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F:\USERS\RMD\Paperwork Reduction Act\3245-0062 2181\"/>
    </mc:Choice>
  </mc:AlternateContent>
  <xr:revisionPtr revIDLastSave="0" documentId="8_{EAB7F879-F6CF-4AA6-B92D-EAD55E11485F}" xr6:coauthVersionLast="47" xr6:coauthVersionMax="47" xr10:uidLastSave="{00000000-0000-0000-0000-000000000000}"/>
  <workbookProtection workbookAlgorithmName="SHA-512" workbookHashValue="35yWEKo/EZp9R3P5m8qptgEK41aNuRgkYlUnh3scPRfT/F+Cq3NRVsRCbFQeBKnD/7V+fAEj/6moJGBz4WEkWw==" workbookSaltValue="75bYRlCIum1Kmrj31GY9RQ==" workbookSpinCount="100000" lockStructure="1"/>
  <bookViews>
    <workbookView xWindow="-110" yWindow="-110" windowWidth="19420" windowHeight="10420" xr2:uid="{247303F4-9451-4953-B7E0-CDF68ADB0118}"/>
  </bookViews>
  <sheets>
    <sheet name="Instructions" sheetId="25" r:id="rId1"/>
    <sheet name="Subsquent Fund Certification" sheetId="27" r:id="rId2"/>
    <sheet name="Info Release" sheetId="17" r:id="rId3"/>
    <sheet name="Overview" sheetId="11" r:id="rId4"/>
    <sheet name="Narrative" sheetId="28" r:id="rId5"/>
    <sheet name="Attachment Checklist" sheetId="24" r:id="rId6"/>
    <sheet name="Investment Track Record" sheetId="1" r:id="rId7"/>
    <sheet name="Historical Cash Flows" sheetId="26" r:id="rId8"/>
    <sheet name="Principal Bios" sheetId="23" r:id="rId9"/>
    <sheet name="Small Business Impact" sheetId="22" r:id="rId10"/>
    <sheet name="Covenant Defaults" sheetId="20" r:id="rId11"/>
    <sheet name="Applicant Economics and Time" sheetId="18" r:id="rId12"/>
    <sheet name="Firm and Service Providers" sheetId="15" r:id="rId13"/>
    <sheet name="Applicant Principals" sheetId="19" r:id="rId14"/>
    <sheet name="References" sheetId="8" r:id="rId15"/>
    <sheet name="Labels" sheetId="7"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7" hidden="1">'Historical Cash Flows'!#REF!</definedName>
    <definedName name="ActiveTable" localSheetId="7">'[1]E1-G. Active Involvement'!$A$6:$R$305</definedName>
    <definedName name="ActiveTable">'[2]E1-F. Active Involvement'!$A$6:$T$305</definedName>
    <definedName name="ApplicantName" localSheetId="7">'[1]E1-A. Fund Overview'!$B$3</definedName>
    <definedName name="ApplicantName">'[2]E1-A. Fund Overview'!$B$3</definedName>
    <definedName name="AppType" localSheetId="11">'[3]Menu Selection'!$AF$2:$AF$6</definedName>
    <definedName name="AppType" localSheetId="12">'[3]Menu Selection'!$AF$2:$AF$6</definedName>
    <definedName name="AppType" localSheetId="2">'[3]Menu Selection'!$AF$2:$AF$6</definedName>
    <definedName name="AppType">'[4]Menu Selection'!$X$2:$X$6</definedName>
    <definedName name="Benchmarks">[5]Labels!$M$2:$M$13</definedName>
    <definedName name="CashFlowTbl">'Historical Cash Flows'!$C$14:$KP$26</definedName>
    <definedName name="CF" localSheetId="4">[6]Labels!#REF!</definedName>
    <definedName name="CF" localSheetId="1">[6]Labels!#REF!</definedName>
    <definedName name="CF">[6]Labels!#REF!</definedName>
    <definedName name="CoNames" localSheetId="7">'[1]E1-B. Portfolio Companies'!$A$6:$A$305</definedName>
    <definedName name="CoNames">'[2]E1-B. Portfolio Companies'!$A$6:$A$305</definedName>
    <definedName name="CoRealUnreal" localSheetId="7">'[1]E1-B. Portfolio Companies'!$J$6:$J$305</definedName>
    <definedName name="CoRealUnreal">'[2]E1-B. Portfolio Companies'!$I$6:$I$305</definedName>
    <definedName name="CoRU">'Historical Cash Flows'!$C$6:$KP$6</definedName>
    <definedName name="CoTable" localSheetId="7">'[1]E1-B. Portfolio Companies'!$A$6:$J$305</definedName>
    <definedName name="CoTable">'[2]E1-B. Portfolio Companies'!$A$6:$I$305</definedName>
    <definedName name="Country" localSheetId="3">[5]Labels!$D$2:$D$19</definedName>
    <definedName name="Country">[6]Labels!#REF!</definedName>
    <definedName name="CountryList" localSheetId="11">'[3]Menu Selection'!$V$2:$V$208</definedName>
    <definedName name="CountryList" localSheetId="12">'[3]Menu Selection'!$V$2:$V$208</definedName>
    <definedName name="CountryList" localSheetId="2">'[3]Menu Selection'!$V$2:$V$208</definedName>
    <definedName name="CountryList">'[4]Menu Selection'!$P$2:$P$208</definedName>
    <definedName name="CPNCP" localSheetId="7">'[1]E1-C. Financing Descriptions'!$E$6:$E$305</definedName>
    <definedName name="CPNCP">'[2]E1-C. Financing Descriptions'!$E$6:$E$305</definedName>
    <definedName name="Currency" localSheetId="3">[5]Labels!$N$2:$N$13</definedName>
    <definedName name="Currency">[6]Labels!$G$2:$G$13</definedName>
    <definedName name="CurrentPay" localSheetId="7">'Historical Cash Flows'!$C$52:$KP$52</definedName>
    <definedName name="CurrentPay">'[2]E1-G. - Portfolio Cash Flows'!$C$136:$KP$136</definedName>
    <definedName name="DCL" localSheetId="7">'Historical Cash Flows'!$C$48:$KP$48</definedName>
    <definedName name="DCL">'[2]E1-G. - Portfolio Cash Flows'!$C$132:$KP$132</definedName>
    <definedName name="Deal_Type">[6]Labels!#REF!</definedName>
    <definedName name="DEO" localSheetId="7">'[1]E1-C. Financing Descriptions'!$B$6:$B$305</definedName>
    <definedName name="DEO">'[2]E1-C. Financing Descriptions'!$B$6:$B$305</definedName>
    <definedName name="DEOF2F" localSheetId="7">'Historical Cash Flows'!$C$33:$KP$33</definedName>
    <definedName name="DEOF2F">'[2]E1-G. - Portfolio Cash Flows'!$C$117:$KP$117</definedName>
    <definedName name="DL" localSheetId="7">'Historical Cash Flows'!$C$47:$KP$47</definedName>
    <definedName name="DL">'[2]E1-G. - Portfolio Cash Flows'!$C$131:$KP$131</definedName>
    <definedName name="EBITDA">'Historical Cash Flows'!$C$61:$KP$61</definedName>
    <definedName name="Exit" localSheetId="11">'[3]Menu Selection'!$N$2:$N$8</definedName>
    <definedName name="Exit" localSheetId="12">'[3]Menu Selection'!$N$2:$N$8</definedName>
    <definedName name="Exit" localSheetId="2">'[3]Menu Selection'!$N$2:$N$8</definedName>
    <definedName name="Exit">'[4]Menu Selection'!$J$2:$J$8</definedName>
    <definedName name="Exit_Type">[6]Labels!#REF!</definedName>
    <definedName name="ExitDate" localSheetId="7">'[1]E1-C. Financing Descriptions'!$K$6:$K$305</definedName>
    <definedName name="ExitDate">'[2]E1-C. Financing Descriptions'!$K$6:$K$305</definedName>
    <definedName name="F2DIndustry" localSheetId="7">'Historical Cash Flows'!$C$57:$KP$57</definedName>
    <definedName name="F2DIndustry">'[2]E1-G. - Portfolio Cash Flows'!$C$141:$KP$141</definedName>
    <definedName name="F2DInvestedCap" localSheetId="7">'Historical Cash Flows'!$KU$42</definedName>
    <definedName name="F2DInvestedCap">'[2]E1-G. - Portfolio Cash Flows'!$KU$126</definedName>
    <definedName name="F2DStage" localSheetId="7">'Historical Cash Flows'!$C$56:$KP$56</definedName>
    <definedName name="F2DStage">'[2]E1-G. - Portfolio Cash Flows'!$C$140:$KP$140</definedName>
    <definedName name="Factor" localSheetId="7">'[1]E1-I. Fund Cash Flows'!$AS$114</definedName>
    <definedName name="Factor">'[2]E1-H. Fund Cash Flows'!$AQ$114</definedName>
    <definedName name="Foreign" localSheetId="11">'[3]6.2 Capitalization'!$D$10:$D$20</definedName>
    <definedName name="Foreign" localSheetId="12">'[3]6.2 Capitalization'!$D$10:$D$20</definedName>
    <definedName name="Foreign" localSheetId="2">'[3]6.2 Capitalization'!$D$10:$D$20</definedName>
    <definedName name="Foreign">'[4]6.2 Capitalization'!$C$8:$C$38</definedName>
    <definedName name="Fund_Style" localSheetId="3">[5]Labels!$A$2:$A$11</definedName>
    <definedName name="Fund_Style">[6]Labels!$A$2:$A$2</definedName>
    <definedName name="FundName" localSheetId="11">[3]Cover!$D$14</definedName>
    <definedName name="FundName" localSheetId="12">[3]Cover!$D$14</definedName>
    <definedName name="FundName" localSheetId="7">'[1]E1-A. Fund Overview'!$A$1</definedName>
    <definedName name="FundName" localSheetId="2">[3]Cover!$D$14</definedName>
    <definedName name="FundName">'[2]E1-A. Fund Overview'!$A$1</definedName>
    <definedName name="FundType">'[1]E1-A. Fund Overview'!$F$12</definedName>
    <definedName name="GainLoss" localSheetId="7">'Historical Cash Flows'!$C$45:$KP$45</definedName>
    <definedName name="GainLoss">'[2]E1-G. - Portfolio Cash Flows'!$C$129:$KP$129</definedName>
    <definedName name="Geo" localSheetId="11">'[3]Menu Selection'!$J$2:$J$9</definedName>
    <definedName name="Geo" localSheetId="12">'[3]Menu Selection'!$J$2:$J$9</definedName>
    <definedName name="Geo" localSheetId="2">'[3]Menu Selection'!$J$2:$J$9</definedName>
    <definedName name="Geo">'[4]Menu Selection'!$F$2:$F$9</definedName>
    <definedName name="Geography">[5]Labels!$E$2:$E$10</definedName>
    <definedName name="GICS">[6]Labels!#REF!</definedName>
    <definedName name="GrossIRR" localSheetId="7">'Historical Cash Flows'!$KU$35</definedName>
    <definedName name="GrossIRR">'[2]E1-G. - Portfolio Cash Flows'!$KU$119</definedName>
    <definedName name="HoldPer" localSheetId="7">'Historical Cash Flows'!$C$51:$KP$51</definedName>
    <definedName name="HoldPer">'[2]E1-G. - Portfolio Cash Flows'!$C$135:$KP$135</definedName>
    <definedName name="Industry" localSheetId="11">'[3]Menu Selection'!$F$2:$F$91</definedName>
    <definedName name="Industry" localSheetId="12">'[3]Menu Selection'!$F$2:$F$91</definedName>
    <definedName name="Industry" localSheetId="2">'[3]Menu Selection'!$F$2:$F$91</definedName>
    <definedName name="Industry">[5]Labels!$B$2:$B$30</definedName>
    <definedName name="InitialDate">'Historical Cash Flows'!$C$9:$KP$9</definedName>
    <definedName name="Instrument" localSheetId="7">'Historical Cash Flows'!$C$34:$KP$34</definedName>
    <definedName name="Instrument">'[2]E1-G. - Portfolio Cash Flows'!$C$118:$KP$118</definedName>
    <definedName name="International_Region">[6]Labels!$F$2:$F$11</definedName>
    <definedName name="InvCat" localSheetId="11">'[3]6.2 Capitalization'!$B$10:$B$20</definedName>
    <definedName name="InvCat" localSheetId="12">'[3]6.2 Capitalization'!$B$10:$B$20</definedName>
    <definedName name="InvCat" localSheetId="2">'[3]6.2 Capitalization'!$B$10:$B$20</definedName>
    <definedName name="InvCat">'[4]6.2 Capitalization'!$B$8:$B$38</definedName>
    <definedName name="InvDate" localSheetId="7">'[1]E1-C. Financing Descriptions'!$J$6:$J$305</definedName>
    <definedName name="InvDate">'[2]E1-C. Financing Descriptions'!$J$6:$J$305</definedName>
    <definedName name="InvestedCap" localSheetId="7">'[1]E1-C. Financing Descriptions'!$M$6:$M$305</definedName>
    <definedName name="InvestedCap">'[2]E1-C. Financing Descriptions'!$M$6:$M$305</definedName>
    <definedName name="Investment_Type">[5]Labels!$F$2:$F$6</definedName>
    <definedName name="InvNames" localSheetId="7">'[1]E1-C. Financing Descriptions'!$A$6:$A$305</definedName>
    <definedName name="InvNames">'[2]E1-C. Financing Descriptions'!$A$6:$A$305</definedName>
    <definedName name="InvSecurity" localSheetId="7">'[1]E1-C. Financing Descriptions'!$C$6:$C$305</definedName>
    <definedName name="InvSecurity">'[2]E1-C. Financing Descriptions'!$C$6:$C$305</definedName>
    <definedName name="JV">[6]Labels!#REF!</definedName>
    <definedName name="LevMultiple" localSheetId="7">'[1]E1-C. Financing Descriptions'!$F$6:$F$305</definedName>
    <definedName name="LevMultiple">'[2]E1-C. Financing Descriptions'!$F$6:$F$305</definedName>
    <definedName name="Location" localSheetId="7">'Historical Cash Flows'!$C$58:$KP$58</definedName>
    <definedName name="Location">'[2]E1-G. - Portfolio Cash Flows'!$C$142:$KP$142</definedName>
    <definedName name="MFeeEst" localSheetId="7">'[1]E1-I. Fund Cash Flows'!$AS$112</definedName>
    <definedName name="MFeeEst">'[2]E1-H. Fund Cash Flows'!$AQ$112</definedName>
    <definedName name="MFeeMenuNum" localSheetId="7">'[1]E1-I. Fund Cash Flows'!$AT$113</definedName>
    <definedName name="MFeeMenuNum">'[2]E1-H. Fund Cash Flows'!$AR$113</definedName>
    <definedName name="MOIC" localSheetId="7">'Historical Cash Flows'!$KU$36</definedName>
    <definedName name="MOIC">'[2]E1-G. - Portfolio Cash Flows'!$KU$120</definedName>
    <definedName name="OtherDrawn" localSheetId="7">'[1]E1-I. Fund Cash Flows'!$R$111</definedName>
    <definedName name="OtherDrawn">'[2]E1-H. Fund Cash Flows'!$R$111</definedName>
    <definedName name="Ownership" localSheetId="7">'[1]E1-C. Financing Descriptions'!$D$6:$D$305</definedName>
    <definedName name="Ownership">'[2]E1-C. Financing Descriptions'!$D$6:$D$305</definedName>
    <definedName name="PaidIn" localSheetId="7">'[1]E1-I. Fund Cash Flows'!$P$111</definedName>
    <definedName name="PaidIn">'[2]E1-H. Fund Cash Flows'!$P$111</definedName>
    <definedName name="PLastName" localSheetId="11">'[3]2.2 Firm &amp; Team'!$B$9:$B$23</definedName>
    <definedName name="PLastName" localSheetId="12">'[3]2.2 Firm &amp; Team'!$B$9:$B$23</definedName>
    <definedName name="PLastName" localSheetId="2">'[3]2.2 Firm &amp; Team'!$B$9:$B$23</definedName>
    <definedName name="PLastName">'[4]1.2 Firm &amp; Team'!$B$7:$B$21</definedName>
    <definedName name="_xlnm.Print_Area" localSheetId="11">'Applicant Economics and Time'!$B$6:$H$28</definedName>
    <definedName name="_xlnm.Print_Area" localSheetId="12">'Firm and Service Providers'!$B$1:$K$35</definedName>
    <definedName name="_xlnm.Print_Area" localSheetId="7">'Historical Cash Flows'!$A$6:$KY$85</definedName>
    <definedName name="_xlnm.Print_Area" localSheetId="2">'Info Release'!$A$1:$G$18</definedName>
    <definedName name="_xlnm.Print_Titles" localSheetId="7">'Historical Cash Flows'!$A:$B</definedName>
    <definedName name="ProceedsIC" localSheetId="7">'Historical Cash Flows'!$KU$37</definedName>
    <definedName name="ProceedsIC">'[2]E1-G. - Portfolio Cash Flows'!$KU$121</definedName>
    <definedName name="RealUnreal" localSheetId="7">'[1]E1-C. Financing Descriptions'!$L$6:$L$305</definedName>
    <definedName name="RealUnreal">'[2]E1-C. Financing Descriptions'!$L$6:$L$305</definedName>
    <definedName name="ResidualIC" localSheetId="7">'Historical Cash Flows'!$KU$38</definedName>
    <definedName name="ResidualIC">'[2]E1-G. - Portfolio Cash Flows'!$KU$122</definedName>
    <definedName name="ResidualValue" localSheetId="7">'Historical Cash Flows'!$KU$27</definedName>
    <definedName name="ResidualValue">'[2]E1-G. - Portfolio Cash Flows'!$KU$111</definedName>
    <definedName name="ResValue" localSheetId="7">'Historical Cash Flows'!$C$43:$KP$43</definedName>
    <definedName name="ResValue">'[2]E1-G. - Portfolio Cash Flows'!$C$127:$KP$127</definedName>
    <definedName name="Rev">'Historical Cash Flows'!$C$60:$KP$60</definedName>
    <definedName name="Role" localSheetId="4">[6]Labels!#REF!</definedName>
    <definedName name="Role" localSheetId="1">[6]Labels!#REF!</definedName>
    <definedName name="Role">[6]Labels!#REF!</definedName>
    <definedName name="RU" localSheetId="7">'Historical Cash Flows'!$C$31:$KP$31</definedName>
    <definedName name="RU">'[2]E1-G. - Portfolio Cash Flows'!$C$115:$KP$115</definedName>
    <definedName name="SB">'Historical Cash Flows'!$C$62:$KP$62</definedName>
    <definedName name="SBADrawn" localSheetId="7">'[1]E1-I. Fund Cash Flows'!$Q$111</definedName>
    <definedName name="SBADrawn">'[2]E1-H. Fund Cash Flows'!$Q$111</definedName>
    <definedName name="Seller">[6]Labels!#REF!</definedName>
    <definedName name="Source" localSheetId="7">'Historical Cash Flows'!$C$49:$KP$49</definedName>
    <definedName name="Source">'[2]E1-G. - Portfolio Cash Flows'!$C$133:$KP$133</definedName>
    <definedName name="StaffStatus" localSheetId="11">'[3]Menu Selection'!$AD$2:$AD$5</definedName>
    <definedName name="StaffStatus" localSheetId="12">'[3]Menu Selection'!$AD$2:$AD$5</definedName>
    <definedName name="StaffStatus" localSheetId="2">'[3]Menu Selection'!$AD$2:$AD$5</definedName>
    <definedName name="StaffStatus">'[4]Menu Selection'!$V$2:$V$5</definedName>
    <definedName name="Stage">'[3]Menu Selection'!$L$2:$L$8</definedName>
    <definedName name="State">[6]Labels!#REF!</definedName>
    <definedName name="StateList" localSheetId="11">'[3]Menu Selection'!$X$2:$X$61</definedName>
    <definedName name="StateList" localSheetId="12">'[3]Menu Selection'!$X$2:$X$61</definedName>
    <definedName name="StateList" localSheetId="2">'[3]Menu Selection'!$X$2:$X$61</definedName>
    <definedName name="StateList">'[4]Menu Selection'!$R$2:$R$61</definedName>
    <definedName name="Status" localSheetId="3">[5]Labels!$G$2:$G$4</definedName>
    <definedName name="Status">[6]Labels!$E$2:$E$4</definedName>
    <definedName name="Strategy">[6]Labels!$B$2:$B$12</definedName>
    <definedName name="Tog" localSheetId="7">'Historical Cash Flows'!$C$64:$KP$64</definedName>
    <definedName name="Tog">'[2]E1-G. - Portfolio Cash Flows'!$C$144:$KP$144</definedName>
    <definedName name="TotalComCap" localSheetId="7">'[1]E1-A. Fund Overview'!$L$6</definedName>
    <definedName name="TotalComCap">'[2]E1-A. Fund Overview'!$L$6</definedName>
    <definedName name="TotalDrawn" localSheetId="7">'[1]E1-I. Fund Cash Flows'!$T$111</definedName>
    <definedName name="TotalDrawn">'[2]E1-H. Fund Cash Flows'!$T$111</definedName>
    <definedName name="TotalFinCost" localSheetId="7">'Historical Cash Flows'!$C$39:$KP$39</definedName>
    <definedName name="TotalFinCost">'[2]E1-G. - Portfolio Cash Flows'!$C$123:$KP$123</definedName>
    <definedName name="TotalProceeds" localSheetId="7">'Historical Cash Flows'!$C$42:$KP$42</definedName>
    <definedName name="TotalProceeds">'[2]E1-G. - Portfolio Cash Flows'!$C$126:$KP$126</definedName>
    <definedName name="Type_of_Investment">[6]Labels!$D$2:$D$5</definedName>
    <definedName name="ULDPI" localSheetId="7">'[1]E1-I. Fund Cash Flows'!$AJ$113</definedName>
    <definedName name="ULDPI">'[2]E1-H. Fund Cash Flows'!$AI$113</definedName>
    <definedName name="ULNetIRR" localSheetId="7">'[1]E1-I. Fund Cash Flows'!$AJ$111</definedName>
    <definedName name="ULNetIRR">'[2]E1-H. Fund Cash Flows'!$AI$111</definedName>
    <definedName name="ULRPI" localSheetId="7">'[1]E1-I. Fund Cash Flows'!$AJ$114</definedName>
    <definedName name="ULRPI">'[2]E1-H. Fund Cash Flows'!$AI$114</definedName>
    <definedName name="ULTVPI" localSheetId="7">'[1]E1-I. Fund Cash Flows'!$AJ$112</definedName>
    <definedName name="ULTVPI">'[2]E1-H. Fund Cash Flows'!$AI$112</definedName>
    <definedName name="Unique_Fund">OFFSET([5]Labels!$AD$1,1,0,COUNTA([5]Labels!$AD:$AD)-1,1)</definedName>
    <definedName name="ValuationDate" localSheetId="7">'Historical Cash Flows'!$B$27</definedName>
    <definedName name="ValuationDate">'[2]E1-G. - Portfolio Cash Flows'!$B$111</definedName>
    <definedName name="VDCoSelect">'[1]Value Driver Analysis'!$C$3</definedName>
    <definedName name="xxx">[7]Labels!$G$2:$G$4</definedName>
    <definedName name="YesNoList" localSheetId="11">'[3]Menu Selection'!$Z$2:$Z$5</definedName>
    <definedName name="YesNoList" localSheetId="12">'[3]Menu Selection'!$Z$2:$Z$5</definedName>
    <definedName name="YesNoList" localSheetId="2">'[3]Menu Selection'!$Z$2:$Z$5</definedName>
    <definedName name="YesNoList">'[4]Menu Selection'!$T$2:$T$5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28" l="1"/>
  <c r="C2" i="28"/>
  <c r="C4" i="27"/>
  <c r="C2" i="27"/>
  <c r="C2" i="26" l="1"/>
  <c r="C85" i="26"/>
  <c r="D85" i="26" s="1"/>
  <c r="E85" i="26" s="1"/>
  <c r="F85" i="26" s="1"/>
  <c r="G85" i="26" s="1"/>
  <c r="H85" i="26" s="1"/>
  <c r="I85" i="26" s="1"/>
  <c r="J85" i="26" s="1"/>
  <c r="K85" i="26" s="1"/>
  <c r="L85" i="26" s="1"/>
  <c r="M85" i="26" s="1"/>
  <c r="N85" i="26" s="1"/>
  <c r="O85" i="26" s="1"/>
  <c r="P85" i="26" s="1"/>
  <c r="Q85" i="26" s="1"/>
  <c r="R85" i="26" s="1"/>
  <c r="S85" i="26" s="1"/>
  <c r="T85" i="26" s="1"/>
  <c r="U85" i="26" s="1"/>
  <c r="V85" i="26" s="1"/>
  <c r="W85" i="26" s="1"/>
  <c r="X85" i="26" s="1"/>
  <c r="Y85" i="26" s="1"/>
  <c r="Z85" i="26" s="1"/>
  <c r="AA85" i="26" s="1"/>
  <c r="AB85" i="26" s="1"/>
  <c r="AC85" i="26" s="1"/>
  <c r="AD85" i="26" s="1"/>
  <c r="AE85" i="26" s="1"/>
  <c r="AF85" i="26" s="1"/>
  <c r="AG85" i="26" s="1"/>
  <c r="AH85" i="26" s="1"/>
  <c r="AI85" i="26" s="1"/>
  <c r="AJ85" i="26" s="1"/>
  <c r="AK85" i="26" s="1"/>
  <c r="AL85" i="26" s="1"/>
  <c r="AM85" i="26" s="1"/>
  <c r="AN85" i="26" s="1"/>
  <c r="AO85" i="26" s="1"/>
  <c r="AP85" i="26" s="1"/>
  <c r="AQ85" i="26" s="1"/>
  <c r="AR85" i="26" s="1"/>
  <c r="AS85" i="26" s="1"/>
  <c r="AT85" i="26" s="1"/>
  <c r="AU85" i="26" s="1"/>
  <c r="AV85" i="26" s="1"/>
  <c r="AW85" i="26" s="1"/>
  <c r="AX85" i="26" s="1"/>
  <c r="AY85" i="26" s="1"/>
  <c r="AZ85" i="26" s="1"/>
  <c r="BA85" i="26" s="1"/>
  <c r="BB85" i="26" s="1"/>
  <c r="BC85" i="26" s="1"/>
  <c r="BD85" i="26" s="1"/>
  <c r="BE85" i="26" s="1"/>
  <c r="BF85" i="26" s="1"/>
  <c r="BG85" i="26" s="1"/>
  <c r="BH85" i="26" s="1"/>
  <c r="BI85" i="26" s="1"/>
  <c r="BJ85" i="26" s="1"/>
  <c r="BK85" i="26" s="1"/>
  <c r="BL85" i="26" s="1"/>
  <c r="BM85" i="26" s="1"/>
  <c r="BN85" i="26" s="1"/>
  <c r="BO85" i="26" s="1"/>
  <c r="BP85" i="26" s="1"/>
  <c r="BQ85" i="26" s="1"/>
  <c r="BR85" i="26" s="1"/>
  <c r="BS85" i="26" s="1"/>
  <c r="BT85" i="26" s="1"/>
  <c r="BU85" i="26" s="1"/>
  <c r="BV85" i="26" s="1"/>
  <c r="BW85" i="26" s="1"/>
  <c r="BX85" i="26" s="1"/>
  <c r="BY85" i="26" s="1"/>
  <c r="BZ85" i="26" s="1"/>
  <c r="CA85" i="26" s="1"/>
  <c r="CB85" i="26" s="1"/>
  <c r="CC85" i="26" s="1"/>
  <c r="CD85" i="26" s="1"/>
  <c r="CE85" i="26" s="1"/>
  <c r="CF85" i="26" s="1"/>
  <c r="CG85" i="26" s="1"/>
  <c r="CH85" i="26" s="1"/>
  <c r="CI85" i="26" s="1"/>
  <c r="CJ85" i="26" s="1"/>
  <c r="CK85" i="26" s="1"/>
  <c r="CL85" i="26" s="1"/>
  <c r="CM85" i="26" s="1"/>
  <c r="CN85" i="26" s="1"/>
  <c r="CO85" i="26" s="1"/>
  <c r="CP85" i="26" s="1"/>
  <c r="CQ85" i="26" s="1"/>
  <c r="CR85" i="26" s="1"/>
  <c r="CS85" i="26" s="1"/>
  <c r="CT85" i="26" s="1"/>
  <c r="CU85" i="26" s="1"/>
  <c r="CV85" i="26" s="1"/>
  <c r="CW85" i="26" s="1"/>
  <c r="CX85" i="26" s="1"/>
  <c r="CY85" i="26" s="1"/>
  <c r="CZ85" i="26" s="1"/>
  <c r="DA85" i="26" s="1"/>
  <c r="DB85" i="26" s="1"/>
  <c r="DC85" i="26" s="1"/>
  <c r="DD85" i="26" s="1"/>
  <c r="DE85" i="26" s="1"/>
  <c r="DF85" i="26" s="1"/>
  <c r="DG85" i="26" s="1"/>
  <c r="DH85" i="26" s="1"/>
  <c r="DI85" i="26" s="1"/>
  <c r="DJ85" i="26" s="1"/>
  <c r="DK85" i="26" s="1"/>
  <c r="DL85" i="26" s="1"/>
  <c r="DM85" i="26" s="1"/>
  <c r="DN85" i="26" s="1"/>
  <c r="DO85" i="26" s="1"/>
  <c r="DP85" i="26" s="1"/>
  <c r="DQ85" i="26" s="1"/>
  <c r="DR85" i="26" s="1"/>
  <c r="DS85" i="26" s="1"/>
  <c r="DT85" i="26" s="1"/>
  <c r="DU85" i="26" s="1"/>
  <c r="DV85" i="26" s="1"/>
  <c r="DW85" i="26" s="1"/>
  <c r="DX85" i="26" s="1"/>
  <c r="DY85" i="26" s="1"/>
  <c r="DZ85" i="26" s="1"/>
  <c r="EA85" i="26" s="1"/>
  <c r="EB85" i="26" s="1"/>
  <c r="EC85" i="26" s="1"/>
  <c r="ED85" i="26" s="1"/>
  <c r="EE85" i="26" s="1"/>
  <c r="EF85" i="26" s="1"/>
  <c r="EG85" i="26" s="1"/>
  <c r="EH85" i="26" s="1"/>
  <c r="EI85" i="26" s="1"/>
  <c r="EJ85" i="26" s="1"/>
  <c r="EK85" i="26" s="1"/>
  <c r="EL85" i="26" s="1"/>
  <c r="EM85" i="26" s="1"/>
  <c r="EN85" i="26" s="1"/>
  <c r="EO85" i="26" s="1"/>
  <c r="EP85" i="26" s="1"/>
  <c r="EQ85" i="26" s="1"/>
  <c r="ER85" i="26" s="1"/>
  <c r="ES85" i="26" s="1"/>
  <c r="ET85" i="26" s="1"/>
  <c r="EU85" i="26" s="1"/>
  <c r="EV85" i="26" s="1"/>
  <c r="EW85" i="26" s="1"/>
  <c r="EX85" i="26" s="1"/>
  <c r="EY85" i="26" s="1"/>
  <c r="EZ85" i="26" s="1"/>
  <c r="FA85" i="26" s="1"/>
  <c r="FB85" i="26" s="1"/>
  <c r="FC85" i="26" s="1"/>
  <c r="FD85" i="26" s="1"/>
  <c r="FE85" i="26" s="1"/>
  <c r="FF85" i="26" s="1"/>
  <c r="FG85" i="26" s="1"/>
  <c r="FH85" i="26" s="1"/>
  <c r="FI85" i="26" s="1"/>
  <c r="FJ85" i="26" s="1"/>
  <c r="FK85" i="26" s="1"/>
  <c r="FL85" i="26" s="1"/>
  <c r="FM85" i="26" s="1"/>
  <c r="FN85" i="26" s="1"/>
  <c r="FO85" i="26" s="1"/>
  <c r="FP85" i="26" s="1"/>
  <c r="FQ85" i="26" s="1"/>
  <c r="FR85" i="26" s="1"/>
  <c r="FS85" i="26" s="1"/>
  <c r="FT85" i="26" s="1"/>
  <c r="FU85" i="26" s="1"/>
  <c r="FV85" i="26" s="1"/>
  <c r="FW85" i="26" s="1"/>
  <c r="FX85" i="26" s="1"/>
  <c r="FY85" i="26" s="1"/>
  <c r="FZ85" i="26" s="1"/>
  <c r="GA85" i="26" s="1"/>
  <c r="GB85" i="26" s="1"/>
  <c r="GC85" i="26" s="1"/>
  <c r="GD85" i="26" s="1"/>
  <c r="GE85" i="26" s="1"/>
  <c r="GF85" i="26" s="1"/>
  <c r="GG85" i="26" s="1"/>
  <c r="GH85" i="26" s="1"/>
  <c r="GI85" i="26" s="1"/>
  <c r="GJ85" i="26" s="1"/>
  <c r="GK85" i="26" s="1"/>
  <c r="GL85" i="26" s="1"/>
  <c r="GM85" i="26" s="1"/>
  <c r="GN85" i="26" s="1"/>
  <c r="GO85" i="26" s="1"/>
  <c r="GP85" i="26" s="1"/>
  <c r="GQ85" i="26" s="1"/>
  <c r="GR85" i="26" s="1"/>
  <c r="GS85" i="26" s="1"/>
  <c r="GT85" i="26" s="1"/>
  <c r="GU85" i="26" s="1"/>
  <c r="GV85" i="26" s="1"/>
  <c r="GW85" i="26" s="1"/>
  <c r="GX85" i="26" s="1"/>
  <c r="GY85" i="26" s="1"/>
  <c r="GZ85" i="26" s="1"/>
  <c r="HA85" i="26" s="1"/>
  <c r="HB85" i="26" s="1"/>
  <c r="HC85" i="26" s="1"/>
  <c r="HD85" i="26" s="1"/>
  <c r="HE85" i="26" s="1"/>
  <c r="HF85" i="26" s="1"/>
  <c r="HG85" i="26" s="1"/>
  <c r="HH85" i="26" s="1"/>
  <c r="HI85" i="26" s="1"/>
  <c r="HJ85" i="26" s="1"/>
  <c r="HK85" i="26" s="1"/>
  <c r="HL85" i="26" s="1"/>
  <c r="HM85" i="26" s="1"/>
  <c r="HN85" i="26" s="1"/>
  <c r="HO85" i="26" s="1"/>
  <c r="HP85" i="26" s="1"/>
  <c r="HQ85" i="26" s="1"/>
  <c r="HR85" i="26" s="1"/>
  <c r="HS85" i="26" s="1"/>
  <c r="HT85" i="26" s="1"/>
  <c r="HU85" i="26" s="1"/>
  <c r="HV85" i="26" s="1"/>
  <c r="HW85" i="26" s="1"/>
  <c r="HX85" i="26" s="1"/>
  <c r="HY85" i="26" s="1"/>
  <c r="HZ85" i="26" s="1"/>
  <c r="IA85" i="26" s="1"/>
  <c r="IB85" i="26" s="1"/>
  <c r="IC85" i="26" s="1"/>
  <c r="ID85" i="26" s="1"/>
  <c r="IE85" i="26" s="1"/>
  <c r="IF85" i="26" s="1"/>
  <c r="IG85" i="26" s="1"/>
  <c r="IH85" i="26" s="1"/>
  <c r="II85" i="26" s="1"/>
  <c r="IJ85" i="26" s="1"/>
  <c r="IK85" i="26" s="1"/>
  <c r="IL85" i="26" s="1"/>
  <c r="IM85" i="26" s="1"/>
  <c r="IN85" i="26" s="1"/>
  <c r="IO85" i="26" s="1"/>
  <c r="IP85" i="26" s="1"/>
  <c r="IQ85" i="26" s="1"/>
  <c r="IR85" i="26" s="1"/>
  <c r="IS85" i="26" s="1"/>
  <c r="IT85" i="26" s="1"/>
  <c r="IU85" i="26" s="1"/>
  <c r="IV85" i="26" s="1"/>
  <c r="IW85" i="26" s="1"/>
  <c r="IX85" i="26" s="1"/>
  <c r="IY85" i="26" s="1"/>
  <c r="IZ85" i="26" s="1"/>
  <c r="JA85" i="26" s="1"/>
  <c r="JB85" i="26" s="1"/>
  <c r="JC85" i="26" s="1"/>
  <c r="JD85" i="26" s="1"/>
  <c r="JE85" i="26" s="1"/>
  <c r="JF85" i="26" s="1"/>
  <c r="JG85" i="26" s="1"/>
  <c r="JH85" i="26" s="1"/>
  <c r="JI85" i="26" s="1"/>
  <c r="JJ85" i="26" s="1"/>
  <c r="JK85" i="26" s="1"/>
  <c r="JL85" i="26" s="1"/>
  <c r="JM85" i="26" s="1"/>
  <c r="JN85" i="26" s="1"/>
  <c r="JO85" i="26" s="1"/>
  <c r="JP85" i="26" s="1"/>
  <c r="JQ85" i="26" s="1"/>
  <c r="JR85" i="26" s="1"/>
  <c r="JS85" i="26" s="1"/>
  <c r="JT85" i="26" s="1"/>
  <c r="JU85" i="26" s="1"/>
  <c r="JV85" i="26" s="1"/>
  <c r="JW85" i="26" s="1"/>
  <c r="JX85" i="26" s="1"/>
  <c r="JY85" i="26" s="1"/>
  <c r="JZ85" i="26" s="1"/>
  <c r="KA85" i="26" s="1"/>
  <c r="KB85" i="26" s="1"/>
  <c r="KC85" i="26" s="1"/>
  <c r="KD85" i="26" s="1"/>
  <c r="KE85" i="26" s="1"/>
  <c r="KF85" i="26" s="1"/>
  <c r="KG85" i="26" s="1"/>
  <c r="KH85" i="26" s="1"/>
  <c r="KI85" i="26" s="1"/>
  <c r="KJ85" i="26" s="1"/>
  <c r="KK85" i="26" s="1"/>
  <c r="KL85" i="26" s="1"/>
  <c r="KM85" i="26" s="1"/>
  <c r="KN85" i="26" s="1"/>
  <c r="KO85" i="26" s="1"/>
  <c r="KP85" i="26" s="1"/>
  <c r="D84" i="26"/>
  <c r="E84" i="26" s="1"/>
  <c r="F84" i="26" s="1"/>
  <c r="G84" i="26" s="1"/>
  <c r="H84" i="26" s="1"/>
  <c r="I84" i="26" s="1"/>
  <c r="J84" i="26" s="1"/>
  <c r="K84" i="26" s="1"/>
  <c r="L84" i="26" s="1"/>
  <c r="M84" i="26" s="1"/>
  <c r="N84" i="26" s="1"/>
  <c r="O84" i="26" s="1"/>
  <c r="P84" i="26" s="1"/>
  <c r="Q84" i="26" s="1"/>
  <c r="R84" i="26" s="1"/>
  <c r="S84" i="26" s="1"/>
  <c r="T84" i="26" s="1"/>
  <c r="U84" i="26" s="1"/>
  <c r="V84" i="26" s="1"/>
  <c r="W84" i="26" s="1"/>
  <c r="X84" i="26" s="1"/>
  <c r="Y84" i="26" s="1"/>
  <c r="Z84" i="26" s="1"/>
  <c r="AA84" i="26" s="1"/>
  <c r="AB84" i="26" s="1"/>
  <c r="AC84" i="26" s="1"/>
  <c r="AD84" i="26" s="1"/>
  <c r="AE84" i="26" s="1"/>
  <c r="AF84" i="26" s="1"/>
  <c r="AG84" i="26" s="1"/>
  <c r="AH84" i="26" s="1"/>
  <c r="AI84" i="26" s="1"/>
  <c r="AJ84" i="26" s="1"/>
  <c r="AK84" i="26" s="1"/>
  <c r="AL84" i="26" s="1"/>
  <c r="AM84" i="26" s="1"/>
  <c r="AN84" i="26" s="1"/>
  <c r="AO84" i="26" s="1"/>
  <c r="AP84" i="26" s="1"/>
  <c r="AQ84" i="26" s="1"/>
  <c r="AR84" i="26" s="1"/>
  <c r="AS84" i="26" s="1"/>
  <c r="AT84" i="26" s="1"/>
  <c r="AU84" i="26" s="1"/>
  <c r="AV84" i="26" s="1"/>
  <c r="AW84" i="26" s="1"/>
  <c r="AX84" i="26" s="1"/>
  <c r="AY84" i="26" s="1"/>
  <c r="AZ84" i="26" s="1"/>
  <c r="BA84" i="26" s="1"/>
  <c r="BB84" i="26" s="1"/>
  <c r="BC84" i="26" s="1"/>
  <c r="BD84" i="26" s="1"/>
  <c r="BE84" i="26" s="1"/>
  <c r="BF84" i="26" s="1"/>
  <c r="BG84" i="26" s="1"/>
  <c r="BH84" i="26" s="1"/>
  <c r="BI84" i="26" s="1"/>
  <c r="BJ84" i="26" s="1"/>
  <c r="BK84" i="26" s="1"/>
  <c r="BL84" i="26" s="1"/>
  <c r="BM84" i="26" s="1"/>
  <c r="BN84" i="26" s="1"/>
  <c r="BO84" i="26" s="1"/>
  <c r="BP84" i="26" s="1"/>
  <c r="BQ84" i="26" s="1"/>
  <c r="BR84" i="26" s="1"/>
  <c r="BS84" i="26" s="1"/>
  <c r="BT84" i="26" s="1"/>
  <c r="BU84" i="26" s="1"/>
  <c r="BV84" i="26" s="1"/>
  <c r="BW84" i="26" s="1"/>
  <c r="BX84" i="26" s="1"/>
  <c r="BY84" i="26" s="1"/>
  <c r="BZ84" i="26" s="1"/>
  <c r="CA84" i="26" s="1"/>
  <c r="CB84" i="26" s="1"/>
  <c r="CC84" i="26" s="1"/>
  <c r="CD84" i="26" s="1"/>
  <c r="CE84" i="26" s="1"/>
  <c r="CF84" i="26" s="1"/>
  <c r="CG84" i="26" s="1"/>
  <c r="CH84" i="26" s="1"/>
  <c r="CI84" i="26" s="1"/>
  <c r="CJ84" i="26" s="1"/>
  <c r="CK84" i="26" s="1"/>
  <c r="CL84" i="26" s="1"/>
  <c r="CM84" i="26" s="1"/>
  <c r="CN84" i="26" s="1"/>
  <c r="CO84" i="26" s="1"/>
  <c r="CP84" i="26" s="1"/>
  <c r="CQ84" i="26" s="1"/>
  <c r="CR84" i="26" s="1"/>
  <c r="CS84" i="26" s="1"/>
  <c r="CT84" i="26" s="1"/>
  <c r="CU84" i="26" s="1"/>
  <c r="CV84" i="26" s="1"/>
  <c r="CW84" i="26" s="1"/>
  <c r="CX84" i="26" s="1"/>
  <c r="CY84" i="26" s="1"/>
  <c r="CZ84" i="26" s="1"/>
  <c r="DA84" i="26" s="1"/>
  <c r="DB84" i="26" s="1"/>
  <c r="DC84" i="26" s="1"/>
  <c r="DD84" i="26" s="1"/>
  <c r="DE84" i="26" s="1"/>
  <c r="DF84" i="26" s="1"/>
  <c r="DG84" i="26" s="1"/>
  <c r="DH84" i="26" s="1"/>
  <c r="DI84" i="26" s="1"/>
  <c r="DJ84" i="26" s="1"/>
  <c r="DK84" i="26" s="1"/>
  <c r="DL84" i="26" s="1"/>
  <c r="DM84" i="26" s="1"/>
  <c r="DN84" i="26" s="1"/>
  <c r="DO84" i="26" s="1"/>
  <c r="DP84" i="26" s="1"/>
  <c r="DQ84" i="26" s="1"/>
  <c r="DR84" i="26" s="1"/>
  <c r="DS84" i="26" s="1"/>
  <c r="DT84" i="26" s="1"/>
  <c r="DU84" i="26" s="1"/>
  <c r="DV84" i="26" s="1"/>
  <c r="DW84" i="26" s="1"/>
  <c r="DX84" i="26" s="1"/>
  <c r="DY84" i="26" s="1"/>
  <c r="DZ84" i="26" s="1"/>
  <c r="EA84" i="26" s="1"/>
  <c r="EB84" i="26" s="1"/>
  <c r="EC84" i="26" s="1"/>
  <c r="ED84" i="26" s="1"/>
  <c r="EE84" i="26" s="1"/>
  <c r="EF84" i="26" s="1"/>
  <c r="EG84" i="26" s="1"/>
  <c r="EH84" i="26" s="1"/>
  <c r="EI84" i="26" s="1"/>
  <c r="EJ84" i="26" s="1"/>
  <c r="EK84" i="26" s="1"/>
  <c r="EL84" i="26" s="1"/>
  <c r="EM84" i="26" s="1"/>
  <c r="EN84" i="26" s="1"/>
  <c r="EO84" i="26" s="1"/>
  <c r="EP84" i="26" s="1"/>
  <c r="EQ84" i="26" s="1"/>
  <c r="ER84" i="26" s="1"/>
  <c r="ES84" i="26" s="1"/>
  <c r="ET84" i="26" s="1"/>
  <c r="EU84" i="26" s="1"/>
  <c r="EV84" i="26" s="1"/>
  <c r="EW84" i="26" s="1"/>
  <c r="EX84" i="26" s="1"/>
  <c r="EY84" i="26" s="1"/>
  <c r="EZ84" i="26" s="1"/>
  <c r="FA84" i="26" s="1"/>
  <c r="FB84" i="26" s="1"/>
  <c r="FC84" i="26" s="1"/>
  <c r="FD84" i="26" s="1"/>
  <c r="FE84" i="26" s="1"/>
  <c r="FF84" i="26" s="1"/>
  <c r="FG84" i="26" s="1"/>
  <c r="FH84" i="26" s="1"/>
  <c r="FI84" i="26" s="1"/>
  <c r="FJ84" i="26" s="1"/>
  <c r="FK84" i="26" s="1"/>
  <c r="FL84" i="26" s="1"/>
  <c r="FM84" i="26" s="1"/>
  <c r="FN84" i="26" s="1"/>
  <c r="FO84" i="26" s="1"/>
  <c r="FP84" i="26" s="1"/>
  <c r="FQ84" i="26" s="1"/>
  <c r="FR84" i="26" s="1"/>
  <c r="FS84" i="26" s="1"/>
  <c r="FT84" i="26" s="1"/>
  <c r="FU84" i="26" s="1"/>
  <c r="FV84" i="26" s="1"/>
  <c r="FW84" i="26" s="1"/>
  <c r="FX84" i="26" s="1"/>
  <c r="FY84" i="26" s="1"/>
  <c r="FZ84" i="26" s="1"/>
  <c r="GA84" i="26" s="1"/>
  <c r="GB84" i="26" s="1"/>
  <c r="GC84" i="26" s="1"/>
  <c r="GD84" i="26" s="1"/>
  <c r="GE84" i="26" s="1"/>
  <c r="GF84" i="26" s="1"/>
  <c r="GG84" i="26" s="1"/>
  <c r="GH84" i="26" s="1"/>
  <c r="GI84" i="26" s="1"/>
  <c r="GJ84" i="26" s="1"/>
  <c r="GK84" i="26" s="1"/>
  <c r="GL84" i="26" s="1"/>
  <c r="GM84" i="26" s="1"/>
  <c r="GN84" i="26" s="1"/>
  <c r="GO84" i="26" s="1"/>
  <c r="GP84" i="26" s="1"/>
  <c r="GQ84" i="26" s="1"/>
  <c r="GR84" i="26" s="1"/>
  <c r="GS84" i="26" s="1"/>
  <c r="GT84" i="26" s="1"/>
  <c r="GU84" i="26" s="1"/>
  <c r="GV84" i="26" s="1"/>
  <c r="GW84" i="26" s="1"/>
  <c r="GX84" i="26" s="1"/>
  <c r="GY84" i="26" s="1"/>
  <c r="GZ84" i="26" s="1"/>
  <c r="HA84" i="26" s="1"/>
  <c r="HB84" i="26" s="1"/>
  <c r="HC84" i="26" s="1"/>
  <c r="HD84" i="26" s="1"/>
  <c r="HE84" i="26" s="1"/>
  <c r="HF84" i="26" s="1"/>
  <c r="HG84" i="26" s="1"/>
  <c r="HH84" i="26" s="1"/>
  <c r="HI84" i="26" s="1"/>
  <c r="HJ84" i="26" s="1"/>
  <c r="HK84" i="26" s="1"/>
  <c r="HL84" i="26" s="1"/>
  <c r="HM84" i="26" s="1"/>
  <c r="HN84" i="26" s="1"/>
  <c r="HO84" i="26" s="1"/>
  <c r="HP84" i="26" s="1"/>
  <c r="HQ84" i="26" s="1"/>
  <c r="HR84" i="26" s="1"/>
  <c r="HS84" i="26" s="1"/>
  <c r="HT84" i="26" s="1"/>
  <c r="HU84" i="26" s="1"/>
  <c r="HV84" i="26" s="1"/>
  <c r="HW84" i="26" s="1"/>
  <c r="HX84" i="26" s="1"/>
  <c r="HY84" i="26" s="1"/>
  <c r="HZ84" i="26" s="1"/>
  <c r="IA84" i="26" s="1"/>
  <c r="IB84" i="26" s="1"/>
  <c r="IC84" i="26" s="1"/>
  <c r="ID84" i="26" s="1"/>
  <c r="IE84" i="26" s="1"/>
  <c r="IF84" i="26" s="1"/>
  <c r="IG84" i="26" s="1"/>
  <c r="IH84" i="26" s="1"/>
  <c r="II84" i="26" s="1"/>
  <c r="IJ84" i="26" s="1"/>
  <c r="IK84" i="26" s="1"/>
  <c r="IL84" i="26" s="1"/>
  <c r="IM84" i="26" s="1"/>
  <c r="IN84" i="26" s="1"/>
  <c r="IO84" i="26" s="1"/>
  <c r="IP84" i="26" s="1"/>
  <c r="IQ84" i="26" s="1"/>
  <c r="IR84" i="26" s="1"/>
  <c r="IS84" i="26" s="1"/>
  <c r="IT84" i="26" s="1"/>
  <c r="IU84" i="26" s="1"/>
  <c r="IV84" i="26" s="1"/>
  <c r="IW84" i="26" s="1"/>
  <c r="IX84" i="26" s="1"/>
  <c r="IY84" i="26" s="1"/>
  <c r="IZ84" i="26" s="1"/>
  <c r="JA84" i="26" s="1"/>
  <c r="JB84" i="26" s="1"/>
  <c r="JC84" i="26" s="1"/>
  <c r="JD84" i="26" s="1"/>
  <c r="JE84" i="26" s="1"/>
  <c r="JF84" i="26" s="1"/>
  <c r="JG84" i="26" s="1"/>
  <c r="JH84" i="26" s="1"/>
  <c r="JI84" i="26" s="1"/>
  <c r="JJ84" i="26" s="1"/>
  <c r="JK84" i="26" s="1"/>
  <c r="JL84" i="26" s="1"/>
  <c r="JM84" i="26" s="1"/>
  <c r="JN84" i="26" s="1"/>
  <c r="JO84" i="26" s="1"/>
  <c r="JP84" i="26" s="1"/>
  <c r="JQ84" i="26" s="1"/>
  <c r="JR84" i="26" s="1"/>
  <c r="JS84" i="26" s="1"/>
  <c r="JT84" i="26" s="1"/>
  <c r="JU84" i="26" s="1"/>
  <c r="JV84" i="26" s="1"/>
  <c r="JW84" i="26" s="1"/>
  <c r="JX84" i="26" s="1"/>
  <c r="JY84" i="26" s="1"/>
  <c r="JZ84" i="26" s="1"/>
  <c r="KA84" i="26" s="1"/>
  <c r="KB84" i="26" s="1"/>
  <c r="KC84" i="26" s="1"/>
  <c r="KD84" i="26" s="1"/>
  <c r="KE84" i="26" s="1"/>
  <c r="KF84" i="26" s="1"/>
  <c r="KG84" i="26" s="1"/>
  <c r="KH84" i="26" s="1"/>
  <c r="KI84" i="26" s="1"/>
  <c r="KJ84" i="26" s="1"/>
  <c r="KK84" i="26" s="1"/>
  <c r="KL84" i="26" s="1"/>
  <c r="KM84" i="26" s="1"/>
  <c r="KN84" i="26" s="1"/>
  <c r="KO84" i="26" s="1"/>
  <c r="KP84" i="26" s="1"/>
  <c r="C83" i="26"/>
  <c r="D83" i="26" s="1"/>
  <c r="E83" i="26" s="1"/>
  <c r="F83" i="26" s="1"/>
  <c r="G83" i="26" s="1"/>
  <c r="H83" i="26" s="1"/>
  <c r="I83" i="26" s="1"/>
  <c r="J83" i="26" s="1"/>
  <c r="K83" i="26" s="1"/>
  <c r="L83" i="26" s="1"/>
  <c r="M83" i="26" s="1"/>
  <c r="N83" i="26" s="1"/>
  <c r="O83" i="26" s="1"/>
  <c r="P83" i="26" s="1"/>
  <c r="Q83" i="26" s="1"/>
  <c r="R83" i="26" s="1"/>
  <c r="S83" i="26" s="1"/>
  <c r="T83" i="26" s="1"/>
  <c r="U83" i="26" s="1"/>
  <c r="V83" i="26" s="1"/>
  <c r="W83" i="26" s="1"/>
  <c r="X83" i="26" s="1"/>
  <c r="Y83" i="26" s="1"/>
  <c r="Z83" i="26" s="1"/>
  <c r="AA83" i="26" s="1"/>
  <c r="AB83" i="26" s="1"/>
  <c r="AC83" i="26" s="1"/>
  <c r="AD83" i="26" s="1"/>
  <c r="AE83" i="26" s="1"/>
  <c r="AF83" i="26" s="1"/>
  <c r="AG83" i="26" s="1"/>
  <c r="AH83" i="26" s="1"/>
  <c r="AI83" i="26" s="1"/>
  <c r="AJ83" i="26" s="1"/>
  <c r="AK83" i="26" s="1"/>
  <c r="AL83" i="26" s="1"/>
  <c r="AM83" i="26" s="1"/>
  <c r="AN83" i="26" s="1"/>
  <c r="AO83" i="26" s="1"/>
  <c r="AP83" i="26" s="1"/>
  <c r="AQ83" i="26" s="1"/>
  <c r="AR83" i="26" s="1"/>
  <c r="AS83" i="26" s="1"/>
  <c r="AT83" i="26" s="1"/>
  <c r="AU83" i="26" s="1"/>
  <c r="AV83" i="26" s="1"/>
  <c r="AW83" i="26" s="1"/>
  <c r="AX83" i="26" s="1"/>
  <c r="AY83" i="26" s="1"/>
  <c r="AZ83" i="26" s="1"/>
  <c r="BA83" i="26" s="1"/>
  <c r="BB83" i="26" s="1"/>
  <c r="BC83" i="26" s="1"/>
  <c r="BD83" i="26" s="1"/>
  <c r="BE83" i="26" s="1"/>
  <c r="BF83" i="26" s="1"/>
  <c r="BG83" i="26" s="1"/>
  <c r="BH83" i="26" s="1"/>
  <c r="BI83" i="26" s="1"/>
  <c r="BJ83" i="26" s="1"/>
  <c r="BK83" i="26" s="1"/>
  <c r="BL83" i="26" s="1"/>
  <c r="BM83" i="26" s="1"/>
  <c r="BN83" i="26" s="1"/>
  <c r="BO83" i="26" s="1"/>
  <c r="BP83" i="26" s="1"/>
  <c r="BQ83" i="26" s="1"/>
  <c r="BR83" i="26" s="1"/>
  <c r="BS83" i="26" s="1"/>
  <c r="BT83" i="26" s="1"/>
  <c r="BU83" i="26" s="1"/>
  <c r="BV83" i="26" s="1"/>
  <c r="BW83" i="26" s="1"/>
  <c r="BX83" i="26" s="1"/>
  <c r="BY83" i="26" s="1"/>
  <c r="BZ83" i="26" s="1"/>
  <c r="CA83" i="26" s="1"/>
  <c r="CB83" i="26" s="1"/>
  <c r="CC83" i="26" s="1"/>
  <c r="CD83" i="26" s="1"/>
  <c r="CE83" i="26" s="1"/>
  <c r="CF83" i="26" s="1"/>
  <c r="CG83" i="26" s="1"/>
  <c r="CH83" i="26" s="1"/>
  <c r="CI83" i="26" s="1"/>
  <c r="CJ83" i="26" s="1"/>
  <c r="CK83" i="26" s="1"/>
  <c r="CL83" i="26" s="1"/>
  <c r="CM83" i="26" s="1"/>
  <c r="CN83" i="26" s="1"/>
  <c r="CO83" i="26" s="1"/>
  <c r="CP83" i="26" s="1"/>
  <c r="CQ83" i="26" s="1"/>
  <c r="CR83" i="26" s="1"/>
  <c r="CS83" i="26" s="1"/>
  <c r="CT83" i="26" s="1"/>
  <c r="CU83" i="26" s="1"/>
  <c r="CV83" i="26" s="1"/>
  <c r="CW83" i="26" s="1"/>
  <c r="CX83" i="26" s="1"/>
  <c r="CY83" i="26" s="1"/>
  <c r="CZ83" i="26" s="1"/>
  <c r="DA83" i="26" s="1"/>
  <c r="DB83" i="26" s="1"/>
  <c r="DC83" i="26" s="1"/>
  <c r="DD83" i="26" s="1"/>
  <c r="DE83" i="26" s="1"/>
  <c r="DF83" i="26" s="1"/>
  <c r="DG83" i="26" s="1"/>
  <c r="DH83" i="26" s="1"/>
  <c r="DI83" i="26" s="1"/>
  <c r="DJ83" i="26" s="1"/>
  <c r="DK83" i="26" s="1"/>
  <c r="DL83" i="26" s="1"/>
  <c r="DM83" i="26" s="1"/>
  <c r="DN83" i="26" s="1"/>
  <c r="DO83" i="26" s="1"/>
  <c r="DP83" i="26" s="1"/>
  <c r="DQ83" i="26" s="1"/>
  <c r="DR83" i="26" s="1"/>
  <c r="DS83" i="26" s="1"/>
  <c r="DT83" i="26" s="1"/>
  <c r="DU83" i="26" s="1"/>
  <c r="DV83" i="26" s="1"/>
  <c r="DW83" i="26" s="1"/>
  <c r="DX83" i="26" s="1"/>
  <c r="DY83" i="26" s="1"/>
  <c r="DZ83" i="26" s="1"/>
  <c r="EA83" i="26" s="1"/>
  <c r="EB83" i="26" s="1"/>
  <c r="EC83" i="26" s="1"/>
  <c r="ED83" i="26" s="1"/>
  <c r="EE83" i="26" s="1"/>
  <c r="EF83" i="26" s="1"/>
  <c r="EG83" i="26" s="1"/>
  <c r="EH83" i="26" s="1"/>
  <c r="EI83" i="26" s="1"/>
  <c r="EJ83" i="26" s="1"/>
  <c r="EK83" i="26" s="1"/>
  <c r="EL83" i="26" s="1"/>
  <c r="EM83" i="26" s="1"/>
  <c r="EN83" i="26" s="1"/>
  <c r="EO83" i="26" s="1"/>
  <c r="EP83" i="26" s="1"/>
  <c r="EQ83" i="26" s="1"/>
  <c r="ER83" i="26" s="1"/>
  <c r="ES83" i="26" s="1"/>
  <c r="ET83" i="26" s="1"/>
  <c r="EU83" i="26" s="1"/>
  <c r="EV83" i="26" s="1"/>
  <c r="EW83" i="26" s="1"/>
  <c r="EX83" i="26" s="1"/>
  <c r="EY83" i="26" s="1"/>
  <c r="EZ83" i="26" s="1"/>
  <c r="FA83" i="26" s="1"/>
  <c r="FB83" i="26" s="1"/>
  <c r="FC83" i="26" s="1"/>
  <c r="FD83" i="26" s="1"/>
  <c r="FE83" i="26" s="1"/>
  <c r="FF83" i="26" s="1"/>
  <c r="FG83" i="26" s="1"/>
  <c r="FH83" i="26" s="1"/>
  <c r="FI83" i="26" s="1"/>
  <c r="FJ83" i="26" s="1"/>
  <c r="FK83" i="26" s="1"/>
  <c r="FL83" i="26" s="1"/>
  <c r="FM83" i="26" s="1"/>
  <c r="FN83" i="26" s="1"/>
  <c r="FO83" i="26" s="1"/>
  <c r="FP83" i="26" s="1"/>
  <c r="FQ83" i="26" s="1"/>
  <c r="FR83" i="26" s="1"/>
  <c r="FS83" i="26" s="1"/>
  <c r="FT83" i="26" s="1"/>
  <c r="FU83" i="26" s="1"/>
  <c r="FV83" i="26" s="1"/>
  <c r="FW83" i="26" s="1"/>
  <c r="FX83" i="26" s="1"/>
  <c r="FY83" i="26" s="1"/>
  <c r="FZ83" i="26" s="1"/>
  <c r="GA83" i="26" s="1"/>
  <c r="GB83" i="26" s="1"/>
  <c r="GC83" i="26" s="1"/>
  <c r="GD83" i="26" s="1"/>
  <c r="GE83" i="26" s="1"/>
  <c r="GF83" i="26" s="1"/>
  <c r="GG83" i="26" s="1"/>
  <c r="GH83" i="26" s="1"/>
  <c r="GI83" i="26" s="1"/>
  <c r="GJ83" i="26" s="1"/>
  <c r="GK83" i="26" s="1"/>
  <c r="GL83" i="26" s="1"/>
  <c r="GM83" i="26" s="1"/>
  <c r="GN83" i="26" s="1"/>
  <c r="GO83" i="26" s="1"/>
  <c r="GP83" i="26" s="1"/>
  <c r="GQ83" i="26" s="1"/>
  <c r="GR83" i="26" s="1"/>
  <c r="GS83" i="26" s="1"/>
  <c r="GT83" i="26" s="1"/>
  <c r="GU83" i="26" s="1"/>
  <c r="GV83" i="26" s="1"/>
  <c r="GW83" i="26" s="1"/>
  <c r="GX83" i="26" s="1"/>
  <c r="GY83" i="26" s="1"/>
  <c r="GZ83" i="26" s="1"/>
  <c r="HA83" i="26" s="1"/>
  <c r="HB83" i="26" s="1"/>
  <c r="HC83" i="26" s="1"/>
  <c r="HD83" i="26" s="1"/>
  <c r="HE83" i="26" s="1"/>
  <c r="HF83" i="26" s="1"/>
  <c r="HG83" i="26" s="1"/>
  <c r="HH83" i="26" s="1"/>
  <c r="HI83" i="26" s="1"/>
  <c r="HJ83" i="26" s="1"/>
  <c r="HK83" i="26" s="1"/>
  <c r="HL83" i="26" s="1"/>
  <c r="HM83" i="26" s="1"/>
  <c r="HN83" i="26" s="1"/>
  <c r="HO83" i="26" s="1"/>
  <c r="HP83" i="26" s="1"/>
  <c r="HQ83" i="26" s="1"/>
  <c r="HR83" i="26" s="1"/>
  <c r="HS83" i="26" s="1"/>
  <c r="HT83" i="26" s="1"/>
  <c r="HU83" i="26" s="1"/>
  <c r="HV83" i="26" s="1"/>
  <c r="HW83" i="26" s="1"/>
  <c r="HX83" i="26" s="1"/>
  <c r="HY83" i="26" s="1"/>
  <c r="HZ83" i="26" s="1"/>
  <c r="IA83" i="26" s="1"/>
  <c r="IB83" i="26" s="1"/>
  <c r="IC83" i="26" s="1"/>
  <c r="ID83" i="26" s="1"/>
  <c r="IE83" i="26" s="1"/>
  <c r="IF83" i="26" s="1"/>
  <c r="IG83" i="26" s="1"/>
  <c r="IH83" i="26" s="1"/>
  <c r="II83" i="26" s="1"/>
  <c r="IJ83" i="26" s="1"/>
  <c r="IK83" i="26" s="1"/>
  <c r="IL83" i="26" s="1"/>
  <c r="IM83" i="26" s="1"/>
  <c r="IN83" i="26" s="1"/>
  <c r="IO83" i="26" s="1"/>
  <c r="IP83" i="26" s="1"/>
  <c r="IQ83" i="26" s="1"/>
  <c r="IR83" i="26" s="1"/>
  <c r="IS83" i="26" s="1"/>
  <c r="IT83" i="26" s="1"/>
  <c r="IU83" i="26" s="1"/>
  <c r="IV83" i="26" s="1"/>
  <c r="IW83" i="26" s="1"/>
  <c r="IX83" i="26" s="1"/>
  <c r="IY83" i="26" s="1"/>
  <c r="IZ83" i="26" s="1"/>
  <c r="JA83" i="26" s="1"/>
  <c r="JB83" i="26" s="1"/>
  <c r="JC83" i="26" s="1"/>
  <c r="JD83" i="26" s="1"/>
  <c r="JE83" i="26" s="1"/>
  <c r="JF83" i="26" s="1"/>
  <c r="JG83" i="26" s="1"/>
  <c r="JH83" i="26" s="1"/>
  <c r="JI83" i="26" s="1"/>
  <c r="JJ83" i="26" s="1"/>
  <c r="JK83" i="26" s="1"/>
  <c r="JL83" i="26" s="1"/>
  <c r="JM83" i="26" s="1"/>
  <c r="JN83" i="26" s="1"/>
  <c r="JO83" i="26" s="1"/>
  <c r="JP83" i="26" s="1"/>
  <c r="JQ83" i="26" s="1"/>
  <c r="JR83" i="26" s="1"/>
  <c r="JS83" i="26" s="1"/>
  <c r="JT83" i="26" s="1"/>
  <c r="JU83" i="26" s="1"/>
  <c r="JV83" i="26" s="1"/>
  <c r="JW83" i="26" s="1"/>
  <c r="JX83" i="26" s="1"/>
  <c r="JY83" i="26" s="1"/>
  <c r="JZ83" i="26" s="1"/>
  <c r="KA83" i="26" s="1"/>
  <c r="KB83" i="26" s="1"/>
  <c r="KC83" i="26" s="1"/>
  <c r="KD83" i="26" s="1"/>
  <c r="KE83" i="26" s="1"/>
  <c r="KF83" i="26" s="1"/>
  <c r="KG83" i="26" s="1"/>
  <c r="KH83" i="26" s="1"/>
  <c r="KI83" i="26" s="1"/>
  <c r="KJ83" i="26" s="1"/>
  <c r="KK83" i="26" s="1"/>
  <c r="KL83" i="26" s="1"/>
  <c r="KM83" i="26" s="1"/>
  <c r="KN83" i="26" s="1"/>
  <c r="KO83" i="26" s="1"/>
  <c r="KP83" i="26" s="1"/>
  <c r="C82" i="26"/>
  <c r="D82" i="26" s="1"/>
  <c r="E82" i="26" s="1"/>
  <c r="F82" i="26" s="1"/>
  <c r="G82" i="26" s="1"/>
  <c r="H82" i="26" s="1"/>
  <c r="I82" i="26" s="1"/>
  <c r="J82" i="26" s="1"/>
  <c r="K82" i="26" s="1"/>
  <c r="L82" i="26" s="1"/>
  <c r="M82" i="26" s="1"/>
  <c r="N82" i="26" s="1"/>
  <c r="O82" i="26" s="1"/>
  <c r="P82" i="26" s="1"/>
  <c r="Q82" i="26" s="1"/>
  <c r="R82" i="26" s="1"/>
  <c r="S82" i="26" s="1"/>
  <c r="T82" i="26" s="1"/>
  <c r="U82" i="26" s="1"/>
  <c r="V82" i="26" s="1"/>
  <c r="W82" i="26" s="1"/>
  <c r="X82" i="26" s="1"/>
  <c r="Y82" i="26" s="1"/>
  <c r="Z82" i="26" s="1"/>
  <c r="AA82" i="26" s="1"/>
  <c r="AB82" i="26" s="1"/>
  <c r="AC82" i="26" s="1"/>
  <c r="AD82" i="26" s="1"/>
  <c r="AE82" i="26" s="1"/>
  <c r="AF82" i="26" s="1"/>
  <c r="AG82" i="26" s="1"/>
  <c r="AH82" i="26" s="1"/>
  <c r="AI82" i="26" s="1"/>
  <c r="AJ82" i="26" s="1"/>
  <c r="AK82" i="26" s="1"/>
  <c r="AL82" i="26" s="1"/>
  <c r="AM82" i="26" s="1"/>
  <c r="AN82" i="26" s="1"/>
  <c r="AO82" i="26" s="1"/>
  <c r="AP82" i="26" s="1"/>
  <c r="AQ82" i="26" s="1"/>
  <c r="AR82" i="26" s="1"/>
  <c r="AS82" i="26" s="1"/>
  <c r="AT82" i="26" s="1"/>
  <c r="AU82" i="26" s="1"/>
  <c r="AV82" i="26" s="1"/>
  <c r="AW82" i="26" s="1"/>
  <c r="AX82" i="26" s="1"/>
  <c r="AY82" i="26" s="1"/>
  <c r="AZ82" i="26" s="1"/>
  <c r="BA82" i="26" s="1"/>
  <c r="BB82" i="26" s="1"/>
  <c r="BC82" i="26" s="1"/>
  <c r="BD82" i="26" s="1"/>
  <c r="BE82" i="26" s="1"/>
  <c r="BF82" i="26" s="1"/>
  <c r="BG82" i="26" s="1"/>
  <c r="BH82" i="26" s="1"/>
  <c r="BI82" i="26" s="1"/>
  <c r="BJ82" i="26" s="1"/>
  <c r="BK82" i="26" s="1"/>
  <c r="BL82" i="26" s="1"/>
  <c r="BM82" i="26" s="1"/>
  <c r="BN82" i="26" s="1"/>
  <c r="BO82" i="26" s="1"/>
  <c r="BP82" i="26" s="1"/>
  <c r="BQ82" i="26" s="1"/>
  <c r="BR82" i="26" s="1"/>
  <c r="BS82" i="26" s="1"/>
  <c r="BT82" i="26" s="1"/>
  <c r="BU82" i="26" s="1"/>
  <c r="BV82" i="26" s="1"/>
  <c r="BW82" i="26" s="1"/>
  <c r="BX82" i="26" s="1"/>
  <c r="BY82" i="26" s="1"/>
  <c r="BZ82" i="26" s="1"/>
  <c r="CA82" i="26" s="1"/>
  <c r="CB82" i="26" s="1"/>
  <c r="CC82" i="26" s="1"/>
  <c r="CD82" i="26" s="1"/>
  <c r="CE82" i="26" s="1"/>
  <c r="CF82" i="26" s="1"/>
  <c r="CG82" i="26" s="1"/>
  <c r="CH82" i="26" s="1"/>
  <c r="CI82" i="26" s="1"/>
  <c r="CJ82" i="26" s="1"/>
  <c r="CK82" i="26" s="1"/>
  <c r="CL82" i="26" s="1"/>
  <c r="CM82" i="26" s="1"/>
  <c r="CN82" i="26" s="1"/>
  <c r="CO82" i="26" s="1"/>
  <c r="CP82" i="26" s="1"/>
  <c r="CQ82" i="26" s="1"/>
  <c r="CR82" i="26" s="1"/>
  <c r="CS82" i="26" s="1"/>
  <c r="CT82" i="26" s="1"/>
  <c r="CU82" i="26" s="1"/>
  <c r="CV82" i="26" s="1"/>
  <c r="CW82" i="26" s="1"/>
  <c r="CX82" i="26" s="1"/>
  <c r="CY82" i="26" s="1"/>
  <c r="CZ82" i="26" s="1"/>
  <c r="DA82" i="26" s="1"/>
  <c r="DB82" i="26" s="1"/>
  <c r="DC82" i="26" s="1"/>
  <c r="DD82" i="26" s="1"/>
  <c r="DE82" i="26" s="1"/>
  <c r="DF82" i="26" s="1"/>
  <c r="DG82" i="26" s="1"/>
  <c r="DH82" i="26" s="1"/>
  <c r="DI82" i="26" s="1"/>
  <c r="DJ82" i="26" s="1"/>
  <c r="DK82" i="26" s="1"/>
  <c r="DL82" i="26" s="1"/>
  <c r="DM82" i="26" s="1"/>
  <c r="DN82" i="26" s="1"/>
  <c r="DO82" i="26" s="1"/>
  <c r="DP82" i="26" s="1"/>
  <c r="DQ82" i="26" s="1"/>
  <c r="DR82" i="26" s="1"/>
  <c r="DS82" i="26" s="1"/>
  <c r="DT82" i="26" s="1"/>
  <c r="DU82" i="26" s="1"/>
  <c r="DV82" i="26" s="1"/>
  <c r="DW82" i="26" s="1"/>
  <c r="DX82" i="26" s="1"/>
  <c r="DY82" i="26" s="1"/>
  <c r="DZ82" i="26" s="1"/>
  <c r="EA82" i="26" s="1"/>
  <c r="EB82" i="26" s="1"/>
  <c r="EC82" i="26" s="1"/>
  <c r="ED82" i="26" s="1"/>
  <c r="EE82" i="26" s="1"/>
  <c r="EF82" i="26" s="1"/>
  <c r="EG82" i="26" s="1"/>
  <c r="EH82" i="26" s="1"/>
  <c r="EI82" i="26" s="1"/>
  <c r="EJ82" i="26" s="1"/>
  <c r="EK82" i="26" s="1"/>
  <c r="EL82" i="26" s="1"/>
  <c r="EM82" i="26" s="1"/>
  <c r="EN82" i="26" s="1"/>
  <c r="EO82" i="26" s="1"/>
  <c r="EP82" i="26" s="1"/>
  <c r="EQ82" i="26" s="1"/>
  <c r="ER82" i="26" s="1"/>
  <c r="ES82" i="26" s="1"/>
  <c r="ET82" i="26" s="1"/>
  <c r="EU82" i="26" s="1"/>
  <c r="EV82" i="26" s="1"/>
  <c r="EW82" i="26" s="1"/>
  <c r="EX82" i="26" s="1"/>
  <c r="EY82" i="26" s="1"/>
  <c r="EZ82" i="26" s="1"/>
  <c r="FA82" i="26" s="1"/>
  <c r="FB82" i="26" s="1"/>
  <c r="FC82" i="26" s="1"/>
  <c r="FD82" i="26" s="1"/>
  <c r="FE82" i="26" s="1"/>
  <c r="FF82" i="26" s="1"/>
  <c r="FG82" i="26" s="1"/>
  <c r="FH82" i="26" s="1"/>
  <c r="FI82" i="26" s="1"/>
  <c r="FJ82" i="26" s="1"/>
  <c r="FK82" i="26" s="1"/>
  <c r="FL82" i="26" s="1"/>
  <c r="FM82" i="26" s="1"/>
  <c r="FN82" i="26" s="1"/>
  <c r="FO82" i="26" s="1"/>
  <c r="FP82" i="26" s="1"/>
  <c r="FQ82" i="26" s="1"/>
  <c r="FR82" i="26" s="1"/>
  <c r="FS82" i="26" s="1"/>
  <c r="FT82" i="26" s="1"/>
  <c r="FU82" i="26" s="1"/>
  <c r="FV82" i="26" s="1"/>
  <c r="FW82" i="26" s="1"/>
  <c r="FX82" i="26" s="1"/>
  <c r="FY82" i="26" s="1"/>
  <c r="FZ82" i="26" s="1"/>
  <c r="GA82" i="26" s="1"/>
  <c r="GB82" i="26" s="1"/>
  <c r="GC82" i="26" s="1"/>
  <c r="GD82" i="26" s="1"/>
  <c r="GE82" i="26" s="1"/>
  <c r="GF82" i="26" s="1"/>
  <c r="GG82" i="26" s="1"/>
  <c r="GH82" i="26" s="1"/>
  <c r="GI82" i="26" s="1"/>
  <c r="GJ82" i="26" s="1"/>
  <c r="GK82" i="26" s="1"/>
  <c r="GL82" i="26" s="1"/>
  <c r="GM82" i="26" s="1"/>
  <c r="GN82" i="26" s="1"/>
  <c r="GO82" i="26" s="1"/>
  <c r="GP82" i="26" s="1"/>
  <c r="GQ82" i="26" s="1"/>
  <c r="GR82" i="26" s="1"/>
  <c r="GS82" i="26" s="1"/>
  <c r="GT82" i="26" s="1"/>
  <c r="GU82" i="26" s="1"/>
  <c r="GV82" i="26" s="1"/>
  <c r="GW82" i="26" s="1"/>
  <c r="GX82" i="26" s="1"/>
  <c r="GY82" i="26" s="1"/>
  <c r="GZ82" i="26" s="1"/>
  <c r="HA82" i="26" s="1"/>
  <c r="HB82" i="26" s="1"/>
  <c r="HC82" i="26" s="1"/>
  <c r="HD82" i="26" s="1"/>
  <c r="HE82" i="26" s="1"/>
  <c r="HF82" i="26" s="1"/>
  <c r="HG82" i="26" s="1"/>
  <c r="HH82" i="26" s="1"/>
  <c r="HI82" i="26" s="1"/>
  <c r="HJ82" i="26" s="1"/>
  <c r="HK82" i="26" s="1"/>
  <c r="HL82" i="26" s="1"/>
  <c r="HM82" i="26" s="1"/>
  <c r="HN82" i="26" s="1"/>
  <c r="HO82" i="26" s="1"/>
  <c r="HP82" i="26" s="1"/>
  <c r="HQ82" i="26" s="1"/>
  <c r="HR82" i="26" s="1"/>
  <c r="HS82" i="26" s="1"/>
  <c r="HT82" i="26" s="1"/>
  <c r="HU82" i="26" s="1"/>
  <c r="HV82" i="26" s="1"/>
  <c r="HW82" i="26" s="1"/>
  <c r="HX82" i="26" s="1"/>
  <c r="HY82" i="26" s="1"/>
  <c r="HZ82" i="26" s="1"/>
  <c r="IA82" i="26" s="1"/>
  <c r="IB82" i="26" s="1"/>
  <c r="IC82" i="26" s="1"/>
  <c r="ID82" i="26" s="1"/>
  <c r="IE82" i="26" s="1"/>
  <c r="IF82" i="26" s="1"/>
  <c r="IG82" i="26" s="1"/>
  <c r="IH82" i="26" s="1"/>
  <c r="II82" i="26" s="1"/>
  <c r="IJ82" i="26" s="1"/>
  <c r="IK82" i="26" s="1"/>
  <c r="IL82" i="26" s="1"/>
  <c r="IM82" i="26" s="1"/>
  <c r="IN82" i="26" s="1"/>
  <c r="IO82" i="26" s="1"/>
  <c r="IP82" i="26" s="1"/>
  <c r="IQ82" i="26" s="1"/>
  <c r="IR82" i="26" s="1"/>
  <c r="IS82" i="26" s="1"/>
  <c r="IT82" i="26" s="1"/>
  <c r="IU82" i="26" s="1"/>
  <c r="IV82" i="26" s="1"/>
  <c r="IW82" i="26" s="1"/>
  <c r="IX82" i="26" s="1"/>
  <c r="IY82" i="26" s="1"/>
  <c r="IZ82" i="26" s="1"/>
  <c r="JA82" i="26" s="1"/>
  <c r="JB82" i="26" s="1"/>
  <c r="JC82" i="26" s="1"/>
  <c r="JD82" i="26" s="1"/>
  <c r="JE82" i="26" s="1"/>
  <c r="JF82" i="26" s="1"/>
  <c r="JG82" i="26" s="1"/>
  <c r="JH82" i="26" s="1"/>
  <c r="JI82" i="26" s="1"/>
  <c r="JJ82" i="26" s="1"/>
  <c r="JK82" i="26" s="1"/>
  <c r="JL82" i="26" s="1"/>
  <c r="JM82" i="26" s="1"/>
  <c r="JN82" i="26" s="1"/>
  <c r="JO82" i="26" s="1"/>
  <c r="JP82" i="26" s="1"/>
  <c r="JQ82" i="26" s="1"/>
  <c r="JR82" i="26" s="1"/>
  <c r="JS82" i="26" s="1"/>
  <c r="JT82" i="26" s="1"/>
  <c r="JU82" i="26" s="1"/>
  <c r="JV82" i="26" s="1"/>
  <c r="JW82" i="26" s="1"/>
  <c r="JX82" i="26" s="1"/>
  <c r="JY82" i="26" s="1"/>
  <c r="JZ82" i="26" s="1"/>
  <c r="KA82" i="26" s="1"/>
  <c r="KB82" i="26" s="1"/>
  <c r="KC82" i="26" s="1"/>
  <c r="KD82" i="26" s="1"/>
  <c r="KE82" i="26" s="1"/>
  <c r="KF82" i="26" s="1"/>
  <c r="KG82" i="26" s="1"/>
  <c r="KH82" i="26" s="1"/>
  <c r="KI82" i="26" s="1"/>
  <c r="KJ82" i="26" s="1"/>
  <c r="KK82" i="26" s="1"/>
  <c r="KL82" i="26" s="1"/>
  <c r="KM82" i="26" s="1"/>
  <c r="KN82" i="26" s="1"/>
  <c r="KO82" i="26" s="1"/>
  <c r="KP82" i="26" s="1"/>
  <c r="C81" i="26"/>
  <c r="D81" i="26" s="1"/>
  <c r="E81" i="26" s="1"/>
  <c r="F81" i="26" s="1"/>
  <c r="G81" i="26" s="1"/>
  <c r="H81" i="26" s="1"/>
  <c r="I81" i="26" s="1"/>
  <c r="J81" i="26" s="1"/>
  <c r="K81" i="26" s="1"/>
  <c r="L81" i="26" s="1"/>
  <c r="M81" i="26" s="1"/>
  <c r="N81" i="26" s="1"/>
  <c r="O81" i="26" s="1"/>
  <c r="P81" i="26" s="1"/>
  <c r="Q81" i="26" s="1"/>
  <c r="R81" i="26" s="1"/>
  <c r="S81" i="26" s="1"/>
  <c r="T81" i="26" s="1"/>
  <c r="U81" i="26" s="1"/>
  <c r="V81" i="26" s="1"/>
  <c r="W81" i="26" s="1"/>
  <c r="X81" i="26" s="1"/>
  <c r="Y81" i="26" s="1"/>
  <c r="Z81" i="26" s="1"/>
  <c r="AA81" i="26" s="1"/>
  <c r="AB81" i="26" s="1"/>
  <c r="AC81" i="26" s="1"/>
  <c r="AD81" i="26" s="1"/>
  <c r="AE81" i="26" s="1"/>
  <c r="AF81" i="26" s="1"/>
  <c r="AG81" i="26" s="1"/>
  <c r="AH81" i="26" s="1"/>
  <c r="AI81" i="26" s="1"/>
  <c r="AJ81" i="26" s="1"/>
  <c r="AK81" i="26" s="1"/>
  <c r="AL81" i="26" s="1"/>
  <c r="AM81" i="26" s="1"/>
  <c r="AN81" i="26" s="1"/>
  <c r="AO81" i="26" s="1"/>
  <c r="AP81" i="26" s="1"/>
  <c r="AQ81" i="26" s="1"/>
  <c r="AR81" i="26" s="1"/>
  <c r="AS81" i="26" s="1"/>
  <c r="AT81" i="26" s="1"/>
  <c r="AU81" i="26" s="1"/>
  <c r="AV81" i="26" s="1"/>
  <c r="AW81" i="26" s="1"/>
  <c r="AX81" i="26" s="1"/>
  <c r="AY81" i="26" s="1"/>
  <c r="AZ81" i="26" s="1"/>
  <c r="BA81" i="26" s="1"/>
  <c r="BB81" i="26" s="1"/>
  <c r="BC81" i="26" s="1"/>
  <c r="BD81" i="26" s="1"/>
  <c r="BE81" i="26" s="1"/>
  <c r="BF81" i="26" s="1"/>
  <c r="BG81" i="26" s="1"/>
  <c r="BH81" i="26" s="1"/>
  <c r="BI81" i="26" s="1"/>
  <c r="BJ81" i="26" s="1"/>
  <c r="BK81" i="26" s="1"/>
  <c r="BL81" i="26" s="1"/>
  <c r="BM81" i="26" s="1"/>
  <c r="BN81" i="26" s="1"/>
  <c r="BO81" i="26" s="1"/>
  <c r="BP81" i="26" s="1"/>
  <c r="BQ81" i="26" s="1"/>
  <c r="BR81" i="26" s="1"/>
  <c r="BS81" i="26" s="1"/>
  <c r="BT81" i="26" s="1"/>
  <c r="BU81" i="26" s="1"/>
  <c r="BV81" i="26" s="1"/>
  <c r="BW81" i="26" s="1"/>
  <c r="BX81" i="26" s="1"/>
  <c r="BY81" i="26" s="1"/>
  <c r="BZ81" i="26" s="1"/>
  <c r="CA81" i="26" s="1"/>
  <c r="CB81" i="26" s="1"/>
  <c r="CC81" i="26" s="1"/>
  <c r="CD81" i="26" s="1"/>
  <c r="CE81" i="26" s="1"/>
  <c r="CF81" i="26" s="1"/>
  <c r="CG81" i="26" s="1"/>
  <c r="CH81" i="26" s="1"/>
  <c r="CI81" i="26" s="1"/>
  <c r="CJ81" i="26" s="1"/>
  <c r="CK81" i="26" s="1"/>
  <c r="CL81" i="26" s="1"/>
  <c r="CM81" i="26" s="1"/>
  <c r="CN81" i="26" s="1"/>
  <c r="CO81" i="26" s="1"/>
  <c r="CP81" i="26" s="1"/>
  <c r="CQ81" i="26" s="1"/>
  <c r="CR81" i="26" s="1"/>
  <c r="CS81" i="26" s="1"/>
  <c r="CT81" i="26" s="1"/>
  <c r="CU81" i="26" s="1"/>
  <c r="CV81" i="26" s="1"/>
  <c r="CW81" i="26" s="1"/>
  <c r="CX81" i="26" s="1"/>
  <c r="CY81" i="26" s="1"/>
  <c r="CZ81" i="26" s="1"/>
  <c r="DA81" i="26" s="1"/>
  <c r="DB81" i="26" s="1"/>
  <c r="DC81" i="26" s="1"/>
  <c r="DD81" i="26" s="1"/>
  <c r="DE81" i="26" s="1"/>
  <c r="DF81" i="26" s="1"/>
  <c r="DG81" i="26" s="1"/>
  <c r="DH81" i="26" s="1"/>
  <c r="DI81" i="26" s="1"/>
  <c r="DJ81" i="26" s="1"/>
  <c r="DK81" i="26" s="1"/>
  <c r="DL81" i="26" s="1"/>
  <c r="DM81" i="26" s="1"/>
  <c r="DN81" i="26" s="1"/>
  <c r="DO81" i="26" s="1"/>
  <c r="DP81" i="26" s="1"/>
  <c r="DQ81" i="26" s="1"/>
  <c r="DR81" i="26" s="1"/>
  <c r="DS81" i="26" s="1"/>
  <c r="DT81" i="26" s="1"/>
  <c r="DU81" i="26" s="1"/>
  <c r="DV81" i="26" s="1"/>
  <c r="DW81" i="26" s="1"/>
  <c r="DX81" i="26" s="1"/>
  <c r="DY81" i="26" s="1"/>
  <c r="DZ81" i="26" s="1"/>
  <c r="EA81" i="26" s="1"/>
  <c r="EB81" i="26" s="1"/>
  <c r="EC81" i="26" s="1"/>
  <c r="ED81" i="26" s="1"/>
  <c r="EE81" i="26" s="1"/>
  <c r="EF81" i="26" s="1"/>
  <c r="EG81" i="26" s="1"/>
  <c r="EH81" i="26" s="1"/>
  <c r="EI81" i="26" s="1"/>
  <c r="EJ81" i="26" s="1"/>
  <c r="EK81" i="26" s="1"/>
  <c r="EL81" i="26" s="1"/>
  <c r="EM81" i="26" s="1"/>
  <c r="EN81" i="26" s="1"/>
  <c r="EO81" i="26" s="1"/>
  <c r="EP81" i="26" s="1"/>
  <c r="EQ81" i="26" s="1"/>
  <c r="ER81" i="26" s="1"/>
  <c r="ES81" i="26" s="1"/>
  <c r="ET81" i="26" s="1"/>
  <c r="EU81" i="26" s="1"/>
  <c r="EV81" i="26" s="1"/>
  <c r="EW81" i="26" s="1"/>
  <c r="EX81" i="26" s="1"/>
  <c r="EY81" i="26" s="1"/>
  <c r="EZ81" i="26" s="1"/>
  <c r="FA81" i="26" s="1"/>
  <c r="FB81" i="26" s="1"/>
  <c r="FC81" i="26" s="1"/>
  <c r="FD81" i="26" s="1"/>
  <c r="FE81" i="26" s="1"/>
  <c r="FF81" i="26" s="1"/>
  <c r="FG81" i="26" s="1"/>
  <c r="FH81" i="26" s="1"/>
  <c r="FI81" i="26" s="1"/>
  <c r="FJ81" i="26" s="1"/>
  <c r="FK81" i="26" s="1"/>
  <c r="FL81" i="26" s="1"/>
  <c r="FM81" i="26" s="1"/>
  <c r="FN81" i="26" s="1"/>
  <c r="FO81" i="26" s="1"/>
  <c r="FP81" i="26" s="1"/>
  <c r="FQ81" i="26" s="1"/>
  <c r="FR81" i="26" s="1"/>
  <c r="FS81" i="26" s="1"/>
  <c r="FT81" i="26" s="1"/>
  <c r="FU81" i="26" s="1"/>
  <c r="FV81" i="26" s="1"/>
  <c r="FW81" i="26" s="1"/>
  <c r="FX81" i="26" s="1"/>
  <c r="FY81" i="26" s="1"/>
  <c r="FZ81" i="26" s="1"/>
  <c r="GA81" i="26" s="1"/>
  <c r="GB81" i="26" s="1"/>
  <c r="GC81" i="26" s="1"/>
  <c r="GD81" i="26" s="1"/>
  <c r="GE81" i="26" s="1"/>
  <c r="GF81" i="26" s="1"/>
  <c r="GG81" i="26" s="1"/>
  <c r="GH81" i="26" s="1"/>
  <c r="GI81" i="26" s="1"/>
  <c r="GJ81" i="26" s="1"/>
  <c r="GK81" i="26" s="1"/>
  <c r="GL81" i="26" s="1"/>
  <c r="GM81" i="26" s="1"/>
  <c r="GN81" i="26" s="1"/>
  <c r="GO81" i="26" s="1"/>
  <c r="GP81" i="26" s="1"/>
  <c r="GQ81" i="26" s="1"/>
  <c r="GR81" i="26" s="1"/>
  <c r="GS81" i="26" s="1"/>
  <c r="GT81" i="26" s="1"/>
  <c r="GU81" i="26" s="1"/>
  <c r="GV81" i="26" s="1"/>
  <c r="GW81" i="26" s="1"/>
  <c r="GX81" i="26" s="1"/>
  <c r="GY81" i="26" s="1"/>
  <c r="GZ81" i="26" s="1"/>
  <c r="HA81" i="26" s="1"/>
  <c r="HB81" i="26" s="1"/>
  <c r="HC81" i="26" s="1"/>
  <c r="HD81" i="26" s="1"/>
  <c r="HE81" i="26" s="1"/>
  <c r="HF81" i="26" s="1"/>
  <c r="HG81" i="26" s="1"/>
  <c r="HH81" i="26" s="1"/>
  <c r="HI81" i="26" s="1"/>
  <c r="HJ81" i="26" s="1"/>
  <c r="HK81" i="26" s="1"/>
  <c r="HL81" i="26" s="1"/>
  <c r="HM81" i="26" s="1"/>
  <c r="HN81" i="26" s="1"/>
  <c r="HO81" i="26" s="1"/>
  <c r="HP81" i="26" s="1"/>
  <c r="HQ81" i="26" s="1"/>
  <c r="HR81" i="26" s="1"/>
  <c r="HS81" i="26" s="1"/>
  <c r="HT81" i="26" s="1"/>
  <c r="HU81" i="26" s="1"/>
  <c r="HV81" i="26" s="1"/>
  <c r="HW81" i="26" s="1"/>
  <c r="HX81" i="26" s="1"/>
  <c r="HY81" i="26" s="1"/>
  <c r="HZ81" i="26" s="1"/>
  <c r="IA81" i="26" s="1"/>
  <c r="IB81" i="26" s="1"/>
  <c r="IC81" i="26" s="1"/>
  <c r="ID81" i="26" s="1"/>
  <c r="IE81" i="26" s="1"/>
  <c r="IF81" i="26" s="1"/>
  <c r="IG81" i="26" s="1"/>
  <c r="IH81" i="26" s="1"/>
  <c r="II81" i="26" s="1"/>
  <c r="IJ81" i="26" s="1"/>
  <c r="IK81" i="26" s="1"/>
  <c r="IL81" i="26" s="1"/>
  <c r="IM81" i="26" s="1"/>
  <c r="IN81" i="26" s="1"/>
  <c r="IO81" i="26" s="1"/>
  <c r="IP81" i="26" s="1"/>
  <c r="IQ81" i="26" s="1"/>
  <c r="IR81" i="26" s="1"/>
  <c r="IS81" i="26" s="1"/>
  <c r="IT81" i="26" s="1"/>
  <c r="IU81" i="26" s="1"/>
  <c r="IV81" i="26" s="1"/>
  <c r="IW81" i="26" s="1"/>
  <c r="IX81" i="26" s="1"/>
  <c r="IY81" i="26" s="1"/>
  <c r="IZ81" i="26" s="1"/>
  <c r="JA81" i="26" s="1"/>
  <c r="JB81" i="26" s="1"/>
  <c r="JC81" i="26" s="1"/>
  <c r="JD81" i="26" s="1"/>
  <c r="JE81" i="26" s="1"/>
  <c r="JF81" i="26" s="1"/>
  <c r="JG81" i="26" s="1"/>
  <c r="JH81" i="26" s="1"/>
  <c r="JI81" i="26" s="1"/>
  <c r="JJ81" i="26" s="1"/>
  <c r="JK81" i="26" s="1"/>
  <c r="JL81" i="26" s="1"/>
  <c r="JM81" i="26" s="1"/>
  <c r="JN81" i="26" s="1"/>
  <c r="JO81" i="26" s="1"/>
  <c r="JP81" i="26" s="1"/>
  <c r="JQ81" i="26" s="1"/>
  <c r="JR81" i="26" s="1"/>
  <c r="JS81" i="26" s="1"/>
  <c r="JT81" i="26" s="1"/>
  <c r="JU81" i="26" s="1"/>
  <c r="JV81" i="26" s="1"/>
  <c r="JW81" i="26" s="1"/>
  <c r="JX81" i="26" s="1"/>
  <c r="JY81" i="26" s="1"/>
  <c r="JZ81" i="26" s="1"/>
  <c r="KA81" i="26" s="1"/>
  <c r="KB81" i="26" s="1"/>
  <c r="KC81" i="26" s="1"/>
  <c r="KD81" i="26" s="1"/>
  <c r="KE81" i="26" s="1"/>
  <c r="KF81" i="26" s="1"/>
  <c r="KG81" i="26" s="1"/>
  <c r="KH81" i="26" s="1"/>
  <c r="KI81" i="26" s="1"/>
  <c r="KJ81" i="26" s="1"/>
  <c r="KK81" i="26" s="1"/>
  <c r="KL81" i="26" s="1"/>
  <c r="KM81" i="26" s="1"/>
  <c r="KN81" i="26" s="1"/>
  <c r="KO81" i="26" s="1"/>
  <c r="KP81" i="26" s="1"/>
  <c r="C80" i="26"/>
  <c r="D80" i="26" s="1"/>
  <c r="E80" i="26" s="1"/>
  <c r="F80" i="26" s="1"/>
  <c r="G80" i="26" s="1"/>
  <c r="H80" i="26" s="1"/>
  <c r="I80" i="26" s="1"/>
  <c r="J80" i="26" s="1"/>
  <c r="K80" i="26" s="1"/>
  <c r="L80" i="26" s="1"/>
  <c r="M80" i="26" s="1"/>
  <c r="N80" i="26" s="1"/>
  <c r="O80" i="26" s="1"/>
  <c r="P80" i="26" s="1"/>
  <c r="Q80" i="26" s="1"/>
  <c r="R80" i="26" s="1"/>
  <c r="S80" i="26" s="1"/>
  <c r="T80" i="26" s="1"/>
  <c r="U80" i="26" s="1"/>
  <c r="V80" i="26" s="1"/>
  <c r="W80" i="26" s="1"/>
  <c r="X80" i="26" s="1"/>
  <c r="Y80" i="26" s="1"/>
  <c r="Z80" i="26" s="1"/>
  <c r="AA80" i="26" s="1"/>
  <c r="AB80" i="26" s="1"/>
  <c r="AC80" i="26" s="1"/>
  <c r="AD80" i="26" s="1"/>
  <c r="AE80" i="26" s="1"/>
  <c r="AF80" i="26" s="1"/>
  <c r="AG80" i="26" s="1"/>
  <c r="AH80" i="26" s="1"/>
  <c r="AI80" i="26" s="1"/>
  <c r="AJ80" i="26" s="1"/>
  <c r="AK80" i="26" s="1"/>
  <c r="AL80" i="26" s="1"/>
  <c r="AM80" i="26" s="1"/>
  <c r="AN80" i="26" s="1"/>
  <c r="AO80" i="26" s="1"/>
  <c r="AP80" i="26" s="1"/>
  <c r="AQ80" i="26" s="1"/>
  <c r="AR80" i="26" s="1"/>
  <c r="AS80" i="26" s="1"/>
  <c r="AT80" i="26" s="1"/>
  <c r="AU80" i="26" s="1"/>
  <c r="AV80" i="26" s="1"/>
  <c r="AW80" i="26" s="1"/>
  <c r="AX80" i="26" s="1"/>
  <c r="AY80" i="26" s="1"/>
  <c r="AZ80" i="26" s="1"/>
  <c r="BA80" i="26" s="1"/>
  <c r="BB80" i="26" s="1"/>
  <c r="BC80" i="26" s="1"/>
  <c r="BD80" i="26" s="1"/>
  <c r="BE80" i="26" s="1"/>
  <c r="BF80" i="26" s="1"/>
  <c r="BG80" i="26" s="1"/>
  <c r="BH80" i="26" s="1"/>
  <c r="BI80" i="26" s="1"/>
  <c r="BJ80" i="26" s="1"/>
  <c r="BK80" i="26" s="1"/>
  <c r="BL80" i="26" s="1"/>
  <c r="BM80" i="26" s="1"/>
  <c r="BN80" i="26" s="1"/>
  <c r="BO80" i="26" s="1"/>
  <c r="BP80" i="26" s="1"/>
  <c r="BQ80" i="26" s="1"/>
  <c r="BR80" i="26" s="1"/>
  <c r="BS80" i="26" s="1"/>
  <c r="BT80" i="26" s="1"/>
  <c r="BU80" i="26" s="1"/>
  <c r="BV80" i="26" s="1"/>
  <c r="BW80" i="26" s="1"/>
  <c r="BX80" i="26" s="1"/>
  <c r="BY80" i="26" s="1"/>
  <c r="BZ80" i="26" s="1"/>
  <c r="CA80" i="26" s="1"/>
  <c r="CB80" i="26" s="1"/>
  <c r="CC80" i="26" s="1"/>
  <c r="CD80" i="26" s="1"/>
  <c r="CE80" i="26" s="1"/>
  <c r="CF80" i="26" s="1"/>
  <c r="CG80" i="26" s="1"/>
  <c r="CH80" i="26" s="1"/>
  <c r="CI80" i="26" s="1"/>
  <c r="CJ80" i="26" s="1"/>
  <c r="CK80" i="26" s="1"/>
  <c r="CL80" i="26" s="1"/>
  <c r="CM80" i="26" s="1"/>
  <c r="CN80" i="26" s="1"/>
  <c r="CO80" i="26" s="1"/>
  <c r="CP80" i="26" s="1"/>
  <c r="CQ80" i="26" s="1"/>
  <c r="CR80" i="26" s="1"/>
  <c r="CS80" i="26" s="1"/>
  <c r="CT80" i="26" s="1"/>
  <c r="CU80" i="26" s="1"/>
  <c r="CV80" i="26" s="1"/>
  <c r="CW80" i="26" s="1"/>
  <c r="CX80" i="26" s="1"/>
  <c r="CY80" i="26" s="1"/>
  <c r="CZ80" i="26" s="1"/>
  <c r="DA80" i="26" s="1"/>
  <c r="DB80" i="26" s="1"/>
  <c r="DC80" i="26" s="1"/>
  <c r="DD80" i="26" s="1"/>
  <c r="DE80" i="26" s="1"/>
  <c r="DF80" i="26" s="1"/>
  <c r="DG80" i="26" s="1"/>
  <c r="DH80" i="26" s="1"/>
  <c r="DI80" i="26" s="1"/>
  <c r="DJ80" i="26" s="1"/>
  <c r="DK80" i="26" s="1"/>
  <c r="DL80" i="26" s="1"/>
  <c r="DM80" i="26" s="1"/>
  <c r="DN80" i="26" s="1"/>
  <c r="DO80" i="26" s="1"/>
  <c r="DP80" i="26" s="1"/>
  <c r="DQ80" i="26" s="1"/>
  <c r="DR80" i="26" s="1"/>
  <c r="DS80" i="26" s="1"/>
  <c r="DT80" i="26" s="1"/>
  <c r="DU80" i="26" s="1"/>
  <c r="DV80" i="26" s="1"/>
  <c r="DW80" i="26" s="1"/>
  <c r="DX80" i="26" s="1"/>
  <c r="DY80" i="26" s="1"/>
  <c r="DZ80" i="26" s="1"/>
  <c r="EA80" i="26" s="1"/>
  <c r="EB80" i="26" s="1"/>
  <c r="EC80" i="26" s="1"/>
  <c r="ED80" i="26" s="1"/>
  <c r="EE80" i="26" s="1"/>
  <c r="EF80" i="26" s="1"/>
  <c r="EG80" i="26" s="1"/>
  <c r="EH80" i="26" s="1"/>
  <c r="EI80" i="26" s="1"/>
  <c r="EJ80" i="26" s="1"/>
  <c r="EK80" i="26" s="1"/>
  <c r="EL80" i="26" s="1"/>
  <c r="EM80" i="26" s="1"/>
  <c r="EN80" i="26" s="1"/>
  <c r="EO80" i="26" s="1"/>
  <c r="EP80" i="26" s="1"/>
  <c r="EQ80" i="26" s="1"/>
  <c r="ER80" i="26" s="1"/>
  <c r="ES80" i="26" s="1"/>
  <c r="ET80" i="26" s="1"/>
  <c r="EU80" i="26" s="1"/>
  <c r="EV80" i="26" s="1"/>
  <c r="EW80" i="26" s="1"/>
  <c r="EX80" i="26" s="1"/>
  <c r="EY80" i="26" s="1"/>
  <c r="EZ80" i="26" s="1"/>
  <c r="FA80" i="26" s="1"/>
  <c r="FB80" i="26" s="1"/>
  <c r="FC80" i="26" s="1"/>
  <c r="FD80" i="26" s="1"/>
  <c r="FE80" i="26" s="1"/>
  <c r="FF80" i="26" s="1"/>
  <c r="FG80" i="26" s="1"/>
  <c r="FH80" i="26" s="1"/>
  <c r="FI80" i="26" s="1"/>
  <c r="FJ80" i="26" s="1"/>
  <c r="FK80" i="26" s="1"/>
  <c r="FL80" i="26" s="1"/>
  <c r="FM80" i="26" s="1"/>
  <c r="FN80" i="26" s="1"/>
  <c r="FO80" i="26" s="1"/>
  <c r="FP80" i="26" s="1"/>
  <c r="FQ80" i="26" s="1"/>
  <c r="FR80" i="26" s="1"/>
  <c r="FS80" i="26" s="1"/>
  <c r="FT80" i="26" s="1"/>
  <c r="FU80" i="26" s="1"/>
  <c r="FV80" i="26" s="1"/>
  <c r="FW80" i="26" s="1"/>
  <c r="FX80" i="26" s="1"/>
  <c r="FY80" i="26" s="1"/>
  <c r="FZ80" i="26" s="1"/>
  <c r="GA80" i="26" s="1"/>
  <c r="GB80" i="26" s="1"/>
  <c r="GC80" i="26" s="1"/>
  <c r="GD80" i="26" s="1"/>
  <c r="GE80" i="26" s="1"/>
  <c r="GF80" i="26" s="1"/>
  <c r="GG80" i="26" s="1"/>
  <c r="GH80" i="26" s="1"/>
  <c r="GI80" i="26" s="1"/>
  <c r="GJ80" i="26" s="1"/>
  <c r="GK80" i="26" s="1"/>
  <c r="GL80" i="26" s="1"/>
  <c r="GM80" i="26" s="1"/>
  <c r="GN80" i="26" s="1"/>
  <c r="GO80" i="26" s="1"/>
  <c r="GP80" i="26" s="1"/>
  <c r="GQ80" i="26" s="1"/>
  <c r="GR80" i="26" s="1"/>
  <c r="GS80" i="26" s="1"/>
  <c r="GT80" i="26" s="1"/>
  <c r="GU80" i="26" s="1"/>
  <c r="GV80" i="26" s="1"/>
  <c r="GW80" i="26" s="1"/>
  <c r="GX80" i="26" s="1"/>
  <c r="GY80" i="26" s="1"/>
  <c r="GZ80" i="26" s="1"/>
  <c r="HA80" i="26" s="1"/>
  <c r="HB80" i="26" s="1"/>
  <c r="HC80" i="26" s="1"/>
  <c r="HD80" i="26" s="1"/>
  <c r="HE80" i="26" s="1"/>
  <c r="HF80" i="26" s="1"/>
  <c r="HG80" i="26" s="1"/>
  <c r="HH80" i="26" s="1"/>
  <c r="HI80" i="26" s="1"/>
  <c r="HJ80" i="26" s="1"/>
  <c r="HK80" i="26" s="1"/>
  <c r="HL80" i="26" s="1"/>
  <c r="HM80" i="26" s="1"/>
  <c r="HN80" i="26" s="1"/>
  <c r="HO80" i="26" s="1"/>
  <c r="HP80" i="26" s="1"/>
  <c r="HQ80" i="26" s="1"/>
  <c r="HR80" i="26" s="1"/>
  <c r="HS80" i="26" s="1"/>
  <c r="HT80" i="26" s="1"/>
  <c r="HU80" i="26" s="1"/>
  <c r="HV80" i="26" s="1"/>
  <c r="HW80" i="26" s="1"/>
  <c r="HX80" i="26" s="1"/>
  <c r="HY80" i="26" s="1"/>
  <c r="HZ80" i="26" s="1"/>
  <c r="IA80" i="26" s="1"/>
  <c r="IB80" i="26" s="1"/>
  <c r="IC80" i="26" s="1"/>
  <c r="ID80" i="26" s="1"/>
  <c r="IE80" i="26" s="1"/>
  <c r="IF80" i="26" s="1"/>
  <c r="IG80" i="26" s="1"/>
  <c r="IH80" i="26" s="1"/>
  <c r="II80" i="26" s="1"/>
  <c r="IJ80" i="26" s="1"/>
  <c r="IK80" i="26" s="1"/>
  <c r="IL80" i="26" s="1"/>
  <c r="IM80" i="26" s="1"/>
  <c r="IN80" i="26" s="1"/>
  <c r="IO80" i="26" s="1"/>
  <c r="IP80" i="26" s="1"/>
  <c r="IQ80" i="26" s="1"/>
  <c r="IR80" i="26" s="1"/>
  <c r="IS80" i="26" s="1"/>
  <c r="IT80" i="26" s="1"/>
  <c r="IU80" i="26" s="1"/>
  <c r="IV80" i="26" s="1"/>
  <c r="IW80" i="26" s="1"/>
  <c r="IX80" i="26" s="1"/>
  <c r="IY80" i="26" s="1"/>
  <c r="IZ80" i="26" s="1"/>
  <c r="JA80" i="26" s="1"/>
  <c r="JB80" i="26" s="1"/>
  <c r="JC80" i="26" s="1"/>
  <c r="JD80" i="26" s="1"/>
  <c r="JE80" i="26" s="1"/>
  <c r="JF80" i="26" s="1"/>
  <c r="JG80" i="26" s="1"/>
  <c r="JH80" i="26" s="1"/>
  <c r="JI80" i="26" s="1"/>
  <c r="JJ80" i="26" s="1"/>
  <c r="JK80" i="26" s="1"/>
  <c r="JL80" i="26" s="1"/>
  <c r="JM80" i="26" s="1"/>
  <c r="JN80" i="26" s="1"/>
  <c r="JO80" i="26" s="1"/>
  <c r="JP80" i="26" s="1"/>
  <c r="JQ80" i="26" s="1"/>
  <c r="JR80" i="26" s="1"/>
  <c r="JS80" i="26" s="1"/>
  <c r="JT80" i="26" s="1"/>
  <c r="JU80" i="26" s="1"/>
  <c r="JV80" i="26" s="1"/>
  <c r="JW80" i="26" s="1"/>
  <c r="JX80" i="26" s="1"/>
  <c r="JY80" i="26" s="1"/>
  <c r="JZ80" i="26" s="1"/>
  <c r="KA80" i="26" s="1"/>
  <c r="KB80" i="26" s="1"/>
  <c r="KC80" i="26" s="1"/>
  <c r="KD80" i="26" s="1"/>
  <c r="KE80" i="26" s="1"/>
  <c r="KF80" i="26" s="1"/>
  <c r="KG80" i="26" s="1"/>
  <c r="KH80" i="26" s="1"/>
  <c r="KI80" i="26" s="1"/>
  <c r="KJ80" i="26" s="1"/>
  <c r="KK80" i="26" s="1"/>
  <c r="KL80" i="26" s="1"/>
  <c r="KM80" i="26" s="1"/>
  <c r="KN80" i="26" s="1"/>
  <c r="KO80" i="26" s="1"/>
  <c r="KP80" i="26" s="1"/>
  <c r="C79" i="26"/>
  <c r="D79" i="26" s="1"/>
  <c r="E79" i="26" s="1"/>
  <c r="F79" i="26" s="1"/>
  <c r="G79" i="26" s="1"/>
  <c r="H79" i="26" s="1"/>
  <c r="I79" i="26" s="1"/>
  <c r="J79" i="26" s="1"/>
  <c r="K79" i="26" s="1"/>
  <c r="L79" i="26" s="1"/>
  <c r="M79" i="26" s="1"/>
  <c r="N79" i="26" s="1"/>
  <c r="O79" i="26" s="1"/>
  <c r="P79" i="26" s="1"/>
  <c r="Q79" i="26" s="1"/>
  <c r="R79" i="26" s="1"/>
  <c r="S79" i="26" s="1"/>
  <c r="T79" i="26" s="1"/>
  <c r="U79" i="26" s="1"/>
  <c r="V79" i="26" s="1"/>
  <c r="W79" i="26" s="1"/>
  <c r="X79" i="26" s="1"/>
  <c r="Y79" i="26" s="1"/>
  <c r="Z79" i="26" s="1"/>
  <c r="AA79" i="26" s="1"/>
  <c r="AB79" i="26" s="1"/>
  <c r="AC79" i="26" s="1"/>
  <c r="AD79" i="26" s="1"/>
  <c r="AE79" i="26" s="1"/>
  <c r="AF79" i="26" s="1"/>
  <c r="AG79" i="26" s="1"/>
  <c r="AH79" i="26" s="1"/>
  <c r="AI79" i="26" s="1"/>
  <c r="AJ79" i="26" s="1"/>
  <c r="AK79" i="26" s="1"/>
  <c r="AL79" i="26" s="1"/>
  <c r="AM79" i="26" s="1"/>
  <c r="AN79" i="26" s="1"/>
  <c r="AO79" i="26" s="1"/>
  <c r="AP79" i="26" s="1"/>
  <c r="AQ79" i="26" s="1"/>
  <c r="AR79" i="26" s="1"/>
  <c r="AS79" i="26" s="1"/>
  <c r="AT79" i="26" s="1"/>
  <c r="AU79" i="26" s="1"/>
  <c r="AV79" i="26" s="1"/>
  <c r="AW79" i="26" s="1"/>
  <c r="AX79" i="26" s="1"/>
  <c r="AY79" i="26" s="1"/>
  <c r="AZ79" i="26" s="1"/>
  <c r="BA79" i="26" s="1"/>
  <c r="BB79" i="26" s="1"/>
  <c r="BC79" i="26" s="1"/>
  <c r="BD79" i="26" s="1"/>
  <c r="BE79" i="26" s="1"/>
  <c r="BF79" i="26" s="1"/>
  <c r="BG79" i="26" s="1"/>
  <c r="BH79" i="26" s="1"/>
  <c r="BI79" i="26" s="1"/>
  <c r="BJ79" i="26" s="1"/>
  <c r="BK79" i="26" s="1"/>
  <c r="BL79" i="26" s="1"/>
  <c r="BM79" i="26" s="1"/>
  <c r="BN79" i="26" s="1"/>
  <c r="BO79" i="26" s="1"/>
  <c r="BP79" i="26" s="1"/>
  <c r="BQ79" i="26" s="1"/>
  <c r="BR79" i="26" s="1"/>
  <c r="BS79" i="26" s="1"/>
  <c r="BT79" i="26" s="1"/>
  <c r="BU79" i="26" s="1"/>
  <c r="BV79" i="26" s="1"/>
  <c r="BW79" i="26" s="1"/>
  <c r="BX79" i="26" s="1"/>
  <c r="BY79" i="26" s="1"/>
  <c r="BZ79" i="26" s="1"/>
  <c r="CA79" i="26" s="1"/>
  <c r="CB79" i="26" s="1"/>
  <c r="CC79" i="26" s="1"/>
  <c r="CD79" i="26" s="1"/>
  <c r="CE79" i="26" s="1"/>
  <c r="CF79" i="26" s="1"/>
  <c r="CG79" i="26" s="1"/>
  <c r="CH79" i="26" s="1"/>
  <c r="CI79" i="26" s="1"/>
  <c r="CJ79" i="26" s="1"/>
  <c r="CK79" i="26" s="1"/>
  <c r="CL79" i="26" s="1"/>
  <c r="CM79" i="26" s="1"/>
  <c r="CN79" i="26" s="1"/>
  <c r="CO79" i="26" s="1"/>
  <c r="CP79" i="26" s="1"/>
  <c r="CQ79" i="26" s="1"/>
  <c r="CR79" i="26" s="1"/>
  <c r="CS79" i="26" s="1"/>
  <c r="CT79" i="26" s="1"/>
  <c r="CU79" i="26" s="1"/>
  <c r="CV79" i="26" s="1"/>
  <c r="CW79" i="26" s="1"/>
  <c r="CX79" i="26" s="1"/>
  <c r="CY79" i="26" s="1"/>
  <c r="CZ79" i="26" s="1"/>
  <c r="DA79" i="26" s="1"/>
  <c r="DB79" i="26" s="1"/>
  <c r="DC79" i="26" s="1"/>
  <c r="DD79" i="26" s="1"/>
  <c r="DE79" i="26" s="1"/>
  <c r="DF79" i="26" s="1"/>
  <c r="DG79" i="26" s="1"/>
  <c r="DH79" i="26" s="1"/>
  <c r="DI79" i="26" s="1"/>
  <c r="DJ79" i="26" s="1"/>
  <c r="DK79" i="26" s="1"/>
  <c r="DL79" i="26" s="1"/>
  <c r="DM79" i="26" s="1"/>
  <c r="DN79" i="26" s="1"/>
  <c r="DO79" i="26" s="1"/>
  <c r="DP79" i="26" s="1"/>
  <c r="DQ79" i="26" s="1"/>
  <c r="DR79" i="26" s="1"/>
  <c r="DS79" i="26" s="1"/>
  <c r="DT79" i="26" s="1"/>
  <c r="DU79" i="26" s="1"/>
  <c r="DV79" i="26" s="1"/>
  <c r="DW79" i="26" s="1"/>
  <c r="DX79" i="26" s="1"/>
  <c r="DY79" i="26" s="1"/>
  <c r="DZ79" i="26" s="1"/>
  <c r="EA79" i="26" s="1"/>
  <c r="EB79" i="26" s="1"/>
  <c r="EC79" i="26" s="1"/>
  <c r="ED79" i="26" s="1"/>
  <c r="EE79" i="26" s="1"/>
  <c r="EF79" i="26" s="1"/>
  <c r="EG79" i="26" s="1"/>
  <c r="EH79" i="26" s="1"/>
  <c r="EI79" i="26" s="1"/>
  <c r="EJ79" i="26" s="1"/>
  <c r="EK79" i="26" s="1"/>
  <c r="EL79" i="26" s="1"/>
  <c r="EM79" i="26" s="1"/>
  <c r="EN79" i="26" s="1"/>
  <c r="EO79" i="26" s="1"/>
  <c r="EP79" i="26" s="1"/>
  <c r="EQ79" i="26" s="1"/>
  <c r="ER79" i="26" s="1"/>
  <c r="ES79" i="26" s="1"/>
  <c r="ET79" i="26" s="1"/>
  <c r="EU79" i="26" s="1"/>
  <c r="EV79" i="26" s="1"/>
  <c r="EW79" i="26" s="1"/>
  <c r="EX79" i="26" s="1"/>
  <c r="EY79" i="26" s="1"/>
  <c r="EZ79" i="26" s="1"/>
  <c r="FA79" i="26" s="1"/>
  <c r="FB79" i="26" s="1"/>
  <c r="FC79" i="26" s="1"/>
  <c r="FD79" i="26" s="1"/>
  <c r="FE79" i="26" s="1"/>
  <c r="FF79" i="26" s="1"/>
  <c r="FG79" i="26" s="1"/>
  <c r="FH79" i="26" s="1"/>
  <c r="FI79" i="26" s="1"/>
  <c r="FJ79" i="26" s="1"/>
  <c r="FK79" i="26" s="1"/>
  <c r="FL79" i="26" s="1"/>
  <c r="FM79" i="26" s="1"/>
  <c r="FN79" i="26" s="1"/>
  <c r="FO79" i="26" s="1"/>
  <c r="FP79" i="26" s="1"/>
  <c r="FQ79" i="26" s="1"/>
  <c r="FR79" i="26" s="1"/>
  <c r="FS79" i="26" s="1"/>
  <c r="FT79" i="26" s="1"/>
  <c r="FU79" i="26" s="1"/>
  <c r="FV79" i="26" s="1"/>
  <c r="FW79" i="26" s="1"/>
  <c r="FX79" i="26" s="1"/>
  <c r="FY79" i="26" s="1"/>
  <c r="FZ79" i="26" s="1"/>
  <c r="GA79" i="26" s="1"/>
  <c r="GB79" i="26" s="1"/>
  <c r="GC79" i="26" s="1"/>
  <c r="GD79" i="26" s="1"/>
  <c r="GE79" i="26" s="1"/>
  <c r="GF79" i="26" s="1"/>
  <c r="GG79" i="26" s="1"/>
  <c r="GH79" i="26" s="1"/>
  <c r="GI79" i="26" s="1"/>
  <c r="GJ79" i="26" s="1"/>
  <c r="GK79" i="26" s="1"/>
  <c r="GL79" i="26" s="1"/>
  <c r="GM79" i="26" s="1"/>
  <c r="GN79" i="26" s="1"/>
  <c r="GO79" i="26" s="1"/>
  <c r="GP79" i="26" s="1"/>
  <c r="GQ79" i="26" s="1"/>
  <c r="GR79" i="26" s="1"/>
  <c r="GS79" i="26" s="1"/>
  <c r="GT79" i="26" s="1"/>
  <c r="GU79" i="26" s="1"/>
  <c r="GV79" i="26" s="1"/>
  <c r="GW79" i="26" s="1"/>
  <c r="GX79" i="26" s="1"/>
  <c r="GY79" i="26" s="1"/>
  <c r="GZ79" i="26" s="1"/>
  <c r="HA79" i="26" s="1"/>
  <c r="HB79" i="26" s="1"/>
  <c r="HC79" i="26" s="1"/>
  <c r="HD79" i="26" s="1"/>
  <c r="HE79" i="26" s="1"/>
  <c r="HF79" i="26" s="1"/>
  <c r="HG79" i="26" s="1"/>
  <c r="HH79" i="26" s="1"/>
  <c r="HI79" i="26" s="1"/>
  <c r="HJ79" i="26" s="1"/>
  <c r="HK79" i="26" s="1"/>
  <c r="HL79" i="26" s="1"/>
  <c r="HM79" i="26" s="1"/>
  <c r="HN79" i="26" s="1"/>
  <c r="HO79" i="26" s="1"/>
  <c r="HP79" i="26" s="1"/>
  <c r="HQ79" i="26" s="1"/>
  <c r="HR79" i="26" s="1"/>
  <c r="HS79" i="26" s="1"/>
  <c r="HT79" i="26" s="1"/>
  <c r="HU79" i="26" s="1"/>
  <c r="HV79" i="26" s="1"/>
  <c r="HW79" i="26" s="1"/>
  <c r="HX79" i="26" s="1"/>
  <c r="HY79" i="26" s="1"/>
  <c r="HZ79" i="26" s="1"/>
  <c r="IA79" i="26" s="1"/>
  <c r="IB79" i="26" s="1"/>
  <c r="IC79" i="26" s="1"/>
  <c r="ID79" i="26" s="1"/>
  <c r="IE79" i="26" s="1"/>
  <c r="IF79" i="26" s="1"/>
  <c r="IG79" i="26" s="1"/>
  <c r="IH79" i="26" s="1"/>
  <c r="II79" i="26" s="1"/>
  <c r="IJ79" i="26" s="1"/>
  <c r="IK79" i="26" s="1"/>
  <c r="IL79" i="26" s="1"/>
  <c r="IM79" i="26" s="1"/>
  <c r="IN79" i="26" s="1"/>
  <c r="IO79" i="26" s="1"/>
  <c r="IP79" i="26" s="1"/>
  <c r="IQ79" i="26" s="1"/>
  <c r="IR79" i="26" s="1"/>
  <c r="IS79" i="26" s="1"/>
  <c r="IT79" i="26" s="1"/>
  <c r="IU79" i="26" s="1"/>
  <c r="IV79" i="26" s="1"/>
  <c r="IW79" i="26" s="1"/>
  <c r="IX79" i="26" s="1"/>
  <c r="IY79" i="26" s="1"/>
  <c r="IZ79" i="26" s="1"/>
  <c r="JA79" i="26" s="1"/>
  <c r="JB79" i="26" s="1"/>
  <c r="JC79" i="26" s="1"/>
  <c r="JD79" i="26" s="1"/>
  <c r="JE79" i="26" s="1"/>
  <c r="JF79" i="26" s="1"/>
  <c r="JG79" i="26" s="1"/>
  <c r="JH79" i="26" s="1"/>
  <c r="JI79" i="26" s="1"/>
  <c r="JJ79" i="26" s="1"/>
  <c r="JK79" i="26" s="1"/>
  <c r="JL79" i="26" s="1"/>
  <c r="JM79" i="26" s="1"/>
  <c r="JN79" i="26" s="1"/>
  <c r="JO79" i="26" s="1"/>
  <c r="JP79" i="26" s="1"/>
  <c r="JQ79" i="26" s="1"/>
  <c r="JR79" i="26" s="1"/>
  <c r="JS79" i="26" s="1"/>
  <c r="JT79" i="26" s="1"/>
  <c r="JU79" i="26" s="1"/>
  <c r="JV79" i="26" s="1"/>
  <c r="JW79" i="26" s="1"/>
  <c r="JX79" i="26" s="1"/>
  <c r="JY79" i="26" s="1"/>
  <c r="JZ79" i="26" s="1"/>
  <c r="KA79" i="26" s="1"/>
  <c r="KB79" i="26" s="1"/>
  <c r="KC79" i="26" s="1"/>
  <c r="KD79" i="26" s="1"/>
  <c r="KE79" i="26" s="1"/>
  <c r="KF79" i="26" s="1"/>
  <c r="KG79" i="26" s="1"/>
  <c r="KH79" i="26" s="1"/>
  <c r="KI79" i="26" s="1"/>
  <c r="KJ79" i="26" s="1"/>
  <c r="KK79" i="26" s="1"/>
  <c r="KL79" i="26" s="1"/>
  <c r="KM79" i="26" s="1"/>
  <c r="KN79" i="26" s="1"/>
  <c r="KO79" i="26" s="1"/>
  <c r="KP79" i="26" s="1"/>
  <c r="D78" i="26"/>
  <c r="E78" i="26" s="1"/>
  <c r="F78" i="26" s="1"/>
  <c r="G78" i="26" s="1"/>
  <c r="H78" i="26" s="1"/>
  <c r="I78" i="26" s="1"/>
  <c r="J78" i="26" s="1"/>
  <c r="K78" i="26" s="1"/>
  <c r="L78" i="26" s="1"/>
  <c r="M78" i="26" s="1"/>
  <c r="N78" i="26" s="1"/>
  <c r="O78" i="26" s="1"/>
  <c r="P78" i="26" s="1"/>
  <c r="Q78" i="26" s="1"/>
  <c r="R78" i="26" s="1"/>
  <c r="S78" i="26" s="1"/>
  <c r="T78" i="26" s="1"/>
  <c r="U78" i="26" s="1"/>
  <c r="V78" i="26" s="1"/>
  <c r="W78" i="26" s="1"/>
  <c r="X78" i="26" s="1"/>
  <c r="Y78" i="26" s="1"/>
  <c r="Z78" i="26" s="1"/>
  <c r="AA78" i="26" s="1"/>
  <c r="AB78" i="26" s="1"/>
  <c r="AC78" i="26" s="1"/>
  <c r="AD78" i="26" s="1"/>
  <c r="AE78" i="26" s="1"/>
  <c r="AF78" i="26" s="1"/>
  <c r="AG78" i="26" s="1"/>
  <c r="AH78" i="26" s="1"/>
  <c r="AI78" i="26" s="1"/>
  <c r="AJ78" i="26" s="1"/>
  <c r="AK78" i="26" s="1"/>
  <c r="AL78" i="26" s="1"/>
  <c r="AM78" i="26" s="1"/>
  <c r="AN78" i="26" s="1"/>
  <c r="AO78" i="26" s="1"/>
  <c r="AP78" i="26" s="1"/>
  <c r="AQ78" i="26" s="1"/>
  <c r="AR78" i="26" s="1"/>
  <c r="AS78" i="26" s="1"/>
  <c r="AT78" i="26" s="1"/>
  <c r="AU78" i="26" s="1"/>
  <c r="AV78" i="26" s="1"/>
  <c r="AW78" i="26" s="1"/>
  <c r="AX78" i="26" s="1"/>
  <c r="AY78" i="26" s="1"/>
  <c r="AZ78" i="26" s="1"/>
  <c r="BA78" i="26" s="1"/>
  <c r="BB78" i="26" s="1"/>
  <c r="BC78" i="26" s="1"/>
  <c r="BD78" i="26" s="1"/>
  <c r="BE78" i="26" s="1"/>
  <c r="BF78" i="26" s="1"/>
  <c r="BG78" i="26" s="1"/>
  <c r="BH78" i="26" s="1"/>
  <c r="BI78" i="26" s="1"/>
  <c r="BJ78" i="26" s="1"/>
  <c r="BK78" i="26" s="1"/>
  <c r="BL78" i="26" s="1"/>
  <c r="BM78" i="26" s="1"/>
  <c r="BN78" i="26" s="1"/>
  <c r="BO78" i="26" s="1"/>
  <c r="BP78" i="26" s="1"/>
  <c r="BQ78" i="26" s="1"/>
  <c r="BR78" i="26" s="1"/>
  <c r="BS78" i="26" s="1"/>
  <c r="BT78" i="26" s="1"/>
  <c r="BU78" i="26" s="1"/>
  <c r="BV78" i="26" s="1"/>
  <c r="BW78" i="26" s="1"/>
  <c r="BX78" i="26" s="1"/>
  <c r="BY78" i="26" s="1"/>
  <c r="BZ78" i="26" s="1"/>
  <c r="CA78" i="26" s="1"/>
  <c r="CB78" i="26" s="1"/>
  <c r="CC78" i="26" s="1"/>
  <c r="CD78" i="26" s="1"/>
  <c r="CE78" i="26" s="1"/>
  <c r="CF78" i="26" s="1"/>
  <c r="CG78" i="26" s="1"/>
  <c r="CH78" i="26" s="1"/>
  <c r="CI78" i="26" s="1"/>
  <c r="CJ78" i="26" s="1"/>
  <c r="CK78" i="26" s="1"/>
  <c r="CL78" i="26" s="1"/>
  <c r="CM78" i="26" s="1"/>
  <c r="CN78" i="26" s="1"/>
  <c r="CO78" i="26" s="1"/>
  <c r="CP78" i="26" s="1"/>
  <c r="CQ78" i="26" s="1"/>
  <c r="CR78" i="26" s="1"/>
  <c r="CS78" i="26" s="1"/>
  <c r="CT78" i="26" s="1"/>
  <c r="CU78" i="26" s="1"/>
  <c r="CV78" i="26" s="1"/>
  <c r="CW78" i="26" s="1"/>
  <c r="CX78" i="26" s="1"/>
  <c r="CY78" i="26" s="1"/>
  <c r="CZ78" i="26" s="1"/>
  <c r="DA78" i="26" s="1"/>
  <c r="DB78" i="26" s="1"/>
  <c r="DC78" i="26" s="1"/>
  <c r="DD78" i="26" s="1"/>
  <c r="DE78" i="26" s="1"/>
  <c r="DF78" i="26" s="1"/>
  <c r="DG78" i="26" s="1"/>
  <c r="DH78" i="26" s="1"/>
  <c r="DI78" i="26" s="1"/>
  <c r="DJ78" i="26" s="1"/>
  <c r="DK78" i="26" s="1"/>
  <c r="DL78" i="26" s="1"/>
  <c r="DM78" i="26" s="1"/>
  <c r="DN78" i="26" s="1"/>
  <c r="DO78" i="26" s="1"/>
  <c r="DP78" i="26" s="1"/>
  <c r="DQ78" i="26" s="1"/>
  <c r="DR78" i="26" s="1"/>
  <c r="DS78" i="26" s="1"/>
  <c r="DT78" i="26" s="1"/>
  <c r="DU78" i="26" s="1"/>
  <c r="DV78" i="26" s="1"/>
  <c r="DW78" i="26" s="1"/>
  <c r="DX78" i="26" s="1"/>
  <c r="DY78" i="26" s="1"/>
  <c r="DZ78" i="26" s="1"/>
  <c r="EA78" i="26" s="1"/>
  <c r="EB78" i="26" s="1"/>
  <c r="EC78" i="26" s="1"/>
  <c r="ED78" i="26" s="1"/>
  <c r="EE78" i="26" s="1"/>
  <c r="EF78" i="26" s="1"/>
  <c r="EG78" i="26" s="1"/>
  <c r="EH78" i="26" s="1"/>
  <c r="EI78" i="26" s="1"/>
  <c r="EJ78" i="26" s="1"/>
  <c r="EK78" i="26" s="1"/>
  <c r="EL78" i="26" s="1"/>
  <c r="EM78" i="26" s="1"/>
  <c r="EN78" i="26" s="1"/>
  <c r="EO78" i="26" s="1"/>
  <c r="EP78" i="26" s="1"/>
  <c r="EQ78" i="26" s="1"/>
  <c r="ER78" i="26" s="1"/>
  <c r="ES78" i="26" s="1"/>
  <c r="ET78" i="26" s="1"/>
  <c r="EU78" i="26" s="1"/>
  <c r="EV78" i="26" s="1"/>
  <c r="EW78" i="26" s="1"/>
  <c r="EX78" i="26" s="1"/>
  <c r="EY78" i="26" s="1"/>
  <c r="EZ78" i="26" s="1"/>
  <c r="FA78" i="26" s="1"/>
  <c r="FB78" i="26" s="1"/>
  <c r="FC78" i="26" s="1"/>
  <c r="FD78" i="26" s="1"/>
  <c r="FE78" i="26" s="1"/>
  <c r="FF78" i="26" s="1"/>
  <c r="FG78" i="26" s="1"/>
  <c r="FH78" i="26" s="1"/>
  <c r="FI78" i="26" s="1"/>
  <c r="FJ78" i="26" s="1"/>
  <c r="FK78" i="26" s="1"/>
  <c r="FL78" i="26" s="1"/>
  <c r="FM78" i="26" s="1"/>
  <c r="FN78" i="26" s="1"/>
  <c r="FO78" i="26" s="1"/>
  <c r="FP78" i="26" s="1"/>
  <c r="FQ78" i="26" s="1"/>
  <c r="FR78" i="26" s="1"/>
  <c r="FS78" i="26" s="1"/>
  <c r="FT78" i="26" s="1"/>
  <c r="FU78" i="26" s="1"/>
  <c r="FV78" i="26" s="1"/>
  <c r="FW78" i="26" s="1"/>
  <c r="FX78" i="26" s="1"/>
  <c r="FY78" i="26" s="1"/>
  <c r="FZ78" i="26" s="1"/>
  <c r="GA78" i="26" s="1"/>
  <c r="GB78" i="26" s="1"/>
  <c r="GC78" i="26" s="1"/>
  <c r="GD78" i="26" s="1"/>
  <c r="GE78" i="26" s="1"/>
  <c r="GF78" i="26" s="1"/>
  <c r="GG78" i="26" s="1"/>
  <c r="GH78" i="26" s="1"/>
  <c r="GI78" i="26" s="1"/>
  <c r="GJ78" i="26" s="1"/>
  <c r="GK78" i="26" s="1"/>
  <c r="GL78" i="26" s="1"/>
  <c r="GM78" i="26" s="1"/>
  <c r="GN78" i="26" s="1"/>
  <c r="GO78" i="26" s="1"/>
  <c r="GP78" i="26" s="1"/>
  <c r="GQ78" i="26" s="1"/>
  <c r="GR78" i="26" s="1"/>
  <c r="GS78" i="26" s="1"/>
  <c r="GT78" i="26" s="1"/>
  <c r="GU78" i="26" s="1"/>
  <c r="GV78" i="26" s="1"/>
  <c r="GW78" i="26" s="1"/>
  <c r="GX78" i="26" s="1"/>
  <c r="GY78" i="26" s="1"/>
  <c r="GZ78" i="26" s="1"/>
  <c r="HA78" i="26" s="1"/>
  <c r="HB78" i="26" s="1"/>
  <c r="HC78" i="26" s="1"/>
  <c r="HD78" i="26" s="1"/>
  <c r="HE78" i="26" s="1"/>
  <c r="HF78" i="26" s="1"/>
  <c r="HG78" i="26" s="1"/>
  <c r="HH78" i="26" s="1"/>
  <c r="HI78" i="26" s="1"/>
  <c r="HJ78" i="26" s="1"/>
  <c r="HK78" i="26" s="1"/>
  <c r="HL78" i="26" s="1"/>
  <c r="HM78" i="26" s="1"/>
  <c r="HN78" i="26" s="1"/>
  <c r="HO78" i="26" s="1"/>
  <c r="HP78" i="26" s="1"/>
  <c r="HQ78" i="26" s="1"/>
  <c r="HR78" i="26" s="1"/>
  <c r="HS78" i="26" s="1"/>
  <c r="HT78" i="26" s="1"/>
  <c r="HU78" i="26" s="1"/>
  <c r="HV78" i="26" s="1"/>
  <c r="HW78" i="26" s="1"/>
  <c r="HX78" i="26" s="1"/>
  <c r="HY78" i="26" s="1"/>
  <c r="HZ78" i="26" s="1"/>
  <c r="IA78" i="26" s="1"/>
  <c r="IB78" i="26" s="1"/>
  <c r="IC78" i="26" s="1"/>
  <c r="ID78" i="26" s="1"/>
  <c r="IE78" i="26" s="1"/>
  <c r="IF78" i="26" s="1"/>
  <c r="IG78" i="26" s="1"/>
  <c r="IH78" i="26" s="1"/>
  <c r="II78" i="26" s="1"/>
  <c r="IJ78" i="26" s="1"/>
  <c r="IK78" i="26" s="1"/>
  <c r="IL78" i="26" s="1"/>
  <c r="IM78" i="26" s="1"/>
  <c r="IN78" i="26" s="1"/>
  <c r="IO78" i="26" s="1"/>
  <c r="IP78" i="26" s="1"/>
  <c r="IQ78" i="26" s="1"/>
  <c r="IR78" i="26" s="1"/>
  <c r="IS78" i="26" s="1"/>
  <c r="IT78" i="26" s="1"/>
  <c r="IU78" i="26" s="1"/>
  <c r="IV78" i="26" s="1"/>
  <c r="IW78" i="26" s="1"/>
  <c r="IX78" i="26" s="1"/>
  <c r="IY78" i="26" s="1"/>
  <c r="IZ78" i="26" s="1"/>
  <c r="JA78" i="26" s="1"/>
  <c r="JB78" i="26" s="1"/>
  <c r="JC78" i="26" s="1"/>
  <c r="JD78" i="26" s="1"/>
  <c r="JE78" i="26" s="1"/>
  <c r="JF78" i="26" s="1"/>
  <c r="JG78" i="26" s="1"/>
  <c r="JH78" i="26" s="1"/>
  <c r="JI78" i="26" s="1"/>
  <c r="JJ78" i="26" s="1"/>
  <c r="JK78" i="26" s="1"/>
  <c r="JL78" i="26" s="1"/>
  <c r="JM78" i="26" s="1"/>
  <c r="JN78" i="26" s="1"/>
  <c r="JO78" i="26" s="1"/>
  <c r="JP78" i="26" s="1"/>
  <c r="JQ78" i="26" s="1"/>
  <c r="JR78" i="26" s="1"/>
  <c r="JS78" i="26" s="1"/>
  <c r="JT78" i="26" s="1"/>
  <c r="JU78" i="26" s="1"/>
  <c r="JV78" i="26" s="1"/>
  <c r="JW78" i="26" s="1"/>
  <c r="JX78" i="26" s="1"/>
  <c r="JY78" i="26" s="1"/>
  <c r="JZ78" i="26" s="1"/>
  <c r="KA78" i="26" s="1"/>
  <c r="KB78" i="26" s="1"/>
  <c r="KC78" i="26" s="1"/>
  <c r="KD78" i="26" s="1"/>
  <c r="KE78" i="26" s="1"/>
  <c r="KF78" i="26" s="1"/>
  <c r="KG78" i="26" s="1"/>
  <c r="KH78" i="26" s="1"/>
  <c r="KI78" i="26" s="1"/>
  <c r="KJ78" i="26" s="1"/>
  <c r="KK78" i="26" s="1"/>
  <c r="KL78" i="26" s="1"/>
  <c r="KM78" i="26" s="1"/>
  <c r="KN78" i="26" s="1"/>
  <c r="KO78" i="26" s="1"/>
  <c r="KP78" i="26" s="1"/>
  <c r="C71" i="26" a="1"/>
  <c r="KI71" i="26" s="1"/>
  <c r="KP66" i="26"/>
  <c r="KO66" i="26"/>
  <c r="KN66" i="26"/>
  <c r="KM66" i="26"/>
  <c r="KL66" i="26"/>
  <c r="KK66" i="26"/>
  <c r="KJ66" i="26"/>
  <c r="KI66" i="26"/>
  <c r="KH66" i="26"/>
  <c r="KG66" i="26"/>
  <c r="KF66" i="26"/>
  <c r="KE66" i="26"/>
  <c r="KD66" i="26"/>
  <c r="KC66" i="26"/>
  <c r="KB66" i="26"/>
  <c r="KA66" i="26"/>
  <c r="JZ66" i="26"/>
  <c r="JY66" i="26"/>
  <c r="JX66" i="26"/>
  <c r="JW66" i="26"/>
  <c r="JV66" i="26"/>
  <c r="JU66" i="26"/>
  <c r="JT66" i="26"/>
  <c r="JS66" i="26"/>
  <c r="JR66" i="26"/>
  <c r="JQ66" i="26"/>
  <c r="JP66" i="26"/>
  <c r="JO66" i="26"/>
  <c r="JN66" i="26"/>
  <c r="JM66" i="26"/>
  <c r="JL66" i="26"/>
  <c r="JK66" i="26"/>
  <c r="JJ66" i="26"/>
  <c r="JI66" i="26"/>
  <c r="JH66" i="26"/>
  <c r="JG66" i="26"/>
  <c r="JF66" i="26"/>
  <c r="JE66" i="26"/>
  <c r="JD66" i="26"/>
  <c r="JC66" i="26"/>
  <c r="JB66" i="26"/>
  <c r="JA66" i="26"/>
  <c r="IZ66" i="26"/>
  <c r="IY66" i="26"/>
  <c r="IX66" i="26"/>
  <c r="IW66" i="26"/>
  <c r="IV66" i="26"/>
  <c r="IU66" i="26"/>
  <c r="IT66" i="26"/>
  <c r="IS66" i="26"/>
  <c r="IR66" i="26"/>
  <c r="IQ66" i="26"/>
  <c r="IP66" i="26"/>
  <c r="IO66" i="26"/>
  <c r="IN66" i="26"/>
  <c r="IM66" i="26"/>
  <c r="IL66" i="26"/>
  <c r="IK66" i="26"/>
  <c r="IJ66" i="26"/>
  <c r="II66" i="26"/>
  <c r="IH66" i="26"/>
  <c r="IG66" i="26"/>
  <c r="IF66" i="26"/>
  <c r="IE66" i="26"/>
  <c r="ID66" i="26"/>
  <c r="IC66" i="26"/>
  <c r="IB66" i="26"/>
  <c r="IA66" i="26"/>
  <c r="HZ66" i="26"/>
  <c r="HY66" i="26"/>
  <c r="HX66" i="26"/>
  <c r="HW66" i="26"/>
  <c r="HV66" i="26"/>
  <c r="HU66" i="26"/>
  <c r="HT66" i="26"/>
  <c r="HS66" i="26"/>
  <c r="HR66" i="26"/>
  <c r="HQ66" i="26"/>
  <c r="HP66" i="26"/>
  <c r="HO66" i="26"/>
  <c r="HN66" i="26"/>
  <c r="HM66" i="26"/>
  <c r="HL66" i="26"/>
  <c r="HK66" i="26"/>
  <c r="HJ66" i="26"/>
  <c r="HI66" i="26"/>
  <c r="HH66" i="26"/>
  <c r="HG66" i="26"/>
  <c r="HF66" i="26"/>
  <c r="HE66" i="26"/>
  <c r="HD66" i="26"/>
  <c r="HC66" i="26"/>
  <c r="HB66" i="26"/>
  <c r="HA66" i="26"/>
  <c r="GZ66" i="26"/>
  <c r="GY66" i="26"/>
  <c r="GX66" i="26"/>
  <c r="GW66" i="26"/>
  <c r="GV66" i="26"/>
  <c r="GU66" i="26"/>
  <c r="GT66" i="26"/>
  <c r="GS66" i="26"/>
  <c r="GR66" i="26"/>
  <c r="GQ66" i="26"/>
  <c r="GP66" i="26"/>
  <c r="GO66" i="26"/>
  <c r="GN66" i="26"/>
  <c r="GM66" i="26"/>
  <c r="GL66" i="26"/>
  <c r="GK66" i="26"/>
  <c r="GJ66" i="26"/>
  <c r="GI66" i="26"/>
  <c r="GH66" i="26"/>
  <c r="GG66" i="26"/>
  <c r="GF66" i="26"/>
  <c r="GE66" i="26"/>
  <c r="GD66" i="26"/>
  <c r="GC66" i="26"/>
  <c r="GB66" i="26"/>
  <c r="GA66" i="26"/>
  <c r="FZ66" i="26"/>
  <c r="FY66" i="26"/>
  <c r="FX66" i="26"/>
  <c r="FW66" i="26"/>
  <c r="FV66" i="26"/>
  <c r="FU66" i="26"/>
  <c r="FT66" i="26"/>
  <c r="FS66" i="26"/>
  <c r="FR66" i="26"/>
  <c r="FQ66" i="26"/>
  <c r="FP66" i="26"/>
  <c r="FO66" i="26"/>
  <c r="FN66" i="26"/>
  <c r="FM66" i="26"/>
  <c r="FL66" i="26"/>
  <c r="FK66" i="26"/>
  <c r="FJ66" i="26"/>
  <c r="FI66" i="26"/>
  <c r="FH66" i="26"/>
  <c r="FG66" i="26"/>
  <c r="FF66" i="26"/>
  <c r="FE66" i="26"/>
  <c r="FD66" i="26"/>
  <c r="FC66" i="26"/>
  <c r="FB66" i="26"/>
  <c r="FA66" i="26"/>
  <c r="EZ66" i="26"/>
  <c r="EY66" i="26"/>
  <c r="EX66" i="26"/>
  <c r="EW66" i="26"/>
  <c r="EV66" i="26"/>
  <c r="EU66" i="26"/>
  <c r="ET66" i="26"/>
  <c r="ES66" i="26"/>
  <c r="ER66" i="26"/>
  <c r="EQ66" i="26"/>
  <c r="EP66" i="26"/>
  <c r="EO66" i="26"/>
  <c r="EN66" i="26"/>
  <c r="EM66" i="26"/>
  <c r="EL66" i="26"/>
  <c r="EK66" i="26"/>
  <c r="EJ66" i="26"/>
  <c r="EI66" i="26"/>
  <c r="EH66" i="26"/>
  <c r="EG66" i="26"/>
  <c r="EF66" i="26"/>
  <c r="EE66" i="26"/>
  <c r="ED66" i="26"/>
  <c r="EC66" i="26"/>
  <c r="EB66" i="26"/>
  <c r="EA66" i="26"/>
  <c r="DZ66" i="26"/>
  <c r="DY66" i="26"/>
  <c r="DX66" i="26"/>
  <c r="DW66" i="26"/>
  <c r="DV66" i="26"/>
  <c r="DU66" i="26"/>
  <c r="DT66" i="26"/>
  <c r="DS66" i="26"/>
  <c r="DR66" i="26"/>
  <c r="DQ66" i="26"/>
  <c r="DP66" i="26"/>
  <c r="DO66" i="26"/>
  <c r="DN66" i="26"/>
  <c r="DM66" i="26"/>
  <c r="DL66" i="26"/>
  <c r="DK66" i="26"/>
  <c r="DJ66" i="26"/>
  <c r="DI66" i="26"/>
  <c r="DH66" i="26"/>
  <c r="DG66" i="26"/>
  <c r="DF66" i="26"/>
  <c r="DE66" i="26"/>
  <c r="DD66" i="26"/>
  <c r="DC66" i="26"/>
  <c r="DB66" i="26"/>
  <c r="DA66" i="26"/>
  <c r="CZ66" i="26"/>
  <c r="CY66" i="26"/>
  <c r="CX66" i="26"/>
  <c r="CW66" i="26"/>
  <c r="CV66" i="26"/>
  <c r="CU66" i="26"/>
  <c r="CT66" i="26"/>
  <c r="CS66" i="26"/>
  <c r="CR66" i="26"/>
  <c r="CQ66" i="26"/>
  <c r="CP66" i="26"/>
  <c r="CO66" i="26"/>
  <c r="CN66" i="26"/>
  <c r="CM66" i="26"/>
  <c r="CL66" i="26"/>
  <c r="CK66" i="26"/>
  <c r="CJ66" i="26"/>
  <c r="CI66" i="26"/>
  <c r="CH66" i="26"/>
  <c r="CG66" i="26"/>
  <c r="CF66" i="26"/>
  <c r="CE66" i="26"/>
  <c r="CD66" i="26"/>
  <c r="CC66" i="26"/>
  <c r="CB66" i="26"/>
  <c r="CA66" i="26"/>
  <c r="BZ66" i="26"/>
  <c r="BY66" i="26"/>
  <c r="BX66" i="26"/>
  <c r="BW66" i="26"/>
  <c r="BV66" i="26"/>
  <c r="BU66" i="26"/>
  <c r="BT66" i="26"/>
  <c r="BS66" i="26"/>
  <c r="BR66" i="26"/>
  <c r="BQ66" i="26"/>
  <c r="BP66" i="26"/>
  <c r="BO66" i="26"/>
  <c r="BN66" i="26"/>
  <c r="BM66" i="26"/>
  <c r="BL66" i="26"/>
  <c r="BK66" i="26"/>
  <c r="BJ66" i="26"/>
  <c r="BI66" i="26"/>
  <c r="BH66" i="26"/>
  <c r="BG66" i="26"/>
  <c r="BF66" i="26"/>
  <c r="BE66" i="26"/>
  <c r="BD66" i="26"/>
  <c r="BC66" i="26"/>
  <c r="BB66" i="26"/>
  <c r="BA66" i="26"/>
  <c r="AZ66" i="26"/>
  <c r="C66" i="26" a="1"/>
  <c r="AT66" i="26" s="1"/>
  <c r="KP63" i="26"/>
  <c r="KO63" i="26"/>
  <c r="KN63" i="26"/>
  <c r="KM63" i="26"/>
  <c r="KL63" i="26"/>
  <c r="KK63" i="26"/>
  <c r="KJ63" i="26"/>
  <c r="KI63" i="26"/>
  <c r="KH63" i="26"/>
  <c r="KG63" i="26"/>
  <c r="KF63" i="26"/>
  <c r="KE63" i="26"/>
  <c r="KD63" i="26"/>
  <c r="KC63" i="26"/>
  <c r="KB63" i="26"/>
  <c r="KA63" i="26"/>
  <c r="JZ63" i="26"/>
  <c r="JY63" i="26"/>
  <c r="JX63" i="26"/>
  <c r="JW63" i="26"/>
  <c r="HY63" i="26"/>
  <c r="HX63" i="26"/>
  <c r="HW63" i="26"/>
  <c r="HV63" i="26"/>
  <c r="HU63" i="26"/>
  <c r="HT63" i="26"/>
  <c r="HS63" i="26"/>
  <c r="HR63" i="26"/>
  <c r="HQ63" i="26"/>
  <c r="HP63" i="26"/>
  <c r="HO63" i="26"/>
  <c r="HN63" i="26"/>
  <c r="HM63" i="26"/>
  <c r="HL63" i="26"/>
  <c r="HK63" i="26"/>
  <c r="HJ63" i="26"/>
  <c r="HI63" i="26"/>
  <c r="HH63" i="26"/>
  <c r="HG63" i="26"/>
  <c r="GA63" i="26"/>
  <c r="FZ63" i="26"/>
  <c r="FY63" i="26"/>
  <c r="FX63" i="26"/>
  <c r="FW63" i="26"/>
  <c r="FV63" i="26"/>
  <c r="FU63" i="26"/>
  <c r="FT63" i="26"/>
  <c r="FS63" i="26"/>
  <c r="FR63" i="26"/>
  <c r="FQ63" i="26"/>
  <c r="FP63" i="26"/>
  <c r="FO63" i="26"/>
  <c r="FN63" i="26"/>
  <c r="FM63" i="26"/>
  <c r="FL63" i="26"/>
  <c r="FK63" i="26"/>
  <c r="FJ63" i="26"/>
  <c r="FI63" i="26"/>
  <c r="EC63" i="26"/>
  <c r="EB63" i="26"/>
  <c r="EA63" i="26"/>
  <c r="DZ63" i="26"/>
  <c r="DY63" i="26"/>
  <c r="DX63" i="26"/>
  <c r="DW63" i="26"/>
  <c r="DV63" i="26"/>
  <c r="DU63" i="26"/>
  <c r="DT63" i="26"/>
  <c r="DS63" i="26"/>
  <c r="DR63" i="26"/>
  <c r="DQ63" i="26"/>
  <c r="DP63" i="26"/>
  <c r="DO63" i="26"/>
  <c r="DN63" i="26"/>
  <c r="DM63" i="26"/>
  <c r="DL63" i="26"/>
  <c r="DK63" i="26"/>
  <c r="CE63" i="26"/>
  <c r="CD63" i="26"/>
  <c r="CC63" i="26"/>
  <c r="CB63" i="26"/>
  <c r="CA63" i="26"/>
  <c r="BZ63" i="26"/>
  <c r="BY63" i="26"/>
  <c r="BX63" i="26"/>
  <c r="BW63" i="26"/>
  <c r="BV63" i="26"/>
  <c r="BU63" i="26"/>
  <c r="BT63" i="26"/>
  <c r="BS63" i="26"/>
  <c r="BR63" i="26"/>
  <c r="BQ63" i="26"/>
  <c r="BP63" i="26"/>
  <c r="BO63" i="26"/>
  <c r="BN63" i="26"/>
  <c r="BM63" i="26"/>
  <c r="C54" i="26" a="1"/>
  <c r="KK54" i="26" s="1"/>
  <c r="C53" i="26" a="1"/>
  <c r="IL53" i="26" s="1"/>
  <c r="C52" i="26" a="1"/>
  <c r="JX52" i="26" s="1"/>
  <c r="KP43" i="26"/>
  <c r="KO43" i="26"/>
  <c r="KN43" i="26"/>
  <c r="KM43" i="26"/>
  <c r="KL43" i="26"/>
  <c r="KK43" i="26"/>
  <c r="KJ43" i="26"/>
  <c r="KI43" i="26"/>
  <c r="KH43" i="26"/>
  <c r="KG43" i="26"/>
  <c r="KF43" i="26"/>
  <c r="KE43" i="26"/>
  <c r="KD43" i="26"/>
  <c r="KC43" i="26"/>
  <c r="KB43" i="26"/>
  <c r="KA43" i="26"/>
  <c r="JZ43" i="26"/>
  <c r="JY43" i="26"/>
  <c r="JX43" i="26"/>
  <c r="JW43" i="26"/>
  <c r="JV43" i="26"/>
  <c r="JU43" i="26"/>
  <c r="JT43" i="26"/>
  <c r="JS43" i="26"/>
  <c r="JR43" i="26"/>
  <c r="JQ43" i="26"/>
  <c r="JP43" i="26"/>
  <c r="JO43" i="26"/>
  <c r="JN43" i="26"/>
  <c r="JM43" i="26"/>
  <c r="JL43" i="26"/>
  <c r="JK43" i="26"/>
  <c r="JJ43" i="26"/>
  <c r="JI43" i="26"/>
  <c r="JH43" i="26"/>
  <c r="JG43" i="26"/>
  <c r="JF43" i="26"/>
  <c r="JE43" i="26"/>
  <c r="JD43" i="26"/>
  <c r="JC43" i="26"/>
  <c r="JB43" i="26"/>
  <c r="JA43" i="26"/>
  <c r="IZ43" i="26"/>
  <c r="IY43" i="26"/>
  <c r="IX43" i="26"/>
  <c r="IW43" i="26"/>
  <c r="IV43" i="26"/>
  <c r="IU43" i="26"/>
  <c r="IT43" i="26"/>
  <c r="IS43" i="26"/>
  <c r="IR43" i="26"/>
  <c r="IQ43" i="26"/>
  <c r="IP43" i="26"/>
  <c r="IO43" i="26"/>
  <c r="IN43" i="26"/>
  <c r="IM43" i="26"/>
  <c r="IL43" i="26"/>
  <c r="IK43" i="26"/>
  <c r="IJ43" i="26"/>
  <c r="II43" i="26"/>
  <c r="IH43" i="26"/>
  <c r="IG43" i="26"/>
  <c r="IF43" i="26"/>
  <c r="IE43" i="26"/>
  <c r="ID43" i="26"/>
  <c r="IC43" i="26"/>
  <c r="IB43" i="26"/>
  <c r="IA43" i="26"/>
  <c r="HZ43" i="26"/>
  <c r="HY43" i="26"/>
  <c r="HX43" i="26"/>
  <c r="HW43" i="26"/>
  <c r="HV43" i="26"/>
  <c r="HU43" i="26"/>
  <c r="HT43" i="26"/>
  <c r="HS43" i="26"/>
  <c r="HR43" i="26"/>
  <c r="HQ43" i="26"/>
  <c r="HP43" i="26"/>
  <c r="HO43" i="26"/>
  <c r="HN43" i="26"/>
  <c r="HM43" i="26"/>
  <c r="HL43" i="26"/>
  <c r="HK43" i="26"/>
  <c r="HJ43" i="26"/>
  <c r="HI43" i="26"/>
  <c r="HH43" i="26"/>
  <c r="HG43" i="26"/>
  <c r="HF43" i="26"/>
  <c r="HE43" i="26"/>
  <c r="HD43" i="26"/>
  <c r="HC43" i="26"/>
  <c r="HB43" i="26"/>
  <c r="HA43" i="26"/>
  <c r="GZ43" i="26"/>
  <c r="GY43" i="26"/>
  <c r="GX43" i="26"/>
  <c r="GW43" i="26"/>
  <c r="GV43" i="26"/>
  <c r="GU43" i="26"/>
  <c r="GT43" i="26"/>
  <c r="GS43" i="26"/>
  <c r="GR43" i="26"/>
  <c r="GQ43" i="26"/>
  <c r="GP43" i="26"/>
  <c r="GO43" i="26"/>
  <c r="GN43" i="26"/>
  <c r="GM43" i="26"/>
  <c r="GL43" i="26"/>
  <c r="GK43" i="26"/>
  <c r="GJ43" i="26"/>
  <c r="GI43" i="26"/>
  <c r="GH43" i="26"/>
  <c r="GG43" i="26"/>
  <c r="GF43" i="26"/>
  <c r="GE43" i="26"/>
  <c r="GD43" i="26"/>
  <c r="GC43" i="26"/>
  <c r="GB43" i="26"/>
  <c r="GA43" i="26"/>
  <c r="FZ43" i="26"/>
  <c r="FY43" i="26"/>
  <c r="FX43" i="26"/>
  <c r="FW43" i="26"/>
  <c r="FV43" i="26"/>
  <c r="FU43" i="26"/>
  <c r="FT43" i="26"/>
  <c r="FS43" i="26"/>
  <c r="FR43" i="26"/>
  <c r="FQ43" i="26"/>
  <c r="FP43" i="26"/>
  <c r="FO43" i="26"/>
  <c r="FN43" i="26"/>
  <c r="FM43" i="26"/>
  <c r="FL43" i="26"/>
  <c r="FK43" i="26"/>
  <c r="FJ43" i="26"/>
  <c r="FI43" i="26"/>
  <c r="FH43" i="26"/>
  <c r="FG43" i="26"/>
  <c r="FF43" i="26"/>
  <c r="FE43" i="26"/>
  <c r="FD43" i="26"/>
  <c r="FC43" i="26"/>
  <c r="FB43" i="26"/>
  <c r="FA43" i="26"/>
  <c r="EZ43" i="26"/>
  <c r="EY43" i="26"/>
  <c r="EX43" i="26"/>
  <c r="EW43" i="26"/>
  <c r="EV43" i="26"/>
  <c r="EU43" i="26"/>
  <c r="ET43" i="26"/>
  <c r="ES43" i="26"/>
  <c r="ER43" i="26"/>
  <c r="EQ43" i="26"/>
  <c r="EP43" i="26"/>
  <c r="EO43" i="26"/>
  <c r="EN43" i="26"/>
  <c r="EM43" i="26"/>
  <c r="EL43" i="26"/>
  <c r="EK43" i="26"/>
  <c r="EJ43" i="26"/>
  <c r="EI43" i="26"/>
  <c r="EH43" i="26"/>
  <c r="EG43" i="26"/>
  <c r="EF43" i="26"/>
  <c r="EE43" i="26"/>
  <c r="ED43" i="26"/>
  <c r="EC43" i="26"/>
  <c r="EB43" i="26"/>
  <c r="EA43" i="26"/>
  <c r="DZ43" i="26"/>
  <c r="DY43" i="26"/>
  <c r="DX43" i="26"/>
  <c r="DW43" i="26"/>
  <c r="DV43" i="26"/>
  <c r="DU43" i="26"/>
  <c r="DT43" i="26"/>
  <c r="DS43" i="26"/>
  <c r="DR43" i="26"/>
  <c r="DQ43" i="26"/>
  <c r="DP43" i="26"/>
  <c r="DO43" i="26"/>
  <c r="DN43" i="26"/>
  <c r="DM43" i="26"/>
  <c r="DL43" i="26"/>
  <c r="DK43" i="26"/>
  <c r="DJ43" i="26"/>
  <c r="DI43" i="26"/>
  <c r="DH43" i="26"/>
  <c r="DG43" i="26"/>
  <c r="DF43" i="26"/>
  <c r="DE43" i="26"/>
  <c r="DD43" i="26"/>
  <c r="DC43" i="26"/>
  <c r="DB43" i="26"/>
  <c r="DA43" i="26"/>
  <c r="CZ43" i="26"/>
  <c r="CY43" i="26"/>
  <c r="CX43" i="26"/>
  <c r="CW43" i="26"/>
  <c r="CV43" i="26"/>
  <c r="CU43" i="26"/>
  <c r="CT43" i="26"/>
  <c r="CS43" i="26"/>
  <c r="CR43" i="26"/>
  <c r="CQ43" i="26"/>
  <c r="CP43" i="26"/>
  <c r="CO43" i="26"/>
  <c r="CN43" i="26"/>
  <c r="CM43" i="26"/>
  <c r="CL43" i="26"/>
  <c r="CK43" i="26"/>
  <c r="CJ43" i="26"/>
  <c r="CI43" i="26"/>
  <c r="CH43" i="26"/>
  <c r="CG43" i="26"/>
  <c r="CF43" i="26"/>
  <c r="CE43" i="26"/>
  <c r="CD43" i="26"/>
  <c r="CC43" i="26"/>
  <c r="CB43" i="26"/>
  <c r="CA43" i="26"/>
  <c r="BZ43" i="26"/>
  <c r="BY43" i="26"/>
  <c r="BX43" i="26"/>
  <c r="BW43" i="26"/>
  <c r="BV43" i="26"/>
  <c r="BU43" i="26"/>
  <c r="BT43" i="26"/>
  <c r="BS43" i="26"/>
  <c r="BR43" i="26"/>
  <c r="BQ43" i="26"/>
  <c r="BP43" i="26"/>
  <c r="BO43" i="26"/>
  <c r="BN43" i="26"/>
  <c r="BM43" i="26"/>
  <c r="BL43" i="26"/>
  <c r="BK43" i="26"/>
  <c r="BJ43" i="26"/>
  <c r="BI43" i="26"/>
  <c r="BH43" i="26"/>
  <c r="BG43" i="26"/>
  <c r="BF43" i="26"/>
  <c r="BE43" i="26"/>
  <c r="BD43" i="26"/>
  <c r="BC43" i="26"/>
  <c r="BB43" i="26"/>
  <c r="BA43"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D43" i="26"/>
  <c r="C43" i="26"/>
  <c r="KT40" i="26"/>
  <c r="KS40" i="26"/>
  <c r="C39" i="26" a="1"/>
  <c r="EZ39" i="26" s="1"/>
  <c r="EZ42" i="26" s="1"/>
  <c r="EZ37" i="26" s="1"/>
  <c r="KV38" i="26"/>
  <c r="KV37" i="26"/>
  <c r="KV36" i="26"/>
  <c r="KP36" i="26"/>
  <c r="KO36" i="26"/>
  <c r="KN36" i="26"/>
  <c r="KM36" i="26"/>
  <c r="KL36" i="26"/>
  <c r="KK36" i="26"/>
  <c r="KJ36" i="26"/>
  <c r="KI36" i="26"/>
  <c r="KH36" i="26"/>
  <c r="KG36" i="26"/>
  <c r="KF36" i="26"/>
  <c r="KE36" i="26"/>
  <c r="KD36" i="26"/>
  <c r="KC36" i="26"/>
  <c r="KB36" i="26"/>
  <c r="KA36" i="26"/>
  <c r="JZ36" i="26"/>
  <c r="JY36" i="26"/>
  <c r="JX36" i="26"/>
  <c r="JW36" i="26"/>
  <c r="JV36" i="26"/>
  <c r="JU36" i="26"/>
  <c r="JT36" i="26"/>
  <c r="JS36" i="26"/>
  <c r="JR36" i="26"/>
  <c r="JQ36" i="26"/>
  <c r="JP36" i="26"/>
  <c r="JO36" i="26"/>
  <c r="JN36" i="26"/>
  <c r="JM36" i="26"/>
  <c r="JL36" i="26"/>
  <c r="JK36" i="26"/>
  <c r="JJ36" i="26"/>
  <c r="JI36" i="26"/>
  <c r="JH36" i="26"/>
  <c r="JG36" i="26"/>
  <c r="JF36" i="26"/>
  <c r="JE36" i="26"/>
  <c r="JD36" i="26"/>
  <c r="JC36" i="26"/>
  <c r="JB36" i="26"/>
  <c r="JA36" i="26"/>
  <c r="IZ36" i="26"/>
  <c r="IY36" i="26"/>
  <c r="IX36" i="26"/>
  <c r="IW36" i="26"/>
  <c r="IV36" i="26"/>
  <c r="IU36" i="26"/>
  <c r="IT36" i="26"/>
  <c r="IS36" i="26"/>
  <c r="IR36" i="26"/>
  <c r="IQ36" i="26"/>
  <c r="IP36" i="26"/>
  <c r="IO36" i="26"/>
  <c r="IN36" i="26"/>
  <c r="IM36" i="26"/>
  <c r="IL36" i="26"/>
  <c r="IK36" i="26"/>
  <c r="IJ36" i="26"/>
  <c r="II36" i="26"/>
  <c r="IH36" i="26"/>
  <c r="IG36" i="26"/>
  <c r="IF36" i="26"/>
  <c r="IE36" i="26"/>
  <c r="ID36" i="26"/>
  <c r="IC36" i="26"/>
  <c r="IB36" i="26"/>
  <c r="IA36" i="26"/>
  <c r="HZ36" i="26"/>
  <c r="HY36" i="26"/>
  <c r="HX36" i="26"/>
  <c r="HW36" i="26"/>
  <c r="HV36" i="26"/>
  <c r="HU36" i="26"/>
  <c r="HT36" i="26"/>
  <c r="HS36" i="26"/>
  <c r="HR36" i="26"/>
  <c r="HQ36" i="26"/>
  <c r="HP36" i="26"/>
  <c r="HO36" i="26"/>
  <c r="HN36" i="26"/>
  <c r="HM36" i="26"/>
  <c r="HL36" i="26"/>
  <c r="HK36" i="26"/>
  <c r="HJ36" i="26"/>
  <c r="HI36" i="26"/>
  <c r="HH36" i="26"/>
  <c r="HG36" i="26"/>
  <c r="HF36" i="26"/>
  <c r="HE36" i="26"/>
  <c r="HD36" i="26"/>
  <c r="HC36" i="26"/>
  <c r="HB36" i="26"/>
  <c r="HA36" i="26"/>
  <c r="GZ36" i="26"/>
  <c r="GY36" i="26"/>
  <c r="GX36" i="26"/>
  <c r="GW36" i="26"/>
  <c r="GV36" i="26"/>
  <c r="GU36" i="26"/>
  <c r="GT36" i="26"/>
  <c r="GS36" i="26"/>
  <c r="GR36" i="26"/>
  <c r="GQ36" i="26"/>
  <c r="GP36" i="26"/>
  <c r="GO36" i="26"/>
  <c r="GN36" i="26"/>
  <c r="GM36" i="26"/>
  <c r="GL36" i="26"/>
  <c r="GK36" i="26"/>
  <c r="GJ36" i="26"/>
  <c r="GI36" i="26"/>
  <c r="GH36" i="26"/>
  <c r="GG36" i="26"/>
  <c r="GF36" i="26"/>
  <c r="GE36" i="26"/>
  <c r="GD36" i="26"/>
  <c r="GC36" i="26"/>
  <c r="GB36" i="26"/>
  <c r="GA36" i="26"/>
  <c r="FZ36" i="26"/>
  <c r="FY36" i="26"/>
  <c r="FX36" i="26"/>
  <c r="FW36" i="26"/>
  <c r="FV36" i="26"/>
  <c r="FU36" i="26"/>
  <c r="FT36" i="26"/>
  <c r="FS36" i="26"/>
  <c r="FR36" i="26"/>
  <c r="FQ36" i="26"/>
  <c r="FP36" i="26"/>
  <c r="FO36" i="26"/>
  <c r="FN36" i="26"/>
  <c r="FM36" i="26"/>
  <c r="FL36" i="26"/>
  <c r="FK36" i="26"/>
  <c r="FJ36" i="26"/>
  <c r="FI36" i="26"/>
  <c r="FH36" i="26"/>
  <c r="FG36" i="26"/>
  <c r="FF36" i="26"/>
  <c r="FE36" i="26"/>
  <c r="FD36" i="26"/>
  <c r="FC36" i="26"/>
  <c r="FB36" i="26"/>
  <c r="FA36" i="26"/>
  <c r="EZ36" i="26"/>
  <c r="EY36" i="26"/>
  <c r="EX36" i="26"/>
  <c r="EW36" i="26"/>
  <c r="EV36" i="26"/>
  <c r="EU36" i="26"/>
  <c r="ET36" i="26"/>
  <c r="ES36" i="26"/>
  <c r="ER36" i="26"/>
  <c r="EQ36" i="26"/>
  <c r="EP36" i="26"/>
  <c r="EO36" i="26"/>
  <c r="EN36" i="26"/>
  <c r="EM36" i="26"/>
  <c r="EL36" i="26"/>
  <c r="EK36" i="26"/>
  <c r="EJ36" i="26"/>
  <c r="EI36" i="26"/>
  <c r="EH36" i="26"/>
  <c r="EG36" i="26"/>
  <c r="EF36" i="26"/>
  <c r="EE36" i="26"/>
  <c r="ED36" i="26"/>
  <c r="EC36" i="26"/>
  <c r="EB36" i="26"/>
  <c r="EA36" i="26"/>
  <c r="DZ36" i="26"/>
  <c r="DY36" i="26"/>
  <c r="DX36" i="26"/>
  <c r="DW36" i="26"/>
  <c r="DV36" i="26"/>
  <c r="DU36" i="26"/>
  <c r="DT36" i="26"/>
  <c r="DS36" i="26"/>
  <c r="DR36" i="26"/>
  <c r="DQ36" i="26"/>
  <c r="DP36" i="26"/>
  <c r="DO36" i="26"/>
  <c r="DN36" i="26"/>
  <c r="DM36" i="26"/>
  <c r="DL36" i="26"/>
  <c r="DK36" i="26"/>
  <c r="DJ36" i="26"/>
  <c r="DI36" i="26"/>
  <c r="DH36" i="26"/>
  <c r="DG36" i="26"/>
  <c r="DF36" i="26"/>
  <c r="DE36" i="26"/>
  <c r="DD36" i="26"/>
  <c r="DC36" i="26"/>
  <c r="DB36" i="26"/>
  <c r="DA36" i="26"/>
  <c r="CZ36" i="26"/>
  <c r="CY36" i="26"/>
  <c r="CX36" i="26"/>
  <c r="CW36" i="26"/>
  <c r="CV36" i="26"/>
  <c r="CU36" i="26"/>
  <c r="CT36" i="26"/>
  <c r="CS36" i="26"/>
  <c r="CR36" i="26"/>
  <c r="CQ36" i="26"/>
  <c r="CP36" i="26"/>
  <c r="CO36" i="26"/>
  <c r="CN36" i="26"/>
  <c r="CM36" i="26"/>
  <c r="CL36" i="26"/>
  <c r="CK36" i="26"/>
  <c r="CJ36" i="26"/>
  <c r="CI36" i="26"/>
  <c r="CH36" i="26"/>
  <c r="CG36" i="26"/>
  <c r="CF36" i="26"/>
  <c r="CE36" i="26"/>
  <c r="CD36" i="26"/>
  <c r="CC36" i="26"/>
  <c r="CB36" i="26"/>
  <c r="CA36" i="26"/>
  <c r="BZ36" i="26"/>
  <c r="BY36" i="26"/>
  <c r="BX36" i="26"/>
  <c r="BW36" i="26"/>
  <c r="BV36" i="26"/>
  <c r="BU36" i="26"/>
  <c r="BT36" i="26"/>
  <c r="BS36" i="26"/>
  <c r="BR36" i="26"/>
  <c r="BQ36" i="26"/>
  <c r="BP36" i="26"/>
  <c r="BO36" i="26"/>
  <c r="BN36" i="26"/>
  <c r="BM36" i="26"/>
  <c r="BL36" i="26"/>
  <c r="BK36" i="26"/>
  <c r="BJ36" i="26"/>
  <c r="BI36" i="26"/>
  <c r="BH36" i="26"/>
  <c r="BG36" i="26"/>
  <c r="BF36" i="26"/>
  <c r="BE36" i="26"/>
  <c r="BD36" i="26"/>
  <c r="BC36" i="26"/>
  <c r="BB36" i="26"/>
  <c r="BA36" i="26"/>
  <c r="AZ36" i="26"/>
  <c r="AY36" i="26"/>
  <c r="AX36" i="26"/>
  <c r="AW36" i="26"/>
  <c r="AV36" i="26"/>
  <c r="AU36" i="26"/>
  <c r="AT36" i="26"/>
  <c r="AS36" i="26"/>
  <c r="AR36" i="26"/>
  <c r="AQ36" i="26"/>
  <c r="AP36" i="26"/>
  <c r="AO36" i="26"/>
  <c r="AN36" i="26"/>
  <c r="AM36" i="26"/>
  <c r="AL36" i="26"/>
  <c r="AK36" i="26"/>
  <c r="AJ36" i="26"/>
  <c r="AI36" i="26"/>
  <c r="AH36" i="26"/>
  <c r="AG36" i="26"/>
  <c r="AF36" i="26"/>
  <c r="AE36" i="26"/>
  <c r="AD36" i="26"/>
  <c r="AC36" i="26"/>
  <c r="AB36" i="26"/>
  <c r="AA36" i="26"/>
  <c r="Z36" i="26"/>
  <c r="Y36" i="26"/>
  <c r="X36" i="26"/>
  <c r="W36" i="26"/>
  <c r="V36" i="26"/>
  <c r="U36" i="26"/>
  <c r="T36" i="26"/>
  <c r="S36" i="26"/>
  <c r="R36" i="26"/>
  <c r="Q36" i="26"/>
  <c r="P36" i="26"/>
  <c r="O36" i="26"/>
  <c r="N36" i="26"/>
  <c r="M36" i="26"/>
  <c r="L36" i="26"/>
  <c r="K36" i="26"/>
  <c r="J36" i="26"/>
  <c r="I36" i="26"/>
  <c r="H36" i="26"/>
  <c r="G36" i="26"/>
  <c r="F36" i="26"/>
  <c r="E36" i="26"/>
  <c r="D36" i="26"/>
  <c r="C36" i="26"/>
  <c r="KV35" i="26"/>
  <c r="C34" i="26" a="1"/>
  <c r="KF34" i="26" s="1"/>
  <c r="KU29" i="26"/>
  <c r="C12" i="26" a="1"/>
  <c r="KO12" i="26" s="1"/>
  <c r="C11" i="26" a="1"/>
  <c r="JV11" i="26" s="1"/>
  <c r="JV33" i="26" s="1"/>
  <c r="C10" i="26" a="1"/>
  <c r="KB10" i="26" s="1"/>
  <c r="C9" i="26" a="1"/>
  <c r="KA9" i="26" s="1"/>
  <c r="C8" i="26" a="1"/>
  <c r="HJ8" i="26" s="1"/>
  <c r="HJ6" i="26" s="1"/>
  <c r="C7" i="26" a="1"/>
  <c r="KI7" i="26" s="1"/>
  <c r="KI31" i="26" s="1"/>
  <c r="KR32" i="26"/>
  <c r="C2" i="8"/>
  <c r="C2" i="19"/>
  <c r="W28" i="18"/>
  <c r="W27" i="18"/>
  <c r="W26" i="18"/>
  <c r="W25" i="18"/>
  <c r="W24" i="18"/>
  <c r="W23" i="18"/>
  <c r="W22" i="18"/>
  <c r="W21" i="18"/>
  <c r="W20" i="18"/>
  <c r="W19" i="18"/>
  <c r="W18" i="18"/>
  <c r="W17" i="18"/>
  <c r="W16" i="18"/>
  <c r="W15" i="18"/>
  <c r="W14" i="18"/>
  <c r="C2" i="18"/>
  <c r="C2" i="15" s="1"/>
  <c r="B1" i="18"/>
  <c r="C2" i="20"/>
  <c r="B25" i="22"/>
  <c r="A25" i="22"/>
  <c r="B24" i="22"/>
  <c r="A24" i="22"/>
  <c r="B23" i="22"/>
  <c r="A23" i="22"/>
  <c r="B22" i="22"/>
  <c r="A22" i="22"/>
  <c r="M21" i="22"/>
  <c r="L21" i="22"/>
  <c r="K21" i="22"/>
  <c r="J21" i="22"/>
  <c r="I21" i="22"/>
  <c r="H21" i="22"/>
  <c r="G21" i="22"/>
  <c r="F21" i="22"/>
  <c r="E21" i="22"/>
  <c r="C21" i="22"/>
  <c r="B21" i="22"/>
  <c r="A21" i="22"/>
  <c r="M20" i="22"/>
  <c r="L20" i="22"/>
  <c r="K20" i="22"/>
  <c r="J20" i="22"/>
  <c r="I20" i="22"/>
  <c r="H20" i="22"/>
  <c r="G20" i="22"/>
  <c r="F20" i="22"/>
  <c r="E20" i="22"/>
  <c r="C20" i="22"/>
  <c r="B20" i="22"/>
  <c r="A20" i="22"/>
  <c r="M19" i="22"/>
  <c r="L19" i="22"/>
  <c r="K19" i="22"/>
  <c r="J19" i="22"/>
  <c r="I19" i="22"/>
  <c r="H19" i="22"/>
  <c r="G19" i="22"/>
  <c r="F19" i="22"/>
  <c r="E19" i="22"/>
  <c r="C19" i="22"/>
  <c r="B19" i="22"/>
  <c r="A19" i="22"/>
  <c r="M18" i="22"/>
  <c r="L18" i="22"/>
  <c r="K18" i="22"/>
  <c r="J18" i="22"/>
  <c r="I18" i="22"/>
  <c r="H18" i="22"/>
  <c r="G18" i="22"/>
  <c r="F18" i="22"/>
  <c r="E18" i="22"/>
  <c r="C18" i="22"/>
  <c r="B18" i="22"/>
  <c r="A18" i="22"/>
  <c r="M17" i="22"/>
  <c r="L17" i="22"/>
  <c r="K17" i="22"/>
  <c r="J17" i="22"/>
  <c r="I17" i="22"/>
  <c r="H17" i="22"/>
  <c r="G17" i="22"/>
  <c r="F17" i="22"/>
  <c r="E17" i="22"/>
  <c r="C17" i="22"/>
  <c r="B17" i="22"/>
  <c r="A17" i="22"/>
  <c r="M16" i="22"/>
  <c r="L16" i="22"/>
  <c r="K16" i="22"/>
  <c r="J16" i="22"/>
  <c r="I16" i="22"/>
  <c r="H16" i="22"/>
  <c r="G16" i="22"/>
  <c r="F16" i="22"/>
  <c r="E16" i="22"/>
  <c r="C16" i="22"/>
  <c r="B16" i="22"/>
  <c r="A16" i="22"/>
  <c r="M15" i="22"/>
  <c r="L15" i="22"/>
  <c r="K15" i="22"/>
  <c r="J15" i="22"/>
  <c r="I15" i="22"/>
  <c r="H15" i="22"/>
  <c r="G15" i="22"/>
  <c r="F15" i="22"/>
  <c r="E15" i="22"/>
  <c r="C15" i="22"/>
  <c r="B15" i="22"/>
  <c r="A15" i="22"/>
  <c r="M14" i="22"/>
  <c r="L14" i="22"/>
  <c r="K14" i="22"/>
  <c r="J14" i="22"/>
  <c r="I14" i="22"/>
  <c r="H14" i="22"/>
  <c r="G14" i="22"/>
  <c r="F14" i="22"/>
  <c r="E14" i="22"/>
  <c r="C14" i="22"/>
  <c r="B14" i="22"/>
  <c r="A14" i="22"/>
  <c r="M13" i="22"/>
  <c r="L13" i="22"/>
  <c r="K13" i="22"/>
  <c r="J13" i="22"/>
  <c r="I13" i="22"/>
  <c r="H13" i="22"/>
  <c r="G13" i="22"/>
  <c r="F13" i="22"/>
  <c r="E13" i="22"/>
  <c r="C13" i="22"/>
  <c r="B13" i="22"/>
  <c r="A13" i="22"/>
  <c r="M12" i="22"/>
  <c r="K12" i="22"/>
  <c r="J12" i="22"/>
  <c r="I12" i="22"/>
  <c r="H12" i="22"/>
  <c r="G12" i="22"/>
  <c r="F12" i="22"/>
  <c r="E12" i="22"/>
  <c r="C12" i="22"/>
  <c r="B12" i="22"/>
  <c r="A12" i="22"/>
  <c r="M11" i="22"/>
  <c r="L11" i="22"/>
  <c r="K11" i="22"/>
  <c r="J11" i="22"/>
  <c r="I11" i="22"/>
  <c r="H11" i="22"/>
  <c r="G11" i="22"/>
  <c r="F11" i="22"/>
  <c r="E11" i="22"/>
  <c r="C11" i="22"/>
  <c r="B11" i="22"/>
  <c r="A11" i="22"/>
  <c r="M10" i="22"/>
  <c r="L10" i="22"/>
  <c r="K10" i="22"/>
  <c r="J10" i="22"/>
  <c r="I10" i="22"/>
  <c r="H10" i="22"/>
  <c r="G10" i="22"/>
  <c r="F10" i="22"/>
  <c r="E10" i="22"/>
  <c r="C10" i="22"/>
  <c r="B10" i="22"/>
  <c r="A10" i="22"/>
  <c r="M9" i="22"/>
  <c r="L9" i="22"/>
  <c r="K9" i="22"/>
  <c r="J9" i="22"/>
  <c r="I9" i="22"/>
  <c r="H9" i="22"/>
  <c r="G9" i="22"/>
  <c r="F9" i="22"/>
  <c r="E9" i="22"/>
  <c r="C9" i="22"/>
  <c r="B9" i="22"/>
  <c r="A9" i="22"/>
  <c r="M8" i="22"/>
  <c r="L8" i="22"/>
  <c r="K8" i="22"/>
  <c r="J8" i="22"/>
  <c r="I8" i="22"/>
  <c r="H8" i="22"/>
  <c r="G8" i="22"/>
  <c r="F8" i="22"/>
  <c r="E8" i="22"/>
  <c r="C8" i="22"/>
  <c r="B8" i="22"/>
  <c r="A8" i="22"/>
  <c r="C2" i="22"/>
  <c r="C2" i="23"/>
  <c r="AB23" i="1"/>
  <c r="Y23" i="1"/>
  <c r="X23" i="1"/>
  <c r="W23" i="1"/>
  <c r="C2" i="1"/>
  <c r="B14" i="17"/>
  <c r="A2" i="17"/>
  <c r="B8" i="11" s="1"/>
  <c r="KN34" i="26" l="1"/>
  <c r="G66" i="26"/>
  <c r="C4" i="26"/>
  <c r="C4" i="18"/>
  <c r="C4" i="8"/>
  <c r="C4" i="20"/>
  <c r="C4" i="22"/>
  <c r="C4" i="1"/>
  <c r="C4" i="19"/>
  <c r="C4" i="15"/>
  <c r="C4" i="23"/>
  <c r="E4" i="24"/>
  <c r="A2" i="11"/>
  <c r="AD54" i="26"/>
  <c r="AT54" i="26"/>
  <c r="FS71" i="26"/>
  <c r="BP34" i="26"/>
  <c r="DD34" i="26"/>
  <c r="IJ34" i="26"/>
  <c r="Q66" i="26"/>
  <c r="FX71" i="26"/>
  <c r="HS7" i="26"/>
  <c r="HS31" i="26" s="1"/>
  <c r="GR10" i="26"/>
  <c r="DM54" i="26"/>
  <c r="Y66" i="26"/>
  <c r="Q71" i="26"/>
  <c r="HQ71" i="26"/>
  <c r="L7" i="26"/>
  <c r="L31" i="26" s="1"/>
  <c r="DY7" i="26"/>
  <c r="DY31" i="26" s="1"/>
  <c r="IK7" i="26"/>
  <c r="IK31" i="26" s="1"/>
  <c r="F10" i="26"/>
  <c r="DM10" i="26"/>
  <c r="HF10" i="26"/>
  <c r="DT34" i="26"/>
  <c r="CH53" i="26"/>
  <c r="EC54" i="26"/>
  <c r="AB66" i="26"/>
  <c r="T71" i="26"/>
  <c r="IB71" i="26"/>
  <c r="CG10" i="26"/>
  <c r="GP10" i="26"/>
  <c r="GF34" i="26"/>
  <c r="CS53" i="26"/>
  <c r="GY54" i="26"/>
  <c r="AU66" i="26"/>
  <c r="BH71" i="26"/>
  <c r="JV71" i="26"/>
  <c r="U7" i="26"/>
  <c r="U31" i="26" s="1"/>
  <c r="EI7" i="26"/>
  <c r="EI31" i="26" s="1"/>
  <c r="IQ7" i="26"/>
  <c r="IQ31" i="26" s="1"/>
  <c r="U10" i="26"/>
  <c r="DV10" i="26"/>
  <c r="HX10" i="26"/>
  <c r="EB34" i="26"/>
  <c r="AO7" i="26"/>
  <c r="AO31" i="26" s="1"/>
  <c r="FC7" i="26"/>
  <c r="FC31" i="26" s="1"/>
  <c r="JO7" i="26"/>
  <c r="JO31" i="26" s="1"/>
  <c r="AL10" i="26"/>
  <c r="ED10" i="26"/>
  <c r="ID10" i="26"/>
  <c r="AY7" i="26"/>
  <c r="AY31" i="26" s="1"/>
  <c r="FK7" i="26"/>
  <c r="FK31" i="26" s="1"/>
  <c r="JP7" i="26"/>
  <c r="JP31" i="26" s="1"/>
  <c r="AS10" i="26"/>
  <c r="FA10" i="26"/>
  <c r="IT10" i="26"/>
  <c r="AB34" i="26"/>
  <c r="GN34" i="26"/>
  <c r="HV53" i="26"/>
  <c r="HQ54" i="26"/>
  <c r="AW66" i="26"/>
  <c r="BT71" i="26"/>
  <c r="KB71" i="26"/>
  <c r="CV7" i="26"/>
  <c r="CV31" i="26" s="1"/>
  <c r="HI7" i="26"/>
  <c r="HI31" i="26" s="1"/>
  <c r="KJ10" i="26"/>
  <c r="DE7" i="26"/>
  <c r="DE31" i="26" s="1"/>
  <c r="E10" i="26"/>
  <c r="CX10" i="26"/>
  <c r="BS7" i="26"/>
  <c r="BS31" i="26" s="1"/>
  <c r="GF7" i="26"/>
  <c r="GF31" i="26" s="1"/>
  <c r="BI10" i="26"/>
  <c r="FB10" i="26"/>
  <c r="JQ10" i="26"/>
  <c r="AJ34" i="26"/>
  <c r="HL34" i="26"/>
  <c r="JR53" i="26"/>
  <c r="DP71" i="26"/>
  <c r="CA7" i="26"/>
  <c r="CA31" i="26" s="1"/>
  <c r="GO7" i="26"/>
  <c r="GO31" i="26" s="1"/>
  <c r="CB10" i="26"/>
  <c r="FT10" i="26"/>
  <c r="JR10" i="26"/>
  <c r="BH34" i="26"/>
  <c r="IB34" i="26"/>
  <c r="D66" i="26"/>
  <c r="DR71" i="26"/>
  <c r="DG39" i="26"/>
  <c r="CX53" i="26"/>
  <c r="KC53" i="26"/>
  <c r="BA54" i="26"/>
  <c r="EF54" i="26"/>
  <c r="HX54" i="26"/>
  <c r="O66" i="26"/>
  <c r="Y71" i="26"/>
  <c r="CA71" i="26"/>
  <c r="EE71" i="26"/>
  <c r="GC71" i="26"/>
  <c r="IF71" i="26"/>
  <c r="KL71" i="26"/>
  <c r="W7" i="26"/>
  <c r="W31" i="26" s="1"/>
  <c r="AZ7" i="26"/>
  <c r="AZ31" i="26" s="1"/>
  <c r="CE7" i="26"/>
  <c r="CE31" i="26" s="1"/>
  <c r="DG7" i="26"/>
  <c r="DG31" i="26" s="1"/>
  <c r="EJ7" i="26"/>
  <c r="EJ31" i="26" s="1"/>
  <c r="FM7" i="26"/>
  <c r="FM31" i="26" s="1"/>
  <c r="GQ7" i="26"/>
  <c r="GQ31" i="26" s="1"/>
  <c r="HT7" i="26"/>
  <c r="HT31" i="26" s="1"/>
  <c r="IU7" i="26"/>
  <c r="IU31" i="26" s="1"/>
  <c r="JX7" i="26"/>
  <c r="JX31" i="26" s="1"/>
  <c r="CI8" i="26"/>
  <c r="CI6" i="26" s="1"/>
  <c r="H10" i="26"/>
  <c r="BA10" i="26"/>
  <c r="CH10" i="26"/>
  <c r="DX10" i="26"/>
  <c r="FJ10" i="26"/>
  <c r="GW10" i="26"/>
  <c r="IL10" i="26"/>
  <c r="JT10" i="26"/>
  <c r="Y7" i="26"/>
  <c r="Y31" i="26" s="1"/>
  <c r="BA7" i="26"/>
  <c r="BA31" i="26" s="1"/>
  <c r="CF7" i="26"/>
  <c r="CF31" i="26" s="1"/>
  <c r="DI7" i="26"/>
  <c r="DI31" i="26" s="1"/>
  <c r="EK7" i="26"/>
  <c r="EK31" i="26" s="1"/>
  <c r="FP7" i="26"/>
  <c r="FP31" i="26" s="1"/>
  <c r="GS7" i="26"/>
  <c r="GS31" i="26" s="1"/>
  <c r="HU7" i="26"/>
  <c r="HU31" i="26" s="1"/>
  <c r="IW7" i="26"/>
  <c r="IW31" i="26" s="1"/>
  <c r="KA7" i="26"/>
  <c r="KA31" i="26" s="1"/>
  <c r="CV8" i="26"/>
  <c r="CV6" i="26" s="1"/>
  <c r="M10" i="26"/>
  <c r="BB10" i="26"/>
  <c r="CO10" i="26"/>
  <c r="EC10" i="26"/>
  <c r="FR10" i="26"/>
  <c r="GZ10" i="26"/>
  <c r="IS10" i="26"/>
  <c r="JZ10" i="26"/>
  <c r="DL34" i="26"/>
  <c r="HT34" i="26"/>
  <c r="JX39" i="26"/>
  <c r="JX42" i="26" s="1"/>
  <c r="JX37" i="26" s="1"/>
  <c r="HX52" i="26"/>
  <c r="ET53" i="26"/>
  <c r="KH53" i="26"/>
  <c r="BQ54" i="26"/>
  <c r="EV54" i="26"/>
  <c r="IP54" i="26"/>
  <c r="AG71" i="26"/>
  <c r="CD71" i="26"/>
  <c r="EG71" i="26"/>
  <c r="GN71" i="26"/>
  <c r="IN71" i="26"/>
  <c r="BE7" i="26"/>
  <c r="BE31" i="26" s="1"/>
  <c r="DK7" i="26"/>
  <c r="DK31" i="26" s="1"/>
  <c r="FQ7" i="26"/>
  <c r="FQ31" i="26" s="1"/>
  <c r="GU7" i="26"/>
  <c r="GU31" i="26" s="1"/>
  <c r="IY7" i="26"/>
  <c r="IY31" i="26" s="1"/>
  <c r="KC7" i="26"/>
  <c r="KC31" i="26" s="1"/>
  <c r="FE53" i="26"/>
  <c r="BT54" i="26"/>
  <c r="FC54" i="26"/>
  <c r="IZ54" i="26"/>
  <c r="AM71" i="26"/>
  <c r="CQ71" i="26"/>
  <c r="EO71" i="26"/>
  <c r="GR71" i="26"/>
  <c r="IW71" i="26"/>
  <c r="AA7" i="26"/>
  <c r="AA31" i="26" s="1"/>
  <c r="DH8" i="26"/>
  <c r="DH6" i="26" s="1"/>
  <c r="AJ7" i="26"/>
  <c r="AJ31" i="26" s="1"/>
  <c r="V53" i="26"/>
  <c r="FJ53" i="26"/>
  <c r="E54" i="26"/>
  <c r="CJ54" i="26"/>
  <c r="FU54" i="26"/>
  <c r="JU54" i="26"/>
  <c r="AP71" i="26"/>
  <c r="CS71" i="26"/>
  <c r="EX71" i="26"/>
  <c r="GY71" i="26"/>
  <c r="JC71" i="26"/>
  <c r="J8" i="26"/>
  <c r="J48" i="26" s="1"/>
  <c r="J69" i="26" s="1"/>
  <c r="G7" i="26"/>
  <c r="G31" i="26" s="1"/>
  <c r="BM7" i="26"/>
  <c r="BM31" i="26" s="1"/>
  <c r="CQ7" i="26"/>
  <c r="CQ31" i="26" s="1"/>
  <c r="DT7" i="26"/>
  <c r="DT31" i="26" s="1"/>
  <c r="EW7" i="26"/>
  <c r="EW31" i="26" s="1"/>
  <c r="FY7" i="26"/>
  <c r="FY31" i="26" s="1"/>
  <c r="HD7" i="26"/>
  <c r="HD31" i="26" s="1"/>
  <c r="IG7" i="26"/>
  <c r="IG31" i="26" s="1"/>
  <c r="JA7" i="26"/>
  <c r="JA31" i="26" s="1"/>
  <c r="KE7" i="26"/>
  <c r="KE31" i="26" s="1"/>
  <c r="IP8" i="26"/>
  <c r="AC10" i="26"/>
  <c r="BJ10" i="26"/>
  <c r="CZ10" i="26"/>
  <c r="EK10" i="26"/>
  <c r="FY10" i="26"/>
  <c r="HN10" i="26"/>
  <c r="IV10" i="26"/>
  <c r="KO10" i="26"/>
  <c r="I7" i="26"/>
  <c r="I31" i="26" s="1"/>
  <c r="AK7" i="26"/>
  <c r="AK31" i="26" s="1"/>
  <c r="BO7" i="26"/>
  <c r="BO31" i="26" s="1"/>
  <c r="CS7" i="26"/>
  <c r="CS31" i="26" s="1"/>
  <c r="DU7" i="26"/>
  <c r="DU31" i="26" s="1"/>
  <c r="EY7" i="26"/>
  <c r="EY31" i="26" s="1"/>
  <c r="GC7" i="26"/>
  <c r="GC31" i="26" s="1"/>
  <c r="HE7" i="26"/>
  <c r="HE31" i="26" s="1"/>
  <c r="II7" i="26"/>
  <c r="II31" i="26" s="1"/>
  <c r="JI7" i="26"/>
  <c r="JI31" i="26" s="1"/>
  <c r="KN7" i="26"/>
  <c r="KN31" i="26" s="1"/>
  <c r="AD10" i="26"/>
  <c r="BQ10" i="26"/>
  <c r="DE10" i="26"/>
  <c r="ET10" i="26"/>
  <c r="FZ10" i="26"/>
  <c r="HP10" i="26"/>
  <c r="JB10" i="26"/>
  <c r="KP10" i="26"/>
  <c r="AR34" i="26"/>
  <c r="EZ34" i="26"/>
  <c r="JX34" i="26"/>
  <c r="AG53" i="26"/>
  <c r="HF53" i="26"/>
  <c r="H54" i="26"/>
  <c r="CP54" i="26"/>
  <c r="GC54" i="26"/>
  <c r="JY54" i="26"/>
  <c r="AJ66" i="26"/>
  <c r="D71" i="26"/>
  <c r="AZ71" i="26"/>
  <c r="CZ71" i="26"/>
  <c r="FD71" i="26"/>
  <c r="HG71" i="26"/>
  <c r="JE71" i="26"/>
  <c r="CG7" i="26"/>
  <c r="CG31" i="26" s="1"/>
  <c r="EM7" i="26"/>
  <c r="EM31" i="26" s="1"/>
  <c r="HW7" i="26"/>
  <c r="HW31" i="26" s="1"/>
  <c r="K7" i="26"/>
  <c r="K31" i="26" s="1"/>
  <c r="AM7" i="26"/>
  <c r="AM31" i="26" s="1"/>
  <c r="BQ7" i="26"/>
  <c r="BQ31" i="26" s="1"/>
  <c r="CU7" i="26"/>
  <c r="CU31" i="26" s="1"/>
  <c r="DW7" i="26"/>
  <c r="DW31" i="26" s="1"/>
  <c r="EZ7" i="26"/>
  <c r="EZ31" i="26" s="1"/>
  <c r="GE7" i="26"/>
  <c r="GE31" i="26" s="1"/>
  <c r="HG7" i="26"/>
  <c r="HG31" i="26" s="1"/>
  <c r="IJ7" i="26"/>
  <c r="IJ31" i="26" s="1"/>
  <c r="JK7" i="26"/>
  <c r="JK31" i="26" s="1"/>
  <c r="KO7" i="26"/>
  <c r="KO31" i="26" s="1"/>
  <c r="AF10" i="26"/>
  <c r="BY10" i="26"/>
  <c r="DF10" i="26"/>
  <c r="EV10" i="26"/>
  <c r="GH10" i="26"/>
  <c r="HV10" i="26"/>
  <c r="JL10" i="26"/>
  <c r="AZ34" i="26"/>
  <c r="FH34" i="26"/>
  <c r="AL53" i="26"/>
  <c r="HQ53" i="26"/>
  <c r="X54" i="26"/>
  <c r="DF54" i="26"/>
  <c r="GU54" i="26"/>
  <c r="AM66" i="26"/>
  <c r="H71" i="26"/>
  <c r="BE71" i="26"/>
  <c r="DH71" i="26"/>
  <c r="FF71" i="26"/>
  <c r="HO71" i="26"/>
  <c r="JP71" i="26"/>
  <c r="DV8" i="26"/>
  <c r="DV6" i="26" s="1"/>
  <c r="P11" i="26"/>
  <c r="P33" i="26" s="1"/>
  <c r="AY11" i="26"/>
  <c r="AY33" i="26" s="1"/>
  <c r="CK11" i="26"/>
  <c r="CK33" i="26" s="1"/>
  <c r="DW11" i="26"/>
  <c r="DW33" i="26" s="1"/>
  <c r="FE11" i="26"/>
  <c r="FE33" i="26" s="1"/>
  <c r="GQ11" i="26"/>
  <c r="GQ33" i="26" s="1"/>
  <c r="IE11" i="26"/>
  <c r="IE33" i="26" s="1"/>
  <c r="AS12" i="26"/>
  <c r="EX12" i="26"/>
  <c r="KF12" i="26"/>
  <c r="KE11" i="26"/>
  <c r="KE33" i="26" s="1"/>
  <c r="JM11" i="26"/>
  <c r="JM33" i="26" s="1"/>
  <c r="IT11" i="26"/>
  <c r="IT33" i="26" s="1"/>
  <c r="IB11" i="26"/>
  <c r="IB33" i="26" s="1"/>
  <c r="HJ11" i="26"/>
  <c r="HJ33" i="26" s="1"/>
  <c r="GR11" i="26"/>
  <c r="GR33" i="26" s="1"/>
  <c r="GB11" i="26"/>
  <c r="GB33" i="26" s="1"/>
  <c r="FL11" i="26"/>
  <c r="FL33" i="26" s="1"/>
  <c r="EV11" i="26"/>
  <c r="EV33" i="26" s="1"/>
  <c r="EF11" i="26"/>
  <c r="EF33" i="26" s="1"/>
  <c r="DP11" i="26"/>
  <c r="DP33" i="26" s="1"/>
  <c r="CZ11" i="26"/>
  <c r="CZ33" i="26" s="1"/>
  <c r="CJ11" i="26"/>
  <c r="CJ33" i="26" s="1"/>
  <c r="BT11" i="26"/>
  <c r="BT33" i="26" s="1"/>
  <c r="BD11" i="26"/>
  <c r="BD33" i="26" s="1"/>
  <c r="AN11" i="26"/>
  <c r="AN33" i="26" s="1"/>
  <c r="X11" i="26"/>
  <c r="X33" i="26" s="1"/>
  <c r="H11" i="26"/>
  <c r="H33" i="26" s="1"/>
  <c r="KM11" i="26"/>
  <c r="KM33" i="26" s="1"/>
  <c r="JP11" i="26"/>
  <c r="JP33" i="26" s="1"/>
  <c r="IU11" i="26"/>
  <c r="IU33" i="26" s="1"/>
  <c r="IA11" i="26"/>
  <c r="IA33" i="26" s="1"/>
  <c r="HD11" i="26"/>
  <c r="HD33" i="26" s="1"/>
  <c r="GK11" i="26"/>
  <c r="GK33" i="26" s="1"/>
  <c r="FT11" i="26"/>
  <c r="FT33" i="26" s="1"/>
  <c r="FC11" i="26"/>
  <c r="FC33" i="26" s="1"/>
  <c r="EI11" i="26"/>
  <c r="EI33" i="26" s="1"/>
  <c r="DQ11" i="26"/>
  <c r="DQ33" i="26" s="1"/>
  <c r="CY11" i="26"/>
  <c r="CY33" i="26" s="1"/>
  <c r="CE11" i="26"/>
  <c r="CE33" i="26" s="1"/>
  <c r="BM11" i="26"/>
  <c r="BM33" i="26" s="1"/>
  <c r="AV11" i="26"/>
  <c r="AV33" i="26" s="1"/>
  <c r="AE11" i="26"/>
  <c r="AE33" i="26" s="1"/>
  <c r="K11" i="26"/>
  <c r="K33" i="26" s="1"/>
  <c r="KH11" i="26"/>
  <c r="KH33" i="26" s="1"/>
  <c r="JN11" i="26"/>
  <c r="JN33" i="26" s="1"/>
  <c r="IS11" i="26"/>
  <c r="IS33" i="26" s="1"/>
  <c r="HV11" i="26"/>
  <c r="HV33" i="26" s="1"/>
  <c r="HB11" i="26"/>
  <c r="HB33" i="26" s="1"/>
  <c r="GJ11" i="26"/>
  <c r="GJ33" i="26" s="1"/>
  <c r="FS11" i="26"/>
  <c r="FS33" i="26" s="1"/>
  <c r="EY11" i="26"/>
  <c r="EY33" i="26" s="1"/>
  <c r="EG11" i="26"/>
  <c r="EG33" i="26" s="1"/>
  <c r="DO11" i="26"/>
  <c r="DO33" i="26" s="1"/>
  <c r="CU11" i="26"/>
  <c r="CU33" i="26" s="1"/>
  <c r="CC11" i="26"/>
  <c r="CC33" i="26" s="1"/>
  <c r="BL11" i="26"/>
  <c r="BL33" i="26" s="1"/>
  <c r="AU11" i="26"/>
  <c r="AU33" i="26" s="1"/>
  <c r="AA11" i="26"/>
  <c r="AA33" i="26" s="1"/>
  <c r="I11" i="26"/>
  <c r="I33" i="26" s="1"/>
  <c r="KF11" i="26"/>
  <c r="KF33" i="26" s="1"/>
  <c r="JK11" i="26"/>
  <c r="JK33" i="26" s="1"/>
  <c r="IO11" i="26"/>
  <c r="IO33" i="26" s="1"/>
  <c r="HT11" i="26"/>
  <c r="HT33" i="26" s="1"/>
  <c r="HA11" i="26"/>
  <c r="HA33" i="26" s="1"/>
  <c r="GI11" i="26"/>
  <c r="GI33" i="26" s="1"/>
  <c r="FO11" i="26"/>
  <c r="FO33" i="26" s="1"/>
  <c r="EW11" i="26"/>
  <c r="EW33" i="26" s="1"/>
  <c r="EE11" i="26"/>
  <c r="EE33" i="26" s="1"/>
  <c r="DK11" i="26"/>
  <c r="DK33" i="26" s="1"/>
  <c r="CS11" i="26"/>
  <c r="CS33" i="26" s="1"/>
  <c r="CB11" i="26"/>
  <c r="CB33" i="26" s="1"/>
  <c r="BK11" i="26"/>
  <c r="BK33" i="26" s="1"/>
  <c r="AQ11" i="26"/>
  <c r="AQ33" i="26" s="1"/>
  <c r="Y11" i="26"/>
  <c r="Y33" i="26" s="1"/>
  <c r="G11" i="26"/>
  <c r="G33" i="26" s="1"/>
  <c r="KD11" i="26"/>
  <c r="KD33" i="26" s="1"/>
  <c r="JG11" i="26"/>
  <c r="JG33" i="26" s="1"/>
  <c r="IL11" i="26"/>
  <c r="IL33" i="26" s="1"/>
  <c r="HS11" i="26"/>
  <c r="HS33" i="26" s="1"/>
  <c r="GY11" i="26"/>
  <c r="GY33" i="26" s="1"/>
  <c r="GE11" i="26"/>
  <c r="GE33" i="26" s="1"/>
  <c r="FM11" i="26"/>
  <c r="FM33" i="26" s="1"/>
  <c r="EU11" i="26"/>
  <c r="EU33" i="26" s="1"/>
  <c r="EA11" i="26"/>
  <c r="EA33" i="26" s="1"/>
  <c r="DI11" i="26"/>
  <c r="DI33" i="26" s="1"/>
  <c r="CR11" i="26"/>
  <c r="CR33" i="26" s="1"/>
  <c r="CA11" i="26"/>
  <c r="CA33" i="26" s="1"/>
  <c r="BG11" i="26"/>
  <c r="BG33" i="26" s="1"/>
  <c r="AO11" i="26"/>
  <c r="AO33" i="26" s="1"/>
  <c r="W11" i="26"/>
  <c r="W33" i="26" s="1"/>
  <c r="C11" i="26"/>
  <c r="C33" i="26" s="1"/>
  <c r="BW11" i="26"/>
  <c r="BW33" i="26" s="1"/>
  <c r="EQ11" i="26"/>
  <c r="EQ33" i="26" s="1"/>
  <c r="GC11" i="26"/>
  <c r="GC33" i="26" s="1"/>
  <c r="JE11" i="26"/>
  <c r="JE33" i="26" s="1"/>
  <c r="Q12" i="26"/>
  <c r="IL12" i="26"/>
  <c r="GT8" i="26"/>
  <c r="GT57" i="26" s="1"/>
  <c r="GT74" i="26" s="1"/>
  <c r="Q11" i="26"/>
  <c r="Q33" i="26" s="1"/>
  <c r="BC11" i="26"/>
  <c r="BC33" i="26" s="1"/>
  <c r="CM11" i="26"/>
  <c r="CM33" i="26" s="1"/>
  <c r="DX11" i="26"/>
  <c r="DX33" i="26" s="1"/>
  <c r="FG11" i="26"/>
  <c r="FG33" i="26" s="1"/>
  <c r="GS11" i="26"/>
  <c r="GS33" i="26" s="1"/>
  <c r="IJ11" i="26"/>
  <c r="IJ33" i="26" s="1"/>
  <c r="JW11" i="26"/>
  <c r="JW33" i="26" s="1"/>
  <c r="BB12" i="26"/>
  <c r="FI12" i="26"/>
  <c r="KG12" i="26"/>
  <c r="AI11" i="26"/>
  <c r="AI33" i="26" s="1"/>
  <c r="BU11" i="26"/>
  <c r="BU33" i="26" s="1"/>
  <c r="DG11" i="26"/>
  <c r="DG33" i="26" s="1"/>
  <c r="EO11" i="26"/>
  <c r="EO33" i="26" s="1"/>
  <c r="GA11" i="26"/>
  <c r="GA33" i="26" s="1"/>
  <c r="HM11" i="26"/>
  <c r="HM33" i="26" s="1"/>
  <c r="JC11" i="26"/>
  <c r="JC33" i="26" s="1"/>
  <c r="S11" i="26"/>
  <c r="S33" i="26" s="1"/>
  <c r="BE11" i="26"/>
  <c r="BE33" i="26" s="1"/>
  <c r="CQ11" i="26"/>
  <c r="CQ33" i="26" s="1"/>
  <c r="DY11" i="26"/>
  <c r="DY33" i="26" s="1"/>
  <c r="FK11" i="26"/>
  <c r="FK33" i="26" s="1"/>
  <c r="GU11" i="26"/>
  <c r="GU33" i="26" s="1"/>
  <c r="IK11" i="26"/>
  <c r="IK33" i="26" s="1"/>
  <c r="JY11" i="26"/>
  <c r="JY33" i="26" s="1"/>
  <c r="BC12" i="26"/>
  <c r="FQ12" i="26"/>
  <c r="KH12" i="26"/>
  <c r="JM12" i="26"/>
  <c r="IC12" i="26"/>
  <c r="GR12" i="26"/>
  <c r="FH12" i="26"/>
  <c r="DW12" i="26"/>
  <c r="CL12" i="26"/>
  <c r="KP12" i="26"/>
  <c r="JE12" i="26"/>
  <c r="HU12" i="26"/>
  <c r="GJ12" i="26"/>
  <c r="EZ12" i="26"/>
  <c r="DO12" i="26"/>
  <c r="JV12" i="26"/>
  <c r="HT12" i="26"/>
  <c r="FZ12" i="26"/>
  <c r="EF12" i="26"/>
  <c r="CD12" i="26"/>
  <c r="AT12" i="26"/>
  <c r="I12" i="26"/>
  <c r="JN12" i="26"/>
  <c r="HL12" i="26"/>
  <c r="FR12" i="26"/>
  <c r="DX12" i="26"/>
  <c r="CC12" i="26"/>
  <c r="H12" i="26"/>
  <c r="JD12" i="26"/>
  <c r="HA12" i="26"/>
  <c r="EO12" i="26"/>
  <c r="BU12" i="26"/>
  <c r="AJ12" i="26"/>
  <c r="IV12" i="26"/>
  <c r="GS12" i="26"/>
  <c r="EG12" i="26"/>
  <c r="BT12" i="26"/>
  <c r="AB12" i="26"/>
  <c r="IU12" i="26"/>
  <c r="GI12" i="26"/>
  <c r="DN12" i="26"/>
  <c r="BL12" i="26"/>
  <c r="Z12" i="26"/>
  <c r="IM12" i="26"/>
  <c r="GA12" i="26"/>
  <c r="DF12" i="26"/>
  <c r="BK12" i="26"/>
  <c r="R12" i="26"/>
  <c r="CW12" i="26"/>
  <c r="ID12" i="26"/>
  <c r="KD8" i="26"/>
  <c r="JV8" i="26"/>
  <c r="JV6" i="26" s="1"/>
  <c r="FH8" i="26"/>
  <c r="FH57" i="26" s="1"/>
  <c r="FH74" i="26" s="1"/>
  <c r="BJ8" i="26"/>
  <c r="BJ6" i="26" s="1"/>
  <c r="GH8" i="26"/>
  <c r="GH57" i="26" s="1"/>
  <c r="GH74" i="26" s="1"/>
  <c r="BV8" i="26"/>
  <c r="BV47" i="26" s="1"/>
  <c r="BV68" i="26" s="1"/>
  <c r="FT8" i="26"/>
  <c r="FT6" i="26" s="1"/>
  <c r="AV8" i="26"/>
  <c r="AV6" i="26" s="1"/>
  <c r="KL8" i="26"/>
  <c r="KL6" i="26" s="1"/>
  <c r="EU8" i="26"/>
  <c r="EU6" i="26" s="1"/>
  <c r="AJ8" i="26"/>
  <c r="AJ6" i="26" s="1"/>
  <c r="JF8" i="26"/>
  <c r="JF6" i="26" s="1"/>
  <c r="EH8" i="26"/>
  <c r="EH6" i="26" s="1"/>
  <c r="W8" i="26"/>
  <c r="W6" i="26" s="1"/>
  <c r="HZ8" i="26"/>
  <c r="HZ58" i="26" s="1"/>
  <c r="HZ76" i="26" s="1"/>
  <c r="AF11" i="26"/>
  <c r="AF33" i="26" s="1"/>
  <c r="BO11" i="26"/>
  <c r="BO33" i="26" s="1"/>
  <c r="DA11" i="26"/>
  <c r="DA33" i="26" s="1"/>
  <c r="EM11" i="26"/>
  <c r="EM33" i="26" s="1"/>
  <c r="FU11" i="26"/>
  <c r="FU33" i="26" s="1"/>
  <c r="HI11" i="26"/>
  <c r="HI33" i="26" s="1"/>
  <c r="IX11" i="26"/>
  <c r="IX33" i="26" s="1"/>
  <c r="KN11" i="26"/>
  <c r="KN33" i="26" s="1"/>
  <c r="CN12" i="26"/>
  <c r="HB12" i="26"/>
  <c r="AM11" i="26"/>
  <c r="AM33" i="26" s="1"/>
  <c r="DH11" i="26"/>
  <c r="DH33" i="26" s="1"/>
  <c r="HR11" i="26"/>
  <c r="HR33" i="26" s="1"/>
  <c r="DE12" i="26"/>
  <c r="O11" i="26"/>
  <c r="O33" i="26" s="1"/>
  <c r="AW11" i="26"/>
  <c r="AW33" i="26" s="1"/>
  <c r="CI11" i="26"/>
  <c r="CI33" i="26" s="1"/>
  <c r="DS11" i="26"/>
  <c r="DS33" i="26" s="1"/>
  <c r="FD11" i="26"/>
  <c r="FD33" i="26" s="1"/>
  <c r="GM11" i="26"/>
  <c r="GM33" i="26" s="1"/>
  <c r="IC11" i="26"/>
  <c r="IC33" i="26" s="1"/>
  <c r="JU11" i="26"/>
  <c r="JU33" i="26" s="1"/>
  <c r="AK12" i="26"/>
  <c r="EP12" i="26"/>
  <c r="JX12" i="26"/>
  <c r="AG11" i="26"/>
  <c r="AG33" i="26" s="1"/>
  <c r="BS11" i="26"/>
  <c r="BS33" i="26" s="1"/>
  <c r="DC11" i="26"/>
  <c r="DC33" i="26" s="1"/>
  <c r="EN11" i="26"/>
  <c r="EN33" i="26" s="1"/>
  <c r="FW11" i="26"/>
  <c r="FW33" i="26" s="1"/>
  <c r="HK11" i="26"/>
  <c r="HK33" i="26" s="1"/>
  <c r="JB11" i="26"/>
  <c r="JB33" i="26" s="1"/>
  <c r="KO11" i="26"/>
  <c r="KO33" i="26" s="1"/>
  <c r="CV12" i="26"/>
  <c r="HJ12" i="26"/>
  <c r="ES39" i="26"/>
  <c r="ES42" i="26" s="1"/>
  <c r="ES37" i="26" s="1"/>
  <c r="KP39" i="26"/>
  <c r="KP42" i="26" s="1"/>
  <c r="KP37" i="26" s="1"/>
  <c r="KI39" i="26"/>
  <c r="KI42" i="26" s="1"/>
  <c r="KI37" i="26" s="1"/>
  <c r="JP39" i="26"/>
  <c r="JP42" i="26" s="1"/>
  <c r="JP37" i="26" s="1"/>
  <c r="IS39" i="26"/>
  <c r="IS42" i="26" s="1"/>
  <c r="IS37" i="26" s="1"/>
  <c r="HW39" i="26"/>
  <c r="HW42" i="26" s="1"/>
  <c r="HW37" i="26" s="1"/>
  <c r="HD39" i="26"/>
  <c r="HD42" i="26" s="1"/>
  <c r="HD37" i="26" s="1"/>
  <c r="GG39" i="26"/>
  <c r="FK39" i="26"/>
  <c r="ER39" i="26"/>
  <c r="ER42" i="26" s="1"/>
  <c r="ER37" i="26" s="1"/>
  <c r="DU39" i="26"/>
  <c r="DU42" i="26" s="1"/>
  <c r="DU37" i="26" s="1"/>
  <c r="CY39" i="26"/>
  <c r="CY42" i="26" s="1"/>
  <c r="CY37" i="26" s="1"/>
  <c r="CF39" i="26"/>
  <c r="CF42" i="26" s="1"/>
  <c r="CF37" i="26" s="1"/>
  <c r="BI39" i="26"/>
  <c r="AM39" i="26"/>
  <c r="T39" i="26"/>
  <c r="T42" i="26" s="1"/>
  <c r="T37" i="26" s="1"/>
  <c r="KG39" i="26"/>
  <c r="KG42" i="26" s="1"/>
  <c r="KG37" i="26" s="1"/>
  <c r="JK39" i="26"/>
  <c r="JK42" i="26" s="1"/>
  <c r="JK37" i="26" s="1"/>
  <c r="IR39" i="26"/>
  <c r="IR42" i="26" s="1"/>
  <c r="IR37" i="26" s="1"/>
  <c r="HU39" i="26"/>
  <c r="HU42" i="26" s="1"/>
  <c r="HU37" i="26" s="1"/>
  <c r="GY39" i="26"/>
  <c r="GY42" i="26" s="1"/>
  <c r="GY37" i="26" s="1"/>
  <c r="GF39" i="26"/>
  <c r="GF42" i="26" s="1"/>
  <c r="GF37" i="26" s="1"/>
  <c r="FI39" i="26"/>
  <c r="EM39" i="26"/>
  <c r="EM42" i="26" s="1"/>
  <c r="EM37" i="26" s="1"/>
  <c r="DT39" i="26"/>
  <c r="CW39" i="26"/>
  <c r="CW42" i="26" s="1"/>
  <c r="CW37" i="26" s="1"/>
  <c r="CA39" i="26"/>
  <c r="CA42" i="26" s="1"/>
  <c r="CA37" i="26" s="1"/>
  <c r="BH39" i="26"/>
  <c r="BH42" i="26" s="1"/>
  <c r="BH37" i="26" s="1"/>
  <c r="AK39" i="26"/>
  <c r="AK42" i="26" s="1"/>
  <c r="AK37" i="26" s="1"/>
  <c r="O39" i="26"/>
  <c r="KF39" i="26"/>
  <c r="JI39" i="26"/>
  <c r="IM39" i="26"/>
  <c r="IM42" i="26" s="1"/>
  <c r="IM37" i="26" s="1"/>
  <c r="HT39" i="26"/>
  <c r="HT42" i="26" s="1"/>
  <c r="HT37" i="26" s="1"/>
  <c r="GW39" i="26"/>
  <c r="GW42" i="26" s="1"/>
  <c r="GW37" i="26" s="1"/>
  <c r="GA39" i="26"/>
  <c r="GA42" i="26" s="1"/>
  <c r="GA37" i="26" s="1"/>
  <c r="FH39" i="26"/>
  <c r="FH42" i="26" s="1"/>
  <c r="FH37" i="26" s="1"/>
  <c r="EK39" i="26"/>
  <c r="EK42" i="26" s="1"/>
  <c r="EK37" i="26" s="1"/>
  <c r="DO39" i="26"/>
  <c r="DO42" i="26" s="1"/>
  <c r="DO37" i="26" s="1"/>
  <c r="CV39" i="26"/>
  <c r="CV42" i="26" s="1"/>
  <c r="CV37" i="26" s="1"/>
  <c r="BY39" i="26"/>
  <c r="BC39" i="26"/>
  <c r="BC42" i="26" s="1"/>
  <c r="BC37" i="26" s="1"/>
  <c r="AJ39" i="26"/>
  <c r="M39" i="26"/>
  <c r="M42" i="26" s="1"/>
  <c r="M37" i="26" s="1"/>
  <c r="KA39" i="26"/>
  <c r="KA42" i="26" s="1"/>
  <c r="KA37" i="26" s="1"/>
  <c r="JH39" i="26"/>
  <c r="JH42" i="26" s="1"/>
  <c r="JH37" i="26" s="1"/>
  <c r="IK39" i="26"/>
  <c r="HO39" i="26"/>
  <c r="HO42" i="26" s="1"/>
  <c r="HO37" i="26" s="1"/>
  <c r="GV39" i="26"/>
  <c r="GV42" i="26" s="1"/>
  <c r="GV37" i="26" s="1"/>
  <c r="FY39" i="26"/>
  <c r="FY42" i="26" s="1"/>
  <c r="FC39" i="26"/>
  <c r="FC42" i="26" s="1"/>
  <c r="FC37" i="26" s="1"/>
  <c r="EJ39" i="26"/>
  <c r="EJ42" i="26" s="1"/>
  <c r="EJ37" i="26" s="1"/>
  <c r="DM39" i="26"/>
  <c r="DM42" i="26" s="1"/>
  <c r="DM37" i="26" s="1"/>
  <c r="CQ39" i="26"/>
  <c r="CQ42" i="26" s="1"/>
  <c r="CQ37" i="26" s="1"/>
  <c r="BX39" i="26"/>
  <c r="BX42" i="26" s="1"/>
  <c r="BX37" i="26" s="1"/>
  <c r="BA39" i="26"/>
  <c r="AE39" i="26"/>
  <c r="AE42" i="26" s="1"/>
  <c r="AE37" i="26" s="1"/>
  <c r="L39" i="26"/>
  <c r="L42" i="26" s="1"/>
  <c r="L37" i="26" s="1"/>
  <c r="JY39" i="26"/>
  <c r="JY42" i="26" s="1"/>
  <c r="JY37" i="26" s="1"/>
  <c r="JC39" i="26"/>
  <c r="JC42" i="26" s="1"/>
  <c r="JC37" i="26" s="1"/>
  <c r="IJ39" i="26"/>
  <c r="IJ42" i="26" s="1"/>
  <c r="IJ37" i="26" s="1"/>
  <c r="HM39" i="26"/>
  <c r="HM42" i="26" s="1"/>
  <c r="HM37" i="26" s="1"/>
  <c r="GQ39" i="26"/>
  <c r="GQ42" i="26" s="1"/>
  <c r="GQ37" i="26" s="1"/>
  <c r="FX39" i="26"/>
  <c r="FA39" i="26"/>
  <c r="FA42" i="26" s="1"/>
  <c r="FA37" i="26" s="1"/>
  <c r="EE39" i="26"/>
  <c r="EE42" i="26" s="1"/>
  <c r="EE37" i="26" s="1"/>
  <c r="DL39" i="26"/>
  <c r="DL42" i="26" s="1"/>
  <c r="DL37" i="26" s="1"/>
  <c r="CO39" i="26"/>
  <c r="CO42" i="26" s="1"/>
  <c r="CO37" i="26" s="1"/>
  <c r="BS39" i="26"/>
  <c r="BS42" i="26" s="1"/>
  <c r="BS37" i="26" s="1"/>
  <c r="AZ39" i="26"/>
  <c r="AZ42" i="26" s="1"/>
  <c r="AZ37" i="26" s="1"/>
  <c r="AC39" i="26"/>
  <c r="G39" i="26"/>
  <c r="G42" i="26" s="1"/>
  <c r="G37" i="26" s="1"/>
  <c r="KO39" i="26"/>
  <c r="KO42" i="26" s="1"/>
  <c r="KO37" i="26" s="1"/>
  <c r="JS39" i="26"/>
  <c r="JS42" i="26" s="1"/>
  <c r="JS37" i="26" s="1"/>
  <c r="IZ39" i="26"/>
  <c r="IZ42" i="26" s="1"/>
  <c r="IZ37" i="26" s="1"/>
  <c r="IC39" i="26"/>
  <c r="IC42" i="26" s="1"/>
  <c r="IC37" i="26" s="1"/>
  <c r="HG39" i="26"/>
  <c r="HG42" i="26" s="1"/>
  <c r="HG37" i="26" s="1"/>
  <c r="GN39" i="26"/>
  <c r="GN42" i="26" s="1"/>
  <c r="GN37" i="26" s="1"/>
  <c r="FQ39" i="26"/>
  <c r="EU39" i="26"/>
  <c r="EU42" i="26" s="1"/>
  <c r="EU37" i="26" s="1"/>
  <c r="EB39" i="26"/>
  <c r="EB42" i="26" s="1"/>
  <c r="EB37" i="26" s="1"/>
  <c r="DE39" i="26"/>
  <c r="DE42" i="26" s="1"/>
  <c r="DE37" i="26" s="1"/>
  <c r="CI39" i="26"/>
  <c r="CI42" i="26" s="1"/>
  <c r="CI37" i="26" s="1"/>
  <c r="BP39" i="26"/>
  <c r="BP42" i="26" s="1"/>
  <c r="BP37" i="26" s="1"/>
  <c r="AS39" i="26"/>
  <c r="AS42" i="26" s="1"/>
  <c r="AS37" i="26" s="1"/>
  <c r="W39" i="26"/>
  <c r="W42" i="26" s="1"/>
  <c r="W37" i="26" s="1"/>
  <c r="D39" i="26"/>
  <c r="D42" i="26" s="1"/>
  <c r="D37" i="26" s="1"/>
  <c r="HL39" i="26"/>
  <c r="HL42" i="26" s="1"/>
  <c r="HL37" i="26" s="1"/>
  <c r="EC39" i="26"/>
  <c r="AU39" i="26"/>
  <c r="AU42" i="26" s="1"/>
  <c r="AU37" i="26" s="1"/>
  <c r="KN39" i="26"/>
  <c r="KN42" i="26" s="1"/>
  <c r="KN37" i="26" s="1"/>
  <c r="HE39" i="26"/>
  <c r="HE42" i="26" s="1"/>
  <c r="DW39" i="26"/>
  <c r="DW42" i="26" s="1"/>
  <c r="DW37" i="26" s="1"/>
  <c r="AR39" i="26"/>
  <c r="AR42" i="26" s="1"/>
  <c r="AR37" i="26" s="1"/>
  <c r="JQ39" i="26"/>
  <c r="GI39" i="26"/>
  <c r="GI42" i="26" s="1"/>
  <c r="GI37" i="26" s="1"/>
  <c r="DD39" i="26"/>
  <c r="DD42" i="26" s="1"/>
  <c r="DD37" i="26" s="1"/>
  <c r="U39" i="26"/>
  <c r="U42" i="26" s="1"/>
  <c r="U37" i="26" s="1"/>
  <c r="JA39" i="26"/>
  <c r="JA42" i="26" s="1"/>
  <c r="JA37" i="26" s="1"/>
  <c r="FS39" i="26"/>
  <c r="FS42" i="26" s="1"/>
  <c r="FS37" i="26" s="1"/>
  <c r="CN39" i="26"/>
  <c r="CN42" i="26" s="1"/>
  <c r="CN37" i="26" s="1"/>
  <c r="E39" i="26"/>
  <c r="E42" i="26" s="1"/>
  <c r="E37" i="26" s="1"/>
  <c r="FP39" i="26"/>
  <c r="FP42" i="26" s="1"/>
  <c r="FP37" i="26" s="1"/>
  <c r="M7" i="26"/>
  <c r="M31" i="26" s="1"/>
  <c r="AB7" i="26"/>
  <c r="AB31" i="26" s="1"/>
  <c r="AR7" i="26"/>
  <c r="AR31" i="26" s="1"/>
  <c r="BG7" i="26"/>
  <c r="BG31" i="26" s="1"/>
  <c r="BU7" i="26"/>
  <c r="BU31" i="26" s="1"/>
  <c r="CI7" i="26"/>
  <c r="CI31" i="26" s="1"/>
  <c r="CW7" i="26"/>
  <c r="CW31" i="26" s="1"/>
  <c r="DL7" i="26"/>
  <c r="DL31" i="26" s="1"/>
  <c r="EA7" i="26"/>
  <c r="EA31" i="26" s="1"/>
  <c r="EQ7" i="26"/>
  <c r="EQ31" i="26" s="1"/>
  <c r="FE7" i="26"/>
  <c r="FE31" i="26" s="1"/>
  <c r="FS7" i="26"/>
  <c r="FS31" i="26" s="1"/>
  <c r="GG7" i="26"/>
  <c r="GG31" i="26" s="1"/>
  <c r="GV7" i="26"/>
  <c r="GV31" i="26" s="1"/>
  <c r="HK7" i="26"/>
  <c r="HK31" i="26" s="1"/>
  <c r="HY7" i="26"/>
  <c r="HY31" i="26" s="1"/>
  <c r="IO7" i="26"/>
  <c r="IO31" i="26" s="1"/>
  <c r="JC7" i="26"/>
  <c r="JC31" i="26" s="1"/>
  <c r="JQ7" i="26"/>
  <c r="JQ31" i="26" s="1"/>
  <c r="KF7" i="26"/>
  <c r="KF31" i="26" s="1"/>
  <c r="P10" i="26"/>
  <c r="AN10" i="26"/>
  <c r="BL10" i="26"/>
  <c r="CJ10" i="26"/>
  <c r="DH10" i="26"/>
  <c r="EF10" i="26"/>
  <c r="FD10" i="26"/>
  <c r="GG10" i="26"/>
  <c r="HE10" i="26"/>
  <c r="IC10" i="26"/>
  <c r="JA10" i="26"/>
  <c r="JY10" i="26"/>
  <c r="AB39" i="26"/>
  <c r="AB42" i="26" s="1"/>
  <c r="AB37" i="26" s="1"/>
  <c r="GO39" i="26"/>
  <c r="GO42" i="26" s="1"/>
  <c r="GO37" i="26" s="1"/>
  <c r="HL7" i="26"/>
  <c r="HL31" i="26" s="1"/>
  <c r="BK39" i="26"/>
  <c r="BK42" i="26" s="1"/>
  <c r="BK37" i="26" s="1"/>
  <c r="IB39" i="26"/>
  <c r="IB42" i="26" s="1"/>
  <c r="IB37" i="26" s="1"/>
  <c r="JE7" i="26"/>
  <c r="JE31" i="26" s="1"/>
  <c r="JS7" i="26"/>
  <c r="JS31" i="26" s="1"/>
  <c r="KG7" i="26"/>
  <c r="KG31" i="26" s="1"/>
  <c r="C7" i="26"/>
  <c r="C31" i="26" s="1"/>
  <c r="S7" i="26"/>
  <c r="S31" i="26" s="1"/>
  <c r="AG7" i="26"/>
  <c r="AG31" i="26" s="1"/>
  <c r="AU7" i="26"/>
  <c r="AU31" i="26" s="1"/>
  <c r="BI7" i="26"/>
  <c r="BI31" i="26" s="1"/>
  <c r="BX7" i="26"/>
  <c r="BX31" i="26" s="1"/>
  <c r="CM7" i="26"/>
  <c r="CM31" i="26" s="1"/>
  <c r="DA7" i="26"/>
  <c r="DA31" i="26" s="1"/>
  <c r="DQ7" i="26"/>
  <c r="DQ31" i="26" s="1"/>
  <c r="EE7" i="26"/>
  <c r="EE31" i="26" s="1"/>
  <c r="ES7" i="26"/>
  <c r="ES31" i="26" s="1"/>
  <c r="FH7" i="26"/>
  <c r="FH31" i="26" s="1"/>
  <c r="FW7" i="26"/>
  <c r="FW31" i="26" s="1"/>
  <c r="GK7" i="26"/>
  <c r="GK31" i="26" s="1"/>
  <c r="GY7" i="26"/>
  <c r="GY31" i="26" s="1"/>
  <c r="HO7" i="26"/>
  <c r="HO31" i="26" s="1"/>
  <c r="IC7" i="26"/>
  <c r="IC31" i="26" s="1"/>
  <c r="IR7" i="26"/>
  <c r="IR31" i="26" s="1"/>
  <c r="JG7" i="26"/>
  <c r="JG31" i="26" s="1"/>
  <c r="JU7" i="26"/>
  <c r="JU31" i="26" s="1"/>
  <c r="V10" i="26"/>
  <c r="AT10" i="26"/>
  <c r="BR10" i="26"/>
  <c r="CP10" i="26"/>
  <c r="DN10" i="26"/>
  <c r="EN10" i="26"/>
  <c r="FL10" i="26"/>
  <c r="GJ10" i="26"/>
  <c r="HH10" i="26"/>
  <c r="IF10" i="26"/>
  <c r="JD10" i="26"/>
  <c r="BQ39" i="26"/>
  <c r="IE39" i="26"/>
  <c r="KL7" i="26"/>
  <c r="KL31" i="26" s="1"/>
  <c r="KM7" i="26"/>
  <c r="KM31" i="26" s="1"/>
  <c r="JY7" i="26"/>
  <c r="JY31" i="26" s="1"/>
  <c r="JM7" i="26"/>
  <c r="JM31" i="26" s="1"/>
  <c r="IZ7" i="26"/>
  <c r="IZ31" i="26" s="1"/>
  <c r="IM7" i="26"/>
  <c r="IM31" i="26" s="1"/>
  <c r="IA7" i="26"/>
  <c r="IA31" i="26" s="1"/>
  <c r="HM7" i="26"/>
  <c r="HM31" i="26" s="1"/>
  <c r="HA7" i="26"/>
  <c r="HA31" i="26" s="1"/>
  <c r="GN7" i="26"/>
  <c r="GN31" i="26" s="1"/>
  <c r="GA7" i="26"/>
  <c r="GA31" i="26" s="1"/>
  <c r="FO7" i="26"/>
  <c r="FO31" i="26" s="1"/>
  <c r="FA7" i="26"/>
  <c r="FA31" i="26" s="1"/>
  <c r="EO7" i="26"/>
  <c r="EO31" i="26" s="1"/>
  <c r="EB7" i="26"/>
  <c r="EB31" i="26" s="1"/>
  <c r="DO7" i="26"/>
  <c r="DO31" i="26" s="1"/>
  <c r="DC7" i="26"/>
  <c r="DC31" i="26" s="1"/>
  <c r="CO7" i="26"/>
  <c r="CO31" i="26" s="1"/>
  <c r="CC7" i="26"/>
  <c r="CC31" i="26" s="1"/>
  <c r="BP7" i="26"/>
  <c r="BP31" i="26" s="1"/>
  <c r="BC7" i="26"/>
  <c r="BC31" i="26" s="1"/>
  <c r="AQ7" i="26"/>
  <c r="AQ31" i="26" s="1"/>
  <c r="AC7" i="26"/>
  <c r="AC31" i="26" s="1"/>
  <c r="Q7" i="26"/>
  <c r="Q31" i="26" s="1"/>
  <c r="D7" i="26"/>
  <c r="D31" i="26" s="1"/>
  <c r="O7" i="26"/>
  <c r="O31" i="26" s="1"/>
  <c r="AE7" i="26"/>
  <c r="AE31" i="26" s="1"/>
  <c r="AS7" i="26"/>
  <c r="AS31" i="26" s="1"/>
  <c r="BH7" i="26"/>
  <c r="BH31" i="26" s="1"/>
  <c r="BW7" i="26"/>
  <c r="BW31" i="26" s="1"/>
  <c r="CK7" i="26"/>
  <c r="CK31" i="26" s="1"/>
  <c r="CY7" i="26"/>
  <c r="CY31" i="26" s="1"/>
  <c r="DM7" i="26"/>
  <c r="DM31" i="26" s="1"/>
  <c r="EC7" i="26"/>
  <c r="EC31" i="26" s="1"/>
  <c r="ER7" i="26"/>
  <c r="ER31" i="26" s="1"/>
  <c r="FG7" i="26"/>
  <c r="FG31" i="26" s="1"/>
  <c r="FU7" i="26"/>
  <c r="FU31" i="26" s="1"/>
  <c r="GI7" i="26"/>
  <c r="GI31" i="26" s="1"/>
  <c r="GW7" i="26"/>
  <c r="GW31" i="26" s="1"/>
  <c r="IB7" i="26"/>
  <c r="IB31" i="26" s="1"/>
  <c r="E7" i="26"/>
  <c r="E31" i="26" s="1"/>
  <c r="T7" i="26"/>
  <c r="T31" i="26" s="1"/>
  <c r="AI7" i="26"/>
  <c r="AI31" i="26" s="1"/>
  <c r="AW7" i="26"/>
  <c r="AW31" i="26" s="1"/>
  <c r="BK7" i="26"/>
  <c r="BK31" i="26" s="1"/>
  <c r="BY7" i="26"/>
  <c r="BY31" i="26" s="1"/>
  <c r="CN7" i="26"/>
  <c r="CN31" i="26" s="1"/>
  <c r="DD7" i="26"/>
  <c r="DD31" i="26" s="1"/>
  <c r="DS7" i="26"/>
  <c r="DS31" i="26" s="1"/>
  <c r="EG7" i="26"/>
  <c r="EG31" i="26" s="1"/>
  <c r="EU7" i="26"/>
  <c r="EU31" i="26" s="1"/>
  <c r="FI7" i="26"/>
  <c r="FI31" i="26" s="1"/>
  <c r="FX7" i="26"/>
  <c r="FX31" i="26" s="1"/>
  <c r="GM7" i="26"/>
  <c r="GM31" i="26" s="1"/>
  <c r="HC7" i="26"/>
  <c r="HC31" i="26" s="1"/>
  <c r="HQ7" i="26"/>
  <c r="HQ31" i="26" s="1"/>
  <c r="IE7" i="26"/>
  <c r="IE31" i="26" s="1"/>
  <c r="IS7" i="26"/>
  <c r="IS31" i="26" s="1"/>
  <c r="JH7" i="26"/>
  <c r="JH31" i="26" s="1"/>
  <c r="JW7" i="26"/>
  <c r="JW31" i="26" s="1"/>
  <c r="KK7" i="26"/>
  <c r="KK31" i="26" s="1"/>
  <c r="KN10" i="26"/>
  <c r="KG10" i="26"/>
  <c r="JJ10" i="26"/>
  <c r="IN10" i="26"/>
  <c r="HU10" i="26"/>
  <c r="GX10" i="26"/>
  <c r="GB10" i="26"/>
  <c r="FI10" i="26"/>
  <c r="EL10" i="26"/>
  <c r="DP10" i="26"/>
  <c r="CW10" i="26"/>
  <c r="BZ10" i="26"/>
  <c r="BD10" i="26"/>
  <c r="AK10" i="26"/>
  <c r="N10" i="26"/>
  <c r="X10" i="26"/>
  <c r="AV10" i="26"/>
  <c r="BT10" i="26"/>
  <c r="CR10" i="26"/>
  <c r="DU10" i="26"/>
  <c r="ES10" i="26"/>
  <c r="FQ10" i="26"/>
  <c r="GO10" i="26"/>
  <c r="HM10" i="26"/>
  <c r="IK10" i="26"/>
  <c r="JI10" i="26"/>
  <c r="KH10" i="26"/>
  <c r="CG39" i="26"/>
  <c r="CG42" i="26" s="1"/>
  <c r="IU39" i="26"/>
  <c r="IU42" i="26" s="1"/>
  <c r="IU37" i="26" s="1"/>
  <c r="KM34" i="26"/>
  <c r="JP34" i="26"/>
  <c r="HD34" i="26"/>
  <c r="ER34" i="26"/>
  <c r="CF34" i="26"/>
  <c r="T34" i="26"/>
  <c r="JH34" i="26"/>
  <c r="GV34" i="26"/>
  <c r="EJ34" i="26"/>
  <c r="BX34" i="26"/>
  <c r="L34" i="26"/>
  <c r="CN34" i="26"/>
  <c r="FP34" i="26"/>
  <c r="IR34" i="26"/>
  <c r="AW53" i="26"/>
  <c r="DI53" i="26"/>
  <c r="FU53" i="26"/>
  <c r="IG53" i="26"/>
  <c r="D34" i="26"/>
  <c r="CV34" i="26"/>
  <c r="FX34" i="26"/>
  <c r="IZ34" i="26"/>
  <c r="BB53" i="26"/>
  <c r="DN53" i="26"/>
  <c r="FZ53" i="26"/>
  <c r="KJ53" i="26"/>
  <c r="KA53" i="26"/>
  <c r="JK53" i="26"/>
  <c r="IU53" i="26"/>
  <c r="IE53" i="26"/>
  <c r="HO53" i="26"/>
  <c r="GY53" i="26"/>
  <c r="GI53" i="26"/>
  <c r="FS53" i="26"/>
  <c r="FC53" i="26"/>
  <c r="EM53" i="26"/>
  <c r="DW53" i="26"/>
  <c r="DG53" i="26"/>
  <c r="CQ53" i="26"/>
  <c r="CA53" i="26"/>
  <c r="BK53" i="26"/>
  <c r="AU53" i="26"/>
  <c r="AE53" i="26"/>
  <c r="O53" i="26"/>
  <c r="KP53" i="26"/>
  <c r="JZ53" i="26"/>
  <c r="JJ53" i="26"/>
  <c r="IT53" i="26"/>
  <c r="ID53" i="26"/>
  <c r="HN53" i="26"/>
  <c r="GX53" i="26"/>
  <c r="GH53" i="26"/>
  <c r="FR53" i="26"/>
  <c r="FB53" i="26"/>
  <c r="EL53" i="26"/>
  <c r="DV53" i="26"/>
  <c r="DF53" i="26"/>
  <c r="CP53" i="26"/>
  <c r="BZ53" i="26"/>
  <c r="BJ53" i="26"/>
  <c r="AT53" i="26"/>
  <c r="AD53" i="26"/>
  <c r="N53" i="26"/>
  <c r="KM53" i="26"/>
  <c r="JW53" i="26"/>
  <c r="JG53" i="26"/>
  <c r="IQ53" i="26"/>
  <c r="IA53" i="26"/>
  <c r="HK53" i="26"/>
  <c r="GU53" i="26"/>
  <c r="GE53" i="26"/>
  <c r="FO53" i="26"/>
  <c r="EY53" i="26"/>
  <c r="EI53" i="26"/>
  <c r="DS53" i="26"/>
  <c r="DC53" i="26"/>
  <c r="CM53" i="26"/>
  <c r="BW53" i="26"/>
  <c r="BG53" i="26"/>
  <c r="AQ53" i="26"/>
  <c r="AA53" i="26"/>
  <c r="K53" i="26"/>
  <c r="KK53" i="26"/>
  <c r="JU53" i="26"/>
  <c r="JE53" i="26"/>
  <c r="IO53" i="26"/>
  <c r="HY53" i="26"/>
  <c r="HI53" i="26"/>
  <c r="GS53" i="26"/>
  <c r="GC53" i="26"/>
  <c r="FM53" i="26"/>
  <c r="EW53" i="26"/>
  <c r="EG53" i="26"/>
  <c r="DQ53" i="26"/>
  <c r="DA53" i="26"/>
  <c r="CK53" i="26"/>
  <c r="BU53" i="26"/>
  <c r="BE53" i="26"/>
  <c r="AO53" i="26"/>
  <c r="Y53" i="26"/>
  <c r="I53" i="26"/>
  <c r="KI53" i="26"/>
  <c r="JS53" i="26"/>
  <c r="JC53" i="26"/>
  <c r="IM53" i="26"/>
  <c r="HW53" i="26"/>
  <c r="HG53" i="26"/>
  <c r="GQ53" i="26"/>
  <c r="GA53" i="26"/>
  <c r="FK53" i="26"/>
  <c r="EU53" i="26"/>
  <c r="EE53" i="26"/>
  <c r="DO53" i="26"/>
  <c r="CY53" i="26"/>
  <c r="CI53" i="26"/>
  <c r="BS53" i="26"/>
  <c r="BC53" i="26"/>
  <c r="AM53" i="26"/>
  <c r="W53" i="26"/>
  <c r="G53" i="26"/>
  <c r="KE53" i="26"/>
  <c r="JO53" i="26"/>
  <c r="IY53" i="26"/>
  <c r="II53" i="26"/>
  <c r="HS53" i="26"/>
  <c r="HC53" i="26"/>
  <c r="GM53" i="26"/>
  <c r="FW53" i="26"/>
  <c r="FG53" i="26"/>
  <c r="EQ53" i="26"/>
  <c r="EA53" i="26"/>
  <c r="DK53" i="26"/>
  <c r="CU53" i="26"/>
  <c r="CE53" i="26"/>
  <c r="BO53" i="26"/>
  <c r="AY53" i="26"/>
  <c r="AI53" i="26"/>
  <c r="S53" i="26"/>
  <c r="C53" i="26"/>
  <c r="BM53" i="26"/>
  <c r="DY53" i="26"/>
  <c r="GK53" i="26"/>
  <c r="IW53" i="26"/>
  <c r="F53" i="26"/>
  <c r="BR53" i="26"/>
  <c r="ED53" i="26"/>
  <c r="GP53" i="26"/>
  <c r="JB53" i="26"/>
  <c r="KU46" i="26"/>
  <c r="Q53" i="26"/>
  <c r="CC53" i="26"/>
  <c r="EO53" i="26"/>
  <c r="HA53" i="26"/>
  <c r="JM53" i="26"/>
  <c r="F54" i="26"/>
  <c r="AC54" i="26"/>
  <c r="AV54" i="26"/>
  <c r="BR54" i="26"/>
  <c r="CO54" i="26"/>
  <c r="DH54" i="26"/>
  <c r="ED54" i="26"/>
  <c r="FA54" i="26"/>
  <c r="FW54" i="26"/>
  <c r="GV54" i="26"/>
  <c r="HW54" i="26"/>
  <c r="IS54" i="26"/>
  <c r="JV54" i="26"/>
  <c r="E66" i="26"/>
  <c r="P66" i="26"/>
  <c r="AA66" i="26"/>
  <c r="AK66" i="26"/>
  <c r="AV66" i="26"/>
  <c r="G71" i="26"/>
  <c r="W71" i="26"/>
  <c r="AN71" i="26"/>
  <c r="BF71" i="26"/>
  <c r="CC71" i="26"/>
  <c r="CT71" i="26"/>
  <c r="DQ71" i="26"/>
  <c r="EM71" i="26"/>
  <c r="FE71" i="26"/>
  <c r="GB71" i="26"/>
  <c r="GS71" i="26"/>
  <c r="HP71" i="26"/>
  <c r="IJ71" i="26"/>
  <c r="JD71" i="26"/>
  <c r="KA71" i="26"/>
  <c r="KU40" i="26"/>
  <c r="M54" i="26"/>
  <c r="AF54" i="26"/>
  <c r="BB54" i="26"/>
  <c r="BY54" i="26"/>
  <c r="CR54" i="26"/>
  <c r="DN54" i="26"/>
  <c r="EK54" i="26"/>
  <c r="FE54" i="26"/>
  <c r="GD54" i="26"/>
  <c r="HD54" i="26"/>
  <c r="HZ54" i="26"/>
  <c r="JA54" i="26"/>
  <c r="KF54" i="26"/>
  <c r="H66" i="26"/>
  <c r="S66" i="26"/>
  <c r="AC66" i="26"/>
  <c r="AN66" i="26"/>
  <c r="AY66" i="26"/>
  <c r="I71" i="26"/>
  <c r="Z71" i="26"/>
  <c r="AR71" i="26"/>
  <c r="BM71" i="26"/>
  <c r="CF71" i="26"/>
  <c r="DB71" i="26"/>
  <c r="DT71" i="26"/>
  <c r="EP71" i="26"/>
  <c r="FL71" i="26"/>
  <c r="GD71" i="26"/>
  <c r="HA71" i="26"/>
  <c r="HR71" i="26"/>
  <c r="IO71" i="26"/>
  <c r="JK71" i="26"/>
  <c r="KC71" i="26"/>
  <c r="N54" i="26"/>
  <c r="AK54" i="26"/>
  <c r="BD54" i="26"/>
  <c r="BZ54" i="26"/>
  <c r="CW54" i="26"/>
  <c r="DP54" i="26"/>
  <c r="EL54" i="26"/>
  <c r="FK54" i="26"/>
  <c r="GF54" i="26"/>
  <c r="HE54" i="26"/>
  <c r="IF54" i="26"/>
  <c r="JD54" i="26"/>
  <c r="KG54" i="26"/>
  <c r="I66" i="26"/>
  <c r="T66" i="26"/>
  <c r="AE66" i="26"/>
  <c r="AO66" i="26"/>
  <c r="L71" i="26"/>
  <c r="AE71" i="26"/>
  <c r="AU71" i="26"/>
  <c r="BP71" i="26"/>
  <c r="CI71" i="26"/>
  <c r="DD71" i="26"/>
  <c r="DY71" i="26"/>
  <c r="ER71" i="26"/>
  <c r="FN71" i="26"/>
  <c r="GF71" i="26"/>
  <c r="HB71" i="26"/>
  <c r="HX71" i="26"/>
  <c r="IP71" i="26"/>
  <c r="JM71" i="26"/>
  <c r="KD71" i="26"/>
  <c r="AE52" i="26"/>
  <c r="P54" i="26"/>
  <c r="AL54" i="26"/>
  <c r="BI54" i="26"/>
  <c r="CB54" i="26"/>
  <c r="CX54" i="26"/>
  <c r="DU54" i="26"/>
  <c r="EN54" i="26"/>
  <c r="FL54" i="26"/>
  <c r="GL54" i="26"/>
  <c r="HH54" i="26"/>
  <c r="IG54" i="26"/>
  <c r="JK54" i="26"/>
  <c r="KJ54" i="26"/>
  <c r="K66" i="26"/>
  <c r="U66" i="26"/>
  <c r="AF66" i="26"/>
  <c r="AQ66" i="26"/>
  <c r="O71" i="26"/>
  <c r="AF71" i="26"/>
  <c r="AV71" i="26"/>
  <c r="BS71" i="26"/>
  <c r="CL71" i="26"/>
  <c r="DG71" i="26"/>
  <c r="EB71" i="26"/>
  <c r="EU71" i="26"/>
  <c r="FP71" i="26"/>
  <c r="GK71" i="26"/>
  <c r="HD71" i="26"/>
  <c r="HZ71" i="26"/>
  <c r="IR71" i="26"/>
  <c r="JN71" i="26"/>
  <c r="KJ71" i="26"/>
  <c r="DY52" i="26"/>
  <c r="U54" i="26"/>
  <c r="AN54" i="26"/>
  <c r="BJ54" i="26"/>
  <c r="CG54" i="26"/>
  <c r="CZ54" i="26"/>
  <c r="DV54" i="26"/>
  <c r="ES54" i="26"/>
  <c r="FN54" i="26"/>
  <c r="GM54" i="26"/>
  <c r="HM54" i="26"/>
  <c r="II54" i="26"/>
  <c r="JL54" i="26"/>
  <c r="L66" i="26"/>
  <c r="W66" i="26"/>
  <c r="AG66" i="26"/>
  <c r="AR66" i="26"/>
  <c r="V54" i="26"/>
  <c r="AS54" i="26"/>
  <c r="BL54" i="26"/>
  <c r="CH54" i="26"/>
  <c r="DE54" i="26"/>
  <c r="DX54" i="26"/>
  <c r="ET54" i="26"/>
  <c r="FT54" i="26"/>
  <c r="GO54" i="26"/>
  <c r="HO54" i="26"/>
  <c r="IO54" i="26"/>
  <c r="JN54" i="26"/>
  <c r="C66" i="26"/>
  <c r="M66" i="26"/>
  <c r="X66" i="26"/>
  <c r="AI66" i="26"/>
  <c r="AS66" i="26"/>
  <c r="R71" i="26"/>
  <c r="AH71" i="26"/>
  <c r="BD71" i="26"/>
  <c r="BU71" i="26"/>
  <c r="CR71" i="26"/>
  <c r="DL71" i="26"/>
  <c r="EF71" i="26"/>
  <c r="FC71" i="26"/>
  <c r="FT71" i="26"/>
  <c r="GQ71" i="26"/>
  <c r="HJ71" i="26"/>
  <c r="IE71" i="26"/>
  <c r="IZ71" i="26"/>
  <c r="JS71" i="26"/>
  <c r="KN71" i="26"/>
  <c r="KD57" i="26"/>
  <c r="KD74" i="26" s="1"/>
  <c r="KD58" i="26"/>
  <c r="KD76" i="26" s="1"/>
  <c r="KD49" i="26"/>
  <c r="KD70" i="26" s="1"/>
  <c r="KD56" i="26"/>
  <c r="KD75" i="26" s="1"/>
  <c r="KD47" i="26"/>
  <c r="KD68" i="26" s="1"/>
  <c r="KD32" i="26"/>
  <c r="KD48" i="26"/>
  <c r="KD69" i="26" s="1"/>
  <c r="KD6" i="26"/>
  <c r="GH56" i="26"/>
  <c r="GH75" i="26" s="1"/>
  <c r="KU56" i="26"/>
  <c r="KU57" i="26" a="1"/>
  <c r="KU57" i="26" s="1"/>
  <c r="Z8" i="26"/>
  <c r="AZ8" i="26"/>
  <c r="BZ8" i="26"/>
  <c r="CY8" i="26"/>
  <c r="DX8" i="26"/>
  <c r="EX8" i="26"/>
  <c r="FX8" i="26"/>
  <c r="GY8" i="26"/>
  <c r="IE8" i="26"/>
  <c r="KA8" i="26"/>
  <c r="O8" i="26"/>
  <c r="AN8" i="26"/>
  <c r="CA8" i="26"/>
  <c r="CZ8" i="26"/>
  <c r="DZ8" i="26"/>
  <c r="EZ8" i="26"/>
  <c r="FZ8" i="26"/>
  <c r="HP8" i="26"/>
  <c r="IV8" i="26"/>
  <c r="KB8" i="26"/>
  <c r="S9" i="26"/>
  <c r="AI9" i="26"/>
  <c r="BO9" i="26"/>
  <c r="CU9" i="26"/>
  <c r="EA9" i="26"/>
  <c r="FG9" i="26"/>
  <c r="HC9" i="26"/>
  <c r="DV32" i="26"/>
  <c r="GH6" i="26"/>
  <c r="D8" i="26"/>
  <c r="P8" i="26"/>
  <c r="AD8" i="26"/>
  <c r="AP8" i="26"/>
  <c r="BC8" i="26"/>
  <c r="BP8" i="26"/>
  <c r="CB8" i="26"/>
  <c r="CP8" i="26"/>
  <c r="DB8" i="26"/>
  <c r="DO8" i="26"/>
  <c r="EB8" i="26"/>
  <c r="EN8" i="26"/>
  <c r="FB8" i="26"/>
  <c r="FN8" i="26"/>
  <c r="GA8" i="26"/>
  <c r="GN8" i="26"/>
  <c r="HB8" i="26"/>
  <c r="HR8" i="26"/>
  <c r="IH8" i="26"/>
  <c r="IX8" i="26"/>
  <c r="JN8" i="26"/>
  <c r="E9" i="26"/>
  <c r="U9" i="26"/>
  <c r="U51" i="26" s="1"/>
  <c r="AK9" i="26"/>
  <c r="AK51" i="26" s="1"/>
  <c r="BA9" i="26"/>
  <c r="BQ9" i="26"/>
  <c r="CG9" i="26"/>
  <c r="CW9" i="26"/>
  <c r="DM9" i="26"/>
  <c r="EC9" i="26"/>
  <c r="ES9" i="26"/>
  <c r="FI9" i="26"/>
  <c r="FY9" i="26"/>
  <c r="GO9" i="26"/>
  <c r="HE9" i="26"/>
  <c r="HU9" i="26"/>
  <c r="IK9" i="26"/>
  <c r="JA9" i="26"/>
  <c r="JQ9" i="26"/>
  <c r="KG9" i="26"/>
  <c r="KG51" i="26" s="1"/>
  <c r="KP8" i="26"/>
  <c r="KH8" i="26"/>
  <c r="JZ8" i="26"/>
  <c r="JR8" i="26"/>
  <c r="JJ8" i="26"/>
  <c r="JB8" i="26"/>
  <c r="IT8" i="26"/>
  <c r="IL8" i="26"/>
  <c r="ID8" i="26"/>
  <c r="HV8" i="26"/>
  <c r="HN8" i="26"/>
  <c r="HF8" i="26"/>
  <c r="GX8" i="26"/>
  <c r="KO8" i="26"/>
  <c r="KG8" i="26"/>
  <c r="JY8" i="26"/>
  <c r="JQ8" i="26"/>
  <c r="JI8" i="26"/>
  <c r="JA8" i="26"/>
  <c r="IS8" i="26"/>
  <c r="IK8" i="26"/>
  <c r="IC8" i="26"/>
  <c r="HU8" i="26"/>
  <c r="HM8" i="26"/>
  <c r="HE8" i="26"/>
  <c r="GW8" i="26"/>
  <c r="GO8" i="26"/>
  <c r="GG8" i="26"/>
  <c r="FY8" i="26"/>
  <c r="FQ8" i="26"/>
  <c r="FI8" i="26"/>
  <c r="FA8" i="26"/>
  <c r="ES8" i="26"/>
  <c r="EK8" i="26"/>
  <c r="EC8" i="26"/>
  <c r="DU8" i="26"/>
  <c r="DM8" i="26"/>
  <c r="DE8" i="26"/>
  <c r="CW8" i="26"/>
  <c r="CO8" i="26"/>
  <c r="CG8" i="26"/>
  <c r="BY8" i="26"/>
  <c r="BQ8" i="26"/>
  <c r="BI8" i="26"/>
  <c r="BA8" i="26"/>
  <c r="AS8" i="26"/>
  <c r="AK8" i="26"/>
  <c r="AC8" i="26"/>
  <c r="U8" i="26"/>
  <c r="M8" i="26"/>
  <c r="E8" i="26"/>
  <c r="KM8" i="26"/>
  <c r="KE8" i="26"/>
  <c r="JW8" i="26"/>
  <c r="JO8" i="26"/>
  <c r="JG8" i="26"/>
  <c r="IY8" i="26"/>
  <c r="IQ8" i="26"/>
  <c r="II8" i="26"/>
  <c r="IA8" i="26"/>
  <c r="HS8" i="26"/>
  <c r="HK8" i="26"/>
  <c r="HC8" i="26"/>
  <c r="GU8" i="26"/>
  <c r="GM8" i="26"/>
  <c r="GE8" i="26"/>
  <c r="FW8" i="26"/>
  <c r="FO8" i="26"/>
  <c r="FG8" i="26"/>
  <c r="EY8" i="26"/>
  <c r="EQ8" i="26"/>
  <c r="EI8" i="26"/>
  <c r="EA8" i="26"/>
  <c r="DS8" i="26"/>
  <c r="DK8" i="26"/>
  <c r="DC8" i="26"/>
  <c r="CU8" i="26"/>
  <c r="CM8" i="26"/>
  <c r="CE8" i="26"/>
  <c r="BW8" i="26"/>
  <c r="BO8" i="26"/>
  <c r="BG8" i="26"/>
  <c r="AY8" i="26"/>
  <c r="AQ8" i="26"/>
  <c r="AI8" i="26"/>
  <c r="AA8" i="26"/>
  <c r="S8" i="26"/>
  <c r="K8" i="26"/>
  <c r="C8" i="26"/>
  <c r="KK8" i="26"/>
  <c r="KC8" i="26"/>
  <c r="JU8" i="26"/>
  <c r="JM8" i="26"/>
  <c r="JE8" i="26"/>
  <c r="IW8" i="26"/>
  <c r="IO8" i="26"/>
  <c r="IG8" i="26"/>
  <c r="HY8" i="26"/>
  <c r="HQ8" i="26"/>
  <c r="HI8" i="26"/>
  <c r="HA8" i="26"/>
  <c r="GS8" i="26"/>
  <c r="GK8" i="26"/>
  <c r="GC8" i="26"/>
  <c r="FU8" i="26"/>
  <c r="FM8" i="26"/>
  <c r="FE8" i="26"/>
  <c r="EW8" i="26"/>
  <c r="EO8" i="26"/>
  <c r="EG8" i="26"/>
  <c r="DY8" i="26"/>
  <c r="DQ8" i="26"/>
  <c r="DI8" i="26"/>
  <c r="DA8" i="26"/>
  <c r="CS8" i="26"/>
  <c r="CK8" i="26"/>
  <c r="CC8" i="26"/>
  <c r="BU8" i="26"/>
  <c r="BM8" i="26"/>
  <c r="BE8" i="26"/>
  <c r="AW8" i="26"/>
  <c r="AO8" i="26"/>
  <c r="AG8" i="26"/>
  <c r="Y8" i="26"/>
  <c r="Q8" i="26"/>
  <c r="I8" i="26"/>
  <c r="AB8" i="26"/>
  <c r="BB8" i="26"/>
  <c r="CN8" i="26"/>
  <c r="DN8" i="26"/>
  <c r="EM8" i="26"/>
  <c r="FL8" i="26"/>
  <c r="GL8" i="26"/>
  <c r="IF8" i="26"/>
  <c r="C9" i="26"/>
  <c r="AY9" i="26"/>
  <c r="CE9" i="26"/>
  <c r="DK9" i="26"/>
  <c r="EQ9" i="26"/>
  <c r="FW9" i="26"/>
  <c r="GM9" i="26"/>
  <c r="HS9" i="26"/>
  <c r="II9" i="26"/>
  <c r="IY9" i="26"/>
  <c r="JO9" i="26"/>
  <c r="KE9" i="26"/>
  <c r="F8" i="26"/>
  <c r="R8" i="26"/>
  <c r="AE8" i="26"/>
  <c r="AR8" i="26"/>
  <c r="BD8" i="26"/>
  <c r="BR8" i="26"/>
  <c r="CD8" i="26"/>
  <c r="CQ8" i="26"/>
  <c r="DD8" i="26"/>
  <c r="DP8" i="26"/>
  <c r="ED8" i="26"/>
  <c r="EP8" i="26"/>
  <c r="FC8" i="26"/>
  <c r="FP8" i="26"/>
  <c r="GB8" i="26"/>
  <c r="GP8" i="26"/>
  <c r="HD8" i="26"/>
  <c r="HT8" i="26"/>
  <c r="IJ8" i="26"/>
  <c r="IZ8" i="26"/>
  <c r="JP8" i="26"/>
  <c r="KF8" i="26"/>
  <c r="G9" i="26"/>
  <c r="W9" i="26"/>
  <c r="AM9" i="26"/>
  <c r="BC9" i="26"/>
  <c r="BS9" i="26"/>
  <c r="CI9" i="26"/>
  <c r="CY9" i="26"/>
  <c r="DO9" i="26"/>
  <c r="EE9" i="26"/>
  <c r="EU9" i="26"/>
  <c r="FK9" i="26"/>
  <c r="GA9" i="26"/>
  <c r="GQ9" i="26"/>
  <c r="HG9" i="26"/>
  <c r="HW9" i="26"/>
  <c r="IM9" i="26"/>
  <c r="JC9" i="26"/>
  <c r="JS9" i="26"/>
  <c r="KI9" i="26"/>
  <c r="IU8" i="26"/>
  <c r="GZ8" i="26"/>
  <c r="T8" i="26"/>
  <c r="AF8" i="26"/>
  <c r="AT8" i="26"/>
  <c r="BF8" i="26"/>
  <c r="BS8" i="26"/>
  <c r="CF8" i="26"/>
  <c r="CR8" i="26"/>
  <c r="DF8" i="26"/>
  <c r="DR8" i="26"/>
  <c r="EE8" i="26"/>
  <c r="ER8" i="26"/>
  <c r="FD8" i="26"/>
  <c r="FR8" i="26"/>
  <c r="GD8" i="26"/>
  <c r="GQ8" i="26"/>
  <c r="HG8" i="26"/>
  <c r="HW8" i="26"/>
  <c r="IM8" i="26"/>
  <c r="JC8" i="26"/>
  <c r="JS8" i="26"/>
  <c r="KI8" i="26"/>
  <c r="J9" i="26"/>
  <c r="Z9" i="26"/>
  <c r="AP9" i="26"/>
  <c r="BF9" i="26"/>
  <c r="BV9" i="26"/>
  <c r="CL9" i="26"/>
  <c r="DB9" i="26"/>
  <c r="DR9" i="26"/>
  <c r="EH9" i="26"/>
  <c r="EX9" i="26"/>
  <c r="FN9" i="26"/>
  <c r="GD9" i="26"/>
  <c r="GT9" i="26"/>
  <c r="HZ9" i="26"/>
  <c r="IP9" i="26"/>
  <c r="JF9" i="26"/>
  <c r="JV9" i="26"/>
  <c r="KL9" i="26"/>
  <c r="DT42" i="26"/>
  <c r="DT37" i="26" s="1"/>
  <c r="FI42" i="26"/>
  <c r="FI37" i="26" s="1"/>
  <c r="BJ58" i="26"/>
  <c r="BJ76" i="26" s="1"/>
  <c r="CV49" i="26"/>
  <c r="CV70" i="26" s="1"/>
  <c r="CV32" i="26"/>
  <c r="DH58" i="26"/>
  <c r="DH76" i="26" s="1"/>
  <c r="DH56" i="26"/>
  <c r="DH75" i="26" s="1"/>
  <c r="DH48" i="26"/>
  <c r="DH69" i="26" s="1"/>
  <c r="DH47" i="26"/>
  <c r="DH68" i="26" s="1"/>
  <c r="DH49" i="26"/>
  <c r="DH70" i="26" s="1"/>
  <c r="DH32" i="26"/>
  <c r="DV57" i="26"/>
  <c r="DV74" i="26" s="1"/>
  <c r="DV56" i="26"/>
  <c r="DV75" i="26" s="1"/>
  <c r="DV48" i="26"/>
  <c r="DV69" i="26" s="1"/>
  <c r="DV58" i="26"/>
  <c r="DV76" i="26" s="1"/>
  <c r="DV47" i="26"/>
  <c r="DV68" i="26" s="1"/>
  <c r="DV49" i="26"/>
  <c r="DV70" i="26" s="1"/>
  <c r="EU57" i="26"/>
  <c r="EU74" i="26" s="1"/>
  <c r="EU47" i="26"/>
  <c r="EU68" i="26" s="1"/>
  <c r="EU32" i="26"/>
  <c r="FH58" i="26"/>
  <c r="FH76" i="26" s="1"/>
  <c r="IP57" i="26"/>
  <c r="IP74" i="26" s="1"/>
  <c r="IP58" i="26"/>
  <c r="IP76" i="26" s="1"/>
  <c r="IP49" i="26"/>
  <c r="IP70" i="26" s="1"/>
  <c r="IP56" i="26"/>
  <c r="IP75" i="26" s="1"/>
  <c r="IP47" i="26"/>
  <c r="IP68" i="26" s="1"/>
  <c r="IP48" i="26"/>
  <c r="IP69" i="26" s="1"/>
  <c r="IP32" i="26"/>
  <c r="M9" i="26"/>
  <c r="AS9" i="26"/>
  <c r="BI9" i="26"/>
  <c r="BI51" i="26" s="1"/>
  <c r="CO9" i="26"/>
  <c r="DU9" i="26"/>
  <c r="FA9" i="26"/>
  <c r="FA51" i="26" s="1"/>
  <c r="GG9" i="26"/>
  <c r="HM9" i="26"/>
  <c r="IC9" i="26"/>
  <c r="JI9" i="26"/>
  <c r="JI51" i="26" s="1"/>
  <c r="JY9" i="26"/>
  <c r="JY51" i="26" s="1"/>
  <c r="KO9" i="26"/>
  <c r="KO51" i="26" s="1"/>
  <c r="N8" i="26"/>
  <c r="AM8" i="26"/>
  <c r="BL8" i="26"/>
  <c r="CL8" i="26"/>
  <c r="DL8" i="26"/>
  <c r="EL8" i="26"/>
  <c r="FK8" i="26"/>
  <c r="GJ8" i="26"/>
  <c r="HO8" i="26"/>
  <c r="JK8" i="26"/>
  <c r="BN8" i="26"/>
  <c r="JL8" i="26"/>
  <c r="G8" i="26"/>
  <c r="HJ9" i="26"/>
  <c r="IP6" i="26"/>
  <c r="H8" i="26"/>
  <c r="V8" i="26"/>
  <c r="AH8" i="26"/>
  <c r="AU8" i="26"/>
  <c r="BH8" i="26"/>
  <c r="BT8" i="26"/>
  <c r="CH8" i="26"/>
  <c r="CT8" i="26"/>
  <c r="DG8" i="26"/>
  <c r="DT8" i="26"/>
  <c r="EF8" i="26"/>
  <c r="ET8" i="26"/>
  <c r="FF8" i="26"/>
  <c r="FS8" i="26"/>
  <c r="GF8" i="26"/>
  <c r="GR8" i="26"/>
  <c r="HH8" i="26"/>
  <c r="HX8" i="26"/>
  <c r="IN8" i="26"/>
  <c r="JD8" i="26"/>
  <c r="JT8" i="26"/>
  <c r="KJ8" i="26"/>
  <c r="K9" i="26"/>
  <c r="AA9" i="26"/>
  <c r="AQ9" i="26"/>
  <c r="BG9" i="26"/>
  <c r="BW9" i="26"/>
  <c r="CM9" i="26"/>
  <c r="DC9" i="26"/>
  <c r="DS9" i="26"/>
  <c r="EI9" i="26"/>
  <c r="EY9" i="26"/>
  <c r="FO9" i="26"/>
  <c r="GE9" i="26"/>
  <c r="GU9" i="26"/>
  <c r="HK9" i="26"/>
  <c r="IA9" i="26"/>
  <c r="IQ9" i="26"/>
  <c r="JG9" i="26"/>
  <c r="JW9" i="26"/>
  <c r="KM9" i="26"/>
  <c r="DU51" i="26"/>
  <c r="GH32" i="26"/>
  <c r="AJ48" i="26"/>
  <c r="AJ69" i="26" s="1"/>
  <c r="AJ49" i="26"/>
  <c r="AJ70" i="26" s="1"/>
  <c r="CI47" i="26"/>
  <c r="CI68" i="26" s="1"/>
  <c r="HJ57" i="26"/>
  <c r="HJ74" i="26" s="1"/>
  <c r="HJ58" i="26"/>
  <c r="HJ76" i="26" s="1"/>
  <c r="HJ49" i="26"/>
  <c r="HJ70" i="26" s="1"/>
  <c r="HJ56" i="26"/>
  <c r="HJ75" i="26" s="1"/>
  <c r="HJ48" i="26"/>
  <c r="HJ69" i="26" s="1"/>
  <c r="HJ47" i="26"/>
  <c r="HJ68" i="26" s="1"/>
  <c r="HJ32" i="26"/>
  <c r="KL57" i="26"/>
  <c r="KL74" i="26" s="1"/>
  <c r="KL58" i="26"/>
  <c r="KL76" i="26" s="1"/>
  <c r="KL56" i="26"/>
  <c r="KL75" i="26" s="1"/>
  <c r="KL49" i="26"/>
  <c r="KL70" i="26" s="1"/>
  <c r="KL48" i="26"/>
  <c r="KL69" i="26" s="1"/>
  <c r="KL47" i="26"/>
  <c r="KL68" i="26" s="1"/>
  <c r="KL32" i="26"/>
  <c r="AC9" i="26"/>
  <c r="AC51" i="26" s="1"/>
  <c r="BY9" i="26"/>
  <c r="DE9" i="26"/>
  <c r="EK9" i="26"/>
  <c r="FQ9" i="26"/>
  <c r="GW9" i="26"/>
  <c r="IS9" i="26"/>
  <c r="IS51" i="26" s="1"/>
  <c r="JV57" i="26"/>
  <c r="JV74" i="26" s="1"/>
  <c r="JV58" i="26"/>
  <c r="JV76" i="26" s="1"/>
  <c r="JV49" i="26"/>
  <c r="JV70" i="26" s="1"/>
  <c r="JV56" i="26"/>
  <c r="JV75" i="26" s="1"/>
  <c r="JV48" i="26"/>
  <c r="JV69" i="26" s="1"/>
  <c r="JV47" i="26"/>
  <c r="JV68" i="26" s="1"/>
  <c r="JV32" i="26"/>
  <c r="L8" i="26"/>
  <c r="X8" i="26"/>
  <c r="AL8" i="26"/>
  <c r="AX8" i="26"/>
  <c r="BK8" i="26"/>
  <c r="BX8" i="26"/>
  <c r="CJ8" i="26"/>
  <c r="CX8" i="26"/>
  <c r="DJ8" i="26"/>
  <c r="DW8" i="26"/>
  <c r="EJ8" i="26"/>
  <c r="EV8" i="26"/>
  <c r="FJ8" i="26"/>
  <c r="FV8" i="26"/>
  <c r="GI8" i="26"/>
  <c r="GV8" i="26"/>
  <c r="HL8" i="26"/>
  <c r="IB8" i="26"/>
  <c r="IR8" i="26"/>
  <c r="JH8" i="26"/>
  <c r="JX8" i="26"/>
  <c r="KN8" i="26"/>
  <c r="O9" i="26"/>
  <c r="AE9" i="26"/>
  <c r="AU9" i="26"/>
  <c r="BK9" i="26"/>
  <c r="CA9" i="26"/>
  <c r="CQ9" i="26"/>
  <c r="DG9" i="26"/>
  <c r="DW9" i="26"/>
  <c r="EM9" i="26"/>
  <c r="FC9" i="26"/>
  <c r="FS9" i="26"/>
  <c r="GI9" i="26"/>
  <c r="GY9" i="26"/>
  <c r="HO9" i="26"/>
  <c r="IE9" i="26"/>
  <c r="IU9" i="26"/>
  <c r="JK9" i="26"/>
  <c r="KK9" i="26"/>
  <c r="KC9" i="26"/>
  <c r="JU9" i="26"/>
  <c r="JM9" i="26"/>
  <c r="JE9" i="26"/>
  <c r="IW9" i="26"/>
  <c r="IO9" i="26"/>
  <c r="IG9" i="26"/>
  <c r="HY9" i="26"/>
  <c r="HQ9" i="26"/>
  <c r="HI9" i="26"/>
  <c r="HA9" i="26"/>
  <c r="GS9" i="26"/>
  <c r="GK9" i="26"/>
  <c r="GC9" i="26"/>
  <c r="FU9" i="26"/>
  <c r="FM9" i="26"/>
  <c r="FE9" i="26"/>
  <c r="EW9" i="26"/>
  <c r="EO9" i="26"/>
  <c r="EG9" i="26"/>
  <c r="DY9" i="26"/>
  <c r="DQ9" i="26"/>
  <c r="DI9" i="26"/>
  <c r="DA9" i="26"/>
  <c r="CS9" i="26"/>
  <c r="CK9" i="26"/>
  <c r="CC9" i="26"/>
  <c r="BU9" i="26"/>
  <c r="BM9" i="26"/>
  <c r="BE9" i="26"/>
  <c r="AW9" i="26"/>
  <c r="AO9" i="26"/>
  <c r="AG9" i="26"/>
  <c r="Y9" i="26"/>
  <c r="Q9" i="26"/>
  <c r="I9" i="26"/>
  <c r="KJ9" i="26"/>
  <c r="KB9" i="26"/>
  <c r="KB51" i="26" s="1"/>
  <c r="JT9" i="26"/>
  <c r="JL9" i="26"/>
  <c r="JL51" i="26" s="1"/>
  <c r="JD9" i="26"/>
  <c r="JD51" i="26" s="1"/>
  <c r="IV9" i="26"/>
  <c r="IV51" i="26" s="1"/>
  <c r="IN9" i="26"/>
  <c r="IF9" i="26"/>
  <c r="HX9" i="26"/>
  <c r="HP9" i="26"/>
  <c r="HH9" i="26"/>
  <c r="GZ9" i="26"/>
  <c r="GZ51" i="26" s="1"/>
  <c r="GR9" i="26"/>
  <c r="GJ9" i="26"/>
  <c r="GB9" i="26"/>
  <c r="FT9" i="26"/>
  <c r="FL9" i="26"/>
  <c r="FD9" i="26"/>
  <c r="EV9" i="26"/>
  <c r="EN9" i="26"/>
  <c r="EN51" i="26" s="1"/>
  <c r="EF9" i="26"/>
  <c r="DX9" i="26"/>
  <c r="DP9" i="26"/>
  <c r="DP51" i="26" s="1"/>
  <c r="DH9" i="26"/>
  <c r="DH51" i="26" s="1"/>
  <c r="CZ9" i="26"/>
  <c r="CR9" i="26"/>
  <c r="CR51" i="26" s="1"/>
  <c r="CJ9" i="26"/>
  <c r="CJ51" i="26" s="1"/>
  <c r="CB9" i="26"/>
  <c r="CB51" i="26" s="1"/>
  <c r="BT9" i="26"/>
  <c r="BT51" i="26" s="1"/>
  <c r="BL9" i="26"/>
  <c r="BD9" i="26"/>
  <c r="AV9" i="26"/>
  <c r="AV51" i="26" s="1"/>
  <c r="AN9" i="26"/>
  <c r="AF9" i="26"/>
  <c r="X9" i="26"/>
  <c r="P9" i="26"/>
  <c r="H9" i="26"/>
  <c r="H51" i="26" s="1"/>
  <c r="KP9" i="26"/>
  <c r="KH9" i="26"/>
  <c r="KH51" i="26" s="1"/>
  <c r="JZ9" i="26"/>
  <c r="JR9" i="26"/>
  <c r="JJ9" i="26"/>
  <c r="JJ51" i="26" s="1"/>
  <c r="JB9" i="26"/>
  <c r="IT9" i="26"/>
  <c r="IT51" i="26" s="1"/>
  <c r="IL9" i="26"/>
  <c r="ID9" i="26"/>
  <c r="HV9" i="26"/>
  <c r="HV51" i="26" s="1"/>
  <c r="HN9" i="26"/>
  <c r="HN51" i="26" s="1"/>
  <c r="HF9" i="26"/>
  <c r="HF51" i="26" s="1"/>
  <c r="GX9" i="26"/>
  <c r="GP9" i="26"/>
  <c r="GP51" i="26" s="1"/>
  <c r="GH9" i="26"/>
  <c r="FZ9" i="26"/>
  <c r="FZ51" i="26" s="1"/>
  <c r="FR9" i="26"/>
  <c r="FJ9" i="26"/>
  <c r="FB9" i="26"/>
  <c r="FB51" i="26" s="1"/>
  <c r="ET9" i="26"/>
  <c r="ET51" i="26" s="1"/>
  <c r="EL9" i="26"/>
  <c r="EL51" i="26" s="1"/>
  <c r="ED9" i="26"/>
  <c r="ED51" i="26" s="1"/>
  <c r="DV9" i="26"/>
  <c r="DV51" i="26" s="1"/>
  <c r="DN9" i="26"/>
  <c r="DN51" i="26" s="1"/>
  <c r="DF9" i="26"/>
  <c r="CX9" i="26"/>
  <c r="CP9" i="26"/>
  <c r="CP51" i="26" s="1"/>
  <c r="CH9" i="26"/>
  <c r="BZ9" i="26"/>
  <c r="BR9" i="26"/>
  <c r="BR51" i="26" s="1"/>
  <c r="BJ9" i="26"/>
  <c r="BJ51" i="26" s="1"/>
  <c r="BB9" i="26"/>
  <c r="AT9" i="26"/>
  <c r="AL9" i="26"/>
  <c r="AL51" i="26" s="1"/>
  <c r="AD9" i="26"/>
  <c r="V9" i="26"/>
  <c r="N9" i="26"/>
  <c r="F9" i="26"/>
  <c r="KN9" i="26"/>
  <c r="KN51" i="26" s="1"/>
  <c r="KF9" i="26"/>
  <c r="JX9" i="26"/>
  <c r="JP9" i="26"/>
  <c r="JH9" i="26"/>
  <c r="IZ9" i="26"/>
  <c r="IR9" i="26"/>
  <c r="IJ9" i="26"/>
  <c r="IB9" i="26"/>
  <c r="HT9" i="26"/>
  <c r="HL9" i="26"/>
  <c r="HD9" i="26"/>
  <c r="GV9" i="26"/>
  <c r="GN9" i="26"/>
  <c r="GF9" i="26"/>
  <c r="FX9" i="26"/>
  <c r="FP9" i="26"/>
  <c r="FH9" i="26"/>
  <c r="EZ9" i="26"/>
  <c r="ER9" i="26"/>
  <c r="EJ9" i="26"/>
  <c r="EB9" i="26"/>
  <c r="DT9" i="26"/>
  <c r="DL9" i="26"/>
  <c r="DD9" i="26"/>
  <c r="CV9" i="26"/>
  <c r="CN9" i="26"/>
  <c r="CF9" i="26"/>
  <c r="BX9" i="26"/>
  <c r="BP9" i="26"/>
  <c r="BH9" i="26"/>
  <c r="AZ9" i="26"/>
  <c r="AR9" i="26"/>
  <c r="AJ9" i="26"/>
  <c r="AB9" i="26"/>
  <c r="T9" i="26"/>
  <c r="L9" i="26"/>
  <c r="D9" i="26"/>
  <c r="R9" i="26"/>
  <c r="AH9" i="26"/>
  <c r="AX9" i="26"/>
  <c r="BN9" i="26"/>
  <c r="CD9" i="26"/>
  <c r="CT9" i="26"/>
  <c r="DJ9" i="26"/>
  <c r="DZ9" i="26"/>
  <c r="EP9" i="26"/>
  <c r="FF9" i="26"/>
  <c r="FV9" i="26"/>
  <c r="GL9" i="26"/>
  <c r="HB9" i="26"/>
  <c r="HR9" i="26"/>
  <c r="IH9" i="26"/>
  <c r="IX9" i="26"/>
  <c r="JN9" i="26"/>
  <c r="KD9" i="26"/>
  <c r="F7" i="26"/>
  <c r="F31" i="26" s="1"/>
  <c r="N7" i="26"/>
  <c r="N31" i="26" s="1"/>
  <c r="V7" i="26"/>
  <c r="V31" i="26" s="1"/>
  <c r="AD7" i="26"/>
  <c r="AD31" i="26" s="1"/>
  <c r="AL7" i="26"/>
  <c r="AL31" i="26" s="1"/>
  <c r="AT7" i="26"/>
  <c r="AT31" i="26" s="1"/>
  <c r="BB7" i="26"/>
  <c r="BB31" i="26" s="1"/>
  <c r="BJ7" i="26"/>
  <c r="BJ31" i="26" s="1"/>
  <c r="BR7" i="26"/>
  <c r="BR31" i="26" s="1"/>
  <c r="BZ7" i="26"/>
  <c r="BZ31" i="26" s="1"/>
  <c r="CH7" i="26"/>
  <c r="CH31" i="26" s="1"/>
  <c r="CP7" i="26"/>
  <c r="CP31" i="26" s="1"/>
  <c r="CX7" i="26"/>
  <c r="CX31" i="26" s="1"/>
  <c r="DF7" i="26"/>
  <c r="DF31" i="26" s="1"/>
  <c r="DN7" i="26"/>
  <c r="DN31" i="26" s="1"/>
  <c r="DV7" i="26"/>
  <c r="DV31" i="26" s="1"/>
  <c r="ED7" i="26"/>
  <c r="ED31" i="26" s="1"/>
  <c r="EL7" i="26"/>
  <c r="EL31" i="26" s="1"/>
  <c r="ET7" i="26"/>
  <c r="ET31" i="26" s="1"/>
  <c r="FB7" i="26"/>
  <c r="FB31" i="26" s="1"/>
  <c r="FJ7" i="26"/>
  <c r="FJ31" i="26" s="1"/>
  <c r="FR7" i="26"/>
  <c r="FR31" i="26" s="1"/>
  <c r="FZ7" i="26"/>
  <c r="FZ31" i="26" s="1"/>
  <c r="GH7" i="26"/>
  <c r="GH31" i="26" s="1"/>
  <c r="GP7" i="26"/>
  <c r="GP31" i="26" s="1"/>
  <c r="GX7" i="26"/>
  <c r="GX31" i="26" s="1"/>
  <c r="HF7" i="26"/>
  <c r="HF31" i="26" s="1"/>
  <c r="HN7" i="26"/>
  <c r="HN31" i="26" s="1"/>
  <c r="HV7" i="26"/>
  <c r="HV31" i="26" s="1"/>
  <c r="ID7" i="26"/>
  <c r="ID31" i="26" s="1"/>
  <c r="IL7" i="26"/>
  <c r="IL31" i="26" s="1"/>
  <c r="IT7" i="26"/>
  <c r="IT31" i="26" s="1"/>
  <c r="JB7" i="26"/>
  <c r="JB31" i="26" s="1"/>
  <c r="JJ7" i="26"/>
  <c r="JJ31" i="26" s="1"/>
  <c r="JR7" i="26"/>
  <c r="JR31" i="26" s="1"/>
  <c r="JZ7" i="26"/>
  <c r="JZ31" i="26" s="1"/>
  <c r="KH7" i="26"/>
  <c r="KH31" i="26" s="1"/>
  <c r="KP7" i="26"/>
  <c r="KP31" i="26" s="1"/>
  <c r="G10" i="26"/>
  <c r="O10" i="26"/>
  <c r="W10" i="26"/>
  <c r="AE10" i="26"/>
  <c r="AM10" i="26"/>
  <c r="AM51" i="26" s="1"/>
  <c r="AU10" i="26"/>
  <c r="BC10" i="26"/>
  <c r="BK10" i="26"/>
  <c r="BS10" i="26"/>
  <c r="CA10" i="26"/>
  <c r="CI10" i="26"/>
  <c r="CQ10" i="26"/>
  <c r="CY10" i="26"/>
  <c r="CY51" i="26" s="1"/>
  <c r="DG10" i="26"/>
  <c r="DO10" i="26"/>
  <c r="DW10" i="26"/>
  <c r="EE10" i="26"/>
  <c r="EM10" i="26"/>
  <c r="EU10" i="26"/>
  <c r="FC10" i="26"/>
  <c r="FK10" i="26"/>
  <c r="FK51" i="26" s="1"/>
  <c r="FS10" i="26"/>
  <c r="GA10" i="26"/>
  <c r="GI10" i="26"/>
  <c r="GQ10" i="26"/>
  <c r="GY10" i="26"/>
  <c r="HG10" i="26"/>
  <c r="HO10" i="26"/>
  <c r="HW10" i="26"/>
  <c r="HW51" i="26" s="1"/>
  <c r="IE10" i="26"/>
  <c r="IM10" i="26"/>
  <c r="IU10" i="26"/>
  <c r="JC10" i="26"/>
  <c r="JK10" i="26"/>
  <c r="JS10" i="26"/>
  <c r="KA10" i="26"/>
  <c r="KA51" i="26" s="1"/>
  <c r="KI10" i="26"/>
  <c r="KI51" i="26" s="1"/>
  <c r="KJ11" i="26"/>
  <c r="KJ33" i="26" s="1"/>
  <c r="KB11" i="26"/>
  <c r="KB33" i="26" s="1"/>
  <c r="JT11" i="26"/>
  <c r="JT33" i="26" s="1"/>
  <c r="JL11" i="26"/>
  <c r="JL33" i="26" s="1"/>
  <c r="JD11" i="26"/>
  <c r="JD33" i="26" s="1"/>
  <c r="IV11" i="26"/>
  <c r="IV33" i="26" s="1"/>
  <c r="IN11" i="26"/>
  <c r="IN33" i="26" s="1"/>
  <c r="IF11" i="26"/>
  <c r="IF33" i="26" s="1"/>
  <c r="HX11" i="26"/>
  <c r="HX33" i="26" s="1"/>
  <c r="HP11" i="26"/>
  <c r="HP33" i="26" s="1"/>
  <c r="HH11" i="26"/>
  <c r="HH33" i="26" s="1"/>
  <c r="GZ11" i="26"/>
  <c r="GZ33" i="26" s="1"/>
  <c r="J11" i="26"/>
  <c r="J33" i="26" s="1"/>
  <c r="R11" i="26"/>
  <c r="R33" i="26" s="1"/>
  <c r="Z11" i="26"/>
  <c r="Z33" i="26" s="1"/>
  <c r="AH11" i="26"/>
  <c r="AH33" i="26" s="1"/>
  <c r="AP11" i="26"/>
  <c r="AP33" i="26" s="1"/>
  <c r="AX11" i="26"/>
  <c r="AX33" i="26" s="1"/>
  <c r="BF11" i="26"/>
  <c r="BF33" i="26" s="1"/>
  <c r="BN11" i="26"/>
  <c r="BN33" i="26" s="1"/>
  <c r="BV11" i="26"/>
  <c r="BV33" i="26" s="1"/>
  <c r="CD11" i="26"/>
  <c r="CD33" i="26" s="1"/>
  <c r="CL11" i="26"/>
  <c r="CL33" i="26" s="1"/>
  <c r="CT11" i="26"/>
  <c r="CT33" i="26" s="1"/>
  <c r="DB11" i="26"/>
  <c r="DB33" i="26" s="1"/>
  <c r="DJ11" i="26"/>
  <c r="DJ33" i="26" s="1"/>
  <c r="DR11" i="26"/>
  <c r="DR33" i="26" s="1"/>
  <c r="DZ11" i="26"/>
  <c r="DZ33" i="26" s="1"/>
  <c r="EH11" i="26"/>
  <c r="EH33" i="26" s="1"/>
  <c r="EP11" i="26"/>
  <c r="EP33" i="26" s="1"/>
  <c r="EX11" i="26"/>
  <c r="EX33" i="26" s="1"/>
  <c r="FF11" i="26"/>
  <c r="FF33" i="26" s="1"/>
  <c r="FN11" i="26"/>
  <c r="FN33" i="26" s="1"/>
  <c r="FV11" i="26"/>
  <c r="FV33" i="26" s="1"/>
  <c r="GD11" i="26"/>
  <c r="GD33" i="26" s="1"/>
  <c r="GL11" i="26"/>
  <c r="GL33" i="26" s="1"/>
  <c r="GT11" i="26"/>
  <c r="GT33" i="26" s="1"/>
  <c r="HC11" i="26"/>
  <c r="HC33" i="26" s="1"/>
  <c r="HL11" i="26"/>
  <c r="HL33" i="26" s="1"/>
  <c r="HU11" i="26"/>
  <c r="HU33" i="26" s="1"/>
  <c r="ID11" i="26"/>
  <c r="ID33" i="26" s="1"/>
  <c r="IM11" i="26"/>
  <c r="IM33" i="26" s="1"/>
  <c r="IW11" i="26"/>
  <c r="IW33" i="26" s="1"/>
  <c r="JF11" i="26"/>
  <c r="JF33" i="26" s="1"/>
  <c r="JO11" i="26"/>
  <c r="JO33" i="26" s="1"/>
  <c r="JX11" i="26"/>
  <c r="JX33" i="26" s="1"/>
  <c r="KG11" i="26"/>
  <c r="KG33" i="26" s="1"/>
  <c r="KP11" i="26"/>
  <c r="KP33" i="26" s="1"/>
  <c r="J12" i="26"/>
  <c r="T12" i="26"/>
  <c r="AC12" i="26"/>
  <c r="AL12" i="26"/>
  <c r="AU12" i="26"/>
  <c r="BD12" i="26"/>
  <c r="BM12" i="26"/>
  <c r="BV12" i="26"/>
  <c r="CF12" i="26"/>
  <c r="CO12" i="26"/>
  <c r="CX12" i="26"/>
  <c r="DG12" i="26"/>
  <c r="DP12" i="26"/>
  <c r="DY12" i="26"/>
  <c r="EH12" i="26"/>
  <c r="ER12" i="26"/>
  <c r="FA12" i="26"/>
  <c r="FJ12" i="26"/>
  <c r="FS12" i="26"/>
  <c r="GB12" i="26"/>
  <c r="GK12" i="26"/>
  <c r="GT12" i="26"/>
  <c r="HD12" i="26"/>
  <c r="HM12" i="26"/>
  <c r="HV12" i="26"/>
  <c r="IE12" i="26"/>
  <c r="IN12" i="26"/>
  <c r="IW12" i="26"/>
  <c r="JF12" i="26"/>
  <c r="JP12" i="26"/>
  <c r="JY12" i="26"/>
  <c r="KM12" i="26"/>
  <c r="KE12" i="26"/>
  <c r="JW12" i="26"/>
  <c r="JO12" i="26"/>
  <c r="JG12" i="26"/>
  <c r="IY12" i="26"/>
  <c r="IQ12" i="26"/>
  <c r="II12" i="26"/>
  <c r="IA12" i="26"/>
  <c r="HS12" i="26"/>
  <c r="HK12" i="26"/>
  <c r="HC12" i="26"/>
  <c r="GU12" i="26"/>
  <c r="GM12" i="26"/>
  <c r="GE12" i="26"/>
  <c r="FW12" i="26"/>
  <c r="FO12" i="26"/>
  <c r="FG12" i="26"/>
  <c r="EY12" i="26"/>
  <c r="EQ12" i="26"/>
  <c r="EI12" i="26"/>
  <c r="EA12" i="26"/>
  <c r="DS12" i="26"/>
  <c r="DK12" i="26"/>
  <c r="DC12" i="26"/>
  <c r="CU12" i="26"/>
  <c r="CM12" i="26"/>
  <c r="CE12" i="26"/>
  <c r="BW12" i="26"/>
  <c r="BO12" i="26"/>
  <c r="BG12" i="26"/>
  <c r="AY12" i="26"/>
  <c r="AQ12" i="26"/>
  <c r="AI12" i="26"/>
  <c r="AA12" i="26"/>
  <c r="S12" i="26"/>
  <c r="K12" i="26"/>
  <c r="C12" i="26"/>
  <c r="L12" i="26"/>
  <c r="U12" i="26"/>
  <c r="AD12" i="26"/>
  <c r="AM12" i="26"/>
  <c r="AV12" i="26"/>
  <c r="BE12" i="26"/>
  <c r="BN12" i="26"/>
  <c r="BX12" i="26"/>
  <c r="CG12" i="26"/>
  <c r="CP12" i="26"/>
  <c r="CY12" i="26"/>
  <c r="DH12" i="26"/>
  <c r="DQ12" i="26"/>
  <c r="DZ12" i="26"/>
  <c r="EJ12" i="26"/>
  <c r="ES12" i="26"/>
  <c r="FB12" i="26"/>
  <c r="FK12" i="26"/>
  <c r="FT12" i="26"/>
  <c r="GC12" i="26"/>
  <c r="GL12" i="26"/>
  <c r="GV12" i="26"/>
  <c r="HE12" i="26"/>
  <c r="HN12" i="26"/>
  <c r="HW12" i="26"/>
  <c r="IF12" i="26"/>
  <c r="IO12" i="26"/>
  <c r="IX12" i="26"/>
  <c r="JH12" i="26"/>
  <c r="JQ12" i="26"/>
  <c r="JZ12" i="26"/>
  <c r="KI12" i="26"/>
  <c r="H7" i="26"/>
  <c r="H31" i="26" s="1"/>
  <c r="P7" i="26"/>
  <c r="P31" i="26" s="1"/>
  <c r="X7" i="26"/>
  <c r="X31" i="26" s="1"/>
  <c r="AF7" i="26"/>
  <c r="AF31" i="26" s="1"/>
  <c r="AN7" i="26"/>
  <c r="AN31" i="26" s="1"/>
  <c r="AV7" i="26"/>
  <c r="AV31" i="26" s="1"/>
  <c r="BD7" i="26"/>
  <c r="BD31" i="26" s="1"/>
  <c r="BL7" i="26"/>
  <c r="BL31" i="26" s="1"/>
  <c r="BT7" i="26"/>
  <c r="BT31" i="26" s="1"/>
  <c r="CB7" i="26"/>
  <c r="CB31" i="26" s="1"/>
  <c r="CJ7" i="26"/>
  <c r="CJ31" i="26" s="1"/>
  <c r="CR7" i="26"/>
  <c r="CR31" i="26" s="1"/>
  <c r="CZ7" i="26"/>
  <c r="CZ31" i="26" s="1"/>
  <c r="DH7" i="26"/>
  <c r="DH31" i="26" s="1"/>
  <c r="DP7" i="26"/>
  <c r="DP31" i="26" s="1"/>
  <c r="DX7" i="26"/>
  <c r="DX31" i="26" s="1"/>
  <c r="EF7" i="26"/>
  <c r="EF31" i="26" s="1"/>
  <c r="EN7" i="26"/>
  <c r="EN31" i="26" s="1"/>
  <c r="EV7" i="26"/>
  <c r="EV31" i="26" s="1"/>
  <c r="FD7" i="26"/>
  <c r="FD31" i="26" s="1"/>
  <c r="FL7" i="26"/>
  <c r="FL31" i="26" s="1"/>
  <c r="FT7" i="26"/>
  <c r="FT31" i="26" s="1"/>
  <c r="GB7" i="26"/>
  <c r="GB31" i="26" s="1"/>
  <c r="GJ7" i="26"/>
  <c r="GJ31" i="26" s="1"/>
  <c r="GR7" i="26"/>
  <c r="GR31" i="26" s="1"/>
  <c r="GZ7" i="26"/>
  <c r="GZ31" i="26" s="1"/>
  <c r="HH7" i="26"/>
  <c r="HH31" i="26" s="1"/>
  <c r="HP7" i="26"/>
  <c r="HP31" i="26" s="1"/>
  <c r="HX7" i="26"/>
  <c r="HX31" i="26" s="1"/>
  <c r="IF7" i="26"/>
  <c r="IF31" i="26" s="1"/>
  <c r="IN7" i="26"/>
  <c r="IN31" i="26" s="1"/>
  <c r="IV7" i="26"/>
  <c r="IV31" i="26" s="1"/>
  <c r="JD7" i="26"/>
  <c r="JD31" i="26" s="1"/>
  <c r="JL7" i="26"/>
  <c r="JL31" i="26" s="1"/>
  <c r="JT7" i="26"/>
  <c r="JT31" i="26" s="1"/>
  <c r="KB7" i="26"/>
  <c r="KB31" i="26" s="1"/>
  <c r="KJ7" i="26"/>
  <c r="KJ31" i="26" s="1"/>
  <c r="I10" i="26"/>
  <c r="Q10" i="26"/>
  <c r="Y10" i="26"/>
  <c r="AG10" i="26"/>
  <c r="AO10" i="26"/>
  <c r="AW10" i="26"/>
  <c r="BE10" i="26"/>
  <c r="BM10" i="26"/>
  <c r="BU10" i="26"/>
  <c r="CC10" i="26"/>
  <c r="CK10" i="26"/>
  <c r="CS10" i="26"/>
  <c r="DA10" i="26"/>
  <c r="DI10" i="26"/>
  <c r="DQ10" i="26"/>
  <c r="DY10" i="26"/>
  <c r="EG10" i="26"/>
  <c r="EO10" i="26"/>
  <c r="EW10" i="26"/>
  <c r="FE10" i="26"/>
  <c r="FM10" i="26"/>
  <c r="FU10" i="26"/>
  <c r="GC10" i="26"/>
  <c r="GK10" i="26"/>
  <c r="GS10" i="26"/>
  <c r="HA10" i="26"/>
  <c r="HI10" i="26"/>
  <c r="HQ10" i="26"/>
  <c r="HY10" i="26"/>
  <c r="IG10" i="26"/>
  <c r="IO10" i="26"/>
  <c r="IW10" i="26"/>
  <c r="JE10" i="26"/>
  <c r="JM10" i="26"/>
  <c r="JU10" i="26"/>
  <c r="KC10" i="26"/>
  <c r="KK10" i="26"/>
  <c r="D11" i="26"/>
  <c r="D33" i="26" s="1"/>
  <c r="L11" i="26"/>
  <c r="L33" i="26" s="1"/>
  <c r="T11" i="26"/>
  <c r="T33" i="26" s="1"/>
  <c r="AB11" i="26"/>
  <c r="AB33" i="26" s="1"/>
  <c r="AJ11" i="26"/>
  <c r="AJ33" i="26" s="1"/>
  <c r="AR11" i="26"/>
  <c r="AR33" i="26" s="1"/>
  <c r="AZ11" i="26"/>
  <c r="AZ33" i="26" s="1"/>
  <c r="BH11" i="26"/>
  <c r="BH33" i="26" s="1"/>
  <c r="BP11" i="26"/>
  <c r="BP33" i="26" s="1"/>
  <c r="BX11" i="26"/>
  <c r="BX33" i="26" s="1"/>
  <c r="CF11" i="26"/>
  <c r="CF33" i="26" s="1"/>
  <c r="CN11" i="26"/>
  <c r="CN33" i="26" s="1"/>
  <c r="CV11" i="26"/>
  <c r="CV33" i="26" s="1"/>
  <c r="DD11" i="26"/>
  <c r="DD33" i="26" s="1"/>
  <c r="DL11" i="26"/>
  <c r="DL33" i="26" s="1"/>
  <c r="DT11" i="26"/>
  <c r="DT33" i="26" s="1"/>
  <c r="EB11" i="26"/>
  <c r="EB33" i="26" s="1"/>
  <c r="EJ11" i="26"/>
  <c r="EJ33" i="26" s="1"/>
  <c r="ER11" i="26"/>
  <c r="ER33" i="26" s="1"/>
  <c r="EZ11" i="26"/>
  <c r="EZ33" i="26" s="1"/>
  <c r="FH11" i="26"/>
  <c r="FH33" i="26" s="1"/>
  <c r="FP11" i="26"/>
  <c r="FP33" i="26" s="1"/>
  <c r="FX11" i="26"/>
  <c r="FX33" i="26" s="1"/>
  <c r="GF11" i="26"/>
  <c r="GF33" i="26" s="1"/>
  <c r="GN11" i="26"/>
  <c r="GN33" i="26" s="1"/>
  <c r="GV11" i="26"/>
  <c r="GV33" i="26" s="1"/>
  <c r="HE11" i="26"/>
  <c r="HE33" i="26" s="1"/>
  <c r="HN11" i="26"/>
  <c r="HN33" i="26" s="1"/>
  <c r="HW11" i="26"/>
  <c r="HW33" i="26" s="1"/>
  <c r="IG11" i="26"/>
  <c r="IG33" i="26" s="1"/>
  <c r="IP11" i="26"/>
  <c r="IP33" i="26" s="1"/>
  <c r="IY11" i="26"/>
  <c r="IY33" i="26" s="1"/>
  <c r="JH11" i="26"/>
  <c r="JH33" i="26" s="1"/>
  <c r="JQ11" i="26"/>
  <c r="JQ33" i="26" s="1"/>
  <c r="JZ11" i="26"/>
  <c r="JZ33" i="26" s="1"/>
  <c r="KI11" i="26"/>
  <c r="KI33" i="26" s="1"/>
  <c r="D12" i="26"/>
  <c r="M12" i="26"/>
  <c r="V12" i="26"/>
  <c r="AE12" i="26"/>
  <c r="AN12" i="26"/>
  <c r="AW12" i="26"/>
  <c r="BF12" i="26"/>
  <c r="BP12" i="26"/>
  <c r="BY12" i="26"/>
  <c r="CH12" i="26"/>
  <c r="CQ12" i="26"/>
  <c r="CZ12" i="26"/>
  <c r="DI12" i="26"/>
  <c r="DR12" i="26"/>
  <c r="EB12" i="26"/>
  <c r="EK12" i="26"/>
  <c r="ET12" i="26"/>
  <c r="FC12" i="26"/>
  <c r="FL12" i="26"/>
  <c r="FU12" i="26"/>
  <c r="GD12" i="26"/>
  <c r="GN12" i="26"/>
  <c r="GW12" i="26"/>
  <c r="HF12" i="26"/>
  <c r="HO12" i="26"/>
  <c r="HX12" i="26"/>
  <c r="IG12" i="26"/>
  <c r="IP12" i="26"/>
  <c r="IZ12" i="26"/>
  <c r="JI12" i="26"/>
  <c r="JR12" i="26"/>
  <c r="KA12" i="26"/>
  <c r="KJ12" i="26"/>
  <c r="J10" i="26"/>
  <c r="R10" i="26"/>
  <c r="Z10" i="26"/>
  <c r="AH10" i="26"/>
  <c r="AP10" i="26"/>
  <c r="AX10" i="26"/>
  <c r="BF10" i="26"/>
  <c r="BN10" i="26"/>
  <c r="BV10" i="26"/>
  <c r="BV51" i="26" s="1"/>
  <c r="CD10" i="26"/>
  <c r="CL10" i="26"/>
  <c r="CT10" i="26"/>
  <c r="DB10" i="26"/>
  <c r="DJ10" i="26"/>
  <c r="DR10" i="26"/>
  <c r="DZ10" i="26"/>
  <c r="EH10" i="26"/>
  <c r="EH51" i="26" s="1"/>
  <c r="EP10" i="26"/>
  <c r="EX10" i="26"/>
  <c r="FF10" i="26"/>
  <c r="FN10" i="26"/>
  <c r="FV10" i="26"/>
  <c r="GD10" i="26"/>
  <c r="GL10" i="26"/>
  <c r="GT10" i="26"/>
  <c r="GT51" i="26" s="1"/>
  <c r="HB10" i="26"/>
  <c r="HJ10" i="26"/>
  <c r="HR10" i="26"/>
  <c r="HZ10" i="26"/>
  <c r="IH10" i="26"/>
  <c r="IP10" i="26"/>
  <c r="IX10" i="26"/>
  <c r="JF10" i="26"/>
  <c r="JN10" i="26"/>
  <c r="JV10" i="26"/>
  <c r="JV51" i="26" s="1"/>
  <c r="KD10" i="26"/>
  <c r="KL10" i="26"/>
  <c r="E11" i="26"/>
  <c r="E33" i="26" s="1"/>
  <c r="M11" i="26"/>
  <c r="M33" i="26" s="1"/>
  <c r="U11" i="26"/>
  <c r="U33" i="26" s="1"/>
  <c r="AC11" i="26"/>
  <c r="AC33" i="26" s="1"/>
  <c r="AK11" i="26"/>
  <c r="AK33" i="26" s="1"/>
  <c r="AS11" i="26"/>
  <c r="AS33" i="26" s="1"/>
  <c r="BA11" i="26"/>
  <c r="BA33" i="26" s="1"/>
  <c r="BI11" i="26"/>
  <c r="BI33" i="26" s="1"/>
  <c r="BQ11" i="26"/>
  <c r="BQ33" i="26" s="1"/>
  <c r="BY11" i="26"/>
  <c r="BY33" i="26" s="1"/>
  <c r="CG11" i="26"/>
  <c r="CG33" i="26" s="1"/>
  <c r="CO11" i="26"/>
  <c r="CO33" i="26" s="1"/>
  <c r="CW11" i="26"/>
  <c r="CW33" i="26" s="1"/>
  <c r="DE11" i="26"/>
  <c r="DE33" i="26" s="1"/>
  <c r="DM11" i="26"/>
  <c r="DM33" i="26" s="1"/>
  <c r="DU11" i="26"/>
  <c r="DU33" i="26" s="1"/>
  <c r="EC11" i="26"/>
  <c r="EC33" i="26" s="1"/>
  <c r="EK11" i="26"/>
  <c r="EK33" i="26" s="1"/>
  <c r="ES11" i="26"/>
  <c r="ES33" i="26" s="1"/>
  <c r="FA11" i="26"/>
  <c r="FA33" i="26" s="1"/>
  <c r="FI11" i="26"/>
  <c r="FI33" i="26" s="1"/>
  <c r="FQ11" i="26"/>
  <c r="FQ33" i="26" s="1"/>
  <c r="FY11" i="26"/>
  <c r="FY33" i="26" s="1"/>
  <c r="GG11" i="26"/>
  <c r="GG33" i="26" s="1"/>
  <c r="GO11" i="26"/>
  <c r="GO33" i="26" s="1"/>
  <c r="GW11" i="26"/>
  <c r="GW33" i="26" s="1"/>
  <c r="HF11" i="26"/>
  <c r="HF33" i="26" s="1"/>
  <c r="HO11" i="26"/>
  <c r="HO33" i="26" s="1"/>
  <c r="HY11" i="26"/>
  <c r="HY33" i="26" s="1"/>
  <c r="IH11" i="26"/>
  <c r="IH33" i="26" s="1"/>
  <c r="IQ11" i="26"/>
  <c r="IQ33" i="26" s="1"/>
  <c r="IZ11" i="26"/>
  <c r="IZ33" i="26" s="1"/>
  <c r="JI11" i="26"/>
  <c r="JI33" i="26" s="1"/>
  <c r="JR11" i="26"/>
  <c r="JR33" i="26" s="1"/>
  <c r="KA11" i="26"/>
  <c r="KA33" i="26" s="1"/>
  <c r="KK11" i="26"/>
  <c r="KK33" i="26" s="1"/>
  <c r="E12" i="26"/>
  <c r="N12" i="26"/>
  <c r="W12" i="26"/>
  <c r="AF12" i="26"/>
  <c r="AO12" i="26"/>
  <c r="AX12" i="26"/>
  <c r="BH12" i="26"/>
  <c r="BQ12" i="26"/>
  <c r="BZ12" i="26"/>
  <c r="CI12" i="26"/>
  <c r="CR12" i="26"/>
  <c r="DA12" i="26"/>
  <c r="DJ12" i="26"/>
  <c r="DT12" i="26"/>
  <c r="EC12" i="26"/>
  <c r="EL12" i="26"/>
  <c r="EU12" i="26"/>
  <c r="FD12" i="26"/>
  <c r="FM12" i="26"/>
  <c r="FV12" i="26"/>
  <c r="GF12" i="26"/>
  <c r="GO12" i="26"/>
  <c r="GX12" i="26"/>
  <c r="HG12" i="26"/>
  <c r="HP12" i="26"/>
  <c r="HY12" i="26"/>
  <c r="IH12" i="26"/>
  <c r="IR12" i="26"/>
  <c r="JA12" i="26"/>
  <c r="JJ12" i="26"/>
  <c r="JS12" i="26"/>
  <c r="KB12" i="26"/>
  <c r="KK12" i="26"/>
  <c r="J7" i="26"/>
  <c r="J31" i="26" s="1"/>
  <c r="R7" i="26"/>
  <c r="R31" i="26" s="1"/>
  <c r="Z7" i="26"/>
  <c r="Z31" i="26" s="1"/>
  <c r="AH7" i="26"/>
  <c r="AH31" i="26" s="1"/>
  <c r="AP7" i="26"/>
  <c r="AP31" i="26" s="1"/>
  <c r="AX7" i="26"/>
  <c r="AX31" i="26" s="1"/>
  <c r="BF7" i="26"/>
  <c r="BF31" i="26" s="1"/>
  <c r="BN7" i="26"/>
  <c r="BN31" i="26" s="1"/>
  <c r="BV7" i="26"/>
  <c r="BV31" i="26" s="1"/>
  <c r="CD7" i="26"/>
  <c r="CD31" i="26" s="1"/>
  <c r="CL7" i="26"/>
  <c r="CL31" i="26" s="1"/>
  <c r="CT7" i="26"/>
  <c r="CT31" i="26" s="1"/>
  <c r="DB7" i="26"/>
  <c r="DB31" i="26" s="1"/>
  <c r="DJ7" i="26"/>
  <c r="DJ31" i="26" s="1"/>
  <c r="DR7" i="26"/>
  <c r="DR31" i="26" s="1"/>
  <c r="DZ7" i="26"/>
  <c r="DZ31" i="26" s="1"/>
  <c r="EH7" i="26"/>
  <c r="EH31" i="26" s="1"/>
  <c r="EP7" i="26"/>
  <c r="EP31" i="26" s="1"/>
  <c r="EX7" i="26"/>
  <c r="EX31" i="26" s="1"/>
  <c r="FF7" i="26"/>
  <c r="FF31" i="26" s="1"/>
  <c r="FN7" i="26"/>
  <c r="FN31" i="26" s="1"/>
  <c r="FV7" i="26"/>
  <c r="FV31" i="26" s="1"/>
  <c r="GD7" i="26"/>
  <c r="GD31" i="26" s="1"/>
  <c r="GL7" i="26"/>
  <c r="GL31" i="26" s="1"/>
  <c r="GT7" i="26"/>
  <c r="GT31" i="26" s="1"/>
  <c r="HB7" i="26"/>
  <c r="HB31" i="26" s="1"/>
  <c r="HJ7" i="26"/>
  <c r="HJ31" i="26" s="1"/>
  <c r="HR7" i="26"/>
  <c r="HR31" i="26" s="1"/>
  <c r="HZ7" i="26"/>
  <c r="HZ31" i="26" s="1"/>
  <c r="IH7" i="26"/>
  <c r="IH31" i="26" s="1"/>
  <c r="IP7" i="26"/>
  <c r="IP31" i="26" s="1"/>
  <c r="IX7" i="26"/>
  <c r="IX31" i="26" s="1"/>
  <c r="JF7" i="26"/>
  <c r="JF31" i="26" s="1"/>
  <c r="JN7" i="26"/>
  <c r="JN31" i="26" s="1"/>
  <c r="JV7" i="26"/>
  <c r="JV31" i="26" s="1"/>
  <c r="KD7" i="26"/>
  <c r="KD31" i="26" s="1"/>
  <c r="C10" i="26"/>
  <c r="K10" i="26"/>
  <c r="S10" i="26"/>
  <c r="AA10" i="26"/>
  <c r="AI10" i="26"/>
  <c r="AQ10" i="26"/>
  <c r="AY10" i="26"/>
  <c r="BG10" i="26"/>
  <c r="BO10" i="26"/>
  <c r="BW10" i="26"/>
  <c r="CE10" i="26"/>
  <c r="CM10" i="26"/>
  <c r="CU10" i="26"/>
  <c r="DC10" i="26"/>
  <c r="DK10" i="26"/>
  <c r="DS10" i="26"/>
  <c r="EA10" i="26"/>
  <c r="EA51" i="26" s="1"/>
  <c r="EI10" i="26"/>
  <c r="EQ10" i="26"/>
  <c r="EQ51" i="26" s="1"/>
  <c r="EY10" i="26"/>
  <c r="FG10" i="26"/>
  <c r="FO10" i="26"/>
  <c r="FW10" i="26"/>
  <c r="GE10" i="26"/>
  <c r="GM10" i="26"/>
  <c r="GU10" i="26"/>
  <c r="HC10" i="26"/>
  <c r="HK10" i="26"/>
  <c r="HS10" i="26"/>
  <c r="IA10" i="26"/>
  <c r="II10" i="26"/>
  <c r="IQ10" i="26"/>
  <c r="IY10" i="26"/>
  <c r="JG10" i="26"/>
  <c r="JO10" i="26"/>
  <c r="JW10" i="26"/>
  <c r="KE10" i="26"/>
  <c r="KM10" i="26"/>
  <c r="F11" i="26"/>
  <c r="F33" i="26" s="1"/>
  <c r="N11" i="26"/>
  <c r="N33" i="26" s="1"/>
  <c r="V11" i="26"/>
  <c r="V33" i="26" s="1"/>
  <c r="AD11" i="26"/>
  <c r="AD33" i="26" s="1"/>
  <c r="AL11" i="26"/>
  <c r="AL33" i="26" s="1"/>
  <c r="AT11" i="26"/>
  <c r="AT33" i="26" s="1"/>
  <c r="BB11" i="26"/>
  <c r="BB33" i="26" s="1"/>
  <c r="BJ11" i="26"/>
  <c r="BJ33" i="26" s="1"/>
  <c r="BR11" i="26"/>
  <c r="BR33" i="26" s="1"/>
  <c r="BZ11" i="26"/>
  <c r="BZ33" i="26" s="1"/>
  <c r="CH11" i="26"/>
  <c r="CH33" i="26" s="1"/>
  <c r="CP11" i="26"/>
  <c r="CP33" i="26" s="1"/>
  <c r="CX11" i="26"/>
  <c r="CX33" i="26" s="1"/>
  <c r="DF11" i="26"/>
  <c r="DF33" i="26" s="1"/>
  <c r="DN11" i="26"/>
  <c r="DN33" i="26" s="1"/>
  <c r="DV11" i="26"/>
  <c r="DV33" i="26" s="1"/>
  <c r="ED11" i="26"/>
  <c r="ED33" i="26" s="1"/>
  <c r="EL11" i="26"/>
  <c r="EL33" i="26" s="1"/>
  <c r="ET11" i="26"/>
  <c r="ET33" i="26" s="1"/>
  <c r="FB11" i="26"/>
  <c r="FB33" i="26" s="1"/>
  <c r="FJ11" i="26"/>
  <c r="FJ33" i="26" s="1"/>
  <c r="FR11" i="26"/>
  <c r="FR33" i="26" s="1"/>
  <c r="FZ11" i="26"/>
  <c r="FZ33" i="26" s="1"/>
  <c r="GH11" i="26"/>
  <c r="GH33" i="26" s="1"/>
  <c r="GP11" i="26"/>
  <c r="GP33" i="26" s="1"/>
  <c r="GX11" i="26"/>
  <c r="GX33" i="26" s="1"/>
  <c r="HG11" i="26"/>
  <c r="HG33" i="26" s="1"/>
  <c r="HQ11" i="26"/>
  <c r="HQ33" i="26" s="1"/>
  <c r="HZ11" i="26"/>
  <c r="HZ33" i="26" s="1"/>
  <c r="II11" i="26"/>
  <c r="II33" i="26" s="1"/>
  <c r="IR11" i="26"/>
  <c r="IR33" i="26" s="1"/>
  <c r="JA11" i="26"/>
  <c r="JA33" i="26" s="1"/>
  <c r="JJ11" i="26"/>
  <c r="JJ33" i="26" s="1"/>
  <c r="JS11" i="26"/>
  <c r="JS33" i="26" s="1"/>
  <c r="KC11" i="26"/>
  <c r="KC33" i="26" s="1"/>
  <c r="KL11" i="26"/>
  <c r="KL33" i="26" s="1"/>
  <c r="F12" i="26"/>
  <c r="O12" i="26"/>
  <c r="X12" i="26"/>
  <c r="AG12" i="26"/>
  <c r="AP12" i="26"/>
  <c r="AZ12" i="26"/>
  <c r="BI12" i="26"/>
  <c r="BR12" i="26"/>
  <c r="CA12" i="26"/>
  <c r="CJ12" i="26"/>
  <c r="CS12" i="26"/>
  <c r="DB12" i="26"/>
  <c r="DL12" i="26"/>
  <c r="DU12" i="26"/>
  <c r="ED12" i="26"/>
  <c r="EM12" i="26"/>
  <c r="EV12" i="26"/>
  <c r="FE12" i="26"/>
  <c r="FN12" i="26"/>
  <c r="FX12" i="26"/>
  <c r="GG12" i="26"/>
  <c r="GP12" i="26"/>
  <c r="GY12" i="26"/>
  <c r="HH12" i="26"/>
  <c r="HQ12" i="26"/>
  <c r="HZ12" i="26"/>
  <c r="IJ12" i="26"/>
  <c r="IS12" i="26"/>
  <c r="JB12" i="26"/>
  <c r="JK12" i="26"/>
  <c r="JT12" i="26"/>
  <c r="KC12" i="26"/>
  <c r="KL12" i="26"/>
  <c r="D10" i="26"/>
  <c r="D51" i="26" s="1"/>
  <c r="L10" i="26"/>
  <c r="T10" i="26"/>
  <c r="AB10" i="26"/>
  <c r="AJ10" i="26"/>
  <c r="AR10" i="26"/>
  <c r="AZ10" i="26"/>
  <c r="BH10" i="26"/>
  <c r="BP10" i="26"/>
  <c r="BP51" i="26" s="1"/>
  <c r="BX10" i="26"/>
  <c r="CF10" i="26"/>
  <c r="CN10" i="26"/>
  <c r="CV10" i="26"/>
  <c r="DD10" i="26"/>
  <c r="DL10" i="26"/>
  <c r="DT10" i="26"/>
  <c r="EB10" i="26"/>
  <c r="EB51" i="26" s="1"/>
  <c r="EJ10" i="26"/>
  <c r="ER10" i="26"/>
  <c r="EZ10" i="26"/>
  <c r="FH10" i="26"/>
  <c r="FP10" i="26"/>
  <c r="FX10" i="26"/>
  <c r="GF10" i="26"/>
  <c r="GN10" i="26"/>
  <c r="GN51" i="26" s="1"/>
  <c r="GV10" i="26"/>
  <c r="HD10" i="26"/>
  <c r="HL10" i="26"/>
  <c r="HT10" i="26"/>
  <c r="IB10" i="26"/>
  <c r="IJ10" i="26"/>
  <c r="IR10" i="26"/>
  <c r="IZ10" i="26"/>
  <c r="IZ51" i="26" s="1"/>
  <c r="JH10" i="26"/>
  <c r="JP10" i="26"/>
  <c r="JX10" i="26"/>
  <c r="KF10" i="26"/>
  <c r="G12" i="26"/>
  <c r="P12" i="26"/>
  <c r="Y12" i="26"/>
  <c r="AH12" i="26"/>
  <c r="AR12" i="26"/>
  <c r="BA12" i="26"/>
  <c r="BJ12" i="26"/>
  <c r="BS12" i="26"/>
  <c r="CB12" i="26"/>
  <c r="CK12" i="26"/>
  <c r="CT12" i="26"/>
  <c r="DD12" i="26"/>
  <c r="DM12" i="26"/>
  <c r="DV12" i="26"/>
  <c r="EE12" i="26"/>
  <c r="EN12" i="26"/>
  <c r="EW12" i="26"/>
  <c r="FF12" i="26"/>
  <c r="FP12" i="26"/>
  <c r="FY12" i="26"/>
  <c r="GH12" i="26"/>
  <c r="GQ12" i="26"/>
  <c r="GZ12" i="26"/>
  <c r="HI12" i="26"/>
  <c r="HR12" i="26"/>
  <c r="IB12" i="26"/>
  <c r="IK12" i="26"/>
  <c r="IT12" i="26"/>
  <c r="JC12" i="26"/>
  <c r="JL12" i="26"/>
  <c r="JU12" i="26"/>
  <c r="KD12" i="26"/>
  <c r="KN12" i="26"/>
  <c r="E34" i="26"/>
  <c r="M34" i="26"/>
  <c r="U34" i="26"/>
  <c r="AC34" i="26"/>
  <c r="AK34" i="26"/>
  <c r="AS34" i="26"/>
  <c r="BA34" i="26"/>
  <c r="BI34" i="26"/>
  <c r="BQ34" i="26"/>
  <c r="BY34" i="26"/>
  <c r="CG34" i="26"/>
  <c r="CO34" i="26"/>
  <c r="CW34" i="26"/>
  <c r="DE34" i="26"/>
  <c r="DM34" i="26"/>
  <c r="DU34" i="26"/>
  <c r="EC34" i="26"/>
  <c r="EK34" i="26"/>
  <c r="ES34" i="26"/>
  <c r="FA34" i="26"/>
  <c r="FI34" i="26"/>
  <c r="FQ34" i="26"/>
  <c r="FY34" i="26"/>
  <c r="GG34" i="26"/>
  <c r="GO34" i="26"/>
  <c r="GW34" i="26"/>
  <c r="HE34" i="26"/>
  <c r="HM34" i="26"/>
  <c r="HU34" i="26"/>
  <c r="IC34" i="26"/>
  <c r="IK34" i="26"/>
  <c r="IS34" i="26"/>
  <c r="JA34" i="26"/>
  <c r="JI34" i="26"/>
  <c r="JQ34" i="26"/>
  <c r="JY34" i="26"/>
  <c r="KG34" i="26"/>
  <c r="KO34" i="26"/>
  <c r="T45" i="26"/>
  <c r="GG42" i="26"/>
  <c r="GG37" i="26" s="1"/>
  <c r="AJ42" i="26"/>
  <c r="AJ37" i="26" s="1"/>
  <c r="KF42" i="26"/>
  <c r="KF37" i="26" s="1"/>
  <c r="F34" i="26"/>
  <c r="N34" i="26"/>
  <c r="V34" i="26"/>
  <c r="AD34" i="26"/>
  <c r="AL34" i="26"/>
  <c r="AT34" i="26"/>
  <c r="BB34" i="26"/>
  <c r="BJ34" i="26"/>
  <c r="BR34" i="26"/>
  <c r="BZ34" i="26"/>
  <c r="CH34" i="26"/>
  <c r="CP34" i="26"/>
  <c r="CX34" i="26"/>
  <c r="DF34" i="26"/>
  <c r="DN34" i="26"/>
  <c r="DV34" i="26"/>
  <c r="ED34" i="26"/>
  <c r="EL34" i="26"/>
  <c r="ET34" i="26"/>
  <c r="FB34" i="26"/>
  <c r="FJ34" i="26"/>
  <c r="FR34" i="26"/>
  <c r="FZ34" i="26"/>
  <c r="GH34" i="26"/>
  <c r="GP34" i="26"/>
  <c r="GX34" i="26"/>
  <c r="HF34" i="26"/>
  <c r="HN34" i="26"/>
  <c r="HV34" i="26"/>
  <c r="ID34" i="26"/>
  <c r="IL34" i="26"/>
  <c r="IT34" i="26"/>
  <c r="JB34" i="26"/>
  <c r="JJ34" i="26"/>
  <c r="JR34" i="26"/>
  <c r="JZ34" i="26"/>
  <c r="KH34" i="26"/>
  <c r="KP34" i="26"/>
  <c r="BK45" i="26"/>
  <c r="DD45" i="26"/>
  <c r="GI45" i="26"/>
  <c r="JQ42" i="26"/>
  <c r="JQ37" i="26" s="1"/>
  <c r="AM42" i="26"/>
  <c r="AM37" i="26" s="1"/>
  <c r="FK42" i="26"/>
  <c r="FK37" i="26" s="1"/>
  <c r="G34" i="26"/>
  <c r="O34" i="26"/>
  <c r="W34" i="26"/>
  <c r="AE34" i="26"/>
  <c r="AM34" i="26"/>
  <c r="AU34" i="26"/>
  <c r="BC34" i="26"/>
  <c r="BK34" i="26"/>
  <c r="BS34" i="26"/>
  <c r="CA34" i="26"/>
  <c r="CI34" i="26"/>
  <c r="CQ34" i="26"/>
  <c r="CY34" i="26"/>
  <c r="DG34" i="26"/>
  <c r="DO34" i="26"/>
  <c r="DW34" i="26"/>
  <c r="EE34" i="26"/>
  <c r="EM34" i="26"/>
  <c r="EU34" i="26"/>
  <c r="FC34" i="26"/>
  <c r="FK34" i="26"/>
  <c r="FS34" i="26"/>
  <c r="GA34" i="26"/>
  <c r="GI34" i="26"/>
  <c r="GQ34" i="26"/>
  <c r="GY34" i="26"/>
  <c r="HG34" i="26"/>
  <c r="HO34" i="26"/>
  <c r="HW34" i="26"/>
  <c r="IE34" i="26"/>
  <c r="IM34" i="26"/>
  <c r="IU34" i="26"/>
  <c r="JC34" i="26"/>
  <c r="JK34" i="26"/>
  <c r="JS34" i="26"/>
  <c r="KA34" i="26"/>
  <c r="KI34" i="26"/>
  <c r="EU45" i="26"/>
  <c r="FQ42" i="26"/>
  <c r="FQ37" i="26" s="1"/>
  <c r="H34" i="26"/>
  <c r="P34" i="26"/>
  <c r="X34" i="26"/>
  <c r="AF34" i="26"/>
  <c r="AN34" i="26"/>
  <c r="AV34" i="26"/>
  <c r="BD34" i="26"/>
  <c r="BL34" i="26"/>
  <c r="BT34" i="26"/>
  <c r="CB34" i="26"/>
  <c r="CJ34" i="26"/>
  <c r="CR34" i="26"/>
  <c r="CZ34" i="26"/>
  <c r="DH34" i="26"/>
  <c r="DP34" i="26"/>
  <c r="DX34" i="26"/>
  <c r="EF34" i="26"/>
  <c r="EN34" i="26"/>
  <c r="EV34" i="26"/>
  <c r="FD34" i="26"/>
  <c r="FL34" i="26"/>
  <c r="FT34" i="26"/>
  <c r="GB34" i="26"/>
  <c r="GJ34" i="26"/>
  <c r="GR34" i="26"/>
  <c r="GZ34" i="26"/>
  <c r="HH34" i="26"/>
  <c r="HP34" i="26"/>
  <c r="HX34" i="26"/>
  <c r="IF34" i="26"/>
  <c r="IN34" i="26"/>
  <c r="IV34" i="26"/>
  <c r="JD34" i="26"/>
  <c r="JL34" i="26"/>
  <c r="JT34" i="26"/>
  <c r="KB34" i="26"/>
  <c r="KJ34" i="26"/>
  <c r="AB45" i="26"/>
  <c r="BQ42" i="26"/>
  <c r="EC42" i="26"/>
  <c r="EZ45" i="26"/>
  <c r="HL45" i="26"/>
  <c r="DG42" i="26"/>
  <c r="DG37" i="26" s="1"/>
  <c r="IE42" i="26"/>
  <c r="IE37" i="26" s="1"/>
  <c r="I34" i="26"/>
  <c r="Q34" i="26"/>
  <c r="Y34" i="26"/>
  <c r="AG34" i="26"/>
  <c r="AO34" i="26"/>
  <c r="AW34" i="26"/>
  <c r="BE34" i="26"/>
  <c r="BM34" i="26"/>
  <c r="BU34" i="26"/>
  <c r="CC34" i="26"/>
  <c r="CK34" i="26"/>
  <c r="CS34" i="26"/>
  <c r="DA34" i="26"/>
  <c r="DI34" i="26"/>
  <c r="DQ34" i="26"/>
  <c r="DY34" i="26"/>
  <c r="EG34" i="26"/>
  <c r="EO34" i="26"/>
  <c r="EW34" i="26"/>
  <c r="FE34" i="26"/>
  <c r="FM34" i="26"/>
  <c r="FU34" i="26"/>
  <c r="GC34" i="26"/>
  <c r="GK34" i="26"/>
  <c r="GS34" i="26"/>
  <c r="HA34" i="26"/>
  <c r="HI34" i="26"/>
  <c r="HQ34" i="26"/>
  <c r="HY34" i="26"/>
  <c r="IG34" i="26"/>
  <c r="IO34" i="26"/>
  <c r="IW34" i="26"/>
  <c r="JE34" i="26"/>
  <c r="JM34" i="26"/>
  <c r="JU34" i="26"/>
  <c r="KC34" i="26"/>
  <c r="KK34" i="26"/>
  <c r="AC42" i="26"/>
  <c r="AC37" i="26" s="1"/>
  <c r="GQ45" i="26"/>
  <c r="FX42" i="26"/>
  <c r="FX37" i="26" s="1"/>
  <c r="J34" i="26"/>
  <c r="R34" i="26"/>
  <c r="Z34" i="26"/>
  <c r="AH34" i="26"/>
  <c r="AP34" i="26"/>
  <c r="AX34" i="26"/>
  <c r="BF34" i="26"/>
  <c r="BN34" i="26"/>
  <c r="BV34" i="26"/>
  <c r="CD34" i="26"/>
  <c r="CL34" i="26"/>
  <c r="CT34" i="26"/>
  <c r="DB34" i="26"/>
  <c r="DJ34" i="26"/>
  <c r="DR34" i="26"/>
  <c r="DZ34" i="26"/>
  <c r="EH34" i="26"/>
  <c r="EP34" i="26"/>
  <c r="EX34" i="26"/>
  <c r="FF34" i="26"/>
  <c r="FN34" i="26"/>
  <c r="FV34" i="26"/>
  <c r="GD34" i="26"/>
  <c r="GL34" i="26"/>
  <c r="GT34" i="26"/>
  <c r="HB34" i="26"/>
  <c r="HJ34" i="26"/>
  <c r="HR34" i="26"/>
  <c r="HZ34" i="26"/>
  <c r="IH34" i="26"/>
  <c r="IP34" i="26"/>
  <c r="IX34" i="26"/>
  <c r="JF34" i="26"/>
  <c r="JN34" i="26"/>
  <c r="JV34" i="26"/>
  <c r="KD34" i="26"/>
  <c r="KL34" i="26"/>
  <c r="AE45" i="26"/>
  <c r="BA42" i="26"/>
  <c r="BA37" i="26" s="1"/>
  <c r="FC45" i="26"/>
  <c r="HO45" i="26"/>
  <c r="IK42" i="26"/>
  <c r="IK37" i="26" s="1"/>
  <c r="C34" i="26"/>
  <c r="K34" i="26"/>
  <c r="S34" i="26"/>
  <c r="AA34" i="26"/>
  <c r="AI34" i="26"/>
  <c r="AQ34" i="26"/>
  <c r="AY34" i="26"/>
  <c r="BG34" i="26"/>
  <c r="BO34" i="26"/>
  <c r="BW34" i="26"/>
  <c r="CE34" i="26"/>
  <c r="CM34" i="26"/>
  <c r="CU34" i="26"/>
  <c r="DC34" i="26"/>
  <c r="DK34" i="26"/>
  <c r="DS34" i="26"/>
  <c r="EA34" i="26"/>
  <c r="EI34" i="26"/>
  <c r="EQ34" i="26"/>
  <c r="EY34" i="26"/>
  <c r="FG34" i="26"/>
  <c r="FO34" i="26"/>
  <c r="FW34" i="26"/>
  <c r="GE34" i="26"/>
  <c r="GM34" i="26"/>
  <c r="GU34" i="26"/>
  <c r="HC34" i="26"/>
  <c r="HK34" i="26"/>
  <c r="HS34" i="26"/>
  <c r="IA34" i="26"/>
  <c r="II34" i="26"/>
  <c r="IQ34" i="26"/>
  <c r="IY34" i="26"/>
  <c r="JG34" i="26"/>
  <c r="JO34" i="26"/>
  <c r="JW34" i="26"/>
  <c r="KE34" i="26"/>
  <c r="BY42" i="26"/>
  <c r="BY37" i="26" s="1"/>
  <c r="JI42" i="26"/>
  <c r="JI37" i="26" s="1"/>
  <c r="CV45" i="26"/>
  <c r="H39" i="26"/>
  <c r="P39" i="26"/>
  <c r="X39" i="26"/>
  <c r="AF39" i="26"/>
  <c r="AN39" i="26"/>
  <c r="AV39" i="26"/>
  <c r="BD39" i="26"/>
  <c r="BL39" i="26"/>
  <c r="BT39" i="26"/>
  <c r="CB39" i="26"/>
  <c r="CJ39" i="26"/>
  <c r="CR39" i="26"/>
  <c r="CZ39" i="26"/>
  <c r="DH39" i="26"/>
  <c r="DP39" i="26"/>
  <c r="DX39" i="26"/>
  <c r="EF39" i="26"/>
  <c r="EN39" i="26"/>
  <c r="EV39" i="26"/>
  <c r="FD39" i="26"/>
  <c r="FL39" i="26"/>
  <c r="FT39" i="26"/>
  <c r="GB39" i="26"/>
  <c r="GJ39" i="26"/>
  <c r="GR39" i="26"/>
  <c r="GZ39" i="26"/>
  <c r="HH39" i="26"/>
  <c r="HP39" i="26"/>
  <c r="HX39" i="26"/>
  <c r="IF39" i="26"/>
  <c r="IN39" i="26"/>
  <c r="IV39" i="26"/>
  <c r="JD39" i="26"/>
  <c r="JL39" i="26"/>
  <c r="JT39" i="26"/>
  <c r="KB39" i="26"/>
  <c r="KJ39" i="26"/>
  <c r="AO52" i="26"/>
  <c r="EM52" i="26"/>
  <c r="IK52" i="26"/>
  <c r="I39" i="26"/>
  <c r="Q39" i="26"/>
  <c r="Y39" i="26"/>
  <c r="AG39" i="26"/>
  <c r="AO39" i="26"/>
  <c r="AW39" i="26"/>
  <c r="BE39" i="26"/>
  <c r="BM39" i="26"/>
  <c r="BU39" i="26"/>
  <c r="CC39" i="26"/>
  <c r="CK39" i="26"/>
  <c r="CS39" i="26"/>
  <c r="DA39" i="26"/>
  <c r="DI39" i="26"/>
  <c r="DQ39" i="26"/>
  <c r="DY39" i="26"/>
  <c r="EG39" i="26"/>
  <c r="EO39" i="26"/>
  <c r="EW39" i="26"/>
  <c r="FE39" i="26"/>
  <c r="FM39" i="26"/>
  <c r="FU39" i="26"/>
  <c r="GC39" i="26"/>
  <c r="GK39" i="26"/>
  <c r="GS39" i="26"/>
  <c r="HA39" i="26"/>
  <c r="HI39" i="26"/>
  <c r="HQ39" i="26"/>
  <c r="HY39" i="26"/>
  <c r="IG39" i="26"/>
  <c r="IO39" i="26"/>
  <c r="IW39" i="26"/>
  <c r="JE39" i="26"/>
  <c r="JM39" i="26"/>
  <c r="JU39" i="26"/>
  <c r="KC39" i="26"/>
  <c r="KK39" i="26"/>
  <c r="BA52" i="26"/>
  <c r="EZ52" i="26"/>
  <c r="IW52" i="26"/>
  <c r="J39" i="26"/>
  <c r="R39" i="26"/>
  <c r="Z39" i="26"/>
  <c r="AH39" i="26"/>
  <c r="AP39" i="26"/>
  <c r="AX39" i="26"/>
  <c r="BF39" i="26"/>
  <c r="BN39" i="26"/>
  <c r="BV39" i="26"/>
  <c r="CD39" i="26"/>
  <c r="CL39" i="26"/>
  <c r="CT39" i="26"/>
  <c r="DB39" i="26"/>
  <c r="DJ39" i="26"/>
  <c r="DR39" i="26"/>
  <c r="DZ39" i="26"/>
  <c r="EH39" i="26"/>
  <c r="EP39" i="26"/>
  <c r="EX39" i="26"/>
  <c r="FF39" i="26"/>
  <c r="FN39" i="26"/>
  <c r="FV39" i="26"/>
  <c r="GD39" i="26"/>
  <c r="GL39" i="26"/>
  <c r="GT39" i="26"/>
  <c r="HB39" i="26"/>
  <c r="HJ39" i="26"/>
  <c r="HR39" i="26"/>
  <c r="HZ39" i="26"/>
  <c r="IH39" i="26"/>
  <c r="IP39" i="26"/>
  <c r="IX39" i="26"/>
  <c r="JF39" i="26"/>
  <c r="JN39" i="26"/>
  <c r="JV39" i="26"/>
  <c r="KD39" i="26"/>
  <c r="KL39" i="26"/>
  <c r="BM52" i="26"/>
  <c r="FL52" i="26"/>
  <c r="JK52" i="26"/>
  <c r="C39" i="26"/>
  <c r="K39" i="26"/>
  <c r="S39" i="26"/>
  <c r="AA39" i="26"/>
  <c r="AI39" i="26"/>
  <c r="AQ39" i="26"/>
  <c r="AY39" i="26"/>
  <c r="BG39" i="26"/>
  <c r="BO39" i="26"/>
  <c r="BW39" i="26"/>
  <c r="CE39" i="26"/>
  <c r="CM39" i="26"/>
  <c r="CU39" i="26"/>
  <c r="DC39" i="26"/>
  <c r="DK39" i="26"/>
  <c r="DS39" i="26"/>
  <c r="EA39" i="26"/>
  <c r="EI39" i="26"/>
  <c r="EQ39" i="26"/>
  <c r="EY39" i="26"/>
  <c r="FG39" i="26"/>
  <c r="FO39" i="26"/>
  <c r="FW39" i="26"/>
  <c r="GE39" i="26"/>
  <c r="GM39" i="26"/>
  <c r="GU39" i="26"/>
  <c r="HC39" i="26"/>
  <c r="HK39" i="26"/>
  <c r="HS39" i="26"/>
  <c r="IA39" i="26"/>
  <c r="II39" i="26"/>
  <c r="IQ39" i="26"/>
  <c r="IY39" i="26"/>
  <c r="JG39" i="26"/>
  <c r="JO39" i="26"/>
  <c r="JW39" i="26"/>
  <c r="KE39" i="26"/>
  <c r="KM39" i="26"/>
  <c r="CA52" i="26"/>
  <c r="FY52" i="26"/>
  <c r="KP52" i="26"/>
  <c r="KH52" i="26"/>
  <c r="JZ52" i="26"/>
  <c r="JR52" i="26"/>
  <c r="JJ52" i="26"/>
  <c r="JB52" i="26"/>
  <c r="IT52" i="26"/>
  <c r="IL52" i="26"/>
  <c r="ID52" i="26"/>
  <c r="HV52" i="26"/>
  <c r="HN52" i="26"/>
  <c r="HF52" i="26"/>
  <c r="GX52" i="26"/>
  <c r="GP52" i="26"/>
  <c r="GH52" i="26"/>
  <c r="FZ52" i="26"/>
  <c r="FR52" i="26"/>
  <c r="FJ52" i="26"/>
  <c r="FB52" i="26"/>
  <c r="ET52" i="26"/>
  <c r="EL52" i="26"/>
  <c r="ED52" i="26"/>
  <c r="DV52" i="26"/>
  <c r="DN52" i="26"/>
  <c r="DF52" i="26"/>
  <c r="CX52" i="26"/>
  <c r="CP52" i="26"/>
  <c r="CH52" i="26"/>
  <c r="BZ52" i="26"/>
  <c r="BR52" i="26"/>
  <c r="BJ52" i="26"/>
  <c r="BB52" i="26"/>
  <c r="KM52" i="26"/>
  <c r="KE52" i="26"/>
  <c r="JW52" i="26"/>
  <c r="JO52" i="26"/>
  <c r="JG52" i="26"/>
  <c r="IY52" i="26"/>
  <c r="IQ52" i="26"/>
  <c r="II52" i="26"/>
  <c r="IA52" i="26"/>
  <c r="HS52" i="26"/>
  <c r="HK52" i="26"/>
  <c r="HC52" i="26"/>
  <c r="GU52" i="26"/>
  <c r="GM52" i="26"/>
  <c r="GE52" i="26"/>
  <c r="FW52" i="26"/>
  <c r="FO52" i="26"/>
  <c r="FG52" i="26"/>
  <c r="EY52" i="26"/>
  <c r="EQ52" i="26"/>
  <c r="EI52" i="26"/>
  <c r="EA52" i="26"/>
  <c r="DS52" i="26"/>
  <c r="DK52" i="26"/>
  <c r="DC52" i="26"/>
  <c r="CU52" i="26"/>
  <c r="CM52" i="26"/>
  <c r="CE52" i="26"/>
  <c r="BW52" i="26"/>
  <c r="BO52" i="26"/>
  <c r="BG52" i="26"/>
  <c r="AY52" i="26"/>
  <c r="AQ52" i="26"/>
  <c r="AI52" i="26"/>
  <c r="AA52" i="26"/>
  <c r="S52" i="26"/>
  <c r="K52" i="26"/>
  <c r="C52" i="26"/>
  <c r="KL52" i="26"/>
  <c r="KD52" i="26"/>
  <c r="JV52" i="26"/>
  <c r="JN52" i="26"/>
  <c r="JF52" i="26"/>
  <c r="IX52" i="26"/>
  <c r="IP52" i="26"/>
  <c r="IH52" i="26"/>
  <c r="HZ52" i="26"/>
  <c r="HR52" i="26"/>
  <c r="HJ52" i="26"/>
  <c r="HB52" i="26"/>
  <c r="GT52" i="26"/>
  <c r="GL52" i="26"/>
  <c r="GD52" i="26"/>
  <c r="FV52" i="26"/>
  <c r="FN52" i="26"/>
  <c r="FF52" i="26"/>
  <c r="EX52" i="26"/>
  <c r="EP52" i="26"/>
  <c r="EH52" i="26"/>
  <c r="DZ52" i="26"/>
  <c r="DR52" i="26"/>
  <c r="DJ52" i="26"/>
  <c r="DB52" i="26"/>
  <c r="CT52" i="26"/>
  <c r="CL52" i="26"/>
  <c r="CD52" i="26"/>
  <c r="BV52" i="26"/>
  <c r="BN52" i="26"/>
  <c r="BF52" i="26"/>
  <c r="AX52" i="26"/>
  <c r="AP52" i="26"/>
  <c r="AH52" i="26"/>
  <c r="Z52" i="26"/>
  <c r="KI52" i="26"/>
  <c r="JU52" i="26"/>
  <c r="JI52" i="26"/>
  <c r="IV52" i="26"/>
  <c r="IJ52" i="26"/>
  <c r="HW52" i="26"/>
  <c r="HI52" i="26"/>
  <c r="GW52" i="26"/>
  <c r="GJ52" i="26"/>
  <c r="FX52" i="26"/>
  <c r="FK52" i="26"/>
  <c r="EW52" i="26"/>
  <c r="EK52" i="26"/>
  <c r="DX52" i="26"/>
  <c r="DL52" i="26"/>
  <c r="CY52" i="26"/>
  <c r="CK52" i="26"/>
  <c r="BY52" i="26"/>
  <c r="BL52" i="26"/>
  <c r="AZ52" i="26"/>
  <c r="AN52" i="26"/>
  <c r="AD52" i="26"/>
  <c r="T52" i="26"/>
  <c r="J52" i="26"/>
  <c r="KG52" i="26"/>
  <c r="JT52" i="26"/>
  <c r="JH52" i="26"/>
  <c r="IU52" i="26"/>
  <c r="IG52" i="26"/>
  <c r="HU52" i="26"/>
  <c r="HH52" i="26"/>
  <c r="GV52" i="26"/>
  <c r="GI52" i="26"/>
  <c r="FU52" i="26"/>
  <c r="FI52" i="26"/>
  <c r="EV52" i="26"/>
  <c r="EJ52" i="26"/>
  <c r="DW52" i="26"/>
  <c r="DI52" i="26"/>
  <c r="CW52" i="26"/>
  <c r="CJ52" i="26"/>
  <c r="BX52" i="26"/>
  <c r="BK52" i="26"/>
  <c r="AW52" i="26"/>
  <c r="AM52" i="26"/>
  <c r="AC52" i="26"/>
  <c r="R52" i="26"/>
  <c r="I52" i="26"/>
  <c r="KF52" i="26"/>
  <c r="JS52" i="26"/>
  <c r="JE52" i="26"/>
  <c r="IS52" i="26"/>
  <c r="IF52" i="26"/>
  <c r="HT52" i="26"/>
  <c r="HG52" i="26"/>
  <c r="GS52" i="26"/>
  <c r="GG52" i="26"/>
  <c r="FT52" i="26"/>
  <c r="FH52" i="26"/>
  <c r="EU52" i="26"/>
  <c r="EG52" i="26"/>
  <c r="DU52" i="26"/>
  <c r="DH52" i="26"/>
  <c r="CV52" i="26"/>
  <c r="CI52" i="26"/>
  <c r="BU52" i="26"/>
  <c r="BI52" i="26"/>
  <c r="AV52" i="26"/>
  <c r="AL52" i="26"/>
  <c r="AB52" i="26"/>
  <c r="Q52" i="26"/>
  <c r="H52" i="26"/>
  <c r="KC52" i="26"/>
  <c r="JQ52" i="26"/>
  <c r="JD52" i="26"/>
  <c r="IR52" i="26"/>
  <c r="IE52" i="26"/>
  <c r="HQ52" i="26"/>
  <c r="HE52" i="26"/>
  <c r="GR52" i="26"/>
  <c r="GF52" i="26"/>
  <c r="FS52" i="26"/>
  <c r="FE52" i="26"/>
  <c r="ES52" i="26"/>
  <c r="EF52" i="26"/>
  <c r="DT52" i="26"/>
  <c r="DG52" i="26"/>
  <c r="CS52" i="26"/>
  <c r="CG52" i="26"/>
  <c r="BT52" i="26"/>
  <c r="BH52" i="26"/>
  <c r="AU52" i="26"/>
  <c r="AK52" i="26"/>
  <c r="Y52" i="26"/>
  <c r="P52" i="26"/>
  <c r="G52" i="26"/>
  <c r="KO52" i="26"/>
  <c r="KB52" i="26"/>
  <c r="JP52" i="26"/>
  <c r="JC52" i="26"/>
  <c r="IO52" i="26"/>
  <c r="IC52" i="26"/>
  <c r="HP52" i="26"/>
  <c r="HD52" i="26"/>
  <c r="GQ52" i="26"/>
  <c r="GC52" i="26"/>
  <c r="FQ52" i="26"/>
  <c r="FD52" i="26"/>
  <c r="ER52" i="26"/>
  <c r="EE52" i="26"/>
  <c r="DQ52" i="26"/>
  <c r="DE52" i="26"/>
  <c r="CR52" i="26"/>
  <c r="CF52" i="26"/>
  <c r="BS52" i="26"/>
  <c r="BE52" i="26"/>
  <c r="AT52" i="26"/>
  <c r="AJ52" i="26"/>
  <c r="X52" i="26"/>
  <c r="O52" i="26"/>
  <c r="F52" i="26"/>
  <c r="KN52" i="26"/>
  <c r="KA52" i="26"/>
  <c r="JM52" i="26"/>
  <c r="JA52" i="26"/>
  <c r="IN52" i="26"/>
  <c r="IB52" i="26"/>
  <c r="HO52" i="26"/>
  <c r="HA52" i="26"/>
  <c r="GO52" i="26"/>
  <c r="GB52" i="26"/>
  <c r="FP52" i="26"/>
  <c r="FC52" i="26"/>
  <c r="EO52" i="26"/>
  <c r="EC52" i="26"/>
  <c r="DP52" i="26"/>
  <c r="DD52" i="26"/>
  <c r="CQ52" i="26"/>
  <c r="CC52" i="26"/>
  <c r="BQ52" i="26"/>
  <c r="BD52" i="26"/>
  <c r="AS52" i="26"/>
  <c r="AG52" i="26"/>
  <c r="W52" i="26"/>
  <c r="N52" i="26"/>
  <c r="E52" i="26"/>
  <c r="KK52" i="26"/>
  <c r="JY52" i="26"/>
  <c r="JL52" i="26"/>
  <c r="IZ52" i="26"/>
  <c r="IM52" i="26"/>
  <c r="HY52" i="26"/>
  <c r="HM52" i="26"/>
  <c r="GZ52" i="26"/>
  <c r="GN52" i="26"/>
  <c r="GA52" i="26"/>
  <c r="FM52" i="26"/>
  <c r="FA52" i="26"/>
  <c r="EN52" i="26"/>
  <c r="EB52" i="26"/>
  <c r="DO52" i="26"/>
  <c r="DA52" i="26"/>
  <c r="CO52" i="26"/>
  <c r="CB52" i="26"/>
  <c r="BP52" i="26"/>
  <c r="BC52" i="26"/>
  <c r="AR52" i="26"/>
  <c r="AF52" i="26"/>
  <c r="V52" i="26"/>
  <c r="M52" i="26"/>
  <c r="D52" i="26"/>
  <c r="CN52" i="26"/>
  <c r="GK52" i="26"/>
  <c r="KJ52" i="26"/>
  <c r="L52" i="26"/>
  <c r="CZ52" i="26"/>
  <c r="GY52" i="26"/>
  <c r="F39" i="26"/>
  <c r="N39" i="26"/>
  <c r="V39" i="26"/>
  <c r="AD39" i="26"/>
  <c r="AL39" i="26"/>
  <c r="AT39" i="26"/>
  <c r="BB39" i="26"/>
  <c r="BJ39" i="26"/>
  <c r="BR39" i="26"/>
  <c r="BZ39" i="26"/>
  <c r="CH39" i="26"/>
  <c r="CP39" i="26"/>
  <c r="CX39" i="26"/>
  <c r="DF39" i="26"/>
  <c r="DN39" i="26"/>
  <c r="DV39" i="26"/>
  <c r="ED39" i="26"/>
  <c r="EL39" i="26"/>
  <c r="ET39" i="26"/>
  <c r="FB39" i="26"/>
  <c r="FJ39" i="26"/>
  <c r="FR39" i="26"/>
  <c r="FZ39" i="26"/>
  <c r="GH39" i="26"/>
  <c r="GP39" i="26"/>
  <c r="GX39" i="26"/>
  <c r="HF39" i="26"/>
  <c r="HN39" i="26"/>
  <c r="HV39" i="26"/>
  <c r="ID39" i="26"/>
  <c r="IL39" i="26"/>
  <c r="IT39" i="26"/>
  <c r="JB39" i="26"/>
  <c r="JJ39" i="26"/>
  <c r="JR39" i="26"/>
  <c r="JZ39" i="26"/>
  <c r="KH39" i="26"/>
  <c r="U52" i="26"/>
  <c r="DM52" i="26"/>
  <c r="HL52" i="26"/>
  <c r="J53" i="26"/>
  <c r="R53" i="26"/>
  <c r="Z53" i="26"/>
  <c r="AH53" i="26"/>
  <c r="AP53" i="26"/>
  <c r="AX53" i="26"/>
  <c r="BF53" i="26"/>
  <c r="BN53" i="26"/>
  <c r="BV53" i="26"/>
  <c r="CD53" i="26"/>
  <c r="CL53" i="26"/>
  <c r="CT53" i="26"/>
  <c r="DB53" i="26"/>
  <c r="DJ53" i="26"/>
  <c r="DR53" i="26"/>
  <c r="DZ53" i="26"/>
  <c r="EH53" i="26"/>
  <c r="EP53" i="26"/>
  <c r="EX53" i="26"/>
  <c r="FF53" i="26"/>
  <c r="FN53" i="26"/>
  <c r="FV53" i="26"/>
  <c r="GD53" i="26"/>
  <c r="GL53" i="26"/>
  <c r="GT53" i="26"/>
  <c r="HB53" i="26"/>
  <c r="HJ53" i="26"/>
  <c r="HR53" i="26"/>
  <c r="HZ53" i="26"/>
  <c r="IH53" i="26"/>
  <c r="IP53" i="26"/>
  <c r="IX53" i="26"/>
  <c r="JF53" i="26"/>
  <c r="JN53" i="26"/>
  <c r="JV53" i="26"/>
  <c r="KD53" i="26"/>
  <c r="KL53" i="26"/>
  <c r="I54" i="26"/>
  <c r="Q54" i="26"/>
  <c r="Y54" i="26"/>
  <c r="AG54" i="26"/>
  <c r="AO54" i="26"/>
  <c r="AW54" i="26"/>
  <c r="BE54" i="26"/>
  <c r="BM54" i="26"/>
  <c r="BU54" i="26"/>
  <c r="CC54" i="26"/>
  <c r="CK54" i="26"/>
  <c r="CS54" i="26"/>
  <c r="DA54" i="26"/>
  <c r="DI54" i="26"/>
  <c r="DQ54" i="26"/>
  <c r="DY54" i="26"/>
  <c r="EG54" i="26"/>
  <c r="EO54" i="26"/>
  <c r="EW54" i="26"/>
  <c r="FF54" i="26"/>
  <c r="FO54" i="26"/>
  <c r="FX54" i="26"/>
  <c r="GG54" i="26"/>
  <c r="GQ54" i="26"/>
  <c r="GZ54" i="26"/>
  <c r="HI54" i="26"/>
  <c r="HR54" i="26"/>
  <c r="IA54" i="26"/>
  <c r="IJ54" i="26"/>
  <c r="IU54" i="26"/>
  <c r="JE54" i="26"/>
  <c r="JP54" i="26"/>
  <c r="KA54" i="26"/>
  <c r="KM54" i="26"/>
  <c r="KE54" i="26"/>
  <c r="JW54" i="26"/>
  <c r="JO54" i="26"/>
  <c r="JG54" i="26"/>
  <c r="IY54" i="26"/>
  <c r="IQ54" i="26"/>
  <c r="KP54" i="26"/>
  <c r="KH54" i="26"/>
  <c r="JZ54" i="26"/>
  <c r="JR54" i="26"/>
  <c r="JJ54" i="26"/>
  <c r="JB54" i="26"/>
  <c r="IT54" i="26"/>
  <c r="IL54" i="26"/>
  <c r="ID54" i="26"/>
  <c r="HV54" i="26"/>
  <c r="HN54" i="26"/>
  <c r="HF54" i="26"/>
  <c r="GX54" i="26"/>
  <c r="GP54" i="26"/>
  <c r="GH54" i="26"/>
  <c r="FZ54" i="26"/>
  <c r="FR54" i="26"/>
  <c r="FJ54" i="26"/>
  <c r="FB54" i="26"/>
  <c r="J54" i="26"/>
  <c r="R54" i="26"/>
  <c r="Z54" i="26"/>
  <c r="AH54" i="26"/>
  <c r="AP54" i="26"/>
  <c r="AX54" i="26"/>
  <c r="BF54" i="26"/>
  <c r="BN54" i="26"/>
  <c r="BV54" i="26"/>
  <c r="CD54" i="26"/>
  <c r="CL54" i="26"/>
  <c r="CT54" i="26"/>
  <c r="DB54" i="26"/>
  <c r="DJ54" i="26"/>
  <c r="DR54" i="26"/>
  <c r="DZ54" i="26"/>
  <c r="EH54" i="26"/>
  <c r="EP54" i="26"/>
  <c r="EX54" i="26"/>
  <c r="FG54" i="26"/>
  <c r="FP54" i="26"/>
  <c r="FY54" i="26"/>
  <c r="GI54" i="26"/>
  <c r="GR54" i="26"/>
  <c r="HA54" i="26"/>
  <c r="HJ54" i="26"/>
  <c r="HS54" i="26"/>
  <c r="IB54" i="26"/>
  <c r="IK54" i="26"/>
  <c r="IV54" i="26"/>
  <c r="JF54" i="26"/>
  <c r="JQ54" i="26"/>
  <c r="KB54" i="26"/>
  <c r="KL54" i="26"/>
  <c r="D53" i="26"/>
  <c r="L53" i="26"/>
  <c r="T53" i="26"/>
  <c r="AB53" i="26"/>
  <c r="AJ53" i="26"/>
  <c r="AR53" i="26"/>
  <c r="AZ53" i="26"/>
  <c r="BH53" i="26"/>
  <c r="BP53" i="26"/>
  <c r="BX53" i="26"/>
  <c r="CF53" i="26"/>
  <c r="CN53" i="26"/>
  <c r="CV53" i="26"/>
  <c r="DD53" i="26"/>
  <c r="DL53" i="26"/>
  <c r="DT53" i="26"/>
  <c r="EB53" i="26"/>
  <c r="EJ53" i="26"/>
  <c r="ER53" i="26"/>
  <c r="EZ53" i="26"/>
  <c r="FH53" i="26"/>
  <c r="FP53" i="26"/>
  <c r="FX53" i="26"/>
  <c r="GF53" i="26"/>
  <c r="GN53" i="26"/>
  <c r="GV53" i="26"/>
  <c r="HD53" i="26"/>
  <c r="HL53" i="26"/>
  <c r="HT53" i="26"/>
  <c r="IB53" i="26"/>
  <c r="IJ53" i="26"/>
  <c r="IR53" i="26"/>
  <c r="IZ53" i="26"/>
  <c r="JH53" i="26"/>
  <c r="JP53" i="26"/>
  <c r="JX53" i="26"/>
  <c r="KF53" i="26"/>
  <c r="KN53" i="26"/>
  <c r="C54" i="26"/>
  <c r="K54" i="26"/>
  <c r="S54" i="26"/>
  <c r="AA54" i="26"/>
  <c r="AI54" i="26"/>
  <c r="AQ54" i="26"/>
  <c r="AY54" i="26"/>
  <c r="BG54" i="26"/>
  <c r="BO54" i="26"/>
  <c r="BW54" i="26"/>
  <c r="CE54" i="26"/>
  <c r="CM54" i="26"/>
  <c r="CU54" i="26"/>
  <c r="DC54" i="26"/>
  <c r="DK54" i="26"/>
  <c r="DS54" i="26"/>
  <c r="EA54" i="26"/>
  <c r="EI54" i="26"/>
  <c r="EQ54" i="26"/>
  <c r="EY54" i="26"/>
  <c r="FH54" i="26"/>
  <c r="FQ54" i="26"/>
  <c r="GA54" i="26"/>
  <c r="GJ54" i="26"/>
  <c r="GS54" i="26"/>
  <c r="HB54" i="26"/>
  <c r="HK54" i="26"/>
  <c r="HT54" i="26"/>
  <c r="IC54" i="26"/>
  <c r="IM54" i="26"/>
  <c r="IW54" i="26"/>
  <c r="JH54" i="26"/>
  <c r="JS54" i="26"/>
  <c r="KC54" i="26"/>
  <c r="KN54" i="26"/>
  <c r="E53" i="26"/>
  <c r="M53" i="26"/>
  <c r="U53" i="26"/>
  <c r="AC53" i="26"/>
  <c r="AK53" i="26"/>
  <c r="AS53" i="26"/>
  <c r="BA53" i="26"/>
  <c r="BI53" i="26"/>
  <c r="BQ53" i="26"/>
  <c r="BY53" i="26"/>
  <c r="CG53" i="26"/>
  <c r="CO53" i="26"/>
  <c r="CW53" i="26"/>
  <c r="DE53" i="26"/>
  <c r="DM53" i="26"/>
  <c r="DU53" i="26"/>
  <c r="EC53" i="26"/>
  <c r="EK53" i="26"/>
  <c r="ES53" i="26"/>
  <c r="FA53" i="26"/>
  <c r="FI53" i="26"/>
  <c r="FQ53" i="26"/>
  <c r="FY53" i="26"/>
  <c r="GG53" i="26"/>
  <c r="GO53" i="26"/>
  <c r="GW53" i="26"/>
  <c r="HE53" i="26"/>
  <c r="HM53" i="26"/>
  <c r="HU53" i="26"/>
  <c r="IC53" i="26"/>
  <c r="IK53" i="26"/>
  <c r="IS53" i="26"/>
  <c r="JA53" i="26"/>
  <c r="JI53" i="26"/>
  <c r="JQ53" i="26"/>
  <c r="JY53" i="26"/>
  <c r="KG53" i="26"/>
  <c r="KO53" i="26"/>
  <c r="D54" i="26"/>
  <c r="L54" i="26"/>
  <c r="T54" i="26"/>
  <c r="AB54" i="26"/>
  <c r="AJ54" i="26"/>
  <c r="AR54" i="26"/>
  <c r="AZ54" i="26"/>
  <c r="BH54" i="26"/>
  <c r="BP54" i="26"/>
  <c r="BX54" i="26"/>
  <c r="CF54" i="26"/>
  <c r="CN54" i="26"/>
  <c r="CV54" i="26"/>
  <c r="DD54" i="26"/>
  <c r="DL54" i="26"/>
  <c r="DT54" i="26"/>
  <c r="EB54" i="26"/>
  <c r="EJ54" i="26"/>
  <c r="ER54" i="26"/>
  <c r="EZ54" i="26"/>
  <c r="FI54" i="26"/>
  <c r="FS54" i="26"/>
  <c r="GB54" i="26"/>
  <c r="GK54" i="26"/>
  <c r="GT54" i="26"/>
  <c r="HC54" i="26"/>
  <c r="HL54" i="26"/>
  <c r="HU54" i="26"/>
  <c r="IE54" i="26"/>
  <c r="IN54" i="26"/>
  <c r="IX54" i="26"/>
  <c r="JI54" i="26"/>
  <c r="JT54" i="26"/>
  <c r="KD54" i="26"/>
  <c r="KO54" i="26"/>
  <c r="H53" i="26"/>
  <c r="P53" i="26"/>
  <c r="X53" i="26"/>
  <c r="AF53" i="26"/>
  <c r="AN53" i="26"/>
  <c r="AV53" i="26"/>
  <c r="BD53" i="26"/>
  <c r="BL53" i="26"/>
  <c r="BT53" i="26"/>
  <c r="CB53" i="26"/>
  <c r="CJ53" i="26"/>
  <c r="CR53" i="26"/>
  <c r="CZ53" i="26"/>
  <c r="DH53" i="26"/>
  <c r="DP53" i="26"/>
  <c r="DX53" i="26"/>
  <c r="EF53" i="26"/>
  <c r="EN53" i="26"/>
  <c r="EV53" i="26"/>
  <c r="FD53" i="26"/>
  <c r="FL53" i="26"/>
  <c r="FT53" i="26"/>
  <c r="GB53" i="26"/>
  <c r="GJ53" i="26"/>
  <c r="GR53" i="26"/>
  <c r="GZ53" i="26"/>
  <c r="HH53" i="26"/>
  <c r="HP53" i="26"/>
  <c r="HX53" i="26"/>
  <c r="IF53" i="26"/>
  <c r="IN53" i="26"/>
  <c r="IV53" i="26"/>
  <c r="JD53" i="26"/>
  <c r="JL53" i="26"/>
  <c r="JT53" i="26"/>
  <c r="KB53" i="26"/>
  <c r="G54" i="26"/>
  <c r="O54" i="26"/>
  <c r="W54" i="26"/>
  <c r="AE54" i="26"/>
  <c r="AM54" i="26"/>
  <c r="AU54" i="26"/>
  <c r="BC54" i="26"/>
  <c r="BK54" i="26"/>
  <c r="BS54" i="26"/>
  <c r="CA54" i="26"/>
  <c r="CI54" i="26"/>
  <c r="CQ54" i="26"/>
  <c r="CY54" i="26"/>
  <c r="DG54" i="26"/>
  <c r="DO54" i="26"/>
  <c r="DW54" i="26"/>
  <c r="EE54" i="26"/>
  <c r="EM54" i="26"/>
  <c r="EU54" i="26"/>
  <c r="FD54" i="26"/>
  <c r="FM54" i="26"/>
  <c r="FV54" i="26"/>
  <c r="GE54" i="26"/>
  <c r="GN54" i="26"/>
  <c r="GW54" i="26"/>
  <c r="HG54" i="26"/>
  <c r="HP54" i="26"/>
  <c r="HY54" i="26"/>
  <c r="IH54" i="26"/>
  <c r="IR54" i="26"/>
  <c r="JC54" i="26"/>
  <c r="JM54" i="26"/>
  <c r="JX54" i="26"/>
  <c r="KI54" i="26"/>
  <c r="J66" i="26"/>
  <c r="R66" i="26"/>
  <c r="Z66" i="26"/>
  <c r="AH66" i="26"/>
  <c r="AP66" i="26"/>
  <c r="AX66" i="26"/>
  <c r="F66" i="26"/>
  <c r="N66" i="26"/>
  <c r="V66" i="26"/>
  <c r="AD66" i="26"/>
  <c r="AL66" i="26"/>
  <c r="J71" i="26"/>
  <c r="X71" i="26"/>
  <c r="AJ71" i="26"/>
  <c r="AW71" i="26"/>
  <c r="BK71" i="26"/>
  <c r="BV71" i="26"/>
  <c r="CJ71" i="26"/>
  <c r="CV71" i="26"/>
  <c r="DI71" i="26"/>
  <c r="DW71" i="26"/>
  <c r="EH71" i="26"/>
  <c r="EV71" i="26"/>
  <c r="FH71" i="26"/>
  <c r="FU71" i="26"/>
  <c r="GI71" i="26"/>
  <c r="GT71" i="26"/>
  <c r="HH71" i="26"/>
  <c r="HT71" i="26"/>
  <c r="IG71" i="26"/>
  <c r="IU71" i="26"/>
  <c r="JF71" i="26"/>
  <c r="JT71" i="26"/>
  <c r="KF71" i="26"/>
  <c r="AX71" i="26"/>
  <c r="BL71" i="26"/>
  <c r="BX71" i="26"/>
  <c r="CK71" i="26"/>
  <c r="CY71" i="26"/>
  <c r="DJ71" i="26"/>
  <c r="DX71" i="26"/>
  <c r="EJ71" i="26"/>
  <c r="EW71" i="26"/>
  <c r="FK71" i="26"/>
  <c r="FV71" i="26"/>
  <c r="GJ71" i="26"/>
  <c r="GV71" i="26"/>
  <c r="HI71" i="26"/>
  <c r="HW71" i="26"/>
  <c r="IH71" i="26"/>
  <c r="IV71" i="26"/>
  <c r="JH71" i="26"/>
  <c r="JU71" i="26"/>
  <c r="KP71" i="26"/>
  <c r="KH71" i="26"/>
  <c r="JZ71" i="26"/>
  <c r="JR71" i="26"/>
  <c r="JJ71" i="26"/>
  <c r="JB71" i="26"/>
  <c r="IT71" i="26"/>
  <c r="IL71" i="26"/>
  <c r="ID71" i="26"/>
  <c r="HV71" i="26"/>
  <c r="HN71" i="26"/>
  <c r="HF71" i="26"/>
  <c r="GX71" i="26"/>
  <c r="GP71" i="26"/>
  <c r="GH71" i="26"/>
  <c r="FZ71" i="26"/>
  <c r="FR71" i="26"/>
  <c r="FJ71" i="26"/>
  <c r="FB71" i="26"/>
  <c r="ET71" i="26"/>
  <c r="EL71" i="26"/>
  <c r="ED71" i="26"/>
  <c r="DV71" i="26"/>
  <c r="DN71" i="26"/>
  <c r="DF71" i="26"/>
  <c r="CX71" i="26"/>
  <c r="CP71" i="26"/>
  <c r="CH71" i="26"/>
  <c r="BZ71" i="26"/>
  <c r="BR71" i="26"/>
  <c r="BJ71" i="26"/>
  <c r="BB71" i="26"/>
  <c r="AT71" i="26"/>
  <c r="AL71" i="26"/>
  <c r="AD71" i="26"/>
  <c r="V71" i="26"/>
  <c r="N71" i="26"/>
  <c r="F71" i="26"/>
  <c r="KO71" i="26"/>
  <c r="KG71" i="26"/>
  <c r="JY71" i="26"/>
  <c r="JQ71" i="26"/>
  <c r="JI71" i="26"/>
  <c r="JA71" i="26"/>
  <c r="IS71" i="26"/>
  <c r="IK71" i="26"/>
  <c r="IC71" i="26"/>
  <c r="HU71" i="26"/>
  <c r="HM71" i="26"/>
  <c r="HE71" i="26"/>
  <c r="GW71" i="26"/>
  <c r="GO71" i="26"/>
  <c r="GG71" i="26"/>
  <c r="FY71" i="26"/>
  <c r="FQ71" i="26"/>
  <c r="FI71" i="26"/>
  <c r="FA71" i="26"/>
  <c r="ES71" i="26"/>
  <c r="EK71" i="26"/>
  <c r="EC71" i="26"/>
  <c r="DU71" i="26"/>
  <c r="DM71" i="26"/>
  <c r="DE71" i="26"/>
  <c r="CW71" i="26"/>
  <c r="CO71" i="26"/>
  <c r="CG71" i="26"/>
  <c r="BY71" i="26"/>
  <c r="BQ71" i="26"/>
  <c r="BI71" i="26"/>
  <c r="BA71" i="26"/>
  <c r="AS71" i="26"/>
  <c r="AK71" i="26"/>
  <c r="AC71" i="26"/>
  <c r="U71" i="26"/>
  <c r="M71" i="26"/>
  <c r="E71" i="26"/>
  <c r="KM71" i="26"/>
  <c r="KE71" i="26"/>
  <c r="JW71" i="26"/>
  <c r="JO71" i="26"/>
  <c r="JG71" i="26"/>
  <c r="IY71" i="26"/>
  <c r="IQ71" i="26"/>
  <c r="II71" i="26"/>
  <c r="IA71" i="26"/>
  <c r="HS71" i="26"/>
  <c r="HK71" i="26"/>
  <c r="HC71" i="26"/>
  <c r="GU71" i="26"/>
  <c r="GM71" i="26"/>
  <c r="GE71" i="26"/>
  <c r="FW71" i="26"/>
  <c r="FO71" i="26"/>
  <c r="FG71" i="26"/>
  <c r="EY71" i="26"/>
  <c r="EQ71" i="26"/>
  <c r="EI71" i="26"/>
  <c r="EA71" i="26"/>
  <c r="DS71" i="26"/>
  <c r="DK71" i="26"/>
  <c r="DC71" i="26"/>
  <c r="CU71" i="26"/>
  <c r="CM71" i="26"/>
  <c r="CE71" i="26"/>
  <c r="BW71" i="26"/>
  <c r="BO71" i="26"/>
  <c r="BG71" i="26"/>
  <c r="AY71" i="26"/>
  <c r="AQ71" i="26"/>
  <c r="AI71" i="26"/>
  <c r="AA71" i="26"/>
  <c r="S71" i="26"/>
  <c r="K71" i="26"/>
  <c r="C71" i="26"/>
  <c r="P71" i="26"/>
  <c r="AB71" i="26"/>
  <c r="AO71" i="26"/>
  <c r="BC71" i="26"/>
  <c r="BN71" i="26"/>
  <c r="CB71" i="26"/>
  <c r="CN71" i="26"/>
  <c r="DA71" i="26"/>
  <c r="DO71" i="26"/>
  <c r="DZ71" i="26"/>
  <c r="EN71" i="26"/>
  <c r="EZ71" i="26"/>
  <c r="FM71" i="26"/>
  <c r="GA71" i="26"/>
  <c r="GL71" i="26"/>
  <c r="GZ71" i="26"/>
  <c r="HL71" i="26"/>
  <c r="HY71" i="26"/>
  <c r="IM71" i="26"/>
  <c r="IX71" i="26"/>
  <c r="JL71" i="26"/>
  <c r="JX71" i="26"/>
  <c r="KK71" i="26"/>
  <c r="JF57" i="26" l="1"/>
  <c r="JF74" i="26" s="1"/>
  <c r="HK51" i="26"/>
  <c r="CM51" i="26"/>
  <c r="W49" i="26"/>
  <c r="W70" i="26" s="1"/>
  <c r="J51" i="26"/>
  <c r="R51" i="26"/>
  <c r="JN51" i="26"/>
  <c r="EP51" i="26"/>
  <c r="IR51" i="26"/>
  <c r="GF51" i="26"/>
  <c r="DT51" i="26"/>
  <c r="BH51" i="26"/>
  <c r="GG51" i="26"/>
  <c r="GH48" i="26"/>
  <c r="GH69" i="26" s="1"/>
  <c r="GH58" i="26"/>
  <c r="GH76" i="26" s="1"/>
  <c r="BY51" i="26"/>
  <c r="EH32" i="26"/>
  <c r="E51" i="26"/>
  <c r="EH47" i="26"/>
  <c r="EH68" i="26" s="1"/>
  <c r="IZ45" i="26"/>
  <c r="CI45" i="26"/>
  <c r="KP51" i="26"/>
  <c r="GJ51" i="26"/>
  <c r="EH48" i="26"/>
  <c r="EH69" i="26" s="1"/>
  <c r="BB51" i="26"/>
  <c r="IK51" i="26"/>
  <c r="DF51" i="26"/>
  <c r="W48" i="26"/>
  <c r="W69" i="26" s="1"/>
  <c r="EJ45" i="26"/>
  <c r="AI51" i="26"/>
  <c r="GR51" i="26"/>
  <c r="JO51" i="26"/>
  <c r="CE51" i="26"/>
  <c r="BV48" i="26"/>
  <c r="BV69" i="26" s="1"/>
  <c r="BV56" i="26"/>
  <c r="BV75" i="26" s="1"/>
  <c r="DK51" i="26"/>
  <c r="GO51" i="26"/>
  <c r="FQ51" i="26"/>
  <c r="KE51" i="26"/>
  <c r="BS45" i="26"/>
  <c r="JS51" i="26"/>
  <c r="EU51" i="26"/>
  <c r="W51" i="26"/>
  <c r="JF51" i="26"/>
  <c r="JM51" i="26"/>
  <c r="HA51" i="26"/>
  <c r="EO51" i="26"/>
  <c r="CC51" i="26"/>
  <c r="Q51" i="26"/>
  <c r="CW51" i="26"/>
  <c r="BP45" i="26"/>
  <c r="GU51" i="26"/>
  <c r="BW51" i="26"/>
  <c r="F51" i="26"/>
  <c r="EH56" i="26"/>
  <c r="EH75" i="26" s="1"/>
  <c r="FT47" i="26"/>
  <c r="FT68" i="26" s="1"/>
  <c r="BV58" i="26"/>
  <c r="BV76" i="26" s="1"/>
  <c r="W56" i="26"/>
  <c r="W75" i="26" s="1"/>
  <c r="DM51" i="26"/>
  <c r="ES51" i="26"/>
  <c r="HG51" i="26"/>
  <c r="P51" i="26"/>
  <c r="FT32" i="26"/>
  <c r="BV49" i="26"/>
  <c r="BV70" i="26" s="1"/>
  <c r="GD51" i="26"/>
  <c r="BF51" i="26"/>
  <c r="GX51" i="26"/>
  <c r="GW51" i="26"/>
  <c r="EH49" i="26"/>
  <c r="EH70" i="26" s="1"/>
  <c r="BV57" i="26"/>
  <c r="BV74" i="26" s="1"/>
  <c r="W58" i="26"/>
  <c r="W76" i="26" s="1"/>
  <c r="JQ51" i="26"/>
  <c r="CZ51" i="26"/>
  <c r="EH58" i="26"/>
  <c r="EH76" i="26" s="1"/>
  <c r="CO51" i="26"/>
  <c r="HE51" i="26"/>
  <c r="CG51" i="26"/>
  <c r="HZ57" i="26"/>
  <c r="HZ74" i="26" s="1"/>
  <c r="JX45" i="26"/>
  <c r="JP45" i="26"/>
  <c r="JC45" i="26"/>
  <c r="GA45" i="26"/>
  <c r="JX51" i="26"/>
  <c r="HL51" i="26"/>
  <c r="EZ51" i="26"/>
  <c r="CN51" i="26"/>
  <c r="AB51" i="26"/>
  <c r="AD51" i="26"/>
  <c r="EK51" i="26"/>
  <c r="EH57" i="26"/>
  <c r="EH74" i="26" s="1"/>
  <c r="BV6" i="26"/>
  <c r="BV32" i="26"/>
  <c r="W32" i="26"/>
  <c r="J47" i="26"/>
  <c r="J68" i="26" s="1"/>
  <c r="CI51" i="26"/>
  <c r="S51" i="26"/>
  <c r="W57" i="26"/>
  <c r="W74" i="26" s="1"/>
  <c r="EC51" i="26"/>
  <c r="IA51" i="26"/>
  <c r="DC51" i="26"/>
  <c r="CX51" i="26"/>
  <c r="FJ51" i="26"/>
  <c r="GB51" i="26"/>
  <c r="AS51" i="26"/>
  <c r="W47" i="26"/>
  <c r="W68" i="26" s="1"/>
  <c r="J56" i="26"/>
  <c r="J75" i="26" s="1"/>
  <c r="GH47" i="26"/>
  <c r="GH68" i="26" s="1"/>
  <c r="CG37" i="26"/>
  <c r="CG45" i="26"/>
  <c r="BJ48" i="26"/>
  <c r="BJ69" i="26" s="1"/>
  <c r="BC45" i="26"/>
  <c r="L45" i="26"/>
  <c r="IB51" i="26"/>
  <c r="FP51" i="26"/>
  <c r="DD51" i="26"/>
  <c r="AR51" i="26"/>
  <c r="IY51" i="26"/>
  <c r="IP51" i="26"/>
  <c r="GI51" i="26"/>
  <c r="BK51" i="26"/>
  <c r="BZ51" i="26"/>
  <c r="AF51" i="26"/>
  <c r="FD51" i="26"/>
  <c r="HP51" i="26"/>
  <c r="AJ47" i="26"/>
  <c r="AJ68" i="26" s="1"/>
  <c r="JF47" i="26"/>
  <c r="JF68" i="26" s="1"/>
  <c r="GT32" i="26"/>
  <c r="FH32" i="26"/>
  <c r="FH62" i="26" s="1"/>
  <c r="CV48" i="26"/>
  <c r="CV69" i="26" s="1"/>
  <c r="BJ56" i="26"/>
  <c r="BJ75" i="26" s="1"/>
  <c r="GH49" i="26"/>
  <c r="GH70" i="26" s="1"/>
  <c r="JB51" i="26"/>
  <c r="IM51" i="26"/>
  <c r="DO51" i="26"/>
  <c r="CH51" i="26"/>
  <c r="JR51" i="26"/>
  <c r="FL51" i="26"/>
  <c r="HX51" i="26"/>
  <c r="KJ51" i="26"/>
  <c r="AJ56" i="26"/>
  <c r="AJ75" i="26" s="1"/>
  <c r="GT6" i="26"/>
  <c r="JF32" i="26"/>
  <c r="GT48" i="26"/>
  <c r="GT69" i="26" s="1"/>
  <c r="FH49" i="26"/>
  <c r="FH70" i="26" s="1"/>
  <c r="CV47" i="26"/>
  <c r="CV68" i="26" s="1"/>
  <c r="BJ57" i="26"/>
  <c r="BJ74" i="26" s="1"/>
  <c r="M51" i="26"/>
  <c r="GV45" i="26"/>
  <c r="IU45" i="26"/>
  <c r="AY51" i="26"/>
  <c r="DB51" i="26"/>
  <c r="JZ51" i="26"/>
  <c r="FT51" i="26"/>
  <c r="AJ57" i="26"/>
  <c r="AJ74" i="26" s="1"/>
  <c r="JF48" i="26"/>
  <c r="JF69" i="26" s="1"/>
  <c r="GT49" i="26"/>
  <c r="GT70" i="26" s="1"/>
  <c r="FH48" i="26"/>
  <c r="FH69" i="26" s="1"/>
  <c r="CV56" i="26"/>
  <c r="CV75" i="26" s="1"/>
  <c r="ER45" i="26"/>
  <c r="GT47" i="26"/>
  <c r="GT68" i="26" s="1"/>
  <c r="BD51" i="26"/>
  <c r="IN51" i="26"/>
  <c r="AJ58" i="26"/>
  <c r="AJ76" i="26" s="1"/>
  <c r="JF49" i="26"/>
  <c r="JF70" i="26" s="1"/>
  <c r="GT56" i="26"/>
  <c r="GT75" i="26" s="1"/>
  <c r="FH47" i="26"/>
  <c r="FH68" i="26" s="1"/>
  <c r="CV57" i="26"/>
  <c r="CV74" i="26" s="1"/>
  <c r="IM45" i="26"/>
  <c r="EB45" i="26"/>
  <c r="CU51" i="26"/>
  <c r="KK51" i="26"/>
  <c r="HY51" i="26"/>
  <c r="FM51" i="26"/>
  <c r="DA51" i="26"/>
  <c r="AO51" i="26"/>
  <c r="ID51" i="26"/>
  <c r="DX51" i="26"/>
  <c r="JF56" i="26"/>
  <c r="JF75" i="26" s="1"/>
  <c r="GT58" i="26"/>
  <c r="GT76" i="26" s="1"/>
  <c r="FH56" i="26"/>
  <c r="FH75" i="26" s="1"/>
  <c r="CV58" i="26"/>
  <c r="CV76" i="26" s="1"/>
  <c r="BJ49" i="26"/>
  <c r="BJ70" i="26" s="1"/>
  <c r="EE45" i="26"/>
  <c r="EF51" i="26"/>
  <c r="AJ32" i="26"/>
  <c r="AJ61" i="26" s="1"/>
  <c r="BJ32" i="26"/>
  <c r="BJ62" i="26" s="1"/>
  <c r="FH6" i="26"/>
  <c r="JF58" i="26"/>
  <c r="JF76" i="26" s="1"/>
  <c r="BJ47" i="26"/>
  <c r="BJ68" i="26" s="1"/>
  <c r="HU51" i="26"/>
  <c r="DO45" i="26"/>
  <c r="BX45" i="26"/>
  <c r="FP45" i="26"/>
  <c r="HD45" i="26"/>
  <c r="D45" i="26"/>
  <c r="G45" i="26"/>
  <c r="AU45" i="26"/>
  <c r="HO51" i="26"/>
  <c r="CQ51" i="26"/>
  <c r="EU48" i="26"/>
  <c r="EU69" i="26" s="1"/>
  <c r="DH57" i="26"/>
  <c r="DH74" i="26" s="1"/>
  <c r="FI51" i="26"/>
  <c r="AT51" i="26"/>
  <c r="FR51" i="26"/>
  <c r="IE45" i="26"/>
  <c r="IC45" i="26"/>
  <c r="EU56" i="26"/>
  <c r="EU75" i="26" s="1"/>
  <c r="IC51" i="26"/>
  <c r="IJ45" i="26"/>
  <c r="BQ51" i="26"/>
  <c r="JG51" i="26"/>
  <c r="EI51" i="26"/>
  <c r="K51" i="26"/>
  <c r="EU58" i="26"/>
  <c r="EU76" i="26" s="1"/>
  <c r="GE51" i="26"/>
  <c r="BG51" i="26"/>
  <c r="EU49" i="26"/>
  <c r="EU70" i="26" s="1"/>
  <c r="JK45" i="26"/>
  <c r="BA51" i="26"/>
  <c r="AJ45" i="26"/>
  <c r="KO45" i="26"/>
  <c r="IB45" i="26"/>
  <c r="GM51" i="26"/>
  <c r="JE51" i="26"/>
  <c r="GS51" i="26"/>
  <c r="EG51" i="26"/>
  <c r="BU51" i="26"/>
  <c r="I51" i="26"/>
  <c r="CI57" i="26"/>
  <c r="CI74" i="26" s="1"/>
  <c r="HZ6" i="26"/>
  <c r="HZ32" i="26"/>
  <c r="FT49" i="26"/>
  <c r="FT70" i="26" s="1"/>
  <c r="J49" i="26"/>
  <c r="J70" i="26" s="1"/>
  <c r="IF51" i="26"/>
  <c r="JA51" i="26"/>
  <c r="IH51" i="26"/>
  <c r="DJ51" i="26"/>
  <c r="GA51" i="26"/>
  <c r="BC51" i="26"/>
  <c r="IL51" i="26"/>
  <c r="CI56" i="26"/>
  <c r="CI75" i="26" s="1"/>
  <c r="HZ47" i="26"/>
  <c r="HZ68" i="26" s="1"/>
  <c r="FT58" i="26"/>
  <c r="FT76" i="26" s="1"/>
  <c r="J58" i="26"/>
  <c r="J76" i="26" s="1"/>
  <c r="JI45" i="26"/>
  <c r="BA45" i="26"/>
  <c r="GQ51" i="26"/>
  <c r="HG45" i="26"/>
  <c r="W45" i="26"/>
  <c r="AR45" i="26"/>
  <c r="JP51" i="26"/>
  <c r="HD51" i="26"/>
  <c r="ER51" i="26"/>
  <c r="CF51" i="26"/>
  <c r="T51" i="26"/>
  <c r="KL51" i="26"/>
  <c r="FN51" i="26"/>
  <c r="AP51" i="26"/>
  <c r="FS51" i="26"/>
  <c r="AU51" i="26"/>
  <c r="GH51" i="26"/>
  <c r="CI58" i="26"/>
  <c r="CI76" i="26" s="1"/>
  <c r="J6" i="26"/>
  <c r="HM51" i="26"/>
  <c r="HZ48" i="26"/>
  <c r="HZ69" i="26" s="1"/>
  <c r="FT48" i="26"/>
  <c r="FT69" i="26" s="1"/>
  <c r="AK45" i="26"/>
  <c r="J57" i="26"/>
  <c r="J74" i="26" s="1"/>
  <c r="CI48" i="26"/>
  <c r="CI69" i="26" s="1"/>
  <c r="JH51" i="26"/>
  <c r="GV51" i="26"/>
  <c r="EJ51" i="26"/>
  <c r="BX51" i="26"/>
  <c r="L51" i="26"/>
  <c r="HR51" i="26"/>
  <c r="CT51" i="26"/>
  <c r="EV51" i="26"/>
  <c r="HH51" i="26"/>
  <c r="JT51" i="26"/>
  <c r="HZ49" i="26"/>
  <c r="HZ70" i="26" s="1"/>
  <c r="FT56" i="26"/>
  <c r="FT75" i="26" s="1"/>
  <c r="FY51" i="26"/>
  <c r="CN45" i="26"/>
  <c r="HS51" i="26"/>
  <c r="FG51" i="26"/>
  <c r="EX51" i="26"/>
  <c r="Z51" i="26"/>
  <c r="N51" i="26"/>
  <c r="DE51" i="26"/>
  <c r="CI32" i="26"/>
  <c r="CI61" i="26" s="1"/>
  <c r="HZ56" i="26"/>
  <c r="HZ75" i="26" s="1"/>
  <c r="FT57" i="26"/>
  <c r="FT74" i="26" s="1"/>
  <c r="AV57" i="26"/>
  <c r="AV74" i="26" s="1"/>
  <c r="J32" i="26"/>
  <c r="J62" i="26" s="1"/>
  <c r="GF45" i="26"/>
  <c r="BS51" i="26"/>
  <c r="KA45" i="26"/>
  <c r="DW45" i="26"/>
  <c r="CF45" i="26"/>
  <c r="KF45" i="26"/>
  <c r="JW51" i="26"/>
  <c r="EY51" i="26"/>
  <c r="AA51" i="26"/>
  <c r="HB51" i="26"/>
  <c r="CD51" i="26"/>
  <c r="KC51" i="26"/>
  <c r="HQ51" i="26"/>
  <c r="FE51" i="26"/>
  <c r="CS51" i="26"/>
  <c r="AG51" i="26"/>
  <c r="V51" i="26"/>
  <c r="AN51" i="26"/>
  <c r="CI49" i="26"/>
  <c r="CI70" i="26" s="1"/>
  <c r="EM45" i="26"/>
  <c r="BY45" i="26"/>
  <c r="IK45" i="26"/>
  <c r="HC51" i="26"/>
  <c r="CA45" i="26"/>
  <c r="GN45" i="26"/>
  <c r="X51" i="26"/>
  <c r="AV32" i="26"/>
  <c r="AV60" i="26" s="1"/>
  <c r="FI45" i="26"/>
  <c r="HT51" i="26"/>
  <c r="AV47" i="26"/>
  <c r="AV68" i="26" s="1"/>
  <c r="FH51" i="26"/>
  <c r="JH45" i="26"/>
  <c r="CQ45" i="26"/>
  <c r="GO45" i="26"/>
  <c r="AV49" i="26"/>
  <c r="AV70" i="26" s="1"/>
  <c r="IR45" i="26"/>
  <c r="KF51" i="26"/>
  <c r="BI42" i="26"/>
  <c r="BI37" i="26" s="1"/>
  <c r="FW51" i="26"/>
  <c r="HZ51" i="26"/>
  <c r="IO51" i="26"/>
  <c r="GC51" i="26"/>
  <c r="DQ51" i="26"/>
  <c r="BE51" i="26"/>
  <c r="IE51" i="26"/>
  <c r="DG51" i="26"/>
  <c r="AV48" i="26"/>
  <c r="AV69" i="26" s="1"/>
  <c r="HU45" i="26"/>
  <c r="O42" i="26"/>
  <c r="O37" i="26" s="1"/>
  <c r="CV51" i="26"/>
  <c r="HM45" i="26"/>
  <c r="IS45" i="26"/>
  <c r="KM51" i="26"/>
  <c r="FO51" i="26"/>
  <c r="AQ51" i="26"/>
  <c r="AV56" i="26"/>
  <c r="AV75" i="26" s="1"/>
  <c r="AJ51" i="26"/>
  <c r="AM45" i="26"/>
  <c r="HJ51" i="26"/>
  <c r="CL51" i="26"/>
  <c r="FC51" i="26"/>
  <c r="AE51" i="26"/>
  <c r="BL51" i="26"/>
  <c r="AV58" i="26"/>
  <c r="AV76" i="26" s="1"/>
  <c r="HR42" i="26"/>
  <c r="HR37" i="26" s="1"/>
  <c r="AG42" i="26"/>
  <c r="AG37" i="26" s="1"/>
  <c r="KI58" i="26"/>
  <c r="KI76" i="26" s="1"/>
  <c r="KI57" i="26"/>
  <c r="KI74" i="26" s="1"/>
  <c r="KI56" i="26"/>
  <c r="KI75" i="26" s="1"/>
  <c r="KI48" i="26"/>
  <c r="KI69" i="26" s="1"/>
  <c r="KI49" i="26"/>
  <c r="KI70" i="26" s="1"/>
  <c r="KI47" i="26"/>
  <c r="KI68" i="26" s="1"/>
  <c r="KI32" i="26"/>
  <c r="KI6" i="26"/>
  <c r="FR58" i="26"/>
  <c r="FR76" i="26" s="1"/>
  <c r="FR57" i="26"/>
  <c r="FR74" i="26" s="1"/>
  <c r="FR56" i="26"/>
  <c r="FR75" i="26" s="1"/>
  <c r="FR48" i="26"/>
  <c r="FR69" i="26" s="1"/>
  <c r="FR49" i="26"/>
  <c r="FR70" i="26" s="1"/>
  <c r="FR47" i="26"/>
  <c r="FR68" i="26" s="1"/>
  <c r="FR32" i="26"/>
  <c r="FR6" i="26"/>
  <c r="BS58" i="26"/>
  <c r="BS76" i="26" s="1"/>
  <c r="BS57" i="26"/>
  <c r="BS74" i="26" s="1"/>
  <c r="BS56" i="26"/>
  <c r="BS75" i="26" s="1"/>
  <c r="BS49" i="26"/>
  <c r="BS70" i="26" s="1"/>
  <c r="BS47" i="26"/>
  <c r="BS68" i="26" s="1"/>
  <c r="BS32" i="26"/>
  <c r="BS48" i="26"/>
  <c r="BS69" i="26" s="1"/>
  <c r="BS6" i="26"/>
  <c r="GB57" i="26"/>
  <c r="GB74" i="26" s="1"/>
  <c r="GB58" i="26"/>
  <c r="GB76" i="26" s="1"/>
  <c r="GB48" i="26"/>
  <c r="GB69" i="26" s="1"/>
  <c r="GB47" i="26"/>
  <c r="GB68" i="26" s="1"/>
  <c r="GB56" i="26"/>
  <c r="GB75" i="26" s="1"/>
  <c r="GB49" i="26"/>
  <c r="GB70" i="26" s="1"/>
  <c r="GB32" i="26"/>
  <c r="GB6" i="26"/>
  <c r="CD57" i="26"/>
  <c r="CD74" i="26" s="1"/>
  <c r="CD58" i="26"/>
  <c r="CD76" i="26" s="1"/>
  <c r="CD56" i="26"/>
  <c r="CD75" i="26" s="1"/>
  <c r="CD49" i="26"/>
  <c r="CD70" i="26" s="1"/>
  <c r="CD48" i="26"/>
  <c r="CD69" i="26" s="1"/>
  <c r="CD47" i="26"/>
  <c r="CD68" i="26" s="1"/>
  <c r="CD32" i="26"/>
  <c r="CD6" i="26"/>
  <c r="AB58" i="26"/>
  <c r="AB76" i="26" s="1"/>
  <c r="AB56" i="26"/>
  <c r="AB75" i="26" s="1"/>
  <c r="AB57" i="26"/>
  <c r="AB74" i="26" s="1"/>
  <c r="AB49" i="26"/>
  <c r="AB70" i="26" s="1"/>
  <c r="AB48" i="26"/>
  <c r="AB69" i="26" s="1"/>
  <c r="AB47" i="26"/>
  <c r="AB68" i="26" s="1"/>
  <c r="AB6" i="26"/>
  <c r="AB32" i="26"/>
  <c r="BM56" i="26"/>
  <c r="BM75" i="26" s="1"/>
  <c r="BM58" i="26"/>
  <c r="BM76" i="26" s="1"/>
  <c r="BM57" i="26"/>
  <c r="BM74" i="26" s="1"/>
  <c r="BM49" i="26"/>
  <c r="BM70" i="26" s="1"/>
  <c r="BM48" i="26"/>
  <c r="BM69" i="26" s="1"/>
  <c r="BM47" i="26"/>
  <c r="BM68" i="26" s="1"/>
  <c r="BM32" i="26"/>
  <c r="BM6" i="26"/>
  <c r="DY56" i="26"/>
  <c r="DY75" i="26" s="1"/>
  <c r="DY58" i="26"/>
  <c r="DY76" i="26" s="1"/>
  <c r="DY57" i="26"/>
  <c r="DY74" i="26" s="1"/>
  <c r="DY48" i="26"/>
  <c r="DY69" i="26" s="1"/>
  <c r="DY49" i="26"/>
  <c r="DY70" i="26" s="1"/>
  <c r="DY47" i="26"/>
  <c r="DY68" i="26" s="1"/>
  <c r="DY32" i="26"/>
  <c r="DY6" i="26"/>
  <c r="GK56" i="26"/>
  <c r="GK75" i="26" s="1"/>
  <c r="GK58" i="26"/>
  <c r="GK76" i="26" s="1"/>
  <c r="GK57" i="26"/>
  <c r="GK74" i="26" s="1"/>
  <c r="GK49" i="26"/>
  <c r="GK70" i="26" s="1"/>
  <c r="GK48" i="26"/>
  <c r="GK69" i="26" s="1"/>
  <c r="GK47" i="26"/>
  <c r="GK68" i="26" s="1"/>
  <c r="GK32" i="26"/>
  <c r="GK6" i="26"/>
  <c r="IW56" i="26"/>
  <c r="IW75" i="26" s="1"/>
  <c r="IW58" i="26"/>
  <c r="IW76" i="26" s="1"/>
  <c r="IW57" i="26"/>
  <c r="IW74" i="26" s="1"/>
  <c r="IW49" i="26"/>
  <c r="IW70" i="26" s="1"/>
  <c r="IW48" i="26"/>
  <c r="IW69" i="26" s="1"/>
  <c r="IW47" i="26"/>
  <c r="IW68" i="26" s="1"/>
  <c r="IW32" i="26"/>
  <c r="IW6" i="26"/>
  <c r="S56" i="26"/>
  <c r="S75" i="26" s="1"/>
  <c r="S58" i="26"/>
  <c r="S76" i="26" s="1"/>
  <c r="S57" i="26"/>
  <c r="S74" i="26" s="1"/>
  <c r="S49" i="26"/>
  <c r="S70" i="26" s="1"/>
  <c r="S47" i="26"/>
  <c r="S68" i="26" s="1"/>
  <c r="S48" i="26"/>
  <c r="S69" i="26" s="1"/>
  <c r="S32" i="26"/>
  <c r="S6" i="26"/>
  <c r="CE56" i="26"/>
  <c r="CE75" i="26" s="1"/>
  <c r="CE58" i="26"/>
  <c r="CE76" i="26" s="1"/>
  <c r="CE57" i="26"/>
  <c r="CE74" i="26" s="1"/>
  <c r="CE49" i="26"/>
  <c r="CE70" i="26" s="1"/>
  <c r="CE47" i="26"/>
  <c r="CE68" i="26" s="1"/>
  <c r="CE48" i="26"/>
  <c r="CE69" i="26" s="1"/>
  <c r="CE32" i="26"/>
  <c r="CE6" i="26"/>
  <c r="EQ56" i="26"/>
  <c r="EQ75" i="26" s="1"/>
  <c r="EQ58" i="26"/>
  <c r="EQ76" i="26" s="1"/>
  <c r="EQ57" i="26"/>
  <c r="EQ74" i="26" s="1"/>
  <c r="EQ49" i="26"/>
  <c r="EQ70" i="26" s="1"/>
  <c r="EQ47" i="26"/>
  <c r="EQ68" i="26" s="1"/>
  <c r="EQ48" i="26"/>
  <c r="EQ69" i="26" s="1"/>
  <c r="EQ32" i="26"/>
  <c r="EQ6" i="26"/>
  <c r="HC56" i="26"/>
  <c r="HC75" i="26" s="1"/>
  <c r="HC58" i="26"/>
  <c r="HC76" i="26" s="1"/>
  <c r="HC57" i="26"/>
  <c r="HC74" i="26" s="1"/>
  <c r="HC49" i="26"/>
  <c r="HC70" i="26" s="1"/>
  <c r="HC47" i="26"/>
  <c r="HC68" i="26" s="1"/>
  <c r="HC48" i="26"/>
  <c r="HC69" i="26" s="1"/>
  <c r="HC32" i="26"/>
  <c r="HC6" i="26"/>
  <c r="JO56" i="26"/>
  <c r="JO75" i="26" s="1"/>
  <c r="JO58" i="26"/>
  <c r="JO76" i="26" s="1"/>
  <c r="JO57" i="26"/>
  <c r="JO74" i="26" s="1"/>
  <c r="JO49" i="26"/>
  <c r="JO70" i="26" s="1"/>
  <c r="JO47" i="26"/>
  <c r="JO68" i="26" s="1"/>
  <c r="JO48" i="26"/>
  <c r="JO69" i="26" s="1"/>
  <c r="JO32" i="26"/>
  <c r="JO6" i="26"/>
  <c r="AK58" i="26"/>
  <c r="AK76" i="26" s="1"/>
  <c r="AK57" i="26"/>
  <c r="AK74" i="26" s="1"/>
  <c r="AK56" i="26"/>
  <c r="AK75" i="26" s="1"/>
  <c r="AK49" i="26"/>
  <c r="AK70" i="26" s="1"/>
  <c r="AK48" i="26"/>
  <c r="AK69" i="26" s="1"/>
  <c r="AK47" i="26"/>
  <c r="AK68" i="26" s="1"/>
  <c r="AK32" i="26"/>
  <c r="AK6" i="26"/>
  <c r="IX57" i="26"/>
  <c r="IX74" i="26" s="1"/>
  <c r="IX58" i="26"/>
  <c r="IX76" i="26" s="1"/>
  <c r="IX49" i="26"/>
  <c r="IX70" i="26" s="1"/>
  <c r="IX56" i="26"/>
  <c r="IX75" i="26" s="1"/>
  <c r="IX48" i="26"/>
  <c r="IX69" i="26" s="1"/>
  <c r="IX47" i="26"/>
  <c r="IX68" i="26" s="1"/>
  <c r="IX32" i="26"/>
  <c r="IX6" i="26"/>
  <c r="EN57" i="26"/>
  <c r="EN74" i="26" s="1"/>
  <c r="EN56" i="26"/>
  <c r="EN75" i="26" s="1"/>
  <c r="EN58" i="26"/>
  <c r="EN76" i="26" s="1"/>
  <c r="EN49" i="26"/>
  <c r="EN70" i="26" s="1"/>
  <c r="EN47" i="26"/>
  <c r="EN68" i="26" s="1"/>
  <c r="EN32" i="26"/>
  <c r="EN48" i="26"/>
  <c r="EN69" i="26" s="1"/>
  <c r="EN6" i="26"/>
  <c r="AP57" i="26"/>
  <c r="AP74" i="26" s="1"/>
  <c r="AP58" i="26"/>
  <c r="AP76" i="26" s="1"/>
  <c r="AP49" i="26"/>
  <c r="AP70" i="26" s="1"/>
  <c r="AP56" i="26"/>
  <c r="AP75" i="26" s="1"/>
  <c r="AP48" i="26"/>
  <c r="AP69" i="26" s="1"/>
  <c r="AP47" i="26"/>
  <c r="AP68" i="26" s="1"/>
  <c r="AP32" i="26"/>
  <c r="AP6" i="26"/>
  <c r="DZ57" i="26"/>
  <c r="DZ74" i="26" s="1"/>
  <c r="DZ58" i="26"/>
  <c r="DZ76" i="26" s="1"/>
  <c r="DZ49" i="26"/>
  <c r="DZ70" i="26" s="1"/>
  <c r="DZ48" i="26"/>
  <c r="DZ69" i="26" s="1"/>
  <c r="DZ56" i="26"/>
  <c r="DZ75" i="26" s="1"/>
  <c r="DZ47" i="26"/>
  <c r="DZ68" i="26" s="1"/>
  <c r="DZ32" i="26"/>
  <c r="DZ6" i="26"/>
  <c r="FX58" i="26"/>
  <c r="FX76" i="26" s="1"/>
  <c r="FX56" i="26"/>
  <c r="FX75" i="26" s="1"/>
  <c r="FX57" i="26"/>
  <c r="FX74" i="26" s="1"/>
  <c r="FX47" i="26"/>
  <c r="FX68" i="26" s="1"/>
  <c r="FX49" i="26"/>
  <c r="FX70" i="26" s="1"/>
  <c r="FX48" i="26"/>
  <c r="FX69" i="26" s="1"/>
  <c r="FX32" i="26"/>
  <c r="FX6" i="26"/>
  <c r="JB42" i="26"/>
  <c r="JB37" i="26" s="1"/>
  <c r="GP42" i="26"/>
  <c r="GP37" i="26" s="1"/>
  <c r="ED42" i="26"/>
  <c r="ED37" i="26" s="1"/>
  <c r="BR42" i="26"/>
  <c r="BR37" i="26" s="1"/>
  <c r="F42" i="26"/>
  <c r="F37" i="26" s="1"/>
  <c r="JO42" i="26"/>
  <c r="JO37" i="26" s="1"/>
  <c r="HC42" i="26"/>
  <c r="HC37" i="26" s="1"/>
  <c r="EQ42" i="26"/>
  <c r="EQ37" i="26" s="1"/>
  <c r="CE42" i="26"/>
  <c r="CE37" i="26" s="1"/>
  <c r="S42" i="26"/>
  <c r="S37" i="26" s="1"/>
  <c r="JV42" i="26"/>
  <c r="JV37" i="26" s="1"/>
  <c r="HJ42" i="26"/>
  <c r="HJ37" i="26" s="1"/>
  <c r="EX42" i="26"/>
  <c r="EX37" i="26" s="1"/>
  <c r="CL42" i="26"/>
  <c r="CL37" i="26" s="1"/>
  <c r="Z42" i="26"/>
  <c r="Z37" i="26" s="1"/>
  <c r="JU42" i="26"/>
  <c r="JU37" i="26" s="1"/>
  <c r="HI42" i="26"/>
  <c r="HI37" i="26" s="1"/>
  <c r="EW42" i="26"/>
  <c r="EW37" i="26" s="1"/>
  <c r="CK42" i="26"/>
  <c r="CK37" i="26" s="1"/>
  <c r="Y42" i="26"/>
  <c r="Y37" i="26" s="1"/>
  <c r="JT42" i="26"/>
  <c r="JT37" i="26" s="1"/>
  <c r="HH42" i="26"/>
  <c r="HH37" i="26" s="1"/>
  <c r="EV42" i="26"/>
  <c r="EV37" i="26" s="1"/>
  <c r="CJ42" i="26"/>
  <c r="CJ37" i="26" s="1"/>
  <c r="X42" i="26"/>
  <c r="X37" i="26" s="1"/>
  <c r="M45" i="26"/>
  <c r="JY45" i="26"/>
  <c r="BQ37" i="26"/>
  <c r="BQ45" i="26"/>
  <c r="ES45" i="26"/>
  <c r="GG45" i="26"/>
  <c r="DU45" i="26"/>
  <c r="BO51" i="26"/>
  <c r="C51" i="26"/>
  <c r="IX51" i="26"/>
  <c r="GL51" i="26"/>
  <c r="DZ51" i="26"/>
  <c r="BN51" i="26"/>
  <c r="DE45" i="26"/>
  <c r="JU51" i="26"/>
  <c r="HI51" i="26"/>
  <c r="EW51" i="26"/>
  <c r="CK51" i="26"/>
  <c r="Y51" i="26"/>
  <c r="JK51" i="26"/>
  <c r="GY51" i="26"/>
  <c r="EM51" i="26"/>
  <c r="CA51" i="26"/>
  <c r="O51" i="26"/>
  <c r="JX58" i="26"/>
  <c r="JX76" i="26" s="1"/>
  <c r="JX56" i="26"/>
  <c r="JX75" i="26" s="1"/>
  <c r="JX57" i="26"/>
  <c r="JX74" i="26" s="1"/>
  <c r="JX49" i="26"/>
  <c r="JX70" i="26" s="1"/>
  <c r="JX47" i="26"/>
  <c r="JX68" i="26" s="1"/>
  <c r="JX48" i="26"/>
  <c r="JX69" i="26" s="1"/>
  <c r="JX6" i="26"/>
  <c r="JX32" i="26"/>
  <c r="FJ58" i="26"/>
  <c r="FJ76" i="26" s="1"/>
  <c r="FJ57" i="26"/>
  <c r="FJ74" i="26" s="1"/>
  <c r="FJ56" i="26"/>
  <c r="FJ75" i="26" s="1"/>
  <c r="FJ48" i="26"/>
  <c r="FJ69" i="26" s="1"/>
  <c r="FJ47" i="26"/>
  <c r="FJ68" i="26" s="1"/>
  <c r="FJ49" i="26"/>
  <c r="FJ70" i="26" s="1"/>
  <c r="FJ32" i="26"/>
  <c r="FJ6" i="26"/>
  <c r="BK58" i="26"/>
  <c r="BK76" i="26" s="1"/>
  <c r="BK57" i="26"/>
  <c r="BK74" i="26" s="1"/>
  <c r="BK56" i="26"/>
  <c r="BK75" i="26" s="1"/>
  <c r="BK48" i="26"/>
  <c r="BK69" i="26" s="1"/>
  <c r="BK47" i="26"/>
  <c r="BK68" i="26" s="1"/>
  <c r="BK32" i="26"/>
  <c r="BK49" i="26"/>
  <c r="BK70" i="26" s="1"/>
  <c r="BK6" i="26"/>
  <c r="HJ61" i="26"/>
  <c r="HJ62" i="26"/>
  <c r="HJ60" i="26"/>
  <c r="JT57" i="26"/>
  <c r="JT74" i="26" s="1"/>
  <c r="JT58" i="26"/>
  <c r="JT76" i="26" s="1"/>
  <c r="JT48" i="26"/>
  <c r="JT69" i="26" s="1"/>
  <c r="JT56" i="26"/>
  <c r="JT75" i="26" s="1"/>
  <c r="JT49" i="26"/>
  <c r="JT70" i="26" s="1"/>
  <c r="JT47" i="26"/>
  <c r="JT68" i="26" s="1"/>
  <c r="JT32" i="26"/>
  <c r="JT6" i="26"/>
  <c r="FF57" i="26"/>
  <c r="FF74" i="26" s="1"/>
  <c r="FF58" i="26"/>
  <c r="FF76" i="26" s="1"/>
  <c r="FF49" i="26"/>
  <c r="FF70" i="26" s="1"/>
  <c r="FF56" i="26"/>
  <c r="FF75" i="26" s="1"/>
  <c r="FF47" i="26"/>
  <c r="FF68" i="26" s="1"/>
  <c r="FF32" i="26"/>
  <c r="FF48" i="26"/>
  <c r="FF69" i="26" s="1"/>
  <c r="FF6" i="26"/>
  <c r="BH58" i="26"/>
  <c r="BH76" i="26" s="1"/>
  <c r="BH56" i="26"/>
  <c r="BH75" i="26" s="1"/>
  <c r="BH57" i="26"/>
  <c r="BH74" i="26" s="1"/>
  <c r="BH48" i="26"/>
  <c r="BH69" i="26" s="1"/>
  <c r="BH47" i="26"/>
  <c r="BH68" i="26" s="1"/>
  <c r="BH49" i="26"/>
  <c r="BH70" i="26" s="1"/>
  <c r="BH32" i="26"/>
  <c r="BH6" i="26"/>
  <c r="JK58" i="26"/>
  <c r="JK76" i="26" s="1"/>
  <c r="JK57" i="26"/>
  <c r="JK74" i="26" s="1"/>
  <c r="JK56" i="26"/>
  <c r="JK75" i="26" s="1"/>
  <c r="JK48" i="26"/>
  <c r="JK69" i="26" s="1"/>
  <c r="JK49" i="26"/>
  <c r="JK70" i="26" s="1"/>
  <c r="JK47" i="26"/>
  <c r="JK68" i="26" s="1"/>
  <c r="JK32" i="26"/>
  <c r="JK6" i="26"/>
  <c r="AM58" i="26"/>
  <c r="AM76" i="26" s="1"/>
  <c r="AM57" i="26"/>
  <c r="AM74" i="26" s="1"/>
  <c r="AM56" i="26"/>
  <c r="AM75" i="26" s="1"/>
  <c r="AM48" i="26"/>
  <c r="AM69" i="26" s="1"/>
  <c r="AM49" i="26"/>
  <c r="AM70" i="26" s="1"/>
  <c r="AM47" i="26"/>
  <c r="AM68" i="26" s="1"/>
  <c r="AM32" i="26"/>
  <c r="AM6" i="26"/>
  <c r="CW45" i="26"/>
  <c r="JS58" i="26"/>
  <c r="JS76" i="26" s="1"/>
  <c r="JS56" i="26"/>
  <c r="JS75" i="26" s="1"/>
  <c r="JS57" i="26"/>
  <c r="JS74" i="26" s="1"/>
  <c r="JS48" i="26"/>
  <c r="JS69" i="26" s="1"/>
  <c r="JS47" i="26"/>
  <c r="JS68" i="26" s="1"/>
  <c r="JS49" i="26"/>
  <c r="JS70" i="26" s="1"/>
  <c r="JS32" i="26"/>
  <c r="JS6" i="26"/>
  <c r="FD57" i="26"/>
  <c r="FD74" i="26" s="1"/>
  <c r="FD58" i="26"/>
  <c r="FD76" i="26" s="1"/>
  <c r="FD56" i="26"/>
  <c r="FD75" i="26" s="1"/>
  <c r="FD48" i="26"/>
  <c r="FD69" i="26" s="1"/>
  <c r="FD49" i="26"/>
  <c r="FD70" i="26" s="1"/>
  <c r="FD47" i="26"/>
  <c r="FD68" i="26" s="1"/>
  <c r="FD32" i="26"/>
  <c r="FD6" i="26"/>
  <c r="BF57" i="26"/>
  <c r="BF74" i="26" s="1"/>
  <c r="BF58" i="26"/>
  <c r="BF76" i="26" s="1"/>
  <c r="BF49" i="26"/>
  <c r="BF70" i="26" s="1"/>
  <c r="BF56" i="26"/>
  <c r="BF75" i="26" s="1"/>
  <c r="BF47" i="26"/>
  <c r="BF68" i="26" s="1"/>
  <c r="BF48" i="26"/>
  <c r="BF69" i="26" s="1"/>
  <c r="BF32" i="26"/>
  <c r="BF6" i="26"/>
  <c r="KF58" i="26"/>
  <c r="KF76" i="26" s="1"/>
  <c r="KF57" i="26"/>
  <c r="KF74" i="26" s="1"/>
  <c r="KF56" i="26"/>
  <c r="KF75" i="26" s="1"/>
  <c r="KF47" i="26"/>
  <c r="KF68" i="26" s="1"/>
  <c r="KF48" i="26"/>
  <c r="KF69" i="26" s="1"/>
  <c r="KF49" i="26"/>
  <c r="KF70" i="26" s="1"/>
  <c r="KF32" i="26"/>
  <c r="KF6" i="26"/>
  <c r="FP58" i="26"/>
  <c r="FP76" i="26" s="1"/>
  <c r="FP56" i="26"/>
  <c r="FP75" i="26" s="1"/>
  <c r="FP57" i="26"/>
  <c r="FP74" i="26" s="1"/>
  <c r="FP48" i="26"/>
  <c r="FP69" i="26" s="1"/>
  <c r="FP49" i="26"/>
  <c r="FP70" i="26" s="1"/>
  <c r="FP47" i="26"/>
  <c r="FP68" i="26" s="1"/>
  <c r="FP32" i="26"/>
  <c r="FP6" i="26"/>
  <c r="BR57" i="26"/>
  <c r="BR74" i="26" s="1"/>
  <c r="BR56" i="26"/>
  <c r="BR75" i="26" s="1"/>
  <c r="BR58" i="26"/>
  <c r="BR76" i="26" s="1"/>
  <c r="BR48" i="26"/>
  <c r="BR69" i="26" s="1"/>
  <c r="BR47" i="26"/>
  <c r="BR68" i="26" s="1"/>
  <c r="BR49" i="26"/>
  <c r="BR70" i="26" s="1"/>
  <c r="BR32" i="26"/>
  <c r="BR6" i="26"/>
  <c r="IF57" i="26"/>
  <c r="IF74" i="26" s="1"/>
  <c r="IF56" i="26"/>
  <c r="IF75" i="26" s="1"/>
  <c r="IF48" i="26"/>
  <c r="IF69" i="26" s="1"/>
  <c r="IF58" i="26"/>
  <c r="IF76" i="26" s="1"/>
  <c r="IF47" i="26"/>
  <c r="IF68" i="26" s="1"/>
  <c r="IF49" i="26"/>
  <c r="IF70" i="26" s="1"/>
  <c r="IF32" i="26"/>
  <c r="IF6" i="26"/>
  <c r="I58" i="26"/>
  <c r="I76" i="26" s="1"/>
  <c r="I57" i="26"/>
  <c r="I74" i="26" s="1"/>
  <c r="I49" i="26"/>
  <c r="I70" i="26" s="1"/>
  <c r="I56" i="26"/>
  <c r="I75" i="26" s="1"/>
  <c r="I47" i="26"/>
  <c r="I68" i="26" s="1"/>
  <c r="I48" i="26"/>
  <c r="I69" i="26" s="1"/>
  <c r="I32" i="26"/>
  <c r="I6" i="26"/>
  <c r="BU58" i="26"/>
  <c r="BU76" i="26" s="1"/>
  <c r="BU57" i="26"/>
  <c r="BU74" i="26" s="1"/>
  <c r="BU49" i="26"/>
  <c r="BU70" i="26" s="1"/>
  <c r="BU56" i="26"/>
  <c r="BU75" i="26" s="1"/>
  <c r="BU47" i="26"/>
  <c r="BU68" i="26" s="1"/>
  <c r="BU48" i="26"/>
  <c r="BU69" i="26" s="1"/>
  <c r="BU32" i="26"/>
  <c r="BU6" i="26"/>
  <c r="EG58" i="26"/>
  <c r="EG76" i="26" s="1"/>
  <c r="EG57" i="26"/>
  <c r="EG74" i="26" s="1"/>
  <c r="EG56" i="26"/>
  <c r="EG75" i="26" s="1"/>
  <c r="EG49" i="26"/>
  <c r="EG70" i="26" s="1"/>
  <c r="EG47" i="26"/>
  <c r="EG68" i="26" s="1"/>
  <c r="EG48" i="26"/>
  <c r="EG69" i="26" s="1"/>
  <c r="EG32" i="26"/>
  <c r="EG6" i="26"/>
  <c r="GS58" i="26"/>
  <c r="GS76" i="26" s="1"/>
  <c r="GS57" i="26"/>
  <c r="GS74" i="26" s="1"/>
  <c r="GS56" i="26"/>
  <c r="GS75" i="26" s="1"/>
  <c r="GS49" i="26"/>
  <c r="GS70" i="26" s="1"/>
  <c r="GS47" i="26"/>
  <c r="GS68" i="26" s="1"/>
  <c r="GS48" i="26"/>
  <c r="GS69" i="26" s="1"/>
  <c r="GS32" i="26"/>
  <c r="GS6" i="26"/>
  <c r="JE58" i="26"/>
  <c r="JE76" i="26" s="1"/>
  <c r="JE57" i="26"/>
  <c r="JE74" i="26" s="1"/>
  <c r="JE56" i="26"/>
  <c r="JE75" i="26" s="1"/>
  <c r="JE49" i="26"/>
  <c r="JE70" i="26" s="1"/>
  <c r="JE47" i="26"/>
  <c r="JE68" i="26" s="1"/>
  <c r="JE48" i="26"/>
  <c r="JE69" i="26" s="1"/>
  <c r="JE32" i="26"/>
  <c r="JE6" i="26"/>
  <c r="AA56" i="26"/>
  <c r="AA75" i="26" s="1"/>
  <c r="AA58" i="26"/>
  <c r="AA76" i="26" s="1"/>
  <c r="AA57" i="26"/>
  <c r="AA74" i="26" s="1"/>
  <c r="AA47" i="26"/>
  <c r="AA68" i="26" s="1"/>
  <c r="AA48" i="26"/>
  <c r="AA69" i="26" s="1"/>
  <c r="AA32" i="26"/>
  <c r="AA49" i="26"/>
  <c r="AA70" i="26" s="1"/>
  <c r="AA6" i="26"/>
  <c r="CM56" i="26"/>
  <c r="CM75" i="26" s="1"/>
  <c r="CM58" i="26"/>
  <c r="CM76" i="26" s="1"/>
  <c r="CM57" i="26"/>
  <c r="CM74" i="26" s="1"/>
  <c r="CM47" i="26"/>
  <c r="CM68" i="26" s="1"/>
  <c r="CM48" i="26"/>
  <c r="CM69" i="26" s="1"/>
  <c r="CM49" i="26"/>
  <c r="CM70" i="26" s="1"/>
  <c r="CM32" i="26"/>
  <c r="CM6" i="26"/>
  <c r="EY56" i="26"/>
  <c r="EY75" i="26" s="1"/>
  <c r="EY58" i="26"/>
  <c r="EY76" i="26" s="1"/>
  <c r="EY57" i="26"/>
  <c r="EY74" i="26" s="1"/>
  <c r="EY47" i="26"/>
  <c r="EY68" i="26" s="1"/>
  <c r="EY48" i="26"/>
  <c r="EY69" i="26" s="1"/>
  <c r="EY32" i="26"/>
  <c r="EY49" i="26"/>
  <c r="EY70" i="26" s="1"/>
  <c r="EY6" i="26"/>
  <c r="HK56" i="26"/>
  <c r="HK75" i="26" s="1"/>
  <c r="HK58" i="26"/>
  <c r="HK76" i="26" s="1"/>
  <c r="HK57" i="26"/>
  <c r="HK74" i="26" s="1"/>
  <c r="HK47" i="26"/>
  <c r="HK68" i="26" s="1"/>
  <c r="HK48" i="26"/>
  <c r="HK69" i="26" s="1"/>
  <c r="HK49" i="26"/>
  <c r="HK70" i="26" s="1"/>
  <c r="HK32" i="26"/>
  <c r="HK6" i="26"/>
  <c r="JW56" i="26"/>
  <c r="JW75" i="26" s="1"/>
  <c r="JW58" i="26"/>
  <c r="JW76" i="26" s="1"/>
  <c r="JW57" i="26"/>
  <c r="JW74" i="26" s="1"/>
  <c r="JW47" i="26"/>
  <c r="JW68" i="26" s="1"/>
  <c r="JW49" i="26"/>
  <c r="JW70" i="26" s="1"/>
  <c r="JW48" i="26"/>
  <c r="JW69" i="26" s="1"/>
  <c r="JW32" i="26"/>
  <c r="JW6" i="26"/>
  <c r="AS58" i="26"/>
  <c r="AS76" i="26" s="1"/>
  <c r="AS57" i="26"/>
  <c r="AS74" i="26" s="1"/>
  <c r="AS56" i="26"/>
  <c r="AS75" i="26" s="1"/>
  <c r="AS48" i="26"/>
  <c r="AS69" i="26" s="1"/>
  <c r="AS32" i="26"/>
  <c r="AS49" i="26"/>
  <c r="AS70" i="26" s="1"/>
  <c r="AS6" i="26"/>
  <c r="AS47" i="26"/>
  <c r="AS68" i="26" s="1"/>
  <c r="DE58" i="26"/>
  <c r="DE76" i="26" s="1"/>
  <c r="DE57" i="26"/>
  <c r="DE74" i="26" s="1"/>
  <c r="DE56" i="26"/>
  <c r="DE75" i="26" s="1"/>
  <c r="DE48" i="26"/>
  <c r="DE69" i="26" s="1"/>
  <c r="DE49" i="26"/>
  <c r="DE70" i="26" s="1"/>
  <c r="DE32" i="26"/>
  <c r="DE47" i="26"/>
  <c r="DE68" i="26" s="1"/>
  <c r="DE6" i="26"/>
  <c r="FQ58" i="26"/>
  <c r="FQ76" i="26" s="1"/>
  <c r="FQ57" i="26"/>
  <c r="FQ74" i="26" s="1"/>
  <c r="FQ56" i="26"/>
  <c r="FQ75" i="26" s="1"/>
  <c r="FQ48" i="26"/>
  <c r="FQ69" i="26" s="1"/>
  <c r="FQ32" i="26"/>
  <c r="FQ49" i="26"/>
  <c r="FQ70" i="26" s="1"/>
  <c r="FQ47" i="26"/>
  <c r="FQ68" i="26" s="1"/>
  <c r="FQ6" i="26"/>
  <c r="IC58" i="26"/>
  <c r="IC76" i="26" s="1"/>
  <c r="IC57" i="26"/>
  <c r="IC74" i="26" s="1"/>
  <c r="IC56" i="26"/>
  <c r="IC75" i="26" s="1"/>
  <c r="IC48" i="26"/>
  <c r="IC69" i="26" s="1"/>
  <c r="IC49" i="26"/>
  <c r="IC70" i="26" s="1"/>
  <c r="IC32" i="26"/>
  <c r="IC47" i="26"/>
  <c r="IC68" i="26" s="1"/>
  <c r="IC6" i="26"/>
  <c r="KO58" i="26"/>
  <c r="KO76" i="26" s="1"/>
  <c r="KO57" i="26"/>
  <c r="KO74" i="26" s="1"/>
  <c r="KO56" i="26"/>
  <c r="KO75" i="26" s="1"/>
  <c r="KO48" i="26"/>
  <c r="KO69" i="26" s="1"/>
  <c r="KO32" i="26"/>
  <c r="KO49" i="26"/>
  <c r="KO70" i="26" s="1"/>
  <c r="KO47" i="26"/>
  <c r="KO68" i="26" s="1"/>
  <c r="KO6" i="26"/>
  <c r="JB58" i="26"/>
  <c r="JB76" i="26" s="1"/>
  <c r="JB57" i="26"/>
  <c r="JB74" i="26" s="1"/>
  <c r="JB56" i="26"/>
  <c r="JB75" i="26" s="1"/>
  <c r="JB48" i="26"/>
  <c r="JB69" i="26" s="1"/>
  <c r="JB47" i="26"/>
  <c r="JB68" i="26" s="1"/>
  <c r="JB49" i="26"/>
  <c r="JB70" i="26" s="1"/>
  <c r="JB32" i="26"/>
  <c r="JB6" i="26"/>
  <c r="IH57" i="26"/>
  <c r="IH74" i="26" s="1"/>
  <c r="IH58" i="26"/>
  <c r="IH76" i="26" s="1"/>
  <c r="IH56" i="26"/>
  <c r="IH75" i="26" s="1"/>
  <c r="IH49" i="26"/>
  <c r="IH70" i="26" s="1"/>
  <c r="IH48" i="26"/>
  <c r="IH69" i="26" s="1"/>
  <c r="IH47" i="26"/>
  <c r="IH68" i="26" s="1"/>
  <c r="IH32" i="26"/>
  <c r="IH6" i="26"/>
  <c r="EB58" i="26"/>
  <c r="EB76" i="26" s="1"/>
  <c r="EB57" i="26"/>
  <c r="EB74" i="26" s="1"/>
  <c r="EB56" i="26"/>
  <c r="EB75" i="26" s="1"/>
  <c r="EB49" i="26"/>
  <c r="EB70" i="26" s="1"/>
  <c r="EB47" i="26"/>
  <c r="EB68" i="26" s="1"/>
  <c r="EB48" i="26"/>
  <c r="EB69" i="26" s="1"/>
  <c r="EB32" i="26"/>
  <c r="EB6" i="26"/>
  <c r="AD57" i="26"/>
  <c r="AD74" i="26" s="1"/>
  <c r="AD56" i="26"/>
  <c r="AD75" i="26" s="1"/>
  <c r="AD58" i="26"/>
  <c r="AD76" i="26" s="1"/>
  <c r="AD48" i="26"/>
  <c r="AD69" i="26" s="1"/>
  <c r="AD47" i="26"/>
  <c r="AD68" i="26" s="1"/>
  <c r="AD49" i="26"/>
  <c r="AD70" i="26" s="1"/>
  <c r="AD6" i="26"/>
  <c r="AD32" i="26"/>
  <c r="CZ57" i="26"/>
  <c r="CZ74" i="26" s="1"/>
  <c r="CZ56" i="26"/>
  <c r="CZ75" i="26" s="1"/>
  <c r="CZ58" i="26"/>
  <c r="CZ76" i="26" s="1"/>
  <c r="CZ49" i="26"/>
  <c r="CZ70" i="26" s="1"/>
  <c r="CZ48" i="26"/>
  <c r="CZ69" i="26" s="1"/>
  <c r="CZ47" i="26"/>
  <c r="CZ68" i="26" s="1"/>
  <c r="CZ32" i="26"/>
  <c r="CZ6" i="26"/>
  <c r="EX57" i="26"/>
  <c r="EX74" i="26" s="1"/>
  <c r="EX58" i="26"/>
  <c r="EX76" i="26" s="1"/>
  <c r="EX49" i="26"/>
  <c r="EX70" i="26" s="1"/>
  <c r="EX56" i="26"/>
  <c r="EX75" i="26" s="1"/>
  <c r="EX48" i="26"/>
  <c r="EX69" i="26" s="1"/>
  <c r="EX47" i="26"/>
  <c r="EX68" i="26" s="1"/>
  <c r="EX32" i="26"/>
  <c r="EX6" i="26"/>
  <c r="N42" i="26"/>
  <c r="N37" i="26" s="1"/>
  <c r="EY42" i="26"/>
  <c r="EY37" i="26" s="1"/>
  <c r="KD42" i="26"/>
  <c r="KD37" i="26" s="1"/>
  <c r="FF42" i="26"/>
  <c r="FF37" i="26" s="1"/>
  <c r="AH42" i="26"/>
  <c r="AH37" i="26" s="1"/>
  <c r="HQ42" i="26"/>
  <c r="HQ37" i="26" s="1"/>
  <c r="CS42" i="26"/>
  <c r="CS37" i="26" s="1"/>
  <c r="KB42" i="26"/>
  <c r="KB37" i="26" s="1"/>
  <c r="CR42" i="26"/>
  <c r="CR37" i="26" s="1"/>
  <c r="FI58" i="26"/>
  <c r="FI76" i="26" s="1"/>
  <c r="FI57" i="26"/>
  <c r="FI74" i="26" s="1"/>
  <c r="FI56" i="26"/>
  <c r="FI75" i="26" s="1"/>
  <c r="FI49" i="26"/>
  <c r="FI70" i="26" s="1"/>
  <c r="FI48" i="26"/>
  <c r="FI69" i="26" s="1"/>
  <c r="FI32" i="26"/>
  <c r="FI47" i="26"/>
  <c r="FI68" i="26" s="1"/>
  <c r="FI6" i="26"/>
  <c r="IT42" i="26"/>
  <c r="IT37" i="26" s="1"/>
  <c r="GH42" i="26"/>
  <c r="GH37" i="26" s="1"/>
  <c r="DV42" i="26"/>
  <c r="DV37" i="26" s="1"/>
  <c r="BJ42" i="26"/>
  <c r="BJ37" i="26" s="1"/>
  <c r="JG42" i="26"/>
  <c r="JG37" i="26" s="1"/>
  <c r="GU42" i="26"/>
  <c r="GU37" i="26" s="1"/>
  <c r="EI42" i="26"/>
  <c r="EI37" i="26" s="1"/>
  <c r="BW42" i="26"/>
  <c r="BW37" i="26" s="1"/>
  <c r="K42" i="26"/>
  <c r="K37" i="26" s="1"/>
  <c r="JN42" i="26"/>
  <c r="JN37" i="26" s="1"/>
  <c r="HB42" i="26"/>
  <c r="HB37" i="26" s="1"/>
  <c r="EP42" i="26"/>
  <c r="EP37" i="26" s="1"/>
  <c r="CD42" i="26"/>
  <c r="CD37" i="26" s="1"/>
  <c r="R42" i="26"/>
  <c r="R37" i="26" s="1"/>
  <c r="JM42" i="26"/>
  <c r="JM37" i="26" s="1"/>
  <c r="HA42" i="26"/>
  <c r="HA37" i="26" s="1"/>
  <c r="EO42" i="26"/>
  <c r="EO37" i="26" s="1"/>
  <c r="CC42" i="26"/>
  <c r="CC37" i="26" s="1"/>
  <c r="JL42" i="26"/>
  <c r="JL37" i="26" s="1"/>
  <c r="GZ42" i="26"/>
  <c r="GZ37" i="26" s="1"/>
  <c r="EN42" i="26"/>
  <c r="EN37" i="26" s="1"/>
  <c r="CB42" i="26"/>
  <c r="CB37" i="26" s="1"/>
  <c r="P42" i="26"/>
  <c r="P37" i="26" s="1"/>
  <c r="IQ51" i="26"/>
  <c r="DS51" i="26"/>
  <c r="DR51" i="26"/>
  <c r="JC51" i="26"/>
  <c r="EE51" i="26"/>
  <c r="G51" i="26"/>
  <c r="JH58" i="26"/>
  <c r="JH76" i="26" s="1"/>
  <c r="JH56" i="26"/>
  <c r="JH75" i="26" s="1"/>
  <c r="JH57" i="26"/>
  <c r="JH74" i="26" s="1"/>
  <c r="JH47" i="26"/>
  <c r="JH68" i="26" s="1"/>
  <c r="JH49" i="26"/>
  <c r="JH70" i="26" s="1"/>
  <c r="JH48" i="26"/>
  <c r="JH69" i="26" s="1"/>
  <c r="JH32" i="26"/>
  <c r="JH6" i="26"/>
  <c r="EV57" i="26"/>
  <c r="EV74" i="26" s="1"/>
  <c r="EV58" i="26"/>
  <c r="EV76" i="26" s="1"/>
  <c r="EV48" i="26"/>
  <c r="EV69" i="26" s="1"/>
  <c r="EV56" i="26"/>
  <c r="EV75" i="26" s="1"/>
  <c r="EV49" i="26"/>
  <c r="EV70" i="26" s="1"/>
  <c r="EV32" i="26"/>
  <c r="EV47" i="26"/>
  <c r="EV68" i="26" s="1"/>
  <c r="EV6" i="26"/>
  <c r="AX57" i="26"/>
  <c r="AX74" i="26" s="1"/>
  <c r="AX58" i="26"/>
  <c r="AX76" i="26" s="1"/>
  <c r="AX56" i="26"/>
  <c r="AX75" i="26" s="1"/>
  <c r="AX49" i="26"/>
  <c r="AX70" i="26" s="1"/>
  <c r="AX48" i="26"/>
  <c r="AX69" i="26" s="1"/>
  <c r="AX47" i="26"/>
  <c r="AX68" i="26" s="1"/>
  <c r="AX32" i="26"/>
  <c r="AX6" i="26"/>
  <c r="KL61" i="26"/>
  <c r="KL62" i="26"/>
  <c r="KL60" i="26"/>
  <c r="JD57" i="26"/>
  <c r="JD74" i="26" s="1"/>
  <c r="JD58" i="26"/>
  <c r="JD76" i="26" s="1"/>
  <c r="JD56" i="26"/>
  <c r="JD75" i="26" s="1"/>
  <c r="JD48" i="26"/>
  <c r="JD69" i="26" s="1"/>
  <c r="JD47" i="26"/>
  <c r="JD68" i="26" s="1"/>
  <c r="JD49" i="26"/>
  <c r="JD70" i="26" s="1"/>
  <c r="JD32" i="26"/>
  <c r="JD6" i="26"/>
  <c r="ET58" i="26"/>
  <c r="ET76" i="26" s="1"/>
  <c r="ET57" i="26"/>
  <c r="ET74" i="26" s="1"/>
  <c r="ET56" i="26"/>
  <c r="ET75" i="26" s="1"/>
  <c r="ET48" i="26"/>
  <c r="ET69" i="26" s="1"/>
  <c r="ET49" i="26"/>
  <c r="ET70" i="26" s="1"/>
  <c r="ET47" i="26"/>
  <c r="ET68" i="26" s="1"/>
  <c r="ET32" i="26"/>
  <c r="ET6" i="26"/>
  <c r="AU58" i="26"/>
  <c r="AU76" i="26" s="1"/>
  <c r="AU57" i="26"/>
  <c r="AU74" i="26" s="1"/>
  <c r="AU56" i="26"/>
  <c r="AU75" i="26" s="1"/>
  <c r="AU49" i="26"/>
  <c r="AU70" i="26" s="1"/>
  <c r="AU47" i="26"/>
  <c r="AU68" i="26" s="1"/>
  <c r="AU48" i="26"/>
  <c r="AU69" i="26" s="1"/>
  <c r="AU32" i="26"/>
  <c r="AU6" i="26"/>
  <c r="HO58" i="26"/>
  <c r="HO76" i="26" s="1"/>
  <c r="HO56" i="26"/>
  <c r="HO75" i="26" s="1"/>
  <c r="HO57" i="26"/>
  <c r="HO74" i="26" s="1"/>
  <c r="HO49" i="26"/>
  <c r="HO70" i="26" s="1"/>
  <c r="HO47" i="26"/>
  <c r="HO68" i="26" s="1"/>
  <c r="HO48" i="26"/>
  <c r="HO69" i="26" s="1"/>
  <c r="HO32" i="26"/>
  <c r="HO6" i="26"/>
  <c r="N57" i="26"/>
  <c r="N74" i="26" s="1"/>
  <c r="N56" i="26"/>
  <c r="N75" i="26" s="1"/>
  <c r="N58" i="26"/>
  <c r="N76" i="26" s="1"/>
  <c r="N48" i="26"/>
  <c r="N69" i="26" s="1"/>
  <c r="N47" i="26"/>
  <c r="N68" i="26" s="1"/>
  <c r="N49" i="26"/>
  <c r="N70" i="26" s="1"/>
  <c r="N32" i="26"/>
  <c r="N6" i="26"/>
  <c r="FT61" i="26"/>
  <c r="FT62" i="26"/>
  <c r="FT60" i="26"/>
  <c r="JC58" i="26"/>
  <c r="JC76" i="26" s="1"/>
  <c r="JC57" i="26"/>
  <c r="JC74" i="26" s="1"/>
  <c r="JC56" i="26"/>
  <c r="JC75" i="26" s="1"/>
  <c r="JC49" i="26"/>
  <c r="JC70" i="26" s="1"/>
  <c r="JC48" i="26"/>
  <c r="JC69" i="26" s="1"/>
  <c r="JC47" i="26"/>
  <c r="JC68" i="26" s="1"/>
  <c r="JC32" i="26"/>
  <c r="JC6" i="26"/>
  <c r="ER58" i="26"/>
  <c r="ER76" i="26" s="1"/>
  <c r="ER57" i="26"/>
  <c r="ER74" i="26" s="1"/>
  <c r="ER56" i="26"/>
  <c r="ER75" i="26" s="1"/>
  <c r="ER48" i="26"/>
  <c r="ER69" i="26" s="1"/>
  <c r="ER47" i="26"/>
  <c r="ER68" i="26" s="1"/>
  <c r="ER49" i="26"/>
  <c r="ER70" i="26" s="1"/>
  <c r="ER32" i="26"/>
  <c r="ER6" i="26"/>
  <c r="AT57" i="26"/>
  <c r="AT74" i="26" s="1"/>
  <c r="AT56" i="26"/>
  <c r="AT75" i="26" s="1"/>
  <c r="AT48" i="26"/>
  <c r="AT69" i="26" s="1"/>
  <c r="AT58" i="26"/>
  <c r="AT76" i="26" s="1"/>
  <c r="AT49" i="26"/>
  <c r="AT70" i="26" s="1"/>
  <c r="AT47" i="26"/>
  <c r="AT68" i="26" s="1"/>
  <c r="AT32" i="26"/>
  <c r="AT6" i="26"/>
  <c r="JP58" i="26"/>
  <c r="JP76" i="26" s="1"/>
  <c r="JP56" i="26"/>
  <c r="JP75" i="26" s="1"/>
  <c r="JP57" i="26"/>
  <c r="JP74" i="26" s="1"/>
  <c r="JP48" i="26"/>
  <c r="JP69" i="26" s="1"/>
  <c r="JP49" i="26"/>
  <c r="JP70" i="26" s="1"/>
  <c r="JP47" i="26"/>
  <c r="JP68" i="26" s="1"/>
  <c r="JP32" i="26"/>
  <c r="JP6" i="26"/>
  <c r="FC58" i="26"/>
  <c r="FC76" i="26" s="1"/>
  <c r="FC57" i="26"/>
  <c r="FC74" i="26" s="1"/>
  <c r="FC49" i="26"/>
  <c r="FC70" i="26" s="1"/>
  <c r="FC56" i="26"/>
  <c r="FC75" i="26" s="1"/>
  <c r="FC48" i="26"/>
  <c r="FC69" i="26" s="1"/>
  <c r="FC47" i="26"/>
  <c r="FC68" i="26" s="1"/>
  <c r="FC32" i="26"/>
  <c r="FC6" i="26"/>
  <c r="BD57" i="26"/>
  <c r="BD74" i="26" s="1"/>
  <c r="BD58" i="26"/>
  <c r="BD76" i="26" s="1"/>
  <c r="BD56" i="26"/>
  <c r="BD75" i="26" s="1"/>
  <c r="BD48" i="26"/>
  <c r="BD69" i="26" s="1"/>
  <c r="BD47" i="26"/>
  <c r="BD68" i="26" s="1"/>
  <c r="BD49" i="26"/>
  <c r="BD70" i="26" s="1"/>
  <c r="BD32" i="26"/>
  <c r="BD6" i="26"/>
  <c r="GL57" i="26"/>
  <c r="GL74" i="26" s="1"/>
  <c r="GL58" i="26"/>
  <c r="GL76" i="26" s="1"/>
  <c r="GL49" i="26"/>
  <c r="GL70" i="26" s="1"/>
  <c r="GL48" i="26"/>
  <c r="GL69" i="26" s="1"/>
  <c r="GL56" i="26"/>
  <c r="GL75" i="26" s="1"/>
  <c r="GL47" i="26"/>
  <c r="GL68" i="26" s="1"/>
  <c r="GL32" i="26"/>
  <c r="GL6" i="26"/>
  <c r="Q56" i="26"/>
  <c r="Q75" i="26" s="1"/>
  <c r="Q57" i="26"/>
  <c r="Q74" i="26" s="1"/>
  <c r="Q58" i="26"/>
  <c r="Q76" i="26" s="1"/>
  <c r="Q48" i="26"/>
  <c r="Q69" i="26" s="1"/>
  <c r="Q49" i="26"/>
  <c r="Q70" i="26" s="1"/>
  <c r="Q47" i="26"/>
  <c r="Q68" i="26" s="1"/>
  <c r="Q32" i="26"/>
  <c r="Q6" i="26"/>
  <c r="CC56" i="26"/>
  <c r="CC75" i="26" s="1"/>
  <c r="CC57" i="26"/>
  <c r="CC74" i="26" s="1"/>
  <c r="CC58" i="26"/>
  <c r="CC76" i="26" s="1"/>
  <c r="CC48" i="26"/>
  <c r="CC69" i="26" s="1"/>
  <c r="CC47" i="26"/>
  <c r="CC68" i="26" s="1"/>
  <c r="CC32" i="26"/>
  <c r="CC49" i="26"/>
  <c r="CC70" i="26" s="1"/>
  <c r="CC6" i="26"/>
  <c r="EO56" i="26"/>
  <c r="EO75" i="26" s="1"/>
  <c r="EO57" i="26"/>
  <c r="EO74" i="26" s="1"/>
  <c r="EO58" i="26"/>
  <c r="EO76" i="26" s="1"/>
  <c r="EO48" i="26"/>
  <c r="EO69" i="26" s="1"/>
  <c r="EO47" i="26"/>
  <c r="EO68" i="26" s="1"/>
  <c r="EO49" i="26"/>
  <c r="EO70" i="26" s="1"/>
  <c r="EO32" i="26"/>
  <c r="EO6" i="26"/>
  <c r="HA56" i="26"/>
  <c r="HA75" i="26" s="1"/>
  <c r="HA57" i="26"/>
  <c r="HA74" i="26" s="1"/>
  <c r="HA58" i="26"/>
  <c r="HA76" i="26" s="1"/>
  <c r="HA48" i="26"/>
  <c r="HA69" i="26" s="1"/>
  <c r="HA49" i="26"/>
  <c r="HA70" i="26" s="1"/>
  <c r="HA47" i="26"/>
  <c r="HA68" i="26" s="1"/>
  <c r="HA32" i="26"/>
  <c r="HA6" i="26"/>
  <c r="JM56" i="26"/>
  <c r="JM75" i="26" s="1"/>
  <c r="JM57" i="26"/>
  <c r="JM74" i="26" s="1"/>
  <c r="JM58" i="26"/>
  <c r="JM76" i="26" s="1"/>
  <c r="JM48" i="26"/>
  <c r="JM69" i="26" s="1"/>
  <c r="JM49" i="26"/>
  <c r="JM70" i="26" s="1"/>
  <c r="JM47" i="26"/>
  <c r="JM68" i="26" s="1"/>
  <c r="JM32" i="26"/>
  <c r="JM6" i="26"/>
  <c r="AI56" i="26"/>
  <c r="AI75" i="26" s="1"/>
  <c r="AI58" i="26"/>
  <c r="AI76" i="26" s="1"/>
  <c r="AI57" i="26"/>
  <c r="AI74" i="26" s="1"/>
  <c r="AI48" i="26"/>
  <c r="AI69" i="26" s="1"/>
  <c r="AI49" i="26"/>
  <c r="AI70" i="26" s="1"/>
  <c r="AI47" i="26"/>
  <c r="AI68" i="26" s="1"/>
  <c r="AI32" i="26"/>
  <c r="AI6" i="26"/>
  <c r="CU56" i="26"/>
  <c r="CU75" i="26" s="1"/>
  <c r="CU58" i="26"/>
  <c r="CU76" i="26" s="1"/>
  <c r="CU57" i="26"/>
  <c r="CU74" i="26" s="1"/>
  <c r="CU48" i="26"/>
  <c r="CU69" i="26" s="1"/>
  <c r="CU49" i="26"/>
  <c r="CU70" i="26" s="1"/>
  <c r="CU47" i="26"/>
  <c r="CU68" i="26" s="1"/>
  <c r="CU32" i="26"/>
  <c r="CU6" i="26"/>
  <c r="FG56" i="26"/>
  <c r="FG75" i="26" s="1"/>
  <c r="FG58" i="26"/>
  <c r="FG76" i="26" s="1"/>
  <c r="FG57" i="26"/>
  <c r="FG74" i="26" s="1"/>
  <c r="FG48" i="26"/>
  <c r="FG69" i="26" s="1"/>
  <c r="FG49" i="26"/>
  <c r="FG70" i="26" s="1"/>
  <c r="FG47" i="26"/>
  <c r="FG68" i="26" s="1"/>
  <c r="FG32" i="26"/>
  <c r="FG6" i="26"/>
  <c r="HS56" i="26"/>
  <c r="HS75" i="26" s="1"/>
  <c r="HS58" i="26"/>
  <c r="HS76" i="26" s="1"/>
  <c r="HS57" i="26"/>
  <c r="HS74" i="26" s="1"/>
  <c r="HS48" i="26"/>
  <c r="HS69" i="26" s="1"/>
  <c r="HS49" i="26"/>
  <c r="HS70" i="26" s="1"/>
  <c r="HS47" i="26"/>
  <c r="HS68" i="26" s="1"/>
  <c r="HS32" i="26"/>
  <c r="HS6" i="26"/>
  <c r="KE56" i="26"/>
  <c r="KE75" i="26" s="1"/>
  <c r="KE58" i="26"/>
  <c r="KE76" i="26" s="1"/>
  <c r="KE57" i="26"/>
  <c r="KE74" i="26" s="1"/>
  <c r="KE48" i="26"/>
  <c r="KE69" i="26" s="1"/>
  <c r="KE49" i="26"/>
  <c r="KE70" i="26" s="1"/>
  <c r="KE47" i="26"/>
  <c r="KE68" i="26" s="1"/>
  <c r="KE32" i="26"/>
  <c r="KE6" i="26"/>
  <c r="BA58" i="26"/>
  <c r="BA76" i="26" s="1"/>
  <c r="BA57" i="26"/>
  <c r="BA74" i="26" s="1"/>
  <c r="BA56" i="26"/>
  <c r="BA75" i="26" s="1"/>
  <c r="BA48" i="26"/>
  <c r="BA69" i="26" s="1"/>
  <c r="BA49" i="26"/>
  <c r="BA70" i="26" s="1"/>
  <c r="BA47" i="26"/>
  <c r="BA68" i="26" s="1"/>
  <c r="BA32" i="26"/>
  <c r="BA6" i="26"/>
  <c r="DM58" i="26"/>
  <c r="DM76" i="26" s="1"/>
  <c r="DM57" i="26"/>
  <c r="DM74" i="26" s="1"/>
  <c r="DM56" i="26"/>
  <c r="DM75" i="26" s="1"/>
  <c r="DM48" i="26"/>
  <c r="DM69" i="26" s="1"/>
  <c r="DM49" i="26"/>
  <c r="DM70" i="26" s="1"/>
  <c r="DM47" i="26"/>
  <c r="DM68" i="26" s="1"/>
  <c r="DM32" i="26"/>
  <c r="DM6" i="26"/>
  <c r="FY58" i="26"/>
  <c r="FY76" i="26" s="1"/>
  <c r="FY57" i="26"/>
  <c r="FY74" i="26" s="1"/>
  <c r="FY56" i="26"/>
  <c r="FY75" i="26" s="1"/>
  <c r="FY48" i="26"/>
  <c r="FY69" i="26" s="1"/>
  <c r="FY49" i="26"/>
  <c r="FY70" i="26" s="1"/>
  <c r="FY47" i="26"/>
  <c r="FY68" i="26" s="1"/>
  <c r="FY32" i="26"/>
  <c r="FY6" i="26"/>
  <c r="IK58" i="26"/>
  <c r="IK76" i="26" s="1"/>
  <c r="IK57" i="26"/>
  <c r="IK74" i="26" s="1"/>
  <c r="IK56" i="26"/>
  <c r="IK75" i="26" s="1"/>
  <c r="IK48" i="26"/>
  <c r="IK69" i="26" s="1"/>
  <c r="IK49" i="26"/>
  <c r="IK70" i="26" s="1"/>
  <c r="IK47" i="26"/>
  <c r="IK68" i="26" s="1"/>
  <c r="IK32" i="26"/>
  <c r="IK6" i="26"/>
  <c r="GX58" i="26"/>
  <c r="GX76" i="26" s="1"/>
  <c r="GX57" i="26"/>
  <c r="GX74" i="26" s="1"/>
  <c r="GX56" i="26"/>
  <c r="GX75" i="26" s="1"/>
  <c r="GX48" i="26"/>
  <c r="GX69" i="26" s="1"/>
  <c r="GX47" i="26"/>
  <c r="GX68" i="26" s="1"/>
  <c r="GX49" i="26"/>
  <c r="GX70" i="26" s="1"/>
  <c r="GX32" i="26"/>
  <c r="GX6" i="26"/>
  <c r="JJ58" i="26"/>
  <c r="JJ76" i="26" s="1"/>
  <c r="JJ57" i="26"/>
  <c r="JJ74" i="26" s="1"/>
  <c r="JJ56" i="26"/>
  <c r="JJ75" i="26" s="1"/>
  <c r="JJ48" i="26"/>
  <c r="JJ69" i="26" s="1"/>
  <c r="JJ47" i="26"/>
  <c r="JJ68" i="26" s="1"/>
  <c r="JJ49" i="26"/>
  <c r="JJ70" i="26" s="1"/>
  <c r="JJ32" i="26"/>
  <c r="JJ6" i="26"/>
  <c r="HR57" i="26"/>
  <c r="HR74" i="26" s="1"/>
  <c r="HR58" i="26"/>
  <c r="HR76" i="26" s="1"/>
  <c r="HR49" i="26"/>
  <c r="HR70" i="26" s="1"/>
  <c r="HR56" i="26"/>
  <c r="HR75" i="26" s="1"/>
  <c r="HR47" i="26"/>
  <c r="HR68" i="26" s="1"/>
  <c r="HR48" i="26"/>
  <c r="HR69" i="26" s="1"/>
  <c r="HR32" i="26"/>
  <c r="HR6" i="26"/>
  <c r="DO58" i="26"/>
  <c r="DO76" i="26" s="1"/>
  <c r="DO56" i="26"/>
  <c r="DO75" i="26" s="1"/>
  <c r="DO57" i="26"/>
  <c r="DO74" i="26" s="1"/>
  <c r="DO49" i="26"/>
  <c r="DO70" i="26" s="1"/>
  <c r="DO47" i="26"/>
  <c r="DO68" i="26" s="1"/>
  <c r="DO48" i="26"/>
  <c r="DO69" i="26" s="1"/>
  <c r="DO32" i="26"/>
  <c r="DO6" i="26"/>
  <c r="P57" i="26"/>
  <c r="P74" i="26" s="1"/>
  <c r="P56" i="26"/>
  <c r="P75" i="26" s="1"/>
  <c r="P58" i="26"/>
  <c r="P76" i="26" s="1"/>
  <c r="P49" i="26"/>
  <c r="P70" i="26" s="1"/>
  <c r="P47" i="26"/>
  <c r="P68" i="26" s="1"/>
  <c r="P48" i="26"/>
  <c r="P69" i="26" s="1"/>
  <c r="P32" i="26"/>
  <c r="P6" i="26"/>
  <c r="CA58" i="26"/>
  <c r="CA76" i="26" s="1"/>
  <c r="CA57" i="26"/>
  <c r="CA74" i="26" s="1"/>
  <c r="CA56" i="26"/>
  <c r="CA75" i="26" s="1"/>
  <c r="CA48" i="26"/>
  <c r="CA69" i="26" s="1"/>
  <c r="CA49" i="26"/>
  <c r="CA70" i="26" s="1"/>
  <c r="CA47" i="26"/>
  <c r="CA68" i="26" s="1"/>
  <c r="CA32" i="26"/>
  <c r="CA6" i="26"/>
  <c r="DX57" i="26"/>
  <c r="DX74" i="26" s="1"/>
  <c r="DX58" i="26"/>
  <c r="DX76" i="26" s="1"/>
  <c r="DX49" i="26"/>
  <c r="DX70" i="26" s="1"/>
  <c r="DX56" i="26"/>
  <c r="DX75" i="26" s="1"/>
  <c r="DX48" i="26"/>
  <c r="DX69" i="26" s="1"/>
  <c r="DX47" i="26"/>
  <c r="DX68" i="26" s="1"/>
  <c r="DX32" i="26"/>
  <c r="DX6" i="26"/>
  <c r="KD61" i="26"/>
  <c r="KD62" i="26"/>
  <c r="KD60" i="26"/>
  <c r="EL42" i="26"/>
  <c r="EL37" i="26" s="1"/>
  <c r="BX58" i="26"/>
  <c r="BX76" i="26" s="1"/>
  <c r="BX56" i="26"/>
  <c r="BX75" i="26" s="1"/>
  <c r="BX47" i="26"/>
  <c r="BX68" i="26" s="1"/>
  <c r="BX57" i="26"/>
  <c r="BX74" i="26" s="1"/>
  <c r="BX49" i="26"/>
  <c r="BX70" i="26" s="1"/>
  <c r="BX48" i="26"/>
  <c r="BX69" i="26" s="1"/>
  <c r="BX32" i="26"/>
  <c r="BX6" i="26"/>
  <c r="BL57" i="26"/>
  <c r="BL74" i="26" s="1"/>
  <c r="BL58" i="26"/>
  <c r="BL76" i="26" s="1"/>
  <c r="BL49" i="26"/>
  <c r="BL70" i="26" s="1"/>
  <c r="BL56" i="26"/>
  <c r="BL75" i="26" s="1"/>
  <c r="BL48" i="26"/>
  <c r="BL69" i="26" s="1"/>
  <c r="BL47" i="26"/>
  <c r="BL68" i="26" s="1"/>
  <c r="BL32" i="26"/>
  <c r="BL6" i="26"/>
  <c r="HU58" i="26"/>
  <c r="HU76" i="26" s="1"/>
  <c r="HU57" i="26"/>
  <c r="HU74" i="26" s="1"/>
  <c r="HU56" i="26"/>
  <c r="HU75" i="26" s="1"/>
  <c r="HU49" i="26"/>
  <c r="HU70" i="26" s="1"/>
  <c r="HU48" i="26"/>
  <c r="HU69" i="26" s="1"/>
  <c r="HU32" i="26"/>
  <c r="HU47" i="26"/>
  <c r="HU68" i="26" s="1"/>
  <c r="HU6" i="26"/>
  <c r="FZ42" i="26"/>
  <c r="FZ37" i="26" s="1"/>
  <c r="BB42" i="26"/>
  <c r="BB37" i="26" s="1"/>
  <c r="GM42" i="26"/>
  <c r="GM37" i="26" s="1"/>
  <c r="BO42" i="26"/>
  <c r="BO37" i="26" s="1"/>
  <c r="JF42" i="26"/>
  <c r="JF37" i="26" s="1"/>
  <c r="EH42" i="26"/>
  <c r="EH37" i="26" s="1"/>
  <c r="J42" i="26"/>
  <c r="J37" i="26" s="1"/>
  <c r="EG42" i="26"/>
  <c r="EG37" i="26" s="1"/>
  <c r="JD42" i="26"/>
  <c r="JD37" i="26" s="1"/>
  <c r="EF42" i="26"/>
  <c r="EF37" i="26" s="1"/>
  <c r="H42" i="26"/>
  <c r="H37" i="26" s="1"/>
  <c r="DM45" i="26"/>
  <c r="AZ45" i="26"/>
  <c r="EC37" i="26"/>
  <c r="EC45" i="26"/>
  <c r="KN45" i="26"/>
  <c r="HE37" i="26"/>
  <c r="HE45" i="26"/>
  <c r="CY45" i="26"/>
  <c r="II51" i="26"/>
  <c r="FV51" i="26"/>
  <c r="AX51" i="26"/>
  <c r="IU51" i="26"/>
  <c r="DW51" i="26"/>
  <c r="IR58" i="26"/>
  <c r="IR76" i="26" s="1"/>
  <c r="IR56" i="26"/>
  <c r="IR75" i="26" s="1"/>
  <c r="IR57" i="26"/>
  <c r="IR74" i="26" s="1"/>
  <c r="IR48" i="26"/>
  <c r="IR69" i="26" s="1"/>
  <c r="IR47" i="26"/>
  <c r="IR68" i="26" s="1"/>
  <c r="IR49" i="26"/>
  <c r="IR70" i="26" s="1"/>
  <c r="IR32" i="26"/>
  <c r="IR6" i="26"/>
  <c r="EJ58" i="26"/>
  <c r="EJ76" i="26" s="1"/>
  <c r="EJ56" i="26"/>
  <c r="EJ75" i="26" s="1"/>
  <c r="EJ57" i="26"/>
  <c r="EJ74" i="26" s="1"/>
  <c r="EJ47" i="26"/>
  <c r="EJ68" i="26" s="1"/>
  <c r="EJ49" i="26"/>
  <c r="EJ70" i="26" s="1"/>
  <c r="EJ48" i="26"/>
  <c r="EJ69" i="26" s="1"/>
  <c r="EJ32" i="26"/>
  <c r="EJ6" i="26"/>
  <c r="AL57" i="26"/>
  <c r="AL74" i="26" s="1"/>
  <c r="AL56" i="26"/>
  <c r="AL75" i="26" s="1"/>
  <c r="AL48" i="26"/>
  <c r="AL69" i="26" s="1"/>
  <c r="AL47" i="26"/>
  <c r="AL68" i="26" s="1"/>
  <c r="AL58" i="26"/>
  <c r="AL76" i="26" s="1"/>
  <c r="AL49" i="26"/>
  <c r="AL70" i="26" s="1"/>
  <c r="AL32" i="26"/>
  <c r="AL6" i="26"/>
  <c r="IN57" i="26"/>
  <c r="IN74" i="26" s="1"/>
  <c r="IN58" i="26"/>
  <c r="IN76" i="26" s="1"/>
  <c r="IN56" i="26"/>
  <c r="IN75" i="26" s="1"/>
  <c r="IN49" i="26"/>
  <c r="IN70" i="26" s="1"/>
  <c r="IN47" i="26"/>
  <c r="IN68" i="26" s="1"/>
  <c r="IN48" i="26"/>
  <c r="IN69" i="26" s="1"/>
  <c r="IN32" i="26"/>
  <c r="IN6" i="26"/>
  <c r="EF57" i="26"/>
  <c r="EF74" i="26" s="1"/>
  <c r="EF58" i="26"/>
  <c r="EF76" i="26" s="1"/>
  <c r="EF56" i="26"/>
  <c r="EF75" i="26" s="1"/>
  <c r="EF48" i="26"/>
  <c r="EF69" i="26" s="1"/>
  <c r="EF47" i="26"/>
  <c r="EF68" i="26" s="1"/>
  <c r="EF32" i="26"/>
  <c r="EF49" i="26"/>
  <c r="EF70" i="26" s="1"/>
  <c r="EF6" i="26"/>
  <c r="AH57" i="26"/>
  <c r="AH74" i="26" s="1"/>
  <c r="AH58" i="26"/>
  <c r="AH76" i="26" s="1"/>
  <c r="AH49" i="26"/>
  <c r="AH70" i="26" s="1"/>
  <c r="AH47" i="26"/>
  <c r="AH68" i="26" s="1"/>
  <c r="AH56" i="26"/>
  <c r="AH75" i="26" s="1"/>
  <c r="AH48" i="26"/>
  <c r="AH69" i="26" s="1"/>
  <c r="AH32" i="26"/>
  <c r="AH6" i="26"/>
  <c r="G58" i="26"/>
  <c r="G76" i="26" s="1"/>
  <c r="G57" i="26"/>
  <c r="G74" i="26" s="1"/>
  <c r="G56" i="26"/>
  <c r="G75" i="26" s="1"/>
  <c r="G49" i="26"/>
  <c r="G70" i="26" s="1"/>
  <c r="G48" i="26"/>
  <c r="G69" i="26" s="1"/>
  <c r="G47" i="26"/>
  <c r="G68" i="26" s="1"/>
  <c r="G32" i="26"/>
  <c r="G6" i="26"/>
  <c r="GJ57" i="26"/>
  <c r="GJ74" i="26" s="1"/>
  <c r="GJ56" i="26"/>
  <c r="GJ75" i="26" s="1"/>
  <c r="GJ58" i="26"/>
  <c r="GJ76" i="26" s="1"/>
  <c r="GJ49" i="26"/>
  <c r="GJ70" i="26" s="1"/>
  <c r="GJ48" i="26"/>
  <c r="GJ69" i="26" s="1"/>
  <c r="GJ47" i="26"/>
  <c r="GJ68" i="26" s="1"/>
  <c r="GJ32" i="26"/>
  <c r="GJ6" i="26"/>
  <c r="BV61" i="26"/>
  <c r="BV62" i="26"/>
  <c r="BV60" i="26"/>
  <c r="IM58" i="26"/>
  <c r="IM76" i="26" s="1"/>
  <c r="IM56" i="26"/>
  <c r="IM75" i="26" s="1"/>
  <c r="IM57" i="26"/>
  <c r="IM74" i="26" s="1"/>
  <c r="IM49" i="26"/>
  <c r="IM70" i="26" s="1"/>
  <c r="IM47" i="26"/>
  <c r="IM68" i="26" s="1"/>
  <c r="IM48" i="26"/>
  <c r="IM69" i="26" s="1"/>
  <c r="IM32" i="26"/>
  <c r="IM6" i="26"/>
  <c r="EE58" i="26"/>
  <c r="EE76" i="26" s="1"/>
  <c r="EE57" i="26"/>
  <c r="EE74" i="26" s="1"/>
  <c r="EE56" i="26"/>
  <c r="EE75" i="26" s="1"/>
  <c r="EE49" i="26"/>
  <c r="EE70" i="26" s="1"/>
  <c r="EE48" i="26"/>
  <c r="EE69" i="26" s="1"/>
  <c r="EE47" i="26"/>
  <c r="EE68" i="26" s="1"/>
  <c r="EE32" i="26"/>
  <c r="EE6" i="26"/>
  <c r="AF57" i="26"/>
  <c r="AF74" i="26" s="1"/>
  <c r="AF58" i="26"/>
  <c r="AF76" i="26" s="1"/>
  <c r="AF56" i="26"/>
  <c r="AF75" i="26" s="1"/>
  <c r="AF48" i="26"/>
  <c r="AF69" i="26" s="1"/>
  <c r="AF47" i="26"/>
  <c r="AF68" i="26" s="1"/>
  <c r="AF49" i="26"/>
  <c r="AF70" i="26" s="1"/>
  <c r="AF32" i="26"/>
  <c r="AF6" i="26"/>
  <c r="IZ58" i="26"/>
  <c r="IZ76" i="26" s="1"/>
  <c r="IZ57" i="26"/>
  <c r="IZ74" i="26" s="1"/>
  <c r="IZ56" i="26"/>
  <c r="IZ75" i="26" s="1"/>
  <c r="IZ49" i="26"/>
  <c r="IZ70" i="26" s="1"/>
  <c r="IZ47" i="26"/>
  <c r="IZ68" i="26" s="1"/>
  <c r="IZ48" i="26"/>
  <c r="IZ69" i="26" s="1"/>
  <c r="IZ32" i="26"/>
  <c r="IZ6" i="26"/>
  <c r="EP57" i="26"/>
  <c r="EP74" i="26" s="1"/>
  <c r="EP58" i="26"/>
  <c r="EP76" i="26" s="1"/>
  <c r="EP56" i="26"/>
  <c r="EP75" i="26" s="1"/>
  <c r="EP49" i="26"/>
  <c r="EP70" i="26" s="1"/>
  <c r="EP48" i="26"/>
  <c r="EP69" i="26" s="1"/>
  <c r="EP32" i="26"/>
  <c r="EP47" i="26"/>
  <c r="EP68" i="26" s="1"/>
  <c r="EP6" i="26"/>
  <c r="AR58" i="26"/>
  <c r="AR76" i="26" s="1"/>
  <c r="AR56" i="26"/>
  <c r="AR75" i="26" s="1"/>
  <c r="AR57" i="26"/>
  <c r="AR74" i="26" s="1"/>
  <c r="AR48" i="26"/>
  <c r="AR69" i="26" s="1"/>
  <c r="AR49" i="26"/>
  <c r="AR70" i="26" s="1"/>
  <c r="AR47" i="26"/>
  <c r="AR68" i="26" s="1"/>
  <c r="AR32" i="26"/>
  <c r="AR6" i="26"/>
  <c r="FL57" i="26"/>
  <c r="FL74" i="26" s="1"/>
  <c r="FL58" i="26"/>
  <c r="FL76" i="26" s="1"/>
  <c r="FL56" i="26"/>
  <c r="FL75" i="26" s="1"/>
  <c r="FL49" i="26"/>
  <c r="FL70" i="26" s="1"/>
  <c r="FL47" i="26"/>
  <c r="FL68" i="26" s="1"/>
  <c r="FL48" i="26"/>
  <c r="FL69" i="26" s="1"/>
  <c r="FL32" i="26"/>
  <c r="FL6" i="26"/>
  <c r="Y57" i="26"/>
  <c r="Y74" i="26" s="1"/>
  <c r="Y58" i="26"/>
  <c r="Y76" i="26" s="1"/>
  <c r="Y56" i="26"/>
  <c r="Y75" i="26" s="1"/>
  <c r="Y49" i="26"/>
  <c r="Y70" i="26" s="1"/>
  <c r="Y47" i="26"/>
  <c r="Y68" i="26" s="1"/>
  <c r="Y48" i="26"/>
  <c r="Y69" i="26" s="1"/>
  <c r="Y32" i="26"/>
  <c r="Y6" i="26"/>
  <c r="CK57" i="26"/>
  <c r="CK74" i="26" s="1"/>
  <c r="CK58" i="26"/>
  <c r="CK76" i="26" s="1"/>
  <c r="CK56" i="26"/>
  <c r="CK75" i="26" s="1"/>
  <c r="CK49" i="26"/>
  <c r="CK70" i="26" s="1"/>
  <c r="CK47" i="26"/>
  <c r="CK68" i="26" s="1"/>
  <c r="CK32" i="26"/>
  <c r="CK48" i="26"/>
  <c r="CK69" i="26" s="1"/>
  <c r="CK6" i="26"/>
  <c r="EW57" i="26"/>
  <c r="EW74" i="26" s="1"/>
  <c r="EW58" i="26"/>
  <c r="EW76" i="26" s="1"/>
  <c r="EW56" i="26"/>
  <c r="EW75" i="26" s="1"/>
  <c r="EW49" i="26"/>
  <c r="EW70" i="26" s="1"/>
  <c r="EW48" i="26"/>
  <c r="EW69" i="26" s="1"/>
  <c r="EW47" i="26"/>
  <c r="EW68" i="26" s="1"/>
  <c r="EW32" i="26"/>
  <c r="EW6" i="26"/>
  <c r="HI57" i="26"/>
  <c r="HI74" i="26" s="1"/>
  <c r="HI58" i="26"/>
  <c r="HI76" i="26" s="1"/>
  <c r="HI56" i="26"/>
  <c r="HI75" i="26" s="1"/>
  <c r="HI49" i="26"/>
  <c r="HI70" i="26" s="1"/>
  <c r="HI47" i="26"/>
  <c r="HI68" i="26" s="1"/>
  <c r="HI32" i="26"/>
  <c r="HI48" i="26"/>
  <c r="HI69" i="26" s="1"/>
  <c r="HI6" i="26"/>
  <c r="JU57" i="26"/>
  <c r="JU74" i="26" s="1"/>
  <c r="JU58" i="26"/>
  <c r="JU76" i="26" s="1"/>
  <c r="JU56" i="26"/>
  <c r="JU75" i="26" s="1"/>
  <c r="JU49" i="26"/>
  <c r="JU70" i="26" s="1"/>
  <c r="JU48" i="26"/>
  <c r="JU69" i="26" s="1"/>
  <c r="JU47" i="26"/>
  <c r="JU68" i="26" s="1"/>
  <c r="JU32" i="26"/>
  <c r="JU6" i="26"/>
  <c r="AQ56" i="26"/>
  <c r="AQ75" i="26" s="1"/>
  <c r="AQ58" i="26"/>
  <c r="AQ76" i="26" s="1"/>
  <c r="AQ57" i="26"/>
  <c r="AQ74" i="26" s="1"/>
  <c r="AQ49" i="26"/>
  <c r="AQ70" i="26" s="1"/>
  <c r="AQ47" i="26"/>
  <c r="AQ68" i="26" s="1"/>
  <c r="AQ48" i="26"/>
  <c r="AQ69" i="26" s="1"/>
  <c r="AQ32" i="26"/>
  <c r="AQ6" i="26"/>
  <c r="DC56" i="26"/>
  <c r="DC75" i="26" s="1"/>
  <c r="DC58" i="26"/>
  <c r="DC76" i="26" s="1"/>
  <c r="DC57" i="26"/>
  <c r="DC74" i="26" s="1"/>
  <c r="DC49" i="26"/>
  <c r="DC70" i="26" s="1"/>
  <c r="DC47" i="26"/>
  <c r="DC68" i="26" s="1"/>
  <c r="DC32" i="26"/>
  <c r="DC48" i="26"/>
  <c r="DC69" i="26" s="1"/>
  <c r="DC6" i="26"/>
  <c r="FO56" i="26"/>
  <c r="FO75" i="26" s="1"/>
  <c r="FO58" i="26"/>
  <c r="FO76" i="26" s="1"/>
  <c r="FO57" i="26"/>
  <c r="FO74" i="26" s="1"/>
  <c r="FO49" i="26"/>
  <c r="FO70" i="26" s="1"/>
  <c r="FO47" i="26"/>
  <c r="FO68" i="26" s="1"/>
  <c r="FO48" i="26"/>
  <c r="FO69" i="26" s="1"/>
  <c r="FO32" i="26"/>
  <c r="FO6" i="26"/>
  <c r="IA56" i="26"/>
  <c r="IA75" i="26" s="1"/>
  <c r="IA58" i="26"/>
  <c r="IA76" i="26" s="1"/>
  <c r="IA57" i="26"/>
  <c r="IA74" i="26" s="1"/>
  <c r="IA49" i="26"/>
  <c r="IA70" i="26" s="1"/>
  <c r="IA47" i="26"/>
  <c r="IA68" i="26" s="1"/>
  <c r="IA32" i="26"/>
  <c r="IA48" i="26"/>
  <c r="IA69" i="26" s="1"/>
  <c r="IA6" i="26"/>
  <c r="KM56" i="26"/>
  <c r="KM75" i="26" s="1"/>
  <c r="KM58" i="26"/>
  <c r="KM76" i="26" s="1"/>
  <c r="KM57" i="26"/>
  <c r="KM74" i="26" s="1"/>
  <c r="KM49" i="26"/>
  <c r="KM70" i="26" s="1"/>
  <c r="KM47" i="26"/>
  <c r="KM68" i="26" s="1"/>
  <c r="KM48" i="26"/>
  <c r="KM69" i="26" s="1"/>
  <c r="KM32" i="26"/>
  <c r="KM6" i="26"/>
  <c r="BI58" i="26"/>
  <c r="BI76" i="26" s="1"/>
  <c r="BI57" i="26"/>
  <c r="BI74" i="26" s="1"/>
  <c r="BI56" i="26"/>
  <c r="BI75" i="26" s="1"/>
  <c r="BI49" i="26"/>
  <c r="BI70" i="26" s="1"/>
  <c r="BI47" i="26"/>
  <c r="BI68" i="26" s="1"/>
  <c r="BI48" i="26"/>
  <c r="BI69" i="26" s="1"/>
  <c r="BI32" i="26"/>
  <c r="BI6" i="26"/>
  <c r="DU58" i="26"/>
  <c r="DU76" i="26" s="1"/>
  <c r="DU57" i="26"/>
  <c r="DU74" i="26" s="1"/>
  <c r="DU56" i="26"/>
  <c r="DU75" i="26" s="1"/>
  <c r="DU49" i="26"/>
  <c r="DU70" i="26" s="1"/>
  <c r="DU47" i="26"/>
  <c r="DU68" i="26" s="1"/>
  <c r="DU32" i="26"/>
  <c r="DU48" i="26"/>
  <c r="DU69" i="26" s="1"/>
  <c r="DU6" i="26"/>
  <c r="GG58" i="26"/>
  <c r="GG76" i="26" s="1"/>
  <c r="GG57" i="26"/>
  <c r="GG74" i="26" s="1"/>
  <c r="GG56" i="26"/>
  <c r="GG75" i="26" s="1"/>
  <c r="GG49" i="26"/>
  <c r="GG70" i="26" s="1"/>
  <c r="GG47" i="26"/>
  <c r="GG68" i="26" s="1"/>
  <c r="GG48" i="26"/>
  <c r="GG69" i="26" s="1"/>
  <c r="GG32" i="26"/>
  <c r="GG6" i="26"/>
  <c r="IS58" i="26"/>
  <c r="IS76" i="26" s="1"/>
  <c r="IS57" i="26"/>
  <c r="IS74" i="26" s="1"/>
  <c r="IS56" i="26"/>
  <c r="IS75" i="26" s="1"/>
  <c r="IS49" i="26"/>
  <c r="IS70" i="26" s="1"/>
  <c r="IS47" i="26"/>
  <c r="IS68" i="26" s="1"/>
  <c r="IS32" i="26"/>
  <c r="IS48" i="26"/>
  <c r="IS69" i="26" s="1"/>
  <c r="IS6" i="26"/>
  <c r="HF58" i="26"/>
  <c r="HF76" i="26" s="1"/>
  <c r="HF57" i="26"/>
  <c r="HF74" i="26" s="1"/>
  <c r="HF56" i="26"/>
  <c r="HF75" i="26" s="1"/>
  <c r="HF48" i="26"/>
  <c r="HF69" i="26" s="1"/>
  <c r="HF49" i="26"/>
  <c r="HF70" i="26" s="1"/>
  <c r="HF47" i="26"/>
  <c r="HF68" i="26" s="1"/>
  <c r="HF32" i="26"/>
  <c r="HF6" i="26"/>
  <c r="JR58" i="26"/>
  <c r="JR76" i="26" s="1"/>
  <c r="JR57" i="26"/>
  <c r="JR74" i="26" s="1"/>
  <c r="JR56" i="26"/>
  <c r="JR75" i="26" s="1"/>
  <c r="JR48" i="26"/>
  <c r="JR69" i="26" s="1"/>
  <c r="JR49" i="26"/>
  <c r="JR70" i="26" s="1"/>
  <c r="JR47" i="26"/>
  <c r="JR68" i="26" s="1"/>
  <c r="JR32" i="26"/>
  <c r="JR6" i="26"/>
  <c r="HB57" i="26"/>
  <c r="HB74" i="26" s="1"/>
  <c r="HB58" i="26"/>
  <c r="HB76" i="26" s="1"/>
  <c r="HB56" i="26"/>
  <c r="HB75" i="26" s="1"/>
  <c r="HB49" i="26"/>
  <c r="HB70" i="26" s="1"/>
  <c r="HB48" i="26"/>
  <c r="HB69" i="26" s="1"/>
  <c r="HB32" i="26"/>
  <c r="HB47" i="26"/>
  <c r="HB68" i="26" s="1"/>
  <c r="HB6" i="26"/>
  <c r="DB57" i="26"/>
  <c r="DB74" i="26" s="1"/>
  <c r="DB58" i="26"/>
  <c r="DB76" i="26" s="1"/>
  <c r="DB49" i="26"/>
  <c r="DB70" i="26" s="1"/>
  <c r="DB56" i="26"/>
  <c r="DB75" i="26" s="1"/>
  <c r="DB48" i="26"/>
  <c r="DB69" i="26" s="1"/>
  <c r="DB47" i="26"/>
  <c r="DB68" i="26" s="1"/>
  <c r="DB32" i="26"/>
  <c r="DB6" i="26"/>
  <c r="D58" i="26"/>
  <c r="D76" i="26" s="1"/>
  <c r="D57" i="26"/>
  <c r="D74" i="26" s="1"/>
  <c r="D56" i="26"/>
  <c r="D75" i="26" s="1"/>
  <c r="D49" i="26"/>
  <c r="D70" i="26" s="1"/>
  <c r="D48" i="26"/>
  <c r="D69" i="26" s="1"/>
  <c r="D47" i="26"/>
  <c r="D68" i="26" s="1"/>
  <c r="D32" i="26"/>
  <c r="D6" i="26"/>
  <c r="KB57" i="26"/>
  <c r="KB74" i="26" s="1"/>
  <c r="KB56" i="26"/>
  <c r="KB75" i="26" s="1"/>
  <c r="KB58" i="26"/>
  <c r="KB76" i="26" s="1"/>
  <c r="KB48" i="26"/>
  <c r="KB69" i="26" s="1"/>
  <c r="KB49" i="26"/>
  <c r="KB70" i="26" s="1"/>
  <c r="KB47" i="26"/>
  <c r="KB68" i="26" s="1"/>
  <c r="KB32" i="26"/>
  <c r="KB6" i="26"/>
  <c r="AN57" i="26"/>
  <c r="AN74" i="26" s="1"/>
  <c r="AN56" i="26"/>
  <c r="AN75" i="26" s="1"/>
  <c r="AN58" i="26"/>
  <c r="AN76" i="26" s="1"/>
  <c r="AN49" i="26"/>
  <c r="AN70" i="26" s="1"/>
  <c r="AN47" i="26"/>
  <c r="AN68" i="26" s="1"/>
  <c r="AN48" i="26"/>
  <c r="AN69" i="26" s="1"/>
  <c r="AN32" i="26"/>
  <c r="AN6" i="26"/>
  <c r="CY58" i="26"/>
  <c r="CY76" i="26" s="1"/>
  <c r="CY57" i="26"/>
  <c r="CY74" i="26" s="1"/>
  <c r="CY56" i="26"/>
  <c r="CY75" i="26" s="1"/>
  <c r="CY48" i="26"/>
  <c r="CY69" i="26" s="1"/>
  <c r="CY49" i="26"/>
  <c r="CY70" i="26" s="1"/>
  <c r="CY47" i="26"/>
  <c r="CY68" i="26" s="1"/>
  <c r="CY32" i="26"/>
  <c r="CY6" i="26"/>
  <c r="JJ42" i="26"/>
  <c r="JJ37" i="26" s="1"/>
  <c r="HK42" i="26"/>
  <c r="HK37" i="26" s="1"/>
  <c r="KC42" i="26"/>
  <c r="KC37" i="26" s="1"/>
  <c r="AF42" i="26"/>
  <c r="AF37" i="26" s="1"/>
  <c r="EU61" i="26"/>
  <c r="EU62" i="26"/>
  <c r="EU60" i="26"/>
  <c r="CW58" i="26"/>
  <c r="CW76" i="26" s="1"/>
  <c r="CW57" i="26"/>
  <c r="CW74" i="26" s="1"/>
  <c r="CW56" i="26"/>
  <c r="CW75" i="26" s="1"/>
  <c r="CW49" i="26"/>
  <c r="CW70" i="26" s="1"/>
  <c r="CW48" i="26"/>
  <c r="CW69" i="26" s="1"/>
  <c r="CW32" i="26"/>
  <c r="CW47" i="26"/>
  <c r="CW68" i="26" s="1"/>
  <c r="CW6" i="26"/>
  <c r="Q42" i="26"/>
  <c r="Q37" i="26" s="1"/>
  <c r="IL42" i="26"/>
  <c r="IL37" i="26" s="1"/>
  <c r="DN42" i="26"/>
  <c r="DN37" i="26" s="1"/>
  <c r="IY42" i="26"/>
  <c r="IY37" i="26" s="1"/>
  <c r="EA42" i="26"/>
  <c r="EA37" i="26" s="1"/>
  <c r="KU51" i="26" a="1"/>
  <c r="KU51" i="26" s="1"/>
  <c r="C42" i="26"/>
  <c r="C45" i="26" s="1"/>
  <c r="KU42" i="26"/>
  <c r="GT42" i="26"/>
  <c r="GT37" i="26" s="1"/>
  <c r="BV42" i="26"/>
  <c r="BV37" i="26" s="1"/>
  <c r="JE42" i="26"/>
  <c r="JE37" i="26" s="1"/>
  <c r="GS42" i="26"/>
  <c r="GS37" i="26" s="1"/>
  <c r="BU42" i="26"/>
  <c r="BU37" i="26" s="1"/>
  <c r="I42" i="26"/>
  <c r="I37" i="26" s="1"/>
  <c r="GR42" i="26"/>
  <c r="GR37" i="26" s="1"/>
  <c r="BT42" i="26"/>
  <c r="BT37" i="26" s="1"/>
  <c r="ID42" i="26"/>
  <c r="ID37" i="26" s="1"/>
  <c r="FR42" i="26"/>
  <c r="FR37" i="26" s="1"/>
  <c r="DF42" i="26"/>
  <c r="DF37" i="26" s="1"/>
  <c r="AT42" i="26"/>
  <c r="AT37" i="26" s="1"/>
  <c r="IQ42" i="26"/>
  <c r="IQ37" i="26" s="1"/>
  <c r="GE42" i="26"/>
  <c r="GE37" i="26" s="1"/>
  <c r="DS42" i="26"/>
  <c r="DS37" i="26" s="1"/>
  <c r="BG42" i="26"/>
  <c r="BG37" i="26" s="1"/>
  <c r="IX42" i="26"/>
  <c r="IX37" i="26" s="1"/>
  <c r="GL42" i="26"/>
  <c r="GL37" i="26" s="1"/>
  <c r="DZ42" i="26"/>
  <c r="DZ37" i="26" s="1"/>
  <c r="BN42" i="26"/>
  <c r="BN37" i="26" s="1"/>
  <c r="IW42" i="26"/>
  <c r="IW37" i="26" s="1"/>
  <c r="GK42" i="26"/>
  <c r="GK37" i="26" s="1"/>
  <c r="DY42" i="26"/>
  <c r="DY37" i="26" s="1"/>
  <c r="BM42" i="26"/>
  <c r="BM37" i="26" s="1"/>
  <c r="IV42" i="26"/>
  <c r="IV37" i="26" s="1"/>
  <c r="GJ42" i="26"/>
  <c r="GJ37" i="26" s="1"/>
  <c r="DX42" i="26"/>
  <c r="DX37" i="26" s="1"/>
  <c r="BL42" i="26"/>
  <c r="BL37" i="26" s="1"/>
  <c r="KP45" i="26"/>
  <c r="FY37" i="26"/>
  <c r="FY45" i="26"/>
  <c r="DL45" i="26"/>
  <c r="JA45" i="26"/>
  <c r="JS45" i="26"/>
  <c r="JQ45" i="26"/>
  <c r="FK45" i="26"/>
  <c r="HT45" i="26"/>
  <c r="IW51" i="26"/>
  <c r="GK51" i="26"/>
  <c r="DY51" i="26"/>
  <c r="BM51" i="26"/>
  <c r="IB58" i="26"/>
  <c r="IB76" i="26" s="1"/>
  <c r="IB56" i="26"/>
  <c r="IB75" i="26" s="1"/>
  <c r="IB48" i="26"/>
  <c r="IB69" i="26" s="1"/>
  <c r="IB57" i="26"/>
  <c r="IB74" i="26" s="1"/>
  <c r="IB49" i="26"/>
  <c r="IB70" i="26" s="1"/>
  <c r="IB47" i="26"/>
  <c r="IB68" i="26" s="1"/>
  <c r="IB32" i="26"/>
  <c r="IB6" i="26"/>
  <c r="DW58" i="26"/>
  <c r="DW76" i="26" s="1"/>
  <c r="DW57" i="26"/>
  <c r="DW74" i="26" s="1"/>
  <c r="DW48" i="26"/>
  <c r="DW69" i="26" s="1"/>
  <c r="DW56" i="26"/>
  <c r="DW75" i="26" s="1"/>
  <c r="DW49" i="26"/>
  <c r="DW70" i="26" s="1"/>
  <c r="DW47" i="26"/>
  <c r="DW68" i="26" s="1"/>
  <c r="DW32" i="26"/>
  <c r="DW6" i="26"/>
  <c r="X57" i="26"/>
  <c r="X74" i="26" s="1"/>
  <c r="X58" i="26"/>
  <c r="X76" i="26" s="1"/>
  <c r="X56" i="26"/>
  <c r="X75" i="26" s="1"/>
  <c r="X48" i="26"/>
  <c r="X69" i="26" s="1"/>
  <c r="X49" i="26"/>
  <c r="X70" i="26" s="1"/>
  <c r="X47" i="26"/>
  <c r="X68" i="26" s="1"/>
  <c r="X32" i="26"/>
  <c r="X6" i="26"/>
  <c r="HX57" i="26"/>
  <c r="HX74" i="26" s="1"/>
  <c r="HX58" i="26"/>
  <c r="HX76" i="26" s="1"/>
  <c r="HX56" i="26"/>
  <c r="HX75" i="26" s="1"/>
  <c r="HX49" i="26"/>
  <c r="HX70" i="26" s="1"/>
  <c r="HX48" i="26"/>
  <c r="HX69" i="26" s="1"/>
  <c r="HX47" i="26"/>
  <c r="HX68" i="26" s="1"/>
  <c r="HX32" i="26"/>
  <c r="HX6" i="26"/>
  <c r="DT58" i="26"/>
  <c r="DT76" i="26" s="1"/>
  <c r="DT56" i="26"/>
  <c r="DT75" i="26" s="1"/>
  <c r="DT57" i="26"/>
  <c r="DT74" i="26" s="1"/>
  <c r="DT48" i="26"/>
  <c r="DT69" i="26" s="1"/>
  <c r="DT47" i="26"/>
  <c r="DT68" i="26" s="1"/>
  <c r="DT49" i="26"/>
  <c r="DT70" i="26" s="1"/>
  <c r="DT32" i="26"/>
  <c r="DT6" i="26"/>
  <c r="V57" i="26"/>
  <c r="V74" i="26" s="1"/>
  <c r="V56" i="26"/>
  <c r="V75" i="26" s="1"/>
  <c r="V48" i="26"/>
  <c r="V69" i="26" s="1"/>
  <c r="V58" i="26"/>
  <c r="V76" i="26" s="1"/>
  <c r="V49" i="26"/>
  <c r="V70" i="26" s="1"/>
  <c r="V47" i="26"/>
  <c r="V68" i="26" s="1"/>
  <c r="V32" i="26"/>
  <c r="V6" i="26"/>
  <c r="FK58" i="26"/>
  <c r="FK76" i="26" s="1"/>
  <c r="FK57" i="26"/>
  <c r="FK74" i="26" s="1"/>
  <c r="FK56" i="26"/>
  <c r="FK75" i="26" s="1"/>
  <c r="FK48" i="26"/>
  <c r="FK69" i="26" s="1"/>
  <c r="FK49" i="26"/>
  <c r="FK70" i="26" s="1"/>
  <c r="FK47" i="26"/>
  <c r="FK68" i="26" s="1"/>
  <c r="FK32" i="26"/>
  <c r="FK6" i="26"/>
  <c r="HZ61" i="26"/>
  <c r="HZ62" i="26"/>
  <c r="HZ60" i="26"/>
  <c r="GT61" i="26"/>
  <c r="GT62" i="26"/>
  <c r="GT60" i="26"/>
  <c r="CV62" i="26"/>
  <c r="CV61" i="26"/>
  <c r="CV60" i="26"/>
  <c r="GY45" i="26"/>
  <c r="HW58" i="26"/>
  <c r="HW76" i="26" s="1"/>
  <c r="HW57" i="26"/>
  <c r="HW74" i="26" s="1"/>
  <c r="HW56" i="26"/>
  <c r="HW75" i="26" s="1"/>
  <c r="HW48" i="26"/>
  <c r="HW69" i="26" s="1"/>
  <c r="HW49" i="26"/>
  <c r="HW70" i="26" s="1"/>
  <c r="HW47" i="26"/>
  <c r="HW68" i="26" s="1"/>
  <c r="HW32" i="26"/>
  <c r="HW6" i="26"/>
  <c r="DR57" i="26"/>
  <c r="DR74" i="26" s="1"/>
  <c r="DR58" i="26"/>
  <c r="DR76" i="26" s="1"/>
  <c r="DR49" i="26"/>
  <c r="DR70" i="26" s="1"/>
  <c r="DR56" i="26"/>
  <c r="DR75" i="26" s="1"/>
  <c r="DR47" i="26"/>
  <c r="DR68" i="26" s="1"/>
  <c r="DR48" i="26"/>
  <c r="DR69" i="26" s="1"/>
  <c r="DR32" i="26"/>
  <c r="DR6" i="26"/>
  <c r="T58" i="26"/>
  <c r="T76" i="26" s="1"/>
  <c r="T57" i="26"/>
  <c r="T74" i="26" s="1"/>
  <c r="T48" i="26"/>
  <c r="T69" i="26" s="1"/>
  <c r="T56" i="26"/>
  <c r="T75" i="26" s="1"/>
  <c r="T47" i="26"/>
  <c r="T68" i="26" s="1"/>
  <c r="T49" i="26"/>
  <c r="T70" i="26" s="1"/>
  <c r="T32" i="26"/>
  <c r="T6" i="26"/>
  <c r="IJ58" i="26"/>
  <c r="IJ76" i="26" s="1"/>
  <c r="IJ56" i="26"/>
  <c r="IJ75" i="26" s="1"/>
  <c r="IJ57" i="26"/>
  <c r="IJ74" i="26" s="1"/>
  <c r="IJ47" i="26"/>
  <c r="IJ68" i="26" s="1"/>
  <c r="IJ49" i="26"/>
  <c r="IJ70" i="26" s="1"/>
  <c r="IJ48" i="26"/>
  <c r="IJ69" i="26" s="1"/>
  <c r="IJ32" i="26"/>
  <c r="IJ6" i="26"/>
  <c r="ED57" i="26"/>
  <c r="ED74" i="26" s="1"/>
  <c r="ED56" i="26"/>
  <c r="ED75" i="26" s="1"/>
  <c r="ED58" i="26"/>
  <c r="ED76" i="26" s="1"/>
  <c r="ED48" i="26"/>
  <c r="ED69" i="26" s="1"/>
  <c r="ED47" i="26"/>
  <c r="ED68" i="26" s="1"/>
  <c r="ED49" i="26"/>
  <c r="ED70" i="26" s="1"/>
  <c r="ED32" i="26"/>
  <c r="ED6" i="26"/>
  <c r="AE58" i="26"/>
  <c r="AE76" i="26" s="1"/>
  <c r="AE57" i="26"/>
  <c r="AE74" i="26" s="1"/>
  <c r="AE49" i="26"/>
  <c r="AE70" i="26" s="1"/>
  <c r="AE56" i="26"/>
  <c r="AE75" i="26" s="1"/>
  <c r="AE48" i="26"/>
  <c r="AE69" i="26" s="1"/>
  <c r="AE47" i="26"/>
  <c r="AE68" i="26" s="1"/>
  <c r="AE32" i="26"/>
  <c r="AE6" i="26"/>
  <c r="EM58" i="26"/>
  <c r="EM76" i="26" s="1"/>
  <c r="EM57" i="26"/>
  <c r="EM74" i="26" s="1"/>
  <c r="EM56" i="26"/>
  <c r="EM75" i="26" s="1"/>
  <c r="EM48" i="26"/>
  <c r="EM69" i="26" s="1"/>
  <c r="EM49" i="26"/>
  <c r="EM70" i="26" s="1"/>
  <c r="EM47" i="26"/>
  <c r="EM68" i="26" s="1"/>
  <c r="EM32" i="26"/>
  <c r="EM6" i="26"/>
  <c r="AG58" i="26"/>
  <c r="AG76" i="26" s="1"/>
  <c r="AG56" i="26"/>
  <c r="AG75" i="26" s="1"/>
  <c r="AG57" i="26"/>
  <c r="AG74" i="26" s="1"/>
  <c r="AG48" i="26"/>
  <c r="AG69" i="26" s="1"/>
  <c r="AG49" i="26"/>
  <c r="AG70" i="26" s="1"/>
  <c r="AG47" i="26"/>
  <c r="AG68" i="26" s="1"/>
  <c r="AG32" i="26"/>
  <c r="AG6" i="26"/>
  <c r="CS58" i="26"/>
  <c r="CS76" i="26" s="1"/>
  <c r="CS56" i="26"/>
  <c r="CS75" i="26" s="1"/>
  <c r="CS57" i="26"/>
  <c r="CS74" i="26" s="1"/>
  <c r="CS48" i="26"/>
  <c r="CS69" i="26" s="1"/>
  <c r="CS49" i="26"/>
  <c r="CS70" i="26" s="1"/>
  <c r="CS47" i="26"/>
  <c r="CS68" i="26" s="1"/>
  <c r="CS32" i="26"/>
  <c r="CS6" i="26"/>
  <c r="FE56" i="26"/>
  <c r="FE75" i="26" s="1"/>
  <c r="FE58" i="26"/>
  <c r="FE76" i="26" s="1"/>
  <c r="FE57" i="26"/>
  <c r="FE74" i="26" s="1"/>
  <c r="FE48" i="26"/>
  <c r="FE69" i="26" s="1"/>
  <c r="FE49" i="26"/>
  <c r="FE70" i="26" s="1"/>
  <c r="FE47" i="26"/>
  <c r="FE68" i="26" s="1"/>
  <c r="FE32" i="26"/>
  <c r="FE6" i="26"/>
  <c r="HQ56" i="26"/>
  <c r="HQ75" i="26" s="1"/>
  <c r="HQ58" i="26"/>
  <c r="HQ76" i="26" s="1"/>
  <c r="HQ57" i="26"/>
  <c r="HQ74" i="26" s="1"/>
  <c r="HQ48" i="26"/>
  <c r="HQ69" i="26" s="1"/>
  <c r="HQ49" i="26"/>
  <c r="HQ70" i="26" s="1"/>
  <c r="HQ47" i="26"/>
  <c r="HQ68" i="26" s="1"/>
  <c r="HQ32" i="26"/>
  <c r="HQ6" i="26"/>
  <c r="KC56" i="26"/>
  <c r="KC75" i="26" s="1"/>
  <c r="KC58" i="26"/>
  <c r="KC76" i="26" s="1"/>
  <c r="KC57" i="26"/>
  <c r="KC74" i="26" s="1"/>
  <c r="KC48" i="26"/>
  <c r="KC69" i="26" s="1"/>
  <c r="KC49" i="26"/>
  <c r="KC70" i="26" s="1"/>
  <c r="KC47" i="26"/>
  <c r="KC68" i="26" s="1"/>
  <c r="KC32" i="26"/>
  <c r="KC6" i="26"/>
  <c r="AY56" i="26"/>
  <c r="AY75" i="26" s="1"/>
  <c r="AY58" i="26"/>
  <c r="AY76" i="26" s="1"/>
  <c r="AY57" i="26"/>
  <c r="AY74" i="26" s="1"/>
  <c r="AY48" i="26"/>
  <c r="AY69" i="26" s="1"/>
  <c r="AY47" i="26"/>
  <c r="AY68" i="26" s="1"/>
  <c r="AY49" i="26"/>
  <c r="AY70" i="26" s="1"/>
  <c r="AY32" i="26"/>
  <c r="AY6" i="26"/>
  <c r="DK56" i="26"/>
  <c r="DK75" i="26" s="1"/>
  <c r="DK58" i="26"/>
  <c r="DK76" i="26" s="1"/>
  <c r="DK57" i="26"/>
  <c r="DK74" i="26" s="1"/>
  <c r="DK48" i="26"/>
  <c r="DK69" i="26" s="1"/>
  <c r="DK47" i="26"/>
  <c r="DK68" i="26" s="1"/>
  <c r="DK49" i="26"/>
  <c r="DK70" i="26" s="1"/>
  <c r="DK32" i="26"/>
  <c r="DK6" i="26"/>
  <c r="FW56" i="26"/>
  <c r="FW75" i="26" s="1"/>
  <c r="FW58" i="26"/>
  <c r="FW76" i="26" s="1"/>
  <c r="FW57" i="26"/>
  <c r="FW74" i="26" s="1"/>
  <c r="FW48" i="26"/>
  <c r="FW69" i="26" s="1"/>
  <c r="FW47" i="26"/>
  <c r="FW68" i="26" s="1"/>
  <c r="FW49" i="26"/>
  <c r="FW70" i="26" s="1"/>
  <c r="FW32" i="26"/>
  <c r="FW6" i="26"/>
  <c r="II56" i="26"/>
  <c r="II75" i="26" s="1"/>
  <c r="II58" i="26"/>
  <c r="II76" i="26" s="1"/>
  <c r="II57" i="26"/>
  <c r="II74" i="26" s="1"/>
  <c r="II48" i="26"/>
  <c r="II69" i="26" s="1"/>
  <c r="II47" i="26"/>
  <c r="II68" i="26" s="1"/>
  <c r="II49" i="26"/>
  <c r="II70" i="26" s="1"/>
  <c r="II32" i="26"/>
  <c r="II6" i="26"/>
  <c r="E58" i="26"/>
  <c r="E76" i="26" s="1"/>
  <c r="E57" i="26"/>
  <c r="E74" i="26" s="1"/>
  <c r="E56" i="26"/>
  <c r="E75" i="26" s="1"/>
  <c r="E48" i="26"/>
  <c r="E69" i="26" s="1"/>
  <c r="E49" i="26"/>
  <c r="E70" i="26" s="1"/>
  <c r="E32" i="26"/>
  <c r="E47" i="26"/>
  <c r="E68" i="26" s="1"/>
  <c r="E6" i="26"/>
  <c r="BQ58" i="26"/>
  <c r="BQ76" i="26" s="1"/>
  <c r="BQ57" i="26"/>
  <c r="BQ74" i="26" s="1"/>
  <c r="BQ56" i="26"/>
  <c r="BQ75" i="26" s="1"/>
  <c r="BQ48" i="26"/>
  <c r="BQ69" i="26" s="1"/>
  <c r="BQ47" i="26"/>
  <c r="BQ68" i="26" s="1"/>
  <c r="BQ32" i="26"/>
  <c r="BQ49" i="26"/>
  <c r="BQ70" i="26" s="1"/>
  <c r="BQ6" i="26"/>
  <c r="EC58" i="26"/>
  <c r="EC76" i="26" s="1"/>
  <c r="EC57" i="26"/>
  <c r="EC74" i="26" s="1"/>
  <c r="EC56" i="26"/>
  <c r="EC75" i="26" s="1"/>
  <c r="EC48" i="26"/>
  <c r="EC69" i="26" s="1"/>
  <c r="EC49" i="26"/>
  <c r="EC70" i="26" s="1"/>
  <c r="EC47" i="26"/>
  <c r="EC68" i="26" s="1"/>
  <c r="EC32" i="26"/>
  <c r="EC6" i="26"/>
  <c r="GO58" i="26"/>
  <c r="GO76" i="26" s="1"/>
  <c r="GO57" i="26"/>
  <c r="GO74" i="26" s="1"/>
  <c r="GO56" i="26"/>
  <c r="GO75" i="26" s="1"/>
  <c r="GO48" i="26"/>
  <c r="GO69" i="26" s="1"/>
  <c r="GO47" i="26"/>
  <c r="GO68" i="26" s="1"/>
  <c r="GO49" i="26"/>
  <c r="GO70" i="26" s="1"/>
  <c r="GO32" i="26"/>
  <c r="GO6" i="26"/>
  <c r="JA58" i="26"/>
  <c r="JA76" i="26" s="1"/>
  <c r="JA57" i="26"/>
  <c r="JA74" i="26" s="1"/>
  <c r="JA56" i="26"/>
  <c r="JA75" i="26" s="1"/>
  <c r="JA48" i="26"/>
  <c r="JA69" i="26" s="1"/>
  <c r="JA47" i="26"/>
  <c r="JA68" i="26" s="1"/>
  <c r="JA49" i="26"/>
  <c r="JA70" i="26" s="1"/>
  <c r="JA32" i="26"/>
  <c r="JA6" i="26"/>
  <c r="HN58" i="26"/>
  <c r="HN76" i="26" s="1"/>
  <c r="HN57" i="26"/>
  <c r="HN74" i="26" s="1"/>
  <c r="HN56" i="26"/>
  <c r="HN75" i="26" s="1"/>
  <c r="HN48" i="26"/>
  <c r="HN69" i="26" s="1"/>
  <c r="HN47" i="26"/>
  <c r="HN68" i="26" s="1"/>
  <c r="HN49" i="26"/>
  <c r="HN70" i="26" s="1"/>
  <c r="HN32" i="26"/>
  <c r="HN6" i="26"/>
  <c r="JZ58" i="26"/>
  <c r="JZ76" i="26" s="1"/>
  <c r="JZ57" i="26"/>
  <c r="JZ74" i="26" s="1"/>
  <c r="JZ56" i="26"/>
  <c r="JZ75" i="26" s="1"/>
  <c r="JZ48" i="26"/>
  <c r="JZ69" i="26" s="1"/>
  <c r="JZ47" i="26"/>
  <c r="JZ68" i="26" s="1"/>
  <c r="JZ49" i="26"/>
  <c r="JZ70" i="26" s="1"/>
  <c r="JZ6" i="26"/>
  <c r="JZ32" i="26"/>
  <c r="GN58" i="26"/>
  <c r="GN76" i="26" s="1"/>
  <c r="GN57" i="26"/>
  <c r="GN74" i="26" s="1"/>
  <c r="GN56" i="26"/>
  <c r="GN75" i="26" s="1"/>
  <c r="GN49" i="26"/>
  <c r="GN70" i="26" s="1"/>
  <c r="GN47" i="26"/>
  <c r="GN68" i="26" s="1"/>
  <c r="GN48" i="26"/>
  <c r="GN69" i="26" s="1"/>
  <c r="GN32" i="26"/>
  <c r="GN6" i="26"/>
  <c r="CP57" i="26"/>
  <c r="CP74" i="26" s="1"/>
  <c r="CP56" i="26"/>
  <c r="CP75" i="26" s="1"/>
  <c r="CP58" i="26"/>
  <c r="CP76" i="26" s="1"/>
  <c r="CP48" i="26"/>
  <c r="CP69" i="26" s="1"/>
  <c r="CP47" i="26"/>
  <c r="CP68" i="26" s="1"/>
  <c r="CP49" i="26"/>
  <c r="CP70" i="26" s="1"/>
  <c r="CP32" i="26"/>
  <c r="CP6" i="26"/>
  <c r="IV57" i="26"/>
  <c r="IV74" i="26" s="1"/>
  <c r="IV56" i="26"/>
  <c r="IV75" i="26" s="1"/>
  <c r="IV58" i="26"/>
  <c r="IV76" i="26" s="1"/>
  <c r="IV49" i="26"/>
  <c r="IV70" i="26" s="1"/>
  <c r="IV48" i="26"/>
  <c r="IV69" i="26" s="1"/>
  <c r="IV47" i="26"/>
  <c r="IV68" i="26" s="1"/>
  <c r="IV32" i="26"/>
  <c r="IV6" i="26"/>
  <c r="O58" i="26"/>
  <c r="O76" i="26" s="1"/>
  <c r="O57" i="26"/>
  <c r="O74" i="26" s="1"/>
  <c r="O56" i="26"/>
  <c r="O75" i="26" s="1"/>
  <c r="O48" i="26"/>
  <c r="O69" i="26" s="1"/>
  <c r="O49" i="26"/>
  <c r="O70" i="26" s="1"/>
  <c r="O47" i="26"/>
  <c r="O68" i="26" s="1"/>
  <c r="O32" i="26"/>
  <c r="O6" i="26"/>
  <c r="BZ57" i="26"/>
  <c r="BZ74" i="26" s="1"/>
  <c r="BZ56" i="26"/>
  <c r="BZ75" i="26" s="1"/>
  <c r="BZ58" i="26"/>
  <c r="BZ76" i="26" s="1"/>
  <c r="BZ48" i="26"/>
  <c r="BZ69" i="26" s="1"/>
  <c r="BZ47" i="26"/>
  <c r="BZ68" i="26" s="1"/>
  <c r="BZ49" i="26"/>
  <c r="BZ70" i="26" s="1"/>
  <c r="BZ32" i="26"/>
  <c r="BZ6" i="26"/>
  <c r="BZ42" i="26"/>
  <c r="BZ37" i="26" s="1"/>
  <c r="JW42" i="26"/>
  <c r="JW37" i="26" s="1"/>
  <c r="AA42" i="26"/>
  <c r="AA37" i="26" s="1"/>
  <c r="CT42" i="26"/>
  <c r="CT37" i="26" s="1"/>
  <c r="FE42" i="26"/>
  <c r="FE37" i="26" s="1"/>
  <c r="FD42" i="26"/>
  <c r="FD37" i="26" s="1"/>
  <c r="GW45" i="26"/>
  <c r="FS58" i="26"/>
  <c r="FS76" i="26" s="1"/>
  <c r="FS57" i="26"/>
  <c r="FS74" i="26" s="1"/>
  <c r="FS56" i="26"/>
  <c r="FS75" i="26" s="1"/>
  <c r="FS49" i="26"/>
  <c r="FS70" i="26" s="1"/>
  <c r="FS47" i="26"/>
  <c r="FS68" i="26" s="1"/>
  <c r="FS48" i="26"/>
  <c r="FS69" i="26" s="1"/>
  <c r="FS32" i="26"/>
  <c r="FS6" i="26"/>
  <c r="BT57" i="26"/>
  <c r="BT74" i="26" s="1"/>
  <c r="BT58" i="26"/>
  <c r="BT76" i="26" s="1"/>
  <c r="BT56" i="26"/>
  <c r="BT75" i="26" s="1"/>
  <c r="BT48" i="26"/>
  <c r="BT69" i="26" s="1"/>
  <c r="BT47" i="26"/>
  <c r="BT68" i="26" s="1"/>
  <c r="BT49" i="26"/>
  <c r="BT70" i="26" s="1"/>
  <c r="BT32" i="26"/>
  <c r="BT6" i="26"/>
  <c r="IT58" i="26"/>
  <c r="IT76" i="26" s="1"/>
  <c r="IT57" i="26"/>
  <c r="IT74" i="26" s="1"/>
  <c r="IT56" i="26"/>
  <c r="IT75" i="26" s="1"/>
  <c r="IT48" i="26"/>
  <c r="IT69" i="26" s="1"/>
  <c r="IT47" i="26"/>
  <c r="IT68" i="26" s="1"/>
  <c r="IT49" i="26"/>
  <c r="IT70" i="26" s="1"/>
  <c r="IT6" i="26"/>
  <c r="IT32" i="26"/>
  <c r="KH42" i="26"/>
  <c r="KH37" i="26" s="1"/>
  <c r="HV42" i="26"/>
  <c r="HV37" i="26" s="1"/>
  <c r="FJ42" i="26"/>
  <c r="FJ37" i="26" s="1"/>
  <c r="CX42" i="26"/>
  <c r="CX37" i="26" s="1"/>
  <c r="AL42" i="26"/>
  <c r="AL37" i="26" s="1"/>
  <c r="II42" i="26"/>
  <c r="II37" i="26" s="1"/>
  <c r="FW42" i="26"/>
  <c r="FW37" i="26" s="1"/>
  <c r="DK42" i="26"/>
  <c r="DK37" i="26" s="1"/>
  <c r="AY42" i="26"/>
  <c r="AY37" i="26" s="1"/>
  <c r="IP42" i="26"/>
  <c r="IP37" i="26" s="1"/>
  <c r="GD42" i="26"/>
  <c r="GD37" i="26" s="1"/>
  <c r="DR42" i="26"/>
  <c r="DR37" i="26" s="1"/>
  <c r="BF42" i="26"/>
  <c r="BF37" i="26" s="1"/>
  <c r="IO42" i="26"/>
  <c r="IO37" i="26" s="1"/>
  <c r="GC42" i="26"/>
  <c r="GC37" i="26" s="1"/>
  <c r="DQ42" i="26"/>
  <c r="DQ37" i="26" s="1"/>
  <c r="BE42" i="26"/>
  <c r="BE37" i="26" s="1"/>
  <c r="IN42" i="26"/>
  <c r="IN37" i="26" s="1"/>
  <c r="GB42" i="26"/>
  <c r="GB37" i="26" s="1"/>
  <c r="DP42" i="26"/>
  <c r="DP37" i="26" s="1"/>
  <c r="BD42" i="26"/>
  <c r="BD37" i="26" s="1"/>
  <c r="EK45" i="26"/>
  <c r="FX45" i="26"/>
  <c r="AC45" i="26"/>
  <c r="DG45" i="26"/>
  <c r="HW45" i="26"/>
  <c r="FH45" i="26"/>
  <c r="KD51" i="26"/>
  <c r="FF51" i="26"/>
  <c r="AH51" i="26"/>
  <c r="HL58" i="26"/>
  <c r="HL76" i="26" s="1"/>
  <c r="HL56" i="26"/>
  <c r="HL75" i="26" s="1"/>
  <c r="HL49" i="26"/>
  <c r="HL70" i="26" s="1"/>
  <c r="HL47" i="26"/>
  <c r="HL68" i="26" s="1"/>
  <c r="HL57" i="26"/>
  <c r="HL74" i="26" s="1"/>
  <c r="HL48" i="26"/>
  <c r="HL69" i="26" s="1"/>
  <c r="HL32" i="26"/>
  <c r="HL6" i="26"/>
  <c r="DJ57" i="26"/>
  <c r="DJ74" i="26" s="1"/>
  <c r="DJ58" i="26"/>
  <c r="DJ76" i="26" s="1"/>
  <c r="DJ56" i="26"/>
  <c r="DJ75" i="26" s="1"/>
  <c r="DJ49" i="26"/>
  <c r="DJ70" i="26" s="1"/>
  <c r="DJ48" i="26"/>
  <c r="DJ69" i="26" s="1"/>
  <c r="DJ47" i="26"/>
  <c r="DJ68" i="26" s="1"/>
  <c r="DJ32" i="26"/>
  <c r="DJ6" i="26"/>
  <c r="L58" i="26"/>
  <c r="L76" i="26" s="1"/>
  <c r="L56" i="26"/>
  <c r="L75" i="26" s="1"/>
  <c r="L57" i="26"/>
  <c r="L74" i="26" s="1"/>
  <c r="L49" i="26"/>
  <c r="L70" i="26" s="1"/>
  <c r="L48" i="26"/>
  <c r="L69" i="26" s="1"/>
  <c r="L47" i="26"/>
  <c r="L68" i="26" s="1"/>
  <c r="L32" i="26"/>
  <c r="L6" i="26"/>
  <c r="GH62" i="26"/>
  <c r="GH61" i="26"/>
  <c r="GH60" i="26"/>
  <c r="HH57" i="26"/>
  <c r="HH74" i="26" s="1"/>
  <c r="HH58" i="26"/>
  <c r="HH76" i="26" s="1"/>
  <c r="HH56" i="26"/>
  <c r="HH75" i="26" s="1"/>
  <c r="HH48" i="26"/>
  <c r="HH69" i="26" s="1"/>
  <c r="HH49" i="26"/>
  <c r="HH70" i="26" s="1"/>
  <c r="HH47" i="26"/>
  <c r="HH68" i="26" s="1"/>
  <c r="HH32" i="26"/>
  <c r="HH6" i="26"/>
  <c r="DG58" i="26"/>
  <c r="DG76" i="26" s="1"/>
  <c r="DG57" i="26"/>
  <c r="DG74" i="26" s="1"/>
  <c r="DG56" i="26"/>
  <c r="DG75" i="26" s="1"/>
  <c r="DG48" i="26"/>
  <c r="DG69" i="26" s="1"/>
  <c r="DG47" i="26"/>
  <c r="DG68" i="26" s="1"/>
  <c r="DG49" i="26"/>
  <c r="DG70" i="26" s="1"/>
  <c r="DG32" i="26"/>
  <c r="DG6" i="26"/>
  <c r="H57" i="26"/>
  <c r="H74" i="26" s="1"/>
  <c r="H58" i="26"/>
  <c r="H76" i="26" s="1"/>
  <c r="H56" i="26"/>
  <c r="H75" i="26" s="1"/>
  <c r="H48" i="26"/>
  <c r="H69" i="26" s="1"/>
  <c r="H47" i="26"/>
  <c r="H68" i="26" s="1"/>
  <c r="H49" i="26"/>
  <c r="H70" i="26" s="1"/>
  <c r="H32" i="26"/>
  <c r="H6" i="26"/>
  <c r="EL57" i="26"/>
  <c r="EL74" i="26" s="1"/>
  <c r="EL56" i="26"/>
  <c r="EL75" i="26" s="1"/>
  <c r="EL58" i="26"/>
  <c r="EL76" i="26" s="1"/>
  <c r="EL48" i="26"/>
  <c r="EL69" i="26" s="1"/>
  <c r="EL47" i="26"/>
  <c r="EL68" i="26" s="1"/>
  <c r="EL49" i="26"/>
  <c r="EL70" i="26" s="1"/>
  <c r="EL32" i="26"/>
  <c r="EL6" i="26"/>
  <c r="IP61" i="26"/>
  <c r="IP62" i="26"/>
  <c r="IP60" i="26"/>
  <c r="DH61" i="26"/>
  <c r="DH62" i="26"/>
  <c r="DH60" i="26"/>
  <c r="HG58" i="26"/>
  <c r="HG76" i="26" s="1"/>
  <c r="HG56" i="26"/>
  <c r="HG75" i="26" s="1"/>
  <c r="HG57" i="26"/>
  <c r="HG74" i="26" s="1"/>
  <c r="HG48" i="26"/>
  <c r="HG69" i="26" s="1"/>
  <c r="HG47" i="26"/>
  <c r="HG68" i="26" s="1"/>
  <c r="HG32" i="26"/>
  <c r="HG49" i="26"/>
  <c r="HG70" i="26" s="1"/>
  <c r="HG6" i="26"/>
  <c r="DF57" i="26"/>
  <c r="DF74" i="26" s="1"/>
  <c r="DF56" i="26"/>
  <c r="DF75" i="26" s="1"/>
  <c r="DF48" i="26"/>
  <c r="DF69" i="26" s="1"/>
  <c r="DF58" i="26"/>
  <c r="DF76" i="26" s="1"/>
  <c r="DF49" i="26"/>
  <c r="DF70" i="26" s="1"/>
  <c r="DF47" i="26"/>
  <c r="DF68" i="26" s="1"/>
  <c r="DF32" i="26"/>
  <c r="DF6" i="26"/>
  <c r="HT58" i="26"/>
  <c r="HT76" i="26" s="1"/>
  <c r="HT57" i="26"/>
  <c r="HT74" i="26" s="1"/>
  <c r="HT56" i="26"/>
  <c r="HT75" i="26" s="1"/>
  <c r="HT47" i="26"/>
  <c r="HT68" i="26" s="1"/>
  <c r="HT49" i="26"/>
  <c r="HT70" i="26" s="1"/>
  <c r="HT48" i="26"/>
  <c r="HT69" i="26" s="1"/>
  <c r="HT32" i="26"/>
  <c r="HT6" i="26"/>
  <c r="DP57" i="26"/>
  <c r="DP74" i="26" s="1"/>
  <c r="DP58" i="26"/>
  <c r="DP76" i="26" s="1"/>
  <c r="DP49" i="26"/>
  <c r="DP70" i="26" s="1"/>
  <c r="DP47" i="26"/>
  <c r="DP68" i="26" s="1"/>
  <c r="DP48" i="26"/>
  <c r="DP69" i="26" s="1"/>
  <c r="DP56" i="26"/>
  <c r="DP75" i="26" s="1"/>
  <c r="DP32" i="26"/>
  <c r="DP6" i="26"/>
  <c r="R57" i="26"/>
  <c r="R74" i="26" s="1"/>
  <c r="R58" i="26"/>
  <c r="R76" i="26" s="1"/>
  <c r="R56" i="26"/>
  <c r="R75" i="26" s="1"/>
  <c r="R49" i="26"/>
  <c r="R70" i="26" s="1"/>
  <c r="R48" i="26"/>
  <c r="R69" i="26" s="1"/>
  <c r="R47" i="26"/>
  <c r="R68" i="26" s="1"/>
  <c r="R32" i="26"/>
  <c r="R6" i="26"/>
  <c r="DN57" i="26"/>
  <c r="DN74" i="26" s="1"/>
  <c r="DN56" i="26"/>
  <c r="DN75" i="26" s="1"/>
  <c r="DN58" i="26"/>
  <c r="DN76" i="26" s="1"/>
  <c r="DN48" i="26"/>
  <c r="DN69" i="26" s="1"/>
  <c r="DN47" i="26"/>
  <c r="DN68" i="26" s="1"/>
  <c r="DN49" i="26"/>
  <c r="DN70" i="26" s="1"/>
  <c r="DN32" i="26"/>
  <c r="DN6" i="26"/>
  <c r="AO57" i="26"/>
  <c r="AO74" i="26" s="1"/>
  <c r="AO58" i="26"/>
  <c r="AO76" i="26" s="1"/>
  <c r="AO56" i="26"/>
  <c r="AO75" i="26" s="1"/>
  <c r="AO48" i="26"/>
  <c r="AO69" i="26" s="1"/>
  <c r="AO49" i="26"/>
  <c r="AO70" i="26" s="1"/>
  <c r="AO47" i="26"/>
  <c r="AO68" i="26" s="1"/>
  <c r="AO32" i="26"/>
  <c r="AO6" i="26"/>
  <c r="DA57" i="26"/>
  <c r="DA74" i="26" s="1"/>
  <c r="DA58" i="26"/>
  <c r="DA76" i="26" s="1"/>
  <c r="DA56" i="26"/>
  <c r="DA75" i="26" s="1"/>
  <c r="DA48" i="26"/>
  <c r="DA69" i="26" s="1"/>
  <c r="DA47" i="26"/>
  <c r="DA68" i="26" s="1"/>
  <c r="DA49" i="26"/>
  <c r="DA70" i="26" s="1"/>
  <c r="DA32" i="26"/>
  <c r="DA6" i="26"/>
  <c r="FM58" i="26"/>
  <c r="FM76" i="26" s="1"/>
  <c r="FM57" i="26"/>
  <c r="FM74" i="26" s="1"/>
  <c r="FM56" i="26"/>
  <c r="FM75" i="26" s="1"/>
  <c r="FM48" i="26"/>
  <c r="FM69" i="26" s="1"/>
  <c r="FM49" i="26"/>
  <c r="FM70" i="26" s="1"/>
  <c r="FM47" i="26"/>
  <c r="FM68" i="26" s="1"/>
  <c r="FM32" i="26"/>
  <c r="FM6" i="26"/>
  <c r="HY58" i="26"/>
  <c r="HY76" i="26" s="1"/>
  <c r="HY57" i="26"/>
  <c r="HY74" i="26" s="1"/>
  <c r="HY56" i="26"/>
  <c r="HY75" i="26" s="1"/>
  <c r="HY48" i="26"/>
  <c r="HY69" i="26" s="1"/>
  <c r="HY47" i="26"/>
  <c r="HY68" i="26" s="1"/>
  <c r="HY32" i="26"/>
  <c r="HY49" i="26"/>
  <c r="HY70" i="26" s="1"/>
  <c r="HY6" i="26"/>
  <c r="KK58" i="26"/>
  <c r="KK76" i="26" s="1"/>
  <c r="KK57" i="26"/>
  <c r="KK74" i="26" s="1"/>
  <c r="KK56" i="26"/>
  <c r="KK75" i="26" s="1"/>
  <c r="KK48" i="26"/>
  <c r="KK69" i="26" s="1"/>
  <c r="KK49" i="26"/>
  <c r="KK70" i="26" s="1"/>
  <c r="KK47" i="26"/>
  <c r="KK68" i="26" s="1"/>
  <c r="KK32" i="26"/>
  <c r="KK6" i="26"/>
  <c r="BG56" i="26"/>
  <c r="BG75" i="26" s="1"/>
  <c r="BG58" i="26"/>
  <c r="BG76" i="26" s="1"/>
  <c r="BG57" i="26"/>
  <c r="BG74" i="26" s="1"/>
  <c r="BG49" i="26"/>
  <c r="BG70" i="26" s="1"/>
  <c r="BG48" i="26"/>
  <c r="BG69" i="26" s="1"/>
  <c r="BG47" i="26"/>
  <c r="BG68" i="26" s="1"/>
  <c r="BG32" i="26"/>
  <c r="BG6" i="26"/>
  <c r="DS56" i="26"/>
  <c r="DS75" i="26" s="1"/>
  <c r="DS58" i="26"/>
  <c r="DS76" i="26" s="1"/>
  <c r="DS57" i="26"/>
  <c r="DS74" i="26" s="1"/>
  <c r="DS49" i="26"/>
  <c r="DS70" i="26" s="1"/>
  <c r="DS48" i="26"/>
  <c r="DS69" i="26" s="1"/>
  <c r="DS47" i="26"/>
  <c r="DS68" i="26" s="1"/>
  <c r="DS32" i="26"/>
  <c r="DS6" i="26"/>
  <c r="GE56" i="26"/>
  <c r="GE75" i="26" s="1"/>
  <c r="GE58" i="26"/>
  <c r="GE76" i="26" s="1"/>
  <c r="GE57" i="26"/>
  <c r="GE74" i="26" s="1"/>
  <c r="GE49" i="26"/>
  <c r="GE70" i="26" s="1"/>
  <c r="GE48" i="26"/>
  <c r="GE69" i="26" s="1"/>
  <c r="GE47" i="26"/>
  <c r="GE68" i="26" s="1"/>
  <c r="GE32" i="26"/>
  <c r="GE6" i="26"/>
  <c r="IQ56" i="26"/>
  <c r="IQ75" i="26" s="1"/>
  <c r="IQ58" i="26"/>
  <c r="IQ76" i="26" s="1"/>
  <c r="IQ57" i="26"/>
  <c r="IQ74" i="26" s="1"/>
  <c r="IQ49" i="26"/>
  <c r="IQ70" i="26" s="1"/>
  <c r="IQ48" i="26"/>
  <c r="IQ69" i="26" s="1"/>
  <c r="IQ47" i="26"/>
  <c r="IQ68" i="26" s="1"/>
  <c r="IQ32" i="26"/>
  <c r="IQ6" i="26"/>
  <c r="M58" i="26"/>
  <c r="M76" i="26" s="1"/>
  <c r="M57" i="26"/>
  <c r="M74" i="26" s="1"/>
  <c r="M49" i="26"/>
  <c r="M70" i="26" s="1"/>
  <c r="M56" i="26"/>
  <c r="M75" i="26" s="1"/>
  <c r="M48" i="26"/>
  <c r="M69" i="26" s="1"/>
  <c r="M47" i="26"/>
  <c r="M68" i="26" s="1"/>
  <c r="M32" i="26"/>
  <c r="M6" i="26"/>
  <c r="BY58" i="26"/>
  <c r="BY76" i="26" s="1"/>
  <c r="BY57" i="26"/>
  <c r="BY74" i="26" s="1"/>
  <c r="BY49" i="26"/>
  <c r="BY70" i="26" s="1"/>
  <c r="BY56" i="26"/>
  <c r="BY75" i="26" s="1"/>
  <c r="BY48" i="26"/>
  <c r="BY69" i="26" s="1"/>
  <c r="BY47" i="26"/>
  <c r="BY68" i="26" s="1"/>
  <c r="BY32" i="26"/>
  <c r="BY6" i="26"/>
  <c r="EK58" i="26"/>
  <c r="EK76" i="26" s="1"/>
  <c r="EK57" i="26"/>
  <c r="EK74" i="26" s="1"/>
  <c r="EK49" i="26"/>
  <c r="EK70" i="26" s="1"/>
  <c r="EK56" i="26"/>
  <c r="EK75" i="26" s="1"/>
  <c r="EK48" i="26"/>
  <c r="EK69" i="26" s="1"/>
  <c r="EK47" i="26"/>
  <c r="EK68" i="26" s="1"/>
  <c r="EK32" i="26"/>
  <c r="EK6" i="26"/>
  <c r="GW58" i="26"/>
  <c r="GW76" i="26" s="1"/>
  <c r="GW57" i="26"/>
  <c r="GW74" i="26" s="1"/>
  <c r="GW49" i="26"/>
  <c r="GW70" i="26" s="1"/>
  <c r="GW56" i="26"/>
  <c r="GW75" i="26" s="1"/>
  <c r="GW48" i="26"/>
  <c r="GW69" i="26" s="1"/>
  <c r="GW47" i="26"/>
  <c r="GW68" i="26" s="1"/>
  <c r="GW32" i="26"/>
  <c r="GW6" i="26"/>
  <c r="JI58" i="26"/>
  <c r="JI76" i="26" s="1"/>
  <c r="JI57" i="26"/>
  <c r="JI74" i="26" s="1"/>
  <c r="JI49" i="26"/>
  <c r="JI70" i="26" s="1"/>
  <c r="JI48" i="26"/>
  <c r="JI69" i="26" s="1"/>
  <c r="JI56" i="26"/>
  <c r="JI75" i="26" s="1"/>
  <c r="JI47" i="26"/>
  <c r="JI68" i="26" s="1"/>
  <c r="JI32" i="26"/>
  <c r="JI6" i="26"/>
  <c r="HV58" i="26"/>
  <c r="HV76" i="26" s="1"/>
  <c r="HV57" i="26"/>
  <c r="HV74" i="26" s="1"/>
  <c r="HV56" i="26"/>
  <c r="HV75" i="26" s="1"/>
  <c r="HV48" i="26"/>
  <c r="HV69" i="26" s="1"/>
  <c r="HV47" i="26"/>
  <c r="HV68" i="26" s="1"/>
  <c r="HV49" i="26"/>
  <c r="HV70" i="26" s="1"/>
  <c r="HV32" i="26"/>
  <c r="HV6" i="26"/>
  <c r="KH58" i="26"/>
  <c r="KH76" i="26" s="1"/>
  <c r="KH57" i="26"/>
  <c r="KH74" i="26" s="1"/>
  <c r="KH56" i="26"/>
  <c r="KH75" i="26" s="1"/>
  <c r="KH48" i="26"/>
  <c r="KH69" i="26" s="1"/>
  <c r="KH49" i="26"/>
  <c r="KH70" i="26" s="1"/>
  <c r="KH47" i="26"/>
  <c r="KH68" i="26" s="1"/>
  <c r="KH32" i="26"/>
  <c r="KH6" i="26"/>
  <c r="GA58" i="26"/>
  <c r="GA76" i="26" s="1"/>
  <c r="GA56" i="26"/>
  <c r="GA75" i="26" s="1"/>
  <c r="GA57" i="26"/>
  <c r="GA74" i="26" s="1"/>
  <c r="GA49" i="26"/>
  <c r="GA70" i="26" s="1"/>
  <c r="GA48" i="26"/>
  <c r="GA69" i="26" s="1"/>
  <c r="GA47" i="26"/>
  <c r="GA68" i="26" s="1"/>
  <c r="GA32" i="26"/>
  <c r="GA6" i="26"/>
  <c r="CB57" i="26"/>
  <c r="CB74" i="26" s="1"/>
  <c r="CB56" i="26"/>
  <c r="CB75" i="26" s="1"/>
  <c r="CB58" i="26"/>
  <c r="CB76" i="26" s="1"/>
  <c r="CB49" i="26"/>
  <c r="CB70" i="26" s="1"/>
  <c r="CB47" i="26"/>
  <c r="CB68" i="26" s="1"/>
  <c r="CB48" i="26"/>
  <c r="CB69" i="26" s="1"/>
  <c r="CB32" i="26"/>
  <c r="CB6" i="26"/>
  <c r="DV62" i="26"/>
  <c r="DV61" i="26"/>
  <c r="DV60" i="26"/>
  <c r="HP57" i="26"/>
  <c r="HP74" i="26" s="1"/>
  <c r="HP56" i="26"/>
  <c r="HP75" i="26" s="1"/>
  <c r="HP58" i="26"/>
  <c r="HP76" i="26" s="1"/>
  <c r="HP48" i="26"/>
  <c r="HP69" i="26" s="1"/>
  <c r="HP49" i="26"/>
  <c r="HP70" i="26" s="1"/>
  <c r="HP47" i="26"/>
  <c r="HP68" i="26" s="1"/>
  <c r="HP32" i="26"/>
  <c r="HP6" i="26"/>
  <c r="KA58" i="26"/>
  <c r="KA76" i="26" s="1"/>
  <c r="KA56" i="26"/>
  <c r="KA75" i="26" s="1"/>
  <c r="KA57" i="26"/>
  <c r="KA74" i="26" s="1"/>
  <c r="KA49" i="26"/>
  <c r="KA70" i="26" s="1"/>
  <c r="KA48" i="26"/>
  <c r="KA69" i="26" s="1"/>
  <c r="KA47" i="26"/>
  <c r="KA68" i="26" s="1"/>
  <c r="KA32" i="26"/>
  <c r="KA6" i="26"/>
  <c r="AZ58" i="26"/>
  <c r="AZ76" i="26" s="1"/>
  <c r="AZ57" i="26"/>
  <c r="AZ74" i="26" s="1"/>
  <c r="AZ56" i="26"/>
  <c r="AZ75" i="26" s="1"/>
  <c r="AZ47" i="26"/>
  <c r="AZ68" i="26" s="1"/>
  <c r="AZ49" i="26"/>
  <c r="AZ70" i="26" s="1"/>
  <c r="AZ48" i="26"/>
  <c r="AZ69" i="26" s="1"/>
  <c r="AZ32" i="26"/>
  <c r="AZ6" i="26"/>
  <c r="GX42" i="26"/>
  <c r="GX37" i="26" s="1"/>
  <c r="CM42" i="26"/>
  <c r="CM37" i="26" s="1"/>
  <c r="HP42" i="26"/>
  <c r="HP37" i="26" s="1"/>
  <c r="KN58" i="26"/>
  <c r="KN76" i="26" s="1"/>
  <c r="KN56" i="26"/>
  <c r="KN75" i="26" s="1"/>
  <c r="KN57" i="26"/>
  <c r="KN74" i="26" s="1"/>
  <c r="KN48" i="26"/>
  <c r="KN69" i="26" s="1"/>
  <c r="KN49" i="26"/>
  <c r="KN70" i="26" s="1"/>
  <c r="KN47" i="26"/>
  <c r="KN68" i="26" s="1"/>
  <c r="KN32" i="26"/>
  <c r="KN6" i="26"/>
  <c r="FV57" i="26"/>
  <c r="FV74" i="26" s="1"/>
  <c r="FV58" i="26"/>
  <c r="FV76" i="26" s="1"/>
  <c r="FV56" i="26"/>
  <c r="FV75" i="26" s="1"/>
  <c r="FV49" i="26"/>
  <c r="FV70" i="26" s="1"/>
  <c r="FV48" i="26"/>
  <c r="FV69" i="26" s="1"/>
  <c r="FV47" i="26"/>
  <c r="FV68" i="26" s="1"/>
  <c r="FV32" i="26"/>
  <c r="FV6" i="26"/>
  <c r="EH61" i="26"/>
  <c r="EH62" i="26"/>
  <c r="EH60" i="26"/>
  <c r="KJ57" i="26"/>
  <c r="KJ74" i="26" s="1"/>
  <c r="KJ58" i="26"/>
  <c r="KJ76" i="26" s="1"/>
  <c r="KJ56" i="26"/>
  <c r="KJ75" i="26" s="1"/>
  <c r="KJ49" i="26"/>
  <c r="KJ70" i="26" s="1"/>
  <c r="KJ47" i="26"/>
  <c r="KJ68" i="26" s="1"/>
  <c r="KJ32" i="26"/>
  <c r="KJ48" i="26"/>
  <c r="KJ69" i="26" s="1"/>
  <c r="KJ6" i="26"/>
  <c r="KG58" i="26"/>
  <c r="KG76" i="26" s="1"/>
  <c r="KG57" i="26"/>
  <c r="KG74" i="26" s="1"/>
  <c r="KG56" i="26"/>
  <c r="KG75" i="26" s="1"/>
  <c r="KG49" i="26"/>
  <c r="KG70" i="26" s="1"/>
  <c r="KG48" i="26"/>
  <c r="KG69" i="26" s="1"/>
  <c r="KG47" i="26"/>
  <c r="KG68" i="26" s="1"/>
  <c r="KG32" i="26"/>
  <c r="KG6" i="26"/>
  <c r="JZ42" i="26"/>
  <c r="JZ37" i="26" s="1"/>
  <c r="HN42" i="26"/>
  <c r="HN37" i="26" s="1"/>
  <c r="FB42" i="26"/>
  <c r="FB37" i="26" s="1"/>
  <c r="CP42" i="26"/>
  <c r="CP37" i="26" s="1"/>
  <c r="AD42" i="26"/>
  <c r="AD37" i="26" s="1"/>
  <c r="KM42" i="26"/>
  <c r="KM37" i="26" s="1"/>
  <c r="IA42" i="26"/>
  <c r="IA37" i="26" s="1"/>
  <c r="FO42" i="26"/>
  <c r="FO37" i="26" s="1"/>
  <c r="FO45" i="26"/>
  <c r="DC42" i="26"/>
  <c r="DC37" i="26" s="1"/>
  <c r="AQ42" i="26"/>
  <c r="AQ37" i="26" s="1"/>
  <c r="IH42" i="26"/>
  <c r="IH37" i="26" s="1"/>
  <c r="FV42" i="26"/>
  <c r="FV37" i="26" s="1"/>
  <c r="DJ42" i="26"/>
  <c r="DJ37" i="26" s="1"/>
  <c r="AX42" i="26"/>
  <c r="AX37" i="26" s="1"/>
  <c r="IG42" i="26"/>
  <c r="IG37" i="26" s="1"/>
  <c r="FU42" i="26"/>
  <c r="FU37" i="26" s="1"/>
  <c r="DI42" i="26"/>
  <c r="DI37" i="26" s="1"/>
  <c r="AW42" i="26"/>
  <c r="AW37" i="26" s="1"/>
  <c r="IF42" i="26"/>
  <c r="IF37" i="26" s="1"/>
  <c r="FT42" i="26"/>
  <c r="FT37" i="26" s="1"/>
  <c r="DH42" i="26"/>
  <c r="DH37" i="26" s="1"/>
  <c r="AV42" i="26"/>
  <c r="AV37" i="26" s="1"/>
  <c r="CO45" i="26"/>
  <c r="AS45" i="26"/>
  <c r="FQ45" i="26"/>
  <c r="KI45" i="26"/>
  <c r="E45" i="26"/>
  <c r="IG51" i="26"/>
  <c r="FU51" i="26"/>
  <c r="DI51" i="26"/>
  <c r="AW51" i="26"/>
  <c r="GV58" i="26"/>
  <c r="GV76" i="26" s="1"/>
  <c r="GV56" i="26"/>
  <c r="GV75" i="26" s="1"/>
  <c r="GV47" i="26"/>
  <c r="GV68" i="26" s="1"/>
  <c r="GV57" i="26"/>
  <c r="GV74" i="26" s="1"/>
  <c r="GV49" i="26"/>
  <c r="GV70" i="26" s="1"/>
  <c r="GV48" i="26"/>
  <c r="GV69" i="26" s="1"/>
  <c r="GV32" i="26"/>
  <c r="GV6" i="26"/>
  <c r="CX57" i="26"/>
  <c r="CX74" i="26" s="1"/>
  <c r="CX56" i="26"/>
  <c r="CX75" i="26" s="1"/>
  <c r="CX48" i="26"/>
  <c r="CX69" i="26" s="1"/>
  <c r="CX47" i="26"/>
  <c r="CX68" i="26" s="1"/>
  <c r="CX58" i="26"/>
  <c r="CX76" i="26" s="1"/>
  <c r="CX49" i="26"/>
  <c r="CX70" i="26" s="1"/>
  <c r="CX32" i="26"/>
  <c r="CX6" i="26"/>
  <c r="JV61" i="26"/>
  <c r="JV62" i="26"/>
  <c r="JV60" i="26"/>
  <c r="AJ62" i="26"/>
  <c r="AJ60" i="26"/>
  <c r="GR57" i="26"/>
  <c r="GR74" i="26" s="1"/>
  <c r="GR58" i="26"/>
  <c r="GR76" i="26" s="1"/>
  <c r="GR56" i="26"/>
  <c r="GR75" i="26" s="1"/>
  <c r="GR48" i="26"/>
  <c r="GR69" i="26" s="1"/>
  <c r="GR47" i="26"/>
  <c r="GR68" i="26" s="1"/>
  <c r="GR49" i="26"/>
  <c r="GR70" i="26" s="1"/>
  <c r="GR32" i="26"/>
  <c r="GR6" i="26"/>
  <c r="CT57" i="26"/>
  <c r="CT74" i="26" s="1"/>
  <c r="CT58" i="26"/>
  <c r="CT76" i="26" s="1"/>
  <c r="CT49" i="26"/>
  <c r="CT70" i="26" s="1"/>
  <c r="CT56" i="26"/>
  <c r="CT75" i="26" s="1"/>
  <c r="CT47" i="26"/>
  <c r="CT68" i="26" s="1"/>
  <c r="CT48" i="26"/>
  <c r="CT69" i="26" s="1"/>
  <c r="CT32" i="26"/>
  <c r="CT6" i="26"/>
  <c r="JL57" i="26"/>
  <c r="JL74" i="26" s="1"/>
  <c r="JL56" i="26"/>
  <c r="JL75" i="26" s="1"/>
  <c r="JL49" i="26"/>
  <c r="JL70" i="26" s="1"/>
  <c r="JL58" i="26"/>
  <c r="JL76" i="26" s="1"/>
  <c r="JL47" i="26"/>
  <c r="JL68" i="26" s="1"/>
  <c r="JL48" i="26"/>
  <c r="JL69" i="26" s="1"/>
  <c r="JL32" i="26"/>
  <c r="JL6" i="26"/>
  <c r="DL58" i="26"/>
  <c r="DL76" i="26" s="1"/>
  <c r="DL57" i="26"/>
  <c r="DL74" i="26" s="1"/>
  <c r="DL56" i="26"/>
  <c r="DL75" i="26" s="1"/>
  <c r="DL47" i="26"/>
  <c r="DL68" i="26" s="1"/>
  <c r="DL49" i="26"/>
  <c r="DL70" i="26" s="1"/>
  <c r="DL48" i="26"/>
  <c r="DL69" i="26" s="1"/>
  <c r="DL32" i="26"/>
  <c r="DL6" i="26"/>
  <c r="KG45" i="26"/>
  <c r="DT45" i="26"/>
  <c r="GQ58" i="26"/>
  <c r="GQ76" i="26" s="1"/>
  <c r="GQ57" i="26"/>
  <c r="GQ74" i="26" s="1"/>
  <c r="GQ56" i="26"/>
  <c r="GQ75" i="26" s="1"/>
  <c r="GQ49" i="26"/>
  <c r="GQ70" i="26" s="1"/>
  <c r="GQ48" i="26"/>
  <c r="GQ69" i="26" s="1"/>
  <c r="GQ32" i="26"/>
  <c r="GQ47" i="26"/>
  <c r="GQ68" i="26" s="1"/>
  <c r="GQ6" i="26"/>
  <c r="CR57" i="26"/>
  <c r="CR74" i="26" s="1"/>
  <c r="CR58" i="26"/>
  <c r="CR76" i="26" s="1"/>
  <c r="CR56" i="26"/>
  <c r="CR75" i="26" s="1"/>
  <c r="CR48" i="26"/>
  <c r="CR69" i="26" s="1"/>
  <c r="CR49" i="26"/>
  <c r="CR70" i="26" s="1"/>
  <c r="CR32" i="26"/>
  <c r="CR47" i="26"/>
  <c r="CR68" i="26" s="1"/>
  <c r="CR6" i="26"/>
  <c r="GZ57" i="26"/>
  <c r="GZ74" i="26" s="1"/>
  <c r="GZ56" i="26"/>
  <c r="GZ75" i="26" s="1"/>
  <c r="GZ58" i="26"/>
  <c r="GZ76" i="26" s="1"/>
  <c r="GZ49" i="26"/>
  <c r="GZ70" i="26" s="1"/>
  <c r="GZ47" i="26"/>
  <c r="GZ68" i="26" s="1"/>
  <c r="GZ48" i="26"/>
  <c r="GZ69" i="26" s="1"/>
  <c r="GZ32" i="26"/>
  <c r="GZ6" i="26"/>
  <c r="HD58" i="26"/>
  <c r="HD76" i="26" s="1"/>
  <c r="HD56" i="26"/>
  <c r="HD75" i="26" s="1"/>
  <c r="HD57" i="26"/>
  <c r="HD74" i="26" s="1"/>
  <c r="HD48" i="26"/>
  <c r="HD69" i="26" s="1"/>
  <c r="HD47" i="26"/>
  <c r="HD68" i="26" s="1"/>
  <c r="HD49" i="26"/>
  <c r="HD70" i="26" s="1"/>
  <c r="HD32" i="26"/>
  <c r="HD6" i="26"/>
  <c r="DD58" i="26"/>
  <c r="DD76" i="26" s="1"/>
  <c r="DD56" i="26"/>
  <c r="DD75" i="26" s="1"/>
  <c r="DD48" i="26"/>
  <c r="DD69" i="26" s="1"/>
  <c r="DD57" i="26"/>
  <c r="DD74" i="26" s="1"/>
  <c r="DD49" i="26"/>
  <c r="DD70" i="26" s="1"/>
  <c r="DD47" i="26"/>
  <c r="DD68" i="26" s="1"/>
  <c r="DD32" i="26"/>
  <c r="DD6" i="26"/>
  <c r="F57" i="26"/>
  <c r="F74" i="26" s="1"/>
  <c r="F56" i="26"/>
  <c r="F75" i="26" s="1"/>
  <c r="F58" i="26"/>
  <c r="F76" i="26" s="1"/>
  <c r="F48" i="26"/>
  <c r="F69" i="26" s="1"/>
  <c r="F47" i="26"/>
  <c r="F68" i="26" s="1"/>
  <c r="F49" i="26"/>
  <c r="F70" i="26" s="1"/>
  <c r="F32" i="26"/>
  <c r="F6" i="26"/>
  <c r="CN58" i="26"/>
  <c r="CN76" i="26" s="1"/>
  <c r="CN56" i="26"/>
  <c r="CN75" i="26" s="1"/>
  <c r="CN49" i="26"/>
  <c r="CN70" i="26" s="1"/>
  <c r="CN47" i="26"/>
  <c r="CN68" i="26" s="1"/>
  <c r="CN57" i="26"/>
  <c r="CN74" i="26" s="1"/>
  <c r="CN48" i="26"/>
  <c r="CN69" i="26" s="1"/>
  <c r="CN6" i="26"/>
  <c r="CN32" i="26"/>
  <c r="AW58" i="26"/>
  <c r="AW76" i="26" s="1"/>
  <c r="AW56" i="26"/>
  <c r="AW75" i="26" s="1"/>
  <c r="AW57" i="26"/>
  <c r="AW74" i="26" s="1"/>
  <c r="AW49" i="26"/>
  <c r="AW70" i="26" s="1"/>
  <c r="AW48" i="26"/>
  <c r="AW69" i="26" s="1"/>
  <c r="AW32" i="26"/>
  <c r="AW47" i="26"/>
  <c r="AW68" i="26" s="1"/>
  <c r="AW6" i="26"/>
  <c r="DI58" i="26"/>
  <c r="DI76" i="26" s="1"/>
  <c r="DI56" i="26"/>
  <c r="DI75" i="26" s="1"/>
  <c r="DI57" i="26"/>
  <c r="DI74" i="26" s="1"/>
  <c r="DI49" i="26"/>
  <c r="DI70" i="26" s="1"/>
  <c r="DI48" i="26"/>
  <c r="DI69" i="26" s="1"/>
  <c r="DI47" i="26"/>
  <c r="DI68" i="26" s="1"/>
  <c r="DI32" i="26"/>
  <c r="DI6" i="26"/>
  <c r="FU56" i="26"/>
  <c r="FU75" i="26" s="1"/>
  <c r="FU57" i="26"/>
  <c r="FU74" i="26" s="1"/>
  <c r="FU58" i="26"/>
  <c r="FU76" i="26" s="1"/>
  <c r="FU49" i="26"/>
  <c r="FU70" i="26" s="1"/>
  <c r="FU48" i="26"/>
  <c r="FU69" i="26" s="1"/>
  <c r="FU47" i="26"/>
  <c r="FU68" i="26" s="1"/>
  <c r="FU32" i="26"/>
  <c r="FU6" i="26"/>
  <c r="IG56" i="26"/>
  <c r="IG75" i="26" s="1"/>
  <c r="IG57" i="26"/>
  <c r="IG74" i="26" s="1"/>
  <c r="IG58" i="26"/>
  <c r="IG76" i="26" s="1"/>
  <c r="IG49" i="26"/>
  <c r="IG70" i="26" s="1"/>
  <c r="IG47" i="26"/>
  <c r="IG68" i="26" s="1"/>
  <c r="IG48" i="26"/>
  <c r="IG69" i="26" s="1"/>
  <c r="IG32" i="26"/>
  <c r="IG6" i="26"/>
  <c r="C56" i="26"/>
  <c r="C75" i="26" s="1"/>
  <c r="C58" i="26"/>
  <c r="C76" i="26" s="1"/>
  <c r="C57" i="26"/>
  <c r="C74" i="26" s="1"/>
  <c r="C47" i="26"/>
  <c r="C68" i="26" s="1"/>
  <c r="C49" i="26"/>
  <c r="C70" i="26" s="1"/>
  <c r="KY42" i="26"/>
  <c r="KY41" i="26"/>
  <c r="C32" i="26"/>
  <c r="C48" i="26"/>
  <c r="C69" i="26" s="1"/>
  <c r="C6" i="26"/>
  <c r="BO56" i="26"/>
  <c r="BO75" i="26" s="1"/>
  <c r="BO58" i="26"/>
  <c r="BO76" i="26" s="1"/>
  <c r="BO57" i="26"/>
  <c r="BO74" i="26" s="1"/>
  <c r="BO47" i="26"/>
  <c r="BO68" i="26" s="1"/>
  <c r="BO49" i="26"/>
  <c r="BO70" i="26" s="1"/>
  <c r="BO48" i="26"/>
  <c r="BO69" i="26" s="1"/>
  <c r="BO32" i="26"/>
  <c r="BO6" i="26"/>
  <c r="EA56" i="26"/>
  <c r="EA75" i="26" s="1"/>
  <c r="EA58" i="26"/>
  <c r="EA76" i="26" s="1"/>
  <c r="EA57" i="26"/>
  <c r="EA74" i="26" s="1"/>
  <c r="EA47" i="26"/>
  <c r="EA68" i="26" s="1"/>
  <c r="EA49" i="26"/>
  <c r="EA70" i="26" s="1"/>
  <c r="EA48" i="26"/>
  <c r="EA69" i="26" s="1"/>
  <c r="EA32" i="26"/>
  <c r="EA6" i="26"/>
  <c r="GM56" i="26"/>
  <c r="GM75" i="26" s="1"/>
  <c r="GM58" i="26"/>
  <c r="GM76" i="26" s="1"/>
  <c r="GM57" i="26"/>
  <c r="GM74" i="26" s="1"/>
  <c r="GM47" i="26"/>
  <c r="GM68" i="26" s="1"/>
  <c r="GM49" i="26"/>
  <c r="GM70" i="26" s="1"/>
  <c r="GM48" i="26"/>
  <c r="GM69" i="26" s="1"/>
  <c r="GM32" i="26"/>
  <c r="GM6" i="26"/>
  <c r="IY56" i="26"/>
  <c r="IY75" i="26" s="1"/>
  <c r="IY58" i="26"/>
  <c r="IY76" i="26" s="1"/>
  <c r="IY57" i="26"/>
  <c r="IY74" i="26" s="1"/>
  <c r="IY47" i="26"/>
  <c r="IY68" i="26" s="1"/>
  <c r="IY49" i="26"/>
  <c r="IY70" i="26" s="1"/>
  <c r="IY48" i="26"/>
  <c r="IY69" i="26" s="1"/>
  <c r="IY32" i="26"/>
  <c r="IY6" i="26"/>
  <c r="U58" i="26"/>
  <c r="U76" i="26" s="1"/>
  <c r="U57" i="26"/>
  <c r="U74" i="26" s="1"/>
  <c r="U56" i="26"/>
  <c r="U75" i="26" s="1"/>
  <c r="U47" i="26"/>
  <c r="U68" i="26" s="1"/>
  <c r="U49" i="26"/>
  <c r="U70" i="26" s="1"/>
  <c r="U32" i="26"/>
  <c r="U48" i="26"/>
  <c r="U69" i="26" s="1"/>
  <c r="U6" i="26"/>
  <c r="CG58" i="26"/>
  <c r="CG76" i="26" s="1"/>
  <c r="CG57" i="26"/>
  <c r="CG74" i="26" s="1"/>
  <c r="CG56" i="26"/>
  <c r="CG75" i="26" s="1"/>
  <c r="CG49" i="26"/>
  <c r="CG70" i="26" s="1"/>
  <c r="CG47" i="26"/>
  <c r="CG68" i="26" s="1"/>
  <c r="CG48" i="26"/>
  <c r="CG69" i="26" s="1"/>
  <c r="CG32" i="26"/>
  <c r="CG6" i="26"/>
  <c r="ES58" i="26"/>
  <c r="ES76" i="26" s="1"/>
  <c r="ES57" i="26"/>
  <c r="ES74" i="26" s="1"/>
  <c r="ES47" i="26"/>
  <c r="ES68" i="26" s="1"/>
  <c r="ES49" i="26"/>
  <c r="ES70" i="26" s="1"/>
  <c r="ES56" i="26"/>
  <c r="ES75" i="26" s="1"/>
  <c r="ES32" i="26"/>
  <c r="ES48" i="26"/>
  <c r="ES69" i="26" s="1"/>
  <c r="ES6" i="26"/>
  <c r="HE58" i="26"/>
  <c r="HE76" i="26" s="1"/>
  <c r="HE57" i="26"/>
  <c r="HE74" i="26" s="1"/>
  <c r="HE56" i="26"/>
  <c r="HE75" i="26" s="1"/>
  <c r="HE49" i="26"/>
  <c r="HE70" i="26" s="1"/>
  <c r="HE47" i="26"/>
  <c r="HE68" i="26" s="1"/>
  <c r="HE48" i="26"/>
  <c r="HE69" i="26" s="1"/>
  <c r="HE32" i="26"/>
  <c r="HE6" i="26"/>
  <c r="JQ58" i="26"/>
  <c r="JQ76" i="26" s="1"/>
  <c r="JQ57" i="26"/>
  <c r="JQ74" i="26" s="1"/>
  <c r="JQ56" i="26"/>
  <c r="JQ75" i="26" s="1"/>
  <c r="JQ47" i="26"/>
  <c r="JQ68" i="26" s="1"/>
  <c r="JQ48" i="26"/>
  <c r="JQ69" i="26" s="1"/>
  <c r="JQ32" i="26"/>
  <c r="JQ49" i="26"/>
  <c r="JQ70" i="26" s="1"/>
  <c r="JQ6" i="26"/>
  <c r="ID58" i="26"/>
  <c r="ID76" i="26" s="1"/>
  <c r="ID57" i="26"/>
  <c r="ID74" i="26" s="1"/>
  <c r="ID56" i="26"/>
  <c r="ID75" i="26" s="1"/>
  <c r="ID48" i="26"/>
  <c r="ID69" i="26" s="1"/>
  <c r="ID49" i="26"/>
  <c r="ID70" i="26" s="1"/>
  <c r="ID47" i="26"/>
  <c r="ID68" i="26" s="1"/>
  <c r="ID32" i="26"/>
  <c r="ID6" i="26"/>
  <c r="KP58" i="26"/>
  <c r="KP76" i="26" s="1"/>
  <c r="KP57" i="26"/>
  <c r="KP74" i="26" s="1"/>
  <c r="KP56" i="26"/>
  <c r="KP75" i="26" s="1"/>
  <c r="KP48" i="26"/>
  <c r="KP69" i="26" s="1"/>
  <c r="KP47" i="26"/>
  <c r="KP68" i="26" s="1"/>
  <c r="KP49" i="26"/>
  <c r="KP70" i="26" s="1"/>
  <c r="KP32" i="26"/>
  <c r="KP6" i="26"/>
  <c r="FN57" i="26"/>
  <c r="FN74" i="26" s="1"/>
  <c r="FN58" i="26"/>
  <c r="FN76" i="26" s="1"/>
  <c r="FN49" i="26"/>
  <c r="FN70" i="26" s="1"/>
  <c r="FN56" i="26"/>
  <c r="FN75" i="26" s="1"/>
  <c r="FN48" i="26"/>
  <c r="FN69" i="26" s="1"/>
  <c r="FN47" i="26"/>
  <c r="FN68" i="26" s="1"/>
  <c r="FN32" i="26"/>
  <c r="FN6" i="26"/>
  <c r="BP58" i="26"/>
  <c r="BP76" i="26" s="1"/>
  <c r="BP57" i="26"/>
  <c r="BP74" i="26" s="1"/>
  <c r="BP56" i="26"/>
  <c r="BP75" i="26" s="1"/>
  <c r="BP49" i="26"/>
  <c r="BP70" i="26" s="1"/>
  <c r="BP47" i="26"/>
  <c r="BP68" i="26" s="1"/>
  <c r="BP48" i="26"/>
  <c r="BP69" i="26" s="1"/>
  <c r="BP32" i="26"/>
  <c r="BP6" i="26"/>
  <c r="FZ58" i="26"/>
  <c r="FZ76" i="26" s="1"/>
  <c r="FZ57" i="26"/>
  <c r="FZ74" i="26" s="1"/>
  <c r="FZ56" i="26"/>
  <c r="FZ75" i="26" s="1"/>
  <c r="FZ48" i="26"/>
  <c r="FZ69" i="26" s="1"/>
  <c r="FZ47" i="26"/>
  <c r="FZ68" i="26" s="1"/>
  <c r="FZ49" i="26"/>
  <c r="FZ70" i="26" s="1"/>
  <c r="FZ32" i="26"/>
  <c r="FZ6" i="26"/>
  <c r="IE58" i="26"/>
  <c r="IE76" i="26" s="1"/>
  <c r="IE57" i="26"/>
  <c r="IE74" i="26" s="1"/>
  <c r="IE56" i="26"/>
  <c r="IE75" i="26" s="1"/>
  <c r="IE48" i="26"/>
  <c r="IE69" i="26" s="1"/>
  <c r="IE47" i="26"/>
  <c r="IE68" i="26" s="1"/>
  <c r="IE49" i="26"/>
  <c r="IE70" i="26" s="1"/>
  <c r="IE32" i="26"/>
  <c r="IE6" i="26"/>
  <c r="Z57" i="26"/>
  <c r="Z74" i="26" s="1"/>
  <c r="Z58" i="26"/>
  <c r="Z76" i="26" s="1"/>
  <c r="Z49" i="26"/>
  <c r="Z70" i="26" s="1"/>
  <c r="Z56" i="26"/>
  <c r="Z75" i="26" s="1"/>
  <c r="Z48" i="26"/>
  <c r="Z69" i="26" s="1"/>
  <c r="Z47" i="26"/>
  <c r="Z68" i="26" s="1"/>
  <c r="Z32" i="26"/>
  <c r="Z6" i="26"/>
  <c r="JR42" i="26"/>
  <c r="JR37" i="26" s="1"/>
  <c r="HF42" i="26"/>
  <c r="HF37" i="26" s="1"/>
  <c r="ET42" i="26"/>
  <c r="ET37" i="26" s="1"/>
  <c r="CH42" i="26"/>
  <c r="CH37" i="26" s="1"/>
  <c r="V42" i="26"/>
  <c r="V37" i="26" s="1"/>
  <c r="KE42" i="26"/>
  <c r="KE37" i="26" s="1"/>
  <c r="HS42" i="26"/>
  <c r="HS37" i="26" s="1"/>
  <c r="FG42" i="26"/>
  <c r="FG37" i="26" s="1"/>
  <c r="CU42" i="26"/>
  <c r="CU37" i="26" s="1"/>
  <c r="AI42" i="26"/>
  <c r="AI37" i="26" s="1"/>
  <c r="KL42" i="26"/>
  <c r="KL37" i="26" s="1"/>
  <c r="HZ42" i="26"/>
  <c r="HZ37" i="26" s="1"/>
  <c r="FN42" i="26"/>
  <c r="FN37" i="26" s="1"/>
  <c r="DB42" i="26"/>
  <c r="DB37" i="26" s="1"/>
  <c r="AP42" i="26"/>
  <c r="AP37" i="26" s="1"/>
  <c r="KK42" i="26"/>
  <c r="KK37" i="26" s="1"/>
  <c r="HY42" i="26"/>
  <c r="HY37" i="26" s="1"/>
  <c r="FM42" i="26"/>
  <c r="FM37" i="26" s="1"/>
  <c r="DA42" i="26"/>
  <c r="DA37" i="26" s="1"/>
  <c r="AO42" i="26"/>
  <c r="AO37" i="26" s="1"/>
  <c r="KJ42" i="26"/>
  <c r="KJ37" i="26" s="1"/>
  <c r="HX42" i="26"/>
  <c r="HX37" i="26" s="1"/>
  <c r="FL42" i="26"/>
  <c r="FL37" i="26" s="1"/>
  <c r="CZ42" i="26"/>
  <c r="CZ37" i="26" s="1"/>
  <c r="AN42" i="26"/>
  <c r="AN37" i="26" s="1"/>
  <c r="FA45" i="26"/>
  <c r="FS45" i="26"/>
  <c r="U45" i="26"/>
  <c r="IJ51" i="26"/>
  <c r="FX51" i="26"/>
  <c r="DL51" i="26"/>
  <c r="AZ51" i="26"/>
  <c r="GI58" i="26"/>
  <c r="GI76" i="26" s="1"/>
  <c r="GI56" i="26"/>
  <c r="GI75" i="26" s="1"/>
  <c r="GI57" i="26"/>
  <c r="GI74" i="26" s="1"/>
  <c r="GI48" i="26"/>
  <c r="GI69" i="26" s="1"/>
  <c r="GI47" i="26"/>
  <c r="GI68" i="26" s="1"/>
  <c r="GI49" i="26"/>
  <c r="GI70" i="26" s="1"/>
  <c r="GI32" i="26"/>
  <c r="GI6" i="26"/>
  <c r="CJ57" i="26"/>
  <c r="CJ74" i="26" s="1"/>
  <c r="CJ58" i="26"/>
  <c r="CJ76" i="26" s="1"/>
  <c r="CJ56" i="26"/>
  <c r="CJ75" i="26" s="1"/>
  <c r="CJ48" i="26"/>
  <c r="CJ69" i="26" s="1"/>
  <c r="CJ49" i="26"/>
  <c r="CJ70" i="26" s="1"/>
  <c r="CJ47" i="26"/>
  <c r="CJ68" i="26" s="1"/>
  <c r="CJ32" i="26"/>
  <c r="CJ6" i="26"/>
  <c r="GF58" i="26"/>
  <c r="GF76" i="26" s="1"/>
  <c r="GF56" i="26"/>
  <c r="GF75" i="26" s="1"/>
  <c r="GF57" i="26"/>
  <c r="GF74" i="26" s="1"/>
  <c r="GF48" i="26"/>
  <c r="GF69" i="26" s="1"/>
  <c r="GF47" i="26"/>
  <c r="GF68" i="26" s="1"/>
  <c r="GF49" i="26"/>
  <c r="GF70" i="26" s="1"/>
  <c r="GF6" i="26"/>
  <c r="GF32" i="26"/>
  <c r="CH57" i="26"/>
  <c r="CH74" i="26" s="1"/>
  <c r="CH56" i="26"/>
  <c r="CH75" i="26" s="1"/>
  <c r="CH48" i="26"/>
  <c r="CH69" i="26" s="1"/>
  <c r="CH58" i="26"/>
  <c r="CH76" i="26" s="1"/>
  <c r="CH49" i="26"/>
  <c r="CH70" i="26" s="1"/>
  <c r="CH47" i="26"/>
  <c r="CH68" i="26" s="1"/>
  <c r="CH32" i="26"/>
  <c r="CH6" i="26"/>
  <c r="BN57" i="26"/>
  <c r="BN74" i="26" s="1"/>
  <c r="BN58" i="26"/>
  <c r="BN76" i="26" s="1"/>
  <c r="BN49" i="26"/>
  <c r="BN70" i="26" s="1"/>
  <c r="BN48" i="26"/>
  <c r="BN69" i="26" s="1"/>
  <c r="BN56" i="26"/>
  <c r="BN75" i="26" s="1"/>
  <c r="BN47" i="26"/>
  <c r="BN68" i="26" s="1"/>
  <c r="BN32" i="26"/>
  <c r="BN6" i="26"/>
  <c r="CL57" i="26"/>
  <c r="CL74" i="26" s="1"/>
  <c r="CL58" i="26"/>
  <c r="CL76" i="26" s="1"/>
  <c r="CL49" i="26"/>
  <c r="CL70" i="26" s="1"/>
  <c r="CL56" i="26"/>
  <c r="CL75" i="26" s="1"/>
  <c r="CL48" i="26"/>
  <c r="CL69" i="26" s="1"/>
  <c r="CL47" i="26"/>
  <c r="CL68" i="26" s="1"/>
  <c r="CL32" i="26"/>
  <c r="CL6" i="26"/>
  <c r="JF61" i="26"/>
  <c r="JF62" i="26"/>
  <c r="JF60" i="26"/>
  <c r="W61" i="26"/>
  <c r="W62" i="26"/>
  <c r="W60" i="26"/>
  <c r="BH45" i="26"/>
  <c r="GD57" i="26"/>
  <c r="GD74" i="26" s="1"/>
  <c r="GD58" i="26"/>
  <c r="GD76" i="26" s="1"/>
  <c r="GD49" i="26"/>
  <c r="GD70" i="26" s="1"/>
  <c r="GD56" i="26"/>
  <c r="GD75" i="26" s="1"/>
  <c r="GD47" i="26"/>
  <c r="GD68" i="26" s="1"/>
  <c r="GD48" i="26"/>
  <c r="GD69" i="26" s="1"/>
  <c r="GD32" i="26"/>
  <c r="GD6" i="26"/>
  <c r="CF58" i="26"/>
  <c r="CF76" i="26" s="1"/>
  <c r="CF57" i="26"/>
  <c r="CF74" i="26" s="1"/>
  <c r="CF48" i="26"/>
  <c r="CF69" i="26" s="1"/>
  <c r="CF56" i="26"/>
  <c r="CF75" i="26" s="1"/>
  <c r="CF47" i="26"/>
  <c r="CF68" i="26" s="1"/>
  <c r="CF49" i="26"/>
  <c r="CF70" i="26" s="1"/>
  <c r="CF32" i="26"/>
  <c r="CF6" i="26"/>
  <c r="IU58" i="26"/>
  <c r="IU76" i="26" s="1"/>
  <c r="IU56" i="26"/>
  <c r="IU75" i="26" s="1"/>
  <c r="IU57" i="26"/>
  <c r="IU74" i="26" s="1"/>
  <c r="IU48" i="26"/>
  <c r="IU69" i="26" s="1"/>
  <c r="IU49" i="26"/>
  <c r="IU70" i="26" s="1"/>
  <c r="IU47" i="26"/>
  <c r="IU68" i="26" s="1"/>
  <c r="IU32" i="26"/>
  <c r="IU6" i="26"/>
  <c r="GP58" i="26"/>
  <c r="GP76" i="26" s="1"/>
  <c r="GP57" i="26"/>
  <c r="GP74" i="26" s="1"/>
  <c r="GP56" i="26"/>
  <c r="GP75" i="26" s="1"/>
  <c r="GP48" i="26"/>
  <c r="GP69" i="26" s="1"/>
  <c r="GP47" i="26"/>
  <c r="GP68" i="26" s="1"/>
  <c r="GP49" i="26"/>
  <c r="GP70" i="26" s="1"/>
  <c r="GP32" i="26"/>
  <c r="GP6" i="26"/>
  <c r="CQ58" i="26"/>
  <c r="CQ76" i="26" s="1"/>
  <c r="CQ57" i="26"/>
  <c r="CQ74" i="26" s="1"/>
  <c r="CQ49" i="26"/>
  <c r="CQ70" i="26" s="1"/>
  <c r="CQ56" i="26"/>
  <c r="CQ75" i="26" s="1"/>
  <c r="CQ47" i="26"/>
  <c r="CQ68" i="26" s="1"/>
  <c r="CQ48" i="26"/>
  <c r="CQ69" i="26" s="1"/>
  <c r="CQ32" i="26"/>
  <c r="CQ6" i="26"/>
  <c r="BB57" i="26"/>
  <c r="BB74" i="26" s="1"/>
  <c r="BB56" i="26"/>
  <c r="BB75" i="26" s="1"/>
  <c r="BB58" i="26"/>
  <c r="BB76" i="26" s="1"/>
  <c r="BB48" i="26"/>
  <c r="BB69" i="26" s="1"/>
  <c r="BB47" i="26"/>
  <c r="BB68" i="26" s="1"/>
  <c r="BB49" i="26"/>
  <c r="BB70" i="26" s="1"/>
  <c r="BB32" i="26"/>
  <c r="BB6" i="26"/>
  <c r="BE57" i="26"/>
  <c r="BE74" i="26" s="1"/>
  <c r="BE56" i="26"/>
  <c r="BE75" i="26" s="1"/>
  <c r="BE48" i="26"/>
  <c r="BE69" i="26" s="1"/>
  <c r="BE58" i="26"/>
  <c r="BE76" i="26" s="1"/>
  <c r="BE49" i="26"/>
  <c r="BE70" i="26" s="1"/>
  <c r="BE32" i="26"/>
  <c r="BE47" i="26"/>
  <c r="BE68" i="26" s="1"/>
  <c r="BE6" i="26"/>
  <c r="DQ57" i="26"/>
  <c r="DQ74" i="26" s="1"/>
  <c r="DQ56" i="26"/>
  <c r="DQ75" i="26" s="1"/>
  <c r="DQ48" i="26"/>
  <c r="DQ69" i="26" s="1"/>
  <c r="DQ58" i="26"/>
  <c r="DQ76" i="26" s="1"/>
  <c r="DQ49" i="26"/>
  <c r="DQ70" i="26" s="1"/>
  <c r="DQ47" i="26"/>
  <c r="DQ68" i="26" s="1"/>
  <c r="DQ32" i="26"/>
  <c r="DQ6" i="26"/>
  <c r="GC57" i="26"/>
  <c r="GC74" i="26" s="1"/>
  <c r="GC58" i="26"/>
  <c r="GC76" i="26" s="1"/>
  <c r="GC56" i="26"/>
  <c r="GC75" i="26" s="1"/>
  <c r="GC48" i="26"/>
  <c r="GC69" i="26" s="1"/>
  <c r="GC49" i="26"/>
  <c r="GC70" i="26" s="1"/>
  <c r="GC47" i="26"/>
  <c r="GC68" i="26" s="1"/>
  <c r="GC32" i="26"/>
  <c r="GC6" i="26"/>
  <c r="IO57" i="26"/>
  <c r="IO74" i="26" s="1"/>
  <c r="IO58" i="26"/>
  <c r="IO76" i="26" s="1"/>
  <c r="IO56" i="26"/>
  <c r="IO75" i="26" s="1"/>
  <c r="IO48" i="26"/>
  <c r="IO69" i="26" s="1"/>
  <c r="IO49" i="26"/>
  <c r="IO70" i="26" s="1"/>
  <c r="IO32" i="26"/>
  <c r="IO47" i="26"/>
  <c r="IO68" i="26" s="1"/>
  <c r="IO6" i="26"/>
  <c r="K56" i="26"/>
  <c r="K75" i="26" s="1"/>
  <c r="K58" i="26"/>
  <c r="K76" i="26" s="1"/>
  <c r="K57" i="26"/>
  <c r="K74" i="26" s="1"/>
  <c r="K48" i="26"/>
  <c r="K69" i="26" s="1"/>
  <c r="K47" i="26"/>
  <c r="K68" i="26" s="1"/>
  <c r="K49" i="26"/>
  <c r="K70" i="26" s="1"/>
  <c r="K32" i="26"/>
  <c r="K6" i="26"/>
  <c r="BW56" i="26"/>
  <c r="BW75" i="26" s="1"/>
  <c r="BW58" i="26"/>
  <c r="BW76" i="26" s="1"/>
  <c r="BW57" i="26"/>
  <c r="BW74" i="26" s="1"/>
  <c r="BW48" i="26"/>
  <c r="BW69" i="26" s="1"/>
  <c r="BW47" i="26"/>
  <c r="BW68" i="26" s="1"/>
  <c r="BW49" i="26"/>
  <c r="BW70" i="26" s="1"/>
  <c r="BW32" i="26"/>
  <c r="BW6" i="26"/>
  <c r="EI56" i="26"/>
  <c r="EI75" i="26" s="1"/>
  <c r="EI58" i="26"/>
  <c r="EI76" i="26" s="1"/>
  <c r="EI57" i="26"/>
  <c r="EI74" i="26" s="1"/>
  <c r="EI48" i="26"/>
  <c r="EI69" i="26" s="1"/>
  <c r="EI47" i="26"/>
  <c r="EI68" i="26" s="1"/>
  <c r="EI49" i="26"/>
  <c r="EI70" i="26" s="1"/>
  <c r="EI32" i="26"/>
  <c r="EI6" i="26"/>
  <c r="GU56" i="26"/>
  <c r="GU75" i="26" s="1"/>
  <c r="GU58" i="26"/>
  <c r="GU76" i="26" s="1"/>
  <c r="GU57" i="26"/>
  <c r="GU74" i="26" s="1"/>
  <c r="GU48" i="26"/>
  <c r="GU69" i="26" s="1"/>
  <c r="GU47" i="26"/>
  <c r="GU68" i="26" s="1"/>
  <c r="GU49" i="26"/>
  <c r="GU70" i="26" s="1"/>
  <c r="GU32" i="26"/>
  <c r="GU6" i="26"/>
  <c r="JG56" i="26"/>
  <c r="JG75" i="26" s="1"/>
  <c r="JG58" i="26"/>
  <c r="JG76" i="26" s="1"/>
  <c r="JG57" i="26"/>
  <c r="JG74" i="26" s="1"/>
  <c r="JG48" i="26"/>
  <c r="JG69" i="26" s="1"/>
  <c r="JG49" i="26"/>
  <c r="JG70" i="26" s="1"/>
  <c r="JG47" i="26"/>
  <c r="JG68" i="26" s="1"/>
  <c r="JG32" i="26"/>
  <c r="JG6" i="26"/>
  <c r="AC58" i="26"/>
  <c r="AC76" i="26" s="1"/>
  <c r="AC57" i="26"/>
  <c r="AC74" i="26" s="1"/>
  <c r="AC56" i="26"/>
  <c r="AC75" i="26" s="1"/>
  <c r="AC48" i="26"/>
  <c r="AC69" i="26" s="1"/>
  <c r="AC49" i="26"/>
  <c r="AC70" i="26" s="1"/>
  <c r="AC47" i="26"/>
  <c r="AC68" i="26" s="1"/>
  <c r="AC32" i="26"/>
  <c r="AC6" i="26"/>
  <c r="CO58" i="26"/>
  <c r="CO76" i="26" s="1"/>
  <c r="CO57" i="26"/>
  <c r="CO74" i="26" s="1"/>
  <c r="CO56" i="26"/>
  <c r="CO75" i="26" s="1"/>
  <c r="CO48" i="26"/>
  <c r="CO69" i="26" s="1"/>
  <c r="CO47" i="26"/>
  <c r="CO68" i="26" s="1"/>
  <c r="CO49" i="26"/>
  <c r="CO70" i="26" s="1"/>
  <c r="CO32" i="26"/>
  <c r="CO6" i="26"/>
  <c r="FA58" i="26"/>
  <c r="FA76" i="26" s="1"/>
  <c r="FA57" i="26"/>
  <c r="FA74" i="26" s="1"/>
  <c r="FA56" i="26"/>
  <c r="FA75" i="26" s="1"/>
  <c r="FA48" i="26"/>
  <c r="FA69" i="26" s="1"/>
  <c r="FA49" i="26"/>
  <c r="FA70" i="26" s="1"/>
  <c r="FA47" i="26"/>
  <c r="FA68" i="26" s="1"/>
  <c r="FA32" i="26"/>
  <c r="FA6" i="26"/>
  <c r="HM58" i="26"/>
  <c r="HM76" i="26" s="1"/>
  <c r="HM57" i="26"/>
  <c r="HM74" i="26" s="1"/>
  <c r="HM56" i="26"/>
  <c r="HM75" i="26" s="1"/>
  <c r="HM48" i="26"/>
  <c r="HM69" i="26" s="1"/>
  <c r="HM47" i="26"/>
  <c r="HM68" i="26" s="1"/>
  <c r="HM49" i="26"/>
  <c r="HM70" i="26" s="1"/>
  <c r="HM32" i="26"/>
  <c r="HM6" i="26"/>
  <c r="JY58" i="26"/>
  <c r="JY76" i="26" s="1"/>
  <c r="JY57" i="26"/>
  <c r="JY74" i="26" s="1"/>
  <c r="JY56" i="26"/>
  <c r="JY75" i="26" s="1"/>
  <c r="JY48" i="26"/>
  <c r="JY69" i="26" s="1"/>
  <c r="JY49" i="26"/>
  <c r="JY70" i="26" s="1"/>
  <c r="JY47" i="26"/>
  <c r="JY68" i="26" s="1"/>
  <c r="JY32" i="26"/>
  <c r="JY6" i="26"/>
  <c r="IL58" i="26"/>
  <c r="IL76" i="26" s="1"/>
  <c r="IL57" i="26"/>
  <c r="IL74" i="26" s="1"/>
  <c r="IL56" i="26"/>
  <c r="IL75" i="26" s="1"/>
  <c r="IL48" i="26"/>
  <c r="IL69" i="26" s="1"/>
  <c r="IL47" i="26"/>
  <c r="IL68" i="26" s="1"/>
  <c r="IL49" i="26"/>
  <c r="IL70" i="26" s="1"/>
  <c r="IL32" i="26"/>
  <c r="IL6" i="26"/>
  <c r="J61" i="26"/>
  <c r="JN57" i="26"/>
  <c r="JN74" i="26" s="1"/>
  <c r="JN58" i="26"/>
  <c r="JN76" i="26" s="1"/>
  <c r="JN56" i="26"/>
  <c r="JN75" i="26" s="1"/>
  <c r="JN49" i="26"/>
  <c r="JN70" i="26" s="1"/>
  <c r="JN48" i="26"/>
  <c r="JN69" i="26" s="1"/>
  <c r="JN47" i="26"/>
  <c r="JN68" i="26" s="1"/>
  <c r="JN32" i="26"/>
  <c r="JN6" i="26"/>
  <c r="FB58" i="26"/>
  <c r="FB76" i="26" s="1"/>
  <c r="FB57" i="26"/>
  <c r="FB74" i="26" s="1"/>
  <c r="FB56" i="26"/>
  <c r="FB75" i="26" s="1"/>
  <c r="FB48" i="26"/>
  <c r="FB69" i="26" s="1"/>
  <c r="FB47" i="26"/>
  <c r="FB68" i="26" s="1"/>
  <c r="FB49" i="26"/>
  <c r="FB70" i="26" s="1"/>
  <c r="FB6" i="26"/>
  <c r="FB32" i="26"/>
  <c r="BC58" i="26"/>
  <c r="BC76" i="26" s="1"/>
  <c r="BC56" i="26"/>
  <c r="BC75" i="26" s="1"/>
  <c r="BC57" i="26"/>
  <c r="BC74" i="26" s="1"/>
  <c r="BC49" i="26"/>
  <c r="BC70" i="26" s="1"/>
  <c r="BC48" i="26"/>
  <c r="BC69" i="26" s="1"/>
  <c r="BC47" i="26"/>
  <c r="BC68" i="26" s="1"/>
  <c r="BC32" i="26"/>
  <c r="BC6" i="26"/>
  <c r="EZ58" i="26"/>
  <c r="EZ76" i="26" s="1"/>
  <c r="EZ56" i="26"/>
  <c r="EZ75" i="26" s="1"/>
  <c r="EZ57" i="26"/>
  <c r="EZ74" i="26" s="1"/>
  <c r="EZ49" i="26"/>
  <c r="EZ70" i="26" s="1"/>
  <c r="EZ47" i="26"/>
  <c r="EZ68" i="26" s="1"/>
  <c r="EZ48" i="26"/>
  <c r="EZ69" i="26" s="1"/>
  <c r="EZ6" i="26"/>
  <c r="EZ32" i="26"/>
  <c r="GY58" i="26"/>
  <c r="GY76" i="26" s="1"/>
  <c r="GY57" i="26"/>
  <c r="GY74" i="26" s="1"/>
  <c r="GY56" i="26"/>
  <c r="GY75" i="26" s="1"/>
  <c r="GY48" i="26"/>
  <c r="GY69" i="26" s="1"/>
  <c r="GY49" i="26"/>
  <c r="GY70" i="26" s="1"/>
  <c r="GY47" i="26"/>
  <c r="GY68" i="26" s="1"/>
  <c r="GY32" i="26"/>
  <c r="GY6" i="26"/>
  <c r="FH60" i="26" l="1"/>
  <c r="FH61" i="26"/>
  <c r="J60" i="26"/>
  <c r="JT45" i="26"/>
  <c r="BJ60" i="26"/>
  <c r="CI60" i="26"/>
  <c r="BJ61" i="26"/>
  <c r="HC45" i="26"/>
  <c r="CI62" i="26"/>
  <c r="AV61" i="26"/>
  <c r="AV62" i="26"/>
  <c r="Q45" i="26"/>
  <c r="FU45" i="26"/>
  <c r="DC45" i="26"/>
  <c r="GE45" i="26"/>
  <c r="IA45" i="26"/>
  <c r="DK45" i="26"/>
  <c r="BO45" i="26"/>
  <c r="AN45" i="26"/>
  <c r="BL45" i="26"/>
  <c r="JD45" i="26"/>
  <c r="H45" i="26"/>
  <c r="DZ45" i="26"/>
  <c r="CD45" i="26"/>
  <c r="DA45" i="26"/>
  <c r="HS45" i="26"/>
  <c r="HN45" i="26"/>
  <c r="CM45" i="26"/>
  <c r="II45" i="26"/>
  <c r="GJ45" i="26"/>
  <c r="AH45" i="26"/>
  <c r="P45" i="26"/>
  <c r="Y45" i="26"/>
  <c r="HX45" i="26"/>
  <c r="AP45" i="26"/>
  <c r="CU45" i="26"/>
  <c r="CP45" i="26"/>
  <c r="HP45" i="26"/>
  <c r="GK45" i="26"/>
  <c r="GT45" i="26"/>
  <c r="JJ45" i="26"/>
  <c r="J45" i="26"/>
  <c r="EW45" i="26"/>
  <c r="S45" i="26"/>
  <c r="FV45" i="26"/>
  <c r="BD45" i="26"/>
  <c r="DQ45" i="26"/>
  <c r="FD45" i="26"/>
  <c r="IX45" i="26"/>
  <c r="BU45" i="26"/>
  <c r="GM45" i="26"/>
  <c r="EO45" i="26"/>
  <c r="X45" i="26"/>
  <c r="KJ45" i="26"/>
  <c r="KK45" i="26"/>
  <c r="KL45" i="26"/>
  <c r="KE45" i="26"/>
  <c r="KM45" i="26"/>
  <c r="GC45" i="26"/>
  <c r="FJ45" i="26"/>
  <c r="FR45" i="26"/>
  <c r="CE45" i="26"/>
  <c r="EN45" i="26"/>
  <c r="HA45" i="26"/>
  <c r="DV45" i="26"/>
  <c r="HQ45" i="26"/>
  <c r="ED45" i="26"/>
  <c r="CH45" i="26"/>
  <c r="DH45" i="26"/>
  <c r="GB45" i="26"/>
  <c r="HV45" i="26"/>
  <c r="AA45" i="26"/>
  <c r="DS45" i="26"/>
  <c r="GS45" i="26"/>
  <c r="BW45" i="26"/>
  <c r="GH45" i="26"/>
  <c r="EV45" i="26"/>
  <c r="EX45" i="26"/>
  <c r="FL45" i="26"/>
  <c r="AX45" i="26"/>
  <c r="JL45" i="26"/>
  <c r="HJ45" i="26"/>
  <c r="JB45" i="26"/>
  <c r="BI45" i="26"/>
  <c r="FM45" i="26"/>
  <c r="FN45" i="26"/>
  <c r="HF45" i="26"/>
  <c r="IF45" i="26"/>
  <c r="BE45" i="26"/>
  <c r="DR45" i="26"/>
  <c r="BZ45" i="26"/>
  <c r="DY45" i="26"/>
  <c r="GR45" i="26"/>
  <c r="IL45" i="26"/>
  <c r="AF45" i="26"/>
  <c r="JU45" i="26"/>
  <c r="JO45" i="26"/>
  <c r="O45" i="26"/>
  <c r="FA61" i="26"/>
  <c r="FA62" i="26"/>
  <c r="FA60" i="26"/>
  <c r="GU62" i="26"/>
  <c r="GU61" i="26"/>
  <c r="GU60" i="26"/>
  <c r="KU54" i="26"/>
  <c r="KU49" i="26"/>
  <c r="KU53" i="26"/>
  <c r="KU43" i="26"/>
  <c r="KU38" i="26"/>
  <c r="N62" i="26"/>
  <c r="N60" i="26"/>
  <c r="N61" i="26"/>
  <c r="AU61" i="26"/>
  <c r="AU62" i="26"/>
  <c r="AU60" i="26"/>
  <c r="ET62" i="26"/>
  <c r="ET61" i="26"/>
  <c r="ET60" i="26"/>
  <c r="IO62" i="26"/>
  <c r="IO61" i="26"/>
  <c r="IO60" i="26"/>
  <c r="BE62" i="26"/>
  <c r="BE60" i="26"/>
  <c r="BE61" i="26"/>
  <c r="AO45" i="26"/>
  <c r="HY45" i="26"/>
  <c r="DB45" i="26"/>
  <c r="HZ45" i="26"/>
  <c r="JR45" i="26"/>
  <c r="CN62" i="26"/>
  <c r="CN61" i="26"/>
  <c r="CN60" i="26"/>
  <c r="AV45" i="26"/>
  <c r="FB45" i="26"/>
  <c r="CB61" i="26"/>
  <c r="CB62" i="26"/>
  <c r="CB60" i="26"/>
  <c r="GA61" i="26"/>
  <c r="GA62" i="26"/>
  <c r="GA60" i="26"/>
  <c r="KH62" i="26"/>
  <c r="KH61" i="26"/>
  <c r="KH60" i="26"/>
  <c r="HV62" i="26"/>
  <c r="HV61" i="26"/>
  <c r="HV60" i="26"/>
  <c r="JI61" i="26"/>
  <c r="JI62" i="26"/>
  <c r="JI60" i="26"/>
  <c r="GW61" i="26"/>
  <c r="GW60" i="26"/>
  <c r="GW62" i="26"/>
  <c r="EK61" i="26"/>
  <c r="EK60" i="26"/>
  <c r="EK62" i="26"/>
  <c r="BY61" i="26"/>
  <c r="BY62" i="26"/>
  <c r="BY60" i="26"/>
  <c r="M61" i="26"/>
  <c r="M62" i="26"/>
  <c r="M60" i="26"/>
  <c r="IQ62" i="26"/>
  <c r="IQ61" i="26"/>
  <c r="IQ60" i="26"/>
  <c r="GE62" i="26"/>
  <c r="GE61" i="26"/>
  <c r="GE60" i="26"/>
  <c r="DS62" i="26"/>
  <c r="DS61" i="26"/>
  <c r="DS60" i="26"/>
  <c r="BG62" i="26"/>
  <c r="BG61" i="26"/>
  <c r="BG60" i="26"/>
  <c r="KK62" i="26"/>
  <c r="KK61" i="26"/>
  <c r="KK60" i="26"/>
  <c r="FM62" i="26"/>
  <c r="FM60" i="26"/>
  <c r="FM61" i="26"/>
  <c r="DA62" i="26"/>
  <c r="DA60" i="26"/>
  <c r="DA61" i="26"/>
  <c r="AO62" i="26"/>
  <c r="AO61" i="26"/>
  <c r="AO60" i="26"/>
  <c r="DN62" i="26"/>
  <c r="DN61" i="26"/>
  <c r="DN60" i="26"/>
  <c r="R62" i="26"/>
  <c r="R61" i="26"/>
  <c r="R60" i="26"/>
  <c r="DP61" i="26"/>
  <c r="DP62" i="26"/>
  <c r="DP60" i="26"/>
  <c r="HT62" i="26"/>
  <c r="HT61" i="26"/>
  <c r="HT60" i="26"/>
  <c r="DF62" i="26"/>
  <c r="DF61" i="26"/>
  <c r="DF60" i="26"/>
  <c r="IT62" i="26"/>
  <c r="IT61" i="26"/>
  <c r="IT60" i="26"/>
  <c r="CT45" i="26"/>
  <c r="BG45" i="26"/>
  <c r="IQ45" i="26"/>
  <c r="BT45" i="26"/>
  <c r="BV45" i="26"/>
  <c r="IY45" i="26"/>
  <c r="EH45" i="26"/>
  <c r="FZ45" i="26"/>
  <c r="CC45" i="26"/>
  <c r="JM45" i="26"/>
  <c r="EP45" i="26"/>
  <c r="JN45" i="26"/>
  <c r="EI45" i="26"/>
  <c r="KB45" i="26"/>
  <c r="KD45" i="26"/>
  <c r="EX61" i="26"/>
  <c r="EX62" i="26"/>
  <c r="EX60" i="26"/>
  <c r="CZ61" i="26"/>
  <c r="CZ62" i="26"/>
  <c r="CZ60" i="26"/>
  <c r="EB62" i="26"/>
  <c r="EB61" i="26"/>
  <c r="EB60" i="26"/>
  <c r="IH61" i="26"/>
  <c r="IH62" i="26"/>
  <c r="IH60" i="26"/>
  <c r="JB62" i="26"/>
  <c r="JB61" i="26"/>
  <c r="JB60" i="26"/>
  <c r="JW62" i="26"/>
  <c r="JW61" i="26"/>
  <c r="JW60" i="26"/>
  <c r="HK62" i="26"/>
  <c r="HK61" i="26"/>
  <c r="HK60" i="26"/>
  <c r="CM62" i="26"/>
  <c r="CM61" i="26"/>
  <c r="CM60" i="26"/>
  <c r="JE62" i="26"/>
  <c r="JE61" i="26"/>
  <c r="JE60" i="26"/>
  <c r="GS62" i="26"/>
  <c r="GS61" i="26"/>
  <c r="GS60" i="26"/>
  <c r="EG62" i="26"/>
  <c r="EG61" i="26"/>
  <c r="EG60" i="26"/>
  <c r="BU62" i="26"/>
  <c r="BU60" i="26"/>
  <c r="BU61" i="26"/>
  <c r="I62" i="26"/>
  <c r="I61" i="26"/>
  <c r="I60" i="26"/>
  <c r="IF61" i="26"/>
  <c r="IF62" i="26"/>
  <c r="IF60" i="26"/>
  <c r="BR62" i="26"/>
  <c r="BR61" i="26"/>
  <c r="BR60" i="26"/>
  <c r="FP62" i="26"/>
  <c r="FP61" i="26"/>
  <c r="FP60" i="26"/>
  <c r="KF62" i="26"/>
  <c r="KF61" i="26"/>
  <c r="KF60" i="26"/>
  <c r="BF61" i="26"/>
  <c r="BF62" i="26"/>
  <c r="BF60" i="26"/>
  <c r="FD61" i="26"/>
  <c r="FD62" i="26"/>
  <c r="FD60" i="26"/>
  <c r="JS61" i="26"/>
  <c r="JS60" i="26"/>
  <c r="JS62" i="26"/>
  <c r="BK61" i="26"/>
  <c r="BK62" i="26"/>
  <c r="BK60" i="26"/>
  <c r="FJ62" i="26"/>
  <c r="FJ61" i="26"/>
  <c r="FJ60" i="26"/>
  <c r="CJ61" i="26"/>
  <c r="CJ62" i="26"/>
  <c r="CJ60" i="26"/>
  <c r="GI61" i="26"/>
  <c r="GI62" i="26"/>
  <c r="GI60" i="26"/>
  <c r="IG62" i="26"/>
  <c r="IG60" i="26"/>
  <c r="IG61" i="26"/>
  <c r="FU62" i="26"/>
  <c r="FU60" i="26"/>
  <c r="FU61" i="26"/>
  <c r="DI62" i="26"/>
  <c r="DI60" i="26"/>
  <c r="DI61" i="26"/>
  <c r="F62" i="26"/>
  <c r="F60" i="26"/>
  <c r="F61" i="26"/>
  <c r="DD62" i="26"/>
  <c r="DD61" i="26"/>
  <c r="DD60" i="26"/>
  <c r="HD62" i="26"/>
  <c r="HD61" i="26"/>
  <c r="HD60" i="26"/>
  <c r="GZ61" i="26"/>
  <c r="GZ62" i="26"/>
  <c r="GZ60" i="26"/>
  <c r="IH45" i="26"/>
  <c r="KG61" i="26"/>
  <c r="KG62" i="26"/>
  <c r="KG60" i="26"/>
  <c r="GX45" i="26"/>
  <c r="HY62" i="26"/>
  <c r="HY60" i="26"/>
  <c r="HY61" i="26"/>
  <c r="HG61" i="26"/>
  <c r="HG62" i="26"/>
  <c r="HG60" i="26"/>
  <c r="L62" i="26"/>
  <c r="L60" i="26"/>
  <c r="L61" i="26"/>
  <c r="DJ61" i="26"/>
  <c r="DJ62" i="26"/>
  <c r="DJ60" i="26"/>
  <c r="HL62" i="26"/>
  <c r="HL61" i="26"/>
  <c r="HL60" i="26"/>
  <c r="GD45" i="26"/>
  <c r="AL45" i="26"/>
  <c r="BT61" i="26"/>
  <c r="BT62" i="26"/>
  <c r="BT60" i="26"/>
  <c r="FS61" i="26"/>
  <c r="FS62" i="26"/>
  <c r="FS60" i="26"/>
  <c r="IW45" i="26"/>
  <c r="KU45" i="26"/>
  <c r="C37" i="26"/>
  <c r="DN45" i="26"/>
  <c r="IC61" i="26"/>
  <c r="IC62" i="26"/>
  <c r="IC60" i="26"/>
  <c r="DE61" i="26"/>
  <c r="DE62" i="26"/>
  <c r="DE60" i="26"/>
  <c r="EY62" i="26"/>
  <c r="EY61" i="26"/>
  <c r="EY60" i="26"/>
  <c r="AA62" i="26"/>
  <c r="AA61" i="26"/>
  <c r="AA60" i="26"/>
  <c r="HH45" i="26"/>
  <c r="CL45" i="26"/>
  <c r="AB62" i="26"/>
  <c r="AB61" i="26"/>
  <c r="AB60" i="26"/>
  <c r="AG45" i="26"/>
  <c r="IL62" i="26"/>
  <c r="IL61" i="26"/>
  <c r="IL60" i="26"/>
  <c r="CO61" i="26"/>
  <c r="CO62" i="26"/>
  <c r="CO60" i="26"/>
  <c r="EI62" i="26"/>
  <c r="EI61" i="26"/>
  <c r="EI60" i="26"/>
  <c r="HO61" i="26"/>
  <c r="HO62" i="26"/>
  <c r="HO60" i="26"/>
  <c r="JD61" i="26"/>
  <c r="JD62" i="26"/>
  <c r="JD60" i="26"/>
  <c r="ET45" i="26"/>
  <c r="C62" i="26"/>
  <c r="C61" i="26"/>
  <c r="C60" i="26"/>
  <c r="AW62" i="26"/>
  <c r="AW61" i="26"/>
  <c r="AW60" i="26"/>
  <c r="CR61" i="26"/>
  <c r="CR62" i="26"/>
  <c r="CR60" i="26"/>
  <c r="GQ61" i="26"/>
  <c r="GQ62" i="26"/>
  <c r="GQ60" i="26"/>
  <c r="DJ45" i="26"/>
  <c r="AD45" i="26"/>
  <c r="KJ61" i="26"/>
  <c r="KJ62" i="26"/>
  <c r="KJ60" i="26"/>
  <c r="BF45" i="26"/>
  <c r="BN45" i="26"/>
  <c r="GL45" i="26"/>
  <c r="AT45" i="26"/>
  <c r="KC45" i="26"/>
  <c r="CY61" i="26"/>
  <c r="CY62" i="26"/>
  <c r="CY60" i="26"/>
  <c r="AN62" i="26"/>
  <c r="AN61" i="26"/>
  <c r="AN60" i="26"/>
  <c r="KB61" i="26"/>
  <c r="KB62" i="26"/>
  <c r="KB60" i="26"/>
  <c r="D62" i="26"/>
  <c r="D60" i="26"/>
  <c r="D61" i="26"/>
  <c r="DB61" i="26"/>
  <c r="DB62" i="26"/>
  <c r="DB60" i="26"/>
  <c r="JR62" i="26"/>
  <c r="JR61" i="26"/>
  <c r="JR60" i="26"/>
  <c r="HF62" i="26"/>
  <c r="HF61" i="26"/>
  <c r="HF60" i="26"/>
  <c r="GG61" i="26"/>
  <c r="GG62" i="26"/>
  <c r="GG60" i="26"/>
  <c r="BI60" i="26"/>
  <c r="BI62" i="26"/>
  <c r="BI61" i="26"/>
  <c r="KM62" i="26"/>
  <c r="KM61" i="26"/>
  <c r="KM60" i="26"/>
  <c r="FO62" i="26"/>
  <c r="FO61" i="26"/>
  <c r="FO60" i="26"/>
  <c r="AQ62" i="26"/>
  <c r="AQ61" i="26"/>
  <c r="AQ60" i="26"/>
  <c r="JU62" i="26"/>
  <c r="JU61" i="26"/>
  <c r="JU60" i="26"/>
  <c r="EW62" i="26"/>
  <c r="EW61" i="26"/>
  <c r="EW60" i="26"/>
  <c r="Y62" i="26"/>
  <c r="Y61" i="26"/>
  <c r="Y60" i="26"/>
  <c r="FL61" i="26"/>
  <c r="FL62" i="26"/>
  <c r="FL60" i="26"/>
  <c r="AR62" i="26"/>
  <c r="AR60" i="26"/>
  <c r="AR61" i="26"/>
  <c r="IZ62" i="26"/>
  <c r="IZ61" i="26"/>
  <c r="IZ60" i="26"/>
  <c r="AF62" i="26"/>
  <c r="AF61" i="26"/>
  <c r="AF60" i="26"/>
  <c r="EE61" i="26"/>
  <c r="EE62" i="26"/>
  <c r="EE60" i="26"/>
  <c r="IM61" i="26"/>
  <c r="IM62" i="26"/>
  <c r="IM60" i="26"/>
  <c r="EG45" i="26"/>
  <c r="AX61" i="26"/>
  <c r="AX62" i="26"/>
  <c r="AX60" i="26"/>
  <c r="JH62" i="26"/>
  <c r="JH61" i="26"/>
  <c r="JH60" i="26"/>
  <c r="GZ45" i="26"/>
  <c r="R45" i="26"/>
  <c r="K45" i="26"/>
  <c r="GU45" i="26"/>
  <c r="BJ45" i="26"/>
  <c r="IT45" i="26"/>
  <c r="CS45" i="26"/>
  <c r="EY45" i="26"/>
  <c r="KO61" i="26"/>
  <c r="KO62" i="26"/>
  <c r="KO60" i="26"/>
  <c r="FQ61" i="26"/>
  <c r="FQ62" i="26"/>
  <c r="FQ60" i="26"/>
  <c r="AS62" i="26"/>
  <c r="AS61" i="26"/>
  <c r="AS60" i="26"/>
  <c r="CJ45" i="26"/>
  <c r="CK45" i="26"/>
  <c r="JV45" i="26"/>
  <c r="EQ45" i="26"/>
  <c r="FX62" i="26"/>
  <c r="FX61" i="26"/>
  <c r="FX60" i="26"/>
  <c r="DZ61" i="26"/>
  <c r="DZ62" i="26"/>
  <c r="DZ60" i="26"/>
  <c r="AP62" i="26"/>
  <c r="AP61" i="26"/>
  <c r="AP60" i="26"/>
  <c r="IX61" i="26"/>
  <c r="IX62" i="26"/>
  <c r="IX60" i="26"/>
  <c r="AK62" i="26"/>
  <c r="AK60" i="26"/>
  <c r="AK61" i="26"/>
  <c r="JO62" i="26"/>
  <c r="JO61" i="26"/>
  <c r="JO60" i="26"/>
  <c r="HC62" i="26"/>
  <c r="HC61" i="26"/>
  <c r="HC60" i="26"/>
  <c r="EQ62" i="26"/>
  <c r="EQ61" i="26"/>
  <c r="EQ60" i="26"/>
  <c r="CE62" i="26"/>
  <c r="CE61" i="26"/>
  <c r="CE60" i="26"/>
  <c r="S62" i="26"/>
  <c r="S61" i="26"/>
  <c r="S60" i="26"/>
  <c r="IW62" i="26"/>
  <c r="IW61" i="26"/>
  <c r="IW60" i="26"/>
  <c r="GK62" i="26"/>
  <c r="GK61" i="26"/>
  <c r="GK60" i="26"/>
  <c r="DY62" i="26"/>
  <c r="DY61" i="26"/>
  <c r="DY60" i="26"/>
  <c r="BM62" i="26"/>
  <c r="BM60" i="26"/>
  <c r="BM61" i="26"/>
  <c r="CD61" i="26"/>
  <c r="CD62" i="26"/>
  <c r="CD60" i="26"/>
  <c r="GB61" i="26"/>
  <c r="GB62" i="26"/>
  <c r="GB60" i="26"/>
  <c r="FR62" i="26"/>
  <c r="FR61" i="26"/>
  <c r="FR60" i="26"/>
  <c r="KI61" i="26"/>
  <c r="KI60" i="26"/>
  <c r="KI62" i="26"/>
  <c r="AD62" i="26"/>
  <c r="AD61" i="26"/>
  <c r="AD60" i="26"/>
  <c r="FB62" i="26"/>
  <c r="FB61" i="26"/>
  <c r="FB60" i="26"/>
  <c r="HE61" i="26"/>
  <c r="HE62" i="26"/>
  <c r="HE60" i="26"/>
  <c r="CG62" i="26"/>
  <c r="CG60" i="26"/>
  <c r="CG61" i="26"/>
  <c r="IY62" i="26"/>
  <c r="IY61" i="26"/>
  <c r="IY60" i="26"/>
  <c r="GM62" i="26"/>
  <c r="GM61" i="26"/>
  <c r="GM60" i="26"/>
  <c r="EA62" i="26"/>
  <c r="EA61" i="26"/>
  <c r="EA60" i="26"/>
  <c r="BO62" i="26"/>
  <c r="BO61" i="26"/>
  <c r="BO60" i="26"/>
  <c r="KS60" i="26" a="1"/>
  <c r="KS60" i="26" s="1"/>
  <c r="KT56" i="26" a="1"/>
  <c r="KT56" i="26" s="1"/>
  <c r="KS57" i="26" a="1"/>
  <c r="KS57" i="26" s="1"/>
  <c r="KS56" i="26" a="1"/>
  <c r="KS56" i="26" s="1"/>
  <c r="KT60" i="26"/>
  <c r="KT57" i="26" a="1"/>
  <c r="KT57" i="26" s="1"/>
  <c r="KT51" i="26" a="1"/>
  <c r="KT51" i="26" s="1"/>
  <c r="KS47" i="26"/>
  <c r="KS51" i="26" a="1"/>
  <c r="KS51" i="26" s="1"/>
  <c r="KS45" i="26"/>
  <c r="KT38" i="26"/>
  <c r="KT47" i="26"/>
  <c r="KT46" i="26"/>
  <c r="KS46" i="26"/>
  <c r="KT37" i="26"/>
  <c r="KT36" i="26" s="1"/>
  <c r="KT45" i="26"/>
  <c r="KT42" i="26"/>
  <c r="KT41" i="26"/>
  <c r="KS37" i="26"/>
  <c r="KS36" i="26" s="1"/>
  <c r="KS38" i="26"/>
  <c r="KS25" i="26"/>
  <c r="KS21" i="26"/>
  <c r="KS17" i="26"/>
  <c r="KS29" i="26"/>
  <c r="KS26" i="26"/>
  <c r="KS22" i="26"/>
  <c r="KS18" i="26"/>
  <c r="KS42" i="26"/>
  <c r="KS58" i="26" s="1" a="1"/>
  <c r="KS58" i="26" s="1"/>
  <c r="KT23" i="26"/>
  <c r="KS23" i="26"/>
  <c r="KS19" i="26"/>
  <c r="KS15" i="26"/>
  <c r="KT27" i="26"/>
  <c r="KT24" i="26"/>
  <c r="KT20" i="26"/>
  <c r="KT16" i="26"/>
  <c r="KS27" i="26"/>
  <c r="KS24" i="26"/>
  <c r="KS20" i="26"/>
  <c r="KS16" i="26"/>
  <c r="KT19" i="26"/>
  <c r="KT29" i="26"/>
  <c r="KT14" i="26"/>
  <c r="KT18" i="26"/>
  <c r="KS14" i="26"/>
  <c r="KT26" i="26"/>
  <c r="KT22" i="26"/>
  <c r="KT21" i="26"/>
  <c r="KT17" i="26"/>
  <c r="KS41" i="26"/>
  <c r="KT15" i="26"/>
  <c r="KT25" i="26"/>
  <c r="DL62" i="26"/>
  <c r="DL61" i="26"/>
  <c r="DL60" i="26"/>
  <c r="JL61" i="26"/>
  <c r="JL62" i="26"/>
  <c r="JL60" i="26"/>
  <c r="CT61" i="26"/>
  <c r="CT62" i="26"/>
  <c r="CT60" i="26"/>
  <c r="GR61" i="26"/>
  <c r="GR62" i="26"/>
  <c r="GR60" i="26"/>
  <c r="JZ62" i="26"/>
  <c r="JZ61" i="26"/>
  <c r="JZ60" i="26"/>
  <c r="ID45" i="26"/>
  <c r="HB61" i="26"/>
  <c r="HB62" i="26"/>
  <c r="HB60" i="26"/>
  <c r="IS61" i="26"/>
  <c r="IS62" i="26"/>
  <c r="IS60" i="26"/>
  <c r="DU61" i="26"/>
  <c r="DU62" i="26"/>
  <c r="DU60" i="26"/>
  <c r="IA62" i="26"/>
  <c r="IA61" i="26"/>
  <c r="IA60" i="26"/>
  <c r="DC62" i="26"/>
  <c r="DC61" i="26"/>
  <c r="DC60" i="26"/>
  <c r="HI62" i="26"/>
  <c r="HI61" i="26"/>
  <c r="HI60" i="26"/>
  <c r="CK62" i="26"/>
  <c r="CK61" i="26"/>
  <c r="CK60" i="26"/>
  <c r="EP61" i="26"/>
  <c r="EP62" i="26"/>
  <c r="EP60" i="26"/>
  <c r="EV61" i="26"/>
  <c r="EV62" i="26"/>
  <c r="EV60" i="26"/>
  <c r="F45" i="26"/>
  <c r="GP45" i="26"/>
  <c r="EN61" i="26"/>
  <c r="EN62" i="26"/>
  <c r="EN60" i="26"/>
  <c r="BS61" i="26"/>
  <c r="BS62" i="26"/>
  <c r="BS60" i="26"/>
  <c r="HM61" i="26"/>
  <c r="HM62" i="26"/>
  <c r="HM60" i="26"/>
  <c r="JG62" i="26"/>
  <c r="JG61" i="26"/>
  <c r="JG60" i="26"/>
  <c r="K62" i="26"/>
  <c r="K61" i="26"/>
  <c r="K60" i="26"/>
  <c r="EZ62" i="26"/>
  <c r="EZ61" i="26"/>
  <c r="EZ60" i="26"/>
  <c r="Z62" i="26"/>
  <c r="Z61" i="26"/>
  <c r="Z60" i="26"/>
  <c r="IE61" i="26"/>
  <c r="IE62" i="26"/>
  <c r="IE60" i="26"/>
  <c r="FZ62" i="26"/>
  <c r="FZ61" i="26"/>
  <c r="FZ60" i="26"/>
  <c r="BP62" i="26"/>
  <c r="BP61" i="26"/>
  <c r="BP60" i="26"/>
  <c r="FN61" i="26"/>
  <c r="FN62" i="26"/>
  <c r="FN60" i="26"/>
  <c r="KP62" i="26"/>
  <c r="KP61" i="26"/>
  <c r="KP60" i="26"/>
  <c r="ID62" i="26"/>
  <c r="ID61" i="26"/>
  <c r="ID60" i="26"/>
  <c r="GY61" i="26"/>
  <c r="GY62" i="26"/>
  <c r="GY60" i="26"/>
  <c r="BC61" i="26"/>
  <c r="BC62" i="26"/>
  <c r="BC60" i="26"/>
  <c r="JN61" i="26"/>
  <c r="JN62" i="26"/>
  <c r="JN60" i="26"/>
  <c r="CZ45" i="26"/>
  <c r="FG45" i="26"/>
  <c r="V45" i="26"/>
  <c r="JQ61" i="26"/>
  <c r="JQ62" i="26"/>
  <c r="JQ60" i="26"/>
  <c r="ES61" i="26"/>
  <c r="ES62" i="26"/>
  <c r="ES60" i="26"/>
  <c r="U61" i="26"/>
  <c r="U62" i="26"/>
  <c r="U60" i="26"/>
  <c r="CX62" i="26"/>
  <c r="CX61" i="26"/>
  <c r="CX60" i="26"/>
  <c r="GV62" i="26"/>
  <c r="GV61" i="26"/>
  <c r="GV60" i="26"/>
  <c r="AW45" i="26"/>
  <c r="IG45" i="26"/>
  <c r="AQ45" i="26"/>
  <c r="FV61" i="26"/>
  <c r="FV62" i="26"/>
  <c r="FV60" i="26"/>
  <c r="KN62" i="26"/>
  <c r="KN61" i="26"/>
  <c r="KN60" i="26"/>
  <c r="IN45" i="26"/>
  <c r="IP45" i="26"/>
  <c r="FW45" i="26"/>
  <c r="CX45" i="26"/>
  <c r="FE45" i="26"/>
  <c r="BZ62" i="26"/>
  <c r="BZ61" i="26"/>
  <c r="BZ60" i="26"/>
  <c r="O61" i="26"/>
  <c r="O62" i="26"/>
  <c r="O60" i="26"/>
  <c r="IV61" i="26"/>
  <c r="IV62" i="26"/>
  <c r="IV60" i="26"/>
  <c r="CP62" i="26"/>
  <c r="CP61" i="26"/>
  <c r="CP60" i="26"/>
  <c r="GN62" i="26"/>
  <c r="GN61" i="26"/>
  <c r="GN60" i="26"/>
  <c r="HN62" i="26"/>
  <c r="HN61" i="26"/>
  <c r="HN60" i="26"/>
  <c r="JA61" i="26"/>
  <c r="JA60" i="26"/>
  <c r="JA62" i="26"/>
  <c r="GO61" i="26"/>
  <c r="GO60" i="26"/>
  <c r="GO62" i="26"/>
  <c r="EC61" i="26"/>
  <c r="EC60" i="26"/>
  <c r="EC62" i="26"/>
  <c r="II62" i="26"/>
  <c r="II61" i="26"/>
  <c r="II60" i="26"/>
  <c r="FW62" i="26"/>
  <c r="FW61" i="26"/>
  <c r="FW60" i="26"/>
  <c r="DK62" i="26"/>
  <c r="DK61" i="26"/>
  <c r="DK60" i="26"/>
  <c r="AY62" i="26"/>
  <c r="AY61" i="26"/>
  <c r="AY60" i="26"/>
  <c r="KC62" i="26"/>
  <c r="KC60" i="26"/>
  <c r="KC61" i="26"/>
  <c r="HQ62" i="26"/>
  <c r="HQ61" i="26"/>
  <c r="HQ60" i="26"/>
  <c r="FE62" i="26"/>
  <c r="FE61" i="26"/>
  <c r="FE60" i="26"/>
  <c r="CS62" i="26"/>
  <c r="CS61" i="26"/>
  <c r="CS60" i="26"/>
  <c r="AG62" i="26"/>
  <c r="AG61" i="26"/>
  <c r="AG60" i="26"/>
  <c r="EM61" i="26"/>
  <c r="EM62" i="26"/>
  <c r="EM60" i="26"/>
  <c r="AE61" i="26"/>
  <c r="AE62" i="26"/>
  <c r="AE60" i="26"/>
  <c r="ED62" i="26"/>
  <c r="ED61" i="26"/>
  <c r="ED60" i="26"/>
  <c r="IJ62" i="26"/>
  <c r="IJ61" i="26"/>
  <c r="IJ60" i="26"/>
  <c r="T62" i="26"/>
  <c r="T61" i="26"/>
  <c r="T60" i="26"/>
  <c r="DR61" i="26"/>
  <c r="DR62" i="26"/>
  <c r="DR60" i="26"/>
  <c r="HW61" i="26"/>
  <c r="HW62" i="26"/>
  <c r="HW60" i="26"/>
  <c r="IV45" i="26"/>
  <c r="I45" i="26"/>
  <c r="EA45" i="26"/>
  <c r="CW61" i="26"/>
  <c r="CW62" i="26"/>
  <c r="CW60" i="26"/>
  <c r="HK45" i="26"/>
  <c r="BB45" i="26"/>
  <c r="HU61" i="26"/>
  <c r="HU62" i="26"/>
  <c r="HU60" i="26"/>
  <c r="DX61" i="26"/>
  <c r="DX62" i="26"/>
  <c r="DX60" i="26"/>
  <c r="CA61" i="26"/>
  <c r="CA62" i="26"/>
  <c r="CA60" i="26"/>
  <c r="P62" i="26"/>
  <c r="P61" i="26"/>
  <c r="P60" i="26"/>
  <c r="DO61" i="26"/>
  <c r="DO62" i="26"/>
  <c r="DO60" i="26"/>
  <c r="HR61" i="26"/>
  <c r="HR62" i="26"/>
  <c r="HR60" i="26"/>
  <c r="JJ62" i="26"/>
  <c r="JJ61" i="26"/>
  <c r="JJ60" i="26"/>
  <c r="GX62" i="26"/>
  <c r="GX61" i="26"/>
  <c r="GX60" i="26"/>
  <c r="IK61" i="26"/>
  <c r="IK60" i="26"/>
  <c r="IK62" i="26"/>
  <c r="FY61" i="26"/>
  <c r="FY60" i="26"/>
  <c r="FY62" i="26"/>
  <c r="DM61" i="26"/>
  <c r="DM60" i="26"/>
  <c r="DM62" i="26"/>
  <c r="BA61" i="26"/>
  <c r="BA60" i="26"/>
  <c r="BA62" i="26"/>
  <c r="KE62" i="26"/>
  <c r="KE61" i="26"/>
  <c r="KE60" i="26"/>
  <c r="HS62" i="26"/>
  <c r="HS61" i="26"/>
  <c r="HS60" i="26"/>
  <c r="FG62" i="26"/>
  <c r="FG61" i="26"/>
  <c r="FG60" i="26"/>
  <c r="CU62" i="26"/>
  <c r="CU61" i="26"/>
  <c r="CU60" i="26"/>
  <c r="AI62" i="26"/>
  <c r="AI61" i="26"/>
  <c r="AI60" i="26"/>
  <c r="JM62" i="26"/>
  <c r="JM61" i="26"/>
  <c r="JM60" i="26"/>
  <c r="HA62" i="26"/>
  <c r="HA61" i="26"/>
  <c r="HA60" i="26"/>
  <c r="EO62" i="26"/>
  <c r="EO61" i="26"/>
  <c r="EO60" i="26"/>
  <c r="Q62" i="26"/>
  <c r="Q61" i="26"/>
  <c r="Q60" i="26"/>
  <c r="GL61" i="26"/>
  <c r="GL62" i="26"/>
  <c r="GL60" i="26"/>
  <c r="BD62" i="26"/>
  <c r="BD61" i="26"/>
  <c r="BD60" i="26"/>
  <c r="FC61" i="26"/>
  <c r="FC62" i="26"/>
  <c r="FC60" i="26"/>
  <c r="JP62" i="26"/>
  <c r="JP61" i="26"/>
  <c r="JP60" i="26"/>
  <c r="AT62" i="26"/>
  <c r="AT60" i="26"/>
  <c r="AT61" i="26"/>
  <c r="ER62" i="26"/>
  <c r="ER61" i="26"/>
  <c r="ER60" i="26"/>
  <c r="JC61" i="26"/>
  <c r="JC60" i="26"/>
  <c r="JC62" i="26"/>
  <c r="CB45" i="26"/>
  <c r="FF45" i="26"/>
  <c r="N45" i="26"/>
  <c r="AM61" i="26"/>
  <c r="AM62" i="26"/>
  <c r="AM60" i="26"/>
  <c r="JK61" i="26"/>
  <c r="JK60" i="26"/>
  <c r="JK62" i="26"/>
  <c r="BH62" i="26"/>
  <c r="BH61" i="26"/>
  <c r="BH60" i="26"/>
  <c r="JT61" i="26"/>
  <c r="JT62" i="26"/>
  <c r="JT60" i="26"/>
  <c r="GC62" i="26"/>
  <c r="GC61" i="26"/>
  <c r="GC60" i="26"/>
  <c r="DQ62" i="26"/>
  <c r="DQ61" i="26"/>
  <c r="DQ60" i="26"/>
  <c r="BB62" i="26"/>
  <c r="BB61" i="26"/>
  <c r="BB60" i="26"/>
  <c r="CQ61" i="26"/>
  <c r="CQ62" i="26"/>
  <c r="CQ60" i="26"/>
  <c r="GP62" i="26"/>
  <c r="GP61" i="26"/>
  <c r="GP60" i="26"/>
  <c r="IU61" i="26"/>
  <c r="IU62" i="26"/>
  <c r="IU60" i="26"/>
  <c r="CF62" i="26"/>
  <c r="CF61" i="26"/>
  <c r="CF60" i="26"/>
  <c r="GD61" i="26"/>
  <c r="GD62" i="26"/>
  <c r="GD60" i="26"/>
  <c r="AZ62" i="26"/>
  <c r="AZ61" i="26"/>
  <c r="AZ60" i="26"/>
  <c r="KA61" i="26"/>
  <c r="KA60" i="26"/>
  <c r="KA62" i="26"/>
  <c r="HP61" i="26"/>
  <c r="HP62" i="26"/>
  <c r="HP60" i="26"/>
  <c r="AY45" i="26"/>
  <c r="KH45" i="26"/>
  <c r="BQ60" i="26"/>
  <c r="BQ62" i="26"/>
  <c r="BQ61" i="26"/>
  <c r="E60" i="26"/>
  <c r="E62" i="26"/>
  <c r="E61" i="26"/>
  <c r="DF45" i="26"/>
  <c r="GJ61" i="26"/>
  <c r="GJ62" i="26"/>
  <c r="GJ60" i="26"/>
  <c r="G61" i="26"/>
  <c r="G62" i="26"/>
  <c r="G60" i="26"/>
  <c r="AH62" i="26"/>
  <c r="AH61" i="26"/>
  <c r="AH60" i="26"/>
  <c r="IN61" i="26"/>
  <c r="IN62" i="26"/>
  <c r="IN60" i="26"/>
  <c r="AL62" i="26"/>
  <c r="AL60" i="26"/>
  <c r="AL61" i="26"/>
  <c r="EJ62" i="26"/>
  <c r="EJ61" i="26"/>
  <c r="EJ60" i="26"/>
  <c r="IR62" i="26"/>
  <c r="IR61" i="26"/>
  <c r="IR60" i="26"/>
  <c r="JF45" i="26"/>
  <c r="EL45" i="26"/>
  <c r="CC62" i="26"/>
  <c r="CC60" i="26"/>
  <c r="CC61" i="26"/>
  <c r="HB45" i="26"/>
  <c r="JG45" i="26"/>
  <c r="FF61" i="26"/>
  <c r="FF62" i="26"/>
  <c r="FF60" i="26"/>
  <c r="KU60" i="26"/>
  <c r="JY61" i="26"/>
  <c r="JY60" i="26"/>
  <c r="JY62" i="26"/>
  <c r="AC62" i="26"/>
  <c r="AC61" i="26"/>
  <c r="AC60" i="26"/>
  <c r="BW62" i="26"/>
  <c r="BW61" i="26"/>
  <c r="BW60" i="26"/>
  <c r="GF62" i="26"/>
  <c r="GF61" i="26"/>
  <c r="GF60" i="26"/>
  <c r="CL61" i="26"/>
  <c r="CL62" i="26"/>
  <c r="CL60" i="26"/>
  <c r="BN61" i="26"/>
  <c r="BN62" i="26"/>
  <c r="BN60" i="26"/>
  <c r="CH62" i="26"/>
  <c r="CH61" i="26"/>
  <c r="CH60" i="26"/>
  <c r="AI45" i="26"/>
  <c r="FT45" i="26"/>
  <c r="DI45" i="26"/>
  <c r="JZ45" i="26"/>
  <c r="EL62" i="26"/>
  <c r="EL61" i="26"/>
  <c r="EL60" i="26"/>
  <c r="H62" i="26"/>
  <c r="H61" i="26"/>
  <c r="H60" i="26"/>
  <c r="DG61" i="26"/>
  <c r="DG62" i="26"/>
  <c r="DG60" i="26"/>
  <c r="HH61" i="26"/>
  <c r="HH62" i="26"/>
  <c r="HH60" i="26"/>
  <c r="DP45" i="26"/>
  <c r="IO45" i="26"/>
  <c r="JW45" i="26"/>
  <c r="FK61" i="26"/>
  <c r="FK62" i="26"/>
  <c r="FK60" i="26"/>
  <c r="V62" i="26"/>
  <c r="V60" i="26"/>
  <c r="V61" i="26"/>
  <c r="DT62" i="26"/>
  <c r="DT61" i="26"/>
  <c r="DT60" i="26"/>
  <c r="HX61" i="26"/>
  <c r="HX62" i="26"/>
  <c r="HX60" i="26"/>
  <c r="X62" i="26"/>
  <c r="X61" i="26"/>
  <c r="X60" i="26"/>
  <c r="DW61" i="26"/>
  <c r="DW62" i="26"/>
  <c r="DW60" i="26"/>
  <c r="IB62" i="26"/>
  <c r="IB61" i="26"/>
  <c r="IB60" i="26"/>
  <c r="DX45" i="26"/>
  <c r="BM45" i="26"/>
  <c r="JE45" i="26"/>
  <c r="EF61" i="26"/>
  <c r="EF62" i="26"/>
  <c r="EF60" i="26"/>
  <c r="EF45" i="26"/>
  <c r="BL61" i="26"/>
  <c r="BL62" i="26"/>
  <c r="BL60" i="26"/>
  <c r="BX62" i="26"/>
  <c r="BX61" i="26"/>
  <c r="BX60" i="26"/>
  <c r="FI61" i="26"/>
  <c r="FI62" i="26"/>
  <c r="FI60" i="26"/>
  <c r="CR45" i="26"/>
  <c r="JX62" i="26"/>
  <c r="JX61" i="26"/>
  <c r="JX60" i="26"/>
  <c r="HI45" i="26"/>
  <c r="Z45" i="26"/>
  <c r="BR45" i="26"/>
  <c r="HR45" i="26"/>
  <c r="KU24" i="26" l="1"/>
  <c r="KU41" i="26"/>
  <c r="KU50" i="26" s="1"/>
  <c r="KY15" i="26"/>
  <c r="KU27" i="26"/>
  <c r="KU18" i="26"/>
  <c r="KU47" i="26"/>
  <c r="KU19" i="26"/>
  <c r="KY40" i="26"/>
  <c r="KU58" i="26"/>
  <c r="KY25" i="26"/>
  <c r="KU23" i="26"/>
  <c r="KT53" i="26"/>
  <c r="KT58" i="26"/>
  <c r="KT54" i="26"/>
  <c r="KT50" i="26"/>
  <c r="KT49" i="26"/>
  <c r="KT43" i="26"/>
  <c r="KY50" i="26"/>
  <c r="KY27" i="26"/>
  <c r="KY24" i="26"/>
  <c r="KS54" i="26"/>
  <c r="KS49" i="26"/>
  <c r="KS53" i="26"/>
  <c r="KS43" i="26"/>
  <c r="KS50" i="26"/>
  <c r="KG40" i="26"/>
  <c r="DU40" i="26"/>
  <c r="JP40" i="26"/>
  <c r="CG40" i="26"/>
  <c r="BP40" i="26"/>
  <c r="EU40" i="26"/>
  <c r="IE40" i="26"/>
  <c r="G40" i="26"/>
  <c r="HM40" i="26"/>
  <c r="EJ40" i="26"/>
  <c r="HO40" i="26"/>
  <c r="AJ40" i="26"/>
  <c r="DO40" i="26"/>
  <c r="KF40" i="26"/>
  <c r="O40" i="26"/>
  <c r="GF40" i="26"/>
  <c r="BI40" i="26"/>
  <c r="HD40" i="26"/>
  <c r="U40" i="26"/>
  <c r="FP40" i="26"/>
  <c r="IU40" i="26"/>
  <c r="IC40" i="26"/>
  <c r="E40" i="26"/>
  <c r="CN40" i="26"/>
  <c r="FS40" i="26"/>
  <c r="FA40" i="26"/>
  <c r="BX40" i="26"/>
  <c r="GW40" i="26"/>
  <c r="DT40" i="26"/>
  <c r="HU40" i="26"/>
  <c r="CA40" i="26"/>
  <c r="IR40" i="26"/>
  <c r="ER40" i="26"/>
  <c r="KI40" i="26"/>
  <c r="DD40" i="26"/>
  <c r="D40" i="26"/>
  <c r="CI40" i="26"/>
  <c r="IZ40" i="26"/>
  <c r="JA40" i="26"/>
  <c r="CO40" i="26"/>
  <c r="IJ40" i="26"/>
  <c r="L40" i="26"/>
  <c r="FC40" i="26"/>
  <c r="IK40" i="26"/>
  <c r="BC40" i="26"/>
  <c r="HT40" i="26"/>
  <c r="JY40" i="26"/>
  <c r="EM40" i="26"/>
  <c r="CF40" i="26"/>
  <c r="HW40" i="26"/>
  <c r="AR40" i="26"/>
  <c r="GI40" i="26"/>
  <c r="JQ40" i="26"/>
  <c r="FQ40" i="26"/>
  <c r="AB40" i="26"/>
  <c r="DG40" i="26"/>
  <c r="GO40" i="26"/>
  <c r="AC40" i="26"/>
  <c r="FX40" i="26"/>
  <c r="CQ40" i="26"/>
  <c r="EK40" i="26"/>
  <c r="JC40" i="26"/>
  <c r="IM40" i="26"/>
  <c r="ES40" i="26"/>
  <c r="IB40" i="26"/>
  <c r="KO40" i="26"/>
  <c r="EZ40" i="26"/>
  <c r="AK40" i="26"/>
  <c r="GY40" i="26"/>
  <c r="T40" i="26"/>
  <c r="FK40" i="26"/>
  <c r="DW40" i="26"/>
  <c r="W40" i="26"/>
  <c r="DE40" i="26"/>
  <c r="GN40" i="26"/>
  <c r="JS40" i="26"/>
  <c r="DL40" i="26"/>
  <c r="AE40" i="26"/>
  <c r="FY40" i="26"/>
  <c r="JH40" i="26"/>
  <c r="FH40" i="26"/>
  <c r="CW40" i="26"/>
  <c r="JK40" i="26"/>
  <c r="CY40" i="26"/>
  <c r="BK40" i="26"/>
  <c r="HE40" i="26"/>
  <c r="KN40" i="26"/>
  <c r="AU40" i="26"/>
  <c r="EC40" i="26"/>
  <c r="JX40" i="26"/>
  <c r="AZ40" i="26"/>
  <c r="GQ40" i="26"/>
  <c r="BY40" i="26"/>
  <c r="BQ40" i="26"/>
  <c r="BS40" i="26"/>
  <c r="BA40" i="26"/>
  <c r="JI40" i="26"/>
  <c r="BH40" i="26"/>
  <c r="FI40" i="26"/>
  <c r="AM40" i="26"/>
  <c r="IS40" i="26"/>
  <c r="KP40" i="26"/>
  <c r="AS40" i="26"/>
  <c r="EB40" i="26"/>
  <c r="HG40" i="26"/>
  <c r="HL40" i="26"/>
  <c r="EE40" i="26"/>
  <c r="DM40" i="26"/>
  <c r="GV40" i="26"/>
  <c r="KA40" i="26"/>
  <c r="CV40" i="26"/>
  <c r="GA40" i="26"/>
  <c r="GG40" i="26"/>
  <c r="M40" i="26"/>
  <c r="CE40" i="26"/>
  <c r="HJ40" i="26"/>
  <c r="X40" i="26"/>
  <c r="HQ40" i="26"/>
  <c r="GH40" i="26"/>
  <c r="JG40" i="26"/>
  <c r="HA40" i="26"/>
  <c r="EL40" i="26"/>
  <c r="BO40" i="26"/>
  <c r="IY40" i="26"/>
  <c r="C40" i="26"/>
  <c r="BT40" i="26"/>
  <c r="DF40" i="26"/>
  <c r="BG40" i="26"/>
  <c r="FE40" i="26"/>
  <c r="KH40" i="26"/>
  <c r="II40" i="26"/>
  <c r="AY40" i="26"/>
  <c r="DR40" i="26"/>
  <c r="CM40" i="26"/>
  <c r="KM40" i="26"/>
  <c r="AV40" i="26"/>
  <c r="CH40" i="26"/>
  <c r="FM40" i="26"/>
  <c r="AO40" i="26"/>
  <c r="HZ40" i="26"/>
  <c r="HR40" i="26"/>
  <c r="BR40" i="26"/>
  <c r="Z40" i="26"/>
  <c r="Y40" i="26"/>
  <c r="N40" i="26"/>
  <c r="FF40" i="26"/>
  <c r="EN40" i="26"/>
  <c r="BB40" i="26"/>
  <c r="AF40" i="26"/>
  <c r="I40" i="26"/>
  <c r="GK40" i="26"/>
  <c r="DX40" i="26"/>
  <c r="JW40" i="26"/>
  <c r="CX40" i="26"/>
  <c r="GC40" i="26"/>
  <c r="BE40" i="26"/>
  <c r="JZ40" i="26"/>
  <c r="DC40" i="26"/>
  <c r="FV40" i="26"/>
  <c r="IG40" i="26"/>
  <c r="HS40" i="26"/>
  <c r="FL40" i="26"/>
  <c r="FB40" i="26"/>
  <c r="DI40" i="26"/>
  <c r="IF40" i="26"/>
  <c r="AN40" i="26"/>
  <c r="GP40" i="26"/>
  <c r="HC40" i="26"/>
  <c r="EW40" i="26"/>
  <c r="EV40" i="26"/>
  <c r="CS40" i="26"/>
  <c r="CR40" i="26"/>
  <c r="BW40" i="26"/>
  <c r="HB40" i="26"/>
  <c r="R40" i="26"/>
  <c r="JF40" i="26"/>
  <c r="EG40" i="26"/>
  <c r="EF40" i="26"/>
  <c r="IL40" i="26"/>
  <c r="GT40" i="26"/>
  <c r="GS40" i="26"/>
  <c r="ID40" i="26"/>
  <c r="GE40" i="26"/>
  <c r="IX40" i="26"/>
  <c r="BN40" i="26"/>
  <c r="DP40" i="26"/>
  <c r="HP40" i="26"/>
  <c r="CP40" i="26"/>
  <c r="IA40" i="26"/>
  <c r="FT40" i="26"/>
  <c r="HF40" i="26"/>
  <c r="AI40" i="26"/>
  <c r="FN40" i="26"/>
  <c r="KK40" i="26"/>
  <c r="KJ40" i="26"/>
  <c r="KB40" i="26"/>
  <c r="JE40" i="26"/>
  <c r="S40" i="26"/>
  <c r="EX40" i="26"/>
  <c r="JU40" i="26"/>
  <c r="DV40" i="26"/>
  <c r="GU40" i="26"/>
  <c r="JL40" i="26"/>
  <c r="HK40" i="26"/>
  <c r="EA40" i="26"/>
  <c r="AT40" i="26"/>
  <c r="DY40" i="26"/>
  <c r="IV40" i="26"/>
  <c r="HV40" i="26"/>
  <c r="FW40" i="26"/>
  <c r="IP40" i="26"/>
  <c r="BF40" i="26"/>
  <c r="DJ40" i="26"/>
  <c r="V40" i="26"/>
  <c r="DA40" i="26"/>
  <c r="CD40" i="26"/>
  <c r="P40" i="26"/>
  <c r="GB40" i="26"/>
  <c r="AG40" i="26"/>
  <c r="F40" i="26"/>
  <c r="JT40" i="26"/>
  <c r="AH40" i="26"/>
  <c r="EP40" i="26"/>
  <c r="EO40" i="26"/>
  <c r="CB40" i="26"/>
  <c r="EH40" i="26"/>
  <c r="DN40" i="26"/>
  <c r="BV40" i="26"/>
  <c r="BL40" i="26"/>
  <c r="AA40" i="26"/>
  <c r="AL40" i="26"/>
  <c r="DQ40" i="26"/>
  <c r="IN40" i="26"/>
  <c r="GX40" i="26"/>
  <c r="HN40" i="26"/>
  <c r="AQ40" i="26"/>
  <c r="FU40" i="26"/>
  <c r="AW40" i="26"/>
  <c r="FG40" i="26"/>
  <c r="KL40" i="26"/>
  <c r="DB40" i="26"/>
  <c r="CZ40" i="26"/>
  <c r="KD40" i="26"/>
  <c r="JR40" i="26"/>
  <c r="CU40" i="26"/>
  <c r="AP40" i="26"/>
  <c r="EQ40" i="26"/>
  <c r="JV40" i="26"/>
  <c r="CK40" i="26"/>
  <c r="CJ40" i="26"/>
  <c r="EY40" i="26"/>
  <c r="IT40" i="26"/>
  <c r="K40" i="26"/>
  <c r="JM40" i="26"/>
  <c r="GM40" i="26"/>
  <c r="H40" i="26"/>
  <c r="KC40" i="26"/>
  <c r="BU40" i="26"/>
  <c r="GR40" i="26"/>
  <c r="FR40" i="26"/>
  <c r="DS40" i="26"/>
  <c r="GL40" i="26"/>
  <c r="BZ40" i="26"/>
  <c r="CT40" i="26"/>
  <c r="FD40" i="26"/>
  <c r="DK40" i="26"/>
  <c r="BD40" i="26"/>
  <c r="AD40" i="26"/>
  <c r="DH40" i="26"/>
  <c r="ET40" i="26"/>
  <c r="HY40" i="26"/>
  <c r="CC40" i="26"/>
  <c r="IQ40" i="26"/>
  <c r="DZ40" i="26"/>
  <c r="ED40" i="26"/>
  <c r="CL40" i="26"/>
  <c r="HI40" i="26"/>
  <c r="BJ40" i="26"/>
  <c r="GZ40" i="26"/>
  <c r="IW40" i="26"/>
  <c r="BM40" i="26"/>
  <c r="GJ40" i="26"/>
  <c r="FJ40" i="26"/>
  <c r="GD40" i="26"/>
  <c r="IO40" i="26"/>
  <c r="FO40" i="26"/>
  <c r="IH40" i="26"/>
  <c r="AX40" i="26"/>
  <c r="KE40" i="26"/>
  <c r="HX40" i="26"/>
  <c r="JB40" i="26"/>
  <c r="JO40" i="26"/>
  <c r="HH40" i="26"/>
  <c r="EI40" i="26"/>
  <c r="JN40" i="26"/>
  <c r="FZ40" i="26"/>
  <c r="J40" i="26"/>
  <c r="JD40" i="26"/>
  <c r="JJ40" i="26"/>
  <c r="Q40" i="26"/>
  <c r="KU22" i="26"/>
  <c r="KU17" i="26"/>
  <c r="KY16" i="26"/>
  <c r="KY47" i="26"/>
  <c r="KU26" i="26"/>
  <c r="KU21" i="26"/>
  <c r="KY23" i="26"/>
  <c r="KY19" i="26"/>
  <c r="KY46" i="26"/>
  <c r="KY20" i="26"/>
  <c r="KY18" i="26"/>
  <c r="KY44" i="26"/>
  <c r="KU25" i="26"/>
  <c r="KY14" i="26"/>
  <c r="KY29" i="26"/>
  <c r="KY57" i="26"/>
  <c r="KY17" i="26"/>
  <c r="KU16" i="26"/>
  <c r="KU36" i="26"/>
  <c r="KU37" i="26"/>
  <c r="KY26" i="26"/>
  <c r="KY21" i="26"/>
  <c r="KU14" i="26"/>
  <c r="KS35" i="26"/>
  <c r="KT35" i="26"/>
  <c r="KU20" i="26"/>
  <c r="KU15" i="26"/>
  <c r="KY22" i="26"/>
  <c r="KY37" i="26" l="1"/>
  <c r="KY49" i="26"/>
  <c r="KY53" i="26"/>
  <c r="KY55" i="26"/>
  <c r="KY52" i="26"/>
  <c r="KY45" i="26"/>
  <c r="KY36" i="26"/>
  <c r="KY38" i="26"/>
  <c r="KU35" i="26"/>
  <c r="KY35" i="26"/>
</calcChain>
</file>

<file path=xl/sharedStrings.xml><?xml version="1.0" encoding="utf-8"?>
<sst xmlns="http://schemas.openxmlformats.org/spreadsheetml/2006/main" count="3268" uniqueCount="1066">
  <si>
    <t>MAQ Subsequent Fund Form 2181 Instructions</t>
  </si>
  <si>
    <t>OMB Approval No. ####-####</t>
  </si>
  <si>
    <t> </t>
  </si>
  <si>
    <t>Expiration Date MM/DD/YYYY</t>
  </si>
  <si>
    <t>Application Instructions</t>
  </si>
  <si>
    <r>
      <t xml:space="preserve">Potential applicants may submit an optional one-time Short Form 2181 ("Pre-screen") and request a </t>
    </r>
    <r>
      <rPr>
        <b/>
        <sz val="8"/>
        <color rgb="FF002060"/>
        <rFont val="Verdana"/>
        <family val="2"/>
      </rPr>
      <t>pre-screen interview</t>
    </r>
    <r>
      <rPr>
        <sz val="8"/>
        <color rgb="FF002060"/>
        <rFont val="Verdana"/>
        <family val="2"/>
      </rPr>
      <t xml:space="preserve"> without paying the initial licensing fee. The Short Form 2181 and pre-screen interview request should be emailed to </t>
    </r>
    <r>
      <rPr>
        <b/>
        <sz val="8"/>
        <color rgb="FF002060"/>
        <rFont val="Verdana"/>
        <family val="2"/>
      </rPr>
      <t>SBIC_Applications@SBA.gov</t>
    </r>
    <r>
      <rPr>
        <sz val="8"/>
        <color rgb="FF002060"/>
        <rFont val="Verdana"/>
        <family val="2"/>
      </rPr>
      <t xml:space="preserve"> with "Pre-Screen Request" in the email subject line. The Short Form 2181 is also available on </t>
    </r>
    <r>
      <rPr>
        <b/>
        <sz val="8"/>
        <color rgb="FF002060"/>
        <rFont val="Verdana"/>
        <family val="2"/>
      </rPr>
      <t>SBA.gov/partners/sbics/forms-guides.</t>
    </r>
  </si>
  <si>
    <t>Qualifying Subsequent Fund License Applications</t>
  </si>
  <si>
    <t>Licensing Process</t>
  </si>
  <si>
    <t>Subsequent Fund Application</t>
  </si>
  <si>
    <t xml:space="preserve">As of Date: </t>
  </si>
  <si>
    <r>
      <t xml:space="preserve">This subsequent fund "Certification" page </t>
    </r>
    <r>
      <rPr>
        <u/>
        <sz val="9"/>
        <color rgb="FF000000"/>
        <rFont val="Calibri"/>
        <family val="2"/>
      </rPr>
      <t>must</t>
    </r>
    <r>
      <rPr>
        <sz val="9"/>
        <color rgb="FF000000"/>
        <rFont val="Calibri"/>
        <family val="2"/>
      </rPr>
      <t xml:space="preserve"> be signed by all principals of the applicant. The entire Subsequent Fund Application MAQ and all requested attachments must be completed in full by all applicants qualifying for expedited subsequent fund processing.</t>
    </r>
  </si>
  <si>
    <t xml:space="preserve">Name of Applicant:  </t>
  </si>
  <si>
    <t>License no.:  01/23-4567</t>
  </si>
  <si>
    <t xml:space="preserve">Regulatory Capital for most recent SBIC (at final close):  </t>
  </si>
  <si>
    <t xml:space="preserve">Targeted Regulatory Capital for proposed fund:  </t>
  </si>
  <si>
    <r>
      <rPr>
        <b/>
        <sz val="8"/>
        <color rgb="FF002060"/>
        <rFont val="Verdana"/>
        <family val="2"/>
      </rPr>
      <t>Investment Performance Stability</t>
    </r>
    <r>
      <rPr>
        <sz val="8"/>
        <color rgb="FF002060"/>
        <rFont val="Verdana"/>
        <family val="2"/>
      </rPr>
      <t>—the most recent licensee net distributions to paid-in capital (DPI) and net total value to paid-in capital (TVPI) are at or above median vintage year and strategy performance benchmarks for the prior three quarters. The principals of the applicant are not managing a licensee in default or with Capital Impairment (CIP) exceeding the amount specified in 13 C.F.R. § 107.1830(c).</t>
    </r>
  </si>
  <si>
    <r>
      <rPr>
        <b/>
        <sz val="8"/>
        <color rgb="FF002060"/>
        <rFont val="Verdana"/>
        <family val="2"/>
      </rPr>
      <t>Consistent or Reduced Leverage Management</t>
    </r>
    <r>
      <rPr>
        <sz val="8"/>
        <color rgb="FF002060"/>
        <rFont val="Verdana"/>
        <family val="2"/>
      </rPr>
      <t xml:space="preserve">— the applicant is requesting a leverage to Private Capital ratio ≤ the Management Team’s current or most recent SBIC licensee at target fund size or hard cap. </t>
    </r>
  </si>
  <si>
    <r>
      <rPr>
        <b/>
        <sz val="8"/>
        <color rgb="FF002060"/>
        <rFont val="Verdana"/>
        <family val="2"/>
      </rPr>
      <t>Promotions from within</t>
    </r>
    <r>
      <rPr>
        <sz val="8"/>
        <color rgb="FF002060"/>
        <rFont val="Verdana"/>
        <family val="2"/>
      </rPr>
      <t xml:space="preserve">—demonstration of a commercially reasonable effort of promoting internal investment team talent from within the firm/organization sponsoring the license.  </t>
    </r>
  </si>
  <si>
    <r>
      <rPr>
        <b/>
        <sz val="8"/>
        <color rgb="FF002060"/>
        <rFont val="Verdana"/>
        <family val="2"/>
      </rPr>
      <t>Inclusive equity</t>
    </r>
    <r>
      <rPr>
        <sz val="8"/>
        <color rgb="FF002060"/>
        <rFont val="Verdana"/>
        <family val="2"/>
      </rPr>
      <t xml:space="preserve">—demonstration of a commercially reasonable effort of the appropriate/increased sharing of carry and/or management company economics with promoted talent or distribution of equitable or increasingly equitable economics among the partnership.  </t>
    </r>
  </si>
  <si>
    <r>
      <rPr>
        <b/>
        <sz val="8"/>
        <color rgb="FF002060"/>
        <rFont val="Verdana"/>
        <family val="2"/>
      </rPr>
      <t>FBI Criminal and IRS Background Check No Findings</t>
    </r>
    <r>
      <rPr>
        <sz val="8"/>
        <color rgb="FF002060"/>
        <rFont val="Verdana"/>
        <family val="2"/>
      </rPr>
      <t xml:space="preserve">—the sponsoring entity and all principals of the Licensee do not have an FBI criminal record and do not have IRS violations from the date of their most recent SBIC fund licensure.  </t>
    </r>
  </si>
  <si>
    <r>
      <rPr>
        <b/>
        <sz val="8"/>
        <color rgb="FF002060"/>
        <rFont val="Verdana"/>
        <family val="2"/>
      </rPr>
      <t>No Outstanding or Unresolved Material Litigation Matters</t>
    </r>
    <r>
      <rPr>
        <sz val="8"/>
        <color rgb="FF002060"/>
        <rFont val="Verdana"/>
        <family val="2"/>
      </rPr>
      <t>—no outstanding or unresolved litigation matters involving allegations of dishonesty, fraud, or breach of fiduciary duty or otherwise requiring a report under § 107.660(c) or (d) as to a prior Licensee, the prospective Applicant’s general partner, or any other person who was required by SBA to complete a personal history statement in connection with the license application.</t>
    </r>
  </si>
  <si>
    <r>
      <rPr>
        <b/>
        <sz val="8"/>
        <color rgb="FF002060"/>
        <rFont val="Verdana"/>
        <family val="2"/>
      </rPr>
      <t>No Outstanding Tax Liens</t>
    </r>
    <r>
      <rPr>
        <sz val="8"/>
        <color rgb="FF002060"/>
        <rFont val="Verdana"/>
        <family val="2"/>
      </rPr>
      <t xml:space="preserve">—on the principals applying to manage the licensee, on the most recent or active licensee, and on the sponsoring entity of the licensee.  </t>
    </r>
  </si>
  <si>
    <t xml:space="preserve">INSTRUCTIONS </t>
  </si>
  <si>
    <r>
      <t>This form must be signed by all principals of the applicant certifying the information provided related to expedited subsequent fund qualification is true, correct and complete to the best of the applicant's knowledge. 
SBA will accept an encrypted digital signature available by going to "Info" --&gt; "Protect Workbook" --&gt; "Digital Signature." Alternatively, SBA will accept a PDF version with approved digital signatures along with the completed Excel workbook.
If all 11 statements above are answered in the affirmative as indicated by a "</t>
    </r>
    <r>
      <rPr>
        <sz val="8"/>
        <color rgb="FF002060"/>
        <rFont val="Source Sans Pro"/>
        <family val="2"/>
      </rPr>
      <t>✓</t>
    </r>
    <r>
      <rPr>
        <sz val="8"/>
        <color rgb="FF002060"/>
        <rFont val="Verdana"/>
        <family val="2"/>
      </rPr>
      <t xml:space="preserve">", the applicant may:
 - proceed to answer the following subsequent fund narrative questions in lieu of the full "Narrative" tab.
 - complete the "investment track record" tab for only new principals of the applicant not previously named in the most recent license application.
 - submit bios on the "Principal Bios" tab for only new principals of the applicant not previously named in the most recent license application.
 - skip the "Small Business Impact" and "Covenant Default" tabs.
 - complete the "Firm and Service provider" tab for only new service providers or changes of address and/or contact information.
 - complete the "References" tab for only new principals of the applicant not previously named in the most recent license application.
</t>
    </r>
  </si>
  <si>
    <t>Printed Name</t>
  </si>
  <si>
    <t>Title</t>
  </si>
  <si>
    <t>Signature</t>
  </si>
  <si>
    <t>Date</t>
  </si>
  <si>
    <t>Authorization to Release Information to Interested Investors</t>
  </si>
  <si>
    <t>From time to time, the SBIC Program receives inquiries from parties who may wish to consider investing in an SBIC license applicant.  Information is shared ONLY for those applicants that have received a "green light" letter.  If your fund receives a “green light” letter and you would like SBA to share your fund's name, contact information, target fund size, and the Applicant Overview Information with interested investors, please make an indication below. If no indication is made, SBA will NOT share your information with interested investors.
The information in the fund profile below is being pulled from other parts of this workbook.  However, you are welcome to edit the profile on this page as you see fit.</t>
  </si>
  <si>
    <r>
      <rPr>
        <b/>
        <sz val="8"/>
        <color rgb="FF002060"/>
        <rFont val="Verdana"/>
        <family val="2"/>
      </rPr>
      <t>Yes,</t>
    </r>
    <r>
      <rPr>
        <sz val="8"/>
        <color rgb="FF002060"/>
        <rFont val="Verdana"/>
        <family val="2"/>
      </rPr>
      <t xml:space="preserve"> we authorize SBA to share the information included below and on the 'Overview' </t>
    </r>
    <r>
      <rPr>
        <b/>
        <sz val="8"/>
        <color rgb="FF002060"/>
        <rFont val="Verdana"/>
        <family val="2"/>
      </rPr>
      <t>PAGE ONLY</t>
    </r>
    <r>
      <rPr>
        <sz val="8"/>
        <color rgb="FF002060"/>
        <rFont val="Verdana"/>
        <family val="2"/>
      </rPr>
      <t xml:space="preserve"> with interested investors.</t>
    </r>
  </si>
  <si>
    <r>
      <t xml:space="preserve">No, </t>
    </r>
    <r>
      <rPr>
        <sz val="8"/>
        <color rgb="FF002060"/>
        <rFont val="Verdana"/>
        <family val="2"/>
      </rPr>
      <t xml:space="preserve">we </t>
    </r>
    <r>
      <rPr>
        <b/>
        <sz val="8"/>
        <color rgb="FF002060"/>
        <rFont val="Verdana"/>
        <family val="2"/>
      </rPr>
      <t xml:space="preserve">do not </t>
    </r>
    <r>
      <rPr>
        <sz val="8"/>
        <color rgb="FF002060"/>
        <rFont val="Verdana"/>
        <family val="2"/>
      </rPr>
      <t>authorize SBA to provide information about our fund to interested investors.</t>
    </r>
  </si>
  <si>
    <t>Fund Profile for Release:</t>
  </si>
  <si>
    <t>Applicant Name:</t>
  </si>
  <si>
    <t xml:space="preserve"> Applicant Fund Name</t>
  </si>
  <si>
    <t>Contact Person:</t>
  </si>
  <si>
    <t>Main Phone:</t>
  </si>
  <si>
    <t>Main E-mail:</t>
  </si>
  <si>
    <t>Website:</t>
  </si>
  <si>
    <t>Target Fund Size:</t>
  </si>
  <si>
    <t>License Type:</t>
  </si>
  <si>
    <t xml:space="preserve">SBIC Critical Technology Initiative Applicants ONLY Statement of Notice and Consent </t>
  </si>
  <si>
    <t>Applicant for SBIC Critical Technologies Initiative (SBICCT)</t>
  </si>
  <si>
    <t xml:space="preserve">This Applicant to the SBIC Critical Technologies Initiative (SBICCT) and its Principals acknowledge that this SBIC license application, as well as information, documents, exhibits and correspondence submitted with and in support of this license application will be shared with the U.S. Department of Defense and its agents (collectively, “DoD”) for the purpose of evaluating this license application.  Additionally, pursuant to the SBA’s System of Records Notice, information gathered by and reports submitted to SBA during licensure will also be shared with DoD for oversight and compliance evaluation purposes. </t>
  </si>
  <si>
    <t>Applicant Overview Information</t>
  </si>
  <si>
    <t>License Type Requested</t>
  </si>
  <si>
    <t>Accrual SBIC</t>
  </si>
  <si>
    <t>Requesting  SBICCT Consideration?</t>
  </si>
  <si>
    <t>Yes</t>
  </si>
  <si>
    <t>SBICCT Areas Covered</t>
  </si>
  <si>
    <t>Investment Vehicle</t>
  </si>
  <si>
    <t>Investment Firm/Organization</t>
  </si>
  <si>
    <t>[Applicant Firm Name]</t>
  </si>
  <si>
    <t>Manager Registered RIA?</t>
  </si>
  <si>
    <t>No</t>
  </si>
  <si>
    <t>Fund Vintage Year</t>
  </si>
  <si>
    <t>20xx</t>
  </si>
  <si>
    <t>Fund Jurisdication / Fund Structure</t>
  </si>
  <si>
    <t xml:space="preserve">Delaware </t>
  </si>
  <si>
    <t>Limited Partnership</t>
  </si>
  <si>
    <t>Minimum Fund Size to Close</t>
  </si>
  <si>
    <t>Target Fund Size / Hard Cap</t>
  </si>
  <si>
    <t>$ Target</t>
  </si>
  <si>
    <t>$ Hard Cap</t>
  </si>
  <si>
    <t>Amount Raised</t>
  </si>
  <si>
    <t>$</t>
  </si>
  <si>
    <r>
      <t xml:space="preserve">Enter this info for </t>
    </r>
    <r>
      <rPr>
        <u/>
        <sz val="10"/>
        <color rgb="FF002060"/>
        <rFont val="Calibri Light"/>
        <family val="2"/>
        <scheme val="major"/>
      </rPr>
      <t xml:space="preserve">Final </t>
    </r>
    <r>
      <rPr>
        <sz val="10"/>
        <color rgb="FF002060"/>
        <rFont val="Calibri Light"/>
        <family val="2"/>
        <scheme val="major"/>
      </rPr>
      <t>License Application</t>
    </r>
  </si>
  <si>
    <t>Paid in Capital</t>
  </si>
  <si>
    <t>Number of Closings Completed</t>
  </si>
  <si>
    <t>Date of First Close</t>
  </si>
  <si>
    <t>dd/mm/yyyy</t>
  </si>
  <si>
    <t>Minimum L.P. Investment Size</t>
  </si>
  <si>
    <t>Investment from Sponsor % | $</t>
  </si>
  <si>
    <t>%</t>
  </si>
  <si>
    <t>Investment Period (years)</t>
  </si>
  <si>
    <t xml:space="preserve">x </t>
  </si>
  <si>
    <t>Fund Term (years)</t>
  </si>
  <si>
    <t>Target First Close Date</t>
  </si>
  <si>
    <t>Target Final Close Date</t>
  </si>
  <si>
    <t>Fund Style</t>
  </si>
  <si>
    <t>Private Equity</t>
  </si>
  <si>
    <t>Fund Strategy</t>
  </si>
  <si>
    <t>Hybrid Growth</t>
  </si>
  <si>
    <t xml:space="preserve">Security Allocation Targets </t>
  </si>
  <si>
    <t>(i.e.  30% equity co-investment, 30% direct equity, 40% debt)</t>
  </si>
  <si>
    <t>Geographic/Regional Focus</t>
  </si>
  <si>
    <t>U.S. Nationwide</t>
  </si>
  <si>
    <t>Industry(s) of Focus</t>
  </si>
  <si>
    <t>Healthcare</t>
  </si>
  <si>
    <t>Pharma, Biotech &amp; Life Sciences</t>
  </si>
  <si>
    <t>Target Fund Return (Net)</t>
  </si>
  <si>
    <t>Net IRR Range</t>
  </si>
  <si>
    <t>Low %</t>
  </si>
  <si>
    <t>High %</t>
  </si>
  <si>
    <t>Net MOIC Range</t>
  </si>
  <si>
    <t>Low #.#X</t>
  </si>
  <si>
    <t>High #.#X</t>
  </si>
  <si>
    <r>
      <rPr>
        <sz val="10"/>
        <color rgb="FF002060"/>
        <rFont val="Calibri Light"/>
        <family val="2"/>
      </rPr>
      <t>Target Fund Leverage (</t>
    </r>
    <r>
      <rPr>
        <i/>
        <sz val="10"/>
        <color rgb="FF002060"/>
        <rFont val="Calibri Light"/>
        <family val="2"/>
      </rPr>
      <t>Requested Leverage)</t>
    </r>
  </si>
  <si>
    <t>Dollars</t>
  </si>
  <si>
    <t>Ratio to Private Capital %</t>
  </si>
  <si>
    <t>Annual Management Fee</t>
  </si>
  <si>
    <t>Example: Initial Investment Period = 2% of Unreduced Regulatory Capital plus Assumed Leverage; After the Initial Investment Period = 2% of the cost of loans and  investments for all “active” portfolio companies.</t>
  </si>
  <si>
    <t>Other Fees</t>
  </si>
  <si>
    <t>description and %</t>
  </si>
  <si>
    <t>Carried Interest</t>
  </si>
  <si>
    <t>Preferred Return (if applicable)</t>
  </si>
  <si>
    <t>Fund's Primary Benchmark</t>
  </si>
  <si>
    <t>Investment Principals</t>
  </si>
  <si>
    <t>Last Name, First Name ; Last Name, First Name</t>
  </si>
  <si>
    <t>Key Person(s)</t>
  </si>
  <si>
    <t>SUBMISSION DATES</t>
  </si>
  <si>
    <t>Pre-screen Submission Date</t>
  </si>
  <si>
    <t>MAQ Submission Date</t>
  </si>
  <si>
    <t>FOR INTERNAL SBA USE ONLY -- Applicant Preliminary Summary</t>
  </si>
  <si>
    <t>Preliminary Advantages</t>
  </si>
  <si>
    <t>Preliminary Issues</t>
  </si>
  <si>
    <t>The subsequent fund application sheet and all requested attachments must be completed in full by all applicants qualifying for expedited subsequent fund processing.</t>
  </si>
  <si>
    <t>Investment Strategy</t>
  </si>
  <si>
    <t>Investment Strategy, Allocation and Transaction Types</t>
  </si>
  <si>
    <t>Asset class and strategy is the same as previously licensed fund.</t>
  </si>
  <si>
    <t>Investment mix (funds, directs, equity, debt etc.)s is the same as the previously licensed fund.</t>
  </si>
  <si>
    <t>Geographic and industry focus is the same as the previously licensed fund.</t>
  </si>
  <si>
    <t>Stage of investment is the same as the previously licensed fund.</t>
  </si>
  <si>
    <t>Target portfolio company size is the same as previously licensed fund.</t>
  </si>
  <si>
    <t>Investment deal size is the same as the previously licensed fund.</t>
  </si>
  <si>
    <t>Ownership/control approach is the same as the previously licensed fund.</t>
  </si>
  <si>
    <t>Lead, Co-Lead, Co-investor, Sole investor approach is the same as the previously licensed fund.</t>
  </si>
  <si>
    <t>Investment pace is the same as the previously licensed fund.</t>
  </si>
  <si>
    <r>
      <t>For all of the above for which you did not select "</t>
    </r>
    <r>
      <rPr>
        <sz val="8"/>
        <color rgb="FF44546A"/>
        <rFont val="Source Sans Pro"/>
        <family val="2"/>
      </rPr>
      <t>✓"</t>
    </r>
    <r>
      <rPr>
        <sz val="8"/>
        <color rgb="FF44546A"/>
        <rFont val="Verdana"/>
        <family val="2"/>
      </rPr>
      <t>, please describe the differences and the rationale for the changes below.</t>
    </r>
  </si>
  <si>
    <t>Response here. Limit to 500 words.</t>
  </si>
  <si>
    <t>Approach to Portfolio Construction</t>
  </si>
  <si>
    <t>Allocation Policy is the same as previously licensed fund</t>
  </si>
  <si>
    <t>Targeted range for the number of portfolio company investments is the same as the previously licensed fund.</t>
  </si>
  <si>
    <t>Approach to follow-on investments (if applicable) is the same as the previously licensed fund.</t>
  </si>
  <si>
    <t>Approach to reserves management and recycling is the same as the previously licensed fund.</t>
  </si>
  <si>
    <t>For all of the above for which you did not select "✓", please describe the differences and the rationale for the changes below.</t>
  </si>
  <si>
    <t>Restricted Use of Federal Funds</t>
  </si>
  <si>
    <t>Firm and Team</t>
  </si>
  <si>
    <t>Firm Dynamics</t>
  </si>
  <si>
    <t>If applicable, please describe any material changes to your firm since the approval of your last SBIC license.</t>
  </si>
  <si>
    <t xml:space="preserve">Team </t>
  </si>
  <si>
    <t>Briefly describe changes to the team including departures, new joiners, and promotions since receipt of the last SBIC license, if applicable. Please include approximate dates when changes occurred and the context surrounding the changes.</t>
  </si>
  <si>
    <t>Team Cohesion</t>
  </si>
  <si>
    <t>Are there any known conditions (health, litigation, financial, personal, etc.) of any of the Principals that might affect their ability to execute their duties to the firm or the SBIC? If yes, please provide an explanation below.</t>
  </si>
  <si>
    <t>Investment Process</t>
  </si>
  <si>
    <t xml:space="preserve"> Investment Process Changes</t>
  </si>
  <si>
    <t>If applicable, please describe any changes to your investment process adopted since receipt of the most recent license or changes you intend to implement in this subsequent fund. Clearly indicated whether changes described are already in place or you intend to implement. If already in place, when did the changes take effect?</t>
  </si>
  <si>
    <t>Rationale for Process Changes</t>
  </si>
  <si>
    <t>If changes are described in 3.1, please describe the context and rationale for implementing changes.</t>
  </si>
  <si>
    <t>Portfolio Management &amp; Monitoring</t>
  </si>
  <si>
    <t>Investment Monitoring</t>
  </si>
  <si>
    <t>Since receipt of your most receipt license, have you made changes to or do you intent to make changes to your process for monitoring investments? Please select "no change", "change implemented", "intend to change" for each item listed below. Describe in the space below the rationale for any changes. For changes already implemented, please provide approximate dates changes when into effect.</t>
  </si>
  <si>
    <t>Reporting required of portfolio companies</t>
  </si>
  <si>
    <t>Firm’s approach to board representation</t>
  </si>
  <si>
    <t>Number of deals each principal will be responsible for at peak</t>
  </si>
  <si>
    <t>Periodicity of portfolio reviews</t>
  </si>
  <si>
    <t>Level of engagement with portfolio company management</t>
  </si>
  <si>
    <t>Consulting services to  or value-added support to portfolio companies</t>
  </si>
  <si>
    <t>Underperforming Investments</t>
  </si>
  <si>
    <t xml:space="preserve">Describe in the space below all underperforming investments, if applicable.  Explain the measures you are taking to turn around poor-performing investments, decline follow-on funding or sell-off your position. </t>
  </si>
  <si>
    <t>Fund Economics</t>
  </si>
  <si>
    <t>If applicable, please describe changes to the applicant fund's carried interest provisions including calculation changes, vesting policy and allocation of carried interest. Explain how these provisions compare with your previous funds and rationale for any changes.</t>
  </si>
  <si>
    <t>Management Fee</t>
  </si>
  <si>
    <t xml:space="preserve">If applicable, describe changes to the formula you will use to calculate the management fee that the SBIC will be charged and rationale for the changes.   </t>
  </si>
  <si>
    <t>If requesting the inclusion of portfolio services charges in the management fee offset, please include the scope of the request in the space below as well.</t>
  </si>
  <si>
    <t>Other Compensation</t>
  </si>
  <si>
    <t>Please describe any changes with respect to compensation, including bonuses, the principals earn outside this fund.</t>
  </si>
  <si>
    <t>Fee Allocation</t>
  </si>
  <si>
    <t xml:space="preserve">If applicable, describe any changes to your policy on the allocation of fees, such as transaction fees, investment banking fees, </t>
  </si>
  <si>
    <t>monitoring fees, directors’ fees, etc., between the SBIC and any management or other affiliated entities.</t>
  </si>
  <si>
    <t>Capitalization</t>
  </si>
  <si>
    <t>Minimum Fundraising Threshold</t>
  </si>
  <si>
    <t>if you fail to reach your target fundraising level and must operate with this lower amount of capital.</t>
  </si>
  <si>
    <t>Placement Agent</t>
  </si>
  <si>
    <t>Have you hired or do you intend to hire a Placement Agent? If "Yes", please enter the information under the "Service Providers" section of this Form 2181.</t>
  </si>
  <si>
    <t>If this is a new relationship or there is a change in duties or compensation, describe the duties of the agent and compensation structure below.</t>
  </si>
  <si>
    <t>Investors</t>
  </si>
  <si>
    <t>List the names for investors who have "soft circle" committed to invest in the fund pending License approval. Note all new investors who did not invest in the most recently licensed fund.</t>
  </si>
  <si>
    <t>Third-Party Borrowing and Capital Call Lines</t>
  </si>
  <si>
    <t>Do you have or do you intend to have any third party borrowing arrangements in place at any time prior to being licensed? "Yes" or "No"</t>
  </si>
  <si>
    <t xml:space="preserve">If “Yes,” please provide a description of your current or expected capital call and/or borrowing arrangements.  If this is a leveraged licensing application, provide any associated borrowing agreements.  </t>
  </si>
  <si>
    <t>(Please review 13 CFR 107.550)</t>
  </si>
  <si>
    <t>Governance</t>
  </si>
  <si>
    <t>Organizational Chart</t>
  </si>
  <si>
    <t>Are there any changes to the entities and persons related to the SBIC including any parent funds(s) or side-car vehicles if relevant? If yes, please describe the changes below.</t>
  </si>
  <si>
    <t>List the ownership percentages for the Applicant’s management company and General Partner.</t>
  </si>
  <si>
    <t>Associates and Affiliated Entities – Service Providers</t>
  </si>
  <si>
    <t xml:space="preserve">Read the definition of Associate (13 CFR 107.50) and Affiliate (13 CFR 121.103).  If there are new Associates or Affiliates, identify and describe these Associates </t>
  </si>
  <si>
    <t xml:space="preserve">and Affiliated individuals and entities that will provide services to the Applicant in connection with the </t>
  </si>
  <si>
    <t xml:space="preserve">Applicant’s activities as an SBIC, such as working capital, due diligence, deal sourcing, administration, or portfolio </t>
  </si>
  <si>
    <t>consulting, and explain how they will be compensated. If any individual or entity identified is an Associate or Affiliate of any other SBIC applicant or current licensed SBIC, please identify the relationship(s) and describe the nature of the relationship(s).</t>
  </si>
  <si>
    <t>Advisory Committee or LPAC</t>
  </si>
  <si>
    <t>Are you making changes to your LP Advisory Committee?</t>
  </si>
  <si>
    <t>Do you intend to have any other type of new corporate, advisory or governance committee?</t>
  </si>
  <si>
    <t xml:space="preserve">If “Yes” to either question, please provide a brief description of the changes and other new committees.  </t>
  </si>
  <si>
    <t>Explain the role and responsibilities of each committee, and any compensation you expect to provide to its members.</t>
  </si>
  <si>
    <t>Personal Co-Investments</t>
  </si>
  <si>
    <t xml:space="preserve">If you are changing policies related to personal investments by principals and/or other employees in portfolio </t>
  </si>
  <si>
    <t xml:space="preserve">companies, please describe.  </t>
  </si>
  <si>
    <t>Limited Partner Co-Investments</t>
  </si>
  <si>
    <t>If you are changing policies regarding co-investments made by limited partners, please describe.</t>
  </si>
  <si>
    <t>Other Co-Investments</t>
  </si>
  <si>
    <t xml:space="preserve">If you are changing policies regarding co-investments by any Affiliates and/or Associates, as defined in 13 CFR 107.50 and 13 CFR </t>
  </si>
  <si>
    <t>121.103, respectively, please describe.</t>
  </si>
  <si>
    <r>
      <t xml:space="preserve">Responsible Investing and Non-Discrimination Policies and Practices </t>
    </r>
    <r>
      <rPr>
        <sz val="8"/>
        <color rgb="FF44546A"/>
        <rFont val="Verdana"/>
        <family val="2"/>
      </rPr>
      <t>(Voluntary)</t>
    </r>
  </si>
  <si>
    <t>7.7.1</t>
  </si>
  <si>
    <t>Do you maintain a formal ESG or Responsible Investing Policy?</t>
  </si>
  <si>
    <t>7.7.2</t>
  </si>
  <si>
    <t>If yes, what year was it established?</t>
  </si>
  <si>
    <t>7.7.3</t>
  </si>
  <si>
    <t>Do you maintain a formal Diversity, Equity and Inclusion Policy?</t>
  </si>
  <si>
    <t>7.7.4</t>
  </si>
  <si>
    <t>7.7.5</t>
  </si>
  <si>
    <t>As the mandate of the SBIC Program is to solve for capital access inadequacies for small businesses, SBA seeks address persistent shortfalls in access to capital for small businesses and startups across industries, geographies and communities. While not a requirement for licensing to invest in these areas, please check the box of all that apply to your investment strategy and focus.</t>
  </si>
  <si>
    <t>Responsible Investment Themes</t>
  </si>
  <si>
    <t>Challenges Address by Investing in Companies Developing Solutions in These Areas:</t>
  </si>
  <si>
    <t xml:space="preserve">Climate Change </t>
  </si>
  <si>
    <t>Mitigate and adapt to climate change</t>
  </si>
  <si>
    <t>Clean Energy</t>
  </si>
  <si>
    <t>Accelerate the energy transformation to a low-carbon economy</t>
  </si>
  <si>
    <t>Biotech</t>
  </si>
  <si>
    <t>Treatment and care of rare diseases</t>
  </si>
  <si>
    <t>Domestic Supply Chain &amp; Manufacturing</t>
  </si>
  <si>
    <t>Supply chain disruptions and a fragile domestic manufacturing ecosystem</t>
  </si>
  <si>
    <t>Cyber Security</t>
  </si>
  <si>
    <t>Improved cyber and data security</t>
  </si>
  <si>
    <t>Inclusive Workforce and Non-discrimination</t>
  </si>
  <si>
    <t>Persistent systemic racism has denied access and opportunities to build equity and participate in the labor force for many Americans</t>
  </si>
  <si>
    <t>Water</t>
  </si>
  <si>
    <t>Global water scarcity and water quality crisis</t>
  </si>
  <si>
    <t>Nutrition</t>
  </si>
  <si>
    <t>Reducing the global food production imbalance</t>
  </si>
  <si>
    <t>Health and Wellness</t>
  </si>
  <si>
    <t>Improved mental and physical health</t>
  </si>
  <si>
    <t>Education</t>
  </si>
  <si>
    <t>Equality of access to information and educational technologies and services</t>
  </si>
  <si>
    <t>Financial Inclusion</t>
  </si>
  <si>
    <t>Improving financial wellness and building equity for all Americans</t>
  </si>
  <si>
    <t>Rural, LMI, and Opportunity Zone Businesses</t>
  </si>
  <si>
    <t xml:space="preserve">Expanding access and opportunities to jobs, equity, services and technology </t>
  </si>
  <si>
    <t>Affordable Housing-Related Businesses</t>
  </si>
  <si>
    <t>Largest shortfall in U.S. housing in 50 years</t>
  </si>
  <si>
    <t>Attachments</t>
  </si>
  <si>
    <t>Please refer to the "Attachment Checklist" tab and submit the documents listed and check the box next to each item you have submitted.</t>
  </si>
  <si>
    <t>SBIC Critical Technologies Initiative (SBICCT) Applicants Only</t>
  </si>
  <si>
    <t>SBIC Critical Technologies (SBICCT) Applicants Only</t>
  </si>
  <si>
    <t>The SBICCT Initiative's mission is to increase investment opportunities in technology companies, critical industries, and capital-intensive small businesses addressing today’s most pressing national security supply chain needs. Please discuss the impact you expect your investment strategy will have on US national security and please justify your response.</t>
  </si>
  <si>
    <t xml:space="preserve">The SBICCT Initiative requires at least 60% of all private capital and SBA leverage finance companies in one or multiple DoD Critical Technology Areas. Please detail the Critical Technology areas the proposed fund intends to invest in. If there are allocation targets by area, please describe. If you plan to invest in other technology areas, please describe these industries or technology verticals and the intended allocation. </t>
  </si>
  <si>
    <t xml:space="preserve">The SBICCT Initiative is in support of U.S. national security. Do you intend to accept investment from non-U.S. entities and/or individuals? If yes, please list the countries you will consider. </t>
  </si>
  <si>
    <t>Does your firm currently maintain relationships in other firm managed funds with non-U.S. investor entities and/or individuals? If yes, please list the countries and the number of investor and $ assets by country.</t>
  </si>
  <si>
    <r>
      <t xml:space="preserve">Are </t>
    </r>
    <r>
      <rPr>
        <u/>
        <sz val="8"/>
        <color rgb="FF44546A"/>
        <rFont val="Verdana"/>
        <family val="2"/>
      </rPr>
      <t>all</t>
    </r>
    <r>
      <rPr>
        <sz val="8"/>
        <color rgb="FF44546A"/>
        <rFont val="Verdana"/>
        <family val="2"/>
      </rPr>
      <t xml:space="preserve"> Principals, Investors and Associates of the Applicant willing to undergo a U.S. Department of Defense background check?</t>
    </r>
  </si>
  <si>
    <t>Drop-Down Funds and Business Development Company (BDC) SBIC Applicants ONLY</t>
  </si>
  <si>
    <t>Is this a drop-down SBIC?</t>
  </si>
  <si>
    <t>Capital</t>
  </si>
  <si>
    <t>How much capital do you intend to drop-down from the parent fund to the SBIC?</t>
  </si>
  <si>
    <t>Parent Fund</t>
  </si>
  <si>
    <t xml:space="preserve">Describe the types of investments the parent currently makes or plans to make.  Discuss how those </t>
  </si>
  <si>
    <t xml:space="preserve">investments and future investments may either be different from the SBIC’s investment strategy or how </t>
  </si>
  <si>
    <t xml:space="preserve">they will be similar.  State what criteria will be utilized for determining into which fund an investment </t>
  </si>
  <si>
    <t>will be placed. Will you maintain a formal allocation policy to govern such decisions?</t>
  </si>
  <si>
    <t>Attachment Checklist</t>
  </si>
  <si>
    <t>As of Date: 12/31/2021</t>
  </si>
  <si>
    <t xml:space="preserve">This sheet lists all required attachments which must be submitted along with the MAQ Form 2181 for an application to be considered complete. As a reference, attachments and required later, at the time of Final License application are listed </t>
  </si>
  <si>
    <t>✓</t>
  </si>
  <si>
    <t>Required</t>
  </si>
  <si>
    <r>
      <t>✓</t>
    </r>
    <r>
      <rPr>
        <sz val="8"/>
        <color theme="1"/>
        <rFont val="Calibri"/>
        <family val="2"/>
      </rPr>
      <t>¹</t>
    </r>
  </si>
  <si>
    <r>
      <t xml:space="preserve">Submit final clean version </t>
    </r>
    <r>
      <rPr>
        <i/>
        <u/>
        <sz val="8"/>
        <color theme="1"/>
        <rFont val="Verdana"/>
        <family val="2"/>
      </rPr>
      <t>and</t>
    </r>
    <r>
      <rPr>
        <i/>
        <sz val="8"/>
        <color theme="1"/>
        <rFont val="Verdana"/>
        <family val="2"/>
      </rPr>
      <t xml:space="preserve"> tracked changes version of documented submitted as part of the MAQ.</t>
    </r>
  </si>
  <si>
    <t>Required Item</t>
  </si>
  <si>
    <t>Submit with MAQ</t>
  </si>
  <si>
    <t>Submit with License Application</t>
  </si>
  <si>
    <t>Guidance</t>
  </si>
  <si>
    <t xml:space="preserve">Private Placement Memorandum (PPM) </t>
  </si>
  <si>
    <t>submit redline version noting changes between most recent fund licensed and applicant fund.</t>
  </si>
  <si>
    <t xml:space="preserve">Limited Partnership Agreement (LPA) </t>
  </si>
  <si>
    <t>Side Letters</t>
  </si>
  <si>
    <t>Allocation Policy (if established)</t>
  </si>
  <si>
    <t>ESG Policy (if established)</t>
  </si>
  <si>
    <t>Diversity, Equity and Inclusion Policy (if established)</t>
  </si>
  <si>
    <t>Valuation Policy</t>
  </si>
  <si>
    <t>Distribution Policy</t>
  </si>
  <si>
    <t xml:space="preserve">Management Agreement </t>
  </si>
  <si>
    <t>Investor Pitchbook</t>
  </si>
  <si>
    <t>Contractual Agreements with Affiliated Entities</t>
  </si>
  <si>
    <t>Third-Party Debt Agreement(s)</t>
  </si>
  <si>
    <t>Placement Agent Agreement(s)</t>
  </si>
  <si>
    <t>10-year Licensee Cash Flow Forecast Model</t>
  </si>
  <si>
    <t>MAQ Exhibits:</t>
  </si>
  <si>
    <t xml:space="preserve">MAQ Workbook tabs: </t>
  </si>
  <si>
    <t xml:space="preserve">    (1) Info Release, 
    (2) Overview, 
    (3) Narrative,
    (4) Investment Track Record (for new principals only),
    (5) Principal Bios (for new principals only),
    (6) Small Business Impact,
    (7) Covenant Defaults,
    (8) Applicant Economics and Time,
    (9) Firm and Service Providers
    (10) Applicant Principals,
    (11) References (for new principals only)</t>
  </si>
  <si>
    <t>MAQ Application Fee</t>
  </si>
  <si>
    <t>License Application Exhibits:</t>
  </si>
  <si>
    <t>Final Licensing Fee</t>
  </si>
  <si>
    <t>Investment Track Record</t>
  </si>
  <si>
    <t>Company Financials at Time of Full Exit OR as of Valuation Date</t>
  </si>
  <si>
    <t>Other Key Personnel Involved in Deal</t>
  </si>
  <si>
    <t>Firm name</t>
  </si>
  <si>
    <t>Investment Vehicle (Fund)</t>
  </si>
  <si>
    <t>Vintage Year</t>
  </si>
  <si>
    <r>
      <t>Size of Vehicle (</t>
    </r>
    <r>
      <rPr>
        <sz val="8"/>
        <color theme="1"/>
        <rFont val="Arial"/>
        <family val="2"/>
      </rPr>
      <t>if applicable)</t>
    </r>
  </si>
  <si>
    <t>Type of Investment</t>
  </si>
  <si>
    <t>Deal Name (Company or Fund Investment)</t>
  </si>
  <si>
    <t>Portfolio Company or Fund EIN #</t>
  </si>
  <si>
    <t>Industry</t>
  </si>
  <si>
    <t>State (Geography)</t>
  </si>
  <si>
    <t>Sponsor (Name)</t>
  </si>
  <si>
    <t>Lead Investor</t>
  </si>
  <si>
    <t>Co-investors (Equity)</t>
  </si>
  <si>
    <t>Co-Creditors (Debt)</t>
  </si>
  <si>
    <t>Strategy</t>
  </si>
  <si>
    <t>Venture/Expansion Stage</t>
  </si>
  <si>
    <t>Equity Security</t>
  </si>
  <si>
    <t>Debt Security / Loan</t>
  </si>
  <si>
    <t>Purpose of Financing</t>
  </si>
  <si>
    <t>Date of Inv.</t>
  </si>
  <si>
    <t>Date of Full or Partial Exit</t>
  </si>
  <si>
    <t>Invested Capital</t>
  </si>
  <si>
    <t>Distributed (Realized) Value</t>
  </si>
  <si>
    <t>Unrealized Value</t>
  </si>
  <si>
    <t>Current Reported Value</t>
  </si>
  <si>
    <t>Total Value</t>
  </si>
  <si>
    <t>Cash Multiple (MOIC)</t>
  </si>
  <si>
    <t>IRR</t>
  </si>
  <si>
    <t xml:space="preserve">Sourced By </t>
  </si>
  <si>
    <t xml:space="preserve">Led/Co-led Deal
</t>
  </si>
  <si>
    <t>Board or Board Observer Seat</t>
  </si>
  <si>
    <t>Data as of MM/DD/YYYY</t>
  </si>
  <si>
    <t>Transaction Type</t>
  </si>
  <si>
    <t>Valuation Methodology</t>
  </si>
  <si>
    <t>Number of Employees</t>
  </si>
  <si>
    <t>Enterprise Value</t>
  </si>
  <si>
    <t>LTM Revenue</t>
  </si>
  <si>
    <t>LTM EBITDA</t>
  </si>
  <si>
    <t>Cash &amp; Equivalents</t>
  </si>
  <si>
    <t>Total Debt/Loans</t>
  </si>
  <si>
    <t>Ownership % at Full Exit or as of Valuation Date</t>
  </si>
  <si>
    <t>Financial Analysis/Market Research</t>
  </si>
  <si>
    <t>Lead Structuring</t>
  </si>
  <si>
    <t>Lead Due Diligence</t>
  </si>
  <si>
    <t xml:space="preserve">Made Recommendation to Investment/Credit Committee </t>
  </si>
  <si>
    <t>Investment/Credit Committee</t>
  </si>
  <si>
    <t>Negotiation</t>
  </si>
  <si>
    <t>Officer of the company</t>
  </si>
  <si>
    <t>Board of Directors</t>
  </si>
  <si>
    <t>Board Observer</t>
  </si>
  <si>
    <t>Exit Process</t>
  </si>
  <si>
    <t>if applicable</t>
  </si>
  <si>
    <t>2-digit Abbreviation</t>
  </si>
  <si>
    <t>Firm or Fund Name</t>
  </si>
  <si>
    <t>The amount of capital distributed to Fund from the investment to date.</t>
  </si>
  <si>
    <t xml:space="preserve">Current reported value for the investment  (based on current fair market value / mark-to-market value).  </t>
  </si>
  <si>
    <t>"Total Value" is equal to "Current Reported Value" + "Amount Distributed".</t>
  </si>
  <si>
    <t>Last Name, First Name</t>
  </si>
  <si>
    <t>fully diluted</t>
  </si>
  <si>
    <t>Last Name, First Name
(if applicable)</t>
  </si>
  <si>
    <t>Washington Widgets</t>
  </si>
  <si>
    <t>Manufacturing</t>
  </si>
  <si>
    <t>Mezzanine</t>
  </si>
  <si>
    <t>Sub-Debt</t>
  </si>
  <si>
    <t>Lincoln Group</t>
  </si>
  <si>
    <t>Business Services</t>
  </si>
  <si>
    <t>Special Situations</t>
  </si>
  <si>
    <t>Jefferson Trucks</t>
  </si>
  <si>
    <t>Trucking</t>
  </si>
  <si>
    <t>Growth Stage</t>
  </si>
  <si>
    <t>Common Equity</t>
  </si>
  <si>
    <t>Kennedy Textiles</t>
  </si>
  <si>
    <t>Textiles</t>
  </si>
  <si>
    <t>Hybrid Debt/Equity</t>
  </si>
  <si>
    <t>VanBuren Windows</t>
  </si>
  <si>
    <t>Later Stage</t>
  </si>
  <si>
    <t>Second Lien</t>
  </si>
  <si>
    <t>Cleveland Communications</t>
  </si>
  <si>
    <t>Communications</t>
  </si>
  <si>
    <t>Sub-Debt w/Warrants</t>
  </si>
  <si>
    <t>Wilson Components</t>
  </si>
  <si>
    <t>Electronics</t>
  </si>
  <si>
    <t>Senior Debt</t>
  </si>
  <si>
    <t>(Note: If you need to insert additional rows, please do so above the last line)</t>
  </si>
  <si>
    <t>TOTAL:</t>
  </si>
  <si>
    <t>&lt;-- Gross IRR</t>
  </si>
  <si>
    <t>&lt;-- Net IRR (Gross IRR net of fees)</t>
  </si>
  <si>
    <t>Description</t>
  </si>
  <si>
    <t>Please describe the investment experience presented above and why it is relevant to the SBIC proposal</t>
  </si>
  <si>
    <t>Please describe your role in making the investments described above.</t>
  </si>
  <si>
    <t>Footnotes:</t>
  </si>
  <si>
    <t>Include any footnotes below.</t>
  </si>
  <si>
    <t>Historical Cash Flows</t>
  </si>
  <si>
    <t>Realized (R) or Unrealized (U):</t>
  </si>
  <si>
    <t>Realized Investments</t>
  </si>
  <si>
    <t>Unrealized Investments</t>
  </si>
  <si>
    <t>TOTAL (Gross)</t>
  </si>
  <si>
    <t>Company Name:</t>
  </si>
  <si>
    <t>Date of Initial Investment (Month-YY):</t>
  </si>
  <si>
    <t>Date of Exit (Month-YY):</t>
  </si>
  <si>
    <t>Loan/Debt/Equity/Other:</t>
  </si>
  <si>
    <t>Security Type:</t>
  </si>
  <si>
    <t>CALENDAR YEAR</t>
  </si>
  <si>
    <t>YYYY</t>
  </si>
  <si>
    <t>Enter Valuation Quarter Here:</t>
  </si>
  <si>
    <t>Total Residual Value</t>
  </si>
  <si>
    <t>Residual Value</t>
  </si>
  <si>
    <t>Value of Outstanding Warrants (if applicable):</t>
  </si>
  <si>
    <t>Outstanding Warrants</t>
  </si>
  <si>
    <t xml:space="preserve"> </t>
  </si>
  <si>
    <t>Debt/Equity/Other:</t>
  </si>
  <si>
    <t>Portfolio Summary Statistics</t>
  </si>
  <si>
    <t>Realized</t>
  </si>
  <si>
    <t>Unrealized</t>
  </si>
  <si>
    <t>Total Gross</t>
  </si>
  <si>
    <t>Total Net</t>
  </si>
  <si>
    <t>IRR:</t>
  </si>
  <si>
    <t>MOIC:</t>
  </si>
  <si>
    <t>MOIC</t>
  </si>
  <si>
    <t>Multiple of Invested Capital:</t>
  </si>
  <si>
    <t>Proceeds/IC:</t>
  </si>
  <si>
    <t>Gross Proceeds/IC:</t>
  </si>
  <si>
    <t>Residual/IC:</t>
  </si>
  <si>
    <t>Gross Residual/IC:</t>
  </si>
  <si>
    <t>Invested Capital:</t>
  </si>
  <si>
    <t>Percent of Cost:</t>
  </si>
  <si>
    <t>No. of Companies:</t>
  </si>
  <si>
    <t>No. of Financings:</t>
  </si>
  <si>
    <t>Financings Realized:</t>
  </si>
  <si>
    <t>Total Cash and Non-Cash Proceeds:</t>
  </si>
  <si>
    <t>Financings Unrealized:</t>
  </si>
  <si>
    <t>Residual Value:</t>
  </si>
  <si>
    <t>% of Cost:</t>
  </si>
  <si>
    <t>Gain / (Loss):</t>
  </si>
  <si>
    <t>Gross Receipts:</t>
  </si>
  <si>
    <t>Percent of Total Invested Capital:</t>
  </si>
  <si>
    <t>Gross Residual Value:</t>
  </si>
  <si>
    <t>Total Proceeds:</t>
  </si>
  <si>
    <t>Deal Lead:</t>
  </si>
  <si>
    <t>Total Gross Gain/(Loss):</t>
  </si>
  <si>
    <t>Deal Co-Lead:</t>
  </si>
  <si>
    <t>Deal Source:</t>
  </si>
  <si>
    <t>Avg. Investment per Co.:</t>
  </si>
  <si>
    <t>Avg. Financing Size:</t>
  </si>
  <si>
    <t>Avg. Leverage Multiple:</t>
  </si>
  <si>
    <t>Hold Period (Years):</t>
  </si>
  <si>
    <t>Med. Financing Size:</t>
  </si>
  <si>
    <t>Current Pay (CP/NCP):</t>
  </si>
  <si>
    <t>Financings w/Current Pay (% of Cost):</t>
  </si>
  <si>
    <t>% Ownership:</t>
  </si>
  <si>
    <t>Inv w/Current Pay (%):</t>
  </si>
  <si>
    <t>Financings w/o Current Pay (% of Cost):</t>
  </si>
  <si>
    <t>Leverage Multiple:</t>
  </si>
  <si>
    <t>Inv w/o Current Pay (%):</t>
  </si>
  <si>
    <t>Loss Rate (Losses/Invested Capital):</t>
  </si>
  <si>
    <t>Stage:</t>
  </si>
  <si>
    <t>Volatility:</t>
  </si>
  <si>
    <t>Industry:</t>
  </si>
  <si>
    <t>Downside Volatility:</t>
  </si>
  <si>
    <t>Avg. Hold:</t>
  </si>
  <si>
    <t>Location:</t>
  </si>
  <si>
    <t>Loss Rate:</t>
  </si>
  <si>
    <t/>
  </si>
  <si>
    <t>Initial Revenue:</t>
  </si>
  <si>
    <t>Company:</t>
  </si>
  <si>
    <t>&lt;&gt;#</t>
  </si>
  <si>
    <t>Initial EBITDA:</t>
  </si>
  <si>
    <t>Small Business:</t>
  </si>
  <si>
    <t>Toggle:</t>
  </si>
  <si>
    <t>Instrument:</t>
  </si>
  <si>
    <t>R</t>
  </si>
  <si>
    <t>U</t>
  </si>
  <si>
    <t>Current Pay:</t>
  </si>
  <si>
    <t>State of Co's Primary Offices:</t>
  </si>
  <si>
    <t>Debt</t>
  </si>
  <si>
    <t>Equity</t>
  </si>
  <si>
    <t>Other</t>
  </si>
  <si>
    <t>Min. Investment Size (= or &gt;):</t>
  </si>
  <si>
    <t>CP/NCP</t>
  </si>
  <si>
    <t>CP</t>
  </si>
  <si>
    <t>Max. Investment Size (= or &lt;):</t>
  </si>
  <si>
    <t>Min. Initial Revenue (= or &gt;):</t>
  </si>
  <si>
    <t>Max Initial Revenue (= or &gt;):</t>
  </si>
  <si>
    <t>Min Initial EBITDA (= or &gt;):</t>
  </si>
  <si>
    <t>Y</t>
  </si>
  <si>
    <t>N</t>
  </si>
  <si>
    <t>Max Initial EBITDA (= or &gt;):</t>
  </si>
  <si>
    <t>Min. Hold Period (= or &gt;):</t>
  </si>
  <si>
    <t>Max Hold Period (= or &lt;):</t>
  </si>
  <si>
    <t>Min. Investment Date:</t>
  </si>
  <si>
    <t>Max. Initial Revenue (= or &lt;):</t>
  </si>
  <si>
    <t>Max. Investment Date:</t>
  </si>
  <si>
    <t>Min. Initial EBITDA (= or &gt;):</t>
  </si>
  <si>
    <t>Max. Initial EBITDA (= or &lt;):</t>
  </si>
  <si>
    <t>X</t>
  </si>
  <si>
    <t>&lt;&gt;X</t>
  </si>
  <si>
    <t>Principal Biographies</t>
  </si>
  <si>
    <t>For each principal please provide a brief biography and a description of his/her role within the team.  Use the suggested format below, ensuring you include all previous employment and associated time periods. Enter this information on the "Principal bios" tab in this workbook.</t>
  </si>
  <si>
    <t>Template</t>
  </si>
  <si>
    <t xml:space="preserve">First Name Last Name </t>
  </si>
  <si>
    <r>
      <rPr>
        <i/>
        <sz val="8"/>
        <color rgb="FF44546A"/>
        <rFont val="Verdana"/>
        <family val="2"/>
      </rPr>
      <t xml:space="preserve">First Name Last Name </t>
    </r>
    <r>
      <rPr>
        <sz val="8"/>
        <color rgb="FF44546A"/>
        <rFont val="Verdana"/>
        <family val="2"/>
      </rPr>
      <t xml:space="preserve">is one of three General Partners at XYZ Capital and a member of the investment team.  S/he joined XYZ Capital in 1995 as an Associate, was promoted to Partner in 2002 and General Partner in 2005. Prior to joining XYZ Capital, </t>
    </r>
    <r>
      <rPr>
        <i/>
        <sz val="8"/>
        <color rgb="FF44546A"/>
        <rFont val="Verdana"/>
        <family val="2"/>
      </rPr>
      <t>Last Name</t>
    </r>
    <r>
      <rPr>
        <sz val="8"/>
        <color rgb="FF44546A"/>
        <rFont val="Verdana"/>
        <family val="2"/>
      </rPr>
      <t xml:space="preserve"> was an Associate with ABC Asset Management, where s/he worked from 1993 to 1995.  S/he began her/his career as an Investment Banking Analyst at DEF Associates in 1990.
</t>
    </r>
    <r>
      <rPr>
        <i/>
        <sz val="8"/>
        <color rgb="FF44546A"/>
        <rFont val="Verdana"/>
        <family val="2"/>
      </rPr>
      <t xml:space="preserve">Last Name </t>
    </r>
    <r>
      <rPr>
        <sz val="8"/>
        <color rgb="FF44546A"/>
        <rFont val="Verdana"/>
        <family val="2"/>
      </rPr>
      <t>earned a B.A. in Economics from ABC College in 1990 and an MBA from GHI University in 1993.</t>
    </r>
  </si>
  <si>
    <t>First Name</t>
  </si>
  <si>
    <t>Last Name</t>
  </si>
  <si>
    <t>Small Business Impact</t>
  </si>
  <si>
    <t>As of Date:</t>
  </si>
  <si>
    <t>This sheet should be completed to the best of the applicants knowledge. Only include deals attributable to principals of the applicant.</t>
  </si>
  <si>
    <t>All dollars in millions</t>
  </si>
  <si>
    <t>Ownership* - "✓" all that apply
*Ownership defined as owning &gt;50% of the equity in the business or possessing voting control prior to investment.</t>
  </si>
  <si>
    <t>Founders - "✓" all that apply</t>
  </si>
  <si>
    <t>CEO or Equivalent - "✓" all that apply</t>
  </si>
  <si>
    <t>Gender</t>
  </si>
  <si>
    <t>Ethnicity</t>
  </si>
  <si>
    <t>Race</t>
  </si>
  <si>
    <t>Primary Industry NAICs Code</t>
  </si>
  <si>
    <t>Date of Investment</t>
  </si>
  <si>
    <t>Company Primary Contact Email Address</t>
  </si>
  <si>
    <t>Website</t>
  </si>
  <si>
    <t>Outside Entity</t>
  </si>
  <si>
    <t>Prefer Not to Disclose</t>
  </si>
  <si>
    <t>Veteran</t>
  </si>
  <si>
    <t>Persons with Disabilities</t>
  </si>
  <si>
    <t>Covenant Defaults</t>
  </si>
  <si>
    <t>This sheet must be completed by applicants submitting a business plan which includes loans or debt investments. Include any portfolio company investments which encounted a convent violation. Include for all principals of the applicant.</t>
  </si>
  <si>
    <t>Portfolio Company Name</t>
  </si>
  <si>
    <t>Portfolio Company EIN</t>
  </si>
  <si>
    <t>Security Type</t>
  </si>
  <si>
    <t>Covenant Violation, Restructing or Both</t>
  </si>
  <si>
    <t>Covenant Violation Type</t>
  </si>
  <si>
    <t>Date of Default (MM/DD/YYYY)</t>
  </si>
  <si>
    <t>Time in Default (Months)</t>
  </si>
  <si>
    <t>Default Interest Rate Charged</t>
  </si>
  <si>
    <r>
      <t xml:space="preserve">Principal Lead
</t>
    </r>
    <r>
      <rPr>
        <i/>
        <sz val="8"/>
        <color rgb="FF002060"/>
        <rFont val="Verdana"/>
        <family val="2"/>
      </rPr>
      <t>Last Name, First Name</t>
    </r>
  </si>
  <si>
    <t>Discuss the reasoning behind any restructurings, the causes of any covenant violations and the measures taken to address these issues.</t>
  </si>
  <si>
    <t>x</t>
  </si>
  <si>
    <t>Summary Table</t>
  </si>
  <si>
    <t>Time Dedication to SBIC</t>
  </si>
  <si>
    <t>Time Dedication: SBIC Activities</t>
  </si>
  <si>
    <t>In the table below, please list the names of any person or entity which has a carried interest in the profits of the SBIC (parent if a drop-down), general partner, or management entity.  List the Principals of the fund first followed by any other individuals or entities.
For any non-Principals being allocated carried interest, list them by name, entity or category (such as "Employees" or "Carry Reserve") and provide the remaining requested information if available/relevant.</t>
  </si>
  <si>
    <t>Select the last name of each principal using the drop-down menu provided in the table below.  Adjust the number of rows, if necessary.  For each principal, estimate the percentage of time devoted to the SBIC at each of the three time intervals: 90 days after licensing, 18 months after licensing and in subsequent years.</t>
  </si>
  <si>
    <t>Select the name of each principal using the drop-down menu provided in the table below.  Adjust the number of rows, if necessary. For each principal, indicate how the time he/she will dedicate to the SBIC will be distributed across the various activities listed.  Each row should sum to 100%.</t>
  </si>
  <si>
    <t>Individual Name (Last, First) or Entity Name</t>
  </si>
  <si>
    <t>Category</t>
  </si>
  <si>
    <t>Carry  Percentage Points (%)</t>
  </si>
  <si>
    <t>LP/GP Contribution (% of Priv. Cap.)</t>
  </si>
  <si>
    <t>Salary/Bonus</t>
  </si>
  <si>
    <t>Time Commitment to SBIC (%)</t>
  </si>
  <si>
    <t>Investment Committee Member</t>
  </si>
  <si>
    <t>90 Days after Licensing</t>
  </si>
  <si>
    <t>18 Months after Licensing</t>
  </si>
  <si>
    <t>Subsequent Years</t>
  </si>
  <si>
    <t>Deal Sourcing</t>
  </si>
  <si>
    <t>Deal Execution</t>
  </si>
  <si>
    <t>Portfolio Monitoring &amp; Management</t>
  </si>
  <si>
    <t>Fund Operations and Compliance</t>
  </si>
  <si>
    <t>Fundraising</t>
  </si>
  <si>
    <t>Investor Relations</t>
  </si>
  <si>
    <t>Fund Finance and Accounting</t>
  </si>
  <si>
    <t>Total</t>
  </si>
  <si>
    <t>&lt;--- Insert additional rows, as necessary</t>
  </si>
  <si>
    <t>Firm and Service Providers</t>
  </si>
  <si>
    <t>Firm Information</t>
  </si>
  <si>
    <t>Enter the requested information.  Select from the drop-down menu where available.  The EIN should be provided for the fund entity and is required for inclusion in License Applications only, though you may provide it as part of your MAQ submission if it is available.</t>
  </si>
  <si>
    <t>Full Legal Name of Firm Manaing / Sponsoring Applicant</t>
  </si>
  <si>
    <t xml:space="preserve">Firm EIN 
</t>
  </si>
  <si>
    <r>
      <t xml:space="preserve">Main Telephone
</t>
    </r>
    <r>
      <rPr>
        <sz val="6"/>
        <color rgb="FF002060"/>
        <rFont val="Verdana"/>
        <family val="2"/>
      </rPr>
      <t>###-###-####</t>
    </r>
  </si>
  <si>
    <t>Main E-mail</t>
  </si>
  <si>
    <t>Address 1</t>
  </si>
  <si>
    <t>Address 2</t>
  </si>
  <si>
    <t>City</t>
  </si>
  <si>
    <t>State</t>
  </si>
  <si>
    <t>ZIP Code</t>
  </si>
  <si>
    <t>Country</t>
  </si>
  <si>
    <t>Headquarters:</t>
  </si>
  <si>
    <t>Branch Offices (if any):</t>
  </si>
  <si>
    <t>Service Providers</t>
  </si>
  <si>
    <t>Please use the table below to list any law firms, accounting firms, placement agents, or consultants you are currently employing or any firm that will be compensated for assisting you in any manner to obtain an SBIC license.  If a person, group or entity has made any contributions (whether financial or non-financial) that entitle it or them to any type of equity or economic participation in the SBIC, very briefly describe the nature of such contribution.</t>
  </si>
  <si>
    <t>Entity/Person Name</t>
  </si>
  <si>
    <t>Provider Category</t>
  </si>
  <si>
    <t>Year Relationship Established</t>
  </si>
  <si>
    <t>Key Contact First Name</t>
  </si>
  <si>
    <t>Key Contact Last Name</t>
  </si>
  <si>
    <t>Key Contact Title</t>
  </si>
  <si>
    <r>
      <t xml:space="preserve">Phone
</t>
    </r>
    <r>
      <rPr>
        <sz val="6"/>
        <color rgb="FF002060"/>
        <rFont val="Verdana"/>
        <family val="2"/>
      </rPr>
      <t>###-###-####</t>
    </r>
  </si>
  <si>
    <t>E-mail</t>
  </si>
  <si>
    <t>Description of Contribution (If applicable)</t>
  </si>
  <si>
    <t>Principal Information</t>
  </si>
  <si>
    <t>Enter the requested information for the Principals of the fund ONLY, beginning with the Principal serving as the applicant's primary contact with SBA.  For the purposes of the SBIC application process, the term "Principal" refers to any individual who engages or proposes to engage in the management of the applicant, and customarily includes officers and directors of a corporation, general partners of a partnership, and managers of a limited liability company.  However, it may also include other individuals, especially if they have a vote or a veto in the investment decision-making process.</t>
  </si>
  <si>
    <t>Note:  Demographic information is provided on a voluntary basis.</t>
  </si>
  <si>
    <t>Voluntary Demographic Information ("✓" all that apply)</t>
  </si>
  <si>
    <t>✓- Yes; blank - No</t>
  </si>
  <si>
    <t>U.S. Citizen</t>
  </si>
  <si>
    <t>Permanent Resident Alien</t>
  </si>
  <si>
    <t>Role Type</t>
  </si>
  <si>
    <t>Business Address 1</t>
  </si>
  <si>
    <t>Business Address 2</t>
  </si>
  <si>
    <t>Business City</t>
  </si>
  <si>
    <t>Business State</t>
  </si>
  <si>
    <t>Business ZIP Code</t>
  </si>
  <si>
    <t>Business Country</t>
  </si>
  <si>
    <t>Business Phone</t>
  </si>
  <si>
    <t>Business Email</t>
  </si>
  <si>
    <t>Home Address 1</t>
  </si>
  <si>
    <t>Home Address 2</t>
  </si>
  <si>
    <t>Home City</t>
  </si>
  <si>
    <t>Home State</t>
  </si>
  <si>
    <t>Home ZIP Code</t>
  </si>
  <si>
    <t>Home Country</t>
  </si>
  <si>
    <t>Mobile Telephone</t>
  </si>
  <si>
    <t>Personal E-mail</t>
  </si>
  <si>
    <t>GP Ownership %</t>
  </si>
  <si>
    <t>Fund Carry %</t>
  </si>
  <si>
    <t>Management Company Ownership %</t>
  </si>
  <si>
    <t>Primary SBA Contact</t>
  </si>
  <si>
    <t>SBA Mailing List?</t>
  </si>
  <si>
    <t>Male</t>
  </si>
  <si>
    <t>Female</t>
  </si>
  <si>
    <t xml:space="preserve">X </t>
  </si>
  <si>
    <t>Non-Hispanic or Latino</t>
  </si>
  <si>
    <t>Hispanic or Latino</t>
  </si>
  <si>
    <t>American Indian or Alaska Native</t>
  </si>
  <si>
    <t>Asian</t>
  </si>
  <si>
    <t>Black or African American</t>
  </si>
  <si>
    <t>Native Hawaiian or Other Pacific Islander</t>
  </si>
  <si>
    <t>White</t>
  </si>
  <si>
    <t>Smith</t>
  </si>
  <si>
    <t>Mary</t>
  </si>
  <si>
    <t>CFO</t>
  </si>
  <si>
    <t>Finance and Operations</t>
  </si>
  <si>
    <t>(703) 861-3642</t>
  </si>
  <si>
    <t>MarySmith@abc.com</t>
  </si>
  <si>
    <t>References</t>
  </si>
  <si>
    <t>Firm/
Organization</t>
  </si>
  <si>
    <t>Current Firm</t>
  </si>
  <si>
    <t>Reference Type</t>
  </si>
  <si>
    <t>Associated Fund or Co.</t>
  </si>
  <si>
    <t>Associated Portfolio Company</t>
  </si>
  <si>
    <t>Start Year of Relationship</t>
  </si>
  <si>
    <t>Work Phone</t>
  </si>
  <si>
    <t>Mobile Phone</t>
  </si>
  <si>
    <t>Home Phone</t>
  </si>
  <si>
    <t>E-mail 1</t>
  </si>
  <si>
    <t>E-mail 2</t>
  </si>
  <si>
    <t>Notes</t>
  </si>
  <si>
    <t>SBICCT Areas</t>
  </si>
  <si>
    <t>Status</t>
  </si>
  <si>
    <t>State/Territory</t>
  </si>
  <si>
    <t>Rate Structure</t>
  </si>
  <si>
    <t>Geo/Regional Focus</t>
  </si>
  <si>
    <t>Binary</t>
  </si>
  <si>
    <t>Board Status</t>
  </si>
  <si>
    <t>Monitoring</t>
  </si>
  <si>
    <t>Types of Licensees</t>
  </si>
  <si>
    <t>Countries</t>
  </si>
  <si>
    <t>Carry Econ Category</t>
  </si>
  <si>
    <t>Fund of Funds</t>
  </si>
  <si>
    <t>Venture</t>
  </si>
  <si>
    <t>Diversified</t>
  </si>
  <si>
    <t>Biotechnology</t>
  </si>
  <si>
    <t>Equity Fund Investment</t>
  </si>
  <si>
    <t>Change of Control</t>
  </si>
  <si>
    <t>AK</t>
  </si>
  <si>
    <t>Pre-Seed</t>
  </si>
  <si>
    <t>Preferred Equity</t>
  </si>
  <si>
    <t>Senior Secured Debt</t>
  </si>
  <si>
    <t>Fixed Rate</t>
  </si>
  <si>
    <t>No Change</t>
  </si>
  <si>
    <t>Non-Leveraged</t>
  </si>
  <si>
    <t>Limited Liability Corporation</t>
  </si>
  <si>
    <t>Covenant Violation</t>
  </si>
  <si>
    <t>United States of America (USA)</t>
  </si>
  <si>
    <t>Principal</t>
  </si>
  <si>
    <t>Growth Equity</t>
  </si>
  <si>
    <t>Multi-Sector (Less than/Equal to 3 Sectors)</t>
  </si>
  <si>
    <t>Quantum Science</t>
  </si>
  <si>
    <t>Direct Equity Investment</t>
  </si>
  <si>
    <t>Partially Realized</t>
  </si>
  <si>
    <t>Platform Acquisition</t>
  </si>
  <si>
    <t>AL</t>
  </si>
  <si>
    <t>Seed</t>
  </si>
  <si>
    <t>Senior Unsecured Debt</t>
  </si>
  <si>
    <t>Floating Rate</t>
  </si>
  <si>
    <t>East Coast</t>
  </si>
  <si>
    <t>Board Member</t>
  </si>
  <si>
    <t>Change Implemented</t>
  </si>
  <si>
    <t>Standard Debenture SBIC</t>
  </si>
  <si>
    <t>C-Corp</t>
  </si>
  <si>
    <t>Restructuring</t>
  </si>
  <si>
    <t>Afghanistan</t>
  </si>
  <si>
    <t>Employee</t>
  </si>
  <si>
    <t>Buyout</t>
  </si>
  <si>
    <t xml:space="preserve">Business Products &amp; Services </t>
  </si>
  <si>
    <t>FutureG</t>
  </si>
  <si>
    <t>Co-investment</t>
  </si>
  <si>
    <t>Initial Public Offering</t>
  </si>
  <si>
    <t>AR</t>
  </si>
  <si>
    <t>Post-Seed</t>
  </si>
  <si>
    <t>Convertible Note</t>
  </si>
  <si>
    <t>Unitrache  Debt</t>
  </si>
  <si>
    <t>Midwest</t>
  </si>
  <si>
    <t>N/A</t>
  </si>
  <si>
    <t>Intend to Change</t>
  </si>
  <si>
    <t>Both</t>
  </si>
  <si>
    <t>Accounting &amp; Tax</t>
  </si>
  <si>
    <t>Albania</t>
  </si>
  <si>
    <t>Member of the GP (non-Principal)</t>
  </si>
  <si>
    <t>Secondaries</t>
  </si>
  <si>
    <t>Advanced Materials</t>
  </si>
  <si>
    <t>Structured Credit</t>
  </si>
  <si>
    <t>Merger</t>
  </si>
  <si>
    <t>AZ</t>
  </si>
  <si>
    <t>A</t>
  </si>
  <si>
    <t>SAFE Note</t>
  </si>
  <si>
    <t>Subordinated Debt with Warrants</t>
  </si>
  <si>
    <t>West Coast</t>
  </si>
  <si>
    <t>Reinvestor SBIC</t>
  </si>
  <si>
    <t>Depository Bank and Lender</t>
  </si>
  <si>
    <t>Algeria</t>
  </si>
  <si>
    <t>Management Company Owner (non-Principal)</t>
  </si>
  <si>
    <t>Private Credit</t>
  </si>
  <si>
    <t>Distressed</t>
  </si>
  <si>
    <t>Personal Care</t>
  </si>
  <si>
    <t>Trusted AI and Autonomy</t>
  </si>
  <si>
    <t>Long-term Loan</t>
  </si>
  <si>
    <t>Secondary Sale</t>
  </si>
  <si>
    <t>CA</t>
  </si>
  <si>
    <t>B</t>
  </si>
  <si>
    <t>Subordinated Debt without Warrants</t>
  </si>
  <si>
    <t>South</t>
  </si>
  <si>
    <t>Bank-Owned SBIC</t>
  </si>
  <si>
    <t>IT Services</t>
  </si>
  <si>
    <t>Andorra</t>
  </si>
  <si>
    <t>Charitable Donation</t>
  </si>
  <si>
    <t xml:space="preserve">Private Equity   </t>
  </si>
  <si>
    <t>Food, Beverage &amp; Tobacco</t>
  </si>
  <si>
    <t>Integrated Network Systems-of-Systems</t>
  </si>
  <si>
    <t>Royalty or Revenue-Based Investment</t>
  </si>
  <si>
    <t>Sale to Strategic Buyer</t>
  </si>
  <si>
    <t>CO</t>
  </si>
  <si>
    <t>C</t>
  </si>
  <si>
    <t>Subordinated Debt with PIK Notes</t>
  </si>
  <si>
    <t>Southeast</t>
  </si>
  <si>
    <t>Business Development Company (BDC) Standard Debenture</t>
  </si>
  <si>
    <t>Fund Administration and Reporting</t>
  </si>
  <si>
    <t>Angola</t>
  </si>
  <si>
    <t>Other Non-Profit</t>
  </si>
  <si>
    <t>Hybrid</t>
  </si>
  <si>
    <t>Direct Lending</t>
  </si>
  <si>
    <t>Household Products</t>
  </si>
  <si>
    <t>Microelectronics</t>
  </si>
  <si>
    <t>Leveraged Buyout</t>
  </si>
  <si>
    <t>Sale to Financial Buyer</t>
  </si>
  <si>
    <t>CT</t>
  </si>
  <si>
    <t>D</t>
  </si>
  <si>
    <t>Royalty</t>
  </si>
  <si>
    <t>Southwest</t>
  </si>
  <si>
    <t>To-Be-Determined</t>
  </si>
  <si>
    <t>Legal Counsel</t>
  </si>
  <si>
    <t>Anguilla</t>
  </si>
  <si>
    <t>Carry Reserve for Future Hires or Promotion</t>
  </si>
  <si>
    <t>Fund Secondary</t>
  </si>
  <si>
    <t>Retailing and Distribution</t>
  </si>
  <si>
    <t>Space Technology</t>
  </si>
  <si>
    <t>Liquidation/Sale of Assets</t>
  </si>
  <si>
    <t>DC</t>
  </si>
  <si>
    <t>E</t>
  </si>
  <si>
    <t>Revenue-Based Loan</t>
  </si>
  <si>
    <t>Northwest</t>
  </si>
  <si>
    <t>Antigua &amp; Barbuda</t>
  </si>
  <si>
    <t>Carry Reserve for Performance Incentive</t>
  </si>
  <si>
    <t>Direct Secondary</t>
  </si>
  <si>
    <t>Consumer Services</t>
  </si>
  <si>
    <t>Renewable Energy Generation and Storage</t>
  </si>
  <si>
    <t>Growth Financing</t>
  </si>
  <si>
    <t>DE</t>
  </si>
  <si>
    <t>Loan</t>
  </si>
  <si>
    <t>Northeast</t>
  </si>
  <si>
    <t>Outsourced HR Services</t>
  </si>
  <si>
    <t>Argentina</t>
  </si>
  <si>
    <t xml:space="preserve">Other  </t>
  </si>
  <si>
    <t>Co-Investment</t>
  </si>
  <si>
    <t>Consumer Durables and Apparel</t>
  </si>
  <si>
    <t>Advanced Computing and Software</t>
  </si>
  <si>
    <t>FL</t>
  </si>
  <si>
    <t>South Central</t>
  </si>
  <si>
    <t>Retirement Benefits</t>
  </si>
  <si>
    <t>Armenia</t>
  </si>
  <si>
    <t>Multiple</t>
  </si>
  <si>
    <t>Media &amp; Entertainment</t>
  </si>
  <si>
    <t>Human-Machine Interfaces</t>
  </si>
  <si>
    <t>Bridge Loan</t>
  </si>
  <si>
    <t>GA</t>
  </si>
  <si>
    <t>Mid-Atlantic</t>
  </si>
  <si>
    <t>Business Insurance Provider</t>
  </si>
  <si>
    <t>Australia</t>
  </si>
  <si>
    <t>Industrials</t>
  </si>
  <si>
    <t>Directed Energy</t>
  </si>
  <si>
    <t>Seed Financing</t>
  </si>
  <si>
    <t>HI</t>
  </si>
  <si>
    <t>Office Leasor / Workspace Provider</t>
  </si>
  <si>
    <t>Austria</t>
  </si>
  <si>
    <t>Early Venture</t>
  </si>
  <si>
    <t>Materials</t>
  </si>
  <si>
    <t>Hypersonics</t>
  </si>
  <si>
    <t>IA</t>
  </si>
  <si>
    <t>Regulatory Compliance</t>
  </si>
  <si>
    <t>Azerbaijan</t>
  </si>
  <si>
    <t>Late Venture</t>
  </si>
  <si>
    <t>Integrated Sensing and Cyber</t>
  </si>
  <si>
    <t>ID</t>
  </si>
  <si>
    <t>Outsourced CFO Services</t>
  </si>
  <si>
    <t>Bahamas</t>
  </si>
  <si>
    <t>Expansion</t>
  </si>
  <si>
    <t>Transportation</t>
  </si>
  <si>
    <t>IL</t>
  </si>
  <si>
    <t>Heath Insurance Provider</t>
  </si>
  <si>
    <t>Bahrain</t>
  </si>
  <si>
    <t>Balanced Venture</t>
  </si>
  <si>
    <t>Energy</t>
  </si>
  <si>
    <t>IN</t>
  </si>
  <si>
    <t>GP Stake Provider</t>
  </si>
  <si>
    <t>Bangladesh</t>
  </si>
  <si>
    <t>Co-Investments</t>
  </si>
  <si>
    <t xml:space="preserve">Software </t>
  </si>
  <si>
    <t>KS</t>
  </si>
  <si>
    <t xml:space="preserve">Other </t>
  </si>
  <si>
    <t>Barbados</t>
  </si>
  <si>
    <t xml:space="preserve">IT Services </t>
  </si>
  <si>
    <t>KY</t>
  </si>
  <si>
    <t>Belarus</t>
  </si>
  <si>
    <t>Venture Debt</t>
  </si>
  <si>
    <t>Semiconductors and Semiconductor Equipment</t>
  </si>
  <si>
    <t>LA</t>
  </si>
  <si>
    <t>Belgium</t>
  </si>
  <si>
    <t>Angel</t>
  </si>
  <si>
    <t>Telecommunication Services</t>
  </si>
  <si>
    <t>MA</t>
  </si>
  <si>
    <t>Belize</t>
  </si>
  <si>
    <t>Technology Hardware and Equipment</t>
  </si>
  <si>
    <t>MD</t>
  </si>
  <si>
    <t>Benin</t>
  </si>
  <si>
    <t>ME</t>
  </si>
  <si>
    <t>Bermuda</t>
  </si>
  <si>
    <t>MI</t>
  </si>
  <si>
    <t>Bhutan</t>
  </si>
  <si>
    <t>Medical Devices &amp; Equipment</t>
  </si>
  <si>
    <t>MN</t>
  </si>
  <si>
    <t>Bolivia</t>
  </si>
  <si>
    <t>Healthcare Services</t>
  </si>
  <si>
    <t>MO</t>
  </si>
  <si>
    <t>Bosnia &amp; Herzegovina</t>
  </si>
  <si>
    <t>Banks</t>
  </si>
  <si>
    <t>MS</t>
  </si>
  <si>
    <t>Botswana</t>
  </si>
  <si>
    <t>Diversified Financials</t>
  </si>
  <si>
    <t>MT</t>
  </si>
  <si>
    <t>Brazil</t>
  </si>
  <si>
    <t>Defense</t>
  </si>
  <si>
    <t>Brunei Darussalam</t>
  </si>
  <si>
    <t>Insurance</t>
  </si>
  <si>
    <t>NC</t>
  </si>
  <si>
    <t>Bulgaria</t>
  </si>
  <si>
    <t>ND</t>
  </si>
  <si>
    <t>Burkina Faso</t>
  </si>
  <si>
    <t>NE</t>
  </si>
  <si>
    <t>Burundi</t>
  </si>
  <si>
    <t>NH</t>
  </si>
  <si>
    <t>Cambodia</t>
  </si>
  <si>
    <t>NJ</t>
  </si>
  <si>
    <t>Cameroon</t>
  </si>
  <si>
    <t>NM</t>
  </si>
  <si>
    <t>Canada</t>
  </si>
  <si>
    <t>Non-US</t>
  </si>
  <si>
    <t>Cape Verde</t>
  </si>
  <si>
    <t>NV</t>
  </si>
  <si>
    <t>Cayman Islands</t>
  </si>
  <si>
    <t>NY</t>
  </si>
  <si>
    <t>Central African Republic</t>
  </si>
  <si>
    <t>OH</t>
  </si>
  <si>
    <t>Chad</t>
  </si>
  <si>
    <t>OK</t>
  </si>
  <si>
    <t>Chile</t>
  </si>
  <si>
    <t>OR</t>
  </si>
  <si>
    <t>China</t>
  </si>
  <si>
    <t>PA</t>
  </si>
  <si>
    <t>China - Hong Kong / Macau</t>
  </si>
  <si>
    <t>PR</t>
  </si>
  <si>
    <t>Colombia</t>
  </si>
  <si>
    <t>RI</t>
  </si>
  <si>
    <t>Comoros</t>
  </si>
  <si>
    <t>SC</t>
  </si>
  <si>
    <t>Congo</t>
  </si>
  <si>
    <t>SD</t>
  </si>
  <si>
    <t>Congo, Democratic Republic of (DRC)</t>
  </si>
  <si>
    <t>TN</t>
  </si>
  <si>
    <t>Costa Rica</t>
  </si>
  <si>
    <t>TX</t>
  </si>
  <si>
    <t>Croatia</t>
  </si>
  <si>
    <t>UT</t>
  </si>
  <si>
    <t>Cuba</t>
  </si>
  <si>
    <t>VA</t>
  </si>
  <si>
    <t>Cyprus</t>
  </si>
  <si>
    <t>VT</t>
  </si>
  <si>
    <t>Czech Republic</t>
  </si>
  <si>
    <t>WA</t>
  </si>
  <si>
    <t>Denmark</t>
  </si>
  <si>
    <t>WI</t>
  </si>
  <si>
    <t>Djibouti</t>
  </si>
  <si>
    <t>WV</t>
  </si>
  <si>
    <t>Dominica</t>
  </si>
  <si>
    <t>WY</t>
  </si>
  <si>
    <t>Dominican Republic</t>
  </si>
  <si>
    <t>GUAM</t>
  </si>
  <si>
    <t>Ecuador</t>
  </si>
  <si>
    <t>Egypt</t>
  </si>
  <si>
    <t>El Salvador</t>
  </si>
  <si>
    <t>Equatorial Guinea</t>
  </si>
  <si>
    <t>Eritrea</t>
  </si>
  <si>
    <t>Estonia</t>
  </si>
  <si>
    <t>Eswatini</t>
  </si>
  <si>
    <t>Ethiopia</t>
  </si>
  <si>
    <t>Fiji</t>
  </si>
  <si>
    <t>Finland</t>
  </si>
  <si>
    <t>France</t>
  </si>
  <si>
    <t>French Guiana</t>
  </si>
  <si>
    <t>Gabon</t>
  </si>
  <si>
    <t>Gambia, Republic of The</t>
  </si>
  <si>
    <t>Georgia</t>
  </si>
  <si>
    <t>Germany</t>
  </si>
  <si>
    <t>Ghana</t>
  </si>
  <si>
    <t>Great Britain</t>
  </si>
  <si>
    <t>Greece</t>
  </si>
  <si>
    <t>Grenada</t>
  </si>
  <si>
    <t>Guadeloupe</t>
  </si>
  <si>
    <t>Guatemala</t>
  </si>
  <si>
    <t>Guinea</t>
  </si>
  <si>
    <t>Guinea-Bissau</t>
  </si>
  <si>
    <t>Guyana</t>
  </si>
  <si>
    <t>Haiti</t>
  </si>
  <si>
    <t>Honduras</t>
  </si>
  <si>
    <t>Hungary</t>
  </si>
  <si>
    <t>Iceland</t>
  </si>
  <si>
    <t>India</t>
  </si>
  <si>
    <t>Indonesia</t>
  </si>
  <si>
    <t>Iran</t>
  </si>
  <si>
    <t>Iraq</t>
  </si>
  <si>
    <t>Israel and the Occupied Territories</t>
  </si>
  <si>
    <t>Italy</t>
  </si>
  <si>
    <t>Ivory Coast (Cote d'Ivoire)</t>
  </si>
  <si>
    <t>Jamaica</t>
  </si>
  <si>
    <t>Japan</t>
  </si>
  <si>
    <t>Jordan</t>
  </si>
  <si>
    <t>Kazakhstan</t>
  </si>
  <si>
    <t>Kenya</t>
  </si>
  <si>
    <t>Korea, Democratic Republic of (North Korea)</t>
  </si>
  <si>
    <t>Korea, Republic of (South Korea)</t>
  </si>
  <si>
    <t>Kosovo</t>
  </si>
  <si>
    <t>Kuwait</t>
  </si>
  <si>
    <t>Kyrgyz Republic (Kyrgyzstan)</t>
  </si>
  <si>
    <t>Laos</t>
  </si>
  <si>
    <t>Latvia</t>
  </si>
  <si>
    <t>Lebanon</t>
  </si>
  <si>
    <t>Lesotho</t>
  </si>
  <si>
    <t>Liberia</t>
  </si>
  <si>
    <t>Libya</t>
  </si>
  <si>
    <t>Liechtenstein</t>
  </si>
  <si>
    <t>Lithuania</t>
  </si>
  <si>
    <t>Luxembourg</t>
  </si>
  <si>
    <t>Madagascar</t>
  </si>
  <si>
    <t>Malawi</t>
  </si>
  <si>
    <t>Malaysia</t>
  </si>
  <si>
    <t>Maldives</t>
  </si>
  <si>
    <t>Mali</t>
  </si>
  <si>
    <t>Malta</t>
  </si>
  <si>
    <t>Martinique</t>
  </si>
  <si>
    <t>Mauritania</t>
  </si>
  <si>
    <t>Mauritius</t>
  </si>
  <si>
    <t>Mayotte</t>
  </si>
  <si>
    <t>Mexico</t>
  </si>
  <si>
    <t>Moldova, Republic of</t>
  </si>
  <si>
    <t>Monaco</t>
  </si>
  <si>
    <t>Mongolia</t>
  </si>
  <si>
    <t>Montenegro</t>
  </si>
  <si>
    <t>Montserrat</t>
  </si>
  <si>
    <t>Morocco</t>
  </si>
  <si>
    <t>Mozambique</t>
  </si>
  <si>
    <t>Myanmar/Burma</t>
  </si>
  <si>
    <t>Namibia</t>
  </si>
  <si>
    <t>Nepal</t>
  </si>
  <si>
    <t>Netherlands</t>
  </si>
  <si>
    <t>New Zealand</t>
  </si>
  <si>
    <t>Nicaragua</t>
  </si>
  <si>
    <t>Niger</t>
  </si>
  <si>
    <t>Nigeria</t>
  </si>
  <si>
    <t>North Macedonia, Republic of</t>
  </si>
  <si>
    <t>Norway</t>
  </si>
  <si>
    <t>Oman</t>
  </si>
  <si>
    <t>Pacific Islands</t>
  </si>
  <si>
    <t>Pakistan</t>
  </si>
  <si>
    <t>Panama</t>
  </si>
  <si>
    <t>Papua New Guinea</t>
  </si>
  <si>
    <t>Paraguay</t>
  </si>
  <si>
    <t>Peru</t>
  </si>
  <si>
    <t>Philippines</t>
  </si>
  <si>
    <t>Poland</t>
  </si>
  <si>
    <t>Portugal</t>
  </si>
  <si>
    <t>Puerto Rico</t>
  </si>
  <si>
    <t>Qatar</t>
  </si>
  <si>
    <t>Reunion</t>
  </si>
  <si>
    <t>Romania</t>
  </si>
  <si>
    <t>Russian Federation</t>
  </si>
  <si>
    <t>Rwanda</t>
  </si>
  <si>
    <t>Saint Kitts and Nevis</t>
  </si>
  <si>
    <t>Saint Lucia</t>
  </si>
  <si>
    <t>Saint Vincent and the Grenadines</t>
  </si>
  <si>
    <t>Samoa</t>
  </si>
  <si>
    <t>Sao Tome and Principe</t>
  </si>
  <si>
    <t>Saudi Arabia</t>
  </si>
  <si>
    <t>Senegal</t>
  </si>
  <si>
    <t>Serbia</t>
  </si>
  <si>
    <t>Seychelles</t>
  </si>
  <si>
    <t>Sierra Leone</t>
  </si>
  <si>
    <t>Singapore</t>
  </si>
  <si>
    <t>Slovak Republic (Slovakia)</t>
  </si>
  <si>
    <t>Slovenia</t>
  </si>
  <si>
    <t>Solomon Islands</t>
  </si>
  <si>
    <t>Somalia</t>
  </si>
  <si>
    <t>South Africa</t>
  </si>
  <si>
    <t>South Sudan</t>
  </si>
  <si>
    <t>Spain</t>
  </si>
  <si>
    <t>Sri Lanka</t>
  </si>
  <si>
    <t>Sudan</t>
  </si>
  <si>
    <t>Suriname</t>
  </si>
  <si>
    <t>Sweden</t>
  </si>
  <si>
    <t>Switzerland</t>
  </si>
  <si>
    <t>Syria</t>
  </si>
  <si>
    <t>Tajikistan</t>
  </si>
  <si>
    <t>Tanzania</t>
  </si>
  <si>
    <t>Thailand</t>
  </si>
  <si>
    <t>Timor Leste</t>
  </si>
  <si>
    <t>Togo</t>
  </si>
  <si>
    <t>Trinidad &amp; Tobago</t>
  </si>
  <si>
    <t>Tunisia</t>
  </si>
  <si>
    <t>Türkiye (Turkey)</t>
  </si>
  <si>
    <t>Turkmenistan</t>
  </si>
  <si>
    <t>Turks &amp; Caicos Islands</t>
  </si>
  <si>
    <t>Uganda</t>
  </si>
  <si>
    <t>Ukraine</t>
  </si>
  <si>
    <t>United Arab Emirates</t>
  </si>
  <si>
    <t>Uruguay</t>
  </si>
  <si>
    <t>Uzbekistan</t>
  </si>
  <si>
    <t>Venezuela</t>
  </si>
  <si>
    <t>Vietnam</t>
  </si>
  <si>
    <t>Virgin Islands (UK)</t>
  </si>
  <si>
    <t>Virgin Islands (US)</t>
  </si>
  <si>
    <t>Yemen</t>
  </si>
  <si>
    <t>Zambia</t>
  </si>
  <si>
    <t>Zimbabwe</t>
  </si>
  <si>
    <r>
      <rPr>
        <sz val="8"/>
        <color rgb="FF002060"/>
        <rFont val="Verdana"/>
        <family val="2"/>
      </rPr>
      <t>SBA invites qualified subsquent fund license applicants to submit an alternative Subsequent Funds MAQ along with Exhibits for expedited subsequent fund licensing. For application to be considered complete and ready for review, all elements and attachments listed in the Subsequent Fund MAQ and Exhibit As through Exhibit D along with the requisition application fee paid at https://www.pay.gov/public/home</t>
    </r>
    <r>
      <rPr>
        <sz val="8"/>
        <color rgb="FFFF0000"/>
        <rFont val="Verdana"/>
        <family val="2"/>
      </rPr>
      <t xml:space="preserve">. </t>
    </r>
    <r>
      <rPr>
        <sz val="8"/>
        <color rgb="FF002060"/>
        <rFont val="Verdana"/>
        <family val="2"/>
      </rPr>
      <t xml:space="preserve">All forms are available on </t>
    </r>
    <r>
      <rPr>
        <b/>
        <sz val="8"/>
        <color rgb="FF002060"/>
        <rFont val="Verdana"/>
        <family val="2"/>
      </rPr>
      <t>SBA.gov/partners/sbics/forms-guides</t>
    </r>
    <r>
      <rPr>
        <sz val="8"/>
        <color rgb="FF002060"/>
        <rFont val="Verdana"/>
        <family val="2"/>
      </rPr>
      <t>.</t>
    </r>
    <r>
      <rPr>
        <sz val="8"/>
        <color rgb="FFFF0000"/>
        <rFont val="Verdana"/>
        <family val="2"/>
      </rPr>
      <t xml:space="preserve">
</t>
    </r>
    <r>
      <rPr>
        <sz val="8"/>
        <color rgb="FF002060"/>
        <rFont val="Verdana"/>
        <family val="2"/>
      </rPr>
      <t xml:space="preserve">Applications are emailed to </t>
    </r>
    <r>
      <rPr>
        <b/>
        <sz val="8"/>
        <color rgb="FF002060"/>
        <rFont val="Verdana"/>
        <family val="2"/>
      </rPr>
      <t>SBIC_Applications@SBA.gov.</t>
    </r>
    <r>
      <rPr>
        <sz val="8"/>
        <color rgb="FF002060"/>
        <rFont val="Verdana"/>
        <family val="2"/>
      </rPr>
      <t xml:space="preserve"> All applicants will receive confirmation of receipt of an application within </t>
    </r>
    <r>
      <rPr>
        <sz val="8"/>
        <color rgb="FFFF0000"/>
        <rFont val="Verdana"/>
        <family val="2"/>
      </rPr>
      <t>2 - 4</t>
    </r>
    <r>
      <rPr>
        <sz val="8"/>
        <color rgb="FF002060"/>
        <rFont val="Verdana"/>
        <family val="2"/>
      </rPr>
      <t xml:space="preserve"> business days of submission. </t>
    </r>
    <r>
      <rPr>
        <sz val="8"/>
        <color rgb="FFFF0000"/>
        <rFont val="Verdana"/>
        <family val="2"/>
      </rPr>
      <t xml:space="preserve">
</t>
    </r>
  </si>
  <si>
    <t xml:space="preserve">The following categories would result in either criminal liability for the SBIC and its managers or are otherwise prohibited under the program: Human Trafficking, Pornography, Tobacco, Federally Illegal Substances, and International Reinvestment. Will you restrict from investing in the following areas? </t>
  </si>
  <si>
    <t>Management Teams that are already operating one or more licensed SBICs ("Management Team") must be in good operational and regulatory compliance standing with SBA in order to submit a license application for a subsequent fund.  Subsequent fund license applicants must have at least two full years of operations from date of licensing of the most recently licensed SBIC (a longer or shorter operating history may be merited based on track record and prior performance). The financial performance and portfolio valuations of the current licensee(s) must demonstrate adequate coverage for any outstanding SBA Leverage.  The current licensee(s) must also be able to present a clean audit opinion from the SBIC’s independent public accountant, covering the most recent, full year of operations, and no unresolved regulatory violations for the most recent SBA exam covering a period ended within 12 months of the request being filed. 
SBA will consider a series of factors when determining whether a subsequent fund applicant has demonstrated a commitment to best practices within the SBIC program. Please note that existing license holders applying for an SBICCT license for the first time are not eligible for expedited subsequent fund processing.</t>
  </si>
  <si>
    <r>
      <rPr>
        <b/>
        <sz val="8"/>
        <color rgb="FF002060"/>
        <rFont val="Verdana"/>
        <family val="2"/>
      </rPr>
      <t>Clean Regulatory History</t>
    </r>
    <r>
      <rPr>
        <sz val="8"/>
        <color rgb="FF002060"/>
        <rFont val="Verdana"/>
        <family val="2"/>
      </rPr>
      <t xml:space="preserve">—no major findings, significant “other matters” or unresolved “other matters” related to any licensees managed by the Management Team  in the previous ten years.  </t>
    </r>
  </si>
  <si>
    <r>
      <rPr>
        <b/>
        <sz val="8"/>
        <color rgb="FF002060"/>
        <rFont val="Verdana"/>
        <family val="2"/>
      </rPr>
      <t>Consistent LP-GP Dynamics</t>
    </r>
    <r>
      <rPr>
        <sz val="8"/>
        <color rgb="FF002060"/>
        <rFont val="Verdana"/>
        <family val="2"/>
      </rPr>
      <t xml:space="preserve">—no new limited partner will represent ≥33% of the Private Capital of the licensee upon reaching final close at target fund size or hard cap. The two largest investors (in terms of committed capital) in the Management Team’s most recent SBIC have verbally committed to invest in the new fund pending receipt of license. The most recent Limited Partnership Agreement of the active Licensee and all Side Letters will have no substantive changes for the applicant fund. </t>
    </r>
  </si>
  <si>
    <r>
      <rPr>
        <b/>
        <sz val="8"/>
        <color rgb="FF002060"/>
        <rFont val="Verdana"/>
        <family val="2"/>
      </rPr>
      <t>Firm stability</t>
    </r>
    <r>
      <rPr>
        <sz val="8"/>
        <color rgb="FF002060"/>
        <rFont val="Verdana"/>
        <family val="2"/>
      </rPr>
      <t xml:space="preserve">—subject to SBA’s determination, no material changes to the broader firm, to include resignations, terminations, or retirements by members of the Management Team, investment committee, broader investment team, or key finance and operations personnel that have a material adverse impact on the stability of the SBIC.   </t>
    </r>
  </si>
  <si>
    <r>
      <rPr>
        <b/>
        <sz val="8"/>
        <color rgb="FF002060"/>
        <rFont val="Verdana"/>
        <family val="2"/>
      </rPr>
      <t>Consistent strategy and fund size</t>
    </r>
    <r>
      <rPr>
        <sz val="8"/>
        <color rgb="FF002060"/>
        <rFont val="Verdana"/>
        <family val="2"/>
      </rPr>
      <t xml:space="preserve">—the Management Team’s targeted Regulatory Capital to be raised is ≤133% the size of their most recent SBIC fund (inflation adjustments will be considered), and will have the same asset class and investment strategy as the most recent SBIC license issued to the Management Team. 
         </t>
    </r>
  </si>
  <si>
    <t>General Partner Operating Agreement</t>
  </si>
  <si>
    <r>
      <t>✓</t>
    </r>
    <r>
      <rPr>
        <sz val="8"/>
        <color rgb="FFFF0000"/>
        <rFont val="Calibri"/>
        <family val="2"/>
      </rPr>
      <t>¹</t>
    </r>
  </si>
  <si>
    <t xml:space="preserve">    (1) Exhibit A Activties Relationships Certification
    (2) Exhibit B Individual Declarations
    (3) Exhibit C Significant Investor Declarations
    (4) Exhibit D Individual Legal Questionnaire
    (5) Exhibit G Transferor's Liability Certificate
    </t>
  </si>
  <si>
    <t xml:space="preserve">    (1) Exhibit E Legal Document Certification
    (2) Exhibit F Capital Certificate
    (3) Guaranty Agreement(s)
    </t>
  </si>
  <si>
    <t xml:space="preserve">Identify your minimum to close, and discuss how your investment strategy, fund operations or other SBIC-related activities would change </t>
  </si>
  <si>
    <t xml:space="preserve">The applicant certifies that all of the information provided in the Form 2181, related exhibits and any other information submitted in connection with this application is true, correct and complete to the best of the applicant's knowledge. By selecting "✓" next to each of the 11 items listed below related to eligibility for expedited subsequent fund license processing, each principal and Control Person of the applicant certifies that, to the best of their knowledge, they meet all elements of such item to be considered for expedited subsequent fund license processing. The applicant represents and warrants that if the applicant, principals, and/or Control Persons become aware of any facts or of the occurrence or impending occurrence of any event that would cause one or more of applicant's representations and warranties contained below to be or to become untrue, the applicant shall immediately notify SBA in writing. The applicant understands that knowingly making a false statement is a violation of Federal law and could result in criminal prosecution under 18 USC §§ 287, 371, 1001, 1006, and 1014, including fines of up to $1 million and up to 30 years imprisonment, 15 USC §§ 645 and 687(f), civil penalties under 31 U.S.C. § 3729, government-wide debarment or suspension, and denial, suspension, or revocation of a Small Business Investment Company license.
</t>
  </si>
  <si>
    <r>
      <rPr>
        <sz val="8"/>
        <color rgb="FF002060"/>
        <rFont val="Verdana"/>
        <family val="2"/>
      </rPr>
      <t xml:space="preserve">SBA invites eligible private entitites considering the Small Business Investment Company (SBIC) program to submit an application for License (Form 2181). For an initial application to be considered complete and ready for review, all elements and attachments listed in the Management Assessment Questionnaire (MAQ) and related exhibits must be submitted along with the requisition application fee paid.  SBA requires all license application fees be remitted via the Pay.Gov website:  https://www.pay.gov/public/home.  Select "Small Business Administration" under "See All Agencies", then click on "SBIC Fees" and fill out the pop-up form. You will be contacted by SBA when your fee payment has cleared. All forms are available on </t>
    </r>
    <r>
      <rPr>
        <b/>
        <sz val="8"/>
        <color rgb="FF002060"/>
        <rFont val="Verdana"/>
        <family val="2"/>
      </rPr>
      <t>SBA.gov/partners/sbics/forms-guides</t>
    </r>
    <r>
      <rPr>
        <sz val="8"/>
        <color rgb="FF002060"/>
        <rFont val="Verdana"/>
        <family val="2"/>
      </rPr>
      <t xml:space="preserve">.
Applications are emailed to </t>
    </r>
    <r>
      <rPr>
        <b/>
        <sz val="8"/>
        <color rgb="FF002060"/>
        <rFont val="Verdana"/>
        <family val="2"/>
      </rPr>
      <t>SBIC_Applications@SBA.gov.</t>
    </r>
    <r>
      <rPr>
        <sz val="8"/>
        <color rgb="FF002060"/>
        <rFont val="Verdana"/>
        <family val="2"/>
      </rPr>
      <t xml:space="preserve"> All applicants will receive confirmation of receipt of an application within 2 - 4 business days of submission. 
</t>
    </r>
  </si>
  <si>
    <t xml:space="preserve">After SBA reviews the application materials and completes operational and investment due diligence, the Applicant will be invited to interview before the investment committee or notified of the Agency's decision to decline to proceed with an interview. 
Following the interview, the Investment Committee will vote to "Green Light" the applicant to raise capital and proceed to submit final legal documents and final licensing fee when prepared to hold a first close. The Investment Committee will recommend its "Green Light" decision to SBA Agency Licensing Committee for concurrence or non-concurred. If Agency Licensing Committee and the SBA Administrator concur with a decision by the Investment Committee to grant a "Green Light", the Applicant will be notified of the decision along with the Agency's maximimum leverage commitment available to the Applicant following licensure. 
When the Green Lit Applicant is ready to hold a first close, it should submit all final versions of legal documents including redline copies of any draft documents submitted with the MAQ. Additionally, the Applicant must submit Exhibit E, the Legal Document Certification, and Exhibit F, the Capital Certificate, along with the Final Licensing fee.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</si>
</sst>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8" formatCode="&quot;$&quot;#,##0.00_);[Red]\(&quot;$&quot;#,##0.00\)"/>
    <numFmt numFmtId="44" formatCode="_(&quot;$&quot;* #,##0.00_);_(&quot;$&quot;* \(#,##0.00\);_(&quot;$&quot;* &quot;-&quot;??_);_(@_)"/>
    <numFmt numFmtId="164" formatCode="[$-409]mmm\-yy;@"/>
    <numFmt numFmtId="165" formatCode="&quot;$&quot;0.0,,&quot; M&quot;_);[Red]\(&quot;$&quot;0.0,,&quot; M&quot;\)"/>
    <numFmt numFmtId="166" formatCode="#,##0.00\x"/>
    <numFmt numFmtId="167" formatCode="0.0%;[Red]\(0.0%\)"/>
    <numFmt numFmtId="168" formatCode="0.0%"/>
    <numFmt numFmtId="169" formatCode="[&lt;=9999999]###\-####;\(###\)\ ###\-####"/>
    <numFmt numFmtId="170" formatCode="0.0%;\(0.0%\)"/>
    <numFmt numFmtId="171" formatCode="#,##0.0;\(#,##0.0\)"/>
    <numFmt numFmtId="172" formatCode="0.00\x;\(0.00\x\)"/>
    <numFmt numFmtId="173" formatCode="&quot;$&quot;0,,&quot; M&quot;;[Red]\(&quot;$&quot;0,,&quot; M&quot;\)"/>
    <numFmt numFmtId="174" formatCode="&quot;$&quot;#,##0.00"/>
    <numFmt numFmtId="175" formatCode="#.#\X"/>
    <numFmt numFmtId="176" formatCode="&quot;$&quot;#,##0"/>
    <numFmt numFmtId="177" formatCode="0.0000"/>
    <numFmt numFmtId="178" formatCode="#,##0.0%_);\(#,##0.0%\)"/>
    <numFmt numFmtId="179" formatCode="&quot;$&quot;0.0,,&quot; M&quot;;&quot;$&quot;0.0,,&quot; M&quot;"/>
    <numFmt numFmtId="180" formatCode="&quot;$&quot;0.0,,&quot; M&quot;;[Red]\(&quot;$&quot;0.0,,&quot; M&quot;\)"/>
    <numFmt numFmtId="181" formatCode="&quot;$&quot;#,##0.0_);\(&quot;$&quot;#,##0.0\)"/>
    <numFmt numFmtId="182" formatCode="#,##0.0\x"/>
    <numFmt numFmtId="183" formatCode="0.0"/>
    <numFmt numFmtId="184" formatCode="#,##0.0%_);[Red]\(#,##0.0%\)"/>
    <numFmt numFmtId="185" formatCode="&quot;$&quot;0.00,,&quot; M&quot;;[Red]\(&quot;$&quot;0.00,,&quot; M&quot;\)"/>
    <numFmt numFmtId="186" formatCode="&quot;$&quot;#,##0,,&quot; M&quot;;[Red]\(&quot;$&quot;#,##0,,&quot; M&quot;\)"/>
    <numFmt numFmtId="187" formatCode="&quot;$&quot;#,##0.0,,&quot; M&quot;;[Red]\(&quot;$&quot;#,##0.0,,&quot; M&quot;\)"/>
    <numFmt numFmtId="188" formatCode="&quot;$&quot;#,##0,,&quot; M&quot;;\(&quot;$&quot;#,##0,,&quot; M&quot;\)"/>
  </numFmts>
  <fonts count="90" x14ac:knownFonts="1">
    <font>
      <sz val="11"/>
      <color theme="1"/>
      <name val="Calibri"/>
      <family val="2"/>
      <scheme val="minor"/>
    </font>
    <font>
      <sz val="11"/>
      <color theme="1"/>
      <name val="Calibri"/>
      <family val="2"/>
      <scheme val="minor"/>
    </font>
    <font>
      <sz val="10"/>
      <color theme="1"/>
      <name val="Arial"/>
      <family val="2"/>
    </font>
    <font>
      <sz val="10"/>
      <color rgb="FF0000FF"/>
      <name val="Arial"/>
      <family val="2"/>
    </font>
    <font>
      <b/>
      <sz val="12"/>
      <color theme="0"/>
      <name val="Arial"/>
      <family val="2"/>
    </font>
    <font>
      <sz val="12"/>
      <color rgb="FF002060"/>
      <name val="Arial"/>
      <family val="2"/>
    </font>
    <font>
      <sz val="12"/>
      <color theme="4"/>
      <name val="Arial"/>
      <family val="2"/>
    </font>
    <font>
      <b/>
      <sz val="16"/>
      <name val="Arial"/>
      <family val="2"/>
    </font>
    <font>
      <b/>
      <sz val="12"/>
      <color theme="1"/>
      <name val="Arial"/>
      <family val="2"/>
    </font>
    <font>
      <u/>
      <sz val="10"/>
      <color theme="10"/>
      <name val="Arial"/>
      <family val="2"/>
    </font>
    <font>
      <sz val="12"/>
      <color theme="1"/>
      <name val="Arial"/>
      <family val="2"/>
    </font>
    <font>
      <sz val="10"/>
      <color rgb="FF002060"/>
      <name val="Verdana"/>
      <family val="2"/>
    </font>
    <font>
      <b/>
      <sz val="12"/>
      <color rgb="FF002060"/>
      <name val="Calibri Light"/>
      <family val="2"/>
      <scheme val="major"/>
    </font>
    <font>
      <sz val="10"/>
      <color rgb="FF002060"/>
      <name val="Calibri Light"/>
      <family val="2"/>
      <scheme val="major"/>
    </font>
    <font>
      <b/>
      <sz val="10"/>
      <color theme="0"/>
      <name val="Calibri Light"/>
      <family val="2"/>
      <scheme val="major"/>
    </font>
    <font>
      <sz val="10"/>
      <color theme="0"/>
      <name val="Calibri Light"/>
      <family val="2"/>
      <scheme val="major"/>
    </font>
    <font>
      <b/>
      <sz val="10"/>
      <color rgb="FF002060"/>
      <name val="Calibri Light"/>
      <family val="2"/>
      <scheme val="major"/>
    </font>
    <font>
      <i/>
      <sz val="10"/>
      <color rgb="FFFF0000"/>
      <name val="Calibri Light"/>
      <family val="2"/>
      <scheme val="major"/>
    </font>
    <font>
      <sz val="10"/>
      <name val="Arial"/>
      <family val="2"/>
    </font>
    <font>
      <b/>
      <sz val="8"/>
      <name val="Arial"/>
      <family val="2"/>
    </font>
    <font>
      <sz val="8"/>
      <name val="Arial"/>
      <family val="2"/>
    </font>
    <font>
      <b/>
      <sz val="8"/>
      <color rgb="FF002060"/>
      <name val="Verdana"/>
      <family val="2"/>
    </font>
    <font>
      <sz val="8"/>
      <color theme="1"/>
      <name val="Arial"/>
      <family val="2"/>
    </font>
    <font>
      <sz val="8"/>
      <color theme="1"/>
      <name val="Calibri"/>
      <family val="2"/>
    </font>
    <font>
      <sz val="8"/>
      <color rgb="FF002060"/>
      <name val="Verdana"/>
      <family val="2"/>
    </font>
    <font>
      <b/>
      <sz val="9"/>
      <color theme="1"/>
      <name val="Verdana"/>
      <family val="2"/>
    </font>
    <font>
      <sz val="9"/>
      <color theme="1"/>
      <name val="Verdana"/>
      <family val="2"/>
    </font>
    <font>
      <sz val="8"/>
      <color theme="1"/>
      <name val="Verdana"/>
      <family val="2"/>
    </font>
    <font>
      <sz val="8"/>
      <color rgb="FF0000FF"/>
      <name val="Verdana"/>
      <family val="2"/>
    </font>
    <font>
      <i/>
      <sz val="8"/>
      <color theme="1"/>
      <name val="Verdana"/>
      <family val="2"/>
    </font>
    <font>
      <i/>
      <sz val="7"/>
      <color theme="1"/>
      <name val="Verdana"/>
      <family val="2"/>
    </font>
    <font>
      <sz val="7"/>
      <color theme="1"/>
      <name val="Verdana"/>
      <family val="2"/>
    </font>
    <font>
      <i/>
      <sz val="7"/>
      <name val="Verdana"/>
      <family val="2"/>
    </font>
    <font>
      <b/>
      <i/>
      <sz val="8"/>
      <color theme="1"/>
      <name val="Verdana"/>
      <family val="2"/>
    </font>
    <font>
      <i/>
      <sz val="8"/>
      <color rgb="FF002060"/>
      <name val="Verdana"/>
      <family val="2"/>
    </font>
    <font>
      <b/>
      <i/>
      <sz val="8"/>
      <color rgb="FF002060"/>
      <name val="Verdana"/>
      <family val="2"/>
    </font>
    <font>
      <u/>
      <sz val="8"/>
      <color rgb="FF002060"/>
      <name val="Verdana"/>
      <family val="2"/>
    </font>
    <font>
      <b/>
      <sz val="9"/>
      <color rgb="FF000000"/>
      <name val="Calibri"/>
      <family val="2"/>
    </font>
    <font>
      <sz val="9"/>
      <color rgb="FF000000"/>
      <name val="Calibri"/>
      <family val="2"/>
    </font>
    <font>
      <sz val="9"/>
      <color rgb="FFFF0000"/>
      <name val="Calibri"/>
      <family val="2"/>
    </font>
    <font>
      <sz val="9"/>
      <name val="Calibri"/>
      <family val="2"/>
    </font>
    <font>
      <b/>
      <sz val="9"/>
      <name val="Calibri"/>
      <family val="2"/>
    </font>
    <font>
      <sz val="8"/>
      <color rgb="FF000000"/>
      <name val="Calibri"/>
      <family val="2"/>
    </font>
    <font>
      <sz val="8"/>
      <color rgb="FF0D0D0D"/>
      <name val="Calibri"/>
      <family val="2"/>
    </font>
    <font>
      <sz val="9"/>
      <color rgb="FF0D0D0D"/>
      <name val="Calibri"/>
      <family val="2"/>
    </font>
    <font>
      <b/>
      <sz val="8"/>
      <color rgb="FF0000FF"/>
      <name val="Arial"/>
      <family val="2"/>
    </font>
    <font>
      <sz val="8"/>
      <color rgb="FFFF0000"/>
      <name val="Arial"/>
      <family val="2"/>
    </font>
    <font>
      <sz val="10"/>
      <color rgb="FF002060"/>
      <name val="Calibri Light"/>
      <family val="2"/>
    </font>
    <font>
      <i/>
      <sz val="10"/>
      <color rgb="FF002060"/>
      <name val="Calibri Light"/>
      <family val="2"/>
    </font>
    <font>
      <sz val="8"/>
      <color rgb="FF44546A"/>
      <name val="Verdana"/>
      <family val="2"/>
    </font>
    <font>
      <b/>
      <sz val="8"/>
      <color rgb="FF44546A"/>
      <name val="Verdana"/>
      <family val="2"/>
    </font>
    <font>
      <b/>
      <sz val="10"/>
      <color rgb="FF4472C4"/>
      <name val="Verdana"/>
      <family val="2"/>
    </font>
    <font>
      <i/>
      <sz val="8"/>
      <color rgb="FF44546A"/>
      <name val="Verdana"/>
      <family val="2"/>
    </font>
    <font>
      <b/>
      <sz val="8"/>
      <color rgb="FFA6A6A6"/>
      <name val="Verdana"/>
      <family val="2"/>
    </font>
    <font>
      <sz val="8"/>
      <color theme="1"/>
      <name val="Verdana"/>
      <family val="2"/>
    </font>
    <font>
      <sz val="8"/>
      <color rgb="FF000000"/>
      <name val="Verdana"/>
      <family val="2"/>
    </font>
    <font>
      <sz val="8"/>
      <color rgb="FF44546A"/>
      <name val="Calibri"/>
      <family val="2"/>
      <scheme val="minor"/>
    </font>
    <font>
      <b/>
      <sz val="11"/>
      <color theme="1"/>
      <name val="Calibri"/>
      <family val="2"/>
      <scheme val="minor"/>
    </font>
    <font>
      <sz val="8"/>
      <color rgb="FFFF0000"/>
      <name val="Verdana"/>
      <family val="2"/>
    </font>
    <font>
      <sz val="11"/>
      <color theme="1"/>
      <name val="Garamond"/>
      <family val="1"/>
    </font>
    <font>
      <u/>
      <sz val="8"/>
      <color rgb="FF44546A"/>
      <name val="Verdana"/>
      <family val="2"/>
    </font>
    <font>
      <sz val="9"/>
      <color theme="1"/>
      <name val="Calibri"/>
      <family val="2"/>
      <scheme val="minor"/>
    </font>
    <font>
      <sz val="6"/>
      <color rgb="FF002060"/>
      <name val="Verdana"/>
      <family val="2"/>
    </font>
    <font>
      <sz val="8"/>
      <color theme="3"/>
      <name val="Verdana"/>
      <family val="2"/>
    </font>
    <font>
      <sz val="10"/>
      <name val="Arial"/>
      <family val="2"/>
    </font>
    <font>
      <sz val="11"/>
      <color theme="1"/>
      <name val="Verdana"/>
      <family val="2"/>
    </font>
    <font>
      <sz val="9"/>
      <color rgb="FF000000"/>
      <name val="Verdana"/>
      <family val="2"/>
    </font>
    <font>
      <sz val="8"/>
      <name val="Verdana"/>
      <family val="2"/>
    </font>
    <font>
      <sz val="8"/>
      <color theme="0"/>
      <name val="Verdana"/>
      <family val="2"/>
    </font>
    <font>
      <sz val="10"/>
      <name val="Verdana"/>
      <family val="2"/>
    </font>
    <font>
      <sz val="8"/>
      <color indexed="8"/>
      <name val="Verdana"/>
      <family val="2"/>
    </font>
    <font>
      <sz val="10"/>
      <color rgb="FF273D49"/>
      <name val="Verdana"/>
      <family val="2"/>
    </font>
    <font>
      <sz val="9"/>
      <name val="Verdana"/>
      <family val="2"/>
    </font>
    <font>
      <i/>
      <sz val="8"/>
      <name val="Verdana"/>
      <family val="2"/>
    </font>
    <font>
      <sz val="8"/>
      <color theme="0" tint="-0.499984740745262"/>
      <name val="Verdana"/>
      <family val="2"/>
    </font>
    <font>
      <sz val="8"/>
      <color theme="0" tint="-0.249977111117893"/>
      <name val="Verdana"/>
      <family val="2"/>
    </font>
    <font>
      <sz val="12"/>
      <name val="Verdana"/>
      <family val="2"/>
    </font>
    <font>
      <sz val="14"/>
      <name val="Verdana"/>
      <family val="2"/>
    </font>
    <font>
      <u/>
      <sz val="10"/>
      <color rgb="FF002060"/>
      <name val="Calibri Light"/>
      <family val="2"/>
      <scheme val="major"/>
    </font>
    <font>
      <i/>
      <sz val="8"/>
      <color rgb="FF000000"/>
      <name val="Verdana"/>
      <family val="2"/>
    </font>
    <font>
      <i/>
      <u/>
      <sz val="8"/>
      <color theme="1"/>
      <name val="Verdana"/>
      <family val="2"/>
    </font>
    <font>
      <b/>
      <sz val="8"/>
      <color rgb="FF0000FF"/>
      <name val="Verdana"/>
      <family val="2"/>
    </font>
    <font>
      <sz val="8"/>
      <color rgb="FF0000FF"/>
      <name val="Arial"/>
      <family val="2"/>
    </font>
    <font>
      <b/>
      <sz val="9"/>
      <color rgb="FF002060"/>
      <name val="Calibri"/>
      <family val="2"/>
      <scheme val="minor"/>
    </font>
    <font>
      <sz val="8"/>
      <color rgb="FF002060"/>
      <name val="Source Sans Pro"/>
      <family val="2"/>
    </font>
    <font>
      <sz val="8"/>
      <color rgb="FF44546A"/>
      <name val="Source Sans Pro"/>
      <family val="2"/>
    </font>
    <font>
      <u/>
      <sz val="9"/>
      <color rgb="FF000000"/>
      <name val="Calibri"/>
      <family val="2"/>
    </font>
    <font>
      <i/>
      <sz val="8"/>
      <color theme="4"/>
      <name val="Verdana"/>
      <family val="2"/>
    </font>
    <font>
      <sz val="11"/>
      <color rgb="FFFF0000"/>
      <name val="Calibri"/>
      <family val="2"/>
      <scheme val="minor"/>
    </font>
    <font>
      <sz val="8"/>
      <color rgb="FFFF0000"/>
      <name val="Calibri"/>
      <family val="2"/>
    </font>
  </fonts>
  <fills count="22">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2060"/>
        <bgColor indexed="64"/>
      </patternFill>
    </fill>
    <fill>
      <patternFill patternType="solid">
        <fgColor theme="8" tint="0.79998168889431442"/>
        <bgColor indexed="64"/>
      </patternFill>
    </fill>
    <fill>
      <patternFill patternType="solid">
        <fgColor indexed="9"/>
        <bgColor indexed="64"/>
      </patternFill>
    </fill>
    <fill>
      <patternFill patternType="solid">
        <fgColor rgb="FFF8F8F8"/>
        <bgColor rgb="FF000000"/>
      </patternFill>
    </fill>
    <fill>
      <patternFill patternType="solid">
        <fgColor rgb="FFD9E1F2"/>
        <bgColor rgb="FF000000"/>
      </patternFill>
    </fill>
    <fill>
      <patternFill patternType="solid">
        <fgColor rgb="FFFFFFFF"/>
        <bgColor rgb="FF000000"/>
      </patternFill>
    </fill>
    <fill>
      <patternFill patternType="solid">
        <fgColor rgb="FFE7E6E6"/>
        <bgColor indexed="64"/>
      </patternFill>
    </fill>
    <fill>
      <patternFill patternType="solid">
        <fgColor rgb="FFF2F2F2"/>
        <bgColor indexed="64"/>
      </patternFill>
    </fill>
    <fill>
      <patternFill patternType="solid">
        <fgColor rgb="FFFFFFFF"/>
        <bgColor indexed="64"/>
      </patternFill>
    </fill>
    <fill>
      <patternFill patternType="solid">
        <fgColor rgb="FFDDEBF7"/>
        <bgColor indexed="64"/>
      </patternFill>
    </fill>
    <fill>
      <patternFill patternType="solid">
        <fgColor theme="0"/>
        <bgColor rgb="FF000000"/>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indexed="43"/>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4.9989318521683403E-2"/>
        <bgColor rgb="FF000000"/>
      </patternFill>
    </fill>
  </fills>
  <borders count="177">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rgb="FF002060"/>
      </bottom>
      <diagonal/>
    </border>
    <border>
      <left/>
      <right/>
      <top style="medium">
        <color rgb="FF002060"/>
      </top>
      <bottom style="medium">
        <color rgb="FF002060"/>
      </bottom>
      <diagonal/>
    </border>
    <border>
      <left/>
      <right/>
      <top style="thin">
        <color theme="0" tint="-0.14996795556505021"/>
      </top>
      <bottom style="thin">
        <color theme="0" tint="-0.149967955565050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thin">
        <color indexed="64"/>
      </left>
      <right style="thin">
        <color indexed="64"/>
      </right>
      <top/>
      <bottom/>
      <diagonal/>
    </border>
    <border>
      <left style="thin">
        <color indexed="64"/>
      </left>
      <right style="thin">
        <color indexed="64"/>
      </right>
      <top style="thin">
        <color theme="0" tint="-0.1499679555650502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style="thin">
        <color rgb="FF000000"/>
      </right>
      <top style="thin">
        <color indexed="64"/>
      </top>
      <bottom style="thin">
        <color indexed="64"/>
      </bottom>
      <diagonal/>
    </border>
    <border>
      <left/>
      <right/>
      <top/>
      <bottom style="thin">
        <color rgb="FF000000"/>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rgb="FF000000"/>
      </left>
      <right/>
      <top/>
      <bottom/>
      <diagonal/>
    </border>
    <border>
      <left style="thin">
        <color indexed="64"/>
      </left>
      <right/>
      <top style="thin">
        <color rgb="FF000000"/>
      </top>
      <bottom style="thin">
        <color rgb="FF000000"/>
      </bottom>
      <diagonal/>
    </border>
    <border>
      <left style="thin">
        <color rgb="FF44546A"/>
      </left>
      <right/>
      <top style="thin">
        <color rgb="FF44546A"/>
      </top>
      <bottom style="thin">
        <color rgb="FF44546A"/>
      </bottom>
      <diagonal/>
    </border>
    <border>
      <left/>
      <right/>
      <top style="thin">
        <color rgb="FF44546A"/>
      </top>
      <bottom style="thin">
        <color rgb="FF44546A"/>
      </bottom>
      <diagonal/>
    </border>
    <border>
      <left/>
      <right style="thin">
        <color rgb="FF44546A"/>
      </right>
      <top style="thin">
        <color rgb="FF44546A"/>
      </top>
      <bottom style="thin">
        <color rgb="FF44546A"/>
      </bottom>
      <diagonal/>
    </border>
    <border>
      <left style="thin">
        <color rgb="FF44546A"/>
      </left>
      <right/>
      <top style="thin">
        <color rgb="FF44546A"/>
      </top>
      <bottom/>
      <diagonal/>
    </border>
    <border>
      <left/>
      <right/>
      <top style="thin">
        <color rgb="FF44546A"/>
      </top>
      <bottom/>
      <diagonal/>
    </border>
    <border>
      <left/>
      <right style="thin">
        <color rgb="FF44546A"/>
      </right>
      <top style="thin">
        <color rgb="FF44546A"/>
      </top>
      <bottom/>
      <diagonal/>
    </border>
    <border>
      <left style="thin">
        <color rgb="FF44546A"/>
      </left>
      <right/>
      <top/>
      <bottom/>
      <diagonal/>
    </border>
    <border>
      <left/>
      <right style="thin">
        <color rgb="FF44546A"/>
      </right>
      <top/>
      <bottom/>
      <diagonal/>
    </border>
    <border>
      <left style="thin">
        <color rgb="FF44546A"/>
      </left>
      <right/>
      <top/>
      <bottom style="thin">
        <color rgb="FF44546A"/>
      </bottom>
      <diagonal/>
    </border>
    <border>
      <left/>
      <right/>
      <top/>
      <bottom style="thin">
        <color rgb="FF44546A"/>
      </bottom>
      <diagonal/>
    </border>
    <border>
      <left/>
      <right style="thin">
        <color rgb="FF44546A"/>
      </right>
      <top/>
      <bottom style="thin">
        <color rgb="FF44546A"/>
      </bottom>
      <diagonal/>
    </border>
    <border>
      <left style="thin">
        <color indexed="64"/>
      </left>
      <right/>
      <top/>
      <bottom style="thin">
        <color rgb="FF000000"/>
      </bottom>
      <diagonal/>
    </border>
    <border>
      <left style="thin">
        <color rgb="FF44546A"/>
      </left>
      <right style="thin">
        <color rgb="FF44546A"/>
      </right>
      <top style="thin">
        <color rgb="FF44546A"/>
      </top>
      <bottom style="thin">
        <color rgb="FF44546A"/>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44546A"/>
      </left>
      <right/>
      <top style="thin">
        <color rgb="FF000000"/>
      </top>
      <bottom/>
      <diagonal/>
    </border>
    <border>
      <left/>
      <right/>
      <top style="thin">
        <color rgb="FF000000"/>
      </top>
      <bottom/>
      <diagonal/>
    </border>
    <border>
      <left/>
      <right style="thin">
        <color rgb="FF44546A"/>
      </right>
      <top style="thin">
        <color rgb="FF000000"/>
      </top>
      <bottom/>
      <diagonal/>
    </border>
    <border>
      <left/>
      <right style="thin">
        <color rgb="FF000000"/>
      </right>
      <top/>
      <bottom/>
      <diagonal/>
    </border>
    <border>
      <left/>
      <right/>
      <top style="thin">
        <color indexed="64"/>
      </top>
      <bottom style="medium">
        <color rgb="FF002060"/>
      </bottom>
      <diagonal/>
    </border>
    <border>
      <left style="thin">
        <color indexed="64"/>
      </left>
      <right/>
      <top style="thin">
        <color rgb="FF000000"/>
      </top>
      <bottom/>
      <diagonal/>
    </border>
    <border>
      <left/>
      <right/>
      <top style="thin">
        <color rgb="FF000000"/>
      </top>
      <bottom style="thin">
        <color rgb="FF000000"/>
      </bottom>
      <diagonal/>
    </border>
    <border>
      <left style="thin">
        <color theme="0"/>
      </left>
      <right/>
      <top/>
      <bottom/>
      <diagonal/>
    </border>
    <border>
      <left style="thin">
        <color theme="0"/>
      </left>
      <right style="thin">
        <color theme="0"/>
      </right>
      <top/>
      <bottom/>
      <diagonal/>
    </border>
    <border>
      <left style="thin">
        <color indexed="64"/>
      </left>
      <right/>
      <top/>
      <bottom style="thin">
        <color theme="0" tint="-0.14996795556505021"/>
      </bottom>
      <diagonal/>
    </border>
    <border>
      <left/>
      <right/>
      <top/>
      <bottom style="thin">
        <color theme="0" tint="-0.14996795556505021"/>
      </bottom>
      <diagonal/>
    </border>
    <border>
      <left/>
      <right style="thin">
        <color indexed="64"/>
      </right>
      <top/>
      <bottom style="thin">
        <color theme="0" tint="-0.14996795556505021"/>
      </bottom>
      <diagonal/>
    </border>
    <border>
      <left style="thin">
        <color indexed="64"/>
      </left>
      <right/>
      <top/>
      <bottom style="thin">
        <color theme="2"/>
      </bottom>
      <diagonal/>
    </border>
    <border>
      <left style="thin">
        <color theme="2"/>
      </left>
      <right style="thin">
        <color theme="2"/>
      </right>
      <top/>
      <bottom style="thin">
        <color theme="2"/>
      </bottom>
      <diagonal/>
    </border>
    <border>
      <left/>
      <right style="thin">
        <color theme="2"/>
      </right>
      <top/>
      <bottom style="thin">
        <color theme="2"/>
      </bottom>
      <diagonal/>
    </border>
    <border>
      <left/>
      <right style="thin">
        <color indexed="64"/>
      </right>
      <top/>
      <bottom style="thin">
        <color theme="2"/>
      </bottom>
      <diagonal/>
    </border>
    <border>
      <left/>
      <right/>
      <top style="thin">
        <color theme="2"/>
      </top>
      <bottom style="thin">
        <color theme="2"/>
      </bottom>
      <diagonal/>
    </border>
    <border>
      <left style="thin">
        <color indexed="64"/>
      </left>
      <right/>
      <top style="thin">
        <color theme="0" tint="-0.14996795556505021"/>
      </top>
      <bottom style="thin">
        <color theme="2"/>
      </bottom>
      <diagonal/>
    </border>
    <border>
      <left/>
      <right/>
      <top style="thin">
        <color theme="0" tint="-0.14996795556505021"/>
      </top>
      <bottom style="thin">
        <color theme="2"/>
      </bottom>
      <diagonal/>
    </border>
    <border>
      <left/>
      <right style="thin">
        <color indexed="64"/>
      </right>
      <top style="thin">
        <color theme="0" tint="-0.14996795556505021"/>
      </top>
      <bottom style="thin">
        <color theme="2"/>
      </bottom>
      <diagonal/>
    </border>
    <border>
      <left/>
      <right style="thin">
        <color indexed="64"/>
      </right>
      <top style="thin">
        <color theme="2"/>
      </top>
      <bottom style="thin">
        <color theme="2"/>
      </bottom>
      <diagonal/>
    </border>
    <border>
      <left style="thin">
        <color theme="2"/>
      </left>
      <right/>
      <top style="thin">
        <color theme="0" tint="-0.14996795556505021"/>
      </top>
      <bottom style="thin">
        <color theme="0" tint="-0.14996795556505021"/>
      </bottom>
      <diagonal/>
    </border>
    <border>
      <left style="thin">
        <color indexed="64"/>
      </left>
      <right/>
      <top style="thin">
        <color indexed="64"/>
      </top>
      <bottom style="medium">
        <color rgb="FF002060"/>
      </bottom>
      <diagonal/>
    </border>
    <border>
      <left style="thin">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top style="thin">
        <color theme="2"/>
      </top>
      <bottom/>
      <diagonal/>
    </border>
    <border>
      <left/>
      <right style="thin">
        <color indexed="64"/>
      </right>
      <top style="thin">
        <color theme="2"/>
      </top>
      <bottom/>
      <diagonal/>
    </border>
    <border>
      <left style="thin">
        <color indexed="64"/>
      </left>
      <right/>
      <top style="thin">
        <color theme="2"/>
      </top>
      <bottom style="thin">
        <color theme="2"/>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3"/>
      </left>
      <right/>
      <top style="thin">
        <color theme="3"/>
      </top>
      <bottom style="medium">
        <color rgb="FF002060"/>
      </bottom>
      <diagonal/>
    </border>
    <border>
      <left style="medium">
        <color theme="3"/>
      </left>
      <right style="thin">
        <color indexed="64"/>
      </right>
      <top/>
      <bottom style="thin">
        <color indexed="64"/>
      </bottom>
      <diagonal/>
    </border>
    <border>
      <left style="thin">
        <color indexed="64"/>
      </left>
      <right style="medium">
        <color theme="3"/>
      </right>
      <top/>
      <bottom style="thin">
        <color indexed="64"/>
      </bottom>
      <diagonal/>
    </border>
    <border>
      <left style="medium">
        <color theme="3"/>
      </left>
      <right style="thin">
        <color indexed="64"/>
      </right>
      <top style="thin">
        <color indexed="64"/>
      </top>
      <bottom style="thin">
        <color indexed="64"/>
      </bottom>
      <diagonal/>
    </border>
    <border>
      <left style="medium">
        <color theme="3"/>
      </left>
      <right style="thin">
        <color indexed="64"/>
      </right>
      <top style="thin">
        <color indexed="64"/>
      </top>
      <bottom style="medium">
        <color theme="3"/>
      </bottom>
      <diagonal/>
    </border>
    <border>
      <left style="thin">
        <color indexed="64"/>
      </left>
      <right style="thin">
        <color indexed="64"/>
      </right>
      <top/>
      <bottom style="medium">
        <color theme="3"/>
      </bottom>
      <diagonal/>
    </border>
    <border>
      <left style="thin">
        <color indexed="64"/>
      </left>
      <right style="medium">
        <color theme="3"/>
      </right>
      <top/>
      <bottom style="medium">
        <color theme="3"/>
      </bottom>
      <diagonal/>
    </border>
    <border>
      <left style="medium">
        <color theme="3"/>
      </left>
      <right/>
      <top style="medium">
        <color theme="3"/>
      </top>
      <bottom style="medium">
        <color rgb="FF44546A"/>
      </bottom>
      <diagonal/>
    </border>
    <border>
      <left/>
      <right/>
      <top style="medium">
        <color theme="3"/>
      </top>
      <bottom style="medium">
        <color rgb="FF44546A"/>
      </bottom>
      <diagonal/>
    </border>
    <border>
      <left/>
      <right style="medium">
        <color theme="3"/>
      </right>
      <top style="medium">
        <color theme="3"/>
      </top>
      <bottom style="medium">
        <color rgb="FF44546A"/>
      </bottom>
      <diagonal/>
    </border>
    <border>
      <left style="medium">
        <color theme="3"/>
      </left>
      <right/>
      <top/>
      <bottom style="medium">
        <color rgb="FF002060"/>
      </bottom>
      <diagonal/>
    </border>
    <border>
      <left/>
      <right style="medium">
        <color theme="3"/>
      </right>
      <top/>
      <bottom style="medium">
        <color rgb="FF002060"/>
      </bottom>
      <diagonal/>
    </border>
    <border>
      <left style="medium">
        <color theme="3"/>
      </left>
      <right/>
      <top style="medium">
        <color rgb="FF002060"/>
      </top>
      <bottom style="medium">
        <color rgb="FF002060"/>
      </bottom>
      <diagonal/>
    </border>
    <border>
      <left/>
      <right style="medium">
        <color theme="3"/>
      </right>
      <top style="medium">
        <color rgb="FF002060"/>
      </top>
      <bottom style="medium">
        <color rgb="FF002060"/>
      </bottom>
      <diagonal/>
    </border>
    <border>
      <left style="medium">
        <color theme="3"/>
      </left>
      <right style="thin">
        <color auto="1"/>
      </right>
      <top/>
      <bottom style="medium">
        <color theme="3"/>
      </bottom>
      <diagonal/>
    </border>
    <border>
      <left style="thin">
        <color indexed="64"/>
      </left>
      <right style="medium">
        <color theme="3"/>
      </right>
      <top style="thin">
        <color indexed="64"/>
      </top>
      <bottom style="thin">
        <color indexed="64"/>
      </bottom>
      <diagonal/>
    </border>
    <border>
      <left style="thin">
        <color indexed="64"/>
      </left>
      <right style="thin">
        <color indexed="64"/>
      </right>
      <top style="thin">
        <color indexed="64"/>
      </top>
      <bottom style="medium">
        <color theme="3"/>
      </bottom>
      <diagonal/>
    </border>
    <border>
      <left style="thin">
        <color indexed="64"/>
      </left>
      <right style="medium">
        <color theme="3"/>
      </right>
      <top style="thin">
        <color indexed="64"/>
      </top>
      <bottom style="medium">
        <color theme="3"/>
      </bottom>
      <diagonal/>
    </border>
    <border>
      <left style="thin">
        <color indexed="64"/>
      </left>
      <right/>
      <top style="thin">
        <color theme="0" tint="-0.14996795556505021"/>
      </top>
      <bottom style="thin">
        <color theme="3"/>
      </bottom>
      <diagonal/>
    </border>
    <border>
      <left/>
      <right/>
      <top style="thin">
        <color theme="0" tint="-0.14996795556505021"/>
      </top>
      <bottom style="thin">
        <color theme="3"/>
      </bottom>
      <diagonal/>
    </border>
    <border>
      <left/>
      <right style="thin">
        <color indexed="64"/>
      </right>
      <top style="thin">
        <color theme="0" tint="-0.14996795556505021"/>
      </top>
      <bottom style="thin">
        <color theme="3"/>
      </bottom>
      <diagonal/>
    </border>
    <border>
      <left/>
      <right/>
      <top style="thin">
        <color theme="3"/>
      </top>
      <bottom style="thin">
        <color rgb="FF000000"/>
      </bottom>
      <diagonal/>
    </border>
    <border>
      <left/>
      <right/>
      <top style="thin">
        <color theme="3"/>
      </top>
      <bottom style="thin">
        <color indexed="64"/>
      </bottom>
      <diagonal/>
    </border>
    <border>
      <left/>
      <right/>
      <top style="thin">
        <color rgb="FF00000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bottom style="thick">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15">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8" fillId="0" borderId="0"/>
    <xf numFmtId="0" fontId="18" fillId="6" borderId="0"/>
    <xf numFmtId="0" fontId="2" fillId="0" borderId="0"/>
    <xf numFmtId="9" fontId="2" fillId="0" borderId="0" applyFont="0" applyFill="0" applyBorder="0" applyAlignment="0" applyProtection="0"/>
    <xf numFmtId="44" fontId="1" fillId="0" borderId="0" applyFont="0" applyFill="0" applyBorder="0" applyAlignment="0" applyProtection="0"/>
    <xf numFmtId="0" fontId="64" fillId="0" borderId="0"/>
    <xf numFmtId="0" fontId="18" fillId="6" borderId="0"/>
    <xf numFmtId="9" fontId="18" fillId="0" borderId="0" applyFont="0" applyFill="0" applyBorder="0" applyAlignment="0" applyProtection="0"/>
    <xf numFmtId="9" fontId="18" fillId="0" borderId="0" applyFont="0" applyFill="0" applyBorder="0" applyAlignment="0" applyProtection="0"/>
  </cellStyleXfs>
  <cellXfs count="803">
    <xf numFmtId="0" fontId="0" fillId="0" borderId="0" xfId="0"/>
    <xf numFmtId="0" fontId="4" fillId="4" borderId="0" xfId="0"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6" fillId="0" borderId="0" xfId="0" applyFont="1" applyAlignment="1">
      <alignment horizontal="center"/>
    </xf>
    <xf numFmtId="0" fontId="4" fillId="4" borderId="0" xfId="0" applyFont="1" applyFill="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7" fillId="2" borderId="0" xfId="0" applyFont="1" applyFill="1" applyAlignment="1">
      <alignment horizontal="left"/>
    </xf>
    <xf numFmtId="0" fontId="0" fillId="2" borderId="0" xfId="0" applyFill="1"/>
    <xf numFmtId="0" fontId="0" fillId="2" borderId="0" xfId="0" applyFill="1" applyAlignment="1">
      <alignment horizontal="center"/>
    </xf>
    <xf numFmtId="0" fontId="0" fillId="2" borderId="0" xfId="0" applyFill="1" applyAlignment="1">
      <alignment horizontal="right"/>
    </xf>
    <xf numFmtId="0" fontId="8" fillId="2" borderId="14" xfId="0" applyFont="1" applyFill="1" applyBorder="1"/>
    <xf numFmtId="0" fontId="0" fillId="2" borderId="14" xfId="0" applyFill="1" applyBorder="1"/>
    <xf numFmtId="0" fontId="0" fillId="2" borderId="14" xfId="0" applyFill="1" applyBorder="1" applyAlignment="1">
      <alignment horizontal="center"/>
    </xf>
    <xf numFmtId="0" fontId="0" fillId="2" borderId="14" xfId="0" applyFill="1" applyBorder="1" applyAlignment="1">
      <alignment horizontal="right"/>
    </xf>
    <xf numFmtId="0" fontId="12" fillId="0" borderId="15" xfId="3" applyFont="1" applyBorder="1" applyAlignment="1">
      <alignment horizontal="left" vertical="center"/>
    </xf>
    <xf numFmtId="0" fontId="13" fillId="0" borderId="0" xfId="3" applyFont="1" applyAlignment="1">
      <alignment vertical="center"/>
    </xf>
    <xf numFmtId="0" fontId="13" fillId="0" borderId="0" xfId="3" applyFont="1" applyAlignment="1">
      <alignment horizontal="left" vertical="center"/>
    </xf>
    <xf numFmtId="0" fontId="13" fillId="0" borderId="0" xfId="3" applyFont="1" applyAlignment="1">
      <alignment horizontal="center" vertical="center"/>
    </xf>
    <xf numFmtId="0" fontId="14" fillId="4" borderId="11" xfId="3" applyFont="1" applyFill="1" applyBorder="1" applyAlignment="1">
      <alignment horizontal="centerContinuous" vertical="center"/>
    </xf>
    <xf numFmtId="0" fontId="15" fillId="4" borderId="12" xfId="3" applyFont="1" applyFill="1" applyBorder="1" applyAlignment="1">
      <alignment horizontal="centerContinuous" vertical="center"/>
    </xf>
    <xf numFmtId="0" fontId="15" fillId="4" borderId="13" xfId="3" applyFont="1" applyFill="1" applyBorder="1" applyAlignment="1">
      <alignment horizontal="centerContinuous" vertical="center"/>
    </xf>
    <xf numFmtId="0" fontId="13" fillId="0" borderId="22" xfId="3" applyFont="1" applyBorder="1" applyAlignment="1">
      <alignment horizontal="center" vertical="center"/>
    </xf>
    <xf numFmtId="171" fontId="13" fillId="0" borderId="0" xfId="3" applyNumberFormat="1" applyFont="1" applyAlignment="1">
      <alignment horizontal="center" vertical="center"/>
    </xf>
    <xf numFmtId="0" fontId="16" fillId="0" borderId="0" xfId="3" applyFont="1" applyAlignment="1">
      <alignment horizontal="centerContinuous" vertical="center"/>
    </xf>
    <xf numFmtId="0" fontId="13" fillId="0" borderId="30" xfId="3" applyFont="1" applyBorder="1" applyAlignment="1">
      <alignment horizontal="center" vertical="center"/>
    </xf>
    <xf numFmtId="170" fontId="13" fillId="0" borderId="0" xfId="3" applyNumberFormat="1" applyFont="1" applyAlignment="1">
      <alignment horizontal="center" vertical="center"/>
    </xf>
    <xf numFmtId="0" fontId="15" fillId="4" borderId="19" xfId="3" applyFont="1" applyFill="1" applyBorder="1" applyAlignment="1">
      <alignment horizontal="centerContinuous" vertical="center"/>
    </xf>
    <xf numFmtId="0" fontId="15" fillId="4" borderId="20" xfId="3" applyFont="1" applyFill="1" applyBorder="1" applyAlignment="1">
      <alignment horizontal="centerContinuous" vertical="center"/>
    </xf>
    <xf numFmtId="172" fontId="13" fillId="0" borderId="0" xfId="3" applyNumberFormat="1" applyFont="1" applyAlignment="1">
      <alignment horizontal="center" vertical="center"/>
    </xf>
    <xf numFmtId="0" fontId="17" fillId="0" borderId="0" xfId="3" applyFont="1" applyAlignment="1">
      <alignment horizontal="left" vertical="center"/>
    </xf>
    <xf numFmtId="0" fontId="13" fillId="0" borderId="35" xfId="3" applyFont="1" applyBorder="1" applyAlignment="1">
      <alignment horizontal="center" vertical="center"/>
    </xf>
    <xf numFmtId="0" fontId="23" fillId="0" borderId="0" xfId="0" applyFont="1"/>
    <xf numFmtId="0" fontId="24" fillId="0" borderId="16" xfId="3" applyFont="1" applyBorder="1" applyAlignment="1">
      <alignment horizontal="center" vertical="center" wrapText="1"/>
    </xf>
    <xf numFmtId="0" fontId="27" fillId="0" borderId="0" xfId="0" applyFont="1"/>
    <xf numFmtId="0" fontId="28" fillId="5" borderId="2" xfId="0" applyFont="1" applyFill="1" applyBorder="1"/>
    <xf numFmtId="164" fontId="28" fillId="5" borderId="2" xfId="0" applyNumberFormat="1" applyFont="1" applyFill="1" applyBorder="1" applyAlignment="1">
      <alignment horizontal="center"/>
    </xf>
    <xf numFmtId="165" fontId="28" fillId="5" borderId="2" xfId="0" applyNumberFormat="1" applyFont="1" applyFill="1" applyBorder="1"/>
    <xf numFmtId="166" fontId="28" fillId="5" borderId="2" xfId="0" applyNumberFormat="1" applyFont="1" applyFill="1" applyBorder="1"/>
    <xf numFmtId="167" fontId="28" fillId="5" borderId="2" xfId="1" applyNumberFormat="1" applyFont="1" applyFill="1" applyBorder="1"/>
    <xf numFmtId="0" fontId="28" fillId="5" borderId="2" xfId="0" applyFont="1" applyFill="1" applyBorder="1" applyAlignment="1">
      <alignment horizontal="centerContinuous"/>
    </xf>
    <xf numFmtId="0" fontId="28" fillId="5" borderId="2" xfId="0" applyFont="1" applyFill="1" applyBorder="1" applyAlignment="1">
      <alignment horizontal="center"/>
    </xf>
    <xf numFmtId="0" fontId="28" fillId="5" borderId="3" xfId="0" applyFont="1" applyFill="1" applyBorder="1"/>
    <xf numFmtId="0" fontId="28" fillId="5" borderId="3" xfId="0" applyFont="1" applyFill="1" applyBorder="1" applyAlignment="1">
      <alignment horizontal="center"/>
    </xf>
    <xf numFmtId="0" fontId="28" fillId="5" borderId="4" xfId="0" applyFont="1" applyFill="1" applyBorder="1"/>
    <xf numFmtId="164" fontId="28" fillId="5" borderId="5" xfId="0" applyNumberFormat="1" applyFont="1" applyFill="1" applyBorder="1" applyAlignment="1">
      <alignment horizontal="center"/>
    </xf>
    <xf numFmtId="0" fontId="28" fillId="5" borderId="5" xfId="0" applyFont="1" applyFill="1" applyBorder="1" applyAlignment="1">
      <alignment horizontal="centerContinuous"/>
    </xf>
    <xf numFmtId="0" fontId="28" fillId="5" borderId="5" xfId="0" applyFont="1" applyFill="1" applyBorder="1" applyAlignment="1">
      <alignment horizontal="center"/>
    </xf>
    <xf numFmtId="0" fontId="29" fillId="2" borderId="6" xfId="0" applyFont="1" applyFill="1" applyBorder="1"/>
    <xf numFmtId="0" fontId="27" fillId="2" borderId="6" xfId="0" applyFont="1" applyFill="1" applyBorder="1"/>
    <xf numFmtId="0" fontId="27" fillId="2" borderId="0" xfId="0" applyFont="1" applyFill="1"/>
    <xf numFmtId="0" fontId="27" fillId="2" borderId="10" xfId="0" applyFont="1" applyFill="1" applyBorder="1"/>
    <xf numFmtId="0" fontId="29" fillId="2" borderId="0" xfId="0" applyFont="1" applyFill="1"/>
    <xf numFmtId="0" fontId="27" fillId="2" borderId="0" xfId="0" applyFont="1" applyFill="1" applyAlignment="1">
      <alignment vertical="top"/>
    </xf>
    <xf numFmtId="0" fontId="27" fillId="2" borderId="6" xfId="0" quotePrefix="1" applyFont="1" applyFill="1" applyBorder="1"/>
    <xf numFmtId="0" fontId="27" fillId="2" borderId="1" xfId="0" quotePrefix="1" applyFont="1" applyFill="1" applyBorder="1" applyAlignment="1">
      <alignment horizontal="right"/>
    </xf>
    <xf numFmtId="165" fontId="27" fillId="2" borderId="1" xfId="0" applyNumberFormat="1" applyFont="1" applyFill="1" applyBorder="1"/>
    <xf numFmtId="166" fontId="27" fillId="2" borderId="1" xfId="0" applyNumberFormat="1" applyFont="1" applyFill="1" applyBorder="1"/>
    <xf numFmtId="168" fontId="28" fillId="3" borderId="1" xfId="1" applyNumberFormat="1" applyFont="1" applyFill="1" applyBorder="1"/>
    <xf numFmtId="0" fontId="27" fillId="2" borderId="7" xfId="0" quotePrefix="1" applyFont="1" applyFill="1" applyBorder="1" applyAlignment="1">
      <alignment horizontal="left" indent="1"/>
    </xf>
    <xf numFmtId="0" fontId="27" fillId="2" borderId="8" xfId="0" quotePrefix="1" applyFont="1" applyFill="1" applyBorder="1" applyAlignment="1">
      <alignment horizontal="center"/>
    </xf>
    <xf numFmtId="0" fontId="27" fillId="2" borderId="0" xfId="0" applyFont="1" applyFill="1" applyAlignment="1">
      <alignment horizontal="right"/>
    </xf>
    <xf numFmtId="166" fontId="27" fillId="2" borderId="9" xfId="0" applyNumberFormat="1" applyFont="1" applyFill="1" applyBorder="1"/>
    <xf numFmtId="0" fontId="27" fillId="5" borderId="3" xfId="0" applyFont="1" applyFill="1" applyBorder="1"/>
    <xf numFmtId="0" fontId="30" fillId="2" borderId="34" xfId="0" applyFont="1" applyFill="1" applyBorder="1" applyAlignment="1">
      <alignment horizontal="center" vertical="center" wrapText="1"/>
    </xf>
    <xf numFmtId="0" fontId="30" fillId="0" borderId="0" xfId="0" applyFont="1" applyAlignment="1">
      <alignment horizontal="center" vertical="center"/>
    </xf>
    <xf numFmtId="0" fontId="32" fillId="0" borderId="0" xfId="0" applyFont="1" applyAlignment="1">
      <alignment horizontal="center" vertical="center" wrapText="1"/>
    </xf>
    <xf numFmtId="0" fontId="31" fillId="2" borderId="34" xfId="0" applyFont="1" applyFill="1" applyBorder="1" applyAlignment="1">
      <alignment horizontal="center" vertical="center" wrapText="1"/>
    </xf>
    <xf numFmtId="0" fontId="29" fillId="2" borderId="0" xfId="0" applyFont="1" applyFill="1" applyAlignment="1">
      <alignment horizontal="left"/>
    </xf>
    <xf numFmtId="0" fontId="3" fillId="5" borderId="3" xfId="0" applyFont="1" applyFill="1" applyBorder="1" applyAlignment="1">
      <alignment vertical="top"/>
    </xf>
    <xf numFmtId="1" fontId="3" fillId="5" borderId="3" xfId="0" applyNumberFormat="1" applyFont="1" applyFill="1" applyBorder="1" applyAlignment="1">
      <alignment horizontal="center" vertical="top"/>
    </xf>
    <xf numFmtId="169" fontId="3" fillId="5" borderId="3" xfId="0" applyNumberFormat="1" applyFont="1" applyFill="1" applyBorder="1" applyAlignment="1">
      <alignment horizontal="right" vertical="top"/>
    </xf>
    <xf numFmtId="0" fontId="9" fillId="5" borderId="3" xfId="2" applyFill="1" applyBorder="1" applyAlignment="1">
      <alignment horizontal="right" vertical="top"/>
    </xf>
    <xf numFmtId="0" fontId="3" fillId="5" borderId="3" xfId="0" applyFont="1" applyFill="1" applyBorder="1" applyAlignment="1">
      <alignment horizontal="right" vertical="top"/>
    </xf>
    <xf numFmtId="0" fontId="3" fillId="5" borderId="3" xfId="0" applyFont="1" applyFill="1" applyBorder="1" applyAlignment="1">
      <alignment horizontal="left" vertical="top" wrapText="1"/>
    </xf>
    <xf numFmtId="0" fontId="26" fillId="2" borderId="0" xfId="8" applyFont="1" applyFill="1"/>
    <xf numFmtId="0" fontId="25" fillId="2" borderId="0" xfId="8" applyFont="1" applyFill="1" applyAlignment="1">
      <alignment horizontal="right"/>
    </xf>
    <xf numFmtId="0" fontId="25" fillId="2" borderId="0" xfId="8" applyFont="1" applyFill="1" applyAlignment="1">
      <alignment horizontal="center"/>
    </xf>
    <xf numFmtId="0" fontId="24" fillId="2" borderId="0" xfId="8" applyFont="1" applyFill="1" applyAlignment="1">
      <alignment horizontal="left"/>
    </xf>
    <xf numFmtId="0" fontId="24" fillId="2" borderId="0" xfId="8" applyFont="1" applyFill="1" applyAlignment="1">
      <alignment horizontal="left" vertical="center"/>
    </xf>
    <xf numFmtId="0" fontId="24" fillId="2" borderId="0" xfId="8" applyFont="1" applyFill="1"/>
    <xf numFmtId="0" fontId="24" fillId="2" borderId="14" xfId="8" applyFont="1" applyFill="1" applyBorder="1"/>
    <xf numFmtId="0" fontId="24" fillId="2" borderId="0" xfId="8" applyFont="1" applyFill="1" applyAlignment="1">
      <alignment horizontal="right"/>
    </xf>
    <xf numFmtId="0" fontId="24" fillId="5" borderId="3" xfId="8" applyFont="1" applyFill="1" applyBorder="1" applyAlignment="1">
      <alignment horizontal="center" vertical="center"/>
    </xf>
    <xf numFmtId="0" fontId="21" fillId="2" borderId="14" xfId="8" applyFont="1" applyFill="1" applyBorder="1"/>
    <xf numFmtId="0" fontId="35" fillId="2" borderId="0" xfId="8" applyFont="1" applyFill="1" applyAlignment="1">
      <alignment horizontal="left" vertical="top" wrapText="1"/>
    </xf>
    <xf numFmtId="0" fontId="21" fillId="2" borderId="0" xfId="8" applyFont="1" applyFill="1"/>
    <xf numFmtId="0" fontId="21" fillId="2" borderId="0" xfId="8" applyFont="1" applyFill="1" applyAlignment="1">
      <alignment horizontal="right"/>
    </xf>
    <xf numFmtId="0" fontId="36" fillId="2" borderId="0" xfId="2" applyFont="1" applyFill="1"/>
    <xf numFmtId="0" fontId="24" fillId="2" borderId="36" xfId="8" applyFont="1" applyFill="1" applyBorder="1" applyAlignment="1">
      <alignment horizontal="center" wrapText="1"/>
    </xf>
    <xf numFmtId="0" fontId="24" fillId="2" borderId="37" xfId="8" applyFont="1" applyFill="1" applyBorder="1" applyAlignment="1">
      <alignment horizontal="center" wrapText="1"/>
    </xf>
    <xf numFmtId="0" fontId="24" fillId="2" borderId="38" xfId="8" applyFont="1" applyFill="1" applyBorder="1" applyAlignment="1">
      <alignment horizontal="center" wrapText="1"/>
    </xf>
    <xf numFmtId="0" fontId="24" fillId="2" borderId="0" xfId="8" applyFont="1" applyFill="1" applyAlignment="1">
      <alignment horizontal="center"/>
    </xf>
    <xf numFmtId="0" fontId="24" fillId="2" borderId="0" xfId="8" applyFont="1" applyFill="1" applyAlignment="1">
      <alignment horizontal="right" vertical="center"/>
    </xf>
    <xf numFmtId="0" fontId="34" fillId="2" borderId="0" xfId="8" applyFont="1" applyFill="1" applyAlignment="1">
      <alignment horizontal="right"/>
    </xf>
    <xf numFmtId="0" fontId="24" fillId="0" borderId="0" xfId="8" applyFont="1"/>
    <xf numFmtId="0" fontId="24" fillId="5" borderId="42" xfId="8" applyFont="1" applyFill="1" applyBorder="1" applyAlignment="1">
      <alignment vertical="center"/>
    </xf>
    <xf numFmtId="0" fontId="24" fillId="5" borderId="43" xfId="8" applyFont="1" applyFill="1" applyBorder="1" applyAlignment="1">
      <alignment vertical="center"/>
    </xf>
    <xf numFmtId="0" fontId="24" fillId="5" borderId="44" xfId="8" applyFont="1" applyFill="1" applyBorder="1" applyAlignment="1">
      <alignment vertical="center"/>
    </xf>
    <xf numFmtId="0" fontId="24" fillId="5" borderId="43" xfId="8" applyFont="1" applyFill="1" applyBorder="1"/>
    <xf numFmtId="0" fontId="24" fillId="5" borderId="46" xfId="8" applyFont="1" applyFill="1" applyBorder="1"/>
    <xf numFmtId="0" fontId="24" fillId="5" borderId="42" xfId="8" applyFont="1" applyFill="1" applyBorder="1"/>
    <xf numFmtId="0" fontId="24" fillId="5" borderId="43" xfId="8" applyFont="1" applyFill="1" applyBorder="1" applyAlignment="1">
      <alignment horizontal="center"/>
    </xf>
    <xf numFmtId="0" fontId="21" fillId="2" borderId="0" xfId="8" applyFont="1" applyFill="1" applyAlignment="1">
      <alignment horizontal="left"/>
    </xf>
    <xf numFmtId="0" fontId="21" fillId="2" borderId="38" xfId="8" applyFont="1" applyFill="1" applyBorder="1" applyAlignment="1">
      <alignment horizontal="center" textRotation="90" wrapText="1"/>
    </xf>
    <xf numFmtId="9" fontId="24" fillId="0" borderId="41" xfId="8" applyNumberFormat="1" applyFont="1" applyBorder="1" applyAlignment="1">
      <alignment horizontal="center"/>
    </xf>
    <xf numFmtId="9" fontId="24" fillId="0" borderId="45" xfId="8" applyNumberFormat="1" applyFont="1" applyBorder="1" applyAlignment="1">
      <alignment horizontal="center"/>
    </xf>
    <xf numFmtId="0" fontId="34" fillId="2" borderId="0" xfId="8" applyFont="1" applyFill="1"/>
    <xf numFmtId="9" fontId="24" fillId="5" borderId="39" xfId="8" applyNumberFormat="1" applyFont="1" applyFill="1" applyBorder="1" applyAlignment="1">
      <alignment horizontal="center"/>
    </xf>
    <xf numFmtId="9" fontId="24" fillId="5" borderId="40" xfId="8" applyNumberFormat="1" applyFont="1" applyFill="1" applyBorder="1" applyAlignment="1">
      <alignment horizontal="center"/>
    </xf>
    <xf numFmtId="9" fontId="24" fillId="5" borderId="42" xfId="8" applyNumberFormat="1" applyFont="1" applyFill="1" applyBorder="1" applyAlignment="1">
      <alignment horizontal="center"/>
    </xf>
    <xf numFmtId="9" fontId="24" fillId="5" borderId="43" xfId="8" applyNumberFormat="1" applyFont="1" applyFill="1" applyBorder="1" applyAlignment="1">
      <alignment horizontal="center"/>
    </xf>
    <xf numFmtId="9" fontId="24" fillId="5" borderId="40" xfId="9" applyFont="1" applyFill="1" applyBorder="1" applyAlignment="1">
      <alignment horizontal="center"/>
    </xf>
    <xf numFmtId="9" fontId="24" fillId="5" borderId="41" xfId="9" applyFont="1" applyFill="1" applyBorder="1" applyAlignment="1">
      <alignment horizontal="center"/>
    </xf>
    <xf numFmtId="9" fontId="24" fillId="5" borderId="43" xfId="9" applyFont="1" applyFill="1" applyBorder="1" applyAlignment="1">
      <alignment horizontal="center"/>
    </xf>
    <xf numFmtId="9" fontId="24" fillId="5" borderId="44" xfId="9" applyFont="1" applyFill="1" applyBorder="1" applyAlignment="1">
      <alignment horizontal="center"/>
    </xf>
    <xf numFmtId="0" fontId="24" fillId="5" borderId="3" xfId="8" applyFont="1" applyFill="1" applyBorder="1"/>
    <xf numFmtId="0" fontId="24" fillId="5" borderId="3" xfId="8" applyFont="1" applyFill="1" applyBorder="1" applyAlignment="1">
      <alignment horizontal="center"/>
    </xf>
    <xf numFmtId="9" fontId="24" fillId="5" borderId="3" xfId="9" applyFont="1" applyFill="1" applyBorder="1" applyAlignment="1">
      <alignment horizontal="center"/>
    </xf>
    <xf numFmtId="0" fontId="24" fillId="2" borderId="3" xfId="8" applyFont="1" applyFill="1" applyBorder="1" applyAlignment="1">
      <alignment horizontal="center" wrapText="1"/>
    </xf>
    <xf numFmtId="0" fontId="11" fillId="2" borderId="0" xfId="0" applyFont="1" applyFill="1" applyAlignment="1">
      <alignment horizontal="left"/>
    </xf>
    <xf numFmtId="0" fontId="37" fillId="7" borderId="18" xfId="0" applyFont="1" applyFill="1" applyBorder="1"/>
    <xf numFmtId="0" fontId="38" fillId="7" borderId="19" xfId="0" applyFont="1" applyFill="1" applyBorder="1"/>
    <xf numFmtId="0" fontId="37" fillId="7" borderId="20" xfId="0" applyFont="1" applyFill="1" applyBorder="1"/>
    <xf numFmtId="0" fontId="38" fillId="7" borderId="0" xfId="0" applyFont="1" applyFill="1"/>
    <xf numFmtId="0" fontId="38" fillId="7" borderId="21" xfId="0" applyFont="1" applyFill="1" applyBorder="1"/>
    <xf numFmtId="0" fontId="37" fillId="7" borderId="47" xfId="0" applyFont="1" applyFill="1" applyBorder="1"/>
    <xf numFmtId="0" fontId="38" fillId="7" borderId="14" xfId="0" applyFont="1" applyFill="1" applyBorder="1"/>
    <xf numFmtId="0" fontId="38" fillId="7" borderId="29" xfId="0" applyFont="1" applyFill="1" applyBorder="1"/>
    <xf numFmtId="0" fontId="38" fillId="8" borderId="14" xfId="0" applyFont="1" applyFill="1" applyBorder="1"/>
    <xf numFmtId="0" fontId="38" fillId="8" borderId="29" xfId="0" applyFont="1" applyFill="1" applyBorder="1"/>
    <xf numFmtId="0" fontId="38" fillId="7" borderId="0" xfId="0" applyFont="1" applyFill="1" applyAlignment="1">
      <alignment wrapText="1"/>
    </xf>
    <xf numFmtId="0" fontId="43" fillId="9" borderId="29" xfId="0" applyFont="1" applyFill="1" applyBorder="1" applyAlignment="1">
      <alignment wrapText="1"/>
    </xf>
    <xf numFmtId="0" fontId="44" fillId="9" borderId="29" xfId="0" applyFont="1" applyFill="1" applyBorder="1" applyAlignment="1">
      <alignment wrapText="1"/>
    </xf>
    <xf numFmtId="0" fontId="43" fillId="9" borderId="47" xfId="0" applyFont="1" applyFill="1" applyBorder="1" applyAlignment="1">
      <alignment wrapText="1"/>
    </xf>
    <xf numFmtId="0" fontId="43" fillId="9" borderId="20" xfId="0" applyFont="1" applyFill="1" applyBorder="1" applyAlignment="1">
      <alignment wrapText="1"/>
    </xf>
    <xf numFmtId="0" fontId="44" fillId="9" borderId="20" xfId="0" applyFont="1" applyFill="1" applyBorder="1" applyAlignment="1">
      <alignment wrapText="1"/>
    </xf>
    <xf numFmtId="0" fontId="38" fillId="8" borderId="49" xfId="0" applyFont="1" applyFill="1" applyBorder="1"/>
    <xf numFmtId="0" fontId="45" fillId="9" borderId="0" xfId="0" applyFont="1" applyFill="1"/>
    <xf numFmtId="0" fontId="20" fillId="9" borderId="0" xfId="0" applyFont="1" applyFill="1" applyAlignment="1">
      <alignment wrapText="1"/>
    </xf>
    <xf numFmtId="0" fontId="46" fillId="9" borderId="0" xfId="0" applyFont="1" applyFill="1" applyAlignment="1">
      <alignment wrapText="1"/>
    </xf>
    <xf numFmtId="0" fontId="24" fillId="2" borderId="50" xfId="8" applyFont="1" applyFill="1" applyBorder="1" applyAlignment="1">
      <alignment horizontal="center" wrapText="1"/>
    </xf>
    <xf numFmtId="0" fontId="24" fillId="5" borderId="51" xfId="8" applyFont="1" applyFill="1" applyBorder="1" applyAlignment="1">
      <alignment vertical="center"/>
    </xf>
    <xf numFmtId="0" fontId="41" fillId="10" borderId="34" xfId="0" applyFont="1" applyFill="1" applyBorder="1" applyAlignment="1">
      <alignment wrapText="1"/>
    </xf>
    <xf numFmtId="0" fontId="41" fillId="10" borderId="47" xfId="0" applyFont="1" applyFill="1" applyBorder="1" applyAlignment="1">
      <alignment wrapText="1"/>
    </xf>
    <xf numFmtId="0" fontId="24" fillId="5" borderId="52" xfId="8" applyFont="1" applyFill="1" applyBorder="1" applyAlignment="1">
      <alignment vertical="center"/>
    </xf>
    <xf numFmtId="14" fontId="24" fillId="5" borderId="52" xfId="8" applyNumberFormat="1" applyFont="1" applyFill="1" applyBorder="1" applyAlignment="1">
      <alignment vertical="center"/>
    </xf>
    <xf numFmtId="0" fontId="24" fillId="2" borderId="52" xfId="8" applyFont="1" applyFill="1" applyBorder="1" applyAlignment="1">
      <alignment horizontal="center" wrapText="1"/>
    </xf>
    <xf numFmtId="0" fontId="24" fillId="2" borderId="53" xfId="8" applyFont="1" applyFill="1" applyBorder="1" applyAlignment="1">
      <alignment horizontal="center" wrapText="1"/>
    </xf>
    <xf numFmtId="0" fontId="24" fillId="2" borderId="54" xfId="8" applyFont="1" applyFill="1" applyBorder="1" applyAlignment="1">
      <alignment horizontal="center" wrapText="1"/>
    </xf>
    <xf numFmtId="0" fontId="24" fillId="2" borderId="55" xfId="8" applyFont="1" applyFill="1" applyBorder="1" applyAlignment="1">
      <alignment horizontal="center" wrapText="1"/>
    </xf>
    <xf numFmtId="0" fontId="38" fillId="7" borderId="14" xfId="0" applyFont="1" applyFill="1" applyBorder="1" applyAlignment="1">
      <alignment wrapText="1"/>
    </xf>
    <xf numFmtId="0" fontId="24" fillId="0" borderId="15" xfId="3" applyFont="1" applyBorder="1" applyAlignment="1">
      <alignment horizontal="center" vertical="center" wrapText="1"/>
    </xf>
    <xf numFmtId="14" fontId="28" fillId="5" borderId="3" xfId="0" applyNumberFormat="1" applyFont="1" applyFill="1" applyBorder="1"/>
    <xf numFmtId="165" fontId="28" fillId="5" borderId="3" xfId="0" applyNumberFormat="1" applyFont="1" applyFill="1" applyBorder="1"/>
    <xf numFmtId="0" fontId="38" fillId="8" borderId="57" xfId="0" applyFont="1" applyFill="1" applyBorder="1"/>
    <xf numFmtId="0" fontId="24" fillId="2" borderId="0" xfId="8" applyFont="1" applyFill="1" applyAlignment="1">
      <alignment horizontal="center" wrapText="1"/>
    </xf>
    <xf numFmtId="0" fontId="24" fillId="2" borderId="0" xfId="8" applyFont="1" applyFill="1" applyAlignment="1">
      <alignment vertical="top" wrapText="1"/>
    </xf>
    <xf numFmtId="0" fontId="49" fillId="0" borderId="0" xfId="0" applyFont="1"/>
    <xf numFmtId="0" fontId="49" fillId="2" borderId="0" xfId="8" applyFont="1" applyFill="1" applyAlignment="1">
      <alignment vertical="top" wrapText="1"/>
    </xf>
    <xf numFmtId="0" fontId="50" fillId="0" borderId="0" xfId="0" applyFont="1"/>
    <xf numFmtId="0" fontId="50" fillId="2" borderId="0" xfId="8" applyFont="1" applyFill="1" applyAlignment="1">
      <alignment vertical="top" wrapText="1"/>
    </xf>
    <xf numFmtId="0" fontId="51" fillId="2" borderId="0" xfId="8" applyFont="1" applyFill="1" applyAlignment="1">
      <alignment horizontal="center" wrapText="1"/>
    </xf>
    <xf numFmtId="0" fontId="49" fillId="2" borderId="0" xfId="8" applyFont="1" applyFill="1" applyAlignment="1">
      <alignment vertical="top"/>
    </xf>
    <xf numFmtId="0" fontId="49" fillId="12" borderId="0" xfId="8" applyFont="1" applyFill="1" applyAlignment="1">
      <alignment horizontal="center" vertical="top" wrapText="1"/>
    </xf>
    <xf numFmtId="0" fontId="37" fillId="12" borderId="0" xfId="0" applyFont="1" applyFill="1"/>
    <xf numFmtId="0" fontId="38" fillId="12" borderId="14" xfId="0" applyFont="1" applyFill="1" applyBorder="1" applyAlignment="1">
      <alignment wrapText="1"/>
    </xf>
    <xf numFmtId="0" fontId="38" fillId="12" borderId="14" xfId="0" applyFont="1" applyFill="1" applyBorder="1"/>
    <xf numFmtId="0" fontId="20" fillId="12" borderId="0" xfId="0" applyFont="1" applyFill="1" applyAlignment="1">
      <alignment wrapText="1"/>
    </xf>
    <xf numFmtId="0" fontId="0" fillId="12" borderId="0" xfId="0" applyFill="1"/>
    <xf numFmtId="0" fontId="24" fillId="12" borderId="0" xfId="8" applyFont="1" applyFill="1" applyAlignment="1">
      <alignment horizontal="center" wrapText="1"/>
    </xf>
    <xf numFmtId="0" fontId="21" fillId="12" borderId="0" xfId="8" applyFont="1" applyFill="1" applyAlignment="1">
      <alignment horizontal="left" wrapText="1"/>
    </xf>
    <xf numFmtId="0" fontId="21" fillId="12" borderId="0" xfId="8" applyFont="1" applyFill="1" applyAlignment="1">
      <alignment horizontal="center" wrapText="1"/>
    </xf>
    <xf numFmtId="0" fontId="50" fillId="12" borderId="0" xfId="8" applyFont="1" applyFill="1" applyAlignment="1">
      <alignment vertical="top" wrapText="1"/>
    </xf>
    <xf numFmtId="0" fontId="38" fillId="12" borderId="19" xfId="0" applyFont="1" applyFill="1" applyBorder="1"/>
    <xf numFmtId="0" fontId="37" fillId="12" borderId="20" xfId="0" applyFont="1" applyFill="1" applyBorder="1"/>
    <xf numFmtId="0" fontId="38" fillId="12" borderId="0" xfId="0" applyFont="1" applyFill="1"/>
    <xf numFmtId="0" fontId="37" fillId="12" borderId="47" xfId="0" applyFont="1" applyFill="1" applyBorder="1"/>
    <xf numFmtId="0" fontId="49" fillId="12" borderId="0" xfId="8" applyFont="1" applyFill="1" applyAlignment="1">
      <alignment vertical="top" wrapText="1"/>
    </xf>
    <xf numFmtId="0" fontId="21" fillId="2" borderId="0" xfId="8" applyFont="1" applyFill="1" applyAlignment="1">
      <alignment horizontal="right" vertical="center" wrapText="1"/>
    </xf>
    <xf numFmtId="0" fontId="49" fillId="12" borderId="67" xfId="8" applyFont="1" applyFill="1" applyBorder="1" applyAlignment="1">
      <alignment vertical="top" wrapText="1"/>
    </xf>
    <xf numFmtId="0" fontId="52" fillId="12" borderId="0" xfId="8" applyFont="1" applyFill="1" applyAlignment="1">
      <alignment vertical="top" wrapText="1"/>
    </xf>
    <xf numFmtId="0" fontId="53" fillId="12" borderId="0" xfId="8" applyFont="1" applyFill="1" applyAlignment="1">
      <alignment vertical="top" wrapText="1"/>
    </xf>
    <xf numFmtId="0" fontId="52" fillId="13" borderId="61" xfId="8" applyFont="1" applyFill="1" applyBorder="1" applyAlignment="1">
      <alignment vertical="top" wrapText="1"/>
    </xf>
    <xf numFmtId="0" fontId="49" fillId="13" borderId="63" xfId="8" applyFont="1" applyFill="1" applyBorder="1" applyAlignment="1">
      <alignment vertical="top" wrapText="1"/>
    </xf>
    <xf numFmtId="0" fontId="52" fillId="13" borderId="62" xfId="8" applyFont="1" applyFill="1" applyBorder="1" applyAlignment="1">
      <alignment vertical="top" wrapText="1"/>
    </xf>
    <xf numFmtId="0" fontId="54" fillId="12" borderId="0" xfId="0" applyFont="1" applyFill="1" applyAlignment="1">
      <alignment vertical="top"/>
    </xf>
    <xf numFmtId="0" fontId="37" fillId="12" borderId="18" xfId="0" applyFont="1" applyFill="1" applyBorder="1"/>
    <xf numFmtId="0" fontId="38" fillId="12" borderId="21" xfId="0" applyFont="1" applyFill="1" applyBorder="1"/>
    <xf numFmtId="0" fontId="38" fillId="8" borderId="69" xfId="0" applyFont="1" applyFill="1" applyBorder="1"/>
    <xf numFmtId="0" fontId="0" fillId="12" borderId="70" xfId="0" applyFill="1" applyBorder="1"/>
    <xf numFmtId="0" fontId="56" fillId="12" borderId="0" xfId="0" applyFont="1" applyFill="1" applyAlignment="1">
      <alignment horizontal="right" vertical="center"/>
    </xf>
    <xf numFmtId="0" fontId="49" fillId="12" borderId="0" xfId="0" applyFont="1" applyFill="1" applyAlignment="1">
      <alignment horizontal="left" indent="2"/>
    </xf>
    <xf numFmtId="0" fontId="50" fillId="12" borderId="0" xfId="0" applyFont="1" applyFill="1" applyAlignment="1">
      <alignment horizontal="right"/>
    </xf>
    <xf numFmtId="0" fontId="57" fillId="12" borderId="0" xfId="0" applyFont="1" applyFill="1"/>
    <xf numFmtId="0" fontId="57" fillId="0" borderId="0" xfId="0" applyFont="1"/>
    <xf numFmtId="0" fontId="49" fillId="12" borderId="0" xfId="0" applyFont="1" applyFill="1" applyAlignment="1">
      <alignment vertical="top" wrapText="1"/>
    </xf>
    <xf numFmtId="0" fontId="49" fillId="12" borderId="0" xfId="0" applyFont="1" applyFill="1" applyAlignment="1">
      <alignment vertical="top"/>
    </xf>
    <xf numFmtId="0" fontId="55" fillId="12" borderId="0" xfId="0" applyFont="1" applyFill="1"/>
    <xf numFmtId="0" fontId="50" fillId="12" borderId="0" xfId="8" applyFont="1" applyFill="1" applyAlignment="1">
      <alignment horizontal="left" vertical="top" wrapText="1"/>
    </xf>
    <xf numFmtId="0" fontId="37" fillId="12" borderId="19" xfId="0" applyFont="1" applyFill="1" applyBorder="1"/>
    <xf numFmtId="0" fontId="30" fillId="2" borderId="0" xfId="0" applyFont="1" applyFill="1" applyAlignment="1">
      <alignment horizontal="center" vertical="center"/>
    </xf>
    <xf numFmtId="0" fontId="38" fillId="8" borderId="0" xfId="0" applyFont="1" applyFill="1"/>
    <xf numFmtId="0" fontId="33" fillId="2" borderId="0" xfId="0" applyFont="1" applyFill="1"/>
    <xf numFmtId="0" fontId="19" fillId="2" borderId="0" xfId="6" applyFont="1" applyFill="1" applyAlignment="1">
      <alignment vertical="center"/>
    </xf>
    <xf numFmtId="0" fontId="20" fillId="2" borderId="0" xfId="6" applyFont="1" applyFill="1" applyAlignment="1">
      <alignment wrapText="1"/>
    </xf>
    <xf numFmtId="164" fontId="19" fillId="2" borderId="0" xfId="6" applyNumberFormat="1" applyFont="1" applyFill="1" applyAlignment="1">
      <alignment vertical="center"/>
    </xf>
    <xf numFmtId="0" fontId="19" fillId="2" borderId="0" xfId="7" applyFont="1" applyFill="1" applyAlignment="1">
      <alignment horizontal="center"/>
    </xf>
    <xf numFmtId="0" fontId="24" fillId="0" borderId="79" xfId="3" applyFont="1" applyBorder="1" applyAlignment="1">
      <alignment horizontal="center" vertical="center" wrapText="1"/>
    </xf>
    <xf numFmtId="0" fontId="24" fillId="0" borderId="0" xfId="3" applyFont="1" applyAlignment="1">
      <alignment horizontal="center" vertical="center" wrapText="1"/>
    </xf>
    <xf numFmtId="0" fontId="27" fillId="5" borderId="11" xfId="0" applyFont="1" applyFill="1" applyBorder="1"/>
    <xf numFmtId="0" fontId="24" fillId="2" borderId="0" xfId="3" applyFont="1" applyFill="1" applyAlignment="1">
      <alignment horizontal="center" vertical="center" wrapText="1"/>
    </xf>
    <xf numFmtId="0" fontId="37" fillId="2" borderId="19" xfId="0" applyFont="1" applyFill="1" applyBorder="1"/>
    <xf numFmtId="0" fontId="37" fillId="2" borderId="0" xfId="0" applyFont="1" applyFill="1"/>
    <xf numFmtId="0" fontId="38" fillId="2" borderId="14" xfId="0" applyFont="1" applyFill="1" applyBorder="1"/>
    <xf numFmtId="0" fontId="38" fillId="8" borderId="80" xfId="0" applyFont="1" applyFill="1" applyBorder="1"/>
    <xf numFmtId="0" fontId="38" fillId="8" borderId="81" xfId="0" applyFont="1" applyFill="1" applyBorder="1"/>
    <xf numFmtId="0" fontId="38" fillId="8" borderId="12" xfId="0" applyFont="1" applyFill="1" applyBorder="1"/>
    <xf numFmtId="0" fontId="38" fillId="8" borderId="19" xfId="0" applyFont="1" applyFill="1" applyBorder="1"/>
    <xf numFmtId="0" fontId="38" fillId="14" borderId="14" xfId="0" applyFont="1" applyFill="1" applyBorder="1" applyAlignment="1">
      <alignment horizontal="left"/>
    </xf>
    <xf numFmtId="0" fontId="38" fillId="2" borderId="14" xfId="0" applyFont="1" applyFill="1" applyBorder="1" applyAlignment="1">
      <alignment wrapText="1"/>
    </xf>
    <xf numFmtId="0" fontId="38" fillId="14" borderId="0" xfId="0" applyFont="1" applyFill="1"/>
    <xf numFmtId="0" fontId="38" fillId="14" borderId="14" xfId="0" applyFont="1" applyFill="1" applyBorder="1"/>
    <xf numFmtId="0" fontId="58" fillId="15" borderId="52" xfId="0" applyFont="1" applyFill="1" applyBorder="1" applyAlignment="1">
      <alignment vertical="top"/>
    </xf>
    <xf numFmtId="0" fontId="24" fillId="0" borderId="0" xfId="8" applyFont="1" applyAlignment="1">
      <alignment horizontal="left" vertical="top" wrapText="1"/>
    </xf>
    <xf numFmtId="0" fontId="24" fillId="0" borderId="82" xfId="8" applyFont="1" applyBorder="1" applyAlignment="1">
      <alignment horizontal="left" vertical="top" wrapText="1"/>
    </xf>
    <xf numFmtId="0" fontId="24" fillId="0" borderId="83" xfId="8" applyFont="1" applyBorder="1" applyAlignment="1">
      <alignment horizontal="left" vertical="top" wrapText="1"/>
    </xf>
    <xf numFmtId="0" fontId="13" fillId="0" borderId="87" xfId="3" applyFont="1" applyBorder="1" applyAlignment="1">
      <alignment horizontal="center" vertical="center"/>
    </xf>
    <xf numFmtId="0" fontId="13" fillId="0" borderId="88" xfId="3" applyFont="1" applyBorder="1" applyAlignment="1">
      <alignment horizontal="center" vertical="center"/>
    </xf>
    <xf numFmtId="0" fontId="13" fillId="0" borderId="89" xfId="3" applyFont="1" applyBorder="1" applyAlignment="1">
      <alignment horizontal="center" vertical="center"/>
    </xf>
    <xf numFmtId="0" fontId="13" fillId="0" borderId="90" xfId="3" applyFont="1" applyBorder="1" applyAlignment="1">
      <alignment horizontal="center" vertical="center"/>
    </xf>
    <xf numFmtId="0" fontId="39" fillId="14" borderId="0" xfId="0" applyFont="1" applyFill="1"/>
    <xf numFmtId="0" fontId="38" fillId="14" borderId="19" xfId="0" applyFont="1" applyFill="1" applyBorder="1"/>
    <xf numFmtId="0" fontId="37" fillId="14" borderId="0" xfId="0" applyFont="1" applyFill="1"/>
    <xf numFmtId="0" fontId="38" fillId="14" borderId="29" xfId="0" applyFont="1" applyFill="1" applyBorder="1"/>
    <xf numFmtId="0" fontId="37" fillId="14" borderId="20" xfId="0" applyFont="1" applyFill="1" applyBorder="1" applyAlignment="1">
      <alignment horizontal="right"/>
    </xf>
    <xf numFmtId="0" fontId="37" fillId="14" borderId="47" xfId="0" applyFont="1" applyFill="1" applyBorder="1" applyAlignment="1">
      <alignment horizontal="right"/>
    </xf>
    <xf numFmtId="0" fontId="40" fillId="14" borderId="0" xfId="0" applyFont="1" applyFill="1"/>
    <xf numFmtId="0" fontId="38" fillId="14" borderId="47" xfId="0" applyFont="1" applyFill="1" applyBorder="1"/>
    <xf numFmtId="0" fontId="38" fillId="8" borderId="13" xfId="0" applyFont="1" applyFill="1" applyBorder="1"/>
    <xf numFmtId="0" fontId="38" fillId="14" borderId="0" xfId="0" applyFont="1" applyFill="1" applyAlignment="1">
      <alignment wrapText="1"/>
    </xf>
    <xf numFmtId="0" fontId="42" fillId="14" borderId="0" xfId="0" applyFont="1" applyFill="1" applyAlignment="1">
      <alignment wrapText="1"/>
    </xf>
    <xf numFmtId="0" fontId="42" fillId="14" borderId="0" xfId="0" applyFont="1" applyFill="1"/>
    <xf numFmtId="0" fontId="38" fillId="14" borderId="14" xfId="0" applyFont="1" applyFill="1" applyBorder="1" applyAlignment="1">
      <alignment vertical="top" wrapText="1"/>
    </xf>
    <xf numFmtId="0" fontId="38" fillId="14" borderId="14" xfId="0" applyFont="1" applyFill="1" applyBorder="1" applyAlignment="1">
      <alignment wrapText="1"/>
    </xf>
    <xf numFmtId="9" fontId="24" fillId="5" borderId="43" xfId="1" applyFont="1" applyFill="1" applyBorder="1" applyAlignment="1">
      <alignment vertical="center"/>
    </xf>
    <xf numFmtId="9" fontId="24" fillId="5" borderId="42" xfId="1" applyFont="1" applyFill="1" applyBorder="1" applyAlignment="1">
      <alignment vertical="center"/>
    </xf>
    <xf numFmtId="9" fontId="43" fillId="9" borderId="47" xfId="1" applyFont="1" applyFill="1" applyBorder="1"/>
    <xf numFmtId="9" fontId="43" fillId="9" borderId="20" xfId="1" applyFont="1" applyFill="1" applyBorder="1"/>
    <xf numFmtId="9" fontId="44" fillId="9" borderId="20" xfId="1" applyFont="1" applyFill="1" applyBorder="1"/>
    <xf numFmtId="9" fontId="24" fillId="5" borderId="3" xfId="1" applyFont="1" applyFill="1" applyBorder="1" applyAlignment="1">
      <alignment horizontal="center"/>
    </xf>
    <xf numFmtId="9" fontId="24" fillId="2" borderId="0" xfId="1" applyFont="1" applyFill="1"/>
    <xf numFmtId="0" fontId="24" fillId="0" borderId="97" xfId="3" applyFont="1" applyBorder="1" applyAlignment="1">
      <alignment horizontal="center" vertical="center" wrapText="1"/>
    </xf>
    <xf numFmtId="0" fontId="28" fillId="5" borderId="5" xfId="0" applyFont="1" applyFill="1" applyBorder="1"/>
    <xf numFmtId="2" fontId="28" fillId="5" borderId="2" xfId="0" applyNumberFormat="1" applyFont="1" applyFill="1" applyBorder="1"/>
    <xf numFmtId="2" fontId="28" fillId="5" borderId="3" xfId="0" applyNumberFormat="1" applyFont="1" applyFill="1" applyBorder="1"/>
    <xf numFmtId="2" fontId="28" fillId="5" borderId="4" xfId="0" applyNumberFormat="1" applyFont="1" applyFill="1" applyBorder="1"/>
    <xf numFmtId="44" fontId="28" fillId="5" borderId="2" xfId="10" applyFont="1" applyFill="1" applyBorder="1"/>
    <xf numFmtId="44" fontId="28" fillId="5" borderId="3" xfId="10" applyFont="1" applyFill="1" applyBorder="1"/>
    <xf numFmtId="44" fontId="28" fillId="5" borderId="4" xfId="10" applyFont="1" applyFill="1" applyBorder="1"/>
    <xf numFmtId="14" fontId="27" fillId="5" borderId="3" xfId="0" applyNumberFormat="1" applyFont="1" applyFill="1" applyBorder="1"/>
    <xf numFmtId="2" fontId="27" fillId="5" borderId="3" xfId="0" applyNumberFormat="1" applyFont="1" applyFill="1" applyBorder="1"/>
    <xf numFmtId="9" fontId="27" fillId="5" borderId="3" xfId="1" applyFont="1" applyFill="1" applyBorder="1"/>
    <xf numFmtId="174" fontId="27" fillId="5" borderId="3" xfId="0" applyNumberFormat="1" applyFont="1" applyFill="1" applyBorder="1"/>
    <xf numFmtId="0" fontId="49" fillId="2" borderId="0" xfId="8" applyFont="1" applyFill="1" applyAlignment="1">
      <alignment horizontal="center" vertical="top" wrapText="1"/>
    </xf>
    <xf numFmtId="0" fontId="49" fillId="12" borderId="0" xfId="8" applyFont="1" applyFill="1" applyAlignment="1">
      <alignment vertical="top"/>
    </xf>
    <xf numFmtId="9" fontId="13" fillId="0" borderId="91" xfId="3" applyNumberFormat="1" applyFont="1" applyBorder="1" applyAlignment="1">
      <alignment horizontal="center" vertical="center"/>
    </xf>
    <xf numFmtId="9" fontId="13" fillId="0" borderId="111" xfId="3" applyNumberFormat="1" applyFont="1" applyBorder="1" applyAlignment="1">
      <alignment vertical="center"/>
    </xf>
    <xf numFmtId="0" fontId="47" fillId="0" borderId="26" xfId="3" applyFont="1" applyBorder="1" applyAlignment="1">
      <alignment horizontal="center" vertical="center"/>
    </xf>
    <xf numFmtId="0" fontId="13" fillId="0" borderId="110" xfId="3" applyFont="1" applyBorder="1" applyAlignment="1">
      <alignment vertical="center"/>
    </xf>
    <xf numFmtId="174" fontId="13" fillId="0" borderId="91" xfId="3" applyNumberFormat="1" applyFont="1" applyBorder="1" applyAlignment="1">
      <alignment vertical="center"/>
    </xf>
    <xf numFmtId="0" fontId="13" fillId="0" borderId="91" xfId="3" applyFont="1" applyBorder="1" applyAlignment="1">
      <alignment vertical="center"/>
    </xf>
    <xf numFmtId="0" fontId="13" fillId="0" borderId="111" xfId="3" applyFont="1" applyBorder="1" applyAlignment="1">
      <alignment vertical="center"/>
    </xf>
    <xf numFmtId="9" fontId="13" fillId="0" borderId="112" xfId="3" applyNumberFormat="1" applyFont="1" applyBorder="1" applyAlignment="1">
      <alignment vertical="center"/>
    </xf>
    <xf numFmtId="175" fontId="13" fillId="0" borderId="112" xfId="3" applyNumberFormat="1" applyFont="1" applyBorder="1" applyAlignment="1">
      <alignment horizontal="center" vertical="center"/>
    </xf>
    <xf numFmtId="175" fontId="13" fillId="0" borderId="113" xfId="3" applyNumberFormat="1" applyFont="1" applyBorder="1" applyAlignment="1">
      <alignment horizontal="center" vertical="center"/>
    </xf>
    <xf numFmtId="9" fontId="13" fillId="0" borderId="91" xfId="1" applyFont="1" applyBorder="1" applyAlignment="1">
      <alignment horizontal="center" vertical="center"/>
    </xf>
    <xf numFmtId="0" fontId="13" fillId="0" borderId="95" xfId="3" applyFont="1" applyBorder="1" applyAlignment="1">
      <alignment vertical="center"/>
    </xf>
    <xf numFmtId="0" fontId="13" fillId="0" borderId="114" xfId="3" applyFont="1" applyBorder="1" applyAlignment="1">
      <alignment vertical="center"/>
    </xf>
    <xf numFmtId="9" fontId="13" fillId="0" borderId="91" xfId="3" applyNumberFormat="1" applyFont="1" applyBorder="1" applyAlignment="1">
      <alignment vertical="center"/>
    </xf>
    <xf numFmtId="0" fontId="58" fillId="15" borderId="101" xfId="0" applyFont="1" applyFill="1" applyBorder="1" applyAlignment="1">
      <alignment vertical="top"/>
    </xf>
    <xf numFmtId="0" fontId="51" fillId="12" borderId="0" xfId="8" applyFont="1" applyFill="1" applyAlignment="1">
      <alignment vertical="top"/>
    </xf>
    <xf numFmtId="0" fontId="51" fillId="12" borderId="0" xfId="8" applyFont="1" applyFill="1" applyAlignment="1">
      <alignment horizontal="left" vertical="center"/>
    </xf>
    <xf numFmtId="0" fontId="49" fillId="2" borderId="0" xfId="0" applyFont="1" applyFill="1" applyAlignment="1">
      <alignment horizontal="left" vertical="top"/>
    </xf>
    <xf numFmtId="0" fontId="49" fillId="12" borderId="116" xfId="0" applyFont="1" applyFill="1" applyBorder="1"/>
    <xf numFmtId="0" fontId="49" fillId="2" borderId="0" xfId="0" applyFont="1" applyFill="1"/>
    <xf numFmtId="1" fontId="49" fillId="11" borderId="101" xfId="8" applyNumberFormat="1" applyFont="1" applyFill="1" applyBorder="1" applyAlignment="1">
      <alignment vertical="top" wrapText="1"/>
    </xf>
    <xf numFmtId="0" fontId="49" fillId="2" borderId="82" xfId="8" applyFont="1" applyFill="1" applyBorder="1" applyAlignment="1">
      <alignment vertical="top" wrapText="1"/>
    </xf>
    <xf numFmtId="0" fontId="49" fillId="2" borderId="120" xfId="8" applyFont="1" applyFill="1" applyBorder="1" applyAlignment="1">
      <alignment vertical="top" wrapText="1"/>
    </xf>
    <xf numFmtId="0" fontId="49" fillId="12" borderId="121" xfId="0" applyFont="1" applyFill="1" applyBorder="1"/>
    <xf numFmtId="0" fontId="0" fillId="12" borderId="122" xfId="0" applyFill="1" applyBorder="1"/>
    <xf numFmtId="0" fontId="0" fillId="12" borderId="123" xfId="0" applyFill="1" applyBorder="1"/>
    <xf numFmtId="0" fontId="0" fillId="2" borderId="82" xfId="0" applyFill="1" applyBorder="1"/>
    <xf numFmtId="0" fontId="49" fillId="12" borderId="0" xfId="0" applyFont="1" applyFill="1" applyAlignment="1">
      <alignment horizontal="right"/>
    </xf>
    <xf numFmtId="0" fontId="59" fillId="2" borderId="0" xfId="0" applyFont="1" applyFill="1"/>
    <xf numFmtId="0" fontId="59" fillId="2" borderId="0" xfId="0" applyFont="1" applyFill="1" applyAlignment="1">
      <alignment horizontal="left" indent="2"/>
    </xf>
    <xf numFmtId="0" fontId="57" fillId="2" borderId="0" xfId="0" applyFont="1" applyFill="1"/>
    <xf numFmtId="0" fontId="60" fillId="12" borderId="0" xfId="0" applyFont="1" applyFill="1"/>
    <xf numFmtId="0" fontId="50" fillId="12" borderId="0" xfId="8" applyFont="1" applyFill="1" applyAlignment="1">
      <alignment vertical="top"/>
    </xf>
    <xf numFmtId="0" fontId="50" fillId="2" borderId="0" xfId="8" applyFont="1" applyFill="1" applyAlignment="1">
      <alignment vertical="top"/>
    </xf>
    <xf numFmtId="0" fontId="51" fillId="2" borderId="0" xfId="8" applyFont="1" applyFill="1" applyAlignment="1">
      <alignment horizontal="left"/>
    </xf>
    <xf numFmtId="0" fontId="24" fillId="2" borderId="0" xfId="8" applyFont="1" applyFill="1" applyAlignment="1">
      <alignment horizontal="right" vertical="top"/>
    </xf>
    <xf numFmtId="0" fontId="28" fillId="5" borderId="11" xfId="0" applyFont="1" applyFill="1" applyBorder="1"/>
    <xf numFmtId="0" fontId="24" fillId="0" borderId="124" xfId="3" applyFont="1" applyBorder="1" applyAlignment="1">
      <alignment horizontal="center" vertical="center" wrapText="1"/>
    </xf>
    <xf numFmtId="0" fontId="28" fillId="5" borderId="125" xfId="0" applyFont="1" applyFill="1" applyBorder="1"/>
    <xf numFmtId="165" fontId="28" fillId="5" borderId="126" xfId="0" applyNumberFormat="1" applyFont="1" applyFill="1" applyBorder="1"/>
    <xf numFmtId="0" fontId="28" fillId="5" borderId="127" xfId="0" applyFont="1" applyFill="1" applyBorder="1"/>
    <xf numFmtId="0" fontId="28" fillId="5" borderId="128" xfId="0" applyFont="1" applyFill="1" applyBorder="1"/>
    <xf numFmtId="0" fontId="28" fillId="5" borderId="129" xfId="0" applyFont="1" applyFill="1" applyBorder="1"/>
    <xf numFmtId="164" fontId="28" fillId="5" borderId="129" xfId="0" applyNumberFormat="1" applyFont="1" applyFill="1" applyBorder="1" applyAlignment="1">
      <alignment horizontal="center"/>
    </xf>
    <xf numFmtId="165" fontId="28" fillId="5" borderId="129" xfId="0" applyNumberFormat="1" applyFont="1" applyFill="1" applyBorder="1"/>
    <xf numFmtId="165" fontId="28" fillId="5" borderId="130" xfId="0" applyNumberFormat="1" applyFont="1" applyFill="1" applyBorder="1"/>
    <xf numFmtId="0" fontId="24" fillId="0" borderId="134" xfId="3" applyFont="1" applyBorder="1" applyAlignment="1">
      <alignment horizontal="center" vertical="center" wrapText="1"/>
    </xf>
    <xf numFmtId="0" fontId="24" fillId="0" borderId="135" xfId="3" applyFont="1" applyBorder="1" applyAlignment="1">
      <alignment horizontal="center" vertical="center" wrapText="1"/>
    </xf>
    <xf numFmtId="0" fontId="24" fillId="0" borderId="136" xfId="3" applyFont="1" applyBorder="1" applyAlignment="1">
      <alignment horizontal="center" vertical="center" wrapText="1"/>
    </xf>
    <xf numFmtId="0" fontId="24" fillId="0" borderId="137" xfId="3" applyFont="1" applyBorder="1" applyAlignment="1">
      <alignment horizontal="center" vertical="center" wrapText="1"/>
    </xf>
    <xf numFmtId="165" fontId="28" fillId="5" borderId="125" xfId="0" applyNumberFormat="1" applyFont="1" applyFill="1" applyBorder="1"/>
    <xf numFmtId="167" fontId="28" fillId="5" borderId="126" xfId="1" applyNumberFormat="1" applyFont="1" applyFill="1" applyBorder="1"/>
    <xf numFmtId="165" fontId="28" fillId="5" borderId="138" xfId="0" applyNumberFormat="1" applyFont="1" applyFill="1" applyBorder="1"/>
    <xf numFmtId="166" fontId="28" fillId="5" borderId="129" xfId="0" applyNumberFormat="1" applyFont="1" applyFill="1" applyBorder="1"/>
    <xf numFmtId="167" fontId="28" fillId="5" borderId="130" xfId="1" applyNumberFormat="1" applyFont="1" applyFill="1" applyBorder="1"/>
    <xf numFmtId="0" fontId="28" fillId="5" borderId="125" xfId="0" applyFont="1" applyFill="1" applyBorder="1" applyAlignment="1">
      <alignment horizontal="centerContinuous"/>
    </xf>
    <xf numFmtId="0" fontId="27" fillId="5" borderId="139" xfId="0" applyFont="1" applyFill="1" applyBorder="1"/>
    <xf numFmtId="0" fontId="28" fillId="5" borderId="138" xfId="0" applyFont="1" applyFill="1" applyBorder="1" applyAlignment="1">
      <alignment horizontal="centerContinuous"/>
    </xf>
    <xf numFmtId="0" fontId="28" fillId="5" borderId="140" xfId="0" applyFont="1" applyFill="1" applyBorder="1" applyAlignment="1">
      <alignment horizontal="center"/>
    </xf>
    <xf numFmtId="0" fontId="27" fillId="5" borderId="141" xfId="0" applyFont="1" applyFill="1" applyBorder="1"/>
    <xf numFmtId="0" fontId="61" fillId="0" borderId="0" xfId="0" applyFont="1"/>
    <xf numFmtId="1" fontId="24" fillId="5" borderId="52" xfId="8" applyNumberFormat="1" applyFont="1" applyFill="1" applyBorder="1" applyAlignment="1">
      <alignment vertical="center"/>
    </xf>
    <xf numFmtId="1" fontId="24" fillId="2" borderId="52" xfId="8" applyNumberFormat="1" applyFont="1" applyFill="1" applyBorder="1" applyAlignment="1">
      <alignment horizontal="center" wrapText="1"/>
    </xf>
    <xf numFmtId="9" fontId="24" fillId="5" borderId="52" xfId="1" applyFont="1" applyFill="1" applyBorder="1" applyAlignment="1">
      <alignment vertical="center"/>
    </xf>
    <xf numFmtId="9" fontId="24" fillId="2" borderId="52" xfId="1" applyFont="1" applyFill="1" applyBorder="1" applyAlignment="1">
      <alignment horizontal="center" wrapText="1"/>
    </xf>
    <xf numFmtId="14" fontId="24" fillId="2" borderId="52" xfId="8" applyNumberFormat="1" applyFont="1" applyFill="1" applyBorder="1" applyAlignment="1">
      <alignment horizontal="center" wrapText="1"/>
    </xf>
    <xf numFmtId="176" fontId="24" fillId="5" borderId="3" xfId="10" applyNumberFormat="1" applyFont="1" applyFill="1" applyBorder="1" applyAlignment="1">
      <alignment horizontal="center"/>
    </xf>
    <xf numFmtId="0" fontId="24" fillId="2" borderId="36" xfId="8" applyFont="1" applyFill="1" applyBorder="1" applyAlignment="1">
      <alignment horizontal="center" vertical="center" wrapText="1"/>
    </xf>
    <xf numFmtId="0" fontId="24" fillId="2" borderId="37" xfId="8" applyFont="1" applyFill="1" applyBorder="1" applyAlignment="1">
      <alignment horizontal="center" vertical="center" wrapText="1"/>
    </xf>
    <xf numFmtId="0" fontId="24" fillId="2" borderId="38" xfId="8" applyFont="1" applyFill="1" applyBorder="1" applyAlignment="1">
      <alignment horizontal="center" vertical="center" wrapText="1"/>
    </xf>
    <xf numFmtId="0" fontId="24" fillId="5" borderId="51" xfId="8" applyFont="1" applyFill="1" applyBorder="1"/>
    <xf numFmtId="0" fontId="38" fillId="8" borderId="145" xfId="0" applyFont="1" applyFill="1" applyBorder="1"/>
    <xf numFmtId="0" fontId="38" fillId="8" borderId="146" xfId="0" applyFont="1" applyFill="1" applyBorder="1"/>
    <xf numFmtId="14" fontId="38" fillId="14" borderId="0" xfId="0" applyNumberFormat="1" applyFont="1" applyFill="1"/>
    <xf numFmtId="14" fontId="27" fillId="0" borderId="0" xfId="0" applyNumberFormat="1" applyFont="1"/>
    <xf numFmtId="14" fontId="24" fillId="2" borderId="0" xfId="8" applyNumberFormat="1" applyFont="1" applyFill="1"/>
    <xf numFmtId="0" fontId="37" fillId="7" borderId="0" xfId="0" applyFont="1" applyFill="1"/>
    <xf numFmtId="14" fontId="63" fillId="7" borderId="0" xfId="0" applyNumberFormat="1" applyFont="1" applyFill="1"/>
    <xf numFmtId="14" fontId="63" fillId="14" borderId="0" xfId="0" applyNumberFormat="1" applyFont="1" applyFill="1"/>
    <xf numFmtId="14" fontId="63" fillId="12" borderId="0" xfId="0" applyNumberFormat="1" applyFont="1" applyFill="1"/>
    <xf numFmtId="0" fontId="5" fillId="0" borderId="0" xfId="0" applyFont="1" applyAlignment="1">
      <alignment horizontal="left"/>
    </xf>
    <xf numFmtId="0" fontId="4" fillId="4" borderId="0" xfId="0" applyFont="1" applyFill="1" applyAlignment="1">
      <alignment horizontal="left"/>
    </xf>
    <xf numFmtId="0" fontId="0" fillId="0" borderId="0" xfId="0" applyAlignment="1">
      <alignment horizontal="left"/>
    </xf>
    <xf numFmtId="0" fontId="24" fillId="2" borderId="147" xfId="8" applyFont="1" applyFill="1" applyBorder="1"/>
    <xf numFmtId="0" fontId="24" fillId="2" borderId="148" xfId="8" applyFont="1" applyFill="1" applyBorder="1"/>
    <xf numFmtId="0" fontId="24" fillId="2" borderId="149" xfId="8" applyFont="1" applyFill="1" applyBorder="1"/>
    <xf numFmtId="0" fontId="38" fillId="12" borderId="150" xfId="0" applyFont="1" applyFill="1" applyBorder="1"/>
    <xf numFmtId="0" fontId="24" fillId="2" borderId="14" xfId="0" applyFont="1" applyFill="1" applyBorder="1"/>
    <xf numFmtId="0" fontId="37" fillId="14" borderId="150" xfId="0" applyFont="1" applyFill="1" applyBorder="1"/>
    <xf numFmtId="0" fontId="38" fillId="8" borderId="13" xfId="0" applyFont="1" applyFill="1" applyBorder="1" applyAlignment="1">
      <alignment horizontal="right"/>
    </xf>
    <xf numFmtId="0" fontId="38" fillId="14" borderId="0" xfId="0" applyFont="1" applyFill="1" applyAlignment="1">
      <alignment horizontal="right"/>
    </xf>
    <xf numFmtId="0" fontId="27" fillId="12" borderId="0" xfId="0" applyFont="1" applyFill="1"/>
    <xf numFmtId="0" fontId="56" fillId="12" borderId="0" xfId="0" applyFont="1" applyFill="1" applyAlignment="1">
      <alignment horizontal="right" vertical="top"/>
    </xf>
    <xf numFmtId="0" fontId="24" fillId="2" borderId="0" xfId="0" applyFont="1" applyFill="1"/>
    <xf numFmtId="0" fontId="65" fillId="2" borderId="0" xfId="0" applyFont="1" applyFill="1"/>
    <xf numFmtId="0" fontId="65" fillId="0" borderId="0" xfId="0" applyFont="1"/>
    <xf numFmtId="0" fontId="66" fillId="12" borderId="14" xfId="0" applyFont="1" applyFill="1" applyBorder="1" applyAlignment="1">
      <alignment wrapText="1"/>
    </xf>
    <xf numFmtId="0" fontId="66" fillId="2" borderId="14" xfId="0" applyFont="1" applyFill="1" applyBorder="1"/>
    <xf numFmtId="0" fontId="66" fillId="8" borderId="80" xfId="0" applyFont="1" applyFill="1" applyBorder="1"/>
    <xf numFmtId="0" fontId="66" fillId="8" borderId="0" xfId="0" applyFont="1" applyFill="1"/>
    <xf numFmtId="0" fontId="67" fillId="0" borderId="0" xfId="6" applyFont="1" applyAlignment="1">
      <alignment vertical="center"/>
    </xf>
    <xf numFmtId="0" fontId="67" fillId="0" borderId="0" xfId="6" applyFont="1" applyAlignment="1">
      <alignment horizontal="center" vertical="center"/>
    </xf>
    <xf numFmtId="0" fontId="68" fillId="0" borderId="0" xfId="6" applyFont="1" applyAlignment="1">
      <alignment vertical="center"/>
    </xf>
    <xf numFmtId="0" fontId="69" fillId="0" borderId="0" xfId="11" applyFont="1"/>
    <xf numFmtId="0" fontId="70" fillId="0" borderId="166" xfId="6" applyFont="1" applyBorder="1" applyAlignment="1">
      <alignment horizontal="center" vertical="center" wrapText="1"/>
    </xf>
    <xf numFmtId="0" fontId="70" fillId="0" borderId="167" xfId="6" applyFont="1" applyBorder="1" applyAlignment="1">
      <alignment horizontal="center" vertical="center" wrapText="1"/>
    </xf>
    <xf numFmtId="0" fontId="70" fillId="0" borderId="168" xfId="6" applyFont="1" applyBorder="1" applyAlignment="1">
      <alignment horizontal="center" vertical="center" wrapText="1"/>
    </xf>
    <xf numFmtId="0" fontId="70" fillId="0" borderId="169" xfId="6" applyFont="1" applyBorder="1" applyAlignment="1">
      <alignment horizontal="center" vertical="center" wrapText="1"/>
    </xf>
    <xf numFmtId="0" fontId="70" fillId="2" borderId="0" xfId="6" applyFont="1" applyFill="1" applyAlignment="1">
      <alignment horizontal="center" vertical="center" wrapText="1"/>
    </xf>
    <xf numFmtId="0" fontId="70" fillId="0" borderId="0" xfId="6" applyFont="1" applyAlignment="1">
      <alignment horizontal="center" vertical="center" wrapText="1"/>
    </xf>
    <xf numFmtId="0" fontId="70" fillId="0" borderId="165" xfId="6" applyFont="1" applyBorder="1" applyAlignment="1">
      <alignment horizontal="center" vertical="center" wrapText="1"/>
    </xf>
    <xf numFmtId="14" fontId="70" fillId="0" borderId="170" xfId="6" applyNumberFormat="1" applyFont="1" applyBorder="1" applyAlignment="1">
      <alignment horizontal="center" vertical="center"/>
    </xf>
    <xf numFmtId="0" fontId="67" fillId="0" borderId="47" xfId="6" applyFont="1" applyBorder="1" applyAlignment="1">
      <alignment vertical="center"/>
    </xf>
    <xf numFmtId="0" fontId="67" fillId="0" borderId="165" xfId="6" applyFont="1" applyBorder="1" applyAlignment="1">
      <alignment horizontal="center" vertical="center"/>
    </xf>
    <xf numFmtId="38" fontId="67" fillId="3" borderId="3" xfId="12" applyNumberFormat="1" applyFont="1" applyFill="1" applyBorder="1" applyAlignment="1" applyProtection="1">
      <alignment horizontal="center" vertical="center" wrapText="1"/>
      <protection locked="0"/>
    </xf>
    <xf numFmtId="38" fontId="67" fillId="3" borderId="13" xfId="12" applyNumberFormat="1" applyFont="1" applyFill="1" applyBorder="1" applyAlignment="1" applyProtection="1">
      <alignment horizontal="center" vertical="center" wrapText="1"/>
      <protection locked="0"/>
    </xf>
    <xf numFmtId="38" fontId="67" fillId="3" borderId="157" xfId="12" applyNumberFormat="1" applyFont="1" applyFill="1" applyBorder="1" applyAlignment="1" applyProtection="1">
      <alignment horizontal="center" vertical="center" wrapText="1"/>
      <protection locked="0"/>
    </xf>
    <xf numFmtId="38" fontId="67" fillId="2" borderId="0" xfId="12" applyNumberFormat="1" applyFont="1" applyFill="1" applyAlignment="1">
      <alignment horizontal="right" vertical="center"/>
    </xf>
    <xf numFmtId="38" fontId="67" fillId="2" borderId="175" xfId="12" applyNumberFormat="1" applyFont="1" applyFill="1" applyBorder="1" applyAlignment="1">
      <alignment horizontal="center" vertical="center" wrapText="1"/>
    </xf>
    <xf numFmtId="38" fontId="67" fillId="2" borderId="0" xfId="12" applyNumberFormat="1" applyFont="1" applyFill="1" applyAlignment="1">
      <alignment horizontal="center" vertical="center" wrapText="1"/>
    </xf>
    <xf numFmtId="38" fontId="67" fillId="0" borderId="175" xfId="12" applyNumberFormat="1" applyFont="1" applyFill="1" applyBorder="1" applyAlignment="1">
      <alignment horizontal="center" vertical="center" wrapText="1"/>
    </xf>
    <xf numFmtId="0" fontId="67" fillId="2" borderId="0" xfId="6" applyFont="1" applyFill="1" applyAlignment="1">
      <alignment vertical="center"/>
    </xf>
    <xf numFmtId="0" fontId="70" fillId="2" borderId="0" xfId="6" applyFont="1" applyFill="1" applyAlignment="1">
      <alignment horizontal="center" vertical="center"/>
    </xf>
    <xf numFmtId="0" fontId="67" fillId="0" borderId="18" xfId="6" applyFont="1" applyBorder="1" applyAlignment="1">
      <alignment vertical="center"/>
    </xf>
    <xf numFmtId="177" fontId="71" fillId="0" borderId="0" xfId="11" applyNumberFormat="1" applyFont="1"/>
    <xf numFmtId="0" fontId="72" fillId="0" borderId="0" xfId="12" applyFont="1" applyFill="1" applyAlignment="1">
      <alignment horizontal="centerContinuous" vertical="center" wrapText="1"/>
    </xf>
    <xf numFmtId="0" fontId="72" fillId="0" borderId="47" xfId="12" applyFont="1" applyFill="1" applyBorder="1" applyAlignment="1">
      <alignment horizontal="centerContinuous" vertical="center" wrapText="1"/>
    </xf>
    <xf numFmtId="0" fontId="67" fillId="0" borderId="21" xfId="6" applyFont="1" applyBorder="1" applyAlignment="1">
      <alignment vertical="center"/>
    </xf>
    <xf numFmtId="0" fontId="69" fillId="2" borderId="0" xfId="11" applyFont="1" applyFill="1"/>
    <xf numFmtId="0" fontId="67" fillId="0" borderId="0" xfId="11" applyFont="1"/>
    <xf numFmtId="37" fontId="67" fillId="0" borderId="0" xfId="6" applyNumberFormat="1" applyFont="1" applyAlignment="1">
      <alignment horizontal="center" vertical="center"/>
    </xf>
    <xf numFmtId="0" fontId="73" fillId="0" borderId="0" xfId="6" applyFont="1" applyAlignment="1">
      <alignment vertical="center"/>
    </xf>
    <xf numFmtId="168" fontId="73" fillId="0" borderId="0" xfId="13" applyNumberFormat="1" applyFont="1" applyAlignment="1" applyProtection="1">
      <alignment horizontal="center" vertical="center"/>
    </xf>
    <xf numFmtId="0" fontId="73" fillId="2" borderId="0" xfId="6" applyFont="1" applyFill="1" applyAlignment="1">
      <alignment vertical="center"/>
    </xf>
    <xf numFmtId="2" fontId="67" fillId="0" borderId="21" xfId="14" applyNumberFormat="1" applyFont="1" applyBorder="1" applyAlignment="1" applyProtection="1">
      <alignment horizontal="right" vertical="center"/>
    </xf>
    <xf numFmtId="166" fontId="67" fillId="2" borderId="34" xfId="6" applyNumberFormat="1" applyFont="1" applyFill="1" applyBorder="1" applyAlignment="1">
      <alignment horizontal="right" vertical="center" indent="1"/>
    </xf>
    <xf numFmtId="166" fontId="67" fillId="2" borderId="0" xfId="6" applyNumberFormat="1" applyFont="1" applyFill="1" applyAlignment="1">
      <alignment horizontal="right" vertical="center" indent="1"/>
    </xf>
    <xf numFmtId="0" fontId="67" fillId="2" borderId="0" xfId="6" applyFont="1" applyFill="1" applyAlignment="1">
      <alignment horizontal="right" vertical="center"/>
    </xf>
    <xf numFmtId="166" fontId="67" fillId="2" borderId="3" xfId="6" applyNumberFormat="1" applyFont="1" applyFill="1" applyBorder="1" applyAlignment="1">
      <alignment horizontal="center" vertical="center"/>
    </xf>
    <xf numFmtId="38" fontId="67" fillId="0" borderId="0" xfId="6" applyNumberFormat="1" applyFont="1" applyAlignment="1">
      <alignment vertical="center"/>
    </xf>
    <xf numFmtId="2" fontId="67" fillId="0" borderId="12" xfId="14" applyNumberFormat="1" applyFont="1" applyBorder="1" applyAlignment="1" applyProtection="1">
      <alignment horizontal="center" vertical="center"/>
    </xf>
    <xf numFmtId="166" fontId="67" fillId="0" borderId="34" xfId="6" applyNumberFormat="1" applyFont="1" applyBorder="1" applyAlignment="1">
      <alignment horizontal="right" vertical="center" indent="1"/>
    </xf>
    <xf numFmtId="166" fontId="67" fillId="0" borderId="0" xfId="6" applyNumberFormat="1" applyFont="1" applyAlignment="1">
      <alignment horizontal="right" vertical="center" indent="1"/>
    </xf>
    <xf numFmtId="166" fontId="67" fillId="2" borderId="0" xfId="6" applyNumberFormat="1" applyFont="1" applyFill="1" applyAlignment="1">
      <alignment horizontal="right" vertical="center"/>
    </xf>
    <xf numFmtId="178" fontId="67" fillId="0" borderId="34" xfId="13" applyNumberFormat="1" applyFont="1" applyBorder="1" applyAlignment="1" applyProtection="1">
      <alignment horizontal="right" vertical="center"/>
    </xf>
    <xf numFmtId="168" fontId="73" fillId="0" borderId="34" xfId="13" applyNumberFormat="1" applyFont="1" applyBorder="1" applyAlignment="1" applyProtection="1">
      <alignment horizontal="right" vertical="center"/>
    </xf>
    <xf numFmtId="0" fontId="67" fillId="2" borderId="3" xfId="6" applyFont="1" applyFill="1" applyBorder="1" applyAlignment="1">
      <alignment horizontal="center" vertical="center"/>
    </xf>
    <xf numFmtId="37" fontId="67" fillId="0" borderId="34" xfId="6" applyNumberFormat="1" applyFont="1" applyBorder="1" applyAlignment="1">
      <alignment horizontal="right" vertical="center"/>
    </xf>
    <xf numFmtId="168" fontId="67" fillId="0" borderId="0" xfId="6" applyNumberFormat="1" applyFont="1" applyAlignment="1">
      <alignment horizontal="center" vertical="center"/>
    </xf>
    <xf numFmtId="166" fontId="67" fillId="0" borderId="0" xfId="6" applyNumberFormat="1" applyFont="1" applyAlignment="1">
      <alignment horizontal="center" vertical="center"/>
    </xf>
    <xf numFmtId="0" fontId="67" fillId="0" borderId="34" xfId="6" applyFont="1" applyBorder="1" applyAlignment="1">
      <alignment horizontal="right" vertical="center"/>
    </xf>
    <xf numFmtId="178" fontId="67" fillId="0" borderId="34" xfId="6" applyNumberFormat="1" applyFont="1" applyBorder="1" applyAlignment="1">
      <alignment horizontal="right" vertical="center" indent="1"/>
    </xf>
    <xf numFmtId="0" fontId="67" fillId="0" borderId="34" xfId="6" applyFont="1" applyBorder="1" applyAlignment="1">
      <alignment vertical="center"/>
    </xf>
    <xf numFmtId="2" fontId="67" fillId="0" borderId="0" xfId="14" applyNumberFormat="1" applyFont="1" applyAlignment="1" applyProtection="1">
      <alignment horizontal="center" vertical="center"/>
    </xf>
    <xf numFmtId="37" fontId="67" fillId="0" borderId="21" xfId="6" applyNumberFormat="1" applyFont="1" applyBorder="1" applyAlignment="1">
      <alignment horizontal="right" vertical="center"/>
    </xf>
    <xf numFmtId="180" fontId="67" fillId="2" borderId="34" xfId="6" applyNumberFormat="1" applyFont="1" applyFill="1" applyBorder="1" applyAlignment="1">
      <alignment horizontal="right" vertical="center" indent="1"/>
    </xf>
    <xf numFmtId="168" fontId="67" fillId="2" borderId="3" xfId="13" applyNumberFormat="1" applyFont="1" applyFill="1" applyBorder="1" applyAlignment="1" applyProtection="1">
      <alignment horizontal="center" vertical="center"/>
    </xf>
    <xf numFmtId="180" fontId="67" fillId="2" borderId="3" xfId="6" applyNumberFormat="1" applyFont="1" applyFill="1" applyBorder="1" applyAlignment="1">
      <alignment horizontal="center" vertical="center"/>
    </xf>
    <xf numFmtId="0" fontId="67" fillId="19" borderId="4" xfId="11" applyFont="1" applyFill="1" applyBorder="1" applyAlignment="1">
      <alignment horizontal="center" vertical="center"/>
    </xf>
    <xf numFmtId="0" fontId="67" fillId="2" borderId="4" xfId="11" applyFont="1" applyFill="1" applyBorder="1" applyAlignment="1">
      <alignment horizontal="center" vertical="center"/>
    </xf>
    <xf numFmtId="0" fontId="67" fillId="0" borderId="34" xfId="11" applyFont="1" applyBorder="1" applyAlignment="1">
      <alignment horizontal="center" vertical="center"/>
    </xf>
    <xf numFmtId="0" fontId="67" fillId="2" borderId="34" xfId="11" applyFont="1" applyFill="1" applyBorder="1" applyAlignment="1">
      <alignment horizontal="center" vertical="center"/>
    </xf>
    <xf numFmtId="180" fontId="67" fillId="2" borderId="34" xfId="6" applyNumberFormat="1" applyFont="1" applyFill="1" applyBorder="1" applyAlignment="1">
      <alignment vertical="center"/>
    </xf>
    <xf numFmtId="181" fontId="67" fillId="2" borderId="12" xfId="6" applyNumberFormat="1" applyFont="1" applyFill="1" applyBorder="1" applyAlignment="1">
      <alignment horizontal="center" vertical="center"/>
    </xf>
    <xf numFmtId="0" fontId="67" fillId="19" borderId="2" xfId="11" applyFont="1" applyFill="1" applyBorder="1" applyAlignment="1">
      <alignment horizontal="center" vertical="center"/>
    </xf>
    <xf numFmtId="0" fontId="67" fillId="2" borderId="2" xfId="11" applyFont="1" applyFill="1" applyBorder="1" applyAlignment="1">
      <alignment horizontal="center" vertical="center"/>
    </xf>
    <xf numFmtId="0" fontId="67" fillId="0" borderId="21" xfId="6" applyFont="1" applyBorder="1" applyAlignment="1">
      <alignment horizontal="right" vertical="center"/>
    </xf>
    <xf numFmtId="0" fontId="67" fillId="0" borderId="0" xfId="11" applyFont="1" applyAlignment="1">
      <alignment horizontal="center" vertical="center"/>
    </xf>
    <xf numFmtId="0" fontId="67" fillId="0" borderId="0" xfId="12" applyFont="1" applyFill="1" applyAlignment="1">
      <alignment horizontal="center" vertical="center" wrapText="1"/>
    </xf>
    <xf numFmtId="2" fontId="67" fillId="2" borderId="0" xfId="6" applyNumberFormat="1" applyFont="1" applyFill="1" applyAlignment="1">
      <alignment horizontal="center" vertical="center"/>
    </xf>
    <xf numFmtId="182" fontId="67" fillId="2" borderId="3" xfId="13" applyNumberFormat="1" applyFont="1" applyFill="1" applyBorder="1" applyAlignment="1" applyProtection="1">
      <alignment horizontal="center" vertical="center"/>
    </xf>
    <xf numFmtId="183" fontId="67" fillId="19" borderId="4" xfId="11" applyNumberFormat="1" applyFont="1" applyFill="1" applyBorder="1" applyAlignment="1">
      <alignment horizontal="center" vertical="center"/>
    </xf>
    <xf numFmtId="0" fontId="67" fillId="2" borderId="34" xfId="12" quotePrefix="1" applyFont="1" applyFill="1" applyBorder="1" applyAlignment="1">
      <alignment horizontal="center" vertical="center" wrapText="1"/>
    </xf>
    <xf numFmtId="0" fontId="67" fillId="2" borderId="21" xfId="12" applyFont="1" applyFill="1" applyBorder="1" applyAlignment="1">
      <alignment horizontal="right" vertical="center" wrapText="1"/>
    </xf>
    <xf numFmtId="168" fontId="67" fillId="2" borderId="34" xfId="13" applyNumberFormat="1" applyFont="1" applyFill="1" applyBorder="1" applyAlignment="1" applyProtection="1">
      <alignment horizontal="right" vertical="center" indent="1"/>
    </xf>
    <xf numFmtId="0" fontId="67" fillId="2" borderId="34" xfId="6" applyFont="1" applyFill="1" applyBorder="1" applyAlignment="1">
      <alignment vertical="center"/>
    </xf>
    <xf numFmtId="9" fontId="67" fillId="19" borderId="34" xfId="13" applyFont="1" applyFill="1" applyBorder="1" applyAlignment="1" applyProtection="1">
      <alignment horizontal="center" vertical="center"/>
    </xf>
    <xf numFmtId="0" fontId="67" fillId="2" borderId="21" xfId="12" quotePrefix="1" applyFont="1" applyFill="1" applyBorder="1" applyAlignment="1">
      <alignment horizontal="right" vertical="center" wrapText="1"/>
    </xf>
    <xf numFmtId="184" fontId="67" fillId="2" borderId="34" xfId="13" applyNumberFormat="1" applyFont="1" applyFill="1" applyBorder="1" applyAlignment="1" applyProtection="1">
      <alignment horizontal="right" vertical="center" indent="1"/>
    </xf>
    <xf numFmtId="182" fontId="67" fillId="2" borderId="2" xfId="13" applyNumberFormat="1" applyFont="1" applyFill="1" applyBorder="1" applyAlignment="1" applyProtection="1">
      <alignment horizontal="center" vertical="center"/>
    </xf>
    <xf numFmtId="168" fontId="67" fillId="2" borderId="0" xfId="13" applyNumberFormat="1" applyFont="1" applyFill="1" applyBorder="1" applyAlignment="1" applyProtection="1">
      <alignment horizontal="center" vertical="center"/>
    </xf>
    <xf numFmtId="0" fontId="67" fillId="19" borderId="4" xfId="11" applyFont="1" applyFill="1" applyBorder="1" applyAlignment="1">
      <alignment horizontal="center" vertical="center" wrapText="1"/>
    </xf>
    <xf numFmtId="10" fontId="67" fillId="2" borderId="19" xfId="13" applyNumberFormat="1" applyFont="1" applyFill="1" applyBorder="1" applyAlignment="1" applyProtection="1">
      <alignment horizontal="center" vertical="center"/>
    </xf>
    <xf numFmtId="0" fontId="67" fillId="0" borderId="34" xfId="11" applyFont="1" applyBorder="1" applyAlignment="1">
      <alignment horizontal="center" vertical="center" wrapText="1"/>
    </xf>
    <xf numFmtId="39" fontId="67" fillId="2" borderId="3" xfId="13" applyNumberFormat="1" applyFont="1" applyFill="1" applyBorder="1" applyAlignment="1" applyProtection="1">
      <alignment horizontal="center" vertical="center"/>
    </xf>
    <xf numFmtId="0" fontId="67" fillId="2" borderId="0" xfId="11" applyFont="1" applyFill="1" applyAlignment="1">
      <alignment horizontal="center" vertical="center"/>
    </xf>
    <xf numFmtId="0" fontId="69" fillId="2" borderId="34" xfId="11" applyFont="1" applyFill="1" applyBorder="1"/>
    <xf numFmtId="0" fontId="67" fillId="2" borderId="34" xfId="12" applyFont="1" applyFill="1" applyBorder="1" applyAlignment="1">
      <alignment horizontal="right" vertical="center" wrapText="1"/>
    </xf>
    <xf numFmtId="185" fontId="67" fillId="19" borderId="4" xfId="11" applyNumberFormat="1" applyFont="1" applyFill="1" applyBorder="1" applyAlignment="1">
      <alignment horizontal="center" vertical="center" wrapText="1"/>
    </xf>
    <xf numFmtId="0" fontId="67" fillId="2" borderId="28" xfId="12" applyFont="1" applyFill="1" applyBorder="1" applyAlignment="1">
      <alignment horizontal="right" vertical="center" wrapText="1"/>
    </xf>
    <xf numFmtId="2" fontId="67" fillId="2" borderId="2" xfId="6" applyNumberFormat="1" applyFont="1" applyFill="1" applyBorder="1" applyAlignment="1">
      <alignment horizontal="right" vertical="center" indent="1"/>
    </xf>
    <xf numFmtId="0" fontId="67" fillId="0" borderId="0" xfId="6" applyFont="1" applyAlignment="1">
      <alignment horizontal="right" vertical="center"/>
    </xf>
    <xf numFmtId="0" fontId="67" fillId="3" borderId="3" xfId="6" applyFont="1" applyFill="1" applyBorder="1" applyAlignment="1">
      <alignment horizontal="centerContinuous" vertical="center"/>
    </xf>
    <xf numFmtId="185" fontId="67" fillId="0" borderId="34" xfId="11" applyNumberFormat="1" applyFont="1" applyBorder="1" applyAlignment="1">
      <alignment horizontal="center" vertical="center" wrapText="1"/>
    </xf>
    <xf numFmtId="0" fontId="67" fillId="2" borderId="0" xfId="12" applyFont="1" applyFill="1" applyAlignment="1">
      <alignment horizontal="right" vertical="center" wrapText="1"/>
    </xf>
    <xf numFmtId="183" fontId="67" fillId="2" borderId="0" xfId="6" applyNumberFormat="1" applyFont="1" applyFill="1" applyAlignment="1">
      <alignment horizontal="right" vertical="center" indent="1"/>
    </xf>
    <xf numFmtId="0" fontId="74" fillId="0" borderId="0" xfId="6" applyFont="1" applyAlignment="1">
      <alignment vertical="center"/>
    </xf>
    <xf numFmtId="0" fontId="67" fillId="3" borderId="3" xfId="6" applyFont="1" applyFill="1" applyBorder="1" applyAlignment="1">
      <alignment horizontal="center" vertical="center"/>
    </xf>
    <xf numFmtId="0" fontId="70" fillId="0" borderId="0" xfId="6" applyFont="1" applyAlignment="1">
      <alignment horizontal="right" vertical="center"/>
    </xf>
    <xf numFmtId="0" fontId="67" fillId="3" borderId="3" xfId="6" applyFont="1" applyFill="1" applyBorder="1" applyAlignment="1">
      <alignment vertical="center"/>
    </xf>
    <xf numFmtId="37" fontId="67" fillId="3" borderId="3" xfId="6" applyNumberFormat="1" applyFont="1" applyFill="1" applyBorder="1" applyAlignment="1">
      <alignment horizontal="center" vertical="center"/>
    </xf>
    <xf numFmtId="8" fontId="67" fillId="3" borderId="3" xfId="6" applyNumberFormat="1" applyFont="1" applyFill="1" applyBorder="1" applyAlignment="1">
      <alignment vertical="center"/>
    </xf>
    <xf numFmtId="0" fontId="67" fillId="3" borderId="3" xfId="12" applyFont="1" applyFill="1" applyBorder="1" applyAlignment="1">
      <alignment horizontal="center" vertical="center" wrapText="1"/>
    </xf>
    <xf numFmtId="8" fontId="67" fillId="0" borderId="0" xfId="6" applyNumberFormat="1" applyFont="1" applyAlignment="1">
      <alignment vertical="center"/>
    </xf>
    <xf numFmtId="0" fontId="67" fillId="2" borderId="0" xfId="12" applyFont="1" applyFill="1" applyAlignment="1">
      <alignment horizontal="center" vertical="center" wrapText="1"/>
    </xf>
    <xf numFmtId="0" fontId="75" fillId="15" borderId="0" xfId="6" applyFont="1" applyFill="1" applyAlignment="1">
      <alignment horizontal="right" vertical="center"/>
    </xf>
    <xf numFmtId="0" fontId="75" fillId="15" borderId="0" xfId="6" applyFont="1" applyFill="1" applyAlignment="1">
      <alignment horizontal="left" vertical="center"/>
    </xf>
    <xf numFmtId="0" fontId="75" fillId="15" borderId="0" xfId="6" applyFont="1" applyFill="1" applyAlignment="1">
      <alignment vertical="center"/>
    </xf>
    <xf numFmtId="37" fontId="75" fillId="15" borderId="0" xfId="6" applyNumberFormat="1" applyFont="1" applyFill="1" applyAlignment="1">
      <alignment horizontal="center" vertical="center"/>
    </xf>
    <xf numFmtId="8" fontId="75" fillId="15" borderId="0" xfId="6" applyNumberFormat="1" applyFont="1" applyFill="1" applyAlignment="1">
      <alignment vertical="center"/>
    </xf>
    <xf numFmtId="0" fontId="74" fillId="0" borderId="0" xfId="6" applyFont="1" applyAlignment="1">
      <alignment horizontal="right" vertical="center"/>
    </xf>
    <xf numFmtId="180" fontId="67" fillId="3" borderId="3" xfId="6" applyNumberFormat="1" applyFont="1" applyFill="1" applyBorder="1" applyAlignment="1">
      <alignment horizontal="center" vertical="center"/>
    </xf>
    <xf numFmtId="186" fontId="67" fillId="3" borderId="3" xfId="6" applyNumberFormat="1" applyFont="1" applyFill="1" applyBorder="1" applyAlignment="1">
      <alignment horizontal="center" vertical="center"/>
    </xf>
    <xf numFmtId="186" fontId="75" fillId="15" borderId="0" xfId="6" applyNumberFormat="1" applyFont="1" applyFill="1" applyAlignment="1">
      <alignment horizontal="left" vertical="center"/>
    </xf>
    <xf numFmtId="187" fontId="75" fillId="15" borderId="0" xfId="6" applyNumberFormat="1" applyFont="1" applyFill="1" applyAlignment="1">
      <alignment vertical="center"/>
    </xf>
    <xf numFmtId="186" fontId="75" fillId="15" borderId="0" xfId="6" applyNumberFormat="1" applyFont="1" applyFill="1" applyAlignment="1">
      <alignment vertical="center"/>
    </xf>
    <xf numFmtId="14" fontId="67" fillId="3" borderId="3" xfId="6" applyNumberFormat="1" applyFont="1" applyFill="1" applyBorder="1" applyAlignment="1">
      <alignment horizontal="center" vertical="center"/>
    </xf>
    <xf numFmtId="188" fontId="75" fillId="15" borderId="0" xfId="6" applyNumberFormat="1" applyFont="1" applyFill="1" applyAlignment="1">
      <alignment horizontal="left" vertical="center"/>
    </xf>
    <xf numFmtId="188" fontId="75" fillId="15" borderId="0" xfId="6" applyNumberFormat="1" applyFont="1" applyFill="1" applyAlignment="1">
      <alignment vertical="center"/>
    </xf>
    <xf numFmtId="0" fontId="66" fillId="12" borderId="0" xfId="0" applyFont="1" applyFill="1"/>
    <xf numFmtId="0" fontId="66" fillId="12" borderId="19" xfId="0" applyFont="1" applyFill="1" applyBorder="1"/>
    <xf numFmtId="0" fontId="66" fillId="2" borderId="19" xfId="0" applyFont="1" applyFill="1" applyBorder="1"/>
    <xf numFmtId="0" fontId="66" fillId="2" borderId="0" xfId="0" applyFont="1" applyFill="1"/>
    <xf numFmtId="0" fontId="67" fillId="0" borderId="151" xfId="12" applyFont="1" applyFill="1" applyBorder="1" applyAlignment="1">
      <alignment horizontal="center" vertical="center" wrapText="1"/>
    </xf>
    <xf numFmtId="0" fontId="67" fillId="0" borderId="152" xfId="12" applyFont="1" applyFill="1" applyBorder="1" applyAlignment="1">
      <alignment horizontal="center" vertical="center" wrapText="1"/>
    </xf>
    <xf numFmtId="0" fontId="67" fillId="0" borderId="153" xfId="12" applyFont="1" applyFill="1" applyBorder="1" applyAlignment="1">
      <alignment horizontal="center" vertical="center" wrapText="1"/>
    </xf>
    <xf numFmtId="0" fontId="67" fillId="0" borderId="156" xfId="12" applyFont="1" applyFill="1" applyBorder="1" applyAlignment="1">
      <alignment horizontal="center" vertical="center" wrapText="1"/>
    </xf>
    <xf numFmtId="0" fontId="67" fillId="0" borderId="3" xfId="12" applyFont="1" applyFill="1" applyBorder="1" applyAlignment="1">
      <alignment horizontal="center" vertical="center" wrapText="1"/>
    </xf>
    <xf numFmtId="0" fontId="67" fillId="0" borderId="157" xfId="12" applyFont="1" applyFill="1" applyBorder="1" applyAlignment="1">
      <alignment horizontal="center" vertical="center" wrapText="1"/>
    </xf>
    <xf numFmtId="164" fontId="67" fillId="0" borderId="156" xfId="12" applyNumberFormat="1" applyFont="1" applyFill="1" applyBorder="1" applyAlignment="1">
      <alignment horizontal="center" vertical="center" wrapText="1"/>
    </xf>
    <xf numFmtId="164" fontId="67" fillId="0" borderId="3" xfId="12" applyNumberFormat="1" applyFont="1" applyFill="1" applyBorder="1" applyAlignment="1">
      <alignment horizontal="center" vertical="center" wrapText="1"/>
    </xf>
    <xf numFmtId="164" fontId="67" fillId="0" borderId="157" xfId="12" applyNumberFormat="1" applyFont="1" applyFill="1" applyBorder="1" applyAlignment="1">
      <alignment horizontal="center" vertical="center" wrapText="1"/>
    </xf>
    <xf numFmtId="164" fontId="67" fillId="0" borderId="160" xfId="12" applyNumberFormat="1" applyFont="1" applyFill="1" applyBorder="1" applyAlignment="1">
      <alignment horizontal="center" vertical="center" wrapText="1"/>
    </xf>
    <xf numFmtId="164" fontId="67" fillId="0" borderId="4" xfId="12" applyNumberFormat="1" applyFont="1" applyFill="1" applyBorder="1" applyAlignment="1">
      <alignment horizontal="center" vertical="center" wrapText="1"/>
    </xf>
    <xf numFmtId="164" fontId="67" fillId="0" borderId="161" xfId="12" applyNumberFormat="1" applyFont="1" applyFill="1" applyBorder="1" applyAlignment="1">
      <alignment horizontal="center" vertical="center" wrapText="1"/>
    </xf>
    <xf numFmtId="0" fontId="67" fillId="0" borderId="162" xfId="12" applyFont="1" applyFill="1" applyBorder="1" applyAlignment="1">
      <alignment horizontal="center" vertical="center" wrapText="1"/>
    </xf>
    <xf numFmtId="0" fontId="67" fillId="0" borderId="5" xfId="12" applyFont="1" applyFill="1" applyBorder="1" applyAlignment="1">
      <alignment horizontal="center" vertical="center" wrapText="1"/>
    </xf>
    <xf numFmtId="0" fontId="67" fillId="0" borderId="163" xfId="12" applyFont="1" applyFill="1" applyBorder="1" applyAlignment="1">
      <alignment horizontal="center" vertical="center" wrapText="1"/>
    </xf>
    <xf numFmtId="38" fontId="67" fillId="0" borderId="154" xfId="12" applyNumberFormat="1" applyFont="1" applyFill="1" applyBorder="1" applyAlignment="1">
      <alignment horizontal="center" vertical="center" wrapText="1"/>
    </xf>
    <xf numFmtId="38" fontId="67" fillId="0" borderId="0" xfId="12" applyNumberFormat="1" applyFont="1" applyFill="1" applyAlignment="1">
      <alignment horizontal="center" vertical="center" wrapText="1"/>
    </xf>
    <xf numFmtId="38" fontId="67" fillId="0" borderId="171" xfId="12" applyNumberFormat="1" applyFont="1" applyFill="1" applyBorder="1" applyAlignment="1">
      <alignment horizontal="center" vertical="center" wrapText="1"/>
    </xf>
    <xf numFmtId="38" fontId="67" fillId="0" borderId="158" xfId="12" applyNumberFormat="1" applyFont="1" applyFill="1" applyBorder="1" applyAlignment="1">
      <alignment horizontal="center" vertical="center" wrapText="1"/>
    </xf>
    <xf numFmtId="38" fontId="67" fillId="3" borderId="20" xfId="12" applyNumberFormat="1" applyFont="1" applyFill="1" applyBorder="1" applyAlignment="1" applyProtection="1">
      <alignment horizontal="center" vertical="center" wrapText="1"/>
      <protection locked="0"/>
    </xf>
    <xf numFmtId="38" fontId="67" fillId="0" borderId="164" xfId="12" applyNumberFormat="1" applyFont="1" applyFill="1" applyBorder="1" applyAlignment="1">
      <alignment horizontal="center" vertical="center" wrapText="1"/>
    </xf>
    <xf numFmtId="38" fontId="67" fillId="0" borderId="172" xfId="12" applyNumberFormat="1" applyFont="1" applyFill="1" applyBorder="1" applyAlignment="1">
      <alignment horizontal="center" vertical="center" wrapText="1"/>
    </xf>
    <xf numFmtId="0" fontId="67" fillId="0" borderId="0" xfId="6" applyFont="1" applyAlignment="1">
      <alignment horizontal="center" vertical="center" wrapText="1"/>
    </xf>
    <xf numFmtId="14" fontId="70" fillId="18" borderId="173" xfId="6" applyNumberFormat="1" applyFont="1" applyFill="1" applyBorder="1" applyAlignment="1" applyProtection="1">
      <alignment horizontal="center" vertical="center"/>
      <protection locked="0"/>
    </xf>
    <xf numFmtId="38" fontId="67" fillId="3" borderId="8" xfId="12" applyNumberFormat="1" applyFont="1" applyFill="1" applyBorder="1" applyAlignment="1" applyProtection="1">
      <alignment horizontal="center" vertical="center" wrapText="1"/>
      <protection locked="0"/>
    </xf>
    <xf numFmtId="38" fontId="67" fillId="3" borderId="1" xfId="12" applyNumberFormat="1" applyFont="1" applyFill="1" applyBorder="1" applyAlignment="1" applyProtection="1">
      <alignment horizontal="center" vertical="center" wrapText="1"/>
      <protection locked="0"/>
    </xf>
    <xf numFmtId="38" fontId="67" fillId="3" borderId="174" xfId="12" applyNumberFormat="1" applyFont="1" applyFill="1" applyBorder="1" applyAlignment="1" applyProtection="1">
      <alignment horizontal="center" vertical="center" wrapText="1"/>
      <protection locked="0"/>
    </xf>
    <xf numFmtId="38" fontId="67" fillId="2" borderId="169" xfId="12" applyNumberFormat="1" applyFont="1" applyFill="1" applyBorder="1" applyAlignment="1">
      <alignment horizontal="center" vertical="center" wrapText="1"/>
    </xf>
    <xf numFmtId="14" fontId="70" fillId="0" borderId="0" xfId="6" applyNumberFormat="1" applyFont="1" applyAlignment="1">
      <alignment horizontal="center" vertical="center"/>
    </xf>
    <xf numFmtId="38" fontId="67" fillId="0" borderId="6" xfId="12" applyNumberFormat="1" applyFont="1" applyFill="1" applyBorder="1" applyAlignment="1">
      <alignment horizontal="center" vertical="center" wrapText="1"/>
    </xf>
    <xf numFmtId="38" fontId="67" fillId="0" borderId="0" xfId="12" applyNumberFormat="1" applyFont="1" applyFill="1" applyAlignment="1">
      <alignment horizontal="right" vertical="center"/>
    </xf>
    <xf numFmtId="38" fontId="67" fillId="0" borderId="168" xfId="12" applyNumberFormat="1" applyFont="1" applyFill="1" applyBorder="1" applyAlignment="1">
      <alignment horizontal="center" vertical="center" wrapText="1"/>
    </xf>
    <xf numFmtId="14" fontId="70" fillId="0" borderId="0" xfId="6" applyNumberFormat="1" applyFont="1" applyAlignment="1">
      <alignment horizontal="right" vertical="center"/>
    </xf>
    <xf numFmtId="0" fontId="76" fillId="0" borderId="19" xfId="12" applyFont="1" applyFill="1" applyBorder="1" applyAlignment="1">
      <alignment horizontal="centerContinuous" vertical="center" wrapText="1"/>
    </xf>
    <xf numFmtId="0" fontId="76" fillId="2" borderId="19" xfId="12" applyFont="1" applyFill="1" applyBorder="1" applyAlignment="1">
      <alignment horizontal="centerContinuous" vertical="center" wrapText="1"/>
    </xf>
    <xf numFmtId="0" fontId="76" fillId="0" borderId="20" xfId="12" applyFont="1" applyFill="1" applyBorder="1" applyAlignment="1">
      <alignment horizontal="centerContinuous" vertical="center" wrapText="1"/>
    </xf>
    <xf numFmtId="0" fontId="76" fillId="0" borderId="0" xfId="12" applyFont="1" applyFill="1" applyAlignment="1">
      <alignment horizontal="centerContinuous" vertical="center" wrapText="1"/>
    </xf>
    <xf numFmtId="0" fontId="77" fillId="2" borderId="21" xfId="12" applyFont="1" applyFill="1" applyBorder="1" applyAlignment="1">
      <alignment horizontal="centerContinuous" vertical="center" wrapText="1"/>
    </xf>
    <xf numFmtId="0" fontId="72" fillId="2" borderId="0" xfId="12" applyFont="1" applyFill="1" applyAlignment="1">
      <alignment horizontal="centerContinuous" vertical="center" wrapText="1"/>
    </xf>
    <xf numFmtId="0" fontId="67" fillId="0" borderId="4" xfId="12" applyFont="1" applyFill="1" applyBorder="1" applyAlignment="1">
      <alignment horizontal="center" vertical="center" wrapText="1"/>
    </xf>
    <xf numFmtId="0" fontId="67" fillId="0" borderId="161" xfId="12" applyFont="1" applyFill="1" applyBorder="1" applyAlignment="1">
      <alignment horizontal="center" vertical="center" wrapText="1"/>
    </xf>
    <xf numFmtId="0" fontId="72" fillId="0" borderId="28" xfId="11" applyFont="1" applyBorder="1" applyAlignment="1">
      <alignment horizontal="centerContinuous" vertical="center"/>
    </xf>
    <xf numFmtId="0" fontId="72" fillId="0" borderId="14" xfId="11" applyFont="1" applyBorder="1" applyAlignment="1">
      <alignment horizontal="centerContinuous" vertical="center"/>
    </xf>
    <xf numFmtId="0" fontId="72" fillId="0" borderId="29" xfId="11" applyFont="1" applyBorder="1" applyAlignment="1">
      <alignment horizontal="centerContinuous" vertical="center"/>
    </xf>
    <xf numFmtId="0" fontId="72" fillId="0" borderId="0" xfId="11" applyFont="1" applyAlignment="1">
      <alignment horizontal="centerContinuous" vertical="center"/>
    </xf>
    <xf numFmtId="0" fontId="67" fillId="2" borderId="34" xfId="6" applyFont="1" applyFill="1" applyBorder="1" applyAlignment="1">
      <alignment horizontal="right" vertical="center" indent="1"/>
    </xf>
    <xf numFmtId="0" fontId="67" fillId="2" borderId="34" xfId="6" applyFont="1" applyFill="1" applyBorder="1" applyAlignment="1">
      <alignment horizontal="center" vertical="center"/>
    </xf>
    <xf numFmtId="0" fontId="67" fillId="2" borderId="0" xfId="6" applyFont="1" applyFill="1" applyAlignment="1">
      <alignment horizontal="right" vertical="center" indent="1"/>
    </xf>
    <xf numFmtId="166" fontId="67" fillId="0" borderId="21" xfId="6" applyNumberFormat="1" applyFont="1" applyBorder="1" applyAlignment="1">
      <alignment horizontal="right" vertical="center"/>
    </xf>
    <xf numFmtId="168" fontId="67" fillId="2" borderId="34" xfId="6" applyNumberFormat="1" applyFont="1" applyFill="1" applyBorder="1" applyAlignment="1">
      <alignment horizontal="right" vertical="center" indent="1"/>
    </xf>
    <xf numFmtId="168" fontId="67" fillId="2" borderId="0" xfId="6" applyNumberFormat="1" applyFont="1" applyFill="1" applyAlignment="1">
      <alignment horizontal="right" vertical="center" indent="1"/>
    </xf>
    <xf numFmtId="168" fontId="67" fillId="2" borderId="3" xfId="6" applyNumberFormat="1" applyFont="1" applyFill="1" applyBorder="1" applyAlignment="1">
      <alignment horizontal="center" vertical="center"/>
    </xf>
    <xf numFmtId="168" fontId="67" fillId="2" borderId="4" xfId="6" applyNumberFormat="1" applyFont="1" applyFill="1" applyBorder="1" applyAlignment="1">
      <alignment horizontal="right" vertical="center"/>
    </xf>
    <xf numFmtId="166" fontId="67" fillId="2" borderId="2" xfId="6" applyNumberFormat="1" applyFont="1" applyFill="1" applyBorder="1" applyAlignment="1">
      <alignment horizontal="right" vertical="center"/>
    </xf>
    <xf numFmtId="166" fontId="67" fillId="0" borderId="12" xfId="6" applyNumberFormat="1" applyFont="1" applyBorder="1" applyAlignment="1">
      <alignment horizontal="center" vertical="center"/>
    </xf>
    <xf numFmtId="37" fontId="67" fillId="0" borderId="4" xfId="6" applyNumberFormat="1" applyFont="1" applyBorder="1" applyAlignment="1">
      <alignment horizontal="right" vertical="center"/>
    </xf>
    <xf numFmtId="0" fontId="73" fillId="0" borderId="21" xfId="6" applyFont="1" applyBorder="1" applyAlignment="1">
      <alignment vertical="center"/>
    </xf>
    <xf numFmtId="166" fontId="67" fillId="2" borderId="12" xfId="6" applyNumberFormat="1" applyFont="1" applyFill="1" applyBorder="1" applyAlignment="1">
      <alignment horizontal="center" vertical="center"/>
    </xf>
    <xf numFmtId="1" fontId="67" fillId="2" borderId="34" xfId="6" applyNumberFormat="1" applyFont="1" applyFill="1" applyBorder="1" applyAlignment="1">
      <alignment horizontal="right" vertical="center" indent="1"/>
    </xf>
    <xf numFmtId="0" fontId="73" fillId="2" borderId="34" xfId="6" quotePrefix="1" applyFont="1" applyFill="1" applyBorder="1" applyAlignment="1">
      <alignment horizontal="right" vertical="center" indent="1"/>
    </xf>
    <xf numFmtId="0" fontId="73" fillId="2" borderId="0" xfId="6" quotePrefix="1" applyFont="1" applyFill="1" applyAlignment="1">
      <alignment horizontal="right" vertical="center" indent="1"/>
    </xf>
    <xf numFmtId="0" fontId="73" fillId="0" borderId="0" xfId="6" applyFont="1" applyAlignment="1">
      <alignment horizontal="right" vertical="center"/>
    </xf>
    <xf numFmtId="179" fontId="67" fillId="2" borderId="34" xfId="6" applyNumberFormat="1" applyFont="1" applyFill="1" applyBorder="1" applyAlignment="1">
      <alignment horizontal="right" vertical="center" indent="1"/>
    </xf>
    <xf numFmtId="38" fontId="67" fillId="0" borderId="3" xfId="6" applyNumberFormat="1" applyFont="1" applyBorder="1" applyAlignment="1">
      <alignment horizontal="right" vertical="center"/>
    </xf>
    <xf numFmtId="38" fontId="67" fillId="0" borderId="19" xfId="6" applyNumberFormat="1" applyFont="1" applyBorder="1" applyAlignment="1">
      <alignment horizontal="right" vertical="center"/>
    </xf>
    <xf numFmtId="0" fontId="67" fillId="2" borderId="0" xfId="12" quotePrefix="1" applyFont="1" applyFill="1" applyAlignment="1">
      <alignment horizontal="center" vertical="center" wrapText="1"/>
    </xf>
    <xf numFmtId="0" fontId="73" fillId="2" borderId="2" xfId="6" quotePrefix="1" applyFont="1" applyFill="1" applyBorder="1" applyAlignment="1">
      <alignment horizontal="right" vertical="center" indent="1"/>
    </xf>
    <xf numFmtId="165" fontId="58" fillId="5" borderId="2" xfId="0" applyNumberFormat="1" applyFont="1" applyFill="1" applyBorder="1"/>
    <xf numFmtId="14" fontId="70" fillId="0" borderId="176" xfId="6" applyNumberFormat="1" applyFont="1" applyBorder="1" applyAlignment="1">
      <alignment horizontal="center" vertical="center"/>
    </xf>
    <xf numFmtId="0" fontId="27" fillId="5" borderId="3" xfId="8" applyFont="1" applyFill="1" applyBorder="1"/>
    <xf numFmtId="0" fontId="27" fillId="12" borderId="0" xfId="0" applyFont="1" applyFill="1" applyAlignment="1">
      <alignment horizontal="left"/>
    </xf>
    <xf numFmtId="0" fontId="24" fillId="12" borderId="14" xfId="0" applyFont="1" applyFill="1" applyBorder="1" applyAlignment="1">
      <alignment horizontal="center"/>
    </xf>
    <xf numFmtId="0" fontId="0" fillId="12" borderId="14" xfId="0" applyFill="1" applyBorder="1"/>
    <xf numFmtId="0" fontId="24" fillId="12" borderId="14" xfId="0" applyFont="1" applyFill="1" applyBorder="1" applyAlignment="1">
      <alignment horizontal="left"/>
    </xf>
    <xf numFmtId="0" fontId="27" fillId="12" borderId="0" xfId="0" applyFont="1" applyFill="1" applyAlignment="1">
      <alignment horizontal="left" vertical="center"/>
    </xf>
    <xf numFmtId="0" fontId="27" fillId="12" borderId="0" xfId="0" applyFont="1" applyFill="1" applyAlignment="1">
      <alignment horizontal="right"/>
    </xf>
    <xf numFmtId="0" fontId="79" fillId="12" borderId="0" xfId="0" applyFont="1" applyFill="1"/>
    <xf numFmtId="0" fontId="67" fillId="12" borderId="0" xfId="0" applyFont="1" applyFill="1" applyAlignment="1">
      <alignment wrapText="1"/>
    </xf>
    <xf numFmtId="0" fontId="81" fillId="9" borderId="108" xfId="0" applyFont="1" applyFill="1" applyBorder="1" applyAlignment="1">
      <alignment horizontal="left" wrapText="1"/>
    </xf>
    <xf numFmtId="0" fontId="67" fillId="12" borderId="108" xfId="0" applyFont="1" applyFill="1" applyBorder="1" applyAlignment="1">
      <alignment wrapText="1"/>
    </xf>
    <xf numFmtId="0" fontId="81" fillId="9" borderId="0" xfId="0" applyFont="1" applyFill="1"/>
    <xf numFmtId="0" fontId="81" fillId="9" borderId="0" xfId="0" applyFont="1" applyFill="1" applyAlignment="1">
      <alignment horizontal="left" wrapText="1"/>
    </xf>
    <xf numFmtId="0" fontId="21" fillId="9" borderId="0" xfId="0" applyFont="1" applyFill="1"/>
    <xf numFmtId="0" fontId="65" fillId="15" borderId="70" xfId="0" applyFont="1" applyFill="1" applyBorder="1"/>
    <xf numFmtId="0" fontId="82" fillId="9" borderId="0" xfId="0" applyFont="1" applyFill="1" applyAlignment="1">
      <alignment horizontal="left"/>
    </xf>
    <xf numFmtId="0" fontId="45" fillId="9" borderId="0" xfId="0" applyFont="1" applyFill="1" applyAlignment="1">
      <alignment horizontal="left" wrapText="1"/>
    </xf>
    <xf numFmtId="0" fontId="83" fillId="2" borderId="0" xfId="0" applyFont="1" applyFill="1"/>
    <xf numFmtId="0" fontId="61" fillId="2" borderId="0" xfId="0" applyFont="1" applyFill="1"/>
    <xf numFmtId="0" fontId="24" fillId="2" borderId="0" xfId="8" applyFont="1" applyFill="1" applyAlignment="1">
      <alignment vertical="center"/>
    </xf>
    <xf numFmtId="0" fontId="21" fillId="20" borderId="11" xfId="8" applyFont="1" applyFill="1" applyBorder="1" applyAlignment="1">
      <alignment vertical="top" wrapText="1"/>
    </xf>
    <xf numFmtId="0" fontId="21" fillId="20" borderId="12" xfId="8" applyFont="1" applyFill="1" applyBorder="1" applyAlignment="1">
      <alignment vertical="top" wrapText="1"/>
    </xf>
    <xf numFmtId="0" fontId="21" fillId="20" borderId="13" xfId="8" applyFont="1" applyFill="1" applyBorder="1" applyAlignment="1">
      <alignment vertical="top" wrapText="1"/>
    </xf>
    <xf numFmtId="0" fontId="21" fillId="2" borderId="0" xfId="8" applyFont="1" applyFill="1" applyAlignment="1">
      <alignment vertical="top" wrapText="1"/>
    </xf>
    <xf numFmtId="0" fontId="24" fillId="2" borderId="0" xfId="8" applyFont="1" applyFill="1" applyAlignment="1">
      <alignment vertical="center" wrapText="1"/>
    </xf>
    <xf numFmtId="0" fontId="24" fillId="2" borderId="0" xfId="8" applyFont="1" applyFill="1" applyAlignment="1">
      <alignment horizontal="left" vertical="center" wrapText="1"/>
    </xf>
    <xf numFmtId="0" fontId="61" fillId="2" borderId="0" xfId="0" applyFont="1" applyFill="1" applyAlignment="1">
      <alignment vertical="center"/>
    </xf>
    <xf numFmtId="0" fontId="0" fillId="15" borderId="70" xfId="0" applyFill="1" applyBorder="1"/>
    <xf numFmtId="0" fontId="51" fillId="12" borderId="0" xfId="8" applyFont="1" applyFill="1" applyAlignment="1">
      <alignment horizontal="center" vertical="center" wrapText="1"/>
    </xf>
    <xf numFmtId="0" fontId="51" fillId="12" borderId="0" xfId="8" applyFont="1" applyFill="1" applyAlignment="1">
      <alignment vertical="top" wrapText="1"/>
    </xf>
    <xf numFmtId="0" fontId="0" fillId="15" borderId="101" xfId="0" applyFill="1" applyBorder="1"/>
    <xf numFmtId="0" fontId="49" fillId="12" borderId="0" xfId="0" applyFont="1" applyFill="1" applyAlignment="1">
      <alignment horizontal="left" indent="1"/>
    </xf>
    <xf numFmtId="0" fontId="49" fillId="2" borderId="0" xfId="8" applyFont="1" applyFill="1" applyAlignment="1">
      <alignment horizontal="right" vertical="top" wrapText="1"/>
    </xf>
    <xf numFmtId="0" fontId="50" fillId="2" borderId="0" xfId="8" applyFont="1" applyFill="1" applyAlignment="1">
      <alignment horizontal="right" vertical="top" wrapText="1"/>
    </xf>
    <xf numFmtId="0" fontId="51" fillId="12" borderId="0" xfId="8" applyFont="1" applyFill="1" applyAlignment="1">
      <alignment horizontal="right" vertical="center" wrapText="1"/>
    </xf>
    <xf numFmtId="44" fontId="49" fillId="15" borderId="52" xfId="10" applyFont="1" applyFill="1" applyBorder="1"/>
    <xf numFmtId="0" fontId="87" fillId="12" borderId="0" xfId="0" applyFont="1" applyFill="1"/>
    <xf numFmtId="0" fontId="21" fillId="2" borderId="0" xfId="8" applyFont="1" applyFill="1" applyAlignment="1">
      <alignment horizontal="left" vertical="top" wrapText="1"/>
    </xf>
    <xf numFmtId="0" fontId="38" fillId="12" borderId="14" xfId="0" applyFont="1" applyFill="1" applyBorder="1" applyAlignment="1">
      <alignment horizontal="left" vertical="top" wrapText="1"/>
    </xf>
    <xf numFmtId="0" fontId="24" fillId="9" borderId="0" xfId="0" applyFont="1" applyFill="1" applyAlignment="1">
      <alignment horizontal="left" vertical="top" wrapText="1"/>
    </xf>
    <xf numFmtId="0" fontId="34" fillId="2" borderId="0" xfId="8" applyFont="1" applyFill="1" applyAlignment="1">
      <alignment horizontal="left" vertical="top" wrapText="1"/>
    </xf>
    <xf numFmtId="0" fontId="13" fillId="0" borderId="0" xfId="3" applyFont="1" applyAlignment="1">
      <alignment horizontal="center" vertical="center" wrapText="1"/>
    </xf>
    <xf numFmtId="0" fontId="49" fillId="12" borderId="0" xfId="0" applyFont="1" applyFill="1"/>
    <xf numFmtId="0" fontId="50" fillId="2" borderId="0" xfId="8" applyFont="1" applyFill="1" applyAlignment="1">
      <alignment horizontal="left" vertical="top" wrapText="1"/>
    </xf>
    <xf numFmtId="0" fontId="50" fillId="12" borderId="0" xfId="0" applyFont="1" applyFill="1"/>
    <xf numFmtId="0" fontId="49" fillId="12" borderId="0" xfId="8" applyFont="1" applyFill="1" applyAlignment="1">
      <alignment horizontal="left" vertical="top" wrapText="1"/>
    </xf>
    <xf numFmtId="0" fontId="49" fillId="12" borderId="0" xfId="0" applyFont="1" applyFill="1" applyAlignment="1">
      <alignment horizontal="left" vertical="top" wrapText="1"/>
    </xf>
    <xf numFmtId="0" fontId="49" fillId="2" borderId="0" xfId="8" applyFont="1" applyFill="1" applyAlignment="1">
      <alignment horizontal="left" vertical="top" wrapText="1"/>
    </xf>
    <xf numFmtId="0" fontId="37" fillId="14" borderId="19" xfId="0" applyFont="1" applyFill="1" applyBorder="1"/>
    <xf numFmtId="0" fontId="27" fillId="12" borderId="0" xfId="0" applyFont="1" applyFill="1" applyAlignment="1">
      <alignment horizontal="left" indent="1"/>
    </xf>
    <xf numFmtId="0" fontId="27" fillId="12" borderId="14" xfId="0" applyFont="1" applyFill="1" applyBorder="1" applyAlignment="1">
      <alignment horizontal="right"/>
    </xf>
    <xf numFmtId="0" fontId="27" fillId="12" borderId="14" xfId="0" applyFont="1" applyFill="1" applyBorder="1"/>
    <xf numFmtId="0" fontId="27" fillId="12" borderId="0" xfId="0" applyFont="1" applyFill="1" applyAlignment="1">
      <alignment horizontal="center"/>
    </xf>
    <xf numFmtId="0" fontId="27" fillId="12" borderId="0" xfId="0" applyFont="1" applyFill="1" applyAlignment="1">
      <alignment horizontal="center" vertical="center"/>
    </xf>
    <xf numFmtId="0" fontId="27" fillId="12" borderId="0" xfId="0" applyFont="1" applyFill="1" applyAlignment="1">
      <alignment vertical="top"/>
    </xf>
    <xf numFmtId="0" fontId="52" fillId="11" borderId="61" xfId="8" applyFont="1" applyFill="1" applyBorder="1" applyAlignment="1">
      <alignment vertical="top" wrapText="1"/>
    </xf>
    <xf numFmtId="0" fontId="52" fillId="11" borderId="62" xfId="8" applyFont="1" applyFill="1" applyBorder="1" applyAlignment="1">
      <alignment vertical="top" wrapText="1"/>
    </xf>
    <xf numFmtId="0" fontId="52" fillId="11" borderId="63" xfId="8" applyFont="1" applyFill="1" applyBorder="1" applyAlignment="1">
      <alignment vertical="top" wrapText="1"/>
    </xf>
    <xf numFmtId="0" fontId="88" fillId="12" borderId="0" xfId="0" applyFont="1" applyFill="1"/>
    <xf numFmtId="0" fontId="58" fillId="12" borderId="0" xfId="0" applyFont="1" applyFill="1" applyAlignment="1">
      <alignment horizontal="center"/>
    </xf>
    <xf numFmtId="0" fontId="58" fillId="12" borderId="0" xfId="0" applyFont="1" applyFill="1" applyAlignment="1">
      <alignment horizontal="left"/>
    </xf>
    <xf numFmtId="0" fontId="67" fillId="12" borderId="0" xfId="0" applyFont="1" applyFill="1"/>
    <xf numFmtId="0" fontId="24" fillId="12" borderId="0" xfId="0" applyFont="1" applyFill="1" applyAlignment="1">
      <alignment vertical="top"/>
    </xf>
    <xf numFmtId="44" fontId="24" fillId="21" borderId="3" xfId="10" applyFont="1" applyFill="1" applyBorder="1" applyAlignment="1">
      <alignment horizontal="left" vertical="top" wrapText="1"/>
    </xf>
    <xf numFmtId="0" fontId="24" fillId="2" borderId="0" xfId="8" applyFont="1" applyFill="1" applyAlignment="1">
      <alignment horizontal="left" vertical="top" wrapText="1"/>
    </xf>
    <xf numFmtId="0" fontId="21" fillId="2" borderId="0" xfId="8" applyFont="1" applyFill="1" applyAlignment="1">
      <alignment horizontal="left" vertical="top" wrapText="1"/>
    </xf>
    <xf numFmtId="0" fontId="38" fillId="12" borderId="0" xfId="0" applyFont="1" applyFill="1" applyAlignment="1">
      <alignment horizontal="left" vertical="top" wrapText="1"/>
    </xf>
    <xf numFmtId="0" fontId="38" fillId="12" borderId="14" xfId="0" applyFont="1" applyFill="1" applyBorder="1" applyAlignment="1">
      <alignment horizontal="left" vertical="top" wrapText="1"/>
    </xf>
    <xf numFmtId="0" fontId="24" fillId="2" borderId="0" xfId="0" applyFont="1" applyFill="1" applyAlignment="1">
      <alignment horizontal="left" wrapText="1"/>
    </xf>
    <xf numFmtId="0" fontId="24" fillId="9" borderId="0" xfId="0" applyFont="1" applyFill="1" applyAlignment="1">
      <alignment horizontal="left" vertical="top" wrapText="1"/>
    </xf>
    <xf numFmtId="0" fontId="28" fillId="9" borderId="0" xfId="0" applyFont="1" applyFill="1" applyAlignment="1">
      <alignment horizontal="left" vertical="center" wrapText="1"/>
    </xf>
    <xf numFmtId="0" fontId="24" fillId="9" borderId="0" xfId="0" applyFont="1" applyFill="1" applyAlignment="1">
      <alignment horizontal="right" vertical="top" wrapText="1"/>
    </xf>
    <xf numFmtId="0" fontId="34" fillId="2" borderId="19" xfId="8" applyFont="1" applyFill="1" applyBorder="1" applyAlignment="1">
      <alignment horizontal="left" vertical="top" wrapText="1"/>
    </xf>
    <xf numFmtId="0" fontId="27" fillId="5" borderId="11" xfId="8" applyFont="1" applyFill="1" applyBorder="1" applyAlignment="1">
      <alignment horizontal="left"/>
    </xf>
    <xf numFmtId="0" fontId="27" fillId="5" borderId="12" xfId="8" applyFont="1" applyFill="1" applyBorder="1" applyAlignment="1">
      <alignment horizontal="left"/>
    </xf>
    <xf numFmtId="0" fontId="27" fillId="5" borderId="13" xfId="8" applyFont="1" applyFill="1" applyBorder="1" applyAlignment="1">
      <alignment horizontal="left"/>
    </xf>
    <xf numFmtId="0" fontId="34" fillId="2" borderId="0" xfId="8" applyFont="1" applyFill="1" applyAlignment="1">
      <alignment horizontal="left" vertical="top" wrapText="1"/>
    </xf>
    <xf numFmtId="173" fontId="27" fillId="5" borderId="11" xfId="8" applyNumberFormat="1" applyFont="1" applyFill="1" applyBorder="1" applyAlignment="1">
      <alignment horizontal="left"/>
    </xf>
    <xf numFmtId="173" fontId="27" fillId="5" borderId="12" xfId="8" applyNumberFormat="1" applyFont="1" applyFill="1" applyBorder="1" applyAlignment="1">
      <alignment horizontal="left"/>
    </xf>
    <xf numFmtId="173" fontId="27" fillId="5" borderId="13" xfId="8" applyNumberFormat="1" applyFont="1" applyFill="1" applyBorder="1" applyAlignment="1">
      <alignment horizontal="left"/>
    </xf>
    <xf numFmtId="0" fontId="13" fillId="0" borderId="26" xfId="3" applyFont="1" applyBorder="1" applyAlignment="1">
      <alignment horizontal="center" vertical="center"/>
    </xf>
    <xf numFmtId="0" fontId="13" fillId="0" borderId="17" xfId="3" applyFont="1" applyBorder="1" applyAlignment="1">
      <alignment horizontal="center" vertical="center"/>
    </xf>
    <xf numFmtId="0" fontId="13" fillId="0" borderId="27" xfId="3" applyFont="1" applyBorder="1" applyAlignment="1">
      <alignment horizontal="center" vertical="center"/>
    </xf>
    <xf numFmtId="0" fontId="13" fillId="0" borderId="31" xfId="3" applyFont="1" applyBorder="1" applyAlignment="1">
      <alignment horizontal="center" vertical="center"/>
    </xf>
    <xf numFmtId="0" fontId="13" fillId="0" borderId="32" xfId="3" applyFont="1" applyBorder="1" applyAlignment="1">
      <alignment horizontal="center" vertical="center"/>
    </xf>
    <xf numFmtId="0" fontId="13" fillId="0" borderId="33" xfId="3" applyFont="1" applyBorder="1" applyAlignment="1">
      <alignment horizontal="center" vertical="center"/>
    </xf>
    <xf numFmtId="0" fontId="13" fillId="0" borderId="18" xfId="3" applyFont="1" applyBorder="1" applyAlignment="1">
      <alignment horizontal="center" vertical="center"/>
    </xf>
    <xf numFmtId="0" fontId="13" fillId="0" borderId="21" xfId="3" applyFont="1" applyBorder="1" applyAlignment="1">
      <alignment horizontal="center" vertical="center"/>
    </xf>
    <xf numFmtId="0" fontId="13" fillId="0" borderId="28" xfId="3" applyFont="1" applyBorder="1" applyAlignment="1">
      <alignment horizontal="center" vertical="center"/>
    </xf>
    <xf numFmtId="0" fontId="13" fillId="0" borderId="23" xfId="3" applyFont="1" applyBorder="1" applyAlignment="1">
      <alignment horizontal="center" vertical="center"/>
    </xf>
    <xf numFmtId="0" fontId="13" fillId="0" borderId="24" xfId="3" applyFont="1" applyBorder="1" applyAlignment="1">
      <alignment horizontal="center" vertical="center"/>
    </xf>
    <xf numFmtId="0" fontId="13" fillId="0" borderId="25" xfId="3" applyFont="1" applyBorder="1" applyAlignment="1">
      <alignment horizontal="center" vertical="center"/>
    </xf>
    <xf numFmtId="0" fontId="13" fillId="0" borderId="98" xfId="3" applyFont="1" applyBorder="1" applyAlignment="1">
      <alignment horizontal="center" vertical="center"/>
    </xf>
    <xf numFmtId="0" fontId="13" fillId="0" borderId="99" xfId="3" applyFont="1" applyBorder="1" applyAlignment="1">
      <alignment horizontal="center" vertical="center"/>
    </xf>
    <xf numFmtId="0" fontId="13" fillId="0" borderId="100" xfId="3" applyFont="1" applyBorder="1" applyAlignment="1">
      <alignment horizontal="center" vertical="center"/>
    </xf>
    <xf numFmtId="10" fontId="13" fillId="0" borderId="84" xfId="3" applyNumberFormat="1" applyFont="1" applyBorder="1" applyAlignment="1">
      <alignment horizontal="center" vertical="center" wrapText="1"/>
    </xf>
    <xf numFmtId="10" fontId="13" fillId="0" borderId="85" xfId="3" applyNumberFormat="1" applyFont="1" applyBorder="1" applyAlignment="1">
      <alignment horizontal="center" vertical="center" wrapText="1"/>
    </xf>
    <xf numFmtId="10" fontId="13" fillId="0" borderId="86" xfId="3" applyNumberFormat="1" applyFont="1" applyBorder="1" applyAlignment="1">
      <alignment horizontal="center" vertical="center" wrapText="1"/>
    </xf>
    <xf numFmtId="0" fontId="13" fillId="0" borderId="26" xfId="3" applyFont="1" applyBorder="1" applyAlignment="1">
      <alignment horizontal="center" vertical="center" wrapText="1"/>
    </xf>
    <xf numFmtId="0" fontId="13" fillId="0" borderId="17" xfId="3" applyFont="1" applyBorder="1" applyAlignment="1">
      <alignment horizontal="center" vertical="center" wrapText="1"/>
    </xf>
    <xf numFmtId="0" fontId="13" fillId="0" borderId="27" xfId="3" applyFont="1" applyBorder="1" applyAlignment="1">
      <alignment horizontal="center" vertical="center" wrapText="1"/>
    </xf>
    <xf numFmtId="9" fontId="13" fillId="0" borderId="26" xfId="1" applyFont="1" applyBorder="1" applyAlignment="1">
      <alignment horizontal="center" vertical="center"/>
    </xf>
    <xf numFmtId="9" fontId="13" fillId="0" borderId="17" xfId="1" applyFont="1" applyBorder="1" applyAlignment="1">
      <alignment horizontal="center" vertical="center"/>
    </xf>
    <xf numFmtId="9" fontId="13" fillId="0" borderId="27" xfId="1" applyFont="1" applyBorder="1" applyAlignment="1">
      <alignment horizontal="center" vertical="center"/>
    </xf>
    <xf numFmtId="168" fontId="13" fillId="0" borderId="26" xfId="3" applyNumberFormat="1" applyFont="1" applyBorder="1" applyAlignment="1">
      <alignment horizontal="center" vertical="center"/>
    </xf>
    <xf numFmtId="168" fontId="13" fillId="0" borderId="17" xfId="3" applyNumberFormat="1" applyFont="1" applyBorder="1" applyAlignment="1">
      <alignment horizontal="center" vertical="center"/>
    </xf>
    <xf numFmtId="168" fontId="13" fillId="0" borderId="27" xfId="3" applyNumberFormat="1" applyFont="1" applyBorder="1" applyAlignment="1">
      <alignment horizontal="center" vertical="center"/>
    </xf>
    <xf numFmtId="0" fontId="13" fillId="0" borderId="31" xfId="3" applyFont="1" applyBorder="1" applyAlignment="1">
      <alignment horizontal="center" vertical="center" wrapText="1"/>
    </xf>
    <xf numFmtId="0" fontId="13" fillId="0" borderId="32" xfId="3" applyFont="1" applyBorder="1" applyAlignment="1">
      <alignment horizontal="center" vertical="center" wrapText="1"/>
    </xf>
    <xf numFmtId="0" fontId="13" fillId="0" borderId="33" xfId="3" applyFont="1" applyBorder="1" applyAlignment="1">
      <alignment horizontal="center" vertical="center" wrapText="1"/>
    </xf>
    <xf numFmtId="14" fontId="13" fillId="0" borderId="92" xfId="3" applyNumberFormat="1" applyFont="1" applyBorder="1" applyAlignment="1">
      <alignment horizontal="center" vertical="center"/>
    </xf>
    <xf numFmtId="14" fontId="13" fillId="0" borderId="93" xfId="3" applyNumberFormat="1" applyFont="1" applyBorder="1" applyAlignment="1">
      <alignment horizontal="center" vertical="center"/>
    </xf>
    <xf numFmtId="14" fontId="13" fillId="0" borderId="94" xfId="3" applyNumberFormat="1" applyFont="1" applyBorder="1" applyAlignment="1">
      <alignment horizontal="center" vertical="center"/>
    </xf>
    <xf numFmtId="14" fontId="13" fillId="0" borderId="142" xfId="3" applyNumberFormat="1" applyFont="1" applyBorder="1" applyAlignment="1">
      <alignment horizontal="center" vertical="center"/>
    </xf>
    <xf numFmtId="14" fontId="13" fillId="0" borderId="143" xfId="3" applyNumberFormat="1" applyFont="1" applyBorder="1" applyAlignment="1">
      <alignment horizontal="center" vertical="center"/>
    </xf>
    <xf numFmtId="14" fontId="13" fillId="0" borderId="144" xfId="3" applyNumberFormat="1" applyFont="1" applyBorder="1" applyAlignment="1">
      <alignment horizontal="center" vertical="center"/>
    </xf>
    <xf numFmtId="174" fontId="13" fillId="0" borderId="26" xfId="3" applyNumberFormat="1" applyFont="1" applyBorder="1" applyAlignment="1">
      <alignment horizontal="center" vertical="center"/>
    </xf>
    <xf numFmtId="174" fontId="13" fillId="0" borderId="17" xfId="3" applyNumberFormat="1" applyFont="1" applyBorder="1" applyAlignment="1">
      <alignment horizontal="center" vertical="center"/>
    </xf>
    <xf numFmtId="174" fontId="13" fillId="0" borderId="27" xfId="3" applyNumberFormat="1" applyFont="1" applyBorder="1" applyAlignment="1">
      <alignment horizontal="center" vertical="center"/>
    </xf>
    <xf numFmtId="0" fontId="13" fillId="0" borderId="84" xfId="3" applyFont="1" applyBorder="1" applyAlignment="1">
      <alignment horizontal="center" vertical="center"/>
    </xf>
    <xf numFmtId="0" fontId="13" fillId="0" borderId="85" xfId="3" applyFont="1" applyBorder="1" applyAlignment="1">
      <alignment horizontal="center" vertical="center"/>
    </xf>
    <xf numFmtId="0" fontId="13" fillId="0" borderId="86" xfId="3" applyFont="1" applyBorder="1" applyAlignment="1">
      <alignment horizontal="center" vertical="center"/>
    </xf>
    <xf numFmtId="6" fontId="13" fillId="0" borderId="26" xfId="3" applyNumberFormat="1" applyFont="1" applyBorder="1" applyAlignment="1">
      <alignment horizontal="center" vertical="center"/>
    </xf>
    <xf numFmtId="6" fontId="13" fillId="0" borderId="17" xfId="3" applyNumberFormat="1" applyFont="1" applyBorder="1" applyAlignment="1">
      <alignment horizontal="center" vertical="center"/>
    </xf>
    <xf numFmtId="6" fontId="13" fillId="0" borderId="27" xfId="3" applyNumberFormat="1" applyFont="1" applyBorder="1" applyAlignment="1">
      <alignment horizontal="center" vertical="center"/>
    </xf>
    <xf numFmtId="174" fontId="13" fillId="20" borderId="26" xfId="3" applyNumberFormat="1" applyFont="1" applyFill="1" applyBorder="1" applyAlignment="1">
      <alignment horizontal="center" vertical="center"/>
    </xf>
    <xf numFmtId="174" fontId="13" fillId="20" borderId="17" xfId="3" applyNumberFormat="1" applyFont="1" applyFill="1" applyBorder="1" applyAlignment="1">
      <alignment horizontal="center" vertical="center"/>
    </xf>
    <xf numFmtId="174" fontId="13" fillId="20" borderId="27" xfId="3" applyNumberFormat="1" applyFont="1" applyFill="1" applyBorder="1" applyAlignment="1">
      <alignment horizontal="center" vertical="center"/>
    </xf>
    <xf numFmtId="1" fontId="13" fillId="0" borderId="26" xfId="3" applyNumberFormat="1" applyFont="1" applyBorder="1" applyAlignment="1">
      <alignment horizontal="center" vertical="center"/>
    </xf>
    <xf numFmtId="1" fontId="13" fillId="0" borderId="17" xfId="3" applyNumberFormat="1" applyFont="1" applyBorder="1" applyAlignment="1">
      <alignment horizontal="center" vertical="center"/>
    </xf>
    <xf numFmtId="1" fontId="13" fillId="0" borderId="27" xfId="3" applyNumberFormat="1" applyFont="1" applyBorder="1" applyAlignment="1">
      <alignment horizontal="center" vertical="center"/>
    </xf>
    <xf numFmtId="1" fontId="13" fillId="0" borderId="26" xfId="3" applyNumberFormat="1" applyFont="1" applyBorder="1" applyAlignment="1">
      <alignment horizontal="center" vertical="center" wrapText="1"/>
    </xf>
    <xf numFmtId="1" fontId="13" fillId="0" borderId="17" xfId="3" applyNumberFormat="1" applyFont="1" applyBorder="1" applyAlignment="1">
      <alignment horizontal="center" vertical="center" wrapText="1"/>
    </xf>
    <xf numFmtId="1" fontId="13" fillId="0" borderId="27" xfId="3" applyNumberFormat="1" applyFont="1" applyBorder="1" applyAlignment="1">
      <alignment horizontal="center" vertical="center" wrapText="1"/>
    </xf>
    <xf numFmtId="14" fontId="13" fillId="0" borderId="26" xfId="3" applyNumberFormat="1" applyFont="1" applyBorder="1" applyAlignment="1">
      <alignment horizontal="center" vertical="center"/>
    </xf>
    <xf numFmtId="14" fontId="13" fillId="0" borderId="17" xfId="3" applyNumberFormat="1" applyFont="1" applyBorder="1" applyAlignment="1">
      <alignment horizontal="center" vertical="center"/>
    </xf>
    <xf numFmtId="14" fontId="13" fillId="0" borderId="27" xfId="3" applyNumberFormat="1" applyFont="1" applyBorder="1" applyAlignment="1">
      <alignment horizontal="center" vertical="center"/>
    </xf>
    <xf numFmtId="0" fontId="13" fillId="0" borderId="0" xfId="3" applyFont="1" applyAlignment="1">
      <alignment horizontal="center" vertical="center" wrapText="1"/>
    </xf>
    <xf numFmtId="6" fontId="13" fillId="0" borderId="96" xfId="3" applyNumberFormat="1" applyFont="1" applyBorder="1" applyAlignment="1">
      <alignment horizontal="center" vertical="center"/>
    </xf>
    <xf numFmtId="0" fontId="13" fillId="0" borderId="19" xfId="3" applyFont="1" applyBorder="1" applyAlignment="1">
      <alignment horizontal="center" vertical="center"/>
    </xf>
    <xf numFmtId="0" fontId="13" fillId="0" borderId="20" xfId="3" applyFont="1" applyBorder="1" applyAlignment="1">
      <alignment horizontal="center" vertical="center"/>
    </xf>
    <xf numFmtId="0" fontId="13" fillId="0" borderId="91" xfId="3" applyFont="1" applyBorder="1" applyAlignment="1">
      <alignment horizontal="center" vertical="center"/>
    </xf>
    <xf numFmtId="0" fontId="13" fillId="0" borderId="95" xfId="3" applyFont="1" applyBorder="1" applyAlignment="1">
      <alignment horizontal="center" vertical="center"/>
    </xf>
    <xf numFmtId="1" fontId="13" fillId="20" borderId="26" xfId="3" applyNumberFormat="1" applyFont="1" applyFill="1" applyBorder="1" applyAlignment="1">
      <alignment horizontal="center" vertical="center"/>
    </xf>
    <xf numFmtId="1" fontId="13" fillId="20" borderId="17" xfId="3" applyNumberFormat="1" applyFont="1" applyFill="1" applyBorder="1" applyAlignment="1">
      <alignment horizontal="center" vertical="center"/>
    </xf>
    <xf numFmtId="1" fontId="13" fillId="20" borderId="27" xfId="3" applyNumberFormat="1" applyFont="1" applyFill="1" applyBorder="1" applyAlignment="1">
      <alignment horizontal="center" vertical="center"/>
    </xf>
    <xf numFmtId="14" fontId="13" fillId="20" borderId="92" xfId="3" applyNumberFormat="1" applyFont="1" applyFill="1" applyBorder="1" applyAlignment="1">
      <alignment horizontal="center" vertical="center"/>
    </xf>
    <xf numFmtId="14" fontId="13" fillId="20" borderId="93" xfId="3" applyNumberFormat="1" applyFont="1" applyFill="1" applyBorder="1" applyAlignment="1">
      <alignment horizontal="center" vertical="center"/>
    </xf>
    <xf numFmtId="14" fontId="13" fillId="20" borderId="94" xfId="3" applyNumberFormat="1" applyFont="1" applyFill="1" applyBorder="1" applyAlignment="1">
      <alignment horizontal="center" vertical="center"/>
    </xf>
    <xf numFmtId="0" fontId="13" fillId="0" borderId="96" xfId="3" applyFont="1" applyBorder="1" applyAlignment="1">
      <alignment horizontal="center" vertical="center"/>
    </xf>
    <xf numFmtId="0" fontId="24" fillId="12" borderId="0" xfId="0" applyFont="1" applyFill="1" applyAlignment="1">
      <alignment horizontal="left" vertical="top" wrapText="1"/>
    </xf>
    <xf numFmtId="0" fontId="49" fillId="0" borderId="0" xfId="0" applyFont="1"/>
    <xf numFmtId="0" fontId="49" fillId="15" borderId="58" xfId="0" applyFont="1" applyFill="1" applyBorder="1" applyAlignment="1">
      <alignment horizontal="left" vertical="top" wrapText="1"/>
    </xf>
    <xf numFmtId="0" fontId="49" fillId="15" borderId="59" xfId="0" applyFont="1" applyFill="1" applyBorder="1" applyAlignment="1">
      <alignment horizontal="left" vertical="top" wrapText="1"/>
    </xf>
    <xf numFmtId="0" fontId="49" fillId="15" borderId="60" xfId="0" applyFont="1" applyFill="1" applyBorder="1" applyAlignment="1">
      <alignment horizontal="left" vertical="top" wrapText="1"/>
    </xf>
    <xf numFmtId="0" fontId="49" fillId="12" borderId="0" xfId="0" applyFont="1" applyFill="1"/>
    <xf numFmtId="0" fontId="21" fillId="2" borderId="0" xfId="8" applyFont="1" applyFill="1" applyAlignment="1">
      <alignment horizontal="left" vertical="center" wrapText="1"/>
    </xf>
    <xf numFmtId="0" fontId="49" fillId="2" borderId="67" xfId="8" applyFont="1" applyFill="1" applyBorder="1" applyAlignment="1">
      <alignment horizontal="left" vertical="top" wrapText="1"/>
    </xf>
    <xf numFmtId="0" fontId="50" fillId="2" borderId="0" xfId="8" applyFont="1" applyFill="1" applyAlignment="1">
      <alignment horizontal="left" vertical="top" wrapText="1"/>
    </xf>
    <xf numFmtId="0" fontId="49" fillId="11" borderId="61" xfId="0" applyFont="1" applyFill="1" applyBorder="1" applyAlignment="1">
      <alignment horizontal="left" vertical="top"/>
    </xf>
    <xf numFmtId="0" fontId="49" fillId="11" borderId="62" xfId="0" applyFont="1" applyFill="1" applyBorder="1" applyAlignment="1">
      <alignment horizontal="left" vertical="top"/>
    </xf>
    <xf numFmtId="0" fontId="49" fillId="11" borderId="63" xfId="0" applyFont="1" applyFill="1" applyBorder="1" applyAlignment="1">
      <alignment horizontal="left" vertical="top"/>
    </xf>
    <xf numFmtId="0" fontId="49" fillId="11" borderId="66" xfId="0" applyFont="1" applyFill="1" applyBorder="1" applyAlignment="1">
      <alignment horizontal="left" vertical="top"/>
    </xf>
    <xf numFmtId="0" fontId="49" fillId="11" borderId="67" xfId="0" applyFont="1" applyFill="1" applyBorder="1" applyAlignment="1">
      <alignment horizontal="left" vertical="top"/>
    </xf>
    <xf numFmtId="0" fontId="49" fillId="11" borderId="68" xfId="0" applyFont="1" applyFill="1" applyBorder="1" applyAlignment="1">
      <alignment horizontal="left" vertical="top"/>
    </xf>
    <xf numFmtId="0" fontId="50" fillId="0" borderId="0" xfId="0" applyFont="1"/>
    <xf numFmtId="0" fontId="50" fillId="12" borderId="0" xfId="0" applyFont="1" applyFill="1"/>
    <xf numFmtId="0" fontId="49" fillId="12" borderId="0" xfId="8" applyFont="1" applyFill="1" applyAlignment="1">
      <alignment horizontal="left" vertical="top" wrapText="1"/>
    </xf>
    <xf numFmtId="0" fontId="49" fillId="11" borderId="64" xfId="8" applyFont="1" applyFill="1" applyBorder="1" applyAlignment="1">
      <alignment horizontal="center" vertical="top" wrapText="1"/>
    </xf>
    <xf numFmtId="0" fontId="49" fillId="11" borderId="0" xfId="8" applyFont="1" applyFill="1" applyAlignment="1">
      <alignment horizontal="center" vertical="top" wrapText="1"/>
    </xf>
    <xf numFmtId="0" fontId="49" fillId="11" borderId="62" xfId="8" applyFont="1" applyFill="1" applyBorder="1" applyAlignment="1">
      <alignment horizontal="center" vertical="top" wrapText="1"/>
    </xf>
    <xf numFmtId="0" fontId="49" fillId="11" borderId="63" xfId="8" applyFont="1" applyFill="1" applyBorder="1" applyAlignment="1">
      <alignment horizontal="center" vertical="top" wrapText="1"/>
    </xf>
    <xf numFmtId="0" fontId="49" fillId="11" borderId="65" xfId="8" applyFont="1" applyFill="1" applyBorder="1" applyAlignment="1">
      <alignment horizontal="center" vertical="top" wrapText="1"/>
    </xf>
    <xf numFmtId="0" fontId="49" fillId="11" borderId="66" xfId="8" applyFont="1" applyFill="1" applyBorder="1" applyAlignment="1">
      <alignment horizontal="center" vertical="top" wrapText="1"/>
    </xf>
    <xf numFmtId="0" fontId="49" fillId="11" borderId="67" xfId="8" applyFont="1" applyFill="1" applyBorder="1" applyAlignment="1">
      <alignment horizontal="center" vertical="top" wrapText="1"/>
    </xf>
    <xf numFmtId="0" fontId="49" fillId="11" borderId="68" xfId="8" applyFont="1" applyFill="1" applyBorder="1" applyAlignment="1">
      <alignment horizontal="center" vertical="top" wrapText="1"/>
    </xf>
    <xf numFmtId="0" fontId="49" fillId="12" borderId="0" xfId="0" applyFont="1" applyFill="1" applyAlignment="1">
      <alignment horizontal="left" vertical="top" wrapText="1"/>
    </xf>
    <xf numFmtId="0" fontId="49" fillId="11" borderId="102" xfId="8" applyFont="1" applyFill="1" applyBorder="1" applyAlignment="1">
      <alignment horizontal="center" vertical="top" wrapText="1"/>
    </xf>
    <xf numFmtId="0" fontId="49" fillId="11" borderId="103" xfId="8" applyFont="1" applyFill="1" applyBorder="1" applyAlignment="1">
      <alignment horizontal="center" vertical="top" wrapText="1"/>
    </xf>
    <xf numFmtId="0" fontId="49" fillId="11" borderId="104" xfId="8" applyFont="1" applyFill="1" applyBorder="1" applyAlignment="1">
      <alignment horizontal="center" vertical="top" wrapText="1"/>
    </xf>
    <xf numFmtId="0" fontId="49" fillId="11" borderId="105" xfId="8" applyFont="1" applyFill="1" applyBorder="1" applyAlignment="1">
      <alignment horizontal="center" vertical="top" wrapText="1"/>
    </xf>
    <xf numFmtId="0" fontId="49" fillId="11" borderId="106" xfId="8" applyFont="1" applyFill="1" applyBorder="1" applyAlignment="1">
      <alignment horizontal="center" vertical="top" wrapText="1"/>
    </xf>
    <xf numFmtId="0" fontId="49" fillId="11" borderId="107" xfId="8" applyFont="1" applyFill="1" applyBorder="1" applyAlignment="1">
      <alignment horizontal="center" vertical="top" wrapText="1"/>
    </xf>
    <xf numFmtId="0" fontId="49" fillId="11" borderId="108" xfId="8" applyFont="1" applyFill="1" applyBorder="1" applyAlignment="1">
      <alignment horizontal="center" vertical="top" wrapText="1"/>
    </xf>
    <xf numFmtId="0" fontId="49" fillId="11" borderId="109" xfId="8" applyFont="1" applyFill="1" applyBorder="1" applyAlignment="1">
      <alignment horizontal="center" vertical="top" wrapText="1"/>
    </xf>
    <xf numFmtId="0" fontId="49" fillId="11" borderId="75" xfId="8" applyFont="1" applyFill="1" applyBorder="1" applyAlignment="1">
      <alignment horizontal="center" vertical="top" wrapText="1"/>
    </xf>
    <xf numFmtId="0" fontId="49" fillId="11" borderId="76" xfId="8" applyFont="1" applyFill="1" applyBorder="1" applyAlignment="1">
      <alignment horizontal="center" vertical="top" wrapText="1"/>
    </xf>
    <xf numFmtId="0" fontId="49" fillId="11" borderId="77" xfId="8" applyFont="1" applyFill="1" applyBorder="1" applyAlignment="1">
      <alignment horizontal="center" vertical="top" wrapText="1"/>
    </xf>
    <xf numFmtId="0" fontId="49" fillId="11" borderId="71" xfId="8" applyFont="1" applyFill="1" applyBorder="1" applyAlignment="1">
      <alignment horizontal="center" vertical="top" wrapText="1"/>
    </xf>
    <xf numFmtId="0" fontId="49" fillId="11" borderId="72" xfId="8" applyFont="1" applyFill="1" applyBorder="1" applyAlignment="1">
      <alignment horizontal="center" vertical="top" wrapText="1"/>
    </xf>
    <xf numFmtId="0" fontId="49" fillId="11" borderId="56" xfId="8" applyFont="1" applyFill="1" applyBorder="1" applyAlignment="1">
      <alignment horizontal="center" vertical="top" wrapText="1"/>
    </xf>
    <xf numFmtId="0" fontId="49" fillId="11" borderId="78" xfId="8" applyFont="1" applyFill="1" applyBorder="1" applyAlignment="1">
      <alignment horizontal="center" vertical="top" wrapText="1"/>
    </xf>
    <xf numFmtId="0" fontId="49" fillId="11" borderId="73" xfId="8" applyFont="1" applyFill="1" applyBorder="1" applyAlignment="1">
      <alignment horizontal="center" vertical="top" wrapText="1"/>
    </xf>
    <xf numFmtId="0" fontId="49" fillId="11" borderId="49" xfId="8" applyFont="1" applyFill="1" applyBorder="1" applyAlignment="1">
      <alignment horizontal="center" vertical="top" wrapText="1"/>
    </xf>
    <xf numFmtId="0" fontId="49" fillId="11" borderId="74" xfId="8" applyFont="1" applyFill="1" applyBorder="1" applyAlignment="1">
      <alignment horizontal="center" vertical="top" wrapText="1"/>
    </xf>
    <xf numFmtId="0" fontId="49" fillId="2" borderId="0" xfId="8" applyFont="1" applyFill="1" applyAlignment="1">
      <alignment horizontal="left" vertical="top" wrapText="1"/>
    </xf>
    <xf numFmtId="0" fontId="49" fillId="2" borderId="115" xfId="8" applyFont="1" applyFill="1" applyBorder="1" applyAlignment="1">
      <alignment horizontal="left" vertical="top" wrapText="1"/>
    </xf>
    <xf numFmtId="0" fontId="49" fillId="2" borderId="116" xfId="8" applyFont="1" applyFill="1" applyBorder="1" applyAlignment="1">
      <alignment horizontal="left" vertical="top" wrapText="1"/>
    </xf>
    <xf numFmtId="0" fontId="49" fillId="2" borderId="117" xfId="8" applyFont="1" applyFill="1" applyBorder="1" applyAlignment="1">
      <alignment horizontal="left" vertical="top" wrapText="1"/>
    </xf>
    <xf numFmtId="0" fontId="49" fillId="2" borderId="82" xfId="8" applyFont="1" applyFill="1" applyBorder="1" applyAlignment="1">
      <alignment horizontal="left" vertical="top" wrapText="1"/>
    </xf>
    <xf numFmtId="0" fontId="49" fillId="2" borderId="118" xfId="8" applyFont="1" applyFill="1" applyBorder="1" applyAlignment="1">
      <alignment horizontal="left" vertical="top" wrapText="1"/>
    </xf>
    <xf numFmtId="0" fontId="49" fillId="2" borderId="119" xfId="8" applyFont="1" applyFill="1" applyBorder="1" applyAlignment="1">
      <alignment horizontal="left" vertical="top" wrapText="1"/>
    </xf>
    <xf numFmtId="0" fontId="49" fillId="15" borderId="75" xfId="8" applyFont="1" applyFill="1" applyBorder="1" applyAlignment="1">
      <alignment horizontal="center" vertical="top" wrapText="1"/>
    </xf>
    <xf numFmtId="0" fontId="49" fillId="15" borderId="76" xfId="8" applyFont="1" applyFill="1" applyBorder="1" applyAlignment="1">
      <alignment horizontal="center" vertical="top" wrapText="1"/>
    </xf>
    <xf numFmtId="0" fontId="49" fillId="15" borderId="77" xfId="8" applyFont="1" applyFill="1" applyBorder="1" applyAlignment="1">
      <alignment horizontal="center" vertical="top" wrapText="1"/>
    </xf>
    <xf numFmtId="0" fontId="49" fillId="15" borderId="64" xfId="8" applyFont="1" applyFill="1" applyBorder="1" applyAlignment="1">
      <alignment horizontal="center" vertical="top" wrapText="1"/>
    </xf>
    <xf numFmtId="0" fontId="49" fillId="15" borderId="0" xfId="8" applyFont="1" applyFill="1" applyAlignment="1">
      <alignment horizontal="center" vertical="top" wrapText="1"/>
    </xf>
    <xf numFmtId="0" fontId="49" fillId="15" borderId="65" xfId="8" applyFont="1" applyFill="1" applyBorder="1" applyAlignment="1">
      <alignment horizontal="center" vertical="top" wrapText="1"/>
    </xf>
    <xf numFmtId="0" fontId="49" fillId="15" borderId="66" xfId="8" applyFont="1" applyFill="1" applyBorder="1" applyAlignment="1">
      <alignment horizontal="center" vertical="top" wrapText="1"/>
    </xf>
    <xf numFmtId="0" fontId="49" fillId="15" borderId="67" xfId="8" applyFont="1" applyFill="1" applyBorder="1" applyAlignment="1">
      <alignment horizontal="center" vertical="top" wrapText="1"/>
    </xf>
    <xf numFmtId="0" fontId="49" fillId="15" borderId="68" xfId="8" applyFont="1" applyFill="1" applyBorder="1" applyAlignment="1">
      <alignment horizontal="center" vertical="top" wrapText="1"/>
    </xf>
    <xf numFmtId="0" fontId="38" fillId="12" borderId="67" xfId="0" applyFont="1" applyFill="1" applyBorder="1" applyAlignment="1">
      <alignment horizontal="left" vertical="top" wrapText="1"/>
    </xf>
    <xf numFmtId="0" fontId="55" fillId="12" borderId="0" xfId="0" applyFont="1" applyFill="1" applyAlignment="1">
      <alignment horizontal="left" vertical="top" wrapText="1"/>
    </xf>
    <xf numFmtId="0" fontId="67" fillId="12" borderId="0" xfId="0" applyFont="1" applyFill="1" applyAlignment="1">
      <alignment horizontal="left" vertical="top" wrapText="1"/>
    </xf>
    <xf numFmtId="0" fontId="28" fillId="5" borderId="12" xfId="0" quotePrefix="1" applyFont="1" applyFill="1" applyBorder="1" applyAlignment="1">
      <alignment horizontal="left" vertical="top" wrapText="1"/>
    </xf>
    <xf numFmtId="0" fontId="28" fillId="5" borderId="13" xfId="0" quotePrefix="1" applyFont="1" applyFill="1" applyBorder="1" applyAlignment="1">
      <alignment horizontal="left" vertical="top" wrapText="1"/>
    </xf>
    <xf numFmtId="0" fontId="67" fillId="16" borderId="154" xfId="12" applyFont="1" applyFill="1" applyBorder="1" applyAlignment="1">
      <alignment horizontal="center" vertical="center" wrapText="1"/>
    </xf>
    <xf numFmtId="0" fontId="67" fillId="16" borderId="158" xfId="12" applyFont="1" applyFill="1" applyBorder="1" applyAlignment="1">
      <alignment horizontal="center" vertical="center" wrapText="1"/>
    </xf>
    <xf numFmtId="0" fontId="67" fillId="16" borderId="164" xfId="12" applyFont="1" applyFill="1" applyBorder="1" applyAlignment="1">
      <alignment horizontal="center" vertical="center" wrapText="1"/>
    </xf>
    <xf numFmtId="0" fontId="67" fillId="17" borderId="154" xfId="12" applyFont="1" applyFill="1" applyBorder="1" applyAlignment="1">
      <alignment horizontal="center" vertical="center" wrapText="1"/>
    </xf>
    <xf numFmtId="0" fontId="67" fillId="17" borderId="158" xfId="12" applyFont="1" applyFill="1" applyBorder="1" applyAlignment="1">
      <alignment horizontal="center" vertical="center" wrapText="1"/>
    </xf>
    <xf numFmtId="0" fontId="67" fillId="17" borderId="164" xfId="12" applyFont="1" applyFill="1" applyBorder="1" applyAlignment="1">
      <alignment horizontal="center" vertical="center" wrapText="1"/>
    </xf>
    <xf numFmtId="0" fontId="67" fillId="0" borderId="155" xfId="12" applyFont="1" applyFill="1" applyBorder="1" applyAlignment="1">
      <alignment horizontal="center" vertical="center" wrapText="1"/>
    </xf>
    <xf numFmtId="0" fontId="67" fillId="0" borderId="159" xfId="12" applyFont="1" applyFill="1" applyBorder="1" applyAlignment="1">
      <alignment horizontal="center" vertical="center" wrapText="1"/>
    </xf>
    <xf numFmtId="0" fontId="67" fillId="0" borderId="165" xfId="12" applyFont="1" applyFill="1" applyBorder="1" applyAlignment="1">
      <alignment horizontal="center" vertical="center" wrapText="1"/>
    </xf>
    <xf numFmtId="0" fontId="66" fillId="12" borderId="67" xfId="0" applyFont="1" applyFill="1" applyBorder="1" applyAlignment="1">
      <alignment horizontal="left" vertical="top" wrapText="1"/>
    </xf>
    <xf numFmtId="0" fontId="49" fillId="13" borderId="64" xfId="8" applyFont="1" applyFill="1" applyBorder="1" applyAlignment="1">
      <alignment horizontal="left" vertical="top" wrapText="1"/>
    </xf>
    <xf numFmtId="0" fontId="49" fillId="13" borderId="0" xfId="8" applyFont="1" applyFill="1" applyAlignment="1">
      <alignment horizontal="left" vertical="top" wrapText="1"/>
    </xf>
    <xf numFmtId="0" fontId="49" fillId="13" borderId="65" xfId="8" applyFont="1" applyFill="1" applyBorder="1" applyAlignment="1">
      <alignment horizontal="left" vertical="top" wrapText="1"/>
    </xf>
    <xf numFmtId="0" fontId="49" fillId="13" borderId="66" xfId="8" applyFont="1" applyFill="1" applyBorder="1" applyAlignment="1">
      <alignment horizontal="left" vertical="top" wrapText="1"/>
    </xf>
    <xf numFmtId="0" fontId="49" fillId="13" borderId="67" xfId="8" applyFont="1" applyFill="1" applyBorder="1" applyAlignment="1">
      <alignment horizontal="left" vertical="top" wrapText="1"/>
    </xf>
    <xf numFmtId="0" fontId="49" fillId="13" borderId="68" xfId="8" applyFont="1" applyFill="1" applyBorder="1" applyAlignment="1">
      <alignment horizontal="left" vertical="top" wrapText="1"/>
    </xf>
    <xf numFmtId="0" fontId="24" fillId="0" borderId="131" xfId="3" applyFont="1" applyBorder="1" applyAlignment="1">
      <alignment horizontal="center" vertical="center" wrapText="1"/>
    </xf>
    <xf numFmtId="0" fontId="24" fillId="0" borderId="132" xfId="3" applyFont="1" applyBorder="1" applyAlignment="1">
      <alignment horizontal="center" vertical="center" wrapText="1"/>
    </xf>
    <xf numFmtId="0" fontId="24" fillId="0" borderId="133" xfId="3" applyFont="1" applyBorder="1" applyAlignment="1">
      <alignment horizontal="center" vertical="center" wrapText="1"/>
    </xf>
    <xf numFmtId="0" fontId="37" fillId="7" borderId="19" xfId="0" applyFont="1" applyFill="1" applyBorder="1"/>
    <xf numFmtId="0" fontId="38" fillId="7" borderId="14" xfId="0" applyFont="1" applyFill="1" applyBorder="1" applyAlignment="1">
      <alignment horizontal="left" vertical="top" wrapText="1"/>
    </xf>
    <xf numFmtId="0" fontId="37" fillId="14" borderId="19" xfId="0" applyFont="1" applyFill="1" applyBorder="1"/>
    <xf numFmtId="0" fontId="21" fillId="2" borderId="14" xfId="8" applyFont="1" applyFill="1" applyBorder="1" applyAlignment="1">
      <alignment horizontal="left"/>
    </xf>
    <xf numFmtId="0" fontId="41" fillId="10" borderId="11" xfId="0" applyFont="1" applyFill="1" applyBorder="1"/>
    <xf numFmtId="0" fontId="41" fillId="10" borderId="12" xfId="0" applyFont="1" applyFill="1" applyBorder="1"/>
    <xf numFmtId="0" fontId="41" fillId="10" borderId="13" xfId="0" applyFont="1" applyFill="1" applyBorder="1"/>
    <xf numFmtId="0" fontId="41" fillId="10" borderId="48" xfId="0" applyFont="1" applyFill="1" applyBorder="1"/>
    <xf numFmtId="0" fontId="38" fillId="14" borderId="14" xfId="0" applyFont="1" applyFill="1" applyBorder="1" applyAlignment="1">
      <alignment horizontal="left" wrapText="1"/>
    </xf>
  </cellXfs>
  <cellStyles count="15">
    <cellStyle name="Currency" xfId="10" builtinId="4"/>
    <cellStyle name="Currency 2" xfId="5" xr:uid="{1C1BE2E0-67E4-4AFE-96EE-9AEFE5A12A96}"/>
    <cellStyle name="Hyperlink" xfId="2" builtinId="8"/>
    <cellStyle name="Normal" xfId="0" builtinId="0"/>
    <cellStyle name="Normal 2" xfId="3" xr:uid="{6924DBF4-03AD-4BA1-A040-97C1EB24D259}"/>
    <cellStyle name="Normal 2 2" xfId="6" xr:uid="{2442E0F8-40F9-4045-A6F5-2CA385EBD762}"/>
    <cellStyle name="Normal 3" xfId="8" xr:uid="{59EA0451-BB86-4855-8378-C9C36CDF0A42}"/>
    <cellStyle name="Normal 4" xfId="11" xr:uid="{5D35672C-BA31-419C-81C8-F5D4E772AEF5}"/>
    <cellStyle name="Normal_synthesized fund irr V1.2" xfId="7" xr:uid="{6EA1E29B-F9AA-4E86-B49C-F33D505D8CED}"/>
    <cellStyle name="Normal_synthesized fund irr V1.2 2" xfId="12" xr:uid="{78315A2F-DD13-4C35-B175-710926A6AD79}"/>
    <cellStyle name="Percent" xfId="1" builtinId="5"/>
    <cellStyle name="Percent 2" xfId="4" xr:uid="{12EB9E9A-A105-4122-8452-46AFE3F4E276}"/>
    <cellStyle name="Percent 2 2" xfId="14" xr:uid="{B1820C83-AA08-4E2F-B2B8-7050BF12DC16}"/>
    <cellStyle name="Percent 3" xfId="9" xr:uid="{4B324BC6-E616-4250-B610-B2A428226714}"/>
    <cellStyle name="Percent 4" xfId="13" xr:uid="{EAC8F01E-E5C8-4DC5-89D8-EE1F7991C225}"/>
  </cellStyles>
  <dxfs count="31">
    <dxf>
      <font>
        <color rgb="FFFF0000"/>
      </font>
    </dxf>
    <dxf>
      <font>
        <color rgb="FFFF0000"/>
      </font>
      <fill>
        <patternFill patternType="none">
          <bgColor auto="1"/>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theme="0"/>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1" tint="0.499984740745262"/>
        </patternFill>
      </fill>
    </dxf>
    <dxf>
      <font>
        <color rgb="FFFF0000"/>
      </font>
    </dxf>
    <dxf>
      <font>
        <color theme="0" tint="-0.499984740745262"/>
      </font>
      <fill>
        <patternFill>
          <bgColor theme="0" tint="-0.499984740745262"/>
        </patternFill>
      </fill>
    </dxf>
    <dxf>
      <font>
        <color theme="0" tint="-0.499984740745262"/>
      </font>
      <fill>
        <patternFill>
          <bgColor theme="1" tint="0.499984740745262"/>
        </patternFill>
      </fill>
    </dxf>
    <dxf>
      <font>
        <color rgb="FFFF000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fill>
        <patternFill>
          <bgColor theme="0"/>
        </patternFill>
      </fill>
    </dxf>
    <dxf>
      <fill>
        <patternFill>
          <bgColor theme="3" tint="0.59996337778862885"/>
        </patternFill>
      </fill>
    </dxf>
    <dxf>
      <fill>
        <patternFill>
          <bgColor theme="5" tint="0.39994506668294322"/>
        </patternFill>
      </fill>
    </dxf>
    <dxf>
      <font>
        <color theme="0" tint="-0.499984740745262"/>
      </font>
      <fill>
        <patternFill>
          <bgColor theme="0" tint="-0.499984740745262"/>
        </patternFill>
      </fill>
    </dxf>
    <dxf>
      <border>
        <top style="thin">
          <color auto="1"/>
        </top>
        <vertical/>
        <horizontal/>
      </border>
    </dxf>
    <dxf>
      <border>
        <top style="thin">
          <color auto="1"/>
        </top>
        <vertical/>
        <horizontal/>
      </border>
    </dxf>
    <dxf>
      <font>
        <color theme="0"/>
      </font>
    </dxf>
    <dxf>
      <font>
        <color rgb="FF9C0006"/>
      </font>
      <fill>
        <patternFill>
          <bgColor rgb="FFFFD9DE"/>
        </patternFill>
      </fill>
    </dxf>
    <dxf>
      <font>
        <color rgb="FF9C0006"/>
      </font>
      <fill>
        <patternFill>
          <bgColor rgb="FFFFD9D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2.emf"/><Relationship Id="rId3" Type="http://schemas.openxmlformats.org/officeDocument/2006/relationships/image" Target="../media/image12.emf"/><Relationship Id="rId7" Type="http://schemas.openxmlformats.org/officeDocument/2006/relationships/image" Target="../media/image8.emf"/><Relationship Id="rId12" Type="http://schemas.openxmlformats.org/officeDocument/2006/relationships/image" Target="../media/image3.emf"/><Relationship Id="rId2" Type="http://schemas.openxmlformats.org/officeDocument/2006/relationships/image" Target="../media/image13.emf"/><Relationship Id="rId1" Type="http://schemas.openxmlformats.org/officeDocument/2006/relationships/image" Target="../media/image14.emf"/><Relationship Id="rId6" Type="http://schemas.openxmlformats.org/officeDocument/2006/relationships/image" Target="../media/image9.emf"/><Relationship Id="rId11" Type="http://schemas.openxmlformats.org/officeDocument/2006/relationships/image" Target="../media/image4.emf"/><Relationship Id="rId5" Type="http://schemas.openxmlformats.org/officeDocument/2006/relationships/image" Target="../media/image10.emf"/><Relationship Id="rId10" Type="http://schemas.openxmlformats.org/officeDocument/2006/relationships/image" Target="../media/image5.emf"/><Relationship Id="rId4" Type="http://schemas.openxmlformats.org/officeDocument/2006/relationships/image" Target="../media/image11.emf"/><Relationship Id="rId9"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573033</xdr:colOff>
      <xdr:row>2</xdr:row>
      <xdr:rowOff>107950</xdr:rowOff>
    </xdr:to>
    <xdr:pic>
      <xdr:nvPicPr>
        <xdr:cNvPr id="2" name="SBALogo" descr="Small Business Administration Logo">
          <a:extLst>
            <a:ext uri="{FF2B5EF4-FFF2-40B4-BE49-F238E27FC236}">
              <a16:creationId xmlns:a16="http://schemas.microsoft.com/office/drawing/2014/main" id="{00000000-0008-0000-00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73033" cy="476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573033</xdr:colOff>
      <xdr:row>2</xdr:row>
      <xdr:rowOff>107949</xdr:rowOff>
    </xdr:to>
    <xdr:pic>
      <xdr:nvPicPr>
        <xdr:cNvPr id="2" name="SBALogo" descr="Small Business Administration Logo">
          <a:extLst>
            <a:ext uri="{FF2B5EF4-FFF2-40B4-BE49-F238E27FC236}">
              <a16:creationId xmlns:a16="http://schemas.microsoft.com/office/drawing/2014/main" id="{00000000-0008-0000-01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73033" cy="4762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336177</xdr:colOff>
      <xdr:row>13</xdr:row>
      <xdr:rowOff>186764</xdr:rowOff>
    </xdr:from>
    <xdr:to>
      <xdr:col>9</xdr:col>
      <xdr:colOff>485589</xdr:colOff>
      <xdr:row>18</xdr:row>
      <xdr:rowOff>29883</xdr:rowOff>
    </xdr:to>
    <xdr:sp macro="" textlink="">
      <xdr:nvSpPr>
        <xdr:cNvPr id="2" name="Left Brace 1">
          <a:extLst>
            <a:ext uri="{FF2B5EF4-FFF2-40B4-BE49-F238E27FC236}">
              <a16:creationId xmlns:a16="http://schemas.microsoft.com/office/drawing/2014/main" id="{00000000-0008-0000-0300-000002000000}"/>
            </a:ext>
          </a:extLst>
        </xdr:cNvPr>
        <xdr:cNvSpPr/>
      </xdr:nvSpPr>
      <xdr:spPr>
        <a:xfrm>
          <a:off x="9420412" y="2659529"/>
          <a:ext cx="149412" cy="81429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117475</xdr:colOff>
          <xdr:row>252</xdr:row>
          <xdr:rowOff>12637</xdr:rowOff>
        </xdr:from>
        <xdr:to>
          <xdr:col>2</xdr:col>
          <xdr:colOff>2587625</xdr:colOff>
          <xdr:row>264</xdr:row>
          <xdr:rowOff>187324</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581275" y="48031337"/>
              <a:ext cx="2470150" cy="2435287"/>
              <a:chOff x="0" y="48035547"/>
              <a:chExt cx="2470150" cy="21966252"/>
            </a:xfrm>
          </xdr:grpSpPr>
          <xdr:sp macro="" textlink="">
            <xdr:nvSpPr>
              <xdr:cNvPr id="20481" name="CheckBox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69868460"/>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82" name="CheckBox2" hidden="1">
                <a:extLst>
                  <a:ext uri="{63B3BB69-23CF-44E3-9099-C40C66FF867C}">
                    <a14:compatExt spid="_x0000_s20482"/>
                  </a:ext>
                  <a:ext uri="{FF2B5EF4-FFF2-40B4-BE49-F238E27FC236}">
                    <a16:creationId xmlns:a16="http://schemas.microsoft.com/office/drawing/2014/main" id="{00000000-0008-0000-0400-000002500000}"/>
                  </a:ext>
                </a:extLst>
              </xdr:cNvPr>
              <xdr:cNvSpPr/>
            </xdr:nvSpPr>
            <xdr:spPr bwMode="auto">
              <a:xfrm>
                <a:off x="2470150" y="48035547"/>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83" name="CheckBox3" hidden="1">
                <a:extLst>
                  <a:ext uri="{63B3BB69-23CF-44E3-9099-C40C66FF867C}">
                    <a14:compatExt spid="_x0000_s20483"/>
                  </a:ext>
                  <a:ext uri="{FF2B5EF4-FFF2-40B4-BE49-F238E27FC236}">
                    <a16:creationId xmlns:a16="http://schemas.microsoft.com/office/drawing/2014/main" id="{00000000-0008-0000-0400-000003500000}"/>
                  </a:ext>
                </a:extLst>
              </xdr:cNvPr>
              <xdr:cNvSpPr/>
            </xdr:nvSpPr>
            <xdr:spPr bwMode="auto">
              <a:xfrm>
                <a:off x="2470150" y="48035583"/>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84" name="CheckBox4" hidden="1">
                <a:extLst>
                  <a:ext uri="{63B3BB69-23CF-44E3-9099-C40C66FF867C}">
                    <a14:compatExt spid="_x0000_s20484"/>
                  </a:ext>
                  <a:ext uri="{FF2B5EF4-FFF2-40B4-BE49-F238E27FC236}">
                    <a16:creationId xmlns:a16="http://schemas.microsoft.com/office/drawing/2014/main" id="{00000000-0008-0000-0400-000004500000}"/>
                  </a:ext>
                </a:extLst>
              </xdr:cNvPr>
              <xdr:cNvSpPr/>
            </xdr:nvSpPr>
            <xdr:spPr bwMode="auto">
              <a:xfrm>
                <a:off x="2470150" y="48035610"/>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85" name="CheckBox5" hidden="1">
                <a:extLst>
                  <a:ext uri="{63B3BB69-23CF-44E3-9099-C40C66FF867C}">
                    <a14:compatExt spid="_x0000_s20485"/>
                  </a:ext>
                  <a:ext uri="{FF2B5EF4-FFF2-40B4-BE49-F238E27FC236}">
                    <a16:creationId xmlns:a16="http://schemas.microsoft.com/office/drawing/2014/main" id="{00000000-0008-0000-0400-000005500000}"/>
                  </a:ext>
                </a:extLst>
              </xdr:cNvPr>
              <xdr:cNvSpPr/>
            </xdr:nvSpPr>
            <xdr:spPr bwMode="auto">
              <a:xfrm>
                <a:off x="2470150" y="48035646"/>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86" name="CheckBox6" hidden="1">
                <a:extLst>
                  <a:ext uri="{63B3BB69-23CF-44E3-9099-C40C66FF867C}">
                    <a14:compatExt spid="_x0000_s20486"/>
                  </a:ext>
                  <a:ext uri="{FF2B5EF4-FFF2-40B4-BE49-F238E27FC236}">
                    <a16:creationId xmlns:a16="http://schemas.microsoft.com/office/drawing/2014/main" id="{00000000-0008-0000-0400-000006500000}"/>
                  </a:ext>
                </a:extLst>
              </xdr:cNvPr>
              <xdr:cNvSpPr/>
            </xdr:nvSpPr>
            <xdr:spPr bwMode="auto">
              <a:xfrm>
                <a:off x="2470150" y="48035674"/>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87" name="CheckBox7" hidden="1">
                <a:extLst>
                  <a:ext uri="{63B3BB69-23CF-44E3-9099-C40C66FF867C}">
                    <a14:compatExt spid="_x0000_s20487"/>
                  </a:ext>
                  <a:ext uri="{FF2B5EF4-FFF2-40B4-BE49-F238E27FC236}">
                    <a16:creationId xmlns:a16="http://schemas.microsoft.com/office/drawing/2014/main" id="{00000000-0008-0000-0400-000007500000}"/>
                  </a:ext>
                </a:extLst>
              </xdr:cNvPr>
              <xdr:cNvSpPr/>
            </xdr:nvSpPr>
            <xdr:spPr bwMode="auto">
              <a:xfrm>
                <a:off x="2470150" y="48035710"/>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88" name="CheckBox8" hidden="1">
                <a:extLst>
                  <a:ext uri="{63B3BB69-23CF-44E3-9099-C40C66FF867C}">
                    <a14:compatExt spid="_x0000_s20488"/>
                  </a:ext>
                  <a:ext uri="{FF2B5EF4-FFF2-40B4-BE49-F238E27FC236}">
                    <a16:creationId xmlns:a16="http://schemas.microsoft.com/office/drawing/2014/main" id="{00000000-0008-0000-0400-000008500000}"/>
                  </a:ext>
                </a:extLst>
              </xdr:cNvPr>
              <xdr:cNvSpPr/>
            </xdr:nvSpPr>
            <xdr:spPr bwMode="auto">
              <a:xfrm>
                <a:off x="2470150" y="48035737"/>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89" name="CheckBox9" hidden="1">
                <a:extLst>
                  <a:ext uri="{63B3BB69-23CF-44E3-9099-C40C66FF867C}">
                    <a14:compatExt spid="_x0000_s20489"/>
                  </a:ext>
                  <a:ext uri="{FF2B5EF4-FFF2-40B4-BE49-F238E27FC236}">
                    <a16:creationId xmlns:a16="http://schemas.microsoft.com/office/drawing/2014/main" id="{00000000-0008-0000-0400-000009500000}"/>
                  </a:ext>
                </a:extLst>
              </xdr:cNvPr>
              <xdr:cNvSpPr/>
            </xdr:nvSpPr>
            <xdr:spPr bwMode="auto">
              <a:xfrm>
                <a:off x="2470150" y="48035773"/>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90" name="CheckBox10" hidden="1">
                <a:extLst>
                  <a:ext uri="{63B3BB69-23CF-44E3-9099-C40C66FF867C}">
                    <a14:compatExt spid="_x0000_s20490"/>
                  </a:ext>
                  <a:ext uri="{FF2B5EF4-FFF2-40B4-BE49-F238E27FC236}">
                    <a16:creationId xmlns:a16="http://schemas.microsoft.com/office/drawing/2014/main" id="{00000000-0008-0000-0400-00000A500000}"/>
                  </a:ext>
                </a:extLst>
              </xdr:cNvPr>
              <xdr:cNvSpPr/>
            </xdr:nvSpPr>
            <xdr:spPr bwMode="auto">
              <a:xfrm>
                <a:off x="2470150" y="48035800"/>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91" name="CheckBox11" hidden="1">
                <a:extLst>
                  <a:ext uri="{63B3BB69-23CF-44E3-9099-C40C66FF867C}">
                    <a14:compatExt spid="_x0000_s20491"/>
                  </a:ext>
                  <a:ext uri="{FF2B5EF4-FFF2-40B4-BE49-F238E27FC236}">
                    <a16:creationId xmlns:a16="http://schemas.microsoft.com/office/drawing/2014/main" id="{00000000-0008-0000-0400-00000B500000}"/>
                  </a:ext>
                </a:extLst>
              </xdr:cNvPr>
              <xdr:cNvSpPr/>
            </xdr:nvSpPr>
            <xdr:spPr bwMode="auto">
              <a:xfrm>
                <a:off x="2470150" y="48035836"/>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92" name="CheckBox12" hidden="1">
                <a:extLst>
                  <a:ext uri="{63B3BB69-23CF-44E3-9099-C40C66FF867C}">
                    <a14:compatExt spid="_x0000_s20492"/>
                  </a:ext>
                  <a:ext uri="{FF2B5EF4-FFF2-40B4-BE49-F238E27FC236}">
                    <a16:creationId xmlns:a16="http://schemas.microsoft.com/office/drawing/2014/main" id="{00000000-0008-0000-0400-00000C500000}"/>
                  </a:ext>
                </a:extLst>
              </xdr:cNvPr>
              <xdr:cNvSpPr/>
            </xdr:nvSpPr>
            <xdr:spPr bwMode="auto">
              <a:xfrm>
                <a:off x="2470150" y="48035863"/>
                <a:ext cx="0" cy="133339"/>
              </a:xfrm>
              <a:prstGeom prst="rect">
                <a:avLst/>
              </a:prstGeom>
              <a:noFill/>
              <a:ln>
                <a:noFill/>
              </a:ln>
              <a:extLst>
                <a:ext uri="{91240B29-F687-4F45-9708-019B960494DF}">
                  <a14:hiddenLine w="9525">
                    <a:noFill/>
                    <a:miter lim="800000"/>
                    <a:headEnd/>
                    <a:tailEnd/>
                  </a14:hiddenLine>
                </a:ext>
              </a:extLst>
            </xdr:spPr>
          </xdr:sp>
          <xdr:sp macro="" textlink="">
            <xdr:nvSpPr>
              <xdr:cNvPr id="20493" name="CheckBox13" hidden="1">
                <a:extLst>
                  <a:ext uri="{63B3BB69-23CF-44E3-9099-C40C66FF867C}">
                    <a14:compatExt spid="_x0000_s20493"/>
                  </a:ext>
                  <a:ext uri="{FF2B5EF4-FFF2-40B4-BE49-F238E27FC236}">
                    <a16:creationId xmlns:a16="http://schemas.microsoft.com/office/drawing/2014/main" id="{00000000-0008-0000-0400-00000D500000}"/>
                  </a:ext>
                </a:extLst>
              </xdr:cNvPr>
              <xdr:cNvSpPr/>
            </xdr:nvSpPr>
            <xdr:spPr bwMode="auto">
              <a:xfrm>
                <a:off x="2470150" y="48035900"/>
                <a:ext cx="0" cy="133339"/>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gdevries\AppData\Local\Temp\5\Temp1_SBIC_Program_Applications_2015-05-18%20(8).zip\5.%20Exhibit%20E1%20-%20(YYYY%20Portfolio%20Name).xlsx" TargetMode="External"/><Relationship Id="rId1" Type="http://schemas.openxmlformats.org/officeDocument/2006/relationships/externalLinkPath" Target="https://sba123-my.sharepoint.com/Users/Bgdevries/AppData/Local/Temp/5/Temp1_SBIC_Program_Applications_2015-05-18%20(8).zip/5.%20Exhibit%20E1%20-%20(YYYY%20Portfolio%20Nam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ba123-my.sharepoint.com/Program%20Development/Application%20Update/Application%20Docs/MAQ/2013-06-10%20(Revised%20Form%202182%20-%20Exhibit%20E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ba123-my.sharepoint.com/personal/bgdevries_sba_gov/Documents/SBIC%20Application/2181%20Package%20For%20Agency%20Clearance/Copy%20of%202.%20Form%202181%20-%20Supplement%20(Applicant%20Nam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ba123-my.sharepoint.com/Program%20Development/Application%20Update/Application%20Docs/MAQ/Form%202181%20-%20Excel%20Supplement.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sba123-my.sharepoint.com/personal/bgdevries_sba_gov/Documents/SBIC%20Rulemaking/Track%20Record%20and%20Attribbution%20Model.xlsm" TargetMode="External"/><Relationship Id="rId1" Type="http://schemas.openxmlformats.org/officeDocument/2006/relationships/externalLinkPath" Target="https://sba123-my.sharepoint.com/personal/bgdevries_sba_gov/Documents/SBIC%20Application/2181%20Package%20For%20Agency%20Clearance/Track%20Record%20and%20Attribbution%20Mode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ba123-my.sharepoint.com/personal/bgdevries_sba_gov/Documents/SBIC%20Application/2181%20Package%20For%20Agency%20Clearance/(Enter%20Fund%20Name)%20FoF%20Fund%20&amp;%20Deal-Level%20Data%20Request.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lternative%20Assets\Private%20Equity\PE%20Pipeline\Fund%20of%20Funds\Greenspring%20Associates\Greenspring%20Diverse%20&amp;%20Inclusive%20VC%20FOF\2020%2003%2013%20%20Greenspring%20Diversity%20Fund%20I%20-%20Attribution%20Model.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Bgdevries\AppData\Local\Microsoft\Windows\INetCache\Content.Outlook\Z31EHP1Q\MAQ%20Sub%20Fund%20form%202181%2005102023.xlsx" TargetMode="External"/><Relationship Id="rId1" Type="http://schemas.openxmlformats.org/officeDocument/2006/relationships/externalLinkPath" Target="https://sba123-my.sharepoint.com/Users/Bgdevries/AppData/Local/Microsoft/Windows/INetCache/Content.Outlook/Z31EHP1Q/MAQ%20Sub%20Fund%20form%202181%20051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E1-A. Fund Overview"/>
      <sheetName val="E1-B. Portfolio Companies"/>
      <sheetName val="E1-C. Financing Descriptions"/>
      <sheetName val="E1-D. Covenant Defaults"/>
      <sheetName val="E1-E. Valuations"/>
      <sheetName val="E1-F. Portfolio Co. Financials"/>
      <sheetName val="E1-G. Active Involvement"/>
      <sheetName val="E1-H. Portfolio Cash Flows"/>
      <sheetName val="E1-I. Fund Cash Flows"/>
      <sheetName val="Value Driver Analysis"/>
      <sheetName val="Performance Presentation"/>
      <sheetName val="Menus"/>
      <sheetName val="5"/>
    </sheetNames>
    <sheetDataSet>
      <sheetData sheetId="0"/>
      <sheetData sheetId="1">
        <row r="6">
          <cell r="L6">
            <v>0</v>
          </cell>
        </row>
      </sheetData>
      <sheetData sheetId="2">
        <row r="6">
          <cell r="J6" t="str">
            <v/>
          </cell>
        </row>
        <row r="7">
          <cell r="J7" t="str">
            <v/>
          </cell>
        </row>
        <row r="8">
          <cell r="J8" t="str">
            <v/>
          </cell>
        </row>
        <row r="9">
          <cell r="J9" t="str">
            <v/>
          </cell>
        </row>
        <row r="10">
          <cell r="J10" t="str">
            <v/>
          </cell>
        </row>
        <row r="11">
          <cell r="J11" t="str">
            <v/>
          </cell>
        </row>
        <row r="12">
          <cell r="J12" t="str">
            <v/>
          </cell>
        </row>
        <row r="13">
          <cell r="J13" t="str">
            <v/>
          </cell>
        </row>
        <row r="14">
          <cell r="J14" t="str">
            <v/>
          </cell>
        </row>
        <row r="15">
          <cell r="J15" t="str">
            <v/>
          </cell>
        </row>
        <row r="16">
          <cell r="J16" t="str">
            <v/>
          </cell>
        </row>
        <row r="17">
          <cell r="J17" t="str">
            <v/>
          </cell>
        </row>
        <row r="18">
          <cell r="J18" t="str">
            <v/>
          </cell>
        </row>
        <row r="19">
          <cell r="J19" t="str">
            <v/>
          </cell>
        </row>
        <row r="20">
          <cell r="J20" t="str">
            <v/>
          </cell>
        </row>
        <row r="21">
          <cell r="J21" t="str">
            <v/>
          </cell>
        </row>
        <row r="22">
          <cell r="J22" t="str">
            <v/>
          </cell>
        </row>
        <row r="23">
          <cell r="J23" t="str">
            <v/>
          </cell>
        </row>
        <row r="24">
          <cell r="J24" t="str">
            <v/>
          </cell>
        </row>
        <row r="25">
          <cell r="J25" t="str">
            <v/>
          </cell>
        </row>
        <row r="26">
          <cell r="J26" t="str">
            <v/>
          </cell>
        </row>
        <row r="27">
          <cell r="J27" t="str">
            <v/>
          </cell>
        </row>
        <row r="28">
          <cell r="J28" t="str">
            <v/>
          </cell>
        </row>
        <row r="29">
          <cell r="J29" t="str">
            <v/>
          </cell>
        </row>
        <row r="30">
          <cell r="J30" t="str">
            <v/>
          </cell>
        </row>
        <row r="31">
          <cell r="J31" t="str">
            <v/>
          </cell>
        </row>
        <row r="32">
          <cell r="J32" t="str">
            <v/>
          </cell>
        </row>
        <row r="33">
          <cell r="J33" t="str">
            <v/>
          </cell>
        </row>
        <row r="34">
          <cell r="J34" t="str">
            <v/>
          </cell>
        </row>
        <row r="35">
          <cell r="J35" t="str">
            <v/>
          </cell>
        </row>
        <row r="36">
          <cell r="J36" t="str">
            <v/>
          </cell>
        </row>
        <row r="37">
          <cell r="J37" t="str">
            <v/>
          </cell>
        </row>
        <row r="38">
          <cell r="J38" t="str">
            <v/>
          </cell>
        </row>
        <row r="39">
          <cell r="J39" t="str">
            <v/>
          </cell>
        </row>
        <row r="40">
          <cell r="J40" t="str">
            <v/>
          </cell>
        </row>
        <row r="41">
          <cell r="J41" t="str">
            <v/>
          </cell>
        </row>
        <row r="42">
          <cell r="J42" t="str">
            <v/>
          </cell>
        </row>
        <row r="43">
          <cell r="J43" t="str">
            <v/>
          </cell>
        </row>
        <row r="44">
          <cell r="J44" t="str">
            <v/>
          </cell>
        </row>
        <row r="45">
          <cell r="J45" t="str">
            <v/>
          </cell>
        </row>
        <row r="46">
          <cell r="J46" t="str">
            <v/>
          </cell>
        </row>
        <row r="47">
          <cell r="J47" t="str">
            <v/>
          </cell>
        </row>
        <row r="48">
          <cell r="J48" t="str">
            <v/>
          </cell>
        </row>
        <row r="49">
          <cell r="J49" t="str">
            <v/>
          </cell>
        </row>
        <row r="50">
          <cell r="J50" t="str">
            <v/>
          </cell>
        </row>
        <row r="51">
          <cell r="J51" t="str">
            <v/>
          </cell>
        </row>
        <row r="52">
          <cell r="J52" t="str">
            <v/>
          </cell>
        </row>
        <row r="53">
          <cell r="J53" t="str">
            <v/>
          </cell>
        </row>
        <row r="54">
          <cell r="J54" t="str">
            <v/>
          </cell>
        </row>
        <row r="55">
          <cell r="J55" t="str">
            <v/>
          </cell>
        </row>
        <row r="56">
          <cell r="J56" t="str">
            <v/>
          </cell>
        </row>
        <row r="57">
          <cell r="J57" t="str">
            <v/>
          </cell>
        </row>
        <row r="58">
          <cell r="J58" t="str">
            <v/>
          </cell>
        </row>
        <row r="59">
          <cell r="J59" t="str">
            <v/>
          </cell>
        </row>
        <row r="60">
          <cell r="J60" t="str">
            <v/>
          </cell>
        </row>
        <row r="61">
          <cell r="J61" t="str">
            <v/>
          </cell>
        </row>
        <row r="62">
          <cell r="J62" t="str">
            <v/>
          </cell>
        </row>
        <row r="63">
          <cell r="J63" t="str">
            <v/>
          </cell>
        </row>
        <row r="64">
          <cell r="J64" t="str">
            <v/>
          </cell>
        </row>
        <row r="65">
          <cell r="J65" t="str">
            <v/>
          </cell>
        </row>
        <row r="66">
          <cell r="J66" t="str">
            <v/>
          </cell>
        </row>
        <row r="67">
          <cell r="J67" t="str">
            <v/>
          </cell>
        </row>
        <row r="68">
          <cell r="J68" t="str">
            <v/>
          </cell>
        </row>
        <row r="69">
          <cell r="J69" t="str">
            <v/>
          </cell>
        </row>
        <row r="70">
          <cell r="J70" t="str">
            <v/>
          </cell>
        </row>
        <row r="71">
          <cell r="J71" t="str">
            <v/>
          </cell>
        </row>
        <row r="72">
          <cell r="J72" t="str">
            <v/>
          </cell>
        </row>
        <row r="73">
          <cell r="J73" t="str">
            <v/>
          </cell>
        </row>
        <row r="74">
          <cell r="J74" t="str">
            <v/>
          </cell>
        </row>
        <row r="75">
          <cell r="J75" t="str">
            <v/>
          </cell>
        </row>
        <row r="76">
          <cell r="J76" t="str">
            <v/>
          </cell>
        </row>
        <row r="77">
          <cell r="J77" t="str">
            <v/>
          </cell>
        </row>
        <row r="78">
          <cell r="J78" t="str">
            <v/>
          </cell>
        </row>
        <row r="79">
          <cell r="J79" t="str">
            <v/>
          </cell>
        </row>
        <row r="80">
          <cell r="J80" t="str">
            <v/>
          </cell>
        </row>
        <row r="81">
          <cell r="J81" t="str">
            <v/>
          </cell>
        </row>
        <row r="82">
          <cell r="J82" t="str">
            <v/>
          </cell>
        </row>
        <row r="83">
          <cell r="J83" t="str">
            <v/>
          </cell>
        </row>
        <row r="84">
          <cell r="J84" t="str">
            <v/>
          </cell>
        </row>
        <row r="85">
          <cell r="J85" t="str">
            <v/>
          </cell>
        </row>
        <row r="86">
          <cell r="J86" t="str">
            <v/>
          </cell>
        </row>
        <row r="87">
          <cell r="J87" t="str">
            <v/>
          </cell>
        </row>
        <row r="88">
          <cell r="J88" t="str">
            <v/>
          </cell>
        </row>
        <row r="89">
          <cell r="J89" t="str">
            <v/>
          </cell>
        </row>
        <row r="90">
          <cell r="J90" t="str">
            <v/>
          </cell>
        </row>
        <row r="91">
          <cell r="J91" t="str">
            <v/>
          </cell>
        </row>
        <row r="92">
          <cell r="J92" t="str">
            <v/>
          </cell>
        </row>
        <row r="93">
          <cell r="J93" t="str">
            <v/>
          </cell>
        </row>
        <row r="94">
          <cell r="J94" t="str">
            <v/>
          </cell>
        </row>
        <row r="95">
          <cell r="J95" t="str">
            <v/>
          </cell>
        </row>
        <row r="96">
          <cell r="J96" t="str">
            <v/>
          </cell>
        </row>
        <row r="97">
          <cell r="J97" t="str">
            <v/>
          </cell>
        </row>
        <row r="98">
          <cell r="J98" t="str">
            <v/>
          </cell>
        </row>
        <row r="99">
          <cell r="J99" t="str">
            <v/>
          </cell>
        </row>
        <row r="100">
          <cell r="J100" t="str">
            <v/>
          </cell>
        </row>
        <row r="101">
          <cell r="J101" t="str">
            <v/>
          </cell>
        </row>
        <row r="102">
          <cell r="J102" t="str">
            <v/>
          </cell>
        </row>
        <row r="103">
          <cell r="J103" t="str">
            <v/>
          </cell>
        </row>
        <row r="104">
          <cell r="J104" t="str">
            <v/>
          </cell>
        </row>
        <row r="105">
          <cell r="J105" t="str">
            <v/>
          </cell>
        </row>
        <row r="106">
          <cell r="J106" t="str">
            <v/>
          </cell>
        </row>
        <row r="107">
          <cell r="J107" t="str">
            <v/>
          </cell>
        </row>
        <row r="108">
          <cell r="J108" t="str">
            <v/>
          </cell>
        </row>
        <row r="109">
          <cell r="J109" t="str">
            <v/>
          </cell>
        </row>
        <row r="110">
          <cell r="J110" t="str">
            <v/>
          </cell>
        </row>
        <row r="111">
          <cell r="J111" t="str">
            <v/>
          </cell>
        </row>
        <row r="112">
          <cell r="J112" t="str">
            <v/>
          </cell>
        </row>
        <row r="113">
          <cell r="J113" t="str">
            <v/>
          </cell>
        </row>
        <row r="114">
          <cell r="J114" t="str">
            <v/>
          </cell>
        </row>
        <row r="115">
          <cell r="J115" t="str">
            <v/>
          </cell>
        </row>
        <row r="116">
          <cell r="J116" t="str">
            <v/>
          </cell>
        </row>
        <row r="117">
          <cell r="J117" t="str">
            <v/>
          </cell>
        </row>
        <row r="118">
          <cell r="J118" t="str">
            <v/>
          </cell>
        </row>
        <row r="119">
          <cell r="J119" t="str">
            <v/>
          </cell>
        </row>
        <row r="120">
          <cell r="J120" t="str">
            <v/>
          </cell>
        </row>
        <row r="121">
          <cell r="J121" t="str">
            <v/>
          </cell>
        </row>
        <row r="122">
          <cell r="J122" t="str">
            <v/>
          </cell>
        </row>
        <row r="123">
          <cell r="J123" t="str">
            <v/>
          </cell>
        </row>
        <row r="124">
          <cell r="J124" t="str">
            <v/>
          </cell>
        </row>
        <row r="125">
          <cell r="J125" t="str">
            <v/>
          </cell>
        </row>
        <row r="126">
          <cell r="J126" t="str">
            <v/>
          </cell>
        </row>
        <row r="127">
          <cell r="J127" t="str">
            <v/>
          </cell>
        </row>
        <row r="128">
          <cell r="J128" t="str">
            <v/>
          </cell>
        </row>
        <row r="129">
          <cell r="J129" t="str">
            <v/>
          </cell>
        </row>
        <row r="130">
          <cell r="J130" t="str">
            <v/>
          </cell>
        </row>
        <row r="131">
          <cell r="J131" t="str">
            <v/>
          </cell>
        </row>
        <row r="132">
          <cell r="J132" t="str">
            <v/>
          </cell>
        </row>
        <row r="133">
          <cell r="J133" t="str">
            <v/>
          </cell>
        </row>
        <row r="134">
          <cell r="J134" t="str">
            <v/>
          </cell>
        </row>
        <row r="135">
          <cell r="J135" t="str">
            <v/>
          </cell>
        </row>
        <row r="136">
          <cell r="J136" t="str">
            <v/>
          </cell>
        </row>
        <row r="137">
          <cell r="J137" t="str">
            <v/>
          </cell>
        </row>
        <row r="138">
          <cell r="J138" t="str">
            <v/>
          </cell>
        </row>
        <row r="139">
          <cell r="J139" t="str">
            <v/>
          </cell>
        </row>
        <row r="140">
          <cell r="J140" t="str">
            <v/>
          </cell>
        </row>
        <row r="141">
          <cell r="J141" t="str">
            <v/>
          </cell>
        </row>
        <row r="142">
          <cell r="J142" t="str">
            <v/>
          </cell>
        </row>
        <row r="143">
          <cell r="J143" t="str">
            <v/>
          </cell>
        </row>
        <row r="144">
          <cell r="J144" t="str">
            <v/>
          </cell>
        </row>
        <row r="145">
          <cell r="J145" t="str">
            <v/>
          </cell>
        </row>
        <row r="146">
          <cell r="J146" t="str">
            <v/>
          </cell>
        </row>
        <row r="147">
          <cell r="J147" t="str">
            <v/>
          </cell>
        </row>
        <row r="148">
          <cell r="J148" t="str">
            <v/>
          </cell>
        </row>
        <row r="149">
          <cell r="J149" t="str">
            <v/>
          </cell>
        </row>
        <row r="150">
          <cell r="J150" t="str">
            <v/>
          </cell>
        </row>
        <row r="151">
          <cell r="J151" t="str">
            <v/>
          </cell>
        </row>
        <row r="152">
          <cell r="J152" t="str">
            <v/>
          </cell>
        </row>
        <row r="153">
          <cell r="J153" t="str">
            <v/>
          </cell>
        </row>
        <row r="154">
          <cell r="J154" t="str">
            <v/>
          </cell>
        </row>
        <row r="155">
          <cell r="J155" t="str">
            <v/>
          </cell>
        </row>
        <row r="156">
          <cell r="J156" t="str">
            <v/>
          </cell>
        </row>
        <row r="157">
          <cell r="J157" t="str">
            <v/>
          </cell>
        </row>
        <row r="158">
          <cell r="J158" t="str">
            <v/>
          </cell>
        </row>
        <row r="159">
          <cell r="J159" t="str">
            <v/>
          </cell>
        </row>
        <row r="160">
          <cell r="J160" t="str">
            <v/>
          </cell>
        </row>
        <row r="161">
          <cell r="J161" t="str">
            <v/>
          </cell>
        </row>
        <row r="162">
          <cell r="J162" t="str">
            <v/>
          </cell>
        </row>
        <row r="163">
          <cell r="J163" t="str">
            <v/>
          </cell>
        </row>
        <row r="164">
          <cell r="J164" t="str">
            <v/>
          </cell>
        </row>
        <row r="165">
          <cell r="J165" t="str">
            <v/>
          </cell>
        </row>
        <row r="166">
          <cell r="J166" t="str">
            <v/>
          </cell>
        </row>
        <row r="167">
          <cell r="J167" t="str">
            <v/>
          </cell>
        </row>
        <row r="168">
          <cell r="J168" t="str">
            <v/>
          </cell>
        </row>
        <row r="169">
          <cell r="J169" t="str">
            <v/>
          </cell>
        </row>
        <row r="170">
          <cell r="J170" t="str">
            <v/>
          </cell>
        </row>
        <row r="171">
          <cell r="J171" t="str">
            <v/>
          </cell>
        </row>
        <row r="172">
          <cell r="J172" t="str">
            <v/>
          </cell>
        </row>
        <row r="173">
          <cell r="J173" t="str">
            <v/>
          </cell>
        </row>
        <row r="174">
          <cell r="J174" t="str">
            <v/>
          </cell>
        </row>
        <row r="175">
          <cell r="J175" t="str">
            <v/>
          </cell>
        </row>
        <row r="176">
          <cell r="J176" t="str">
            <v/>
          </cell>
        </row>
        <row r="177">
          <cell r="J177" t="str">
            <v/>
          </cell>
        </row>
        <row r="178">
          <cell r="J178" t="str">
            <v/>
          </cell>
        </row>
        <row r="179">
          <cell r="J179" t="str">
            <v/>
          </cell>
        </row>
        <row r="180">
          <cell r="J180" t="str">
            <v/>
          </cell>
        </row>
        <row r="181">
          <cell r="J181" t="str">
            <v/>
          </cell>
        </row>
        <row r="182">
          <cell r="J182" t="str">
            <v/>
          </cell>
        </row>
        <row r="183">
          <cell r="J183" t="str">
            <v/>
          </cell>
        </row>
        <row r="184">
          <cell r="J184" t="str">
            <v/>
          </cell>
        </row>
        <row r="185">
          <cell r="J185" t="str">
            <v/>
          </cell>
        </row>
        <row r="186">
          <cell r="J186" t="str">
            <v/>
          </cell>
        </row>
        <row r="187">
          <cell r="J187" t="str">
            <v/>
          </cell>
        </row>
        <row r="188">
          <cell r="J188" t="str">
            <v/>
          </cell>
        </row>
        <row r="189">
          <cell r="J189" t="str">
            <v/>
          </cell>
        </row>
        <row r="190">
          <cell r="J190" t="str">
            <v/>
          </cell>
        </row>
        <row r="191">
          <cell r="J191" t="str">
            <v/>
          </cell>
        </row>
        <row r="192">
          <cell r="J192" t="str">
            <v/>
          </cell>
        </row>
        <row r="193">
          <cell r="J193" t="str">
            <v/>
          </cell>
        </row>
        <row r="194">
          <cell r="J194" t="str">
            <v/>
          </cell>
        </row>
        <row r="195">
          <cell r="J195" t="str">
            <v/>
          </cell>
        </row>
        <row r="196">
          <cell r="J196" t="str">
            <v/>
          </cell>
        </row>
        <row r="197">
          <cell r="J197" t="str">
            <v/>
          </cell>
        </row>
        <row r="198">
          <cell r="J198" t="str">
            <v/>
          </cell>
        </row>
        <row r="199">
          <cell r="J199" t="str">
            <v/>
          </cell>
        </row>
        <row r="200">
          <cell r="J200" t="str">
            <v/>
          </cell>
        </row>
        <row r="201">
          <cell r="J201" t="str">
            <v/>
          </cell>
        </row>
        <row r="202">
          <cell r="J202" t="str">
            <v/>
          </cell>
        </row>
        <row r="203">
          <cell r="J203" t="str">
            <v/>
          </cell>
        </row>
        <row r="204">
          <cell r="J204" t="str">
            <v/>
          </cell>
        </row>
        <row r="205">
          <cell r="J205" t="str">
            <v/>
          </cell>
        </row>
        <row r="206">
          <cell r="J206" t="str">
            <v/>
          </cell>
        </row>
        <row r="207">
          <cell r="J207" t="str">
            <v/>
          </cell>
        </row>
        <row r="208">
          <cell r="J208" t="str">
            <v/>
          </cell>
        </row>
        <row r="209">
          <cell r="J209" t="str">
            <v/>
          </cell>
        </row>
        <row r="210">
          <cell r="J210" t="str">
            <v/>
          </cell>
        </row>
        <row r="211">
          <cell r="J211" t="str">
            <v/>
          </cell>
        </row>
        <row r="212">
          <cell r="J212" t="str">
            <v/>
          </cell>
        </row>
        <row r="213">
          <cell r="J213" t="str">
            <v/>
          </cell>
        </row>
        <row r="214">
          <cell r="J214" t="str">
            <v/>
          </cell>
        </row>
        <row r="215">
          <cell r="J215" t="str">
            <v/>
          </cell>
        </row>
        <row r="216">
          <cell r="J216" t="str">
            <v/>
          </cell>
        </row>
        <row r="217">
          <cell r="J217" t="str">
            <v/>
          </cell>
        </row>
        <row r="218">
          <cell r="J218" t="str">
            <v/>
          </cell>
        </row>
        <row r="219">
          <cell r="J219" t="str">
            <v/>
          </cell>
        </row>
        <row r="220">
          <cell r="J220" t="str">
            <v/>
          </cell>
        </row>
        <row r="221">
          <cell r="J221" t="str">
            <v/>
          </cell>
        </row>
        <row r="222">
          <cell r="J222" t="str">
            <v/>
          </cell>
        </row>
        <row r="223">
          <cell r="J223" t="str">
            <v/>
          </cell>
        </row>
        <row r="224">
          <cell r="J224" t="str">
            <v/>
          </cell>
        </row>
        <row r="225">
          <cell r="J225" t="str">
            <v/>
          </cell>
        </row>
        <row r="226">
          <cell r="J226" t="str">
            <v/>
          </cell>
        </row>
        <row r="227">
          <cell r="J227" t="str">
            <v/>
          </cell>
        </row>
        <row r="228">
          <cell r="J228" t="str">
            <v/>
          </cell>
        </row>
        <row r="229">
          <cell r="J229" t="str">
            <v/>
          </cell>
        </row>
        <row r="230">
          <cell r="J230" t="str">
            <v/>
          </cell>
        </row>
        <row r="231">
          <cell r="J231" t="str">
            <v/>
          </cell>
        </row>
        <row r="232">
          <cell r="J232" t="str">
            <v/>
          </cell>
        </row>
        <row r="233">
          <cell r="J233" t="str">
            <v/>
          </cell>
        </row>
        <row r="234">
          <cell r="J234" t="str">
            <v/>
          </cell>
        </row>
        <row r="235">
          <cell r="J235" t="str">
            <v/>
          </cell>
        </row>
        <row r="236">
          <cell r="J236" t="str">
            <v/>
          </cell>
        </row>
        <row r="237">
          <cell r="J237" t="str">
            <v/>
          </cell>
        </row>
        <row r="238">
          <cell r="J238" t="str">
            <v/>
          </cell>
        </row>
        <row r="239">
          <cell r="J239" t="str">
            <v/>
          </cell>
        </row>
        <row r="240">
          <cell r="J240" t="str">
            <v/>
          </cell>
        </row>
        <row r="241">
          <cell r="J241" t="str">
            <v/>
          </cell>
        </row>
        <row r="242">
          <cell r="J242" t="str">
            <v/>
          </cell>
        </row>
        <row r="243">
          <cell r="J243" t="str">
            <v/>
          </cell>
        </row>
        <row r="244">
          <cell r="J244" t="str">
            <v/>
          </cell>
        </row>
        <row r="245">
          <cell r="J245" t="str">
            <v/>
          </cell>
        </row>
        <row r="246">
          <cell r="J246" t="str">
            <v/>
          </cell>
        </row>
        <row r="247">
          <cell r="J247" t="str">
            <v/>
          </cell>
        </row>
        <row r="248">
          <cell r="J248" t="str">
            <v/>
          </cell>
        </row>
        <row r="249">
          <cell r="J249" t="str">
            <v/>
          </cell>
        </row>
        <row r="250">
          <cell r="J250" t="str">
            <v/>
          </cell>
        </row>
        <row r="251">
          <cell r="J251" t="str">
            <v/>
          </cell>
        </row>
        <row r="252">
          <cell r="J252" t="str">
            <v/>
          </cell>
        </row>
        <row r="253">
          <cell r="J253" t="str">
            <v/>
          </cell>
        </row>
        <row r="254">
          <cell r="J254" t="str">
            <v/>
          </cell>
        </row>
        <row r="255">
          <cell r="J255" t="str">
            <v/>
          </cell>
        </row>
        <row r="256">
          <cell r="J256" t="str">
            <v/>
          </cell>
        </row>
        <row r="257">
          <cell r="J257" t="str">
            <v/>
          </cell>
        </row>
        <row r="258">
          <cell r="J258" t="str">
            <v/>
          </cell>
        </row>
        <row r="259">
          <cell r="J259" t="str">
            <v/>
          </cell>
        </row>
        <row r="260">
          <cell r="J260" t="str">
            <v/>
          </cell>
        </row>
        <row r="261">
          <cell r="J261" t="str">
            <v/>
          </cell>
        </row>
        <row r="262">
          <cell r="J262" t="str">
            <v/>
          </cell>
        </row>
        <row r="263">
          <cell r="J263" t="str">
            <v/>
          </cell>
        </row>
        <row r="264">
          <cell r="J264" t="str">
            <v/>
          </cell>
        </row>
        <row r="265">
          <cell r="J265" t="str">
            <v/>
          </cell>
        </row>
        <row r="266">
          <cell r="J266" t="str">
            <v/>
          </cell>
        </row>
        <row r="267">
          <cell r="J267" t="str">
            <v/>
          </cell>
        </row>
        <row r="268">
          <cell r="J268" t="str">
            <v/>
          </cell>
        </row>
        <row r="269">
          <cell r="J269" t="str">
            <v/>
          </cell>
        </row>
        <row r="270">
          <cell r="J270" t="str">
            <v/>
          </cell>
        </row>
        <row r="271">
          <cell r="J271" t="str">
            <v/>
          </cell>
        </row>
        <row r="272">
          <cell r="J272" t="str">
            <v/>
          </cell>
        </row>
        <row r="273">
          <cell r="J273" t="str">
            <v/>
          </cell>
        </row>
        <row r="274">
          <cell r="J274" t="str">
            <v/>
          </cell>
        </row>
        <row r="275">
          <cell r="J275" t="str">
            <v/>
          </cell>
        </row>
        <row r="276">
          <cell r="J276" t="str">
            <v/>
          </cell>
        </row>
        <row r="277">
          <cell r="J277" t="str">
            <v/>
          </cell>
        </row>
        <row r="278">
          <cell r="J278" t="str">
            <v/>
          </cell>
        </row>
        <row r="279">
          <cell r="J279" t="str">
            <v/>
          </cell>
        </row>
        <row r="280">
          <cell r="J280" t="str">
            <v/>
          </cell>
        </row>
        <row r="281">
          <cell r="J281" t="str">
            <v/>
          </cell>
        </row>
        <row r="282">
          <cell r="J282" t="str">
            <v/>
          </cell>
        </row>
        <row r="283">
          <cell r="J283" t="str">
            <v/>
          </cell>
        </row>
        <row r="284">
          <cell r="J284" t="str">
            <v/>
          </cell>
        </row>
        <row r="285">
          <cell r="J285" t="str">
            <v/>
          </cell>
        </row>
        <row r="286">
          <cell r="J286" t="str">
            <v/>
          </cell>
        </row>
        <row r="287">
          <cell r="J287" t="str">
            <v/>
          </cell>
        </row>
        <row r="288">
          <cell r="J288" t="str">
            <v/>
          </cell>
        </row>
        <row r="289">
          <cell r="J289" t="str">
            <v/>
          </cell>
        </row>
        <row r="290">
          <cell r="J290" t="str">
            <v/>
          </cell>
        </row>
        <row r="291">
          <cell r="J291" t="str">
            <v/>
          </cell>
        </row>
        <row r="292">
          <cell r="J292" t="str">
            <v/>
          </cell>
        </row>
        <row r="293">
          <cell r="J293" t="str">
            <v/>
          </cell>
        </row>
        <row r="294">
          <cell r="J294" t="str">
            <v/>
          </cell>
        </row>
        <row r="295">
          <cell r="J295" t="str">
            <v/>
          </cell>
        </row>
        <row r="296">
          <cell r="J296" t="str">
            <v/>
          </cell>
        </row>
        <row r="297">
          <cell r="J297" t="str">
            <v/>
          </cell>
        </row>
        <row r="298">
          <cell r="J298" t="str">
            <v/>
          </cell>
        </row>
        <row r="299">
          <cell r="J299" t="str">
            <v/>
          </cell>
        </row>
        <row r="300">
          <cell r="J300" t="str">
            <v/>
          </cell>
        </row>
        <row r="301">
          <cell r="J301" t="str">
            <v/>
          </cell>
        </row>
        <row r="302">
          <cell r="J302" t="str">
            <v/>
          </cell>
        </row>
        <row r="303">
          <cell r="J303" t="str">
            <v/>
          </cell>
        </row>
        <row r="304">
          <cell r="J304" t="str">
            <v/>
          </cell>
        </row>
        <row r="305">
          <cell r="J305" t="str">
            <v/>
          </cell>
        </row>
      </sheetData>
      <sheetData sheetId="3"/>
      <sheetData sheetId="4"/>
      <sheetData sheetId="5"/>
      <sheetData sheetId="6">
        <row r="6">
          <cell r="A6" t="str">
            <v/>
          </cell>
          <cell r="B6" t="str">
            <v/>
          </cell>
        </row>
        <row r="7">
          <cell r="A7" t="str">
            <v/>
          </cell>
          <cell r="B7" t="str">
            <v/>
          </cell>
        </row>
        <row r="8">
          <cell r="A8" t="str">
            <v/>
          </cell>
          <cell r="B8" t="str">
            <v/>
          </cell>
        </row>
        <row r="9">
          <cell r="A9" t="str">
            <v/>
          </cell>
          <cell r="B9" t="str">
            <v/>
          </cell>
        </row>
        <row r="10">
          <cell r="A10" t="str">
            <v/>
          </cell>
          <cell r="B10" t="str">
            <v/>
          </cell>
        </row>
        <row r="11">
          <cell r="A11" t="str">
            <v/>
          </cell>
          <cell r="B11" t="str">
            <v/>
          </cell>
        </row>
        <row r="12">
          <cell r="A12" t="str">
            <v/>
          </cell>
          <cell r="B12" t="str">
            <v/>
          </cell>
        </row>
        <row r="13">
          <cell r="A13" t="str">
            <v/>
          </cell>
          <cell r="B13" t="str">
            <v/>
          </cell>
        </row>
        <row r="14">
          <cell r="A14" t="str">
            <v/>
          </cell>
          <cell r="B14" t="str">
            <v/>
          </cell>
        </row>
        <row r="15">
          <cell r="A15" t="str">
            <v/>
          </cell>
          <cell r="B15" t="str">
            <v/>
          </cell>
        </row>
        <row r="16">
          <cell r="A16" t="str">
            <v/>
          </cell>
          <cell r="B16" t="str">
            <v/>
          </cell>
        </row>
        <row r="17">
          <cell r="A17" t="str">
            <v/>
          </cell>
          <cell r="B17" t="str">
            <v/>
          </cell>
        </row>
        <row r="18">
          <cell r="A18" t="str">
            <v/>
          </cell>
          <cell r="B18" t="str">
            <v/>
          </cell>
        </row>
        <row r="19">
          <cell r="A19" t="str">
            <v/>
          </cell>
          <cell r="B19" t="str">
            <v/>
          </cell>
        </row>
        <row r="20">
          <cell r="A20" t="str">
            <v/>
          </cell>
          <cell r="B20" t="str">
            <v/>
          </cell>
        </row>
        <row r="21">
          <cell r="A21" t="str">
            <v/>
          </cell>
          <cell r="B21" t="str">
            <v/>
          </cell>
        </row>
        <row r="22">
          <cell r="A22" t="str">
            <v/>
          </cell>
          <cell r="B22" t="str">
            <v/>
          </cell>
        </row>
        <row r="23">
          <cell r="A23" t="str">
            <v/>
          </cell>
          <cell r="B23" t="str">
            <v/>
          </cell>
        </row>
        <row r="24">
          <cell r="A24" t="str">
            <v/>
          </cell>
          <cell r="B24" t="str">
            <v/>
          </cell>
        </row>
        <row r="25">
          <cell r="A25" t="str">
            <v/>
          </cell>
          <cell r="B25" t="str">
            <v/>
          </cell>
        </row>
        <row r="26">
          <cell r="A26" t="str">
            <v/>
          </cell>
          <cell r="B26" t="str">
            <v/>
          </cell>
        </row>
        <row r="27">
          <cell r="A27" t="str">
            <v/>
          </cell>
          <cell r="B27" t="str">
            <v/>
          </cell>
        </row>
        <row r="28">
          <cell r="A28" t="str">
            <v/>
          </cell>
          <cell r="B28" t="str">
            <v/>
          </cell>
        </row>
        <row r="29">
          <cell r="A29" t="str">
            <v/>
          </cell>
          <cell r="B29" t="str">
            <v/>
          </cell>
        </row>
        <row r="30">
          <cell r="A30" t="str">
            <v/>
          </cell>
          <cell r="B30" t="str">
            <v/>
          </cell>
        </row>
        <row r="31">
          <cell r="A31" t="str">
            <v/>
          </cell>
          <cell r="B31" t="str">
            <v/>
          </cell>
        </row>
        <row r="32">
          <cell r="A32" t="str">
            <v/>
          </cell>
          <cell r="B32" t="str">
            <v/>
          </cell>
        </row>
        <row r="33">
          <cell r="A33" t="str">
            <v/>
          </cell>
          <cell r="B33" t="str">
            <v/>
          </cell>
        </row>
        <row r="34">
          <cell r="A34" t="str">
            <v/>
          </cell>
          <cell r="B34" t="str">
            <v/>
          </cell>
        </row>
        <row r="35">
          <cell r="A35" t="str">
            <v/>
          </cell>
          <cell r="B35" t="str">
            <v/>
          </cell>
        </row>
        <row r="36">
          <cell r="A36" t="str">
            <v/>
          </cell>
          <cell r="B36" t="str">
            <v/>
          </cell>
        </row>
        <row r="37">
          <cell r="A37" t="str">
            <v/>
          </cell>
          <cell r="B37" t="str">
            <v/>
          </cell>
        </row>
        <row r="38">
          <cell r="A38" t="str">
            <v/>
          </cell>
          <cell r="B38" t="str">
            <v/>
          </cell>
        </row>
        <row r="39">
          <cell r="A39" t="str">
            <v/>
          </cell>
          <cell r="B39" t="str">
            <v/>
          </cell>
        </row>
        <row r="40">
          <cell r="A40" t="str">
            <v/>
          </cell>
          <cell r="B40" t="str">
            <v/>
          </cell>
        </row>
        <row r="41">
          <cell r="A41" t="str">
            <v/>
          </cell>
          <cell r="B41" t="str">
            <v/>
          </cell>
        </row>
        <row r="42">
          <cell r="A42" t="str">
            <v/>
          </cell>
          <cell r="B42" t="str">
            <v/>
          </cell>
        </row>
        <row r="43">
          <cell r="A43" t="str">
            <v/>
          </cell>
          <cell r="B43" t="str">
            <v/>
          </cell>
        </row>
        <row r="44">
          <cell r="A44" t="str">
            <v/>
          </cell>
          <cell r="B44" t="str">
            <v/>
          </cell>
        </row>
        <row r="45">
          <cell r="A45" t="str">
            <v/>
          </cell>
          <cell r="B45" t="str">
            <v/>
          </cell>
        </row>
        <row r="46">
          <cell r="A46" t="str">
            <v/>
          </cell>
          <cell r="B46" t="str">
            <v/>
          </cell>
        </row>
        <row r="47">
          <cell r="A47" t="str">
            <v/>
          </cell>
          <cell r="B47" t="str">
            <v/>
          </cell>
        </row>
        <row r="48">
          <cell r="A48" t="str">
            <v/>
          </cell>
          <cell r="B48" t="str">
            <v/>
          </cell>
        </row>
        <row r="49">
          <cell r="A49" t="str">
            <v/>
          </cell>
          <cell r="B49" t="str">
            <v/>
          </cell>
        </row>
        <row r="50">
          <cell r="A50" t="str">
            <v/>
          </cell>
          <cell r="B50" t="str">
            <v/>
          </cell>
        </row>
        <row r="51">
          <cell r="A51" t="str">
            <v/>
          </cell>
          <cell r="B51" t="str">
            <v/>
          </cell>
        </row>
        <row r="52">
          <cell r="A52" t="str">
            <v/>
          </cell>
          <cell r="B52" t="str">
            <v/>
          </cell>
        </row>
        <row r="53">
          <cell r="A53" t="str">
            <v/>
          </cell>
          <cell r="B53" t="str">
            <v/>
          </cell>
        </row>
        <row r="54">
          <cell r="A54" t="str">
            <v/>
          </cell>
          <cell r="B54" t="str">
            <v/>
          </cell>
        </row>
        <row r="55">
          <cell r="A55" t="str">
            <v/>
          </cell>
          <cell r="B55" t="str">
            <v/>
          </cell>
        </row>
        <row r="56">
          <cell r="A56" t="str">
            <v/>
          </cell>
          <cell r="B56" t="str">
            <v/>
          </cell>
        </row>
        <row r="57">
          <cell r="A57" t="str">
            <v/>
          </cell>
          <cell r="B57" t="str">
            <v/>
          </cell>
        </row>
        <row r="58">
          <cell r="A58" t="str">
            <v/>
          </cell>
          <cell r="B58" t="str">
            <v/>
          </cell>
        </row>
        <row r="59">
          <cell r="A59" t="str">
            <v/>
          </cell>
          <cell r="B59" t="str">
            <v/>
          </cell>
        </row>
        <row r="60">
          <cell r="A60" t="str">
            <v/>
          </cell>
          <cell r="B60" t="str">
            <v/>
          </cell>
        </row>
        <row r="61">
          <cell r="A61" t="str">
            <v/>
          </cell>
          <cell r="B61" t="str">
            <v/>
          </cell>
        </row>
        <row r="62">
          <cell r="A62" t="str">
            <v/>
          </cell>
          <cell r="B62" t="str">
            <v/>
          </cell>
        </row>
        <row r="63">
          <cell r="A63" t="str">
            <v/>
          </cell>
          <cell r="B63" t="str">
            <v/>
          </cell>
        </row>
        <row r="64">
          <cell r="A64" t="str">
            <v/>
          </cell>
          <cell r="B64" t="str">
            <v/>
          </cell>
        </row>
        <row r="65">
          <cell r="A65" t="str">
            <v/>
          </cell>
          <cell r="B65" t="str">
            <v/>
          </cell>
        </row>
        <row r="66">
          <cell r="A66" t="str">
            <v/>
          </cell>
          <cell r="B66" t="str">
            <v/>
          </cell>
        </row>
        <row r="67">
          <cell r="A67" t="str">
            <v/>
          </cell>
          <cell r="B67" t="str">
            <v/>
          </cell>
        </row>
        <row r="68">
          <cell r="A68" t="str">
            <v/>
          </cell>
          <cell r="B68" t="str">
            <v/>
          </cell>
        </row>
        <row r="69">
          <cell r="A69" t="str">
            <v/>
          </cell>
          <cell r="B69" t="str">
            <v/>
          </cell>
        </row>
        <row r="70">
          <cell r="A70" t="str">
            <v/>
          </cell>
          <cell r="B70" t="str">
            <v/>
          </cell>
        </row>
        <row r="71">
          <cell r="A71" t="str">
            <v/>
          </cell>
          <cell r="B71" t="str">
            <v/>
          </cell>
        </row>
        <row r="72">
          <cell r="A72" t="str">
            <v/>
          </cell>
          <cell r="B72" t="str">
            <v/>
          </cell>
        </row>
        <row r="73">
          <cell r="A73" t="str">
            <v/>
          </cell>
          <cell r="B73" t="str">
            <v/>
          </cell>
        </row>
        <row r="74">
          <cell r="A74" t="str">
            <v/>
          </cell>
          <cell r="B74" t="str">
            <v/>
          </cell>
        </row>
        <row r="75">
          <cell r="A75" t="str">
            <v/>
          </cell>
          <cell r="B75" t="str">
            <v/>
          </cell>
        </row>
        <row r="76">
          <cell r="A76" t="str">
            <v/>
          </cell>
          <cell r="B76" t="str">
            <v/>
          </cell>
        </row>
        <row r="77">
          <cell r="A77" t="str">
            <v/>
          </cell>
          <cell r="B77" t="str">
            <v/>
          </cell>
        </row>
        <row r="78">
          <cell r="A78" t="str">
            <v/>
          </cell>
          <cell r="B78" t="str">
            <v/>
          </cell>
        </row>
        <row r="79">
          <cell r="A79" t="str">
            <v/>
          </cell>
          <cell r="B79" t="str">
            <v/>
          </cell>
        </row>
        <row r="80">
          <cell r="A80" t="str">
            <v/>
          </cell>
          <cell r="B80" t="str">
            <v/>
          </cell>
        </row>
        <row r="81">
          <cell r="A81" t="str">
            <v/>
          </cell>
          <cell r="B81" t="str">
            <v/>
          </cell>
        </row>
        <row r="82">
          <cell r="A82" t="str">
            <v/>
          </cell>
          <cell r="B82" t="str">
            <v/>
          </cell>
        </row>
        <row r="83">
          <cell r="A83" t="str">
            <v/>
          </cell>
          <cell r="B83" t="str">
            <v/>
          </cell>
        </row>
        <row r="84">
          <cell r="A84" t="str">
            <v/>
          </cell>
          <cell r="B84" t="str">
            <v/>
          </cell>
        </row>
        <row r="85">
          <cell r="A85" t="str">
            <v/>
          </cell>
          <cell r="B85" t="str">
            <v/>
          </cell>
        </row>
        <row r="86">
          <cell r="A86" t="str">
            <v/>
          </cell>
          <cell r="B86" t="str">
            <v/>
          </cell>
        </row>
        <row r="87">
          <cell r="A87" t="str">
            <v/>
          </cell>
          <cell r="B87" t="str">
            <v/>
          </cell>
        </row>
        <row r="88">
          <cell r="A88" t="str">
            <v/>
          </cell>
          <cell r="B88" t="str">
            <v/>
          </cell>
        </row>
        <row r="89">
          <cell r="A89" t="str">
            <v/>
          </cell>
          <cell r="B89" t="str">
            <v/>
          </cell>
        </row>
        <row r="90">
          <cell r="A90" t="str">
            <v/>
          </cell>
          <cell r="B90" t="str">
            <v/>
          </cell>
        </row>
        <row r="91">
          <cell r="A91" t="str">
            <v/>
          </cell>
          <cell r="B91" t="str">
            <v/>
          </cell>
        </row>
        <row r="92">
          <cell r="A92" t="str">
            <v/>
          </cell>
          <cell r="B92" t="str">
            <v/>
          </cell>
        </row>
        <row r="93">
          <cell r="A93" t="str">
            <v/>
          </cell>
          <cell r="B93" t="str">
            <v/>
          </cell>
        </row>
        <row r="94">
          <cell r="A94" t="str">
            <v/>
          </cell>
          <cell r="B94" t="str">
            <v/>
          </cell>
        </row>
        <row r="95">
          <cell r="A95" t="str">
            <v/>
          </cell>
          <cell r="B95" t="str">
            <v/>
          </cell>
        </row>
        <row r="96">
          <cell r="A96" t="str">
            <v/>
          </cell>
          <cell r="B96" t="str">
            <v/>
          </cell>
        </row>
        <row r="97">
          <cell r="A97" t="str">
            <v/>
          </cell>
          <cell r="B97" t="str">
            <v/>
          </cell>
        </row>
        <row r="98">
          <cell r="A98" t="str">
            <v/>
          </cell>
          <cell r="B98" t="str">
            <v/>
          </cell>
        </row>
        <row r="99">
          <cell r="A99" t="str">
            <v/>
          </cell>
          <cell r="B99" t="str">
            <v/>
          </cell>
        </row>
        <row r="100">
          <cell r="A100" t="str">
            <v/>
          </cell>
          <cell r="B100" t="str">
            <v/>
          </cell>
        </row>
        <row r="101">
          <cell r="A101" t="str">
            <v/>
          </cell>
          <cell r="B101" t="str">
            <v/>
          </cell>
        </row>
        <row r="102">
          <cell r="A102" t="str">
            <v/>
          </cell>
          <cell r="B102" t="str">
            <v/>
          </cell>
        </row>
        <row r="103">
          <cell r="A103" t="str">
            <v/>
          </cell>
          <cell r="B103" t="str">
            <v/>
          </cell>
        </row>
        <row r="104">
          <cell r="A104" t="str">
            <v/>
          </cell>
          <cell r="B104" t="str">
            <v/>
          </cell>
        </row>
        <row r="105">
          <cell r="A105" t="str">
            <v/>
          </cell>
          <cell r="B105" t="str">
            <v/>
          </cell>
        </row>
        <row r="106">
          <cell r="A106" t="str">
            <v/>
          </cell>
          <cell r="B106" t="str">
            <v/>
          </cell>
        </row>
        <row r="107">
          <cell r="A107" t="str">
            <v/>
          </cell>
          <cell r="B107" t="str">
            <v/>
          </cell>
        </row>
        <row r="108">
          <cell r="A108" t="str">
            <v/>
          </cell>
          <cell r="B108" t="str">
            <v/>
          </cell>
        </row>
        <row r="109">
          <cell r="A109" t="str">
            <v/>
          </cell>
          <cell r="B109" t="str">
            <v/>
          </cell>
        </row>
        <row r="110">
          <cell r="A110" t="str">
            <v/>
          </cell>
          <cell r="B110" t="str">
            <v/>
          </cell>
        </row>
        <row r="111">
          <cell r="A111" t="str">
            <v/>
          </cell>
          <cell r="B111" t="str">
            <v/>
          </cell>
        </row>
        <row r="112">
          <cell r="A112" t="str">
            <v/>
          </cell>
          <cell r="B112" t="str">
            <v/>
          </cell>
        </row>
        <row r="113">
          <cell r="A113" t="str">
            <v/>
          </cell>
          <cell r="B113" t="str">
            <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sheetData>
      <sheetData sheetId="7">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sheetData>
      <sheetData sheetId="8"/>
      <sheetData sheetId="9">
        <row r="111">
          <cell r="P111">
            <v>0</v>
          </cell>
          <cell r="Q111">
            <v>0</v>
          </cell>
          <cell r="R111">
            <v>0</v>
          </cell>
          <cell r="T111">
            <v>0</v>
          </cell>
          <cell r="AJ111" t="str">
            <v/>
          </cell>
        </row>
        <row r="112">
          <cell r="AJ112" t="str">
            <v/>
          </cell>
          <cell r="AS112">
            <v>0.02</v>
          </cell>
        </row>
        <row r="113">
          <cell r="AJ113" t="str">
            <v/>
          </cell>
          <cell r="AT113">
            <v>0</v>
          </cell>
        </row>
        <row r="114">
          <cell r="AJ114" t="str">
            <v/>
          </cell>
          <cell r="AS114">
            <v>0.9</v>
          </cell>
        </row>
      </sheetData>
      <sheetData sheetId="10">
        <row r="3">
          <cell r="C3" t="str">
            <v>YPC Company</v>
          </cell>
        </row>
      </sheetData>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E1-A. Fund Overview"/>
      <sheetName val="E1-B. Portfolio Companies"/>
      <sheetName val="E1-C. Financing Descriptions"/>
      <sheetName val="E1-D. Covenant Defaults"/>
      <sheetName val="E1-E. Portfolio Co. Financials"/>
      <sheetName val="E1-F. Active Involvement"/>
      <sheetName val="E1-G. - Portfolio Cash Flows"/>
      <sheetName val="E1-H. Fund Cash Flows"/>
      <sheetName val="E1-I. Valuations"/>
      <sheetName val="Me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Summary"/>
      <sheetName val="Info Release"/>
      <sheetName val="1. Investment Strategy"/>
      <sheetName val="2.1 Firm &amp; Team"/>
      <sheetName val="2.2 Firm &amp; Team"/>
      <sheetName val="2.3 Firm &amp; Team"/>
      <sheetName val="2.4 Firm &amp; Team"/>
      <sheetName val="2.5 Firm &amp; Team"/>
      <sheetName val="3. Investment Process"/>
      <sheetName val="5.1 Fund Economics"/>
      <sheetName val="5.2 Fund Economics"/>
      <sheetName val="5.3 Fund Economics"/>
      <sheetName val="6.1 Capitalization"/>
      <sheetName val="6.2 Capitalization"/>
      <sheetName val="6.3 Capitalization"/>
      <sheetName val="Fund Overview"/>
      <sheetName val="Menu Selection"/>
    </sheetNames>
    <sheetDataSet>
      <sheetData sheetId="0">
        <row r="14">
          <cell r="D14"/>
        </row>
      </sheetData>
      <sheetData sheetId="1"/>
      <sheetData sheetId="2"/>
      <sheetData sheetId="3"/>
      <sheetData sheetId="4"/>
      <sheetData sheetId="5"/>
      <sheetData sheetId="6">
        <row r="9">
          <cell r="A9"/>
          <cell r="B9"/>
        </row>
        <row r="10">
          <cell r="B10"/>
        </row>
        <row r="11">
          <cell r="B11"/>
        </row>
        <row r="12">
          <cell r="B12"/>
        </row>
        <row r="13">
          <cell r="B13"/>
        </row>
        <row r="14">
          <cell r="B14"/>
        </row>
        <row r="15">
          <cell r="B15"/>
        </row>
        <row r="16">
          <cell r="B16"/>
        </row>
        <row r="17">
          <cell r="B17"/>
        </row>
        <row r="18">
          <cell r="B18"/>
        </row>
        <row r="19">
          <cell r="B19"/>
        </row>
        <row r="20">
          <cell r="B20"/>
        </row>
        <row r="21">
          <cell r="B21"/>
        </row>
        <row r="22">
          <cell r="B22"/>
        </row>
        <row r="23">
          <cell r="B23"/>
        </row>
      </sheetData>
      <sheetData sheetId="7"/>
      <sheetData sheetId="8"/>
      <sheetData sheetId="9"/>
      <sheetData sheetId="10"/>
      <sheetData sheetId="11"/>
      <sheetData sheetId="12"/>
      <sheetData sheetId="13"/>
      <sheetData sheetId="14"/>
      <sheetData sheetId="15">
        <row r="10">
          <cell r="B10"/>
          <cell r="D10"/>
        </row>
        <row r="11">
          <cell r="B11"/>
          <cell r="D11"/>
        </row>
        <row r="12">
          <cell r="B12"/>
          <cell r="D12"/>
        </row>
        <row r="13">
          <cell r="B13"/>
          <cell r="D13"/>
        </row>
        <row r="14">
          <cell r="B14"/>
          <cell r="D14"/>
        </row>
        <row r="15">
          <cell r="B15"/>
          <cell r="D15"/>
        </row>
        <row r="16">
          <cell r="B16"/>
          <cell r="D16"/>
        </row>
        <row r="17">
          <cell r="B17"/>
          <cell r="D17"/>
        </row>
        <row r="18">
          <cell r="B18"/>
          <cell r="D18"/>
        </row>
        <row r="19">
          <cell r="B19"/>
          <cell r="D19"/>
        </row>
        <row r="20">
          <cell r="B20"/>
          <cell r="D20"/>
        </row>
      </sheetData>
      <sheetData sheetId="16"/>
      <sheetData sheetId="17"/>
      <sheetData sheetId="18">
        <row r="2">
          <cell r="F2"/>
          <cell r="J2"/>
        </row>
        <row r="3">
          <cell r="F3" t="str">
            <v>Accommodation</v>
          </cell>
          <cell r="J3" t="str">
            <v>Northeast</v>
          </cell>
          <cell r="L3" t="str">
            <v>Seed</v>
          </cell>
          <cell r="N3" t="str">
            <v>Sale/Merger</v>
          </cell>
          <cell r="V3" t="str">
            <v>USA</v>
          </cell>
          <cell r="X3" t="str">
            <v>AL</v>
          </cell>
          <cell r="Z3" t="str">
            <v>Y</v>
          </cell>
          <cell r="AD3" t="str">
            <v>Hired</v>
          </cell>
          <cell r="AF3" t="str">
            <v>Standard Debenture</v>
          </cell>
        </row>
        <row r="4">
          <cell r="F4" t="str">
            <v>Administrative and Support Services</v>
          </cell>
          <cell r="J4" t="str">
            <v>Mid-Atlantic</v>
          </cell>
          <cell r="L4" t="str">
            <v>Early</v>
          </cell>
          <cell r="N4" t="str">
            <v>IPO</v>
          </cell>
          <cell r="V4" t="str">
            <v>Afghanistan</v>
          </cell>
          <cell r="X4" t="str">
            <v>AK</v>
          </cell>
          <cell r="Z4" t="str">
            <v>N</v>
          </cell>
          <cell r="AD4" t="str">
            <v>Identified</v>
          </cell>
          <cell r="AF4" t="str">
            <v>Non-Leveraged</v>
          </cell>
        </row>
        <row r="5">
          <cell r="F5" t="str">
            <v>Air Transportation</v>
          </cell>
          <cell r="J5" t="str">
            <v>Southeast</v>
          </cell>
          <cell r="L5" t="str">
            <v>Expansion</v>
          </cell>
          <cell r="N5" t="str">
            <v>Recap</v>
          </cell>
          <cell r="V5" t="str">
            <v>Albania</v>
          </cell>
          <cell r="X5" t="str">
            <v>AS</v>
          </cell>
          <cell r="Z5" t="str">
            <v>NA</v>
          </cell>
          <cell r="AD5" t="str">
            <v>Unfilled</v>
          </cell>
          <cell r="AF5" t="str">
            <v>Early Stage</v>
          </cell>
        </row>
        <row r="6">
          <cell r="F6" t="str">
            <v>Ambulatory Health Care Services</v>
          </cell>
          <cell r="J6" t="str">
            <v>Midwest</v>
          </cell>
          <cell r="L6" t="str">
            <v>Later Stage</v>
          </cell>
          <cell r="N6" t="str">
            <v>MBO</v>
          </cell>
          <cell r="V6" t="str">
            <v>Algeria</v>
          </cell>
          <cell r="X6" t="str">
            <v>AZ</v>
          </cell>
          <cell r="AF6" t="str">
            <v>Impact</v>
          </cell>
        </row>
        <row r="7">
          <cell r="F7" t="str">
            <v>Amusement, Gambling, and Recreation Industries</v>
          </cell>
          <cell r="J7" t="str">
            <v>Southwest</v>
          </cell>
          <cell r="L7" t="str">
            <v>Buyout</v>
          </cell>
          <cell r="N7" t="str">
            <v>Distressed Exit</v>
          </cell>
          <cell r="V7" t="str">
            <v>Andorra</v>
          </cell>
          <cell r="X7" t="str">
            <v>AR</v>
          </cell>
        </row>
        <row r="8">
          <cell r="F8" t="str">
            <v>Animal Production and Aquaculture</v>
          </cell>
          <cell r="J8" t="str">
            <v>West</v>
          </cell>
          <cell r="L8" t="str">
            <v>Turnaround</v>
          </cell>
          <cell r="N8" t="str">
            <v>Loan Payback</v>
          </cell>
          <cell r="V8" t="str">
            <v>Angola</v>
          </cell>
          <cell r="X8" t="str">
            <v>CA</v>
          </cell>
        </row>
        <row r="9">
          <cell r="F9" t="str">
            <v>Apparel Manufacturing</v>
          </cell>
          <cell r="V9" t="str">
            <v>Antigua and Barbuda</v>
          </cell>
          <cell r="X9" t="str">
            <v>CO</v>
          </cell>
        </row>
        <row r="10">
          <cell r="F10" t="str">
            <v>Beverage and Tobacco Product Manufacturing</v>
          </cell>
          <cell r="V10" t="str">
            <v>Argentina</v>
          </cell>
          <cell r="X10" t="str">
            <v>CT</v>
          </cell>
        </row>
        <row r="11">
          <cell r="F11" t="str">
            <v>Broadcasting (except Internet)</v>
          </cell>
          <cell r="V11" t="str">
            <v>Armenia</v>
          </cell>
          <cell r="X11" t="str">
            <v>DE</v>
          </cell>
        </row>
        <row r="12">
          <cell r="F12" t="str">
            <v xml:space="preserve">Building Material and Garden Equipment and Supplies Dealers </v>
          </cell>
          <cell r="V12" t="str">
            <v>Aruba</v>
          </cell>
          <cell r="X12" t="str">
            <v>DC</v>
          </cell>
        </row>
        <row r="13">
          <cell r="F13" t="str">
            <v>Chemical Manufacturing</v>
          </cell>
          <cell r="V13" t="str">
            <v>Australia</v>
          </cell>
          <cell r="X13" t="str">
            <v>FM</v>
          </cell>
        </row>
        <row r="14">
          <cell r="F14" t="str">
            <v xml:space="preserve">Clothing and Clothing Accessories Stores </v>
          </cell>
          <cell r="V14" t="str">
            <v>Austria</v>
          </cell>
          <cell r="X14" t="str">
            <v>FL</v>
          </cell>
        </row>
        <row r="15">
          <cell r="F15" t="str">
            <v>Computer and Electronic Product Manufacturing</v>
          </cell>
          <cell r="V15" t="str">
            <v>Azerbaijan</v>
          </cell>
          <cell r="X15" t="str">
            <v>GA</v>
          </cell>
        </row>
        <row r="16">
          <cell r="F16" t="str">
            <v>Construction of Buildings</v>
          </cell>
          <cell r="V16" t="str">
            <v>Bahamas, The</v>
          </cell>
          <cell r="X16" t="str">
            <v>GU</v>
          </cell>
        </row>
        <row r="17">
          <cell r="F17" t="str">
            <v>Couriers and Messengers</v>
          </cell>
          <cell r="V17" t="str">
            <v>Bahrain</v>
          </cell>
          <cell r="X17" t="str">
            <v>HI</v>
          </cell>
        </row>
        <row r="18">
          <cell r="F18" t="str">
            <v>Credit Intermediation and Related Activities</v>
          </cell>
          <cell r="V18" t="str">
            <v>Bangladesh</v>
          </cell>
          <cell r="X18" t="str">
            <v>ID</v>
          </cell>
        </row>
        <row r="19">
          <cell r="F19" t="str">
            <v>Crop Production</v>
          </cell>
          <cell r="V19" t="str">
            <v>Barbados</v>
          </cell>
          <cell r="X19" t="str">
            <v>IL</v>
          </cell>
        </row>
        <row r="20">
          <cell r="F20" t="str">
            <v>Data Processing, Hosting, and Related Services</v>
          </cell>
          <cell r="V20" t="str">
            <v>Belarus</v>
          </cell>
          <cell r="X20" t="str">
            <v>IN</v>
          </cell>
        </row>
        <row r="21">
          <cell r="F21" t="str">
            <v>Educational Services</v>
          </cell>
          <cell r="V21" t="str">
            <v>Belgium</v>
          </cell>
          <cell r="X21" t="str">
            <v>IA</v>
          </cell>
        </row>
        <row r="22">
          <cell r="F22" t="str">
            <v>Electrical Equipment, Appliance, and Component Manufacturing</v>
          </cell>
          <cell r="V22" t="str">
            <v>Belize</v>
          </cell>
          <cell r="X22" t="str">
            <v>KS</v>
          </cell>
        </row>
        <row r="23">
          <cell r="F23" t="str">
            <v xml:space="preserve">Electronics and Appliance Stores </v>
          </cell>
          <cell r="V23" t="str">
            <v>Benin</v>
          </cell>
          <cell r="X23" t="str">
            <v>KY</v>
          </cell>
        </row>
        <row r="24">
          <cell r="F24" t="str">
            <v>Fabricated Metal Product Manufacturing</v>
          </cell>
          <cell r="V24" t="str">
            <v>Bhutan</v>
          </cell>
          <cell r="X24" t="str">
            <v>LA</v>
          </cell>
        </row>
        <row r="25">
          <cell r="F25" t="str">
            <v>Fishing, Hunting and Trapping</v>
          </cell>
          <cell r="V25" t="str">
            <v>Bolivia</v>
          </cell>
          <cell r="X25" t="str">
            <v>ME</v>
          </cell>
        </row>
        <row r="26">
          <cell r="F26" t="str">
            <v xml:space="preserve">Food and Beverage Stores </v>
          </cell>
          <cell r="V26" t="str">
            <v>Bosnia and Herzegovina</v>
          </cell>
          <cell r="X26" t="str">
            <v>MH</v>
          </cell>
        </row>
        <row r="27">
          <cell r="F27" t="str">
            <v>Food Manufacturing</v>
          </cell>
          <cell r="V27" t="str">
            <v>Botswana</v>
          </cell>
          <cell r="X27" t="str">
            <v>MD</v>
          </cell>
        </row>
        <row r="28">
          <cell r="F28" t="str">
            <v>Food Services and Drinking Places</v>
          </cell>
          <cell r="V28" t="str">
            <v>Brazil</v>
          </cell>
          <cell r="X28" t="str">
            <v>MA</v>
          </cell>
        </row>
        <row r="29">
          <cell r="F29" t="str">
            <v>Forestry and Logging</v>
          </cell>
          <cell r="V29" t="str">
            <v>Brunei </v>
          </cell>
          <cell r="X29" t="str">
            <v>MI</v>
          </cell>
        </row>
        <row r="30">
          <cell r="F30" t="str">
            <v>Funds, Trusts, and Other Financial Vehicles</v>
          </cell>
          <cell r="V30" t="str">
            <v>Bulgaria</v>
          </cell>
          <cell r="X30" t="str">
            <v>MN</v>
          </cell>
        </row>
        <row r="31">
          <cell r="F31" t="str">
            <v xml:space="preserve">Furniture and Home Furnishings Stores </v>
          </cell>
          <cell r="V31" t="str">
            <v>Burkina Faso</v>
          </cell>
          <cell r="X31" t="str">
            <v>MS</v>
          </cell>
        </row>
        <row r="32">
          <cell r="F32" t="str">
            <v>Furniture and Related Product Manufacturing</v>
          </cell>
          <cell r="V32" t="str">
            <v>Burma</v>
          </cell>
          <cell r="X32" t="str">
            <v>MO</v>
          </cell>
        </row>
        <row r="33">
          <cell r="F33" t="str">
            <v xml:space="preserve">Gasoline Stations </v>
          </cell>
          <cell r="V33" t="str">
            <v>Burundi</v>
          </cell>
          <cell r="X33" t="str">
            <v>MT</v>
          </cell>
        </row>
        <row r="34">
          <cell r="F34" t="str">
            <v xml:space="preserve">General Merchandise Stores </v>
          </cell>
          <cell r="V34" t="str">
            <v>Cambodia</v>
          </cell>
          <cell r="X34" t="str">
            <v>NE</v>
          </cell>
        </row>
        <row r="35">
          <cell r="F35" t="str">
            <v xml:space="preserve">Health and Personal Care Stores </v>
          </cell>
          <cell r="V35" t="str">
            <v>Cameroon</v>
          </cell>
          <cell r="X35" t="str">
            <v>NV</v>
          </cell>
        </row>
        <row r="36">
          <cell r="F36" t="str">
            <v>Heavy and Civil Engineering Construction</v>
          </cell>
          <cell r="V36" t="str">
            <v>Canada</v>
          </cell>
          <cell r="X36" t="str">
            <v>NH</v>
          </cell>
        </row>
        <row r="37">
          <cell r="F37" t="str">
            <v>Hospitals</v>
          </cell>
          <cell r="V37" t="str">
            <v>Cape Verde</v>
          </cell>
          <cell r="X37" t="str">
            <v>NJ</v>
          </cell>
        </row>
        <row r="38">
          <cell r="F38" t="str">
            <v>Insurance Carriers and Related Activities</v>
          </cell>
          <cell r="V38" t="str">
            <v>Central African Republic</v>
          </cell>
          <cell r="X38" t="str">
            <v>NM</v>
          </cell>
        </row>
        <row r="39">
          <cell r="F39" t="str">
            <v>Leather and Allied Product Manufacturing</v>
          </cell>
          <cell r="V39" t="str">
            <v>Chad</v>
          </cell>
          <cell r="X39" t="str">
            <v>NY</v>
          </cell>
        </row>
        <row r="40">
          <cell r="F40" t="str">
            <v>Lessors of Nonfinancial Intangible Assets (except Copyrighted Works)</v>
          </cell>
          <cell r="V40" t="str">
            <v>Chile</v>
          </cell>
          <cell r="X40" t="str">
            <v>NC</v>
          </cell>
        </row>
        <row r="41">
          <cell r="F41" t="str">
            <v>Machinery Manufacturing</v>
          </cell>
          <cell r="V41" t="str">
            <v>China</v>
          </cell>
          <cell r="X41" t="str">
            <v>ND</v>
          </cell>
        </row>
        <row r="42">
          <cell r="F42" t="str">
            <v>Management of Companies and Enterprises</v>
          </cell>
          <cell r="V42" t="str">
            <v>Colombia</v>
          </cell>
          <cell r="X42" t="str">
            <v>MP</v>
          </cell>
        </row>
        <row r="43">
          <cell r="F43" t="str">
            <v xml:space="preserve">Merchant Wholesalers, Durable Goods </v>
          </cell>
          <cell r="V43" t="str">
            <v>Comoros</v>
          </cell>
          <cell r="X43" t="str">
            <v>OH</v>
          </cell>
        </row>
        <row r="44">
          <cell r="F44" t="str">
            <v xml:space="preserve">Merchant Wholesalers, Nondurable Goods </v>
          </cell>
          <cell r="V44" t="str">
            <v>Congo, Democratic Republic of the</v>
          </cell>
          <cell r="X44" t="str">
            <v>OK</v>
          </cell>
        </row>
        <row r="45">
          <cell r="F45" t="str">
            <v>Mining (except Oil and Gas)</v>
          </cell>
          <cell r="V45" t="str">
            <v>Congo, Republic of the</v>
          </cell>
          <cell r="X45" t="str">
            <v>OR</v>
          </cell>
        </row>
        <row r="46">
          <cell r="F46" t="str">
            <v>Miscellaneous Manufacturing</v>
          </cell>
          <cell r="V46" t="str">
            <v>Costa Rica</v>
          </cell>
          <cell r="X46" t="str">
            <v>PW</v>
          </cell>
        </row>
        <row r="47">
          <cell r="F47" t="str">
            <v xml:space="preserve">Miscellaneous Store Retailers </v>
          </cell>
          <cell r="V47" t="str">
            <v>Cote d'Ivoire</v>
          </cell>
          <cell r="X47" t="str">
            <v>PA</v>
          </cell>
        </row>
        <row r="48">
          <cell r="F48" t="str">
            <v>Monetary Authorities-Central Bank</v>
          </cell>
          <cell r="V48" t="str">
            <v>Croatia</v>
          </cell>
          <cell r="X48" t="str">
            <v>PR</v>
          </cell>
        </row>
        <row r="49">
          <cell r="F49" t="str">
            <v>Motion Picture and Sound Recording Industries</v>
          </cell>
          <cell r="V49" t="str">
            <v>Cuba</v>
          </cell>
          <cell r="X49" t="str">
            <v>RI</v>
          </cell>
        </row>
        <row r="50">
          <cell r="F50" t="str">
            <v xml:space="preserve">Motor Vehicle and Parts Dealers </v>
          </cell>
          <cell r="V50" t="str">
            <v>Curacao</v>
          </cell>
          <cell r="X50" t="str">
            <v>SC</v>
          </cell>
        </row>
        <row r="51">
          <cell r="F51" t="str">
            <v>Museums, Historical Sites, and Similar Institutions</v>
          </cell>
          <cell r="V51" t="str">
            <v>Cyprus</v>
          </cell>
          <cell r="X51" t="str">
            <v>SD</v>
          </cell>
        </row>
        <row r="52">
          <cell r="F52" t="str">
            <v>Nonmetallic Mineral Product Manufacturing</v>
          </cell>
          <cell r="V52" t="str">
            <v>Czech Republic</v>
          </cell>
          <cell r="X52" t="str">
            <v>TN</v>
          </cell>
        </row>
        <row r="53">
          <cell r="F53" t="str">
            <v xml:space="preserve">Nonstore Retailers </v>
          </cell>
          <cell r="V53" t="str">
            <v>Denmark</v>
          </cell>
          <cell r="X53" t="str">
            <v>TX</v>
          </cell>
        </row>
        <row r="54">
          <cell r="F54" t="str">
            <v>Nursing and Residential Care Facilities</v>
          </cell>
          <cell r="V54" t="str">
            <v>Djibouti</v>
          </cell>
          <cell r="X54" t="str">
            <v>UT</v>
          </cell>
        </row>
        <row r="55">
          <cell r="F55" t="str">
            <v>Oil and Gas Extraction</v>
          </cell>
          <cell r="V55" t="str">
            <v>Dominica</v>
          </cell>
          <cell r="X55" t="str">
            <v>VT</v>
          </cell>
        </row>
        <row r="56">
          <cell r="F56" t="str">
            <v>Other Information Services</v>
          </cell>
          <cell r="V56" t="str">
            <v>Dominican Republic</v>
          </cell>
          <cell r="X56" t="str">
            <v>VI</v>
          </cell>
        </row>
        <row r="57">
          <cell r="F57" t="str">
            <v>Paper Manufacturing</v>
          </cell>
          <cell r="V57" t="str">
            <v>East Timor (see Timor-Leste)</v>
          </cell>
          <cell r="X57" t="str">
            <v>VA</v>
          </cell>
        </row>
        <row r="58">
          <cell r="F58" t="str">
            <v>Performing Arts, Spectator Sports, and Related Industries</v>
          </cell>
          <cell r="V58" t="str">
            <v>Ecuador</v>
          </cell>
          <cell r="X58" t="str">
            <v>WA</v>
          </cell>
        </row>
        <row r="59">
          <cell r="F59" t="str">
            <v>Personal and Laundry Service</v>
          </cell>
          <cell r="V59" t="str">
            <v>Egypt</v>
          </cell>
          <cell r="X59" t="str">
            <v>WV</v>
          </cell>
        </row>
        <row r="60">
          <cell r="F60" t="str">
            <v>Petroleum and Coal Products Manufacturing</v>
          </cell>
          <cell r="V60" t="str">
            <v>El Salvador</v>
          </cell>
          <cell r="X60" t="str">
            <v>WI</v>
          </cell>
        </row>
        <row r="61">
          <cell r="F61" t="str">
            <v>Pipeline Transportation</v>
          </cell>
          <cell r="V61" t="str">
            <v>Equatorial Guinea</v>
          </cell>
          <cell r="X61" t="str">
            <v>WY</v>
          </cell>
        </row>
        <row r="62">
          <cell r="F62" t="str">
            <v>Plastics and Rubber Products Manufacturing</v>
          </cell>
          <cell r="V62" t="str">
            <v>Eritrea</v>
          </cell>
        </row>
        <row r="63">
          <cell r="F63" t="str">
            <v>Postal Service</v>
          </cell>
          <cell r="V63" t="str">
            <v>Estonia</v>
          </cell>
        </row>
        <row r="64">
          <cell r="F64" t="str">
            <v>Primary Metal Manufacturing</v>
          </cell>
          <cell r="V64" t="str">
            <v>Ethiopia</v>
          </cell>
        </row>
        <row r="65">
          <cell r="F65" t="str">
            <v>Printing and Related Support Activities</v>
          </cell>
          <cell r="V65" t="str">
            <v>Fiji</v>
          </cell>
        </row>
        <row r="66">
          <cell r="F66" t="str">
            <v>Professional, Scientific, and Technical Services</v>
          </cell>
          <cell r="V66" t="str">
            <v>Finland</v>
          </cell>
        </row>
        <row r="67">
          <cell r="F67" t="str">
            <v>Publishing Industries (except Internet)</v>
          </cell>
          <cell r="V67" t="str">
            <v>France</v>
          </cell>
        </row>
        <row r="68">
          <cell r="F68" t="str">
            <v>Rail Transportation</v>
          </cell>
          <cell r="V68" t="str">
            <v>Gabon</v>
          </cell>
        </row>
        <row r="69">
          <cell r="F69" t="str">
            <v>Real Estate</v>
          </cell>
          <cell r="V69" t="str">
            <v>Gambia, The</v>
          </cell>
        </row>
        <row r="70">
          <cell r="F70" t="str">
            <v>Rental and Leasing Services</v>
          </cell>
          <cell r="V70" t="str">
            <v>Georgia</v>
          </cell>
        </row>
        <row r="71">
          <cell r="F71" t="str">
            <v>Repair and Maintenance</v>
          </cell>
          <cell r="V71" t="str">
            <v>Germany</v>
          </cell>
        </row>
        <row r="72">
          <cell r="F72" t="str">
            <v>Scenic and Sightseeing Transportation</v>
          </cell>
          <cell r="V72" t="str">
            <v>Ghana</v>
          </cell>
        </row>
        <row r="73">
          <cell r="F73" t="str">
            <v>Securities, Commodity Contracts, and Other Financial Investments and Related Activities</v>
          </cell>
          <cell r="V73" t="str">
            <v>Greece</v>
          </cell>
        </row>
        <row r="74">
          <cell r="F74" t="str">
            <v>Social Assistance</v>
          </cell>
          <cell r="V74" t="str">
            <v>Grenada</v>
          </cell>
        </row>
        <row r="75">
          <cell r="F75" t="str">
            <v>Specialty Trade Contractors</v>
          </cell>
          <cell r="V75" t="str">
            <v>Guatemala</v>
          </cell>
        </row>
        <row r="76">
          <cell r="F76" t="str">
            <v xml:space="preserve">Sporting Goods, Hobby, Musical Instrument, and Book Stores </v>
          </cell>
          <cell r="V76" t="str">
            <v>Guinea</v>
          </cell>
        </row>
        <row r="77">
          <cell r="F77" t="str">
            <v>Support Activities for Agriculture and Forestry</v>
          </cell>
          <cell r="V77" t="str">
            <v>Guinea-Bissau</v>
          </cell>
        </row>
        <row r="78">
          <cell r="F78" t="str">
            <v>Support Activities for Mining</v>
          </cell>
          <cell r="V78" t="str">
            <v>Guyana</v>
          </cell>
        </row>
        <row r="79">
          <cell r="F79" t="str">
            <v>Support Activities for Transportation</v>
          </cell>
          <cell r="V79" t="str">
            <v>Haiti</v>
          </cell>
        </row>
        <row r="80">
          <cell r="F80" t="str">
            <v>Telecommunications</v>
          </cell>
          <cell r="V80" t="str">
            <v>Holy See</v>
          </cell>
        </row>
        <row r="81">
          <cell r="F81" t="str">
            <v>Textile Mills</v>
          </cell>
          <cell r="V81" t="str">
            <v>Honduras</v>
          </cell>
        </row>
        <row r="82">
          <cell r="F82" t="str">
            <v>Textile Product Mills</v>
          </cell>
          <cell r="V82" t="str">
            <v>Hong Kong</v>
          </cell>
        </row>
        <row r="83">
          <cell r="F83" t="str">
            <v>Transit and Ground Passenger Transportation</v>
          </cell>
          <cell r="V83" t="str">
            <v>Hungary</v>
          </cell>
        </row>
        <row r="84">
          <cell r="F84" t="str">
            <v>Transportation Equipment Manufacturing</v>
          </cell>
          <cell r="V84" t="str">
            <v>Iceland</v>
          </cell>
        </row>
        <row r="85">
          <cell r="F85" t="str">
            <v>Truck Transportation</v>
          </cell>
          <cell r="V85" t="str">
            <v>India</v>
          </cell>
        </row>
        <row r="86">
          <cell r="F86" t="str">
            <v>Utilities</v>
          </cell>
          <cell r="V86" t="str">
            <v>Indonesia</v>
          </cell>
        </row>
        <row r="87">
          <cell r="F87" t="str">
            <v>Warehousing and Storage</v>
          </cell>
          <cell r="V87" t="str">
            <v>Iran</v>
          </cell>
        </row>
        <row r="88">
          <cell r="F88" t="str">
            <v>Waste Management and Remediation Services</v>
          </cell>
          <cell r="V88" t="str">
            <v>Iraq</v>
          </cell>
        </row>
        <row r="89">
          <cell r="F89" t="str">
            <v>Water Transportation</v>
          </cell>
          <cell r="V89" t="str">
            <v>Ireland</v>
          </cell>
        </row>
        <row r="90">
          <cell r="F90" t="str">
            <v xml:space="preserve">Wholesale Electronic Markets and Agents and Brokers </v>
          </cell>
          <cell r="V90" t="str">
            <v>Israel</v>
          </cell>
        </row>
        <row r="91">
          <cell r="F91" t="str">
            <v>Wood Product Manufacturing</v>
          </cell>
          <cell r="V91" t="str">
            <v>Italy</v>
          </cell>
        </row>
        <row r="92">
          <cell r="V92" t="str">
            <v>Jamaica</v>
          </cell>
        </row>
        <row r="93">
          <cell r="V93" t="str">
            <v>Japan</v>
          </cell>
        </row>
        <row r="94">
          <cell r="V94" t="str">
            <v>Jordan</v>
          </cell>
        </row>
        <row r="95">
          <cell r="V95" t="str">
            <v>Kazakhstan</v>
          </cell>
        </row>
        <row r="96">
          <cell r="V96" t="str">
            <v>Kenya</v>
          </cell>
        </row>
        <row r="97">
          <cell r="V97" t="str">
            <v>Kiribati</v>
          </cell>
        </row>
        <row r="98">
          <cell r="V98" t="str">
            <v>Korea, North</v>
          </cell>
        </row>
        <row r="99">
          <cell r="V99" t="str">
            <v>Korea, South</v>
          </cell>
        </row>
        <row r="100">
          <cell r="V100" t="str">
            <v>Kosovo</v>
          </cell>
        </row>
        <row r="101">
          <cell r="V101" t="str">
            <v>Kuwait</v>
          </cell>
        </row>
        <row r="102">
          <cell r="V102" t="str">
            <v>Kyrgyzstan</v>
          </cell>
        </row>
        <row r="103">
          <cell r="V103" t="str">
            <v>Laos</v>
          </cell>
        </row>
        <row r="104">
          <cell r="V104" t="str">
            <v>Latvia</v>
          </cell>
        </row>
        <row r="105">
          <cell r="V105" t="str">
            <v>Lebanon</v>
          </cell>
        </row>
        <row r="106">
          <cell r="V106" t="str">
            <v>Lesotho</v>
          </cell>
        </row>
        <row r="107">
          <cell r="V107" t="str">
            <v>Liberia</v>
          </cell>
        </row>
        <row r="108">
          <cell r="V108" t="str">
            <v>Libya</v>
          </cell>
        </row>
        <row r="109">
          <cell r="V109" t="str">
            <v>Liechtenstein</v>
          </cell>
        </row>
        <row r="110">
          <cell r="V110" t="str">
            <v>Lithuania</v>
          </cell>
        </row>
        <row r="111">
          <cell r="V111" t="str">
            <v>Luxembourg</v>
          </cell>
        </row>
        <row r="112">
          <cell r="V112" t="str">
            <v>Macau</v>
          </cell>
        </row>
        <row r="113">
          <cell r="V113" t="str">
            <v>Macedonia</v>
          </cell>
        </row>
        <row r="114">
          <cell r="V114" t="str">
            <v>Madagascar</v>
          </cell>
        </row>
        <row r="115">
          <cell r="V115" t="str">
            <v>Malawi</v>
          </cell>
        </row>
        <row r="116">
          <cell r="V116" t="str">
            <v>Malaysia</v>
          </cell>
        </row>
        <row r="117">
          <cell r="V117" t="str">
            <v>Maldives</v>
          </cell>
        </row>
        <row r="118">
          <cell r="V118" t="str">
            <v>Mali</v>
          </cell>
        </row>
        <row r="119">
          <cell r="V119" t="str">
            <v>Malta</v>
          </cell>
        </row>
        <row r="120">
          <cell r="V120" t="str">
            <v>Marshall Islands</v>
          </cell>
        </row>
        <row r="121">
          <cell r="V121" t="str">
            <v>Mauritania</v>
          </cell>
        </row>
        <row r="122">
          <cell r="V122" t="str">
            <v>Mauritius</v>
          </cell>
        </row>
        <row r="123">
          <cell r="V123" t="str">
            <v>Mexico</v>
          </cell>
        </row>
        <row r="124">
          <cell r="V124" t="str">
            <v>Micronesia</v>
          </cell>
        </row>
        <row r="125">
          <cell r="V125" t="str">
            <v>Moldova</v>
          </cell>
        </row>
        <row r="126">
          <cell r="V126" t="str">
            <v>Monaco</v>
          </cell>
        </row>
        <row r="127">
          <cell r="V127" t="str">
            <v>Mongolia</v>
          </cell>
        </row>
        <row r="128">
          <cell r="V128" t="str">
            <v>Montenegro</v>
          </cell>
        </row>
        <row r="129">
          <cell r="V129" t="str">
            <v>Morocco</v>
          </cell>
        </row>
        <row r="130">
          <cell r="V130" t="str">
            <v>Mozambique</v>
          </cell>
        </row>
        <row r="131">
          <cell r="V131" t="str">
            <v>Namibia</v>
          </cell>
        </row>
        <row r="132">
          <cell r="V132" t="str">
            <v>Nauru</v>
          </cell>
        </row>
        <row r="133">
          <cell r="V133" t="str">
            <v>Nepal</v>
          </cell>
        </row>
        <row r="134">
          <cell r="V134" t="str">
            <v>Netherlands</v>
          </cell>
        </row>
        <row r="135">
          <cell r="V135" t="str">
            <v>Netherlands Antilles</v>
          </cell>
        </row>
        <row r="136">
          <cell r="V136" t="str">
            <v>New Zealand</v>
          </cell>
        </row>
        <row r="137">
          <cell r="V137" t="str">
            <v>Nicaragua</v>
          </cell>
        </row>
        <row r="138">
          <cell r="V138" t="str">
            <v>Niger</v>
          </cell>
        </row>
        <row r="139">
          <cell r="V139" t="str">
            <v>Nigeria</v>
          </cell>
        </row>
        <row r="140">
          <cell r="V140" t="str">
            <v>North Korea</v>
          </cell>
        </row>
        <row r="141">
          <cell r="V141" t="str">
            <v>Norway</v>
          </cell>
        </row>
        <row r="142">
          <cell r="V142" t="str">
            <v>Oman</v>
          </cell>
        </row>
        <row r="143">
          <cell r="V143" t="str">
            <v>Pakistan</v>
          </cell>
        </row>
        <row r="144">
          <cell r="V144" t="str">
            <v>Palau</v>
          </cell>
        </row>
        <row r="145">
          <cell r="V145" t="str">
            <v>Palestinian Territories</v>
          </cell>
        </row>
        <row r="146">
          <cell r="V146" t="str">
            <v>Panama</v>
          </cell>
        </row>
        <row r="147">
          <cell r="V147" t="str">
            <v>Papua New Guinea</v>
          </cell>
        </row>
        <row r="148">
          <cell r="V148" t="str">
            <v>Paraguay</v>
          </cell>
        </row>
        <row r="149">
          <cell r="V149" t="str">
            <v>Peru</v>
          </cell>
        </row>
        <row r="150">
          <cell r="V150" t="str">
            <v>Philippines</v>
          </cell>
        </row>
        <row r="151">
          <cell r="V151" t="str">
            <v>Poland</v>
          </cell>
        </row>
        <row r="152">
          <cell r="V152" t="str">
            <v>Portugal</v>
          </cell>
        </row>
        <row r="153">
          <cell r="V153" t="str">
            <v>Qatar</v>
          </cell>
        </row>
        <row r="154">
          <cell r="V154" t="str">
            <v>Romania</v>
          </cell>
        </row>
        <row r="155">
          <cell r="V155" t="str">
            <v>Russia</v>
          </cell>
        </row>
        <row r="156">
          <cell r="V156" t="str">
            <v>Rwanda</v>
          </cell>
        </row>
        <row r="157">
          <cell r="V157" t="str">
            <v>Saint Kitts and Nevis</v>
          </cell>
        </row>
        <row r="158">
          <cell r="V158" t="str">
            <v>Saint Lucia</v>
          </cell>
        </row>
        <row r="159">
          <cell r="V159" t="str">
            <v>Saint Vincent and the Grenadines</v>
          </cell>
        </row>
        <row r="160">
          <cell r="V160" t="str">
            <v>Samoa </v>
          </cell>
        </row>
        <row r="161">
          <cell r="V161" t="str">
            <v>San Marino</v>
          </cell>
        </row>
        <row r="162">
          <cell r="V162" t="str">
            <v>Sao Tome and Principe</v>
          </cell>
        </row>
        <row r="163">
          <cell r="V163" t="str">
            <v>Saudi Arabia</v>
          </cell>
        </row>
        <row r="164">
          <cell r="V164" t="str">
            <v>Senegal</v>
          </cell>
        </row>
        <row r="165">
          <cell r="V165" t="str">
            <v>Serbia</v>
          </cell>
        </row>
        <row r="166">
          <cell r="V166" t="str">
            <v>Seychelles</v>
          </cell>
        </row>
        <row r="167">
          <cell r="V167" t="str">
            <v>Sierra Leone</v>
          </cell>
        </row>
        <row r="168">
          <cell r="V168" t="str">
            <v>Singapore</v>
          </cell>
        </row>
        <row r="169">
          <cell r="V169" t="str">
            <v>Sint Maarten</v>
          </cell>
        </row>
        <row r="170">
          <cell r="V170" t="str">
            <v>Slovakia</v>
          </cell>
        </row>
        <row r="171">
          <cell r="V171" t="str">
            <v>Slovenia</v>
          </cell>
        </row>
        <row r="172">
          <cell r="V172" t="str">
            <v>Solomon Islands</v>
          </cell>
        </row>
        <row r="173">
          <cell r="V173" t="str">
            <v>Somalia</v>
          </cell>
        </row>
        <row r="174">
          <cell r="V174" t="str">
            <v>South Africa</v>
          </cell>
        </row>
        <row r="175">
          <cell r="V175" t="str">
            <v>South Korea</v>
          </cell>
        </row>
        <row r="176">
          <cell r="V176" t="str">
            <v>South Sudan</v>
          </cell>
        </row>
        <row r="177">
          <cell r="V177" t="str">
            <v>Spain </v>
          </cell>
        </row>
        <row r="178">
          <cell r="V178" t="str">
            <v>Sri Lanka</v>
          </cell>
        </row>
        <row r="179">
          <cell r="V179" t="str">
            <v>Sudan</v>
          </cell>
        </row>
        <row r="180">
          <cell r="V180" t="str">
            <v>Suriname</v>
          </cell>
        </row>
        <row r="181">
          <cell r="V181" t="str">
            <v>Swaziland </v>
          </cell>
        </row>
        <row r="182">
          <cell r="V182" t="str">
            <v>Sweden</v>
          </cell>
        </row>
        <row r="183">
          <cell r="V183" t="str">
            <v>Switzerland</v>
          </cell>
        </row>
        <row r="184">
          <cell r="V184" t="str">
            <v>Syria</v>
          </cell>
        </row>
        <row r="185">
          <cell r="V185" t="str">
            <v>Taiwan</v>
          </cell>
        </row>
        <row r="186">
          <cell r="V186" t="str">
            <v>Tajikistan</v>
          </cell>
        </row>
        <row r="187">
          <cell r="V187" t="str">
            <v>Tanzania</v>
          </cell>
        </row>
        <row r="188">
          <cell r="V188" t="str">
            <v>Thailand </v>
          </cell>
        </row>
        <row r="189">
          <cell r="V189" t="str">
            <v>Timor-Leste</v>
          </cell>
        </row>
        <row r="190">
          <cell r="V190" t="str">
            <v>Togo</v>
          </cell>
        </row>
        <row r="191">
          <cell r="V191" t="str">
            <v>Tonga</v>
          </cell>
        </row>
        <row r="192">
          <cell r="V192" t="str">
            <v>Trinidad and Tobago</v>
          </cell>
        </row>
        <row r="193">
          <cell r="V193" t="str">
            <v>Tunisia</v>
          </cell>
        </row>
        <row r="194">
          <cell r="V194" t="str">
            <v>Turkey</v>
          </cell>
        </row>
        <row r="195">
          <cell r="V195" t="str">
            <v>Turkmenistan</v>
          </cell>
        </row>
        <row r="196">
          <cell r="V196" t="str">
            <v>Tuvalu</v>
          </cell>
        </row>
        <row r="197">
          <cell r="V197" t="str">
            <v>Uganda</v>
          </cell>
        </row>
        <row r="198">
          <cell r="V198" t="str">
            <v>Ukraine</v>
          </cell>
        </row>
        <row r="199">
          <cell r="V199" t="str">
            <v>United Arab Emirates</v>
          </cell>
        </row>
        <row r="200">
          <cell r="V200" t="str">
            <v>United Kingdom</v>
          </cell>
        </row>
        <row r="201">
          <cell r="V201" t="str">
            <v>Uruguay</v>
          </cell>
        </row>
        <row r="202">
          <cell r="V202" t="str">
            <v>Uzbekistan</v>
          </cell>
        </row>
        <row r="203">
          <cell r="V203" t="str">
            <v>Vanuatu</v>
          </cell>
        </row>
        <row r="204">
          <cell r="V204" t="str">
            <v>Venezuela</v>
          </cell>
        </row>
        <row r="205">
          <cell r="V205" t="str">
            <v>Vietnam</v>
          </cell>
        </row>
        <row r="206">
          <cell r="V206" t="str">
            <v>Yemen</v>
          </cell>
        </row>
        <row r="207">
          <cell r="V207" t="str">
            <v>Zambia</v>
          </cell>
        </row>
        <row r="208">
          <cell r="V208" t="str">
            <v>Zimbabwe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1 Firm &amp; Team"/>
      <sheetName val="1.2 Firm &amp; Team"/>
      <sheetName val="2. Investment Strategy"/>
      <sheetName val="3. Investment Process"/>
      <sheetName val="5. Fund Economics"/>
      <sheetName val="6.1 Capitalization"/>
      <sheetName val="6.2 Capitalization"/>
      <sheetName val="Menu Selec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verview"/>
      <sheetName val="Fund"/>
      <sheetName val="Deal_1"/>
      <sheetName val="Deal_2"/>
      <sheetName val="Reconciliation"/>
      <sheetName val="Fund_Data"/>
      <sheetName val="Deal_Data"/>
      <sheetName val="Benchmark_Data"/>
      <sheetName val="Labels"/>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 Level"/>
      <sheetName val="Investment Level"/>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Fund"/>
      <sheetName val="Deal_1"/>
      <sheetName val="Deal_2"/>
      <sheetName val="Reconciliation"/>
      <sheetName val="Fund_Data"/>
      <sheetName val="Deal_Data"/>
      <sheetName val="Benchmark_Data"/>
      <sheetName val="Labels"/>
    </sheetNames>
    <sheetDataSet>
      <sheetData sheetId="0"/>
      <sheetData sheetId="1"/>
      <sheetData sheetId="2"/>
      <sheetData sheetId="3"/>
      <sheetData sheetId="4"/>
      <sheetData sheetId="5"/>
      <sheetData sheetId="6"/>
      <sheetData sheetId="7"/>
      <sheetData sheetId="8">
        <row r="2">
          <cell r="G2" t="str">
            <v>Realized</v>
          </cell>
        </row>
        <row r="3">
          <cell r="G3" t="str">
            <v>Partially Realized</v>
          </cell>
        </row>
        <row r="4">
          <cell r="G4" t="str">
            <v>Unrealized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squent Fund Certification"/>
      <sheetName val="Info Release"/>
      <sheetName val="Overview"/>
      <sheetName val="Narrative"/>
      <sheetName val="Attachment Checklist"/>
      <sheetName val="Investment Track Record"/>
      <sheetName val="Principal Bios"/>
      <sheetName val="Applicant Economics and Time"/>
      <sheetName val="Firm and Service Providers"/>
      <sheetName val="Applicant Principals"/>
      <sheetName val="References"/>
      <sheetName val="Labels"/>
    </sheetNames>
    <sheetDataSet>
      <sheetData sheetId="0"/>
      <sheetData sheetId="1"/>
      <sheetData sheetId="2">
        <row r="8">
          <cell r="B8" t="str">
            <v>Name of Applicant:</v>
          </cell>
        </row>
        <row r="44">
          <cell r="B44" t="str">
            <v>dd/mm/yyyy</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hyperlink" Target="mailto:MarySmith@abc.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6.emf"/><Relationship Id="rId18" Type="http://schemas.openxmlformats.org/officeDocument/2006/relationships/control" Target="../activeX/activeX8.xml"/><Relationship Id="rId26" Type="http://schemas.openxmlformats.org/officeDocument/2006/relationships/control" Target="../activeX/activeX12.xml"/><Relationship Id="rId3" Type="http://schemas.openxmlformats.org/officeDocument/2006/relationships/vmlDrawing" Target="../drawings/vmlDrawing1.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control" Target="../activeX/activeX5.xml"/><Relationship Id="rId17" Type="http://schemas.openxmlformats.org/officeDocument/2006/relationships/image" Target="../media/image8.emf"/><Relationship Id="rId25" Type="http://schemas.openxmlformats.org/officeDocument/2006/relationships/image" Target="../media/image12.emf"/><Relationship Id="rId2" Type="http://schemas.openxmlformats.org/officeDocument/2006/relationships/drawing" Target="../drawings/drawing4.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4.emf"/><Relationship Id="rId1" Type="http://schemas.openxmlformats.org/officeDocument/2006/relationships/printerSettings" Target="../printerSettings/printerSettings5.bin"/><Relationship Id="rId6" Type="http://schemas.openxmlformats.org/officeDocument/2006/relationships/control" Target="../activeX/activeX2.xml"/><Relationship Id="rId11" Type="http://schemas.openxmlformats.org/officeDocument/2006/relationships/image" Target="../media/image5.emf"/><Relationship Id="rId24" Type="http://schemas.openxmlformats.org/officeDocument/2006/relationships/control" Target="../activeX/activeX11.xml"/><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control" Target="../activeX/activeX13.xml"/><Relationship Id="rId10" Type="http://schemas.openxmlformats.org/officeDocument/2006/relationships/control" Target="../activeX/activeX4.xml"/><Relationship Id="rId19" Type="http://schemas.openxmlformats.org/officeDocument/2006/relationships/image" Target="../media/image9.emf"/><Relationship Id="rId4" Type="http://schemas.openxmlformats.org/officeDocument/2006/relationships/control" Target="../activeX/activeX1.xml"/><Relationship Id="rId9" Type="http://schemas.openxmlformats.org/officeDocument/2006/relationships/image" Target="../media/image4.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3.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C9AF4-D525-4C27-814C-BE42CB700003}">
  <dimension ref="A1:BD18"/>
  <sheetViews>
    <sheetView tabSelected="1" workbookViewId="0">
      <selection activeCell="Q17" sqref="Q17"/>
    </sheetView>
  </sheetViews>
  <sheetFormatPr defaultColWidth="8.7265625" defaultRowHeight="14.5" x14ac:dyDescent="0.35"/>
  <cols>
    <col min="1" max="16384" width="8.7265625" style="9"/>
  </cols>
  <sheetData>
    <row r="1" spans="1:56" customFormat="1" x14ac:dyDescent="0.35">
      <c r="A1" s="188"/>
      <c r="B1" s="166" t="s">
        <v>0</v>
      </c>
      <c r="C1" s="201"/>
      <c r="D1" s="201"/>
      <c r="E1" s="9"/>
      <c r="F1" s="9"/>
      <c r="G1" s="9"/>
      <c r="H1" s="171"/>
      <c r="I1" s="201"/>
      <c r="J1" s="201"/>
      <c r="K1" s="201"/>
      <c r="L1" s="175"/>
      <c r="M1" s="175"/>
      <c r="N1" s="357" t="s">
        <v>1</v>
      </c>
      <c r="O1" s="201"/>
      <c r="P1" s="201"/>
      <c r="Q1" s="201"/>
      <c r="R1" s="201"/>
      <c r="S1" s="201"/>
      <c r="T1" s="201"/>
      <c r="U1" s="201"/>
      <c r="V1" s="201"/>
      <c r="W1" s="201"/>
      <c r="X1" s="201"/>
      <c r="Y1" s="201"/>
      <c r="Z1" s="201"/>
      <c r="AA1" s="201"/>
      <c r="AB1" s="201"/>
      <c r="AC1" s="201"/>
      <c r="AD1" s="201"/>
      <c r="AE1" s="201"/>
      <c r="AF1" s="201"/>
      <c r="AG1" s="201"/>
      <c r="AH1" s="175" t="s">
        <v>2</v>
      </c>
      <c r="AI1" s="175" t="s">
        <v>2</v>
      </c>
      <c r="AJ1" s="175" t="s">
        <v>2</v>
      </c>
      <c r="AK1" s="176" t="s">
        <v>2</v>
      </c>
      <c r="AL1" s="175" t="s">
        <v>2</v>
      </c>
      <c r="AM1" s="175" t="s">
        <v>2</v>
      </c>
      <c r="AN1" s="175" t="s">
        <v>2</v>
      </c>
      <c r="AO1" s="175" t="s">
        <v>2</v>
      </c>
      <c r="AP1" s="175" t="s">
        <v>2</v>
      </c>
      <c r="AQ1" s="175" t="s">
        <v>2</v>
      </c>
      <c r="AR1" s="124"/>
      <c r="AS1" s="125" t="s">
        <v>2</v>
      </c>
    </row>
    <row r="2" spans="1:56" customFormat="1" x14ac:dyDescent="0.35">
      <c r="A2" s="189"/>
      <c r="B2" s="166"/>
      <c r="C2" s="346"/>
      <c r="D2" s="166"/>
      <c r="E2" s="9"/>
      <c r="F2" s="9"/>
      <c r="G2" s="9"/>
      <c r="H2" s="171"/>
      <c r="I2" s="166"/>
      <c r="J2" s="166"/>
      <c r="K2" s="166"/>
      <c r="L2" s="177"/>
      <c r="M2" s="177"/>
      <c r="N2" s="357" t="s">
        <v>3</v>
      </c>
      <c r="O2" s="166"/>
      <c r="P2" s="166"/>
      <c r="Q2" s="166"/>
      <c r="R2" s="166"/>
      <c r="S2" s="166"/>
      <c r="T2" s="166"/>
      <c r="U2" s="166"/>
      <c r="V2" s="166"/>
      <c r="W2" s="166"/>
      <c r="X2" s="166"/>
      <c r="Y2" s="166"/>
      <c r="Z2" s="166"/>
      <c r="AA2" s="166"/>
      <c r="AB2" s="166"/>
      <c r="AC2" s="166"/>
      <c r="AD2" s="166"/>
      <c r="AE2" s="166"/>
      <c r="AF2" s="166"/>
      <c r="AG2" s="166"/>
      <c r="AH2" s="177" t="s">
        <v>2</v>
      </c>
      <c r="AI2" s="177" t="s">
        <v>2</v>
      </c>
      <c r="AJ2" s="177" t="s">
        <v>2</v>
      </c>
      <c r="AK2" s="178" t="s">
        <v>2</v>
      </c>
      <c r="AL2" s="177" t="s">
        <v>2</v>
      </c>
      <c r="AM2" s="177" t="s">
        <v>2</v>
      </c>
      <c r="AN2" s="177" t="s">
        <v>2</v>
      </c>
      <c r="AO2" s="177" t="s">
        <v>2</v>
      </c>
      <c r="AP2" s="177" t="s">
        <v>2</v>
      </c>
      <c r="AQ2" s="177" t="s">
        <v>2</v>
      </c>
      <c r="AR2" s="127"/>
      <c r="AS2" s="125" t="s">
        <v>2</v>
      </c>
    </row>
    <row r="3" spans="1:56" customFormat="1" ht="15.75" customHeight="1" x14ac:dyDescent="0.35">
      <c r="A3" s="189"/>
      <c r="B3" s="625"/>
      <c r="C3" s="626"/>
      <c r="D3" s="626"/>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125" t="s">
        <v>2</v>
      </c>
    </row>
    <row r="4" spans="1:56" customFormat="1" x14ac:dyDescent="0.35">
      <c r="A4" s="217"/>
      <c r="B4" s="217"/>
      <c r="C4" s="138"/>
      <c r="D4" s="138"/>
      <c r="E4" s="138"/>
      <c r="F4" s="138"/>
      <c r="G4" s="130" t="s">
        <v>2</v>
      </c>
      <c r="H4" s="130" t="s">
        <v>2</v>
      </c>
      <c r="I4" s="130" t="s">
        <v>2</v>
      </c>
      <c r="J4" s="138"/>
      <c r="K4" s="138"/>
      <c r="L4" s="138"/>
      <c r="M4" s="138"/>
      <c r="N4" s="138"/>
      <c r="O4" s="138"/>
      <c r="P4" s="138"/>
      <c r="Q4" s="138"/>
      <c r="R4" s="138"/>
      <c r="S4" s="138"/>
      <c r="T4" s="138"/>
      <c r="U4" s="138"/>
      <c r="V4" s="138"/>
      <c r="W4" s="138"/>
      <c r="X4" s="138" t="s">
        <v>2</v>
      </c>
      <c r="Y4" s="138" t="s">
        <v>2</v>
      </c>
      <c r="Z4" s="138" t="s">
        <v>2</v>
      </c>
      <c r="AA4" s="138" t="s">
        <v>2</v>
      </c>
      <c r="AB4" s="138" t="s">
        <v>2</v>
      </c>
      <c r="AC4" s="138" t="s">
        <v>2</v>
      </c>
      <c r="AD4" s="138" t="s">
        <v>2</v>
      </c>
      <c r="AE4" s="138" t="s">
        <v>2</v>
      </c>
      <c r="AF4" s="138" t="s">
        <v>2</v>
      </c>
      <c r="AG4" s="138" t="s">
        <v>2</v>
      </c>
      <c r="AH4" s="138" t="s">
        <v>2</v>
      </c>
      <c r="AI4" s="138" t="s">
        <v>2</v>
      </c>
      <c r="AJ4" s="138" t="s">
        <v>2</v>
      </c>
      <c r="AK4" s="138" t="s">
        <v>2</v>
      </c>
      <c r="AL4" s="138" t="s">
        <v>2</v>
      </c>
      <c r="AM4" s="138" t="s">
        <v>2</v>
      </c>
      <c r="AN4" s="138" t="s">
        <v>2</v>
      </c>
      <c r="AO4" s="138" t="s">
        <v>2</v>
      </c>
      <c r="AP4" s="138" t="s">
        <v>2</v>
      </c>
      <c r="AQ4" s="138" t="s">
        <v>2</v>
      </c>
      <c r="AR4" s="138"/>
      <c r="AS4" s="138" t="s">
        <v>2</v>
      </c>
      <c r="AT4" s="138"/>
      <c r="AU4" s="138"/>
      <c r="AV4" s="138"/>
      <c r="AW4" s="138"/>
      <c r="AX4" s="138"/>
      <c r="AY4" s="138"/>
      <c r="AZ4" s="138"/>
      <c r="BA4" s="138"/>
      <c r="BB4" s="138"/>
      <c r="BC4" s="138"/>
      <c r="BD4" s="138"/>
    </row>
    <row r="5" spans="1:56" customFormat="1" x14ac:dyDescent="0.35">
      <c r="A5" s="139"/>
      <c r="B5" s="139" t="s">
        <v>2</v>
      </c>
      <c r="C5" s="139"/>
      <c r="D5" s="139" t="s">
        <v>2</v>
      </c>
      <c r="E5" s="139" t="s">
        <v>2</v>
      </c>
      <c r="F5" s="139" t="s">
        <v>2</v>
      </c>
      <c r="G5" s="139"/>
      <c r="H5" s="169" t="s">
        <v>2</v>
      </c>
      <c r="I5" s="169" t="s">
        <v>2</v>
      </c>
      <c r="J5" s="169" t="s">
        <v>2</v>
      </c>
      <c r="K5" s="169" t="s">
        <v>2</v>
      </c>
      <c r="L5" s="170"/>
      <c r="M5" s="170"/>
      <c r="N5" s="170"/>
      <c r="O5" s="169"/>
      <c r="P5" s="170"/>
      <c r="Q5" s="169"/>
      <c r="R5" s="170"/>
      <c r="S5" s="169"/>
      <c r="T5" s="170"/>
      <c r="U5" s="169"/>
      <c r="V5" s="170"/>
      <c r="W5" s="169"/>
      <c r="X5" s="170"/>
      <c r="Y5" s="169"/>
      <c r="Z5" s="170"/>
      <c r="AA5" s="169"/>
      <c r="AB5" s="170"/>
      <c r="AC5" s="169"/>
      <c r="AD5" s="170"/>
      <c r="AE5" s="169"/>
      <c r="AF5" s="170"/>
      <c r="AG5" s="169"/>
      <c r="AH5" s="170"/>
      <c r="AI5" s="169"/>
      <c r="AJ5" s="170"/>
      <c r="AK5" s="169"/>
      <c r="AL5" s="170"/>
      <c r="AM5" s="170"/>
      <c r="AN5" s="170"/>
      <c r="AO5" s="170"/>
      <c r="AP5" s="170"/>
      <c r="AQ5" s="170"/>
    </row>
    <row r="6" spans="1:56" customFormat="1" ht="15" customHeight="1" x14ac:dyDescent="0.35">
      <c r="A6" s="163"/>
      <c r="B6" s="301" t="s">
        <v>4</v>
      </c>
      <c r="C6" s="157"/>
      <c r="D6" s="157"/>
      <c r="E6" s="157"/>
      <c r="F6" s="157"/>
      <c r="G6" s="157"/>
      <c r="H6" s="171"/>
      <c r="I6" s="171"/>
      <c r="J6" s="171"/>
      <c r="K6" s="171"/>
      <c r="L6" s="170"/>
      <c r="M6" s="170"/>
      <c r="N6" s="170"/>
      <c r="O6" s="171"/>
      <c r="P6" s="170"/>
      <c r="Q6" s="171"/>
      <c r="R6" s="170"/>
      <c r="S6" s="171"/>
      <c r="T6" s="170"/>
      <c r="U6" s="171"/>
      <c r="V6" s="170"/>
      <c r="W6" s="171"/>
      <c r="X6" s="170"/>
      <c r="Y6" s="171"/>
      <c r="Z6" s="170"/>
      <c r="AA6" s="171"/>
      <c r="AB6" s="170"/>
      <c r="AC6" s="171"/>
      <c r="AD6" s="170"/>
      <c r="AE6" s="171"/>
      <c r="AF6" s="170"/>
      <c r="AG6" s="171"/>
      <c r="AH6" s="170"/>
      <c r="AI6" s="171"/>
      <c r="AJ6" s="170"/>
      <c r="AK6" s="171"/>
      <c r="AL6" s="170"/>
      <c r="AM6" s="170"/>
      <c r="AN6" s="170"/>
      <c r="AO6" s="170"/>
      <c r="AP6" s="170"/>
      <c r="AQ6" s="170"/>
    </row>
    <row r="7" spans="1:56" customFormat="1" ht="35.5" customHeight="1" x14ac:dyDescent="0.35">
      <c r="A7" s="180"/>
      <c r="B7" s="624" t="s">
        <v>1064</v>
      </c>
      <c r="C7" s="624"/>
      <c r="D7" s="624"/>
      <c r="E7" s="624"/>
      <c r="F7" s="624"/>
      <c r="G7" s="624"/>
      <c r="H7" s="624"/>
      <c r="I7" s="624"/>
      <c r="J7" s="624"/>
      <c r="K7" s="624"/>
      <c r="L7" s="624"/>
      <c r="M7" s="624"/>
      <c r="N7" s="624"/>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70"/>
      <c r="AN7" s="170"/>
      <c r="AO7" s="170"/>
      <c r="AP7" s="170"/>
      <c r="AQ7" s="170"/>
    </row>
    <row r="8" spans="1:56" customFormat="1" ht="59.5" customHeight="1" x14ac:dyDescent="0.35">
      <c r="A8" s="180"/>
      <c r="B8" s="624"/>
      <c r="C8" s="624"/>
      <c r="D8" s="624"/>
      <c r="E8" s="624"/>
      <c r="F8" s="624"/>
      <c r="G8" s="624"/>
      <c r="H8" s="624"/>
      <c r="I8" s="624"/>
      <c r="J8" s="624"/>
      <c r="K8" s="624"/>
      <c r="L8" s="624"/>
      <c r="M8" s="624"/>
      <c r="N8" s="624"/>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row>
    <row r="10" spans="1:56" s="360" customFormat="1" ht="10" x14ac:dyDescent="0.2">
      <c r="B10" s="627" t="s">
        <v>5</v>
      </c>
      <c r="C10" s="627"/>
      <c r="D10" s="627"/>
      <c r="E10" s="627"/>
      <c r="F10" s="627"/>
      <c r="G10" s="627"/>
      <c r="H10" s="627"/>
      <c r="I10" s="627"/>
      <c r="J10" s="627"/>
      <c r="K10" s="627"/>
      <c r="L10" s="627"/>
      <c r="M10" s="627"/>
      <c r="N10" s="627"/>
    </row>
    <row r="11" spans="1:56" ht="23.25" customHeight="1" x14ac:dyDescent="0.35">
      <c r="B11" s="627"/>
      <c r="C11" s="627"/>
      <c r="D11" s="627"/>
      <c r="E11" s="627"/>
      <c r="F11" s="627"/>
      <c r="G11" s="627"/>
      <c r="H11" s="627"/>
      <c r="I11" s="627"/>
      <c r="J11" s="627"/>
      <c r="K11" s="627"/>
      <c r="L11" s="627"/>
      <c r="M11" s="627"/>
      <c r="N11" s="627"/>
    </row>
    <row r="13" spans="1:56" x14ac:dyDescent="0.35">
      <c r="B13" s="301" t="s">
        <v>6</v>
      </c>
    </row>
    <row r="14" spans="1:56" ht="39.75" customHeight="1" x14ac:dyDescent="0.35">
      <c r="B14" s="624" t="s">
        <v>1051</v>
      </c>
      <c r="C14" s="624"/>
      <c r="D14" s="624"/>
      <c r="E14" s="624"/>
      <c r="F14" s="624"/>
      <c r="G14" s="624"/>
      <c r="H14" s="624"/>
      <c r="I14" s="624"/>
      <c r="J14" s="624"/>
      <c r="K14" s="624"/>
      <c r="L14" s="624"/>
      <c r="M14" s="624"/>
      <c r="N14" s="624"/>
    </row>
    <row r="15" spans="1:56" ht="42" customHeight="1" x14ac:dyDescent="0.35">
      <c r="B15" s="624"/>
      <c r="C15" s="624"/>
      <c r="D15" s="624"/>
      <c r="E15" s="624"/>
      <c r="F15" s="624"/>
      <c r="G15" s="624"/>
      <c r="H15" s="624"/>
      <c r="I15" s="624"/>
      <c r="J15" s="624"/>
      <c r="K15" s="624"/>
      <c r="L15" s="624"/>
      <c r="M15" s="624"/>
      <c r="N15" s="624"/>
    </row>
    <row r="16" spans="1:56" x14ac:dyDescent="0.35">
      <c r="B16" s="301" t="s">
        <v>7</v>
      </c>
    </row>
    <row r="17" spans="2:14" ht="118.5" customHeight="1" x14ac:dyDescent="0.35">
      <c r="B17" s="623" t="s">
        <v>1065</v>
      </c>
      <c r="C17" s="624"/>
      <c r="D17" s="624"/>
      <c r="E17" s="624"/>
      <c r="F17" s="624"/>
      <c r="G17" s="624"/>
      <c r="H17" s="624"/>
      <c r="I17" s="624"/>
      <c r="J17" s="624"/>
      <c r="K17" s="624"/>
      <c r="L17" s="624"/>
      <c r="M17" s="624"/>
      <c r="N17" s="624"/>
    </row>
    <row r="18" spans="2:14" x14ac:dyDescent="0.35">
      <c r="B18" s="624"/>
      <c r="C18" s="624"/>
      <c r="D18" s="624"/>
      <c r="E18" s="624"/>
      <c r="F18" s="624"/>
      <c r="G18" s="624"/>
      <c r="H18" s="624"/>
      <c r="I18" s="624"/>
      <c r="J18" s="624"/>
      <c r="K18" s="624"/>
      <c r="L18" s="624"/>
      <c r="M18" s="624"/>
      <c r="N18" s="624"/>
    </row>
  </sheetData>
  <mergeCells count="5">
    <mergeCell ref="B17:N18"/>
    <mergeCell ref="B3:D3"/>
    <mergeCell ref="B7:N8"/>
    <mergeCell ref="B10:N11"/>
    <mergeCell ref="B14:N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FCAB-8E57-4C3A-90DB-EEA8E673D9AA}">
  <sheetPr codeName="Sheet3"/>
  <dimension ref="A1:BP27"/>
  <sheetViews>
    <sheetView topLeftCell="A5" workbookViewId="0">
      <selection activeCell="L10" sqref="L10"/>
    </sheetView>
  </sheetViews>
  <sheetFormatPr defaultRowHeight="14.5" x14ac:dyDescent="0.35"/>
  <cols>
    <col min="1" max="1" width="13.7265625" customWidth="1"/>
    <col min="2" max="2" width="16" customWidth="1"/>
    <col min="6" max="6" width="14.1796875" customWidth="1"/>
    <col min="8" max="8" width="11.453125" bestFit="1" customWidth="1"/>
    <col min="9" max="11" width="12.81640625" bestFit="1" customWidth="1"/>
    <col min="22" max="22" width="9.453125" customWidth="1"/>
    <col min="27" max="27" width="9" customWidth="1"/>
    <col min="32" max="32" width="10" customWidth="1"/>
  </cols>
  <sheetData>
    <row r="1" spans="1:68" x14ac:dyDescent="0.35">
      <c r="A1" s="122"/>
      <c r="B1" s="794" t="s">
        <v>497</v>
      </c>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row>
    <row r="2" spans="1:68" x14ac:dyDescent="0.35">
      <c r="A2" s="126" t="s">
        <v>2</v>
      </c>
      <c r="B2" s="343" t="s">
        <v>498</v>
      </c>
      <c r="C2" s="344" t="str">
        <f>Overview!B43</f>
        <v>dd/mm/yyyy</v>
      </c>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row>
    <row r="3" spans="1:68" ht="34.5" customHeight="1" x14ac:dyDescent="0.35">
      <c r="A3" s="126" t="s">
        <v>2</v>
      </c>
      <c r="B3" s="795" t="s">
        <v>499</v>
      </c>
      <c r="C3" s="795"/>
      <c r="D3" s="795"/>
      <c r="E3" s="795"/>
      <c r="F3" s="795"/>
      <c r="G3" s="795"/>
      <c r="H3" s="795"/>
      <c r="I3" s="795"/>
      <c r="J3" s="795"/>
      <c r="K3" s="152"/>
      <c r="L3" s="152"/>
      <c r="M3" s="152"/>
      <c r="N3" s="152"/>
      <c r="O3" s="152"/>
      <c r="P3" s="152"/>
      <c r="Q3" s="128"/>
      <c r="R3" s="128"/>
      <c r="S3" s="128"/>
      <c r="T3" s="128"/>
      <c r="U3" s="128"/>
      <c r="V3" s="128"/>
      <c r="W3" s="128" t="s">
        <v>2</v>
      </c>
      <c r="X3" s="128" t="s">
        <v>2</v>
      </c>
      <c r="Y3" s="128" t="s">
        <v>2</v>
      </c>
      <c r="Z3" s="128" t="s">
        <v>2</v>
      </c>
      <c r="AA3" s="128" t="s">
        <v>2</v>
      </c>
      <c r="AB3" s="128" t="s">
        <v>2</v>
      </c>
      <c r="AC3" s="128" t="s">
        <v>2</v>
      </c>
      <c r="AD3" s="128" t="s">
        <v>2</v>
      </c>
      <c r="AE3" s="128" t="s">
        <v>2</v>
      </c>
      <c r="AF3" s="128" t="s">
        <v>2</v>
      </c>
    </row>
    <row r="4" spans="1:68" ht="15" thickBot="1" x14ac:dyDescent="0.4">
      <c r="A4" s="219"/>
      <c r="B4" s="219" t="s">
        <v>11</v>
      </c>
      <c r="C4" s="203" t="str">
        <f>Overview!B8</f>
        <v xml:space="preserve"> Applicant Fund Name</v>
      </c>
      <c r="D4" s="203"/>
      <c r="E4" s="203"/>
      <c r="F4" s="203" t="s">
        <v>2</v>
      </c>
      <c r="G4" s="203"/>
      <c r="H4" s="203"/>
      <c r="I4" s="203"/>
      <c r="J4" s="203"/>
      <c r="K4" s="203"/>
      <c r="L4" s="203"/>
      <c r="M4" s="203"/>
      <c r="N4" s="203"/>
      <c r="O4" s="203"/>
      <c r="P4" s="203"/>
      <c r="Q4" s="203"/>
      <c r="R4" s="203"/>
      <c r="S4" s="203"/>
      <c r="T4" s="203"/>
      <c r="U4" s="203"/>
      <c r="V4" s="203"/>
      <c r="W4" s="203" t="s">
        <v>2</v>
      </c>
      <c r="X4" s="203" t="s">
        <v>2</v>
      </c>
      <c r="Y4" s="203" t="s">
        <v>2</v>
      </c>
      <c r="Z4" s="203" t="s">
        <v>2</v>
      </c>
      <c r="AA4" s="203" t="s">
        <v>2</v>
      </c>
      <c r="AB4" s="203" t="s">
        <v>2</v>
      </c>
      <c r="AC4" s="203" t="s">
        <v>2</v>
      </c>
      <c r="AD4" s="203" t="s">
        <v>2</v>
      </c>
      <c r="AE4" s="203" t="s">
        <v>2</v>
      </c>
      <c r="AF4" s="203" t="s">
        <v>2</v>
      </c>
    </row>
    <row r="5" spans="1:68" ht="38.25" customHeight="1" thickBot="1" x14ac:dyDescent="0.4">
      <c r="A5" s="53" t="s">
        <v>500</v>
      </c>
      <c r="B5" s="9"/>
      <c r="C5" s="9"/>
      <c r="D5" s="9"/>
      <c r="E5" s="9"/>
      <c r="F5" s="9"/>
      <c r="G5" s="9"/>
      <c r="H5" s="9"/>
      <c r="I5" s="9"/>
      <c r="J5" s="9"/>
      <c r="K5" s="9"/>
      <c r="L5" s="9"/>
      <c r="N5" s="9"/>
      <c r="P5" s="9"/>
      <c r="Q5" s="791" t="s">
        <v>501</v>
      </c>
      <c r="R5" s="792"/>
      <c r="S5" s="792"/>
      <c r="T5" s="792"/>
      <c r="U5" s="792"/>
      <c r="V5" s="793"/>
      <c r="W5" s="791" t="s">
        <v>502</v>
      </c>
      <c r="X5" s="792"/>
      <c r="Y5" s="792"/>
      <c r="Z5" s="792"/>
      <c r="AA5" s="793"/>
      <c r="AB5" s="791" t="s">
        <v>503</v>
      </c>
      <c r="AC5" s="792"/>
      <c r="AD5" s="792"/>
      <c r="AE5" s="792"/>
      <c r="AF5" s="793"/>
    </row>
    <row r="6" spans="1:68" ht="15" thickBot="1" x14ac:dyDescent="0.4">
      <c r="A6" s="204"/>
      <c r="B6" s="204"/>
      <c r="C6" s="9"/>
      <c r="D6" s="9"/>
      <c r="E6" s="9"/>
      <c r="F6" s="9"/>
      <c r="G6" s="9"/>
      <c r="H6" s="9"/>
      <c r="I6" s="9"/>
      <c r="J6" s="9"/>
      <c r="K6" s="9"/>
      <c r="L6" s="9"/>
      <c r="M6" s="9"/>
      <c r="N6" s="9"/>
      <c r="O6" s="9"/>
      <c r="P6" s="9"/>
      <c r="Q6" s="304" t="s">
        <v>2</v>
      </c>
      <c r="R6" s="153" t="s">
        <v>504</v>
      </c>
      <c r="S6" s="153" t="s">
        <v>505</v>
      </c>
      <c r="T6" s="153" t="s">
        <v>506</v>
      </c>
      <c r="U6" s="153" t="s">
        <v>2</v>
      </c>
      <c r="V6" s="314" t="s">
        <v>2</v>
      </c>
      <c r="W6" s="313" t="s">
        <v>504</v>
      </c>
      <c r="X6" s="153" t="s">
        <v>505</v>
      </c>
      <c r="Y6" s="153" t="s">
        <v>506</v>
      </c>
      <c r="Z6" s="153" t="s">
        <v>2</v>
      </c>
      <c r="AA6" s="314" t="s">
        <v>2</v>
      </c>
      <c r="AB6" s="313" t="s">
        <v>504</v>
      </c>
      <c r="AC6" s="153" t="s">
        <v>505</v>
      </c>
      <c r="AD6" s="153" t="s">
        <v>506</v>
      </c>
      <c r="AE6" s="153" t="s">
        <v>2</v>
      </c>
      <c r="AF6" s="314" t="s">
        <v>2</v>
      </c>
    </row>
    <row r="7" spans="1:68" s="34" customFormat="1" ht="65.25" customHeight="1" thickBot="1" x14ac:dyDescent="0.3">
      <c r="A7" s="34" t="s">
        <v>299</v>
      </c>
      <c r="B7" s="34" t="s">
        <v>300</v>
      </c>
      <c r="C7" s="34" t="s">
        <v>301</v>
      </c>
      <c r="D7" s="34" t="s">
        <v>507</v>
      </c>
      <c r="E7" s="34" t="s">
        <v>302</v>
      </c>
      <c r="F7" s="34" t="s">
        <v>303</v>
      </c>
      <c r="G7" s="34" t="s">
        <v>312</v>
      </c>
      <c r="H7" s="34" t="s">
        <v>508</v>
      </c>
      <c r="I7" s="34" t="s">
        <v>315</v>
      </c>
      <c r="J7" s="34" t="s">
        <v>316</v>
      </c>
      <c r="K7" s="34" t="s">
        <v>317</v>
      </c>
      <c r="L7" s="34" t="s">
        <v>318</v>
      </c>
      <c r="M7" s="34" t="s">
        <v>319</v>
      </c>
      <c r="O7" s="34" t="s">
        <v>509</v>
      </c>
      <c r="P7" s="34" t="s">
        <v>510</v>
      </c>
      <c r="Q7" s="315" t="s">
        <v>511</v>
      </c>
      <c r="R7" s="34" t="s">
        <v>512</v>
      </c>
      <c r="S7" s="34" t="s">
        <v>512</v>
      </c>
      <c r="T7" s="34" t="s">
        <v>512</v>
      </c>
      <c r="U7" s="34" t="s">
        <v>513</v>
      </c>
      <c r="V7" s="34" t="s">
        <v>514</v>
      </c>
      <c r="W7" s="315" t="s">
        <v>512</v>
      </c>
      <c r="X7" s="34" t="s">
        <v>512</v>
      </c>
      <c r="Y7" s="34" t="s">
        <v>512</v>
      </c>
      <c r="Z7" s="34" t="s">
        <v>513</v>
      </c>
      <c r="AA7" s="316" t="s">
        <v>514</v>
      </c>
      <c r="AB7" s="315" t="s">
        <v>512</v>
      </c>
      <c r="AC7" s="34" t="s">
        <v>512</v>
      </c>
      <c r="AD7" s="34" t="s">
        <v>512</v>
      </c>
      <c r="AE7" s="34" t="s">
        <v>513</v>
      </c>
      <c r="AF7" s="316" t="s">
        <v>514</v>
      </c>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row>
    <row r="8" spans="1:68" s="35" customFormat="1" ht="10" x14ac:dyDescent="0.2">
      <c r="A8" s="43">
        <f>'Investment Track Record'!G9</f>
        <v>0</v>
      </c>
      <c r="B8" s="43" t="str">
        <f>'Investment Track Record'!H9</f>
        <v>Washington Widgets</v>
      </c>
      <c r="C8" s="43">
        <f>'Investment Track Record'!I9</f>
        <v>0</v>
      </c>
      <c r="D8" s="43"/>
      <c r="E8" s="43" t="str">
        <f>'Investment Track Record'!J9</f>
        <v>Manufacturing</v>
      </c>
      <c r="F8" s="43">
        <f>'Investment Track Record'!K9</f>
        <v>0</v>
      </c>
      <c r="G8" s="43">
        <f>'Investment Track Record'!T9</f>
        <v>0</v>
      </c>
      <c r="H8" s="154">
        <f>'Investment Track Record'!U9</f>
        <v>38696</v>
      </c>
      <c r="I8" s="155">
        <f>'Investment Track Record'!W9</f>
        <v>2500000</v>
      </c>
      <c r="J8" s="155">
        <f>'Investment Track Record'!X9</f>
        <v>3100000</v>
      </c>
      <c r="K8" s="155">
        <f>'Investment Track Record'!Y9</f>
        <v>0</v>
      </c>
      <c r="L8" s="155">
        <f>'Investment Track Record'!Z9</f>
        <v>0</v>
      </c>
      <c r="M8" s="155">
        <f>'Investment Track Record'!AA9</f>
        <v>0</v>
      </c>
      <c r="N8" s="43"/>
      <c r="O8" s="43"/>
      <c r="P8" s="303"/>
      <c r="Q8" s="305"/>
      <c r="R8" s="36"/>
      <c r="S8" s="37"/>
      <c r="T8" s="37"/>
      <c r="U8" s="38"/>
      <c r="V8" s="306"/>
      <c r="W8" s="317"/>
      <c r="X8" s="38"/>
      <c r="Y8" s="38"/>
      <c r="Z8" s="39"/>
      <c r="AA8" s="318"/>
      <c r="AB8" s="322"/>
      <c r="AC8" s="44"/>
      <c r="AD8" s="44"/>
      <c r="AE8" s="44"/>
      <c r="AF8" s="323"/>
    </row>
    <row r="9" spans="1:68" s="35" customFormat="1" ht="10" x14ac:dyDescent="0.2">
      <c r="A9" s="43">
        <f>'Investment Track Record'!G10</f>
        <v>0</v>
      </c>
      <c r="B9" s="43" t="str">
        <f>'Investment Track Record'!H10</f>
        <v>Lincoln Group</v>
      </c>
      <c r="C9" s="43">
        <f>'Investment Track Record'!I10</f>
        <v>0</v>
      </c>
      <c r="D9" s="43"/>
      <c r="E9" s="43" t="str">
        <f>'Investment Track Record'!J10</f>
        <v>Business Services</v>
      </c>
      <c r="F9" s="43">
        <f>'Investment Track Record'!K10</f>
        <v>0</v>
      </c>
      <c r="G9" s="43">
        <f>'Investment Track Record'!T10</f>
        <v>0</v>
      </c>
      <c r="H9" s="154">
        <f>'Investment Track Record'!U10</f>
        <v>38779</v>
      </c>
      <c r="I9" s="155">
        <f>'Investment Track Record'!W10</f>
        <v>1800000</v>
      </c>
      <c r="J9" s="155">
        <f>'Investment Track Record'!X10</f>
        <v>2400000</v>
      </c>
      <c r="K9" s="155">
        <f>'Investment Track Record'!Y10</f>
        <v>0</v>
      </c>
      <c r="L9" s="155">
        <f>'Investment Track Record'!Z10</f>
        <v>0</v>
      </c>
      <c r="M9" s="155">
        <f>'Investment Track Record'!AA10</f>
        <v>0</v>
      </c>
      <c r="N9" s="43"/>
      <c r="O9" s="43"/>
      <c r="P9" s="303"/>
      <c r="Q9" s="307"/>
      <c r="R9" s="36"/>
      <c r="S9" s="37"/>
      <c r="T9" s="37"/>
      <c r="U9" s="38"/>
      <c r="V9" s="306"/>
      <c r="W9" s="317"/>
      <c r="X9" s="38"/>
      <c r="Y9" s="38"/>
      <c r="Z9" s="39"/>
      <c r="AA9" s="318"/>
      <c r="AB9" s="322"/>
      <c r="AC9" s="44"/>
      <c r="AD9" s="44"/>
      <c r="AE9" s="44"/>
      <c r="AF9" s="323"/>
    </row>
    <row r="10" spans="1:68" s="35" customFormat="1" ht="10" x14ac:dyDescent="0.2">
      <c r="A10" s="43">
        <f>'Investment Track Record'!G11</f>
        <v>0</v>
      </c>
      <c r="B10" s="43" t="str">
        <f>'Investment Track Record'!H11</f>
        <v>Jefferson Trucks</v>
      </c>
      <c r="C10" s="43">
        <f>'Investment Track Record'!I11</f>
        <v>0</v>
      </c>
      <c r="D10" s="43"/>
      <c r="E10" s="43" t="str">
        <f>'Investment Track Record'!J11</f>
        <v>Trucking</v>
      </c>
      <c r="F10" s="43">
        <f>'Investment Track Record'!K11</f>
        <v>0</v>
      </c>
      <c r="G10" s="43">
        <f>'Investment Track Record'!T11</f>
        <v>0</v>
      </c>
      <c r="H10" s="154">
        <f>'Investment Track Record'!U11</f>
        <v>38821</v>
      </c>
      <c r="I10" s="155">
        <f>'Investment Track Record'!W11</f>
        <v>5320000</v>
      </c>
      <c r="J10" s="155">
        <f>'Investment Track Record'!X11</f>
        <v>3500000</v>
      </c>
      <c r="K10" s="155">
        <f>'Investment Track Record'!Y11</f>
        <v>0</v>
      </c>
      <c r="L10" s="155">
        <f>'Investment Track Record'!Z11</f>
        <v>0</v>
      </c>
      <c r="M10" s="155">
        <f>'Investment Track Record'!AA11</f>
        <v>0</v>
      </c>
      <c r="N10" s="43"/>
      <c r="O10" s="43"/>
      <c r="P10" s="303"/>
      <c r="Q10" s="307"/>
      <c r="R10" s="36"/>
      <c r="S10" s="37"/>
      <c r="T10" s="37"/>
      <c r="U10" s="38"/>
      <c r="V10" s="306"/>
      <c r="W10" s="317"/>
      <c r="X10" s="38"/>
      <c r="Y10" s="38"/>
      <c r="Z10" s="39"/>
      <c r="AA10" s="318"/>
      <c r="AB10" s="322"/>
      <c r="AC10" s="44"/>
      <c r="AD10" s="44"/>
      <c r="AE10" s="44"/>
      <c r="AF10" s="323"/>
    </row>
    <row r="11" spans="1:68" s="35" customFormat="1" ht="10" x14ac:dyDescent="0.2">
      <c r="A11" s="43">
        <f>'Investment Track Record'!G12</f>
        <v>0</v>
      </c>
      <c r="B11" s="43" t="str">
        <f>'Investment Track Record'!H12</f>
        <v>Kennedy Textiles</v>
      </c>
      <c r="C11" s="43">
        <f>'Investment Track Record'!I12</f>
        <v>0</v>
      </c>
      <c r="D11" s="43"/>
      <c r="E11" s="43" t="str">
        <f>'Investment Track Record'!J12</f>
        <v>Textiles</v>
      </c>
      <c r="F11" s="43">
        <f>'Investment Track Record'!K12</f>
        <v>0</v>
      </c>
      <c r="G11" s="43">
        <f>'Investment Track Record'!T12</f>
        <v>0</v>
      </c>
      <c r="H11" s="154">
        <f>'Investment Track Record'!U12</f>
        <v>38898</v>
      </c>
      <c r="I11" s="155">
        <f>'Investment Track Record'!W12</f>
        <v>1500000</v>
      </c>
      <c r="J11" s="155">
        <f>'Investment Track Record'!X12</f>
        <v>800000</v>
      </c>
      <c r="K11" s="155">
        <f>'Investment Track Record'!Y12</f>
        <v>2000000</v>
      </c>
      <c r="L11" s="155">
        <f>'Investment Track Record'!Z12</f>
        <v>0</v>
      </c>
      <c r="M11" s="155">
        <f>'Investment Track Record'!AA12</f>
        <v>0</v>
      </c>
      <c r="N11" s="43"/>
      <c r="O11" s="43"/>
      <c r="P11" s="303"/>
      <c r="Q11" s="307"/>
      <c r="R11" s="36"/>
      <c r="S11" s="37"/>
      <c r="T11" s="37"/>
      <c r="U11" s="38"/>
      <c r="V11" s="306"/>
      <c r="W11" s="317"/>
      <c r="X11" s="38"/>
      <c r="Y11" s="38"/>
      <c r="Z11" s="39"/>
      <c r="AA11" s="318"/>
      <c r="AB11" s="322"/>
      <c r="AC11" s="44"/>
      <c r="AD11" s="44"/>
      <c r="AE11" s="44"/>
      <c r="AF11" s="323"/>
    </row>
    <row r="12" spans="1:68" s="35" customFormat="1" ht="10" x14ac:dyDescent="0.2">
      <c r="A12" s="43">
        <f>'Investment Track Record'!G13</f>
        <v>0</v>
      </c>
      <c r="B12" s="43" t="str">
        <f>'Investment Track Record'!H13</f>
        <v>VanBuren Windows</v>
      </c>
      <c r="C12" s="43">
        <f>'Investment Track Record'!I13</f>
        <v>0</v>
      </c>
      <c r="D12" s="43"/>
      <c r="E12" s="43" t="str">
        <f>'Investment Track Record'!J13</f>
        <v>Manufacturing</v>
      </c>
      <c r="F12" s="43">
        <f>'Investment Track Record'!K13</f>
        <v>0</v>
      </c>
      <c r="G12" s="43">
        <f>'Investment Track Record'!T13</f>
        <v>0</v>
      </c>
      <c r="H12" s="154">
        <f>'Investment Track Record'!U13</f>
        <v>39128</v>
      </c>
      <c r="I12" s="155">
        <f>'Investment Track Record'!W13</f>
        <v>2400000</v>
      </c>
      <c r="J12" s="155">
        <f>'Investment Track Record'!X13</f>
        <v>1000000</v>
      </c>
      <c r="K12" s="155">
        <f>'Investment Track Record'!Y13</f>
        <v>1500000</v>
      </c>
      <c r="L12" s="155">
        <v>1000000</v>
      </c>
      <c r="M12" s="155">
        <f>'Investment Track Record'!AA13</f>
        <v>0</v>
      </c>
      <c r="N12" s="43"/>
      <c r="O12" s="43"/>
      <c r="P12" s="303"/>
      <c r="Q12" s="307"/>
      <c r="R12" s="36"/>
      <c r="S12" s="37"/>
      <c r="T12" s="37"/>
      <c r="U12" s="38"/>
      <c r="V12" s="306"/>
      <c r="W12" s="317"/>
      <c r="X12" s="38"/>
      <c r="Y12" s="38"/>
      <c r="Z12" s="39"/>
      <c r="AA12" s="318"/>
      <c r="AB12" s="322"/>
      <c r="AC12" s="44"/>
      <c r="AD12" s="44"/>
      <c r="AE12" s="44"/>
      <c r="AF12" s="323"/>
    </row>
    <row r="13" spans="1:68" s="35" customFormat="1" ht="10" x14ac:dyDescent="0.2">
      <c r="A13" s="43">
        <f>'Investment Track Record'!G14</f>
        <v>0</v>
      </c>
      <c r="B13" s="43" t="str">
        <f>'Investment Track Record'!H14</f>
        <v>Cleveland Communications</v>
      </c>
      <c r="C13" s="43">
        <f>'Investment Track Record'!I14</f>
        <v>0</v>
      </c>
      <c r="D13" s="43"/>
      <c r="E13" s="43" t="str">
        <f>'Investment Track Record'!J14</f>
        <v>Communications</v>
      </c>
      <c r="F13" s="43">
        <f>'Investment Track Record'!K14</f>
        <v>0</v>
      </c>
      <c r="G13" s="43">
        <f>'Investment Track Record'!T14</f>
        <v>0</v>
      </c>
      <c r="H13" s="154">
        <f>'Investment Track Record'!U14</f>
        <v>39299</v>
      </c>
      <c r="I13" s="155">
        <f>'Investment Track Record'!W14</f>
        <v>3100000</v>
      </c>
      <c r="J13" s="155">
        <f>'Investment Track Record'!X14</f>
        <v>2100000</v>
      </c>
      <c r="K13" s="155">
        <f>'Investment Track Record'!Y14</f>
        <v>1800000</v>
      </c>
      <c r="L13" s="155">
        <f>'Investment Track Record'!Z14</f>
        <v>0</v>
      </c>
      <c r="M13" s="155">
        <f>'Investment Track Record'!AA14</f>
        <v>0</v>
      </c>
      <c r="N13" s="43"/>
      <c r="O13" s="43"/>
      <c r="P13" s="303"/>
      <c r="Q13" s="307"/>
      <c r="R13" s="36"/>
      <c r="S13" s="37"/>
      <c r="T13" s="37"/>
      <c r="U13" s="38"/>
      <c r="V13" s="306"/>
      <c r="W13" s="317"/>
      <c r="X13" s="38"/>
      <c r="Y13" s="38"/>
      <c r="Z13" s="39"/>
      <c r="AA13" s="318"/>
      <c r="AB13" s="322"/>
      <c r="AC13" s="44"/>
      <c r="AD13" s="44"/>
      <c r="AE13" s="44"/>
      <c r="AF13" s="323"/>
    </row>
    <row r="14" spans="1:68" s="35" customFormat="1" ht="10" x14ac:dyDescent="0.2">
      <c r="A14" s="43">
        <f>'Investment Track Record'!G15</f>
        <v>0</v>
      </c>
      <c r="B14" s="43" t="str">
        <f>'Investment Track Record'!H15</f>
        <v>Wilson Components</v>
      </c>
      <c r="C14" s="43">
        <f>'Investment Track Record'!I15</f>
        <v>0</v>
      </c>
      <c r="D14" s="43"/>
      <c r="E14" s="43" t="str">
        <f>'Investment Track Record'!J15</f>
        <v>Electronics</v>
      </c>
      <c r="F14" s="43">
        <f>'Investment Track Record'!K15</f>
        <v>0</v>
      </c>
      <c r="G14" s="43">
        <f>'Investment Track Record'!T15</f>
        <v>0</v>
      </c>
      <c r="H14" s="154">
        <f>'Investment Track Record'!U15</f>
        <v>39302</v>
      </c>
      <c r="I14" s="155">
        <f>'Investment Track Record'!W15</f>
        <v>2000000</v>
      </c>
      <c r="J14" s="155">
        <f>'Investment Track Record'!X15</f>
        <v>1800000</v>
      </c>
      <c r="K14" s="155">
        <f>'Investment Track Record'!Y15</f>
        <v>500000</v>
      </c>
      <c r="L14" s="155">
        <f>'Investment Track Record'!Z15</f>
        <v>0</v>
      </c>
      <c r="M14" s="155">
        <f>'Investment Track Record'!AA15</f>
        <v>0</v>
      </c>
      <c r="N14" s="43"/>
      <c r="O14" s="43"/>
      <c r="P14" s="303"/>
      <c r="Q14" s="307"/>
      <c r="R14" s="36"/>
      <c r="S14" s="37"/>
      <c r="T14" s="37"/>
      <c r="U14" s="38"/>
      <c r="V14" s="306"/>
      <c r="W14" s="317"/>
      <c r="X14" s="38"/>
      <c r="Y14" s="38"/>
      <c r="Z14" s="39"/>
      <c r="AA14" s="318"/>
      <c r="AB14" s="322"/>
      <c r="AC14" s="44"/>
      <c r="AD14" s="44"/>
      <c r="AE14" s="44"/>
      <c r="AF14" s="323"/>
    </row>
    <row r="15" spans="1:68" s="35" customFormat="1" ht="10" x14ac:dyDescent="0.2">
      <c r="A15" s="43">
        <f>'Investment Track Record'!G16</f>
        <v>0</v>
      </c>
      <c r="B15" s="43">
        <f>'Investment Track Record'!H16</f>
        <v>0</v>
      </c>
      <c r="C15" s="43">
        <f>'Investment Track Record'!I16</f>
        <v>0</v>
      </c>
      <c r="D15" s="43"/>
      <c r="E15" s="43">
        <f>'Investment Track Record'!J16</f>
        <v>0</v>
      </c>
      <c r="F15" s="43">
        <f>'Investment Track Record'!K16</f>
        <v>0</v>
      </c>
      <c r="G15" s="43">
        <f>'Investment Track Record'!T16</f>
        <v>0</v>
      </c>
      <c r="H15" s="154">
        <f>'Investment Track Record'!U16</f>
        <v>0</v>
      </c>
      <c r="I15" s="155">
        <f>'Investment Track Record'!W16</f>
        <v>0</v>
      </c>
      <c r="J15" s="155">
        <f>'Investment Track Record'!X16</f>
        <v>0</v>
      </c>
      <c r="K15" s="155">
        <f>'Investment Track Record'!Y16</f>
        <v>0</v>
      </c>
      <c r="L15" s="155">
        <f>'Investment Track Record'!Z16</f>
        <v>0</v>
      </c>
      <c r="M15" s="155">
        <f>'Investment Track Record'!AA16</f>
        <v>0</v>
      </c>
      <c r="N15" s="43"/>
      <c r="O15" s="43"/>
      <c r="P15" s="303"/>
      <c r="Q15" s="307"/>
      <c r="R15" s="36"/>
      <c r="S15" s="37"/>
      <c r="T15" s="37"/>
      <c r="U15" s="38"/>
      <c r="V15" s="306"/>
      <c r="W15" s="317"/>
      <c r="X15" s="38"/>
      <c r="Y15" s="38"/>
      <c r="Z15" s="39"/>
      <c r="AA15" s="318"/>
      <c r="AB15" s="322"/>
      <c r="AC15" s="44"/>
      <c r="AD15" s="44"/>
      <c r="AE15" s="44"/>
      <c r="AF15" s="323"/>
    </row>
    <row r="16" spans="1:68" s="35" customFormat="1" ht="10" x14ac:dyDescent="0.2">
      <c r="A16" s="43">
        <f>'Investment Track Record'!G17</f>
        <v>0</v>
      </c>
      <c r="B16" s="43">
        <f>'Investment Track Record'!H17</f>
        <v>0</v>
      </c>
      <c r="C16" s="43">
        <f>'Investment Track Record'!I17</f>
        <v>0</v>
      </c>
      <c r="D16" s="43"/>
      <c r="E16" s="43">
        <f>'Investment Track Record'!J17</f>
        <v>0</v>
      </c>
      <c r="F16" s="43">
        <f>'Investment Track Record'!K17</f>
        <v>0</v>
      </c>
      <c r="G16" s="43">
        <f>'Investment Track Record'!T17</f>
        <v>0</v>
      </c>
      <c r="H16" s="154">
        <f>'Investment Track Record'!U17</f>
        <v>0</v>
      </c>
      <c r="I16" s="155">
        <f>'Investment Track Record'!W17</f>
        <v>0</v>
      </c>
      <c r="J16" s="155">
        <f>'Investment Track Record'!X17</f>
        <v>0</v>
      </c>
      <c r="K16" s="155">
        <f>'Investment Track Record'!Y17</f>
        <v>0</v>
      </c>
      <c r="L16" s="155">
        <f>'Investment Track Record'!Z17</f>
        <v>0</v>
      </c>
      <c r="M16" s="155">
        <f>'Investment Track Record'!AA17</f>
        <v>0</v>
      </c>
      <c r="N16" s="43"/>
      <c r="O16" s="43"/>
      <c r="P16" s="303"/>
      <c r="Q16" s="307"/>
      <c r="R16" s="36"/>
      <c r="S16" s="37"/>
      <c r="T16" s="37"/>
      <c r="U16" s="38"/>
      <c r="V16" s="306"/>
      <c r="W16" s="317"/>
      <c r="X16" s="38"/>
      <c r="Y16" s="38"/>
      <c r="Z16" s="39"/>
      <c r="AA16" s="318"/>
      <c r="AB16" s="322"/>
      <c r="AC16" s="44"/>
      <c r="AD16" s="44"/>
      <c r="AE16" s="44"/>
      <c r="AF16" s="323"/>
    </row>
    <row r="17" spans="1:32" s="35" customFormat="1" ht="10" x14ac:dyDescent="0.2">
      <c r="A17" s="43">
        <f>'Investment Track Record'!G18</f>
        <v>0</v>
      </c>
      <c r="B17" s="43">
        <f>'Investment Track Record'!H18</f>
        <v>0</v>
      </c>
      <c r="C17" s="43">
        <f>'Investment Track Record'!I18</f>
        <v>0</v>
      </c>
      <c r="D17" s="43"/>
      <c r="E17" s="43">
        <f>'Investment Track Record'!J18</f>
        <v>0</v>
      </c>
      <c r="F17" s="43">
        <f>'Investment Track Record'!K18</f>
        <v>0</v>
      </c>
      <c r="G17" s="43">
        <f>'Investment Track Record'!T18</f>
        <v>0</v>
      </c>
      <c r="H17" s="154">
        <f>'Investment Track Record'!U18</f>
        <v>0</v>
      </c>
      <c r="I17" s="155">
        <f>'Investment Track Record'!W18</f>
        <v>0</v>
      </c>
      <c r="J17" s="155">
        <f>'Investment Track Record'!X18</f>
        <v>0</v>
      </c>
      <c r="K17" s="155">
        <f>'Investment Track Record'!Y18</f>
        <v>0</v>
      </c>
      <c r="L17" s="155">
        <f>'Investment Track Record'!Z18</f>
        <v>0</v>
      </c>
      <c r="M17" s="155">
        <f>'Investment Track Record'!AA18</f>
        <v>0</v>
      </c>
      <c r="N17" s="43"/>
      <c r="O17" s="43"/>
      <c r="P17" s="303"/>
      <c r="Q17" s="307"/>
      <c r="R17" s="36"/>
      <c r="S17" s="37"/>
      <c r="T17" s="37"/>
      <c r="U17" s="38"/>
      <c r="V17" s="306"/>
      <c r="W17" s="317"/>
      <c r="X17" s="38"/>
      <c r="Y17" s="38"/>
      <c r="Z17" s="39"/>
      <c r="AA17" s="318"/>
      <c r="AB17" s="322"/>
      <c r="AC17" s="44"/>
      <c r="AD17" s="44"/>
      <c r="AE17" s="44"/>
      <c r="AF17" s="323"/>
    </row>
    <row r="18" spans="1:32" s="35" customFormat="1" ht="10" x14ac:dyDescent="0.2">
      <c r="A18" s="43">
        <f>'Investment Track Record'!G19</f>
        <v>0</v>
      </c>
      <c r="B18" s="43">
        <f>'Investment Track Record'!H19</f>
        <v>0</v>
      </c>
      <c r="C18" s="43">
        <f>'Investment Track Record'!I19</f>
        <v>0</v>
      </c>
      <c r="D18" s="43"/>
      <c r="E18" s="43">
        <f>'Investment Track Record'!J19</f>
        <v>0</v>
      </c>
      <c r="F18" s="43">
        <f>'Investment Track Record'!K19</f>
        <v>0</v>
      </c>
      <c r="G18" s="43">
        <f>'Investment Track Record'!T19</f>
        <v>0</v>
      </c>
      <c r="H18" s="154">
        <f>'Investment Track Record'!U19</f>
        <v>0</v>
      </c>
      <c r="I18" s="155">
        <f>'Investment Track Record'!W19</f>
        <v>0</v>
      </c>
      <c r="J18" s="155">
        <f>'Investment Track Record'!X19</f>
        <v>0</v>
      </c>
      <c r="K18" s="155">
        <f>'Investment Track Record'!Y19</f>
        <v>0</v>
      </c>
      <c r="L18" s="155">
        <f>'Investment Track Record'!Z19</f>
        <v>0</v>
      </c>
      <c r="M18" s="155">
        <f>'Investment Track Record'!AA19</f>
        <v>0</v>
      </c>
      <c r="N18" s="43"/>
      <c r="O18" s="43"/>
      <c r="P18" s="303"/>
      <c r="Q18" s="307"/>
      <c r="R18" s="36"/>
      <c r="S18" s="37"/>
      <c r="T18" s="37"/>
      <c r="U18" s="38"/>
      <c r="V18" s="306"/>
      <c r="W18" s="317"/>
      <c r="X18" s="38"/>
      <c r="Y18" s="38"/>
      <c r="Z18" s="39"/>
      <c r="AA18" s="318"/>
      <c r="AB18" s="322"/>
      <c r="AC18" s="44"/>
      <c r="AD18" s="44"/>
      <c r="AE18" s="44"/>
      <c r="AF18" s="323"/>
    </row>
    <row r="19" spans="1:32" s="35" customFormat="1" ht="10" x14ac:dyDescent="0.2">
      <c r="A19" s="43">
        <f>'Investment Track Record'!G20</f>
        <v>0</v>
      </c>
      <c r="B19" s="43">
        <f>'Investment Track Record'!H20</f>
        <v>0</v>
      </c>
      <c r="C19" s="43">
        <f>'Investment Track Record'!I20</f>
        <v>0</v>
      </c>
      <c r="D19" s="43"/>
      <c r="E19" s="43">
        <f>'Investment Track Record'!J20</f>
        <v>0</v>
      </c>
      <c r="F19" s="43">
        <f>'Investment Track Record'!K20</f>
        <v>0</v>
      </c>
      <c r="G19" s="43">
        <f>'Investment Track Record'!T20</f>
        <v>0</v>
      </c>
      <c r="H19" s="154">
        <f>'Investment Track Record'!U20</f>
        <v>0</v>
      </c>
      <c r="I19" s="155">
        <f>'Investment Track Record'!W20</f>
        <v>0</v>
      </c>
      <c r="J19" s="155">
        <f>'Investment Track Record'!X20</f>
        <v>0</v>
      </c>
      <c r="K19" s="155">
        <f>'Investment Track Record'!Y20</f>
        <v>0</v>
      </c>
      <c r="L19" s="155">
        <f>'Investment Track Record'!Z20</f>
        <v>0</v>
      </c>
      <c r="M19" s="155">
        <f>'Investment Track Record'!AA20</f>
        <v>0</v>
      </c>
      <c r="N19" s="43"/>
      <c r="O19" s="43"/>
      <c r="P19" s="303"/>
      <c r="Q19" s="307"/>
      <c r="R19" s="36"/>
      <c r="S19" s="37"/>
      <c r="T19" s="37"/>
      <c r="U19" s="38"/>
      <c r="V19" s="306"/>
      <c r="W19" s="317"/>
      <c r="X19" s="38"/>
      <c r="Y19" s="38"/>
      <c r="Z19" s="39"/>
      <c r="AA19" s="318"/>
      <c r="AB19" s="322"/>
      <c r="AC19" s="44"/>
      <c r="AD19" s="44"/>
      <c r="AE19" s="44"/>
      <c r="AF19" s="323"/>
    </row>
    <row r="20" spans="1:32" s="35" customFormat="1" ht="10" x14ac:dyDescent="0.2">
      <c r="A20" s="43">
        <f>'Investment Track Record'!G21</f>
        <v>0</v>
      </c>
      <c r="B20" s="43">
        <f>'Investment Track Record'!H21</f>
        <v>0</v>
      </c>
      <c r="C20" s="43">
        <f>'Investment Track Record'!I21</f>
        <v>0</v>
      </c>
      <c r="D20" s="43"/>
      <c r="E20" s="43">
        <f>'Investment Track Record'!J21</f>
        <v>0</v>
      </c>
      <c r="F20" s="43">
        <f>'Investment Track Record'!K21</f>
        <v>0</v>
      </c>
      <c r="G20" s="43">
        <f>'Investment Track Record'!T21</f>
        <v>0</v>
      </c>
      <c r="H20" s="154">
        <f>'Investment Track Record'!U21</f>
        <v>0</v>
      </c>
      <c r="I20" s="155">
        <f>'Investment Track Record'!W21</f>
        <v>0</v>
      </c>
      <c r="J20" s="155">
        <f>'Investment Track Record'!X21</f>
        <v>0</v>
      </c>
      <c r="K20" s="155">
        <f>'Investment Track Record'!Y21</f>
        <v>0</v>
      </c>
      <c r="L20" s="155">
        <f>'Investment Track Record'!Z21</f>
        <v>0</v>
      </c>
      <c r="M20" s="155">
        <f>'Investment Track Record'!AA21</f>
        <v>0</v>
      </c>
      <c r="N20" s="43"/>
      <c r="O20" s="43"/>
      <c r="P20" s="303"/>
      <c r="Q20" s="307"/>
      <c r="R20" s="36"/>
      <c r="S20" s="37"/>
      <c r="T20" s="37"/>
      <c r="U20" s="38"/>
      <c r="V20" s="306"/>
      <c r="W20" s="317"/>
      <c r="X20" s="38"/>
      <c r="Y20" s="38"/>
      <c r="Z20" s="39"/>
      <c r="AA20" s="318"/>
      <c r="AB20" s="322"/>
      <c r="AC20" s="44"/>
      <c r="AD20" s="44"/>
      <c r="AE20" s="44"/>
      <c r="AF20" s="323"/>
    </row>
    <row r="21" spans="1:32" s="35" customFormat="1" ht="10.5" thickBot="1" x14ac:dyDescent="0.25">
      <c r="A21" s="43">
        <f>'Investment Track Record'!G22</f>
        <v>0</v>
      </c>
      <c r="B21" s="43">
        <f>'Investment Track Record'!H22</f>
        <v>0</v>
      </c>
      <c r="C21" s="43">
        <f>'Investment Track Record'!I22</f>
        <v>0</v>
      </c>
      <c r="D21" s="43"/>
      <c r="E21" s="43">
        <f>'Investment Track Record'!J22</f>
        <v>0</v>
      </c>
      <c r="F21" s="43">
        <f>'Investment Track Record'!K22</f>
        <v>0</v>
      </c>
      <c r="G21" s="43">
        <f>'Investment Track Record'!T22</f>
        <v>0</v>
      </c>
      <c r="H21" s="154">
        <f>'Investment Track Record'!U22</f>
        <v>0</v>
      </c>
      <c r="I21" s="155">
        <f>'Investment Track Record'!W22</f>
        <v>0</v>
      </c>
      <c r="J21" s="155">
        <f>'Investment Track Record'!X22</f>
        <v>0</v>
      </c>
      <c r="K21" s="155">
        <f>'Investment Track Record'!Y22</f>
        <v>0</v>
      </c>
      <c r="L21" s="155">
        <f>'Investment Track Record'!Z22</f>
        <v>0</v>
      </c>
      <c r="M21" s="155">
        <f>'Investment Track Record'!AA22</f>
        <v>0</v>
      </c>
      <c r="N21" s="43"/>
      <c r="O21" s="43"/>
      <c r="P21" s="303"/>
      <c r="Q21" s="308"/>
      <c r="R21" s="309"/>
      <c r="S21" s="310"/>
      <c r="T21" s="310"/>
      <c r="U21" s="311"/>
      <c r="V21" s="312"/>
      <c r="W21" s="319"/>
      <c r="X21" s="311"/>
      <c r="Y21" s="311"/>
      <c r="Z21" s="320"/>
      <c r="AA21" s="321"/>
      <c r="AB21" s="324"/>
      <c r="AC21" s="325"/>
      <c r="AD21" s="325"/>
      <c r="AE21" s="325"/>
      <c r="AF21" s="326"/>
    </row>
    <row r="22" spans="1:32" s="35" customFormat="1" ht="10" x14ac:dyDescent="0.2">
      <c r="A22" s="35">
        <f>'Investment Track Record'!G23</f>
        <v>0</v>
      </c>
      <c r="B22" s="35" t="str">
        <f>'Investment Track Record'!H23</f>
        <v>(Note: If you need to insert additional rows, please do so above the last line)</v>
      </c>
    </row>
    <row r="23" spans="1:32" s="35" customFormat="1" ht="10" x14ac:dyDescent="0.2">
      <c r="A23" s="35">
        <f>'Investment Track Record'!G24</f>
        <v>0</v>
      </c>
      <c r="B23" s="35">
        <f>'Investment Track Record'!H24</f>
        <v>0</v>
      </c>
    </row>
    <row r="24" spans="1:32" s="35" customFormat="1" ht="10" x14ac:dyDescent="0.2">
      <c r="A24" s="35">
        <f>'Investment Track Record'!G25</f>
        <v>0</v>
      </c>
      <c r="B24" s="35">
        <f>'Investment Track Record'!H25</f>
        <v>0</v>
      </c>
    </row>
    <row r="25" spans="1:32" s="35" customFormat="1" ht="10" x14ac:dyDescent="0.2">
      <c r="A25" s="35">
        <f>'Investment Track Record'!G26</f>
        <v>0</v>
      </c>
      <c r="B25" s="35">
        <f>'Investment Track Record'!H26</f>
        <v>0</v>
      </c>
    </row>
    <row r="26" spans="1:32" s="35" customFormat="1" ht="10" x14ac:dyDescent="0.2"/>
    <row r="27" spans="1:32" s="327" customFormat="1" ht="12" x14ac:dyDescent="0.3"/>
  </sheetData>
  <mergeCells count="5">
    <mergeCell ref="Q5:V5"/>
    <mergeCell ref="W5:AA5"/>
    <mergeCell ref="AB5:AF5"/>
    <mergeCell ref="B1:AF1"/>
    <mergeCell ref="B3:J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D5B05E0-3957-41B4-B1F2-405FFD31038D}">
          <x14:formula1>
            <xm:f>Labels!$W$1:$W$2</xm:f>
          </x14:formula1>
          <xm:sqref>Q8:AF21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3EF2-C465-41C3-85AD-62043E3A0A70}">
  <sheetPr codeName="Sheet5"/>
  <dimension ref="A1:AS78"/>
  <sheetViews>
    <sheetView workbookViewId="0">
      <selection activeCell="D8" sqref="D8"/>
    </sheetView>
  </sheetViews>
  <sheetFormatPr defaultRowHeight="14.5" x14ac:dyDescent="0.35"/>
  <cols>
    <col min="2" max="3" width="18.7265625" customWidth="1"/>
    <col min="5" max="5" width="17.1796875" customWidth="1"/>
    <col min="6" max="7" width="16.1796875" customWidth="1"/>
    <col min="8" max="8" width="14.7265625" customWidth="1"/>
    <col min="9" max="9" width="16.26953125" customWidth="1"/>
    <col min="10" max="10" width="11.7265625" customWidth="1"/>
    <col min="11" max="11" width="38.54296875" customWidth="1"/>
  </cols>
  <sheetData>
    <row r="1" spans="1:45" x14ac:dyDescent="0.35">
      <c r="A1" s="9"/>
      <c r="B1" s="607" t="s">
        <v>515</v>
      </c>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c r="AG1" s="796"/>
      <c r="AH1" s="123" t="s">
        <v>2</v>
      </c>
      <c r="AI1" s="123" t="s">
        <v>2</v>
      </c>
      <c r="AJ1" s="123" t="s">
        <v>2</v>
      </c>
      <c r="AK1" s="124" t="s">
        <v>2</v>
      </c>
      <c r="AL1" s="123" t="s">
        <v>2</v>
      </c>
      <c r="AM1" s="123" t="s">
        <v>2</v>
      </c>
      <c r="AN1" s="123" t="s">
        <v>2</v>
      </c>
      <c r="AO1" s="123" t="s">
        <v>2</v>
      </c>
      <c r="AP1" s="123" t="s">
        <v>2</v>
      </c>
      <c r="AQ1" s="123" t="s">
        <v>2</v>
      </c>
      <c r="AR1" s="124" t="s">
        <v>1</v>
      </c>
      <c r="AS1" s="125" t="s">
        <v>2</v>
      </c>
    </row>
    <row r="2" spans="1:45" x14ac:dyDescent="0.35">
      <c r="B2" s="234" t="s">
        <v>9</v>
      </c>
      <c r="C2" s="345" t="str">
        <f>Overview!B43</f>
        <v>dd/mm/yyyy</v>
      </c>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125" t="s">
        <v>2</v>
      </c>
      <c r="AI2" s="125" t="s">
        <v>2</v>
      </c>
      <c r="AJ2" s="125" t="s">
        <v>2</v>
      </c>
      <c r="AK2" s="127" t="s">
        <v>2</v>
      </c>
      <c r="AL2" s="125" t="s">
        <v>2</v>
      </c>
      <c r="AM2" s="125" t="s">
        <v>2</v>
      </c>
      <c r="AN2" s="125" t="s">
        <v>2</v>
      </c>
      <c r="AO2" s="125" t="s">
        <v>2</v>
      </c>
      <c r="AP2" s="125" t="s">
        <v>2</v>
      </c>
      <c r="AQ2" s="125" t="s">
        <v>2</v>
      </c>
      <c r="AR2" s="127" t="s">
        <v>3</v>
      </c>
      <c r="AS2" s="125" t="s">
        <v>2</v>
      </c>
    </row>
    <row r="3" spans="1:45" ht="34.5" customHeight="1" x14ac:dyDescent="0.35">
      <c r="A3" s="220"/>
      <c r="B3" s="220" t="s">
        <v>516</v>
      </c>
      <c r="C3" s="220"/>
      <c r="D3" s="220"/>
      <c r="E3" s="220"/>
      <c r="F3" s="220"/>
      <c r="G3" s="220"/>
      <c r="H3" s="220"/>
      <c r="I3" s="220"/>
      <c r="J3" s="220"/>
      <c r="K3" s="244"/>
      <c r="L3" s="245"/>
      <c r="M3" s="245"/>
      <c r="N3" s="245"/>
      <c r="O3" s="245"/>
      <c r="P3" s="245"/>
      <c r="Q3" s="245"/>
      <c r="R3" s="223"/>
      <c r="S3" s="223"/>
      <c r="T3" s="223"/>
      <c r="U3" s="223"/>
      <c r="V3" s="223"/>
      <c r="W3" s="223"/>
      <c r="X3" s="223" t="s">
        <v>2</v>
      </c>
      <c r="Y3" s="223" t="s">
        <v>2</v>
      </c>
      <c r="Z3" s="223" t="s">
        <v>2</v>
      </c>
      <c r="AA3" s="223" t="s">
        <v>2</v>
      </c>
      <c r="AB3" s="223" t="s">
        <v>2</v>
      </c>
      <c r="AC3" s="223" t="s">
        <v>2</v>
      </c>
      <c r="AD3" s="223" t="s">
        <v>2</v>
      </c>
      <c r="AE3" s="223" t="s">
        <v>2</v>
      </c>
      <c r="AF3" s="223" t="s">
        <v>2</v>
      </c>
      <c r="AG3" s="223" t="s">
        <v>2</v>
      </c>
      <c r="AH3" s="128" t="s">
        <v>2</v>
      </c>
      <c r="AI3" s="128" t="s">
        <v>2</v>
      </c>
      <c r="AJ3" s="128" t="s">
        <v>2</v>
      </c>
      <c r="AK3" s="128" t="s">
        <v>2</v>
      </c>
      <c r="AL3" s="128" t="s">
        <v>2</v>
      </c>
      <c r="AM3" s="128" t="s">
        <v>2</v>
      </c>
      <c r="AN3" s="128" t="s">
        <v>2</v>
      </c>
      <c r="AO3" s="128" t="s">
        <v>2</v>
      </c>
      <c r="AP3" s="128" t="s">
        <v>2</v>
      </c>
      <c r="AQ3" s="128" t="s">
        <v>2</v>
      </c>
      <c r="AR3" s="129" t="s">
        <v>2</v>
      </c>
      <c r="AS3" s="125" t="s">
        <v>2</v>
      </c>
    </row>
    <row r="4" spans="1:45" x14ac:dyDescent="0.35">
      <c r="A4" s="138"/>
      <c r="B4" s="138" t="s">
        <v>11</v>
      </c>
      <c r="C4" s="138" t="str">
        <f>Overview!B8</f>
        <v xml:space="preserve"> Applicant Fund Name</v>
      </c>
      <c r="D4" s="138"/>
      <c r="E4" s="138"/>
      <c r="F4" s="138"/>
      <c r="G4" s="130" t="s">
        <v>2</v>
      </c>
      <c r="H4" s="130"/>
      <c r="I4" s="130"/>
      <c r="J4" s="130"/>
      <c r="K4" s="130"/>
      <c r="L4" s="130"/>
      <c r="M4" s="130"/>
      <c r="N4" s="130"/>
      <c r="O4" s="130"/>
      <c r="P4" s="130"/>
      <c r="Q4" s="130"/>
      <c r="R4" s="130"/>
      <c r="S4" s="130"/>
      <c r="T4" s="130"/>
      <c r="U4" s="130"/>
      <c r="V4" s="130"/>
      <c r="W4" s="130"/>
      <c r="X4" s="130" t="s">
        <v>2</v>
      </c>
      <c r="Y4" s="130" t="s">
        <v>2</v>
      </c>
      <c r="Z4" s="130" t="s">
        <v>2</v>
      </c>
      <c r="AA4" s="130" t="s">
        <v>2</v>
      </c>
      <c r="AB4" s="130" t="s">
        <v>2</v>
      </c>
      <c r="AC4" s="130" t="s">
        <v>2</v>
      </c>
      <c r="AD4" s="130" t="s">
        <v>2</v>
      </c>
      <c r="AE4" s="130" t="s">
        <v>2</v>
      </c>
      <c r="AF4" s="130" t="s">
        <v>2</v>
      </c>
      <c r="AG4" s="130" t="s">
        <v>2</v>
      </c>
      <c r="AH4" s="130" t="s">
        <v>2</v>
      </c>
      <c r="AI4" s="130" t="s">
        <v>2</v>
      </c>
      <c r="AJ4" s="130" t="s">
        <v>2</v>
      </c>
      <c r="AK4" s="130" t="s">
        <v>2</v>
      </c>
      <c r="AL4" s="130" t="s">
        <v>2</v>
      </c>
      <c r="AM4" s="130" t="s">
        <v>2</v>
      </c>
      <c r="AN4" s="130" t="s">
        <v>2</v>
      </c>
      <c r="AO4" s="130" t="s">
        <v>2</v>
      </c>
      <c r="AP4" s="130" t="s">
        <v>2</v>
      </c>
      <c r="AQ4" s="130" t="s">
        <v>2</v>
      </c>
      <c r="AR4" s="131" t="s">
        <v>12</v>
      </c>
      <c r="AS4" s="132" t="s">
        <v>2</v>
      </c>
    </row>
    <row r="5" spans="1:45" x14ac:dyDescent="0.35">
      <c r="A5" s="139"/>
      <c r="B5" s="139" t="s">
        <v>2</v>
      </c>
      <c r="C5" s="139"/>
      <c r="D5" s="139" t="s">
        <v>2</v>
      </c>
      <c r="E5" s="139" t="s">
        <v>2</v>
      </c>
      <c r="F5" s="139" t="s">
        <v>2</v>
      </c>
      <c r="G5" s="139"/>
      <c r="H5" s="140" t="s">
        <v>2</v>
      </c>
      <c r="I5" s="140" t="s">
        <v>2</v>
      </c>
      <c r="J5" s="140" t="s">
        <v>2</v>
      </c>
      <c r="K5" s="140" t="s">
        <v>2</v>
      </c>
      <c r="L5" s="9"/>
      <c r="M5" s="9"/>
      <c r="N5" s="9"/>
      <c r="O5" s="9"/>
      <c r="P5" s="9"/>
      <c r="Q5" s="9"/>
      <c r="R5" s="9"/>
      <c r="S5" s="9"/>
      <c r="T5" s="9"/>
      <c r="U5" s="9"/>
      <c r="V5" s="9"/>
      <c r="W5" s="9"/>
      <c r="X5" s="9"/>
      <c r="Y5" s="9"/>
      <c r="Z5" s="9"/>
      <c r="AA5" s="9"/>
      <c r="AB5" s="9"/>
      <c r="AC5" s="9"/>
      <c r="AD5" s="9"/>
      <c r="AE5" s="9"/>
      <c r="AF5" s="9"/>
      <c r="AG5" s="9"/>
    </row>
    <row r="6" spans="1:45" x14ac:dyDescent="0.35">
      <c r="A6" s="139"/>
      <c r="B6" s="139" t="s">
        <v>2</v>
      </c>
      <c r="C6" s="139"/>
      <c r="D6" s="139" t="s">
        <v>2</v>
      </c>
      <c r="E6" s="139" t="s">
        <v>2</v>
      </c>
      <c r="F6" s="139" t="s">
        <v>2</v>
      </c>
      <c r="G6" s="139"/>
      <c r="H6" s="140" t="s">
        <v>2</v>
      </c>
      <c r="I6" s="140" t="s">
        <v>2</v>
      </c>
      <c r="J6" s="140" t="s">
        <v>2</v>
      </c>
      <c r="K6" s="140" t="s">
        <v>2</v>
      </c>
      <c r="L6" s="9"/>
      <c r="M6" s="9"/>
      <c r="N6" s="9"/>
      <c r="O6" s="9"/>
      <c r="P6" s="9"/>
      <c r="Q6" s="9"/>
      <c r="R6" s="9"/>
      <c r="S6" s="9"/>
      <c r="T6" s="9"/>
      <c r="U6" s="9"/>
      <c r="V6" s="9"/>
      <c r="W6" s="9"/>
      <c r="X6" s="9"/>
      <c r="Y6" s="9"/>
      <c r="Z6" s="9"/>
      <c r="AA6" s="9"/>
      <c r="AB6" s="9"/>
      <c r="AC6" s="9"/>
      <c r="AD6" s="9"/>
      <c r="AE6" s="9"/>
      <c r="AF6" s="9"/>
      <c r="AG6" s="9"/>
    </row>
    <row r="7" spans="1:45" ht="46.5" customHeight="1" x14ac:dyDescent="0.35">
      <c r="A7" s="139"/>
      <c r="B7" s="149" t="s">
        <v>517</v>
      </c>
      <c r="C7" s="150" t="s">
        <v>518</v>
      </c>
      <c r="D7" s="151" t="s">
        <v>519</v>
      </c>
      <c r="E7" s="151" t="s">
        <v>520</v>
      </c>
      <c r="F7" s="151" t="s">
        <v>521</v>
      </c>
      <c r="G7" s="150" t="s">
        <v>522</v>
      </c>
      <c r="H7" s="149" t="s">
        <v>523</v>
      </c>
      <c r="I7" s="151" t="s">
        <v>524</v>
      </c>
      <c r="J7" s="151" t="s">
        <v>525</v>
      </c>
      <c r="K7" s="151" t="s">
        <v>526</v>
      </c>
      <c r="L7" s="9"/>
      <c r="M7" s="9"/>
      <c r="N7" s="9"/>
      <c r="O7" s="9"/>
      <c r="P7" s="9"/>
      <c r="Q7" s="9"/>
      <c r="R7" s="9"/>
      <c r="S7" s="9"/>
      <c r="T7" s="9"/>
      <c r="U7" s="9"/>
      <c r="V7" s="9"/>
      <c r="W7" s="9"/>
      <c r="X7" s="9"/>
      <c r="Y7" s="9"/>
      <c r="Z7" s="9"/>
      <c r="AA7" s="9"/>
      <c r="AB7" s="9"/>
      <c r="AC7" s="9"/>
      <c r="AD7" s="9"/>
      <c r="AE7" s="9"/>
      <c r="AF7" s="9"/>
      <c r="AG7" s="9"/>
    </row>
    <row r="8" spans="1:45" x14ac:dyDescent="0.35">
      <c r="A8" s="139"/>
      <c r="B8" s="146" t="s">
        <v>2</v>
      </c>
      <c r="C8" s="146"/>
      <c r="D8" s="146" t="s">
        <v>2</v>
      </c>
      <c r="E8" s="146" t="s">
        <v>2</v>
      </c>
      <c r="F8" s="147" t="s">
        <v>2</v>
      </c>
      <c r="G8" s="147"/>
      <c r="H8" s="328" t="s">
        <v>2</v>
      </c>
      <c r="I8" s="330" t="s">
        <v>2</v>
      </c>
      <c r="J8" s="146" t="s">
        <v>2</v>
      </c>
      <c r="K8" s="147" t="s">
        <v>2</v>
      </c>
      <c r="L8" s="9"/>
      <c r="M8" s="9"/>
      <c r="N8" s="9"/>
      <c r="O8" s="9"/>
      <c r="P8" s="9"/>
      <c r="Q8" s="9"/>
      <c r="R8" s="9"/>
      <c r="S8" s="9"/>
      <c r="T8" s="9"/>
      <c r="U8" s="9"/>
      <c r="V8" s="9"/>
      <c r="W8" s="9"/>
      <c r="X8" s="9"/>
      <c r="Y8" s="9"/>
      <c r="Z8" s="9"/>
      <c r="AA8" s="9"/>
      <c r="AB8" s="9"/>
      <c r="AC8" s="9"/>
      <c r="AD8" s="9"/>
      <c r="AE8" s="9"/>
      <c r="AF8" s="9"/>
      <c r="AG8" s="9"/>
    </row>
    <row r="9" spans="1:45" x14ac:dyDescent="0.35">
      <c r="A9" s="139"/>
      <c r="B9" s="148" t="s">
        <v>2</v>
      </c>
      <c r="C9" s="148"/>
      <c r="D9" s="148" t="s">
        <v>2</v>
      </c>
      <c r="E9" s="148" t="s">
        <v>2</v>
      </c>
      <c r="F9" s="148" t="s">
        <v>2</v>
      </c>
      <c r="G9" s="332"/>
      <c r="H9" s="329" t="s">
        <v>2</v>
      </c>
      <c r="I9" s="331" t="s">
        <v>2</v>
      </c>
      <c r="J9" s="148" t="s">
        <v>2</v>
      </c>
      <c r="K9" s="148" t="s">
        <v>2</v>
      </c>
      <c r="L9" s="9"/>
      <c r="M9" s="9"/>
      <c r="N9" s="9"/>
      <c r="O9" s="9"/>
      <c r="P9" s="9"/>
      <c r="Q9" s="9"/>
      <c r="R9" s="9"/>
      <c r="S9" s="9"/>
      <c r="T9" s="9"/>
      <c r="U9" s="9"/>
      <c r="V9" s="9"/>
      <c r="W9" s="9"/>
      <c r="X9" s="9"/>
      <c r="Y9" s="9"/>
      <c r="Z9" s="9"/>
      <c r="AA9" s="9"/>
      <c r="AB9" s="9"/>
      <c r="AC9" s="9"/>
      <c r="AD9" s="9"/>
      <c r="AE9" s="9"/>
      <c r="AF9" s="9"/>
      <c r="AG9" s="9"/>
    </row>
    <row r="10" spans="1:45" x14ac:dyDescent="0.35">
      <c r="A10" s="139"/>
      <c r="B10" s="146" t="s">
        <v>2</v>
      </c>
      <c r="C10" s="146"/>
      <c r="D10" s="146" t="s">
        <v>2</v>
      </c>
      <c r="E10" s="146" t="s">
        <v>2</v>
      </c>
      <c r="F10" s="147" t="s">
        <v>2</v>
      </c>
      <c r="G10" s="147"/>
      <c r="H10" s="328" t="s">
        <v>2</v>
      </c>
      <c r="I10" s="330" t="s">
        <v>2</v>
      </c>
      <c r="J10" s="146" t="s">
        <v>2</v>
      </c>
      <c r="K10" s="147" t="s">
        <v>2</v>
      </c>
      <c r="L10" s="9"/>
      <c r="M10" s="9"/>
      <c r="N10" s="9"/>
      <c r="O10" s="9"/>
      <c r="P10" s="9"/>
      <c r="Q10" s="9"/>
      <c r="R10" s="9"/>
      <c r="S10" s="9"/>
      <c r="T10" s="9"/>
      <c r="U10" s="9"/>
      <c r="V10" s="9"/>
      <c r="W10" s="9"/>
      <c r="X10" s="9"/>
      <c r="Y10" s="9"/>
      <c r="Z10" s="9"/>
      <c r="AA10" s="9"/>
      <c r="AB10" s="9"/>
      <c r="AC10" s="9"/>
      <c r="AD10" s="9"/>
      <c r="AE10" s="9"/>
      <c r="AF10" s="9"/>
      <c r="AG10" s="9"/>
    </row>
    <row r="11" spans="1:45" x14ac:dyDescent="0.35">
      <c r="A11" s="139"/>
      <c r="B11" s="148" t="s">
        <v>2</v>
      </c>
      <c r="C11" s="148"/>
      <c r="D11" s="148" t="s">
        <v>2</v>
      </c>
      <c r="E11" s="148" t="s">
        <v>2</v>
      </c>
      <c r="F11" s="148" t="s">
        <v>2</v>
      </c>
      <c r="G11" s="332"/>
      <c r="H11" s="329" t="s">
        <v>2</v>
      </c>
      <c r="I11" s="331" t="s">
        <v>2</v>
      </c>
      <c r="J11" s="148" t="s">
        <v>2</v>
      </c>
      <c r="K11" s="148" t="s">
        <v>2</v>
      </c>
      <c r="L11" s="9"/>
      <c r="M11" s="9"/>
      <c r="N11" s="9"/>
      <c r="O11" s="9"/>
      <c r="P11" s="9"/>
      <c r="Q11" s="9"/>
      <c r="R11" s="9"/>
      <c r="S11" s="9"/>
      <c r="T11" s="9"/>
      <c r="U11" s="9"/>
      <c r="V11" s="9"/>
      <c r="W11" s="9"/>
      <c r="X11" s="9"/>
      <c r="Y11" s="9"/>
      <c r="Z11" s="9"/>
      <c r="AA11" s="9"/>
      <c r="AB11" s="9"/>
      <c r="AC11" s="9"/>
      <c r="AD11" s="9"/>
      <c r="AE11" s="9"/>
      <c r="AF11" s="9"/>
      <c r="AG11" s="9"/>
    </row>
    <row r="12" spans="1:45" x14ac:dyDescent="0.35">
      <c r="A12" s="139"/>
      <c r="B12" s="146" t="s">
        <v>2</v>
      </c>
      <c r="C12" s="146"/>
      <c r="D12" s="146" t="s">
        <v>2</v>
      </c>
      <c r="E12" s="146" t="s">
        <v>2</v>
      </c>
      <c r="F12" s="147" t="s">
        <v>2</v>
      </c>
      <c r="G12" s="147"/>
      <c r="H12" s="328" t="s">
        <v>2</v>
      </c>
      <c r="I12" s="330" t="s">
        <v>2</v>
      </c>
      <c r="J12" s="146" t="s">
        <v>2</v>
      </c>
      <c r="K12" s="147" t="s">
        <v>2</v>
      </c>
      <c r="L12" s="9"/>
      <c r="M12" s="9"/>
      <c r="N12" s="9"/>
      <c r="O12" s="9"/>
      <c r="P12" s="9"/>
      <c r="Q12" s="9"/>
      <c r="R12" s="9"/>
      <c r="S12" s="9"/>
      <c r="T12" s="9"/>
      <c r="U12" s="9"/>
      <c r="V12" s="9"/>
      <c r="W12" s="9"/>
      <c r="X12" s="9"/>
      <c r="Y12" s="9"/>
      <c r="Z12" s="9"/>
      <c r="AA12" s="9"/>
      <c r="AB12" s="9"/>
      <c r="AC12" s="9"/>
      <c r="AD12" s="9"/>
      <c r="AE12" s="9"/>
      <c r="AF12" s="9"/>
      <c r="AG12" s="9"/>
    </row>
    <row r="13" spans="1:45" x14ac:dyDescent="0.35">
      <c r="A13" s="139"/>
      <c r="B13" s="148" t="s">
        <v>2</v>
      </c>
      <c r="C13" s="148"/>
      <c r="D13" s="148" t="s">
        <v>2</v>
      </c>
      <c r="E13" s="148" t="s">
        <v>2</v>
      </c>
      <c r="F13" s="148" t="s">
        <v>2</v>
      </c>
      <c r="G13" s="332"/>
      <c r="H13" s="329" t="s">
        <v>2</v>
      </c>
      <c r="I13" s="331" t="s">
        <v>2</v>
      </c>
      <c r="J13" s="148" t="s">
        <v>2</v>
      </c>
      <c r="K13" s="148" t="s">
        <v>2</v>
      </c>
      <c r="L13" s="9"/>
      <c r="M13" s="9"/>
      <c r="N13" s="9"/>
      <c r="O13" s="9"/>
      <c r="P13" s="9"/>
      <c r="Q13" s="9"/>
      <c r="R13" s="9"/>
      <c r="S13" s="9"/>
      <c r="T13" s="9"/>
      <c r="U13" s="9"/>
      <c r="V13" s="9"/>
      <c r="W13" s="9"/>
      <c r="X13" s="9"/>
      <c r="Y13" s="9"/>
      <c r="Z13" s="9"/>
      <c r="AA13" s="9"/>
      <c r="AB13" s="9"/>
      <c r="AC13" s="9"/>
      <c r="AD13" s="9"/>
      <c r="AE13" s="9"/>
      <c r="AF13" s="9"/>
      <c r="AG13" s="9"/>
    </row>
    <row r="14" spans="1:45" x14ac:dyDescent="0.35">
      <c r="A14" s="139"/>
      <c r="B14" s="146" t="s">
        <v>2</v>
      </c>
      <c r="C14" s="146"/>
      <c r="D14" s="146" t="s">
        <v>2</v>
      </c>
      <c r="E14" s="146" t="s">
        <v>2</v>
      </c>
      <c r="F14" s="147" t="s">
        <v>2</v>
      </c>
      <c r="G14" s="147"/>
      <c r="H14" s="328" t="s">
        <v>2</v>
      </c>
      <c r="I14" s="330" t="s">
        <v>2</v>
      </c>
      <c r="J14" s="146" t="s">
        <v>2</v>
      </c>
      <c r="K14" s="147" t="s">
        <v>2</v>
      </c>
      <c r="L14" s="9"/>
      <c r="M14" s="9"/>
      <c r="N14" s="9"/>
      <c r="O14" s="9"/>
      <c r="P14" s="9"/>
      <c r="Q14" s="9"/>
      <c r="R14" s="9"/>
      <c r="S14" s="9"/>
      <c r="T14" s="9"/>
      <c r="U14" s="9"/>
      <c r="V14" s="9"/>
      <c r="W14" s="9"/>
      <c r="X14" s="9"/>
      <c r="Y14" s="9"/>
      <c r="Z14" s="9"/>
      <c r="AA14" s="9"/>
      <c r="AB14" s="9"/>
      <c r="AC14" s="9"/>
      <c r="AD14" s="9"/>
      <c r="AE14" s="9"/>
      <c r="AF14" s="9"/>
      <c r="AG14" s="9"/>
    </row>
    <row r="15" spans="1:45" x14ac:dyDescent="0.35">
      <c r="A15" s="139"/>
      <c r="B15" s="148" t="s">
        <v>2</v>
      </c>
      <c r="C15" s="148"/>
      <c r="D15" s="148" t="s">
        <v>2</v>
      </c>
      <c r="E15" s="148" t="s">
        <v>2</v>
      </c>
      <c r="F15" s="148" t="s">
        <v>2</v>
      </c>
      <c r="G15" s="332"/>
      <c r="H15" s="329" t="s">
        <v>2</v>
      </c>
      <c r="I15" s="331" t="s">
        <v>2</v>
      </c>
      <c r="J15" s="148" t="s">
        <v>2</v>
      </c>
      <c r="K15" s="148" t="s">
        <v>2</v>
      </c>
      <c r="L15" s="9"/>
      <c r="M15" s="9"/>
      <c r="N15" s="9"/>
      <c r="O15" s="9"/>
      <c r="P15" s="9"/>
      <c r="Q15" s="9"/>
      <c r="R15" s="9"/>
      <c r="S15" s="9"/>
      <c r="T15" s="9"/>
      <c r="U15" s="9"/>
      <c r="V15" s="9"/>
      <c r="W15" s="9"/>
      <c r="X15" s="9"/>
      <c r="Y15" s="9"/>
      <c r="Z15" s="9"/>
      <c r="AA15" s="9"/>
      <c r="AB15" s="9"/>
      <c r="AC15" s="9"/>
      <c r="AD15" s="9"/>
      <c r="AE15" s="9"/>
      <c r="AF15" s="9"/>
      <c r="AG15" s="9"/>
    </row>
    <row r="16" spans="1:45" x14ac:dyDescent="0.35">
      <c r="A16" s="139"/>
      <c r="B16" s="146" t="s">
        <v>2</v>
      </c>
      <c r="C16" s="146"/>
      <c r="D16" s="146" t="s">
        <v>2</v>
      </c>
      <c r="E16" s="146" t="s">
        <v>2</v>
      </c>
      <c r="F16" s="147" t="s">
        <v>2</v>
      </c>
      <c r="G16" s="147"/>
      <c r="H16" s="328" t="s">
        <v>2</v>
      </c>
      <c r="I16" s="330" t="s">
        <v>2</v>
      </c>
      <c r="J16" s="146" t="s">
        <v>2</v>
      </c>
      <c r="K16" s="147" t="s">
        <v>2</v>
      </c>
      <c r="L16" s="9"/>
      <c r="M16" s="9"/>
      <c r="N16" s="9"/>
      <c r="O16" s="9"/>
      <c r="P16" s="9"/>
      <c r="Q16" s="9"/>
      <c r="R16" s="9"/>
      <c r="S16" s="9"/>
      <c r="T16" s="9"/>
      <c r="U16" s="9"/>
      <c r="V16" s="9"/>
      <c r="W16" s="9"/>
      <c r="X16" s="9"/>
      <c r="Y16" s="9"/>
      <c r="Z16" s="9"/>
      <c r="AA16" s="9"/>
      <c r="AB16" s="9"/>
      <c r="AC16" s="9"/>
      <c r="AD16" s="9"/>
      <c r="AE16" s="9"/>
      <c r="AF16" s="9"/>
      <c r="AG16" s="9"/>
    </row>
    <row r="17" spans="1:33" x14ac:dyDescent="0.35">
      <c r="A17" s="139"/>
      <c r="B17" s="148" t="s">
        <v>2</v>
      </c>
      <c r="C17" s="148"/>
      <c r="D17" s="148" t="s">
        <v>2</v>
      </c>
      <c r="E17" s="148" t="s">
        <v>2</v>
      </c>
      <c r="F17" s="148" t="s">
        <v>2</v>
      </c>
      <c r="G17" s="332"/>
      <c r="H17" s="329" t="s">
        <v>2</v>
      </c>
      <c r="I17" s="331" t="s">
        <v>2</v>
      </c>
      <c r="J17" s="148" t="s">
        <v>2</v>
      </c>
      <c r="K17" s="148" t="s">
        <v>2</v>
      </c>
      <c r="L17" s="9"/>
      <c r="M17" s="9"/>
      <c r="N17" s="9"/>
      <c r="O17" s="9"/>
      <c r="P17" s="9"/>
      <c r="Q17" s="9"/>
      <c r="R17" s="9"/>
      <c r="S17" s="9"/>
      <c r="T17" s="9"/>
      <c r="U17" s="9"/>
      <c r="V17" s="9"/>
      <c r="W17" s="9"/>
      <c r="X17" s="9"/>
      <c r="Y17" s="9"/>
      <c r="Z17" s="9"/>
      <c r="AA17" s="9"/>
      <c r="AB17" s="9"/>
      <c r="AC17" s="9"/>
      <c r="AD17" s="9"/>
      <c r="AE17" s="9"/>
      <c r="AF17" s="9"/>
      <c r="AG17" s="9"/>
    </row>
    <row r="18" spans="1:33" x14ac:dyDescent="0.35">
      <c r="A18" s="139"/>
      <c r="B18" s="146" t="s">
        <v>2</v>
      </c>
      <c r="C18" s="146"/>
      <c r="D18" s="146" t="s">
        <v>2</v>
      </c>
      <c r="E18" s="146" t="s">
        <v>2</v>
      </c>
      <c r="F18" s="147" t="s">
        <v>2</v>
      </c>
      <c r="G18" s="147"/>
      <c r="H18" s="328" t="s">
        <v>2</v>
      </c>
      <c r="I18" s="330" t="s">
        <v>2</v>
      </c>
      <c r="J18" s="146" t="s">
        <v>2</v>
      </c>
      <c r="K18" s="147" t="s">
        <v>2</v>
      </c>
      <c r="L18" s="9"/>
      <c r="M18" s="9"/>
      <c r="N18" s="9"/>
      <c r="O18" s="9"/>
      <c r="P18" s="9"/>
      <c r="Q18" s="9"/>
      <c r="R18" s="9"/>
      <c r="S18" s="9"/>
      <c r="T18" s="9"/>
      <c r="U18" s="9"/>
      <c r="V18" s="9"/>
      <c r="W18" s="9"/>
      <c r="X18" s="9"/>
      <c r="Y18" s="9"/>
      <c r="Z18" s="9"/>
      <c r="AA18" s="9"/>
      <c r="AB18" s="9"/>
      <c r="AC18" s="9"/>
      <c r="AD18" s="9"/>
      <c r="AE18" s="9"/>
      <c r="AF18" s="9"/>
      <c r="AG18" s="9"/>
    </row>
    <row r="19" spans="1:33" x14ac:dyDescent="0.35">
      <c r="A19" s="139"/>
      <c r="B19" s="148" t="s">
        <v>2</v>
      </c>
      <c r="C19" s="148"/>
      <c r="D19" s="148" t="s">
        <v>2</v>
      </c>
      <c r="E19" s="148" t="s">
        <v>2</v>
      </c>
      <c r="F19" s="148" t="s">
        <v>2</v>
      </c>
      <c r="G19" s="332"/>
      <c r="H19" s="329" t="s">
        <v>2</v>
      </c>
      <c r="I19" s="331" t="s">
        <v>2</v>
      </c>
      <c r="J19" s="148" t="s">
        <v>2</v>
      </c>
      <c r="K19" s="148" t="s">
        <v>2</v>
      </c>
      <c r="L19" s="9"/>
      <c r="M19" s="9"/>
      <c r="N19" s="9"/>
      <c r="O19" s="9"/>
      <c r="P19" s="9"/>
      <c r="Q19" s="9"/>
      <c r="R19" s="9"/>
      <c r="S19" s="9"/>
      <c r="T19" s="9"/>
      <c r="U19" s="9"/>
      <c r="V19" s="9"/>
      <c r="W19" s="9"/>
      <c r="X19" s="9"/>
      <c r="Y19" s="9"/>
      <c r="Z19" s="9"/>
      <c r="AA19" s="9"/>
      <c r="AB19" s="9"/>
      <c r="AC19" s="9"/>
      <c r="AD19" s="9"/>
      <c r="AE19" s="9"/>
      <c r="AF19" s="9"/>
      <c r="AG19" s="9"/>
    </row>
    <row r="20" spans="1:33" x14ac:dyDescent="0.35">
      <c r="A20" s="139"/>
      <c r="B20" s="146" t="s">
        <v>2</v>
      </c>
      <c r="C20" s="146"/>
      <c r="D20" s="146" t="s">
        <v>2</v>
      </c>
      <c r="E20" s="146" t="s">
        <v>2</v>
      </c>
      <c r="F20" s="147" t="s">
        <v>2</v>
      </c>
      <c r="G20" s="147"/>
      <c r="H20" s="328" t="s">
        <v>2</v>
      </c>
      <c r="I20" s="330" t="s">
        <v>2</v>
      </c>
      <c r="J20" s="146" t="s">
        <v>2</v>
      </c>
      <c r="K20" s="147" t="s">
        <v>2</v>
      </c>
      <c r="L20" s="9"/>
      <c r="M20" s="9"/>
      <c r="N20" s="9"/>
      <c r="O20" s="9"/>
      <c r="P20" s="9"/>
      <c r="Q20" s="9"/>
      <c r="R20" s="9"/>
      <c r="S20" s="9"/>
      <c r="T20" s="9"/>
      <c r="U20" s="9"/>
      <c r="V20" s="9"/>
      <c r="W20" s="9"/>
      <c r="X20" s="9"/>
      <c r="Y20" s="9"/>
      <c r="Z20" s="9"/>
      <c r="AA20" s="9"/>
      <c r="AB20" s="9"/>
      <c r="AC20" s="9"/>
      <c r="AD20" s="9"/>
      <c r="AE20" s="9"/>
      <c r="AF20" s="9"/>
      <c r="AG20" s="9"/>
    </row>
    <row r="21" spans="1:33" x14ac:dyDescent="0.35">
      <c r="A21" s="139"/>
      <c r="B21" s="148" t="s">
        <v>2</v>
      </c>
      <c r="C21" s="148"/>
      <c r="D21" s="148" t="s">
        <v>2</v>
      </c>
      <c r="E21" s="148" t="s">
        <v>2</v>
      </c>
      <c r="F21" s="148" t="s">
        <v>2</v>
      </c>
      <c r="G21" s="332"/>
      <c r="H21" s="329" t="s">
        <v>2</v>
      </c>
      <c r="I21" s="331" t="s">
        <v>2</v>
      </c>
      <c r="J21" s="148" t="s">
        <v>2</v>
      </c>
      <c r="K21" s="148" t="s">
        <v>2</v>
      </c>
      <c r="L21" s="9"/>
      <c r="M21" s="9"/>
      <c r="N21" s="9"/>
      <c r="O21" s="9"/>
      <c r="P21" s="9"/>
      <c r="Q21" s="9"/>
      <c r="R21" s="9"/>
      <c r="S21" s="9"/>
      <c r="T21" s="9"/>
      <c r="U21" s="9"/>
      <c r="V21" s="9"/>
      <c r="W21" s="9"/>
      <c r="X21" s="9"/>
      <c r="Y21" s="9"/>
      <c r="Z21" s="9"/>
      <c r="AA21" s="9"/>
      <c r="AB21" s="9"/>
      <c r="AC21" s="9"/>
      <c r="AD21" s="9"/>
      <c r="AE21" s="9"/>
      <c r="AF21" s="9"/>
      <c r="AG21" s="9"/>
    </row>
    <row r="22" spans="1:33" x14ac:dyDescent="0.35">
      <c r="A22" s="139"/>
      <c r="B22" s="146" t="s">
        <v>2</v>
      </c>
      <c r="C22" s="146"/>
      <c r="D22" s="146" t="s">
        <v>2</v>
      </c>
      <c r="E22" s="146" t="s">
        <v>2</v>
      </c>
      <c r="F22" s="147" t="s">
        <v>2</v>
      </c>
      <c r="G22" s="147"/>
      <c r="H22" s="328" t="s">
        <v>2</v>
      </c>
      <c r="I22" s="330" t="s">
        <v>2</v>
      </c>
      <c r="J22" s="146" t="s">
        <v>2</v>
      </c>
      <c r="K22" s="147" t="s">
        <v>2</v>
      </c>
      <c r="L22" s="9"/>
      <c r="M22" s="9"/>
      <c r="N22" s="9"/>
      <c r="O22" s="9"/>
      <c r="P22" s="9"/>
      <c r="Q22" s="9"/>
      <c r="R22" s="9"/>
      <c r="S22" s="9"/>
      <c r="T22" s="9"/>
      <c r="U22" s="9"/>
      <c r="V22" s="9"/>
      <c r="W22" s="9"/>
      <c r="X22" s="9"/>
      <c r="Y22" s="9"/>
      <c r="Z22" s="9"/>
      <c r="AA22" s="9"/>
      <c r="AB22" s="9"/>
      <c r="AC22" s="9"/>
      <c r="AD22" s="9"/>
      <c r="AE22" s="9"/>
      <c r="AF22" s="9"/>
      <c r="AG22" s="9"/>
    </row>
    <row r="23" spans="1:33" x14ac:dyDescent="0.35">
      <c r="A23" s="139"/>
      <c r="B23" s="148" t="s">
        <v>2</v>
      </c>
      <c r="C23" s="148"/>
      <c r="D23" s="148" t="s">
        <v>2</v>
      </c>
      <c r="E23" s="148" t="s">
        <v>2</v>
      </c>
      <c r="F23" s="148" t="s">
        <v>2</v>
      </c>
      <c r="G23" s="332"/>
      <c r="H23" s="329" t="s">
        <v>2</v>
      </c>
      <c r="I23" s="331" t="s">
        <v>2</v>
      </c>
      <c r="J23" s="148" t="s">
        <v>2</v>
      </c>
      <c r="K23" s="148" t="s">
        <v>2</v>
      </c>
      <c r="L23" s="9"/>
      <c r="M23" s="9"/>
      <c r="N23" s="9"/>
      <c r="O23" s="9"/>
      <c r="P23" s="9"/>
      <c r="Q23" s="9"/>
      <c r="R23" s="9"/>
      <c r="S23" s="9"/>
      <c r="T23" s="9"/>
      <c r="U23" s="9"/>
      <c r="V23" s="9"/>
      <c r="W23" s="9"/>
      <c r="X23" s="9"/>
      <c r="Y23" s="9"/>
      <c r="Z23" s="9"/>
      <c r="AA23" s="9"/>
      <c r="AB23" s="9"/>
      <c r="AC23" s="9"/>
      <c r="AD23" s="9"/>
      <c r="AE23" s="9"/>
      <c r="AF23" s="9"/>
      <c r="AG23" s="9"/>
    </row>
    <row r="24" spans="1:33" x14ac:dyDescent="0.35">
      <c r="A24" s="139"/>
      <c r="B24" s="146" t="s">
        <v>2</v>
      </c>
      <c r="C24" s="146"/>
      <c r="D24" s="146" t="s">
        <v>2</v>
      </c>
      <c r="E24" s="146" t="s">
        <v>2</v>
      </c>
      <c r="F24" s="147" t="s">
        <v>2</v>
      </c>
      <c r="G24" s="147"/>
      <c r="H24" s="328" t="s">
        <v>2</v>
      </c>
      <c r="I24" s="330" t="s">
        <v>2</v>
      </c>
      <c r="J24" s="146" t="s">
        <v>2</v>
      </c>
      <c r="K24" s="147" t="s">
        <v>2</v>
      </c>
      <c r="L24" s="9"/>
      <c r="M24" s="9"/>
      <c r="N24" s="9"/>
      <c r="O24" s="9"/>
      <c r="P24" s="9"/>
      <c r="Q24" s="9"/>
      <c r="R24" s="9"/>
      <c r="S24" s="9"/>
      <c r="T24" s="9"/>
      <c r="U24" s="9"/>
      <c r="V24" s="9"/>
      <c r="W24" s="9"/>
      <c r="X24" s="9"/>
      <c r="Y24" s="9"/>
      <c r="Z24" s="9"/>
      <c r="AA24" s="9"/>
      <c r="AB24" s="9"/>
      <c r="AC24" s="9"/>
      <c r="AD24" s="9"/>
      <c r="AE24" s="9"/>
      <c r="AF24" s="9"/>
      <c r="AG24" s="9"/>
    </row>
    <row r="25" spans="1:33" x14ac:dyDescent="0.35">
      <c r="A25" s="139"/>
      <c r="B25" s="148" t="s">
        <v>2</v>
      </c>
      <c r="C25" s="148"/>
      <c r="D25" s="148" t="s">
        <v>2</v>
      </c>
      <c r="E25" s="148" t="s">
        <v>2</v>
      </c>
      <c r="F25" s="148" t="s">
        <v>2</v>
      </c>
      <c r="G25" s="332"/>
      <c r="H25" s="329" t="s">
        <v>2</v>
      </c>
      <c r="I25" s="331" t="s">
        <v>2</v>
      </c>
      <c r="J25" s="148" t="s">
        <v>2</v>
      </c>
      <c r="K25" s="148" t="s">
        <v>2</v>
      </c>
      <c r="L25" s="9"/>
      <c r="M25" s="9"/>
      <c r="N25" s="9"/>
      <c r="O25" s="9"/>
      <c r="P25" s="9"/>
      <c r="Q25" s="9"/>
      <c r="R25" s="9"/>
      <c r="S25" s="9"/>
      <c r="T25" s="9"/>
      <c r="U25" s="9"/>
      <c r="V25" s="9"/>
      <c r="W25" s="9"/>
      <c r="X25" s="9"/>
      <c r="Y25" s="9"/>
      <c r="Z25" s="9"/>
      <c r="AA25" s="9"/>
      <c r="AB25" s="9"/>
      <c r="AC25" s="9"/>
      <c r="AD25" s="9"/>
      <c r="AE25" s="9"/>
      <c r="AF25" s="9"/>
      <c r="AG25" s="9"/>
    </row>
    <row r="26" spans="1:33" x14ac:dyDescent="0.35">
      <c r="A26" s="139"/>
      <c r="B26" s="146" t="s">
        <v>2</v>
      </c>
      <c r="C26" s="146"/>
      <c r="D26" s="146" t="s">
        <v>2</v>
      </c>
      <c r="E26" s="146" t="s">
        <v>2</v>
      </c>
      <c r="F26" s="147" t="s">
        <v>2</v>
      </c>
      <c r="G26" s="147"/>
      <c r="H26" s="328" t="s">
        <v>2</v>
      </c>
      <c r="I26" s="330" t="s">
        <v>2</v>
      </c>
      <c r="J26" s="146" t="s">
        <v>2</v>
      </c>
      <c r="K26" s="147" t="s">
        <v>2</v>
      </c>
      <c r="L26" s="9"/>
      <c r="M26" s="9"/>
      <c r="N26" s="9"/>
      <c r="O26" s="9"/>
      <c r="P26" s="9"/>
      <c r="Q26" s="9"/>
      <c r="R26" s="9"/>
      <c r="S26" s="9"/>
      <c r="T26" s="9"/>
      <c r="U26" s="9"/>
      <c r="V26" s="9"/>
      <c r="W26" s="9"/>
      <c r="X26" s="9"/>
      <c r="Y26" s="9"/>
      <c r="Z26" s="9"/>
      <c r="AA26" s="9"/>
      <c r="AB26" s="9"/>
      <c r="AC26" s="9"/>
      <c r="AD26" s="9"/>
      <c r="AE26" s="9"/>
      <c r="AF26" s="9"/>
      <c r="AG26" s="9"/>
    </row>
    <row r="27" spans="1:33" x14ac:dyDescent="0.35">
      <c r="A27" s="139"/>
      <c r="B27" s="148" t="s">
        <v>2</v>
      </c>
      <c r="C27" s="148"/>
      <c r="D27" s="148" t="s">
        <v>2</v>
      </c>
      <c r="E27" s="148" t="s">
        <v>2</v>
      </c>
      <c r="F27" s="148" t="s">
        <v>2</v>
      </c>
      <c r="G27" s="332"/>
      <c r="H27" s="329" t="s">
        <v>2</v>
      </c>
      <c r="I27" s="331" t="s">
        <v>2</v>
      </c>
      <c r="J27" s="148" t="s">
        <v>2</v>
      </c>
      <c r="K27" s="148" t="s">
        <v>2</v>
      </c>
      <c r="L27" s="9"/>
      <c r="M27" s="9"/>
      <c r="N27" s="9"/>
      <c r="O27" s="9"/>
      <c r="P27" s="9"/>
      <c r="Q27" s="9"/>
      <c r="R27" s="9"/>
      <c r="S27" s="9"/>
      <c r="T27" s="9"/>
      <c r="U27" s="9"/>
      <c r="V27" s="9"/>
      <c r="W27" s="9"/>
      <c r="X27" s="9"/>
      <c r="Y27" s="9"/>
      <c r="Z27" s="9"/>
      <c r="AA27" s="9"/>
      <c r="AB27" s="9"/>
      <c r="AC27" s="9"/>
      <c r="AD27" s="9"/>
      <c r="AE27" s="9"/>
      <c r="AF27" s="9"/>
      <c r="AG27" s="9"/>
    </row>
    <row r="28" spans="1:33" x14ac:dyDescent="0.35">
      <c r="A28" s="139"/>
      <c r="B28" s="146" t="s">
        <v>2</v>
      </c>
      <c r="C28" s="146"/>
      <c r="D28" s="146" t="s">
        <v>2</v>
      </c>
      <c r="E28" s="146" t="s">
        <v>2</v>
      </c>
      <c r="F28" s="147" t="s">
        <v>2</v>
      </c>
      <c r="G28" s="147"/>
      <c r="H28" s="328" t="s">
        <v>2</v>
      </c>
      <c r="I28" s="330" t="s">
        <v>2</v>
      </c>
      <c r="J28" s="146" t="s">
        <v>2</v>
      </c>
      <c r="K28" s="147" t="s">
        <v>2</v>
      </c>
      <c r="L28" s="9"/>
      <c r="M28" s="9"/>
      <c r="N28" s="9"/>
      <c r="O28" s="9"/>
      <c r="P28" s="9"/>
      <c r="Q28" s="9"/>
      <c r="R28" s="9"/>
      <c r="S28" s="9"/>
      <c r="T28" s="9"/>
      <c r="U28" s="9"/>
      <c r="V28" s="9"/>
      <c r="W28" s="9"/>
      <c r="X28" s="9"/>
      <c r="Y28" s="9"/>
      <c r="Z28" s="9"/>
      <c r="AA28" s="9"/>
      <c r="AB28" s="9"/>
      <c r="AC28" s="9"/>
      <c r="AD28" s="9"/>
      <c r="AE28" s="9"/>
      <c r="AF28" s="9"/>
      <c r="AG28" s="9"/>
    </row>
    <row r="29" spans="1:33" x14ac:dyDescent="0.35">
      <c r="A29" s="139"/>
      <c r="B29" s="148" t="s">
        <v>2</v>
      </c>
      <c r="C29" s="148"/>
      <c r="D29" s="148" t="s">
        <v>2</v>
      </c>
      <c r="E29" s="148" t="s">
        <v>2</v>
      </c>
      <c r="F29" s="148" t="s">
        <v>2</v>
      </c>
      <c r="G29" s="332"/>
      <c r="H29" s="329" t="s">
        <v>2</v>
      </c>
      <c r="I29" s="331" t="s">
        <v>2</v>
      </c>
      <c r="J29" s="148" t="s">
        <v>2</v>
      </c>
      <c r="K29" s="148" t="s">
        <v>2</v>
      </c>
      <c r="L29" s="9"/>
      <c r="M29" s="9"/>
      <c r="N29" s="9"/>
      <c r="O29" s="9"/>
      <c r="P29" s="9"/>
      <c r="Q29" s="9"/>
      <c r="R29" s="9"/>
      <c r="S29" s="9"/>
      <c r="T29" s="9"/>
      <c r="U29" s="9"/>
      <c r="V29" s="9"/>
      <c r="W29" s="9"/>
      <c r="X29" s="9"/>
      <c r="Y29" s="9"/>
      <c r="Z29" s="9"/>
      <c r="AA29" s="9"/>
      <c r="AB29" s="9"/>
      <c r="AC29" s="9"/>
      <c r="AD29" s="9"/>
      <c r="AE29" s="9"/>
      <c r="AF29" s="9"/>
      <c r="AG29" s="9"/>
    </row>
    <row r="30" spans="1:33" x14ac:dyDescent="0.35">
      <c r="A30" s="139"/>
      <c r="B30" s="146" t="s">
        <v>2</v>
      </c>
      <c r="C30" s="146"/>
      <c r="D30" s="146" t="s">
        <v>2</v>
      </c>
      <c r="E30" s="146" t="s">
        <v>2</v>
      </c>
      <c r="F30" s="147" t="s">
        <v>2</v>
      </c>
      <c r="G30" s="147"/>
      <c r="H30" s="328" t="s">
        <v>2</v>
      </c>
      <c r="I30" s="330" t="s">
        <v>2</v>
      </c>
      <c r="J30" s="146" t="s">
        <v>2</v>
      </c>
      <c r="K30" s="147" t="s">
        <v>2</v>
      </c>
      <c r="L30" s="9"/>
      <c r="M30" s="9"/>
      <c r="N30" s="9"/>
      <c r="O30" s="9"/>
      <c r="P30" s="9"/>
      <c r="Q30" s="9"/>
      <c r="R30" s="9"/>
      <c r="S30" s="9"/>
      <c r="T30" s="9"/>
      <c r="U30" s="9"/>
      <c r="V30" s="9"/>
      <c r="W30" s="9"/>
      <c r="X30" s="9"/>
      <c r="Y30" s="9"/>
      <c r="Z30" s="9"/>
      <c r="AA30" s="9"/>
      <c r="AB30" s="9"/>
      <c r="AC30" s="9"/>
      <c r="AD30" s="9"/>
      <c r="AE30" s="9"/>
      <c r="AF30" s="9"/>
      <c r="AG30" s="9"/>
    </row>
    <row r="31" spans="1:33" x14ac:dyDescent="0.35">
      <c r="A31" s="139"/>
      <c r="B31" s="148" t="s">
        <v>2</v>
      </c>
      <c r="C31" s="148"/>
      <c r="D31" s="148" t="s">
        <v>2</v>
      </c>
      <c r="E31" s="148" t="s">
        <v>2</v>
      </c>
      <c r="F31" s="148" t="s">
        <v>2</v>
      </c>
      <c r="G31" s="332"/>
      <c r="H31" s="329" t="s">
        <v>2</v>
      </c>
      <c r="I31" s="331" t="s">
        <v>2</v>
      </c>
      <c r="J31" s="148" t="s">
        <v>2</v>
      </c>
      <c r="K31" s="148" t="s">
        <v>2</v>
      </c>
      <c r="L31" s="9"/>
      <c r="M31" s="9"/>
      <c r="N31" s="9"/>
      <c r="O31" s="9"/>
      <c r="P31" s="9"/>
      <c r="Q31" s="9"/>
      <c r="R31" s="9"/>
      <c r="S31" s="9"/>
      <c r="T31" s="9"/>
      <c r="U31" s="9"/>
      <c r="V31" s="9"/>
      <c r="W31" s="9"/>
      <c r="X31" s="9"/>
      <c r="Y31" s="9"/>
      <c r="Z31" s="9"/>
      <c r="AA31" s="9"/>
      <c r="AB31" s="9"/>
      <c r="AC31" s="9"/>
      <c r="AD31" s="9"/>
      <c r="AE31" s="9"/>
      <c r="AF31" s="9"/>
      <c r="AG31" s="9"/>
    </row>
    <row r="32" spans="1:33" x14ac:dyDescent="0.35">
      <c r="A32" s="139"/>
      <c r="B32" s="146" t="s">
        <v>2</v>
      </c>
      <c r="C32" s="146"/>
      <c r="D32" s="146" t="s">
        <v>2</v>
      </c>
      <c r="E32" s="146" t="s">
        <v>2</v>
      </c>
      <c r="F32" s="147" t="s">
        <v>2</v>
      </c>
      <c r="G32" s="147"/>
      <c r="H32" s="328" t="s">
        <v>2</v>
      </c>
      <c r="I32" s="330" t="s">
        <v>2</v>
      </c>
      <c r="J32" s="146" t="s">
        <v>2</v>
      </c>
      <c r="K32" s="147" t="s">
        <v>2</v>
      </c>
      <c r="L32" s="9"/>
      <c r="M32" s="9"/>
      <c r="N32" s="9"/>
      <c r="O32" s="9"/>
      <c r="P32" s="9"/>
      <c r="Q32" s="9"/>
      <c r="R32" s="9"/>
      <c r="S32" s="9"/>
      <c r="T32" s="9"/>
      <c r="U32" s="9"/>
      <c r="V32" s="9"/>
      <c r="W32" s="9"/>
      <c r="X32" s="9"/>
      <c r="Y32" s="9"/>
      <c r="Z32" s="9"/>
      <c r="AA32" s="9"/>
      <c r="AB32" s="9"/>
      <c r="AC32" s="9"/>
      <c r="AD32" s="9"/>
      <c r="AE32" s="9"/>
      <c r="AF32" s="9"/>
      <c r="AG32" s="9"/>
    </row>
    <row r="33" spans="1:33" x14ac:dyDescent="0.35">
      <c r="A33" s="139"/>
      <c r="B33" s="148" t="s">
        <v>2</v>
      </c>
      <c r="C33" s="148"/>
      <c r="D33" s="148" t="s">
        <v>2</v>
      </c>
      <c r="E33" s="148" t="s">
        <v>2</v>
      </c>
      <c r="F33" s="148" t="s">
        <v>2</v>
      </c>
      <c r="G33" s="332"/>
      <c r="H33" s="329" t="s">
        <v>2</v>
      </c>
      <c r="I33" s="331" t="s">
        <v>2</v>
      </c>
      <c r="J33" s="148" t="s">
        <v>2</v>
      </c>
      <c r="K33" s="148" t="s">
        <v>2</v>
      </c>
      <c r="L33" s="9"/>
      <c r="M33" s="9"/>
      <c r="N33" s="9"/>
      <c r="O33" s="9"/>
      <c r="P33" s="9"/>
      <c r="Q33" s="9"/>
      <c r="R33" s="9"/>
      <c r="S33" s="9"/>
      <c r="T33" s="9"/>
      <c r="U33" s="9"/>
      <c r="V33" s="9"/>
      <c r="W33" s="9"/>
      <c r="X33" s="9"/>
      <c r="Y33" s="9"/>
      <c r="Z33" s="9"/>
      <c r="AA33" s="9"/>
      <c r="AB33" s="9"/>
      <c r="AC33" s="9"/>
      <c r="AD33" s="9"/>
      <c r="AE33" s="9"/>
      <c r="AF33" s="9"/>
      <c r="AG33" s="9"/>
    </row>
    <row r="34" spans="1:33" x14ac:dyDescent="0.35">
      <c r="A34" s="139"/>
      <c r="B34" s="146" t="s">
        <v>2</v>
      </c>
      <c r="C34" s="146"/>
      <c r="D34" s="146" t="s">
        <v>2</v>
      </c>
      <c r="E34" s="146" t="s">
        <v>2</v>
      </c>
      <c r="F34" s="147" t="s">
        <v>2</v>
      </c>
      <c r="G34" s="147"/>
      <c r="H34" s="328" t="s">
        <v>2</v>
      </c>
      <c r="I34" s="330" t="s">
        <v>2</v>
      </c>
      <c r="J34" s="146" t="s">
        <v>2</v>
      </c>
      <c r="K34" s="147" t="s">
        <v>2</v>
      </c>
      <c r="L34" s="9"/>
      <c r="M34" s="9"/>
      <c r="N34" s="9"/>
      <c r="O34" s="9"/>
      <c r="P34" s="9"/>
      <c r="Q34" s="9"/>
      <c r="R34" s="9"/>
      <c r="S34" s="9"/>
      <c r="T34" s="9"/>
      <c r="U34" s="9"/>
      <c r="V34" s="9"/>
      <c r="W34" s="9"/>
      <c r="X34" s="9"/>
      <c r="Y34" s="9"/>
      <c r="Z34" s="9"/>
      <c r="AA34" s="9"/>
      <c r="AB34" s="9"/>
      <c r="AC34" s="9"/>
      <c r="AD34" s="9"/>
      <c r="AE34" s="9"/>
      <c r="AF34" s="9"/>
      <c r="AG34" s="9"/>
    </row>
    <row r="35" spans="1:33" x14ac:dyDescent="0.35">
      <c r="A35" s="139"/>
      <c r="B35" s="148" t="s">
        <v>2</v>
      </c>
      <c r="C35" s="148"/>
      <c r="D35" s="148" t="s">
        <v>2</v>
      </c>
      <c r="E35" s="148" t="s">
        <v>2</v>
      </c>
      <c r="F35" s="148" t="s">
        <v>2</v>
      </c>
      <c r="G35" s="332"/>
      <c r="H35" s="329" t="s">
        <v>2</v>
      </c>
      <c r="I35" s="331" t="s">
        <v>2</v>
      </c>
      <c r="J35" s="148" t="s">
        <v>2</v>
      </c>
      <c r="K35" s="148" t="s">
        <v>2</v>
      </c>
      <c r="L35" s="9"/>
      <c r="M35" s="9"/>
      <c r="N35" s="9"/>
      <c r="O35" s="9"/>
      <c r="P35" s="9"/>
      <c r="Q35" s="9"/>
      <c r="R35" s="9"/>
      <c r="S35" s="9"/>
      <c r="T35" s="9"/>
      <c r="U35" s="9"/>
      <c r="V35" s="9"/>
      <c r="W35" s="9"/>
      <c r="X35" s="9"/>
      <c r="Y35" s="9"/>
      <c r="Z35" s="9"/>
      <c r="AA35" s="9"/>
      <c r="AB35" s="9"/>
      <c r="AC35" s="9"/>
      <c r="AD35" s="9"/>
      <c r="AE35" s="9"/>
      <c r="AF35" s="9"/>
      <c r="AG35" s="9"/>
    </row>
    <row r="36" spans="1:33" x14ac:dyDescent="0.35">
      <c r="A36" s="139"/>
      <c r="B36" s="146" t="s">
        <v>2</v>
      </c>
      <c r="C36" s="146"/>
      <c r="D36" s="146" t="s">
        <v>2</v>
      </c>
      <c r="E36" s="146" t="s">
        <v>2</v>
      </c>
      <c r="F36" s="147" t="s">
        <v>2</v>
      </c>
      <c r="G36" s="147"/>
      <c r="H36" s="328" t="s">
        <v>2</v>
      </c>
      <c r="I36" s="330" t="s">
        <v>2</v>
      </c>
      <c r="J36" s="146" t="s">
        <v>2</v>
      </c>
      <c r="K36" s="147" t="s">
        <v>2</v>
      </c>
      <c r="L36" s="9"/>
      <c r="M36" s="9"/>
      <c r="N36" s="9"/>
      <c r="O36" s="9"/>
      <c r="P36" s="9"/>
      <c r="Q36" s="9"/>
      <c r="R36" s="9"/>
      <c r="S36" s="9"/>
      <c r="T36" s="9"/>
      <c r="U36" s="9"/>
      <c r="V36" s="9"/>
      <c r="W36" s="9"/>
      <c r="X36" s="9"/>
      <c r="Y36" s="9"/>
      <c r="Z36" s="9"/>
      <c r="AA36" s="9"/>
      <c r="AB36" s="9"/>
      <c r="AC36" s="9"/>
      <c r="AD36" s="9"/>
      <c r="AE36" s="9"/>
      <c r="AF36" s="9"/>
      <c r="AG36" s="9"/>
    </row>
    <row r="37" spans="1:33" x14ac:dyDescent="0.35">
      <c r="A37" s="139"/>
      <c r="B37" s="148" t="s">
        <v>2</v>
      </c>
      <c r="C37" s="148"/>
      <c r="D37" s="148" t="s">
        <v>2</v>
      </c>
      <c r="E37" s="148" t="s">
        <v>2</v>
      </c>
      <c r="F37" s="148" t="s">
        <v>2</v>
      </c>
      <c r="G37" s="332"/>
      <c r="H37" s="329" t="s">
        <v>2</v>
      </c>
      <c r="I37" s="331" t="s">
        <v>2</v>
      </c>
      <c r="J37" s="148" t="s">
        <v>2</v>
      </c>
      <c r="K37" s="148" t="s">
        <v>2</v>
      </c>
      <c r="L37" s="9"/>
      <c r="M37" s="9"/>
      <c r="N37" s="9"/>
      <c r="O37" s="9"/>
      <c r="P37" s="9"/>
      <c r="Q37" s="9"/>
      <c r="R37" s="9"/>
      <c r="S37" s="9"/>
      <c r="T37" s="9"/>
      <c r="U37" s="9"/>
      <c r="V37" s="9"/>
      <c r="W37" s="9"/>
      <c r="X37" s="9"/>
      <c r="Y37" s="9"/>
      <c r="Z37" s="9"/>
      <c r="AA37" s="9"/>
      <c r="AB37" s="9"/>
      <c r="AC37" s="9"/>
      <c r="AD37" s="9"/>
      <c r="AE37" s="9"/>
      <c r="AF37" s="9"/>
      <c r="AG37" s="9"/>
    </row>
    <row r="38" spans="1:33" x14ac:dyDescent="0.35">
      <c r="A38" s="139"/>
      <c r="B38" s="146" t="s">
        <v>2</v>
      </c>
      <c r="C38" s="146"/>
      <c r="D38" s="146" t="s">
        <v>2</v>
      </c>
      <c r="E38" s="146" t="s">
        <v>2</v>
      </c>
      <c r="F38" s="147" t="s">
        <v>2</v>
      </c>
      <c r="G38" s="147"/>
      <c r="H38" s="328" t="s">
        <v>2</v>
      </c>
      <c r="I38" s="330" t="s">
        <v>2</v>
      </c>
      <c r="J38" s="146" t="s">
        <v>2</v>
      </c>
      <c r="K38" s="147" t="s">
        <v>2</v>
      </c>
      <c r="L38" s="9"/>
      <c r="M38" s="9"/>
      <c r="N38" s="9"/>
      <c r="O38" s="9"/>
      <c r="P38" s="9"/>
      <c r="Q38" s="9"/>
      <c r="R38" s="9"/>
      <c r="S38" s="9"/>
      <c r="T38" s="9"/>
      <c r="U38" s="9"/>
      <c r="V38" s="9"/>
      <c r="W38" s="9"/>
      <c r="X38" s="9"/>
      <c r="Y38" s="9"/>
      <c r="Z38" s="9"/>
      <c r="AA38" s="9"/>
      <c r="AB38" s="9"/>
      <c r="AC38" s="9"/>
      <c r="AD38" s="9"/>
      <c r="AE38" s="9"/>
      <c r="AF38" s="9"/>
      <c r="AG38" s="9"/>
    </row>
    <row r="39" spans="1:33" x14ac:dyDescent="0.35">
      <c r="A39" s="139"/>
      <c r="B39" s="148" t="s">
        <v>2</v>
      </c>
      <c r="C39" s="148"/>
      <c r="D39" s="148" t="s">
        <v>2</v>
      </c>
      <c r="E39" s="148" t="s">
        <v>2</v>
      </c>
      <c r="F39" s="148" t="s">
        <v>2</v>
      </c>
      <c r="G39" s="332"/>
      <c r="H39" s="329" t="s">
        <v>2</v>
      </c>
      <c r="I39" s="331" t="s">
        <v>2</v>
      </c>
      <c r="J39" s="148" t="s">
        <v>2</v>
      </c>
      <c r="K39" s="148" t="s">
        <v>2</v>
      </c>
      <c r="L39" s="9"/>
      <c r="M39" s="9"/>
      <c r="N39" s="9"/>
      <c r="O39" s="9"/>
      <c r="P39" s="9"/>
      <c r="Q39" s="9"/>
      <c r="R39" s="9"/>
      <c r="S39" s="9"/>
      <c r="T39" s="9"/>
      <c r="U39" s="9"/>
      <c r="V39" s="9"/>
      <c r="W39" s="9"/>
      <c r="X39" s="9"/>
      <c r="Y39" s="9"/>
      <c r="Z39" s="9"/>
      <c r="AA39" s="9"/>
      <c r="AB39" s="9"/>
      <c r="AC39" s="9"/>
      <c r="AD39" s="9"/>
      <c r="AE39" s="9"/>
      <c r="AF39" s="9"/>
      <c r="AG39" s="9"/>
    </row>
    <row r="40" spans="1:33" x14ac:dyDescent="0.35">
      <c r="A40" s="139"/>
      <c r="B40" s="146" t="s">
        <v>2</v>
      </c>
      <c r="C40" s="146"/>
      <c r="D40" s="146" t="s">
        <v>2</v>
      </c>
      <c r="E40" s="146" t="s">
        <v>2</v>
      </c>
      <c r="F40" s="147" t="s">
        <v>2</v>
      </c>
      <c r="G40" s="147"/>
      <c r="H40" s="328" t="s">
        <v>2</v>
      </c>
      <c r="I40" s="330" t="s">
        <v>2</v>
      </c>
      <c r="J40" s="146" t="s">
        <v>2</v>
      </c>
      <c r="K40" s="147" t="s">
        <v>2</v>
      </c>
      <c r="L40" s="9"/>
      <c r="M40" s="9"/>
      <c r="N40" s="9"/>
      <c r="O40" s="9"/>
      <c r="P40" s="9"/>
      <c r="Q40" s="9"/>
      <c r="R40" s="9"/>
      <c r="S40" s="9"/>
      <c r="T40" s="9"/>
      <c r="U40" s="9"/>
      <c r="V40" s="9"/>
      <c r="W40" s="9"/>
      <c r="X40" s="9"/>
      <c r="Y40" s="9"/>
      <c r="Z40" s="9"/>
      <c r="AA40" s="9"/>
      <c r="AB40" s="9"/>
      <c r="AC40" s="9"/>
      <c r="AD40" s="9"/>
      <c r="AE40" s="9"/>
      <c r="AF40" s="9"/>
      <c r="AG40" s="9"/>
    </row>
    <row r="41" spans="1:33" x14ac:dyDescent="0.35">
      <c r="A41" s="139"/>
      <c r="B41" s="148" t="s">
        <v>2</v>
      </c>
      <c r="C41" s="148"/>
      <c r="D41" s="148" t="s">
        <v>2</v>
      </c>
      <c r="E41" s="148" t="s">
        <v>2</v>
      </c>
      <c r="F41" s="148" t="s">
        <v>2</v>
      </c>
      <c r="G41" s="332"/>
      <c r="H41" s="329" t="s">
        <v>2</v>
      </c>
      <c r="I41" s="331" t="s">
        <v>2</v>
      </c>
      <c r="J41" s="148" t="s">
        <v>2</v>
      </c>
      <c r="K41" s="148" t="s">
        <v>2</v>
      </c>
      <c r="L41" s="9"/>
      <c r="M41" s="9"/>
      <c r="N41" s="9"/>
      <c r="O41" s="9"/>
      <c r="P41" s="9"/>
      <c r="Q41" s="9"/>
      <c r="R41" s="9"/>
      <c r="S41" s="9"/>
      <c r="T41" s="9"/>
      <c r="U41" s="9"/>
      <c r="V41" s="9"/>
      <c r="W41" s="9"/>
      <c r="X41" s="9"/>
      <c r="Y41" s="9"/>
      <c r="Z41" s="9"/>
      <c r="AA41" s="9"/>
      <c r="AB41" s="9"/>
      <c r="AC41" s="9"/>
      <c r="AD41" s="9"/>
      <c r="AE41" s="9"/>
      <c r="AF41" s="9"/>
      <c r="AG41" s="9"/>
    </row>
    <row r="42" spans="1:33" x14ac:dyDescent="0.35">
      <c r="A42" s="139"/>
      <c r="B42" s="146" t="s">
        <v>2</v>
      </c>
      <c r="C42" s="146"/>
      <c r="D42" s="146" t="s">
        <v>2</v>
      </c>
      <c r="E42" s="146" t="s">
        <v>2</v>
      </c>
      <c r="F42" s="147" t="s">
        <v>2</v>
      </c>
      <c r="G42" s="147"/>
      <c r="H42" s="328" t="s">
        <v>2</v>
      </c>
      <c r="I42" s="330" t="s">
        <v>2</v>
      </c>
      <c r="J42" s="146" t="s">
        <v>2</v>
      </c>
      <c r="K42" s="147" t="s">
        <v>2</v>
      </c>
      <c r="L42" s="9"/>
      <c r="M42" s="9"/>
      <c r="N42" s="9"/>
      <c r="O42" s="9"/>
      <c r="P42" s="9"/>
      <c r="Q42" s="9"/>
      <c r="R42" s="9"/>
      <c r="S42" s="9"/>
      <c r="T42" s="9"/>
      <c r="U42" s="9"/>
      <c r="V42" s="9"/>
      <c r="W42" s="9"/>
      <c r="X42" s="9"/>
      <c r="Y42" s="9"/>
      <c r="Z42" s="9"/>
      <c r="AA42" s="9"/>
      <c r="AB42" s="9"/>
      <c r="AC42" s="9"/>
      <c r="AD42" s="9"/>
      <c r="AE42" s="9"/>
      <c r="AF42" s="9"/>
      <c r="AG42" s="9"/>
    </row>
    <row r="43" spans="1:33" x14ac:dyDescent="0.35">
      <c r="A43" s="139"/>
      <c r="B43" s="148" t="s">
        <v>2</v>
      </c>
      <c r="C43" s="148"/>
      <c r="D43" s="148" t="s">
        <v>2</v>
      </c>
      <c r="E43" s="148" t="s">
        <v>2</v>
      </c>
      <c r="F43" s="148" t="s">
        <v>2</v>
      </c>
      <c r="G43" s="332"/>
      <c r="H43" s="329" t="s">
        <v>2</v>
      </c>
      <c r="I43" s="331" t="s">
        <v>2</v>
      </c>
      <c r="J43" s="148" t="s">
        <v>2</v>
      </c>
      <c r="K43" s="148" t="s">
        <v>2</v>
      </c>
      <c r="L43" s="9"/>
      <c r="M43" s="9"/>
      <c r="N43" s="9"/>
      <c r="O43" s="9"/>
      <c r="P43" s="9"/>
      <c r="Q43" s="9"/>
      <c r="R43" s="9"/>
      <c r="S43" s="9"/>
      <c r="T43" s="9"/>
      <c r="U43" s="9"/>
      <c r="V43" s="9"/>
      <c r="W43" s="9"/>
      <c r="X43" s="9"/>
      <c r="Y43" s="9"/>
      <c r="Z43" s="9"/>
      <c r="AA43" s="9"/>
      <c r="AB43" s="9"/>
      <c r="AC43" s="9"/>
      <c r="AD43" s="9"/>
      <c r="AE43" s="9"/>
      <c r="AF43" s="9"/>
      <c r="AG43" s="9"/>
    </row>
    <row r="44" spans="1:33" x14ac:dyDescent="0.35">
      <c r="A44" s="139"/>
      <c r="B44" s="146" t="s">
        <v>2</v>
      </c>
      <c r="C44" s="146"/>
      <c r="D44" s="146" t="s">
        <v>2</v>
      </c>
      <c r="E44" s="146" t="s">
        <v>2</v>
      </c>
      <c r="F44" s="147" t="s">
        <v>2</v>
      </c>
      <c r="G44" s="147"/>
      <c r="H44" s="328" t="s">
        <v>2</v>
      </c>
      <c r="I44" s="330" t="s">
        <v>2</v>
      </c>
      <c r="J44" s="146" t="s">
        <v>2</v>
      </c>
      <c r="K44" s="147" t="s">
        <v>2</v>
      </c>
      <c r="L44" s="9"/>
      <c r="M44" s="9"/>
      <c r="N44" s="9"/>
      <c r="O44" s="9"/>
      <c r="P44" s="9"/>
      <c r="Q44" s="9"/>
      <c r="R44" s="9"/>
      <c r="S44" s="9"/>
      <c r="T44" s="9"/>
      <c r="U44" s="9"/>
      <c r="V44" s="9"/>
      <c r="W44" s="9"/>
      <c r="X44" s="9"/>
      <c r="Y44" s="9"/>
      <c r="Z44" s="9"/>
      <c r="AA44" s="9"/>
      <c r="AB44" s="9"/>
      <c r="AC44" s="9"/>
      <c r="AD44" s="9"/>
      <c r="AE44" s="9"/>
      <c r="AF44" s="9"/>
      <c r="AG44" s="9"/>
    </row>
    <row r="45" spans="1:33" x14ac:dyDescent="0.35">
      <c r="A45" s="139"/>
      <c r="B45" s="148" t="s">
        <v>2</v>
      </c>
      <c r="C45" s="148"/>
      <c r="D45" s="148" t="s">
        <v>2</v>
      </c>
      <c r="E45" s="148" t="s">
        <v>2</v>
      </c>
      <c r="F45" s="148" t="s">
        <v>2</v>
      </c>
      <c r="G45" s="332"/>
      <c r="H45" s="329" t="s">
        <v>2</v>
      </c>
      <c r="I45" s="331" t="s">
        <v>2</v>
      </c>
      <c r="J45" s="148" t="s">
        <v>2</v>
      </c>
      <c r="K45" s="148" t="s">
        <v>2</v>
      </c>
      <c r="L45" s="9"/>
      <c r="M45" s="9"/>
      <c r="N45" s="9"/>
      <c r="O45" s="9"/>
      <c r="P45" s="9"/>
      <c r="Q45" s="9"/>
      <c r="R45" s="9"/>
      <c r="S45" s="9"/>
      <c r="T45" s="9"/>
      <c r="U45" s="9"/>
      <c r="V45" s="9"/>
      <c r="W45" s="9"/>
      <c r="X45" s="9"/>
      <c r="Y45" s="9"/>
      <c r="Z45" s="9"/>
      <c r="AA45" s="9"/>
      <c r="AB45" s="9"/>
      <c r="AC45" s="9"/>
      <c r="AD45" s="9"/>
      <c r="AE45" s="9"/>
      <c r="AF45" s="9"/>
      <c r="AG45" s="9"/>
    </row>
    <row r="46" spans="1:33" x14ac:dyDescent="0.35">
      <c r="A46" s="139"/>
      <c r="B46" s="146" t="s">
        <v>2</v>
      </c>
      <c r="C46" s="146"/>
      <c r="D46" s="146" t="s">
        <v>2</v>
      </c>
      <c r="E46" s="146" t="s">
        <v>2</v>
      </c>
      <c r="F46" s="147" t="s">
        <v>2</v>
      </c>
      <c r="G46" s="147"/>
      <c r="H46" s="328" t="s">
        <v>2</v>
      </c>
      <c r="I46" s="330" t="s">
        <v>2</v>
      </c>
      <c r="J46" s="146" t="s">
        <v>2</v>
      </c>
      <c r="K46" s="147" t="s">
        <v>2</v>
      </c>
      <c r="L46" s="9"/>
      <c r="M46" s="9"/>
      <c r="N46" s="9"/>
      <c r="O46" s="9"/>
      <c r="P46" s="9"/>
      <c r="Q46" s="9"/>
      <c r="R46" s="9"/>
      <c r="S46" s="9"/>
      <c r="T46" s="9"/>
      <c r="U46" s="9"/>
      <c r="V46" s="9"/>
      <c r="W46" s="9"/>
      <c r="X46" s="9"/>
      <c r="Y46" s="9"/>
      <c r="Z46" s="9"/>
      <c r="AA46" s="9"/>
      <c r="AB46" s="9"/>
      <c r="AC46" s="9"/>
      <c r="AD46" s="9"/>
      <c r="AE46" s="9"/>
      <c r="AF46" s="9"/>
      <c r="AG46" s="9"/>
    </row>
    <row r="47" spans="1:33" x14ac:dyDescent="0.35">
      <c r="A47" s="139"/>
      <c r="B47" s="148" t="s">
        <v>2</v>
      </c>
      <c r="C47" s="148"/>
      <c r="D47" s="148" t="s">
        <v>2</v>
      </c>
      <c r="E47" s="148" t="s">
        <v>2</v>
      </c>
      <c r="F47" s="148" t="s">
        <v>2</v>
      </c>
      <c r="G47" s="332"/>
      <c r="H47" s="329" t="s">
        <v>2</v>
      </c>
      <c r="I47" s="331" t="s">
        <v>2</v>
      </c>
      <c r="J47" s="148" t="s">
        <v>2</v>
      </c>
      <c r="K47" s="148" t="s">
        <v>2</v>
      </c>
      <c r="L47" s="9"/>
      <c r="M47" s="9"/>
      <c r="N47" s="9"/>
      <c r="O47" s="9"/>
      <c r="P47" s="9"/>
      <c r="Q47" s="9"/>
      <c r="R47" s="9"/>
      <c r="S47" s="9"/>
      <c r="T47" s="9"/>
      <c r="U47" s="9"/>
      <c r="V47" s="9"/>
      <c r="W47" s="9"/>
      <c r="X47" s="9"/>
      <c r="Y47" s="9"/>
      <c r="Z47" s="9"/>
      <c r="AA47" s="9"/>
      <c r="AB47" s="9"/>
      <c r="AC47" s="9"/>
      <c r="AD47" s="9"/>
      <c r="AE47" s="9"/>
      <c r="AF47" s="9"/>
      <c r="AG47" s="9"/>
    </row>
    <row r="48" spans="1:33" x14ac:dyDescent="0.35">
      <c r="A48" s="139"/>
      <c r="B48" s="146" t="s">
        <v>2</v>
      </c>
      <c r="C48" s="146"/>
      <c r="D48" s="146" t="s">
        <v>2</v>
      </c>
      <c r="E48" s="146" t="s">
        <v>2</v>
      </c>
      <c r="F48" s="147" t="s">
        <v>2</v>
      </c>
      <c r="G48" s="147"/>
      <c r="H48" s="328" t="s">
        <v>2</v>
      </c>
      <c r="I48" s="330" t="s">
        <v>2</v>
      </c>
      <c r="J48" s="146" t="s">
        <v>2</v>
      </c>
      <c r="K48" s="147" t="s">
        <v>2</v>
      </c>
      <c r="L48" s="9"/>
      <c r="M48" s="9"/>
      <c r="N48" s="9"/>
      <c r="O48" s="9"/>
      <c r="P48" s="9"/>
      <c r="Q48" s="9"/>
      <c r="R48" s="9"/>
      <c r="S48" s="9"/>
      <c r="T48" s="9"/>
      <c r="U48" s="9"/>
      <c r="V48" s="9"/>
      <c r="W48" s="9"/>
      <c r="X48" s="9"/>
      <c r="Y48" s="9"/>
      <c r="Z48" s="9"/>
      <c r="AA48" s="9"/>
      <c r="AB48" s="9"/>
      <c r="AC48" s="9"/>
      <c r="AD48" s="9"/>
      <c r="AE48" s="9"/>
      <c r="AF48" s="9"/>
      <c r="AG48" s="9"/>
    </row>
    <row r="49" spans="1:33" x14ac:dyDescent="0.35">
      <c r="A49" s="139"/>
      <c r="B49" s="148" t="s">
        <v>2</v>
      </c>
      <c r="C49" s="148"/>
      <c r="D49" s="148" t="s">
        <v>2</v>
      </c>
      <c r="E49" s="148" t="s">
        <v>2</v>
      </c>
      <c r="F49" s="148" t="s">
        <v>2</v>
      </c>
      <c r="G49" s="332"/>
      <c r="H49" s="329" t="s">
        <v>2</v>
      </c>
      <c r="I49" s="331" t="s">
        <v>2</v>
      </c>
      <c r="J49" s="148" t="s">
        <v>2</v>
      </c>
      <c r="K49" s="148" t="s">
        <v>2</v>
      </c>
      <c r="L49" s="9"/>
      <c r="M49" s="9"/>
      <c r="N49" s="9"/>
      <c r="O49" s="9"/>
      <c r="P49" s="9"/>
      <c r="Q49" s="9"/>
      <c r="R49" s="9"/>
      <c r="S49" s="9"/>
      <c r="T49" s="9"/>
      <c r="U49" s="9"/>
      <c r="V49" s="9"/>
      <c r="W49" s="9"/>
      <c r="X49" s="9"/>
      <c r="Y49" s="9"/>
      <c r="Z49" s="9"/>
      <c r="AA49" s="9"/>
      <c r="AB49" s="9"/>
      <c r="AC49" s="9"/>
      <c r="AD49" s="9"/>
      <c r="AE49" s="9"/>
      <c r="AF49" s="9"/>
      <c r="AG49" s="9"/>
    </row>
    <row r="50" spans="1:33" x14ac:dyDescent="0.35">
      <c r="A50" s="139"/>
      <c r="B50" s="146" t="s">
        <v>2</v>
      </c>
      <c r="C50" s="146"/>
      <c r="D50" s="146" t="s">
        <v>2</v>
      </c>
      <c r="E50" s="146" t="s">
        <v>2</v>
      </c>
      <c r="F50" s="147" t="s">
        <v>2</v>
      </c>
      <c r="G50" s="147"/>
      <c r="H50" s="328" t="s">
        <v>2</v>
      </c>
      <c r="I50" s="330" t="s">
        <v>2</v>
      </c>
      <c r="J50" s="146" t="s">
        <v>2</v>
      </c>
      <c r="K50" s="147" t="s">
        <v>2</v>
      </c>
      <c r="L50" s="9"/>
      <c r="M50" s="9"/>
      <c r="N50" s="9"/>
      <c r="O50" s="9"/>
      <c r="P50" s="9"/>
      <c r="Q50" s="9"/>
      <c r="R50" s="9"/>
      <c r="S50" s="9"/>
      <c r="T50" s="9"/>
      <c r="U50" s="9"/>
      <c r="V50" s="9"/>
      <c r="W50" s="9"/>
      <c r="X50" s="9"/>
      <c r="Y50" s="9"/>
      <c r="Z50" s="9"/>
      <c r="AA50" s="9"/>
      <c r="AB50" s="9"/>
      <c r="AC50" s="9"/>
      <c r="AD50" s="9"/>
      <c r="AE50" s="9"/>
      <c r="AF50" s="9"/>
      <c r="AG50" s="9"/>
    </row>
    <row r="51" spans="1:33" x14ac:dyDescent="0.35">
      <c r="A51" s="139"/>
      <c r="B51" s="148" t="s">
        <v>2</v>
      </c>
      <c r="C51" s="148"/>
      <c r="D51" s="148" t="s">
        <v>2</v>
      </c>
      <c r="E51" s="148" t="s">
        <v>2</v>
      </c>
      <c r="F51" s="148" t="s">
        <v>2</v>
      </c>
      <c r="G51" s="332"/>
      <c r="H51" s="329" t="s">
        <v>2</v>
      </c>
      <c r="I51" s="331" t="s">
        <v>2</v>
      </c>
      <c r="J51" s="148" t="s">
        <v>2</v>
      </c>
      <c r="K51" s="148" t="s">
        <v>2</v>
      </c>
      <c r="L51" s="9"/>
      <c r="M51" s="9"/>
      <c r="N51" s="9"/>
      <c r="O51" s="9"/>
      <c r="P51" s="9"/>
      <c r="Q51" s="9"/>
      <c r="R51" s="9"/>
      <c r="S51" s="9"/>
      <c r="T51" s="9"/>
      <c r="U51" s="9"/>
      <c r="V51" s="9"/>
      <c r="W51" s="9"/>
      <c r="X51" s="9"/>
      <c r="Y51" s="9"/>
      <c r="Z51" s="9"/>
      <c r="AA51" s="9"/>
      <c r="AB51" s="9"/>
      <c r="AC51" s="9"/>
      <c r="AD51" s="9"/>
      <c r="AE51" s="9"/>
      <c r="AF51" s="9"/>
      <c r="AG51" s="9"/>
    </row>
    <row r="52" spans="1:33" x14ac:dyDescent="0.35">
      <c r="A52" s="139"/>
      <c r="B52" s="146" t="s">
        <v>2</v>
      </c>
      <c r="C52" s="146"/>
      <c r="D52" s="146" t="s">
        <v>2</v>
      </c>
      <c r="E52" s="146" t="s">
        <v>2</v>
      </c>
      <c r="F52" s="147" t="s">
        <v>2</v>
      </c>
      <c r="G52" s="147"/>
      <c r="H52" s="328" t="s">
        <v>2</v>
      </c>
      <c r="I52" s="330" t="s">
        <v>2</v>
      </c>
      <c r="J52" s="146" t="s">
        <v>2</v>
      </c>
      <c r="K52" s="147" t="s">
        <v>2</v>
      </c>
      <c r="L52" s="9"/>
      <c r="M52" s="9"/>
      <c r="N52" s="9"/>
      <c r="O52" s="9"/>
      <c r="P52" s="9"/>
      <c r="Q52" s="9"/>
      <c r="R52" s="9"/>
      <c r="S52" s="9"/>
      <c r="T52" s="9"/>
      <c r="U52" s="9"/>
      <c r="V52" s="9"/>
      <c r="W52" s="9"/>
      <c r="X52" s="9"/>
      <c r="Y52" s="9"/>
      <c r="Z52" s="9"/>
      <c r="AA52" s="9"/>
      <c r="AB52" s="9"/>
      <c r="AC52" s="9"/>
      <c r="AD52" s="9"/>
      <c r="AE52" s="9"/>
      <c r="AF52" s="9"/>
      <c r="AG52" s="9"/>
    </row>
    <row r="53" spans="1:33" x14ac:dyDescent="0.35">
      <c r="A53" s="139"/>
      <c r="B53" s="148" t="s">
        <v>2</v>
      </c>
      <c r="C53" s="148"/>
      <c r="D53" s="148" t="s">
        <v>2</v>
      </c>
      <c r="E53" s="148" t="s">
        <v>2</v>
      </c>
      <c r="F53" s="148" t="s">
        <v>2</v>
      </c>
      <c r="G53" s="332"/>
      <c r="H53" s="329" t="s">
        <v>2</v>
      </c>
      <c r="I53" s="331" t="s">
        <v>2</v>
      </c>
      <c r="J53" s="148" t="s">
        <v>2</v>
      </c>
      <c r="K53" s="148" t="s">
        <v>2</v>
      </c>
      <c r="L53" s="9"/>
      <c r="M53" s="9"/>
      <c r="N53" s="9"/>
      <c r="O53" s="9"/>
      <c r="P53" s="9"/>
      <c r="Q53" s="9"/>
      <c r="R53" s="9"/>
      <c r="S53" s="9"/>
      <c r="T53" s="9"/>
      <c r="U53" s="9"/>
      <c r="V53" s="9"/>
      <c r="W53" s="9"/>
      <c r="X53" s="9"/>
      <c r="Y53" s="9"/>
      <c r="Z53" s="9"/>
      <c r="AA53" s="9"/>
      <c r="AB53" s="9"/>
      <c r="AC53" s="9"/>
      <c r="AD53" s="9"/>
      <c r="AE53" s="9"/>
      <c r="AF53" s="9"/>
      <c r="AG53" s="9"/>
    </row>
    <row r="54" spans="1:33" x14ac:dyDescent="0.35">
      <c r="A54" s="139"/>
      <c r="B54" s="146" t="s">
        <v>2</v>
      </c>
      <c r="C54" s="146"/>
      <c r="D54" s="146" t="s">
        <v>2</v>
      </c>
      <c r="E54" s="146" t="s">
        <v>2</v>
      </c>
      <c r="F54" s="147" t="s">
        <v>2</v>
      </c>
      <c r="G54" s="147"/>
      <c r="H54" s="328" t="s">
        <v>2</v>
      </c>
      <c r="I54" s="330" t="s">
        <v>2</v>
      </c>
      <c r="J54" s="146" t="s">
        <v>2</v>
      </c>
      <c r="K54" s="147" t="s">
        <v>2</v>
      </c>
      <c r="L54" s="9"/>
      <c r="M54" s="9"/>
      <c r="N54" s="9"/>
      <c r="O54" s="9"/>
      <c r="P54" s="9"/>
      <c r="Q54" s="9"/>
      <c r="R54" s="9"/>
      <c r="S54" s="9"/>
      <c r="T54" s="9"/>
      <c r="U54" s="9"/>
      <c r="V54" s="9"/>
      <c r="W54" s="9"/>
      <c r="X54" s="9"/>
      <c r="Y54" s="9"/>
      <c r="Z54" s="9"/>
      <c r="AA54" s="9"/>
      <c r="AB54" s="9"/>
      <c r="AC54" s="9"/>
      <c r="AD54" s="9"/>
      <c r="AE54" s="9"/>
      <c r="AF54" s="9"/>
      <c r="AG54" s="9"/>
    </row>
    <row r="55" spans="1:33" x14ac:dyDescent="0.35">
      <c r="A55" s="139"/>
      <c r="B55" s="148" t="s">
        <v>2</v>
      </c>
      <c r="C55" s="148"/>
      <c r="D55" s="148" t="s">
        <v>2</v>
      </c>
      <c r="E55" s="148" t="s">
        <v>2</v>
      </c>
      <c r="F55" s="148" t="s">
        <v>2</v>
      </c>
      <c r="G55" s="332"/>
      <c r="H55" s="329" t="s">
        <v>2</v>
      </c>
      <c r="I55" s="331" t="s">
        <v>2</v>
      </c>
      <c r="J55" s="148" t="s">
        <v>2</v>
      </c>
      <c r="K55" s="148" t="s">
        <v>2</v>
      </c>
      <c r="L55" s="9"/>
      <c r="M55" s="9"/>
      <c r="N55" s="9"/>
      <c r="O55" s="9"/>
      <c r="P55" s="9"/>
      <c r="Q55" s="9"/>
      <c r="R55" s="9"/>
      <c r="S55" s="9"/>
      <c r="T55" s="9"/>
      <c r="U55" s="9"/>
      <c r="V55" s="9"/>
      <c r="W55" s="9"/>
      <c r="X55" s="9"/>
      <c r="Y55" s="9"/>
      <c r="Z55" s="9"/>
      <c r="AA55" s="9"/>
      <c r="AB55" s="9"/>
      <c r="AC55" s="9"/>
      <c r="AD55" s="9"/>
      <c r="AE55" s="9"/>
      <c r="AF55" s="9"/>
      <c r="AG55" s="9"/>
    </row>
    <row r="56" spans="1:33" x14ac:dyDescent="0.35">
      <c r="A56" s="139"/>
      <c r="B56" s="146" t="s">
        <v>2</v>
      </c>
      <c r="C56" s="146"/>
      <c r="D56" s="146" t="s">
        <v>2</v>
      </c>
      <c r="E56" s="146" t="s">
        <v>2</v>
      </c>
      <c r="F56" s="147" t="s">
        <v>2</v>
      </c>
      <c r="G56" s="147"/>
      <c r="H56" s="328" t="s">
        <v>2</v>
      </c>
      <c r="I56" s="330" t="s">
        <v>2</v>
      </c>
      <c r="J56" s="146" t="s">
        <v>2</v>
      </c>
      <c r="K56" s="147" t="s">
        <v>2</v>
      </c>
      <c r="L56" s="9"/>
      <c r="M56" s="9"/>
      <c r="N56" s="9"/>
      <c r="O56" s="9"/>
      <c r="P56" s="9"/>
      <c r="Q56" s="9"/>
      <c r="R56" s="9"/>
      <c r="S56" s="9"/>
      <c r="T56" s="9"/>
      <c r="U56" s="9"/>
      <c r="V56" s="9"/>
      <c r="W56" s="9"/>
      <c r="X56" s="9"/>
      <c r="Y56" s="9"/>
      <c r="Z56" s="9"/>
      <c r="AA56" s="9"/>
      <c r="AB56" s="9"/>
      <c r="AC56" s="9"/>
      <c r="AD56" s="9"/>
      <c r="AE56" s="9"/>
      <c r="AF56" s="9"/>
      <c r="AG56" s="9"/>
    </row>
    <row r="57" spans="1:33" x14ac:dyDescent="0.35">
      <c r="A57" s="139"/>
      <c r="B57" s="148" t="s">
        <v>2</v>
      </c>
      <c r="C57" s="148"/>
      <c r="D57" s="148" t="s">
        <v>2</v>
      </c>
      <c r="E57" s="148" t="s">
        <v>2</v>
      </c>
      <c r="F57" s="148" t="s">
        <v>2</v>
      </c>
      <c r="G57" s="332"/>
      <c r="H57" s="329" t="s">
        <v>2</v>
      </c>
      <c r="I57" s="331" t="s">
        <v>2</v>
      </c>
      <c r="J57" s="148" t="s">
        <v>2</v>
      </c>
      <c r="K57" s="148" t="s">
        <v>2</v>
      </c>
      <c r="L57" s="9"/>
      <c r="M57" s="9"/>
      <c r="N57" s="9"/>
      <c r="O57" s="9"/>
      <c r="P57" s="9"/>
      <c r="Q57" s="9"/>
      <c r="R57" s="9"/>
      <c r="S57" s="9"/>
      <c r="T57" s="9"/>
      <c r="U57" s="9"/>
      <c r="V57" s="9"/>
      <c r="W57" s="9"/>
      <c r="X57" s="9"/>
      <c r="Y57" s="9"/>
      <c r="Z57" s="9"/>
      <c r="AA57" s="9"/>
      <c r="AB57" s="9"/>
      <c r="AC57" s="9"/>
      <c r="AD57" s="9"/>
      <c r="AE57" s="9"/>
      <c r="AF57" s="9"/>
      <c r="AG57" s="9"/>
    </row>
    <row r="58" spans="1:33" x14ac:dyDescent="0.35">
      <c r="A58" s="139"/>
      <c r="B58" s="146" t="s">
        <v>2</v>
      </c>
      <c r="C58" s="146"/>
      <c r="D58" s="146" t="s">
        <v>2</v>
      </c>
      <c r="E58" s="146" t="s">
        <v>2</v>
      </c>
      <c r="F58" s="147" t="s">
        <v>2</v>
      </c>
      <c r="G58" s="147"/>
      <c r="H58" s="328" t="s">
        <v>2</v>
      </c>
      <c r="I58" s="330" t="s">
        <v>2</v>
      </c>
      <c r="J58" s="146" t="s">
        <v>2</v>
      </c>
      <c r="K58" s="147" t="s">
        <v>2</v>
      </c>
      <c r="L58" s="9"/>
      <c r="M58" s="9"/>
      <c r="N58" s="9"/>
      <c r="O58" s="9"/>
      <c r="P58" s="9"/>
      <c r="Q58" s="9"/>
      <c r="R58" s="9"/>
      <c r="S58" s="9"/>
      <c r="T58" s="9"/>
      <c r="U58" s="9"/>
      <c r="V58" s="9"/>
      <c r="W58" s="9"/>
      <c r="X58" s="9"/>
      <c r="Y58" s="9"/>
      <c r="Z58" s="9"/>
      <c r="AA58" s="9"/>
      <c r="AB58" s="9"/>
      <c r="AC58" s="9"/>
      <c r="AD58" s="9"/>
      <c r="AE58" s="9"/>
      <c r="AF58" s="9"/>
      <c r="AG58" s="9"/>
    </row>
    <row r="59" spans="1:33" x14ac:dyDescent="0.35">
      <c r="A59" s="139"/>
      <c r="B59" s="148" t="s">
        <v>2</v>
      </c>
      <c r="C59" s="148"/>
      <c r="D59" s="148" t="s">
        <v>2</v>
      </c>
      <c r="E59" s="148" t="s">
        <v>2</v>
      </c>
      <c r="F59" s="148" t="s">
        <v>2</v>
      </c>
      <c r="G59" s="332"/>
      <c r="H59" s="329" t="s">
        <v>2</v>
      </c>
      <c r="I59" s="331" t="s">
        <v>2</v>
      </c>
      <c r="J59" s="148" t="s">
        <v>2</v>
      </c>
      <c r="K59" s="148" t="s">
        <v>2</v>
      </c>
      <c r="L59" s="9"/>
      <c r="M59" s="9"/>
      <c r="N59" s="9"/>
      <c r="O59" s="9"/>
      <c r="P59" s="9"/>
      <c r="Q59" s="9"/>
      <c r="R59" s="9"/>
      <c r="S59" s="9"/>
      <c r="T59" s="9"/>
      <c r="U59" s="9"/>
      <c r="V59" s="9"/>
      <c r="W59" s="9"/>
      <c r="X59" s="9"/>
      <c r="Y59" s="9"/>
      <c r="Z59" s="9"/>
      <c r="AA59" s="9"/>
      <c r="AB59" s="9"/>
      <c r="AC59" s="9"/>
      <c r="AD59" s="9"/>
      <c r="AE59" s="9"/>
      <c r="AF59" s="9"/>
      <c r="AG59" s="9"/>
    </row>
    <row r="60" spans="1:33" x14ac:dyDescent="0.35">
      <c r="A60" s="139"/>
      <c r="B60" s="146" t="s">
        <v>2</v>
      </c>
      <c r="C60" s="146"/>
      <c r="D60" s="146" t="s">
        <v>2</v>
      </c>
      <c r="E60" s="146" t="s">
        <v>2</v>
      </c>
      <c r="F60" s="147" t="s">
        <v>2</v>
      </c>
      <c r="G60" s="147"/>
      <c r="H60" s="328" t="s">
        <v>2</v>
      </c>
      <c r="I60" s="330" t="s">
        <v>2</v>
      </c>
      <c r="J60" s="146" t="s">
        <v>2</v>
      </c>
      <c r="K60" s="147" t="s">
        <v>2</v>
      </c>
      <c r="L60" s="9"/>
      <c r="M60" s="9"/>
      <c r="N60" s="9"/>
      <c r="O60" s="9"/>
      <c r="P60" s="9"/>
      <c r="Q60" s="9"/>
      <c r="R60" s="9"/>
      <c r="S60" s="9"/>
      <c r="T60" s="9"/>
      <c r="U60" s="9"/>
      <c r="V60" s="9"/>
      <c r="W60" s="9"/>
      <c r="X60" s="9"/>
      <c r="Y60" s="9"/>
      <c r="Z60" s="9"/>
      <c r="AA60" s="9"/>
      <c r="AB60" s="9"/>
      <c r="AC60" s="9"/>
      <c r="AD60" s="9"/>
      <c r="AE60" s="9"/>
      <c r="AF60" s="9"/>
      <c r="AG60" s="9"/>
    </row>
    <row r="61" spans="1:33" x14ac:dyDescent="0.35">
      <c r="A61" s="139"/>
      <c r="B61" s="148" t="s">
        <v>2</v>
      </c>
      <c r="C61" s="148"/>
      <c r="D61" s="148" t="s">
        <v>2</v>
      </c>
      <c r="E61" s="148" t="s">
        <v>2</v>
      </c>
      <c r="F61" s="148" t="s">
        <v>2</v>
      </c>
      <c r="G61" s="332"/>
      <c r="H61" s="329" t="s">
        <v>2</v>
      </c>
      <c r="I61" s="331" t="s">
        <v>2</v>
      </c>
      <c r="J61" s="148" t="s">
        <v>2</v>
      </c>
      <c r="K61" s="148" t="s">
        <v>2</v>
      </c>
      <c r="L61" s="9"/>
      <c r="M61" s="9"/>
      <c r="N61" s="9"/>
      <c r="O61" s="9"/>
      <c r="P61" s="9"/>
      <c r="Q61" s="9"/>
      <c r="R61" s="9"/>
      <c r="S61" s="9"/>
      <c r="T61" s="9"/>
      <c r="U61" s="9"/>
      <c r="V61" s="9"/>
      <c r="W61" s="9"/>
      <c r="X61" s="9"/>
      <c r="Y61" s="9"/>
      <c r="Z61" s="9"/>
      <c r="AA61" s="9"/>
      <c r="AB61" s="9"/>
      <c r="AC61" s="9"/>
      <c r="AD61" s="9"/>
      <c r="AE61" s="9"/>
      <c r="AF61" s="9"/>
      <c r="AG61" s="9"/>
    </row>
    <row r="62" spans="1:33" x14ac:dyDescent="0.35">
      <c r="A62" s="139"/>
      <c r="B62" s="141" t="s">
        <v>527</v>
      </c>
      <c r="C62" s="141"/>
      <c r="D62" s="141" t="s">
        <v>527</v>
      </c>
      <c r="E62" s="141" t="s">
        <v>2</v>
      </c>
      <c r="F62" s="141" t="s">
        <v>527</v>
      </c>
      <c r="G62" s="141"/>
      <c r="H62" s="141" t="s">
        <v>527</v>
      </c>
      <c r="I62" s="141" t="s">
        <v>527</v>
      </c>
      <c r="J62" s="141" t="s">
        <v>2</v>
      </c>
      <c r="K62" s="141" t="s">
        <v>527</v>
      </c>
      <c r="L62" s="9"/>
      <c r="M62" s="9"/>
      <c r="N62" s="9"/>
      <c r="O62" s="9"/>
      <c r="P62" s="9"/>
      <c r="Q62" s="9"/>
      <c r="R62" s="9"/>
      <c r="S62" s="9"/>
      <c r="T62" s="9"/>
      <c r="U62" s="9"/>
      <c r="V62" s="9"/>
      <c r="W62" s="9"/>
      <c r="X62" s="9"/>
      <c r="Y62" s="9"/>
      <c r="Z62" s="9"/>
      <c r="AA62" s="9"/>
      <c r="AB62" s="9"/>
      <c r="AC62" s="9"/>
      <c r="AD62" s="9"/>
      <c r="AE62" s="9"/>
      <c r="AF62" s="9"/>
      <c r="AG62" s="9"/>
    </row>
    <row r="63" spans="1:33" x14ac:dyDescent="0.35">
      <c r="L63" s="9"/>
      <c r="M63" s="9"/>
      <c r="N63" s="9"/>
      <c r="O63" s="9"/>
      <c r="P63" s="9"/>
      <c r="Q63" s="9"/>
      <c r="R63" s="9"/>
      <c r="S63" s="9"/>
      <c r="T63" s="9"/>
      <c r="U63" s="9"/>
      <c r="V63" s="9"/>
      <c r="W63" s="9"/>
      <c r="X63" s="9"/>
      <c r="Y63" s="9"/>
      <c r="Z63" s="9"/>
      <c r="AA63" s="9"/>
      <c r="AB63" s="9"/>
      <c r="AC63" s="9"/>
      <c r="AD63" s="9"/>
      <c r="AE63" s="9"/>
      <c r="AF63" s="9"/>
      <c r="AG63" s="9"/>
    </row>
    <row r="64" spans="1:33" x14ac:dyDescent="0.35">
      <c r="L64" s="9"/>
      <c r="M64" s="9"/>
      <c r="N64" s="9"/>
      <c r="O64" s="9"/>
      <c r="P64" s="9"/>
      <c r="Q64" s="9"/>
      <c r="R64" s="9"/>
      <c r="S64" s="9"/>
      <c r="T64" s="9"/>
      <c r="U64" s="9"/>
      <c r="V64" s="9"/>
      <c r="W64" s="9"/>
      <c r="X64" s="9"/>
      <c r="Y64" s="9"/>
      <c r="Z64" s="9"/>
      <c r="AA64" s="9"/>
      <c r="AB64" s="9"/>
      <c r="AC64" s="9"/>
      <c r="AD64" s="9"/>
      <c r="AE64" s="9"/>
      <c r="AF64" s="9"/>
      <c r="AG64" s="9"/>
    </row>
    <row r="65" spans="12:33" x14ac:dyDescent="0.35">
      <c r="L65" s="9"/>
      <c r="M65" s="9"/>
      <c r="N65" s="9"/>
      <c r="O65" s="9"/>
      <c r="P65" s="9"/>
      <c r="Q65" s="9"/>
      <c r="R65" s="9"/>
      <c r="S65" s="9"/>
      <c r="T65" s="9"/>
      <c r="U65" s="9"/>
      <c r="V65" s="9"/>
      <c r="W65" s="9"/>
      <c r="X65" s="9"/>
      <c r="Y65" s="9"/>
      <c r="Z65" s="9"/>
      <c r="AA65" s="9"/>
      <c r="AB65" s="9"/>
      <c r="AC65" s="9"/>
      <c r="AD65" s="9"/>
      <c r="AE65" s="9"/>
      <c r="AF65" s="9"/>
      <c r="AG65" s="9"/>
    </row>
    <row r="66" spans="12:33" x14ac:dyDescent="0.35">
      <c r="L66" s="9"/>
      <c r="M66" s="9"/>
      <c r="N66" s="9"/>
      <c r="O66" s="9"/>
      <c r="P66" s="9"/>
      <c r="Q66" s="9"/>
      <c r="R66" s="9"/>
      <c r="S66" s="9"/>
      <c r="T66" s="9"/>
      <c r="U66" s="9"/>
      <c r="V66" s="9"/>
      <c r="W66" s="9"/>
      <c r="X66" s="9"/>
      <c r="Y66" s="9"/>
      <c r="Z66" s="9"/>
      <c r="AA66" s="9"/>
      <c r="AB66" s="9"/>
      <c r="AC66" s="9"/>
      <c r="AD66" s="9"/>
      <c r="AE66" s="9"/>
      <c r="AF66" s="9"/>
      <c r="AG66" s="9"/>
    </row>
    <row r="67" spans="12:33" x14ac:dyDescent="0.35">
      <c r="L67" s="9"/>
      <c r="M67" s="9"/>
      <c r="N67" s="9"/>
      <c r="O67" s="9"/>
      <c r="P67" s="9"/>
      <c r="Q67" s="9"/>
      <c r="R67" s="9"/>
      <c r="S67" s="9"/>
      <c r="T67" s="9"/>
      <c r="U67" s="9"/>
      <c r="V67" s="9"/>
      <c r="W67" s="9"/>
      <c r="X67" s="9"/>
      <c r="Y67" s="9"/>
      <c r="Z67" s="9"/>
      <c r="AA67" s="9"/>
      <c r="AB67" s="9"/>
      <c r="AC67" s="9"/>
      <c r="AD67" s="9"/>
      <c r="AE67" s="9"/>
      <c r="AF67" s="9"/>
      <c r="AG67" s="9"/>
    </row>
    <row r="68" spans="12:33" x14ac:dyDescent="0.35">
      <c r="L68" s="9"/>
      <c r="M68" s="9"/>
      <c r="N68" s="9"/>
      <c r="O68" s="9"/>
      <c r="P68" s="9"/>
      <c r="Q68" s="9"/>
      <c r="R68" s="9"/>
      <c r="S68" s="9"/>
      <c r="T68" s="9"/>
      <c r="U68" s="9"/>
      <c r="V68" s="9"/>
      <c r="W68" s="9"/>
      <c r="X68" s="9"/>
      <c r="Y68" s="9"/>
      <c r="Z68" s="9"/>
      <c r="AA68" s="9"/>
      <c r="AB68" s="9"/>
      <c r="AC68" s="9"/>
      <c r="AD68" s="9"/>
      <c r="AE68" s="9"/>
      <c r="AF68" s="9"/>
      <c r="AG68" s="9"/>
    </row>
    <row r="69" spans="12:33" x14ac:dyDescent="0.35">
      <c r="L69" s="9"/>
      <c r="M69" s="9"/>
      <c r="N69" s="9"/>
      <c r="O69" s="9"/>
      <c r="P69" s="9"/>
      <c r="Q69" s="9"/>
      <c r="R69" s="9"/>
      <c r="S69" s="9"/>
      <c r="T69" s="9"/>
      <c r="U69" s="9"/>
      <c r="V69" s="9"/>
      <c r="W69" s="9"/>
      <c r="X69" s="9"/>
      <c r="Y69" s="9"/>
      <c r="Z69" s="9"/>
      <c r="AA69" s="9"/>
      <c r="AB69" s="9"/>
      <c r="AC69" s="9"/>
      <c r="AD69" s="9"/>
      <c r="AE69" s="9"/>
      <c r="AF69" s="9"/>
      <c r="AG69" s="9"/>
    </row>
    <row r="70" spans="12:33" x14ac:dyDescent="0.35">
      <c r="L70" s="9"/>
      <c r="M70" s="9"/>
      <c r="N70" s="9"/>
      <c r="O70" s="9"/>
      <c r="P70" s="9"/>
      <c r="Q70" s="9"/>
      <c r="R70" s="9"/>
      <c r="S70" s="9"/>
      <c r="T70" s="9"/>
      <c r="U70" s="9"/>
      <c r="V70" s="9"/>
      <c r="W70" s="9"/>
      <c r="X70" s="9"/>
      <c r="Y70" s="9"/>
      <c r="Z70" s="9"/>
      <c r="AA70" s="9"/>
      <c r="AB70" s="9"/>
      <c r="AC70" s="9"/>
      <c r="AD70" s="9"/>
      <c r="AE70" s="9"/>
      <c r="AF70" s="9"/>
      <c r="AG70" s="9"/>
    </row>
    <row r="71" spans="12:33" x14ac:dyDescent="0.35">
      <c r="L71" s="9"/>
      <c r="M71" s="9"/>
      <c r="N71" s="9"/>
      <c r="O71" s="9"/>
      <c r="P71" s="9"/>
      <c r="Q71" s="9"/>
      <c r="R71" s="9"/>
      <c r="S71" s="9"/>
      <c r="T71" s="9"/>
      <c r="U71" s="9"/>
      <c r="V71" s="9"/>
      <c r="W71" s="9"/>
      <c r="X71" s="9"/>
      <c r="Y71" s="9"/>
      <c r="Z71" s="9"/>
      <c r="AA71" s="9"/>
      <c r="AB71" s="9"/>
      <c r="AC71" s="9"/>
      <c r="AD71" s="9"/>
      <c r="AE71" s="9"/>
      <c r="AF71" s="9"/>
      <c r="AG71" s="9"/>
    </row>
    <row r="72" spans="12:33" x14ac:dyDescent="0.35">
      <c r="L72" s="9"/>
      <c r="M72" s="9"/>
      <c r="N72" s="9"/>
      <c r="O72" s="9"/>
      <c r="P72" s="9"/>
      <c r="Q72" s="9"/>
      <c r="R72" s="9"/>
      <c r="S72" s="9"/>
      <c r="T72" s="9"/>
      <c r="U72" s="9"/>
      <c r="V72" s="9"/>
      <c r="W72" s="9"/>
      <c r="X72" s="9"/>
      <c r="Y72" s="9"/>
      <c r="Z72" s="9"/>
      <c r="AA72" s="9"/>
      <c r="AB72" s="9"/>
      <c r="AC72" s="9"/>
      <c r="AD72" s="9"/>
      <c r="AE72" s="9"/>
      <c r="AF72" s="9"/>
      <c r="AG72" s="9"/>
    </row>
    <row r="73" spans="12:33" x14ac:dyDescent="0.35">
      <c r="L73" s="9"/>
      <c r="M73" s="9"/>
      <c r="N73" s="9"/>
      <c r="O73" s="9"/>
      <c r="P73" s="9"/>
      <c r="Q73" s="9"/>
      <c r="R73" s="9"/>
      <c r="S73" s="9"/>
      <c r="T73" s="9"/>
      <c r="U73" s="9"/>
      <c r="V73" s="9"/>
      <c r="W73" s="9"/>
      <c r="X73" s="9"/>
      <c r="Y73" s="9"/>
      <c r="Z73" s="9"/>
      <c r="AA73" s="9"/>
      <c r="AB73" s="9"/>
      <c r="AC73" s="9"/>
      <c r="AD73" s="9"/>
      <c r="AE73" s="9"/>
      <c r="AF73" s="9"/>
      <c r="AG73" s="9"/>
    </row>
    <row r="74" spans="12:33" x14ac:dyDescent="0.35">
      <c r="L74" s="9"/>
      <c r="M74" s="9"/>
      <c r="N74" s="9"/>
      <c r="O74" s="9"/>
      <c r="P74" s="9"/>
      <c r="Q74" s="9"/>
      <c r="R74" s="9"/>
      <c r="S74" s="9"/>
      <c r="T74" s="9"/>
      <c r="U74" s="9"/>
      <c r="V74" s="9"/>
      <c r="W74" s="9"/>
      <c r="X74" s="9"/>
      <c r="Y74" s="9"/>
      <c r="Z74" s="9"/>
      <c r="AA74" s="9"/>
      <c r="AB74" s="9"/>
      <c r="AC74" s="9"/>
      <c r="AD74" s="9"/>
      <c r="AE74" s="9"/>
      <c r="AF74" s="9"/>
      <c r="AG74" s="9"/>
    </row>
    <row r="75" spans="12:33" x14ac:dyDescent="0.35">
      <c r="L75" s="9"/>
      <c r="M75" s="9"/>
      <c r="N75" s="9"/>
      <c r="O75" s="9"/>
      <c r="P75" s="9"/>
      <c r="Q75" s="9"/>
      <c r="R75" s="9"/>
      <c r="S75" s="9"/>
      <c r="T75" s="9"/>
      <c r="U75" s="9"/>
      <c r="V75" s="9"/>
      <c r="W75" s="9"/>
      <c r="X75" s="9"/>
      <c r="Y75" s="9"/>
      <c r="Z75" s="9"/>
      <c r="AA75" s="9"/>
      <c r="AB75" s="9"/>
      <c r="AC75" s="9"/>
      <c r="AD75" s="9"/>
      <c r="AE75" s="9"/>
      <c r="AF75" s="9"/>
      <c r="AG75" s="9"/>
    </row>
    <row r="76" spans="12:33" x14ac:dyDescent="0.35">
      <c r="L76" s="9"/>
      <c r="M76" s="9"/>
      <c r="N76" s="9"/>
      <c r="O76" s="9"/>
      <c r="P76" s="9"/>
      <c r="Q76" s="9"/>
      <c r="R76" s="9"/>
      <c r="S76" s="9"/>
      <c r="T76" s="9"/>
      <c r="U76" s="9"/>
      <c r="V76" s="9"/>
      <c r="W76" s="9"/>
      <c r="X76" s="9"/>
      <c r="Y76" s="9"/>
      <c r="Z76" s="9"/>
      <c r="AA76" s="9"/>
      <c r="AB76" s="9"/>
      <c r="AC76" s="9"/>
      <c r="AD76" s="9"/>
      <c r="AE76" s="9"/>
      <c r="AF76" s="9"/>
      <c r="AG76" s="9"/>
    </row>
    <row r="77" spans="12:33" x14ac:dyDescent="0.35">
      <c r="L77" s="9"/>
      <c r="M77" s="9"/>
      <c r="N77" s="9"/>
      <c r="O77" s="9"/>
      <c r="P77" s="9"/>
      <c r="Q77" s="9"/>
      <c r="R77" s="9"/>
      <c r="S77" s="9"/>
      <c r="T77" s="9"/>
      <c r="U77" s="9"/>
      <c r="V77" s="9"/>
      <c r="W77" s="9"/>
      <c r="X77" s="9"/>
      <c r="Y77" s="9"/>
      <c r="Z77" s="9"/>
      <c r="AA77" s="9"/>
      <c r="AB77" s="9"/>
      <c r="AC77" s="9"/>
      <c r="AD77" s="9"/>
      <c r="AE77" s="9"/>
      <c r="AF77" s="9"/>
      <c r="AG77" s="9"/>
    </row>
    <row r="78" spans="12:33" x14ac:dyDescent="0.35">
      <c r="L78" s="9"/>
      <c r="M78" s="9"/>
      <c r="N78" s="9"/>
      <c r="O78" s="9"/>
      <c r="P78" s="9"/>
      <c r="Q78" s="9"/>
      <c r="R78" s="9"/>
      <c r="S78" s="9"/>
      <c r="T78" s="9"/>
      <c r="U78" s="9"/>
      <c r="V78" s="9"/>
      <c r="W78" s="9"/>
      <c r="X78" s="9"/>
      <c r="Y78" s="9"/>
      <c r="Z78" s="9"/>
      <c r="AA78" s="9"/>
      <c r="AB78" s="9"/>
      <c r="AC78" s="9"/>
      <c r="AD78" s="9"/>
      <c r="AE78" s="9"/>
      <c r="AF78" s="9"/>
      <c r="AG78" s="9"/>
    </row>
  </sheetData>
  <mergeCells count="1">
    <mergeCell ref="C1:AG1"/>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DD9EC5-269C-4B24-A8F7-0353A8BBF472}">
          <x14:formula1>
            <xm:f>Labels!$K$2:$K$9</xm:f>
          </x14:formula1>
          <xm:sqref>D8:D61</xm:sqref>
        </x14:dataValidation>
        <x14:dataValidation type="list" allowBlank="1" showInputMessage="1" showErrorMessage="1" xr:uid="{B0C44CCC-E5EF-4815-B2A1-69F0FBEF8550}">
          <x14:formula1>
            <xm:f>Labels!$Y$2:$Y$4</xm:f>
          </x14:formula1>
          <xm:sqref>E8:E61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9044-B8D3-4257-8458-406771884B12}">
  <sheetPr codeName="Sheet31">
    <pageSetUpPr fitToPage="1"/>
  </sheetPr>
  <dimension ref="A1:BE29"/>
  <sheetViews>
    <sheetView zoomScaleNormal="100" workbookViewId="0">
      <selection activeCell="F5" sqref="F5"/>
    </sheetView>
  </sheetViews>
  <sheetFormatPr defaultColWidth="9.1796875" defaultRowHeight="10" x14ac:dyDescent="0.2"/>
  <cols>
    <col min="1" max="1" width="6.453125" style="81" customWidth="1"/>
    <col min="2" max="2" width="17.54296875" style="81" customWidth="1"/>
    <col min="3" max="3" width="14.54296875" style="81" customWidth="1"/>
    <col min="4" max="4" width="13.1796875" style="81" customWidth="1"/>
    <col min="5" max="5" width="15.7265625" style="81" customWidth="1"/>
    <col min="6" max="6" width="16.1796875" style="81" customWidth="1"/>
    <col min="7" max="7" width="14.54296875" style="81" customWidth="1"/>
    <col min="8" max="8" width="13.1796875" style="81" customWidth="1"/>
    <col min="9" max="11" width="9.1796875" style="81"/>
    <col min="12" max="12" width="10.26953125" style="81" customWidth="1"/>
    <col min="13" max="16" width="9.1796875" style="81"/>
    <col min="17" max="18" width="11.453125" style="81" customWidth="1"/>
    <col min="19" max="20" width="9.1796875" style="81"/>
    <col min="21" max="21" width="9.81640625" style="81" customWidth="1"/>
    <col min="22" max="16384" width="9.1796875" style="81"/>
  </cols>
  <sheetData>
    <row r="1" spans="1:57" customFormat="1" ht="14.5" x14ac:dyDescent="0.35">
      <c r="A1" s="9"/>
      <c r="B1" s="166" t="str">
        <f ca="1">RIGHT(CELL("filename",B6),LEN(CELL("filename",B6))-FIND("]",CELL("filename",B6),1))</f>
        <v>Applicant Economics and Time</v>
      </c>
      <c r="C1" s="166"/>
      <c r="D1" s="8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57" customFormat="1" ht="14.5" x14ac:dyDescent="0.35">
      <c r="A2" s="9"/>
      <c r="B2" s="166" t="s">
        <v>498</v>
      </c>
      <c r="C2" s="342" t="str">
        <f>Overview!B43</f>
        <v>dd/mm/yyyy</v>
      </c>
      <c r="D2" s="81"/>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0"/>
      <c r="AK2" s="170"/>
      <c r="AL2" s="170"/>
      <c r="AM2" s="170"/>
      <c r="AN2" s="170"/>
      <c r="AO2" s="170"/>
      <c r="AP2" s="170"/>
      <c r="AQ2" s="170"/>
      <c r="AR2" s="170"/>
      <c r="AS2" s="170"/>
      <c r="AT2" s="170"/>
      <c r="AU2" s="170"/>
      <c r="AV2" s="170"/>
      <c r="AW2" s="170"/>
      <c r="AX2" s="170"/>
      <c r="AY2" s="170"/>
      <c r="AZ2" s="170"/>
      <c r="BA2" s="170"/>
      <c r="BB2" s="170"/>
      <c r="BC2" s="170"/>
      <c r="BD2" s="170"/>
      <c r="BE2" s="170"/>
    </row>
    <row r="3" spans="1:57" customFormat="1" ht="25.5" customHeight="1" x14ac:dyDescent="0.35">
      <c r="B3" s="221"/>
      <c r="C3" s="221"/>
      <c r="D3" s="770"/>
      <c r="E3" s="770"/>
      <c r="F3" s="770"/>
      <c r="G3" s="770"/>
      <c r="H3" s="770"/>
      <c r="I3" s="770"/>
      <c r="J3" s="770"/>
      <c r="K3" s="770"/>
      <c r="L3" s="770"/>
      <c r="M3" s="770"/>
      <c r="N3" s="167"/>
      <c r="O3" s="167"/>
      <c r="P3" s="167"/>
      <c r="Q3" s="167"/>
      <c r="R3" s="167"/>
      <c r="S3" s="168"/>
      <c r="T3" s="168"/>
      <c r="U3" s="168"/>
      <c r="V3" s="168"/>
      <c r="W3" s="168"/>
      <c r="X3" s="168"/>
      <c r="Y3" s="168" t="s">
        <v>2</v>
      </c>
      <c r="Z3" s="168" t="s">
        <v>2</v>
      </c>
      <c r="AA3" s="168" t="s">
        <v>2</v>
      </c>
      <c r="AB3" s="168" t="s">
        <v>2</v>
      </c>
      <c r="AC3" s="168" t="s">
        <v>2</v>
      </c>
      <c r="AD3" s="168" t="s">
        <v>2</v>
      </c>
      <c r="AE3" s="168" t="s">
        <v>2</v>
      </c>
      <c r="AF3" s="168" t="s">
        <v>2</v>
      </c>
      <c r="AG3" s="168" t="s">
        <v>2</v>
      </c>
      <c r="AH3" s="168" t="s">
        <v>2</v>
      </c>
      <c r="AI3" s="168" t="s">
        <v>2</v>
      </c>
      <c r="AJ3" s="170"/>
      <c r="AK3" s="170"/>
      <c r="AL3" s="170"/>
      <c r="AM3" s="170"/>
      <c r="AN3" s="170"/>
      <c r="AO3" s="170"/>
      <c r="AP3" s="170"/>
      <c r="AQ3" s="170"/>
      <c r="AR3" s="170"/>
      <c r="AS3" s="170"/>
      <c r="AT3" s="170"/>
      <c r="AU3" s="170"/>
      <c r="AV3" s="170"/>
      <c r="AW3" s="170"/>
      <c r="AX3" s="170"/>
      <c r="AY3" s="170"/>
      <c r="AZ3" s="170"/>
      <c r="BA3" s="170"/>
      <c r="BB3" s="170"/>
      <c r="BC3" s="170"/>
      <c r="BD3" s="170"/>
      <c r="BE3" s="170"/>
    </row>
    <row r="4" spans="1:57" customFormat="1" ht="14.5" x14ac:dyDescent="0.35">
      <c r="A4" s="338"/>
      <c r="B4" s="138" t="s">
        <v>11</v>
      </c>
      <c r="C4" s="138" t="str">
        <f>Overview!B8</f>
        <v xml:space="preserve"> Applicant Fund Name</v>
      </c>
      <c r="D4" s="138"/>
      <c r="E4" s="138"/>
      <c r="F4" s="138"/>
      <c r="G4" s="138"/>
      <c r="H4" s="138"/>
      <c r="I4" s="130" t="s">
        <v>2</v>
      </c>
      <c r="J4" s="130"/>
      <c r="K4" s="130"/>
      <c r="L4" s="130"/>
      <c r="M4" s="130"/>
      <c r="N4" s="130"/>
      <c r="O4" s="130"/>
      <c r="P4" s="130"/>
      <c r="Q4" s="130"/>
      <c r="R4" s="130"/>
      <c r="S4" s="168"/>
      <c r="T4" s="168"/>
      <c r="U4" s="168"/>
      <c r="V4" s="168"/>
      <c r="W4" s="168"/>
      <c r="X4" s="168"/>
      <c r="Y4" s="168"/>
      <c r="Z4" s="168" t="s">
        <v>2</v>
      </c>
      <c r="AA4" s="168" t="s">
        <v>2</v>
      </c>
      <c r="AB4" s="168" t="s">
        <v>2</v>
      </c>
      <c r="AC4" s="168" t="s">
        <v>2</v>
      </c>
      <c r="AD4" s="168" t="s">
        <v>2</v>
      </c>
      <c r="AE4" s="168" t="s">
        <v>2</v>
      </c>
      <c r="AF4" s="168" t="s">
        <v>2</v>
      </c>
      <c r="AG4" s="168" t="s">
        <v>2</v>
      </c>
      <c r="AH4" s="168" t="s">
        <v>2</v>
      </c>
      <c r="AI4" s="168" t="s">
        <v>2</v>
      </c>
      <c r="AJ4" s="170"/>
      <c r="AK4" s="170"/>
      <c r="AL4" s="170"/>
      <c r="AM4" s="170"/>
      <c r="AN4" s="170"/>
      <c r="AO4" s="170"/>
      <c r="AP4" s="170"/>
      <c r="AQ4" s="170"/>
      <c r="AR4" s="170"/>
      <c r="AS4" s="170"/>
      <c r="AT4" s="170"/>
      <c r="AU4" s="170"/>
      <c r="AV4" s="170"/>
      <c r="AW4" s="170"/>
      <c r="AX4" s="170"/>
      <c r="AY4" s="170"/>
      <c r="AZ4" s="170"/>
      <c r="BA4" s="170"/>
      <c r="BB4" s="170"/>
      <c r="BC4" s="170"/>
      <c r="BD4" s="170"/>
      <c r="BE4" s="170"/>
    </row>
    <row r="5" spans="1:57" customFormat="1" ht="14.5" x14ac:dyDescent="0.35">
      <c r="B5" s="613"/>
      <c r="C5" s="613"/>
      <c r="D5" s="174"/>
      <c r="E5" s="179"/>
      <c r="F5" s="179"/>
      <c r="G5" s="170"/>
      <c r="H5" s="170"/>
      <c r="I5" s="170"/>
      <c r="J5" s="170"/>
      <c r="K5" s="170"/>
      <c r="L5" s="170"/>
      <c r="M5" s="170"/>
      <c r="N5" s="170"/>
      <c r="O5" s="170"/>
      <c r="P5" s="170"/>
      <c r="Q5" s="170"/>
      <c r="R5" s="170"/>
      <c r="S5" s="170"/>
      <c r="T5" s="170"/>
      <c r="U5" s="170"/>
      <c r="V5" s="170"/>
    </row>
    <row r="6" spans="1:57" x14ac:dyDescent="0.2">
      <c r="B6" s="104"/>
      <c r="C6" s="104"/>
      <c r="D6" s="104"/>
      <c r="E6" s="104"/>
      <c r="F6" s="104"/>
      <c r="G6" s="104"/>
      <c r="H6" s="104"/>
    </row>
    <row r="7" spans="1:57" ht="12.75" customHeight="1" x14ac:dyDescent="0.2">
      <c r="B7" s="80"/>
      <c r="C7" s="80"/>
      <c r="D7" s="104"/>
      <c r="E7" s="104"/>
      <c r="F7" s="104"/>
      <c r="G7" s="104"/>
      <c r="H7" s="104"/>
    </row>
    <row r="8" spans="1:57" ht="12.75" customHeight="1" x14ac:dyDescent="0.2">
      <c r="B8" s="89"/>
      <c r="C8" s="89"/>
    </row>
    <row r="9" spans="1:57" ht="12.75" customHeight="1" x14ac:dyDescent="0.2"/>
    <row r="10" spans="1:57" x14ac:dyDescent="0.2">
      <c r="B10" s="85" t="s">
        <v>528</v>
      </c>
      <c r="C10" s="85"/>
      <c r="D10" s="85"/>
      <c r="E10" s="85"/>
      <c r="F10" s="85"/>
      <c r="G10" s="85"/>
      <c r="H10" s="85"/>
      <c r="J10" s="85" t="s">
        <v>529</v>
      </c>
      <c r="K10" s="82"/>
      <c r="L10" s="82"/>
      <c r="M10" s="82"/>
      <c r="O10" s="797" t="s">
        <v>530</v>
      </c>
      <c r="P10" s="797"/>
      <c r="Q10" s="797"/>
      <c r="R10" s="797"/>
      <c r="S10" s="797"/>
      <c r="T10" s="797"/>
      <c r="U10" s="797"/>
      <c r="V10" s="797"/>
      <c r="W10" s="797"/>
    </row>
    <row r="11" spans="1:57" ht="73.5" customHeight="1" x14ac:dyDescent="0.2">
      <c r="B11" s="631" t="s">
        <v>531</v>
      </c>
      <c r="C11" s="631"/>
      <c r="D11" s="631"/>
      <c r="E11" s="631"/>
      <c r="F11" s="631"/>
      <c r="G11" s="631"/>
      <c r="H11" s="631"/>
      <c r="J11" s="631" t="s">
        <v>532</v>
      </c>
      <c r="K11" s="631"/>
      <c r="L11" s="631"/>
      <c r="M11" s="631"/>
      <c r="O11" s="635" t="s">
        <v>533</v>
      </c>
      <c r="P11" s="635"/>
      <c r="Q11" s="635"/>
      <c r="R11" s="635"/>
      <c r="S11" s="635"/>
      <c r="T11" s="635"/>
      <c r="U11" s="635"/>
      <c r="V11" s="635"/>
      <c r="W11" s="635"/>
    </row>
    <row r="13" spans="1:57" s="93" customFormat="1" ht="43.5" customHeight="1" x14ac:dyDescent="0.2">
      <c r="B13" s="120" t="s">
        <v>534</v>
      </c>
      <c r="C13" s="120" t="s">
        <v>535</v>
      </c>
      <c r="D13" s="120" t="s">
        <v>536</v>
      </c>
      <c r="E13" s="120" t="s">
        <v>537</v>
      </c>
      <c r="F13" s="120" t="s">
        <v>538</v>
      </c>
      <c r="G13" s="120" t="s">
        <v>539</v>
      </c>
      <c r="H13" s="120" t="s">
        <v>540</v>
      </c>
      <c r="J13" s="91" t="s">
        <v>541</v>
      </c>
      <c r="K13" s="91" t="s">
        <v>542</v>
      </c>
      <c r="L13" s="92" t="s">
        <v>543</v>
      </c>
      <c r="O13" s="90" t="s">
        <v>544</v>
      </c>
      <c r="P13" s="91" t="s">
        <v>545</v>
      </c>
      <c r="Q13" s="91" t="s">
        <v>546</v>
      </c>
      <c r="R13" s="91" t="s">
        <v>547</v>
      </c>
      <c r="S13" s="91" t="s">
        <v>548</v>
      </c>
      <c r="T13" s="91" t="s">
        <v>549</v>
      </c>
      <c r="U13" s="91" t="s">
        <v>550</v>
      </c>
      <c r="V13" s="91" t="s">
        <v>470</v>
      </c>
      <c r="W13" s="105" t="s">
        <v>551</v>
      </c>
    </row>
    <row r="14" spans="1:57" x14ac:dyDescent="0.2">
      <c r="B14" s="117"/>
      <c r="C14" s="117"/>
      <c r="D14" s="251"/>
      <c r="E14" s="251"/>
      <c r="F14" s="333"/>
      <c r="G14" s="119"/>
      <c r="H14" s="118"/>
      <c r="J14" s="113"/>
      <c r="K14" s="113"/>
      <c r="L14" s="114"/>
      <c r="O14" s="109"/>
      <c r="P14" s="110"/>
      <c r="Q14" s="110"/>
      <c r="R14" s="110"/>
      <c r="S14" s="110"/>
      <c r="T14" s="110"/>
      <c r="U14" s="110"/>
      <c r="V14" s="110"/>
      <c r="W14" s="106">
        <f>SUM(O14:U14)</f>
        <v>0</v>
      </c>
    </row>
    <row r="15" spans="1:57" x14ac:dyDescent="0.2">
      <c r="B15" s="117"/>
      <c r="C15" s="117"/>
      <c r="D15" s="251"/>
      <c r="E15" s="251"/>
      <c r="F15" s="333"/>
      <c r="G15" s="119"/>
      <c r="H15" s="118"/>
      <c r="J15" s="113"/>
      <c r="K15" s="113"/>
      <c r="L15" s="114"/>
      <c r="O15" s="109"/>
      <c r="P15" s="110"/>
      <c r="Q15" s="110"/>
      <c r="R15" s="110"/>
      <c r="S15" s="110"/>
      <c r="T15" s="110"/>
      <c r="U15" s="110"/>
      <c r="V15" s="110"/>
      <c r="W15" s="106">
        <f t="shared" ref="W15:W28" si="0">SUM(O15:U15)</f>
        <v>0</v>
      </c>
    </row>
    <row r="16" spans="1:57" x14ac:dyDescent="0.2">
      <c r="B16" s="117"/>
      <c r="C16" s="117"/>
      <c r="D16" s="251"/>
      <c r="E16" s="251"/>
      <c r="F16" s="333"/>
      <c r="G16" s="119"/>
      <c r="H16" s="118"/>
      <c r="J16" s="113"/>
      <c r="K16" s="113"/>
      <c r="L16" s="114"/>
      <c r="O16" s="109"/>
      <c r="P16" s="110"/>
      <c r="Q16" s="110"/>
      <c r="R16" s="110"/>
      <c r="S16" s="110"/>
      <c r="T16" s="110"/>
      <c r="U16" s="110"/>
      <c r="V16" s="110"/>
      <c r="W16" s="106">
        <f t="shared" si="0"/>
        <v>0</v>
      </c>
    </row>
    <row r="17" spans="2:24" x14ac:dyDescent="0.2">
      <c r="B17" s="117"/>
      <c r="C17" s="117"/>
      <c r="D17" s="251"/>
      <c r="E17" s="251"/>
      <c r="F17" s="333"/>
      <c r="G17" s="119"/>
      <c r="H17" s="118"/>
      <c r="J17" s="113"/>
      <c r="K17" s="113"/>
      <c r="L17" s="114"/>
      <c r="O17" s="109"/>
      <c r="P17" s="110"/>
      <c r="Q17" s="110"/>
      <c r="R17" s="110"/>
      <c r="S17" s="110"/>
      <c r="T17" s="110"/>
      <c r="U17" s="110"/>
      <c r="V17" s="110"/>
      <c r="W17" s="106">
        <f t="shared" si="0"/>
        <v>0</v>
      </c>
    </row>
    <row r="18" spans="2:24" x14ac:dyDescent="0.2">
      <c r="B18" s="117"/>
      <c r="C18" s="117"/>
      <c r="D18" s="251"/>
      <c r="E18" s="251"/>
      <c r="F18" s="333"/>
      <c r="G18" s="119"/>
      <c r="H18" s="118"/>
      <c r="J18" s="113"/>
      <c r="K18" s="113"/>
      <c r="L18" s="114"/>
      <c r="O18" s="109"/>
      <c r="P18" s="110"/>
      <c r="Q18" s="110"/>
      <c r="R18" s="110"/>
      <c r="S18" s="110"/>
      <c r="T18" s="110"/>
      <c r="U18" s="110"/>
      <c r="V18" s="110"/>
      <c r="W18" s="106">
        <f t="shared" si="0"/>
        <v>0</v>
      </c>
    </row>
    <row r="19" spans="2:24" x14ac:dyDescent="0.2">
      <c r="B19" s="117"/>
      <c r="C19" s="117"/>
      <c r="D19" s="251"/>
      <c r="E19" s="251"/>
      <c r="F19" s="333"/>
      <c r="G19" s="119"/>
      <c r="H19" s="118"/>
      <c r="J19" s="113"/>
      <c r="K19" s="113"/>
      <c r="L19" s="114"/>
      <c r="O19" s="109"/>
      <c r="P19" s="110"/>
      <c r="Q19" s="110"/>
      <c r="R19" s="110"/>
      <c r="S19" s="110"/>
      <c r="T19" s="110"/>
      <c r="U19" s="110"/>
      <c r="V19" s="110"/>
      <c r="W19" s="106">
        <f t="shared" si="0"/>
        <v>0</v>
      </c>
    </row>
    <row r="20" spans="2:24" x14ac:dyDescent="0.2">
      <c r="B20" s="117"/>
      <c r="C20" s="117"/>
      <c r="D20" s="251"/>
      <c r="E20" s="251"/>
      <c r="F20" s="333"/>
      <c r="G20" s="119"/>
      <c r="H20" s="118"/>
      <c r="J20" s="113"/>
      <c r="K20" s="113"/>
      <c r="L20" s="114"/>
      <c r="O20" s="109"/>
      <c r="P20" s="110"/>
      <c r="Q20" s="110"/>
      <c r="R20" s="110"/>
      <c r="S20" s="110"/>
      <c r="T20" s="110"/>
      <c r="U20" s="110"/>
      <c r="V20" s="110"/>
      <c r="W20" s="106">
        <f t="shared" si="0"/>
        <v>0</v>
      </c>
    </row>
    <row r="21" spans="2:24" x14ac:dyDescent="0.2">
      <c r="B21" s="117"/>
      <c r="C21" s="117"/>
      <c r="D21" s="251"/>
      <c r="E21" s="251"/>
      <c r="F21" s="333"/>
      <c r="G21" s="119"/>
      <c r="H21" s="118"/>
      <c r="J21" s="113"/>
      <c r="K21" s="113"/>
      <c r="L21" s="114"/>
      <c r="O21" s="109"/>
      <c r="P21" s="110"/>
      <c r="Q21" s="110"/>
      <c r="R21" s="110"/>
      <c r="S21" s="110"/>
      <c r="T21" s="110"/>
      <c r="U21" s="110"/>
      <c r="V21" s="110"/>
      <c r="W21" s="106">
        <f t="shared" si="0"/>
        <v>0</v>
      </c>
    </row>
    <row r="22" spans="2:24" x14ac:dyDescent="0.2">
      <c r="B22" s="117"/>
      <c r="C22" s="117"/>
      <c r="D22" s="251"/>
      <c r="E22" s="251"/>
      <c r="F22" s="333"/>
      <c r="G22" s="119"/>
      <c r="H22" s="118"/>
      <c r="J22" s="113"/>
      <c r="K22" s="113"/>
      <c r="L22" s="114"/>
      <c r="O22" s="109"/>
      <c r="P22" s="110"/>
      <c r="Q22" s="110"/>
      <c r="R22" s="110"/>
      <c r="S22" s="110"/>
      <c r="T22" s="110"/>
      <c r="U22" s="110"/>
      <c r="V22" s="110"/>
      <c r="W22" s="106">
        <f t="shared" si="0"/>
        <v>0</v>
      </c>
    </row>
    <row r="23" spans="2:24" x14ac:dyDescent="0.2">
      <c r="B23" s="117"/>
      <c r="C23" s="117"/>
      <c r="D23" s="251"/>
      <c r="E23" s="251"/>
      <c r="F23" s="333"/>
      <c r="G23" s="119"/>
      <c r="H23" s="118"/>
      <c r="J23" s="113"/>
      <c r="K23" s="113"/>
      <c r="L23" s="114"/>
      <c r="O23" s="109"/>
      <c r="P23" s="110"/>
      <c r="Q23" s="110"/>
      <c r="R23" s="110"/>
      <c r="S23" s="110"/>
      <c r="T23" s="110"/>
      <c r="U23" s="110"/>
      <c r="V23" s="110"/>
      <c r="W23" s="106">
        <f t="shared" si="0"/>
        <v>0</v>
      </c>
    </row>
    <row r="24" spans="2:24" x14ac:dyDescent="0.2">
      <c r="B24" s="117"/>
      <c r="C24" s="117"/>
      <c r="D24" s="251"/>
      <c r="E24" s="251"/>
      <c r="F24" s="333"/>
      <c r="G24" s="119"/>
      <c r="H24" s="118"/>
      <c r="J24" s="113"/>
      <c r="K24" s="113"/>
      <c r="L24" s="114"/>
      <c r="O24" s="109"/>
      <c r="P24" s="110"/>
      <c r="Q24" s="110"/>
      <c r="R24" s="110"/>
      <c r="S24" s="110"/>
      <c r="T24" s="110"/>
      <c r="U24" s="110"/>
      <c r="V24" s="110"/>
      <c r="W24" s="106">
        <f t="shared" si="0"/>
        <v>0</v>
      </c>
    </row>
    <row r="25" spans="2:24" x14ac:dyDescent="0.2">
      <c r="B25" s="117"/>
      <c r="C25" s="117"/>
      <c r="D25" s="251"/>
      <c r="E25" s="251"/>
      <c r="F25" s="333"/>
      <c r="G25" s="119"/>
      <c r="H25" s="118"/>
      <c r="J25" s="113"/>
      <c r="K25" s="113"/>
      <c r="L25" s="114"/>
      <c r="O25" s="109"/>
      <c r="P25" s="110"/>
      <c r="Q25" s="110"/>
      <c r="R25" s="110"/>
      <c r="S25" s="110"/>
      <c r="T25" s="110"/>
      <c r="U25" s="110"/>
      <c r="V25" s="110"/>
      <c r="W25" s="106">
        <f t="shared" si="0"/>
        <v>0</v>
      </c>
    </row>
    <row r="26" spans="2:24" x14ac:dyDescent="0.2">
      <c r="B26" s="117"/>
      <c r="C26" s="117"/>
      <c r="D26" s="251"/>
      <c r="E26" s="251"/>
      <c r="F26" s="333"/>
      <c r="G26" s="119"/>
      <c r="H26" s="118"/>
      <c r="J26" s="113"/>
      <c r="K26" s="113"/>
      <c r="L26" s="114"/>
      <c r="O26" s="109"/>
      <c r="P26" s="110"/>
      <c r="Q26" s="110"/>
      <c r="R26" s="110"/>
      <c r="S26" s="110"/>
      <c r="T26" s="110"/>
      <c r="U26" s="110"/>
      <c r="V26" s="110"/>
      <c r="W26" s="106">
        <f t="shared" si="0"/>
        <v>0</v>
      </c>
    </row>
    <row r="27" spans="2:24" x14ac:dyDescent="0.2">
      <c r="B27" s="117"/>
      <c r="C27" s="117"/>
      <c r="D27" s="251"/>
      <c r="E27" s="251"/>
      <c r="F27" s="333"/>
      <c r="G27" s="119"/>
      <c r="H27" s="118"/>
      <c r="J27" s="113"/>
      <c r="K27" s="113"/>
      <c r="L27" s="114"/>
      <c r="O27" s="109"/>
      <c r="P27" s="110"/>
      <c r="Q27" s="110"/>
      <c r="R27" s="110"/>
      <c r="S27" s="110"/>
      <c r="T27" s="110"/>
      <c r="U27" s="110"/>
      <c r="V27" s="110"/>
      <c r="W27" s="106">
        <f t="shared" si="0"/>
        <v>0</v>
      </c>
    </row>
    <row r="28" spans="2:24" x14ac:dyDescent="0.2">
      <c r="B28" s="117"/>
      <c r="C28" s="117"/>
      <c r="D28" s="251"/>
      <c r="E28" s="251"/>
      <c r="F28" s="333"/>
      <c r="G28" s="119"/>
      <c r="H28" s="118"/>
      <c r="J28" s="115"/>
      <c r="K28" s="115"/>
      <c r="L28" s="116"/>
      <c r="O28" s="111"/>
      <c r="P28" s="112"/>
      <c r="Q28" s="112"/>
      <c r="R28" s="112"/>
      <c r="S28" s="112"/>
      <c r="T28" s="112"/>
      <c r="U28" s="112"/>
      <c r="V28" s="112"/>
      <c r="W28" s="107">
        <f t="shared" si="0"/>
        <v>0</v>
      </c>
      <c r="X28" s="108" t="s">
        <v>552</v>
      </c>
    </row>
    <row r="29" spans="2:24" x14ac:dyDescent="0.2">
      <c r="D29" s="252"/>
      <c r="E29" s="252"/>
    </row>
  </sheetData>
  <mergeCells count="5">
    <mergeCell ref="D3:M3"/>
    <mergeCell ref="B11:H11"/>
    <mergeCell ref="O10:W10"/>
    <mergeCell ref="J11:M11"/>
    <mergeCell ref="O11:W11"/>
  </mergeCells>
  <pageMargins left="0.25" right="0.25" top="0.75" bottom="0.75" header="0.3" footer="0.3"/>
  <pageSetup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5F854032-7CB3-4BBE-85C3-705F1701B5C0}">
          <x14:formula1>
            <xm:f>Labels!$W$1:$W$2</xm:f>
          </x14:formula1>
          <xm:sqref>H14:H28</xm:sqref>
        </x14:dataValidation>
        <x14:dataValidation type="list" allowBlank="1" showInputMessage="1" showErrorMessage="1" xr:uid="{F38C2F40-21AE-404B-8508-BD9C77B510A5}">
          <x14:formula1>
            <xm:f>Labels!$AK$2:$AK$10</xm:f>
          </x14:formula1>
          <xm:sqref>C14:C28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5725B-1D59-472B-AF2D-AA56812C0C18}">
  <sheetPr codeName="Sheet51">
    <pageSetUpPr fitToPage="1"/>
  </sheetPr>
  <dimension ref="A1:BD462"/>
  <sheetViews>
    <sheetView topLeftCell="A7" zoomScaleNormal="100" workbookViewId="0">
      <selection activeCell="I10" sqref="I10:K10"/>
    </sheetView>
  </sheetViews>
  <sheetFormatPr defaultColWidth="9.1796875" defaultRowHeight="10" x14ac:dyDescent="0.2"/>
  <cols>
    <col min="1" max="1" width="9.1796875" style="81"/>
    <col min="2" max="2" width="24.81640625" style="81" customWidth="1"/>
    <col min="3" max="3" width="20" style="81" customWidth="1"/>
    <col min="4" max="5" width="12.7265625" style="81" customWidth="1"/>
    <col min="6" max="9" width="12.54296875" style="81" customWidth="1"/>
    <col min="10" max="10" width="19.26953125" style="81" customWidth="1"/>
    <col min="11" max="11" width="16.1796875" style="96" customWidth="1"/>
    <col min="12" max="12" width="14" style="96" customWidth="1"/>
    <col min="13" max="29" width="9.1796875" style="96"/>
    <col min="30" max="16384" width="9.1796875" style="81"/>
  </cols>
  <sheetData>
    <row r="1" spans="1:56" ht="12" x14ac:dyDescent="0.3">
      <c r="B1" s="166" t="s">
        <v>553</v>
      </c>
      <c r="C1" s="79"/>
      <c r="D1" s="79"/>
      <c r="E1" s="79"/>
      <c r="F1" s="79"/>
      <c r="G1" s="79"/>
      <c r="H1" s="79"/>
      <c r="I1" s="79"/>
      <c r="K1" s="81"/>
      <c r="L1" s="81"/>
      <c r="M1" s="81"/>
      <c r="N1" s="81"/>
      <c r="O1" s="81"/>
      <c r="P1" s="81"/>
      <c r="Q1" s="81"/>
      <c r="R1" s="81"/>
      <c r="S1" s="81"/>
      <c r="T1" s="81"/>
      <c r="U1" s="81"/>
      <c r="V1" s="81"/>
      <c r="W1" s="81"/>
      <c r="X1" s="81"/>
      <c r="Y1" s="81"/>
      <c r="Z1" s="81"/>
      <c r="AA1" s="81"/>
      <c r="AB1" s="81"/>
      <c r="AC1" s="81"/>
    </row>
    <row r="2" spans="1:56" ht="12.75" customHeight="1" x14ac:dyDescent="0.3">
      <c r="B2" s="166" t="s">
        <v>498</v>
      </c>
      <c r="C2" s="342" t="str">
        <f>'Applicant Economics and Time'!C2</f>
        <v>dd/mm/yyyy</v>
      </c>
      <c r="K2" s="81"/>
      <c r="L2" s="81"/>
      <c r="M2" s="81"/>
      <c r="N2" s="81"/>
      <c r="O2" s="81"/>
      <c r="P2" s="81"/>
      <c r="Q2" s="81"/>
      <c r="R2" s="81"/>
      <c r="S2" s="81"/>
      <c r="T2" s="81"/>
      <c r="U2" s="81"/>
      <c r="V2" s="81"/>
      <c r="W2" s="81"/>
      <c r="X2" s="81"/>
      <c r="Y2" s="81"/>
      <c r="Z2" s="81"/>
      <c r="AA2" s="81"/>
      <c r="AB2" s="81"/>
      <c r="AC2" s="81"/>
    </row>
    <row r="3" spans="1:56" ht="12.75" customHeight="1" x14ac:dyDescent="0.2">
      <c r="K3" s="81"/>
      <c r="L3" s="81"/>
      <c r="M3" s="81"/>
      <c r="N3" s="81"/>
      <c r="O3" s="81"/>
      <c r="P3" s="81"/>
      <c r="Q3" s="81"/>
      <c r="R3" s="81"/>
      <c r="S3" s="81"/>
      <c r="T3" s="81"/>
      <c r="U3" s="81"/>
      <c r="V3" s="81"/>
      <c r="W3" s="81"/>
      <c r="X3" s="81"/>
      <c r="Y3" s="81"/>
      <c r="Z3" s="81"/>
      <c r="AA3" s="81"/>
      <c r="AB3" s="81"/>
      <c r="AC3" s="81"/>
    </row>
    <row r="4" spans="1:56" customFormat="1" ht="15" thickBot="1" x14ac:dyDescent="0.4">
      <c r="A4" s="338"/>
      <c r="B4" s="338" t="s">
        <v>11</v>
      </c>
      <c r="C4" s="338" t="str">
        <f>Overview!B8</f>
        <v xml:space="preserve"> Applicant Fund Name</v>
      </c>
      <c r="D4" s="338"/>
      <c r="E4" s="338"/>
      <c r="F4" s="338"/>
      <c r="G4" s="338"/>
      <c r="H4" s="338" t="s">
        <v>2</v>
      </c>
      <c r="I4" s="338"/>
      <c r="J4" s="338"/>
      <c r="K4" s="338"/>
      <c r="L4" s="338"/>
      <c r="M4" s="338"/>
      <c r="N4" s="338"/>
      <c r="O4" s="338"/>
      <c r="P4" s="338"/>
      <c r="Q4" s="338"/>
      <c r="R4" s="353"/>
      <c r="S4" s="353"/>
      <c r="T4" s="353"/>
      <c r="U4" s="353"/>
      <c r="V4" s="353"/>
      <c r="W4" s="353"/>
      <c r="X4" s="353"/>
      <c r="Y4" s="353" t="s">
        <v>2</v>
      </c>
      <c r="Z4" s="353" t="s">
        <v>2</v>
      </c>
      <c r="AA4" s="353" t="s">
        <v>2</v>
      </c>
      <c r="AB4" s="353" t="s">
        <v>2</v>
      </c>
      <c r="AC4" s="353" t="s">
        <v>2</v>
      </c>
      <c r="AD4" s="353" t="s">
        <v>2</v>
      </c>
      <c r="AE4" s="353" t="s">
        <v>2</v>
      </c>
      <c r="AF4" s="353" t="s">
        <v>2</v>
      </c>
      <c r="AG4" s="353" t="s">
        <v>2</v>
      </c>
      <c r="AH4" s="353" t="s">
        <v>2</v>
      </c>
      <c r="AI4" s="170"/>
      <c r="AJ4" s="170"/>
      <c r="AK4" s="170"/>
      <c r="AL4" s="170"/>
      <c r="AM4" s="170"/>
      <c r="AN4" s="170"/>
      <c r="AO4" s="170"/>
      <c r="AP4" s="170"/>
      <c r="AQ4" s="170"/>
      <c r="AR4" s="170"/>
      <c r="AS4" s="170"/>
      <c r="AT4" s="170"/>
      <c r="AU4" s="170"/>
      <c r="AV4" s="170"/>
      <c r="AW4" s="170"/>
      <c r="AX4" s="170"/>
      <c r="AY4" s="170"/>
      <c r="AZ4" s="170"/>
      <c r="BA4" s="170"/>
      <c r="BB4" s="170"/>
      <c r="BC4" s="170"/>
      <c r="BD4" s="170"/>
    </row>
    <row r="5" spans="1:56" ht="11" thickTop="1" thickBot="1" x14ac:dyDescent="0.25">
      <c r="B5" s="350"/>
      <c r="K5" s="81"/>
      <c r="L5" s="81"/>
      <c r="M5" s="81"/>
      <c r="N5" s="81"/>
      <c r="O5" s="81"/>
      <c r="P5" s="81"/>
      <c r="Q5" s="81"/>
      <c r="R5" s="81"/>
      <c r="S5" s="81"/>
      <c r="T5" s="81"/>
      <c r="U5" s="81"/>
      <c r="V5" s="81"/>
      <c r="W5" s="81"/>
      <c r="X5" s="81"/>
      <c r="Y5" s="81"/>
      <c r="Z5" s="81"/>
      <c r="AA5" s="81"/>
      <c r="AB5" s="81"/>
      <c r="AC5" s="81"/>
    </row>
    <row r="6" spans="1:56" ht="11" thickTop="1" thickBot="1" x14ac:dyDescent="0.25">
      <c r="B6" s="82" t="s">
        <v>554</v>
      </c>
      <c r="C6" s="82"/>
      <c r="D6" s="82"/>
      <c r="E6" s="82"/>
      <c r="F6" s="82"/>
      <c r="G6" s="82"/>
      <c r="H6" s="82"/>
      <c r="I6" s="82"/>
      <c r="J6" s="82"/>
      <c r="K6" s="82"/>
      <c r="L6" s="82"/>
      <c r="M6" s="82"/>
      <c r="N6" s="82"/>
      <c r="O6" s="82"/>
      <c r="P6" s="82"/>
      <c r="Q6" s="82"/>
      <c r="R6" s="351"/>
      <c r="S6" s="351"/>
      <c r="T6" s="351"/>
      <c r="U6" s="351"/>
      <c r="V6" s="351"/>
      <c r="W6" s="351"/>
      <c r="X6" s="351"/>
      <c r="Y6" s="351"/>
      <c r="Z6" s="351"/>
      <c r="AA6" s="351"/>
      <c r="AB6" s="351"/>
      <c r="AC6" s="351"/>
      <c r="AD6" s="351"/>
      <c r="AE6" s="351"/>
      <c r="AF6" s="351"/>
      <c r="AG6" s="352"/>
    </row>
    <row r="7" spans="1:56" ht="30.75" customHeight="1" thickTop="1" x14ac:dyDescent="0.2">
      <c r="B7" s="631" t="s">
        <v>555</v>
      </c>
      <c r="C7" s="635"/>
      <c r="D7" s="635"/>
      <c r="E7" s="635"/>
      <c r="F7" s="635"/>
      <c r="G7" s="635"/>
      <c r="H7" s="635"/>
      <c r="I7" s="635"/>
      <c r="J7" s="635"/>
      <c r="K7" s="635"/>
      <c r="L7" s="81"/>
      <c r="M7" s="81"/>
      <c r="N7" s="81"/>
      <c r="O7" s="81"/>
      <c r="P7" s="81"/>
      <c r="Q7" s="81"/>
      <c r="R7" s="81"/>
      <c r="S7" s="81"/>
      <c r="T7" s="81"/>
      <c r="U7" s="81"/>
      <c r="V7" s="81"/>
      <c r="W7" s="81"/>
      <c r="X7" s="81"/>
      <c r="Y7" s="81"/>
      <c r="Z7" s="81"/>
      <c r="AA7" s="81"/>
      <c r="AB7" s="81"/>
      <c r="AC7" s="81"/>
    </row>
    <row r="8" spans="1:56" x14ac:dyDescent="0.2">
      <c r="K8" s="81"/>
      <c r="L8" s="81"/>
      <c r="M8" s="81"/>
      <c r="N8" s="81"/>
      <c r="O8" s="81"/>
      <c r="P8" s="81"/>
      <c r="Q8" s="81"/>
      <c r="R8" s="81"/>
      <c r="S8" s="81"/>
      <c r="T8" s="81"/>
      <c r="U8" s="81"/>
      <c r="V8" s="81"/>
      <c r="W8" s="81"/>
      <c r="X8" s="81"/>
      <c r="Y8" s="81"/>
      <c r="Z8" s="81"/>
      <c r="AA8" s="81"/>
      <c r="AB8" s="81"/>
      <c r="AC8" s="81"/>
    </row>
    <row r="9" spans="1:56" s="93" customFormat="1" ht="36.75" customHeight="1" x14ac:dyDescent="0.2">
      <c r="B9" s="334" t="s">
        <v>556</v>
      </c>
      <c r="C9" s="91" t="s">
        <v>557</v>
      </c>
      <c r="D9" s="335" t="s">
        <v>558</v>
      </c>
      <c r="E9" s="335" t="s">
        <v>559</v>
      </c>
      <c r="F9" s="336" t="s">
        <v>510</v>
      </c>
    </row>
    <row r="10" spans="1:56" ht="33.75" customHeight="1" x14ac:dyDescent="0.2">
      <c r="B10" s="97"/>
      <c r="C10" s="98"/>
      <c r="D10" s="98"/>
      <c r="E10" s="98"/>
      <c r="F10" s="99"/>
      <c r="K10" s="81"/>
      <c r="L10" s="81"/>
      <c r="M10" s="81"/>
      <c r="N10" s="81"/>
      <c r="O10" s="81"/>
      <c r="P10" s="81"/>
      <c r="Q10" s="81"/>
      <c r="R10" s="81"/>
      <c r="S10" s="81"/>
      <c r="T10" s="81"/>
      <c r="U10" s="81"/>
      <c r="V10" s="81"/>
      <c r="W10" s="81"/>
      <c r="X10" s="81"/>
      <c r="Y10" s="81"/>
      <c r="Z10" s="81"/>
      <c r="AA10" s="81"/>
      <c r="AB10" s="81"/>
      <c r="AC10" s="81"/>
    </row>
    <row r="11" spans="1:56" x14ac:dyDescent="0.2">
      <c r="K11" s="81"/>
      <c r="L11" s="81"/>
      <c r="M11" s="81"/>
      <c r="N11" s="81"/>
      <c r="O11" s="81"/>
      <c r="P11" s="81"/>
      <c r="Q11" s="81"/>
      <c r="R11" s="81"/>
      <c r="S11" s="81"/>
      <c r="T11" s="81"/>
      <c r="U11" s="81"/>
      <c r="V11" s="81"/>
      <c r="W11" s="81"/>
      <c r="X11" s="81"/>
      <c r="Y11" s="81"/>
      <c r="Z11" s="81"/>
      <c r="AA11" s="81"/>
      <c r="AB11" s="81"/>
      <c r="AC11" s="81"/>
    </row>
    <row r="12" spans="1:56" x14ac:dyDescent="0.2">
      <c r="K12" s="81"/>
      <c r="L12" s="81"/>
      <c r="M12" s="81"/>
      <c r="N12" s="81"/>
      <c r="O12" s="81"/>
      <c r="P12" s="81"/>
      <c r="Q12" s="81"/>
      <c r="R12" s="81"/>
      <c r="S12" s="81"/>
      <c r="T12" s="81"/>
      <c r="U12" s="81"/>
      <c r="V12" s="81"/>
      <c r="W12" s="81"/>
      <c r="X12" s="81"/>
      <c r="Y12" s="81"/>
      <c r="Z12" s="81"/>
      <c r="AA12" s="81"/>
      <c r="AB12" s="81"/>
      <c r="AC12" s="81"/>
    </row>
    <row r="13" spans="1:56" x14ac:dyDescent="0.2">
      <c r="K13" s="81"/>
      <c r="L13" s="81"/>
      <c r="M13" s="81"/>
      <c r="N13" s="81"/>
      <c r="O13" s="81"/>
      <c r="P13" s="81"/>
      <c r="Q13" s="81"/>
      <c r="R13" s="81"/>
      <c r="S13" s="81"/>
      <c r="T13" s="81"/>
      <c r="U13" s="81"/>
      <c r="V13" s="81"/>
      <c r="W13" s="81"/>
      <c r="X13" s="81"/>
      <c r="Y13" s="81"/>
      <c r="Z13" s="81"/>
      <c r="AA13" s="81"/>
      <c r="AB13" s="81"/>
      <c r="AC13" s="81"/>
    </row>
    <row r="14" spans="1:56" x14ac:dyDescent="0.2">
      <c r="C14" s="91" t="s">
        <v>560</v>
      </c>
      <c r="D14" s="91" t="s">
        <v>561</v>
      </c>
      <c r="E14" s="91" t="s">
        <v>562</v>
      </c>
      <c r="F14" s="91" t="s">
        <v>563</v>
      </c>
      <c r="G14" s="91" t="s">
        <v>564</v>
      </c>
      <c r="H14" s="91" t="s">
        <v>565</v>
      </c>
      <c r="K14" s="81"/>
      <c r="L14" s="81"/>
      <c r="M14" s="81"/>
      <c r="N14" s="81"/>
      <c r="O14" s="81"/>
      <c r="P14" s="81"/>
      <c r="Q14" s="81"/>
      <c r="R14" s="81"/>
      <c r="S14" s="81"/>
      <c r="T14" s="81"/>
      <c r="U14" s="81"/>
      <c r="V14" s="81"/>
      <c r="W14" s="81"/>
      <c r="X14" s="81"/>
      <c r="Y14" s="81"/>
      <c r="Z14" s="81"/>
      <c r="AA14" s="81"/>
      <c r="AB14" s="81"/>
      <c r="AC14" s="81"/>
    </row>
    <row r="15" spans="1:56" ht="26.25" customHeight="1" x14ac:dyDescent="0.2">
      <c r="B15" s="94" t="s">
        <v>566</v>
      </c>
      <c r="C15" s="100"/>
      <c r="D15" s="100"/>
      <c r="E15" s="100"/>
      <c r="F15" s="100"/>
      <c r="G15" s="100"/>
      <c r="H15" s="100"/>
      <c r="K15" s="81"/>
      <c r="L15" s="81"/>
      <c r="M15" s="81"/>
      <c r="N15" s="81"/>
      <c r="O15" s="81"/>
      <c r="P15" s="81"/>
      <c r="Q15" s="81"/>
      <c r="R15" s="81"/>
      <c r="S15" s="81"/>
      <c r="T15" s="81"/>
      <c r="U15" s="81"/>
      <c r="V15" s="81"/>
      <c r="W15" s="81"/>
      <c r="X15" s="81"/>
      <c r="Y15" s="81"/>
      <c r="Z15" s="81"/>
      <c r="AA15" s="81"/>
      <c r="AB15" s="81"/>
      <c r="AC15" s="81"/>
    </row>
    <row r="16" spans="1:56" x14ac:dyDescent="0.2">
      <c r="B16" s="95" t="s">
        <v>567</v>
      </c>
      <c r="C16" s="101"/>
      <c r="D16" s="101"/>
      <c r="E16" s="101"/>
      <c r="F16" s="101"/>
      <c r="G16" s="101"/>
      <c r="H16" s="101"/>
      <c r="K16" s="81"/>
      <c r="L16" s="81"/>
      <c r="M16" s="81"/>
      <c r="N16" s="81"/>
      <c r="O16" s="81"/>
      <c r="P16" s="81"/>
      <c r="Q16" s="81"/>
      <c r="R16" s="81"/>
      <c r="S16" s="81"/>
      <c r="T16" s="81"/>
      <c r="U16" s="81"/>
      <c r="V16" s="81"/>
      <c r="W16" s="81"/>
      <c r="X16" s="81"/>
      <c r="Y16" s="81"/>
      <c r="Z16" s="81"/>
      <c r="AA16" s="81"/>
      <c r="AB16" s="81"/>
      <c r="AC16" s="81"/>
    </row>
    <row r="17" spans="2:29" x14ac:dyDescent="0.2">
      <c r="C17" s="101"/>
      <c r="D17" s="101"/>
      <c r="E17" s="101"/>
      <c r="F17" s="101"/>
      <c r="G17" s="101"/>
      <c r="H17" s="101"/>
      <c r="K17" s="81"/>
      <c r="L17" s="81"/>
      <c r="M17" s="81"/>
      <c r="N17" s="81"/>
      <c r="O17" s="81"/>
      <c r="P17" s="81"/>
      <c r="Q17" s="81"/>
      <c r="R17" s="81"/>
      <c r="S17" s="81"/>
      <c r="T17" s="81"/>
      <c r="U17" s="81"/>
      <c r="V17" s="81"/>
      <c r="W17" s="81"/>
      <c r="X17" s="81"/>
      <c r="Y17" s="81"/>
      <c r="Z17" s="81"/>
      <c r="AA17" s="81"/>
      <c r="AB17" s="81"/>
      <c r="AC17" s="81"/>
    </row>
    <row r="18" spans="2:29" x14ac:dyDescent="0.2">
      <c r="C18" s="101"/>
      <c r="D18" s="101"/>
      <c r="E18" s="101"/>
      <c r="F18" s="101"/>
      <c r="G18" s="101"/>
      <c r="H18" s="101"/>
      <c r="K18" s="81"/>
      <c r="L18" s="81"/>
      <c r="M18" s="81"/>
      <c r="N18" s="81"/>
      <c r="O18" s="81"/>
      <c r="P18" s="81"/>
      <c r="Q18" s="81"/>
      <c r="R18" s="81"/>
      <c r="S18" s="81"/>
      <c r="T18" s="81"/>
      <c r="U18" s="81"/>
      <c r="V18" s="81"/>
      <c r="W18" s="81"/>
      <c r="X18" s="81"/>
      <c r="Y18" s="81"/>
      <c r="Z18" s="81"/>
      <c r="AA18" s="81"/>
      <c r="AB18" s="81"/>
      <c r="AC18" s="81"/>
    </row>
    <row r="19" spans="2:29" x14ac:dyDescent="0.2">
      <c r="C19" s="101"/>
      <c r="D19" s="101"/>
      <c r="E19" s="101"/>
      <c r="F19" s="101"/>
      <c r="G19" s="101"/>
      <c r="H19" s="101"/>
      <c r="K19" s="81"/>
      <c r="L19" s="81"/>
      <c r="M19" s="81"/>
      <c r="N19" s="81"/>
      <c r="O19" s="81"/>
      <c r="P19" s="81"/>
      <c r="Q19" s="81"/>
      <c r="R19" s="81"/>
      <c r="S19" s="81"/>
      <c r="T19" s="81"/>
      <c r="U19" s="81"/>
      <c r="V19" s="81"/>
      <c r="W19" s="81"/>
      <c r="X19" s="81"/>
      <c r="Y19" s="81"/>
      <c r="Z19" s="81"/>
      <c r="AA19" s="81"/>
      <c r="AB19" s="81"/>
      <c r="AC19" s="81"/>
    </row>
    <row r="20" spans="2:29" x14ac:dyDescent="0.2">
      <c r="C20" s="101"/>
      <c r="D20" s="101"/>
      <c r="E20" s="101"/>
      <c r="F20" s="101"/>
      <c r="G20" s="101"/>
      <c r="H20" s="101"/>
      <c r="K20" s="81"/>
      <c r="L20" s="81"/>
      <c r="M20" s="81"/>
      <c r="N20" s="81"/>
      <c r="O20" s="81"/>
      <c r="P20" s="81"/>
      <c r="Q20" s="81"/>
      <c r="R20" s="81"/>
      <c r="S20" s="81"/>
      <c r="T20" s="81"/>
      <c r="U20" s="81"/>
      <c r="V20" s="81"/>
      <c r="W20" s="81"/>
      <c r="X20" s="81"/>
      <c r="Y20" s="81"/>
      <c r="Z20" s="81"/>
      <c r="AA20" s="81"/>
      <c r="AB20" s="81"/>
      <c r="AC20" s="81"/>
    </row>
    <row r="21" spans="2:29" x14ac:dyDescent="0.2">
      <c r="C21" s="101"/>
      <c r="D21" s="101"/>
      <c r="E21" s="101"/>
      <c r="F21" s="101"/>
      <c r="G21" s="101"/>
      <c r="H21" s="101"/>
      <c r="K21" s="81"/>
      <c r="L21" s="81"/>
      <c r="M21" s="81"/>
      <c r="N21" s="81"/>
      <c r="O21" s="81"/>
      <c r="P21" s="81"/>
      <c r="Q21" s="81"/>
      <c r="R21" s="81"/>
      <c r="S21" s="81"/>
      <c r="T21" s="81"/>
      <c r="U21" s="81"/>
      <c r="V21" s="81"/>
      <c r="W21" s="81"/>
      <c r="X21" s="81"/>
      <c r="Y21" s="81"/>
      <c r="Z21" s="81"/>
      <c r="AA21" s="81"/>
      <c r="AB21" s="81"/>
      <c r="AC21" s="81"/>
    </row>
    <row r="22" spans="2:29" x14ac:dyDescent="0.2">
      <c r="K22" s="81"/>
      <c r="L22" s="81"/>
      <c r="M22" s="81"/>
      <c r="N22" s="81"/>
      <c r="O22" s="81"/>
      <c r="P22" s="81"/>
      <c r="Q22" s="81"/>
      <c r="R22" s="81"/>
      <c r="S22" s="81"/>
      <c r="T22" s="81"/>
      <c r="U22" s="81"/>
      <c r="V22" s="81"/>
      <c r="W22" s="81"/>
      <c r="X22" s="81"/>
      <c r="Y22" s="81"/>
      <c r="Z22" s="81"/>
      <c r="AA22" s="81"/>
      <c r="AB22" s="81"/>
      <c r="AC22" s="81"/>
    </row>
    <row r="23" spans="2:29" x14ac:dyDescent="0.2">
      <c r="B23" s="82" t="s">
        <v>568</v>
      </c>
      <c r="C23" s="82"/>
      <c r="D23" s="82"/>
      <c r="E23" s="82"/>
      <c r="F23" s="82"/>
      <c r="G23" s="82"/>
      <c r="H23" s="82"/>
      <c r="I23" s="82"/>
      <c r="J23" s="82"/>
      <c r="K23" s="82"/>
      <c r="L23" s="81"/>
      <c r="M23" s="81"/>
      <c r="N23" s="81"/>
      <c r="O23" s="81"/>
      <c r="P23" s="81"/>
      <c r="Q23" s="81"/>
      <c r="R23" s="81"/>
      <c r="S23" s="81"/>
      <c r="T23" s="81"/>
      <c r="U23" s="81"/>
      <c r="V23" s="81"/>
      <c r="W23" s="81"/>
      <c r="X23" s="81"/>
      <c r="Y23" s="81"/>
      <c r="Z23" s="81"/>
      <c r="AA23" s="81"/>
      <c r="AB23" s="81"/>
      <c r="AC23" s="81"/>
    </row>
    <row r="24" spans="2:29" ht="42" customHeight="1" x14ac:dyDescent="0.2">
      <c r="B24" s="631" t="s">
        <v>569</v>
      </c>
      <c r="C24" s="631"/>
      <c r="D24" s="631"/>
      <c r="E24" s="631"/>
      <c r="F24" s="631"/>
      <c r="G24" s="631"/>
      <c r="H24" s="631"/>
      <c r="I24" s="631"/>
      <c r="J24" s="631"/>
      <c r="K24" s="631"/>
      <c r="L24" s="81"/>
      <c r="M24" s="81"/>
      <c r="N24" s="81"/>
      <c r="O24" s="81"/>
      <c r="P24" s="81"/>
      <c r="Q24" s="81"/>
      <c r="R24" s="81"/>
      <c r="S24" s="81"/>
      <c r="T24" s="81"/>
      <c r="U24" s="81"/>
      <c r="V24" s="81"/>
      <c r="W24" s="81"/>
      <c r="X24" s="81"/>
      <c r="Y24" s="81"/>
      <c r="Z24" s="81"/>
      <c r="AA24" s="81"/>
      <c r="AB24" s="81"/>
      <c r="AC24" s="81"/>
    </row>
    <row r="25" spans="2:29" x14ac:dyDescent="0.2">
      <c r="K25" s="81"/>
      <c r="L25" s="81"/>
      <c r="M25" s="81"/>
      <c r="N25" s="81"/>
      <c r="O25" s="81"/>
      <c r="P25" s="81"/>
      <c r="Q25" s="81"/>
      <c r="R25" s="81"/>
      <c r="S25" s="81"/>
      <c r="T25" s="81"/>
      <c r="U25" s="81"/>
      <c r="V25" s="81"/>
      <c r="W25" s="81"/>
      <c r="X25" s="81"/>
      <c r="Y25" s="81"/>
      <c r="Z25" s="81"/>
      <c r="AA25" s="81"/>
      <c r="AB25" s="81"/>
      <c r="AC25" s="81"/>
    </row>
    <row r="26" spans="2:29" ht="18.75" customHeight="1" x14ac:dyDescent="0.2">
      <c r="B26" s="90" t="s">
        <v>570</v>
      </c>
      <c r="C26" s="91" t="s">
        <v>571</v>
      </c>
      <c r="D26" s="91" t="s">
        <v>562</v>
      </c>
      <c r="E26" s="91" t="s">
        <v>563</v>
      </c>
      <c r="F26" s="142" t="s">
        <v>572</v>
      </c>
      <c r="G26" s="91" t="s">
        <v>573</v>
      </c>
      <c r="H26" s="91" t="s">
        <v>574</v>
      </c>
      <c r="I26" s="91" t="s">
        <v>575</v>
      </c>
      <c r="J26" s="91" t="s">
        <v>576</v>
      </c>
      <c r="K26" s="91" t="s">
        <v>577</v>
      </c>
      <c r="L26" s="91" t="s">
        <v>578</v>
      </c>
      <c r="M26" s="81"/>
      <c r="N26" s="81"/>
      <c r="O26" s="81"/>
      <c r="P26" s="81"/>
      <c r="Q26" s="81"/>
      <c r="R26" s="81"/>
      <c r="S26" s="81"/>
      <c r="T26" s="81"/>
      <c r="U26" s="81"/>
      <c r="V26" s="81"/>
      <c r="W26" s="81"/>
      <c r="X26" s="81"/>
      <c r="Y26" s="81"/>
      <c r="Z26" s="81"/>
      <c r="AA26" s="81"/>
      <c r="AB26" s="81"/>
      <c r="AC26" s="81"/>
    </row>
    <row r="27" spans="2:29" ht="13.5" customHeight="1" x14ac:dyDescent="0.2">
      <c r="B27" s="102"/>
      <c r="C27" s="103"/>
      <c r="D27" s="100"/>
      <c r="E27" s="100"/>
      <c r="F27" s="337"/>
      <c r="G27" s="100"/>
      <c r="H27" s="100"/>
      <c r="I27" s="100"/>
      <c r="J27" s="100"/>
      <c r="K27" s="100"/>
      <c r="L27" s="100"/>
      <c r="M27" s="81"/>
      <c r="N27" s="81"/>
      <c r="O27" s="81"/>
      <c r="P27" s="81"/>
      <c r="Q27" s="81"/>
      <c r="R27" s="81"/>
      <c r="S27" s="81"/>
      <c r="T27" s="81"/>
      <c r="U27" s="81"/>
      <c r="V27" s="81"/>
      <c r="W27" s="81"/>
      <c r="X27" s="81"/>
      <c r="Y27" s="81"/>
      <c r="Z27" s="81"/>
      <c r="AA27" s="81"/>
      <c r="AB27" s="81"/>
      <c r="AC27" s="81"/>
    </row>
    <row r="28" spans="2:29" x14ac:dyDescent="0.2">
      <c r="B28" s="102"/>
      <c r="C28" s="103"/>
      <c r="D28" s="100"/>
      <c r="E28" s="100"/>
      <c r="F28" s="337"/>
      <c r="G28" s="100"/>
      <c r="H28" s="100"/>
      <c r="I28" s="100"/>
      <c r="J28" s="100"/>
      <c r="K28" s="100"/>
      <c r="L28" s="100"/>
      <c r="M28" s="81"/>
      <c r="N28" s="81"/>
      <c r="O28" s="81"/>
      <c r="P28" s="81"/>
      <c r="Q28" s="81"/>
      <c r="R28" s="81"/>
      <c r="S28" s="81"/>
      <c r="T28" s="81"/>
      <c r="U28" s="81"/>
      <c r="V28" s="81"/>
      <c r="W28" s="81"/>
      <c r="X28" s="81"/>
      <c r="Y28" s="81"/>
      <c r="Z28" s="81"/>
      <c r="AA28" s="81"/>
      <c r="AB28" s="81"/>
      <c r="AC28" s="81"/>
    </row>
    <row r="29" spans="2:29" x14ac:dyDescent="0.2">
      <c r="B29" s="102"/>
      <c r="C29" s="103"/>
      <c r="D29" s="100"/>
      <c r="E29" s="100"/>
      <c r="F29" s="337"/>
      <c r="G29" s="100"/>
      <c r="H29" s="100"/>
      <c r="I29" s="100"/>
      <c r="J29" s="100"/>
      <c r="K29" s="100"/>
      <c r="L29" s="100"/>
      <c r="M29" s="81"/>
      <c r="N29" s="81"/>
      <c r="O29" s="81"/>
      <c r="P29" s="81"/>
      <c r="Q29" s="81"/>
      <c r="R29" s="81"/>
      <c r="S29" s="81"/>
      <c r="T29" s="81"/>
      <c r="U29" s="81"/>
      <c r="V29" s="81"/>
      <c r="W29" s="81"/>
      <c r="X29" s="81"/>
      <c r="Y29" s="81"/>
      <c r="Z29" s="81"/>
      <c r="AA29" s="81"/>
      <c r="AB29" s="81"/>
      <c r="AC29" s="81"/>
    </row>
    <row r="30" spans="2:29" x14ac:dyDescent="0.2">
      <c r="B30" s="102"/>
      <c r="C30" s="103"/>
      <c r="D30" s="100"/>
      <c r="E30" s="100"/>
      <c r="F30" s="337"/>
      <c r="G30" s="100"/>
      <c r="H30" s="100"/>
      <c r="I30" s="100"/>
      <c r="J30" s="100"/>
      <c r="K30" s="100"/>
      <c r="L30" s="100"/>
      <c r="M30" s="81"/>
      <c r="N30" s="81"/>
      <c r="O30" s="81"/>
      <c r="P30" s="81"/>
      <c r="Q30" s="81"/>
      <c r="R30" s="81"/>
      <c r="S30" s="81"/>
      <c r="T30" s="81"/>
      <c r="U30" s="81"/>
      <c r="V30" s="81"/>
      <c r="W30" s="81"/>
      <c r="X30" s="81"/>
      <c r="Y30" s="81"/>
      <c r="Z30" s="81"/>
      <c r="AA30" s="81"/>
      <c r="AB30" s="81"/>
      <c r="AC30" s="81"/>
    </row>
    <row r="31" spans="2:29" x14ac:dyDescent="0.2">
      <c r="B31" s="102"/>
      <c r="C31" s="103"/>
      <c r="D31" s="100"/>
      <c r="E31" s="100"/>
      <c r="F31" s="337"/>
      <c r="G31" s="100"/>
      <c r="H31" s="100"/>
      <c r="I31" s="100"/>
      <c r="J31" s="100"/>
      <c r="K31" s="100"/>
      <c r="L31" s="100"/>
      <c r="M31" s="81"/>
      <c r="N31" s="81"/>
      <c r="O31" s="81"/>
      <c r="P31" s="81"/>
      <c r="Q31" s="81"/>
      <c r="R31" s="81"/>
      <c r="S31" s="81"/>
      <c r="T31" s="81"/>
      <c r="U31" s="81"/>
      <c r="V31" s="81"/>
      <c r="W31" s="81"/>
      <c r="X31" s="81"/>
      <c r="Y31" s="81"/>
      <c r="Z31" s="81"/>
      <c r="AA31" s="81"/>
      <c r="AB31" s="81"/>
      <c r="AC31" s="81"/>
    </row>
    <row r="32" spans="2:29" x14ac:dyDescent="0.2">
      <c r="B32" s="102"/>
      <c r="C32" s="103"/>
      <c r="D32" s="100"/>
      <c r="E32" s="100"/>
      <c r="F32" s="337"/>
      <c r="G32" s="100"/>
      <c r="H32" s="100"/>
      <c r="I32" s="100"/>
      <c r="J32" s="100"/>
      <c r="K32" s="100"/>
      <c r="L32" s="100"/>
      <c r="M32" s="81"/>
      <c r="N32" s="81"/>
      <c r="O32" s="81"/>
      <c r="P32" s="81"/>
      <c r="Q32" s="81"/>
      <c r="R32" s="81"/>
      <c r="S32" s="81"/>
      <c r="T32" s="81"/>
      <c r="U32" s="81"/>
      <c r="V32" s="81"/>
      <c r="W32" s="81"/>
      <c r="X32" s="81"/>
      <c r="Y32" s="81"/>
      <c r="Z32" s="81"/>
      <c r="AA32" s="81"/>
      <c r="AB32" s="81"/>
      <c r="AC32" s="81"/>
    </row>
    <row r="33" spans="2:29" x14ac:dyDescent="0.2">
      <c r="B33" s="102"/>
      <c r="C33" s="103"/>
      <c r="D33" s="100"/>
      <c r="E33" s="100"/>
      <c r="F33" s="337"/>
      <c r="G33" s="100"/>
      <c r="H33" s="100"/>
      <c r="I33" s="100"/>
      <c r="J33" s="100"/>
      <c r="K33" s="100"/>
      <c r="L33" s="100"/>
      <c r="M33" s="81"/>
      <c r="N33" s="81"/>
      <c r="O33" s="81"/>
      <c r="P33" s="81"/>
      <c r="Q33" s="81"/>
      <c r="R33" s="81"/>
      <c r="S33" s="81"/>
      <c r="T33" s="81"/>
      <c r="U33" s="81"/>
      <c r="V33" s="81"/>
      <c r="W33" s="81"/>
      <c r="X33" s="81"/>
      <c r="Y33" s="81"/>
      <c r="Z33" s="81"/>
      <c r="AA33" s="81"/>
      <c r="AB33" s="81"/>
      <c r="AC33" s="81"/>
    </row>
    <row r="34" spans="2:29" x14ac:dyDescent="0.2">
      <c r="B34" s="102"/>
      <c r="C34" s="103"/>
      <c r="D34" s="100"/>
      <c r="E34" s="100"/>
      <c r="F34" s="337"/>
      <c r="G34" s="100"/>
      <c r="H34" s="100"/>
      <c r="I34" s="100"/>
      <c r="J34" s="100"/>
      <c r="K34" s="100"/>
      <c r="L34" s="100"/>
      <c r="M34" s="81"/>
      <c r="N34" s="81"/>
      <c r="O34" s="81"/>
      <c r="P34" s="81"/>
      <c r="Q34" s="81"/>
      <c r="R34" s="81"/>
      <c r="S34" s="81"/>
      <c r="T34" s="81"/>
      <c r="U34" s="81"/>
      <c r="V34" s="81"/>
      <c r="W34" s="81"/>
      <c r="X34" s="81"/>
      <c r="Y34" s="81"/>
      <c r="Z34" s="81"/>
      <c r="AA34" s="81"/>
      <c r="AB34" s="81"/>
      <c r="AC34" s="81"/>
    </row>
    <row r="35" spans="2:29" x14ac:dyDescent="0.2">
      <c r="B35" s="102"/>
      <c r="C35" s="103"/>
      <c r="D35" s="100"/>
      <c r="E35" s="100"/>
      <c r="F35" s="337"/>
      <c r="G35" s="100"/>
      <c r="H35" s="100"/>
      <c r="I35" s="100"/>
      <c r="J35" s="100"/>
      <c r="K35" s="100"/>
      <c r="L35" s="100"/>
      <c r="M35" s="81"/>
      <c r="N35" s="81"/>
      <c r="O35" s="81"/>
      <c r="P35" s="81"/>
      <c r="Q35" s="81"/>
      <c r="R35" s="81"/>
      <c r="S35" s="81"/>
      <c r="T35" s="81"/>
      <c r="U35" s="81"/>
      <c r="V35" s="81"/>
      <c r="W35" s="81"/>
      <c r="X35" s="81"/>
      <c r="Y35" s="81"/>
      <c r="Z35" s="81"/>
      <c r="AA35" s="81"/>
      <c r="AB35" s="81"/>
      <c r="AC35" s="81"/>
    </row>
    <row r="36" spans="2:29" ht="13.5" customHeight="1" x14ac:dyDescent="0.2">
      <c r="B36" s="102"/>
      <c r="C36" s="103"/>
      <c r="D36" s="100"/>
      <c r="E36" s="100"/>
      <c r="F36" s="337"/>
      <c r="G36" s="100"/>
      <c r="H36" s="100"/>
      <c r="I36" s="100"/>
      <c r="J36" s="100"/>
      <c r="K36" s="100"/>
      <c r="L36" s="100"/>
      <c r="M36" s="81"/>
      <c r="N36" s="81"/>
      <c r="O36" s="81"/>
      <c r="P36" s="81"/>
      <c r="Q36" s="81"/>
      <c r="R36" s="81"/>
      <c r="S36" s="81"/>
      <c r="T36" s="81"/>
      <c r="U36" s="81"/>
      <c r="V36" s="81"/>
      <c r="W36" s="81"/>
      <c r="X36" s="81"/>
      <c r="Y36" s="81"/>
      <c r="Z36" s="81"/>
      <c r="AA36" s="81"/>
      <c r="AB36" s="81"/>
      <c r="AC36" s="81"/>
    </row>
    <row r="37" spans="2:29" x14ac:dyDescent="0.2">
      <c r="B37" s="102"/>
      <c r="C37" s="103"/>
      <c r="D37" s="100"/>
      <c r="E37" s="100"/>
      <c r="F37" s="337"/>
      <c r="G37" s="100"/>
      <c r="H37" s="100"/>
      <c r="I37" s="100"/>
      <c r="J37" s="100"/>
      <c r="K37" s="100"/>
      <c r="L37" s="100"/>
      <c r="M37" s="81"/>
      <c r="N37" s="81"/>
      <c r="O37" s="81"/>
      <c r="P37" s="81"/>
      <c r="Q37" s="81"/>
      <c r="R37" s="81"/>
      <c r="S37" s="81"/>
      <c r="T37" s="81"/>
      <c r="U37" s="81"/>
      <c r="V37" s="81"/>
      <c r="W37" s="81"/>
      <c r="X37" s="81"/>
      <c r="Y37" s="81"/>
      <c r="Z37" s="81"/>
      <c r="AA37" s="81"/>
      <c r="AB37" s="81"/>
      <c r="AC37" s="81"/>
    </row>
    <row r="38" spans="2:29" x14ac:dyDescent="0.2">
      <c r="B38" s="102"/>
      <c r="C38" s="103"/>
      <c r="D38" s="100"/>
      <c r="E38" s="100"/>
      <c r="F38" s="337"/>
      <c r="G38" s="100"/>
      <c r="H38" s="100"/>
      <c r="I38" s="100"/>
      <c r="J38" s="100"/>
      <c r="K38" s="100"/>
      <c r="L38" s="100"/>
      <c r="M38" s="81"/>
      <c r="N38" s="81"/>
      <c r="O38" s="81"/>
      <c r="P38" s="81"/>
      <c r="Q38" s="81"/>
      <c r="R38" s="81"/>
      <c r="S38" s="81"/>
      <c r="T38" s="81"/>
      <c r="U38" s="81"/>
      <c r="V38" s="81"/>
      <c r="W38" s="81"/>
      <c r="X38" s="81"/>
      <c r="Y38" s="81"/>
      <c r="Z38" s="81"/>
      <c r="AA38" s="81"/>
      <c r="AB38" s="81"/>
      <c r="AC38" s="81"/>
    </row>
    <row r="39" spans="2:29" x14ac:dyDescent="0.2">
      <c r="B39" s="102"/>
      <c r="C39" s="103"/>
      <c r="D39" s="100"/>
      <c r="E39" s="100"/>
      <c r="F39" s="337"/>
      <c r="G39" s="100"/>
      <c r="H39" s="100"/>
      <c r="I39" s="100"/>
      <c r="J39" s="100"/>
      <c r="K39" s="100"/>
      <c r="L39" s="100"/>
      <c r="M39" s="81"/>
      <c r="N39" s="81"/>
      <c r="O39" s="81"/>
      <c r="P39" s="81"/>
      <c r="Q39" s="81"/>
      <c r="R39" s="81"/>
      <c r="S39" s="81"/>
      <c r="T39" s="81"/>
      <c r="U39" s="81"/>
      <c r="V39" s="81"/>
      <c r="W39" s="81"/>
      <c r="X39" s="81"/>
      <c r="Y39" s="81"/>
      <c r="Z39" s="81"/>
      <c r="AA39" s="81"/>
      <c r="AB39" s="81"/>
      <c r="AC39" s="81"/>
    </row>
    <row r="40" spans="2:29" x14ac:dyDescent="0.2">
      <c r="B40" s="102"/>
      <c r="C40" s="103"/>
      <c r="D40" s="100"/>
      <c r="E40" s="100"/>
      <c r="F40" s="337"/>
      <c r="G40" s="100"/>
      <c r="H40" s="100"/>
      <c r="I40" s="100"/>
      <c r="J40" s="100"/>
      <c r="K40" s="100"/>
      <c r="L40" s="100"/>
      <c r="M40" s="81"/>
      <c r="N40" s="81"/>
      <c r="O40" s="81"/>
      <c r="P40" s="81"/>
      <c r="Q40" s="81"/>
      <c r="R40" s="81"/>
      <c r="S40" s="81"/>
      <c r="T40" s="81"/>
      <c r="U40" s="81"/>
      <c r="V40" s="81"/>
      <c r="W40" s="81"/>
      <c r="X40" s="81"/>
      <c r="Y40" s="81"/>
      <c r="Z40" s="81"/>
      <c r="AA40" s="81"/>
      <c r="AB40" s="81"/>
      <c r="AC40" s="81"/>
    </row>
    <row r="41" spans="2:29" x14ac:dyDescent="0.2">
      <c r="B41" s="102"/>
      <c r="C41" s="103"/>
      <c r="D41" s="100"/>
      <c r="E41" s="100"/>
      <c r="F41" s="337"/>
      <c r="G41" s="100"/>
      <c r="H41" s="100"/>
      <c r="I41" s="100"/>
      <c r="J41" s="100"/>
      <c r="K41" s="100"/>
      <c r="L41" s="100"/>
      <c r="M41" s="81"/>
      <c r="N41" s="81"/>
      <c r="O41" s="81"/>
      <c r="P41" s="81"/>
      <c r="Q41" s="81"/>
      <c r="R41" s="81"/>
      <c r="S41" s="81"/>
      <c r="T41" s="81"/>
      <c r="U41" s="81"/>
      <c r="V41" s="81"/>
      <c r="W41" s="81"/>
      <c r="X41" s="81"/>
      <c r="Y41" s="81"/>
      <c r="Z41" s="81"/>
      <c r="AA41" s="81"/>
      <c r="AB41" s="81"/>
      <c r="AC41" s="81"/>
    </row>
    <row r="42" spans="2:29" x14ac:dyDescent="0.2">
      <c r="B42" s="102"/>
      <c r="C42" s="103"/>
      <c r="D42" s="100"/>
      <c r="E42" s="100"/>
      <c r="F42" s="337"/>
      <c r="G42" s="100"/>
      <c r="H42" s="100"/>
      <c r="I42" s="100"/>
      <c r="J42" s="100"/>
      <c r="K42" s="100"/>
      <c r="L42" s="100"/>
      <c r="M42" s="81"/>
      <c r="N42" s="81"/>
      <c r="O42" s="81"/>
      <c r="P42" s="81"/>
      <c r="Q42" s="81"/>
      <c r="R42" s="81"/>
      <c r="S42" s="81"/>
      <c r="T42" s="81"/>
      <c r="U42" s="81"/>
      <c r="V42" s="81"/>
      <c r="W42" s="81"/>
      <c r="X42" s="81"/>
      <c r="Y42" s="81"/>
      <c r="Z42" s="81"/>
      <c r="AA42" s="81"/>
      <c r="AB42" s="81"/>
      <c r="AC42" s="81"/>
    </row>
    <row r="43" spans="2:29" x14ac:dyDescent="0.2">
      <c r="B43" s="102"/>
      <c r="C43" s="103"/>
      <c r="D43" s="100"/>
      <c r="E43" s="100"/>
      <c r="F43" s="337"/>
      <c r="G43" s="100"/>
      <c r="H43" s="100"/>
      <c r="I43" s="100"/>
      <c r="J43" s="100"/>
      <c r="K43" s="100"/>
      <c r="L43" s="100"/>
      <c r="M43" s="81"/>
      <c r="N43" s="81"/>
      <c r="O43" s="81"/>
      <c r="P43" s="81"/>
      <c r="Q43" s="81"/>
      <c r="R43" s="81"/>
      <c r="S43" s="81"/>
      <c r="T43" s="81"/>
      <c r="U43" s="81"/>
      <c r="V43" s="81"/>
      <c r="W43" s="81"/>
      <c r="X43" s="81"/>
      <c r="Y43" s="81"/>
      <c r="Z43" s="81"/>
      <c r="AA43" s="81"/>
      <c r="AB43" s="81"/>
      <c r="AC43" s="81"/>
    </row>
    <row r="44" spans="2:29" x14ac:dyDescent="0.2">
      <c r="B44" s="102"/>
      <c r="C44" s="103"/>
      <c r="D44" s="100"/>
      <c r="E44" s="100"/>
      <c r="F44" s="337"/>
      <c r="G44" s="100"/>
      <c r="H44" s="100"/>
      <c r="I44" s="100"/>
      <c r="J44" s="100"/>
      <c r="K44" s="100"/>
      <c r="L44" s="100"/>
      <c r="M44" s="81"/>
      <c r="N44" s="81"/>
      <c r="O44" s="81"/>
      <c r="P44" s="81"/>
      <c r="Q44" s="81"/>
      <c r="R44" s="81"/>
      <c r="S44" s="81"/>
      <c r="T44" s="81"/>
      <c r="U44" s="81"/>
      <c r="V44" s="81"/>
      <c r="W44" s="81"/>
      <c r="X44" s="81"/>
      <c r="Y44" s="81"/>
      <c r="Z44" s="81"/>
      <c r="AA44" s="81"/>
      <c r="AB44" s="81"/>
      <c r="AC44" s="81"/>
    </row>
    <row r="45" spans="2:29" x14ac:dyDescent="0.2">
      <c r="K45" s="81"/>
      <c r="L45" s="81"/>
      <c r="M45" s="81"/>
      <c r="N45" s="81"/>
      <c r="O45" s="81"/>
      <c r="P45" s="81"/>
      <c r="Q45" s="81"/>
      <c r="R45" s="81"/>
      <c r="S45" s="81"/>
      <c r="T45" s="81"/>
      <c r="U45" s="81"/>
      <c r="V45" s="81"/>
      <c r="W45" s="81"/>
      <c r="X45" s="81"/>
      <c r="Y45" s="81"/>
      <c r="Z45" s="81"/>
      <c r="AA45" s="81"/>
      <c r="AB45" s="81"/>
      <c r="AC45" s="81"/>
    </row>
    <row r="46" spans="2:29" x14ac:dyDescent="0.2">
      <c r="K46" s="81"/>
      <c r="L46" s="81"/>
      <c r="M46" s="81"/>
      <c r="N46" s="81"/>
      <c r="O46" s="81"/>
      <c r="P46" s="81"/>
      <c r="Q46" s="81"/>
      <c r="R46" s="81"/>
      <c r="S46" s="81"/>
      <c r="T46" s="81"/>
      <c r="U46" s="81"/>
      <c r="V46" s="81"/>
      <c r="W46" s="81"/>
      <c r="X46" s="81"/>
      <c r="Y46" s="81"/>
      <c r="Z46" s="81"/>
      <c r="AA46" s="81"/>
      <c r="AB46" s="81"/>
      <c r="AC46" s="81"/>
    </row>
    <row r="47" spans="2:29" x14ac:dyDescent="0.2">
      <c r="K47" s="81"/>
      <c r="L47" s="81"/>
      <c r="M47" s="81"/>
      <c r="N47" s="81"/>
      <c r="O47" s="81"/>
      <c r="P47" s="81"/>
      <c r="Q47" s="81"/>
      <c r="R47" s="81"/>
      <c r="S47" s="81"/>
      <c r="T47" s="81"/>
      <c r="U47" s="81"/>
      <c r="V47" s="81"/>
      <c r="W47" s="81"/>
      <c r="X47" s="81"/>
      <c r="Y47" s="81"/>
      <c r="Z47" s="81"/>
      <c r="AA47" s="81"/>
      <c r="AB47" s="81"/>
      <c r="AC47" s="81"/>
    </row>
    <row r="48" spans="2:29" x14ac:dyDescent="0.2">
      <c r="K48" s="81"/>
      <c r="L48" s="81"/>
      <c r="M48" s="81"/>
      <c r="N48" s="81"/>
      <c r="O48" s="81"/>
      <c r="P48" s="81"/>
      <c r="Q48" s="81"/>
      <c r="R48" s="81"/>
      <c r="S48" s="81"/>
      <c r="T48" s="81"/>
      <c r="U48" s="81"/>
      <c r="V48" s="81"/>
      <c r="W48" s="81"/>
      <c r="X48" s="81"/>
      <c r="Y48" s="81"/>
      <c r="Z48" s="81"/>
      <c r="AA48" s="81"/>
      <c r="AB48" s="81"/>
      <c r="AC48" s="81"/>
    </row>
    <row r="49" s="81" customFormat="1" x14ac:dyDescent="0.2"/>
    <row r="50" s="81" customFormat="1" x14ac:dyDescent="0.2"/>
    <row r="51" s="81" customFormat="1" x14ac:dyDescent="0.2"/>
    <row r="52" s="81" customFormat="1" x14ac:dyDescent="0.2"/>
    <row r="53" s="81" customFormat="1" x14ac:dyDescent="0.2"/>
    <row r="54" s="81" customFormat="1" x14ac:dyDescent="0.2"/>
    <row r="55" s="81" customFormat="1" x14ac:dyDescent="0.2"/>
    <row r="56" s="81" customFormat="1" x14ac:dyDescent="0.2"/>
    <row r="57" s="81" customFormat="1" x14ac:dyDescent="0.2"/>
    <row r="58" s="81" customFormat="1" x14ac:dyDescent="0.2"/>
    <row r="59" s="81" customFormat="1" x14ac:dyDescent="0.2"/>
    <row r="60" s="81" customFormat="1" x14ac:dyDescent="0.2"/>
    <row r="61" s="81" customFormat="1" x14ac:dyDescent="0.2"/>
    <row r="62" s="81" customFormat="1" x14ac:dyDescent="0.2"/>
    <row r="63" s="81" customFormat="1" x14ac:dyDescent="0.2"/>
    <row r="64" s="81" customFormat="1" x14ac:dyDescent="0.2"/>
    <row r="65" s="81" customFormat="1" x14ac:dyDescent="0.2"/>
    <row r="66" s="81" customFormat="1" x14ac:dyDescent="0.2"/>
    <row r="67" s="81" customFormat="1" x14ac:dyDescent="0.2"/>
    <row r="68" s="81" customFormat="1" x14ac:dyDescent="0.2"/>
    <row r="69" s="81" customFormat="1" x14ac:dyDescent="0.2"/>
    <row r="70" s="81" customFormat="1" x14ac:dyDescent="0.2"/>
    <row r="71" s="81" customFormat="1" x14ac:dyDescent="0.2"/>
    <row r="72" s="81" customFormat="1" x14ac:dyDescent="0.2"/>
    <row r="73" s="81" customFormat="1" x14ac:dyDescent="0.2"/>
    <row r="74" s="81" customFormat="1" x14ac:dyDescent="0.2"/>
    <row r="75" s="81" customFormat="1" x14ac:dyDescent="0.2"/>
    <row r="76" s="81" customFormat="1" x14ac:dyDescent="0.2"/>
    <row r="77" s="81" customFormat="1" x14ac:dyDescent="0.2"/>
    <row r="78" s="81" customFormat="1" x14ac:dyDescent="0.2"/>
    <row r="79" s="81" customFormat="1" x14ac:dyDescent="0.2"/>
    <row r="80" s="81" customFormat="1" x14ac:dyDescent="0.2"/>
    <row r="81" s="81" customFormat="1" x14ac:dyDescent="0.2"/>
    <row r="82" s="81" customFormat="1" x14ac:dyDescent="0.2"/>
    <row r="83" s="81" customFormat="1" x14ac:dyDescent="0.2"/>
    <row r="84" s="81" customFormat="1" x14ac:dyDescent="0.2"/>
    <row r="85" s="81" customFormat="1" x14ac:dyDescent="0.2"/>
    <row r="86" s="81" customFormat="1" x14ac:dyDescent="0.2"/>
    <row r="87" s="81" customFormat="1" x14ac:dyDescent="0.2"/>
    <row r="88" s="81" customFormat="1" x14ac:dyDescent="0.2"/>
    <row r="89" s="81" customFormat="1" x14ac:dyDescent="0.2"/>
    <row r="90" s="81" customFormat="1" x14ac:dyDescent="0.2"/>
    <row r="91" s="81" customFormat="1" x14ac:dyDescent="0.2"/>
    <row r="92" s="81" customFormat="1" x14ac:dyDescent="0.2"/>
    <row r="93" s="81" customFormat="1" x14ac:dyDescent="0.2"/>
    <row r="94" s="81" customFormat="1" x14ac:dyDescent="0.2"/>
    <row r="95" s="81" customFormat="1" x14ac:dyDescent="0.2"/>
    <row r="96" s="81" customFormat="1" x14ac:dyDescent="0.2"/>
    <row r="97" s="81" customFormat="1" x14ac:dyDescent="0.2"/>
    <row r="98" s="81" customFormat="1" x14ac:dyDescent="0.2"/>
    <row r="99" s="81" customFormat="1" x14ac:dyDescent="0.2"/>
    <row r="100" s="81" customFormat="1" x14ac:dyDescent="0.2"/>
    <row r="101" s="81" customFormat="1" x14ac:dyDescent="0.2"/>
    <row r="102" s="81" customFormat="1" x14ac:dyDescent="0.2"/>
    <row r="103" s="81" customFormat="1" x14ac:dyDescent="0.2"/>
    <row r="104" s="81" customFormat="1" x14ac:dyDescent="0.2"/>
    <row r="105" s="81" customFormat="1" x14ac:dyDescent="0.2"/>
    <row r="106" s="81" customFormat="1" x14ac:dyDescent="0.2"/>
    <row r="107" s="81" customFormat="1" x14ac:dyDescent="0.2"/>
    <row r="108" s="81" customFormat="1" x14ac:dyDescent="0.2"/>
    <row r="109" s="81" customFormat="1" x14ac:dyDescent="0.2"/>
    <row r="110" s="81" customFormat="1" x14ac:dyDescent="0.2"/>
    <row r="111" s="81" customFormat="1" x14ac:dyDescent="0.2"/>
    <row r="112" s="81" customFormat="1" x14ac:dyDescent="0.2"/>
    <row r="113" s="81" customFormat="1" x14ac:dyDescent="0.2"/>
    <row r="114" s="81" customFormat="1" x14ac:dyDescent="0.2"/>
    <row r="115" s="81" customFormat="1" x14ac:dyDescent="0.2"/>
    <row r="116" s="81" customFormat="1" x14ac:dyDescent="0.2"/>
    <row r="117" s="81" customFormat="1" x14ac:dyDescent="0.2"/>
    <row r="118" s="81" customFormat="1" x14ac:dyDescent="0.2"/>
    <row r="119" s="81" customFormat="1" x14ac:dyDescent="0.2"/>
    <row r="120" s="81" customFormat="1" x14ac:dyDescent="0.2"/>
    <row r="121" s="81" customFormat="1" x14ac:dyDescent="0.2"/>
    <row r="122" s="81" customFormat="1" x14ac:dyDescent="0.2"/>
    <row r="123" s="81" customFormat="1" x14ac:dyDescent="0.2"/>
    <row r="124" s="81" customFormat="1" x14ac:dyDescent="0.2"/>
    <row r="125" s="81" customFormat="1" x14ac:dyDescent="0.2"/>
    <row r="126" s="81" customFormat="1" x14ac:dyDescent="0.2"/>
    <row r="127" s="81" customFormat="1" x14ac:dyDescent="0.2"/>
    <row r="128" s="81" customFormat="1" x14ac:dyDescent="0.2"/>
    <row r="129" s="81" customFormat="1" x14ac:dyDescent="0.2"/>
    <row r="130" s="81" customFormat="1" x14ac:dyDescent="0.2"/>
    <row r="131" s="81" customFormat="1" x14ac:dyDescent="0.2"/>
    <row r="132" s="81" customFormat="1" x14ac:dyDescent="0.2"/>
    <row r="133" s="81" customFormat="1" x14ac:dyDescent="0.2"/>
    <row r="134" s="81" customFormat="1" x14ac:dyDescent="0.2"/>
    <row r="135" s="81" customFormat="1" x14ac:dyDescent="0.2"/>
    <row r="136" s="81" customFormat="1" x14ac:dyDescent="0.2"/>
    <row r="137" s="81" customFormat="1" x14ac:dyDescent="0.2"/>
    <row r="138" s="81" customFormat="1" x14ac:dyDescent="0.2"/>
    <row r="139" s="81" customFormat="1" x14ac:dyDescent="0.2"/>
    <row r="140" s="81" customFormat="1" x14ac:dyDescent="0.2"/>
    <row r="141" s="81" customFormat="1" x14ac:dyDescent="0.2"/>
    <row r="142" s="81" customFormat="1" x14ac:dyDescent="0.2"/>
    <row r="143" s="81" customFormat="1" x14ac:dyDescent="0.2"/>
    <row r="144" s="81" customFormat="1" x14ac:dyDescent="0.2"/>
    <row r="145" s="81" customFormat="1" x14ac:dyDescent="0.2"/>
    <row r="146" s="81" customFormat="1" x14ac:dyDescent="0.2"/>
    <row r="147" s="81" customFormat="1" x14ac:dyDescent="0.2"/>
    <row r="148" s="81" customFormat="1" x14ac:dyDescent="0.2"/>
    <row r="149" s="81" customFormat="1" x14ac:dyDescent="0.2"/>
    <row r="150" s="81" customFormat="1" x14ac:dyDescent="0.2"/>
    <row r="151" s="81" customFormat="1" x14ac:dyDescent="0.2"/>
    <row r="152" s="81" customFormat="1" x14ac:dyDescent="0.2"/>
    <row r="153" s="81" customFormat="1" x14ac:dyDescent="0.2"/>
    <row r="154" s="81" customFormat="1" x14ac:dyDescent="0.2"/>
    <row r="155" s="81" customFormat="1" x14ac:dyDescent="0.2"/>
    <row r="156" s="81" customFormat="1" x14ac:dyDescent="0.2"/>
    <row r="157" s="81" customFormat="1" x14ac:dyDescent="0.2"/>
    <row r="158" s="81" customFormat="1" x14ac:dyDescent="0.2"/>
    <row r="159" s="81" customFormat="1" x14ac:dyDescent="0.2"/>
    <row r="160" s="81" customFormat="1" x14ac:dyDescent="0.2"/>
    <row r="161" s="81" customFormat="1" x14ac:dyDescent="0.2"/>
    <row r="162" s="81" customFormat="1" x14ac:dyDescent="0.2"/>
    <row r="163" s="81" customFormat="1" x14ac:dyDescent="0.2"/>
    <row r="164" s="81" customFormat="1" x14ac:dyDescent="0.2"/>
    <row r="165" s="81" customFormat="1" x14ac:dyDescent="0.2"/>
    <row r="166" s="81" customFormat="1" x14ac:dyDescent="0.2"/>
    <row r="167" s="81" customFormat="1" x14ac:dyDescent="0.2"/>
    <row r="168" s="81" customFormat="1" x14ac:dyDescent="0.2"/>
    <row r="169" s="81" customFormat="1" x14ac:dyDescent="0.2"/>
    <row r="170" s="81" customFormat="1" x14ac:dyDescent="0.2"/>
    <row r="171" s="81" customFormat="1" x14ac:dyDescent="0.2"/>
    <row r="172" s="81" customFormat="1" x14ac:dyDescent="0.2"/>
    <row r="173" s="81" customFormat="1" x14ac:dyDescent="0.2"/>
    <row r="174" s="81" customFormat="1" x14ac:dyDescent="0.2"/>
    <row r="175" s="81" customFormat="1" x14ac:dyDescent="0.2"/>
    <row r="176" s="81" customFormat="1" x14ac:dyDescent="0.2"/>
    <row r="177" s="81" customFormat="1" x14ac:dyDescent="0.2"/>
    <row r="178" s="81" customFormat="1" x14ac:dyDescent="0.2"/>
    <row r="179" s="81" customFormat="1" x14ac:dyDescent="0.2"/>
    <row r="180" s="81" customFormat="1" x14ac:dyDescent="0.2"/>
    <row r="181" s="81" customFormat="1" x14ac:dyDescent="0.2"/>
    <row r="182" s="81" customFormat="1" x14ac:dyDescent="0.2"/>
    <row r="183" s="81" customFormat="1" x14ac:dyDescent="0.2"/>
    <row r="184" s="81" customFormat="1" x14ac:dyDescent="0.2"/>
    <row r="185" s="81" customFormat="1" x14ac:dyDescent="0.2"/>
    <row r="186" s="81" customFormat="1" x14ac:dyDescent="0.2"/>
    <row r="187" s="81" customFormat="1" x14ac:dyDescent="0.2"/>
    <row r="188" s="81" customFormat="1" x14ac:dyDescent="0.2"/>
    <row r="189" s="81" customFormat="1" x14ac:dyDescent="0.2"/>
    <row r="190" s="81" customFormat="1" x14ac:dyDescent="0.2"/>
    <row r="191" s="81" customFormat="1" x14ac:dyDescent="0.2"/>
    <row r="192" s="81" customFormat="1" x14ac:dyDescent="0.2"/>
    <row r="193" s="81" customFormat="1" x14ac:dyDescent="0.2"/>
    <row r="194" s="81" customFormat="1" x14ac:dyDescent="0.2"/>
    <row r="195" s="81" customFormat="1" x14ac:dyDescent="0.2"/>
    <row r="196" s="81" customFormat="1" x14ac:dyDescent="0.2"/>
    <row r="197" s="81" customFormat="1" x14ac:dyDescent="0.2"/>
    <row r="198" s="81" customFormat="1" x14ac:dyDescent="0.2"/>
    <row r="199" s="81" customFormat="1" x14ac:dyDescent="0.2"/>
    <row r="200" s="81" customFormat="1" x14ac:dyDescent="0.2"/>
    <row r="201" s="81" customFormat="1" x14ac:dyDescent="0.2"/>
    <row r="202" s="81" customFormat="1" x14ac:dyDescent="0.2"/>
    <row r="203" s="81" customFormat="1" x14ac:dyDescent="0.2"/>
    <row r="204" s="81" customFormat="1" x14ac:dyDescent="0.2"/>
    <row r="205" s="81" customFormat="1" x14ac:dyDescent="0.2"/>
    <row r="206" s="81" customFormat="1" x14ac:dyDescent="0.2"/>
    <row r="207" s="81" customFormat="1" x14ac:dyDescent="0.2"/>
    <row r="208" s="81" customFormat="1" x14ac:dyDescent="0.2"/>
    <row r="209" s="81" customFormat="1" x14ac:dyDescent="0.2"/>
    <row r="210" s="81" customFormat="1" x14ac:dyDescent="0.2"/>
    <row r="211" s="81" customFormat="1" x14ac:dyDescent="0.2"/>
    <row r="212" s="81" customFormat="1" x14ac:dyDescent="0.2"/>
    <row r="213" s="81" customFormat="1" x14ac:dyDescent="0.2"/>
    <row r="214" s="81" customFormat="1" x14ac:dyDescent="0.2"/>
    <row r="215" s="81" customFormat="1" x14ac:dyDescent="0.2"/>
    <row r="216" s="81" customFormat="1" x14ac:dyDescent="0.2"/>
    <row r="217" s="81" customFormat="1" x14ac:dyDescent="0.2"/>
    <row r="218" s="81" customFormat="1" x14ac:dyDescent="0.2"/>
    <row r="219" s="81" customFormat="1" x14ac:dyDescent="0.2"/>
    <row r="220" s="81" customFormat="1" x14ac:dyDescent="0.2"/>
    <row r="221" s="81" customFormat="1" x14ac:dyDescent="0.2"/>
    <row r="222" s="81" customFormat="1" x14ac:dyDescent="0.2"/>
    <row r="223" s="81" customFormat="1" x14ac:dyDescent="0.2"/>
    <row r="224" s="81" customFormat="1" x14ac:dyDescent="0.2"/>
    <row r="225" s="81" customFormat="1" x14ac:dyDescent="0.2"/>
    <row r="226" s="81" customFormat="1" x14ac:dyDescent="0.2"/>
    <row r="227" s="81" customFormat="1" x14ac:dyDescent="0.2"/>
    <row r="228" s="81" customFormat="1" x14ac:dyDescent="0.2"/>
    <row r="229" s="81" customFormat="1" x14ac:dyDescent="0.2"/>
    <row r="230" s="81" customFormat="1" x14ac:dyDescent="0.2"/>
    <row r="231" s="81" customFormat="1" x14ac:dyDescent="0.2"/>
    <row r="232" s="81" customFormat="1" x14ac:dyDescent="0.2"/>
    <row r="233" s="81" customFormat="1" x14ac:dyDescent="0.2"/>
    <row r="234" s="81" customFormat="1" x14ac:dyDescent="0.2"/>
    <row r="235" s="81" customFormat="1" x14ac:dyDescent="0.2"/>
    <row r="236" s="81" customFormat="1" x14ac:dyDescent="0.2"/>
    <row r="237" s="81" customFormat="1" x14ac:dyDescent="0.2"/>
    <row r="238" s="81" customFormat="1" x14ac:dyDescent="0.2"/>
    <row r="239" s="81" customFormat="1" x14ac:dyDescent="0.2"/>
    <row r="240" s="81" customFormat="1" x14ac:dyDescent="0.2"/>
    <row r="241" s="81" customFormat="1" x14ac:dyDescent="0.2"/>
    <row r="242" s="81" customFormat="1" x14ac:dyDescent="0.2"/>
    <row r="243" s="81" customFormat="1" x14ac:dyDescent="0.2"/>
    <row r="244" s="81" customFormat="1" x14ac:dyDescent="0.2"/>
    <row r="245" s="81" customFormat="1" x14ac:dyDescent="0.2"/>
    <row r="246" s="81" customFormat="1" x14ac:dyDescent="0.2"/>
    <row r="247" s="81" customFormat="1" x14ac:dyDescent="0.2"/>
    <row r="248" s="81" customFormat="1" x14ac:dyDescent="0.2"/>
    <row r="249" s="81" customFormat="1" x14ac:dyDescent="0.2"/>
    <row r="250" s="81" customFormat="1" x14ac:dyDescent="0.2"/>
    <row r="251" s="81" customFormat="1" x14ac:dyDescent="0.2"/>
    <row r="252" s="81" customFormat="1" x14ac:dyDescent="0.2"/>
    <row r="253" s="81" customFormat="1" x14ac:dyDescent="0.2"/>
    <row r="254" s="81" customFormat="1" x14ac:dyDescent="0.2"/>
    <row r="255" s="81" customFormat="1" x14ac:dyDescent="0.2"/>
    <row r="256" s="81" customFormat="1" x14ac:dyDescent="0.2"/>
    <row r="257" s="81" customFormat="1" x14ac:dyDescent="0.2"/>
    <row r="258" s="81" customFormat="1" x14ac:dyDescent="0.2"/>
    <row r="259" s="81" customFormat="1" x14ac:dyDescent="0.2"/>
    <row r="260" s="81" customFormat="1" x14ac:dyDescent="0.2"/>
    <row r="261" s="81" customFormat="1" x14ac:dyDescent="0.2"/>
    <row r="262" s="81" customFormat="1" x14ac:dyDescent="0.2"/>
    <row r="263" s="81" customFormat="1" x14ac:dyDescent="0.2"/>
    <row r="264" s="81" customFormat="1" x14ac:dyDescent="0.2"/>
    <row r="265" s="81" customFormat="1" x14ac:dyDescent="0.2"/>
    <row r="266" s="81" customFormat="1" x14ac:dyDescent="0.2"/>
    <row r="267" s="81" customFormat="1" x14ac:dyDescent="0.2"/>
    <row r="268" s="81" customFormat="1" x14ac:dyDescent="0.2"/>
    <row r="269" s="81" customFormat="1" x14ac:dyDescent="0.2"/>
    <row r="270" s="81" customFormat="1" x14ac:dyDescent="0.2"/>
    <row r="271" s="81" customFormat="1" x14ac:dyDescent="0.2"/>
    <row r="272" s="81" customFormat="1" x14ac:dyDescent="0.2"/>
    <row r="273" s="81" customFormat="1" x14ac:dyDescent="0.2"/>
    <row r="274" s="81" customFormat="1" x14ac:dyDescent="0.2"/>
    <row r="275" s="81" customFormat="1" x14ac:dyDescent="0.2"/>
    <row r="276" s="81" customFormat="1" x14ac:dyDescent="0.2"/>
    <row r="277" s="81" customFormat="1" x14ac:dyDescent="0.2"/>
    <row r="278" s="81" customFormat="1" x14ac:dyDescent="0.2"/>
    <row r="279" s="81" customFormat="1" x14ac:dyDescent="0.2"/>
    <row r="280" s="81" customFormat="1" x14ac:dyDescent="0.2"/>
    <row r="281" s="81" customFormat="1" x14ac:dyDescent="0.2"/>
    <row r="282" s="81" customFormat="1" x14ac:dyDescent="0.2"/>
    <row r="283" s="81" customFormat="1" x14ac:dyDescent="0.2"/>
    <row r="284" s="81" customFormat="1" x14ac:dyDescent="0.2"/>
    <row r="285" s="81" customFormat="1" x14ac:dyDescent="0.2"/>
    <row r="286" s="81" customFormat="1" x14ac:dyDescent="0.2"/>
    <row r="287" s="81" customFormat="1" x14ac:dyDescent="0.2"/>
    <row r="288" s="81" customFormat="1" x14ac:dyDescent="0.2"/>
    <row r="289" s="81" customFormat="1" x14ac:dyDescent="0.2"/>
    <row r="290" s="81" customFormat="1" x14ac:dyDescent="0.2"/>
    <row r="291" s="81" customFormat="1" x14ac:dyDescent="0.2"/>
    <row r="292" s="81" customFormat="1" x14ac:dyDescent="0.2"/>
    <row r="293" s="81" customFormat="1" x14ac:dyDescent="0.2"/>
    <row r="294" s="81" customFormat="1" x14ac:dyDescent="0.2"/>
    <row r="295" s="81" customFormat="1" x14ac:dyDescent="0.2"/>
    <row r="296" s="81" customFormat="1" x14ac:dyDescent="0.2"/>
    <row r="297" s="81" customFormat="1" x14ac:dyDescent="0.2"/>
    <row r="298" s="81" customFormat="1" x14ac:dyDescent="0.2"/>
    <row r="299" s="81" customFormat="1" x14ac:dyDescent="0.2"/>
    <row r="300" s="81" customFormat="1" x14ac:dyDescent="0.2"/>
    <row r="301" s="81" customFormat="1" x14ac:dyDescent="0.2"/>
    <row r="302" s="81" customFormat="1" x14ac:dyDescent="0.2"/>
    <row r="303" s="81" customFormat="1" x14ac:dyDescent="0.2"/>
    <row r="304" s="81" customFormat="1" x14ac:dyDescent="0.2"/>
    <row r="305" s="81" customFormat="1" x14ac:dyDescent="0.2"/>
    <row r="306" s="81" customFormat="1" x14ac:dyDescent="0.2"/>
    <row r="307" s="81" customFormat="1" x14ac:dyDescent="0.2"/>
    <row r="308" s="81" customFormat="1" x14ac:dyDescent="0.2"/>
    <row r="309" s="81" customFormat="1" x14ac:dyDescent="0.2"/>
    <row r="310" s="81" customFormat="1" x14ac:dyDescent="0.2"/>
    <row r="311" s="81" customFormat="1" x14ac:dyDescent="0.2"/>
    <row r="312" s="81" customFormat="1" x14ac:dyDescent="0.2"/>
    <row r="313" s="81" customFormat="1" x14ac:dyDescent="0.2"/>
    <row r="314" s="81" customFormat="1" x14ac:dyDescent="0.2"/>
    <row r="315" s="81" customFormat="1" x14ac:dyDescent="0.2"/>
    <row r="316" s="81" customFormat="1" x14ac:dyDescent="0.2"/>
    <row r="317" s="81" customFormat="1" x14ac:dyDescent="0.2"/>
    <row r="318" s="81" customFormat="1" x14ac:dyDescent="0.2"/>
    <row r="319" s="81" customFormat="1" x14ac:dyDescent="0.2"/>
    <row r="320" s="81" customFormat="1" x14ac:dyDescent="0.2"/>
    <row r="321" s="81" customFormat="1" x14ac:dyDescent="0.2"/>
    <row r="322" s="81" customFormat="1" x14ac:dyDescent="0.2"/>
    <row r="323" s="81" customFormat="1" x14ac:dyDescent="0.2"/>
    <row r="324" s="81" customFormat="1" x14ac:dyDescent="0.2"/>
    <row r="325" s="81" customFormat="1" x14ac:dyDescent="0.2"/>
    <row r="326" s="81" customFormat="1" x14ac:dyDescent="0.2"/>
    <row r="327" s="81" customFormat="1" x14ac:dyDescent="0.2"/>
    <row r="328" s="81" customFormat="1" x14ac:dyDescent="0.2"/>
    <row r="329" s="81" customFormat="1" x14ac:dyDescent="0.2"/>
    <row r="330" s="81" customFormat="1" x14ac:dyDescent="0.2"/>
    <row r="331" s="81" customFormat="1" x14ac:dyDescent="0.2"/>
    <row r="332" s="81" customFormat="1" x14ac:dyDescent="0.2"/>
    <row r="333" s="81" customFormat="1" x14ac:dyDescent="0.2"/>
    <row r="334" s="81" customFormat="1" x14ac:dyDescent="0.2"/>
    <row r="335" s="81" customFormat="1" x14ac:dyDescent="0.2"/>
    <row r="336" s="81" customFormat="1" x14ac:dyDescent="0.2"/>
    <row r="337" s="81" customFormat="1" x14ac:dyDescent="0.2"/>
    <row r="338" s="81" customFormat="1" x14ac:dyDescent="0.2"/>
    <row r="339" s="81" customFormat="1" x14ac:dyDescent="0.2"/>
    <row r="340" s="81" customFormat="1" x14ac:dyDescent="0.2"/>
    <row r="341" s="81" customFormat="1" x14ac:dyDescent="0.2"/>
    <row r="342" s="81" customFormat="1" x14ac:dyDescent="0.2"/>
    <row r="343" s="81" customFormat="1" x14ac:dyDescent="0.2"/>
    <row r="344" s="81" customFormat="1" x14ac:dyDescent="0.2"/>
    <row r="345" s="81" customFormat="1" x14ac:dyDescent="0.2"/>
    <row r="346" s="81" customFormat="1" x14ac:dyDescent="0.2"/>
    <row r="347" s="81" customFormat="1" x14ac:dyDescent="0.2"/>
    <row r="348" s="81" customFormat="1" x14ac:dyDescent="0.2"/>
    <row r="349" s="81" customFormat="1" x14ac:dyDescent="0.2"/>
    <row r="350" s="81" customFormat="1" x14ac:dyDescent="0.2"/>
    <row r="351" s="81" customFormat="1" x14ac:dyDescent="0.2"/>
    <row r="352" s="81" customFormat="1" x14ac:dyDescent="0.2"/>
    <row r="353" s="81" customFormat="1" x14ac:dyDescent="0.2"/>
    <row r="354" s="81" customFormat="1" x14ac:dyDescent="0.2"/>
    <row r="355" s="81" customFormat="1" x14ac:dyDescent="0.2"/>
    <row r="356" s="81" customFormat="1" x14ac:dyDescent="0.2"/>
    <row r="357" s="81" customFormat="1" x14ac:dyDescent="0.2"/>
    <row r="358" s="81" customFormat="1" x14ac:dyDescent="0.2"/>
    <row r="359" s="81" customFormat="1" x14ac:dyDescent="0.2"/>
    <row r="360" s="81" customFormat="1" x14ac:dyDescent="0.2"/>
    <row r="361" s="81" customFormat="1" x14ac:dyDescent="0.2"/>
    <row r="362" s="81" customFormat="1" x14ac:dyDescent="0.2"/>
    <row r="363" s="81" customFormat="1" x14ac:dyDescent="0.2"/>
    <row r="364" s="81" customFormat="1" x14ac:dyDescent="0.2"/>
    <row r="365" s="81" customFormat="1" x14ac:dyDescent="0.2"/>
    <row r="366" s="81" customFormat="1" x14ac:dyDescent="0.2"/>
    <row r="367" s="81" customFormat="1" x14ac:dyDescent="0.2"/>
    <row r="368" s="81" customFormat="1" x14ac:dyDescent="0.2"/>
    <row r="369" s="81" customFormat="1" x14ac:dyDescent="0.2"/>
    <row r="370" s="81" customFormat="1" x14ac:dyDescent="0.2"/>
    <row r="371" s="81" customFormat="1" x14ac:dyDescent="0.2"/>
    <row r="372" s="81" customFormat="1" x14ac:dyDescent="0.2"/>
    <row r="373" s="81" customFormat="1" x14ac:dyDescent="0.2"/>
    <row r="374" s="81" customFormat="1" x14ac:dyDescent="0.2"/>
    <row r="375" s="81" customFormat="1" x14ac:dyDescent="0.2"/>
    <row r="376" s="81" customFormat="1" x14ac:dyDescent="0.2"/>
    <row r="377" s="81" customFormat="1" x14ac:dyDescent="0.2"/>
    <row r="378" s="81" customFormat="1" x14ac:dyDescent="0.2"/>
    <row r="379" s="81" customFormat="1" x14ac:dyDescent="0.2"/>
    <row r="380" s="81" customFormat="1" x14ac:dyDescent="0.2"/>
    <row r="381" s="81" customFormat="1" x14ac:dyDescent="0.2"/>
    <row r="382" s="81" customFormat="1" x14ac:dyDescent="0.2"/>
    <row r="383" s="81" customFormat="1" x14ac:dyDescent="0.2"/>
    <row r="384" s="81" customFormat="1" x14ac:dyDescent="0.2"/>
    <row r="385" s="81" customFormat="1" x14ac:dyDescent="0.2"/>
    <row r="386" s="81" customFormat="1" x14ac:dyDescent="0.2"/>
    <row r="387" s="81" customFormat="1" x14ac:dyDescent="0.2"/>
    <row r="388" s="81" customFormat="1" x14ac:dyDescent="0.2"/>
    <row r="389" s="81" customFormat="1" x14ac:dyDescent="0.2"/>
    <row r="390" s="81" customFormat="1" x14ac:dyDescent="0.2"/>
    <row r="391" s="81" customFormat="1" x14ac:dyDescent="0.2"/>
    <row r="392" s="81" customFormat="1" x14ac:dyDescent="0.2"/>
    <row r="393" s="81" customFormat="1" x14ac:dyDescent="0.2"/>
    <row r="394" s="81" customFormat="1" x14ac:dyDescent="0.2"/>
    <row r="395" s="81" customFormat="1" x14ac:dyDescent="0.2"/>
    <row r="396" s="81" customFormat="1" x14ac:dyDescent="0.2"/>
    <row r="397" s="81" customFormat="1" x14ac:dyDescent="0.2"/>
    <row r="398" s="81" customFormat="1" x14ac:dyDescent="0.2"/>
    <row r="399" s="81" customFormat="1" x14ac:dyDescent="0.2"/>
    <row r="400" s="81" customFormat="1" x14ac:dyDescent="0.2"/>
    <row r="401" s="81" customFormat="1" x14ac:dyDescent="0.2"/>
    <row r="402" s="81" customFormat="1" x14ac:dyDescent="0.2"/>
    <row r="403" s="81" customFormat="1" x14ac:dyDescent="0.2"/>
    <row r="404" s="81" customFormat="1" x14ac:dyDescent="0.2"/>
    <row r="405" s="81" customFormat="1" x14ac:dyDescent="0.2"/>
    <row r="406" s="81" customFormat="1" x14ac:dyDescent="0.2"/>
    <row r="407" s="81" customFormat="1" x14ac:dyDescent="0.2"/>
    <row r="408" s="81" customFormat="1" x14ac:dyDescent="0.2"/>
    <row r="409" s="81" customFormat="1" x14ac:dyDescent="0.2"/>
    <row r="410" s="81" customFormat="1" x14ac:dyDescent="0.2"/>
    <row r="411" s="81" customFormat="1" x14ac:dyDescent="0.2"/>
    <row r="412" s="81" customFormat="1" x14ac:dyDescent="0.2"/>
    <row r="413" s="81" customFormat="1" x14ac:dyDescent="0.2"/>
    <row r="414" s="81" customFormat="1" x14ac:dyDescent="0.2"/>
    <row r="415" s="81" customFormat="1" x14ac:dyDescent="0.2"/>
    <row r="416" s="81" customFormat="1" x14ac:dyDescent="0.2"/>
    <row r="417" s="81" customFormat="1" x14ac:dyDescent="0.2"/>
    <row r="418" s="81" customFormat="1" x14ac:dyDescent="0.2"/>
    <row r="419" s="81" customFormat="1" x14ac:dyDescent="0.2"/>
    <row r="420" s="81" customFormat="1" x14ac:dyDescent="0.2"/>
    <row r="421" s="81" customFormat="1" x14ac:dyDescent="0.2"/>
    <row r="422" s="81" customFormat="1" x14ac:dyDescent="0.2"/>
    <row r="423" s="81" customFormat="1" x14ac:dyDescent="0.2"/>
    <row r="424" s="81" customFormat="1" x14ac:dyDescent="0.2"/>
    <row r="425" s="81" customFormat="1" x14ac:dyDescent="0.2"/>
    <row r="426" s="81" customFormat="1" x14ac:dyDescent="0.2"/>
    <row r="427" s="81" customFormat="1" x14ac:dyDescent="0.2"/>
    <row r="428" s="81" customFormat="1" x14ac:dyDescent="0.2"/>
    <row r="429" s="81" customFormat="1" x14ac:dyDescent="0.2"/>
    <row r="430" s="81" customFormat="1" x14ac:dyDescent="0.2"/>
    <row r="431" s="81" customFormat="1" x14ac:dyDescent="0.2"/>
    <row r="432" s="81" customFormat="1" x14ac:dyDescent="0.2"/>
    <row r="433" s="81" customFormat="1" x14ac:dyDescent="0.2"/>
    <row r="434" s="81" customFormat="1" x14ac:dyDescent="0.2"/>
    <row r="435" s="81" customFormat="1" x14ac:dyDescent="0.2"/>
    <row r="436" s="81" customFormat="1" x14ac:dyDescent="0.2"/>
    <row r="437" s="81" customFormat="1" x14ac:dyDescent="0.2"/>
    <row r="438" s="81" customFormat="1" x14ac:dyDescent="0.2"/>
    <row r="439" s="81" customFormat="1" x14ac:dyDescent="0.2"/>
    <row r="440" s="81" customFormat="1" x14ac:dyDescent="0.2"/>
    <row r="441" s="81" customFormat="1" x14ac:dyDescent="0.2"/>
    <row r="442" s="81" customFormat="1" x14ac:dyDescent="0.2"/>
    <row r="443" s="81" customFormat="1" x14ac:dyDescent="0.2"/>
    <row r="444" s="81" customFormat="1" x14ac:dyDescent="0.2"/>
    <row r="445" s="81" customFormat="1" x14ac:dyDescent="0.2"/>
    <row r="446" s="81" customFormat="1" x14ac:dyDescent="0.2"/>
    <row r="447" s="81" customFormat="1" x14ac:dyDescent="0.2"/>
    <row r="448" s="81" customFormat="1" x14ac:dyDescent="0.2"/>
    <row r="449" s="81" customFormat="1" x14ac:dyDescent="0.2"/>
    <row r="450" s="81" customFormat="1" x14ac:dyDescent="0.2"/>
    <row r="451" s="81" customFormat="1" x14ac:dyDescent="0.2"/>
    <row r="452" s="81" customFormat="1" x14ac:dyDescent="0.2"/>
    <row r="453" s="81" customFormat="1" x14ac:dyDescent="0.2"/>
    <row r="454" s="81" customFormat="1" x14ac:dyDescent="0.2"/>
    <row r="455" s="81" customFormat="1" x14ac:dyDescent="0.2"/>
    <row r="456" s="81" customFormat="1" x14ac:dyDescent="0.2"/>
    <row r="457" s="81" customFormat="1" x14ac:dyDescent="0.2"/>
    <row r="458" s="81" customFormat="1" x14ac:dyDescent="0.2"/>
    <row r="459" s="81" customFormat="1" x14ac:dyDescent="0.2"/>
    <row r="460" s="81" customFormat="1" x14ac:dyDescent="0.2"/>
    <row r="461" s="81" customFormat="1" x14ac:dyDescent="0.2"/>
    <row r="462" s="81" customFormat="1" x14ac:dyDescent="0.2"/>
  </sheetData>
  <mergeCells count="2">
    <mergeCell ref="B7:K7"/>
    <mergeCell ref="B24:K24"/>
  </mergeCells>
  <dataValidations disablePrompts="1" count="2">
    <dataValidation type="list" allowBlank="1" showInputMessage="1" showErrorMessage="1" sqref="C10" xr:uid="{A76BECA5-28CC-40D6-BA7B-63C4FDD52DC1}">
      <formula1>AppType</formula1>
    </dataValidation>
    <dataValidation type="list" allowBlank="1" showInputMessage="1" showErrorMessage="1" sqref="K27:K44 H15" xr:uid="{DEA5D396-B303-4566-8C09-5520B7F43113}">
      <formula1>CountryList</formula1>
    </dataValidation>
  </dataValidations>
  <pageMargins left="0.25" right="0.25" top="0.75" bottom="0.75" header="0.3" footer="0.3"/>
  <pageSetup scale="88" fitToHeight="0" orientation="landscape"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F7A7A3D5-2635-4B4B-8767-AF40AE6776F5}">
          <x14:formula1>
            <xm:f>Labels!$H$2:$H$56</xm:f>
          </x14:formula1>
          <xm:sqref>F15:F21 E27:E44</xm:sqref>
        </x14:dataValidation>
        <x14:dataValidation type="list" allowBlank="1" showInputMessage="1" showErrorMessage="1" xr:uid="{9E412CB4-DDE8-4417-B928-031371C5563E}">
          <x14:formula1>
            <xm:f>Labels!$AC$4:$AC$18</xm:f>
          </x14:formula1>
          <xm:sqref>C27:C44</xm:sqref>
        </x14:dataValidation>
        <x14:dataValidation type="list" allowBlank="1" showInputMessage="1" showErrorMessage="1" xr:uid="{4285236F-9187-4738-8FE7-4970FFC0FA7B}">
          <x14:formula1>
            <xm:f>Labels!$AG$3:$AG$202</xm:f>
          </x14:formula1>
          <xm:sqref>H16:H21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4E11-5F3C-46E9-BC99-8E2E2B4D28AC}">
  <sheetPr codeName="Sheet6"/>
  <dimension ref="A1:BM240"/>
  <sheetViews>
    <sheetView topLeftCell="A4" workbookViewId="0">
      <selection activeCell="G5" sqref="G5"/>
    </sheetView>
  </sheetViews>
  <sheetFormatPr defaultRowHeight="14.5" x14ac:dyDescent="0.35"/>
  <cols>
    <col min="2" max="2" width="18.1796875" customWidth="1"/>
    <col min="26" max="26" width="10.453125" customWidth="1"/>
    <col min="27" max="27" width="11" customWidth="1"/>
    <col min="44" max="44" width="22.26953125" customWidth="1"/>
  </cols>
  <sheetData>
    <row r="1" spans="1:65" x14ac:dyDescent="0.35">
      <c r="A1" s="222"/>
      <c r="B1" s="607" t="s">
        <v>579</v>
      </c>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c r="AG1" s="796"/>
      <c r="AH1" s="233" t="s">
        <v>2</v>
      </c>
      <c r="AI1" s="233" t="s">
        <v>2</v>
      </c>
      <c r="AJ1" s="233" t="s">
        <v>2</v>
      </c>
      <c r="AK1" s="234" t="s">
        <v>2</v>
      </c>
      <c r="AL1" s="222" t="s">
        <v>2</v>
      </c>
      <c r="AM1" s="233" t="s">
        <v>2</v>
      </c>
      <c r="AN1" s="233" t="s">
        <v>2</v>
      </c>
      <c r="AO1" s="233" t="s">
        <v>2</v>
      </c>
      <c r="AP1" s="233" t="s">
        <v>2</v>
      </c>
      <c r="AQ1" s="233" t="s">
        <v>2</v>
      </c>
      <c r="AR1" s="236" t="s">
        <v>1</v>
      </c>
      <c r="AS1" s="222" t="s">
        <v>2</v>
      </c>
      <c r="AT1" s="9"/>
      <c r="AU1" s="9"/>
      <c r="AV1" s="9"/>
      <c r="AW1" s="9"/>
      <c r="AX1" s="9"/>
      <c r="AY1" s="9"/>
      <c r="AZ1" s="9"/>
      <c r="BA1" s="9"/>
      <c r="BB1" s="9"/>
      <c r="BC1" s="9"/>
      <c r="BD1" s="9"/>
      <c r="BE1" s="9"/>
      <c r="BF1" s="9"/>
      <c r="BG1" s="9"/>
      <c r="BH1" s="9"/>
      <c r="BI1" s="9"/>
      <c r="BJ1" s="9"/>
      <c r="BK1" s="9"/>
      <c r="BL1" s="9"/>
      <c r="BM1" s="9"/>
    </row>
    <row r="2" spans="1:65" x14ac:dyDescent="0.35">
      <c r="A2" s="222"/>
      <c r="B2" s="234" t="s">
        <v>498</v>
      </c>
      <c r="C2" s="340" t="str">
        <f>Overview!B43</f>
        <v>dd/mm/yyyy</v>
      </c>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22" t="s">
        <v>2</v>
      </c>
      <c r="AI2" s="222" t="s">
        <v>2</v>
      </c>
      <c r="AJ2" s="222" t="s">
        <v>2</v>
      </c>
      <c r="AK2" s="234" t="s">
        <v>2</v>
      </c>
      <c r="AL2" s="222" t="s">
        <v>2</v>
      </c>
      <c r="AM2" s="222" t="s">
        <v>2</v>
      </c>
      <c r="AN2" s="222" t="s">
        <v>2</v>
      </c>
      <c r="AO2" s="222" t="s">
        <v>2</v>
      </c>
      <c r="AP2" s="222" t="s">
        <v>2</v>
      </c>
      <c r="AQ2" s="222" t="s">
        <v>2</v>
      </c>
      <c r="AR2" s="237" t="s">
        <v>3</v>
      </c>
      <c r="AS2" s="222" t="s">
        <v>2</v>
      </c>
      <c r="AT2" s="9"/>
      <c r="AU2" s="9"/>
      <c r="AV2" s="9"/>
      <c r="AW2" s="9"/>
      <c r="AX2" s="9"/>
      <c r="AY2" s="9"/>
      <c r="AZ2" s="9"/>
      <c r="BA2" s="9"/>
      <c r="BB2" s="9"/>
      <c r="BC2" s="9"/>
      <c r="BD2" s="9"/>
      <c r="BE2" s="9"/>
      <c r="BF2" s="9"/>
      <c r="BG2" s="9"/>
      <c r="BH2" s="9"/>
      <c r="BI2" s="9"/>
      <c r="BJ2" s="9"/>
      <c r="BK2" s="9"/>
      <c r="BL2" s="9"/>
      <c r="BM2" s="9"/>
    </row>
    <row r="3" spans="1:65" ht="57" customHeight="1" x14ac:dyDescent="0.35">
      <c r="A3" s="223"/>
      <c r="B3" s="223" t="s">
        <v>2</v>
      </c>
      <c r="C3" s="802" t="s">
        <v>580</v>
      </c>
      <c r="D3" s="802"/>
      <c r="E3" s="802"/>
      <c r="F3" s="802"/>
      <c r="G3" s="802"/>
      <c r="H3" s="802"/>
      <c r="I3" s="802"/>
      <c r="J3" s="802"/>
      <c r="K3" s="802"/>
      <c r="L3" s="802"/>
      <c r="M3" s="802"/>
      <c r="N3" s="802"/>
      <c r="O3" s="802"/>
      <c r="P3" s="802"/>
      <c r="Q3" s="802"/>
      <c r="R3" s="223"/>
      <c r="S3" s="223"/>
      <c r="T3" s="223"/>
      <c r="U3" s="223"/>
      <c r="V3" s="223"/>
      <c r="W3" s="223"/>
      <c r="X3" s="223" t="s">
        <v>2</v>
      </c>
      <c r="Y3" s="223" t="s">
        <v>2</v>
      </c>
      <c r="Z3" s="223" t="s">
        <v>2</v>
      </c>
      <c r="AA3" s="223" t="s">
        <v>2</v>
      </c>
      <c r="AB3" s="223" t="s">
        <v>2</v>
      </c>
      <c r="AC3" s="223" t="s">
        <v>2</v>
      </c>
      <c r="AD3" s="223" t="s">
        <v>2</v>
      </c>
      <c r="AE3" s="223" t="s">
        <v>2</v>
      </c>
      <c r="AF3" s="223" t="s">
        <v>2</v>
      </c>
      <c r="AG3" s="223" t="s">
        <v>2</v>
      </c>
      <c r="AH3" s="223" t="s">
        <v>2</v>
      </c>
      <c r="AI3" s="223" t="s">
        <v>2</v>
      </c>
      <c r="AJ3" s="223" t="s">
        <v>2</v>
      </c>
      <c r="AK3" s="223" t="s">
        <v>2</v>
      </c>
      <c r="AL3" s="223" t="s">
        <v>2</v>
      </c>
      <c r="AM3" s="223" t="s">
        <v>2</v>
      </c>
      <c r="AN3" s="223" t="s">
        <v>2</v>
      </c>
      <c r="AO3" s="223" t="s">
        <v>2</v>
      </c>
      <c r="AP3" s="223" t="s">
        <v>2</v>
      </c>
      <c r="AQ3" s="223" t="s">
        <v>2</v>
      </c>
      <c r="AR3" s="235" t="s">
        <v>2</v>
      </c>
      <c r="AS3" s="222" t="s">
        <v>2</v>
      </c>
      <c r="AT3" s="9"/>
      <c r="AU3" s="9"/>
      <c r="AV3" s="9"/>
      <c r="AW3" s="9"/>
      <c r="AX3" s="9"/>
      <c r="AY3" s="9"/>
      <c r="AZ3" s="9"/>
      <c r="BA3" s="9"/>
      <c r="BB3" s="9"/>
      <c r="BC3" s="9"/>
      <c r="BD3" s="9"/>
      <c r="BE3" s="9"/>
      <c r="BF3" s="9"/>
      <c r="BG3" s="9"/>
      <c r="BH3" s="9"/>
      <c r="BI3" s="9"/>
      <c r="BJ3" s="9"/>
      <c r="BK3" s="9"/>
      <c r="BL3" s="9"/>
      <c r="BM3" s="9"/>
    </row>
    <row r="4" spans="1:65" x14ac:dyDescent="0.35">
      <c r="A4" s="138"/>
      <c r="B4" s="218" t="s">
        <v>11</v>
      </c>
      <c r="C4" s="138" t="str">
        <f>Overview!B8</f>
        <v xml:space="preserve"> Applicant Fund Name</v>
      </c>
      <c r="D4" s="138"/>
      <c r="E4" s="138"/>
      <c r="F4" s="138"/>
      <c r="G4" s="130" t="s">
        <v>2</v>
      </c>
      <c r="H4" s="130"/>
      <c r="I4" s="130"/>
      <c r="J4" s="130"/>
      <c r="K4" s="130"/>
      <c r="L4" s="130"/>
      <c r="M4" s="130"/>
      <c r="N4" s="130"/>
      <c r="O4" s="130"/>
      <c r="P4" s="130"/>
      <c r="Q4" s="130"/>
      <c r="R4" s="130"/>
      <c r="S4" s="130"/>
      <c r="T4" s="130"/>
      <c r="U4" s="130"/>
      <c r="V4" s="130"/>
      <c r="W4" s="130"/>
      <c r="X4" s="130" t="s">
        <v>2</v>
      </c>
      <c r="Y4" s="130" t="s">
        <v>2</v>
      </c>
      <c r="Z4" s="130" t="s">
        <v>2</v>
      </c>
      <c r="AA4" s="130" t="s">
        <v>2</v>
      </c>
      <c r="AB4" s="130" t="s">
        <v>2</v>
      </c>
      <c r="AC4" s="130" t="s">
        <v>2</v>
      </c>
      <c r="AD4" s="130" t="s">
        <v>2</v>
      </c>
      <c r="AE4" s="130" t="s">
        <v>2</v>
      </c>
      <c r="AF4" s="130" t="s">
        <v>2</v>
      </c>
      <c r="AG4" s="130" t="s">
        <v>2</v>
      </c>
      <c r="AH4" s="130" t="s">
        <v>2</v>
      </c>
      <c r="AI4" s="130" t="s">
        <v>2</v>
      </c>
      <c r="AJ4" s="130" t="s">
        <v>2</v>
      </c>
      <c r="AK4" s="130" t="s">
        <v>2</v>
      </c>
      <c r="AL4" s="130" t="s">
        <v>2</v>
      </c>
      <c r="AM4" s="130" t="s">
        <v>2</v>
      </c>
      <c r="AN4" s="130" t="s">
        <v>2</v>
      </c>
      <c r="AO4" s="130" t="s">
        <v>2</v>
      </c>
      <c r="AP4" s="130" t="s">
        <v>2</v>
      </c>
      <c r="AQ4" s="130" t="s">
        <v>2</v>
      </c>
      <c r="AR4" s="240"/>
      <c r="AS4" s="241" t="s">
        <v>2</v>
      </c>
      <c r="AT4" s="9"/>
      <c r="AU4" s="9"/>
      <c r="AV4" s="9"/>
      <c r="AW4" s="9"/>
      <c r="AX4" s="9"/>
      <c r="AY4" s="9"/>
      <c r="AZ4" s="9"/>
      <c r="BA4" s="9"/>
      <c r="BB4" s="9"/>
      <c r="BC4" s="9"/>
      <c r="BD4" s="9"/>
      <c r="BE4" s="9"/>
      <c r="BF4" s="9"/>
      <c r="BG4" s="9"/>
      <c r="BH4" s="9"/>
      <c r="BI4" s="9"/>
      <c r="BJ4" s="9"/>
      <c r="BK4" s="9"/>
      <c r="BL4" s="9"/>
      <c r="BM4" s="9"/>
    </row>
    <row r="5" spans="1:65" x14ac:dyDescent="0.35">
      <c r="A5" s="222"/>
      <c r="B5" s="222" t="s">
        <v>2</v>
      </c>
      <c r="C5" s="222" t="s">
        <v>2</v>
      </c>
      <c r="D5" s="222" t="s">
        <v>2</v>
      </c>
      <c r="E5" s="222"/>
      <c r="F5" s="222"/>
      <c r="G5" s="222" t="s">
        <v>2</v>
      </c>
      <c r="H5" s="222"/>
      <c r="I5" s="222"/>
      <c r="J5" s="222"/>
      <c r="K5" s="222"/>
      <c r="L5" s="222"/>
      <c r="M5" s="222"/>
      <c r="N5" s="222"/>
      <c r="O5" s="222"/>
      <c r="P5" s="222"/>
      <c r="Q5" s="222"/>
      <c r="R5" s="222"/>
      <c r="S5" s="222"/>
      <c r="T5" s="222"/>
      <c r="U5" s="222"/>
      <c r="V5" s="222"/>
      <c r="W5" s="222"/>
      <c r="X5" s="232" t="s">
        <v>2</v>
      </c>
      <c r="Y5" s="232" t="s">
        <v>2</v>
      </c>
      <c r="Z5" s="232" t="s">
        <v>2</v>
      </c>
      <c r="AA5" s="238" t="s">
        <v>2</v>
      </c>
      <c r="AB5" s="238" t="s">
        <v>2</v>
      </c>
      <c r="AC5" s="238" t="s">
        <v>2</v>
      </c>
      <c r="AD5" s="222" t="s">
        <v>2</v>
      </c>
      <c r="AE5" s="222" t="s">
        <v>2</v>
      </c>
      <c r="AF5" s="222" t="s">
        <v>2</v>
      </c>
      <c r="AG5" s="222" t="s">
        <v>2</v>
      </c>
      <c r="AH5" s="222" t="s">
        <v>2</v>
      </c>
      <c r="AI5" s="222" t="s">
        <v>2</v>
      </c>
      <c r="AJ5" s="222" t="s">
        <v>2</v>
      </c>
      <c r="AK5" s="222" t="s">
        <v>2</v>
      </c>
      <c r="AL5" s="222" t="s">
        <v>2</v>
      </c>
      <c r="AM5" s="222" t="s">
        <v>2</v>
      </c>
      <c r="AN5" s="222" t="s">
        <v>2</v>
      </c>
      <c r="AO5" s="222" t="s">
        <v>2</v>
      </c>
      <c r="AP5" s="222" t="s">
        <v>2</v>
      </c>
      <c r="AQ5" s="222" t="s">
        <v>2</v>
      </c>
      <c r="AR5" s="235" t="s">
        <v>2</v>
      </c>
      <c r="AS5" s="241" t="s">
        <v>2</v>
      </c>
      <c r="AT5" s="9"/>
      <c r="AU5" s="9"/>
      <c r="AV5" s="9"/>
      <c r="AW5" s="9"/>
      <c r="AX5" s="9"/>
      <c r="AY5" s="9"/>
      <c r="AZ5" s="9"/>
      <c r="BA5" s="9"/>
      <c r="BB5" s="9"/>
      <c r="BC5" s="9"/>
      <c r="BD5" s="9"/>
      <c r="BE5" s="9"/>
      <c r="BF5" s="9"/>
      <c r="BG5" s="9"/>
      <c r="BH5" s="9"/>
      <c r="BI5" s="9"/>
      <c r="BJ5" s="9"/>
      <c r="BK5" s="9"/>
      <c r="BL5" s="9"/>
      <c r="BM5" s="9"/>
    </row>
    <row r="6" spans="1:65" x14ac:dyDescent="0.35">
      <c r="A6" s="222"/>
      <c r="B6" s="222" t="s">
        <v>581</v>
      </c>
      <c r="C6" s="222"/>
      <c r="D6" s="222"/>
      <c r="E6" s="222"/>
      <c r="F6" s="222"/>
      <c r="G6" s="222"/>
      <c r="H6" s="222"/>
      <c r="I6" s="222"/>
      <c r="J6" s="222"/>
      <c r="K6" s="222"/>
      <c r="L6" s="222"/>
      <c r="M6" s="222"/>
      <c r="N6" s="222"/>
      <c r="O6" s="222"/>
      <c r="P6" s="222"/>
      <c r="Q6" s="222"/>
      <c r="R6" s="222"/>
      <c r="S6" s="222"/>
      <c r="T6" s="222"/>
      <c r="U6" s="222"/>
      <c r="V6" s="222"/>
      <c r="W6" s="222"/>
      <c r="X6" s="232" t="s">
        <v>2</v>
      </c>
      <c r="Y6" s="232" t="s">
        <v>2</v>
      </c>
      <c r="Z6" s="232" t="s">
        <v>2</v>
      </c>
      <c r="AA6" s="238" t="s">
        <v>2</v>
      </c>
      <c r="AB6" s="238" t="s">
        <v>2</v>
      </c>
      <c r="AC6" s="238" t="s">
        <v>2</v>
      </c>
      <c r="AD6" s="798" t="s">
        <v>582</v>
      </c>
      <c r="AE6" s="799"/>
      <c r="AF6" s="799"/>
      <c r="AG6" s="799"/>
      <c r="AH6" s="799"/>
      <c r="AI6" s="799"/>
      <c r="AJ6" s="799"/>
      <c r="AK6" s="799"/>
      <c r="AL6" s="799"/>
      <c r="AM6" s="799"/>
      <c r="AN6" s="799"/>
      <c r="AO6" s="799"/>
      <c r="AP6" s="799"/>
      <c r="AQ6" s="799"/>
      <c r="AR6" s="800"/>
      <c r="AS6" s="241" t="s">
        <v>2</v>
      </c>
      <c r="AT6" s="9"/>
      <c r="AU6" s="9"/>
      <c r="AV6" s="9"/>
      <c r="AW6" s="9"/>
      <c r="AX6" s="9"/>
      <c r="AY6" s="9"/>
      <c r="AZ6" s="9"/>
      <c r="BA6" s="9"/>
      <c r="BB6" s="9"/>
      <c r="BC6" s="9"/>
      <c r="BD6" s="9"/>
      <c r="BE6" s="9"/>
      <c r="BF6" s="9"/>
      <c r="BG6" s="9"/>
      <c r="BH6" s="9"/>
      <c r="BI6" s="9"/>
      <c r="BJ6" s="9"/>
      <c r="BK6" s="9"/>
      <c r="BL6" s="9"/>
      <c r="BM6" s="9"/>
    </row>
    <row r="7" spans="1:65" x14ac:dyDescent="0.35">
      <c r="A7" s="222"/>
      <c r="B7" s="222" t="s">
        <v>2</v>
      </c>
      <c r="C7" s="222" t="s">
        <v>2</v>
      </c>
      <c r="D7" s="222" t="s">
        <v>2</v>
      </c>
      <c r="E7" s="222"/>
      <c r="F7" s="222"/>
      <c r="G7" s="222" t="s">
        <v>2</v>
      </c>
      <c r="H7" s="222"/>
      <c r="I7" s="222"/>
      <c r="J7" s="222"/>
      <c r="K7" s="222"/>
      <c r="L7" s="222"/>
      <c r="M7" s="222"/>
      <c r="N7" s="222"/>
      <c r="O7" s="222"/>
      <c r="P7" s="222"/>
      <c r="Q7" s="222"/>
      <c r="R7" s="222"/>
      <c r="S7" s="222"/>
      <c r="T7" s="222"/>
      <c r="U7" s="222"/>
      <c r="V7" s="222"/>
      <c r="W7" s="222"/>
      <c r="X7" s="232" t="s">
        <v>2</v>
      </c>
      <c r="Y7" s="232" t="s">
        <v>2</v>
      </c>
      <c r="Z7" s="232" t="s">
        <v>2</v>
      </c>
      <c r="AA7" s="798" t="s">
        <v>583</v>
      </c>
      <c r="AB7" s="799"/>
      <c r="AC7" s="801"/>
      <c r="AD7" s="799" t="s">
        <v>504</v>
      </c>
      <c r="AE7" s="799"/>
      <c r="AF7" s="799"/>
      <c r="AG7" s="801"/>
      <c r="AH7" s="799" t="s">
        <v>505</v>
      </c>
      <c r="AI7" s="799"/>
      <c r="AJ7" s="799"/>
      <c r="AK7" s="798" t="s">
        <v>506</v>
      </c>
      <c r="AL7" s="799"/>
      <c r="AM7" s="799"/>
      <c r="AN7" s="799"/>
      <c r="AO7" s="799"/>
      <c r="AP7" s="799"/>
      <c r="AQ7" s="144" t="s">
        <v>2</v>
      </c>
      <c r="AR7" s="145" t="s">
        <v>2</v>
      </c>
      <c r="AS7" s="241" t="s">
        <v>2</v>
      </c>
      <c r="AT7" s="9"/>
      <c r="AU7" s="9"/>
      <c r="AV7" s="9"/>
      <c r="AW7" s="9"/>
      <c r="AX7" s="9"/>
      <c r="AY7" s="9"/>
      <c r="AZ7" s="9"/>
      <c r="BA7" s="9"/>
      <c r="BB7" s="9"/>
      <c r="BC7" s="9"/>
      <c r="BD7" s="9"/>
      <c r="BE7" s="9"/>
      <c r="BF7" s="9"/>
      <c r="BG7" s="9"/>
      <c r="BH7" s="9"/>
      <c r="BI7" s="9"/>
      <c r="BJ7" s="9"/>
      <c r="BK7" s="9"/>
      <c r="BL7" s="9"/>
      <c r="BM7" s="9"/>
    </row>
    <row r="8" spans="1:65" ht="51.5" x14ac:dyDescent="0.35">
      <c r="A8" s="239"/>
      <c r="B8" s="142" t="s">
        <v>496</v>
      </c>
      <c r="C8" s="142" t="s">
        <v>495</v>
      </c>
      <c r="D8" s="91" t="s">
        <v>25</v>
      </c>
      <c r="E8" s="91" t="s">
        <v>584</v>
      </c>
      <c r="F8" s="90" t="s">
        <v>585</v>
      </c>
      <c r="G8" s="142" t="s">
        <v>586</v>
      </c>
      <c r="H8" s="91" t="s">
        <v>587</v>
      </c>
      <c r="I8" s="91" t="s">
        <v>588</v>
      </c>
      <c r="J8" s="90" t="s">
        <v>589</v>
      </c>
      <c r="K8" s="142" t="s">
        <v>590</v>
      </c>
      <c r="L8" s="91" t="s">
        <v>591</v>
      </c>
      <c r="M8" s="91" t="s">
        <v>592</v>
      </c>
      <c r="N8" s="90" t="s">
        <v>593</v>
      </c>
      <c r="O8" s="142" t="s">
        <v>594</v>
      </c>
      <c r="P8" s="91" t="s">
        <v>595</v>
      </c>
      <c r="Q8" s="91" t="s">
        <v>596</v>
      </c>
      <c r="R8" s="90" t="s">
        <v>597</v>
      </c>
      <c r="S8" s="142" t="s">
        <v>598</v>
      </c>
      <c r="T8" s="91" t="s">
        <v>599</v>
      </c>
      <c r="U8" s="91" t="s">
        <v>600</v>
      </c>
      <c r="V8" s="90" t="s">
        <v>601</v>
      </c>
      <c r="W8" s="142" t="s">
        <v>602</v>
      </c>
      <c r="X8" s="91" t="s">
        <v>603</v>
      </c>
      <c r="Y8" s="91" t="s">
        <v>604</v>
      </c>
      <c r="Z8" s="90" t="s">
        <v>605</v>
      </c>
      <c r="AA8" s="142" t="s">
        <v>540</v>
      </c>
      <c r="AB8" s="91" t="s">
        <v>606</v>
      </c>
      <c r="AC8" s="91" t="s">
        <v>607</v>
      </c>
      <c r="AD8" s="90" t="s">
        <v>608</v>
      </c>
      <c r="AE8" s="142" t="s">
        <v>609</v>
      </c>
      <c r="AF8" s="91" t="s">
        <v>610</v>
      </c>
      <c r="AG8" s="91" t="s">
        <v>512</v>
      </c>
      <c r="AH8" s="90" t="s">
        <v>611</v>
      </c>
      <c r="AI8" s="142" t="s">
        <v>612</v>
      </c>
      <c r="AJ8" s="91" t="s">
        <v>512</v>
      </c>
      <c r="AK8" s="91" t="s">
        <v>613</v>
      </c>
      <c r="AL8" s="90" t="s">
        <v>614</v>
      </c>
      <c r="AM8" s="142" t="s">
        <v>615</v>
      </c>
      <c r="AN8" s="91" t="s">
        <v>616</v>
      </c>
      <c r="AO8" s="91" t="s">
        <v>617</v>
      </c>
      <c r="AP8" s="90" t="s">
        <v>512</v>
      </c>
      <c r="AQ8" s="142" t="s">
        <v>513</v>
      </c>
      <c r="AR8" s="91" t="s">
        <v>514</v>
      </c>
      <c r="AS8" s="242" t="s">
        <v>2</v>
      </c>
      <c r="AT8" s="9"/>
      <c r="AU8" s="9"/>
      <c r="AV8" s="9"/>
      <c r="AW8" s="9"/>
      <c r="AX8" s="9"/>
      <c r="AY8" s="9"/>
      <c r="AZ8" s="9"/>
      <c r="BA8" s="9"/>
      <c r="BB8" s="9"/>
      <c r="BC8" s="9"/>
      <c r="BD8" s="9"/>
      <c r="BE8" s="9"/>
      <c r="BF8" s="9"/>
      <c r="BG8" s="9"/>
      <c r="BH8" s="9"/>
      <c r="BI8" s="9"/>
      <c r="BJ8" s="9"/>
      <c r="BK8" s="9"/>
      <c r="BL8" s="9"/>
      <c r="BM8" s="9"/>
    </row>
    <row r="9" spans="1:65" x14ac:dyDescent="0.35">
      <c r="A9" s="239"/>
      <c r="B9" s="143" t="s">
        <v>618</v>
      </c>
      <c r="C9" s="143" t="s">
        <v>619</v>
      </c>
      <c r="D9" s="98" t="s">
        <v>620</v>
      </c>
      <c r="E9" s="98"/>
      <c r="F9" s="97"/>
      <c r="G9" s="143" t="s">
        <v>621</v>
      </c>
      <c r="H9" s="98"/>
      <c r="I9" s="98"/>
      <c r="J9" s="97"/>
      <c r="K9" s="143"/>
      <c r="L9" s="98"/>
      <c r="M9" s="98"/>
      <c r="N9" s="97" t="s">
        <v>622</v>
      </c>
      <c r="O9" s="143" t="s">
        <v>623</v>
      </c>
      <c r="P9" s="98"/>
      <c r="Q9" s="98"/>
      <c r="R9" s="97"/>
      <c r="S9" s="143"/>
      <c r="T9" s="98"/>
      <c r="U9" s="98"/>
      <c r="V9" s="97"/>
      <c r="W9" s="143"/>
      <c r="X9" s="246">
        <v>0.05</v>
      </c>
      <c r="Y9" s="246" t="s">
        <v>2</v>
      </c>
      <c r="Z9" s="247" t="s">
        <v>2</v>
      </c>
      <c r="AA9" s="143" t="s">
        <v>263</v>
      </c>
      <c r="AB9" s="143" t="s">
        <v>263</v>
      </c>
      <c r="AC9" s="143" t="s">
        <v>263</v>
      </c>
      <c r="AD9" s="97" t="s">
        <v>2</v>
      </c>
      <c r="AE9" s="143" t="s">
        <v>2</v>
      </c>
      <c r="AF9" s="98" t="s">
        <v>2</v>
      </c>
      <c r="AG9" s="98" t="s">
        <v>2</v>
      </c>
      <c r="AH9" s="97" t="s">
        <v>2</v>
      </c>
      <c r="AI9" s="143" t="s">
        <v>2</v>
      </c>
      <c r="AJ9" s="98" t="s">
        <v>2</v>
      </c>
      <c r="AK9" s="98" t="s">
        <v>2</v>
      </c>
      <c r="AL9" s="97" t="s">
        <v>2</v>
      </c>
      <c r="AM9" s="143" t="s">
        <v>2</v>
      </c>
      <c r="AN9" s="98" t="s">
        <v>2</v>
      </c>
      <c r="AO9" s="98" t="s">
        <v>2</v>
      </c>
      <c r="AP9" s="97" t="s">
        <v>2</v>
      </c>
      <c r="AQ9" s="143" t="s">
        <v>2</v>
      </c>
      <c r="AR9" s="98" t="s">
        <v>2</v>
      </c>
      <c r="AS9" s="242" t="s">
        <v>2</v>
      </c>
      <c r="AT9" s="9"/>
      <c r="AU9" s="9"/>
      <c r="AV9" s="9"/>
      <c r="AW9" s="9"/>
      <c r="AX9" s="9"/>
      <c r="AY9" s="9"/>
      <c r="AZ9" s="9"/>
      <c r="BA9" s="9"/>
      <c r="BB9" s="9"/>
      <c r="BC9" s="9"/>
      <c r="BD9" s="9"/>
      <c r="BE9" s="9"/>
      <c r="BF9" s="9"/>
      <c r="BG9" s="9"/>
      <c r="BH9" s="9"/>
      <c r="BI9" s="9"/>
      <c r="BJ9" s="9"/>
      <c r="BK9" s="9"/>
      <c r="BL9" s="9"/>
      <c r="BM9" s="9"/>
    </row>
    <row r="10" spans="1:65" x14ac:dyDescent="0.35">
      <c r="A10" s="239"/>
      <c r="B10" s="135" t="s">
        <v>403</v>
      </c>
      <c r="C10" s="135" t="s">
        <v>2</v>
      </c>
      <c r="D10" s="135" t="s">
        <v>2</v>
      </c>
      <c r="E10" s="135"/>
      <c r="F10" s="135"/>
      <c r="G10" s="135" t="s">
        <v>2</v>
      </c>
      <c r="H10" s="135"/>
      <c r="I10" s="135"/>
      <c r="J10" s="135"/>
      <c r="K10" s="135"/>
      <c r="L10" s="135"/>
      <c r="M10" s="135"/>
      <c r="N10" s="135"/>
      <c r="O10" s="135"/>
      <c r="P10" s="135"/>
      <c r="Q10" s="135"/>
      <c r="R10" s="135"/>
      <c r="S10" s="135"/>
      <c r="T10" s="135"/>
      <c r="U10" s="135"/>
      <c r="V10" s="135"/>
      <c r="W10" s="135"/>
      <c r="X10" s="248" t="s">
        <v>2</v>
      </c>
      <c r="Y10" s="248" t="s">
        <v>2</v>
      </c>
      <c r="Z10" s="248" t="s">
        <v>2</v>
      </c>
      <c r="AA10" s="135" t="s">
        <v>2</v>
      </c>
      <c r="AB10" s="135" t="s">
        <v>2</v>
      </c>
      <c r="AC10" s="135" t="s">
        <v>2</v>
      </c>
      <c r="AD10" s="134" t="s">
        <v>2</v>
      </c>
      <c r="AE10" s="134" t="s">
        <v>2</v>
      </c>
      <c r="AF10" s="134" t="s">
        <v>2</v>
      </c>
      <c r="AG10" s="134" t="s">
        <v>2</v>
      </c>
      <c r="AH10" s="134" t="s">
        <v>2</v>
      </c>
      <c r="AI10" s="134" t="s">
        <v>2</v>
      </c>
      <c r="AJ10" s="134" t="s">
        <v>2</v>
      </c>
      <c r="AK10" s="134" t="s">
        <v>2</v>
      </c>
      <c r="AL10" s="134" t="s">
        <v>2</v>
      </c>
      <c r="AM10" s="134" t="s">
        <v>2</v>
      </c>
      <c r="AN10" s="134" t="s">
        <v>2</v>
      </c>
      <c r="AO10" s="134" t="s">
        <v>2</v>
      </c>
      <c r="AP10" s="134" t="s">
        <v>2</v>
      </c>
      <c r="AQ10" s="134" t="s">
        <v>2</v>
      </c>
      <c r="AR10" s="134" t="s">
        <v>2</v>
      </c>
      <c r="AS10" s="243" t="s">
        <v>2</v>
      </c>
      <c r="AT10" s="9"/>
      <c r="AU10" s="9"/>
      <c r="AV10" s="9"/>
      <c r="AW10" s="9"/>
      <c r="AX10" s="9"/>
      <c r="AY10" s="9"/>
      <c r="AZ10" s="9"/>
      <c r="BA10" s="9"/>
      <c r="BB10" s="9"/>
      <c r="BC10" s="9"/>
      <c r="BD10" s="9"/>
      <c r="BE10" s="9"/>
      <c r="BF10" s="9"/>
      <c r="BG10" s="9"/>
      <c r="BH10" s="9"/>
      <c r="BI10" s="9"/>
      <c r="BJ10" s="9"/>
      <c r="BK10" s="9"/>
      <c r="BL10" s="9"/>
      <c r="BM10" s="9"/>
    </row>
    <row r="11" spans="1:65" x14ac:dyDescent="0.35">
      <c r="A11" s="239"/>
      <c r="B11" s="143" t="s">
        <v>403</v>
      </c>
      <c r="C11" s="143" t="s">
        <v>2</v>
      </c>
      <c r="D11" s="98" t="s">
        <v>2</v>
      </c>
      <c r="E11" s="98"/>
      <c r="F11" s="97"/>
      <c r="G11" s="143" t="s">
        <v>2</v>
      </c>
      <c r="H11" s="98"/>
      <c r="I11" s="98"/>
      <c r="J11" s="97"/>
      <c r="K11" s="143"/>
      <c r="L11" s="98"/>
      <c r="M11" s="98"/>
      <c r="N11" s="97"/>
      <c r="O11" s="143"/>
      <c r="P11" s="98"/>
      <c r="Q11" s="98"/>
      <c r="R11" s="97"/>
      <c r="S11" s="143"/>
      <c r="T11" s="98"/>
      <c r="U11" s="98"/>
      <c r="V11" s="97"/>
      <c r="W11" s="143"/>
      <c r="X11" s="246" t="s">
        <v>2</v>
      </c>
      <c r="Y11" s="246" t="s">
        <v>2</v>
      </c>
      <c r="Z11" s="247" t="s">
        <v>2</v>
      </c>
      <c r="AA11" s="143" t="s">
        <v>2</v>
      </c>
      <c r="AB11" s="143" t="s">
        <v>2</v>
      </c>
      <c r="AC11" s="143" t="s">
        <v>2</v>
      </c>
      <c r="AD11" s="97" t="s">
        <v>2</v>
      </c>
      <c r="AE11" s="143" t="s">
        <v>2</v>
      </c>
      <c r="AF11" s="98" t="s">
        <v>2</v>
      </c>
      <c r="AG11" s="98" t="s">
        <v>2</v>
      </c>
      <c r="AH11" s="97" t="s">
        <v>2</v>
      </c>
      <c r="AI11" s="143" t="s">
        <v>2</v>
      </c>
      <c r="AJ11" s="98" t="s">
        <v>2</v>
      </c>
      <c r="AK11" s="98" t="s">
        <v>2</v>
      </c>
      <c r="AL11" s="97" t="s">
        <v>2</v>
      </c>
      <c r="AM11" s="143" t="s">
        <v>2</v>
      </c>
      <c r="AN11" s="98" t="s">
        <v>2</v>
      </c>
      <c r="AO11" s="98" t="s">
        <v>2</v>
      </c>
      <c r="AP11" s="97" t="s">
        <v>2</v>
      </c>
      <c r="AQ11" s="143" t="s">
        <v>2</v>
      </c>
      <c r="AR11" s="98" t="s">
        <v>2</v>
      </c>
      <c r="AS11" s="242" t="s">
        <v>2</v>
      </c>
      <c r="AT11" s="9"/>
      <c r="AU11" s="9"/>
      <c r="AV11" s="9"/>
      <c r="AW11" s="9"/>
      <c r="AX11" s="9"/>
      <c r="AY11" s="9"/>
      <c r="AZ11" s="9"/>
      <c r="BA11" s="9"/>
      <c r="BB11" s="9"/>
      <c r="BC11" s="9"/>
      <c r="BD11" s="9"/>
      <c r="BE11" s="9"/>
      <c r="BF11" s="9"/>
      <c r="BG11" s="9"/>
      <c r="BH11" s="9"/>
      <c r="BI11" s="9"/>
      <c r="BJ11" s="9"/>
      <c r="BK11" s="9"/>
      <c r="BL11" s="9"/>
      <c r="BM11" s="9"/>
    </row>
    <row r="12" spans="1:65" x14ac:dyDescent="0.35">
      <c r="A12" s="239"/>
      <c r="B12" s="136" t="s">
        <v>403</v>
      </c>
      <c r="C12" s="136" t="s">
        <v>2</v>
      </c>
      <c r="D12" s="136" t="s">
        <v>2</v>
      </c>
      <c r="E12" s="136"/>
      <c r="F12" s="136"/>
      <c r="G12" s="136" t="s">
        <v>2</v>
      </c>
      <c r="H12" s="136"/>
      <c r="I12" s="136"/>
      <c r="J12" s="136"/>
      <c r="K12" s="136"/>
      <c r="L12" s="136"/>
      <c r="M12" s="136"/>
      <c r="N12" s="136"/>
      <c r="O12" s="136"/>
      <c r="P12" s="136"/>
      <c r="Q12" s="136"/>
      <c r="R12" s="136"/>
      <c r="S12" s="136"/>
      <c r="T12" s="136"/>
      <c r="U12" s="136"/>
      <c r="V12" s="136"/>
      <c r="W12" s="136"/>
      <c r="X12" s="249" t="s">
        <v>2</v>
      </c>
      <c r="Y12" s="249" t="s">
        <v>2</v>
      </c>
      <c r="Z12" s="249" t="s">
        <v>2</v>
      </c>
      <c r="AA12" s="136" t="s">
        <v>2</v>
      </c>
      <c r="AB12" s="136" t="s">
        <v>2</v>
      </c>
      <c r="AC12" s="136" t="s">
        <v>2</v>
      </c>
      <c r="AD12" s="136" t="s">
        <v>2</v>
      </c>
      <c r="AE12" s="133" t="s">
        <v>2</v>
      </c>
      <c r="AF12" s="136" t="s">
        <v>2</v>
      </c>
      <c r="AG12" s="136" t="s">
        <v>2</v>
      </c>
      <c r="AH12" s="136" t="s">
        <v>2</v>
      </c>
      <c r="AI12" s="136" t="s">
        <v>2</v>
      </c>
      <c r="AJ12" s="136" t="s">
        <v>2</v>
      </c>
      <c r="AK12" s="136" t="s">
        <v>2</v>
      </c>
      <c r="AL12" s="134" t="s">
        <v>2</v>
      </c>
      <c r="AM12" s="134" t="s">
        <v>2</v>
      </c>
      <c r="AN12" s="134" t="s">
        <v>2</v>
      </c>
      <c r="AO12" s="134" t="s">
        <v>2</v>
      </c>
      <c r="AP12" s="134" t="s">
        <v>2</v>
      </c>
      <c r="AQ12" s="134" t="s">
        <v>2</v>
      </c>
      <c r="AR12" s="134" t="s">
        <v>2</v>
      </c>
      <c r="AS12" s="243" t="s">
        <v>2</v>
      </c>
      <c r="AT12" s="9"/>
      <c r="AU12" s="9"/>
      <c r="AV12" s="9"/>
      <c r="AW12" s="9"/>
      <c r="AX12" s="9"/>
      <c r="AY12" s="9"/>
      <c r="AZ12" s="9"/>
      <c r="BA12" s="9"/>
      <c r="BB12" s="9"/>
      <c r="BC12" s="9"/>
      <c r="BD12" s="9"/>
      <c r="BE12" s="9"/>
      <c r="BF12" s="9"/>
      <c r="BG12" s="9"/>
      <c r="BH12" s="9"/>
      <c r="BI12" s="9"/>
      <c r="BJ12" s="9"/>
      <c r="BK12" s="9"/>
      <c r="BL12" s="9"/>
      <c r="BM12" s="9"/>
    </row>
    <row r="13" spans="1:65" x14ac:dyDescent="0.35">
      <c r="A13" s="239"/>
      <c r="B13" s="143" t="s">
        <v>403</v>
      </c>
      <c r="C13" s="143" t="s">
        <v>2</v>
      </c>
      <c r="D13" s="98" t="s">
        <v>2</v>
      </c>
      <c r="E13" s="98"/>
      <c r="F13" s="97"/>
      <c r="G13" s="143" t="s">
        <v>2</v>
      </c>
      <c r="H13" s="98"/>
      <c r="I13" s="98"/>
      <c r="J13" s="97"/>
      <c r="K13" s="143"/>
      <c r="L13" s="98"/>
      <c r="M13" s="98"/>
      <c r="N13" s="97"/>
      <c r="O13" s="143"/>
      <c r="P13" s="98"/>
      <c r="Q13" s="98"/>
      <c r="R13" s="97"/>
      <c r="S13" s="143"/>
      <c r="T13" s="98"/>
      <c r="U13" s="98"/>
      <c r="V13" s="97"/>
      <c r="W13" s="143"/>
      <c r="X13" s="246" t="s">
        <v>2</v>
      </c>
      <c r="Y13" s="246" t="s">
        <v>2</v>
      </c>
      <c r="Z13" s="247" t="s">
        <v>2</v>
      </c>
      <c r="AA13" s="143" t="s">
        <v>2</v>
      </c>
      <c r="AB13" s="143" t="s">
        <v>2</v>
      </c>
      <c r="AC13" s="143" t="s">
        <v>2</v>
      </c>
      <c r="AD13" s="97" t="s">
        <v>2</v>
      </c>
      <c r="AE13" s="143" t="s">
        <v>2</v>
      </c>
      <c r="AF13" s="98" t="s">
        <v>2</v>
      </c>
      <c r="AG13" s="98" t="s">
        <v>2</v>
      </c>
      <c r="AH13" s="97" t="s">
        <v>2</v>
      </c>
      <c r="AI13" s="143" t="s">
        <v>2</v>
      </c>
      <c r="AJ13" s="98" t="s">
        <v>2</v>
      </c>
      <c r="AK13" s="98" t="s">
        <v>2</v>
      </c>
      <c r="AL13" s="97" t="s">
        <v>2</v>
      </c>
      <c r="AM13" s="143" t="s">
        <v>2</v>
      </c>
      <c r="AN13" s="98" t="s">
        <v>2</v>
      </c>
      <c r="AO13" s="98" t="s">
        <v>2</v>
      </c>
      <c r="AP13" s="97" t="s">
        <v>2</v>
      </c>
      <c r="AQ13" s="143" t="s">
        <v>2</v>
      </c>
      <c r="AR13" s="98" t="s">
        <v>2</v>
      </c>
      <c r="AS13" s="242" t="s">
        <v>2</v>
      </c>
      <c r="AT13" s="9"/>
      <c r="AU13" s="9"/>
      <c r="AV13" s="9"/>
      <c r="AW13" s="9"/>
      <c r="AX13" s="9"/>
      <c r="AY13" s="9"/>
      <c r="AZ13" s="9"/>
      <c r="BA13" s="9"/>
      <c r="BB13" s="9"/>
      <c r="BC13" s="9"/>
      <c r="BD13" s="9"/>
      <c r="BE13" s="9"/>
      <c r="BF13" s="9"/>
      <c r="BG13" s="9"/>
      <c r="BH13" s="9"/>
      <c r="BI13" s="9"/>
      <c r="BJ13" s="9"/>
      <c r="BK13" s="9"/>
      <c r="BL13" s="9"/>
      <c r="BM13" s="9"/>
    </row>
    <row r="14" spans="1:65" x14ac:dyDescent="0.35">
      <c r="A14" s="239"/>
      <c r="B14" s="136" t="s">
        <v>403</v>
      </c>
      <c r="C14" s="136" t="s">
        <v>2</v>
      </c>
      <c r="D14" s="136" t="s">
        <v>2</v>
      </c>
      <c r="E14" s="136"/>
      <c r="F14" s="136"/>
      <c r="G14" s="136" t="s">
        <v>2</v>
      </c>
      <c r="H14" s="136"/>
      <c r="I14" s="136"/>
      <c r="J14" s="136"/>
      <c r="K14" s="136"/>
      <c r="L14" s="136"/>
      <c r="M14" s="136"/>
      <c r="N14" s="136"/>
      <c r="O14" s="136"/>
      <c r="P14" s="136"/>
      <c r="Q14" s="136"/>
      <c r="R14" s="136"/>
      <c r="S14" s="136"/>
      <c r="T14" s="136"/>
      <c r="U14" s="136"/>
      <c r="V14" s="136"/>
      <c r="W14" s="136"/>
      <c r="X14" s="249" t="s">
        <v>2</v>
      </c>
      <c r="Y14" s="249" t="s">
        <v>2</v>
      </c>
      <c r="Z14" s="249" t="s">
        <v>2</v>
      </c>
      <c r="AA14" s="136" t="s">
        <v>2</v>
      </c>
      <c r="AB14" s="136" t="s">
        <v>2</v>
      </c>
      <c r="AC14" s="136" t="s">
        <v>2</v>
      </c>
      <c r="AD14" s="136" t="s">
        <v>2</v>
      </c>
      <c r="AE14" s="133" t="s">
        <v>2</v>
      </c>
      <c r="AF14" s="136" t="s">
        <v>2</v>
      </c>
      <c r="AG14" s="136" t="s">
        <v>2</v>
      </c>
      <c r="AH14" s="136" t="s">
        <v>2</v>
      </c>
      <c r="AI14" s="136" t="s">
        <v>2</v>
      </c>
      <c r="AJ14" s="136" t="s">
        <v>2</v>
      </c>
      <c r="AK14" s="136" t="s">
        <v>2</v>
      </c>
      <c r="AL14" s="134" t="s">
        <v>2</v>
      </c>
      <c r="AM14" s="134" t="s">
        <v>2</v>
      </c>
      <c r="AN14" s="134" t="s">
        <v>2</v>
      </c>
      <c r="AO14" s="134" t="s">
        <v>2</v>
      </c>
      <c r="AP14" s="134" t="s">
        <v>2</v>
      </c>
      <c r="AQ14" s="134" t="s">
        <v>2</v>
      </c>
      <c r="AR14" s="134" t="s">
        <v>2</v>
      </c>
      <c r="AS14" s="243" t="s">
        <v>2</v>
      </c>
      <c r="AT14" s="9"/>
      <c r="AU14" s="9"/>
      <c r="AV14" s="9"/>
      <c r="AW14" s="9"/>
      <c r="AX14" s="9"/>
      <c r="AY14" s="9"/>
      <c r="AZ14" s="9"/>
      <c r="BA14" s="9"/>
      <c r="BB14" s="9"/>
      <c r="BC14" s="9"/>
      <c r="BD14" s="9"/>
      <c r="BE14" s="9"/>
      <c r="BF14" s="9"/>
      <c r="BG14" s="9"/>
      <c r="BH14" s="9"/>
      <c r="BI14" s="9"/>
      <c r="BJ14" s="9"/>
      <c r="BK14" s="9"/>
      <c r="BL14" s="9"/>
      <c r="BM14" s="9"/>
    </row>
    <row r="15" spans="1:65" x14ac:dyDescent="0.35">
      <c r="A15" s="239"/>
      <c r="B15" s="143" t="s">
        <v>403</v>
      </c>
      <c r="C15" s="143" t="s">
        <v>2</v>
      </c>
      <c r="D15" s="98" t="s">
        <v>2</v>
      </c>
      <c r="E15" s="98"/>
      <c r="F15" s="97"/>
      <c r="G15" s="143" t="s">
        <v>2</v>
      </c>
      <c r="H15" s="98"/>
      <c r="I15" s="98"/>
      <c r="J15" s="97"/>
      <c r="K15" s="143"/>
      <c r="L15" s="98"/>
      <c r="M15" s="98"/>
      <c r="N15" s="97"/>
      <c r="O15" s="143"/>
      <c r="P15" s="98"/>
      <c r="Q15" s="98"/>
      <c r="R15" s="97"/>
      <c r="S15" s="143"/>
      <c r="T15" s="98"/>
      <c r="U15" s="98"/>
      <c r="V15" s="97"/>
      <c r="W15" s="143"/>
      <c r="X15" s="246" t="s">
        <v>2</v>
      </c>
      <c r="Y15" s="246" t="s">
        <v>2</v>
      </c>
      <c r="Z15" s="247" t="s">
        <v>2</v>
      </c>
      <c r="AA15" s="143" t="s">
        <v>2</v>
      </c>
      <c r="AB15" s="143" t="s">
        <v>2</v>
      </c>
      <c r="AC15" s="143" t="s">
        <v>2</v>
      </c>
      <c r="AD15" s="97" t="s">
        <v>2</v>
      </c>
      <c r="AE15" s="143" t="s">
        <v>2</v>
      </c>
      <c r="AF15" s="98" t="s">
        <v>2</v>
      </c>
      <c r="AG15" s="98" t="s">
        <v>2</v>
      </c>
      <c r="AH15" s="97" t="s">
        <v>2</v>
      </c>
      <c r="AI15" s="143" t="s">
        <v>2</v>
      </c>
      <c r="AJ15" s="98" t="s">
        <v>2</v>
      </c>
      <c r="AK15" s="98" t="s">
        <v>2</v>
      </c>
      <c r="AL15" s="97" t="s">
        <v>2</v>
      </c>
      <c r="AM15" s="143" t="s">
        <v>2</v>
      </c>
      <c r="AN15" s="98" t="s">
        <v>2</v>
      </c>
      <c r="AO15" s="98" t="s">
        <v>2</v>
      </c>
      <c r="AP15" s="97" t="s">
        <v>2</v>
      </c>
      <c r="AQ15" s="143" t="s">
        <v>2</v>
      </c>
      <c r="AR15" s="98" t="s">
        <v>2</v>
      </c>
      <c r="AS15" s="242" t="s">
        <v>2</v>
      </c>
      <c r="AT15" s="9"/>
      <c r="AU15" s="9"/>
      <c r="AV15" s="9"/>
      <c r="AW15" s="9"/>
      <c r="AX15" s="9"/>
      <c r="AY15" s="9"/>
      <c r="AZ15" s="9"/>
      <c r="BA15" s="9"/>
      <c r="BB15" s="9"/>
      <c r="BC15" s="9"/>
      <c r="BD15" s="9"/>
      <c r="BE15" s="9"/>
      <c r="BF15" s="9"/>
      <c r="BG15" s="9"/>
      <c r="BH15" s="9"/>
      <c r="BI15" s="9"/>
      <c r="BJ15" s="9"/>
      <c r="BK15" s="9"/>
      <c r="BL15" s="9"/>
      <c r="BM15" s="9"/>
    </row>
    <row r="16" spans="1:65" x14ac:dyDescent="0.35">
      <c r="A16" s="239"/>
      <c r="B16" s="136" t="s">
        <v>403</v>
      </c>
      <c r="C16" s="136" t="s">
        <v>2</v>
      </c>
      <c r="D16" s="136" t="s">
        <v>2</v>
      </c>
      <c r="E16" s="136"/>
      <c r="F16" s="136"/>
      <c r="G16" s="136" t="s">
        <v>2</v>
      </c>
      <c r="H16" s="136"/>
      <c r="I16" s="136"/>
      <c r="J16" s="136"/>
      <c r="K16" s="136"/>
      <c r="L16" s="136"/>
      <c r="M16" s="136"/>
      <c r="N16" s="136"/>
      <c r="O16" s="136"/>
      <c r="P16" s="136"/>
      <c r="Q16" s="136"/>
      <c r="R16" s="136"/>
      <c r="S16" s="136"/>
      <c r="T16" s="136"/>
      <c r="U16" s="136"/>
      <c r="V16" s="136"/>
      <c r="W16" s="136"/>
      <c r="X16" s="249" t="s">
        <v>2</v>
      </c>
      <c r="Y16" s="249" t="s">
        <v>2</v>
      </c>
      <c r="Z16" s="249" t="s">
        <v>2</v>
      </c>
      <c r="AA16" s="136" t="s">
        <v>2</v>
      </c>
      <c r="AB16" s="136" t="s">
        <v>2</v>
      </c>
      <c r="AC16" s="136" t="s">
        <v>2</v>
      </c>
      <c r="AD16" s="136" t="s">
        <v>2</v>
      </c>
      <c r="AE16" s="133" t="s">
        <v>2</v>
      </c>
      <c r="AF16" s="136" t="s">
        <v>2</v>
      </c>
      <c r="AG16" s="136" t="s">
        <v>2</v>
      </c>
      <c r="AH16" s="136" t="s">
        <v>2</v>
      </c>
      <c r="AI16" s="136" t="s">
        <v>2</v>
      </c>
      <c r="AJ16" s="136" t="s">
        <v>2</v>
      </c>
      <c r="AK16" s="136" t="s">
        <v>2</v>
      </c>
      <c r="AL16" s="134" t="s">
        <v>2</v>
      </c>
      <c r="AM16" s="134" t="s">
        <v>2</v>
      </c>
      <c r="AN16" s="134" t="s">
        <v>2</v>
      </c>
      <c r="AO16" s="134" t="s">
        <v>2</v>
      </c>
      <c r="AP16" s="134" t="s">
        <v>2</v>
      </c>
      <c r="AQ16" s="134" t="s">
        <v>2</v>
      </c>
      <c r="AR16" s="134" t="s">
        <v>2</v>
      </c>
      <c r="AS16" s="243" t="s">
        <v>2</v>
      </c>
      <c r="AT16" s="9"/>
      <c r="AU16" s="9"/>
      <c r="AV16" s="9"/>
      <c r="AW16" s="9"/>
      <c r="AX16" s="9"/>
      <c r="AY16" s="9"/>
      <c r="AZ16" s="9"/>
      <c r="BA16" s="9"/>
      <c r="BB16" s="9"/>
      <c r="BC16" s="9"/>
      <c r="BD16" s="9"/>
      <c r="BE16" s="9"/>
      <c r="BF16" s="9"/>
      <c r="BG16" s="9"/>
      <c r="BH16" s="9"/>
      <c r="BI16" s="9"/>
      <c r="BJ16" s="9"/>
      <c r="BK16" s="9"/>
      <c r="BL16" s="9"/>
      <c r="BM16" s="9"/>
    </row>
    <row r="17" spans="1:65" x14ac:dyDescent="0.35">
      <c r="A17" s="239"/>
      <c r="B17" s="143" t="s">
        <v>403</v>
      </c>
      <c r="C17" s="143" t="s">
        <v>2</v>
      </c>
      <c r="D17" s="98" t="s">
        <v>2</v>
      </c>
      <c r="E17" s="98"/>
      <c r="F17" s="97"/>
      <c r="G17" s="143" t="s">
        <v>2</v>
      </c>
      <c r="H17" s="98"/>
      <c r="I17" s="98"/>
      <c r="J17" s="97"/>
      <c r="K17" s="143"/>
      <c r="L17" s="98"/>
      <c r="M17" s="98"/>
      <c r="N17" s="97"/>
      <c r="O17" s="143"/>
      <c r="P17" s="98"/>
      <c r="Q17" s="98"/>
      <c r="R17" s="97"/>
      <c r="S17" s="143"/>
      <c r="T17" s="98"/>
      <c r="U17" s="98"/>
      <c r="V17" s="97"/>
      <c r="W17" s="143"/>
      <c r="X17" s="246" t="s">
        <v>2</v>
      </c>
      <c r="Y17" s="246" t="s">
        <v>2</v>
      </c>
      <c r="Z17" s="247" t="s">
        <v>2</v>
      </c>
      <c r="AA17" s="143" t="s">
        <v>2</v>
      </c>
      <c r="AB17" s="143" t="s">
        <v>2</v>
      </c>
      <c r="AC17" s="143" t="s">
        <v>2</v>
      </c>
      <c r="AD17" s="97" t="s">
        <v>2</v>
      </c>
      <c r="AE17" s="143" t="s">
        <v>2</v>
      </c>
      <c r="AF17" s="98" t="s">
        <v>2</v>
      </c>
      <c r="AG17" s="98" t="s">
        <v>2</v>
      </c>
      <c r="AH17" s="97" t="s">
        <v>2</v>
      </c>
      <c r="AI17" s="143" t="s">
        <v>2</v>
      </c>
      <c r="AJ17" s="98" t="s">
        <v>2</v>
      </c>
      <c r="AK17" s="98" t="s">
        <v>2</v>
      </c>
      <c r="AL17" s="97" t="s">
        <v>2</v>
      </c>
      <c r="AM17" s="143" t="s">
        <v>2</v>
      </c>
      <c r="AN17" s="98" t="s">
        <v>2</v>
      </c>
      <c r="AO17" s="98" t="s">
        <v>2</v>
      </c>
      <c r="AP17" s="97" t="s">
        <v>2</v>
      </c>
      <c r="AQ17" s="143" t="s">
        <v>2</v>
      </c>
      <c r="AR17" s="98" t="s">
        <v>2</v>
      </c>
      <c r="AS17" s="242" t="s">
        <v>2</v>
      </c>
      <c r="AT17" s="9"/>
      <c r="AU17" s="9"/>
      <c r="AV17" s="9"/>
      <c r="AW17" s="9"/>
      <c r="AX17" s="9"/>
      <c r="AY17" s="9"/>
      <c r="AZ17" s="9"/>
      <c r="BA17" s="9"/>
      <c r="BB17" s="9"/>
      <c r="BC17" s="9"/>
      <c r="BD17" s="9"/>
      <c r="BE17" s="9"/>
      <c r="BF17" s="9"/>
      <c r="BG17" s="9"/>
      <c r="BH17" s="9"/>
      <c r="BI17" s="9"/>
      <c r="BJ17" s="9"/>
      <c r="BK17" s="9"/>
      <c r="BL17" s="9"/>
      <c r="BM17" s="9"/>
    </row>
    <row r="18" spans="1:65" x14ac:dyDescent="0.35">
      <c r="A18" s="239"/>
      <c r="B18" s="137" t="s">
        <v>403</v>
      </c>
      <c r="C18" s="137" t="s">
        <v>2</v>
      </c>
      <c r="D18" s="137" t="s">
        <v>2</v>
      </c>
      <c r="E18" s="137"/>
      <c r="F18" s="137"/>
      <c r="G18" s="137" t="s">
        <v>2</v>
      </c>
      <c r="H18" s="137"/>
      <c r="I18" s="137"/>
      <c r="J18" s="137"/>
      <c r="K18" s="137"/>
      <c r="L18" s="137"/>
      <c r="M18" s="137"/>
      <c r="N18" s="137"/>
      <c r="O18" s="137"/>
      <c r="P18" s="137"/>
      <c r="Q18" s="137"/>
      <c r="R18" s="137"/>
      <c r="S18" s="137"/>
      <c r="T18" s="137"/>
      <c r="U18" s="137"/>
      <c r="V18" s="137"/>
      <c r="W18" s="137"/>
      <c r="X18" s="250" t="s">
        <v>2</v>
      </c>
      <c r="Y18" s="250" t="s">
        <v>2</v>
      </c>
      <c r="Z18" s="250" t="s">
        <v>2</v>
      </c>
      <c r="AA18" s="137" t="s">
        <v>2</v>
      </c>
      <c r="AB18" s="137" t="s">
        <v>2</v>
      </c>
      <c r="AC18" s="137" t="s">
        <v>2</v>
      </c>
      <c r="AD18" s="137" t="s">
        <v>2</v>
      </c>
      <c r="AE18" s="134" t="s">
        <v>2</v>
      </c>
      <c r="AF18" s="137" t="s">
        <v>2</v>
      </c>
      <c r="AG18" s="137" t="s">
        <v>2</v>
      </c>
      <c r="AH18" s="137" t="s">
        <v>2</v>
      </c>
      <c r="AI18" s="137" t="s">
        <v>2</v>
      </c>
      <c r="AJ18" s="137" t="s">
        <v>2</v>
      </c>
      <c r="AK18" s="137" t="s">
        <v>2</v>
      </c>
      <c r="AL18" s="134" t="s">
        <v>2</v>
      </c>
      <c r="AM18" s="134" t="s">
        <v>2</v>
      </c>
      <c r="AN18" s="134" t="s">
        <v>2</v>
      </c>
      <c r="AO18" s="134" t="s">
        <v>2</v>
      </c>
      <c r="AP18" s="134" t="s">
        <v>2</v>
      </c>
      <c r="AQ18" s="134" t="s">
        <v>2</v>
      </c>
      <c r="AR18" s="134" t="s">
        <v>2</v>
      </c>
      <c r="AS18" s="222" t="s">
        <v>2</v>
      </c>
      <c r="AT18" s="9"/>
      <c r="AU18" s="9"/>
      <c r="AV18" s="9"/>
      <c r="AW18" s="9"/>
      <c r="AX18" s="9"/>
      <c r="AY18" s="9"/>
      <c r="AZ18" s="9"/>
      <c r="BA18" s="9"/>
      <c r="BB18" s="9"/>
      <c r="BC18" s="9"/>
      <c r="BD18" s="9"/>
      <c r="BE18" s="9"/>
      <c r="BF18" s="9"/>
      <c r="BG18" s="9"/>
      <c r="BH18" s="9"/>
      <c r="BI18" s="9"/>
      <c r="BJ18" s="9"/>
      <c r="BK18" s="9"/>
      <c r="BL18" s="9"/>
      <c r="BM18" s="9"/>
    </row>
    <row r="19" spans="1:65" x14ac:dyDescent="0.35">
      <c r="A19" s="239"/>
      <c r="B19" s="143" t="s">
        <v>403</v>
      </c>
      <c r="C19" s="143" t="s">
        <v>2</v>
      </c>
      <c r="D19" s="98" t="s">
        <v>2</v>
      </c>
      <c r="E19" s="98"/>
      <c r="F19" s="97"/>
      <c r="G19" s="143" t="s">
        <v>2</v>
      </c>
      <c r="H19" s="98"/>
      <c r="I19" s="98"/>
      <c r="J19" s="97"/>
      <c r="K19" s="143"/>
      <c r="L19" s="98"/>
      <c r="M19" s="98"/>
      <c r="N19" s="97"/>
      <c r="O19" s="143"/>
      <c r="P19" s="98"/>
      <c r="Q19" s="98"/>
      <c r="R19" s="97"/>
      <c r="S19" s="143"/>
      <c r="T19" s="98"/>
      <c r="U19" s="98"/>
      <c r="V19" s="97"/>
      <c r="W19" s="143"/>
      <c r="X19" s="246" t="s">
        <v>2</v>
      </c>
      <c r="Y19" s="246" t="s">
        <v>2</v>
      </c>
      <c r="Z19" s="247" t="s">
        <v>2</v>
      </c>
      <c r="AA19" s="143" t="s">
        <v>2</v>
      </c>
      <c r="AB19" s="143" t="s">
        <v>2</v>
      </c>
      <c r="AC19" s="143" t="s">
        <v>2</v>
      </c>
      <c r="AD19" s="97" t="s">
        <v>2</v>
      </c>
      <c r="AE19" s="143" t="s">
        <v>2</v>
      </c>
      <c r="AF19" s="98" t="s">
        <v>2</v>
      </c>
      <c r="AG19" s="98" t="s">
        <v>2</v>
      </c>
      <c r="AH19" s="97" t="s">
        <v>2</v>
      </c>
      <c r="AI19" s="143" t="s">
        <v>2</v>
      </c>
      <c r="AJ19" s="98" t="s">
        <v>2</v>
      </c>
      <c r="AK19" s="98" t="s">
        <v>2</v>
      </c>
      <c r="AL19" s="97" t="s">
        <v>2</v>
      </c>
      <c r="AM19" s="143" t="s">
        <v>2</v>
      </c>
      <c r="AN19" s="98" t="s">
        <v>2</v>
      </c>
      <c r="AO19" s="98" t="s">
        <v>2</v>
      </c>
      <c r="AP19" s="97" t="s">
        <v>2</v>
      </c>
      <c r="AQ19" s="143" t="s">
        <v>2</v>
      </c>
      <c r="AR19" s="98" t="s">
        <v>2</v>
      </c>
      <c r="AS19" s="242" t="s">
        <v>2</v>
      </c>
      <c r="AT19" s="9"/>
      <c r="AU19" s="9"/>
      <c r="AV19" s="9"/>
      <c r="AW19" s="9"/>
      <c r="AX19" s="9"/>
      <c r="AY19" s="9"/>
      <c r="AZ19" s="9"/>
      <c r="BA19" s="9"/>
      <c r="BB19" s="9"/>
      <c r="BC19" s="9"/>
      <c r="BD19" s="9"/>
      <c r="BE19" s="9"/>
      <c r="BF19" s="9"/>
      <c r="BG19" s="9"/>
      <c r="BH19" s="9"/>
      <c r="BI19" s="9"/>
      <c r="BJ19" s="9"/>
      <c r="BK19" s="9"/>
      <c r="BL19" s="9"/>
      <c r="BM19" s="9"/>
    </row>
    <row r="20" spans="1:65" x14ac:dyDescent="0.35">
      <c r="A20" s="239"/>
      <c r="B20" s="137" t="s">
        <v>403</v>
      </c>
      <c r="C20" s="137" t="s">
        <v>2</v>
      </c>
      <c r="D20" s="137" t="s">
        <v>2</v>
      </c>
      <c r="E20" s="137"/>
      <c r="F20" s="137"/>
      <c r="G20" s="137" t="s">
        <v>2</v>
      </c>
      <c r="H20" s="137"/>
      <c r="I20" s="137"/>
      <c r="J20" s="137"/>
      <c r="K20" s="137"/>
      <c r="L20" s="137"/>
      <c r="M20" s="137"/>
      <c r="N20" s="137"/>
      <c r="O20" s="137"/>
      <c r="P20" s="137"/>
      <c r="Q20" s="137"/>
      <c r="R20" s="137"/>
      <c r="S20" s="137"/>
      <c r="T20" s="137"/>
      <c r="U20" s="137"/>
      <c r="V20" s="137"/>
      <c r="W20" s="137"/>
      <c r="X20" s="250" t="s">
        <v>2</v>
      </c>
      <c r="Y20" s="250" t="s">
        <v>2</v>
      </c>
      <c r="Z20" s="250" t="s">
        <v>2</v>
      </c>
      <c r="AA20" s="137" t="s">
        <v>2</v>
      </c>
      <c r="AB20" s="137" t="s">
        <v>2</v>
      </c>
      <c r="AC20" s="137" t="s">
        <v>2</v>
      </c>
      <c r="AD20" s="137" t="s">
        <v>2</v>
      </c>
      <c r="AE20" s="134" t="s">
        <v>2</v>
      </c>
      <c r="AF20" s="137" t="s">
        <v>2</v>
      </c>
      <c r="AG20" s="137" t="s">
        <v>2</v>
      </c>
      <c r="AH20" s="137" t="s">
        <v>2</v>
      </c>
      <c r="AI20" s="137" t="s">
        <v>2</v>
      </c>
      <c r="AJ20" s="137" t="s">
        <v>2</v>
      </c>
      <c r="AK20" s="137" t="s">
        <v>2</v>
      </c>
      <c r="AL20" s="134" t="s">
        <v>2</v>
      </c>
      <c r="AM20" s="134" t="s">
        <v>2</v>
      </c>
      <c r="AN20" s="134" t="s">
        <v>2</v>
      </c>
      <c r="AO20" s="134" t="s">
        <v>2</v>
      </c>
      <c r="AP20" s="134" t="s">
        <v>2</v>
      </c>
      <c r="AQ20" s="134" t="s">
        <v>2</v>
      </c>
      <c r="AR20" s="134" t="s">
        <v>2</v>
      </c>
      <c r="AS20" s="222" t="s">
        <v>2</v>
      </c>
      <c r="AT20" s="9"/>
      <c r="AU20" s="9"/>
      <c r="AV20" s="9"/>
      <c r="AW20" s="9"/>
      <c r="AX20" s="9"/>
      <c r="AY20" s="9"/>
      <c r="AZ20" s="9"/>
      <c r="BA20" s="9"/>
      <c r="BB20" s="9"/>
      <c r="BC20" s="9"/>
      <c r="BD20" s="9"/>
      <c r="BE20" s="9"/>
      <c r="BF20" s="9"/>
      <c r="BG20" s="9"/>
      <c r="BH20" s="9"/>
      <c r="BI20" s="9"/>
      <c r="BJ20" s="9"/>
      <c r="BK20" s="9"/>
      <c r="BL20" s="9"/>
      <c r="BM20" s="9"/>
    </row>
    <row r="21" spans="1:65" x14ac:dyDescent="0.35">
      <c r="A21" s="239"/>
      <c r="B21" s="143" t="s">
        <v>403</v>
      </c>
      <c r="C21" s="143" t="s">
        <v>2</v>
      </c>
      <c r="D21" s="98" t="s">
        <v>2</v>
      </c>
      <c r="E21" s="98"/>
      <c r="F21" s="97"/>
      <c r="G21" s="143" t="s">
        <v>2</v>
      </c>
      <c r="H21" s="98"/>
      <c r="I21" s="98"/>
      <c r="J21" s="97"/>
      <c r="K21" s="143"/>
      <c r="L21" s="98"/>
      <c r="M21" s="98"/>
      <c r="N21" s="97"/>
      <c r="O21" s="143"/>
      <c r="P21" s="98"/>
      <c r="Q21" s="98"/>
      <c r="R21" s="97"/>
      <c r="S21" s="143"/>
      <c r="T21" s="98"/>
      <c r="U21" s="98"/>
      <c r="V21" s="97"/>
      <c r="W21" s="143"/>
      <c r="X21" s="246" t="s">
        <v>2</v>
      </c>
      <c r="Y21" s="246" t="s">
        <v>2</v>
      </c>
      <c r="Z21" s="247" t="s">
        <v>2</v>
      </c>
      <c r="AA21" s="143" t="s">
        <v>2</v>
      </c>
      <c r="AB21" s="143" t="s">
        <v>2</v>
      </c>
      <c r="AC21" s="143" t="s">
        <v>2</v>
      </c>
      <c r="AD21" s="97" t="s">
        <v>2</v>
      </c>
      <c r="AE21" s="143" t="s">
        <v>2</v>
      </c>
      <c r="AF21" s="98" t="s">
        <v>2</v>
      </c>
      <c r="AG21" s="98" t="s">
        <v>2</v>
      </c>
      <c r="AH21" s="97" t="s">
        <v>2</v>
      </c>
      <c r="AI21" s="143" t="s">
        <v>2</v>
      </c>
      <c r="AJ21" s="98" t="s">
        <v>2</v>
      </c>
      <c r="AK21" s="98" t="s">
        <v>2</v>
      </c>
      <c r="AL21" s="97" t="s">
        <v>2</v>
      </c>
      <c r="AM21" s="143" t="s">
        <v>2</v>
      </c>
      <c r="AN21" s="98" t="s">
        <v>2</v>
      </c>
      <c r="AO21" s="98" t="s">
        <v>2</v>
      </c>
      <c r="AP21" s="97" t="s">
        <v>2</v>
      </c>
      <c r="AQ21" s="143" t="s">
        <v>2</v>
      </c>
      <c r="AR21" s="98" t="s">
        <v>2</v>
      </c>
      <c r="AS21" s="242" t="s">
        <v>2</v>
      </c>
      <c r="AT21" s="9"/>
      <c r="AU21" s="9"/>
      <c r="AV21" s="9"/>
      <c r="AW21" s="9"/>
      <c r="AX21" s="9"/>
      <c r="AY21" s="9"/>
      <c r="AZ21" s="9"/>
      <c r="BA21" s="9"/>
      <c r="BB21" s="9"/>
      <c r="BC21" s="9"/>
      <c r="BD21" s="9"/>
      <c r="BE21" s="9"/>
      <c r="BF21" s="9"/>
      <c r="BG21" s="9"/>
      <c r="BH21" s="9"/>
      <c r="BI21" s="9"/>
      <c r="BJ21" s="9"/>
      <c r="BK21" s="9"/>
      <c r="BL21" s="9"/>
      <c r="BM21" s="9"/>
    </row>
    <row r="22" spans="1:65" s="9" customFormat="1" x14ac:dyDescent="0.35">
      <c r="A22" s="222"/>
      <c r="B22" s="222" t="s">
        <v>2</v>
      </c>
      <c r="C22" s="222" t="s">
        <v>2</v>
      </c>
      <c r="D22" s="222" t="s">
        <v>2</v>
      </c>
      <c r="E22" s="222"/>
      <c r="F22" s="222"/>
      <c r="G22" s="222" t="s">
        <v>2</v>
      </c>
      <c r="H22" s="222"/>
      <c r="I22" s="222"/>
      <c r="J22" s="222"/>
      <c r="K22" s="222"/>
      <c r="L22" s="222"/>
      <c r="M22" s="222"/>
      <c r="N22" s="222"/>
      <c r="O22" s="222"/>
      <c r="P22" s="222"/>
      <c r="Q22" s="222"/>
      <c r="R22" s="222"/>
      <c r="S22" s="222"/>
      <c r="T22" s="222"/>
      <c r="U22" s="222"/>
      <c r="V22" s="222"/>
      <c r="W22" s="222"/>
      <c r="X22" s="222" t="s">
        <v>2</v>
      </c>
      <c r="Y22" s="222" t="s">
        <v>2</v>
      </c>
      <c r="Z22" s="222" t="s">
        <v>2</v>
      </c>
      <c r="AA22" s="222" t="s">
        <v>2</v>
      </c>
      <c r="AB22" s="222" t="s">
        <v>2</v>
      </c>
      <c r="AC22" s="222" t="s">
        <v>2</v>
      </c>
      <c r="AD22" s="222" t="s">
        <v>2</v>
      </c>
      <c r="AE22" s="222" t="s">
        <v>2</v>
      </c>
      <c r="AF22" s="222" t="s">
        <v>2</v>
      </c>
      <c r="AG22" s="222" t="s">
        <v>2</v>
      </c>
      <c r="AH22" s="222" t="s">
        <v>2</v>
      </c>
      <c r="AI22" s="222" t="s">
        <v>2</v>
      </c>
      <c r="AJ22" s="222" t="s">
        <v>2</v>
      </c>
      <c r="AK22" s="222" t="s">
        <v>2</v>
      </c>
      <c r="AL22" s="222" t="s">
        <v>2</v>
      </c>
      <c r="AM22" s="222" t="s">
        <v>2</v>
      </c>
      <c r="AN22" s="222" t="s">
        <v>2</v>
      </c>
      <c r="AO22" s="222" t="s">
        <v>2</v>
      </c>
      <c r="AP22" s="222" t="s">
        <v>2</v>
      </c>
      <c r="AQ22" s="222" t="s">
        <v>2</v>
      </c>
      <c r="AR22" s="222" t="s">
        <v>2</v>
      </c>
      <c r="AS22" s="222" t="s">
        <v>2</v>
      </c>
    </row>
    <row r="23" spans="1:65" s="9" customFormat="1" x14ac:dyDescent="0.35">
      <c r="A23" s="222"/>
      <c r="B23" s="222" t="s">
        <v>2</v>
      </c>
      <c r="C23" s="222" t="s">
        <v>2</v>
      </c>
      <c r="D23" s="222" t="s">
        <v>2</v>
      </c>
      <c r="E23" s="222"/>
      <c r="F23" s="222"/>
      <c r="G23" s="222" t="s">
        <v>2</v>
      </c>
      <c r="H23" s="222"/>
      <c r="I23" s="222"/>
      <c r="J23" s="222"/>
      <c r="K23" s="222"/>
      <c r="L23" s="222"/>
      <c r="M23" s="222"/>
      <c r="N23" s="222"/>
      <c r="O23" s="222"/>
      <c r="P23" s="222"/>
      <c r="Q23" s="222"/>
      <c r="R23" s="222"/>
      <c r="S23" s="222"/>
      <c r="T23" s="222"/>
      <c r="U23" s="222"/>
      <c r="V23" s="222"/>
      <c r="W23" s="222"/>
      <c r="X23" s="222" t="s">
        <v>2</v>
      </c>
      <c r="Y23" s="222" t="s">
        <v>2</v>
      </c>
      <c r="Z23" s="222" t="s">
        <v>2</v>
      </c>
      <c r="AA23" s="222" t="s">
        <v>2</v>
      </c>
      <c r="AB23" s="222" t="s">
        <v>2</v>
      </c>
      <c r="AC23" s="222" t="s">
        <v>2</v>
      </c>
      <c r="AD23" s="222" t="s">
        <v>2</v>
      </c>
      <c r="AE23" s="222" t="s">
        <v>2</v>
      </c>
      <c r="AF23" s="222" t="s">
        <v>2</v>
      </c>
      <c r="AG23" s="222" t="s">
        <v>2</v>
      </c>
      <c r="AH23" s="222" t="s">
        <v>2</v>
      </c>
      <c r="AI23" s="222" t="s">
        <v>2</v>
      </c>
      <c r="AJ23" s="222" t="s">
        <v>2</v>
      </c>
      <c r="AK23" s="222" t="s">
        <v>2</v>
      </c>
      <c r="AL23" s="222" t="s">
        <v>2</v>
      </c>
      <c r="AM23" s="222" t="s">
        <v>2</v>
      </c>
      <c r="AN23" s="222" t="s">
        <v>2</v>
      </c>
      <c r="AO23" s="222" t="s">
        <v>2</v>
      </c>
      <c r="AP23" s="222" t="s">
        <v>2</v>
      </c>
      <c r="AQ23" s="222" t="s">
        <v>2</v>
      </c>
      <c r="AR23" s="222" t="s">
        <v>2</v>
      </c>
      <c r="AS23" s="222" t="s">
        <v>2</v>
      </c>
    </row>
    <row r="24" spans="1:65" s="9" customFormat="1" x14ac:dyDescent="0.35">
      <c r="A24" s="222"/>
      <c r="B24" s="222" t="s">
        <v>2</v>
      </c>
      <c r="C24" s="222" t="s">
        <v>2</v>
      </c>
      <c r="D24" s="222" t="s">
        <v>2</v>
      </c>
      <c r="E24" s="222"/>
      <c r="F24" s="222"/>
      <c r="G24" s="222" t="s">
        <v>2</v>
      </c>
      <c r="H24" s="222"/>
      <c r="I24" s="222"/>
      <c r="J24" s="222"/>
      <c r="K24" s="222"/>
      <c r="L24" s="222"/>
      <c r="M24" s="222"/>
      <c r="N24" s="222"/>
      <c r="O24" s="222"/>
      <c r="P24" s="222"/>
      <c r="Q24" s="222"/>
      <c r="R24" s="222"/>
      <c r="S24" s="222"/>
      <c r="T24" s="222"/>
      <c r="U24" s="222"/>
      <c r="V24" s="222"/>
      <c r="W24" s="222"/>
      <c r="X24" s="222" t="s">
        <v>2</v>
      </c>
      <c r="Y24" s="222" t="s">
        <v>2</v>
      </c>
      <c r="Z24" s="222" t="s">
        <v>2</v>
      </c>
      <c r="AA24" s="222" t="s">
        <v>2</v>
      </c>
      <c r="AB24" s="222" t="s">
        <v>2</v>
      </c>
      <c r="AC24" s="222" t="s">
        <v>2</v>
      </c>
      <c r="AD24" s="222" t="s">
        <v>2</v>
      </c>
      <c r="AE24" s="222" t="s">
        <v>2</v>
      </c>
      <c r="AF24" s="222" t="s">
        <v>2</v>
      </c>
      <c r="AG24" s="222" t="s">
        <v>2</v>
      </c>
      <c r="AH24" s="222" t="s">
        <v>2</v>
      </c>
      <c r="AI24" s="222" t="s">
        <v>2</v>
      </c>
      <c r="AJ24" s="222" t="s">
        <v>2</v>
      </c>
      <c r="AK24" s="222" t="s">
        <v>2</v>
      </c>
      <c r="AL24" s="222" t="s">
        <v>2</v>
      </c>
      <c r="AM24" s="222" t="s">
        <v>2</v>
      </c>
      <c r="AN24" s="222" t="s">
        <v>2</v>
      </c>
      <c r="AO24" s="222" t="s">
        <v>2</v>
      </c>
      <c r="AP24" s="222" t="s">
        <v>2</v>
      </c>
      <c r="AQ24" s="222" t="s">
        <v>2</v>
      </c>
      <c r="AR24" s="222" t="s">
        <v>2</v>
      </c>
      <c r="AS24" s="222" t="s">
        <v>2</v>
      </c>
    </row>
    <row r="25" spans="1:65" s="9" customFormat="1" x14ac:dyDescent="0.35">
      <c r="A25" s="222"/>
      <c r="B25" s="222" t="s">
        <v>2</v>
      </c>
      <c r="C25" s="222" t="s">
        <v>2</v>
      </c>
      <c r="D25" s="222" t="s">
        <v>2</v>
      </c>
      <c r="E25" s="222"/>
      <c r="F25" s="222"/>
      <c r="G25" s="222" t="s">
        <v>2</v>
      </c>
      <c r="H25" s="222"/>
      <c r="I25" s="222"/>
      <c r="J25" s="222"/>
      <c r="K25" s="222"/>
      <c r="L25" s="222"/>
      <c r="M25" s="222"/>
      <c r="N25" s="222"/>
      <c r="O25" s="222"/>
      <c r="P25" s="222"/>
      <c r="Q25" s="222"/>
      <c r="R25" s="222"/>
      <c r="S25" s="222"/>
      <c r="T25" s="222"/>
      <c r="U25" s="222"/>
      <c r="V25" s="222"/>
      <c r="W25" s="222"/>
      <c r="X25" s="222" t="s">
        <v>2</v>
      </c>
      <c r="Y25" s="222" t="s">
        <v>2</v>
      </c>
      <c r="Z25" s="222" t="s">
        <v>2</v>
      </c>
      <c r="AA25" s="222" t="s">
        <v>2</v>
      </c>
      <c r="AB25" s="222" t="s">
        <v>2</v>
      </c>
      <c r="AC25" s="222" t="s">
        <v>2</v>
      </c>
      <c r="AD25" s="222" t="s">
        <v>2</v>
      </c>
      <c r="AE25" s="222" t="s">
        <v>2</v>
      </c>
      <c r="AF25" s="222" t="s">
        <v>2</v>
      </c>
      <c r="AG25" s="222" t="s">
        <v>2</v>
      </c>
      <c r="AH25" s="222" t="s">
        <v>2</v>
      </c>
      <c r="AI25" s="222" t="s">
        <v>2</v>
      </c>
      <c r="AJ25" s="222" t="s">
        <v>2</v>
      </c>
      <c r="AK25" s="222" t="s">
        <v>2</v>
      </c>
      <c r="AL25" s="222" t="s">
        <v>2</v>
      </c>
      <c r="AM25" s="222" t="s">
        <v>2</v>
      </c>
      <c r="AN25" s="222" t="s">
        <v>2</v>
      </c>
      <c r="AO25" s="222" t="s">
        <v>2</v>
      </c>
      <c r="AP25" s="222" t="s">
        <v>2</v>
      </c>
      <c r="AQ25" s="222" t="s">
        <v>2</v>
      </c>
      <c r="AR25" s="222" t="s">
        <v>2</v>
      </c>
      <c r="AS25" s="222" t="s">
        <v>2</v>
      </c>
    </row>
    <row r="26" spans="1:65" s="9" customFormat="1" x14ac:dyDescent="0.35">
      <c r="A26" s="222"/>
      <c r="B26" s="222" t="s">
        <v>2</v>
      </c>
      <c r="C26" s="222" t="s">
        <v>2</v>
      </c>
      <c r="D26" s="222" t="s">
        <v>2</v>
      </c>
      <c r="E26" s="222"/>
      <c r="F26" s="222"/>
      <c r="G26" s="222" t="s">
        <v>2</v>
      </c>
      <c r="H26" s="222"/>
      <c r="I26" s="222"/>
      <c r="J26" s="222"/>
      <c r="K26" s="222"/>
      <c r="L26" s="222"/>
      <c r="M26" s="222"/>
      <c r="N26" s="222"/>
      <c r="O26" s="222"/>
      <c r="P26" s="222"/>
      <c r="Q26" s="222"/>
      <c r="R26" s="222"/>
      <c r="S26" s="222"/>
      <c r="T26" s="222"/>
      <c r="U26" s="222"/>
      <c r="V26" s="222"/>
      <c r="W26" s="222"/>
      <c r="X26" s="222" t="s">
        <v>2</v>
      </c>
      <c r="Y26" s="222" t="s">
        <v>2</v>
      </c>
      <c r="Z26" s="222" t="s">
        <v>2</v>
      </c>
      <c r="AA26" s="222" t="s">
        <v>2</v>
      </c>
      <c r="AB26" s="222" t="s">
        <v>2</v>
      </c>
      <c r="AC26" s="222" t="s">
        <v>2</v>
      </c>
      <c r="AD26" s="222" t="s">
        <v>2</v>
      </c>
      <c r="AE26" s="222" t="s">
        <v>2</v>
      </c>
      <c r="AF26" s="222" t="s">
        <v>2</v>
      </c>
      <c r="AG26" s="222" t="s">
        <v>2</v>
      </c>
      <c r="AH26" s="222" t="s">
        <v>2</v>
      </c>
      <c r="AI26" s="222" t="s">
        <v>2</v>
      </c>
      <c r="AJ26" s="222" t="s">
        <v>2</v>
      </c>
      <c r="AK26" s="222" t="s">
        <v>2</v>
      </c>
      <c r="AL26" s="222" t="s">
        <v>2</v>
      </c>
      <c r="AM26" s="222" t="s">
        <v>2</v>
      </c>
      <c r="AN26" s="222" t="s">
        <v>2</v>
      </c>
      <c r="AO26" s="222" t="s">
        <v>2</v>
      </c>
      <c r="AP26" s="222" t="s">
        <v>2</v>
      </c>
      <c r="AQ26" s="222" t="s">
        <v>2</v>
      </c>
      <c r="AR26" s="222" t="s">
        <v>2</v>
      </c>
      <c r="AS26" s="222" t="s">
        <v>2</v>
      </c>
    </row>
    <row r="27" spans="1:65" s="9" customFormat="1" x14ac:dyDescent="0.35">
      <c r="A27" s="222"/>
      <c r="B27" s="222" t="s">
        <v>2</v>
      </c>
      <c r="C27" s="222" t="s">
        <v>2</v>
      </c>
      <c r="D27" s="222" t="s">
        <v>2</v>
      </c>
      <c r="E27" s="222"/>
      <c r="F27" s="222"/>
      <c r="G27" s="222" t="s">
        <v>2</v>
      </c>
      <c r="H27" s="222"/>
      <c r="I27" s="222"/>
      <c r="J27" s="222"/>
      <c r="K27" s="222"/>
      <c r="L27" s="222"/>
      <c r="M27" s="222"/>
      <c r="N27" s="222"/>
      <c r="O27" s="222"/>
      <c r="P27" s="222"/>
      <c r="Q27" s="222"/>
      <c r="R27" s="222"/>
      <c r="S27" s="222"/>
      <c r="T27" s="222"/>
      <c r="U27" s="222"/>
      <c r="V27" s="222"/>
      <c r="W27" s="222"/>
      <c r="X27" s="222" t="s">
        <v>2</v>
      </c>
      <c r="Y27" s="222" t="s">
        <v>2</v>
      </c>
      <c r="Z27" s="222" t="s">
        <v>2</v>
      </c>
      <c r="AA27" s="222" t="s">
        <v>2</v>
      </c>
      <c r="AB27" s="222" t="s">
        <v>2</v>
      </c>
      <c r="AC27" s="222" t="s">
        <v>2</v>
      </c>
      <c r="AD27" s="222" t="s">
        <v>2</v>
      </c>
      <c r="AE27" s="222" t="s">
        <v>2</v>
      </c>
      <c r="AF27" s="222" t="s">
        <v>2</v>
      </c>
      <c r="AG27" s="222" t="s">
        <v>2</v>
      </c>
      <c r="AH27" s="222" t="s">
        <v>2</v>
      </c>
      <c r="AI27" s="222" t="s">
        <v>2</v>
      </c>
      <c r="AJ27" s="222" t="s">
        <v>2</v>
      </c>
      <c r="AK27" s="222" t="s">
        <v>2</v>
      </c>
      <c r="AL27" s="222" t="s">
        <v>2</v>
      </c>
      <c r="AM27" s="222" t="s">
        <v>2</v>
      </c>
      <c r="AN27" s="222" t="s">
        <v>2</v>
      </c>
      <c r="AO27" s="222" t="s">
        <v>2</v>
      </c>
      <c r="AP27" s="222" t="s">
        <v>2</v>
      </c>
      <c r="AQ27" s="222" t="s">
        <v>2</v>
      </c>
      <c r="AR27" s="222" t="s">
        <v>2</v>
      </c>
      <c r="AS27" s="222" t="s">
        <v>2</v>
      </c>
    </row>
    <row r="28" spans="1:65" s="9" customFormat="1" x14ac:dyDescent="0.35">
      <c r="A28" s="222"/>
      <c r="B28" s="222" t="s">
        <v>2</v>
      </c>
      <c r="C28" s="222" t="s">
        <v>2</v>
      </c>
      <c r="D28" s="222" t="s">
        <v>2</v>
      </c>
      <c r="E28" s="222"/>
      <c r="F28" s="222"/>
      <c r="G28" s="222" t="s">
        <v>2</v>
      </c>
      <c r="H28" s="222"/>
      <c r="I28" s="222"/>
      <c r="J28" s="222"/>
      <c r="K28" s="222"/>
      <c r="L28" s="222"/>
      <c r="M28" s="222"/>
      <c r="N28" s="222"/>
      <c r="O28" s="222"/>
      <c r="P28" s="222"/>
      <c r="Q28" s="222"/>
      <c r="R28" s="222"/>
      <c r="S28" s="222"/>
      <c r="T28" s="222"/>
      <c r="U28" s="222"/>
      <c r="V28" s="222"/>
      <c r="W28" s="222"/>
      <c r="X28" s="222" t="s">
        <v>2</v>
      </c>
      <c r="Y28" s="222" t="s">
        <v>2</v>
      </c>
      <c r="Z28" s="222" t="s">
        <v>2</v>
      </c>
      <c r="AA28" s="222" t="s">
        <v>2</v>
      </c>
      <c r="AB28" s="222" t="s">
        <v>2</v>
      </c>
      <c r="AC28" s="222" t="s">
        <v>2</v>
      </c>
      <c r="AD28" s="222" t="s">
        <v>2</v>
      </c>
      <c r="AE28" s="222" t="s">
        <v>2</v>
      </c>
      <c r="AF28" s="222" t="s">
        <v>2</v>
      </c>
      <c r="AG28" s="222" t="s">
        <v>2</v>
      </c>
      <c r="AH28" s="222" t="s">
        <v>2</v>
      </c>
      <c r="AI28" s="222" t="s">
        <v>2</v>
      </c>
      <c r="AJ28" s="222" t="s">
        <v>2</v>
      </c>
      <c r="AK28" s="222" t="s">
        <v>2</v>
      </c>
      <c r="AL28" s="222" t="s">
        <v>2</v>
      </c>
      <c r="AM28" s="222" t="s">
        <v>2</v>
      </c>
      <c r="AN28" s="222" t="s">
        <v>2</v>
      </c>
      <c r="AO28" s="222" t="s">
        <v>2</v>
      </c>
      <c r="AP28" s="222" t="s">
        <v>2</v>
      </c>
      <c r="AQ28" s="222" t="s">
        <v>2</v>
      </c>
      <c r="AR28" s="222" t="s">
        <v>2</v>
      </c>
      <c r="AS28" s="222" t="s">
        <v>2</v>
      </c>
    </row>
    <row r="29" spans="1:65" s="9" customFormat="1" x14ac:dyDescent="0.35">
      <c r="A29" s="222"/>
      <c r="B29" s="222" t="s">
        <v>2</v>
      </c>
      <c r="C29" s="222" t="s">
        <v>2</v>
      </c>
      <c r="D29" s="222" t="s">
        <v>2</v>
      </c>
      <c r="E29" s="222"/>
      <c r="F29" s="222"/>
      <c r="G29" s="222" t="s">
        <v>2</v>
      </c>
      <c r="H29" s="222"/>
      <c r="I29" s="222"/>
      <c r="J29" s="222"/>
      <c r="K29" s="222"/>
      <c r="L29" s="222"/>
      <c r="M29" s="222"/>
      <c r="N29" s="222"/>
      <c r="O29" s="222"/>
      <c r="P29" s="222"/>
      <c r="Q29" s="222"/>
      <c r="R29" s="222"/>
      <c r="S29" s="222"/>
      <c r="T29" s="222"/>
      <c r="U29" s="222"/>
      <c r="V29" s="222"/>
      <c r="W29" s="222"/>
      <c r="X29" s="222" t="s">
        <v>2</v>
      </c>
      <c r="Y29" s="222" t="s">
        <v>2</v>
      </c>
      <c r="Z29" s="222" t="s">
        <v>2</v>
      </c>
      <c r="AA29" s="222" t="s">
        <v>2</v>
      </c>
      <c r="AB29" s="222" t="s">
        <v>2</v>
      </c>
      <c r="AC29" s="222" t="s">
        <v>2</v>
      </c>
      <c r="AD29" s="222" t="s">
        <v>2</v>
      </c>
      <c r="AE29" s="222" t="s">
        <v>2</v>
      </c>
      <c r="AF29" s="222" t="s">
        <v>2</v>
      </c>
      <c r="AG29" s="222" t="s">
        <v>2</v>
      </c>
      <c r="AH29" s="222" t="s">
        <v>2</v>
      </c>
      <c r="AI29" s="222" t="s">
        <v>2</v>
      </c>
      <c r="AJ29" s="222" t="s">
        <v>2</v>
      </c>
      <c r="AK29" s="222" t="s">
        <v>2</v>
      </c>
      <c r="AL29" s="222" t="s">
        <v>2</v>
      </c>
      <c r="AM29" s="222" t="s">
        <v>2</v>
      </c>
      <c r="AN29" s="222" t="s">
        <v>2</v>
      </c>
      <c r="AO29" s="222" t="s">
        <v>2</v>
      </c>
      <c r="AP29" s="222" t="s">
        <v>2</v>
      </c>
      <c r="AQ29" s="222" t="s">
        <v>2</v>
      </c>
      <c r="AR29" s="222" t="s">
        <v>2</v>
      </c>
      <c r="AS29" s="222" t="s">
        <v>2</v>
      </c>
    </row>
    <row r="30" spans="1:65" s="9" customFormat="1" x14ac:dyDescent="0.35">
      <c r="A30" s="222"/>
      <c r="B30" s="222" t="s">
        <v>2</v>
      </c>
      <c r="C30" s="222" t="s">
        <v>2</v>
      </c>
      <c r="D30" s="222" t="s">
        <v>2</v>
      </c>
      <c r="E30" s="222"/>
      <c r="F30" s="222"/>
      <c r="G30" s="222" t="s">
        <v>2</v>
      </c>
      <c r="H30" s="222"/>
      <c r="I30" s="222"/>
      <c r="J30" s="222"/>
      <c r="K30" s="222"/>
      <c r="L30" s="222"/>
      <c r="M30" s="222"/>
      <c r="N30" s="222"/>
      <c r="O30" s="222"/>
      <c r="P30" s="222"/>
      <c r="Q30" s="222"/>
      <c r="R30" s="222"/>
      <c r="S30" s="222"/>
      <c r="T30" s="222"/>
      <c r="U30" s="222"/>
      <c r="V30" s="222"/>
      <c r="W30" s="222"/>
      <c r="X30" s="222" t="s">
        <v>2</v>
      </c>
      <c r="Y30" s="222" t="s">
        <v>2</v>
      </c>
      <c r="Z30" s="222" t="s">
        <v>2</v>
      </c>
      <c r="AA30" s="222" t="s">
        <v>2</v>
      </c>
      <c r="AB30" s="222" t="s">
        <v>2</v>
      </c>
      <c r="AC30" s="222" t="s">
        <v>2</v>
      </c>
      <c r="AD30" s="222" t="s">
        <v>2</v>
      </c>
      <c r="AE30" s="222" t="s">
        <v>2</v>
      </c>
      <c r="AF30" s="222" t="s">
        <v>2</v>
      </c>
      <c r="AG30" s="222" t="s">
        <v>2</v>
      </c>
      <c r="AH30" s="222" t="s">
        <v>2</v>
      </c>
      <c r="AI30" s="222" t="s">
        <v>2</v>
      </c>
      <c r="AJ30" s="222" t="s">
        <v>2</v>
      </c>
      <c r="AK30" s="222" t="s">
        <v>2</v>
      </c>
      <c r="AL30" s="222" t="s">
        <v>2</v>
      </c>
      <c r="AM30" s="222" t="s">
        <v>2</v>
      </c>
      <c r="AN30" s="222" t="s">
        <v>2</v>
      </c>
      <c r="AO30" s="222" t="s">
        <v>2</v>
      </c>
      <c r="AP30" s="222" t="s">
        <v>2</v>
      </c>
      <c r="AQ30" s="222" t="s">
        <v>2</v>
      </c>
      <c r="AR30" s="222" t="s">
        <v>2</v>
      </c>
      <c r="AS30" s="222" t="s">
        <v>2</v>
      </c>
    </row>
    <row r="31" spans="1:65" s="9" customFormat="1" x14ac:dyDescent="0.35">
      <c r="A31" s="222"/>
      <c r="B31" s="222" t="s">
        <v>2</v>
      </c>
      <c r="C31" s="222" t="s">
        <v>2</v>
      </c>
      <c r="D31" s="222" t="s">
        <v>2</v>
      </c>
      <c r="E31" s="222"/>
      <c r="F31" s="222"/>
      <c r="G31" s="222" t="s">
        <v>2</v>
      </c>
      <c r="H31" s="222"/>
      <c r="I31" s="222"/>
      <c r="J31" s="222"/>
      <c r="K31" s="222"/>
      <c r="L31" s="222"/>
      <c r="M31" s="222"/>
      <c r="N31" s="222"/>
      <c r="O31" s="222"/>
      <c r="P31" s="222"/>
      <c r="Q31" s="222"/>
      <c r="R31" s="222"/>
      <c r="S31" s="222"/>
      <c r="T31" s="222"/>
      <c r="U31" s="222"/>
      <c r="V31" s="222"/>
      <c r="W31" s="222"/>
      <c r="X31" s="222" t="s">
        <v>2</v>
      </c>
      <c r="Y31" s="222" t="s">
        <v>2</v>
      </c>
      <c r="Z31" s="222" t="s">
        <v>2</v>
      </c>
      <c r="AA31" s="222" t="s">
        <v>2</v>
      </c>
      <c r="AB31" s="222" t="s">
        <v>2</v>
      </c>
      <c r="AC31" s="222" t="s">
        <v>2</v>
      </c>
      <c r="AD31" s="222" t="s">
        <v>2</v>
      </c>
      <c r="AE31" s="222" t="s">
        <v>2</v>
      </c>
      <c r="AF31" s="222" t="s">
        <v>2</v>
      </c>
      <c r="AG31" s="222" t="s">
        <v>2</v>
      </c>
      <c r="AH31" s="222" t="s">
        <v>2</v>
      </c>
      <c r="AI31" s="222" t="s">
        <v>2</v>
      </c>
      <c r="AJ31" s="222" t="s">
        <v>2</v>
      </c>
      <c r="AK31" s="222" t="s">
        <v>2</v>
      </c>
      <c r="AL31" s="222" t="s">
        <v>2</v>
      </c>
      <c r="AM31" s="222" t="s">
        <v>2</v>
      </c>
      <c r="AN31" s="222" t="s">
        <v>2</v>
      </c>
      <c r="AO31" s="222" t="s">
        <v>2</v>
      </c>
      <c r="AP31" s="222" t="s">
        <v>2</v>
      </c>
      <c r="AQ31" s="222" t="s">
        <v>2</v>
      </c>
      <c r="AR31" s="222" t="s">
        <v>2</v>
      </c>
      <c r="AS31" s="222" t="s">
        <v>2</v>
      </c>
    </row>
    <row r="32" spans="1:65" s="9" customFormat="1" x14ac:dyDescent="0.35">
      <c r="A32" s="222"/>
      <c r="B32" s="222" t="s">
        <v>2</v>
      </c>
      <c r="C32" s="222" t="s">
        <v>2</v>
      </c>
      <c r="D32" s="222" t="s">
        <v>2</v>
      </c>
      <c r="E32" s="222"/>
      <c r="F32" s="222"/>
      <c r="G32" s="222" t="s">
        <v>2</v>
      </c>
      <c r="H32" s="222"/>
      <c r="I32" s="222"/>
      <c r="J32" s="222"/>
      <c r="K32" s="222"/>
      <c r="L32" s="222"/>
      <c r="M32" s="222"/>
      <c r="N32" s="222"/>
      <c r="O32" s="222"/>
      <c r="P32" s="222"/>
      <c r="Q32" s="222"/>
      <c r="R32" s="222"/>
      <c r="S32" s="222"/>
      <c r="T32" s="222"/>
      <c r="U32" s="222"/>
      <c r="V32" s="222"/>
      <c r="W32" s="222"/>
      <c r="X32" s="222" t="s">
        <v>2</v>
      </c>
      <c r="Y32" s="222" t="s">
        <v>2</v>
      </c>
      <c r="Z32" s="222" t="s">
        <v>2</v>
      </c>
      <c r="AA32" s="222" t="s">
        <v>2</v>
      </c>
      <c r="AB32" s="222" t="s">
        <v>2</v>
      </c>
      <c r="AC32" s="222" t="s">
        <v>2</v>
      </c>
      <c r="AD32" s="222" t="s">
        <v>2</v>
      </c>
      <c r="AE32" s="222" t="s">
        <v>2</v>
      </c>
      <c r="AF32" s="222" t="s">
        <v>2</v>
      </c>
      <c r="AG32" s="222" t="s">
        <v>2</v>
      </c>
      <c r="AH32" s="222" t="s">
        <v>2</v>
      </c>
      <c r="AI32" s="222" t="s">
        <v>2</v>
      </c>
      <c r="AJ32" s="222" t="s">
        <v>2</v>
      </c>
      <c r="AK32" s="222" t="s">
        <v>2</v>
      </c>
      <c r="AL32" s="222" t="s">
        <v>2</v>
      </c>
      <c r="AM32" s="222" t="s">
        <v>2</v>
      </c>
      <c r="AN32" s="222" t="s">
        <v>2</v>
      </c>
      <c r="AO32" s="222" t="s">
        <v>2</v>
      </c>
      <c r="AP32" s="222" t="s">
        <v>2</v>
      </c>
      <c r="AQ32" s="222" t="s">
        <v>2</v>
      </c>
      <c r="AR32" s="222" t="s">
        <v>2</v>
      </c>
      <c r="AS32" s="222" t="s">
        <v>2</v>
      </c>
    </row>
    <row r="33" spans="1:45" s="9" customFormat="1" x14ac:dyDescent="0.35">
      <c r="A33" s="222"/>
      <c r="B33" s="222" t="s">
        <v>2</v>
      </c>
      <c r="C33" s="222" t="s">
        <v>2</v>
      </c>
      <c r="D33" s="222" t="s">
        <v>2</v>
      </c>
      <c r="E33" s="222"/>
      <c r="F33" s="222"/>
      <c r="G33" s="222" t="s">
        <v>2</v>
      </c>
      <c r="H33" s="222"/>
      <c r="I33" s="222"/>
      <c r="J33" s="222"/>
      <c r="K33" s="222"/>
      <c r="L33" s="222"/>
      <c r="M33" s="222"/>
      <c r="N33" s="222"/>
      <c r="O33" s="222"/>
      <c r="P33" s="222"/>
      <c r="Q33" s="222"/>
      <c r="R33" s="222"/>
      <c r="S33" s="222"/>
      <c r="T33" s="222"/>
      <c r="U33" s="222"/>
      <c r="V33" s="222"/>
      <c r="W33" s="222"/>
      <c r="X33" s="222" t="s">
        <v>2</v>
      </c>
      <c r="Y33" s="222" t="s">
        <v>2</v>
      </c>
      <c r="Z33" s="222" t="s">
        <v>2</v>
      </c>
      <c r="AA33" s="222" t="s">
        <v>2</v>
      </c>
      <c r="AB33" s="222" t="s">
        <v>2</v>
      </c>
      <c r="AC33" s="222" t="s">
        <v>2</v>
      </c>
      <c r="AD33" s="222" t="s">
        <v>2</v>
      </c>
      <c r="AE33" s="222" t="s">
        <v>2</v>
      </c>
      <c r="AF33" s="222" t="s">
        <v>2</v>
      </c>
      <c r="AG33" s="222" t="s">
        <v>2</v>
      </c>
      <c r="AH33" s="222" t="s">
        <v>2</v>
      </c>
      <c r="AI33" s="222" t="s">
        <v>2</v>
      </c>
      <c r="AJ33" s="222" t="s">
        <v>2</v>
      </c>
      <c r="AK33" s="222" t="s">
        <v>2</v>
      </c>
      <c r="AL33" s="222" t="s">
        <v>2</v>
      </c>
      <c r="AM33" s="222" t="s">
        <v>2</v>
      </c>
      <c r="AN33" s="222" t="s">
        <v>2</v>
      </c>
      <c r="AO33" s="222" t="s">
        <v>2</v>
      </c>
      <c r="AP33" s="222" t="s">
        <v>2</v>
      </c>
      <c r="AQ33" s="222" t="s">
        <v>2</v>
      </c>
      <c r="AR33" s="222" t="s">
        <v>2</v>
      </c>
      <c r="AS33" s="222" t="s">
        <v>2</v>
      </c>
    </row>
    <row r="34" spans="1:45" s="9" customFormat="1" x14ac:dyDescent="0.35">
      <c r="A34" s="222"/>
      <c r="B34" s="222" t="s">
        <v>2</v>
      </c>
      <c r="C34" s="222" t="s">
        <v>2</v>
      </c>
      <c r="D34" s="222" t="s">
        <v>2</v>
      </c>
      <c r="E34" s="222"/>
      <c r="F34" s="222"/>
      <c r="G34" s="222" t="s">
        <v>2</v>
      </c>
      <c r="H34" s="222"/>
      <c r="I34" s="222"/>
      <c r="J34" s="222"/>
      <c r="K34" s="222"/>
      <c r="L34" s="222"/>
      <c r="M34" s="222"/>
      <c r="N34" s="222"/>
      <c r="O34" s="222"/>
      <c r="P34" s="222"/>
      <c r="Q34" s="222"/>
      <c r="R34" s="222"/>
      <c r="S34" s="222"/>
      <c r="T34" s="222"/>
      <c r="U34" s="222"/>
      <c r="V34" s="222"/>
      <c r="W34" s="222"/>
      <c r="X34" s="222" t="s">
        <v>2</v>
      </c>
      <c r="Y34" s="222" t="s">
        <v>2</v>
      </c>
      <c r="Z34" s="222" t="s">
        <v>2</v>
      </c>
      <c r="AA34" s="222" t="s">
        <v>2</v>
      </c>
      <c r="AB34" s="222" t="s">
        <v>2</v>
      </c>
      <c r="AC34" s="222" t="s">
        <v>2</v>
      </c>
      <c r="AD34" s="222" t="s">
        <v>2</v>
      </c>
      <c r="AE34" s="222" t="s">
        <v>2</v>
      </c>
      <c r="AF34" s="222" t="s">
        <v>2</v>
      </c>
      <c r="AG34" s="222" t="s">
        <v>2</v>
      </c>
      <c r="AH34" s="222" t="s">
        <v>2</v>
      </c>
      <c r="AI34" s="222" t="s">
        <v>2</v>
      </c>
      <c r="AJ34" s="222" t="s">
        <v>2</v>
      </c>
      <c r="AK34" s="222" t="s">
        <v>2</v>
      </c>
      <c r="AL34" s="222" t="s">
        <v>2</v>
      </c>
      <c r="AM34" s="222" t="s">
        <v>2</v>
      </c>
      <c r="AN34" s="222" t="s">
        <v>2</v>
      </c>
      <c r="AO34" s="222" t="s">
        <v>2</v>
      </c>
      <c r="AP34" s="222" t="s">
        <v>2</v>
      </c>
      <c r="AQ34" s="222" t="s">
        <v>2</v>
      </c>
      <c r="AR34" s="222" t="s">
        <v>2</v>
      </c>
      <c r="AS34" s="222" t="s">
        <v>2</v>
      </c>
    </row>
    <row r="35" spans="1:45" s="9" customFormat="1" x14ac:dyDescent="0.35">
      <c r="A35" s="222"/>
      <c r="B35" s="222" t="s">
        <v>2</v>
      </c>
      <c r="C35" s="222" t="s">
        <v>2</v>
      </c>
      <c r="D35" s="222" t="s">
        <v>2</v>
      </c>
      <c r="E35" s="222"/>
      <c r="F35" s="222"/>
      <c r="G35" s="222" t="s">
        <v>2</v>
      </c>
      <c r="H35" s="222"/>
      <c r="I35" s="222"/>
      <c r="J35" s="222"/>
      <c r="K35" s="222"/>
      <c r="L35" s="222"/>
      <c r="M35" s="222"/>
      <c r="N35" s="222"/>
      <c r="O35" s="222"/>
      <c r="P35" s="222"/>
      <c r="Q35" s="222"/>
      <c r="R35" s="222"/>
      <c r="S35" s="222"/>
      <c r="T35" s="222"/>
      <c r="U35" s="222"/>
      <c r="V35" s="222"/>
      <c r="W35" s="222"/>
      <c r="X35" s="222" t="s">
        <v>2</v>
      </c>
      <c r="Y35" s="222" t="s">
        <v>2</v>
      </c>
      <c r="Z35" s="222" t="s">
        <v>2</v>
      </c>
      <c r="AA35" s="222" t="s">
        <v>2</v>
      </c>
      <c r="AB35" s="222" t="s">
        <v>2</v>
      </c>
      <c r="AC35" s="222" t="s">
        <v>2</v>
      </c>
      <c r="AD35" s="222" t="s">
        <v>2</v>
      </c>
      <c r="AE35" s="222" t="s">
        <v>2</v>
      </c>
      <c r="AF35" s="222" t="s">
        <v>2</v>
      </c>
      <c r="AG35" s="222" t="s">
        <v>2</v>
      </c>
      <c r="AH35" s="222" t="s">
        <v>2</v>
      </c>
      <c r="AI35" s="222" t="s">
        <v>2</v>
      </c>
      <c r="AJ35" s="222" t="s">
        <v>2</v>
      </c>
      <c r="AK35" s="222" t="s">
        <v>2</v>
      </c>
      <c r="AL35" s="222" t="s">
        <v>2</v>
      </c>
      <c r="AM35" s="222" t="s">
        <v>2</v>
      </c>
      <c r="AN35" s="222" t="s">
        <v>2</v>
      </c>
      <c r="AO35" s="222" t="s">
        <v>2</v>
      </c>
      <c r="AP35" s="222" t="s">
        <v>2</v>
      </c>
      <c r="AQ35" s="222" t="s">
        <v>2</v>
      </c>
      <c r="AR35" s="222" t="s">
        <v>2</v>
      </c>
      <c r="AS35" s="222" t="s">
        <v>2</v>
      </c>
    </row>
    <row r="36" spans="1:45" s="9" customFormat="1" x14ac:dyDescent="0.35">
      <c r="A36" s="222"/>
      <c r="B36" s="222" t="s">
        <v>2</v>
      </c>
      <c r="C36" s="222" t="s">
        <v>2</v>
      </c>
      <c r="D36" s="222" t="s">
        <v>2</v>
      </c>
      <c r="E36" s="222"/>
      <c r="F36" s="222"/>
      <c r="G36" s="222" t="s">
        <v>2</v>
      </c>
      <c r="H36" s="222"/>
      <c r="I36" s="222"/>
      <c r="J36" s="222"/>
      <c r="K36" s="222"/>
      <c r="L36" s="222"/>
      <c r="M36" s="222"/>
      <c r="N36" s="222"/>
      <c r="O36" s="222"/>
      <c r="P36" s="222"/>
      <c r="Q36" s="222"/>
      <c r="R36" s="222"/>
      <c r="S36" s="222"/>
      <c r="T36" s="222"/>
      <c r="U36" s="222"/>
      <c r="V36" s="222"/>
      <c r="W36" s="222"/>
      <c r="X36" s="222" t="s">
        <v>2</v>
      </c>
      <c r="Y36" s="222" t="s">
        <v>2</v>
      </c>
      <c r="Z36" s="222" t="s">
        <v>2</v>
      </c>
      <c r="AA36" s="222" t="s">
        <v>2</v>
      </c>
      <c r="AB36" s="222" t="s">
        <v>2</v>
      </c>
      <c r="AC36" s="222" t="s">
        <v>2</v>
      </c>
      <c r="AD36" s="222" t="s">
        <v>2</v>
      </c>
      <c r="AE36" s="222" t="s">
        <v>2</v>
      </c>
      <c r="AF36" s="222" t="s">
        <v>2</v>
      </c>
      <c r="AG36" s="222" t="s">
        <v>2</v>
      </c>
      <c r="AH36" s="222" t="s">
        <v>2</v>
      </c>
      <c r="AI36" s="222" t="s">
        <v>2</v>
      </c>
      <c r="AJ36" s="222" t="s">
        <v>2</v>
      </c>
      <c r="AK36" s="222" t="s">
        <v>2</v>
      </c>
      <c r="AL36" s="222" t="s">
        <v>2</v>
      </c>
      <c r="AM36" s="222" t="s">
        <v>2</v>
      </c>
      <c r="AN36" s="222" t="s">
        <v>2</v>
      </c>
      <c r="AO36" s="222" t="s">
        <v>2</v>
      </c>
      <c r="AP36" s="222" t="s">
        <v>2</v>
      </c>
      <c r="AQ36" s="222" t="s">
        <v>2</v>
      </c>
      <c r="AR36" s="222" t="s">
        <v>2</v>
      </c>
      <c r="AS36" s="222" t="s">
        <v>2</v>
      </c>
    </row>
    <row r="37" spans="1:45" s="9" customFormat="1" x14ac:dyDescent="0.35">
      <c r="A37" s="222"/>
      <c r="B37" s="222" t="s">
        <v>2</v>
      </c>
      <c r="C37" s="222" t="s">
        <v>2</v>
      </c>
      <c r="D37" s="222" t="s">
        <v>2</v>
      </c>
      <c r="E37" s="222"/>
      <c r="F37" s="222"/>
      <c r="G37" s="222" t="s">
        <v>2</v>
      </c>
      <c r="H37" s="222"/>
      <c r="I37" s="222"/>
      <c r="J37" s="222"/>
      <c r="K37" s="222"/>
      <c r="L37" s="222"/>
      <c r="M37" s="222"/>
      <c r="N37" s="222"/>
      <c r="O37" s="222"/>
      <c r="P37" s="222"/>
      <c r="Q37" s="222"/>
      <c r="R37" s="222"/>
      <c r="S37" s="222"/>
      <c r="T37" s="222"/>
      <c r="U37" s="222"/>
      <c r="V37" s="222"/>
      <c r="W37" s="222"/>
      <c r="X37" s="222" t="s">
        <v>2</v>
      </c>
      <c r="Y37" s="222" t="s">
        <v>2</v>
      </c>
      <c r="Z37" s="222" t="s">
        <v>2</v>
      </c>
      <c r="AA37" s="222" t="s">
        <v>2</v>
      </c>
      <c r="AB37" s="222" t="s">
        <v>2</v>
      </c>
      <c r="AC37" s="222" t="s">
        <v>2</v>
      </c>
      <c r="AD37" s="222" t="s">
        <v>2</v>
      </c>
      <c r="AE37" s="222" t="s">
        <v>2</v>
      </c>
      <c r="AF37" s="222" t="s">
        <v>2</v>
      </c>
      <c r="AG37" s="222" t="s">
        <v>2</v>
      </c>
      <c r="AH37" s="222" t="s">
        <v>2</v>
      </c>
      <c r="AI37" s="222" t="s">
        <v>2</v>
      </c>
      <c r="AJ37" s="222" t="s">
        <v>2</v>
      </c>
      <c r="AK37" s="222" t="s">
        <v>2</v>
      </c>
      <c r="AL37" s="222" t="s">
        <v>2</v>
      </c>
      <c r="AM37" s="222" t="s">
        <v>2</v>
      </c>
      <c r="AN37" s="222" t="s">
        <v>2</v>
      </c>
      <c r="AO37" s="222" t="s">
        <v>2</v>
      </c>
      <c r="AP37" s="222" t="s">
        <v>2</v>
      </c>
      <c r="AQ37" s="222" t="s">
        <v>2</v>
      </c>
      <c r="AR37" s="222" t="s">
        <v>2</v>
      </c>
      <c r="AS37" s="222" t="s">
        <v>2</v>
      </c>
    </row>
    <row r="38" spans="1:45" s="9" customFormat="1" x14ac:dyDescent="0.35">
      <c r="A38" s="222"/>
      <c r="B38" s="222" t="s">
        <v>2</v>
      </c>
      <c r="C38" s="222" t="s">
        <v>2</v>
      </c>
      <c r="D38" s="222" t="s">
        <v>2</v>
      </c>
      <c r="E38" s="222"/>
      <c r="F38" s="222"/>
      <c r="G38" s="222" t="s">
        <v>2</v>
      </c>
      <c r="H38" s="222"/>
      <c r="I38" s="222"/>
      <c r="J38" s="222"/>
      <c r="K38" s="222"/>
      <c r="L38" s="222"/>
      <c r="M38" s="222"/>
      <c r="N38" s="222"/>
      <c r="O38" s="222"/>
      <c r="P38" s="222"/>
      <c r="Q38" s="222"/>
      <c r="R38" s="222"/>
      <c r="S38" s="222"/>
      <c r="T38" s="222"/>
      <c r="U38" s="222"/>
      <c r="V38" s="222"/>
      <c r="W38" s="222"/>
      <c r="X38" s="222" t="s">
        <v>2</v>
      </c>
      <c r="Y38" s="222" t="s">
        <v>2</v>
      </c>
      <c r="Z38" s="222" t="s">
        <v>2</v>
      </c>
      <c r="AA38" s="222" t="s">
        <v>2</v>
      </c>
      <c r="AB38" s="222" t="s">
        <v>2</v>
      </c>
      <c r="AC38" s="222" t="s">
        <v>2</v>
      </c>
      <c r="AD38" s="222" t="s">
        <v>2</v>
      </c>
      <c r="AE38" s="222" t="s">
        <v>2</v>
      </c>
      <c r="AF38" s="222" t="s">
        <v>2</v>
      </c>
      <c r="AG38" s="222" t="s">
        <v>2</v>
      </c>
      <c r="AH38" s="222" t="s">
        <v>2</v>
      </c>
      <c r="AI38" s="222" t="s">
        <v>2</v>
      </c>
      <c r="AJ38" s="222" t="s">
        <v>2</v>
      </c>
      <c r="AK38" s="222" t="s">
        <v>2</v>
      </c>
      <c r="AL38" s="222" t="s">
        <v>2</v>
      </c>
      <c r="AM38" s="222" t="s">
        <v>2</v>
      </c>
      <c r="AN38" s="222" t="s">
        <v>2</v>
      </c>
      <c r="AO38" s="222" t="s">
        <v>2</v>
      </c>
      <c r="AP38" s="222" t="s">
        <v>2</v>
      </c>
      <c r="AQ38" s="222" t="s">
        <v>2</v>
      </c>
      <c r="AR38" s="222" t="s">
        <v>2</v>
      </c>
      <c r="AS38" s="222" t="s">
        <v>2</v>
      </c>
    </row>
    <row r="39" spans="1:45" s="9" customFormat="1" x14ac:dyDescent="0.35">
      <c r="A39" s="222"/>
      <c r="B39" s="222" t="s">
        <v>2</v>
      </c>
      <c r="C39" s="222" t="s">
        <v>2</v>
      </c>
      <c r="D39" s="222" t="s">
        <v>2</v>
      </c>
      <c r="E39" s="222"/>
      <c r="F39" s="222"/>
      <c r="G39" s="222" t="s">
        <v>2</v>
      </c>
      <c r="H39" s="222"/>
      <c r="I39" s="222"/>
      <c r="J39" s="222"/>
      <c r="K39" s="222"/>
      <c r="L39" s="222"/>
      <c r="M39" s="222"/>
      <c r="N39" s="222"/>
      <c r="O39" s="222"/>
      <c r="P39" s="222"/>
      <c r="Q39" s="222"/>
      <c r="R39" s="222"/>
      <c r="S39" s="222"/>
      <c r="T39" s="222"/>
      <c r="U39" s="222"/>
      <c r="V39" s="222"/>
      <c r="W39" s="222"/>
      <c r="X39" s="222" t="s">
        <v>2</v>
      </c>
      <c r="Y39" s="222" t="s">
        <v>2</v>
      </c>
      <c r="Z39" s="222" t="s">
        <v>2</v>
      </c>
      <c r="AA39" s="222" t="s">
        <v>2</v>
      </c>
      <c r="AB39" s="222" t="s">
        <v>2</v>
      </c>
      <c r="AC39" s="222" t="s">
        <v>2</v>
      </c>
      <c r="AD39" s="222" t="s">
        <v>2</v>
      </c>
      <c r="AE39" s="222" t="s">
        <v>2</v>
      </c>
      <c r="AF39" s="222" t="s">
        <v>2</v>
      </c>
      <c r="AG39" s="222" t="s">
        <v>2</v>
      </c>
      <c r="AH39" s="222" t="s">
        <v>2</v>
      </c>
      <c r="AI39" s="222" t="s">
        <v>2</v>
      </c>
      <c r="AJ39" s="222" t="s">
        <v>2</v>
      </c>
      <c r="AK39" s="222" t="s">
        <v>2</v>
      </c>
      <c r="AL39" s="222" t="s">
        <v>2</v>
      </c>
      <c r="AM39" s="222" t="s">
        <v>2</v>
      </c>
      <c r="AN39" s="222" t="s">
        <v>2</v>
      </c>
      <c r="AO39" s="222" t="s">
        <v>2</v>
      </c>
      <c r="AP39" s="222" t="s">
        <v>2</v>
      </c>
      <c r="AQ39" s="222" t="s">
        <v>2</v>
      </c>
      <c r="AR39" s="222" t="s">
        <v>2</v>
      </c>
      <c r="AS39" s="222" t="s">
        <v>2</v>
      </c>
    </row>
    <row r="40" spans="1:45" s="9" customFormat="1" x14ac:dyDescent="0.35">
      <c r="A40" s="222"/>
      <c r="B40" s="222" t="s">
        <v>2</v>
      </c>
      <c r="C40" s="222" t="s">
        <v>2</v>
      </c>
      <c r="D40" s="222" t="s">
        <v>2</v>
      </c>
      <c r="E40" s="222"/>
      <c r="F40" s="222"/>
      <c r="G40" s="222" t="s">
        <v>2</v>
      </c>
      <c r="H40" s="222"/>
      <c r="I40" s="222"/>
      <c r="J40" s="222"/>
      <c r="K40" s="222"/>
      <c r="L40" s="222"/>
      <c r="M40" s="222"/>
      <c r="N40" s="222"/>
      <c r="O40" s="222"/>
      <c r="P40" s="222"/>
      <c r="Q40" s="222"/>
      <c r="R40" s="222"/>
      <c r="S40" s="222"/>
      <c r="T40" s="222"/>
      <c r="U40" s="222"/>
      <c r="V40" s="222"/>
      <c r="W40" s="222"/>
      <c r="X40" s="222" t="s">
        <v>2</v>
      </c>
      <c r="Y40" s="222" t="s">
        <v>2</v>
      </c>
      <c r="Z40" s="222" t="s">
        <v>2</v>
      </c>
      <c r="AA40" s="222" t="s">
        <v>2</v>
      </c>
      <c r="AB40" s="222" t="s">
        <v>2</v>
      </c>
      <c r="AC40" s="222" t="s">
        <v>2</v>
      </c>
      <c r="AD40" s="222" t="s">
        <v>2</v>
      </c>
      <c r="AE40" s="222" t="s">
        <v>2</v>
      </c>
      <c r="AF40" s="222" t="s">
        <v>2</v>
      </c>
      <c r="AG40" s="222" t="s">
        <v>2</v>
      </c>
      <c r="AH40" s="222" t="s">
        <v>2</v>
      </c>
      <c r="AI40" s="222" t="s">
        <v>2</v>
      </c>
      <c r="AJ40" s="222" t="s">
        <v>2</v>
      </c>
      <c r="AK40" s="222" t="s">
        <v>2</v>
      </c>
      <c r="AL40" s="222" t="s">
        <v>2</v>
      </c>
      <c r="AM40" s="222" t="s">
        <v>2</v>
      </c>
      <c r="AN40" s="222" t="s">
        <v>2</v>
      </c>
      <c r="AO40" s="222" t="s">
        <v>2</v>
      </c>
      <c r="AP40" s="222" t="s">
        <v>2</v>
      </c>
      <c r="AQ40" s="222" t="s">
        <v>2</v>
      </c>
      <c r="AR40" s="222" t="s">
        <v>2</v>
      </c>
      <c r="AS40" s="222" t="s">
        <v>2</v>
      </c>
    </row>
    <row r="41" spans="1:45" s="9" customFormat="1" x14ac:dyDescent="0.35">
      <c r="A41" s="222"/>
      <c r="B41" s="222" t="s">
        <v>2</v>
      </c>
      <c r="C41" s="222" t="s">
        <v>2</v>
      </c>
      <c r="D41" s="222" t="s">
        <v>2</v>
      </c>
      <c r="E41" s="222"/>
      <c r="F41" s="222"/>
      <c r="G41" s="222" t="s">
        <v>2</v>
      </c>
      <c r="H41" s="222"/>
      <c r="I41" s="222"/>
      <c r="J41" s="222"/>
      <c r="K41" s="222"/>
      <c r="L41" s="222"/>
      <c r="M41" s="222"/>
      <c r="N41" s="222"/>
      <c r="O41" s="222"/>
      <c r="P41" s="222"/>
      <c r="Q41" s="222"/>
      <c r="R41" s="222"/>
      <c r="S41" s="222"/>
      <c r="T41" s="222"/>
      <c r="U41" s="222"/>
      <c r="V41" s="222"/>
      <c r="W41" s="222"/>
      <c r="X41" s="222" t="s">
        <v>2</v>
      </c>
      <c r="Y41" s="222" t="s">
        <v>2</v>
      </c>
      <c r="Z41" s="222" t="s">
        <v>2</v>
      </c>
      <c r="AA41" s="222" t="s">
        <v>2</v>
      </c>
      <c r="AB41" s="222" t="s">
        <v>2</v>
      </c>
      <c r="AC41" s="222" t="s">
        <v>2</v>
      </c>
      <c r="AD41" s="222" t="s">
        <v>2</v>
      </c>
      <c r="AE41" s="222" t="s">
        <v>2</v>
      </c>
      <c r="AF41" s="222" t="s">
        <v>2</v>
      </c>
      <c r="AG41" s="222" t="s">
        <v>2</v>
      </c>
      <c r="AH41" s="222" t="s">
        <v>2</v>
      </c>
      <c r="AI41" s="222" t="s">
        <v>2</v>
      </c>
      <c r="AJ41" s="222" t="s">
        <v>2</v>
      </c>
      <c r="AK41" s="222" t="s">
        <v>2</v>
      </c>
      <c r="AL41" s="222" t="s">
        <v>2</v>
      </c>
      <c r="AM41" s="222" t="s">
        <v>2</v>
      </c>
      <c r="AN41" s="222" t="s">
        <v>2</v>
      </c>
      <c r="AO41" s="222" t="s">
        <v>2</v>
      </c>
      <c r="AP41" s="222" t="s">
        <v>2</v>
      </c>
      <c r="AQ41" s="222" t="s">
        <v>2</v>
      </c>
      <c r="AR41" s="222" t="s">
        <v>2</v>
      </c>
      <c r="AS41" s="222" t="s">
        <v>2</v>
      </c>
    </row>
    <row r="42" spans="1:45" s="9" customFormat="1" x14ac:dyDescent="0.35"/>
    <row r="43" spans="1:45" s="9" customFormat="1" x14ac:dyDescent="0.35"/>
    <row r="44" spans="1:45" s="9" customFormat="1" x14ac:dyDescent="0.35"/>
    <row r="45" spans="1:45" s="9" customFormat="1" x14ac:dyDescent="0.35"/>
    <row r="46" spans="1:45" s="9" customFormat="1" x14ac:dyDescent="0.35"/>
    <row r="47" spans="1:45" s="9" customFormat="1" x14ac:dyDescent="0.35"/>
    <row r="48" spans="1:45" s="9" customFormat="1" x14ac:dyDescent="0.35"/>
    <row r="49" s="9" customFormat="1" x14ac:dyDescent="0.35"/>
    <row r="50" s="9" customFormat="1" x14ac:dyDescent="0.35"/>
    <row r="51" s="9" customFormat="1" x14ac:dyDescent="0.35"/>
    <row r="52" s="9" customFormat="1" x14ac:dyDescent="0.35"/>
    <row r="53" s="9" customFormat="1" x14ac:dyDescent="0.35"/>
    <row r="54" s="9" customFormat="1" x14ac:dyDescent="0.35"/>
    <row r="55" s="9" customFormat="1" x14ac:dyDescent="0.35"/>
    <row r="56" s="9" customFormat="1" x14ac:dyDescent="0.35"/>
    <row r="57" s="9" customFormat="1" x14ac:dyDescent="0.35"/>
    <row r="58" s="9" customFormat="1" x14ac:dyDescent="0.35"/>
    <row r="59" s="9" customFormat="1" x14ac:dyDescent="0.35"/>
    <row r="60" s="9" customFormat="1" x14ac:dyDescent="0.35"/>
    <row r="61" s="9" customFormat="1" x14ac:dyDescent="0.35"/>
    <row r="62" s="9" customFormat="1" x14ac:dyDescent="0.35"/>
    <row r="63" s="9" customFormat="1" x14ac:dyDescent="0.35"/>
    <row r="64" s="9" customFormat="1" x14ac:dyDescent="0.35"/>
    <row r="65" s="9" customFormat="1" x14ac:dyDescent="0.35"/>
    <row r="66" s="9" customFormat="1" x14ac:dyDescent="0.35"/>
    <row r="67" s="9" customFormat="1" x14ac:dyDescent="0.35"/>
    <row r="68" s="9" customFormat="1" x14ac:dyDescent="0.35"/>
    <row r="69" s="9" customFormat="1" x14ac:dyDescent="0.35"/>
    <row r="70" s="9" customFormat="1" x14ac:dyDescent="0.35"/>
    <row r="71" s="9" customFormat="1" x14ac:dyDescent="0.35"/>
    <row r="72" s="9" customFormat="1" x14ac:dyDescent="0.35"/>
    <row r="73" s="9" customFormat="1" x14ac:dyDescent="0.35"/>
    <row r="74" s="9" customFormat="1" x14ac:dyDescent="0.35"/>
    <row r="75" s="9" customFormat="1" x14ac:dyDescent="0.35"/>
    <row r="76" s="9" customFormat="1" x14ac:dyDescent="0.35"/>
    <row r="77" s="9" customFormat="1" x14ac:dyDescent="0.35"/>
    <row r="78" s="9" customFormat="1" x14ac:dyDescent="0.35"/>
    <row r="79" s="9" customFormat="1" x14ac:dyDescent="0.35"/>
    <row r="80" s="9" customFormat="1" x14ac:dyDescent="0.35"/>
    <row r="81" s="9" customFormat="1" x14ac:dyDescent="0.35"/>
    <row r="82" s="9" customFormat="1" x14ac:dyDescent="0.35"/>
    <row r="83" s="9" customFormat="1" x14ac:dyDescent="0.35"/>
    <row r="84" s="9" customFormat="1" x14ac:dyDescent="0.35"/>
    <row r="85" s="9" customFormat="1" x14ac:dyDescent="0.35"/>
    <row r="86" s="9" customFormat="1" x14ac:dyDescent="0.35"/>
    <row r="87" s="9" customFormat="1" x14ac:dyDescent="0.35"/>
    <row r="88" s="9" customFormat="1" x14ac:dyDescent="0.35"/>
    <row r="89" s="9" customFormat="1" x14ac:dyDescent="0.35"/>
    <row r="90" s="9" customFormat="1" x14ac:dyDescent="0.35"/>
    <row r="91" s="9" customFormat="1" x14ac:dyDescent="0.35"/>
    <row r="92" s="9" customFormat="1" x14ac:dyDescent="0.35"/>
    <row r="93" s="9" customFormat="1" x14ac:dyDescent="0.35"/>
    <row r="94" s="9" customFormat="1" x14ac:dyDescent="0.35"/>
    <row r="95" s="9" customFormat="1" x14ac:dyDescent="0.35"/>
    <row r="96" s="9" customFormat="1" x14ac:dyDescent="0.35"/>
    <row r="97" s="9" customFormat="1" x14ac:dyDescent="0.35"/>
    <row r="98" s="9" customFormat="1" x14ac:dyDescent="0.35"/>
    <row r="99" s="9" customFormat="1" x14ac:dyDescent="0.35"/>
    <row r="100" s="9" customFormat="1" x14ac:dyDescent="0.35"/>
    <row r="101" s="9" customFormat="1" x14ac:dyDescent="0.35"/>
    <row r="102" s="9" customFormat="1" x14ac:dyDescent="0.35"/>
    <row r="103" s="9" customFormat="1" x14ac:dyDescent="0.35"/>
    <row r="104" s="9" customFormat="1" x14ac:dyDescent="0.35"/>
    <row r="105" s="9" customFormat="1" x14ac:dyDescent="0.35"/>
    <row r="106" s="9" customFormat="1" x14ac:dyDescent="0.35"/>
    <row r="107" s="9" customFormat="1" x14ac:dyDescent="0.35"/>
    <row r="108" s="9" customFormat="1" x14ac:dyDescent="0.35"/>
    <row r="109" s="9" customFormat="1" x14ac:dyDescent="0.35"/>
    <row r="110" s="9" customFormat="1" x14ac:dyDescent="0.35"/>
    <row r="111" s="9" customFormat="1" x14ac:dyDescent="0.35"/>
    <row r="112" s="9" customFormat="1" x14ac:dyDescent="0.35"/>
    <row r="113" s="9" customFormat="1" x14ac:dyDescent="0.35"/>
    <row r="114" s="9" customFormat="1" x14ac:dyDescent="0.35"/>
    <row r="115" s="9" customFormat="1" x14ac:dyDescent="0.35"/>
    <row r="116" s="9" customFormat="1" x14ac:dyDescent="0.35"/>
    <row r="117" s="9" customFormat="1" x14ac:dyDescent="0.35"/>
    <row r="118" s="9" customFormat="1" x14ac:dyDescent="0.35"/>
    <row r="119" s="9" customFormat="1" x14ac:dyDescent="0.35"/>
    <row r="120" s="9" customFormat="1" x14ac:dyDescent="0.35"/>
    <row r="121" s="9" customFormat="1" x14ac:dyDescent="0.35"/>
    <row r="122" s="9" customFormat="1" x14ac:dyDescent="0.35"/>
    <row r="123" s="9" customFormat="1" x14ac:dyDescent="0.35"/>
    <row r="124" s="9" customFormat="1" x14ac:dyDescent="0.35"/>
    <row r="125" s="9" customFormat="1" x14ac:dyDescent="0.35"/>
    <row r="126" s="9" customFormat="1" x14ac:dyDescent="0.35"/>
    <row r="127" s="9" customFormat="1" x14ac:dyDescent="0.35"/>
    <row r="128" s="9" customFormat="1" x14ac:dyDescent="0.35"/>
    <row r="129" s="9" customFormat="1" x14ac:dyDescent="0.35"/>
    <row r="130" s="9" customFormat="1" x14ac:dyDescent="0.35"/>
    <row r="131" s="9" customFormat="1" x14ac:dyDescent="0.35"/>
    <row r="132" s="9" customFormat="1" x14ac:dyDescent="0.35"/>
    <row r="133" s="9" customFormat="1" x14ac:dyDescent="0.35"/>
    <row r="134" s="9" customFormat="1" x14ac:dyDescent="0.35"/>
    <row r="135" s="9" customFormat="1" x14ac:dyDescent="0.35"/>
    <row r="136" s="9" customFormat="1" x14ac:dyDescent="0.35"/>
    <row r="137" s="9" customFormat="1" x14ac:dyDescent="0.35"/>
    <row r="138" s="9" customFormat="1" x14ac:dyDescent="0.35"/>
    <row r="139" s="9" customFormat="1" x14ac:dyDescent="0.35"/>
    <row r="140" s="9" customFormat="1" x14ac:dyDescent="0.35"/>
    <row r="141" s="9" customFormat="1" x14ac:dyDescent="0.35"/>
    <row r="142" s="9" customFormat="1" x14ac:dyDescent="0.35"/>
    <row r="143" s="9" customFormat="1" x14ac:dyDescent="0.35"/>
    <row r="144" s="9" customFormat="1" x14ac:dyDescent="0.35"/>
    <row r="145" s="9" customFormat="1" x14ac:dyDescent="0.35"/>
    <row r="146" s="9" customFormat="1" x14ac:dyDescent="0.35"/>
    <row r="147" s="9" customFormat="1" x14ac:dyDescent="0.35"/>
    <row r="148" s="9" customFormat="1" x14ac:dyDescent="0.35"/>
    <row r="149" s="9" customFormat="1" x14ac:dyDescent="0.35"/>
    <row r="150" s="9" customFormat="1" x14ac:dyDescent="0.35"/>
    <row r="151" s="9" customFormat="1" x14ac:dyDescent="0.35"/>
    <row r="152" s="9" customFormat="1" x14ac:dyDescent="0.35"/>
    <row r="153" s="9" customFormat="1" x14ac:dyDescent="0.35"/>
    <row r="154" s="9" customFormat="1" x14ac:dyDescent="0.35"/>
    <row r="155" s="9" customFormat="1" x14ac:dyDescent="0.35"/>
    <row r="156" s="9" customFormat="1" x14ac:dyDescent="0.35"/>
    <row r="157" s="9" customFormat="1" x14ac:dyDescent="0.35"/>
    <row r="158" s="9" customFormat="1" x14ac:dyDescent="0.35"/>
    <row r="159" s="9" customFormat="1" x14ac:dyDescent="0.35"/>
    <row r="160" s="9" customFormat="1" x14ac:dyDescent="0.35"/>
    <row r="161" s="9" customFormat="1" x14ac:dyDescent="0.35"/>
    <row r="162" s="9" customFormat="1" x14ac:dyDescent="0.35"/>
    <row r="163" s="9" customFormat="1" x14ac:dyDescent="0.35"/>
    <row r="164" s="9" customFormat="1" x14ac:dyDescent="0.35"/>
    <row r="165" s="9" customFormat="1" x14ac:dyDescent="0.35"/>
    <row r="166" s="9" customFormat="1" x14ac:dyDescent="0.35"/>
    <row r="167" s="9" customFormat="1" x14ac:dyDescent="0.35"/>
    <row r="168" s="9" customFormat="1" x14ac:dyDescent="0.35"/>
    <row r="169" s="9" customFormat="1" x14ac:dyDescent="0.35"/>
    <row r="170" s="9" customFormat="1" x14ac:dyDescent="0.35"/>
    <row r="171" s="9" customFormat="1" x14ac:dyDescent="0.35"/>
    <row r="172" s="9" customFormat="1" x14ac:dyDescent="0.35"/>
    <row r="173" s="9" customFormat="1" x14ac:dyDescent="0.35"/>
    <row r="174" s="9" customFormat="1" x14ac:dyDescent="0.35"/>
    <row r="175" s="9" customFormat="1" x14ac:dyDescent="0.35"/>
    <row r="176" s="9" customFormat="1" x14ac:dyDescent="0.35"/>
    <row r="177" s="9" customFormat="1" x14ac:dyDescent="0.35"/>
    <row r="178" s="9" customFormat="1" x14ac:dyDescent="0.35"/>
    <row r="179" s="9" customFormat="1" x14ac:dyDescent="0.35"/>
    <row r="180" s="9" customFormat="1" x14ac:dyDescent="0.35"/>
    <row r="181" s="9" customFormat="1" x14ac:dyDescent="0.35"/>
    <row r="182" s="9" customFormat="1" x14ac:dyDescent="0.35"/>
    <row r="183" s="9" customFormat="1" x14ac:dyDescent="0.35"/>
    <row r="184" s="9" customFormat="1" x14ac:dyDescent="0.35"/>
    <row r="185" s="9" customFormat="1" x14ac:dyDescent="0.35"/>
    <row r="186" s="9" customFormat="1" x14ac:dyDescent="0.35"/>
    <row r="187" s="9" customFormat="1" x14ac:dyDescent="0.35"/>
    <row r="188" s="9" customFormat="1" x14ac:dyDescent="0.35"/>
    <row r="189" s="9" customFormat="1" x14ac:dyDescent="0.35"/>
    <row r="190" s="9" customFormat="1" x14ac:dyDescent="0.35"/>
    <row r="191" s="9" customFormat="1" x14ac:dyDescent="0.35"/>
    <row r="192" s="9" customFormat="1" x14ac:dyDescent="0.35"/>
    <row r="193" s="9" customFormat="1" x14ac:dyDescent="0.35"/>
    <row r="194" s="9" customFormat="1" x14ac:dyDescent="0.35"/>
    <row r="195" s="9" customFormat="1" x14ac:dyDescent="0.35"/>
    <row r="196" s="9" customFormat="1" x14ac:dyDescent="0.35"/>
    <row r="197" s="9" customFormat="1" x14ac:dyDescent="0.35"/>
    <row r="198" s="9" customFormat="1" x14ac:dyDescent="0.35"/>
    <row r="199" s="9" customFormat="1" x14ac:dyDescent="0.35"/>
    <row r="200" s="9" customFormat="1" x14ac:dyDescent="0.35"/>
    <row r="201" s="9" customFormat="1" x14ac:dyDescent="0.35"/>
    <row r="202" s="9" customFormat="1" x14ac:dyDescent="0.35"/>
    <row r="203" s="9" customFormat="1" x14ac:dyDescent="0.35"/>
    <row r="204" s="9" customFormat="1" x14ac:dyDescent="0.35"/>
    <row r="205" s="9" customFormat="1" x14ac:dyDescent="0.35"/>
    <row r="206" s="9" customFormat="1" x14ac:dyDescent="0.35"/>
    <row r="207" s="9" customFormat="1" x14ac:dyDescent="0.35"/>
    <row r="208" s="9" customFormat="1" x14ac:dyDescent="0.35"/>
    <row r="209" s="9" customFormat="1" x14ac:dyDescent="0.35"/>
    <row r="210" s="9" customFormat="1" x14ac:dyDescent="0.35"/>
    <row r="211" s="9" customFormat="1" x14ac:dyDescent="0.35"/>
    <row r="212" s="9" customFormat="1" x14ac:dyDescent="0.35"/>
    <row r="213" s="9" customFormat="1" x14ac:dyDescent="0.35"/>
    <row r="214" s="9" customFormat="1" x14ac:dyDescent="0.35"/>
    <row r="215" s="9" customFormat="1" x14ac:dyDescent="0.35"/>
    <row r="216" s="9" customFormat="1" x14ac:dyDescent="0.35"/>
    <row r="217" s="9" customFormat="1" x14ac:dyDescent="0.35"/>
    <row r="218" s="9" customFormat="1" x14ac:dyDescent="0.35"/>
    <row r="219" s="9" customFormat="1" x14ac:dyDescent="0.35"/>
    <row r="220" s="9" customFormat="1" x14ac:dyDescent="0.35"/>
    <row r="221" s="9" customFormat="1" x14ac:dyDescent="0.35"/>
    <row r="222" s="9" customFormat="1" x14ac:dyDescent="0.35"/>
    <row r="223" s="9" customFormat="1" x14ac:dyDescent="0.35"/>
    <row r="224" s="9" customFormat="1" x14ac:dyDescent="0.35"/>
    <row r="225" s="9" customFormat="1" x14ac:dyDescent="0.35"/>
    <row r="226" s="9" customFormat="1" x14ac:dyDescent="0.35"/>
    <row r="227" s="9" customFormat="1" x14ac:dyDescent="0.35"/>
    <row r="228" s="9" customFormat="1" x14ac:dyDescent="0.35"/>
    <row r="229" s="9" customFormat="1" x14ac:dyDescent="0.35"/>
    <row r="230" s="9" customFormat="1" x14ac:dyDescent="0.35"/>
    <row r="231" s="9" customFormat="1" x14ac:dyDescent="0.35"/>
    <row r="232" s="9" customFormat="1" x14ac:dyDescent="0.35"/>
    <row r="233" s="9" customFormat="1" x14ac:dyDescent="0.35"/>
    <row r="234" s="9" customFormat="1" x14ac:dyDescent="0.35"/>
    <row r="235" s="9" customFormat="1" x14ac:dyDescent="0.35"/>
    <row r="236" s="9" customFormat="1" x14ac:dyDescent="0.35"/>
    <row r="237" s="9" customFormat="1" x14ac:dyDescent="0.35"/>
    <row r="238" s="9" customFormat="1" x14ac:dyDescent="0.35"/>
    <row r="239" s="9" customFormat="1" x14ac:dyDescent="0.35"/>
    <row r="240" s="9" customFormat="1" x14ac:dyDescent="0.35"/>
  </sheetData>
  <mergeCells count="7">
    <mergeCell ref="C1:AG1"/>
    <mergeCell ref="AD6:AR6"/>
    <mergeCell ref="AA7:AC7"/>
    <mergeCell ref="AD7:AG7"/>
    <mergeCell ref="AH7:AJ7"/>
    <mergeCell ref="AK7:AP7"/>
    <mergeCell ref="C3:Q3"/>
  </mergeCells>
  <hyperlinks>
    <hyperlink ref="O9" r:id="rId1" xr:uid="{5A5E504D-73F7-41C7-B255-3369087C52FA}"/>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CEE70528-A946-4DA9-A6C5-347C96FCCAC9}">
          <x14:formula1>
            <xm:f>Labels!$N$2:$N$4</xm:f>
          </x14:formula1>
          <xm:sqref>E9:F21</xm:sqref>
        </x14:dataValidation>
        <x14:dataValidation type="list" allowBlank="1" showInputMessage="1" showErrorMessage="1" xr:uid="{28145FDD-9FD1-469D-BAE2-6874FEC20E05}">
          <x14:formula1>
            <xm:f>Labels!$H$2:$H$56</xm:f>
          </x14:formula1>
          <xm:sqref>K9:K21 S9:S21</xm:sqref>
        </x14:dataValidation>
        <x14:dataValidation type="list" allowBlank="1" showInputMessage="1" showErrorMessage="1" xr:uid="{2EDD03E9-0F58-4727-B2B1-774966A83D04}">
          <x14:formula1>
            <xm:f>Labels!$W$1:$W$2</xm:f>
          </x14:formula1>
          <xm:sqref>AA9:AR21</xm:sqref>
        </x14:dataValidation>
        <x14:dataValidation type="list" allowBlank="1" showInputMessage="1" showErrorMessage="1" xr:uid="{276AC807-2124-4CAE-9BBF-47856B730335}">
          <x14:formula1>
            <xm:f>Labels!$AG$2:$AG$201</xm:f>
          </x14:formula1>
          <xm:sqref>M9:M21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18EAB-7C41-495A-912D-AAB216CCC025}">
  <sheetPr codeName="Sheet8"/>
  <dimension ref="A1:AM108"/>
  <sheetViews>
    <sheetView topLeftCell="C1" workbookViewId="0">
      <selection activeCell="F13" sqref="F13"/>
    </sheetView>
  </sheetViews>
  <sheetFormatPr defaultRowHeight="14.5" x14ac:dyDescent="0.35"/>
  <cols>
    <col min="2" max="2" width="12.453125" customWidth="1"/>
    <col min="3" max="15" width="13.54296875" customWidth="1"/>
    <col min="16" max="16" width="16.81640625" customWidth="1"/>
  </cols>
  <sheetData>
    <row r="1" spans="1:39" x14ac:dyDescent="0.35">
      <c r="A1" s="607"/>
      <c r="B1" s="607" t="s">
        <v>624</v>
      </c>
      <c r="C1" s="607"/>
      <c r="D1" s="607"/>
      <c r="E1" s="607"/>
      <c r="F1" s="234"/>
      <c r="G1" s="234"/>
      <c r="H1" s="607"/>
      <c r="I1" s="607"/>
      <c r="J1" s="607"/>
      <c r="K1" s="607"/>
      <c r="L1" s="607"/>
      <c r="M1" s="607"/>
      <c r="N1" s="607"/>
      <c r="O1" s="607"/>
      <c r="P1" s="236" t="s">
        <v>1</v>
      </c>
      <c r="Q1" s="607"/>
      <c r="R1" s="607"/>
      <c r="S1" s="607"/>
      <c r="T1" s="607"/>
      <c r="U1" s="607"/>
      <c r="V1" s="607"/>
      <c r="W1" s="607"/>
      <c r="X1" s="607"/>
      <c r="Y1" s="607"/>
      <c r="Z1" s="607"/>
      <c r="AA1" s="607"/>
      <c r="AB1" s="607"/>
      <c r="AC1" s="607"/>
      <c r="AD1" s="607"/>
      <c r="AE1" s="607"/>
      <c r="AF1" s="607"/>
      <c r="AG1" s="607"/>
      <c r="AH1" s="607"/>
      <c r="AI1" s="233" t="s">
        <v>2</v>
      </c>
      <c r="AJ1" s="233" t="s">
        <v>2</v>
      </c>
      <c r="AK1" s="233" t="s">
        <v>2</v>
      </c>
      <c r="AL1" s="234" t="s">
        <v>2</v>
      </c>
      <c r="AM1" s="222" t="s">
        <v>2</v>
      </c>
    </row>
    <row r="2" spans="1:39" ht="15" thickBot="1" x14ac:dyDescent="0.4">
      <c r="A2" s="355"/>
      <c r="B2" s="234" t="s">
        <v>9</v>
      </c>
      <c r="C2" s="341" t="str">
        <f>Overview!B43</f>
        <v>dd/mm/yyyy</v>
      </c>
      <c r="D2" s="234"/>
      <c r="E2" s="234"/>
      <c r="F2" s="241"/>
      <c r="G2" s="241"/>
      <c r="H2" s="234"/>
      <c r="I2" s="234"/>
      <c r="J2" s="234"/>
      <c r="K2" s="234"/>
      <c r="L2" s="234"/>
      <c r="M2" s="234"/>
      <c r="N2" s="234"/>
      <c r="O2" s="234"/>
      <c r="P2" s="237" t="s">
        <v>3</v>
      </c>
      <c r="Q2" s="234"/>
      <c r="R2" s="234"/>
      <c r="S2" s="234"/>
      <c r="T2" s="234"/>
      <c r="U2" s="234"/>
      <c r="V2" s="234"/>
      <c r="W2" s="234"/>
      <c r="X2" s="234"/>
      <c r="Y2" s="234"/>
      <c r="Z2" s="234"/>
      <c r="AA2" s="234"/>
      <c r="AB2" s="234"/>
      <c r="AC2" s="234"/>
      <c r="AD2" s="234"/>
      <c r="AE2" s="234"/>
      <c r="AF2" s="234"/>
      <c r="AG2" s="234"/>
      <c r="AH2" s="234"/>
      <c r="AI2" s="222" t="s">
        <v>2</v>
      </c>
      <c r="AJ2" s="222" t="s">
        <v>2</v>
      </c>
      <c r="AK2" s="222" t="s">
        <v>2</v>
      </c>
      <c r="AL2" s="234" t="s">
        <v>2</v>
      </c>
      <c r="AM2" s="222" t="s">
        <v>2</v>
      </c>
    </row>
    <row r="3" spans="1:39" ht="8.5" customHeight="1" thickTop="1" x14ac:dyDescent="0.35">
      <c r="A3" s="234"/>
      <c r="B3" s="223" t="s">
        <v>2</v>
      </c>
      <c r="C3" s="245"/>
      <c r="D3" s="245"/>
      <c r="E3" s="245"/>
      <c r="G3" s="241"/>
      <c r="H3" s="241"/>
      <c r="I3" s="245"/>
      <c r="J3" s="245"/>
      <c r="K3" s="245"/>
      <c r="L3" s="245"/>
      <c r="M3" s="245"/>
      <c r="N3" s="245"/>
      <c r="O3" s="245"/>
      <c r="P3" s="235" t="s">
        <v>2</v>
      </c>
      <c r="Q3" s="245"/>
      <c r="R3" s="245"/>
      <c r="S3" s="223"/>
      <c r="T3" s="223"/>
      <c r="U3" s="223"/>
      <c r="V3" s="223"/>
      <c r="W3" s="223"/>
      <c r="X3" s="223"/>
      <c r="Y3" s="223" t="s">
        <v>2</v>
      </c>
      <c r="Z3" s="223" t="s">
        <v>2</v>
      </c>
      <c r="AA3" s="223" t="s">
        <v>2</v>
      </c>
      <c r="AB3" s="223" t="s">
        <v>2</v>
      </c>
      <c r="AC3" s="223" t="s">
        <v>2</v>
      </c>
      <c r="AD3" s="223" t="s">
        <v>2</v>
      </c>
      <c r="AE3" s="223" t="s">
        <v>2</v>
      </c>
      <c r="AF3" s="223" t="s">
        <v>2</v>
      </c>
      <c r="AG3" s="223" t="s">
        <v>2</v>
      </c>
      <c r="AH3" s="223" t="s">
        <v>2</v>
      </c>
      <c r="AI3" s="223" t="s">
        <v>2</v>
      </c>
      <c r="AJ3" s="223" t="s">
        <v>2</v>
      </c>
      <c r="AK3" s="223" t="s">
        <v>2</v>
      </c>
      <c r="AL3" s="223" t="s">
        <v>2</v>
      </c>
      <c r="AM3" s="223" t="s">
        <v>2</v>
      </c>
    </row>
    <row r="4" spans="1:39" x14ac:dyDescent="0.35">
      <c r="A4" s="218"/>
      <c r="B4" s="218" t="s">
        <v>11</v>
      </c>
      <c r="C4" s="138" t="str">
        <f>Overview!B8</f>
        <v xml:space="preserve"> Applicant Fund Name</v>
      </c>
      <c r="D4" s="138"/>
      <c r="E4" s="138"/>
      <c r="F4" s="338"/>
      <c r="G4" s="338"/>
      <c r="H4" s="339" t="s">
        <v>2</v>
      </c>
      <c r="I4" s="130"/>
      <c r="J4" s="130"/>
      <c r="K4" s="130"/>
      <c r="L4" s="130"/>
      <c r="M4" s="130"/>
      <c r="N4" s="130"/>
      <c r="O4" s="130"/>
      <c r="P4" s="356" t="s">
        <v>12</v>
      </c>
      <c r="Q4" s="130"/>
      <c r="R4" s="130"/>
      <c r="S4" s="130"/>
      <c r="T4" s="130"/>
      <c r="U4" s="130"/>
      <c r="V4" s="130"/>
      <c r="W4" s="130"/>
      <c r="X4" s="130"/>
      <c r="Y4" s="130" t="s">
        <v>2</v>
      </c>
      <c r="Z4" s="130" t="s">
        <v>2</v>
      </c>
      <c r="AA4" s="130" t="s">
        <v>2</v>
      </c>
      <c r="AB4" s="130" t="s">
        <v>2</v>
      </c>
      <c r="AC4" s="130" t="s">
        <v>2</v>
      </c>
      <c r="AD4" s="130" t="s">
        <v>2</v>
      </c>
      <c r="AE4" s="130" t="s">
        <v>2</v>
      </c>
      <c r="AF4" s="130" t="s">
        <v>2</v>
      </c>
      <c r="AG4" s="130" t="s">
        <v>2</v>
      </c>
      <c r="AH4" s="130" t="s">
        <v>2</v>
      </c>
      <c r="AI4" s="130" t="s">
        <v>2</v>
      </c>
      <c r="AJ4" s="130" t="s">
        <v>2</v>
      </c>
      <c r="AK4" s="130" t="s">
        <v>2</v>
      </c>
      <c r="AL4" s="130" t="s">
        <v>2</v>
      </c>
      <c r="AM4" s="130" t="s">
        <v>2</v>
      </c>
    </row>
    <row r="5" spans="1:39" ht="20" x14ac:dyDescent="0.4">
      <c r="A5" s="234"/>
      <c r="B5" s="121"/>
      <c r="C5" s="8"/>
      <c r="D5" s="8"/>
      <c r="E5" s="8"/>
      <c r="F5" s="8"/>
      <c r="G5" s="8"/>
      <c r="H5" s="9"/>
      <c r="I5" s="9"/>
      <c r="J5" s="10"/>
      <c r="K5" s="11"/>
      <c r="L5" s="11"/>
      <c r="M5" s="11"/>
      <c r="N5" s="11"/>
      <c r="O5" s="11"/>
      <c r="P5" s="9"/>
    </row>
    <row r="6" spans="1:39" ht="15.5" x14ac:dyDescent="0.35">
      <c r="A6" s="241"/>
      <c r="B6" s="354" t="s">
        <v>624</v>
      </c>
      <c r="C6" s="12"/>
      <c r="D6" s="12"/>
      <c r="E6" s="12"/>
      <c r="F6" s="12"/>
      <c r="G6" s="12"/>
      <c r="H6" s="13"/>
      <c r="I6" s="13"/>
      <c r="J6" s="14"/>
      <c r="K6" s="15"/>
      <c r="L6" s="15"/>
      <c r="M6" s="15"/>
      <c r="N6" s="15"/>
      <c r="O6" s="15"/>
      <c r="P6" s="13"/>
    </row>
    <row r="7" spans="1:39" ht="15" thickBot="1" x14ac:dyDescent="0.4">
      <c r="A7" s="234"/>
      <c r="B7" s="9"/>
      <c r="C7" s="9"/>
      <c r="D7" s="9"/>
      <c r="E7" s="9"/>
      <c r="F7" s="9"/>
      <c r="G7" s="9"/>
      <c r="H7" s="9"/>
      <c r="I7" s="9"/>
      <c r="J7" s="10"/>
      <c r="K7" s="11"/>
      <c r="L7" s="11"/>
      <c r="M7" s="11"/>
      <c r="N7" s="11"/>
      <c r="O7" s="11"/>
      <c r="P7" s="9"/>
    </row>
    <row r="8" spans="1:39" s="34" customFormat="1" ht="65.25" customHeight="1" thickBot="1" x14ac:dyDescent="0.35">
      <c r="A8" s="234"/>
      <c r="B8" s="34" t="s">
        <v>625</v>
      </c>
      <c r="C8" s="34" t="s">
        <v>495</v>
      </c>
      <c r="D8" s="34" t="s">
        <v>496</v>
      </c>
      <c r="E8" s="34" t="s">
        <v>25</v>
      </c>
      <c r="F8" s="34" t="s">
        <v>626</v>
      </c>
      <c r="G8" s="34" t="s">
        <v>627</v>
      </c>
      <c r="H8" s="34" t="s">
        <v>628</v>
      </c>
      <c r="I8" s="34" t="s">
        <v>629</v>
      </c>
      <c r="J8" s="34" t="s">
        <v>630</v>
      </c>
      <c r="K8" s="34" t="s">
        <v>631</v>
      </c>
      <c r="L8" s="34" t="s">
        <v>632</v>
      </c>
      <c r="M8" s="34" t="s">
        <v>633</v>
      </c>
      <c r="N8" s="34" t="s">
        <v>634</v>
      </c>
      <c r="O8" s="34" t="s">
        <v>635</v>
      </c>
      <c r="P8" s="34" t="s">
        <v>636</v>
      </c>
    </row>
    <row r="9" spans="1:39" x14ac:dyDescent="0.35">
      <c r="B9" s="70"/>
      <c r="C9" s="70"/>
      <c r="D9" s="70"/>
      <c r="E9" s="70"/>
      <c r="F9" s="70"/>
      <c r="G9" s="70"/>
      <c r="H9" s="70"/>
      <c r="I9" s="70"/>
      <c r="J9" s="71"/>
      <c r="K9" s="72"/>
      <c r="L9" s="72"/>
      <c r="M9" s="72"/>
      <c r="N9" s="73"/>
      <c r="O9" s="74"/>
      <c r="P9" s="75"/>
    </row>
    <row r="10" spans="1:39" x14ac:dyDescent="0.35">
      <c r="A10" s="234"/>
      <c r="B10" s="70"/>
      <c r="C10" s="70"/>
      <c r="D10" s="70"/>
      <c r="E10" s="70"/>
      <c r="F10" s="70"/>
      <c r="G10" s="70"/>
      <c r="H10" s="70"/>
      <c r="I10" s="70"/>
      <c r="J10" s="71"/>
      <c r="K10" s="72"/>
      <c r="L10" s="72"/>
      <c r="M10" s="72"/>
      <c r="N10" s="73"/>
      <c r="O10" s="74"/>
      <c r="P10" s="75"/>
    </row>
    <row r="11" spans="1:39" x14ac:dyDescent="0.35">
      <c r="A11" s="241"/>
      <c r="B11" s="70"/>
      <c r="C11" s="70"/>
      <c r="D11" s="70"/>
      <c r="E11" s="70"/>
      <c r="F11" s="70"/>
      <c r="G11" s="70"/>
      <c r="H11" s="70"/>
      <c r="I11" s="70"/>
      <c r="J11" s="71"/>
      <c r="K11" s="72"/>
      <c r="L11" s="72"/>
      <c r="M11" s="72"/>
      <c r="N11" s="73"/>
      <c r="O11" s="74"/>
      <c r="P11" s="75"/>
    </row>
    <row r="12" spans="1:39" x14ac:dyDescent="0.35">
      <c r="A12" s="234"/>
      <c r="B12" s="70"/>
      <c r="C12" s="70"/>
      <c r="D12" s="70"/>
      <c r="E12" s="70"/>
      <c r="F12" s="70"/>
      <c r="G12" s="70"/>
      <c r="H12" s="70"/>
      <c r="I12" s="70"/>
      <c r="J12" s="71"/>
      <c r="K12" s="72"/>
      <c r="L12" s="72"/>
      <c r="M12" s="72"/>
      <c r="N12" s="74"/>
      <c r="O12" s="74"/>
      <c r="P12" s="75"/>
    </row>
    <row r="13" spans="1:39" x14ac:dyDescent="0.35">
      <c r="A13" s="241"/>
      <c r="B13" s="70"/>
      <c r="C13" s="70"/>
      <c r="D13" s="70"/>
      <c r="E13" s="70"/>
      <c r="F13" s="70"/>
      <c r="G13" s="70"/>
      <c r="H13" s="70"/>
      <c r="I13" s="70"/>
      <c r="J13" s="71"/>
      <c r="K13" s="72"/>
      <c r="L13" s="72"/>
      <c r="M13" s="72"/>
      <c r="N13" s="74"/>
      <c r="O13" s="74"/>
      <c r="P13" s="75"/>
    </row>
    <row r="14" spans="1:39" x14ac:dyDescent="0.35">
      <c r="A14" s="234"/>
      <c r="B14" s="70"/>
      <c r="C14" s="70"/>
      <c r="D14" s="70"/>
      <c r="E14" s="70"/>
      <c r="F14" s="70"/>
      <c r="G14" s="70"/>
      <c r="H14" s="70"/>
      <c r="I14" s="70"/>
      <c r="J14" s="71"/>
      <c r="K14" s="72"/>
      <c r="L14" s="72"/>
      <c r="M14" s="72"/>
      <c r="N14" s="74"/>
      <c r="O14" s="74"/>
      <c r="P14" s="75"/>
    </row>
    <row r="15" spans="1:39" x14ac:dyDescent="0.35">
      <c r="A15" s="241"/>
      <c r="B15" s="70"/>
      <c r="C15" s="70"/>
      <c r="D15" s="70"/>
      <c r="E15" s="70"/>
      <c r="F15" s="70"/>
      <c r="G15" s="70"/>
      <c r="H15" s="70"/>
      <c r="I15" s="70"/>
      <c r="J15" s="71"/>
      <c r="K15" s="72"/>
      <c r="L15" s="72"/>
      <c r="M15" s="72"/>
      <c r="N15" s="74"/>
      <c r="O15" s="74"/>
      <c r="P15" s="75"/>
    </row>
    <row r="16" spans="1:39" x14ac:dyDescent="0.35">
      <c r="A16" s="234"/>
      <c r="B16" s="70"/>
      <c r="C16" s="70"/>
      <c r="D16" s="70"/>
      <c r="E16" s="70"/>
      <c r="F16" s="70"/>
      <c r="G16" s="70"/>
      <c r="H16" s="70"/>
      <c r="I16" s="70"/>
      <c r="J16" s="71"/>
      <c r="K16" s="72"/>
      <c r="L16" s="72"/>
      <c r="M16" s="72"/>
      <c r="N16" s="74"/>
      <c r="O16" s="74"/>
      <c r="P16" s="75"/>
    </row>
    <row r="17" spans="1:16" x14ac:dyDescent="0.35">
      <c r="A17" s="241"/>
      <c r="B17" s="70"/>
      <c r="C17" s="70"/>
      <c r="D17" s="70"/>
      <c r="E17" s="70"/>
      <c r="F17" s="70"/>
      <c r="G17" s="70"/>
      <c r="H17" s="70"/>
      <c r="I17" s="70"/>
      <c r="J17" s="71"/>
      <c r="K17" s="72"/>
      <c r="L17" s="72"/>
      <c r="M17" s="72"/>
      <c r="N17" s="74"/>
      <c r="O17" s="74"/>
      <c r="P17" s="75"/>
    </row>
    <row r="18" spans="1:16" x14ac:dyDescent="0.35">
      <c r="A18" s="234"/>
      <c r="B18" s="70"/>
      <c r="C18" s="70"/>
      <c r="D18" s="70"/>
      <c r="E18" s="70"/>
      <c r="F18" s="70"/>
      <c r="G18" s="70"/>
      <c r="H18" s="70"/>
      <c r="I18" s="70"/>
      <c r="J18" s="71"/>
      <c r="K18" s="72"/>
      <c r="L18" s="72"/>
      <c r="M18" s="72"/>
      <c r="N18" s="74"/>
      <c r="O18" s="74"/>
      <c r="P18" s="75"/>
    </row>
    <row r="19" spans="1:16" x14ac:dyDescent="0.35">
      <c r="A19" s="241"/>
      <c r="B19" s="70"/>
      <c r="C19" s="70"/>
      <c r="D19" s="70"/>
      <c r="E19" s="70"/>
      <c r="F19" s="70"/>
      <c r="G19" s="70"/>
      <c r="H19" s="70"/>
      <c r="I19" s="70"/>
      <c r="J19" s="71"/>
      <c r="K19" s="72"/>
      <c r="L19" s="72"/>
      <c r="M19" s="72"/>
      <c r="N19" s="74"/>
      <c r="O19" s="74"/>
      <c r="P19" s="75"/>
    </row>
    <row r="20" spans="1:16" x14ac:dyDescent="0.35">
      <c r="A20" s="234"/>
      <c r="B20" s="70"/>
      <c r="C20" s="70"/>
      <c r="D20" s="70"/>
      <c r="E20" s="70"/>
      <c r="F20" s="70"/>
      <c r="G20" s="70"/>
      <c r="H20" s="70"/>
      <c r="I20" s="70"/>
      <c r="J20" s="71"/>
      <c r="K20" s="72"/>
      <c r="L20" s="72"/>
      <c r="M20" s="72"/>
      <c r="N20" s="74"/>
      <c r="O20" s="74"/>
      <c r="P20" s="75"/>
    </row>
    <row r="21" spans="1:16" x14ac:dyDescent="0.35">
      <c r="A21" s="241"/>
      <c r="B21" s="70"/>
      <c r="C21" s="70"/>
      <c r="D21" s="70"/>
      <c r="E21" s="70"/>
      <c r="F21" s="70"/>
      <c r="G21" s="70"/>
      <c r="H21" s="70"/>
      <c r="I21" s="70"/>
      <c r="J21" s="71"/>
      <c r="K21" s="72"/>
      <c r="L21" s="72"/>
      <c r="M21" s="72"/>
      <c r="N21" s="74"/>
      <c r="O21" s="74"/>
      <c r="P21" s="75"/>
    </row>
    <row r="22" spans="1:16" x14ac:dyDescent="0.35">
      <c r="A22" s="234"/>
      <c r="B22" s="70"/>
      <c r="C22" s="70"/>
      <c r="D22" s="70"/>
      <c r="E22" s="70"/>
      <c r="F22" s="70"/>
      <c r="G22" s="70"/>
      <c r="H22" s="70"/>
      <c r="I22" s="70"/>
      <c r="J22" s="71"/>
      <c r="K22" s="72"/>
      <c r="L22" s="72"/>
      <c r="M22" s="72"/>
      <c r="N22" s="74"/>
      <c r="O22" s="74"/>
      <c r="P22" s="75"/>
    </row>
    <row r="23" spans="1:16" x14ac:dyDescent="0.35">
      <c r="A23" s="241"/>
      <c r="B23" s="70"/>
      <c r="C23" s="70"/>
      <c r="D23" s="70"/>
      <c r="E23" s="70"/>
      <c r="F23" s="70"/>
      <c r="G23" s="70"/>
      <c r="H23" s="70"/>
      <c r="I23" s="70"/>
      <c r="J23" s="71"/>
      <c r="K23" s="72"/>
      <c r="L23" s="72"/>
      <c r="M23" s="72"/>
      <c r="N23" s="74"/>
      <c r="O23" s="74"/>
      <c r="P23" s="75"/>
    </row>
    <row r="24" spans="1:16" x14ac:dyDescent="0.35">
      <c r="A24" s="234"/>
      <c r="B24" s="70"/>
      <c r="C24" s="70"/>
      <c r="D24" s="70"/>
      <c r="E24" s="70"/>
      <c r="F24" s="70"/>
      <c r="G24" s="70"/>
      <c r="H24" s="70"/>
      <c r="I24" s="70"/>
      <c r="J24" s="71"/>
      <c r="K24" s="72"/>
      <c r="L24" s="72"/>
      <c r="M24" s="72"/>
      <c r="N24" s="74"/>
      <c r="O24" s="74"/>
      <c r="P24" s="75"/>
    </row>
    <row r="25" spans="1:16" x14ac:dyDescent="0.35">
      <c r="A25" s="241"/>
      <c r="B25" s="70"/>
      <c r="C25" s="70"/>
      <c r="D25" s="70"/>
      <c r="E25" s="70"/>
      <c r="F25" s="70"/>
      <c r="G25" s="70"/>
      <c r="H25" s="70"/>
      <c r="I25" s="70"/>
      <c r="J25" s="71"/>
      <c r="K25" s="72"/>
      <c r="L25" s="72"/>
      <c r="M25" s="72"/>
      <c r="N25" s="74"/>
      <c r="O25" s="74"/>
      <c r="P25" s="75"/>
    </row>
    <row r="26" spans="1:16" x14ac:dyDescent="0.35">
      <c r="A26" s="234"/>
      <c r="B26" s="70"/>
      <c r="C26" s="70"/>
      <c r="D26" s="70"/>
      <c r="E26" s="70"/>
      <c r="F26" s="70"/>
      <c r="G26" s="70"/>
      <c r="H26" s="70"/>
      <c r="I26" s="70"/>
      <c r="J26" s="71"/>
      <c r="K26" s="72"/>
      <c r="L26" s="72"/>
      <c r="M26" s="72"/>
      <c r="N26" s="74"/>
      <c r="O26" s="74"/>
      <c r="P26" s="75"/>
    </row>
    <row r="27" spans="1:16" x14ac:dyDescent="0.35">
      <c r="A27" s="241"/>
      <c r="B27" s="70"/>
      <c r="C27" s="70"/>
      <c r="D27" s="70"/>
      <c r="E27" s="70"/>
      <c r="F27" s="70"/>
      <c r="G27" s="70"/>
      <c r="H27" s="70"/>
      <c r="I27" s="70"/>
      <c r="J27" s="71"/>
      <c r="K27" s="72"/>
      <c r="L27" s="72"/>
      <c r="M27" s="72"/>
      <c r="N27" s="74"/>
      <c r="O27" s="74"/>
      <c r="P27" s="75"/>
    </row>
    <row r="28" spans="1:16" x14ac:dyDescent="0.35">
      <c r="A28" s="234"/>
      <c r="B28" s="70"/>
      <c r="C28" s="70"/>
      <c r="D28" s="70"/>
      <c r="E28" s="70"/>
      <c r="F28" s="70"/>
      <c r="G28" s="70"/>
      <c r="H28" s="70"/>
      <c r="I28" s="70"/>
      <c r="J28" s="71"/>
      <c r="K28" s="72"/>
      <c r="L28" s="72"/>
      <c r="M28" s="72"/>
      <c r="N28" s="74"/>
      <c r="O28" s="74"/>
      <c r="P28" s="75"/>
    </row>
    <row r="29" spans="1:16" x14ac:dyDescent="0.35">
      <c r="A29" s="241"/>
      <c r="B29" s="70"/>
      <c r="C29" s="70"/>
      <c r="D29" s="70"/>
      <c r="E29" s="70"/>
      <c r="F29" s="70"/>
      <c r="G29" s="70"/>
      <c r="H29" s="70"/>
      <c r="I29" s="70"/>
      <c r="J29" s="71"/>
      <c r="K29" s="72"/>
      <c r="L29" s="72"/>
      <c r="M29" s="72"/>
      <c r="N29" s="74"/>
      <c r="O29" s="74"/>
      <c r="P29" s="75"/>
    </row>
    <row r="30" spans="1:16" x14ac:dyDescent="0.35">
      <c r="A30" s="234"/>
      <c r="B30" s="70"/>
      <c r="C30" s="70"/>
      <c r="D30" s="70"/>
      <c r="E30" s="70"/>
      <c r="F30" s="70"/>
      <c r="G30" s="70"/>
      <c r="H30" s="70"/>
      <c r="I30" s="70"/>
      <c r="J30" s="71"/>
      <c r="K30" s="72"/>
      <c r="L30" s="72"/>
      <c r="M30" s="72"/>
      <c r="N30" s="74"/>
      <c r="O30" s="74"/>
      <c r="P30" s="75"/>
    </row>
    <row r="31" spans="1:16" x14ac:dyDescent="0.35">
      <c r="A31" s="241"/>
      <c r="B31" s="70"/>
      <c r="C31" s="70"/>
      <c r="D31" s="70"/>
      <c r="E31" s="70"/>
      <c r="F31" s="70"/>
      <c r="G31" s="70"/>
      <c r="H31" s="70"/>
      <c r="I31" s="70"/>
      <c r="J31" s="71"/>
      <c r="K31" s="72"/>
      <c r="L31" s="72"/>
      <c r="M31" s="72"/>
      <c r="N31" s="74"/>
      <c r="O31" s="74"/>
      <c r="P31" s="75"/>
    </row>
    <row r="32" spans="1:16" x14ac:dyDescent="0.35">
      <c r="A32" s="234"/>
      <c r="B32" s="70"/>
      <c r="C32" s="70"/>
      <c r="D32" s="70"/>
      <c r="E32" s="70"/>
      <c r="F32" s="70"/>
      <c r="G32" s="70"/>
      <c r="H32" s="70"/>
      <c r="I32" s="70"/>
      <c r="J32" s="71"/>
      <c r="K32" s="72"/>
      <c r="L32" s="72"/>
      <c r="M32" s="72"/>
      <c r="N32" s="74"/>
      <c r="O32" s="74"/>
      <c r="P32" s="75"/>
    </row>
    <row r="33" spans="1:16" x14ac:dyDescent="0.35">
      <c r="A33" s="241"/>
      <c r="B33" s="70"/>
      <c r="C33" s="70"/>
      <c r="D33" s="70"/>
      <c r="E33" s="70"/>
      <c r="F33" s="70"/>
      <c r="G33" s="70"/>
      <c r="H33" s="70"/>
      <c r="I33" s="70"/>
      <c r="J33" s="71"/>
      <c r="K33" s="72"/>
      <c r="L33" s="72"/>
      <c r="M33" s="72"/>
      <c r="N33" s="74"/>
      <c r="O33" s="74"/>
      <c r="P33" s="75"/>
    </row>
    <row r="34" spans="1:16" x14ac:dyDescent="0.35">
      <c r="A34" s="234"/>
      <c r="B34" s="70"/>
      <c r="C34" s="70"/>
      <c r="D34" s="70"/>
      <c r="E34" s="70"/>
      <c r="F34" s="70"/>
      <c r="G34" s="70"/>
      <c r="H34" s="70"/>
      <c r="I34" s="70"/>
      <c r="J34" s="71"/>
      <c r="K34" s="72"/>
      <c r="L34" s="72"/>
      <c r="M34" s="72"/>
      <c r="N34" s="74"/>
      <c r="O34" s="74"/>
      <c r="P34" s="75"/>
    </row>
    <row r="35" spans="1:16" x14ac:dyDescent="0.35">
      <c r="A35" s="241"/>
      <c r="B35" s="70"/>
      <c r="C35" s="70"/>
      <c r="D35" s="70"/>
      <c r="E35" s="70"/>
      <c r="F35" s="70"/>
      <c r="G35" s="70"/>
      <c r="H35" s="70"/>
      <c r="I35" s="70"/>
      <c r="J35" s="71"/>
      <c r="K35" s="72"/>
      <c r="L35" s="72"/>
      <c r="M35" s="72"/>
      <c r="N35" s="74"/>
      <c r="O35" s="74"/>
      <c r="P35" s="75"/>
    </row>
    <row r="36" spans="1:16" x14ac:dyDescent="0.35">
      <c r="A36" s="234"/>
      <c r="B36" s="70"/>
      <c r="C36" s="70"/>
      <c r="D36" s="70"/>
      <c r="E36" s="70"/>
      <c r="F36" s="70"/>
      <c r="G36" s="70"/>
      <c r="H36" s="70"/>
      <c r="I36" s="70"/>
      <c r="J36" s="71"/>
      <c r="K36" s="72"/>
      <c r="L36" s="72"/>
      <c r="M36" s="72"/>
      <c r="N36" s="74"/>
      <c r="O36" s="74"/>
      <c r="P36" s="75"/>
    </row>
    <row r="37" spans="1:16" x14ac:dyDescent="0.35">
      <c r="A37" s="241"/>
      <c r="B37" s="70"/>
      <c r="C37" s="70"/>
      <c r="D37" s="70"/>
      <c r="E37" s="70"/>
      <c r="F37" s="70"/>
      <c r="G37" s="70"/>
      <c r="H37" s="70"/>
      <c r="I37" s="70"/>
      <c r="J37" s="71"/>
      <c r="K37" s="72"/>
      <c r="L37" s="72"/>
      <c r="M37" s="72"/>
      <c r="N37" s="74"/>
      <c r="O37" s="74"/>
      <c r="P37" s="75"/>
    </row>
    <row r="38" spans="1:16" x14ac:dyDescent="0.35">
      <c r="A38" s="234"/>
      <c r="B38" s="70"/>
      <c r="C38" s="70"/>
      <c r="D38" s="70"/>
      <c r="E38" s="70"/>
      <c r="F38" s="70"/>
      <c r="G38" s="70"/>
      <c r="H38" s="70"/>
      <c r="I38" s="70"/>
      <c r="J38" s="71"/>
      <c r="K38" s="72"/>
      <c r="L38" s="72"/>
      <c r="M38" s="72"/>
      <c r="N38" s="74"/>
      <c r="O38" s="74"/>
      <c r="P38" s="75"/>
    </row>
    <row r="39" spans="1:16" x14ac:dyDescent="0.35">
      <c r="A39" s="241"/>
      <c r="B39" s="70"/>
      <c r="C39" s="70"/>
      <c r="D39" s="70"/>
      <c r="E39" s="70"/>
      <c r="F39" s="70"/>
      <c r="G39" s="70"/>
      <c r="H39" s="70"/>
      <c r="I39" s="70"/>
      <c r="J39" s="71"/>
      <c r="K39" s="72"/>
      <c r="L39" s="72"/>
      <c r="M39" s="72"/>
      <c r="N39" s="74"/>
      <c r="O39" s="74"/>
      <c r="P39" s="75"/>
    </row>
    <row r="40" spans="1:16" x14ac:dyDescent="0.35">
      <c r="A40" s="234"/>
      <c r="B40" s="70"/>
      <c r="C40" s="70"/>
      <c r="D40" s="70"/>
      <c r="E40" s="70"/>
      <c r="F40" s="70"/>
      <c r="G40" s="70"/>
      <c r="H40" s="70"/>
      <c r="I40" s="70"/>
      <c r="J40" s="71"/>
      <c r="K40" s="72"/>
      <c r="L40" s="72"/>
      <c r="M40" s="72"/>
      <c r="N40" s="74"/>
      <c r="O40" s="74"/>
      <c r="P40" s="75"/>
    </row>
    <row r="41" spans="1:16" x14ac:dyDescent="0.35">
      <c r="A41" s="241"/>
      <c r="B41" s="70"/>
      <c r="C41" s="70"/>
      <c r="D41" s="70"/>
      <c r="E41" s="70"/>
      <c r="F41" s="70"/>
      <c r="G41" s="70"/>
      <c r="H41" s="70"/>
      <c r="I41" s="70"/>
      <c r="J41" s="71"/>
      <c r="K41" s="72"/>
      <c r="L41" s="72"/>
      <c r="M41" s="72"/>
      <c r="N41" s="74"/>
      <c r="O41" s="74"/>
      <c r="P41" s="75"/>
    </row>
    <row r="42" spans="1:16" x14ac:dyDescent="0.35">
      <c r="A42" s="234"/>
      <c r="B42" s="70"/>
      <c r="C42" s="70"/>
      <c r="D42" s="70"/>
      <c r="E42" s="70"/>
      <c r="F42" s="70"/>
      <c r="G42" s="70"/>
      <c r="H42" s="70"/>
      <c r="I42" s="70"/>
      <c r="J42" s="71"/>
      <c r="K42" s="72"/>
      <c r="L42" s="72"/>
      <c r="M42" s="72"/>
      <c r="N42" s="74"/>
      <c r="O42" s="74"/>
      <c r="P42" s="75"/>
    </row>
    <row r="43" spans="1:16" x14ac:dyDescent="0.35">
      <c r="A43" s="241"/>
      <c r="B43" s="70"/>
      <c r="C43" s="70"/>
      <c r="D43" s="70"/>
      <c r="E43" s="70"/>
      <c r="F43" s="70"/>
      <c r="G43" s="70"/>
      <c r="H43" s="70"/>
      <c r="I43" s="70"/>
      <c r="J43" s="71"/>
      <c r="K43" s="72"/>
      <c r="L43" s="72"/>
      <c r="M43" s="72"/>
      <c r="N43" s="74"/>
      <c r="O43" s="74"/>
      <c r="P43" s="75"/>
    </row>
    <row r="44" spans="1:16" x14ac:dyDescent="0.35">
      <c r="A44" s="234"/>
      <c r="B44" s="70"/>
      <c r="C44" s="70"/>
      <c r="D44" s="70"/>
      <c r="E44" s="70"/>
      <c r="F44" s="70"/>
      <c r="G44" s="70"/>
      <c r="H44" s="70"/>
      <c r="I44" s="70"/>
      <c r="J44" s="71"/>
      <c r="K44" s="72"/>
      <c r="L44" s="72"/>
      <c r="M44" s="72"/>
      <c r="N44" s="74"/>
      <c r="O44" s="74"/>
      <c r="P44" s="75"/>
    </row>
    <row r="45" spans="1:16" x14ac:dyDescent="0.35">
      <c r="A45" s="241"/>
      <c r="B45" s="70"/>
      <c r="C45" s="70"/>
      <c r="D45" s="70"/>
      <c r="E45" s="70"/>
      <c r="F45" s="70"/>
      <c r="G45" s="70"/>
      <c r="H45" s="70"/>
      <c r="I45" s="70"/>
      <c r="J45" s="71"/>
      <c r="K45" s="72"/>
      <c r="L45" s="72"/>
      <c r="M45" s="72"/>
      <c r="N45" s="74"/>
      <c r="O45" s="74"/>
      <c r="P45" s="75"/>
    </row>
    <row r="46" spans="1:16" x14ac:dyDescent="0.35">
      <c r="A46" s="234"/>
      <c r="B46" s="70"/>
      <c r="C46" s="70"/>
      <c r="D46" s="70"/>
      <c r="E46" s="70"/>
      <c r="F46" s="70"/>
      <c r="G46" s="70"/>
      <c r="H46" s="70"/>
      <c r="I46" s="70"/>
      <c r="J46" s="71"/>
      <c r="K46" s="72"/>
      <c r="L46" s="72"/>
      <c r="M46" s="72"/>
      <c r="N46" s="74"/>
      <c r="O46" s="74"/>
      <c r="P46" s="75"/>
    </row>
    <row r="47" spans="1:16" x14ac:dyDescent="0.35">
      <c r="A47" s="241"/>
      <c r="B47" s="70"/>
      <c r="C47" s="70"/>
      <c r="D47" s="70"/>
      <c r="E47" s="70"/>
      <c r="F47" s="70"/>
      <c r="G47" s="70"/>
      <c r="H47" s="70"/>
      <c r="I47" s="70"/>
      <c r="J47" s="71"/>
      <c r="K47" s="72"/>
      <c r="L47" s="72"/>
      <c r="M47" s="72"/>
      <c r="N47" s="74"/>
      <c r="O47" s="74"/>
      <c r="P47" s="75"/>
    </row>
    <row r="48" spans="1:16" x14ac:dyDescent="0.35">
      <c r="A48" s="234"/>
      <c r="B48" s="70"/>
      <c r="C48" s="70"/>
      <c r="D48" s="70"/>
      <c r="E48" s="70"/>
      <c r="F48" s="70"/>
      <c r="G48" s="70"/>
      <c r="H48" s="70"/>
      <c r="I48" s="70"/>
      <c r="J48" s="71"/>
      <c r="K48" s="72"/>
      <c r="L48" s="72"/>
      <c r="M48" s="72"/>
      <c r="N48" s="74"/>
      <c r="O48" s="74"/>
      <c r="P48" s="75"/>
    </row>
    <row r="49" spans="1:16" x14ac:dyDescent="0.35">
      <c r="A49" s="241"/>
      <c r="B49" s="70"/>
      <c r="C49" s="70"/>
      <c r="D49" s="70"/>
      <c r="E49" s="70"/>
      <c r="F49" s="70"/>
      <c r="G49" s="70"/>
      <c r="H49" s="70"/>
      <c r="I49" s="70"/>
      <c r="J49" s="71"/>
      <c r="K49" s="72"/>
      <c r="L49" s="72"/>
      <c r="M49" s="72"/>
      <c r="N49" s="74"/>
      <c r="O49" s="74"/>
      <c r="P49" s="75"/>
    </row>
    <row r="50" spans="1:16" x14ac:dyDescent="0.35">
      <c r="A50" s="234"/>
      <c r="B50" s="70"/>
      <c r="C50" s="70"/>
      <c r="D50" s="70"/>
      <c r="E50" s="70"/>
      <c r="F50" s="70"/>
      <c r="G50" s="70"/>
      <c r="H50" s="70"/>
      <c r="I50" s="70"/>
      <c r="J50" s="71"/>
      <c r="K50" s="72"/>
      <c r="L50" s="72"/>
      <c r="M50" s="72"/>
      <c r="N50" s="74"/>
      <c r="O50" s="74"/>
      <c r="P50" s="75"/>
    </row>
    <row r="51" spans="1:16" x14ac:dyDescent="0.35">
      <c r="A51" s="241"/>
      <c r="B51" s="70"/>
      <c r="C51" s="70"/>
      <c r="D51" s="70"/>
      <c r="E51" s="70"/>
      <c r="F51" s="70"/>
      <c r="G51" s="70"/>
      <c r="H51" s="70"/>
      <c r="I51" s="70"/>
      <c r="J51" s="71"/>
      <c r="K51" s="72"/>
      <c r="L51" s="72"/>
      <c r="M51" s="72"/>
      <c r="N51" s="74"/>
      <c r="O51" s="74"/>
      <c r="P51" s="75"/>
    </row>
    <row r="52" spans="1:16" x14ac:dyDescent="0.35">
      <c r="A52" s="234"/>
      <c r="B52" s="70"/>
      <c r="C52" s="70"/>
      <c r="D52" s="70"/>
      <c r="E52" s="70"/>
      <c r="F52" s="70"/>
      <c r="G52" s="70"/>
      <c r="H52" s="70"/>
      <c r="I52" s="70"/>
      <c r="J52" s="71"/>
      <c r="K52" s="72"/>
      <c r="L52" s="72"/>
      <c r="M52" s="72"/>
      <c r="N52" s="74"/>
      <c r="O52" s="74"/>
      <c r="P52" s="75"/>
    </row>
    <row r="53" spans="1:16" x14ac:dyDescent="0.35">
      <c r="A53" s="241"/>
      <c r="B53" s="70"/>
      <c r="C53" s="70"/>
      <c r="D53" s="70"/>
      <c r="E53" s="70"/>
      <c r="F53" s="70"/>
      <c r="G53" s="70"/>
      <c r="H53" s="70"/>
      <c r="I53" s="70"/>
      <c r="J53" s="71"/>
      <c r="K53" s="72"/>
      <c r="L53" s="72"/>
      <c r="M53" s="72"/>
      <c r="N53" s="74"/>
      <c r="O53" s="74"/>
      <c r="P53" s="75"/>
    </row>
    <row r="54" spans="1:16" x14ac:dyDescent="0.35">
      <c r="A54" s="234"/>
      <c r="B54" s="70"/>
      <c r="C54" s="70"/>
      <c r="D54" s="70"/>
      <c r="E54" s="70"/>
      <c r="F54" s="70"/>
      <c r="G54" s="70"/>
      <c r="H54" s="70"/>
      <c r="I54" s="70"/>
      <c r="J54" s="71"/>
      <c r="K54" s="72"/>
      <c r="L54" s="72"/>
      <c r="M54" s="72"/>
      <c r="N54" s="74"/>
      <c r="O54" s="74"/>
      <c r="P54" s="75"/>
    </row>
    <row r="55" spans="1:16" x14ac:dyDescent="0.35">
      <c r="A55" s="241"/>
      <c r="B55" s="70"/>
      <c r="C55" s="70"/>
      <c r="D55" s="70"/>
      <c r="E55" s="70"/>
      <c r="F55" s="70"/>
      <c r="G55" s="70"/>
      <c r="H55" s="70"/>
      <c r="I55" s="70"/>
      <c r="J55" s="71"/>
      <c r="K55" s="72"/>
      <c r="L55" s="72"/>
      <c r="M55" s="72"/>
      <c r="N55" s="74"/>
      <c r="O55" s="74"/>
      <c r="P55" s="75"/>
    </row>
    <row r="56" spans="1:16" x14ac:dyDescent="0.35">
      <c r="A56" s="234"/>
      <c r="B56" s="70"/>
      <c r="C56" s="70"/>
      <c r="D56" s="70"/>
      <c r="E56" s="70"/>
      <c r="F56" s="70"/>
      <c r="G56" s="70"/>
      <c r="H56" s="70"/>
      <c r="I56" s="70"/>
      <c r="J56" s="71"/>
      <c r="K56" s="72"/>
      <c r="L56" s="72"/>
      <c r="M56" s="72"/>
      <c r="N56" s="74"/>
      <c r="O56" s="74"/>
      <c r="P56" s="75"/>
    </row>
    <row r="57" spans="1:16" x14ac:dyDescent="0.35">
      <c r="A57" s="241"/>
      <c r="B57" s="70"/>
      <c r="C57" s="70"/>
      <c r="D57" s="70"/>
      <c r="E57" s="70"/>
      <c r="F57" s="70"/>
      <c r="G57" s="70"/>
      <c r="H57" s="70"/>
      <c r="I57" s="70"/>
      <c r="J57" s="71"/>
      <c r="K57" s="72"/>
      <c r="L57" s="72"/>
      <c r="M57" s="72"/>
      <c r="N57" s="74"/>
      <c r="O57" s="74"/>
      <c r="P57" s="75"/>
    </row>
    <row r="58" spans="1:16" x14ac:dyDescent="0.35">
      <c r="A58" s="234"/>
      <c r="B58" s="70"/>
      <c r="C58" s="70"/>
      <c r="D58" s="70"/>
      <c r="E58" s="70"/>
      <c r="F58" s="70"/>
      <c r="G58" s="70"/>
      <c r="H58" s="70"/>
      <c r="I58" s="70"/>
      <c r="J58" s="71"/>
      <c r="K58" s="72"/>
      <c r="L58" s="72"/>
      <c r="M58" s="72"/>
      <c r="N58" s="74"/>
      <c r="O58" s="74"/>
      <c r="P58" s="75"/>
    </row>
    <row r="59" spans="1:16" x14ac:dyDescent="0.35">
      <c r="A59" s="241"/>
      <c r="B59" s="70"/>
      <c r="C59" s="70"/>
      <c r="D59" s="70"/>
      <c r="E59" s="70"/>
      <c r="F59" s="70"/>
      <c r="G59" s="70"/>
      <c r="H59" s="70"/>
      <c r="I59" s="70"/>
      <c r="J59" s="71"/>
      <c r="K59" s="72"/>
      <c r="L59" s="72"/>
      <c r="M59" s="72"/>
      <c r="N59" s="74"/>
      <c r="O59" s="74"/>
      <c r="P59" s="75"/>
    </row>
    <row r="60" spans="1:16" x14ac:dyDescent="0.35">
      <c r="A60" s="234"/>
      <c r="B60" s="70"/>
      <c r="C60" s="70"/>
      <c r="D60" s="70"/>
      <c r="E60" s="70"/>
      <c r="F60" s="70"/>
      <c r="G60" s="70"/>
      <c r="H60" s="70"/>
      <c r="I60" s="70"/>
      <c r="J60" s="71"/>
      <c r="K60" s="72"/>
      <c r="L60" s="72"/>
      <c r="M60" s="72"/>
      <c r="N60" s="74"/>
      <c r="O60" s="74"/>
      <c r="P60" s="75"/>
    </row>
    <row r="61" spans="1:16" x14ac:dyDescent="0.35">
      <c r="A61" s="241"/>
      <c r="B61" s="70"/>
      <c r="C61" s="70"/>
      <c r="D61" s="70"/>
      <c r="E61" s="70"/>
      <c r="F61" s="70"/>
      <c r="G61" s="70"/>
      <c r="H61" s="70"/>
      <c r="I61" s="70"/>
      <c r="J61" s="71"/>
      <c r="K61" s="72"/>
      <c r="L61" s="72"/>
      <c r="M61" s="72"/>
      <c r="N61" s="74"/>
      <c r="O61" s="74"/>
      <c r="P61" s="75"/>
    </row>
    <row r="62" spans="1:16" x14ac:dyDescent="0.35">
      <c r="A62" s="234"/>
      <c r="B62" s="70"/>
      <c r="C62" s="70"/>
      <c r="D62" s="70"/>
      <c r="E62" s="70"/>
      <c r="F62" s="70"/>
      <c r="G62" s="70"/>
      <c r="H62" s="70"/>
      <c r="I62" s="70"/>
      <c r="J62" s="71"/>
      <c r="K62" s="72"/>
      <c r="L62" s="72"/>
      <c r="M62" s="72"/>
      <c r="N62" s="74"/>
      <c r="O62" s="74"/>
      <c r="P62" s="75"/>
    </row>
    <row r="63" spans="1:16" x14ac:dyDescent="0.35">
      <c r="A63" s="241"/>
      <c r="B63" s="70"/>
      <c r="C63" s="70"/>
      <c r="D63" s="70"/>
      <c r="E63" s="70"/>
      <c r="F63" s="70"/>
      <c r="G63" s="70"/>
      <c r="H63" s="70"/>
      <c r="I63" s="70"/>
      <c r="J63" s="71"/>
      <c r="K63" s="72"/>
      <c r="L63" s="72"/>
      <c r="M63" s="72"/>
      <c r="N63" s="74"/>
      <c r="O63" s="74"/>
      <c r="P63" s="75"/>
    </row>
    <row r="64" spans="1:16" x14ac:dyDescent="0.35">
      <c r="A64" s="234"/>
      <c r="B64" s="70"/>
      <c r="C64" s="70"/>
      <c r="D64" s="70"/>
      <c r="E64" s="70"/>
      <c r="F64" s="70"/>
      <c r="G64" s="70"/>
      <c r="H64" s="70"/>
      <c r="I64" s="70"/>
      <c r="J64" s="71"/>
      <c r="K64" s="72"/>
      <c r="L64" s="72"/>
      <c r="M64" s="72"/>
      <c r="N64" s="74"/>
      <c r="O64" s="74"/>
      <c r="P64" s="75"/>
    </row>
    <row r="65" spans="1:16" x14ac:dyDescent="0.35">
      <c r="A65" s="241"/>
      <c r="B65" s="70"/>
      <c r="C65" s="70"/>
      <c r="D65" s="70"/>
      <c r="E65" s="70"/>
      <c r="F65" s="70"/>
      <c r="G65" s="70"/>
      <c r="H65" s="70"/>
      <c r="I65" s="70"/>
      <c r="J65" s="71"/>
      <c r="K65" s="72"/>
      <c r="L65" s="72"/>
      <c r="M65" s="72"/>
      <c r="N65" s="74"/>
      <c r="O65" s="74"/>
      <c r="P65" s="75"/>
    </row>
    <row r="66" spans="1:16" x14ac:dyDescent="0.35">
      <c r="A66" s="234"/>
      <c r="B66" s="70"/>
      <c r="C66" s="70"/>
      <c r="D66" s="70"/>
      <c r="E66" s="70"/>
      <c r="F66" s="70"/>
      <c r="G66" s="70"/>
      <c r="H66" s="70"/>
      <c r="I66" s="70"/>
      <c r="J66" s="71"/>
      <c r="K66" s="72"/>
      <c r="L66" s="72"/>
      <c r="M66" s="72"/>
      <c r="N66" s="74"/>
      <c r="O66" s="74"/>
      <c r="P66" s="75"/>
    </row>
    <row r="67" spans="1:16" x14ac:dyDescent="0.35">
      <c r="A67" s="241"/>
      <c r="B67" s="70"/>
      <c r="C67" s="70"/>
      <c r="D67" s="70"/>
      <c r="E67" s="70"/>
      <c r="F67" s="70"/>
      <c r="G67" s="70"/>
      <c r="H67" s="70"/>
      <c r="I67" s="70"/>
      <c r="J67" s="71"/>
      <c r="K67" s="72"/>
      <c r="L67" s="72"/>
      <c r="M67" s="72"/>
      <c r="N67" s="74"/>
      <c r="O67" s="74"/>
      <c r="P67" s="75"/>
    </row>
    <row r="68" spans="1:16" x14ac:dyDescent="0.35">
      <c r="A68" s="234"/>
      <c r="B68" s="70"/>
      <c r="C68" s="70"/>
      <c r="D68" s="70"/>
      <c r="E68" s="70"/>
      <c r="F68" s="70"/>
      <c r="G68" s="70"/>
      <c r="H68" s="70"/>
      <c r="I68" s="70"/>
      <c r="J68" s="71"/>
      <c r="K68" s="72"/>
      <c r="L68" s="72"/>
      <c r="M68" s="72"/>
      <c r="N68" s="74"/>
      <c r="O68" s="74"/>
      <c r="P68" s="75"/>
    </row>
    <row r="69" spans="1:16" x14ac:dyDescent="0.35">
      <c r="A69" s="241"/>
      <c r="B69" s="70"/>
      <c r="C69" s="70"/>
      <c r="D69" s="70"/>
      <c r="E69" s="70"/>
      <c r="F69" s="70"/>
      <c r="G69" s="70"/>
      <c r="H69" s="70"/>
      <c r="I69" s="70"/>
      <c r="J69" s="71"/>
      <c r="K69" s="72"/>
      <c r="L69" s="72"/>
      <c r="M69" s="72"/>
      <c r="N69" s="74"/>
      <c r="O69" s="74"/>
      <c r="P69" s="75"/>
    </row>
    <row r="70" spans="1:16" x14ac:dyDescent="0.35">
      <c r="A70" s="234"/>
      <c r="B70" s="70"/>
      <c r="C70" s="70"/>
      <c r="D70" s="70"/>
      <c r="E70" s="70"/>
      <c r="F70" s="70"/>
      <c r="G70" s="70"/>
      <c r="H70" s="70"/>
      <c r="I70" s="70"/>
      <c r="J70" s="71"/>
      <c r="K70" s="72"/>
      <c r="L70" s="72"/>
      <c r="M70" s="72"/>
      <c r="N70" s="74"/>
      <c r="O70" s="74"/>
      <c r="P70" s="75"/>
    </row>
    <row r="71" spans="1:16" x14ac:dyDescent="0.35">
      <c r="A71" s="241"/>
      <c r="B71" s="70"/>
      <c r="C71" s="70"/>
      <c r="D71" s="70"/>
      <c r="E71" s="70"/>
      <c r="F71" s="70"/>
      <c r="G71" s="70"/>
      <c r="H71" s="70"/>
      <c r="I71" s="70"/>
      <c r="J71" s="71"/>
      <c r="K71" s="72"/>
      <c r="L71" s="72"/>
      <c r="M71" s="72"/>
      <c r="N71" s="74"/>
      <c r="O71" s="74"/>
      <c r="P71" s="75"/>
    </row>
    <row r="72" spans="1:16" x14ac:dyDescent="0.35">
      <c r="A72" s="234"/>
      <c r="B72" s="70"/>
      <c r="C72" s="70"/>
      <c r="D72" s="70"/>
      <c r="E72" s="70"/>
      <c r="F72" s="70"/>
      <c r="G72" s="70"/>
      <c r="H72" s="70"/>
      <c r="I72" s="70"/>
      <c r="J72" s="71"/>
      <c r="K72" s="72"/>
      <c r="L72" s="72"/>
      <c r="M72" s="72"/>
      <c r="N72" s="74"/>
      <c r="O72" s="74"/>
      <c r="P72" s="75"/>
    </row>
    <row r="73" spans="1:16" x14ac:dyDescent="0.35">
      <c r="A73" s="241"/>
      <c r="B73" s="70"/>
      <c r="C73" s="70"/>
      <c r="D73" s="70"/>
      <c r="E73" s="70"/>
      <c r="F73" s="70"/>
      <c r="G73" s="70"/>
      <c r="H73" s="70"/>
      <c r="I73" s="70"/>
      <c r="J73" s="71"/>
      <c r="K73" s="72"/>
      <c r="L73" s="72"/>
      <c r="M73" s="72"/>
      <c r="N73" s="74"/>
      <c r="O73" s="74"/>
      <c r="P73" s="75"/>
    </row>
    <row r="74" spans="1:16" x14ac:dyDescent="0.35">
      <c r="A74" s="234"/>
      <c r="B74" s="70"/>
      <c r="C74" s="70"/>
      <c r="D74" s="70"/>
      <c r="E74" s="70"/>
      <c r="F74" s="70"/>
      <c r="G74" s="70"/>
      <c r="H74" s="70"/>
      <c r="I74" s="70"/>
      <c r="J74" s="71"/>
      <c r="K74" s="72"/>
      <c r="L74" s="72"/>
      <c r="M74" s="72"/>
      <c r="N74" s="74"/>
      <c r="O74" s="74"/>
      <c r="P74" s="75"/>
    </row>
    <row r="75" spans="1:16" x14ac:dyDescent="0.35">
      <c r="A75" s="241"/>
      <c r="B75" s="70"/>
      <c r="C75" s="70"/>
      <c r="D75" s="70"/>
      <c r="E75" s="70"/>
      <c r="F75" s="70"/>
      <c r="G75" s="70"/>
      <c r="H75" s="70"/>
      <c r="I75" s="70"/>
      <c r="J75" s="71"/>
      <c r="K75" s="72"/>
      <c r="L75" s="72"/>
      <c r="M75" s="72"/>
      <c r="N75" s="74"/>
      <c r="O75" s="74"/>
      <c r="P75" s="75"/>
    </row>
    <row r="76" spans="1:16" x14ac:dyDescent="0.35">
      <c r="A76" s="234"/>
      <c r="B76" s="70"/>
      <c r="C76" s="70"/>
      <c r="D76" s="70"/>
      <c r="E76" s="70"/>
      <c r="F76" s="70"/>
      <c r="G76" s="70"/>
      <c r="H76" s="70"/>
      <c r="I76" s="70"/>
      <c r="J76" s="71"/>
      <c r="K76" s="72"/>
      <c r="L76" s="72"/>
      <c r="M76" s="72"/>
      <c r="N76" s="74"/>
      <c r="O76" s="74"/>
      <c r="P76" s="75"/>
    </row>
    <row r="77" spans="1:16" x14ac:dyDescent="0.35">
      <c r="A77" s="241"/>
      <c r="B77" s="70"/>
      <c r="C77" s="70"/>
      <c r="D77" s="70"/>
      <c r="E77" s="70"/>
      <c r="F77" s="70"/>
      <c r="G77" s="70"/>
      <c r="H77" s="70"/>
      <c r="I77" s="70"/>
      <c r="J77" s="71"/>
      <c r="K77" s="72"/>
      <c r="L77" s="72"/>
      <c r="M77" s="72"/>
      <c r="N77" s="74"/>
      <c r="O77" s="74"/>
      <c r="P77" s="75"/>
    </row>
    <row r="78" spans="1:16" x14ac:dyDescent="0.35">
      <c r="A78" s="234"/>
      <c r="B78" s="70"/>
      <c r="C78" s="70"/>
      <c r="D78" s="70"/>
      <c r="E78" s="70"/>
      <c r="F78" s="70"/>
      <c r="G78" s="70"/>
      <c r="H78" s="70"/>
      <c r="I78" s="70"/>
      <c r="J78" s="71"/>
      <c r="K78" s="72"/>
      <c r="L78" s="72"/>
      <c r="M78" s="72"/>
      <c r="N78" s="74"/>
      <c r="O78" s="74"/>
      <c r="P78" s="75"/>
    </row>
    <row r="79" spans="1:16" x14ac:dyDescent="0.35">
      <c r="A79" s="241"/>
      <c r="B79" s="70"/>
      <c r="C79" s="70"/>
      <c r="D79" s="70"/>
      <c r="E79" s="70"/>
      <c r="F79" s="70"/>
      <c r="G79" s="70"/>
      <c r="H79" s="70"/>
      <c r="I79" s="70"/>
      <c r="J79" s="71"/>
      <c r="K79" s="72"/>
      <c r="L79" s="72"/>
      <c r="M79" s="72"/>
      <c r="N79" s="74"/>
      <c r="O79" s="74"/>
      <c r="P79" s="75"/>
    </row>
    <row r="80" spans="1:16" x14ac:dyDescent="0.35">
      <c r="A80" s="234"/>
      <c r="B80" s="70"/>
      <c r="C80" s="70"/>
      <c r="D80" s="70"/>
      <c r="E80" s="70"/>
      <c r="F80" s="70"/>
      <c r="G80" s="70"/>
      <c r="H80" s="70"/>
      <c r="I80" s="70"/>
      <c r="J80" s="71"/>
      <c r="K80" s="72"/>
      <c r="L80" s="72"/>
      <c r="M80" s="72"/>
      <c r="N80" s="74"/>
      <c r="O80" s="74"/>
      <c r="P80" s="75"/>
    </row>
    <row r="81" spans="1:16" x14ac:dyDescent="0.35">
      <c r="A81" s="241"/>
      <c r="B81" s="70"/>
      <c r="C81" s="70"/>
      <c r="D81" s="70"/>
      <c r="E81" s="70"/>
      <c r="F81" s="70"/>
      <c r="G81" s="70"/>
      <c r="H81" s="70"/>
      <c r="I81" s="70"/>
      <c r="J81" s="71"/>
      <c r="K81" s="72"/>
      <c r="L81" s="72"/>
      <c r="M81" s="72"/>
      <c r="N81" s="74"/>
      <c r="O81" s="74"/>
      <c r="P81" s="75"/>
    </row>
    <row r="82" spans="1:16" x14ac:dyDescent="0.35">
      <c r="A82" s="234"/>
      <c r="B82" s="70"/>
      <c r="C82" s="70"/>
      <c r="D82" s="70"/>
      <c r="E82" s="70"/>
      <c r="F82" s="70"/>
      <c r="G82" s="70"/>
      <c r="H82" s="70"/>
      <c r="I82" s="70"/>
      <c r="J82" s="71"/>
      <c r="K82" s="72"/>
      <c r="L82" s="72"/>
      <c r="M82" s="72"/>
      <c r="N82" s="74"/>
      <c r="O82" s="74"/>
      <c r="P82" s="75"/>
    </row>
    <row r="83" spans="1:16" x14ac:dyDescent="0.35">
      <c r="A83" s="241"/>
      <c r="B83" s="70"/>
      <c r="C83" s="70"/>
      <c r="D83" s="70"/>
      <c r="E83" s="70"/>
      <c r="F83" s="70"/>
      <c r="G83" s="70"/>
      <c r="H83" s="70"/>
      <c r="I83" s="70"/>
      <c r="J83" s="71"/>
      <c r="K83" s="72"/>
      <c r="L83" s="72"/>
      <c r="M83" s="72"/>
      <c r="N83" s="74"/>
      <c r="O83" s="74"/>
      <c r="P83" s="75"/>
    </row>
    <row r="84" spans="1:16" x14ac:dyDescent="0.35">
      <c r="A84" s="234"/>
      <c r="B84" s="70"/>
      <c r="C84" s="70"/>
      <c r="D84" s="70"/>
      <c r="E84" s="70"/>
      <c r="F84" s="70"/>
      <c r="G84" s="70"/>
      <c r="H84" s="70"/>
      <c r="I84" s="70"/>
      <c r="J84" s="71"/>
      <c r="K84" s="72"/>
      <c r="L84" s="72"/>
      <c r="M84" s="72"/>
      <c r="N84" s="74"/>
      <c r="O84" s="74"/>
      <c r="P84" s="75"/>
    </row>
    <row r="85" spans="1:16" x14ac:dyDescent="0.35">
      <c r="A85" s="241"/>
      <c r="B85" s="70"/>
      <c r="C85" s="70"/>
      <c r="D85" s="70"/>
      <c r="E85" s="70"/>
      <c r="F85" s="70"/>
      <c r="G85" s="70"/>
      <c r="H85" s="70"/>
      <c r="I85" s="70"/>
      <c r="J85" s="71"/>
      <c r="K85" s="72"/>
      <c r="L85" s="72"/>
      <c r="M85" s="72"/>
      <c r="N85" s="74"/>
      <c r="O85" s="74"/>
      <c r="P85" s="75"/>
    </row>
    <row r="86" spans="1:16" x14ac:dyDescent="0.35">
      <c r="A86" s="234"/>
      <c r="B86" s="70"/>
      <c r="C86" s="70"/>
      <c r="D86" s="70"/>
      <c r="E86" s="70"/>
      <c r="F86" s="70"/>
      <c r="G86" s="70"/>
      <c r="H86" s="70"/>
      <c r="I86" s="70"/>
      <c r="J86" s="71"/>
      <c r="K86" s="72"/>
      <c r="L86" s="72"/>
      <c r="M86" s="72"/>
      <c r="N86" s="74"/>
      <c r="O86" s="74"/>
      <c r="P86" s="75"/>
    </row>
    <row r="87" spans="1:16" x14ac:dyDescent="0.35">
      <c r="A87" s="241"/>
      <c r="B87" s="70"/>
      <c r="C87" s="70"/>
      <c r="D87" s="70"/>
      <c r="E87" s="70"/>
      <c r="F87" s="70"/>
      <c r="G87" s="70"/>
      <c r="H87" s="70"/>
      <c r="I87" s="70"/>
      <c r="J87" s="71"/>
      <c r="K87" s="72"/>
      <c r="L87" s="72"/>
      <c r="M87" s="72"/>
      <c r="N87" s="74"/>
      <c r="O87" s="74"/>
      <c r="P87" s="75"/>
    </row>
    <row r="88" spans="1:16" x14ac:dyDescent="0.35">
      <c r="A88" s="234"/>
      <c r="B88" s="70"/>
      <c r="C88" s="70"/>
      <c r="D88" s="70"/>
      <c r="E88" s="70"/>
      <c r="F88" s="70"/>
      <c r="G88" s="70"/>
      <c r="H88" s="70"/>
      <c r="I88" s="70"/>
      <c r="J88" s="71"/>
      <c r="K88" s="72"/>
      <c r="L88" s="72"/>
      <c r="M88" s="72"/>
      <c r="N88" s="74"/>
      <c r="O88" s="74"/>
      <c r="P88" s="75"/>
    </row>
    <row r="89" spans="1:16" x14ac:dyDescent="0.35">
      <c r="A89" s="241"/>
      <c r="B89" s="70"/>
      <c r="C89" s="70"/>
      <c r="D89" s="70"/>
      <c r="E89" s="70"/>
      <c r="F89" s="70"/>
      <c r="G89" s="70"/>
      <c r="H89" s="70"/>
      <c r="I89" s="70"/>
      <c r="J89" s="71"/>
      <c r="K89" s="72"/>
      <c r="L89" s="72"/>
      <c r="M89" s="72"/>
      <c r="N89" s="74"/>
      <c r="O89" s="74"/>
      <c r="P89" s="75"/>
    </row>
    <row r="90" spans="1:16" x14ac:dyDescent="0.35">
      <c r="A90" s="234"/>
      <c r="B90" s="70"/>
      <c r="C90" s="70"/>
      <c r="D90" s="70"/>
      <c r="E90" s="70"/>
      <c r="F90" s="70"/>
      <c r="G90" s="70"/>
      <c r="H90" s="70"/>
      <c r="I90" s="70"/>
      <c r="J90" s="71"/>
      <c r="K90" s="72"/>
      <c r="L90" s="72"/>
      <c r="M90" s="72"/>
      <c r="N90" s="74"/>
      <c r="O90" s="74"/>
      <c r="P90" s="75"/>
    </row>
    <row r="91" spans="1:16" x14ac:dyDescent="0.35">
      <c r="A91" s="241"/>
      <c r="B91" s="70"/>
      <c r="C91" s="70"/>
      <c r="D91" s="70"/>
      <c r="E91" s="70"/>
      <c r="F91" s="70"/>
      <c r="G91" s="70"/>
      <c r="H91" s="70"/>
      <c r="I91" s="70"/>
      <c r="J91" s="71"/>
      <c r="K91" s="72"/>
      <c r="L91" s="72"/>
      <c r="M91" s="72"/>
      <c r="N91" s="74"/>
      <c r="O91" s="74"/>
      <c r="P91" s="75"/>
    </row>
    <row r="92" spans="1:16" x14ac:dyDescent="0.35">
      <c r="A92" s="234"/>
      <c r="B92" s="70"/>
      <c r="C92" s="70"/>
      <c r="D92" s="70"/>
      <c r="E92" s="70"/>
      <c r="F92" s="70"/>
      <c r="G92" s="70"/>
      <c r="H92" s="70"/>
      <c r="I92" s="70"/>
      <c r="J92" s="71"/>
      <c r="K92" s="72"/>
      <c r="L92" s="72"/>
      <c r="M92" s="72"/>
      <c r="N92" s="74"/>
      <c r="O92" s="74"/>
      <c r="P92" s="75"/>
    </row>
    <row r="93" spans="1:16" x14ac:dyDescent="0.35">
      <c r="A93" s="241"/>
      <c r="B93" s="70"/>
      <c r="C93" s="70"/>
      <c r="D93" s="70"/>
      <c r="E93" s="70"/>
      <c r="F93" s="70"/>
      <c r="G93" s="70"/>
      <c r="H93" s="70"/>
      <c r="I93" s="70"/>
      <c r="J93" s="71"/>
      <c r="K93" s="72"/>
      <c r="L93" s="72"/>
      <c r="M93" s="72"/>
      <c r="N93" s="74"/>
      <c r="O93" s="74"/>
      <c r="P93" s="75"/>
    </row>
    <row r="94" spans="1:16" x14ac:dyDescent="0.35">
      <c r="A94" s="234"/>
      <c r="B94" s="70"/>
      <c r="C94" s="70"/>
      <c r="D94" s="70"/>
      <c r="E94" s="70"/>
      <c r="F94" s="70"/>
      <c r="G94" s="70"/>
      <c r="H94" s="70"/>
      <c r="I94" s="70"/>
      <c r="J94" s="71"/>
      <c r="K94" s="72"/>
      <c r="L94" s="72"/>
      <c r="M94" s="72"/>
      <c r="N94" s="74"/>
      <c r="O94" s="74"/>
      <c r="P94" s="75"/>
    </row>
    <row r="95" spans="1:16" x14ac:dyDescent="0.35">
      <c r="A95" s="241"/>
      <c r="B95" s="70"/>
      <c r="C95" s="70"/>
      <c r="D95" s="70"/>
      <c r="E95" s="70"/>
      <c r="F95" s="70"/>
      <c r="G95" s="70"/>
      <c r="H95" s="70"/>
      <c r="I95" s="70"/>
      <c r="J95" s="71"/>
      <c r="K95" s="72"/>
      <c r="L95" s="72"/>
      <c r="M95" s="72"/>
      <c r="N95" s="74"/>
      <c r="O95" s="74"/>
      <c r="P95" s="75"/>
    </row>
    <row r="96" spans="1:16" x14ac:dyDescent="0.35">
      <c r="A96" s="234"/>
      <c r="B96" s="70"/>
      <c r="C96" s="70"/>
      <c r="D96" s="70"/>
      <c r="E96" s="70"/>
      <c r="F96" s="70"/>
      <c r="G96" s="70"/>
      <c r="H96" s="70"/>
      <c r="I96" s="70"/>
      <c r="J96" s="71"/>
      <c r="K96" s="72"/>
      <c r="L96" s="72"/>
      <c r="M96" s="72"/>
      <c r="N96" s="74"/>
      <c r="O96" s="74"/>
      <c r="P96" s="75"/>
    </row>
    <row r="97" spans="1:16" x14ac:dyDescent="0.35">
      <c r="A97" s="241"/>
      <c r="B97" s="70"/>
      <c r="C97" s="70"/>
      <c r="D97" s="70"/>
      <c r="E97" s="70"/>
      <c r="F97" s="70"/>
      <c r="G97" s="70"/>
      <c r="H97" s="70"/>
      <c r="I97" s="70"/>
      <c r="J97" s="71"/>
      <c r="K97" s="72"/>
      <c r="L97" s="72"/>
      <c r="M97" s="72"/>
      <c r="N97" s="74"/>
      <c r="O97" s="74"/>
      <c r="P97" s="75"/>
    </row>
    <row r="98" spans="1:16" x14ac:dyDescent="0.35">
      <c r="A98" s="234"/>
      <c r="B98" s="70"/>
      <c r="C98" s="70"/>
      <c r="D98" s="70"/>
      <c r="E98" s="70"/>
      <c r="F98" s="70"/>
      <c r="G98" s="70"/>
      <c r="H98" s="70"/>
      <c r="I98" s="70"/>
      <c r="J98" s="71"/>
      <c r="K98" s="72"/>
      <c r="L98" s="72"/>
      <c r="M98" s="72"/>
      <c r="N98" s="74"/>
      <c r="O98" s="74"/>
      <c r="P98" s="75"/>
    </row>
    <row r="99" spans="1:16" x14ac:dyDescent="0.35">
      <c r="A99" s="241"/>
      <c r="B99" s="70"/>
      <c r="C99" s="70"/>
      <c r="D99" s="70"/>
      <c r="E99" s="70"/>
      <c r="F99" s="70"/>
      <c r="G99" s="70"/>
      <c r="H99" s="70"/>
      <c r="I99" s="70"/>
      <c r="J99" s="71"/>
      <c r="K99" s="72"/>
      <c r="L99" s="72"/>
      <c r="M99" s="72"/>
      <c r="N99" s="74"/>
      <c r="O99" s="74"/>
      <c r="P99" s="75"/>
    </row>
    <row r="100" spans="1:16" x14ac:dyDescent="0.35">
      <c r="A100" s="234"/>
      <c r="B100" s="70"/>
      <c r="C100" s="70"/>
      <c r="D100" s="70"/>
      <c r="E100" s="70"/>
      <c r="F100" s="70"/>
      <c r="G100" s="70"/>
      <c r="H100" s="70"/>
      <c r="I100" s="70"/>
      <c r="J100" s="71"/>
      <c r="K100" s="72"/>
      <c r="L100" s="72"/>
      <c r="M100" s="72"/>
      <c r="N100" s="74"/>
      <c r="O100" s="74"/>
      <c r="P100" s="75"/>
    </row>
    <row r="101" spans="1:16" x14ac:dyDescent="0.35">
      <c r="A101" s="241"/>
      <c r="B101" s="70"/>
      <c r="C101" s="70"/>
      <c r="D101" s="70"/>
      <c r="E101" s="70"/>
      <c r="F101" s="70"/>
      <c r="G101" s="70"/>
      <c r="H101" s="70"/>
      <c r="I101" s="70"/>
      <c r="J101" s="71"/>
      <c r="K101" s="72"/>
      <c r="L101" s="72"/>
      <c r="M101" s="72"/>
      <c r="N101" s="74"/>
      <c r="O101" s="74"/>
      <c r="P101" s="75"/>
    </row>
    <row r="102" spans="1:16" x14ac:dyDescent="0.35">
      <c r="A102" s="234"/>
      <c r="B102" s="70"/>
      <c r="C102" s="70"/>
      <c r="D102" s="70"/>
      <c r="E102" s="70"/>
      <c r="F102" s="70"/>
      <c r="G102" s="70"/>
      <c r="H102" s="70"/>
      <c r="I102" s="70"/>
      <c r="J102" s="71"/>
      <c r="K102" s="72"/>
      <c r="L102" s="72"/>
      <c r="M102" s="72"/>
      <c r="N102" s="74"/>
      <c r="O102" s="74"/>
      <c r="P102" s="75"/>
    </row>
    <row r="103" spans="1:16" x14ac:dyDescent="0.35">
      <c r="A103" s="241"/>
      <c r="B103" s="70"/>
      <c r="C103" s="70"/>
      <c r="D103" s="70"/>
      <c r="E103" s="70"/>
      <c r="F103" s="70"/>
      <c r="G103" s="70"/>
      <c r="H103" s="70"/>
      <c r="I103" s="70"/>
      <c r="J103" s="71"/>
      <c r="K103" s="72"/>
      <c r="L103" s="72"/>
      <c r="M103" s="72"/>
      <c r="N103" s="74"/>
      <c r="O103" s="74"/>
      <c r="P103" s="75"/>
    </row>
    <row r="104" spans="1:16" x14ac:dyDescent="0.35">
      <c r="A104" s="234"/>
      <c r="B104" s="70"/>
      <c r="C104" s="70"/>
      <c r="D104" s="70"/>
      <c r="E104" s="70"/>
      <c r="F104" s="70"/>
      <c r="G104" s="70"/>
      <c r="H104" s="70"/>
      <c r="I104" s="70"/>
      <c r="J104" s="71"/>
      <c r="K104" s="72"/>
      <c r="L104" s="72"/>
      <c r="M104" s="72"/>
      <c r="N104" s="74"/>
      <c r="O104" s="74"/>
      <c r="P104" s="75"/>
    </row>
    <row r="105" spans="1:16" x14ac:dyDescent="0.35">
      <c r="A105" s="241"/>
      <c r="B105" s="70"/>
      <c r="C105" s="70"/>
      <c r="D105" s="70"/>
      <c r="E105" s="70"/>
      <c r="F105" s="70"/>
      <c r="G105" s="70"/>
      <c r="H105" s="70"/>
      <c r="I105" s="70"/>
      <c r="J105" s="71"/>
      <c r="K105" s="72"/>
      <c r="L105" s="72"/>
      <c r="M105" s="72"/>
      <c r="N105" s="74"/>
      <c r="O105" s="74"/>
      <c r="P105" s="75"/>
    </row>
    <row r="106" spans="1:16" x14ac:dyDescent="0.35">
      <c r="A106" s="234"/>
      <c r="B106" s="70"/>
      <c r="C106" s="70"/>
      <c r="D106" s="70"/>
      <c r="E106" s="70"/>
      <c r="F106" s="70"/>
      <c r="G106" s="70"/>
      <c r="H106" s="70"/>
      <c r="I106" s="70"/>
      <c r="J106" s="71"/>
      <c r="K106" s="72"/>
      <c r="L106" s="72"/>
      <c r="M106" s="72"/>
      <c r="N106" s="74"/>
      <c r="O106" s="74"/>
      <c r="P106" s="75"/>
    </row>
    <row r="107" spans="1:16" x14ac:dyDescent="0.35">
      <c r="A107" s="241"/>
      <c r="B107" s="70"/>
      <c r="C107" s="70"/>
      <c r="D107" s="70"/>
      <c r="E107" s="70"/>
      <c r="F107" s="70"/>
      <c r="G107" s="70"/>
      <c r="H107" s="70"/>
      <c r="I107" s="70"/>
      <c r="J107" s="71"/>
      <c r="K107" s="72"/>
      <c r="L107" s="72"/>
      <c r="M107" s="72"/>
      <c r="N107" s="74"/>
      <c r="O107" s="74"/>
      <c r="P107" s="75"/>
    </row>
    <row r="108" spans="1:16" x14ac:dyDescent="0.35">
      <c r="A108" s="234"/>
      <c r="B108" s="70"/>
      <c r="C108" s="70"/>
      <c r="D108" s="70"/>
      <c r="E108" s="70"/>
      <c r="F108" s="70"/>
      <c r="G108" s="70"/>
      <c r="H108" s="70"/>
      <c r="I108" s="70"/>
      <c r="J108" s="71"/>
      <c r="K108" s="72"/>
      <c r="L108" s="72"/>
      <c r="M108" s="72"/>
      <c r="N108" s="74"/>
      <c r="O108" s="74"/>
      <c r="P108" s="7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1689-FF50-441D-BED6-E89B8C4C7C1C}">
  <sheetPr codeName="Sheet7">
    <tabColor rgb="FFFFFF00"/>
  </sheetPr>
  <dimension ref="A1:AK201"/>
  <sheetViews>
    <sheetView topLeftCell="R1" workbookViewId="0">
      <selection activeCell="AK1" sqref="AK1:AK10"/>
    </sheetView>
  </sheetViews>
  <sheetFormatPr defaultRowHeight="15.5" x14ac:dyDescent="0.35"/>
  <cols>
    <col min="1" max="1" width="25.7265625" style="3" customWidth="1"/>
    <col min="2" max="2" width="21.26953125" style="3" customWidth="1"/>
    <col min="3" max="3" width="49.54296875" style="3" bestFit="1" customWidth="1"/>
    <col min="4" max="4" width="49.54296875" style="3" customWidth="1"/>
    <col min="5" max="5" width="30.26953125" style="3" bestFit="1" customWidth="1"/>
    <col min="6" max="6" width="19.453125" style="3" customWidth="1"/>
    <col min="7" max="7" width="34.7265625" style="7" customWidth="1"/>
    <col min="8" max="8" width="27.26953125" style="3" customWidth="1"/>
    <col min="9" max="10" width="28.7265625" customWidth="1"/>
    <col min="11" max="11" width="39" style="3" customWidth="1"/>
    <col min="12" max="12" width="16.7265625" customWidth="1"/>
    <col min="13" max="13" width="27.1796875" customWidth="1"/>
    <col min="15" max="15" width="19.7265625" style="349" customWidth="1"/>
    <col min="18" max="18" width="8.7265625" style="349"/>
    <col min="29" max="29" width="8.7265625" style="347"/>
    <col min="33" max="33" width="8.7265625" style="347"/>
  </cols>
  <sheetData>
    <row r="1" spans="1:37" x14ac:dyDescent="0.35">
      <c r="A1" s="1" t="s">
        <v>79</v>
      </c>
      <c r="B1" s="1" t="s">
        <v>81</v>
      </c>
      <c r="C1" s="1" t="s">
        <v>302</v>
      </c>
      <c r="D1" s="1" t="s">
        <v>637</v>
      </c>
      <c r="E1" s="1" t="s">
        <v>299</v>
      </c>
      <c r="F1" s="1" t="s">
        <v>638</v>
      </c>
      <c r="G1" s="5" t="s">
        <v>326</v>
      </c>
      <c r="H1" s="1" t="s">
        <v>639</v>
      </c>
      <c r="I1" s="1" t="s">
        <v>309</v>
      </c>
      <c r="J1" s="1" t="s">
        <v>310</v>
      </c>
      <c r="K1" s="1" t="s">
        <v>311</v>
      </c>
      <c r="L1" s="1" t="s">
        <v>640</v>
      </c>
      <c r="M1" s="1" t="s">
        <v>641</v>
      </c>
      <c r="N1" s="1" t="s">
        <v>642</v>
      </c>
      <c r="O1" s="348" t="s">
        <v>643</v>
      </c>
      <c r="P1" s="1" t="s">
        <v>644</v>
      </c>
      <c r="R1" s="348" t="s">
        <v>645</v>
      </c>
      <c r="S1" s="2"/>
      <c r="T1" s="2"/>
      <c r="U1" s="2" t="s">
        <v>59</v>
      </c>
      <c r="V1" s="2"/>
      <c r="W1" s="2" t="s">
        <v>263</v>
      </c>
      <c r="X1" s="2"/>
      <c r="Y1" s="2"/>
      <c r="AF1" s="347"/>
      <c r="AG1" s="1" t="s">
        <v>646</v>
      </c>
      <c r="AK1" s="348" t="s">
        <v>647</v>
      </c>
    </row>
    <row r="2" spans="1:37" x14ac:dyDescent="0.35">
      <c r="A2" s="2" t="s">
        <v>648</v>
      </c>
      <c r="B2" s="2" t="s">
        <v>649</v>
      </c>
      <c r="C2" s="2" t="s">
        <v>650</v>
      </c>
      <c r="D2" s="2" t="s">
        <v>651</v>
      </c>
      <c r="E2" s="2" t="s">
        <v>652</v>
      </c>
      <c r="F2" s="2" t="s">
        <v>406</v>
      </c>
      <c r="G2" s="6" t="s">
        <v>653</v>
      </c>
      <c r="H2" s="2" t="s">
        <v>654</v>
      </c>
      <c r="I2" s="2" t="s">
        <v>655</v>
      </c>
      <c r="J2" s="2" t="s">
        <v>656</v>
      </c>
      <c r="K2" s="2" t="s">
        <v>657</v>
      </c>
      <c r="L2" s="2" t="s">
        <v>658</v>
      </c>
      <c r="M2" s="2" t="s">
        <v>86</v>
      </c>
      <c r="N2" s="2" t="s">
        <v>48</v>
      </c>
      <c r="O2" s="347" t="s">
        <v>343</v>
      </c>
      <c r="P2" s="2" t="s">
        <v>659</v>
      </c>
      <c r="R2" s="347" t="s">
        <v>660</v>
      </c>
      <c r="S2" s="2"/>
      <c r="T2" s="2"/>
      <c r="U2" s="2" t="s">
        <v>661</v>
      </c>
      <c r="V2" s="2"/>
      <c r="W2" s="2"/>
      <c r="X2" s="2"/>
      <c r="Y2" s="2" t="s">
        <v>662</v>
      </c>
      <c r="AG2" s="347" t="s">
        <v>663</v>
      </c>
      <c r="AK2" s="347" t="s">
        <v>664</v>
      </c>
    </row>
    <row r="3" spans="1:37" x14ac:dyDescent="0.35">
      <c r="A3" s="2" t="s">
        <v>649</v>
      </c>
      <c r="B3" s="2" t="s">
        <v>665</v>
      </c>
      <c r="C3" s="2" t="s">
        <v>666</v>
      </c>
      <c r="D3" s="2" t="s">
        <v>667</v>
      </c>
      <c r="E3" s="2" t="s">
        <v>668</v>
      </c>
      <c r="F3" s="2" t="s">
        <v>669</v>
      </c>
      <c r="G3" s="6" t="s">
        <v>670</v>
      </c>
      <c r="H3" s="2" t="s">
        <v>671</v>
      </c>
      <c r="I3" s="2" t="s">
        <v>672</v>
      </c>
      <c r="J3" s="2" t="s">
        <v>364</v>
      </c>
      <c r="K3" s="2" t="s">
        <v>673</v>
      </c>
      <c r="L3" s="2" t="s">
        <v>674</v>
      </c>
      <c r="M3" s="2" t="s">
        <v>675</v>
      </c>
      <c r="N3" s="2" t="s">
        <v>54</v>
      </c>
      <c r="O3" s="347" t="s">
        <v>676</v>
      </c>
      <c r="P3" s="2" t="s">
        <v>677</v>
      </c>
      <c r="R3" s="347" t="s">
        <v>678</v>
      </c>
      <c r="S3" s="2"/>
      <c r="T3" s="2"/>
      <c r="U3" s="2" t="s">
        <v>679</v>
      </c>
      <c r="V3" s="2"/>
      <c r="W3" s="2"/>
      <c r="X3" s="2"/>
      <c r="Y3" s="2" t="s">
        <v>680</v>
      </c>
      <c r="AG3" s="347" t="s">
        <v>681</v>
      </c>
      <c r="AK3" s="347" t="s">
        <v>682</v>
      </c>
    </row>
    <row r="4" spans="1:37" x14ac:dyDescent="0.35">
      <c r="A4" s="2" t="s">
        <v>665</v>
      </c>
      <c r="B4" s="2" t="s">
        <v>683</v>
      </c>
      <c r="C4" s="2" t="s">
        <v>684</v>
      </c>
      <c r="D4" s="2" t="s">
        <v>685</v>
      </c>
      <c r="E4" s="2" t="s">
        <v>686</v>
      </c>
      <c r="F4" s="2" t="s">
        <v>407</v>
      </c>
      <c r="G4" s="6" t="s">
        <v>687</v>
      </c>
      <c r="H4" s="2" t="s">
        <v>688</v>
      </c>
      <c r="I4" s="2" t="s">
        <v>689</v>
      </c>
      <c r="J4" s="2" t="s">
        <v>690</v>
      </c>
      <c r="K4" s="2" t="s">
        <v>691</v>
      </c>
      <c r="L4" s="2"/>
      <c r="M4" s="2" t="s">
        <v>692</v>
      </c>
      <c r="N4" s="2" t="s">
        <v>693</v>
      </c>
      <c r="O4" s="347" t="s">
        <v>693</v>
      </c>
      <c r="P4" s="2" t="s">
        <v>694</v>
      </c>
      <c r="R4" s="347" t="s">
        <v>46</v>
      </c>
      <c r="S4" s="2"/>
      <c r="T4" s="2"/>
      <c r="U4" s="2"/>
      <c r="V4" s="2"/>
      <c r="W4" s="2"/>
      <c r="X4" s="2"/>
      <c r="Y4" s="2" t="s">
        <v>695</v>
      </c>
      <c r="AC4" s="347" t="s">
        <v>696</v>
      </c>
      <c r="AG4" s="347" t="s">
        <v>697</v>
      </c>
      <c r="AK4" s="347" t="s">
        <v>698</v>
      </c>
    </row>
    <row r="5" spans="1:37" x14ac:dyDescent="0.35">
      <c r="A5" s="2" t="s">
        <v>699</v>
      </c>
      <c r="B5" s="2" t="s">
        <v>360</v>
      </c>
      <c r="C5" s="2" t="s">
        <v>234</v>
      </c>
      <c r="D5" s="2" t="s">
        <v>700</v>
      </c>
      <c r="E5" s="2" t="s">
        <v>701</v>
      </c>
      <c r="F5" s="2"/>
      <c r="G5" s="6" t="s">
        <v>702</v>
      </c>
      <c r="H5" s="2" t="s">
        <v>703</v>
      </c>
      <c r="I5" s="2" t="s">
        <v>704</v>
      </c>
      <c r="J5" s="2" t="s">
        <v>705</v>
      </c>
      <c r="K5" s="2" t="s">
        <v>706</v>
      </c>
      <c r="L5" s="2"/>
      <c r="M5" s="2" t="s">
        <v>707</v>
      </c>
      <c r="R5" s="347" t="s">
        <v>708</v>
      </c>
      <c r="S5" s="2"/>
      <c r="T5" s="2"/>
      <c r="U5" s="2"/>
      <c r="V5" s="2"/>
      <c r="W5" s="2"/>
      <c r="X5" s="2"/>
      <c r="Y5" s="2"/>
      <c r="AC5" s="347" t="s">
        <v>709</v>
      </c>
      <c r="AG5" s="347" t="s">
        <v>710</v>
      </c>
      <c r="AK5" s="347" t="s">
        <v>711</v>
      </c>
    </row>
    <row r="6" spans="1:37" x14ac:dyDescent="0.35">
      <c r="A6" s="2" t="s">
        <v>712</v>
      </c>
      <c r="B6" s="2" t="s">
        <v>713</v>
      </c>
      <c r="C6" s="2" t="s">
        <v>714</v>
      </c>
      <c r="D6" s="2" t="s">
        <v>715</v>
      </c>
      <c r="E6" s="2" t="s">
        <v>716</v>
      </c>
      <c r="F6" s="2"/>
      <c r="G6" s="6" t="s">
        <v>717</v>
      </c>
      <c r="H6" s="2" t="s">
        <v>718</v>
      </c>
      <c r="I6" s="2" t="s">
        <v>719</v>
      </c>
      <c r="J6" s="2"/>
      <c r="K6" s="2" t="s">
        <v>720</v>
      </c>
      <c r="L6" s="2"/>
      <c r="M6" s="2" t="s">
        <v>721</v>
      </c>
      <c r="R6" s="347" t="s">
        <v>722</v>
      </c>
      <c r="S6" s="2"/>
      <c r="T6" s="2"/>
      <c r="U6" s="2"/>
      <c r="V6" s="2"/>
      <c r="W6" s="2"/>
      <c r="X6" s="2"/>
      <c r="Y6" s="2"/>
      <c r="AC6" s="347" t="s">
        <v>723</v>
      </c>
      <c r="AG6" s="347" t="s">
        <v>724</v>
      </c>
      <c r="AK6" s="347" t="s">
        <v>725</v>
      </c>
    </row>
    <row r="7" spans="1:37" x14ac:dyDescent="0.35">
      <c r="A7" s="2" t="s">
        <v>726</v>
      </c>
      <c r="B7" s="2" t="s">
        <v>356</v>
      </c>
      <c r="C7" s="2" t="s">
        <v>727</v>
      </c>
      <c r="D7" s="2" t="s">
        <v>728</v>
      </c>
      <c r="E7" s="2" t="s">
        <v>729</v>
      </c>
      <c r="F7" s="2"/>
      <c r="G7" s="6" t="s">
        <v>730</v>
      </c>
      <c r="H7" s="2" t="s">
        <v>731</v>
      </c>
      <c r="I7" s="2" t="s">
        <v>732</v>
      </c>
      <c r="J7" s="2"/>
      <c r="K7" s="2" t="s">
        <v>733</v>
      </c>
      <c r="L7" s="2"/>
      <c r="M7" s="2" t="s">
        <v>734</v>
      </c>
      <c r="R7" s="347" t="s">
        <v>735</v>
      </c>
      <c r="S7" s="2"/>
      <c r="T7" s="2"/>
      <c r="U7" s="2"/>
      <c r="V7" s="2"/>
      <c r="W7" s="2"/>
      <c r="X7" s="2"/>
      <c r="Y7" s="2"/>
      <c r="AC7" s="347" t="s">
        <v>736</v>
      </c>
      <c r="AG7" s="347" t="s">
        <v>737</v>
      </c>
      <c r="AK7" s="347" t="s">
        <v>738</v>
      </c>
    </row>
    <row r="8" spans="1:37" x14ac:dyDescent="0.35">
      <c r="A8" s="2" t="s">
        <v>739</v>
      </c>
      <c r="B8" s="2" t="s">
        <v>740</v>
      </c>
      <c r="C8" s="2" t="s">
        <v>741</v>
      </c>
      <c r="D8" s="2" t="s">
        <v>742</v>
      </c>
      <c r="E8" s="2" t="s">
        <v>743</v>
      </c>
      <c r="F8" s="2"/>
      <c r="G8" s="6" t="s">
        <v>744</v>
      </c>
      <c r="H8" s="2" t="s">
        <v>745</v>
      </c>
      <c r="I8" s="2" t="s">
        <v>746</v>
      </c>
      <c r="J8" s="2"/>
      <c r="K8" s="2" t="s">
        <v>747</v>
      </c>
      <c r="L8" s="2"/>
      <c r="M8" s="2" t="s">
        <v>748</v>
      </c>
      <c r="R8" s="347" t="s">
        <v>749</v>
      </c>
      <c r="S8" s="2"/>
      <c r="T8" s="2"/>
      <c r="U8" s="2"/>
      <c r="V8" s="2"/>
      <c r="W8" s="2"/>
      <c r="X8" s="2"/>
      <c r="Y8" s="2"/>
      <c r="AC8" s="347" t="s">
        <v>750</v>
      </c>
      <c r="AG8" s="347" t="s">
        <v>751</v>
      </c>
      <c r="AK8" s="347" t="s">
        <v>752</v>
      </c>
    </row>
    <row r="9" spans="1:37" x14ac:dyDescent="0.35">
      <c r="A9" s="2"/>
      <c r="B9" s="2" t="s">
        <v>753</v>
      </c>
      <c r="C9" s="2" t="s">
        <v>754</v>
      </c>
      <c r="D9" s="2" t="s">
        <v>755</v>
      </c>
      <c r="E9" s="2"/>
      <c r="F9" s="2"/>
      <c r="G9" s="6" t="s">
        <v>756</v>
      </c>
      <c r="H9" s="2" t="s">
        <v>757</v>
      </c>
      <c r="I9" s="2" t="s">
        <v>758</v>
      </c>
      <c r="K9" s="2" t="s">
        <v>759</v>
      </c>
      <c r="L9" s="2"/>
      <c r="M9" s="2" t="s">
        <v>760</v>
      </c>
      <c r="AC9" s="347" t="s">
        <v>173</v>
      </c>
      <c r="AG9" s="347" t="s">
        <v>761</v>
      </c>
      <c r="AK9" s="347" t="s">
        <v>762</v>
      </c>
    </row>
    <row r="10" spans="1:37" x14ac:dyDescent="0.35">
      <c r="B10" s="2" t="s">
        <v>763</v>
      </c>
      <c r="C10" s="2" t="s">
        <v>764</v>
      </c>
      <c r="D10" s="2" t="s">
        <v>765</v>
      </c>
      <c r="E10" s="2"/>
      <c r="F10" s="2"/>
      <c r="G10" s="6" t="s">
        <v>766</v>
      </c>
      <c r="H10" s="2" t="s">
        <v>767</v>
      </c>
      <c r="K10" s="2" t="s">
        <v>768</v>
      </c>
      <c r="L10" s="2"/>
      <c r="M10" s="2" t="s">
        <v>769</v>
      </c>
      <c r="AC10" s="347" t="s">
        <v>770</v>
      </c>
      <c r="AG10" s="347" t="s">
        <v>771</v>
      </c>
      <c r="AK10" s="347" t="s">
        <v>772</v>
      </c>
    </row>
    <row r="11" spans="1:37" x14ac:dyDescent="0.35">
      <c r="B11" s="2" t="s">
        <v>773</v>
      </c>
      <c r="C11" s="2" t="s">
        <v>774</v>
      </c>
      <c r="D11" s="2" t="s">
        <v>775</v>
      </c>
      <c r="E11" s="2"/>
      <c r="F11" s="2"/>
      <c r="G11" s="6" t="s">
        <v>680</v>
      </c>
      <c r="H11" s="2" t="s">
        <v>776</v>
      </c>
      <c r="K11" s="2"/>
      <c r="L11" s="2"/>
      <c r="M11" s="2" t="s">
        <v>777</v>
      </c>
      <c r="AC11" s="347" t="s">
        <v>778</v>
      </c>
      <c r="AG11" s="347" t="s">
        <v>779</v>
      </c>
    </row>
    <row r="12" spans="1:37" x14ac:dyDescent="0.35">
      <c r="B12" s="2" t="s">
        <v>780</v>
      </c>
      <c r="C12" s="2" t="s">
        <v>781</v>
      </c>
      <c r="D12" s="2" t="s">
        <v>782</v>
      </c>
      <c r="E12" s="2"/>
      <c r="F12" s="2"/>
      <c r="G12" s="6" t="s">
        <v>783</v>
      </c>
      <c r="H12" s="2" t="s">
        <v>784</v>
      </c>
      <c r="L12" s="2"/>
      <c r="M12" s="2" t="s">
        <v>785</v>
      </c>
      <c r="AC12" s="347" t="s">
        <v>786</v>
      </c>
      <c r="AG12" s="347" t="s">
        <v>787</v>
      </c>
    </row>
    <row r="13" spans="1:37" x14ac:dyDescent="0.35">
      <c r="B13" s="2" t="s">
        <v>672</v>
      </c>
      <c r="C13" s="2" t="s">
        <v>788</v>
      </c>
      <c r="D13" s="2" t="s">
        <v>789</v>
      </c>
      <c r="E13" s="2"/>
      <c r="F13" s="2"/>
      <c r="G13" s="6" t="s">
        <v>790</v>
      </c>
      <c r="H13" s="2" t="s">
        <v>791</v>
      </c>
      <c r="L13" s="2"/>
      <c r="M13" s="2"/>
      <c r="AC13" s="347" t="s">
        <v>792</v>
      </c>
      <c r="AG13" s="347" t="s">
        <v>793</v>
      </c>
    </row>
    <row r="14" spans="1:37" x14ac:dyDescent="0.35">
      <c r="B14" s="2" t="s">
        <v>794</v>
      </c>
      <c r="C14" s="2" t="s">
        <v>795</v>
      </c>
      <c r="D14" s="2" t="s">
        <v>796</v>
      </c>
      <c r="E14" s="2"/>
      <c r="F14" s="2"/>
      <c r="G14" s="6"/>
      <c r="H14" s="2" t="s">
        <v>797</v>
      </c>
      <c r="L14" s="2"/>
      <c r="M14" s="2"/>
      <c r="AC14" s="347" t="s">
        <v>798</v>
      </c>
      <c r="AG14" s="347" t="s">
        <v>799</v>
      </c>
    </row>
    <row r="15" spans="1:37" x14ac:dyDescent="0.35">
      <c r="B15" s="2" t="s">
        <v>800</v>
      </c>
      <c r="C15" s="2" t="s">
        <v>355</v>
      </c>
      <c r="D15" s="2" t="s">
        <v>801</v>
      </c>
      <c r="E15" s="2"/>
      <c r="F15" s="2"/>
      <c r="G15" s="6"/>
      <c r="H15" s="2" t="s">
        <v>802</v>
      </c>
      <c r="AC15" s="347" t="s">
        <v>803</v>
      </c>
      <c r="AG15" s="347" t="s">
        <v>804</v>
      </c>
    </row>
    <row r="16" spans="1:37" x14ac:dyDescent="0.35">
      <c r="B16" s="2" t="s">
        <v>805</v>
      </c>
      <c r="C16" s="2" t="s">
        <v>806</v>
      </c>
      <c r="D16" s="2"/>
      <c r="E16" s="2"/>
      <c r="F16" s="2"/>
      <c r="G16" s="6"/>
      <c r="H16" s="2" t="s">
        <v>807</v>
      </c>
      <c r="AC16" s="347" t="s">
        <v>808</v>
      </c>
      <c r="AG16" s="347" t="s">
        <v>809</v>
      </c>
    </row>
    <row r="17" spans="1:33" x14ac:dyDescent="0.35">
      <c r="A17" s="2"/>
      <c r="B17" s="2" t="s">
        <v>810</v>
      </c>
      <c r="C17" s="2" t="s">
        <v>811</v>
      </c>
      <c r="D17" s="2"/>
      <c r="E17" s="2"/>
      <c r="F17" s="2"/>
      <c r="G17" s="6"/>
      <c r="H17" s="2" t="s">
        <v>812</v>
      </c>
      <c r="AC17" s="347" t="s">
        <v>813</v>
      </c>
      <c r="AG17" s="347" t="s">
        <v>814</v>
      </c>
    </row>
    <row r="18" spans="1:33" x14ac:dyDescent="0.35">
      <c r="B18" s="2" t="s">
        <v>815</v>
      </c>
      <c r="C18" s="2" t="s">
        <v>816</v>
      </c>
      <c r="D18" s="2"/>
      <c r="E18" s="2"/>
      <c r="F18" s="2"/>
      <c r="G18" s="6"/>
      <c r="H18" s="2" t="s">
        <v>817</v>
      </c>
      <c r="AC18" s="347" t="s">
        <v>818</v>
      </c>
      <c r="AG18" s="347" t="s">
        <v>819</v>
      </c>
    </row>
    <row r="19" spans="1:33" x14ac:dyDescent="0.35">
      <c r="A19" s="2"/>
      <c r="B19" s="2" t="s">
        <v>367</v>
      </c>
      <c r="C19" s="2" t="s">
        <v>820</v>
      </c>
      <c r="D19" s="2"/>
      <c r="E19" s="2"/>
      <c r="F19" s="2"/>
      <c r="G19" s="6"/>
      <c r="H19" s="2" t="s">
        <v>821</v>
      </c>
      <c r="AG19" s="347" t="s">
        <v>822</v>
      </c>
    </row>
    <row r="20" spans="1:33" x14ac:dyDescent="0.35">
      <c r="A20" s="2"/>
      <c r="B20" s="2" t="s">
        <v>823</v>
      </c>
      <c r="C20" s="2" t="s">
        <v>824</v>
      </c>
      <c r="D20" s="2"/>
      <c r="E20" s="2"/>
      <c r="F20" s="2"/>
      <c r="G20" s="6"/>
      <c r="H20" s="2" t="s">
        <v>825</v>
      </c>
      <c r="AG20" s="347" t="s">
        <v>826</v>
      </c>
    </row>
    <row r="21" spans="1:33" x14ac:dyDescent="0.35">
      <c r="A21" s="2"/>
      <c r="B21" s="2" t="s">
        <v>827</v>
      </c>
      <c r="C21" s="2" t="s">
        <v>828</v>
      </c>
      <c r="D21" s="2"/>
      <c r="E21" s="2"/>
      <c r="F21" s="2"/>
      <c r="G21" s="6"/>
      <c r="H21" s="2" t="s">
        <v>829</v>
      </c>
      <c r="AG21" s="347" t="s">
        <v>830</v>
      </c>
    </row>
    <row r="22" spans="1:33" x14ac:dyDescent="0.35">
      <c r="A22" s="2"/>
      <c r="B22" s="2"/>
      <c r="C22" s="2" t="s">
        <v>831</v>
      </c>
      <c r="D22" s="2"/>
      <c r="E22" s="2"/>
      <c r="F22" s="2"/>
      <c r="G22" s="6"/>
      <c r="H22" s="2" t="s">
        <v>832</v>
      </c>
      <c r="AG22" s="347" t="s">
        <v>833</v>
      </c>
    </row>
    <row r="23" spans="1:33" x14ac:dyDescent="0.35">
      <c r="A23" s="2"/>
      <c r="B23" s="2"/>
      <c r="C23" s="2" t="s">
        <v>88</v>
      </c>
      <c r="D23" s="2"/>
      <c r="E23" s="2"/>
      <c r="F23" s="2"/>
      <c r="G23" s="6"/>
      <c r="H23" s="2" t="s">
        <v>834</v>
      </c>
      <c r="AG23" s="347" t="s">
        <v>835</v>
      </c>
    </row>
    <row r="24" spans="1:33" x14ac:dyDescent="0.35">
      <c r="A24" s="2"/>
      <c r="B24" s="2"/>
      <c r="C24" s="2" t="s">
        <v>89</v>
      </c>
      <c r="D24" s="2"/>
      <c r="E24" s="2"/>
      <c r="F24" s="2"/>
      <c r="G24" s="6"/>
      <c r="H24" s="2" t="s">
        <v>836</v>
      </c>
      <c r="AG24" s="347" t="s">
        <v>837</v>
      </c>
    </row>
    <row r="25" spans="1:33" x14ac:dyDescent="0.35">
      <c r="A25" s="2"/>
      <c r="B25" s="2"/>
      <c r="C25" s="2" t="s">
        <v>838</v>
      </c>
      <c r="D25" s="2"/>
      <c r="E25" s="2"/>
      <c r="F25" s="2"/>
      <c r="G25" s="6"/>
      <c r="H25" s="2" t="s">
        <v>839</v>
      </c>
      <c r="AG25" s="347" t="s">
        <v>840</v>
      </c>
    </row>
    <row r="26" spans="1:33" x14ac:dyDescent="0.35">
      <c r="A26" s="2"/>
      <c r="B26" s="2"/>
      <c r="C26" s="2" t="s">
        <v>841</v>
      </c>
      <c r="D26" s="2"/>
      <c r="E26" s="2"/>
      <c r="F26" s="2"/>
      <c r="G26" s="6"/>
      <c r="H26" s="2" t="s">
        <v>842</v>
      </c>
      <c r="AG26" s="347" t="s">
        <v>843</v>
      </c>
    </row>
    <row r="27" spans="1:33" x14ac:dyDescent="0.35">
      <c r="A27" s="2"/>
      <c r="B27" s="2"/>
      <c r="C27" s="2" t="s">
        <v>844</v>
      </c>
      <c r="D27" s="2"/>
      <c r="E27" s="2"/>
      <c r="F27" s="2"/>
      <c r="G27" s="6"/>
      <c r="H27" s="2" t="s">
        <v>845</v>
      </c>
      <c r="AG27" s="347" t="s">
        <v>846</v>
      </c>
    </row>
    <row r="28" spans="1:33" x14ac:dyDescent="0.35">
      <c r="A28" s="2"/>
      <c r="B28" s="2"/>
      <c r="C28" s="2" t="s">
        <v>847</v>
      </c>
      <c r="D28" s="2"/>
      <c r="E28" s="2"/>
      <c r="F28" s="2"/>
      <c r="G28" s="6"/>
      <c r="H28" s="2" t="s">
        <v>848</v>
      </c>
      <c r="AG28" s="347" t="s">
        <v>849</v>
      </c>
    </row>
    <row r="29" spans="1:33" x14ac:dyDescent="0.35">
      <c r="A29" s="2"/>
      <c r="B29" s="2"/>
      <c r="C29" s="2" t="s">
        <v>850</v>
      </c>
      <c r="D29" s="2"/>
      <c r="E29" s="2"/>
      <c r="F29" s="2"/>
      <c r="G29" s="6"/>
      <c r="H29" s="2" t="s">
        <v>780</v>
      </c>
      <c r="AG29" s="347" t="s">
        <v>851</v>
      </c>
    </row>
    <row r="30" spans="1:33" x14ac:dyDescent="0.35">
      <c r="A30" s="2"/>
      <c r="B30" s="2"/>
      <c r="C30" s="2" t="s">
        <v>852</v>
      </c>
      <c r="D30" s="2"/>
      <c r="E30" s="2"/>
      <c r="F30" s="2"/>
      <c r="G30" s="6"/>
      <c r="H30" s="2" t="s">
        <v>853</v>
      </c>
      <c r="AG30" s="347" t="s">
        <v>854</v>
      </c>
    </row>
    <row r="31" spans="1:33" x14ac:dyDescent="0.35">
      <c r="A31" s="2"/>
      <c r="B31" s="2"/>
      <c r="C31" s="2" t="s">
        <v>470</v>
      </c>
      <c r="D31" s="2"/>
      <c r="E31" s="2"/>
      <c r="F31" s="2"/>
      <c r="G31" s="6"/>
      <c r="H31" s="2" t="s">
        <v>855</v>
      </c>
      <c r="AG31" s="347" t="s">
        <v>856</v>
      </c>
    </row>
    <row r="32" spans="1:33" x14ac:dyDescent="0.35">
      <c r="A32" s="2"/>
      <c r="B32" s="2"/>
      <c r="C32" s="2"/>
      <c r="D32" s="2"/>
      <c r="E32" s="2"/>
      <c r="F32" s="2"/>
      <c r="G32" s="6"/>
      <c r="H32" s="2" t="s">
        <v>857</v>
      </c>
      <c r="AG32" s="347" t="s">
        <v>858</v>
      </c>
    </row>
    <row r="33" spans="1:33" x14ac:dyDescent="0.35">
      <c r="A33" s="2"/>
      <c r="B33" s="2"/>
      <c r="C33" s="2"/>
      <c r="D33" s="2"/>
      <c r="E33" s="2"/>
      <c r="F33" s="2"/>
      <c r="G33" s="6"/>
      <c r="H33" s="2" t="s">
        <v>859</v>
      </c>
      <c r="AG33" s="347" t="s">
        <v>860</v>
      </c>
    </row>
    <row r="34" spans="1:33" x14ac:dyDescent="0.35">
      <c r="A34" s="2"/>
      <c r="B34" s="2"/>
      <c r="C34" s="2"/>
      <c r="D34" s="2"/>
      <c r="E34" s="2"/>
      <c r="F34" s="2"/>
      <c r="G34" s="6"/>
      <c r="H34" s="2" t="s">
        <v>861</v>
      </c>
      <c r="AG34" s="347" t="s">
        <v>862</v>
      </c>
    </row>
    <row r="35" spans="1:33" x14ac:dyDescent="0.35">
      <c r="A35" s="2"/>
      <c r="B35" s="2"/>
      <c r="C35" s="2"/>
      <c r="D35" s="2"/>
      <c r="E35" s="2"/>
      <c r="F35" s="2"/>
      <c r="G35" s="6"/>
      <c r="H35" s="2" t="s">
        <v>863</v>
      </c>
      <c r="AG35" s="347" t="s">
        <v>864</v>
      </c>
    </row>
    <row r="36" spans="1:33" x14ac:dyDescent="0.35">
      <c r="A36" s="2"/>
      <c r="B36" s="2"/>
      <c r="C36" s="2"/>
      <c r="D36" s="2"/>
      <c r="E36" s="2"/>
      <c r="F36" s="2"/>
      <c r="G36" s="6"/>
      <c r="H36" s="2" t="s">
        <v>865</v>
      </c>
      <c r="AG36" s="347" t="s">
        <v>866</v>
      </c>
    </row>
    <row r="37" spans="1:33" x14ac:dyDescent="0.35">
      <c r="A37" s="2"/>
      <c r="B37" s="2"/>
      <c r="C37" s="2"/>
      <c r="D37" s="2"/>
      <c r="E37" s="2"/>
      <c r="F37" s="2"/>
      <c r="G37" s="6"/>
      <c r="H37" s="2" t="s">
        <v>867</v>
      </c>
      <c r="AG37" s="347" t="s">
        <v>868</v>
      </c>
    </row>
    <row r="38" spans="1:33" x14ac:dyDescent="0.35">
      <c r="A38" s="2"/>
      <c r="B38" s="2"/>
      <c r="C38" s="2"/>
      <c r="D38" s="2"/>
      <c r="E38" s="2"/>
      <c r="F38" s="2"/>
      <c r="G38" s="6"/>
      <c r="H38" s="2" t="s">
        <v>869</v>
      </c>
      <c r="AG38" s="347" t="s">
        <v>870</v>
      </c>
    </row>
    <row r="39" spans="1:33" x14ac:dyDescent="0.35">
      <c r="A39" s="2"/>
      <c r="B39" s="2"/>
      <c r="C39" s="2"/>
      <c r="D39" s="2"/>
      <c r="E39" s="2"/>
      <c r="F39" s="2"/>
      <c r="G39" s="6"/>
      <c r="H39" s="2" t="s">
        <v>871</v>
      </c>
      <c r="AG39" s="347" t="s">
        <v>872</v>
      </c>
    </row>
    <row r="40" spans="1:33" x14ac:dyDescent="0.35">
      <c r="A40" s="2"/>
      <c r="B40" s="2"/>
      <c r="C40" s="2"/>
      <c r="D40" s="2"/>
      <c r="E40" s="2"/>
      <c r="F40" s="2"/>
      <c r="G40" s="6"/>
      <c r="H40" s="2" t="s">
        <v>873</v>
      </c>
      <c r="AG40" s="347" t="s">
        <v>874</v>
      </c>
    </row>
    <row r="41" spans="1:33" x14ac:dyDescent="0.35">
      <c r="A41" s="2"/>
      <c r="B41" s="2"/>
      <c r="C41" s="2"/>
      <c r="D41" s="2"/>
      <c r="E41" s="2"/>
      <c r="F41" s="2"/>
      <c r="G41" s="6"/>
      <c r="H41" s="2" t="s">
        <v>875</v>
      </c>
      <c r="AG41" s="347" t="s">
        <v>876</v>
      </c>
    </row>
    <row r="42" spans="1:33" x14ac:dyDescent="0.35">
      <c r="A42" s="2"/>
      <c r="B42" s="2"/>
      <c r="C42" s="2"/>
      <c r="D42" s="2"/>
      <c r="E42" s="2"/>
      <c r="F42" s="2"/>
      <c r="G42" s="6"/>
      <c r="H42" s="2" t="s">
        <v>877</v>
      </c>
      <c r="AG42" s="347" t="s">
        <v>878</v>
      </c>
    </row>
    <row r="43" spans="1:33" x14ac:dyDescent="0.35">
      <c r="A43" s="2"/>
      <c r="B43" s="2"/>
      <c r="C43" s="2"/>
      <c r="D43" s="2"/>
      <c r="E43" s="2"/>
      <c r="F43" s="2"/>
      <c r="G43" s="6"/>
      <c r="H43" s="2" t="s">
        <v>879</v>
      </c>
      <c r="AG43" s="347" t="s">
        <v>880</v>
      </c>
    </row>
    <row r="44" spans="1:33" x14ac:dyDescent="0.35">
      <c r="A44" s="2"/>
      <c r="B44" s="2"/>
      <c r="C44" s="2"/>
      <c r="D44" s="2"/>
      <c r="E44" s="2"/>
      <c r="F44" s="2"/>
      <c r="G44" s="6"/>
      <c r="H44" s="2" t="s">
        <v>881</v>
      </c>
      <c r="AG44" s="347" t="s">
        <v>882</v>
      </c>
    </row>
    <row r="45" spans="1:33" x14ac:dyDescent="0.35">
      <c r="A45" s="2"/>
      <c r="B45" s="2"/>
      <c r="C45" s="2"/>
      <c r="D45" s="2"/>
      <c r="E45" s="2"/>
      <c r="F45" s="2"/>
      <c r="G45" s="6"/>
      <c r="H45" s="2" t="s">
        <v>883</v>
      </c>
      <c r="AG45" s="347" t="s">
        <v>884</v>
      </c>
    </row>
    <row r="46" spans="1:33" x14ac:dyDescent="0.35">
      <c r="A46" s="2"/>
      <c r="B46" s="2"/>
      <c r="C46" s="2"/>
      <c r="D46" s="2"/>
      <c r="E46" s="2"/>
      <c r="F46" s="2"/>
      <c r="G46" s="6"/>
      <c r="H46" s="2" t="s">
        <v>885</v>
      </c>
      <c r="AG46" s="347" t="s">
        <v>886</v>
      </c>
    </row>
    <row r="47" spans="1:33" x14ac:dyDescent="0.35">
      <c r="B47" s="2"/>
      <c r="C47" s="2"/>
      <c r="D47" s="2"/>
      <c r="E47" s="2"/>
      <c r="F47" s="2"/>
      <c r="G47" s="6"/>
      <c r="H47" s="2" t="s">
        <v>887</v>
      </c>
      <c r="AG47" s="347" t="s">
        <v>888</v>
      </c>
    </row>
    <row r="48" spans="1:33" x14ac:dyDescent="0.35">
      <c r="C48" s="2"/>
      <c r="D48" s="2"/>
      <c r="E48" s="2"/>
      <c r="F48" s="2"/>
      <c r="G48" s="6"/>
      <c r="H48" s="2" t="s">
        <v>889</v>
      </c>
      <c r="AG48" s="347" t="s">
        <v>890</v>
      </c>
    </row>
    <row r="49" spans="3:33" x14ac:dyDescent="0.35">
      <c r="C49" s="2"/>
      <c r="D49" s="2"/>
      <c r="E49" s="2"/>
      <c r="F49" s="2"/>
      <c r="G49" s="6"/>
      <c r="H49" s="2" t="s">
        <v>891</v>
      </c>
      <c r="AG49" s="347" t="s">
        <v>892</v>
      </c>
    </row>
    <row r="50" spans="3:33" x14ac:dyDescent="0.35">
      <c r="C50" s="2"/>
      <c r="D50" s="2"/>
      <c r="E50" s="2"/>
      <c r="F50" s="2"/>
      <c r="G50" s="6"/>
      <c r="H50" s="2" t="s">
        <v>893</v>
      </c>
      <c r="AG50" s="347" t="s">
        <v>894</v>
      </c>
    </row>
    <row r="51" spans="3:33" x14ac:dyDescent="0.35">
      <c r="C51" s="2"/>
      <c r="D51" s="2"/>
      <c r="E51" s="2"/>
      <c r="F51" s="2"/>
      <c r="G51" s="6"/>
      <c r="H51" s="2" t="s">
        <v>895</v>
      </c>
      <c r="AG51" s="347" t="s">
        <v>896</v>
      </c>
    </row>
    <row r="52" spans="3:33" x14ac:dyDescent="0.35">
      <c r="C52" s="2"/>
      <c r="D52" s="2"/>
      <c r="E52" s="2"/>
      <c r="F52" s="2"/>
      <c r="G52" s="6"/>
      <c r="H52" s="2" t="s">
        <v>897</v>
      </c>
      <c r="AG52" s="347" t="s">
        <v>898</v>
      </c>
    </row>
    <row r="53" spans="3:33" x14ac:dyDescent="0.35">
      <c r="C53" s="2"/>
      <c r="D53" s="2"/>
      <c r="E53" s="2"/>
      <c r="F53" s="2"/>
      <c r="G53" s="6"/>
      <c r="H53" s="2" t="s">
        <v>899</v>
      </c>
      <c r="AG53" s="347" t="s">
        <v>900</v>
      </c>
    </row>
    <row r="54" spans="3:33" x14ac:dyDescent="0.35">
      <c r="C54" s="2"/>
      <c r="D54" s="2"/>
      <c r="E54" s="2"/>
      <c r="F54" s="2"/>
      <c r="G54" s="6"/>
      <c r="H54" s="2" t="s">
        <v>901</v>
      </c>
      <c r="AG54" s="347" t="s">
        <v>902</v>
      </c>
    </row>
    <row r="55" spans="3:33" x14ac:dyDescent="0.35">
      <c r="H55" s="2" t="s">
        <v>903</v>
      </c>
      <c r="AG55" s="347" t="s">
        <v>904</v>
      </c>
    </row>
    <row r="56" spans="3:33" x14ac:dyDescent="0.35">
      <c r="H56" s="2" t="s">
        <v>905</v>
      </c>
      <c r="AG56" s="347" t="s">
        <v>906</v>
      </c>
    </row>
    <row r="57" spans="3:33" x14ac:dyDescent="0.35">
      <c r="H57" s="4"/>
      <c r="AG57" s="347" t="s">
        <v>907</v>
      </c>
    </row>
    <row r="58" spans="3:33" x14ac:dyDescent="0.35">
      <c r="H58" s="4"/>
      <c r="AG58" s="347" t="s">
        <v>908</v>
      </c>
    </row>
    <row r="59" spans="3:33" x14ac:dyDescent="0.35">
      <c r="H59" s="4"/>
      <c r="AG59" s="347" t="s">
        <v>909</v>
      </c>
    </row>
    <row r="60" spans="3:33" x14ac:dyDescent="0.35">
      <c r="H60" s="4"/>
      <c r="AG60" s="347" t="s">
        <v>910</v>
      </c>
    </row>
    <row r="61" spans="3:33" x14ac:dyDescent="0.35">
      <c r="AG61" s="347" t="s">
        <v>911</v>
      </c>
    </row>
    <row r="62" spans="3:33" x14ac:dyDescent="0.35">
      <c r="AG62" s="347" t="s">
        <v>912</v>
      </c>
    </row>
    <row r="63" spans="3:33" x14ac:dyDescent="0.35">
      <c r="AG63" s="347" t="s">
        <v>913</v>
      </c>
    </row>
    <row r="64" spans="3:33" x14ac:dyDescent="0.35">
      <c r="AG64" s="347" t="s">
        <v>914</v>
      </c>
    </row>
    <row r="65" spans="33:33" x14ac:dyDescent="0.35">
      <c r="AG65" s="347" t="s">
        <v>915</v>
      </c>
    </row>
    <row r="66" spans="33:33" x14ac:dyDescent="0.35">
      <c r="AG66" s="347" t="s">
        <v>916</v>
      </c>
    </row>
    <row r="67" spans="33:33" x14ac:dyDescent="0.35">
      <c r="AG67" s="347" t="s">
        <v>917</v>
      </c>
    </row>
    <row r="68" spans="33:33" x14ac:dyDescent="0.35">
      <c r="AG68" s="347" t="s">
        <v>918</v>
      </c>
    </row>
    <row r="69" spans="33:33" x14ac:dyDescent="0.35">
      <c r="AG69" s="347" t="s">
        <v>919</v>
      </c>
    </row>
    <row r="70" spans="33:33" x14ac:dyDescent="0.35">
      <c r="AG70" s="347" t="s">
        <v>920</v>
      </c>
    </row>
    <row r="71" spans="33:33" x14ac:dyDescent="0.35">
      <c r="AG71" s="347" t="s">
        <v>921</v>
      </c>
    </row>
    <row r="72" spans="33:33" x14ac:dyDescent="0.35">
      <c r="AG72" s="347" t="s">
        <v>922</v>
      </c>
    </row>
    <row r="73" spans="33:33" x14ac:dyDescent="0.35">
      <c r="AG73" s="347" t="s">
        <v>923</v>
      </c>
    </row>
    <row r="74" spans="33:33" x14ac:dyDescent="0.35">
      <c r="AG74" s="347" t="s">
        <v>924</v>
      </c>
    </row>
    <row r="75" spans="33:33" x14ac:dyDescent="0.35">
      <c r="AG75" s="347" t="s">
        <v>925</v>
      </c>
    </row>
    <row r="76" spans="33:33" x14ac:dyDescent="0.35">
      <c r="AG76" s="347" t="s">
        <v>926</v>
      </c>
    </row>
    <row r="77" spans="33:33" x14ac:dyDescent="0.35">
      <c r="AG77" s="347" t="s">
        <v>927</v>
      </c>
    </row>
    <row r="78" spans="33:33" x14ac:dyDescent="0.35">
      <c r="AG78" s="347" t="s">
        <v>928</v>
      </c>
    </row>
    <row r="79" spans="33:33" x14ac:dyDescent="0.35">
      <c r="AG79" s="347" t="s">
        <v>929</v>
      </c>
    </row>
    <row r="80" spans="33:33" x14ac:dyDescent="0.35">
      <c r="AG80" s="347" t="s">
        <v>930</v>
      </c>
    </row>
    <row r="81" spans="33:33" x14ac:dyDescent="0.35">
      <c r="AG81" s="347" t="s">
        <v>931</v>
      </c>
    </row>
    <row r="82" spans="33:33" x14ac:dyDescent="0.35">
      <c r="AG82" s="347" t="s">
        <v>932</v>
      </c>
    </row>
    <row r="83" spans="33:33" x14ac:dyDescent="0.35">
      <c r="AG83" s="347" t="s">
        <v>933</v>
      </c>
    </row>
    <row r="84" spans="33:33" x14ac:dyDescent="0.35">
      <c r="AG84" s="347" t="s">
        <v>934</v>
      </c>
    </row>
    <row r="85" spans="33:33" x14ac:dyDescent="0.35">
      <c r="AG85" s="347" t="s">
        <v>935</v>
      </c>
    </row>
    <row r="86" spans="33:33" x14ac:dyDescent="0.35">
      <c r="AG86" s="347" t="s">
        <v>936</v>
      </c>
    </row>
    <row r="87" spans="33:33" x14ac:dyDescent="0.35">
      <c r="AG87" s="347" t="s">
        <v>937</v>
      </c>
    </row>
    <row r="88" spans="33:33" x14ac:dyDescent="0.35">
      <c r="AG88" s="347" t="s">
        <v>938</v>
      </c>
    </row>
    <row r="89" spans="33:33" x14ac:dyDescent="0.35">
      <c r="AG89" s="347" t="s">
        <v>939</v>
      </c>
    </row>
    <row r="90" spans="33:33" x14ac:dyDescent="0.35">
      <c r="AG90" s="347" t="s">
        <v>940</v>
      </c>
    </row>
    <row r="91" spans="33:33" x14ac:dyDescent="0.35">
      <c r="AG91" s="347" t="s">
        <v>941</v>
      </c>
    </row>
    <row r="92" spans="33:33" x14ac:dyDescent="0.35">
      <c r="AG92" s="347" t="s">
        <v>942</v>
      </c>
    </row>
    <row r="93" spans="33:33" x14ac:dyDescent="0.35">
      <c r="AG93" s="347" t="s">
        <v>943</v>
      </c>
    </row>
    <row r="94" spans="33:33" x14ac:dyDescent="0.35">
      <c r="AG94" s="347" t="s">
        <v>944</v>
      </c>
    </row>
    <row r="95" spans="33:33" x14ac:dyDescent="0.35">
      <c r="AG95" s="347" t="s">
        <v>945</v>
      </c>
    </row>
    <row r="96" spans="33:33" x14ac:dyDescent="0.35">
      <c r="AG96" s="347" t="s">
        <v>946</v>
      </c>
    </row>
    <row r="97" spans="33:33" x14ac:dyDescent="0.35">
      <c r="AG97" s="347" t="s">
        <v>947</v>
      </c>
    </row>
    <row r="98" spans="33:33" x14ac:dyDescent="0.35">
      <c r="AG98" s="347" t="s">
        <v>948</v>
      </c>
    </row>
    <row r="99" spans="33:33" x14ac:dyDescent="0.35">
      <c r="AG99" s="347" t="s">
        <v>949</v>
      </c>
    </row>
    <row r="100" spans="33:33" x14ac:dyDescent="0.35">
      <c r="AG100" s="347" t="s">
        <v>950</v>
      </c>
    </row>
    <row r="101" spans="33:33" x14ac:dyDescent="0.35">
      <c r="AG101" s="347" t="s">
        <v>951</v>
      </c>
    </row>
    <row r="102" spans="33:33" x14ac:dyDescent="0.35">
      <c r="AG102" s="347" t="s">
        <v>952</v>
      </c>
    </row>
    <row r="103" spans="33:33" x14ac:dyDescent="0.35">
      <c r="AG103" s="347" t="s">
        <v>953</v>
      </c>
    </row>
    <row r="104" spans="33:33" x14ac:dyDescent="0.35">
      <c r="AG104" s="347" t="s">
        <v>954</v>
      </c>
    </row>
    <row r="105" spans="33:33" x14ac:dyDescent="0.35">
      <c r="AG105" s="347" t="s">
        <v>955</v>
      </c>
    </row>
    <row r="106" spans="33:33" x14ac:dyDescent="0.35">
      <c r="AG106" s="347" t="s">
        <v>956</v>
      </c>
    </row>
    <row r="107" spans="33:33" x14ac:dyDescent="0.35">
      <c r="AG107" s="347" t="s">
        <v>957</v>
      </c>
    </row>
    <row r="108" spans="33:33" x14ac:dyDescent="0.35">
      <c r="AG108" s="347" t="s">
        <v>958</v>
      </c>
    </row>
    <row r="109" spans="33:33" x14ac:dyDescent="0.35">
      <c r="AG109" s="347" t="s">
        <v>959</v>
      </c>
    </row>
    <row r="110" spans="33:33" x14ac:dyDescent="0.35">
      <c r="AG110" s="347" t="s">
        <v>960</v>
      </c>
    </row>
    <row r="111" spans="33:33" x14ac:dyDescent="0.35">
      <c r="AG111" s="347" t="s">
        <v>961</v>
      </c>
    </row>
    <row r="112" spans="33:33" x14ac:dyDescent="0.35">
      <c r="AG112" s="347" t="s">
        <v>962</v>
      </c>
    </row>
    <row r="113" spans="33:33" x14ac:dyDescent="0.35">
      <c r="AG113" s="347" t="s">
        <v>963</v>
      </c>
    </row>
    <row r="114" spans="33:33" x14ac:dyDescent="0.35">
      <c r="AG114" s="347" t="s">
        <v>964</v>
      </c>
    </row>
    <row r="115" spans="33:33" x14ac:dyDescent="0.35">
      <c r="AG115" s="347" t="s">
        <v>965</v>
      </c>
    </row>
    <row r="116" spans="33:33" x14ac:dyDescent="0.35">
      <c r="AG116" s="347" t="s">
        <v>966</v>
      </c>
    </row>
    <row r="117" spans="33:33" x14ac:dyDescent="0.35">
      <c r="AG117" s="347" t="s">
        <v>967</v>
      </c>
    </row>
    <row r="118" spans="33:33" x14ac:dyDescent="0.35">
      <c r="AG118" s="347" t="s">
        <v>968</v>
      </c>
    </row>
    <row r="119" spans="33:33" x14ac:dyDescent="0.35">
      <c r="AG119" s="347" t="s">
        <v>969</v>
      </c>
    </row>
    <row r="120" spans="33:33" x14ac:dyDescent="0.35">
      <c r="AG120" s="347" t="s">
        <v>970</v>
      </c>
    </row>
    <row r="121" spans="33:33" x14ac:dyDescent="0.35">
      <c r="AG121" s="347" t="s">
        <v>971</v>
      </c>
    </row>
    <row r="122" spans="33:33" x14ac:dyDescent="0.35">
      <c r="AG122" s="347" t="s">
        <v>972</v>
      </c>
    </row>
    <row r="123" spans="33:33" x14ac:dyDescent="0.35">
      <c r="AG123" s="347" t="s">
        <v>973</v>
      </c>
    </row>
    <row r="124" spans="33:33" x14ac:dyDescent="0.35">
      <c r="AG124" s="347" t="s">
        <v>974</v>
      </c>
    </row>
    <row r="125" spans="33:33" x14ac:dyDescent="0.35">
      <c r="AG125" s="347" t="s">
        <v>975</v>
      </c>
    </row>
    <row r="126" spans="33:33" x14ac:dyDescent="0.35">
      <c r="AG126" s="347" t="s">
        <v>976</v>
      </c>
    </row>
    <row r="127" spans="33:33" x14ac:dyDescent="0.35">
      <c r="AG127" s="347" t="s">
        <v>977</v>
      </c>
    </row>
    <row r="128" spans="33:33" x14ac:dyDescent="0.35">
      <c r="AG128" s="347" t="s">
        <v>978</v>
      </c>
    </row>
    <row r="129" spans="33:33" x14ac:dyDescent="0.35">
      <c r="AG129" s="347" t="s">
        <v>979</v>
      </c>
    </row>
    <row r="130" spans="33:33" x14ac:dyDescent="0.35">
      <c r="AG130" s="347" t="s">
        <v>980</v>
      </c>
    </row>
    <row r="131" spans="33:33" x14ac:dyDescent="0.35">
      <c r="AG131" s="347" t="s">
        <v>981</v>
      </c>
    </row>
    <row r="132" spans="33:33" x14ac:dyDescent="0.35">
      <c r="AG132" s="347" t="s">
        <v>982</v>
      </c>
    </row>
    <row r="133" spans="33:33" x14ac:dyDescent="0.35">
      <c r="AG133" s="347" t="s">
        <v>983</v>
      </c>
    </row>
    <row r="134" spans="33:33" x14ac:dyDescent="0.35">
      <c r="AG134" s="347" t="s">
        <v>984</v>
      </c>
    </row>
    <row r="135" spans="33:33" x14ac:dyDescent="0.35">
      <c r="AG135" s="347" t="s">
        <v>985</v>
      </c>
    </row>
    <row r="136" spans="33:33" x14ac:dyDescent="0.35">
      <c r="AG136" s="347" t="s">
        <v>986</v>
      </c>
    </row>
    <row r="137" spans="33:33" x14ac:dyDescent="0.35">
      <c r="AG137" s="347" t="s">
        <v>987</v>
      </c>
    </row>
    <row r="138" spans="33:33" x14ac:dyDescent="0.35">
      <c r="AG138" s="347" t="s">
        <v>988</v>
      </c>
    </row>
    <row r="139" spans="33:33" x14ac:dyDescent="0.35">
      <c r="AG139" s="347" t="s">
        <v>989</v>
      </c>
    </row>
    <row r="140" spans="33:33" x14ac:dyDescent="0.35">
      <c r="AG140" s="347" t="s">
        <v>990</v>
      </c>
    </row>
    <row r="141" spans="33:33" x14ac:dyDescent="0.35">
      <c r="AG141" s="347" t="s">
        <v>991</v>
      </c>
    </row>
    <row r="142" spans="33:33" x14ac:dyDescent="0.35">
      <c r="AG142" s="347" t="s">
        <v>992</v>
      </c>
    </row>
    <row r="143" spans="33:33" x14ac:dyDescent="0.35">
      <c r="AG143" s="347" t="s">
        <v>993</v>
      </c>
    </row>
    <row r="144" spans="33:33" x14ac:dyDescent="0.35">
      <c r="AG144" s="347" t="s">
        <v>994</v>
      </c>
    </row>
    <row r="145" spans="33:33" x14ac:dyDescent="0.35">
      <c r="AG145" s="347" t="s">
        <v>995</v>
      </c>
    </row>
    <row r="146" spans="33:33" x14ac:dyDescent="0.35">
      <c r="AG146" s="347" t="s">
        <v>996</v>
      </c>
    </row>
    <row r="147" spans="33:33" x14ac:dyDescent="0.35">
      <c r="AG147" s="347" t="s">
        <v>997</v>
      </c>
    </row>
    <row r="148" spans="33:33" x14ac:dyDescent="0.35">
      <c r="AG148" s="347" t="s">
        <v>998</v>
      </c>
    </row>
    <row r="149" spans="33:33" x14ac:dyDescent="0.35">
      <c r="AG149" s="347" t="s">
        <v>999</v>
      </c>
    </row>
    <row r="150" spans="33:33" x14ac:dyDescent="0.35">
      <c r="AG150" s="347" t="s">
        <v>1000</v>
      </c>
    </row>
    <row r="151" spans="33:33" x14ac:dyDescent="0.35">
      <c r="AG151" s="347" t="s">
        <v>1001</v>
      </c>
    </row>
    <row r="152" spans="33:33" x14ac:dyDescent="0.35">
      <c r="AG152" s="347" t="s">
        <v>1002</v>
      </c>
    </row>
    <row r="153" spans="33:33" x14ac:dyDescent="0.35">
      <c r="AG153" s="347" t="s">
        <v>1003</v>
      </c>
    </row>
    <row r="154" spans="33:33" x14ac:dyDescent="0.35">
      <c r="AG154" s="347" t="s">
        <v>1004</v>
      </c>
    </row>
    <row r="155" spans="33:33" x14ac:dyDescent="0.35">
      <c r="AG155" s="347" t="s">
        <v>1005</v>
      </c>
    </row>
    <row r="156" spans="33:33" x14ac:dyDescent="0.35">
      <c r="AG156" s="347" t="s">
        <v>1006</v>
      </c>
    </row>
    <row r="157" spans="33:33" x14ac:dyDescent="0.35">
      <c r="AG157" s="347" t="s">
        <v>1007</v>
      </c>
    </row>
    <row r="158" spans="33:33" x14ac:dyDescent="0.35">
      <c r="AG158" s="347" t="s">
        <v>1008</v>
      </c>
    </row>
    <row r="159" spans="33:33" x14ac:dyDescent="0.35">
      <c r="AG159" s="347" t="s">
        <v>1009</v>
      </c>
    </row>
    <row r="160" spans="33:33" x14ac:dyDescent="0.35">
      <c r="AG160" s="347" t="s">
        <v>1010</v>
      </c>
    </row>
    <row r="161" spans="33:33" x14ac:dyDescent="0.35">
      <c r="AG161" s="347" t="s">
        <v>1011</v>
      </c>
    </row>
    <row r="162" spans="33:33" x14ac:dyDescent="0.35">
      <c r="AG162" s="347" t="s">
        <v>1012</v>
      </c>
    </row>
    <row r="163" spans="33:33" x14ac:dyDescent="0.35">
      <c r="AG163" s="347" t="s">
        <v>1013</v>
      </c>
    </row>
    <row r="164" spans="33:33" x14ac:dyDescent="0.35">
      <c r="AG164" s="347" t="s">
        <v>1014</v>
      </c>
    </row>
    <row r="165" spans="33:33" x14ac:dyDescent="0.35">
      <c r="AG165" s="347" t="s">
        <v>1015</v>
      </c>
    </row>
    <row r="166" spans="33:33" x14ac:dyDescent="0.35">
      <c r="AG166" s="347" t="s">
        <v>1016</v>
      </c>
    </row>
    <row r="167" spans="33:33" x14ac:dyDescent="0.35">
      <c r="AG167" s="347" t="s">
        <v>1017</v>
      </c>
    </row>
    <row r="168" spans="33:33" x14ac:dyDescent="0.35">
      <c r="AG168" s="347" t="s">
        <v>1018</v>
      </c>
    </row>
    <row r="169" spans="33:33" x14ac:dyDescent="0.35">
      <c r="AG169" s="347" t="s">
        <v>1019</v>
      </c>
    </row>
    <row r="170" spans="33:33" x14ac:dyDescent="0.35">
      <c r="AG170" s="347" t="s">
        <v>1020</v>
      </c>
    </row>
    <row r="171" spans="33:33" x14ac:dyDescent="0.35">
      <c r="AG171" s="347" t="s">
        <v>1021</v>
      </c>
    </row>
    <row r="172" spans="33:33" x14ac:dyDescent="0.35">
      <c r="AG172" s="347" t="s">
        <v>1022</v>
      </c>
    </row>
    <row r="173" spans="33:33" x14ac:dyDescent="0.35">
      <c r="AG173" s="347" t="s">
        <v>1023</v>
      </c>
    </row>
    <row r="174" spans="33:33" x14ac:dyDescent="0.35">
      <c r="AG174" s="347" t="s">
        <v>1024</v>
      </c>
    </row>
    <row r="175" spans="33:33" x14ac:dyDescent="0.35">
      <c r="AG175" s="347" t="s">
        <v>1025</v>
      </c>
    </row>
    <row r="176" spans="33:33" x14ac:dyDescent="0.35">
      <c r="AG176" s="347" t="s">
        <v>1026</v>
      </c>
    </row>
    <row r="177" spans="33:33" x14ac:dyDescent="0.35">
      <c r="AG177" s="347" t="s">
        <v>1027</v>
      </c>
    </row>
    <row r="178" spans="33:33" x14ac:dyDescent="0.35">
      <c r="AG178" s="347" t="s">
        <v>1028</v>
      </c>
    </row>
    <row r="179" spans="33:33" x14ac:dyDescent="0.35">
      <c r="AG179" s="347" t="s">
        <v>1029</v>
      </c>
    </row>
    <row r="180" spans="33:33" x14ac:dyDescent="0.35">
      <c r="AG180" s="347" t="s">
        <v>1030</v>
      </c>
    </row>
    <row r="181" spans="33:33" x14ac:dyDescent="0.35">
      <c r="AG181" s="347" t="s">
        <v>1031</v>
      </c>
    </row>
    <row r="182" spans="33:33" x14ac:dyDescent="0.35">
      <c r="AG182" s="347" t="s">
        <v>1032</v>
      </c>
    </row>
    <row r="183" spans="33:33" x14ac:dyDescent="0.35">
      <c r="AG183" s="347" t="s">
        <v>1033</v>
      </c>
    </row>
    <row r="184" spans="33:33" x14ac:dyDescent="0.35">
      <c r="AG184" s="347" t="s">
        <v>1034</v>
      </c>
    </row>
    <row r="185" spans="33:33" x14ac:dyDescent="0.35">
      <c r="AG185" s="347" t="s">
        <v>1035</v>
      </c>
    </row>
    <row r="186" spans="33:33" x14ac:dyDescent="0.35">
      <c r="AG186" s="347" t="s">
        <v>1036</v>
      </c>
    </row>
    <row r="187" spans="33:33" x14ac:dyDescent="0.35">
      <c r="AG187" s="347" t="s">
        <v>1037</v>
      </c>
    </row>
    <row r="188" spans="33:33" x14ac:dyDescent="0.35">
      <c r="AG188" s="347" t="s">
        <v>1038</v>
      </c>
    </row>
    <row r="189" spans="33:33" x14ac:dyDescent="0.35">
      <c r="AG189" s="347" t="s">
        <v>1039</v>
      </c>
    </row>
    <row r="190" spans="33:33" x14ac:dyDescent="0.35">
      <c r="AG190" s="347" t="s">
        <v>1040</v>
      </c>
    </row>
    <row r="191" spans="33:33" x14ac:dyDescent="0.35">
      <c r="AG191" s="347" t="s">
        <v>1041</v>
      </c>
    </row>
    <row r="192" spans="33:33" x14ac:dyDescent="0.35">
      <c r="AG192" s="347" t="s">
        <v>663</v>
      </c>
    </row>
    <row r="193" spans="33:33" x14ac:dyDescent="0.35">
      <c r="AG193" s="347" t="s">
        <v>1042</v>
      </c>
    </row>
    <row r="194" spans="33:33" x14ac:dyDescent="0.35">
      <c r="AG194" s="347" t="s">
        <v>1043</v>
      </c>
    </row>
    <row r="195" spans="33:33" x14ac:dyDescent="0.35">
      <c r="AG195" s="347" t="s">
        <v>1044</v>
      </c>
    </row>
    <row r="196" spans="33:33" x14ac:dyDescent="0.35">
      <c r="AG196" s="347" t="s">
        <v>1045</v>
      </c>
    </row>
    <row r="197" spans="33:33" x14ac:dyDescent="0.35">
      <c r="AG197" s="347" t="s">
        <v>1046</v>
      </c>
    </row>
    <row r="198" spans="33:33" x14ac:dyDescent="0.35">
      <c r="AG198" s="347" t="s">
        <v>1047</v>
      </c>
    </row>
    <row r="199" spans="33:33" x14ac:dyDescent="0.35">
      <c r="AG199" s="347" t="s">
        <v>1048</v>
      </c>
    </row>
    <row r="200" spans="33:33" x14ac:dyDescent="0.35">
      <c r="AG200" s="347" t="s">
        <v>1049</v>
      </c>
    </row>
    <row r="201" spans="33:33" x14ac:dyDescent="0.35">
      <c r="AG201" s="347" t="s">
        <v>1050</v>
      </c>
    </row>
  </sheetData>
  <sheetProtection algorithmName="SHA-512" hashValue="VEJAAGdnAjoai30HaUh1T6LxzWjeskiusvMqJH4I/NsXUWCOdO+InBSNYCLpt1vZMdPfQwPMfQn8DK52BelWUQ==" saltValue="8qvreVHUZfob6n5awI8Ef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13AE-44D2-45C1-911E-C97ED4847809}">
  <sheetPr>
    <tabColor rgb="FF002060"/>
  </sheetPr>
  <dimension ref="A1:AS218"/>
  <sheetViews>
    <sheetView workbookViewId="0">
      <selection activeCell="C29" sqref="C29"/>
    </sheetView>
  </sheetViews>
  <sheetFormatPr defaultRowHeight="14.5" x14ac:dyDescent="0.35"/>
  <cols>
    <col min="1" max="1" width="8.81640625" customWidth="1"/>
    <col min="2" max="2" width="13" customWidth="1"/>
    <col min="3" max="3" width="3.54296875" customWidth="1"/>
    <col min="4" max="4" width="41.54296875" customWidth="1"/>
    <col min="5" max="5" width="25.1796875" customWidth="1"/>
    <col min="6" max="6" width="20.54296875" customWidth="1"/>
    <col min="8" max="43" width="8.7265625" style="170"/>
  </cols>
  <sheetData>
    <row r="1" spans="1:45" x14ac:dyDescent="0.35">
      <c r="A1" s="188"/>
      <c r="B1" s="166" t="s">
        <v>8</v>
      </c>
      <c r="C1" s="201"/>
      <c r="D1" s="201"/>
      <c r="E1" s="175"/>
      <c r="F1" s="175"/>
      <c r="G1" s="357" t="s">
        <v>1</v>
      </c>
      <c r="H1" s="17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175" t="s">
        <v>2</v>
      </c>
      <c r="AI1" s="175" t="s">
        <v>2</v>
      </c>
      <c r="AJ1" s="175" t="s">
        <v>2</v>
      </c>
      <c r="AK1" s="176" t="s">
        <v>2</v>
      </c>
      <c r="AL1" s="175" t="s">
        <v>2</v>
      </c>
      <c r="AM1" s="175" t="s">
        <v>2</v>
      </c>
      <c r="AN1" s="175" t="s">
        <v>2</v>
      </c>
      <c r="AO1" s="175" t="s">
        <v>2</v>
      </c>
      <c r="AP1" s="175" t="s">
        <v>2</v>
      </c>
      <c r="AQ1" s="175" t="s">
        <v>2</v>
      </c>
      <c r="AR1" s="124" t="s">
        <v>1</v>
      </c>
      <c r="AS1" s="125" t="s">
        <v>2</v>
      </c>
    </row>
    <row r="2" spans="1:45" x14ac:dyDescent="0.35">
      <c r="A2" s="189"/>
      <c r="B2" s="166" t="s">
        <v>9</v>
      </c>
      <c r="C2" s="346" t="str">
        <f>[8]Overview!B44</f>
        <v>dd/mm/yyyy</v>
      </c>
      <c r="D2" s="166"/>
      <c r="E2" s="177"/>
      <c r="F2" s="177"/>
      <c r="G2" s="357" t="s">
        <v>3</v>
      </c>
      <c r="H2" s="171"/>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77" t="s">
        <v>2</v>
      </c>
      <c r="AI2" s="177" t="s">
        <v>2</v>
      </c>
      <c r="AJ2" s="177" t="s">
        <v>2</v>
      </c>
      <c r="AK2" s="178" t="s">
        <v>2</v>
      </c>
      <c r="AL2" s="177" t="s">
        <v>2</v>
      </c>
      <c r="AM2" s="177" t="s">
        <v>2</v>
      </c>
      <c r="AN2" s="177" t="s">
        <v>2</v>
      </c>
      <c r="AO2" s="177" t="s">
        <v>2</v>
      </c>
      <c r="AP2" s="177" t="s">
        <v>2</v>
      </c>
      <c r="AQ2" s="177" t="s">
        <v>2</v>
      </c>
      <c r="AR2" s="127" t="s">
        <v>3</v>
      </c>
      <c r="AS2" s="125" t="s">
        <v>2</v>
      </c>
    </row>
    <row r="3" spans="1:45" ht="22.5" customHeight="1" x14ac:dyDescent="0.35">
      <c r="A3" s="189"/>
      <c r="B3" s="625" t="s">
        <v>10</v>
      </c>
      <c r="C3" s="625"/>
      <c r="D3" s="625"/>
      <c r="E3" s="625"/>
      <c r="F3" s="625"/>
      <c r="G3" s="625"/>
      <c r="H3" s="171"/>
      <c r="I3" s="166"/>
      <c r="J3" s="166"/>
      <c r="K3" s="166"/>
      <c r="L3" s="166"/>
      <c r="M3" s="166"/>
      <c r="N3" s="166"/>
      <c r="O3" s="166"/>
      <c r="P3" s="166"/>
      <c r="Q3" s="166"/>
      <c r="R3" s="166"/>
      <c r="S3" s="166"/>
      <c r="T3" s="166"/>
      <c r="U3" s="166"/>
      <c r="V3" s="166"/>
      <c r="W3" s="166" t="s">
        <v>2</v>
      </c>
      <c r="X3" s="166" t="s">
        <v>2</v>
      </c>
      <c r="Y3" s="166" t="s">
        <v>2</v>
      </c>
      <c r="Z3" s="166" t="s">
        <v>2</v>
      </c>
      <c r="AA3" s="166" t="s">
        <v>2</v>
      </c>
      <c r="AB3" s="166" t="s">
        <v>2</v>
      </c>
      <c r="AC3" s="166" t="s">
        <v>2</v>
      </c>
      <c r="AD3" s="166" t="s">
        <v>2</v>
      </c>
      <c r="AE3" s="166" t="s">
        <v>2</v>
      </c>
      <c r="AF3" s="166" t="s">
        <v>2</v>
      </c>
      <c r="AG3" s="166" t="s">
        <v>2</v>
      </c>
      <c r="AH3" s="166" t="s">
        <v>2</v>
      </c>
      <c r="AI3" s="166" t="s">
        <v>2</v>
      </c>
      <c r="AJ3" s="166" t="s">
        <v>2</v>
      </c>
      <c r="AK3" s="166" t="s">
        <v>2</v>
      </c>
      <c r="AL3" s="166" t="s">
        <v>2</v>
      </c>
      <c r="AM3" s="168" t="s">
        <v>2</v>
      </c>
      <c r="AN3" s="168" t="s">
        <v>2</v>
      </c>
      <c r="AO3" s="168" t="s">
        <v>2</v>
      </c>
      <c r="AP3" s="168" t="s">
        <v>2</v>
      </c>
      <c r="AQ3" s="168" t="s">
        <v>2</v>
      </c>
      <c r="AR3" s="129" t="s">
        <v>2</v>
      </c>
      <c r="AS3" s="125" t="s">
        <v>2</v>
      </c>
    </row>
    <row r="4" spans="1:45" x14ac:dyDescent="0.35">
      <c r="A4" s="217"/>
      <c r="B4" s="217" t="s">
        <v>11</v>
      </c>
      <c r="C4" s="138" t="str">
        <f>[8]Overview!B8</f>
        <v>Name of Applicant:</v>
      </c>
      <c r="D4" s="138"/>
      <c r="E4" s="138"/>
      <c r="F4" s="138"/>
      <c r="G4" s="130" t="s">
        <v>2</v>
      </c>
      <c r="H4" s="171"/>
      <c r="I4" s="166"/>
      <c r="J4" s="166"/>
      <c r="K4" s="166"/>
      <c r="L4" s="166"/>
      <c r="M4" s="166"/>
      <c r="N4" s="166"/>
      <c r="O4" s="166"/>
      <c r="P4" s="166"/>
      <c r="Q4" s="166"/>
      <c r="R4" s="166"/>
      <c r="S4" s="166"/>
      <c r="T4" s="166"/>
      <c r="U4" s="166"/>
      <c r="V4" s="166"/>
      <c r="W4" s="166"/>
      <c r="X4" s="166" t="s">
        <v>2</v>
      </c>
      <c r="Y4" s="166" t="s">
        <v>2</v>
      </c>
      <c r="Z4" s="166" t="s">
        <v>2</v>
      </c>
      <c r="AA4" s="166" t="s">
        <v>2</v>
      </c>
      <c r="AB4" s="166" t="s">
        <v>2</v>
      </c>
      <c r="AC4" s="166" t="s">
        <v>2</v>
      </c>
      <c r="AD4" s="166" t="s">
        <v>2</v>
      </c>
      <c r="AE4" s="166" t="s">
        <v>2</v>
      </c>
      <c r="AF4" s="166" t="s">
        <v>2</v>
      </c>
      <c r="AG4" s="166" t="s">
        <v>2</v>
      </c>
      <c r="AH4" s="166" t="s">
        <v>2</v>
      </c>
      <c r="AI4" s="166" t="s">
        <v>2</v>
      </c>
      <c r="AJ4" s="166" t="s">
        <v>2</v>
      </c>
      <c r="AK4" s="166" t="s">
        <v>2</v>
      </c>
      <c r="AL4" s="166" t="s">
        <v>2</v>
      </c>
      <c r="AM4" s="168" t="s">
        <v>2</v>
      </c>
      <c r="AN4" s="168" t="s">
        <v>2</v>
      </c>
      <c r="AO4" s="168" t="s">
        <v>2</v>
      </c>
      <c r="AP4" s="168" t="s">
        <v>2</v>
      </c>
      <c r="AQ4" s="168" t="s">
        <v>2</v>
      </c>
      <c r="AR4" s="131" t="s">
        <v>12</v>
      </c>
      <c r="AS4" s="132" t="s">
        <v>2</v>
      </c>
    </row>
    <row r="5" spans="1:45" ht="110.5" customHeight="1" x14ac:dyDescent="0.35">
      <c r="A5" s="139"/>
      <c r="B5" s="629" t="s">
        <v>1053</v>
      </c>
      <c r="C5" s="629"/>
      <c r="D5" s="629"/>
      <c r="E5" s="629"/>
      <c r="F5" s="629"/>
      <c r="G5" s="629"/>
      <c r="H5" s="629"/>
      <c r="I5" s="567" t="s">
        <v>2</v>
      </c>
      <c r="J5" s="169" t="s">
        <v>2</v>
      </c>
      <c r="K5" s="169" t="s">
        <v>2</v>
      </c>
      <c r="O5" s="169"/>
      <c r="Q5" s="169"/>
      <c r="S5" s="169"/>
      <c r="U5" s="169"/>
      <c r="W5" s="169"/>
      <c r="Y5" s="169"/>
      <c r="AA5" s="169"/>
      <c r="AC5" s="169"/>
      <c r="AE5" s="169"/>
      <c r="AG5" s="169"/>
      <c r="AI5" s="169"/>
      <c r="AK5" s="169"/>
    </row>
    <row r="6" spans="1:45" ht="12.75" customHeight="1" x14ac:dyDescent="0.35">
      <c r="A6" s="139"/>
      <c r="B6" s="568"/>
      <c r="C6" s="568"/>
      <c r="D6" s="568"/>
      <c r="E6" s="568"/>
      <c r="F6" s="568"/>
      <c r="G6" s="568"/>
      <c r="H6" s="569"/>
      <c r="I6" s="567"/>
      <c r="J6" s="169"/>
      <c r="K6" s="169"/>
      <c r="O6" s="169"/>
      <c r="Q6" s="169"/>
      <c r="S6" s="169"/>
      <c r="U6" s="169"/>
      <c r="W6" s="169"/>
      <c r="Y6" s="169"/>
      <c r="AA6" s="169"/>
      <c r="AC6" s="169"/>
      <c r="AE6" s="169"/>
      <c r="AG6" s="169"/>
      <c r="AI6" s="169"/>
      <c r="AK6" s="169"/>
    </row>
    <row r="7" spans="1:45" ht="95.5" customHeight="1" x14ac:dyDescent="0.35">
      <c r="A7" s="139"/>
      <c r="B7" s="628" t="s">
        <v>1063</v>
      </c>
      <c r="C7" s="628"/>
      <c r="D7" s="628"/>
      <c r="E7" s="628"/>
      <c r="F7" s="628"/>
      <c r="G7" s="628"/>
      <c r="H7" s="628"/>
      <c r="I7" s="567"/>
      <c r="J7" s="169"/>
      <c r="K7" s="169"/>
      <c r="O7" s="169"/>
      <c r="Q7" s="169"/>
      <c r="S7" s="169"/>
      <c r="U7" s="169"/>
      <c r="W7" s="169"/>
      <c r="Y7" s="169"/>
      <c r="AA7" s="169"/>
      <c r="AC7" s="169"/>
      <c r="AE7" s="169"/>
      <c r="AG7" s="169"/>
      <c r="AI7" s="169"/>
      <c r="AK7" s="169"/>
    </row>
    <row r="8" spans="1:45" ht="12.75" customHeight="1" x14ac:dyDescent="0.35">
      <c r="A8" s="139"/>
      <c r="B8" s="570"/>
      <c r="C8" s="571"/>
      <c r="D8" s="571"/>
      <c r="E8" s="571"/>
      <c r="F8" s="571"/>
      <c r="G8" s="571"/>
      <c r="H8" s="567"/>
      <c r="I8" s="567"/>
      <c r="J8" s="169"/>
      <c r="K8" s="169"/>
      <c r="O8" s="169"/>
      <c r="Q8" s="169"/>
      <c r="S8" s="169"/>
      <c r="U8" s="169"/>
      <c r="W8" s="169"/>
      <c r="Y8" s="169"/>
      <c r="AA8" s="169"/>
      <c r="AC8" s="169"/>
      <c r="AE8" s="169"/>
      <c r="AG8" s="169"/>
      <c r="AI8" s="169"/>
      <c r="AK8" s="169"/>
    </row>
    <row r="9" spans="1:45" ht="12.75" customHeight="1" x14ac:dyDescent="0.35">
      <c r="A9" s="139"/>
      <c r="B9" s="572">
        <v>1</v>
      </c>
      <c r="C9" s="573"/>
      <c r="D9" s="628" t="s">
        <v>1057</v>
      </c>
      <c r="E9" s="628"/>
      <c r="F9" s="628"/>
      <c r="G9" s="628"/>
      <c r="H9" s="567"/>
      <c r="I9" s="567"/>
      <c r="J9" s="169"/>
      <c r="K9" s="169"/>
      <c r="O9" s="169"/>
      <c r="Q9" s="169"/>
      <c r="S9" s="169"/>
      <c r="U9" s="169"/>
      <c r="W9" s="169"/>
      <c r="Y9" s="169"/>
      <c r="AA9" s="169"/>
      <c r="AC9" s="169"/>
      <c r="AE9" s="169"/>
      <c r="AG9" s="169"/>
      <c r="AI9" s="169"/>
      <c r="AK9" s="169"/>
    </row>
    <row r="10" spans="1:45" ht="23.5" customHeight="1" x14ac:dyDescent="0.35">
      <c r="A10" s="139"/>
      <c r="B10" s="572"/>
      <c r="C10" s="570"/>
      <c r="D10" s="628"/>
      <c r="E10" s="628"/>
      <c r="F10" s="628"/>
      <c r="G10" s="628"/>
      <c r="H10" s="567"/>
      <c r="I10" s="567"/>
      <c r="J10" s="169"/>
      <c r="K10" s="169"/>
      <c r="O10" s="169"/>
      <c r="Q10" s="169"/>
      <c r="S10" s="169"/>
      <c r="U10" s="169"/>
      <c r="W10" s="169"/>
      <c r="Y10" s="169"/>
      <c r="AA10" s="169"/>
      <c r="AC10" s="169"/>
      <c r="AE10" s="169"/>
      <c r="AG10" s="169"/>
      <c r="AI10" s="169"/>
      <c r="AK10" s="169"/>
    </row>
    <row r="11" spans="1:45" ht="17.5" customHeight="1" x14ac:dyDescent="0.35">
      <c r="A11" s="139"/>
      <c r="B11" s="572"/>
      <c r="C11" s="570"/>
      <c r="D11" s="630" t="s">
        <v>13</v>
      </c>
      <c r="E11" s="630"/>
      <c r="F11" s="622">
        <v>0</v>
      </c>
      <c r="G11" s="598"/>
      <c r="H11" s="567"/>
      <c r="I11" s="567"/>
      <c r="J11" s="169"/>
      <c r="K11" s="169"/>
      <c r="O11" s="169"/>
      <c r="Q11" s="169"/>
      <c r="S11" s="169"/>
      <c r="U11" s="169"/>
      <c r="W11" s="169"/>
      <c r="Y11" s="169"/>
      <c r="AA11" s="169"/>
      <c r="AC11" s="169"/>
      <c r="AE11" s="169"/>
      <c r="AG11" s="169"/>
      <c r="AI11" s="169"/>
      <c r="AK11" s="169"/>
    </row>
    <row r="12" spans="1:45" ht="17.5" customHeight="1" x14ac:dyDescent="0.35">
      <c r="A12" s="139"/>
      <c r="B12" s="572"/>
      <c r="C12" s="570"/>
      <c r="D12" s="630" t="s">
        <v>14</v>
      </c>
      <c r="E12" s="630"/>
      <c r="F12" s="622">
        <v>0</v>
      </c>
      <c r="G12" s="598"/>
      <c r="H12" s="567"/>
      <c r="I12" s="567"/>
      <c r="J12" s="169"/>
      <c r="K12" s="169"/>
      <c r="O12" s="169"/>
      <c r="Q12" s="169"/>
      <c r="S12" s="169"/>
      <c r="U12" s="169"/>
      <c r="W12" s="169"/>
      <c r="Y12" s="169"/>
      <c r="AA12" s="169"/>
      <c r="AC12" s="169"/>
      <c r="AE12" s="169"/>
      <c r="AG12" s="169"/>
      <c r="AI12" s="169"/>
      <c r="AK12" s="169"/>
    </row>
    <row r="13" spans="1:45" ht="12.75" customHeight="1" x14ac:dyDescent="0.35">
      <c r="A13" s="139"/>
      <c r="B13" s="572">
        <v>2</v>
      </c>
      <c r="C13" s="573"/>
      <c r="D13" s="628" t="s">
        <v>1054</v>
      </c>
      <c r="E13" s="628"/>
      <c r="F13" s="628"/>
      <c r="G13" s="628"/>
      <c r="H13" s="567"/>
      <c r="I13" s="567"/>
      <c r="J13" s="169"/>
      <c r="K13" s="169"/>
      <c r="O13" s="169"/>
      <c r="Q13" s="169"/>
      <c r="S13" s="169"/>
      <c r="U13" s="169"/>
      <c r="W13" s="169"/>
      <c r="Y13" s="169"/>
      <c r="AA13" s="169"/>
      <c r="AC13" s="169"/>
      <c r="AE13" s="169"/>
      <c r="AG13" s="169"/>
      <c r="AI13" s="169"/>
      <c r="AK13" s="169"/>
    </row>
    <row r="14" spans="1:45" ht="17.25" customHeight="1" x14ac:dyDescent="0.35">
      <c r="A14" s="139"/>
      <c r="B14" s="572"/>
      <c r="C14" s="570"/>
      <c r="D14" s="628"/>
      <c r="E14" s="628"/>
      <c r="F14" s="628"/>
      <c r="G14" s="628"/>
      <c r="H14" s="567"/>
      <c r="I14" s="567"/>
      <c r="J14" s="169"/>
      <c r="K14" s="169"/>
      <c r="O14" s="169"/>
      <c r="Q14" s="169"/>
      <c r="S14" s="169"/>
      <c r="U14" s="169"/>
      <c r="W14" s="169"/>
      <c r="Y14" s="169"/>
      <c r="AA14" s="169"/>
      <c r="AC14" s="169"/>
      <c r="AE14" s="169"/>
      <c r="AG14" s="169"/>
      <c r="AI14" s="169"/>
      <c r="AK14" s="169"/>
    </row>
    <row r="15" spans="1:45" ht="12.75" customHeight="1" x14ac:dyDescent="0.35">
      <c r="A15" s="139"/>
      <c r="B15" s="572">
        <v>3</v>
      </c>
      <c r="C15" s="573"/>
      <c r="D15" s="628" t="s">
        <v>1055</v>
      </c>
      <c r="E15" s="628"/>
      <c r="F15" s="628"/>
      <c r="G15" s="628"/>
      <c r="H15" s="628"/>
      <c r="I15" s="628"/>
      <c r="J15" s="169"/>
      <c r="K15" s="169"/>
      <c r="O15" s="169"/>
      <c r="Q15" s="169"/>
      <c r="S15" s="169"/>
      <c r="U15" s="169"/>
      <c r="W15" s="169"/>
      <c r="Y15" s="169"/>
      <c r="AA15" s="169"/>
      <c r="AC15" s="169"/>
      <c r="AE15" s="169"/>
      <c r="AG15" s="169"/>
      <c r="AI15" s="169"/>
      <c r="AK15" s="169"/>
    </row>
    <row r="16" spans="1:45" ht="31.5" customHeight="1" x14ac:dyDescent="0.35">
      <c r="A16" s="139"/>
      <c r="B16" s="572"/>
      <c r="C16" s="570"/>
      <c r="D16" s="628"/>
      <c r="E16" s="628"/>
      <c r="F16" s="628"/>
      <c r="G16" s="628"/>
      <c r="H16" s="628"/>
      <c r="I16" s="628"/>
      <c r="J16" s="169"/>
      <c r="K16" s="169"/>
      <c r="O16" s="169"/>
      <c r="Q16" s="169"/>
      <c r="S16" s="169"/>
      <c r="U16" s="169"/>
      <c r="W16" s="169"/>
      <c r="Y16" s="169"/>
      <c r="AA16" s="169"/>
      <c r="AC16" s="169"/>
      <c r="AE16" s="169"/>
      <c r="AG16" s="169"/>
      <c r="AI16" s="169"/>
      <c r="AK16" s="169"/>
    </row>
    <row r="17" spans="1:45" ht="12.75" customHeight="1" x14ac:dyDescent="0.35">
      <c r="A17" s="139"/>
      <c r="B17" s="572">
        <v>4</v>
      </c>
      <c r="C17" s="573"/>
      <c r="D17" s="628" t="s">
        <v>15</v>
      </c>
      <c r="E17" s="628"/>
      <c r="F17" s="628"/>
      <c r="G17" s="628"/>
      <c r="H17" s="628"/>
      <c r="I17" s="567"/>
      <c r="J17" s="169"/>
      <c r="K17" s="169"/>
      <c r="O17" s="169"/>
      <c r="Q17" s="169"/>
      <c r="S17" s="169"/>
      <c r="U17" s="169"/>
      <c r="W17" s="169"/>
      <c r="Y17" s="169"/>
      <c r="AA17" s="169"/>
      <c r="AC17" s="169"/>
      <c r="AE17" s="169"/>
      <c r="AG17" s="169"/>
      <c r="AI17" s="169"/>
      <c r="AK17" s="169"/>
    </row>
    <row r="18" spans="1:45" ht="30.75" customHeight="1" x14ac:dyDescent="0.35">
      <c r="A18" s="139"/>
      <c r="B18" s="572"/>
      <c r="C18" s="570"/>
      <c r="D18" s="628"/>
      <c r="E18" s="628"/>
      <c r="F18" s="628"/>
      <c r="G18" s="628"/>
      <c r="H18" s="628"/>
      <c r="I18" s="567"/>
      <c r="J18" s="169"/>
      <c r="K18" s="169"/>
      <c r="O18" s="169"/>
      <c r="Q18" s="169"/>
      <c r="S18" s="169"/>
      <c r="U18" s="169"/>
      <c r="W18" s="169"/>
      <c r="Y18" s="169"/>
      <c r="AA18" s="169"/>
      <c r="AC18" s="169"/>
      <c r="AE18" s="169"/>
      <c r="AG18" s="169"/>
      <c r="AI18" s="169"/>
      <c r="AK18" s="169"/>
    </row>
    <row r="19" spans="1:45" s="170" customFormat="1" ht="12.75" customHeight="1" x14ac:dyDescent="0.35">
      <c r="A19" s="139"/>
      <c r="B19" s="572">
        <v>5</v>
      </c>
      <c r="C19" s="573"/>
      <c r="D19" s="628" t="s">
        <v>16</v>
      </c>
      <c r="E19" s="628"/>
      <c r="F19" s="628"/>
      <c r="G19" s="628"/>
      <c r="H19" s="628"/>
      <c r="I19" s="628"/>
      <c r="J19" s="169"/>
      <c r="K19" s="169"/>
      <c r="O19" s="169"/>
      <c r="Q19" s="169"/>
      <c r="S19" s="169"/>
      <c r="U19" s="169"/>
      <c r="W19" s="169"/>
      <c r="Y19" s="169"/>
      <c r="AA19" s="169"/>
      <c r="AC19" s="169"/>
      <c r="AE19" s="169"/>
      <c r="AG19" s="169"/>
      <c r="AI19" s="169"/>
      <c r="AK19" s="169"/>
      <c r="AR19"/>
      <c r="AS19"/>
    </row>
    <row r="20" spans="1:45" s="170" customFormat="1" ht="12.75" customHeight="1" x14ac:dyDescent="0.35">
      <c r="A20" s="139"/>
      <c r="B20" s="572"/>
      <c r="C20" s="570"/>
      <c r="D20" s="628"/>
      <c r="E20" s="628"/>
      <c r="F20" s="628"/>
      <c r="G20" s="628"/>
      <c r="H20" s="628"/>
      <c r="I20" s="628"/>
      <c r="J20" s="169"/>
      <c r="K20" s="169"/>
      <c r="O20" s="169"/>
      <c r="Q20" s="169"/>
      <c r="S20" s="169"/>
      <c r="U20" s="169"/>
      <c r="W20" s="169"/>
      <c r="Y20" s="169"/>
      <c r="AA20" s="169"/>
      <c r="AC20" s="169"/>
      <c r="AE20" s="169"/>
      <c r="AG20" s="169"/>
      <c r="AI20" s="169"/>
      <c r="AK20" s="169"/>
      <c r="AR20"/>
      <c r="AS20"/>
    </row>
    <row r="21" spans="1:45" s="170" customFormat="1" ht="12.75" customHeight="1" x14ac:dyDescent="0.35">
      <c r="A21" s="139"/>
      <c r="B21" s="572">
        <v>6</v>
      </c>
      <c r="C21" s="573"/>
      <c r="D21" s="628" t="s">
        <v>1056</v>
      </c>
      <c r="E21" s="628"/>
      <c r="F21" s="628"/>
      <c r="G21" s="628"/>
      <c r="H21" s="628"/>
      <c r="I21" s="567"/>
      <c r="J21" s="169"/>
      <c r="K21" s="169"/>
      <c r="O21" s="169"/>
      <c r="Q21" s="169"/>
      <c r="S21" s="169"/>
      <c r="U21" s="169"/>
      <c r="W21" s="169"/>
      <c r="Y21" s="169"/>
      <c r="AA21" s="169"/>
      <c r="AC21" s="169"/>
      <c r="AE21" s="169"/>
      <c r="AG21" s="169"/>
      <c r="AI21" s="169"/>
      <c r="AK21" s="169"/>
      <c r="AR21"/>
      <c r="AS21"/>
    </row>
    <row r="22" spans="1:45" s="170" customFormat="1" ht="24.75" customHeight="1" x14ac:dyDescent="0.35">
      <c r="A22" s="139"/>
      <c r="B22" s="572"/>
      <c r="C22" s="570"/>
      <c r="D22" s="628"/>
      <c r="E22" s="628"/>
      <c r="F22" s="628"/>
      <c r="G22" s="628"/>
      <c r="H22" s="628"/>
      <c r="I22" s="567"/>
      <c r="J22" s="169"/>
      <c r="K22" s="169"/>
      <c r="O22" s="169"/>
      <c r="Q22" s="169"/>
      <c r="S22" s="169"/>
      <c r="U22" s="169"/>
      <c r="W22" s="169"/>
      <c r="Y22" s="169"/>
      <c r="AA22" s="169"/>
      <c r="AC22" s="169"/>
      <c r="AE22" s="169"/>
      <c r="AG22" s="169"/>
      <c r="AI22" s="169"/>
      <c r="AK22" s="169"/>
      <c r="AR22"/>
      <c r="AS22"/>
    </row>
    <row r="23" spans="1:45" s="170" customFormat="1" ht="12.75" customHeight="1" x14ac:dyDescent="0.35">
      <c r="A23" s="139"/>
      <c r="B23" s="572">
        <v>7</v>
      </c>
      <c r="C23" s="573"/>
      <c r="D23" s="628" t="s">
        <v>17</v>
      </c>
      <c r="E23" s="628"/>
      <c r="F23" s="628"/>
      <c r="G23" s="628"/>
      <c r="H23" s="628"/>
      <c r="I23" s="567"/>
      <c r="J23" s="169"/>
      <c r="K23" s="169"/>
      <c r="O23" s="169"/>
      <c r="Q23" s="169"/>
      <c r="S23" s="169"/>
      <c r="U23" s="169"/>
      <c r="W23" s="169"/>
      <c r="Y23" s="169"/>
      <c r="AA23" s="169"/>
      <c r="AC23" s="169"/>
      <c r="AE23" s="169"/>
      <c r="AG23" s="169"/>
      <c r="AI23" s="169"/>
      <c r="AK23" s="169"/>
      <c r="AR23"/>
      <c r="AS23"/>
    </row>
    <row r="24" spans="1:45" s="170" customFormat="1" ht="12.75" customHeight="1" x14ac:dyDescent="0.35">
      <c r="A24" s="139"/>
      <c r="B24" s="572"/>
      <c r="C24" s="570"/>
      <c r="D24" s="628"/>
      <c r="E24" s="628"/>
      <c r="F24" s="628"/>
      <c r="G24" s="628"/>
      <c r="H24" s="628"/>
      <c r="I24" s="567"/>
      <c r="J24" s="169"/>
      <c r="K24" s="169"/>
      <c r="O24" s="169"/>
      <c r="Q24" s="169"/>
      <c r="S24" s="169"/>
      <c r="U24" s="169"/>
      <c r="W24" s="169"/>
      <c r="Y24" s="169"/>
      <c r="AA24" s="169"/>
      <c r="AC24" s="169"/>
      <c r="AE24" s="169"/>
      <c r="AG24" s="169"/>
      <c r="AI24" s="169"/>
      <c r="AK24" s="169"/>
      <c r="AR24"/>
      <c r="AS24"/>
    </row>
    <row r="25" spans="1:45" s="170" customFormat="1" ht="12.75" customHeight="1" x14ac:dyDescent="0.35">
      <c r="A25" s="139"/>
      <c r="B25" s="572">
        <v>8</v>
      </c>
      <c r="C25" s="573"/>
      <c r="D25" s="628" t="s">
        <v>18</v>
      </c>
      <c r="E25" s="628"/>
      <c r="F25" s="628"/>
      <c r="G25" s="628"/>
      <c r="H25" s="628"/>
      <c r="I25" s="567"/>
      <c r="J25" s="169"/>
      <c r="K25" s="169"/>
      <c r="O25" s="169"/>
      <c r="Q25" s="169"/>
      <c r="S25" s="169"/>
      <c r="U25" s="169"/>
      <c r="W25" s="169"/>
      <c r="Y25" s="169"/>
      <c r="AA25" s="169"/>
      <c r="AC25" s="169"/>
      <c r="AE25" s="169"/>
      <c r="AG25" s="169"/>
      <c r="AI25" s="169"/>
      <c r="AK25" s="169"/>
      <c r="AR25"/>
      <c r="AS25"/>
    </row>
    <row r="26" spans="1:45" s="170" customFormat="1" ht="16" customHeight="1" x14ac:dyDescent="0.35">
      <c r="A26" s="139"/>
      <c r="B26" s="572"/>
      <c r="C26" s="570"/>
      <c r="D26" s="628"/>
      <c r="E26" s="628"/>
      <c r="F26" s="628"/>
      <c r="G26" s="628"/>
      <c r="H26" s="628"/>
      <c r="I26" s="567"/>
      <c r="J26" s="169"/>
      <c r="K26" s="169"/>
      <c r="O26" s="169"/>
      <c r="Q26" s="169"/>
      <c r="S26" s="169"/>
      <c r="U26" s="169"/>
      <c r="W26" s="169"/>
      <c r="Y26" s="169"/>
      <c r="AA26" s="169"/>
      <c r="AC26" s="169"/>
      <c r="AE26" s="169"/>
      <c r="AG26" s="169"/>
      <c r="AI26" s="169"/>
      <c r="AK26" s="169"/>
      <c r="AR26"/>
      <c r="AS26"/>
    </row>
    <row r="27" spans="1:45" s="170" customFormat="1" ht="12.75" customHeight="1" x14ac:dyDescent="0.35">
      <c r="A27" s="139"/>
      <c r="B27" s="572">
        <v>9</v>
      </c>
      <c r="C27" s="573"/>
      <c r="D27" s="628" t="s">
        <v>19</v>
      </c>
      <c r="E27" s="628"/>
      <c r="F27" s="628"/>
      <c r="G27" s="628"/>
      <c r="H27" s="628"/>
      <c r="I27" s="567"/>
      <c r="J27" s="169"/>
      <c r="K27" s="169"/>
      <c r="O27" s="169"/>
      <c r="Q27" s="169"/>
      <c r="S27" s="169"/>
      <c r="U27" s="169"/>
      <c r="W27" s="169"/>
      <c r="Y27" s="169"/>
      <c r="AA27" s="169"/>
      <c r="AC27" s="169"/>
      <c r="AE27" s="169"/>
      <c r="AG27" s="169"/>
      <c r="AI27" s="169"/>
      <c r="AK27" s="169"/>
      <c r="AR27"/>
      <c r="AS27"/>
    </row>
    <row r="28" spans="1:45" s="170" customFormat="1" ht="12.75" customHeight="1" x14ac:dyDescent="0.35">
      <c r="A28" s="139"/>
      <c r="B28" s="572"/>
      <c r="C28" s="570"/>
      <c r="D28" s="628"/>
      <c r="E28" s="628"/>
      <c r="F28" s="628"/>
      <c r="G28" s="628"/>
      <c r="H28" s="628"/>
      <c r="I28" s="567"/>
      <c r="J28" s="169"/>
      <c r="K28" s="169"/>
      <c r="O28" s="169"/>
      <c r="Q28" s="169"/>
      <c r="S28" s="169"/>
      <c r="U28" s="169"/>
      <c r="W28" s="169"/>
      <c r="Y28" s="169"/>
      <c r="AA28" s="169"/>
      <c r="AC28" s="169"/>
      <c r="AE28" s="169"/>
      <c r="AG28" s="169"/>
      <c r="AI28" s="169"/>
      <c r="AK28" s="169"/>
      <c r="AR28"/>
      <c r="AS28"/>
    </row>
    <row r="29" spans="1:45" s="170" customFormat="1" ht="12.75" customHeight="1" x14ac:dyDescent="0.35">
      <c r="A29" s="139"/>
      <c r="B29" s="572">
        <v>10</v>
      </c>
      <c r="C29" s="573"/>
      <c r="D29" s="628" t="s">
        <v>20</v>
      </c>
      <c r="E29" s="628"/>
      <c r="F29" s="628"/>
      <c r="G29" s="628"/>
      <c r="H29" s="628"/>
      <c r="I29" s="567"/>
      <c r="J29" s="169"/>
      <c r="K29" s="169"/>
      <c r="O29" s="169"/>
      <c r="Q29" s="169"/>
      <c r="S29" s="169"/>
      <c r="U29" s="169"/>
      <c r="W29" s="169"/>
      <c r="Y29" s="169"/>
      <c r="AA29" s="169"/>
      <c r="AC29" s="169"/>
      <c r="AE29" s="169"/>
      <c r="AG29" s="169"/>
      <c r="AI29" s="169"/>
      <c r="AK29" s="169"/>
      <c r="AR29"/>
      <c r="AS29"/>
    </row>
    <row r="30" spans="1:45" s="170" customFormat="1" ht="31.5" customHeight="1" x14ac:dyDescent="0.35">
      <c r="A30" s="139"/>
      <c r="B30" s="572"/>
      <c r="C30" s="570"/>
      <c r="D30" s="628"/>
      <c r="E30" s="628"/>
      <c r="F30" s="628"/>
      <c r="G30" s="628"/>
      <c r="H30" s="628"/>
      <c r="I30" s="567"/>
      <c r="J30" s="169"/>
      <c r="K30" s="169"/>
      <c r="O30" s="169"/>
      <c r="Q30" s="169"/>
      <c r="S30" s="169"/>
      <c r="U30" s="169"/>
      <c r="W30" s="169"/>
      <c r="Y30" s="169"/>
      <c r="AA30" s="169"/>
      <c r="AC30" s="169"/>
      <c r="AE30" s="169"/>
      <c r="AG30" s="169"/>
      <c r="AI30" s="169"/>
      <c r="AK30" s="169"/>
      <c r="AR30"/>
      <c r="AS30"/>
    </row>
    <row r="31" spans="1:45" s="170" customFormat="1" ht="12" customHeight="1" x14ac:dyDescent="0.35">
      <c r="A31" s="139"/>
      <c r="B31" s="572">
        <v>11</v>
      </c>
      <c r="C31" s="573"/>
      <c r="D31" s="628" t="s">
        <v>21</v>
      </c>
      <c r="E31" s="628"/>
      <c r="F31" s="628"/>
      <c r="G31" s="628"/>
      <c r="H31" s="628"/>
      <c r="I31" s="567"/>
      <c r="J31" s="169"/>
      <c r="K31" s="169"/>
      <c r="O31" s="169"/>
      <c r="Q31" s="169"/>
      <c r="S31" s="169"/>
      <c r="U31" s="169"/>
      <c r="W31" s="169"/>
      <c r="Y31" s="169"/>
      <c r="AA31" s="169"/>
      <c r="AC31" s="169"/>
      <c r="AE31" s="169"/>
      <c r="AG31" s="169"/>
      <c r="AI31" s="169"/>
      <c r="AK31" s="169"/>
      <c r="AR31"/>
      <c r="AS31"/>
    </row>
    <row r="32" spans="1:45" s="170" customFormat="1" ht="12.75" customHeight="1" x14ac:dyDescent="0.35">
      <c r="A32" s="139"/>
      <c r="B32" s="574"/>
      <c r="C32" s="575"/>
      <c r="D32" s="628"/>
      <c r="E32" s="628"/>
      <c r="F32" s="628"/>
      <c r="G32" s="628"/>
      <c r="H32" s="628"/>
      <c r="I32" s="169"/>
      <c r="J32" s="169"/>
      <c r="K32" s="169"/>
      <c r="O32" s="169"/>
      <c r="Q32" s="169"/>
      <c r="S32" s="169"/>
      <c r="U32" s="169"/>
      <c r="W32" s="169"/>
      <c r="Y32" s="169"/>
      <c r="AA32" s="169"/>
      <c r="AC32" s="169"/>
      <c r="AE32" s="169"/>
      <c r="AG32" s="169"/>
      <c r="AI32" s="169"/>
      <c r="AK32" s="169"/>
      <c r="AR32"/>
      <c r="AS32"/>
    </row>
    <row r="33" spans="1:45" s="170" customFormat="1" ht="12.75" customHeight="1" x14ac:dyDescent="0.35">
      <c r="A33" s="139"/>
      <c r="B33" s="576" t="s">
        <v>22</v>
      </c>
      <c r="C33" s="601"/>
      <c r="O33" s="169"/>
      <c r="Q33" s="169"/>
      <c r="S33" s="169"/>
      <c r="U33" s="169"/>
      <c r="W33" s="169"/>
      <c r="Y33" s="169"/>
      <c r="AA33" s="169"/>
      <c r="AC33" s="169"/>
      <c r="AE33" s="169"/>
      <c r="AG33" s="169"/>
      <c r="AI33" s="169"/>
      <c r="AK33" s="169"/>
      <c r="AR33"/>
      <c r="AS33"/>
    </row>
    <row r="34" spans="1:45" s="170" customFormat="1" ht="31.5" customHeight="1" x14ac:dyDescent="0.35">
      <c r="A34" s="139"/>
      <c r="B34" s="623" t="s">
        <v>23</v>
      </c>
      <c r="C34" s="623"/>
      <c r="D34" s="623"/>
      <c r="E34" s="623"/>
      <c r="F34" s="623"/>
      <c r="G34" s="623"/>
      <c r="H34" s="158"/>
      <c r="I34" s="158"/>
      <c r="J34" s="158"/>
      <c r="K34" s="158"/>
      <c r="O34" s="169"/>
      <c r="Q34" s="169"/>
      <c r="S34" s="169"/>
      <c r="U34" s="169"/>
      <c r="W34" s="169"/>
      <c r="Y34" s="169"/>
      <c r="AA34" s="169"/>
      <c r="AC34" s="169"/>
      <c r="AE34" s="169"/>
      <c r="AG34" s="169"/>
      <c r="AI34" s="169"/>
      <c r="AK34" s="169"/>
      <c r="AR34"/>
      <c r="AS34"/>
    </row>
    <row r="35" spans="1:45" s="170" customFormat="1" ht="46.5" customHeight="1" x14ac:dyDescent="0.35">
      <c r="A35" s="139"/>
      <c r="B35" s="623"/>
      <c r="C35" s="623"/>
      <c r="D35" s="623"/>
      <c r="E35" s="623"/>
      <c r="F35" s="623"/>
      <c r="G35" s="623"/>
      <c r="H35" s="158"/>
      <c r="I35" s="158"/>
      <c r="J35" s="158"/>
      <c r="K35" s="158"/>
      <c r="O35" s="169"/>
      <c r="Q35" s="169"/>
      <c r="S35" s="169"/>
      <c r="U35" s="169"/>
      <c r="W35" s="169"/>
      <c r="Y35" s="169"/>
      <c r="AA35" s="169"/>
      <c r="AC35" s="169"/>
      <c r="AE35" s="169"/>
      <c r="AG35" s="169"/>
      <c r="AI35" s="169"/>
      <c r="AK35" s="169"/>
      <c r="AR35"/>
      <c r="AS35"/>
    </row>
    <row r="36" spans="1:45" s="170" customFormat="1" ht="70.5" customHeight="1" x14ac:dyDescent="0.35">
      <c r="A36" s="139"/>
      <c r="B36" s="623"/>
      <c r="C36" s="623"/>
      <c r="D36" s="623"/>
      <c r="E36" s="623"/>
      <c r="F36" s="623"/>
      <c r="G36" s="623"/>
      <c r="H36" s="577"/>
      <c r="I36" s="577"/>
      <c r="J36" s="577"/>
      <c r="K36" s="577"/>
      <c r="O36" s="169"/>
      <c r="Q36" s="169"/>
      <c r="S36" s="169"/>
      <c r="U36" s="169"/>
      <c r="W36" s="169"/>
      <c r="Y36" s="169"/>
      <c r="AA36" s="169"/>
      <c r="AC36" s="169"/>
      <c r="AE36" s="169"/>
      <c r="AG36" s="169"/>
      <c r="AI36" s="169"/>
      <c r="AK36" s="169"/>
      <c r="AR36"/>
      <c r="AS36"/>
    </row>
    <row r="37" spans="1:45" s="170" customFormat="1" ht="12.75" customHeight="1" x14ac:dyDescent="0.35">
      <c r="A37" s="139"/>
      <c r="B37" s="578" t="s">
        <v>24</v>
      </c>
      <c r="C37" s="577"/>
      <c r="D37" s="579"/>
      <c r="E37" s="580"/>
      <c r="F37" s="580"/>
      <c r="G37" s="581"/>
      <c r="H37" s="582"/>
      <c r="I37" s="582"/>
      <c r="J37" s="582"/>
      <c r="K37" s="582"/>
      <c r="O37" s="169"/>
      <c r="Q37" s="169"/>
      <c r="S37" s="169"/>
      <c r="U37" s="169"/>
      <c r="W37" s="169"/>
      <c r="Y37" s="169"/>
      <c r="AA37" s="169"/>
      <c r="AC37" s="169"/>
      <c r="AE37" s="169"/>
      <c r="AG37" s="169"/>
      <c r="AI37" s="169"/>
      <c r="AK37" s="169"/>
      <c r="AR37"/>
      <c r="AS37"/>
    </row>
    <row r="38" spans="1:45" s="170" customFormat="1" ht="12.75" customHeight="1" x14ac:dyDescent="0.35">
      <c r="A38" s="139"/>
      <c r="B38" s="583"/>
      <c r="C38" s="577"/>
      <c r="D38" s="582"/>
      <c r="E38" s="582"/>
      <c r="F38" s="582"/>
      <c r="G38" s="582"/>
      <c r="H38" s="582"/>
      <c r="I38" s="582"/>
      <c r="J38" s="582"/>
      <c r="K38" s="582"/>
      <c r="O38" s="169"/>
      <c r="Q38" s="169"/>
      <c r="S38" s="169"/>
      <c r="U38" s="169"/>
      <c r="W38" s="169"/>
      <c r="Y38" s="169"/>
      <c r="AA38" s="169"/>
      <c r="AC38" s="169"/>
      <c r="AE38" s="169"/>
      <c r="AG38" s="169"/>
      <c r="AI38" s="169"/>
      <c r="AK38" s="169"/>
      <c r="AR38"/>
      <c r="AS38"/>
    </row>
    <row r="39" spans="1:45" s="170" customFormat="1" ht="12.75" customHeight="1" x14ac:dyDescent="0.35">
      <c r="A39" s="139"/>
      <c r="B39" s="583" t="s">
        <v>25</v>
      </c>
      <c r="C39" s="577"/>
      <c r="D39" s="579"/>
      <c r="E39" s="580"/>
      <c r="F39" s="580"/>
      <c r="G39" s="581"/>
      <c r="H39" s="582"/>
      <c r="I39" s="582"/>
      <c r="J39" s="582"/>
      <c r="K39" s="582"/>
      <c r="O39" s="169"/>
      <c r="Q39" s="169"/>
      <c r="S39" s="169"/>
      <c r="U39" s="169"/>
      <c r="W39" s="169"/>
      <c r="Y39" s="169"/>
      <c r="AA39" s="169"/>
      <c r="AC39" s="169"/>
      <c r="AE39" s="169"/>
      <c r="AG39" s="169"/>
      <c r="AI39" s="169"/>
      <c r="AK39" s="169"/>
      <c r="AR39"/>
      <c r="AS39"/>
    </row>
    <row r="40" spans="1:45" s="170" customFormat="1" ht="12.75" customHeight="1" x14ac:dyDescent="0.35">
      <c r="A40" s="139"/>
      <c r="B40" s="584"/>
      <c r="C40" s="577"/>
      <c r="D40" s="596"/>
      <c r="E40" s="596"/>
      <c r="F40" s="596"/>
      <c r="G40" s="596"/>
      <c r="H40" s="577"/>
      <c r="I40" s="577"/>
      <c r="J40" s="577"/>
      <c r="K40" s="577"/>
      <c r="O40" s="169"/>
      <c r="Q40" s="169"/>
      <c r="S40" s="169"/>
      <c r="U40" s="169"/>
      <c r="W40" s="169"/>
      <c r="Y40" s="169"/>
      <c r="AA40" s="169"/>
      <c r="AC40" s="169"/>
      <c r="AE40" s="169"/>
      <c r="AG40" s="169"/>
      <c r="AI40" s="169"/>
      <c r="AK40" s="169"/>
      <c r="AR40"/>
      <c r="AS40"/>
    </row>
    <row r="41" spans="1:45" s="170" customFormat="1" ht="12.75" customHeight="1" x14ac:dyDescent="0.35">
      <c r="A41" s="139"/>
      <c r="B41" s="583" t="s">
        <v>26</v>
      </c>
      <c r="C41" s="577"/>
      <c r="D41" s="579"/>
      <c r="E41" s="580"/>
      <c r="F41" s="580"/>
      <c r="G41" s="581"/>
      <c r="H41" s="582"/>
      <c r="I41" s="582"/>
      <c r="J41" s="582"/>
      <c r="K41" s="582"/>
      <c r="O41" s="169"/>
      <c r="Q41" s="169"/>
      <c r="S41" s="169"/>
      <c r="U41" s="169"/>
      <c r="W41" s="169"/>
      <c r="Y41" s="169"/>
      <c r="AA41" s="169"/>
      <c r="AC41" s="169"/>
      <c r="AE41" s="169"/>
      <c r="AG41" s="169"/>
      <c r="AI41" s="169"/>
      <c r="AK41" s="169"/>
      <c r="AR41"/>
      <c r="AS41"/>
    </row>
    <row r="42" spans="1:45" s="170" customFormat="1" ht="12.75" customHeight="1" x14ac:dyDescent="0.35">
      <c r="A42" s="139"/>
      <c r="B42" s="585"/>
      <c r="C42" s="577"/>
      <c r="D42" s="577"/>
      <c r="E42" s="577"/>
      <c r="F42" s="577"/>
      <c r="G42" s="577"/>
      <c r="H42" s="577"/>
      <c r="I42" s="577"/>
      <c r="J42" s="577"/>
      <c r="K42" s="577"/>
      <c r="O42" s="169"/>
      <c r="Q42" s="169"/>
      <c r="S42" s="169"/>
      <c r="U42" s="169"/>
      <c r="W42" s="169"/>
      <c r="Y42" s="169"/>
      <c r="AA42" s="169"/>
      <c r="AC42" s="169"/>
      <c r="AE42" s="169"/>
      <c r="AG42" s="169"/>
      <c r="AI42" s="169"/>
      <c r="AK42" s="169"/>
      <c r="AR42"/>
      <c r="AS42"/>
    </row>
    <row r="43" spans="1:45" s="170" customFormat="1" ht="12.75" customHeight="1" x14ac:dyDescent="0.35">
      <c r="A43" s="139"/>
      <c r="B43" s="583" t="s">
        <v>27</v>
      </c>
      <c r="C43" s="577"/>
      <c r="D43" s="579"/>
      <c r="E43" s="580"/>
      <c r="F43" s="580"/>
      <c r="G43" s="581"/>
      <c r="H43" s="582"/>
      <c r="I43" s="582"/>
      <c r="J43" s="582"/>
      <c r="K43" s="582"/>
      <c r="O43" s="169"/>
      <c r="Q43" s="169"/>
      <c r="S43" s="169"/>
      <c r="U43" s="169"/>
      <c r="W43" s="169"/>
      <c r="Y43" s="169"/>
      <c r="AA43" s="169"/>
      <c r="AC43" s="169"/>
      <c r="AE43" s="169"/>
      <c r="AG43" s="169"/>
      <c r="AI43" s="169"/>
      <c r="AK43" s="169"/>
      <c r="AR43"/>
      <c r="AS43"/>
    </row>
    <row r="44" spans="1:45" s="170" customFormat="1" ht="12.75" customHeight="1" x14ac:dyDescent="0.35">
      <c r="A44" s="139"/>
      <c r="B44" s="574"/>
      <c r="C44" s="575"/>
      <c r="D44" s="575"/>
      <c r="E44" s="575"/>
      <c r="F44" s="575"/>
      <c r="G44" s="575"/>
      <c r="H44" s="169"/>
      <c r="I44" s="169"/>
      <c r="J44" s="169"/>
      <c r="K44" s="169"/>
      <c r="O44" s="169"/>
      <c r="Q44" s="169"/>
      <c r="S44" s="169"/>
      <c r="U44" s="169"/>
      <c r="W44" s="169"/>
      <c r="Y44" s="169"/>
      <c r="AA44" s="169"/>
      <c r="AC44" s="169"/>
      <c r="AE44" s="169"/>
      <c r="AG44" s="169"/>
      <c r="AI44" s="169"/>
      <c r="AK44" s="169"/>
      <c r="AR44"/>
      <c r="AS44"/>
    </row>
    <row r="45" spans="1:45" s="170" customFormat="1" ht="12.75" customHeight="1" x14ac:dyDescent="0.35">
      <c r="A45" s="139"/>
      <c r="B45" s="578" t="s">
        <v>24</v>
      </c>
      <c r="C45" s="577"/>
      <c r="D45" s="579"/>
      <c r="E45" s="580"/>
      <c r="F45" s="580"/>
      <c r="G45" s="581"/>
      <c r="H45" s="582"/>
      <c r="I45" s="582"/>
      <c r="J45" s="582"/>
      <c r="K45" s="582"/>
      <c r="O45" s="169"/>
      <c r="Q45" s="169"/>
      <c r="S45" s="169"/>
      <c r="U45" s="169"/>
      <c r="W45" s="169"/>
      <c r="Y45" s="169"/>
      <c r="AA45" s="169"/>
      <c r="AC45" s="169"/>
      <c r="AE45" s="169"/>
      <c r="AG45" s="169"/>
      <c r="AI45" s="169"/>
      <c r="AK45" s="169"/>
      <c r="AR45"/>
      <c r="AS45"/>
    </row>
    <row r="46" spans="1:45" s="170" customFormat="1" ht="12.75" customHeight="1" x14ac:dyDescent="0.35">
      <c r="A46" s="139"/>
      <c r="B46" s="583"/>
      <c r="C46" s="577"/>
      <c r="D46" s="582"/>
      <c r="E46" s="582"/>
      <c r="F46" s="582"/>
      <c r="G46" s="582"/>
      <c r="H46" s="582"/>
      <c r="I46" s="582"/>
      <c r="J46" s="582"/>
      <c r="K46" s="582"/>
      <c r="O46" s="169"/>
      <c r="Q46" s="169"/>
      <c r="S46" s="169"/>
      <c r="U46" s="169"/>
      <c r="W46" s="169"/>
      <c r="Y46" s="169"/>
      <c r="AA46" s="169"/>
      <c r="AC46" s="169"/>
      <c r="AE46" s="169"/>
      <c r="AG46" s="169"/>
      <c r="AI46" s="169"/>
      <c r="AK46" s="169"/>
      <c r="AR46"/>
      <c r="AS46"/>
    </row>
    <row r="47" spans="1:45" s="170" customFormat="1" ht="12.75" customHeight="1" x14ac:dyDescent="0.35">
      <c r="A47" s="139"/>
      <c r="B47" s="583" t="s">
        <v>25</v>
      </c>
      <c r="C47" s="577"/>
      <c r="D47" s="579"/>
      <c r="E47" s="580"/>
      <c r="F47" s="580"/>
      <c r="G47" s="581"/>
      <c r="H47" s="582"/>
      <c r="I47" s="582"/>
      <c r="J47" s="582"/>
      <c r="K47" s="582"/>
      <c r="O47" s="169"/>
      <c r="Q47" s="169"/>
      <c r="S47" s="169"/>
      <c r="U47" s="169"/>
      <c r="W47" s="169"/>
      <c r="Y47" s="169"/>
      <c r="AA47" s="169"/>
      <c r="AC47" s="169"/>
      <c r="AE47" s="169"/>
      <c r="AG47" s="169"/>
      <c r="AI47" s="169"/>
      <c r="AK47" s="169"/>
      <c r="AR47"/>
      <c r="AS47"/>
    </row>
    <row r="48" spans="1:45" s="170" customFormat="1" ht="12.75" customHeight="1" x14ac:dyDescent="0.35">
      <c r="A48" s="139"/>
      <c r="B48" s="584"/>
      <c r="C48" s="577"/>
      <c r="D48" s="596"/>
      <c r="E48" s="596"/>
      <c r="F48" s="596"/>
      <c r="G48" s="596"/>
      <c r="H48" s="577"/>
      <c r="I48" s="577"/>
      <c r="J48" s="577"/>
      <c r="K48" s="577"/>
      <c r="O48" s="169"/>
      <c r="Q48" s="169"/>
      <c r="S48" s="169"/>
      <c r="U48" s="169"/>
      <c r="W48" s="169"/>
      <c r="Y48" s="169"/>
      <c r="AA48" s="169"/>
      <c r="AC48" s="169"/>
      <c r="AE48" s="169"/>
      <c r="AG48" s="169"/>
      <c r="AI48" s="169"/>
      <c r="AK48" s="169"/>
      <c r="AR48"/>
      <c r="AS48"/>
    </row>
    <row r="49" spans="1:45" s="170" customFormat="1" ht="12.75" customHeight="1" x14ac:dyDescent="0.35">
      <c r="A49" s="139"/>
      <c r="B49" s="583" t="s">
        <v>26</v>
      </c>
      <c r="C49" s="577"/>
      <c r="D49" s="579"/>
      <c r="E49" s="580"/>
      <c r="F49" s="580"/>
      <c r="G49" s="581"/>
      <c r="H49" s="582"/>
      <c r="I49" s="582"/>
      <c r="J49" s="582"/>
      <c r="K49" s="582"/>
      <c r="O49" s="169"/>
      <c r="Q49" s="169"/>
      <c r="S49" s="169"/>
      <c r="U49" s="169"/>
      <c r="W49" s="169"/>
      <c r="Y49" s="169"/>
      <c r="AA49" s="169"/>
      <c r="AC49" s="169"/>
      <c r="AE49" s="169"/>
      <c r="AG49" s="169"/>
      <c r="AI49" s="169"/>
      <c r="AK49" s="169"/>
      <c r="AR49"/>
      <c r="AS49"/>
    </row>
    <row r="50" spans="1:45" s="170" customFormat="1" ht="12.75" customHeight="1" x14ac:dyDescent="0.35">
      <c r="A50" s="139"/>
      <c r="B50" s="585"/>
      <c r="C50" s="577"/>
      <c r="D50" s="577"/>
      <c r="E50" s="577"/>
      <c r="F50" s="577"/>
      <c r="G50" s="577"/>
      <c r="H50" s="577"/>
      <c r="I50" s="577"/>
      <c r="J50" s="577"/>
      <c r="K50" s="577"/>
      <c r="O50" s="169"/>
      <c r="Q50" s="169"/>
      <c r="S50" s="169"/>
      <c r="U50" s="169"/>
      <c r="W50" s="169"/>
      <c r="Y50" s="169"/>
      <c r="AA50" s="169"/>
      <c r="AC50" s="169"/>
      <c r="AE50" s="169"/>
      <c r="AG50" s="169"/>
      <c r="AI50" s="169"/>
      <c r="AK50" s="169"/>
      <c r="AR50"/>
      <c r="AS50"/>
    </row>
    <row r="51" spans="1:45" s="170" customFormat="1" ht="12.75" customHeight="1" x14ac:dyDescent="0.35">
      <c r="A51" s="139"/>
      <c r="B51" s="583" t="s">
        <v>27</v>
      </c>
      <c r="C51" s="577"/>
      <c r="D51" s="579"/>
      <c r="E51" s="580"/>
      <c r="F51" s="580"/>
      <c r="G51" s="581"/>
      <c r="H51" s="582"/>
      <c r="I51" s="582"/>
      <c r="J51" s="582"/>
      <c r="K51" s="582"/>
      <c r="O51" s="169"/>
      <c r="Q51" s="169"/>
      <c r="S51" s="169"/>
      <c r="U51" s="169"/>
      <c r="W51" s="169"/>
      <c r="Y51" s="169"/>
      <c r="AA51" s="169"/>
      <c r="AC51" s="169"/>
      <c r="AE51" s="169"/>
      <c r="AG51" s="169"/>
      <c r="AI51" s="169"/>
      <c r="AK51" s="169"/>
      <c r="AR51"/>
      <c r="AS51"/>
    </row>
    <row r="52" spans="1:45" s="170" customFormat="1" x14ac:dyDescent="0.35">
      <c r="A52" s="9"/>
      <c r="B52" s="9"/>
      <c r="C52" s="9"/>
      <c r="D52" s="9"/>
      <c r="E52" s="9"/>
      <c r="F52" s="9"/>
      <c r="G52" s="9"/>
      <c r="H52" s="9"/>
      <c r="I52" s="9"/>
      <c r="J52" s="9"/>
      <c r="K52" s="9"/>
      <c r="L52" s="9"/>
      <c r="M52" s="9"/>
      <c r="N52" s="9"/>
      <c r="O52" s="9"/>
      <c r="AR52"/>
      <c r="AS52"/>
    </row>
    <row r="53" spans="1:45" s="170" customFormat="1" ht="12.75" customHeight="1" x14ac:dyDescent="0.35">
      <c r="A53" s="139"/>
      <c r="B53" s="578" t="s">
        <v>24</v>
      </c>
      <c r="C53" s="577"/>
      <c r="D53" s="579"/>
      <c r="E53" s="580"/>
      <c r="F53" s="580"/>
      <c r="G53" s="581"/>
      <c r="H53" s="582"/>
      <c r="I53" s="582"/>
      <c r="J53" s="582"/>
      <c r="K53" s="582"/>
      <c r="O53" s="169"/>
      <c r="Q53" s="169"/>
      <c r="S53" s="169"/>
      <c r="U53" s="169"/>
      <c r="W53" s="169"/>
      <c r="Y53" s="169"/>
      <c r="AA53" s="169"/>
      <c r="AC53" s="169"/>
      <c r="AE53" s="169"/>
      <c r="AG53" s="169"/>
      <c r="AI53" s="169"/>
      <c r="AK53" s="169"/>
      <c r="AR53"/>
      <c r="AS53"/>
    </row>
    <row r="54" spans="1:45" s="170" customFormat="1" ht="12.75" customHeight="1" x14ac:dyDescent="0.35">
      <c r="A54" s="139"/>
      <c r="B54" s="583"/>
      <c r="C54" s="577"/>
      <c r="D54" s="582"/>
      <c r="E54" s="582"/>
      <c r="F54" s="582"/>
      <c r="G54" s="582"/>
      <c r="H54" s="582"/>
      <c r="I54" s="582"/>
      <c r="J54" s="582"/>
      <c r="K54" s="582"/>
      <c r="O54" s="169"/>
      <c r="Q54" s="169"/>
      <c r="S54" s="169"/>
      <c r="U54" s="169"/>
      <c r="W54" s="169"/>
      <c r="Y54" s="169"/>
      <c r="AA54" s="169"/>
      <c r="AC54" s="169"/>
      <c r="AE54" s="169"/>
      <c r="AG54" s="169"/>
      <c r="AI54" s="169"/>
      <c r="AK54" s="169"/>
      <c r="AR54"/>
      <c r="AS54"/>
    </row>
    <row r="55" spans="1:45" s="170" customFormat="1" ht="12.75" customHeight="1" x14ac:dyDescent="0.35">
      <c r="A55" s="139"/>
      <c r="B55" s="583" t="s">
        <v>25</v>
      </c>
      <c r="C55" s="577"/>
      <c r="D55" s="579"/>
      <c r="E55" s="580"/>
      <c r="F55" s="580"/>
      <c r="G55" s="581"/>
      <c r="H55" s="582"/>
      <c r="I55" s="582"/>
      <c r="J55" s="582"/>
      <c r="K55" s="582"/>
      <c r="O55" s="169"/>
      <c r="Q55" s="169"/>
      <c r="S55" s="169"/>
      <c r="U55" s="169"/>
      <c r="W55" s="169"/>
      <c r="Y55" s="169"/>
      <c r="AA55" s="169"/>
      <c r="AC55" s="169"/>
      <c r="AE55" s="169"/>
      <c r="AG55" s="169"/>
      <c r="AI55" s="169"/>
      <c r="AK55" s="169"/>
      <c r="AR55"/>
      <c r="AS55"/>
    </row>
    <row r="56" spans="1:45" s="170" customFormat="1" ht="12.75" customHeight="1" x14ac:dyDescent="0.35">
      <c r="A56" s="139"/>
      <c r="B56" s="584"/>
      <c r="C56" s="577"/>
      <c r="D56" s="596"/>
      <c r="E56" s="596"/>
      <c r="F56" s="596"/>
      <c r="G56" s="596"/>
      <c r="H56" s="577"/>
      <c r="I56" s="577"/>
      <c r="J56" s="577"/>
      <c r="K56" s="577"/>
      <c r="O56" s="169"/>
      <c r="Q56" s="169"/>
      <c r="S56" s="169"/>
      <c r="U56" s="169"/>
      <c r="W56" s="169"/>
      <c r="Y56" s="169"/>
      <c r="AA56" s="169"/>
      <c r="AC56" s="169"/>
      <c r="AE56" s="169"/>
      <c r="AG56" s="169"/>
      <c r="AI56" s="169"/>
      <c r="AK56" s="169"/>
      <c r="AR56"/>
      <c r="AS56"/>
    </row>
    <row r="57" spans="1:45" s="170" customFormat="1" ht="12.75" customHeight="1" x14ac:dyDescent="0.35">
      <c r="A57" s="139"/>
      <c r="B57" s="583" t="s">
        <v>26</v>
      </c>
      <c r="C57" s="577"/>
      <c r="D57" s="579"/>
      <c r="E57" s="580"/>
      <c r="F57" s="580"/>
      <c r="G57" s="581"/>
      <c r="H57" s="582"/>
      <c r="I57" s="582"/>
      <c r="J57" s="582"/>
      <c r="K57" s="582"/>
      <c r="O57" s="169"/>
      <c r="Q57" s="169"/>
      <c r="S57" s="169"/>
      <c r="U57" s="169"/>
      <c r="W57" s="169"/>
      <c r="Y57" s="169"/>
      <c r="AA57" s="169"/>
      <c r="AC57" s="169"/>
      <c r="AE57" s="169"/>
      <c r="AG57" s="169"/>
      <c r="AI57" s="169"/>
      <c r="AK57" s="169"/>
      <c r="AR57"/>
      <c r="AS57"/>
    </row>
    <row r="58" spans="1:45" s="170" customFormat="1" ht="12.75" customHeight="1" x14ac:dyDescent="0.35">
      <c r="A58" s="139"/>
      <c r="B58" s="585"/>
      <c r="C58" s="577"/>
      <c r="D58" s="577"/>
      <c r="E58" s="577"/>
      <c r="F58" s="577"/>
      <c r="G58" s="577"/>
      <c r="H58" s="577"/>
      <c r="I58" s="577"/>
      <c r="J58" s="577"/>
      <c r="K58" s="577"/>
      <c r="O58" s="169"/>
      <c r="Q58" s="169"/>
      <c r="S58" s="169"/>
      <c r="U58" s="169"/>
      <c r="W58" s="169"/>
      <c r="Y58" s="169"/>
      <c r="AA58" s="169"/>
      <c r="AC58" s="169"/>
      <c r="AE58" s="169"/>
      <c r="AG58" s="169"/>
      <c r="AI58" s="169"/>
      <c r="AK58" s="169"/>
      <c r="AR58"/>
      <c r="AS58"/>
    </row>
    <row r="59" spans="1:45" s="170" customFormat="1" ht="12.75" customHeight="1" x14ac:dyDescent="0.35">
      <c r="A59" s="139"/>
      <c r="B59" s="583" t="s">
        <v>27</v>
      </c>
      <c r="C59" s="577"/>
      <c r="D59" s="579"/>
      <c r="E59" s="580"/>
      <c r="F59" s="580"/>
      <c r="G59" s="581"/>
      <c r="H59" s="582"/>
      <c r="I59" s="582"/>
      <c r="J59" s="582"/>
      <c r="K59" s="582"/>
      <c r="O59" s="169"/>
      <c r="Q59" s="169"/>
      <c r="S59" s="169"/>
      <c r="U59" s="169"/>
      <c r="W59" s="169"/>
      <c r="Y59" s="169"/>
      <c r="AA59" s="169"/>
      <c r="AC59" s="169"/>
      <c r="AE59" s="169"/>
      <c r="AG59" s="169"/>
      <c r="AI59" s="169"/>
      <c r="AK59" s="169"/>
      <c r="AR59"/>
      <c r="AS59"/>
    </row>
    <row r="60" spans="1:45" s="170" customFormat="1" ht="12.75" customHeight="1" x14ac:dyDescent="0.35">
      <c r="A60" s="139"/>
      <c r="B60" s="574"/>
      <c r="C60" s="575"/>
      <c r="D60" s="575"/>
      <c r="E60" s="575"/>
      <c r="F60" s="575"/>
      <c r="G60" s="575"/>
      <c r="H60" s="169"/>
      <c r="I60" s="169"/>
      <c r="J60" s="169"/>
      <c r="K60" s="169"/>
      <c r="O60" s="169"/>
      <c r="Q60" s="169"/>
      <c r="S60" s="169"/>
      <c r="U60" s="169"/>
      <c r="W60" s="169"/>
      <c r="Y60" s="169"/>
      <c r="AA60" s="169"/>
      <c r="AC60" s="169"/>
      <c r="AE60" s="169"/>
      <c r="AG60" s="169"/>
      <c r="AI60" s="169"/>
      <c r="AK60" s="169"/>
      <c r="AR60"/>
      <c r="AS60"/>
    </row>
    <row r="61" spans="1:45" s="170" customFormat="1" ht="12.75" customHeight="1" x14ac:dyDescent="0.35">
      <c r="A61" s="139"/>
      <c r="B61" s="578" t="s">
        <v>24</v>
      </c>
      <c r="C61" s="577"/>
      <c r="D61" s="579"/>
      <c r="E61" s="580"/>
      <c r="F61" s="580"/>
      <c r="G61" s="581"/>
      <c r="H61" s="582"/>
      <c r="I61" s="582"/>
      <c r="J61" s="582"/>
      <c r="K61" s="582"/>
      <c r="O61" s="169"/>
      <c r="Q61" s="169"/>
      <c r="S61" s="169"/>
      <c r="U61" s="169"/>
      <c r="W61" s="169"/>
      <c r="Y61" s="169"/>
      <c r="AA61" s="169"/>
      <c r="AC61" s="169"/>
      <c r="AE61" s="169"/>
      <c r="AG61" s="169"/>
      <c r="AI61" s="169"/>
      <c r="AK61" s="169"/>
      <c r="AR61"/>
      <c r="AS61"/>
    </row>
    <row r="62" spans="1:45" s="170" customFormat="1" ht="12.75" customHeight="1" x14ac:dyDescent="0.35">
      <c r="A62" s="139"/>
      <c r="B62" s="583"/>
      <c r="C62" s="577"/>
      <c r="D62" s="582"/>
      <c r="E62" s="582"/>
      <c r="F62" s="582"/>
      <c r="G62" s="582"/>
      <c r="H62" s="582"/>
      <c r="I62" s="582"/>
      <c r="J62" s="582"/>
      <c r="K62" s="582"/>
      <c r="O62" s="169"/>
      <c r="Q62" s="169"/>
      <c r="S62" s="169"/>
      <c r="U62" s="169"/>
      <c r="W62" s="169"/>
      <c r="Y62" s="169"/>
      <c r="AA62" s="169"/>
      <c r="AC62" s="169"/>
      <c r="AE62" s="169"/>
      <c r="AG62" s="169"/>
      <c r="AI62" s="169"/>
      <c r="AK62" s="169"/>
      <c r="AR62"/>
      <c r="AS62"/>
    </row>
    <row r="63" spans="1:45" s="170" customFormat="1" ht="12.75" customHeight="1" x14ac:dyDescent="0.35">
      <c r="A63" s="139"/>
      <c r="B63" s="583" t="s">
        <v>25</v>
      </c>
      <c r="C63" s="577"/>
      <c r="D63" s="579"/>
      <c r="E63" s="580"/>
      <c r="F63" s="580"/>
      <c r="G63" s="581"/>
      <c r="H63" s="582"/>
      <c r="I63" s="582"/>
      <c r="J63" s="582"/>
      <c r="K63" s="582"/>
      <c r="O63" s="169"/>
      <c r="Q63" s="169"/>
      <c r="S63" s="169"/>
      <c r="U63" s="169"/>
      <c r="W63" s="169"/>
      <c r="Y63" s="169"/>
      <c r="AA63" s="169"/>
      <c r="AC63" s="169"/>
      <c r="AE63" s="169"/>
      <c r="AG63" s="169"/>
      <c r="AI63" s="169"/>
      <c r="AK63" s="169"/>
      <c r="AR63"/>
      <c r="AS63"/>
    </row>
    <row r="64" spans="1:45" s="170" customFormat="1" ht="12.75" customHeight="1" x14ac:dyDescent="0.35">
      <c r="A64" s="139"/>
      <c r="B64" s="584"/>
      <c r="C64" s="577"/>
      <c r="D64" s="596"/>
      <c r="E64" s="596"/>
      <c r="F64" s="596"/>
      <c r="G64" s="596"/>
      <c r="H64" s="577"/>
      <c r="I64" s="577"/>
      <c r="J64" s="577"/>
      <c r="K64" s="577"/>
      <c r="O64" s="169"/>
      <c r="Q64" s="169"/>
      <c r="S64" s="169"/>
      <c r="U64" s="169"/>
      <c r="W64" s="169"/>
      <c r="Y64" s="169"/>
      <c r="AA64" s="169"/>
      <c r="AC64" s="169"/>
      <c r="AE64" s="169"/>
      <c r="AG64" s="169"/>
      <c r="AI64" s="169"/>
      <c r="AK64" s="169"/>
      <c r="AR64"/>
      <c r="AS64"/>
    </row>
    <row r="65" spans="1:45" s="170" customFormat="1" ht="12.75" customHeight="1" x14ac:dyDescent="0.35">
      <c r="A65" s="139"/>
      <c r="B65" s="583" t="s">
        <v>26</v>
      </c>
      <c r="C65" s="577"/>
      <c r="D65" s="579"/>
      <c r="E65" s="580"/>
      <c r="F65" s="580"/>
      <c r="G65" s="581"/>
      <c r="H65" s="582"/>
      <c r="I65" s="582"/>
      <c r="J65" s="582"/>
      <c r="K65" s="582"/>
      <c r="O65" s="169"/>
      <c r="Q65" s="169"/>
      <c r="S65" s="169"/>
      <c r="U65" s="169"/>
      <c r="W65" s="169"/>
      <c r="Y65" s="169"/>
      <c r="AA65" s="169"/>
      <c r="AC65" s="169"/>
      <c r="AE65" s="169"/>
      <c r="AG65" s="169"/>
      <c r="AI65" s="169"/>
      <c r="AK65" s="169"/>
      <c r="AR65"/>
      <c r="AS65"/>
    </row>
    <row r="66" spans="1:45" s="170" customFormat="1" ht="12.75" customHeight="1" x14ac:dyDescent="0.35">
      <c r="A66" s="139"/>
      <c r="B66" s="585"/>
      <c r="C66" s="577"/>
      <c r="D66" s="577"/>
      <c r="E66" s="577"/>
      <c r="F66" s="577"/>
      <c r="G66" s="577"/>
      <c r="H66" s="577"/>
      <c r="I66" s="577"/>
      <c r="J66" s="577"/>
      <c r="K66" s="577"/>
      <c r="O66" s="169"/>
      <c r="Q66" s="169"/>
      <c r="S66" s="169"/>
      <c r="U66" s="169"/>
      <c r="W66" s="169"/>
      <c r="Y66" s="169"/>
      <c r="AA66" s="169"/>
      <c r="AC66" s="169"/>
      <c r="AE66" s="169"/>
      <c r="AG66" s="169"/>
      <c r="AI66" s="169"/>
      <c r="AK66" s="169"/>
      <c r="AR66"/>
      <c r="AS66"/>
    </row>
    <row r="67" spans="1:45" s="170" customFormat="1" ht="12.75" customHeight="1" x14ac:dyDescent="0.35">
      <c r="A67" s="139"/>
      <c r="B67" s="583" t="s">
        <v>27</v>
      </c>
      <c r="C67" s="577"/>
      <c r="D67" s="579"/>
      <c r="E67" s="580"/>
      <c r="F67" s="580"/>
      <c r="G67" s="581"/>
      <c r="H67" s="582"/>
      <c r="I67" s="582"/>
      <c r="J67" s="582"/>
      <c r="K67" s="582"/>
      <c r="O67" s="169"/>
      <c r="Q67" s="169"/>
      <c r="S67" s="169"/>
      <c r="U67" s="169"/>
      <c r="W67" s="169"/>
      <c r="Y67" s="169"/>
      <c r="AA67" s="169"/>
      <c r="AC67" s="169"/>
      <c r="AE67" s="169"/>
      <c r="AG67" s="169"/>
      <c r="AI67" s="169"/>
      <c r="AK67" s="169"/>
      <c r="AR67"/>
      <c r="AS67"/>
    </row>
    <row r="68" spans="1:45" x14ac:dyDescent="0.35">
      <c r="A68" s="9"/>
      <c r="B68" s="9"/>
      <c r="C68" s="9"/>
      <c r="D68" s="9"/>
      <c r="E68" s="9"/>
      <c r="F68" s="9"/>
      <c r="G68" s="9"/>
      <c r="H68" s="9"/>
      <c r="I68" s="9"/>
    </row>
    <row r="69" spans="1:45" s="170" customFormat="1" ht="12.75" customHeight="1" x14ac:dyDescent="0.35">
      <c r="A69" s="139"/>
      <c r="B69" s="578" t="s">
        <v>24</v>
      </c>
      <c r="C69" s="577"/>
      <c r="D69" s="579"/>
      <c r="E69" s="580"/>
      <c r="F69" s="580"/>
      <c r="G69" s="581"/>
      <c r="H69" s="582"/>
      <c r="I69" s="582"/>
      <c r="J69" s="582"/>
      <c r="K69" s="582"/>
      <c r="O69" s="169"/>
      <c r="Q69" s="169"/>
      <c r="S69" s="169"/>
      <c r="U69" s="169"/>
      <c r="W69" s="169"/>
      <c r="Y69" s="169"/>
      <c r="AA69" s="169"/>
      <c r="AC69" s="169"/>
      <c r="AE69" s="169"/>
      <c r="AG69" s="169"/>
      <c r="AI69" s="169"/>
      <c r="AK69" s="169"/>
      <c r="AR69"/>
      <c r="AS69"/>
    </row>
    <row r="70" spans="1:45" s="170" customFormat="1" ht="12.75" customHeight="1" x14ac:dyDescent="0.35">
      <c r="A70" s="139"/>
      <c r="B70" s="583"/>
      <c r="C70" s="577"/>
      <c r="D70" s="582"/>
      <c r="E70" s="582"/>
      <c r="F70" s="582"/>
      <c r="G70" s="582"/>
      <c r="H70" s="582"/>
      <c r="I70" s="582"/>
      <c r="J70" s="582"/>
      <c r="K70" s="582"/>
      <c r="O70" s="169"/>
      <c r="Q70" s="169"/>
      <c r="S70" s="169"/>
      <c r="U70" s="169"/>
      <c r="W70" s="169"/>
      <c r="Y70" s="169"/>
      <c r="AA70" s="169"/>
      <c r="AC70" s="169"/>
      <c r="AE70" s="169"/>
      <c r="AG70" s="169"/>
      <c r="AI70" s="169"/>
      <c r="AK70" s="169"/>
      <c r="AR70"/>
      <c r="AS70"/>
    </row>
    <row r="71" spans="1:45" s="170" customFormat="1" ht="12.75" customHeight="1" x14ac:dyDescent="0.35">
      <c r="A71" s="139"/>
      <c r="B71" s="583" t="s">
        <v>25</v>
      </c>
      <c r="C71" s="577"/>
      <c r="D71" s="579"/>
      <c r="E71" s="580"/>
      <c r="F71" s="580"/>
      <c r="G71" s="581"/>
      <c r="H71" s="582"/>
      <c r="I71" s="582"/>
      <c r="J71" s="582"/>
      <c r="K71" s="582"/>
      <c r="O71" s="169"/>
      <c r="Q71" s="169"/>
      <c r="S71" s="169"/>
      <c r="U71" s="169"/>
      <c r="W71" s="169"/>
      <c r="Y71" s="169"/>
      <c r="AA71" s="169"/>
      <c r="AC71" s="169"/>
      <c r="AE71" s="169"/>
      <c r="AG71" s="169"/>
      <c r="AI71" s="169"/>
      <c r="AK71" s="169"/>
      <c r="AR71"/>
      <c r="AS71"/>
    </row>
    <row r="72" spans="1:45" s="170" customFormat="1" ht="12.75" customHeight="1" x14ac:dyDescent="0.35">
      <c r="A72" s="139"/>
      <c r="B72" s="584"/>
      <c r="C72" s="577"/>
      <c r="D72" s="596"/>
      <c r="E72" s="596"/>
      <c r="F72" s="596"/>
      <c r="G72" s="596"/>
      <c r="H72" s="577"/>
      <c r="I72" s="577"/>
      <c r="J72" s="577"/>
      <c r="K72" s="577"/>
      <c r="O72" s="169"/>
      <c r="Q72" s="169"/>
      <c r="S72" s="169"/>
      <c r="U72" s="169"/>
      <c r="W72" s="169"/>
      <c r="Y72" s="169"/>
      <c r="AA72" s="169"/>
      <c r="AC72" s="169"/>
      <c r="AE72" s="169"/>
      <c r="AG72" s="169"/>
      <c r="AI72" s="169"/>
      <c r="AK72" s="169"/>
      <c r="AR72"/>
      <c r="AS72"/>
    </row>
    <row r="73" spans="1:45" s="170" customFormat="1" ht="12.75" customHeight="1" x14ac:dyDescent="0.35">
      <c r="A73" s="139"/>
      <c r="B73" s="583" t="s">
        <v>26</v>
      </c>
      <c r="C73" s="577"/>
      <c r="D73" s="579"/>
      <c r="E73" s="580"/>
      <c r="F73" s="580"/>
      <c r="G73" s="581"/>
      <c r="H73" s="582"/>
      <c r="I73" s="582"/>
      <c r="J73" s="582"/>
      <c r="K73" s="582"/>
      <c r="O73" s="169"/>
      <c r="Q73" s="169"/>
      <c r="S73" s="169"/>
      <c r="U73" s="169"/>
      <c r="W73" s="169"/>
      <c r="Y73" s="169"/>
      <c r="AA73" s="169"/>
      <c r="AC73" s="169"/>
      <c r="AE73" s="169"/>
      <c r="AG73" s="169"/>
      <c r="AI73" s="169"/>
      <c r="AK73" s="169"/>
      <c r="AR73"/>
      <c r="AS73"/>
    </row>
    <row r="74" spans="1:45" s="170" customFormat="1" ht="12.75" customHeight="1" x14ac:dyDescent="0.35">
      <c r="A74" s="139"/>
      <c r="B74" s="585"/>
      <c r="C74" s="577"/>
      <c r="D74" s="577"/>
      <c r="E74" s="577"/>
      <c r="F74" s="577"/>
      <c r="G74" s="577"/>
      <c r="H74" s="577"/>
      <c r="I74" s="577"/>
      <c r="J74" s="577"/>
      <c r="K74" s="577"/>
      <c r="O74" s="169"/>
      <c r="Q74" s="169"/>
      <c r="S74" s="169"/>
      <c r="U74" s="169"/>
      <c r="W74" s="169"/>
      <c r="Y74" s="169"/>
      <c r="AA74" s="169"/>
      <c r="AC74" s="169"/>
      <c r="AE74" s="169"/>
      <c r="AG74" s="169"/>
      <c r="AI74" s="169"/>
      <c r="AK74" s="169"/>
      <c r="AR74"/>
      <c r="AS74"/>
    </row>
    <row r="75" spans="1:45" s="170" customFormat="1" ht="12.75" customHeight="1" x14ac:dyDescent="0.35">
      <c r="A75" s="139"/>
      <c r="B75" s="583" t="s">
        <v>27</v>
      </c>
      <c r="C75" s="577"/>
      <c r="D75" s="579"/>
      <c r="E75" s="580"/>
      <c r="F75" s="580"/>
      <c r="G75" s="581"/>
      <c r="H75" s="582"/>
      <c r="I75" s="582"/>
      <c r="J75" s="582"/>
      <c r="K75" s="582"/>
      <c r="O75" s="169"/>
      <c r="Q75" s="169"/>
      <c r="S75" s="169"/>
      <c r="U75" s="169"/>
      <c r="W75" s="169"/>
      <c r="Y75" s="169"/>
      <c r="AA75" s="169"/>
      <c r="AC75" s="169"/>
      <c r="AE75" s="169"/>
      <c r="AG75" s="169"/>
      <c r="AI75" s="169"/>
      <c r="AK75" s="169"/>
      <c r="AR75"/>
      <c r="AS75"/>
    </row>
    <row r="76" spans="1:45" s="170" customFormat="1" ht="12.75" customHeight="1" x14ac:dyDescent="0.35">
      <c r="A76" s="139"/>
      <c r="B76" s="574"/>
      <c r="C76" s="575"/>
      <c r="D76" s="575"/>
      <c r="E76" s="575"/>
      <c r="F76" s="575"/>
      <c r="G76" s="575"/>
      <c r="H76" s="169"/>
      <c r="I76" s="169"/>
      <c r="J76" s="169"/>
      <c r="K76" s="169"/>
      <c r="O76" s="169"/>
      <c r="Q76" s="169"/>
      <c r="S76" s="169"/>
      <c r="U76" s="169"/>
      <c r="W76" s="169"/>
      <c r="Y76" s="169"/>
      <c r="AA76" s="169"/>
      <c r="AC76" s="169"/>
      <c r="AE76" s="169"/>
      <c r="AG76" s="169"/>
      <c r="AI76" s="169"/>
      <c r="AK76" s="169"/>
      <c r="AR76"/>
      <c r="AS76"/>
    </row>
    <row r="77" spans="1:45" s="170" customFormat="1" ht="12.75" customHeight="1" x14ac:dyDescent="0.35">
      <c r="A77" s="139"/>
      <c r="B77" s="578" t="s">
        <v>24</v>
      </c>
      <c r="C77" s="577"/>
      <c r="D77" s="579"/>
      <c r="E77" s="580"/>
      <c r="F77" s="580"/>
      <c r="G77" s="581"/>
      <c r="H77" s="582"/>
      <c r="I77" s="582"/>
      <c r="J77" s="582"/>
      <c r="K77" s="582"/>
      <c r="O77" s="169"/>
      <c r="Q77" s="169"/>
      <c r="S77" s="169"/>
      <c r="U77" s="169"/>
      <c r="W77" s="169"/>
      <c r="Y77" s="169"/>
      <c r="AA77" s="169"/>
      <c r="AC77" s="169"/>
      <c r="AE77" s="169"/>
      <c r="AG77" s="169"/>
      <c r="AI77" s="169"/>
      <c r="AK77" s="169"/>
      <c r="AR77"/>
      <c r="AS77"/>
    </row>
    <row r="78" spans="1:45" s="170" customFormat="1" ht="12.75" customHeight="1" x14ac:dyDescent="0.35">
      <c r="A78" s="139"/>
      <c r="B78" s="583"/>
      <c r="C78" s="577"/>
      <c r="D78" s="582"/>
      <c r="E78" s="582"/>
      <c r="F78" s="582"/>
      <c r="G78" s="582"/>
      <c r="H78" s="582"/>
      <c r="I78" s="582"/>
      <c r="J78" s="582"/>
      <c r="K78" s="582"/>
      <c r="O78" s="169"/>
      <c r="Q78" s="169"/>
      <c r="S78" s="169"/>
      <c r="U78" s="169"/>
      <c r="W78" s="169"/>
      <c r="Y78" s="169"/>
      <c r="AA78" s="169"/>
      <c r="AC78" s="169"/>
      <c r="AE78" s="169"/>
      <c r="AG78" s="169"/>
      <c r="AI78" s="169"/>
      <c r="AK78" s="169"/>
      <c r="AR78"/>
      <c r="AS78"/>
    </row>
    <row r="79" spans="1:45" s="170" customFormat="1" ht="12.75" customHeight="1" x14ac:dyDescent="0.35">
      <c r="A79" s="139"/>
      <c r="B79" s="583" t="s">
        <v>25</v>
      </c>
      <c r="C79" s="577"/>
      <c r="D79" s="579"/>
      <c r="E79" s="580"/>
      <c r="F79" s="580"/>
      <c r="G79" s="581"/>
      <c r="H79" s="582"/>
      <c r="I79" s="582"/>
      <c r="J79" s="582"/>
      <c r="K79" s="582"/>
      <c r="O79" s="169"/>
      <c r="Q79" s="169"/>
      <c r="S79" s="169"/>
      <c r="U79" s="169"/>
      <c r="W79" s="169"/>
      <c r="Y79" s="169"/>
      <c r="AA79" s="169"/>
      <c r="AC79" s="169"/>
      <c r="AE79" s="169"/>
      <c r="AG79" s="169"/>
      <c r="AI79" s="169"/>
      <c r="AK79" s="169"/>
      <c r="AR79"/>
      <c r="AS79"/>
    </row>
    <row r="80" spans="1:45" s="170" customFormat="1" ht="12.75" customHeight="1" x14ac:dyDescent="0.35">
      <c r="A80" s="139"/>
      <c r="B80" s="584"/>
      <c r="C80" s="577"/>
      <c r="D80" s="596"/>
      <c r="E80" s="596"/>
      <c r="F80" s="596"/>
      <c r="G80" s="596"/>
      <c r="H80" s="577"/>
      <c r="I80" s="577"/>
      <c r="J80" s="577"/>
      <c r="K80" s="577"/>
      <c r="O80" s="169"/>
      <c r="Q80" s="169"/>
      <c r="S80" s="169"/>
      <c r="U80" s="169"/>
      <c r="W80" s="169"/>
      <c r="Y80" s="169"/>
      <c r="AA80" s="169"/>
      <c r="AC80" s="169"/>
      <c r="AE80" s="169"/>
      <c r="AG80" s="169"/>
      <c r="AI80" s="169"/>
      <c r="AK80" s="169"/>
      <c r="AR80"/>
      <c r="AS80"/>
    </row>
    <row r="81" spans="1:45" s="170" customFormat="1" ht="12.75" customHeight="1" x14ac:dyDescent="0.35">
      <c r="A81" s="139"/>
      <c r="B81" s="583" t="s">
        <v>26</v>
      </c>
      <c r="C81" s="577"/>
      <c r="D81" s="579"/>
      <c r="E81" s="580"/>
      <c r="F81" s="580"/>
      <c r="G81" s="581"/>
      <c r="H81" s="582"/>
      <c r="I81" s="582"/>
      <c r="J81" s="582"/>
      <c r="K81" s="582"/>
      <c r="O81" s="169"/>
      <c r="Q81" s="169"/>
      <c r="S81" s="169"/>
      <c r="U81" s="169"/>
      <c r="W81" s="169"/>
      <c r="Y81" s="169"/>
      <c r="AA81" s="169"/>
      <c r="AC81" s="169"/>
      <c r="AE81" s="169"/>
      <c r="AG81" s="169"/>
      <c r="AI81" s="169"/>
      <c r="AK81" s="169"/>
      <c r="AR81"/>
      <c r="AS81"/>
    </row>
    <row r="82" spans="1:45" s="170" customFormat="1" ht="12.75" customHeight="1" x14ac:dyDescent="0.35">
      <c r="A82" s="139"/>
      <c r="B82" s="585"/>
      <c r="C82" s="577"/>
      <c r="D82" s="577"/>
      <c r="E82" s="577"/>
      <c r="F82" s="577"/>
      <c r="G82" s="577"/>
      <c r="H82" s="577"/>
      <c r="I82" s="577"/>
      <c r="J82" s="577"/>
      <c r="K82" s="577"/>
      <c r="O82" s="169"/>
      <c r="Q82" s="169"/>
      <c r="S82" s="169"/>
      <c r="U82" s="169"/>
      <c r="W82" s="169"/>
      <c r="Y82" s="169"/>
      <c r="AA82" s="169"/>
      <c r="AC82" s="169"/>
      <c r="AE82" s="169"/>
      <c r="AG82" s="169"/>
      <c r="AI82" s="169"/>
      <c r="AK82" s="169"/>
      <c r="AR82"/>
      <c r="AS82"/>
    </row>
    <row r="83" spans="1:45" s="170" customFormat="1" ht="12.75" customHeight="1" x14ac:dyDescent="0.35">
      <c r="A83" s="139"/>
      <c r="B83" s="583" t="s">
        <v>27</v>
      </c>
      <c r="C83" s="577"/>
      <c r="D83" s="579"/>
      <c r="E83" s="580"/>
      <c r="F83" s="580"/>
      <c r="G83" s="581"/>
      <c r="H83" s="582"/>
      <c r="I83" s="582"/>
      <c r="J83" s="582"/>
      <c r="K83" s="582"/>
      <c r="O83" s="169"/>
      <c r="Q83" s="169"/>
      <c r="S83" s="169"/>
      <c r="U83" s="169"/>
      <c r="W83" s="169"/>
      <c r="Y83" s="169"/>
      <c r="AA83" s="169"/>
      <c r="AC83" s="169"/>
      <c r="AE83" s="169"/>
      <c r="AG83" s="169"/>
      <c r="AI83" s="169"/>
      <c r="AK83" s="169"/>
      <c r="AR83"/>
      <c r="AS83"/>
    </row>
    <row r="84" spans="1:45" s="9" customFormat="1" x14ac:dyDescent="0.35"/>
    <row r="85" spans="1:45" s="9" customFormat="1" x14ac:dyDescent="0.35"/>
    <row r="86" spans="1:45" s="9" customFormat="1" x14ac:dyDescent="0.35"/>
    <row r="87" spans="1:45" s="9" customFormat="1" x14ac:dyDescent="0.35"/>
    <row r="88" spans="1:45" s="9" customFormat="1" x14ac:dyDescent="0.35"/>
    <row r="89" spans="1:45" s="9" customFormat="1" x14ac:dyDescent="0.35"/>
    <row r="90" spans="1:45" s="9" customFormat="1" x14ac:dyDescent="0.35"/>
    <row r="91" spans="1:45" s="9" customFormat="1" x14ac:dyDescent="0.35"/>
    <row r="92" spans="1:45" s="9" customFormat="1" x14ac:dyDescent="0.35"/>
    <row r="93" spans="1:45" s="9" customFormat="1" x14ac:dyDescent="0.35"/>
    <row r="94" spans="1:45" s="9" customFormat="1" x14ac:dyDescent="0.35"/>
    <row r="95" spans="1:45" s="9" customFormat="1" x14ac:dyDescent="0.35"/>
    <row r="96" spans="1:45" s="9" customFormat="1" x14ac:dyDescent="0.35"/>
    <row r="97" s="9" customFormat="1" x14ac:dyDescent="0.35"/>
    <row r="98" s="9" customFormat="1" x14ac:dyDescent="0.35"/>
    <row r="99" s="9" customFormat="1" x14ac:dyDescent="0.35"/>
    <row r="100" s="9" customFormat="1" x14ac:dyDescent="0.35"/>
    <row r="101" s="9" customFormat="1" x14ac:dyDescent="0.35"/>
    <row r="102" s="9" customFormat="1" x14ac:dyDescent="0.35"/>
    <row r="103" s="9" customFormat="1" x14ac:dyDescent="0.35"/>
    <row r="104" s="9" customFormat="1" x14ac:dyDescent="0.35"/>
    <row r="105" s="9" customFormat="1" x14ac:dyDescent="0.35"/>
    <row r="106" s="9" customFormat="1" x14ac:dyDescent="0.35"/>
    <row r="107" s="9" customFormat="1" x14ac:dyDescent="0.35"/>
    <row r="108" s="9" customFormat="1" x14ac:dyDescent="0.35"/>
    <row r="109" s="9" customFormat="1" x14ac:dyDescent="0.35"/>
    <row r="110" s="9" customFormat="1" x14ac:dyDescent="0.35"/>
    <row r="111" s="9" customFormat="1" x14ac:dyDescent="0.35"/>
    <row r="112" s="9" customFormat="1" x14ac:dyDescent="0.35"/>
    <row r="113" s="9" customFormat="1" x14ac:dyDescent="0.35"/>
    <row r="114" s="9" customFormat="1" x14ac:dyDescent="0.35"/>
    <row r="115" s="9" customFormat="1" x14ac:dyDescent="0.35"/>
    <row r="116" s="9" customFormat="1" x14ac:dyDescent="0.35"/>
    <row r="117" s="9" customFormat="1" x14ac:dyDescent="0.35"/>
    <row r="118" s="9" customFormat="1" x14ac:dyDescent="0.35"/>
    <row r="119" s="9" customFormat="1" x14ac:dyDescent="0.35"/>
    <row r="120" s="9" customFormat="1" x14ac:dyDescent="0.35"/>
    <row r="121" s="9" customFormat="1" x14ac:dyDescent="0.35"/>
    <row r="122" s="9" customFormat="1" x14ac:dyDescent="0.35"/>
    <row r="123" s="9" customFormat="1" x14ac:dyDescent="0.35"/>
    <row r="124" s="9" customFormat="1" x14ac:dyDescent="0.35"/>
    <row r="125" s="9" customFormat="1" x14ac:dyDescent="0.35"/>
    <row r="126" s="9" customFormat="1" x14ac:dyDescent="0.35"/>
    <row r="127" s="9" customFormat="1" x14ac:dyDescent="0.35"/>
    <row r="128" s="9" customFormat="1" x14ac:dyDescent="0.35"/>
    <row r="129" s="9" customFormat="1" x14ac:dyDescent="0.35"/>
    <row r="130" s="9" customFormat="1" x14ac:dyDescent="0.35"/>
    <row r="131" s="9" customFormat="1" x14ac:dyDescent="0.35"/>
    <row r="132" s="9" customFormat="1" x14ac:dyDescent="0.35"/>
    <row r="133" s="9" customFormat="1" x14ac:dyDescent="0.35"/>
    <row r="134" s="9" customFormat="1" x14ac:dyDescent="0.35"/>
    <row r="135" s="9" customFormat="1" x14ac:dyDescent="0.35"/>
    <row r="136" s="9" customFormat="1" x14ac:dyDescent="0.35"/>
    <row r="137" s="9" customFormat="1" x14ac:dyDescent="0.35"/>
    <row r="138" s="9" customFormat="1" x14ac:dyDescent="0.35"/>
    <row r="139" s="9" customFormat="1" x14ac:dyDescent="0.35"/>
    <row r="140" s="9" customFormat="1" x14ac:dyDescent="0.35"/>
    <row r="141" s="9" customFormat="1" x14ac:dyDescent="0.35"/>
    <row r="142" s="9" customFormat="1" x14ac:dyDescent="0.35"/>
    <row r="143" s="9" customFormat="1" x14ac:dyDescent="0.35"/>
    <row r="144" s="9" customFormat="1" x14ac:dyDescent="0.35"/>
    <row r="145" s="9" customFormat="1" x14ac:dyDescent="0.35"/>
    <row r="146" s="9" customFormat="1" x14ac:dyDescent="0.35"/>
    <row r="147" s="9" customFormat="1" x14ac:dyDescent="0.35"/>
    <row r="148" s="9" customFormat="1" x14ac:dyDescent="0.35"/>
    <row r="149" s="9" customFormat="1" x14ac:dyDescent="0.35"/>
    <row r="150" s="9" customFormat="1" x14ac:dyDescent="0.35"/>
    <row r="151" s="9" customFormat="1" x14ac:dyDescent="0.35"/>
    <row r="152" s="9" customFormat="1" x14ac:dyDescent="0.35"/>
    <row r="153" s="9" customFormat="1" x14ac:dyDescent="0.35"/>
    <row r="154" s="9" customFormat="1" x14ac:dyDescent="0.35"/>
    <row r="155" s="9" customFormat="1" x14ac:dyDescent="0.35"/>
    <row r="156" s="9" customFormat="1" x14ac:dyDescent="0.35"/>
    <row r="157" s="9" customFormat="1" x14ac:dyDescent="0.35"/>
    <row r="158" s="9" customFormat="1" x14ac:dyDescent="0.35"/>
    <row r="159" s="9" customFormat="1" x14ac:dyDescent="0.35"/>
    <row r="160" s="9" customFormat="1" x14ac:dyDescent="0.35"/>
    <row r="161" s="9" customFormat="1" x14ac:dyDescent="0.35"/>
    <row r="162" s="9" customFormat="1" x14ac:dyDescent="0.35"/>
    <row r="163" s="9" customFormat="1" x14ac:dyDescent="0.35"/>
    <row r="164" s="9" customFormat="1" x14ac:dyDescent="0.35"/>
    <row r="165" s="9" customFormat="1" x14ac:dyDescent="0.35"/>
    <row r="166" s="9" customFormat="1" x14ac:dyDescent="0.35"/>
    <row r="167" s="9" customFormat="1" x14ac:dyDescent="0.35"/>
    <row r="168" s="9" customFormat="1" x14ac:dyDescent="0.35"/>
    <row r="169" s="9" customFormat="1" x14ac:dyDescent="0.35"/>
    <row r="170" s="9" customFormat="1" x14ac:dyDescent="0.35"/>
    <row r="171" s="9" customFormat="1" x14ac:dyDescent="0.35"/>
    <row r="172" s="9" customFormat="1" x14ac:dyDescent="0.35"/>
    <row r="173" s="9" customFormat="1" x14ac:dyDescent="0.35"/>
    <row r="174" s="9" customFormat="1" x14ac:dyDescent="0.35"/>
    <row r="175" s="9" customFormat="1" x14ac:dyDescent="0.35"/>
    <row r="176" s="9" customFormat="1" x14ac:dyDescent="0.35"/>
    <row r="177" s="9" customFormat="1" x14ac:dyDescent="0.35"/>
    <row r="178" s="9" customFormat="1" x14ac:dyDescent="0.35"/>
    <row r="179" s="9" customFormat="1" x14ac:dyDescent="0.35"/>
    <row r="180" s="9" customFormat="1" x14ac:dyDescent="0.35"/>
    <row r="181" s="9" customFormat="1" x14ac:dyDescent="0.35"/>
    <row r="182" s="9" customFormat="1" x14ac:dyDescent="0.35"/>
    <row r="183" s="9" customFormat="1" x14ac:dyDescent="0.35"/>
    <row r="184" s="9" customFormat="1" x14ac:dyDescent="0.35"/>
    <row r="185" s="9" customFormat="1" x14ac:dyDescent="0.35"/>
    <row r="186" s="9" customFormat="1" x14ac:dyDescent="0.35"/>
    <row r="187" s="9" customFormat="1" x14ac:dyDescent="0.35"/>
    <row r="188" s="9" customFormat="1" x14ac:dyDescent="0.35"/>
    <row r="189" s="9" customFormat="1" x14ac:dyDescent="0.35"/>
    <row r="190" s="9" customFormat="1" x14ac:dyDescent="0.35"/>
    <row r="191" s="9" customFormat="1" x14ac:dyDescent="0.35"/>
    <row r="192" s="9" customFormat="1" x14ac:dyDescent="0.35"/>
    <row r="193" s="9" customFormat="1" x14ac:dyDescent="0.35"/>
    <row r="194" s="9" customFormat="1" x14ac:dyDescent="0.35"/>
    <row r="195" s="9" customFormat="1" x14ac:dyDescent="0.35"/>
    <row r="196" s="9" customFormat="1" x14ac:dyDescent="0.35"/>
    <row r="197" s="9" customFormat="1" x14ac:dyDescent="0.35"/>
    <row r="198" s="9" customFormat="1" x14ac:dyDescent="0.35"/>
    <row r="199" s="9" customFormat="1" x14ac:dyDescent="0.35"/>
    <row r="200" s="9" customFormat="1" x14ac:dyDescent="0.35"/>
    <row r="201" s="9" customFormat="1" x14ac:dyDescent="0.35"/>
    <row r="202" s="9" customFormat="1" x14ac:dyDescent="0.35"/>
    <row r="203" s="9" customFormat="1" x14ac:dyDescent="0.35"/>
    <row r="204" s="9" customFormat="1" x14ac:dyDescent="0.35"/>
    <row r="205" s="9" customFormat="1" x14ac:dyDescent="0.35"/>
    <row r="206" s="9" customFormat="1" x14ac:dyDescent="0.35"/>
    <row r="207" s="9" customFormat="1" x14ac:dyDescent="0.35"/>
    <row r="208" s="9" customFormat="1" x14ac:dyDescent="0.35"/>
    <row r="209" s="9" customFormat="1" x14ac:dyDescent="0.35"/>
    <row r="210" s="9" customFormat="1" x14ac:dyDescent="0.35"/>
    <row r="211" s="9" customFormat="1" x14ac:dyDescent="0.35"/>
    <row r="212" s="9" customFormat="1" x14ac:dyDescent="0.35"/>
    <row r="213" s="9" customFormat="1" x14ac:dyDescent="0.35"/>
    <row r="214" s="9" customFormat="1" x14ac:dyDescent="0.35"/>
    <row r="215" s="9" customFormat="1" x14ac:dyDescent="0.35"/>
    <row r="216" s="9" customFormat="1" x14ac:dyDescent="0.35"/>
    <row r="217" s="9" customFormat="1" x14ac:dyDescent="0.35"/>
    <row r="218" s="9" customFormat="1" x14ac:dyDescent="0.35"/>
  </sheetData>
  <mergeCells count="17">
    <mergeCell ref="D29:H30"/>
    <mergeCell ref="D31:H32"/>
    <mergeCell ref="B34:G36"/>
    <mergeCell ref="D11:E11"/>
    <mergeCell ref="D12:E12"/>
    <mergeCell ref="D25:H26"/>
    <mergeCell ref="D27:H28"/>
    <mergeCell ref="B3:G3"/>
    <mergeCell ref="D17:H18"/>
    <mergeCell ref="D19:I20"/>
    <mergeCell ref="D21:H22"/>
    <mergeCell ref="D23:H24"/>
    <mergeCell ref="B7:H7"/>
    <mergeCell ref="D9:G10"/>
    <mergeCell ref="D13:G14"/>
    <mergeCell ref="D15:I16"/>
    <mergeCell ref="B5:H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E32204E-0D33-42A2-823B-9BEEBA53D5F9}">
          <x14:formula1>
            <xm:f>Labels!$W$1:$W$2</xm:f>
          </x14:formula1>
          <xm:sqref>C9 C13 C15 C17 C19 C21 C23 C25 C27 C29 C31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5F791-AC8E-4D7F-A6D5-A9ED2CDCFC43}">
  <sheetPr codeName="Sheet4">
    <pageSetUpPr fitToPage="1"/>
  </sheetPr>
  <dimension ref="A1:G29"/>
  <sheetViews>
    <sheetView topLeftCell="A9" zoomScaleNormal="100" workbookViewId="0">
      <selection activeCell="A24" sqref="A24:G29"/>
    </sheetView>
  </sheetViews>
  <sheetFormatPr defaultColWidth="9.1796875" defaultRowHeight="11.5" x14ac:dyDescent="0.25"/>
  <cols>
    <col min="1" max="1" width="30.1796875" style="76" customWidth="1"/>
    <col min="2" max="2" width="13.1796875" style="76" customWidth="1"/>
    <col min="3" max="3" width="15.7265625" style="76" customWidth="1"/>
    <col min="4" max="4" width="16.1796875" style="76" customWidth="1"/>
    <col min="5" max="5" width="28.54296875" style="76" customWidth="1"/>
    <col min="6" max="6" width="2.453125" style="76" customWidth="1"/>
    <col min="7" max="7" width="2.54296875" style="76" customWidth="1"/>
    <col min="8" max="16384" width="9.1796875" style="76"/>
  </cols>
  <sheetData>
    <row r="1" spans="1:7" x14ac:dyDescent="0.25">
      <c r="A1" s="79"/>
      <c r="B1" s="79"/>
      <c r="C1" s="79"/>
      <c r="D1" s="79"/>
      <c r="E1" s="79"/>
      <c r="F1" s="79"/>
      <c r="G1" s="79"/>
    </row>
    <row r="2" spans="1:7" ht="12.75" customHeight="1" x14ac:dyDescent="0.25">
      <c r="A2" s="80" t="str">
        <f>B13</f>
        <v xml:space="preserve"> Applicant Fund Name</v>
      </c>
      <c r="B2" s="79"/>
      <c r="C2" s="79"/>
      <c r="D2" s="79"/>
      <c r="E2" s="79"/>
      <c r="F2" s="79"/>
      <c r="G2" s="81"/>
    </row>
    <row r="3" spans="1:7" ht="12.75" customHeight="1" x14ac:dyDescent="0.25">
      <c r="A3" s="81"/>
      <c r="B3" s="81"/>
      <c r="C3" s="81"/>
      <c r="D3" s="81"/>
      <c r="E3" s="81"/>
      <c r="F3" s="81"/>
      <c r="G3" s="81"/>
    </row>
    <row r="4" spans="1:7" x14ac:dyDescent="0.25">
      <c r="A4" s="85" t="s">
        <v>28</v>
      </c>
      <c r="B4" s="82"/>
      <c r="C4" s="82"/>
      <c r="D4" s="82"/>
      <c r="E4" s="82"/>
      <c r="F4" s="82"/>
      <c r="G4" s="82"/>
    </row>
    <row r="5" spans="1:7" ht="85.5" customHeight="1" x14ac:dyDescent="0.25">
      <c r="A5" s="631" t="s">
        <v>29</v>
      </c>
      <c r="B5" s="631"/>
      <c r="C5" s="631"/>
      <c r="D5" s="631"/>
      <c r="E5" s="631"/>
      <c r="F5" s="631"/>
      <c r="G5" s="631"/>
    </row>
    <row r="6" spans="1:7" ht="12" customHeight="1" x14ac:dyDescent="0.25">
      <c r="A6" s="86"/>
      <c r="B6" s="86"/>
      <c r="C6" s="86"/>
      <c r="D6" s="86"/>
      <c r="E6" s="86"/>
      <c r="F6" s="599"/>
      <c r="G6" s="599"/>
    </row>
    <row r="7" spans="1:7" ht="12.75" customHeight="1" x14ac:dyDescent="0.25">
      <c r="A7" s="158"/>
      <c r="B7" s="158"/>
      <c r="C7" s="158"/>
      <c r="D7" s="158"/>
      <c r="E7" s="302" t="s">
        <v>30</v>
      </c>
      <c r="F7" s="83"/>
      <c r="G7" s="84"/>
    </row>
    <row r="8" spans="1:7" x14ac:dyDescent="0.25">
      <c r="A8" s="158"/>
      <c r="B8" s="158"/>
      <c r="C8" s="158"/>
      <c r="D8" s="158"/>
      <c r="E8" s="158"/>
      <c r="F8" s="81"/>
      <c r="G8" s="81"/>
    </row>
    <row r="9" spans="1:7" x14ac:dyDescent="0.25">
      <c r="A9" s="87"/>
      <c r="B9" s="87"/>
      <c r="C9" s="87"/>
      <c r="D9" s="87"/>
      <c r="E9" s="88" t="s">
        <v>31</v>
      </c>
      <c r="F9" s="81"/>
      <c r="G9" s="84"/>
    </row>
    <row r="10" spans="1:7" x14ac:dyDescent="0.25">
      <c r="E10" s="77"/>
      <c r="G10" s="78"/>
    </row>
    <row r="11" spans="1:7" x14ac:dyDescent="0.25">
      <c r="A11" s="87" t="s">
        <v>32</v>
      </c>
    </row>
    <row r="12" spans="1:7" ht="6.75" customHeight="1" x14ac:dyDescent="0.25">
      <c r="A12" s="81"/>
    </row>
    <row r="13" spans="1:7" x14ac:dyDescent="0.25">
      <c r="A13" s="81" t="s">
        <v>33</v>
      </c>
      <c r="B13" s="632" t="s">
        <v>34</v>
      </c>
      <c r="C13" s="633"/>
      <c r="D13" s="633"/>
      <c r="E13" s="633"/>
      <c r="F13" s="633"/>
      <c r="G13" s="634"/>
    </row>
    <row r="14" spans="1:7" x14ac:dyDescent="0.25">
      <c r="A14" s="81" t="s">
        <v>35</v>
      </c>
      <c r="B14" s="632" t="str">
        <f>'[3]2.2 Firm &amp; Team'!A9&amp;" "&amp;'[3]2.2 Firm &amp; Team'!B9</f>
        <v xml:space="preserve"> </v>
      </c>
      <c r="C14" s="633"/>
      <c r="D14" s="633"/>
      <c r="E14" s="633"/>
      <c r="F14" s="633"/>
      <c r="G14" s="634"/>
    </row>
    <row r="15" spans="1:7" x14ac:dyDescent="0.25">
      <c r="A15" s="81" t="s">
        <v>36</v>
      </c>
      <c r="B15" s="632"/>
      <c r="C15" s="633"/>
      <c r="D15" s="633"/>
      <c r="E15" s="633"/>
      <c r="F15" s="633"/>
      <c r="G15" s="634"/>
    </row>
    <row r="16" spans="1:7" x14ac:dyDescent="0.25">
      <c r="A16" s="81" t="s">
        <v>37</v>
      </c>
      <c r="B16" s="632"/>
      <c r="C16" s="633"/>
      <c r="D16" s="633"/>
      <c r="E16" s="633"/>
      <c r="F16" s="633"/>
      <c r="G16" s="634"/>
    </row>
    <row r="17" spans="1:7" x14ac:dyDescent="0.25">
      <c r="A17" s="81" t="s">
        <v>38</v>
      </c>
      <c r="B17" s="632"/>
      <c r="C17" s="633"/>
      <c r="D17" s="633"/>
      <c r="E17" s="633"/>
      <c r="F17" s="633"/>
      <c r="G17" s="634"/>
    </row>
    <row r="18" spans="1:7" x14ac:dyDescent="0.25">
      <c r="A18" s="81" t="s">
        <v>39</v>
      </c>
      <c r="B18" s="636"/>
      <c r="C18" s="637"/>
      <c r="D18" s="637"/>
      <c r="E18" s="637"/>
      <c r="F18" s="637"/>
      <c r="G18" s="638"/>
    </row>
    <row r="19" spans="1:7" x14ac:dyDescent="0.25">
      <c r="A19" s="81" t="s">
        <v>40</v>
      </c>
      <c r="B19" s="636"/>
      <c r="C19" s="637"/>
      <c r="D19" s="637"/>
      <c r="E19" s="637"/>
      <c r="F19" s="637"/>
      <c r="G19" s="638"/>
    </row>
    <row r="20" spans="1:7" x14ac:dyDescent="0.25">
      <c r="A20" s="81"/>
    </row>
    <row r="22" spans="1:7" x14ac:dyDescent="0.25">
      <c r="A22" s="85" t="s">
        <v>41</v>
      </c>
      <c r="B22" s="82"/>
      <c r="C22" s="82"/>
      <c r="D22" s="82"/>
      <c r="E22" s="82"/>
      <c r="F22" s="82"/>
      <c r="G22" s="82"/>
    </row>
    <row r="23" spans="1:7" x14ac:dyDescent="0.25">
      <c r="A23" s="81" t="s">
        <v>42</v>
      </c>
      <c r="D23" s="559"/>
    </row>
    <row r="24" spans="1:7" ht="11.5" customHeight="1" x14ac:dyDescent="0.25">
      <c r="A24" s="635" t="s">
        <v>43</v>
      </c>
      <c r="B24" s="635"/>
      <c r="C24" s="635"/>
      <c r="D24" s="635"/>
      <c r="E24" s="635"/>
      <c r="F24" s="635"/>
      <c r="G24" s="635"/>
    </row>
    <row r="25" spans="1:7" x14ac:dyDescent="0.25">
      <c r="A25" s="635"/>
      <c r="B25" s="635"/>
      <c r="C25" s="635"/>
      <c r="D25" s="635"/>
      <c r="E25" s="635"/>
      <c r="F25" s="635"/>
      <c r="G25" s="635"/>
    </row>
    <row r="26" spans="1:7" x14ac:dyDescent="0.25">
      <c r="A26" s="635"/>
      <c r="B26" s="635"/>
      <c r="C26" s="635"/>
      <c r="D26" s="635"/>
      <c r="E26" s="635"/>
      <c r="F26" s="635"/>
      <c r="G26" s="635"/>
    </row>
    <row r="27" spans="1:7" x14ac:dyDescent="0.25">
      <c r="A27" s="635"/>
      <c r="B27" s="635"/>
      <c r="C27" s="635"/>
      <c r="D27" s="635"/>
      <c r="E27" s="635"/>
      <c r="F27" s="635"/>
      <c r="G27" s="635"/>
    </row>
    <row r="28" spans="1:7" x14ac:dyDescent="0.25">
      <c r="A28" s="635"/>
      <c r="B28" s="635"/>
      <c r="C28" s="635"/>
      <c r="D28" s="635"/>
      <c r="E28" s="635"/>
      <c r="F28" s="635"/>
      <c r="G28" s="635"/>
    </row>
    <row r="29" spans="1:7" x14ac:dyDescent="0.25">
      <c r="A29" s="635"/>
      <c r="B29" s="635"/>
      <c r="C29" s="635"/>
      <c r="D29" s="635"/>
      <c r="E29" s="635"/>
      <c r="F29" s="635"/>
      <c r="G29" s="635"/>
    </row>
  </sheetData>
  <mergeCells count="9">
    <mergeCell ref="A5:G5"/>
    <mergeCell ref="B13:G13"/>
    <mergeCell ref="B14:G14"/>
    <mergeCell ref="B15:G15"/>
    <mergeCell ref="A24:G29"/>
    <mergeCell ref="B19:G19"/>
    <mergeCell ref="B16:G16"/>
    <mergeCell ref="B17:G17"/>
    <mergeCell ref="B18:G18"/>
  </mergeCells>
  <pageMargins left="0.25" right="0.25" top="0.75" bottom="0.75" header="0.3" footer="0.3"/>
  <pageSetup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C3476EC-6A33-48F7-8200-8F5EDCE6222F}">
          <x14:formula1>
            <xm:f>Labels!$W$1:$W$2</xm:f>
          </x14:formula1>
          <xm:sqref>G7 G9 D23</xm:sqref>
        </x14:dataValidation>
        <x14:dataValidation type="list" allowBlank="1" showInputMessage="1" showErrorMessage="1" xr:uid="{41A2E8D4-E595-4332-A6D5-3982388342B3}">
          <x14:formula1>
            <xm:f>Labels!$R$2:$R$8</xm:f>
          </x14:formula1>
          <xm:sqref>B19:G19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52C28-B698-499E-B892-1A913F783D95}">
  <sheetPr codeName="Sheet11">
    <outlinePr summaryBelow="0"/>
  </sheetPr>
  <dimension ref="A2:K63"/>
  <sheetViews>
    <sheetView showGridLines="0" zoomScale="85" zoomScaleNormal="85" workbookViewId="0">
      <selection activeCell="B33" sqref="B33:I33"/>
    </sheetView>
  </sheetViews>
  <sheetFormatPr defaultColWidth="9.1796875" defaultRowHeight="13" x14ac:dyDescent="0.35"/>
  <cols>
    <col min="1" max="1" width="34.453125" style="18" customWidth="1"/>
    <col min="2" max="8" width="11.26953125" style="17" customWidth="1"/>
    <col min="9" max="9" width="17" style="17" customWidth="1"/>
    <col min="10" max="10" width="8.7265625" style="17" customWidth="1"/>
    <col min="11" max="11" width="9.54296875" style="17" customWidth="1"/>
    <col min="12" max="16384" width="9.1796875" style="17"/>
  </cols>
  <sheetData>
    <row r="2" spans="1:11" ht="16" thickBot="1" x14ac:dyDescent="0.4">
      <c r="A2" s="16" t="str">
        <f>'Info Release'!A2&amp;": Fund Overview"</f>
        <v xml:space="preserve"> Applicant Fund Name: Fund Overview</v>
      </c>
      <c r="B2" s="16"/>
      <c r="C2" s="16"/>
      <c r="D2" s="16"/>
      <c r="E2" s="16"/>
      <c r="F2" s="16"/>
      <c r="G2" s="16"/>
      <c r="H2" s="16"/>
      <c r="I2" s="16"/>
      <c r="J2" s="24"/>
    </row>
    <row r="4" spans="1:11" ht="15" customHeight="1" x14ac:dyDescent="0.35">
      <c r="A4" s="20" t="s">
        <v>44</v>
      </c>
      <c r="B4" s="21"/>
      <c r="C4" s="21"/>
      <c r="D4" s="21"/>
      <c r="E4" s="21"/>
      <c r="F4" s="21"/>
      <c r="G4" s="21"/>
      <c r="H4" s="21"/>
      <c r="I4" s="22"/>
    </row>
    <row r="5" spans="1:11" ht="15" customHeight="1" x14ac:dyDescent="0.35">
      <c r="A5" s="23" t="s">
        <v>45</v>
      </c>
      <c r="B5" s="645" t="s">
        <v>46</v>
      </c>
      <c r="C5" s="698"/>
      <c r="D5" s="698"/>
      <c r="E5" s="698"/>
      <c r="F5" s="698"/>
      <c r="G5" s="698"/>
      <c r="H5" s="698"/>
      <c r="I5" s="699"/>
      <c r="J5" s="24"/>
    </row>
    <row r="6" spans="1:11" ht="15" customHeight="1" x14ac:dyDescent="0.35">
      <c r="A6" s="23" t="s">
        <v>47</v>
      </c>
      <c r="B6" s="700" t="s">
        <v>48</v>
      </c>
      <c r="C6" s="700"/>
      <c r="D6" s="700"/>
      <c r="E6" s="700"/>
      <c r="F6" s="700"/>
      <c r="G6" s="700"/>
      <c r="H6" s="700"/>
      <c r="I6" s="701"/>
    </row>
    <row r="7" spans="1:11" ht="15" customHeight="1" x14ac:dyDescent="0.35">
      <c r="A7" s="23" t="s">
        <v>49</v>
      </c>
      <c r="B7" s="228"/>
      <c r="C7" s="229"/>
      <c r="D7" s="229"/>
      <c r="E7" s="229"/>
      <c r="F7" s="229"/>
      <c r="G7" s="229"/>
      <c r="H7" s="230"/>
      <c r="I7" s="231"/>
    </row>
    <row r="8" spans="1:11" ht="15" customHeight="1" x14ac:dyDescent="0.35">
      <c r="A8" s="23" t="s">
        <v>50</v>
      </c>
      <c r="B8" s="678" t="str">
        <f>'Info Release'!A2</f>
        <v xml:space="preserve"> Applicant Fund Name</v>
      </c>
      <c r="C8" s="679"/>
      <c r="D8" s="679"/>
      <c r="E8" s="679"/>
      <c r="F8" s="679"/>
      <c r="G8" s="679"/>
      <c r="H8" s="679"/>
      <c r="I8" s="680"/>
      <c r="J8" s="24"/>
    </row>
    <row r="9" spans="1:11" ht="15" customHeight="1" x14ac:dyDescent="0.35">
      <c r="A9" s="23" t="s">
        <v>51</v>
      </c>
      <c r="B9" s="639" t="s">
        <v>52</v>
      </c>
      <c r="C9" s="640"/>
      <c r="D9" s="640"/>
      <c r="E9" s="640"/>
      <c r="F9" s="640"/>
      <c r="G9" s="640"/>
      <c r="H9" s="640"/>
      <c r="I9" s="641"/>
      <c r="J9" s="24"/>
    </row>
    <row r="10" spans="1:11" ht="15" customHeight="1" x14ac:dyDescent="0.35">
      <c r="A10" s="23" t="s">
        <v>53</v>
      </c>
      <c r="B10" s="700" t="s">
        <v>54</v>
      </c>
      <c r="C10" s="700"/>
      <c r="D10" s="700"/>
      <c r="E10" s="700"/>
      <c r="F10" s="700"/>
      <c r="G10" s="700"/>
      <c r="H10" s="700"/>
      <c r="I10" s="701"/>
      <c r="J10" s="24"/>
    </row>
    <row r="11" spans="1:11" ht="15" customHeight="1" x14ac:dyDescent="0.35">
      <c r="A11" s="23" t="s">
        <v>55</v>
      </c>
      <c r="B11" s="639" t="s">
        <v>56</v>
      </c>
      <c r="C11" s="640"/>
      <c r="D11" s="640"/>
      <c r="E11" s="640"/>
      <c r="F11" s="640"/>
      <c r="G11" s="640"/>
      <c r="H11" s="640"/>
      <c r="I11" s="641"/>
      <c r="J11" s="24"/>
    </row>
    <row r="12" spans="1:11" ht="15" customHeight="1" x14ac:dyDescent="0.35">
      <c r="A12" s="23" t="s">
        <v>57</v>
      </c>
      <c r="B12" s="639" t="s">
        <v>58</v>
      </c>
      <c r="C12" s="640"/>
      <c r="D12" s="640"/>
      <c r="E12" s="640"/>
      <c r="F12" s="708" t="s">
        <v>59</v>
      </c>
      <c r="G12" s="640"/>
      <c r="H12" s="640"/>
      <c r="I12" s="641"/>
      <c r="J12" s="24"/>
    </row>
    <row r="13" spans="1:11" ht="15" customHeight="1" x14ac:dyDescent="0.35">
      <c r="A13" s="23" t="s">
        <v>60</v>
      </c>
      <c r="B13" s="681"/>
      <c r="C13" s="682"/>
      <c r="D13" s="682"/>
      <c r="E13" s="682"/>
      <c r="F13" s="682"/>
      <c r="G13" s="682"/>
      <c r="H13" s="682"/>
      <c r="I13" s="683"/>
      <c r="J13" s="24"/>
    </row>
    <row r="14" spans="1:11" ht="15" customHeight="1" x14ac:dyDescent="0.35">
      <c r="A14" s="23" t="s">
        <v>61</v>
      </c>
      <c r="B14" s="681" t="s">
        <v>62</v>
      </c>
      <c r="C14" s="682"/>
      <c r="D14" s="682"/>
      <c r="E14" s="682"/>
      <c r="F14" s="697" t="s">
        <v>63</v>
      </c>
      <c r="G14" s="682"/>
      <c r="H14" s="682"/>
      <c r="I14" s="683"/>
      <c r="J14" s="24"/>
    </row>
    <row r="15" spans="1:11" ht="15" customHeight="1" x14ac:dyDescent="0.35">
      <c r="A15" s="23" t="s">
        <v>64</v>
      </c>
      <c r="B15" s="684" t="s">
        <v>65</v>
      </c>
      <c r="C15" s="685"/>
      <c r="D15" s="685"/>
      <c r="E15" s="685"/>
      <c r="F15" s="685"/>
      <c r="G15" s="685"/>
      <c r="H15" s="685"/>
      <c r="I15" s="686"/>
      <c r="J15" s="19"/>
      <c r="K15" s="696" t="s">
        <v>66</v>
      </c>
    </row>
    <row r="16" spans="1:11" ht="15" customHeight="1" x14ac:dyDescent="0.35">
      <c r="A16" s="23" t="s">
        <v>67</v>
      </c>
      <c r="B16" s="684" t="s">
        <v>65</v>
      </c>
      <c r="C16" s="685"/>
      <c r="D16" s="685"/>
      <c r="E16" s="685"/>
      <c r="F16" s="685"/>
      <c r="G16" s="685"/>
      <c r="H16" s="685"/>
      <c r="I16" s="686"/>
      <c r="J16" s="19"/>
      <c r="K16" s="696"/>
    </row>
    <row r="17" spans="1:11" ht="15" customHeight="1" x14ac:dyDescent="0.35">
      <c r="A17" s="23" t="s">
        <v>68</v>
      </c>
      <c r="B17" s="702"/>
      <c r="C17" s="703"/>
      <c r="D17" s="703"/>
      <c r="E17" s="703"/>
      <c r="F17" s="703"/>
      <c r="G17" s="703"/>
      <c r="H17" s="703"/>
      <c r="I17" s="704"/>
      <c r="J17" s="19"/>
      <c r="K17" s="696"/>
    </row>
    <row r="18" spans="1:11" ht="15" customHeight="1" x14ac:dyDescent="0.35">
      <c r="A18" s="23" t="s">
        <v>69</v>
      </c>
      <c r="B18" s="705" t="s">
        <v>70</v>
      </c>
      <c r="C18" s="706"/>
      <c r="D18" s="706"/>
      <c r="E18" s="706"/>
      <c r="F18" s="706"/>
      <c r="G18" s="706"/>
      <c r="H18" s="706"/>
      <c r="I18" s="707"/>
      <c r="J18" s="19"/>
      <c r="K18" s="696"/>
    </row>
    <row r="19" spans="1:11" ht="15" customHeight="1" x14ac:dyDescent="0.35">
      <c r="A19" s="23" t="s">
        <v>71</v>
      </c>
      <c r="B19" s="675" t="s">
        <v>65</v>
      </c>
      <c r="C19" s="676"/>
      <c r="D19" s="676"/>
      <c r="E19" s="676"/>
      <c r="F19" s="676"/>
      <c r="G19" s="676"/>
      <c r="H19" s="676"/>
      <c r="I19" s="677"/>
      <c r="J19" s="19"/>
    </row>
    <row r="20" spans="1:11" ht="15" customHeight="1" x14ac:dyDescent="0.35">
      <c r="A20" s="23" t="s">
        <v>72</v>
      </c>
      <c r="B20" s="681" t="s">
        <v>73</v>
      </c>
      <c r="C20" s="682"/>
      <c r="D20" s="682"/>
      <c r="E20" s="682"/>
      <c r="F20" s="697" t="s">
        <v>65</v>
      </c>
      <c r="G20" s="682"/>
      <c r="H20" s="682"/>
      <c r="I20" s="683"/>
      <c r="J20" s="19"/>
    </row>
    <row r="21" spans="1:11" ht="15" customHeight="1" x14ac:dyDescent="0.35">
      <c r="A21" s="23" t="s">
        <v>74</v>
      </c>
      <c r="B21" s="687" t="s">
        <v>75</v>
      </c>
      <c r="C21" s="688"/>
      <c r="D21" s="688"/>
      <c r="E21" s="688"/>
      <c r="F21" s="688"/>
      <c r="G21" s="688"/>
      <c r="H21" s="688"/>
      <c r="I21" s="689"/>
      <c r="J21" s="19"/>
    </row>
    <row r="22" spans="1:11" ht="17.25" customHeight="1" x14ac:dyDescent="0.35">
      <c r="A22" s="23" t="s">
        <v>76</v>
      </c>
      <c r="B22" s="690" t="s">
        <v>75</v>
      </c>
      <c r="C22" s="691"/>
      <c r="D22" s="691"/>
      <c r="E22" s="691"/>
      <c r="F22" s="691"/>
      <c r="G22" s="691"/>
      <c r="H22" s="691"/>
      <c r="I22" s="692"/>
      <c r="J22" s="19"/>
    </row>
    <row r="23" spans="1:11" ht="17.25" customHeight="1" x14ac:dyDescent="0.35">
      <c r="A23" s="23" t="s">
        <v>77</v>
      </c>
      <c r="B23" s="693" t="s">
        <v>70</v>
      </c>
      <c r="C23" s="694"/>
      <c r="D23" s="694"/>
      <c r="E23" s="694"/>
      <c r="F23" s="694"/>
      <c r="G23" s="694"/>
      <c r="H23" s="694"/>
      <c r="I23" s="695"/>
      <c r="J23" s="19"/>
    </row>
    <row r="24" spans="1:11" ht="15" customHeight="1" x14ac:dyDescent="0.35">
      <c r="A24" s="23" t="s">
        <v>78</v>
      </c>
      <c r="B24" s="669" t="s">
        <v>70</v>
      </c>
      <c r="C24" s="670"/>
      <c r="D24" s="670"/>
      <c r="E24" s="670"/>
      <c r="F24" s="670"/>
      <c r="G24" s="670"/>
      <c r="H24" s="670"/>
      <c r="I24" s="671"/>
      <c r="J24" s="19"/>
    </row>
    <row r="25" spans="1:11" ht="15" customHeight="1" x14ac:dyDescent="0.35">
      <c r="A25" s="23" t="s">
        <v>79</v>
      </c>
      <c r="B25" s="678" t="s">
        <v>80</v>
      </c>
      <c r="C25" s="679"/>
      <c r="D25" s="679"/>
      <c r="E25" s="679"/>
      <c r="F25" s="679"/>
      <c r="G25" s="679"/>
      <c r="H25" s="679"/>
      <c r="I25" s="680"/>
    </row>
    <row r="26" spans="1:11" ht="15" customHeight="1" x14ac:dyDescent="0.35">
      <c r="A26" s="23" t="s">
        <v>81</v>
      </c>
      <c r="B26" s="639" t="s">
        <v>82</v>
      </c>
      <c r="C26" s="640"/>
      <c r="D26" s="640"/>
      <c r="E26" s="640"/>
      <c r="F26" s="640"/>
      <c r="G26" s="640"/>
      <c r="H26" s="640"/>
      <c r="I26" s="641"/>
      <c r="J26" s="25"/>
    </row>
    <row r="27" spans="1:11" ht="15" customHeight="1" x14ac:dyDescent="0.35">
      <c r="A27" s="23" t="s">
        <v>83</v>
      </c>
      <c r="B27" s="639" t="s">
        <v>84</v>
      </c>
      <c r="C27" s="640"/>
      <c r="D27" s="640"/>
      <c r="E27" s="640"/>
      <c r="F27" s="640"/>
      <c r="G27" s="640"/>
      <c r="H27" s="640"/>
      <c r="I27" s="641"/>
      <c r="J27" s="25"/>
    </row>
    <row r="28" spans="1:11" ht="15" customHeight="1" x14ac:dyDescent="0.35">
      <c r="A28" s="23" t="s">
        <v>85</v>
      </c>
      <c r="B28" s="639" t="s">
        <v>86</v>
      </c>
      <c r="C28" s="640"/>
      <c r="D28" s="640"/>
      <c r="E28" s="640"/>
      <c r="F28" s="640"/>
      <c r="G28" s="640"/>
      <c r="H28" s="640"/>
      <c r="I28" s="641"/>
      <c r="J28" s="19"/>
    </row>
    <row r="29" spans="1:11" ht="15" customHeight="1" x14ac:dyDescent="0.35">
      <c r="A29" s="23" t="s">
        <v>87</v>
      </c>
      <c r="B29" s="639" t="s">
        <v>88</v>
      </c>
      <c r="C29" s="640"/>
      <c r="D29" s="640"/>
      <c r="E29" s="640"/>
      <c r="F29" s="640"/>
      <c r="G29" s="640"/>
      <c r="H29" s="640"/>
      <c r="I29" s="641"/>
      <c r="J29" s="19"/>
    </row>
    <row r="30" spans="1:11" ht="15" customHeight="1" x14ac:dyDescent="0.35">
      <c r="A30" s="23"/>
      <c r="B30" s="651" t="s">
        <v>89</v>
      </c>
      <c r="C30" s="652"/>
      <c r="D30" s="652"/>
      <c r="E30" s="652"/>
      <c r="F30" s="652"/>
      <c r="G30" s="652"/>
      <c r="H30" s="652"/>
      <c r="I30" s="653"/>
      <c r="J30" s="19"/>
    </row>
    <row r="31" spans="1:11" ht="15" customHeight="1" x14ac:dyDescent="0.35">
      <c r="A31" s="23" t="s">
        <v>90</v>
      </c>
      <c r="B31" s="280" t="s">
        <v>91</v>
      </c>
      <c r="C31" s="267" t="s">
        <v>92</v>
      </c>
      <c r="D31" s="267" t="s">
        <v>93</v>
      </c>
      <c r="E31" s="268"/>
      <c r="F31" s="274" t="s">
        <v>94</v>
      </c>
      <c r="G31" s="274"/>
      <c r="H31" s="275" t="s">
        <v>95</v>
      </c>
      <c r="I31" s="276" t="s">
        <v>96</v>
      </c>
      <c r="J31" s="19"/>
    </row>
    <row r="32" spans="1:11" ht="15" customHeight="1" x14ac:dyDescent="0.35">
      <c r="A32" s="269" t="s">
        <v>97</v>
      </c>
      <c r="B32" s="279" t="s">
        <v>98</v>
      </c>
      <c r="C32" s="271" t="s">
        <v>65</v>
      </c>
      <c r="D32" s="272"/>
      <c r="E32" s="273"/>
      <c r="F32" s="270" t="s">
        <v>99</v>
      </c>
      <c r="G32" s="272"/>
      <c r="H32" s="277" t="s">
        <v>73</v>
      </c>
      <c r="I32" s="278"/>
      <c r="J32" s="19"/>
    </row>
    <row r="33" spans="1:10" ht="45" customHeight="1" x14ac:dyDescent="0.35">
      <c r="A33" s="23" t="s">
        <v>100</v>
      </c>
      <c r="B33" s="654" t="s">
        <v>101</v>
      </c>
      <c r="C33" s="655"/>
      <c r="D33" s="655"/>
      <c r="E33" s="655"/>
      <c r="F33" s="655"/>
      <c r="G33" s="655"/>
      <c r="H33" s="655"/>
      <c r="I33" s="656"/>
      <c r="J33" s="19"/>
    </row>
    <row r="34" spans="1:10" x14ac:dyDescent="0.35">
      <c r="A34" s="23" t="s">
        <v>102</v>
      </c>
      <c r="B34" s="657" t="s">
        <v>103</v>
      </c>
      <c r="C34" s="658"/>
      <c r="D34" s="658"/>
      <c r="E34" s="658"/>
      <c r="F34" s="658"/>
      <c r="G34" s="658"/>
      <c r="H34" s="658"/>
      <c r="I34" s="659"/>
      <c r="J34" s="19"/>
    </row>
    <row r="35" spans="1:10" ht="15" customHeight="1" x14ac:dyDescent="0.35">
      <c r="A35" s="23" t="s">
        <v>104</v>
      </c>
      <c r="B35" s="660" t="s">
        <v>73</v>
      </c>
      <c r="C35" s="661"/>
      <c r="D35" s="661"/>
      <c r="E35" s="661"/>
      <c r="F35" s="661"/>
      <c r="G35" s="661"/>
      <c r="H35" s="661"/>
      <c r="I35" s="662"/>
      <c r="J35" s="19"/>
    </row>
    <row r="36" spans="1:10" ht="15" customHeight="1" x14ac:dyDescent="0.35">
      <c r="A36" s="23" t="s">
        <v>105</v>
      </c>
      <c r="B36" s="663" t="s">
        <v>73</v>
      </c>
      <c r="C36" s="664"/>
      <c r="D36" s="664"/>
      <c r="E36" s="664"/>
      <c r="F36" s="664"/>
      <c r="G36" s="664"/>
      <c r="H36" s="664"/>
      <c r="I36" s="665"/>
      <c r="J36" s="19"/>
    </row>
    <row r="37" spans="1:10" ht="15" customHeight="1" x14ac:dyDescent="0.35">
      <c r="A37" s="23" t="s">
        <v>106</v>
      </c>
      <c r="B37" s="639"/>
      <c r="C37" s="640"/>
      <c r="D37" s="640"/>
      <c r="E37" s="640"/>
      <c r="F37" s="640"/>
      <c r="G37" s="640"/>
      <c r="H37" s="640"/>
      <c r="I37" s="641"/>
      <c r="J37" s="19"/>
    </row>
    <row r="38" spans="1:10" ht="15" customHeight="1" x14ac:dyDescent="0.35">
      <c r="A38" s="32" t="s">
        <v>107</v>
      </c>
      <c r="B38" s="657" t="s">
        <v>108</v>
      </c>
      <c r="C38" s="658"/>
      <c r="D38" s="658"/>
      <c r="E38" s="658"/>
      <c r="F38" s="658"/>
      <c r="G38" s="658"/>
      <c r="H38" s="658"/>
      <c r="I38" s="659"/>
      <c r="J38" s="19"/>
    </row>
    <row r="39" spans="1:10" ht="18.75" customHeight="1" x14ac:dyDescent="0.35">
      <c r="A39" s="26" t="s">
        <v>109</v>
      </c>
      <c r="B39" s="666" t="s">
        <v>108</v>
      </c>
      <c r="C39" s="667"/>
      <c r="D39" s="667"/>
      <c r="E39" s="667"/>
      <c r="F39" s="667"/>
      <c r="G39" s="667"/>
      <c r="H39" s="667"/>
      <c r="I39" s="668"/>
      <c r="J39" s="19"/>
    </row>
    <row r="40" spans="1:10" ht="18.75" customHeight="1" x14ac:dyDescent="0.35">
      <c r="A40" s="19"/>
      <c r="B40" s="600"/>
      <c r="C40" s="600"/>
      <c r="D40" s="600"/>
      <c r="E40" s="600"/>
      <c r="F40" s="600"/>
      <c r="G40" s="600"/>
      <c r="H40" s="600"/>
      <c r="I40" s="600"/>
      <c r="J40" s="19"/>
    </row>
    <row r="41" spans="1:10" ht="18.75" customHeight="1" x14ac:dyDescent="0.35">
      <c r="A41" s="20" t="s">
        <v>110</v>
      </c>
      <c r="B41" s="28"/>
      <c r="C41" s="28"/>
      <c r="D41" s="28"/>
      <c r="E41" s="28"/>
      <c r="F41" s="28"/>
      <c r="G41" s="28"/>
      <c r="H41" s="28"/>
      <c r="I41" s="29"/>
      <c r="J41" s="19"/>
    </row>
    <row r="42" spans="1:10" ht="18.75" customHeight="1" x14ac:dyDescent="0.35">
      <c r="A42" s="23" t="s">
        <v>111</v>
      </c>
      <c r="B42" s="669" t="s">
        <v>70</v>
      </c>
      <c r="C42" s="670"/>
      <c r="D42" s="670"/>
      <c r="E42" s="670"/>
      <c r="F42" s="670"/>
      <c r="G42" s="670"/>
      <c r="H42" s="670"/>
      <c r="I42" s="671"/>
      <c r="J42" s="19"/>
    </row>
    <row r="43" spans="1:10" ht="18.75" customHeight="1" x14ac:dyDescent="0.35">
      <c r="A43" s="26" t="s">
        <v>112</v>
      </c>
      <c r="B43" s="672" t="s">
        <v>70</v>
      </c>
      <c r="C43" s="673"/>
      <c r="D43" s="673"/>
      <c r="E43" s="673"/>
      <c r="F43" s="673"/>
      <c r="G43" s="673"/>
      <c r="H43" s="673"/>
      <c r="I43" s="674"/>
      <c r="J43" s="19"/>
    </row>
    <row r="44" spans="1:10" ht="15" customHeight="1" x14ac:dyDescent="0.35">
      <c r="J44" s="27"/>
    </row>
    <row r="45" spans="1:10" ht="15" customHeight="1" x14ac:dyDescent="0.35">
      <c r="A45" s="20" t="s">
        <v>113</v>
      </c>
      <c r="B45" s="28"/>
      <c r="C45" s="28"/>
      <c r="D45" s="28"/>
      <c r="E45" s="28"/>
      <c r="F45" s="28"/>
      <c r="G45" s="28"/>
      <c r="H45" s="28"/>
      <c r="I45" s="29"/>
      <c r="J45" s="27"/>
    </row>
    <row r="46" spans="1:10" ht="15" customHeight="1" x14ac:dyDescent="0.35">
      <c r="A46" s="645" t="s">
        <v>114</v>
      </c>
      <c r="B46" s="648"/>
      <c r="C46" s="649"/>
      <c r="D46" s="649"/>
      <c r="E46" s="649"/>
      <c r="F46" s="649"/>
      <c r="G46" s="649"/>
      <c r="H46" s="649"/>
      <c r="I46" s="650"/>
      <c r="J46" s="19"/>
    </row>
    <row r="47" spans="1:10" ht="15" customHeight="1" x14ac:dyDescent="0.35">
      <c r="A47" s="646"/>
      <c r="B47" s="639"/>
      <c r="C47" s="640"/>
      <c r="D47" s="640"/>
      <c r="E47" s="640"/>
      <c r="F47" s="640"/>
      <c r="G47" s="640"/>
      <c r="H47" s="640"/>
      <c r="I47" s="641"/>
      <c r="J47" s="19"/>
    </row>
    <row r="48" spans="1:10" ht="15" customHeight="1" x14ac:dyDescent="0.35">
      <c r="A48" s="646"/>
      <c r="B48" s="639"/>
      <c r="C48" s="640"/>
      <c r="D48" s="640"/>
      <c r="E48" s="640"/>
      <c r="F48" s="640"/>
      <c r="G48" s="640"/>
      <c r="H48" s="640"/>
      <c r="I48" s="641"/>
      <c r="J48" s="30"/>
    </row>
    <row r="49" spans="1:10" ht="15" customHeight="1" x14ac:dyDescent="0.35">
      <c r="A49" s="646"/>
      <c r="B49" s="639"/>
      <c r="C49" s="640"/>
      <c r="D49" s="640"/>
      <c r="E49" s="640"/>
      <c r="F49" s="640"/>
      <c r="G49" s="640"/>
      <c r="H49" s="640"/>
      <c r="I49" s="641"/>
      <c r="J49" s="19"/>
    </row>
    <row r="50" spans="1:10" ht="15" customHeight="1" x14ac:dyDescent="0.35">
      <c r="A50" s="646"/>
      <c r="B50" s="639"/>
      <c r="C50" s="640"/>
      <c r="D50" s="640"/>
      <c r="E50" s="640"/>
      <c r="F50" s="640"/>
      <c r="G50" s="640"/>
      <c r="H50" s="640"/>
      <c r="I50" s="641"/>
      <c r="J50" s="19"/>
    </row>
    <row r="51" spans="1:10" ht="15" customHeight="1" x14ac:dyDescent="0.35">
      <c r="A51" s="646"/>
      <c r="B51" s="639"/>
      <c r="C51" s="640"/>
      <c r="D51" s="640"/>
      <c r="E51" s="640"/>
      <c r="F51" s="640"/>
      <c r="G51" s="640"/>
      <c r="H51" s="640"/>
      <c r="I51" s="641"/>
      <c r="J51" s="19"/>
    </row>
    <row r="52" spans="1:10" ht="15" customHeight="1" x14ac:dyDescent="0.35">
      <c r="A52" s="646"/>
      <c r="B52" s="639"/>
      <c r="C52" s="640"/>
      <c r="D52" s="640"/>
      <c r="E52" s="640"/>
      <c r="F52" s="640"/>
      <c r="G52" s="640"/>
      <c r="H52" s="640"/>
      <c r="I52" s="641"/>
      <c r="J52" s="30"/>
    </row>
    <row r="53" spans="1:10" ht="15" customHeight="1" x14ac:dyDescent="0.35">
      <c r="A53" s="647"/>
      <c r="B53" s="642"/>
      <c r="C53" s="643"/>
      <c r="D53" s="643"/>
      <c r="E53" s="643"/>
      <c r="F53" s="643"/>
      <c r="G53" s="643"/>
      <c r="H53" s="643"/>
      <c r="I53" s="644"/>
      <c r="J53" s="19"/>
    </row>
    <row r="54" spans="1:10" ht="15" customHeight="1" x14ac:dyDescent="0.35">
      <c r="A54" s="645" t="s">
        <v>115</v>
      </c>
      <c r="B54" s="648"/>
      <c r="C54" s="649"/>
      <c r="D54" s="649"/>
      <c r="E54" s="649"/>
      <c r="F54" s="649"/>
      <c r="G54" s="649"/>
      <c r="H54" s="649"/>
      <c r="I54" s="650"/>
      <c r="J54" s="19"/>
    </row>
    <row r="55" spans="1:10" ht="15" customHeight="1" x14ac:dyDescent="0.35">
      <c r="A55" s="646"/>
      <c r="B55" s="639"/>
      <c r="C55" s="640"/>
      <c r="D55" s="640"/>
      <c r="E55" s="640"/>
      <c r="F55" s="640"/>
      <c r="G55" s="640"/>
      <c r="H55" s="640"/>
      <c r="I55" s="641"/>
      <c r="J55" s="19"/>
    </row>
    <row r="56" spans="1:10" ht="15" customHeight="1" x14ac:dyDescent="0.35">
      <c r="A56" s="646"/>
      <c r="B56" s="639"/>
      <c r="C56" s="640"/>
      <c r="D56" s="640"/>
      <c r="E56" s="640"/>
      <c r="F56" s="640"/>
      <c r="G56" s="640"/>
      <c r="H56" s="640"/>
      <c r="I56" s="641"/>
      <c r="J56" s="19"/>
    </row>
    <row r="57" spans="1:10" ht="15" customHeight="1" x14ac:dyDescent="0.35">
      <c r="A57" s="646"/>
      <c r="B57" s="639"/>
      <c r="C57" s="640"/>
      <c r="D57" s="640"/>
      <c r="E57" s="640"/>
      <c r="F57" s="640"/>
      <c r="G57" s="640"/>
      <c r="H57" s="640"/>
      <c r="I57" s="641"/>
      <c r="J57" s="19"/>
    </row>
    <row r="58" spans="1:10" ht="15" customHeight="1" x14ac:dyDescent="0.35">
      <c r="A58" s="646"/>
      <c r="B58" s="639"/>
      <c r="C58" s="640"/>
      <c r="D58" s="640"/>
      <c r="E58" s="640"/>
      <c r="F58" s="640"/>
      <c r="G58" s="640"/>
      <c r="H58" s="640"/>
      <c r="I58" s="641"/>
      <c r="J58" s="19"/>
    </row>
    <row r="59" spans="1:10" ht="15" customHeight="1" x14ac:dyDescent="0.35">
      <c r="A59" s="646"/>
      <c r="B59" s="639"/>
      <c r="C59" s="640"/>
      <c r="D59" s="640"/>
      <c r="E59" s="640"/>
      <c r="F59" s="640"/>
      <c r="G59" s="640"/>
      <c r="H59" s="640"/>
      <c r="I59" s="641"/>
      <c r="J59" s="19"/>
    </row>
    <row r="60" spans="1:10" ht="15" customHeight="1" x14ac:dyDescent="0.35">
      <c r="A60" s="646"/>
      <c r="B60" s="639"/>
      <c r="C60" s="640"/>
      <c r="D60" s="640"/>
      <c r="E60" s="640"/>
      <c r="F60" s="640"/>
      <c r="G60" s="640"/>
      <c r="H60" s="640"/>
      <c r="I60" s="641"/>
      <c r="J60" s="19"/>
    </row>
    <row r="61" spans="1:10" ht="15" customHeight="1" x14ac:dyDescent="0.35">
      <c r="A61" s="647"/>
      <c r="B61" s="642"/>
      <c r="C61" s="643"/>
      <c r="D61" s="643"/>
      <c r="E61" s="643"/>
      <c r="F61" s="643"/>
      <c r="G61" s="643"/>
      <c r="H61" s="643"/>
      <c r="I61" s="644"/>
      <c r="J61" s="19"/>
    </row>
    <row r="63" spans="1:10" x14ac:dyDescent="0.35">
      <c r="A63" s="31"/>
    </row>
  </sheetData>
  <dataConsolidate link="1"/>
  <mergeCells count="56">
    <mergeCell ref="K15:K18"/>
    <mergeCell ref="B20:E20"/>
    <mergeCell ref="F20:I20"/>
    <mergeCell ref="B5:I5"/>
    <mergeCell ref="B11:I11"/>
    <mergeCell ref="B6:I6"/>
    <mergeCell ref="B14:E14"/>
    <mergeCell ref="F14:I14"/>
    <mergeCell ref="B17:I17"/>
    <mergeCell ref="B18:I18"/>
    <mergeCell ref="B10:I10"/>
    <mergeCell ref="B12:E12"/>
    <mergeCell ref="F12:I12"/>
    <mergeCell ref="B26:I26"/>
    <mergeCell ref="B28:I28"/>
    <mergeCell ref="B29:I29"/>
    <mergeCell ref="B19:I19"/>
    <mergeCell ref="B8:I8"/>
    <mergeCell ref="B9:I9"/>
    <mergeCell ref="B13:I13"/>
    <mergeCell ref="B15:I15"/>
    <mergeCell ref="B16:I16"/>
    <mergeCell ref="B21:I21"/>
    <mergeCell ref="B22:I22"/>
    <mergeCell ref="B24:I24"/>
    <mergeCell ref="B25:I25"/>
    <mergeCell ref="B27:I27"/>
    <mergeCell ref="B23:I23"/>
    <mergeCell ref="B48:I48"/>
    <mergeCell ref="B49:I49"/>
    <mergeCell ref="B30:I30"/>
    <mergeCell ref="B33:I33"/>
    <mergeCell ref="B34:I34"/>
    <mergeCell ref="B35:I35"/>
    <mergeCell ref="B36:I36"/>
    <mergeCell ref="B37:I37"/>
    <mergeCell ref="B39:I39"/>
    <mergeCell ref="B38:I38"/>
    <mergeCell ref="B42:I42"/>
    <mergeCell ref="B43:I43"/>
    <mergeCell ref="B50:I50"/>
    <mergeCell ref="B51:I51"/>
    <mergeCell ref="B52:I52"/>
    <mergeCell ref="B53:I53"/>
    <mergeCell ref="A54:A61"/>
    <mergeCell ref="B54:I54"/>
    <mergeCell ref="B55:I55"/>
    <mergeCell ref="B56:I56"/>
    <mergeCell ref="B57:I57"/>
    <mergeCell ref="B58:I58"/>
    <mergeCell ref="B59:I59"/>
    <mergeCell ref="B60:I60"/>
    <mergeCell ref="B61:I61"/>
    <mergeCell ref="A46:A53"/>
    <mergeCell ref="B46:I46"/>
    <mergeCell ref="B47:I47"/>
  </mergeCells>
  <conditionalFormatting sqref="B8:I9">
    <cfRule type="cellIs" dxfId="30" priority="4" operator="equal">
      <formula>""</formula>
    </cfRule>
  </conditionalFormatting>
  <conditionalFormatting sqref="B11:I11">
    <cfRule type="cellIs" dxfId="29" priority="3" operator="equal">
      <formula>""</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D09099E3-E195-4038-B7A0-4F16DD47F5B8}">
          <x14:formula1>
            <xm:f>Labels!$M$2:$M$39</xm:f>
          </x14:formula1>
          <xm:sqref>B28:I28</xm:sqref>
        </x14:dataValidation>
        <x14:dataValidation type="list" allowBlank="1" showInputMessage="1" showErrorMessage="1" xr:uid="{E69C3BAC-A26E-4455-A6C2-F38C77464D67}">
          <x14:formula1>
            <xm:f>Labels!$C$2:$C$31</xm:f>
          </x14:formula1>
          <xm:sqref>B29:I30</xm:sqref>
        </x14:dataValidation>
        <x14:dataValidation type="list" allowBlank="1" showInputMessage="1" showErrorMessage="1" xr:uid="{1C8D793B-7694-4B4D-B375-1193765E13B7}">
          <x14:formula1>
            <xm:f>Labels!$R$2:$R$8</xm:f>
          </x14:formula1>
          <xm:sqref>B5:I5</xm:sqref>
        </x14:dataValidation>
        <x14:dataValidation type="list" allowBlank="1" showInputMessage="1" showErrorMessage="1" xr:uid="{E7C54494-DA3D-47F1-BBC4-6661AECA24F8}">
          <x14:formula1>
            <xm:f>Labels!$N$2:$N$3</xm:f>
          </x14:formula1>
          <xm:sqref>B6:I6 B10:I10</xm:sqref>
        </x14:dataValidation>
        <x14:dataValidation type="list" allowBlank="1" showInputMessage="1" showErrorMessage="1" xr:uid="{D910869B-F4C9-4668-87DB-7FCF9462315A}">
          <x14:formula1>
            <xm:f>Labels!$D$2:$D$16</xm:f>
          </x14:formula1>
          <xm:sqref>B7:I7</xm:sqref>
        </x14:dataValidation>
        <x14:dataValidation type="list" allowBlank="1" showInputMessage="1" showErrorMessage="1" xr:uid="{F9AC35E9-DFDA-4565-9CEA-719E430C97F9}">
          <x14:formula1>
            <xm:f>Labels!$A$2:$A$8</xm:f>
          </x14:formula1>
          <xm:sqref>B25:I25</xm:sqref>
        </x14:dataValidation>
        <x14:dataValidation type="list" allowBlank="1" showInputMessage="1" showErrorMessage="1" xr:uid="{C78E3233-50FE-4EE6-A9EF-3C3F3DB34773}">
          <x14:formula1>
            <xm:f>Labels!$B$2:$B$21</xm:f>
          </x14:formula1>
          <xm:sqref>B26:I26</xm:sqref>
        </x14:dataValidation>
        <x14:dataValidation type="list" allowBlank="1" showInputMessage="1" showErrorMessage="1" xr:uid="{EBA18750-A229-4483-BCB1-848B1E538EEA}">
          <x14:formula1>
            <xm:f>Labels!$U$1:$U$3</xm:f>
          </x14:formula1>
          <xm:sqref>F12:I12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2D57C-F69F-4922-8AE8-C3E404766C0B}">
  <sheetPr codeName="Sheet14"/>
  <dimension ref="A1:XFD341"/>
  <sheetViews>
    <sheetView topLeftCell="A307" workbookViewId="0">
      <selection activeCell="B142" sqref="B142"/>
    </sheetView>
  </sheetViews>
  <sheetFormatPr defaultRowHeight="14.5" x14ac:dyDescent="0.35"/>
  <cols>
    <col min="1" max="1" width="7.453125" customWidth="1"/>
    <col min="2" max="2" width="27.81640625" customWidth="1"/>
    <col min="3" max="3" width="44.453125" customWidth="1"/>
    <col min="4" max="4" width="41.54296875" customWidth="1"/>
    <col min="5" max="5" width="25.1796875" customWidth="1"/>
    <col min="6" max="6" width="29.453125" customWidth="1"/>
    <col min="8" max="43" width="8.7265625" style="170"/>
  </cols>
  <sheetData>
    <row r="1" spans="1:45" x14ac:dyDescent="0.35">
      <c r="A1" s="188"/>
      <c r="B1" s="166" t="s">
        <v>8</v>
      </c>
      <c r="C1" s="201"/>
      <c r="D1" s="201"/>
      <c r="E1" s="175"/>
      <c r="F1" s="175"/>
      <c r="G1" s="357" t="s">
        <v>1</v>
      </c>
      <c r="H1" s="17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175" t="s">
        <v>2</v>
      </c>
      <c r="AI1" s="175" t="s">
        <v>2</v>
      </c>
      <c r="AJ1" s="175" t="s">
        <v>2</v>
      </c>
      <c r="AK1" s="176" t="s">
        <v>2</v>
      </c>
      <c r="AL1" s="175" t="s">
        <v>2</v>
      </c>
      <c r="AM1" s="175" t="s">
        <v>2</v>
      </c>
      <c r="AN1" s="175" t="s">
        <v>2</v>
      </c>
      <c r="AO1" s="175" t="s">
        <v>2</v>
      </c>
      <c r="AP1" s="175" t="s">
        <v>2</v>
      </c>
      <c r="AQ1" s="175" t="s">
        <v>2</v>
      </c>
      <c r="AR1" s="124" t="s">
        <v>1</v>
      </c>
      <c r="AS1" s="125" t="s">
        <v>2</v>
      </c>
    </row>
    <row r="2" spans="1:45" x14ac:dyDescent="0.35">
      <c r="A2" s="189"/>
      <c r="B2" s="166" t="s">
        <v>9</v>
      </c>
      <c r="C2" s="346" t="str">
        <f>[8]Overview!B44</f>
        <v>dd/mm/yyyy</v>
      </c>
      <c r="D2" s="166"/>
      <c r="E2" s="177"/>
      <c r="F2" s="177"/>
      <c r="G2" s="357" t="s">
        <v>3</v>
      </c>
      <c r="H2" s="171"/>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77" t="s">
        <v>2</v>
      </c>
      <c r="AI2" s="177" t="s">
        <v>2</v>
      </c>
      <c r="AJ2" s="177" t="s">
        <v>2</v>
      </c>
      <c r="AK2" s="178" t="s">
        <v>2</v>
      </c>
      <c r="AL2" s="177" t="s">
        <v>2</v>
      </c>
      <c r="AM2" s="177" t="s">
        <v>2</v>
      </c>
      <c r="AN2" s="177" t="s">
        <v>2</v>
      </c>
      <c r="AO2" s="177" t="s">
        <v>2</v>
      </c>
      <c r="AP2" s="177" t="s">
        <v>2</v>
      </c>
      <c r="AQ2" s="177" t="s">
        <v>2</v>
      </c>
      <c r="AR2" s="127" t="s">
        <v>3</v>
      </c>
      <c r="AS2" s="125" t="s">
        <v>2</v>
      </c>
    </row>
    <row r="3" spans="1:45" ht="22.5" customHeight="1" x14ac:dyDescent="0.35">
      <c r="A3" s="189"/>
      <c r="B3" s="625" t="s">
        <v>116</v>
      </c>
      <c r="C3" s="626"/>
      <c r="D3" s="626"/>
      <c r="E3" s="597"/>
      <c r="F3" s="597"/>
      <c r="G3" s="597"/>
      <c r="H3" s="171"/>
      <c r="I3" s="166"/>
      <c r="J3" s="166"/>
      <c r="K3" s="166"/>
      <c r="L3" s="166"/>
      <c r="M3" s="166"/>
      <c r="N3" s="166"/>
      <c r="O3" s="166"/>
      <c r="P3" s="166"/>
      <c r="Q3" s="166"/>
      <c r="R3" s="166"/>
      <c r="S3" s="166"/>
      <c r="T3" s="166"/>
      <c r="U3" s="166"/>
      <c r="V3" s="166"/>
      <c r="W3" s="166" t="s">
        <v>2</v>
      </c>
      <c r="X3" s="166" t="s">
        <v>2</v>
      </c>
      <c r="Y3" s="166" t="s">
        <v>2</v>
      </c>
      <c r="Z3" s="166" t="s">
        <v>2</v>
      </c>
      <c r="AA3" s="166" t="s">
        <v>2</v>
      </c>
      <c r="AB3" s="166" t="s">
        <v>2</v>
      </c>
      <c r="AC3" s="166" t="s">
        <v>2</v>
      </c>
      <c r="AD3" s="166" t="s">
        <v>2</v>
      </c>
      <c r="AE3" s="166" t="s">
        <v>2</v>
      </c>
      <c r="AF3" s="166" t="s">
        <v>2</v>
      </c>
      <c r="AG3" s="166" t="s">
        <v>2</v>
      </c>
      <c r="AH3" s="166" t="s">
        <v>2</v>
      </c>
      <c r="AI3" s="166" t="s">
        <v>2</v>
      </c>
      <c r="AJ3" s="166" t="s">
        <v>2</v>
      </c>
      <c r="AK3" s="166" t="s">
        <v>2</v>
      </c>
      <c r="AL3" s="166" t="s">
        <v>2</v>
      </c>
      <c r="AM3" s="168" t="s">
        <v>2</v>
      </c>
      <c r="AN3" s="168" t="s">
        <v>2</v>
      </c>
      <c r="AO3" s="168" t="s">
        <v>2</v>
      </c>
      <c r="AP3" s="168" t="s">
        <v>2</v>
      </c>
      <c r="AQ3" s="168" t="s">
        <v>2</v>
      </c>
      <c r="AR3" s="129" t="s">
        <v>2</v>
      </c>
      <c r="AS3" s="125" t="s">
        <v>2</v>
      </c>
    </row>
    <row r="4" spans="1:45" x14ac:dyDescent="0.35">
      <c r="A4" s="217"/>
      <c r="B4" s="217" t="s">
        <v>11</v>
      </c>
      <c r="C4" s="138" t="str">
        <f>[8]Overview!B8</f>
        <v>Name of Applicant:</v>
      </c>
      <c r="D4" s="138"/>
      <c r="E4" s="138"/>
      <c r="F4" s="138"/>
      <c r="G4" s="130" t="s">
        <v>2</v>
      </c>
      <c r="H4" s="171"/>
      <c r="I4" s="166"/>
      <c r="J4" s="166"/>
      <c r="K4" s="166"/>
      <c r="L4" s="166"/>
      <c r="M4" s="166"/>
      <c r="N4" s="166"/>
      <c r="O4" s="166"/>
      <c r="P4" s="166"/>
      <c r="Q4" s="166"/>
      <c r="R4" s="166"/>
      <c r="S4" s="166"/>
      <c r="T4" s="166"/>
      <c r="U4" s="166"/>
      <c r="V4" s="166"/>
      <c r="W4" s="166"/>
      <c r="X4" s="166" t="s">
        <v>2</v>
      </c>
      <c r="Y4" s="166" t="s">
        <v>2</v>
      </c>
      <c r="Z4" s="166" t="s">
        <v>2</v>
      </c>
      <c r="AA4" s="166" t="s">
        <v>2</v>
      </c>
      <c r="AB4" s="166" t="s">
        <v>2</v>
      </c>
      <c r="AC4" s="166" t="s">
        <v>2</v>
      </c>
      <c r="AD4" s="166" t="s">
        <v>2</v>
      </c>
      <c r="AE4" s="166" t="s">
        <v>2</v>
      </c>
      <c r="AF4" s="166" t="s">
        <v>2</v>
      </c>
      <c r="AG4" s="166" t="s">
        <v>2</v>
      </c>
      <c r="AH4" s="166" t="s">
        <v>2</v>
      </c>
      <c r="AI4" s="166" t="s">
        <v>2</v>
      </c>
      <c r="AJ4" s="166" t="s">
        <v>2</v>
      </c>
      <c r="AK4" s="166" t="s">
        <v>2</v>
      </c>
      <c r="AL4" s="166" t="s">
        <v>2</v>
      </c>
      <c r="AM4" s="168" t="s">
        <v>2</v>
      </c>
      <c r="AN4" s="168" t="s">
        <v>2</v>
      </c>
      <c r="AO4" s="168" t="s">
        <v>2</v>
      </c>
      <c r="AP4" s="168" t="s">
        <v>2</v>
      </c>
      <c r="AQ4" s="168" t="s">
        <v>2</v>
      </c>
      <c r="AR4" s="131" t="s">
        <v>12</v>
      </c>
      <c r="AS4" s="132" t="s">
        <v>2</v>
      </c>
    </row>
    <row r="5" spans="1:45" ht="22.5" customHeight="1" x14ac:dyDescent="0.35">
      <c r="A5" s="163">
        <v>1</v>
      </c>
      <c r="B5" s="301" t="s">
        <v>117</v>
      </c>
      <c r="C5" s="157"/>
      <c r="D5" s="157"/>
      <c r="E5" s="157"/>
      <c r="F5" s="157"/>
      <c r="G5" s="157"/>
      <c r="H5" s="171"/>
      <c r="I5" s="171"/>
      <c r="J5" s="171"/>
      <c r="K5" s="171"/>
      <c r="O5" s="171"/>
      <c r="Q5" s="171"/>
      <c r="S5" s="171"/>
      <c r="U5" s="171"/>
      <c r="W5" s="171"/>
      <c r="Y5" s="171"/>
      <c r="AA5" s="171"/>
      <c r="AC5" s="171"/>
      <c r="AE5" s="171"/>
      <c r="AG5" s="171"/>
      <c r="AI5" s="171"/>
      <c r="AK5" s="171"/>
    </row>
    <row r="6" spans="1:45" ht="15" customHeight="1" x14ac:dyDescent="0.35">
      <c r="A6" s="180">
        <v>1.1000000000000001</v>
      </c>
      <c r="B6" s="715" t="s">
        <v>118</v>
      </c>
      <c r="C6" s="715"/>
      <c r="D6" s="715"/>
      <c r="E6" s="715"/>
      <c r="F6" s="715"/>
      <c r="G6" s="715"/>
      <c r="H6" s="172"/>
      <c r="I6" s="173"/>
      <c r="O6" s="166"/>
      <c r="P6" s="166"/>
      <c r="Q6" s="166"/>
      <c r="R6" s="166"/>
      <c r="S6" s="166"/>
      <c r="T6" s="166"/>
      <c r="U6" s="166"/>
      <c r="V6" s="166"/>
      <c r="W6" s="166"/>
      <c r="X6" s="166"/>
      <c r="Y6" s="166"/>
      <c r="Z6" s="166"/>
      <c r="AA6" s="166"/>
      <c r="AB6" s="166"/>
      <c r="AC6" s="166"/>
      <c r="AD6" s="166"/>
      <c r="AE6" s="166"/>
      <c r="AF6" s="166"/>
      <c r="AG6" s="166"/>
      <c r="AH6" s="166"/>
      <c r="AI6" s="166"/>
      <c r="AJ6" s="166"/>
      <c r="AK6" s="166"/>
      <c r="AL6" s="166"/>
    </row>
    <row r="7" spans="1:45" s="159" customFormat="1" ht="10.5" customHeight="1" x14ac:dyDescent="0.35">
      <c r="A7" s="603"/>
      <c r="B7" s="602"/>
      <c r="C7" s="586"/>
      <c r="D7" s="164" t="s">
        <v>119</v>
      </c>
      <c r="E7" s="162"/>
      <c r="F7" s="162"/>
      <c r="G7" s="162"/>
      <c r="H7" s="174"/>
      <c r="I7" s="174"/>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row>
    <row r="8" spans="1:45" s="159" customFormat="1" ht="10.5" customHeight="1" x14ac:dyDescent="0.35">
      <c r="A8" s="603"/>
      <c r="B8" s="602"/>
      <c r="C8" s="586"/>
      <c r="D8" s="164" t="s">
        <v>120</v>
      </c>
      <c r="E8" s="162"/>
      <c r="F8" s="162"/>
      <c r="G8" s="162"/>
      <c r="H8" s="174"/>
      <c r="I8" s="174"/>
      <c r="J8" s="601"/>
      <c r="K8" s="601"/>
      <c r="L8" s="601"/>
      <c r="M8" s="601"/>
      <c r="N8" s="601"/>
      <c r="O8" s="601"/>
      <c r="P8" s="601"/>
      <c r="Q8" s="601"/>
      <c r="R8" s="601"/>
      <c r="S8" s="601"/>
      <c r="T8" s="601"/>
      <c r="U8" s="601"/>
      <c r="V8" s="601"/>
      <c r="W8" s="601"/>
      <c r="X8" s="601"/>
      <c r="Y8" s="601"/>
      <c r="Z8" s="601"/>
      <c r="AA8" s="601"/>
      <c r="AB8" s="601"/>
      <c r="AC8" s="601"/>
      <c r="AD8" s="601"/>
      <c r="AE8" s="601"/>
      <c r="AF8" s="601"/>
      <c r="AG8" s="601"/>
      <c r="AH8" s="601"/>
      <c r="AI8" s="601"/>
      <c r="AJ8" s="601"/>
      <c r="AK8" s="601"/>
      <c r="AL8" s="601"/>
      <c r="AM8" s="601"/>
      <c r="AN8" s="601"/>
      <c r="AO8" s="601"/>
      <c r="AP8" s="601"/>
      <c r="AQ8" s="601"/>
    </row>
    <row r="9" spans="1:45" s="159" customFormat="1" ht="10.5" customHeight="1" x14ac:dyDescent="0.35">
      <c r="A9" s="603"/>
      <c r="B9" s="602"/>
      <c r="C9" s="586"/>
      <c r="D9" s="164" t="s">
        <v>121</v>
      </c>
      <c r="E9" s="162"/>
      <c r="F9" s="162"/>
      <c r="G9" s="162"/>
      <c r="H9" s="174"/>
      <c r="I9" s="174"/>
      <c r="J9" s="601"/>
      <c r="K9" s="601"/>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row>
    <row r="10" spans="1:45" s="159" customFormat="1" ht="10.5" customHeight="1" x14ac:dyDescent="0.35">
      <c r="A10" s="603"/>
      <c r="B10" s="602"/>
      <c r="C10" s="586"/>
      <c r="D10" s="164" t="s">
        <v>122</v>
      </c>
      <c r="E10" s="162"/>
      <c r="F10" s="162"/>
      <c r="G10" s="162"/>
      <c r="H10" s="174"/>
      <c r="I10" s="174"/>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row>
    <row r="11" spans="1:45" s="159" customFormat="1" ht="10.5" customHeight="1" x14ac:dyDescent="0.35">
      <c r="A11" s="603"/>
      <c r="B11" s="602"/>
      <c r="C11" s="586"/>
      <c r="D11" s="164" t="s">
        <v>123</v>
      </c>
      <c r="E11" s="162"/>
      <c r="F11" s="162"/>
      <c r="G11" s="162"/>
      <c r="H11" s="174"/>
      <c r="I11" s="174"/>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row>
    <row r="12" spans="1:45" s="159" customFormat="1" ht="10.5" customHeight="1" x14ac:dyDescent="0.35">
      <c r="A12" s="603"/>
      <c r="B12" s="602"/>
      <c r="C12" s="586"/>
      <c r="D12" s="164" t="s">
        <v>124</v>
      </c>
      <c r="E12" s="162"/>
      <c r="F12" s="162"/>
      <c r="G12" s="162"/>
      <c r="H12" s="174"/>
      <c r="I12" s="174"/>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row>
    <row r="13" spans="1:45" s="159" customFormat="1" ht="10.5" customHeight="1" x14ac:dyDescent="0.35">
      <c r="A13" s="603"/>
      <c r="B13" s="602"/>
      <c r="C13" s="586"/>
      <c r="D13" s="164" t="s">
        <v>125</v>
      </c>
      <c r="E13" s="162"/>
      <c r="F13" s="162"/>
      <c r="G13" s="162"/>
      <c r="H13" s="174"/>
      <c r="I13" s="174"/>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row>
    <row r="14" spans="1:45" s="159" customFormat="1" ht="10.5" customHeight="1" x14ac:dyDescent="0.35">
      <c r="A14" s="603"/>
      <c r="B14" s="602"/>
      <c r="C14" s="586"/>
      <c r="D14" s="164" t="s">
        <v>126</v>
      </c>
      <c r="E14" s="162"/>
      <c r="F14" s="162"/>
      <c r="G14" s="162"/>
      <c r="H14" s="174"/>
      <c r="I14" s="174"/>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row>
    <row r="15" spans="1:45" s="159" customFormat="1" ht="10.5" customHeight="1" x14ac:dyDescent="0.35">
      <c r="A15" s="603"/>
      <c r="B15" s="602"/>
      <c r="C15" s="586"/>
      <c r="D15" s="164" t="s">
        <v>127</v>
      </c>
      <c r="E15" s="162"/>
      <c r="F15" s="162"/>
      <c r="G15" s="162"/>
      <c r="H15" s="174"/>
      <c r="I15" s="174"/>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row>
    <row r="16" spans="1:45" s="159" customFormat="1" ht="10.5" customHeight="1" x14ac:dyDescent="0.2">
      <c r="A16" s="603"/>
      <c r="B16" s="602"/>
      <c r="C16" s="602"/>
      <c r="D16" s="164"/>
      <c r="E16" s="162"/>
      <c r="F16" s="162"/>
      <c r="G16" s="162"/>
      <c r="H16" s="174"/>
      <c r="I16" s="174"/>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row>
    <row r="17" spans="1:16384" s="159" customFormat="1" ht="16" customHeight="1" x14ac:dyDescent="0.2">
      <c r="A17" s="601"/>
      <c r="B17" s="716" t="s">
        <v>128</v>
      </c>
      <c r="C17" s="716"/>
      <c r="D17" s="716"/>
      <c r="E17" s="716"/>
      <c r="F17" s="716"/>
      <c r="G17" s="716"/>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row>
    <row r="18" spans="1:16384" s="159" customFormat="1" ht="93" customHeight="1" x14ac:dyDescent="0.2">
      <c r="A18" s="601"/>
      <c r="B18" s="711" t="s">
        <v>129</v>
      </c>
      <c r="C18" s="712"/>
      <c r="D18" s="712"/>
      <c r="E18" s="712"/>
      <c r="F18" s="712"/>
      <c r="G18" s="713"/>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row>
    <row r="19" spans="1:16384" s="159" customFormat="1" ht="15.75" customHeight="1" x14ac:dyDescent="0.2">
      <c r="A19" s="601"/>
      <c r="B19" s="605"/>
      <c r="C19" s="605"/>
      <c r="D19" s="605"/>
      <c r="E19" s="605"/>
      <c r="F19" s="605"/>
      <c r="G19" s="605"/>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c r="AM19" s="601"/>
      <c r="AN19" s="601"/>
      <c r="AO19" s="601"/>
      <c r="AP19" s="601"/>
      <c r="AQ19" s="601"/>
    </row>
    <row r="20" spans="1:16384" customFormat="1" ht="12" customHeight="1" x14ac:dyDescent="0.35">
      <c r="B20" s="227"/>
      <c r="C20" s="226"/>
      <c r="D20" s="227"/>
      <c r="E20" s="225"/>
      <c r="F20" s="226"/>
      <c r="G20" s="227"/>
    </row>
    <row r="21" spans="1:16384" s="159" customFormat="1" ht="10.5" customHeight="1" x14ac:dyDescent="0.2">
      <c r="A21" s="603">
        <v>1.2</v>
      </c>
      <c r="B21" s="717" t="s">
        <v>130</v>
      </c>
      <c r="C21" s="717"/>
      <c r="D21" s="162"/>
      <c r="E21" s="162"/>
      <c r="F21" s="162"/>
      <c r="G21" s="162"/>
      <c r="H21" s="174"/>
      <c r="I21" s="174"/>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row>
    <row r="22" spans="1:16384" s="159" customFormat="1" ht="10.5" customHeight="1" x14ac:dyDescent="0.35">
      <c r="A22" s="603"/>
      <c r="B22" s="602"/>
      <c r="C22" s="586"/>
      <c r="D22" s="164" t="s">
        <v>131</v>
      </c>
      <c r="E22" s="162"/>
      <c r="F22" s="162"/>
      <c r="G22" s="162"/>
      <c r="H22" s="174"/>
      <c r="I22" s="174"/>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row>
    <row r="23" spans="1:16384" s="159" customFormat="1" ht="10.5" customHeight="1" x14ac:dyDescent="0.35">
      <c r="A23" s="603"/>
      <c r="B23" s="602"/>
      <c r="C23" s="586"/>
      <c r="D23" s="164" t="s">
        <v>132</v>
      </c>
      <c r="E23" s="162"/>
      <c r="F23" s="162"/>
      <c r="G23" s="162"/>
      <c r="H23" s="174"/>
      <c r="I23" s="174"/>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row>
    <row r="24" spans="1:16384" s="159" customFormat="1" ht="10.5" customHeight="1" x14ac:dyDescent="0.35">
      <c r="A24" s="603"/>
      <c r="B24" s="602"/>
      <c r="C24" s="586"/>
      <c r="D24" s="164" t="s">
        <v>133</v>
      </c>
      <c r="E24" s="162"/>
      <c r="F24" s="162"/>
      <c r="G24" s="162"/>
      <c r="H24" s="174"/>
      <c r="I24" s="174"/>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row>
    <row r="25" spans="1:16384" s="159" customFormat="1" ht="10.5" customHeight="1" x14ac:dyDescent="0.35">
      <c r="A25" s="603"/>
      <c r="B25" s="602"/>
      <c r="C25" s="586"/>
      <c r="D25" s="164" t="s">
        <v>134</v>
      </c>
      <c r="E25" s="162"/>
      <c r="F25" s="162"/>
      <c r="G25" s="162"/>
      <c r="H25" s="174"/>
      <c r="I25" s="174"/>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row>
    <row r="26" spans="1:16384" s="159" customFormat="1" ht="10.5" customHeight="1" x14ac:dyDescent="0.2">
      <c r="A26" s="603"/>
      <c r="B26" s="602"/>
      <c r="C26" s="602"/>
      <c r="D26" s="160"/>
      <c r="E26" s="162"/>
      <c r="F26" s="162"/>
      <c r="G26" s="162"/>
      <c r="H26" s="174"/>
      <c r="I26" s="174"/>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row>
    <row r="27" spans="1:16384" s="159" customFormat="1" ht="16" customHeight="1" x14ac:dyDescent="0.2">
      <c r="A27" s="601"/>
      <c r="B27" s="716" t="s">
        <v>135</v>
      </c>
      <c r="C27" s="716"/>
      <c r="D27" s="716"/>
      <c r="E27" s="716"/>
      <c r="F27" s="716"/>
      <c r="G27" s="716"/>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row>
    <row r="28" spans="1:16384" s="159" customFormat="1" ht="93" customHeight="1" x14ac:dyDescent="0.2">
      <c r="A28" s="601"/>
      <c r="B28" s="711" t="s">
        <v>129</v>
      </c>
      <c r="C28" s="712"/>
      <c r="D28" s="712"/>
      <c r="E28" s="712"/>
      <c r="F28" s="712"/>
      <c r="G28" s="713"/>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row>
    <row r="29" spans="1:16384" s="159" customFormat="1" ht="15.75" customHeight="1" x14ac:dyDescent="0.2">
      <c r="A29" s="601"/>
      <c r="B29" s="605"/>
      <c r="C29" s="605"/>
      <c r="D29" s="605"/>
      <c r="E29" s="605"/>
      <c r="F29" s="605"/>
      <c r="G29" s="605"/>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row>
    <row r="30" spans="1:16384" s="159" customFormat="1" ht="15" customHeight="1" x14ac:dyDescent="0.2">
      <c r="A30" s="160"/>
      <c r="B30" s="160"/>
      <c r="C30" s="160"/>
      <c r="D30" s="606"/>
      <c r="E30" s="601"/>
      <c r="F30" s="601"/>
      <c r="G30" s="601"/>
      <c r="H30" s="601"/>
      <c r="I30" s="714"/>
      <c r="J30" s="714"/>
      <c r="K30" s="714"/>
      <c r="L30" s="714"/>
      <c r="M30" s="714"/>
      <c r="N30" s="714"/>
      <c r="O30" s="714"/>
      <c r="P30" s="714"/>
      <c r="Q30" s="714"/>
      <c r="R30" s="714"/>
      <c r="S30" s="714"/>
      <c r="T30" s="714"/>
      <c r="U30" s="714"/>
      <c r="V30" s="714"/>
      <c r="W30" s="714"/>
      <c r="X30" s="714"/>
      <c r="Y30" s="714"/>
      <c r="Z30" s="714"/>
      <c r="AA30" s="714"/>
      <c r="AB30" s="714"/>
      <c r="AC30" s="714"/>
      <c r="AD30" s="714"/>
      <c r="AE30" s="714"/>
      <c r="AF30" s="714"/>
      <c r="AG30" s="714"/>
      <c r="AH30" s="714"/>
      <c r="AI30" s="714"/>
      <c r="AJ30" s="714"/>
      <c r="AK30" s="714"/>
      <c r="AL30" s="714"/>
      <c r="AM30" s="714"/>
      <c r="AN30" s="714"/>
      <c r="AO30" s="710"/>
      <c r="AP30" s="710"/>
      <c r="AQ30" s="710"/>
      <c r="AR30" s="710"/>
      <c r="AS30" s="710"/>
      <c r="AT30" s="710"/>
      <c r="AU30" s="710"/>
      <c r="AV30" s="710"/>
      <c r="AW30" s="710"/>
      <c r="AX30" s="710"/>
      <c r="AY30" s="710"/>
      <c r="AZ30" s="710"/>
      <c r="BA30" s="710"/>
      <c r="BB30" s="710"/>
      <c r="BC30" s="710"/>
      <c r="BD30" s="710"/>
      <c r="BE30" s="710"/>
      <c r="BF30" s="710"/>
      <c r="BG30" s="710"/>
      <c r="BH30" s="710"/>
      <c r="BI30" s="710"/>
      <c r="BJ30" s="710"/>
      <c r="BK30" s="710"/>
      <c r="BL30" s="710"/>
      <c r="BM30" s="710"/>
      <c r="BN30" s="710"/>
      <c r="BO30" s="710"/>
      <c r="BP30" s="710"/>
      <c r="BQ30" s="710"/>
      <c r="BR30" s="710"/>
      <c r="BS30" s="710"/>
      <c r="BT30" s="710"/>
      <c r="BU30" s="710"/>
      <c r="BV30" s="710"/>
      <c r="BW30" s="710"/>
      <c r="BX30" s="710"/>
      <c r="BY30" s="710"/>
      <c r="BZ30" s="710"/>
      <c r="CA30" s="710"/>
      <c r="CB30" s="710"/>
      <c r="CC30" s="710"/>
      <c r="CD30" s="710"/>
      <c r="CE30" s="710"/>
      <c r="CF30" s="710"/>
      <c r="CG30" s="710"/>
      <c r="CH30" s="710"/>
      <c r="CI30" s="710"/>
      <c r="CJ30" s="710"/>
      <c r="CK30" s="710"/>
      <c r="CL30" s="710"/>
      <c r="CM30" s="710"/>
      <c r="CN30" s="710"/>
      <c r="CO30" s="710"/>
      <c r="CP30" s="710"/>
      <c r="CQ30" s="710"/>
      <c r="CR30" s="710"/>
      <c r="CS30" s="710"/>
      <c r="CT30" s="710"/>
      <c r="CU30" s="710"/>
      <c r="CV30" s="710"/>
      <c r="CW30" s="710"/>
      <c r="CX30" s="710"/>
      <c r="CY30" s="710"/>
      <c r="CZ30" s="710"/>
      <c r="DA30" s="710"/>
      <c r="DB30" s="710"/>
      <c r="DC30" s="710"/>
      <c r="DD30" s="710"/>
      <c r="DE30" s="710"/>
      <c r="DF30" s="710"/>
      <c r="DG30" s="710"/>
      <c r="DH30" s="710"/>
      <c r="DI30" s="710"/>
      <c r="DJ30" s="710"/>
      <c r="DK30" s="710"/>
      <c r="DL30" s="710"/>
      <c r="DM30" s="710"/>
      <c r="DN30" s="710"/>
      <c r="DO30" s="710"/>
      <c r="DP30" s="710"/>
      <c r="DQ30" s="710"/>
      <c r="DR30" s="710"/>
      <c r="DS30" s="710"/>
      <c r="DT30" s="710"/>
      <c r="DU30" s="710"/>
      <c r="DV30" s="710"/>
      <c r="DW30" s="710"/>
      <c r="DX30" s="710"/>
      <c r="DY30" s="710"/>
      <c r="DZ30" s="710"/>
      <c r="EA30" s="710"/>
      <c r="EB30" s="710"/>
      <c r="EC30" s="710"/>
      <c r="ED30" s="710"/>
      <c r="EE30" s="710"/>
      <c r="EF30" s="710"/>
      <c r="EG30" s="710"/>
      <c r="EH30" s="710"/>
      <c r="EI30" s="710"/>
      <c r="EJ30" s="710"/>
      <c r="EK30" s="710"/>
      <c r="EL30" s="710"/>
      <c r="EM30" s="710"/>
      <c r="EN30" s="710"/>
      <c r="EO30" s="710"/>
      <c r="EP30" s="710"/>
      <c r="EQ30" s="710"/>
      <c r="ER30" s="710"/>
      <c r="ES30" s="710"/>
      <c r="ET30" s="710"/>
      <c r="EU30" s="710"/>
      <c r="EV30" s="710"/>
      <c r="EW30" s="710"/>
      <c r="EX30" s="710"/>
      <c r="EY30" s="710"/>
      <c r="EZ30" s="710"/>
      <c r="FA30" s="710"/>
      <c r="FB30" s="710"/>
      <c r="FC30" s="710"/>
      <c r="FD30" s="710"/>
      <c r="FE30" s="710"/>
      <c r="FF30" s="710"/>
      <c r="FG30" s="710"/>
      <c r="FH30" s="710"/>
      <c r="FI30" s="710"/>
      <c r="FJ30" s="710"/>
      <c r="FK30" s="710"/>
      <c r="FL30" s="710"/>
      <c r="FM30" s="710"/>
      <c r="FN30" s="710"/>
      <c r="FO30" s="710"/>
      <c r="FP30" s="710"/>
      <c r="FQ30" s="710"/>
      <c r="FR30" s="710"/>
      <c r="FS30" s="710"/>
      <c r="FT30" s="710"/>
      <c r="FU30" s="710"/>
      <c r="FV30" s="710"/>
      <c r="FW30" s="710"/>
      <c r="FX30" s="710"/>
      <c r="FY30" s="710"/>
      <c r="FZ30" s="710"/>
      <c r="GA30" s="710"/>
      <c r="GB30" s="710"/>
      <c r="GC30" s="710"/>
      <c r="GD30" s="710"/>
      <c r="GE30" s="710"/>
      <c r="GF30" s="710"/>
      <c r="GG30" s="710"/>
      <c r="GH30" s="710"/>
      <c r="GI30" s="710"/>
      <c r="GJ30" s="710"/>
      <c r="GK30" s="710"/>
      <c r="GL30" s="710"/>
      <c r="GM30" s="710"/>
      <c r="GN30" s="710"/>
      <c r="GO30" s="710"/>
      <c r="GP30" s="710"/>
      <c r="GQ30" s="710"/>
      <c r="GR30" s="710"/>
      <c r="GS30" s="710"/>
      <c r="GT30" s="710"/>
      <c r="GU30" s="710"/>
      <c r="GV30" s="710"/>
      <c r="GW30" s="710"/>
      <c r="GX30" s="710"/>
      <c r="GY30" s="710"/>
      <c r="GZ30" s="710"/>
      <c r="HA30" s="710"/>
      <c r="HB30" s="710"/>
      <c r="HC30" s="710"/>
      <c r="HD30" s="710"/>
      <c r="HE30" s="710"/>
      <c r="HF30" s="710"/>
      <c r="HG30" s="710"/>
      <c r="HH30" s="710"/>
      <c r="HI30" s="710"/>
      <c r="HJ30" s="710"/>
      <c r="HK30" s="710"/>
      <c r="HL30" s="710"/>
      <c r="HM30" s="710"/>
      <c r="HN30" s="710"/>
      <c r="HO30" s="710"/>
      <c r="HP30" s="710"/>
      <c r="HQ30" s="710"/>
      <c r="HR30" s="710"/>
      <c r="HS30" s="710"/>
      <c r="HT30" s="710"/>
      <c r="HU30" s="710"/>
      <c r="HV30" s="710"/>
      <c r="HW30" s="710"/>
      <c r="HX30" s="710"/>
      <c r="HY30" s="710"/>
      <c r="HZ30" s="710"/>
      <c r="IA30" s="710"/>
      <c r="IB30" s="710"/>
      <c r="IC30" s="710"/>
      <c r="ID30" s="710"/>
      <c r="IE30" s="710"/>
      <c r="IF30" s="710"/>
      <c r="IG30" s="710"/>
      <c r="IH30" s="710"/>
      <c r="II30" s="710"/>
      <c r="IJ30" s="710"/>
      <c r="IK30" s="710"/>
      <c r="IL30" s="710"/>
      <c r="IM30" s="710"/>
      <c r="IN30" s="710"/>
      <c r="IO30" s="710"/>
      <c r="IP30" s="710"/>
      <c r="IQ30" s="710"/>
      <c r="IR30" s="710"/>
      <c r="IS30" s="710"/>
      <c r="IT30" s="710"/>
      <c r="IU30" s="710"/>
      <c r="IV30" s="710"/>
      <c r="IW30" s="710"/>
      <c r="IX30" s="710"/>
      <c r="IY30" s="710"/>
      <c r="IZ30" s="710"/>
      <c r="JA30" s="710"/>
      <c r="JB30" s="710"/>
      <c r="JC30" s="710"/>
      <c r="JD30" s="710"/>
      <c r="JE30" s="710"/>
      <c r="JF30" s="710"/>
      <c r="JG30" s="710"/>
      <c r="JH30" s="710"/>
      <c r="JI30" s="710"/>
      <c r="JJ30" s="710"/>
      <c r="JK30" s="710"/>
      <c r="JL30" s="710"/>
      <c r="JM30" s="710"/>
      <c r="JN30" s="710"/>
      <c r="JO30" s="710"/>
      <c r="JP30" s="710"/>
      <c r="JQ30" s="710"/>
      <c r="JR30" s="710"/>
      <c r="JS30" s="710"/>
      <c r="JT30" s="710"/>
      <c r="JU30" s="710"/>
      <c r="JV30" s="710"/>
      <c r="JW30" s="710"/>
      <c r="JX30" s="710"/>
      <c r="JY30" s="710"/>
      <c r="JZ30" s="710"/>
      <c r="KA30" s="710"/>
      <c r="KB30" s="710"/>
      <c r="KC30" s="710"/>
      <c r="KD30" s="710"/>
      <c r="KE30" s="710"/>
      <c r="KF30" s="710"/>
      <c r="KG30" s="710"/>
      <c r="KH30" s="710"/>
      <c r="KI30" s="710"/>
      <c r="KJ30" s="710"/>
      <c r="KK30" s="710"/>
      <c r="KL30" s="710"/>
      <c r="KM30" s="710"/>
      <c r="KN30" s="710"/>
      <c r="KO30" s="710"/>
      <c r="KP30" s="710"/>
      <c r="KQ30" s="710"/>
      <c r="KR30" s="710"/>
      <c r="KS30" s="710"/>
      <c r="KT30" s="710"/>
      <c r="KU30" s="710"/>
      <c r="KV30" s="710"/>
      <c r="KW30" s="710"/>
      <c r="KX30" s="710"/>
      <c r="KY30" s="710"/>
      <c r="KZ30" s="710"/>
      <c r="LA30" s="710"/>
      <c r="LB30" s="710"/>
      <c r="LC30" s="710"/>
      <c r="LD30" s="710"/>
      <c r="LE30" s="710"/>
      <c r="LF30" s="710"/>
      <c r="LG30" s="710"/>
      <c r="LH30" s="710"/>
      <c r="LI30" s="710"/>
      <c r="LJ30" s="710"/>
      <c r="LK30" s="710"/>
      <c r="LL30" s="710"/>
      <c r="LM30" s="710"/>
      <c r="LN30" s="710"/>
      <c r="LO30" s="710"/>
      <c r="LP30" s="710"/>
      <c r="LQ30" s="710"/>
      <c r="LR30" s="710"/>
      <c r="LS30" s="710"/>
      <c r="LT30" s="710"/>
      <c r="LU30" s="710"/>
      <c r="LV30" s="710"/>
      <c r="LW30" s="710"/>
      <c r="LX30" s="710"/>
      <c r="LY30" s="710"/>
      <c r="LZ30" s="710"/>
      <c r="MA30" s="710"/>
      <c r="MB30" s="710"/>
      <c r="MC30" s="710"/>
      <c r="MD30" s="710"/>
      <c r="ME30" s="710"/>
      <c r="MF30" s="710"/>
      <c r="MG30" s="710"/>
      <c r="MH30" s="710"/>
      <c r="MI30" s="710"/>
      <c r="MJ30" s="710"/>
      <c r="MK30" s="710"/>
      <c r="ML30" s="710"/>
      <c r="MM30" s="710"/>
      <c r="MN30" s="710"/>
      <c r="MO30" s="710"/>
      <c r="MP30" s="710"/>
      <c r="MQ30" s="710"/>
      <c r="MR30" s="710"/>
      <c r="MS30" s="710"/>
      <c r="MT30" s="710"/>
      <c r="MU30" s="710"/>
      <c r="MV30" s="710"/>
      <c r="MW30" s="710"/>
      <c r="MX30" s="710"/>
      <c r="MY30" s="710"/>
      <c r="MZ30" s="710"/>
      <c r="NA30" s="710"/>
      <c r="NB30" s="710"/>
      <c r="NC30" s="710"/>
      <c r="ND30" s="710"/>
      <c r="NE30" s="710"/>
      <c r="NF30" s="710"/>
      <c r="NG30" s="710"/>
      <c r="NH30" s="710"/>
      <c r="NI30" s="710"/>
      <c r="NJ30" s="710"/>
      <c r="NK30" s="710"/>
      <c r="NL30" s="710"/>
      <c r="NM30" s="710"/>
      <c r="NN30" s="710"/>
      <c r="NO30" s="710"/>
      <c r="NP30" s="710"/>
      <c r="NQ30" s="710"/>
      <c r="NR30" s="710"/>
      <c r="NS30" s="710"/>
      <c r="NT30" s="710"/>
      <c r="NU30" s="710"/>
      <c r="NV30" s="710"/>
      <c r="NW30" s="710"/>
      <c r="NX30" s="710"/>
      <c r="NY30" s="710"/>
      <c r="NZ30" s="710"/>
      <c r="OA30" s="710"/>
      <c r="OB30" s="710"/>
      <c r="OC30" s="710"/>
      <c r="OD30" s="710"/>
      <c r="OE30" s="710"/>
      <c r="OF30" s="710"/>
      <c r="OG30" s="710"/>
      <c r="OH30" s="710"/>
      <c r="OI30" s="710"/>
      <c r="OJ30" s="710"/>
      <c r="OK30" s="710"/>
      <c r="OL30" s="710"/>
      <c r="OM30" s="710"/>
      <c r="ON30" s="710"/>
      <c r="OO30" s="710"/>
      <c r="OP30" s="710"/>
      <c r="OQ30" s="710"/>
      <c r="OR30" s="710"/>
      <c r="OS30" s="710"/>
      <c r="OT30" s="710"/>
      <c r="OU30" s="710"/>
      <c r="OV30" s="710"/>
      <c r="OW30" s="710"/>
      <c r="OX30" s="710"/>
      <c r="OY30" s="710"/>
      <c r="OZ30" s="710"/>
      <c r="PA30" s="710"/>
      <c r="PB30" s="710"/>
      <c r="PC30" s="710"/>
      <c r="PD30" s="710"/>
      <c r="PE30" s="710"/>
      <c r="PF30" s="710"/>
      <c r="PG30" s="710"/>
      <c r="PH30" s="710"/>
      <c r="PI30" s="710"/>
      <c r="PJ30" s="710"/>
      <c r="PK30" s="710"/>
      <c r="PL30" s="710"/>
      <c r="PM30" s="710"/>
      <c r="PN30" s="710"/>
      <c r="PO30" s="710"/>
      <c r="PP30" s="710"/>
      <c r="PQ30" s="710"/>
      <c r="PR30" s="710"/>
      <c r="PS30" s="710"/>
      <c r="PT30" s="710"/>
      <c r="PU30" s="710"/>
      <c r="PV30" s="710"/>
      <c r="PW30" s="710"/>
      <c r="PX30" s="710"/>
      <c r="PY30" s="710"/>
      <c r="PZ30" s="710"/>
      <c r="QA30" s="710"/>
      <c r="QB30" s="710"/>
      <c r="QC30" s="710"/>
      <c r="QD30" s="710"/>
      <c r="QE30" s="710"/>
      <c r="QF30" s="710"/>
      <c r="QG30" s="710"/>
      <c r="QH30" s="710"/>
      <c r="QI30" s="710"/>
      <c r="QJ30" s="710"/>
      <c r="QK30" s="710"/>
      <c r="QL30" s="710"/>
      <c r="QM30" s="710"/>
      <c r="QN30" s="710"/>
      <c r="QO30" s="710"/>
      <c r="QP30" s="710"/>
      <c r="QQ30" s="710"/>
      <c r="QR30" s="710"/>
      <c r="QS30" s="710"/>
      <c r="QT30" s="710"/>
      <c r="QU30" s="710"/>
      <c r="QV30" s="710"/>
      <c r="QW30" s="710"/>
      <c r="QX30" s="710"/>
      <c r="QY30" s="710"/>
      <c r="QZ30" s="710"/>
      <c r="RA30" s="710"/>
      <c r="RB30" s="710"/>
      <c r="RC30" s="710"/>
      <c r="RD30" s="710"/>
      <c r="RE30" s="710"/>
      <c r="RF30" s="710"/>
      <c r="RG30" s="710"/>
      <c r="RH30" s="710"/>
      <c r="RI30" s="710"/>
      <c r="RJ30" s="710"/>
      <c r="RK30" s="710"/>
      <c r="RL30" s="710"/>
      <c r="RM30" s="710"/>
      <c r="RN30" s="710"/>
      <c r="RO30" s="710"/>
      <c r="RP30" s="710"/>
      <c r="RQ30" s="710"/>
      <c r="RR30" s="710"/>
      <c r="RS30" s="710"/>
      <c r="RT30" s="710"/>
      <c r="RU30" s="710"/>
      <c r="RV30" s="710"/>
      <c r="RW30" s="710"/>
      <c r="RX30" s="710"/>
      <c r="RY30" s="710"/>
      <c r="RZ30" s="710"/>
      <c r="SA30" s="710"/>
      <c r="SB30" s="710"/>
      <c r="SC30" s="710"/>
      <c r="SD30" s="710"/>
      <c r="SE30" s="710"/>
      <c r="SF30" s="710"/>
      <c r="SG30" s="710"/>
      <c r="SH30" s="710"/>
      <c r="SI30" s="710"/>
      <c r="SJ30" s="710"/>
      <c r="SK30" s="710"/>
      <c r="SL30" s="710"/>
      <c r="SM30" s="710"/>
      <c r="SN30" s="710"/>
      <c r="SO30" s="710"/>
      <c r="SP30" s="710"/>
      <c r="SQ30" s="710"/>
      <c r="SR30" s="710"/>
      <c r="SS30" s="710"/>
      <c r="ST30" s="710"/>
      <c r="SU30" s="710"/>
      <c r="SV30" s="710"/>
      <c r="SW30" s="710"/>
      <c r="SX30" s="710"/>
      <c r="SY30" s="710"/>
      <c r="SZ30" s="710"/>
      <c r="TA30" s="710"/>
      <c r="TB30" s="710"/>
      <c r="TC30" s="710"/>
      <c r="TD30" s="710"/>
      <c r="TE30" s="710"/>
      <c r="TF30" s="710"/>
      <c r="TG30" s="710"/>
      <c r="TH30" s="710"/>
      <c r="TI30" s="710"/>
      <c r="TJ30" s="710"/>
      <c r="TK30" s="710"/>
      <c r="TL30" s="710"/>
      <c r="TM30" s="710"/>
      <c r="TN30" s="710"/>
      <c r="TO30" s="710"/>
      <c r="TP30" s="710"/>
      <c r="TQ30" s="710"/>
      <c r="TR30" s="710"/>
      <c r="TS30" s="710"/>
      <c r="TT30" s="710"/>
      <c r="TU30" s="710"/>
      <c r="TV30" s="710"/>
      <c r="TW30" s="710"/>
      <c r="TX30" s="710"/>
      <c r="TY30" s="710"/>
      <c r="TZ30" s="710"/>
      <c r="UA30" s="710"/>
      <c r="UB30" s="710"/>
      <c r="UC30" s="710"/>
      <c r="UD30" s="710"/>
      <c r="UE30" s="710"/>
      <c r="UF30" s="710"/>
      <c r="UG30" s="710"/>
      <c r="UH30" s="710"/>
      <c r="UI30" s="710"/>
      <c r="UJ30" s="710"/>
      <c r="UK30" s="710"/>
      <c r="UL30" s="710"/>
      <c r="UM30" s="710"/>
      <c r="UN30" s="710"/>
      <c r="UO30" s="710"/>
      <c r="UP30" s="710"/>
      <c r="UQ30" s="710"/>
      <c r="UR30" s="710"/>
      <c r="US30" s="710"/>
      <c r="UT30" s="710"/>
      <c r="UU30" s="710"/>
      <c r="UV30" s="710"/>
      <c r="UW30" s="710"/>
      <c r="UX30" s="710"/>
      <c r="UY30" s="710"/>
      <c r="UZ30" s="710"/>
      <c r="VA30" s="710"/>
      <c r="VB30" s="710"/>
      <c r="VC30" s="710"/>
      <c r="VD30" s="710"/>
      <c r="VE30" s="710"/>
      <c r="VF30" s="710"/>
      <c r="VG30" s="710"/>
      <c r="VH30" s="710"/>
      <c r="VI30" s="710"/>
      <c r="VJ30" s="710"/>
      <c r="VK30" s="710"/>
      <c r="VL30" s="710"/>
      <c r="VM30" s="710"/>
      <c r="VN30" s="710"/>
      <c r="VO30" s="710"/>
      <c r="VP30" s="710"/>
      <c r="VQ30" s="710"/>
      <c r="VR30" s="710"/>
      <c r="VS30" s="710"/>
      <c r="VT30" s="710"/>
      <c r="VU30" s="710"/>
      <c r="VV30" s="710"/>
      <c r="VW30" s="710"/>
      <c r="VX30" s="710"/>
      <c r="VY30" s="710"/>
      <c r="VZ30" s="710"/>
      <c r="WA30" s="710"/>
      <c r="WB30" s="710"/>
      <c r="WC30" s="710"/>
      <c r="WD30" s="710"/>
      <c r="WE30" s="710"/>
      <c r="WF30" s="710"/>
      <c r="WG30" s="710"/>
      <c r="WH30" s="710"/>
      <c r="WI30" s="710"/>
      <c r="WJ30" s="710"/>
      <c r="WK30" s="710"/>
      <c r="WL30" s="710"/>
      <c r="WM30" s="710"/>
      <c r="WN30" s="710"/>
      <c r="WO30" s="710"/>
      <c r="WP30" s="710"/>
      <c r="WQ30" s="710"/>
      <c r="WR30" s="710"/>
      <c r="WS30" s="710"/>
      <c r="WT30" s="710"/>
      <c r="WU30" s="710"/>
      <c r="WV30" s="710"/>
      <c r="WW30" s="710"/>
      <c r="WX30" s="710"/>
      <c r="WY30" s="710"/>
      <c r="WZ30" s="710"/>
      <c r="XA30" s="710"/>
      <c r="XB30" s="710"/>
      <c r="XC30" s="710"/>
      <c r="XD30" s="710"/>
      <c r="XE30" s="710"/>
      <c r="XF30" s="710"/>
      <c r="XG30" s="710"/>
      <c r="XH30" s="710"/>
      <c r="XI30" s="710"/>
      <c r="XJ30" s="710"/>
      <c r="XK30" s="710"/>
      <c r="XL30" s="710"/>
      <c r="XM30" s="710"/>
      <c r="XN30" s="710"/>
      <c r="XO30" s="710"/>
      <c r="XP30" s="710"/>
      <c r="XQ30" s="710"/>
      <c r="XR30" s="710"/>
      <c r="XS30" s="710"/>
      <c r="XT30" s="710"/>
      <c r="XU30" s="710"/>
      <c r="XV30" s="710"/>
      <c r="XW30" s="710"/>
      <c r="XX30" s="710"/>
      <c r="XY30" s="710"/>
      <c r="XZ30" s="710"/>
      <c r="YA30" s="710"/>
      <c r="YB30" s="710"/>
      <c r="YC30" s="710"/>
      <c r="YD30" s="710"/>
      <c r="YE30" s="710"/>
      <c r="YF30" s="710"/>
      <c r="YG30" s="710"/>
      <c r="YH30" s="710"/>
      <c r="YI30" s="710"/>
      <c r="YJ30" s="710"/>
      <c r="YK30" s="710"/>
      <c r="YL30" s="710"/>
      <c r="YM30" s="710"/>
      <c r="YN30" s="710"/>
      <c r="YO30" s="710"/>
      <c r="YP30" s="710"/>
      <c r="YQ30" s="710"/>
      <c r="YR30" s="710"/>
      <c r="YS30" s="710"/>
      <c r="YT30" s="710"/>
      <c r="YU30" s="710"/>
      <c r="YV30" s="710"/>
      <c r="YW30" s="710"/>
      <c r="YX30" s="710"/>
      <c r="YY30" s="710"/>
      <c r="YZ30" s="710"/>
      <c r="ZA30" s="710"/>
      <c r="ZB30" s="710"/>
      <c r="ZC30" s="710"/>
      <c r="ZD30" s="710"/>
      <c r="ZE30" s="710"/>
      <c r="ZF30" s="710"/>
      <c r="ZG30" s="710"/>
      <c r="ZH30" s="710"/>
      <c r="ZI30" s="710"/>
      <c r="ZJ30" s="710"/>
      <c r="ZK30" s="710"/>
      <c r="ZL30" s="710"/>
      <c r="ZM30" s="710"/>
      <c r="ZN30" s="710"/>
      <c r="ZO30" s="710"/>
      <c r="ZP30" s="710"/>
      <c r="ZQ30" s="710"/>
      <c r="ZR30" s="710"/>
      <c r="ZS30" s="710"/>
      <c r="ZT30" s="710"/>
      <c r="ZU30" s="710"/>
      <c r="ZV30" s="710"/>
      <c r="ZW30" s="710"/>
      <c r="ZX30" s="710"/>
      <c r="ZY30" s="710"/>
      <c r="ZZ30" s="710"/>
      <c r="AAA30" s="710"/>
      <c r="AAB30" s="710"/>
      <c r="AAC30" s="710"/>
      <c r="AAD30" s="710"/>
      <c r="AAE30" s="710"/>
      <c r="AAF30" s="710"/>
      <c r="AAG30" s="710"/>
      <c r="AAH30" s="710"/>
      <c r="AAI30" s="710"/>
      <c r="AAJ30" s="710"/>
      <c r="AAK30" s="710"/>
      <c r="AAL30" s="710"/>
      <c r="AAM30" s="710"/>
      <c r="AAN30" s="710"/>
      <c r="AAO30" s="710"/>
      <c r="AAP30" s="710"/>
      <c r="AAQ30" s="710"/>
      <c r="AAR30" s="710"/>
      <c r="AAS30" s="710"/>
      <c r="AAT30" s="710"/>
      <c r="AAU30" s="710"/>
      <c r="AAV30" s="710"/>
      <c r="AAW30" s="710"/>
      <c r="AAX30" s="710"/>
      <c r="AAY30" s="710"/>
      <c r="AAZ30" s="710"/>
      <c r="ABA30" s="710"/>
      <c r="ABB30" s="710"/>
      <c r="ABC30" s="710"/>
      <c r="ABD30" s="710"/>
      <c r="ABE30" s="710"/>
      <c r="ABF30" s="710"/>
      <c r="ABG30" s="710"/>
      <c r="ABH30" s="710"/>
      <c r="ABI30" s="710"/>
      <c r="ABJ30" s="710"/>
      <c r="ABK30" s="710"/>
      <c r="ABL30" s="710"/>
      <c r="ABM30" s="710"/>
      <c r="ABN30" s="710"/>
      <c r="ABO30" s="710"/>
      <c r="ABP30" s="710"/>
      <c r="ABQ30" s="710"/>
      <c r="ABR30" s="710"/>
      <c r="ABS30" s="710"/>
      <c r="ABT30" s="710"/>
      <c r="ABU30" s="710"/>
      <c r="ABV30" s="710"/>
      <c r="ABW30" s="710"/>
      <c r="ABX30" s="710"/>
      <c r="ABY30" s="710"/>
      <c r="ABZ30" s="710"/>
      <c r="ACA30" s="710"/>
      <c r="ACB30" s="710"/>
      <c r="ACC30" s="710"/>
      <c r="ACD30" s="710"/>
      <c r="ACE30" s="710"/>
      <c r="ACF30" s="710"/>
      <c r="ACG30" s="710"/>
      <c r="ACH30" s="710"/>
      <c r="ACI30" s="710"/>
      <c r="ACJ30" s="710"/>
      <c r="ACK30" s="710"/>
      <c r="ACL30" s="710"/>
      <c r="ACM30" s="710"/>
      <c r="ACN30" s="710"/>
      <c r="ACO30" s="710"/>
      <c r="ACP30" s="710"/>
      <c r="ACQ30" s="710"/>
      <c r="ACR30" s="710"/>
      <c r="ACS30" s="710"/>
      <c r="ACT30" s="710"/>
      <c r="ACU30" s="710"/>
      <c r="ACV30" s="710"/>
      <c r="ACW30" s="710"/>
      <c r="ACX30" s="710"/>
      <c r="ACY30" s="710"/>
      <c r="ACZ30" s="710"/>
      <c r="ADA30" s="710"/>
      <c r="ADB30" s="710"/>
      <c r="ADC30" s="710"/>
      <c r="ADD30" s="710"/>
      <c r="ADE30" s="710"/>
      <c r="ADF30" s="710"/>
      <c r="ADG30" s="710"/>
      <c r="ADH30" s="710"/>
      <c r="ADI30" s="710"/>
      <c r="ADJ30" s="710"/>
      <c r="ADK30" s="710"/>
      <c r="ADL30" s="710"/>
      <c r="ADM30" s="710"/>
      <c r="ADN30" s="710"/>
      <c r="ADO30" s="710"/>
      <c r="ADP30" s="710"/>
      <c r="ADQ30" s="710"/>
      <c r="ADR30" s="710"/>
      <c r="ADS30" s="710"/>
      <c r="ADT30" s="710"/>
      <c r="ADU30" s="710"/>
      <c r="ADV30" s="710"/>
      <c r="ADW30" s="710"/>
      <c r="ADX30" s="710"/>
      <c r="ADY30" s="710"/>
      <c r="ADZ30" s="710"/>
      <c r="AEA30" s="710"/>
      <c r="AEB30" s="710"/>
      <c r="AEC30" s="710"/>
      <c r="AED30" s="710"/>
      <c r="AEE30" s="710"/>
      <c r="AEF30" s="710"/>
      <c r="AEG30" s="710"/>
      <c r="AEH30" s="710"/>
      <c r="AEI30" s="710"/>
      <c r="AEJ30" s="710"/>
      <c r="AEK30" s="710"/>
      <c r="AEL30" s="710"/>
      <c r="AEM30" s="710"/>
      <c r="AEN30" s="710"/>
      <c r="AEO30" s="710"/>
      <c r="AEP30" s="710"/>
      <c r="AEQ30" s="710"/>
      <c r="AER30" s="710"/>
      <c r="AES30" s="710"/>
      <c r="AET30" s="710"/>
      <c r="AEU30" s="710"/>
      <c r="AEV30" s="710"/>
      <c r="AEW30" s="710"/>
      <c r="AEX30" s="710"/>
      <c r="AEY30" s="710"/>
      <c r="AEZ30" s="710"/>
      <c r="AFA30" s="710"/>
      <c r="AFB30" s="710"/>
      <c r="AFC30" s="710"/>
      <c r="AFD30" s="710"/>
      <c r="AFE30" s="710"/>
      <c r="AFF30" s="710"/>
      <c r="AFG30" s="710"/>
      <c r="AFH30" s="710"/>
      <c r="AFI30" s="710"/>
      <c r="AFJ30" s="710"/>
      <c r="AFK30" s="710"/>
      <c r="AFL30" s="710"/>
      <c r="AFM30" s="710"/>
      <c r="AFN30" s="710"/>
      <c r="AFO30" s="710"/>
      <c r="AFP30" s="710"/>
      <c r="AFQ30" s="710"/>
      <c r="AFR30" s="710"/>
      <c r="AFS30" s="710"/>
      <c r="AFT30" s="710"/>
      <c r="AFU30" s="710"/>
      <c r="AFV30" s="710"/>
      <c r="AFW30" s="710"/>
      <c r="AFX30" s="710"/>
      <c r="AFY30" s="710"/>
      <c r="AFZ30" s="710"/>
      <c r="AGA30" s="710"/>
      <c r="AGB30" s="710"/>
      <c r="AGC30" s="710"/>
      <c r="AGD30" s="710"/>
      <c r="AGE30" s="710"/>
      <c r="AGF30" s="710"/>
      <c r="AGG30" s="710"/>
      <c r="AGH30" s="710"/>
      <c r="AGI30" s="710"/>
      <c r="AGJ30" s="710"/>
      <c r="AGK30" s="710"/>
      <c r="AGL30" s="710"/>
      <c r="AGM30" s="710"/>
      <c r="AGN30" s="710"/>
      <c r="AGO30" s="710"/>
      <c r="AGP30" s="710"/>
      <c r="AGQ30" s="710"/>
      <c r="AGR30" s="710"/>
      <c r="AGS30" s="710"/>
      <c r="AGT30" s="710"/>
      <c r="AGU30" s="710"/>
      <c r="AGV30" s="710"/>
      <c r="AGW30" s="710"/>
      <c r="AGX30" s="710"/>
      <c r="AGY30" s="710"/>
      <c r="AGZ30" s="710"/>
      <c r="AHA30" s="710"/>
      <c r="AHB30" s="710"/>
      <c r="AHC30" s="710"/>
      <c r="AHD30" s="710"/>
      <c r="AHE30" s="710"/>
      <c r="AHF30" s="710"/>
      <c r="AHG30" s="710"/>
      <c r="AHH30" s="710"/>
      <c r="AHI30" s="710"/>
      <c r="AHJ30" s="710"/>
      <c r="AHK30" s="710"/>
      <c r="AHL30" s="710"/>
      <c r="AHM30" s="710"/>
      <c r="AHN30" s="710"/>
      <c r="AHO30" s="710"/>
      <c r="AHP30" s="710"/>
      <c r="AHQ30" s="710"/>
      <c r="AHR30" s="710"/>
      <c r="AHS30" s="710"/>
      <c r="AHT30" s="710"/>
      <c r="AHU30" s="710"/>
      <c r="AHV30" s="710"/>
      <c r="AHW30" s="710"/>
      <c r="AHX30" s="710"/>
      <c r="AHY30" s="710"/>
      <c r="AHZ30" s="710"/>
      <c r="AIA30" s="710"/>
      <c r="AIB30" s="710"/>
      <c r="AIC30" s="710"/>
      <c r="AID30" s="710"/>
      <c r="AIE30" s="710"/>
      <c r="AIF30" s="710"/>
      <c r="AIG30" s="710"/>
      <c r="AIH30" s="710"/>
      <c r="AII30" s="710"/>
      <c r="AIJ30" s="710"/>
      <c r="AIK30" s="710"/>
      <c r="AIL30" s="710"/>
      <c r="AIM30" s="710"/>
      <c r="AIN30" s="710"/>
      <c r="AIO30" s="710"/>
      <c r="AIP30" s="710"/>
      <c r="AIQ30" s="710"/>
      <c r="AIR30" s="710"/>
      <c r="AIS30" s="710"/>
      <c r="AIT30" s="710"/>
      <c r="AIU30" s="710"/>
      <c r="AIV30" s="710"/>
      <c r="AIW30" s="710"/>
      <c r="AIX30" s="710"/>
      <c r="AIY30" s="710"/>
      <c r="AIZ30" s="710"/>
      <c r="AJA30" s="710"/>
      <c r="AJB30" s="710"/>
      <c r="AJC30" s="710"/>
      <c r="AJD30" s="710"/>
      <c r="AJE30" s="710"/>
      <c r="AJF30" s="710"/>
      <c r="AJG30" s="710"/>
      <c r="AJH30" s="710"/>
      <c r="AJI30" s="710"/>
      <c r="AJJ30" s="710"/>
      <c r="AJK30" s="710"/>
      <c r="AJL30" s="710"/>
      <c r="AJM30" s="710"/>
      <c r="AJN30" s="710"/>
      <c r="AJO30" s="710"/>
      <c r="AJP30" s="710"/>
      <c r="AJQ30" s="710"/>
      <c r="AJR30" s="710"/>
      <c r="AJS30" s="710"/>
      <c r="AJT30" s="710"/>
      <c r="AJU30" s="710"/>
      <c r="AJV30" s="710"/>
      <c r="AJW30" s="710"/>
      <c r="AJX30" s="710"/>
      <c r="AJY30" s="710"/>
      <c r="AJZ30" s="710"/>
      <c r="AKA30" s="710"/>
      <c r="AKB30" s="710"/>
      <c r="AKC30" s="710"/>
      <c r="AKD30" s="710"/>
      <c r="AKE30" s="710"/>
      <c r="AKF30" s="710"/>
      <c r="AKG30" s="710"/>
      <c r="AKH30" s="710"/>
      <c r="AKI30" s="710"/>
      <c r="AKJ30" s="710"/>
      <c r="AKK30" s="710"/>
      <c r="AKL30" s="710"/>
      <c r="AKM30" s="710"/>
      <c r="AKN30" s="710"/>
      <c r="AKO30" s="710"/>
      <c r="AKP30" s="710"/>
      <c r="AKQ30" s="710"/>
      <c r="AKR30" s="710"/>
      <c r="AKS30" s="710"/>
      <c r="AKT30" s="710"/>
      <c r="AKU30" s="710"/>
      <c r="AKV30" s="710"/>
      <c r="AKW30" s="710"/>
      <c r="AKX30" s="710"/>
      <c r="AKY30" s="710"/>
      <c r="AKZ30" s="710"/>
      <c r="ALA30" s="710"/>
      <c r="ALB30" s="710"/>
      <c r="ALC30" s="710"/>
      <c r="ALD30" s="710"/>
      <c r="ALE30" s="710"/>
      <c r="ALF30" s="710"/>
      <c r="ALG30" s="710"/>
      <c r="ALH30" s="710"/>
      <c r="ALI30" s="710"/>
      <c r="ALJ30" s="710"/>
      <c r="ALK30" s="710"/>
      <c r="ALL30" s="710"/>
      <c r="ALM30" s="710"/>
      <c r="ALN30" s="710"/>
      <c r="ALO30" s="710"/>
      <c r="ALP30" s="710"/>
      <c r="ALQ30" s="710"/>
      <c r="ALR30" s="710"/>
      <c r="ALS30" s="710"/>
      <c r="ALT30" s="710"/>
      <c r="ALU30" s="710"/>
      <c r="ALV30" s="710"/>
      <c r="ALW30" s="710"/>
      <c r="ALX30" s="710"/>
      <c r="ALY30" s="710"/>
      <c r="ALZ30" s="710"/>
      <c r="AMA30" s="710"/>
      <c r="AMB30" s="710"/>
      <c r="AMC30" s="710"/>
      <c r="AMD30" s="710"/>
      <c r="AME30" s="710"/>
      <c r="AMF30" s="710"/>
      <c r="AMG30" s="710"/>
      <c r="AMH30" s="710"/>
      <c r="AMI30" s="710"/>
      <c r="AMJ30" s="710"/>
      <c r="AMK30" s="710"/>
      <c r="AML30" s="710"/>
      <c r="AMM30" s="710"/>
      <c r="AMN30" s="710"/>
      <c r="AMO30" s="710"/>
      <c r="AMP30" s="710"/>
      <c r="AMQ30" s="710"/>
      <c r="AMR30" s="710"/>
      <c r="AMS30" s="710"/>
      <c r="AMT30" s="710"/>
      <c r="AMU30" s="710"/>
      <c r="AMV30" s="710"/>
      <c r="AMW30" s="710"/>
      <c r="AMX30" s="710"/>
      <c r="AMY30" s="710"/>
      <c r="AMZ30" s="710"/>
      <c r="ANA30" s="710"/>
      <c r="ANB30" s="710"/>
      <c r="ANC30" s="710"/>
      <c r="AND30" s="710"/>
      <c r="ANE30" s="710"/>
      <c r="ANF30" s="710"/>
      <c r="ANG30" s="710"/>
      <c r="ANH30" s="710"/>
      <c r="ANI30" s="710"/>
      <c r="ANJ30" s="710"/>
      <c r="ANK30" s="710"/>
      <c r="ANL30" s="710"/>
      <c r="ANM30" s="710"/>
      <c r="ANN30" s="710"/>
      <c r="ANO30" s="710"/>
      <c r="ANP30" s="710"/>
      <c r="ANQ30" s="710"/>
      <c r="ANR30" s="710"/>
      <c r="ANS30" s="710"/>
      <c r="ANT30" s="710"/>
      <c r="ANU30" s="710"/>
      <c r="ANV30" s="710"/>
      <c r="ANW30" s="710"/>
      <c r="ANX30" s="710"/>
      <c r="ANY30" s="710"/>
      <c r="ANZ30" s="710"/>
      <c r="AOA30" s="710"/>
      <c r="AOB30" s="710"/>
      <c r="AOC30" s="710"/>
      <c r="AOD30" s="710"/>
      <c r="AOE30" s="710"/>
      <c r="AOF30" s="710"/>
      <c r="AOG30" s="710"/>
      <c r="AOH30" s="710"/>
      <c r="AOI30" s="710"/>
      <c r="AOJ30" s="710"/>
      <c r="AOK30" s="710"/>
      <c r="AOL30" s="710"/>
      <c r="AOM30" s="710"/>
      <c r="AON30" s="710"/>
      <c r="AOO30" s="710"/>
      <c r="AOP30" s="710"/>
      <c r="AOQ30" s="710"/>
      <c r="AOR30" s="710"/>
      <c r="AOS30" s="710"/>
      <c r="AOT30" s="710"/>
      <c r="AOU30" s="710"/>
      <c r="AOV30" s="710"/>
      <c r="AOW30" s="710"/>
      <c r="AOX30" s="710"/>
      <c r="AOY30" s="710"/>
      <c r="AOZ30" s="710"/>
      <c r="APA30" s="710"/>
      <c r="APB30" s="710"/>
      <c r="APC30" s="710"/>
      <c r="APD30" s="710"/>
      <c r="APE30" s="710"/>
      <c r="APF30" s="710"/>
      <c r="APG30" s="710"/>
      <c r="APH30" s="710"/>
      <c r="API30" s="710"/>
      <c r="APJ30" s="710"/>
      <c r="APK30" s="710"/>
      <c r="APL30" s="710"/>
      <c r="APM30" s="710"/>
      <c r="APN30" s="710"/>
      <c r="APO30" s="710"/>
      <c r="APP30" s="710"/>
      <c r="APQ30" s="710"/>
      <c r="APR30" s="710"/>
      <c r="APS30" s="710"/>
      <c r="APT30" s="710"/>
      <c r="APU30" s="710"/>
      <c r="APV30" s="710"/>
      <c r="APW30" s="710"/>
      <c r="APX30" s="710"/>
      <c r="APY30" s="710"/>
      <c r="APZ30" s="710"/>
      <c r="AQA30" s="710"/>
      <c r="AQB30" s="710"/>
      <c r="AQC30" s="710"/>
      <c r="AQD30" s="710"/>
      <c r="AQE30" s="710"/>
      <c r="AQF30" s="710"/>
      <c r="AQG30" s="710"/>
      <c r="AQH30" s="710"/>
      <c r="AQI30" s="710"/>
      <c r="AQJ30" s="710"/>
      <c r="AQK30" s="710"/>
      <c r="AQL30" s="710"/>
      <c r="AQM30" s="710"/>
      <c r="AQN30" s="710"/>
      <c r="AQO30" s="710"/>
      <c r="AQP30" s="710"/>
      <c r="AQQ30" s="710"/>
      <c r="AQR30" s="710"/>
      <c r="AQS30" s="710"/>
      <c r="AQT30" s="710"/>
      <c r="AQU30" s="710"/>
      <c r="AQV30" s="710"/>
      <c r="AQW30" s="710"/>
      <c r="AQX30" s="710"/>
      <c r="AQY30" s="710"/>
      <c r="AQZ30" s="710"/>
      <c r="ARA30" s="710"/>
      <c r="ARB30" s="710"/>
      <c r="ARC30" s="710"/>
      <c r="ARD30" s="710"/>
      <c r="ARE30" s="710"/>
      <c r="ARF30" s="710"/>
      <c r="ARG30" s="710"/>
      <c r="ARH30" s="710"/>
      <c r="ARI30" s="710"/>
      <c r="ARJ30" s="710"/>
      <c r="ARK30" s="710"/>
      <c r="ARL30" s="710"/>
      <c r="ARM30" s="710"/>
      <c r="ARN30" s="710"/>
      <c r="ARO30" s="710"/>
      <c r="ARP30" s="710"/>
      <c r="ARQ30" s="710"/>
      <c r="ARR30" s="710"/>
      <c r="ARS30" s="710"/>
      <c r="ART30" s="710"/>
      <c r="ARU30" s="710"/>
      <c r="ARV30" s="710"/>
      <c r="ARW30" s="710"/>
      <c r="ARX30" s="710"/>
      <c r="ARY30" s="710"/>
      <c r="ARZ30" s="710"/>
      <c r="ASA30" s="710"/>
      <c r="ASB30" s="710"/>
      <c r="ASC30" s="710"/>
      <c r="ASD30" s="710"/>
      <c r="ASE30" s="710"/>
      <c r="ASF30" s="710"/>
      <c r="ASG30" s="710"/>
      <c r="ASH30" s="710"/>
      <c r="ASI30" s="710"/>
      <c r="ASJ30" s="710"/>
      <c r="ASK30" s="710"/>
      <c r="ASL30" s="710"/>
      <c r="ASM30" s="710"/>
      <c r="ASN30" s="710"/>
      <c r="ASO30" s="710"/>
      <c r="ASP30" s="710"/>
      <c r="ASQ30" s="710"/>
      <c r="ASR30" s="710"/>
      <c r="ASS30" s="710"/>
      <c r="AST30" s="710"/>
      <c r="ASU30" s="710"/>
      <c r="ASV30" s="710"/>
      <c r="ASW30" s="710"/>
      <c r="ASX30" s="710"/>
      <c r="ASY30" s="710"/>
      <c r="ASZ30" s="710"/>
      <c r="ATA30" s="710"/>
      <c r="ATB30" s="710"/>
      <c r="ATC30" s="710"/>
      <c r="ATD30" s="710"/>
      <c r="ATE30" s="710"/>
      <c r="ATF30" s="710"/>
      <c r="ATG30" s="710"/>
      <c r="ATH30" s="710"/>
      <c r="ATI30" s="710"/>
      <c r="ATJ30" s="710"/>
      <c r="ATK30" s="710"/>
      <c r="ATL30" s="710"/>
      <c r="ATM30" s="710"/>
      <c r="ATN30" s="710"/>
      <c r="ATO30" s="710"/>
      <c r="ATP30" s="710"/>
      <c r="ATQ30" s="710"/>
      <c r="ATR30" s="710"/>
      <c r="ATS30" s="710"/>
      <c r="ATT30" s="710"/>
      <c r="ATU30" s="710"/>
      <c r="ATV30" s="710"/>
      <c r="ATW30" s="710"/>
      <c r="ATX30" s="710"/>
      <c r="ATY30" s="710"/>
      <c r="ATZ30" s="710"/>
      <c r="AUA30" s="710"/>
      <c r="AUB30" s="710"/>
      <c r="AUC30" s="710"/>
      <c r="AUD30" s="710"/>
      <c r="AUE30" s="710"/>
      <c r="AUF30" s="710"/>
      <c r="AUG30" s="710"/>
      <c r="AUH30" s="710"/>
      <c r="AUI30" s="710"/>
      <c r="AUJ30" s="710"/>
      <c r="AUK30" s="710"/>
      <c r="AUL30" s="710"/>
      <c r="AUM30" s="710"/>
      <c r="AUN30" s="710"/>
      <c r="AUO30" s="710"/>
      <c r="AUP30" s="710"/>
      <c r="AUQ30" s="710"/>
      <c r="AUR30" s="710"/>
      <c r="AUS30" s="710"/>
      <c r="AUT30" s="710"/>
      <c r="AUU30" s="710"/>
      <c r="AUV30" s="710"/>
      <c r="AUW30" s="710"/>
      <c r="AUX30" s="710"/>
      <c r="AUY30" s="710"/>
      <c r="AUZ30" s="710"/>
      <c r="AVA30" s="710"/>
      <c r="AVB30" s="710"/>
      <c r="AVC30" s="710"/>
      <c r="AVD30" s="710"/>
      <c r="AVE30" s="710"/>
      <c r="AVF30" s="710"/>
      <c r="AVG30" s="710"/>
      <c r="AVH30" s="710"/>
      <c r="AVI30" s="710"/>
      <c r="AVJ30" s="710"/>
      <c r="AVK30" s="710"/>
      <c r="AVL30" s="710"/>
      <c r="AVM30" s="710"/>
      <c r="AVN30" s="710"/>
      <c r="AVO30" s="710"/>
      <c r="AVP30" s="710"/>
      <c r="AVQ30" s="710"/>
      <c r="AVR30" s="710"/>
      <c r="AVS30" s="710"/>
      <c r="AVT30" s="710"/>
      <c r="AVU30" s="710"/>
      <c r="AVV30" s="710"/>
      <c r="AVW30" s="710"/>
      <c r="AVX30" s="710"/>
      <c r="AVY30" s="710"/>
      <c r="AVZ30" s="710"/>
      <c r="AWA30" s="710"/>
      <c r="AWB30" s="710"/>
      <c r="AWC30" s="710"/>
      <c r="AWD30" s="710"/>
      <c r="AWE30" s="710"/>
      <c r="AWF30" s="710"/>
      <c r="AWG30" s="710"/>
      <c r="AWH30" s="710"/>
      <c r="AWI30" s="710"/>
      <c r="AWJ30" s="710"/>
      <c r="AWK30" s="710"/>
      <c r="AWL30" s="710"/>
      <c r="AWM30" s="710"/>
      <c r="AWN30" s="710"/>
      <c r="AWO30" s="710"/>
      <c r="AWP30" s="710"/>
      <c r="AWQ30" s="710"/>
      <c r="AWR30" s="710"/>
      <c r="AWS30" s="710"/>
      <c r="AWT30" s="710"/>
      <c r="AWU30" s="710"/>
      <c r="AWV30" s="710"/>
      <c r="AWW30" s="710"/>
      <c r="AWX30" s="710"/>
      <c r="AWY30" s="710"/>
      <c r="AWZ30" s="710"/>
      <c r="AXA30" s="710"/>
      <c r="AXB30" s="710"/>
      <c r="AXC30" s="710"/>
      <c r="AXD30" s="710"/>
      <c r="AXE30" s="710"/>
      <c r="AXF30" s="710"/>
      <c r="AXG30" s="710"/>
      <c r="AXH30" s="710"/>
      <c r="AXI30" s="710"/>
      <c r="AXJ30" s="710"/>
      <c r="AXK30" s="710"/>
      <c r="AXL30" s="710"/>
      <c r="AXM30" s="710"/>
      <c r="AXN30" s="710"/>
      <c r="AXO30" s="710"/>
      <c r="AXP30" s="710"/>
      <c r="AXQ30" s="710"/>
      <c r="AXR30" s="710"/>
      <c r="AXS30" s="710"/>
      <c r="AXT30" s="710"/>
      <c r="AXU30" s="710"/>
      <c r="AXV30" s="710"/>
      <c r="AXW30" s="710"/>
      <c r="AXX30" s="710"/>
      <c r="AXY30" s="710"/>
      <c r="AXZ30" s="710"/>
      <c r="AYA30" s="710"/>
      <c r="AYB30" s="710"/>
      <c r="AYC30" s="710"/>
      <c r="AYD30" s="710"/>
      <c r="AYE30" s="710"/>
      <c r="AYF30" s="710"/>
      <c r="AYG30" s="710"/>
      <c r="AYH30" s="710"/>
      <c r="AYI30" s="710"/>
      <c r="AYJ30" s="710"/>
      <c r="AYK30" s="710"/>
      <c r="AYL30" s="710"/>
      <c r="AYM30" s="710"/>
      <c r="AYN30" s="710"/>
      <c r="AYO30" s="710"/>
      <c r="AYP30" s="710"/>
      <c r="AYQ30" s="710"/>
      <c r="AYR30" s="710"/>
      <c r="AYS30" s="710"/>
      <c r="AYT30" s="710"/>
      <c r="AYU30" s="710"/>
      <c r="AYV30" s="710"/>
      <c r="AYW30" s="710"/>
      <c r="AYX30" s="710"/>
      <c r="AYY30" s="710"/>
      <c r="AYZ30" s="710"/>
      <c r="AZA30" s="710"/>
      <c r="AZB30" s="710"/>
      <c r="AZC30" s="710"/>
      <c r="AZD30" s="710"/>
      <c r="AZE30" s="710"/>
      <c r="AZF30" s="710"/>
      <c r="AZG30" s="710"/>
      <c r="AZH30" s="710"/>
      <c r="AZI30" s="710"/>
      <c r="AZJ30" s="710"/>
      <c r="AZK30" s="710"/>
      <c r="AZL30" s="710"/>
      <c r="AZM30" s="710"/>
      <c r="AZN30" s="710"/>
      <c r="AZO30" s="710"/>
      <c r="AZP30" s="710"/>
      <c r="AZQ30" s="710"/>
      <c r="AZR30" s="710"/>
      <c r="AZS30" s="710"/>
      <c r="AZT30" s="710"/>
      <c r="AZU30" s="710"/>
      <c r="AZV30" s="710"/>
      <c r="AZW30" s="710"/>
      <c r="AZX30" s="710"/>
      <c r="AZY30" s="710"/>
      <c r="AZZ30" s="710"/>
      <c r="BAA30" s="710"/>
      <c r="BAB30" s="710"/>
      <c r="BAC30" s="710"/>
      <c r="BAD30" s="710"/>
      <c r="BAE30" s="710"/>
      <c r="BAF30" s="710"/>
      <c r="BAG30" s="710"/>
      <c r="BAH30" s="710"/>
      <c r="BAI30" s="710"/>
      <c r="BAJ30" s="710"/>
      <c r="BAK30" s="710"/>
      <c r="BAL30" s="710"/>
      <c r="BAM30" s="710"/>
      <c r="BAN30" s="710"/>
      <c r="BAO30" s="710"/>
      <c r="BAP30" s="710"/>
      <c r="BAQ30" s="710"/>
      <c r="BAR30" s="710"/>
      <c r="BAS30" s="710"/>
      <c r="BAT30" s="710"/>
      <c r="BAU30" s="710"/>
      <c r="BAV30" s="710"/>
      <c r="BAW30" s="710"/>
      <c r="BAX30" s="710"/>
      <c r="BAY30" s="710"/>
      <c r="BAZ30" s="710"/>
      <c r="BBA30" s="710"/>
      <c r="BBB30" s="710"/>
      <c r="BBC30" s="710"/>
      <c r="BBD30" s="710"/>
      <c r="BBE30" s="710"/>
      <c r="BBF30" s="710"/>
      <c r="BBG30" s="710"/>
      <c r="BBH30" s="710"/>
      <c r="BBI30" s="710"/>
      <c r="BBJ30" s="710"/>
      <c r="BBK30" s="710"/>
      <c r="BBL30" s="710"/>
      <c r="BBM30" s="710"/>
      <c r="BBN30" s="710"/>
      <c r="BBO30" s="710"/>
      <c r="BBP30" s="710"/>
      <c r="BBQ30" s="710"/>
      <c r="BBR30" s="710"/>
      <c r="BBS30" s="710"/>
      <c r="BBT30" s="710"/>
      <c r="BBU30" s="710"/>
      <c r="BBV30" s="710"/>
      <c r="BBW30" s="710"/>
      <c r="BBX30" s="710"/>
      <c r="BBY30" s="710"/>
      <c r="BBZ30" s="710"/>
      <c r="BCA30" s="710"/>
      <c r="BCB30" s="710"/>
      <c r="BCC30" s="710"/>
      <c r="BCD30" s="710"/>
      <c r="BCE30" s="710"/>
      <c r="BCF30" s="710"/>
      <c r="BCG30" s="710"/>
      <c r="BCH30" s="710"/>
      <c r="BCI30" s="710"/>
      <c r="BCJ30" s="710"/>
      <c r="BCK30" s="710"/>
      <c r="BCL30" s="710"/>
      <c r="BCM30" s="710"/>
      <c r="BCN30" s="710"/>
      <c r="BCO30" s="710"/>
      <c r="BCP30" s="710"/>
      <c r="BCQ30" s="710"/>
      <c r="BCR30" s="710"/>
      <c r="BCS30" s="710"/>
      <c r="BCT30" s="710"/>
      <c r="BCU30" s="710"/>
      <c r="BCV30" s="710"/>
      <c r="BCW30" s="710"/>
      <c r="BCX30" s="710"/>
      <c r="BCY30" s="710"/>
      <c r="BCZ30" s="710"/>
      <c r="BDA30" s="710"/>
      <c r="BDB30" s="710"/>
      <c r="BDC30" s="710"/>
      <c r="BDD30" s="710"/>
      <c r="BDE30" s="710"/>
      <c r="BDF30" s="710"/>
      <c r="BDG30" s="710"/>
      <c r="BDH30" s="710"/>
      <c r="BDI30" s="710"/>
      <c r="BDJ30" s="710"/>
      <c r="BDK30" s="710"/>
      <c r="BDL30" s="710"/>
      <c r="BDM30" s="710"/>
      <c r="BDN30" s="710"/>
      <c r="BDO30" s="710"/>
      <c r="BDP30" s="710"/>
      <c r="BDQ30" s="710"/>
      <c r="BDR30" s="710"/>
      <c r="BDS30" s="710"/>
      <c r="BDT30" s="710"/>
      <c r="BDU30" s="710"/>
      <c r="BDV30" s="710"/>
      <c r="BDW30" s="710"/>
      <c r="BDX30" s="710"/>
      <c r="BDY30" s="710"/>
      <c r="BDZ30" s="710"/>
      <c r="BEA30" s="710"/>
      <c r="BEB30" s="710"/>
      <c r="BEC30" s="710"/>
      <c r="BED30" s="710"/>
      <c r="BEE30" s="710"/>
      <c r="BEF30" s="710"/>
      <c r="BEG30" s="710"/>
      <c r="BEH30" s="710"/>
      <c r="BEI30" s="710"/>
      <c r="BEJ30" s="710"/>
      <c r="BEK30" s="710"/>
      <c r="BEL30" s="710"/>
      <c r="BEM30" s="710"/>
      <c r="BEN30" s="710"/>
      <c r="BEO30" s="710"/>
      <c r="BEP30" s="710"/>
      <c r="BEQ30" s="710"/>
      <c r="BER30" s="710"/>
      <c r="BES30" s="710"/>
      <c r="BET30" s="710"/>
      <c r="BEU30" s="710"/>
      <c r="BEV30" s="710"/>
      <c r="BEW30" s="710"/>
      <c r="BEX30" s="710"/>
      <c r="BEY30" s="710"/>
      <c r="BEZ30" s="710"/>
      <c r="BFA30" s="710"/>
      <c r="BFB30" s="710"/>
      <c r="BFC30" s="710"/>
      <c r="BFD30" s="710"/>
      <c r="BFE30" s="710"/>
      <c r="BFF30" s="710"/>
      <c r="BFG30" s="710"/>
      <c r="BFH30" s="710"/>
      <c r="BFI30" s="710"/>
      <c r="BFJ30" s="710"/>
      <c r="BFK30" s="710"/>
      <c r="BFL30" s="710"/>
      <c r="BFM30" s="710"/>
      <c r="BFN30" s="710"/>
      <c r="BFO30" s="710"/>
      <c r="BFP30" s="710"/>
      <c r="BFQ30" s="710"/>
      <c r="BFR30" s="710"/>
      <c r="BFS30" s="710"/>
      <c r="BFT30" s="710"/>
      <c r="BFU30" s="710"/>
      <c r="BFV30" s="710"/>
      <c r="BFW30" s="710"/>
      <c r="BFX30" s="710"/>
      <c r="BFY30" s="710"/>
      <c r="BFZ30" s="710"/>
      <c r="BGA30" s="710"/>
      <c r="BGB30" s="710"/>
      <c r="BGC30" s="710"/>
      <c r="BGD30" s="710"/>
      <c r="BGE30" s="710"/>
      <c r="BGF30" s="710"/>
      <c r="BGG30" s="710"/>
      <c r="BGH30" s="710"/>
      <c r="BGI30" s="710"/>
      <c r="BGJ30" s="710"/>
      <c r="BGK30" s="710"/>
      <c r="BGL30" s="710"/>
      <c r="BGM30" s="710"/>
      <c r="BGN30" s="710"/>
      <c r="BGO30" s="710"/>
      <c r="BGP30" s="710"/>
      <c r="BGQ30" s="710"/>
      <c r="BGR30" s="710"/>
      <c r="BGS30" s="710"/>
      <c r="BGT30" s="710"/>
      <c r="BGU30" s="710"/>
      <c r="BGV30" s="710"/>
      <c r="BGW30" s="710"/>
      <c r="BGX30" s="710"/>
      <c r="BGY30" s="710"/>
      <c r="BGZ30" s="710"/>
      <c r="BHA30" s="710"/>
      <c r="BHB30" s="710"/>
      <c r="BHC30" s="710"/>
      <c r="BHD30" s="710"/>
      <c r="BHE30" s="710"/>
      <c r="BHF30" s="710"/>
      <c r="BHG30" s="710"/>
      <c r="BHH30" s="710"/>
      <c r="BHI30" s="710"/>
      <c r="BHJ30" s="710"/>
      <c r="BHK30" s="710"/>
      <c r="BHL30" s="710"/>
      <c r="BHM30" s="710"/>
      <c r="BHN30" s="710"/>
      <c r="BHO30" s="710"/>
      <c r="BHP30" s="710"/>
      <c r="BHQ30" s="710"/>
      <c r="BHR30" s="710"/>
      <c r="BHS30" s="710"/>
      <c r="BHT30" s="710"/>
      <c r="BHU30" s="710"/>
      <c r="BHV30" s="710"/>
      <c r="BHW30" s="710"/>
      <c r="BHX30" s="710"/>
      <c r="BHY30" s="710"/>
      <c r="BHZ30" s="710"/>
      <c r="BIA30" s="710"/>
      <c r="BIB30" s="710"/>
      <c r="BIC30" s="710"/>
      <c r="BID30" s="710"/>
      <c r="BIE30" s="710"/>
      <c r="BIF30" s="710"/>
      <c r="BIG30" s="710"/>
      <c r="BIH30" s="710"/>
      <c r="BII30" s="710"/>
      <c r="BIJ30" s="710"/>
      <c r="BIK30" s="710"/>
      <c r="BIL30" s="710"/>
      <c r="BIM30" s="710"/>
      <c r="BIN30" s="710"/>
      <c r="BIO30" s="710"/>
      <c r="BIP30" s="710"/>
      <c r="BIQ30" s="710"/>
      <c r="BIR30" s="710"/>
      <c r="BIS30" s="710"/>
      <c r="BIT30" s="710"/>
      <c r="BIU30" s="710"/>
      <c r="BIV30" s="710"/>
      <c r="BIW30" s="710"/>
      <c r="BIX30" s="710"/>
      <c r="BIY30" s="710"/>
      <c r="BIZ30" s="710"/>
      <c r="BJA30" s="710"/>
      <c r="BJB30" s="710"/>
      <c r="BJC30" s="710"/>
      <c r="BJD30" s="710"/>
      <c r="BJE30" s="710"/>
      <c r="BJF30" s="710"/>
      <c r="BJG30" s="710"/>
      <c r="BJH30" s="710"/>
      <c r="BJI30" s="710"/>
      <c r="BJJ30" s="710"/>
      <c r="BJK30" s="710"/>
      <c r="BJL30" s="710"/>
      <c r="BJM30" s="710"/>
      <c r="BJN30" s="710"/>
      <c r="BJO30" s="710"/>
      <c r="BJP30" s="710"/>
      <c r="BJQ30" s="710"/>
      <c r="BJR30" s="710"/>
      <c r="BJS30" s="710"/>
      <c r="BJT30" s="710"/>
      <c r="BJU30" s="710"/>
      <c r="BJV30" s="710"/>
      <c r="BJW30" s="710"/>
      <c r="BJX30" s="710"/>
      <c r="BJY30" s="710"/>
      <c r="BJZ30" s="710"/>
      <c r="BKA30" s="710"/>
      <c r="BKB30" s="710"/>
      <c r="BKC30" s="710"/>
      <c r="BKD30" s="710"/>
      <c r="BKE30" s="710"/>
      <c r="BKF30" s="710"/>
      <c r="BKG30" s="710"/>
      <c r="BKH30" s="710"/>
      <c r="BKI30" s="710"/>
      <c r="BKJ30" s="710"/>
      <c r="BKK30" s="710"/>
      <c r="BKL30" s="710"/>
      <c r="BKM30" s="710"/>
      <c r="BKN30" s="710"/>
      <c r="BKO30" s="710"/>
      <c r="BKP30" s="710"/>
      <c r="BKQ30" s="710"/>
      <c r="BKR30" s="710"/>
      <c r="BKS30" s="710"/>
      <c r="BKT30" s="710"/>
      <c r="BKU30" s="710"/>
      <c r="BKV30" s="710"/>
      <c r="BKW30" s="710"/>
      <c r="BKX30" s="710"/>
      <c r="BKY30" s="710"/>
      <c r="BKZ30" s="710"/>
      <c r="BLA30" s="710"/>
      <c r="BLB30" s="710"/>
      <c r="BLC30" s="710"/>
      <c r="BLD30" s="710"/>
      <c r="BLE30" s="710"/>
      <c r="BLF30" s="710"/>
      <c r="BLG30" s="710"/>
      <c r="BLH30" s="710"/>
      <c r="BLI30" s="710"/>
      <c r="BLJ30" s="710"/>
      <c r="BLK30" s="710"/>
      <c r="BLL30" s="710"/>
      <c r="BLM30" s="710"/>
      <c r="BLN30" s="710"/>
      <c r="BLO30" s="710"/>
      <c r="BLP30" s="710"/>
      <c r="BLQ30" s="710"/>
      <c r="BLR30" s="710"/>
      <c r="BLS30" s="710"/>
      <c r="BLT30" s="710"/>
      <c r="BLU30" s="710"/>
      <c r="BLV30" s="710"/>
      <c r="BLW30" s="710"/>
      <c r="BLX30" s="710"/>
      <c r="BLY30" s="710"/>
      <c r="BLZ30" s="710"/>
      <c r="BMA30" s="710"/>
      <c r="BMB30" s="710"/>
      <c r="BMC30" s="710"/>
      <c r="BMD30" s="710"/>
      <c r="BME30" s="710"/>
      <c r="BMF30" s="710"/>
      <c r="BMG30" s="710"/>
      <c r="BMH30" s="710"/>
      <c r="BMI30" s="710"/>
      <c r="BMJ30" s="710"/>
      <c r="BMK30" s="710"/>
      <c r="BML30" s="710"/>
      <c r="BMM30" s="710"/>
      <c r="BMN30" s="710"/>
      <c r="BMO30" s="710"/>
      <c r="BMP30" s="710"/>
      <c r="BMQ30" s="710"/>
      <c r="BMR30" s="710"/>
      <c r="BMS30" s="710"/>
      <c r="BMT30" s="710"/>
      <c r="BMU30" s="710"/>
      <c r="BMV30" s="710"/>
      <c r="BMW30" s="710"/>
      <c r="BMX30" s="710"/>
      <c r="BMY30" s="710"/>
      <c r="BMZ30" s="710"/>
      <c r="BNA30" s="710"/>
      <c r="BNB30" s="710"/>
      <c r="BNC30" s="710"/>
      <c r="BND30" s="710"/>
      <c r="BNE30" s="710"/>
      <c r="BNF30" s="710"/>
      <c r="BNG30" s="710"/>
      <c r="BNH30" s="710"/>
      <c r="BNI30" s="710"/>
      <c r="BNJ30" s="710"/>
      <c r="BNK30" s="710"/>
      <c r="BNL30" s="710"/>
      <c r="BNM30" s="710"/>
      <c r="BNN30" s="710"/>
      <c r="BNO30" s="710"/>
      <c r="BNP30" s="710"/>
      <c r="BNQ30" s="710"/>
      <c r="BNR30" s="710"/>
      <c r="BNS30" s="710"/>
      <c r="BNT30" s="710"/>
      <c r="BNU30" s="710"/>
      <c r="BNV30" s="710"/>
      <c r="BNW30" s="710"/>
      <c r="BNX30" s="710"/>
      <c r="BNY30" s="710"/>
      <c r="BNZ30" s="710"/>
      <c r="BOA30" s="710"/>
      <c r="BOB30" s="710"/>
      <c r="BOC30" s="710"/>
      <c r="BOD30" s="710"/>
      <c r="BOE30" s="710"/>
      <c r="BOF30" s="710"/>
      <c r="BOG30" s="710"/>
      <c r="BOH30" s="710"/>
      <c r="BOI30" s="710"/>
      <c r="BOJ30" s="710"/>
      <c r="BOK30" s="710"/>
      <c r="BOL30" s="710"/>
      <c r="BOM30" s="710"/>
      <c r="BON30" s="710"/>
      <c r="BOO30" s="710"/>
      <c r="BOP30" s="710"/>
      <c r="BOQ30" s="710"/>
      <c r="BOR30" s="710"/>
      <c r="BOS30" s="710"/>
      <c r="BOT30" s="710"/>
      <c r="BOU30" s="710"/>
      <c r="BOV30" s="710"/>
      <c r="BOW30" s="710"/>
      <c r="BOX30" s="710"/>
      <c r="BOY30" s="710"/>
      <c r="BOZ30" s="710"/>
      <c r="BPA30" s="710"/>
      <c r="BPB30" s="710"/>
      <c r="BPC30" s="710"/>
      <c r="BPD30" s="710"/>
      <c r="BPE30" s="710"/>
      <c r="BPF30" s="710"/>
      <c r="BPG30" s="710"/>
      <c r="BPH30" s="710"/>
      <c r="BPI30" s="710"/>
      <c r="BPJ30" s="710"/>
      <c r="BPK30" s="710"/>
      <c r="BPL30" s="710"/>
      <c r="BPM30" s="710"/>
      <c r="BPN30" s="710"/>
      <c r="BPO30" s="710"/>
      <c r="BPP30" s="710"/>
      <c r="BPQ30" s="710"/>
      <c r="BPR30" s="710"/>
      <c r="BPS30" s="710"/>
      <c r="BPT30" s="710"/>
      <c r="BPU30" s="710"/>
      <c r="BPV30" s="710"/>
      <c r="BPW30" s="710"/>
      <c r="BPX30" s="710"/>
      <c r="BPY30" s="710"/>
      <c r="BPZ30" s="710"/>
      <c r="BQA30" s="710"/>
      <c r="BQB30" s="710"/>
      <c r="BQC30" s="710"/>
      <c r="BQD30" s="710"/>
      <c r="BQE30" s="710"/>
      <c r="BQF30" s="710"/>
      <c r="BQG30" s="710"/>
      <c r="BQH30" s="710"/>
      <c r="BQI30" s="710"/>
      <c r="BQJ30" s="710"/>
      <c r="BQK30" s="710"/>
      <c r="BQL30" s="710"/>
      <c r="BQM30" s="710"/>
      <c r="BQN30" s="710"/>
      <c r="BQO30" s="710"/>
      <c r="BQP30" s="710"/>
      <c r="BQQ30" s="710"/>
      <c r="BQR30" s="710"/>
      <c r="BQS30" s="710"/>
      <c r="BQT30" s="710"/>
      <c r="BQU30" s="710"/>
      <c r="BQV30" s="710"/>
      <c r="BQW30" s="710"/>
      <c r="BQX30" s="710"/>
      <c r="BQY30" s="710"/>
      <c r="BQZ30" s="710"/>
      <c r="BRA30" s="710"/>
      <c r="BRB30" s="710"/>
      <c r="BRC30" s="710"/>
      <c r="BRD30" s="710"/>
      <c r="BRE30" s="710"/>
      <c r="BRF30" s="710"/>
      <c r="BRG30" s="710"/>
      <c r="BRH30" s="710"/>
      <c r="BRI30" s="710"/>
      <c r="BRJ30" s="710"/>
      <c r="BRK30" s="710"/>
      <c r="BRL30" s="710"/>
      <c r="BRM30" s="710"/>
      <c r="BRN30" s="710"/>
      <c r="BRO30" s="710"/>
      <c r="BRP30" s="710"/>
      <c r="BRQ30" s="710"/>
      <c r="BRR30" s="710"/>
      <c r="BRS30" s="710"/>
      <c r="BRT30" s="710"/>
      <c r="BRU30" s="710"/>
      <c r="BRV30" s="710"/>
      <c r="BRW30" s="710"/>
      <c r="BRX30" s="710"/>
      <c r="BRY30" s="710"/>
      <c r="BRZ30" s="710"/>
      <c r="BSA30" s="710"/>
      <c r="BSB30" s="710"/>
      <c r="BSC30" s="710"/>
      <c r="BSD30" s="710"/>
      <c r="BSE30" s="710"/>
      <c r="BSF30" s="710"/>
      <c r="BSG30" s="710"/>
      <c r="BSH30" s="710"/>
      <c r="BSI30" s="710"/>
      <c r="BSJ30" s="710"/>
      <c r="BSK30" s="710"/>
      <c r="BSL30" s="710"/>
      <c r="BSM30" s="710"/>
      <c r="BSN30" s="710"/>
      <c r="BSO30" s="710"/>
      <c r="BSP30" s="710"/>
      <c r="BSQ30" s="710"/>
      <c r="BSR30" s="710"/>
      <c r="BSS30" s="710"/>
      <c r="BST30" s="710"/>
      <c r="BSU30" s="710"/>
      <c r="BSV30" s="710"/>
      <c r="BSW30" s="710"/>
      <c r="BSX30" s="710"/>
      <c r="BSY30" s="710"/>
      <c r="BSZ30" s="710"/>
      <c r="BTA30" s="710"/>
      <c r="BTB30" s="710"/>
      <c r="BTC30" s="710"/>
      <c r="BTD30" s="710"/>
      <c r="BTE30" s="710"/>
      <c r="BTF30" s="710"/>
      <c r="BTG30" s="710"/>
      <c r="BTH30" s="710"/>
      <c r="BTI30" s="710"/>
      <c r="BTJ30" s="710"/>
      <c r="BTK30" s="710"/>
      <c r="BTL30" s="710"/>
      <c r="BTM30" s="710"/>
      <c r="BTN30" s="710"/>
      <c r="BTO30" s="710"/>
      <c r="BTP30" s="710"/>
      <c r="BTQ30" s="710"/>
      <c r="BTR30" s="710"/>
      <c r="BTS30" s="710"/>
      <c r="BTT30" s="710"/>
      <c r="BTU30" s="710"/>
      <c r="BTV30" s="710"/>
      <c r="BTW30" s="710"/>
      <c r="BTX30" s="710"/>
      <c r="BTY30" s="710"/>
      <c r="BTZ30" s="710"/>
      <c r="BUA30" s="710"/>
      <c r="BUB30" s="710"/>
      <c r="BUC30" s="710"/>
      <c r="BUD30" s="710"/>
      <c r="BUE30" s="710"/>
      <c r="BUF30" s="710"/>
      <c r="BUG30" s="710"/>
      <c r="BUH30" s="710"/>
      <c r="BUI30" s="710"/>
      <c r="BUJ30" s="710"/>
      <c r="BUK30" s="710"/>
      <c r="BUL30" s="710"/>
      <c r="BUM30" s="710"/>
      <c r="BUN30" s="710"/>
      <c r="BUO30" s="710"/>
      <c r="BUP30" s="710"/>
      <c r="BUQ30" s="710"/>
      <c r="BUR30" s="710"/>
      <c r="BUS30" s="710"/>
      <c r="BUT30" s="710"/>
      <c r="BUU30" s="710"/>
      <c r="BUV30" s="710"/>
      <c r="BUW30" s="710"/>
      <c r="BUX30" s="710"/>
      <c r="BUY30" s="710"/>
      <c r="BUZ30" s="710"/>
      <c r="BVA30" s="710"/>
      <c r="BVB30" s="710"/>
      <c r="BVC30" s="710"/>
      <c r="BVD30" s="710"/>
      <c r="BVE30" s="710"/>
      <c r="BVF30" s="710"/>
      <c r="BVG30" s="710"/>
      <c r="BVH30" s="710"/>
      <c r="BVI30" s="710"/>
      <c r="BVJ30" s="710"/>
      <c r="BVK30" s="710"/>
      <c r="BVL30" s="710"/>
      <c r="BVM30" s="710"/>
      <c r="BVN30" s="710"/>
      <c r="BVO30" s="710"/>
      <c r="BVP30" s="710"/>
      <c r="BVQ30" s="710"/>
      <c r="BVR30" s="710"/>
      <c r="BVS30" s="710"/>
      <c r="BVT30" s="710"/>
      <c r="BVU30" s="710"/>
      <c r="BVV30" s="710"/>
      <c r="BVW30" s="710"/>
      <c r="BVX30" s="710"/>
      <c r="BVY30" s="710"/>
      <c r="BVZ30" s="710"/>
      <c r="BWA30" s="710"/>
      <c r="BWB30" s="710"/>
      <c r="BWC30" s="710"/>
      <c r="BWD30" s="710"/>
      <c r="BWE30" s="710"/>
      <c r="BWF30" s="710"/>
      <c r="BWG30" s="710"/>
      <c r="BWH30" s="710"/>
      <c r="BWI30" s="710"/>
      <c r="BWJ30" s="710"/>
      <c r="BWK30" s="710"/>
      <c r="BWL30" s="710"/>
      <c r="BWM30" s="710"/>
      <c r="BWN30" s="710"/>
      <c r="BWO30" s="710"/>
      <c r="BWP30" s="710"/>
      <c r="BWQ30" s="710"/>
      <c r="BWR30" s="710"/>
      <c r="BWS30" s="710"/>
      <c r="BWT30" s="710"/>
      <c r="BWU30" s="710"/>
      <c r="BWV30" s="710"/>
      <c r="BWW30" s="710"/>
      <c r="BWX30" s="710"/>
      <c r="BWY30" s="710"/>
      <c r="BWZ30" s="710"/>
      <c r="BXA30" s="710"/>
      <c r="BXB30" s="710"/>
      <c r="BXC30" s="710"/>
      <c r="BXD30" s="710"/>
      <c r="BXE30" s="710"/>
      <c r="BXF30" s="710"/>
      <c r="BXG30" s="710"/>
      <c r="BXH30" s="710"/>
      <c r="BXI30" s="710"/>
      <c r="BXJ30" s="710"/>
      <c r="BXK30" s="710"/>
      <c r="BXL30" s="710"/>
      <c r="BXM30" s="710"/>
      <c r="BXN30" s="710"/>
      <c r="BXO30" s="710"/>
      <c r="BXP30" s="710"/>
      <c r="BXQ30" s="710"/>
      <c r="BXR30" s="710"/>
      <c r="BXS30" s="710"/>
      <c r="BXT30" s="710"/>
      <c r="BXU30" s="710"/>
      <c r="BXV30" s="710"/>
      <c r="BXW30" s="710"/>
      <c r="BXX30" s="710"/>
      <c r="BXY30" s="710"/>
      <c r="BXZ30" s="710"/>
      <c r="BYA30" s="710"/>
      <c r="BYB30" s="710"/>
      <c r="BYC30" s="710"/>
      <c r="BYD30" s="710"/>
      <c r="BYE30" s="710"/>
      <c r="BYF30" s="710"/>
      <c r="BYG30" s="710"/>
      <c r="BYH30" s="710"/>
      <c r="BYI30" s="710"/>
      <c r="BYJ30" s="710"/>
      <c r="BYK30" s="710"/>
      <c r="BYL30" s="710"/>
      <c r="BYM30" s="710"/>
      <c r="BYN30" s="710"/>
      <c r="BYO30" s="710"/>
      <c r="BYP30" s="710"/>
      <c r="BYQ30" s="710"/>
      <c r="BYR30" s="710"/>
      <c r="BYS30" s="710"/>
      <c r="BYT30" s="710"/>
      <c r="BYU30" s="710"/>
      <c r="BYV30" s="710"/>
      <c r="BYW30" s="710"/>
      <c r="BYX30" s="710"/>
      <c r="BYY30" s="710"/>
      <c r="BYZ30" s="710"/>
      <c r="BZA30" s="710"/>
      <c r="BZB30" s="710"/>
      <c r="BZC30" s="710"/>
      <c r="BZD30" s="710"/>
      <c r="BZE30" s="710"/>
      <c r="BZF30" s="710"/>
      <c r="BZG30" s="710"/>
      <c r="BZH30" s="710"/>
      <c r="BZI30" s="710"/>
      <c r="BZJ30" s="710"/>
      <c r="BZK30" s="710"/>
      <c r="BZL30" s="710"/>
      <c r="BZM30" s="710"/>
      <c r="BZN30" s="710"/>
      <c r="BZO30" s="710"/>
      <c r="BZP30" s="710"/>
      <c r="BZQ30" s="710"/>
      <c r="BZR30" s="710"/>
      <c r="BZS30" s="710"/>
      <c r="BZT30" s="710"/>
      <c r="BZU30" s="710"/>
      <c r="BZV30" s="710"/>
      <c r="BZW30" s="710"/>
      <c r="BZX30" s="710"/>
      <c r="BZY30" s="710"/>
      <c r="BZZ30" s="710"/>
      <c r="CAA30" s="710"/>
      <c r="CAB30" s="710"/>
      <c r="CAC30" s="710"/>
      <c r="CAD30" s="710"/>
      <c r="CAE30" s="710"/>
      <c r="CAF30" s="710"/>
      <c r="CAG30" s="710"/>
      <c r="CAH30" s="710"/>
      <c r="CAI30" s="710"/>
      <c r="CAJ30" s="710"/>
      <c r="CAK30" s="710"/>
      <c r="CAL30" s="710"/>
      <c r="CAM30" s="710"/>
      <c r="CAN30" s="710"/>
      <c r="CAO30" s="710"/>
      <c r="CAP30" s="710"/>
      <c r="CAQ30" s="710"/>
      <c r="CAR30" s="710"/>
      <c r="CAS30" s="710"/>
      <c r="CAT30" s="710"/>
      <c r="CAU30" s="710"/>
      <c r="CAV30" s="710"/>
      <c r="CAW30" s="710"/>
      <c r="CAX30" s="710"/>
      <c r="CAY30" s="710"/>
      <c r="CAZ30" s="710"/>
      <c r="CBA30" s="710"/>
      <c r="CBB30" s="710"/>
      <c r="CBC30" s="710"/>
      <c r="CBD30" s="710"/>
      <c r="CBE30" s="710"/>
      <c r="CBF30" s="710"/>
      <c r="CBG30" s="710"/>
      <c r="CBH30" s="710"/>
      <c r="CBI30" s="710"/>
      <c r="CBJ30" s="710"/>
      <c r="CBK30" s="710"/>
      <c r="CBL30" s="710"/>
      <c r="CBM30" s="710"/>
      <c r="CBN30" s="710"/>
      <c r="CBO30" s="710"/>
      <c r="CBP30" s="710"/>
      <c r="CBQ30" s="710"/>
      <c r="CBR30" s="710"/>
      <c r="CBS30" s="710"/>
      <c r="CBT30" s="710"/>
      <c r="CBU30" s="710"/>
      <c r="CBV30" s="710"/>
      <c r="CBW30" s="710"/>
      <c r="CBX30" s="710"/>
      <c r="CBY30" s="710"/>
      <c r="CBZ30" s="710"/>
      <c r="CCA30" s="710"/>
      <c r="CCB30" s="710"/>
      <c r="CCC30" s="710"/>
      <c r="CCD30" s="710"/>
      <c r="CCE30" s="710"/>
      <c r="CCF30" s="710"/>
      <c r="CCG30" s="710"/>
      <c r="CCH30" s="710"/>
      <c r="CCI30" s="710"/>
      <c r="CCJ30" s="710"/>
      <c r="CCK30" s="710"/>
      <c r="CCL30" s="710"/>
      <c r="CCM30" s="710"/>
      <c r="CCN30" s="710"/>
      <c r="CCO30" s="710"/>
      <c r="CCP30" s="710"/>
      <c r="CCQ30" s="710"/>
      <c r="CCR30" s="710"/>
      <c r="CCS30" s="710"/>
      <c r="CCT30" s="710"/>
      <c r="CCU30" s="710"/>
      <c r="CCV30" s="710"/>
      <c r="CCW30" s="710"/>
      <c r="CCX30" s="710"/>
      <c r="CCY30" s="710"/>
      <c r="CCZ30" s="710"/>
      <c r="CDA30" s="710"/>
      <c r="CDB30" s="710"/>
      <c r="CDC30" s="710"/>
      <c r="CDD30" s="710"/>
      <c r="CDE30" s="710"/>
      <c r="CDF30" s="710"/>
      <c r="CDG30" s="710"/>
      <c r="CDH30" s="710"/>
      <c r="CDI30" s="710"/>
      <c r="CDJ30" s="710"/>
      <c r="CDK30" s="710"/>
      <c r="CDL30" s="710"/>
      <c r="CDM30" s="710"/>
      <c r="CDN30" s="710"/>
      <c r="CDO30" s="710"/>
      <c r="CDP30" s="710"/>
      <c r="CDQ30" s="710"/>
      <c r="CDR30" s="710"/>
      <c r="CDS30" s="710"/>
      <c r="CDT30" s="710"/>
      <c r="CDU30" s="710"/>
      <c r="CDV30" s="710"/>
      <c r="CDW30" s="710"/>
      <c r="CDX30" s="710"/>
      <c r="CDY30" s="710"/>
      <c r="CDZ30" s="710"/>
      <c r="CEA30" s="710"/>
      <c r="CEB30" s="710"/>
      <c r="CEC30" s="710"/>
      <c r="CED30" s="710"/>
      <c r="CEE30" s="710"/>
      <c r="CEF30" s="710"/>
      <c r="CEG30" s="710"/>
      <c r="CEH30" s="710"/>
      <c r="CEI30" s="710"/>
      <c r="CEJ30" s="710"/>
      <c r="CEK30" s="710"/>
      <c r="CEL30" s="710"/>
      <c r="CEM30" s="710"/>
      <c r="CEN30" s="710"/>
      <c r="CEO30" s="710"/>
      <c r="CEP30" s="710"/>
      <c r="CEQ30" s="710"/>
      <c r="CER30" s="710"/>
      <c r="CES30" s="710"/>
      <c r="CET30" s="710"/>
      <c r="CEU30" s="710"/>
      <c r="CEV30" s="710"/>
      <c r="CEW30" s="710"/>
      <c r="CEX30" s="710"/>
      <c r="CEY30" s="710"/>
      <c r="CEZ30" s="710"/>
      <c r="CFA30" s="710"/>
      <c r="CFB30" s="710"/>
      <c r="CFC30" s="710"/>
      <c r="CFD30" s="710"/>
      <c r="CFE30" s="710"/>
      <c r="CFF30" s="710"/>
      <c r="CFG30" s="710"/>
      <c r="CFH30" s="710"/>
      <c r="CFI30" s="710"/>
      <c r="CFJ30" s="710"/>
      <c r="CFK30" s="710"/>
      <c r="CFL30" s="710"/>
      <c r="CFM30" s="710"/>
      <c r="CFN30" s="710"/>
      <c r="CFO30" s="710"/>
      <c r="CFP30" s="710"/>
      <c r="CFQ30" s="710"/>
      <c r="CFR30" s="710"/>
      <c r="CFS30" s="710"/>
      <c r="CFT30" s="710"/>
      <c r="CFU30" s="710"/>
      <c r="CFV30" s="710"/>
      <c r="CFW30" s="710"/>
      <c r="CFX30" s="710"/>
      <c r="CFY30" s="710"/>
      <c r="CFZ30" s="710"/>
      <c r="CGA30" s="710"/>
      <c r="CGB30" s="710"/>
      <c r="CGC30" s="710"/>
      <c r="CGD30" s="710"/>
      <c r="CGE30" s="710"/>
      <c r="CGF30" s="710"/>
      <c r="CGG30" s="710"/>
      <c r="CGH30" s="710"/>
      <c r="CGI30" s="710"/>
      <c r="CGJ30" s="710"/>
      <c r="CGK30" s="710"/>
      <c r="CGL30" s="710"/>
      <c r="CGM30" s="710"/>
      <c r="CGN30" s="710"/>
      <c r="CGO30" s="710"/>
      <c r="CGP30" s="710"/>
      <c r="CGQ30" s="710"/>
      <c r="CGR30" s="710"/>
      <c r="CGS30" s="710"/>
      <c r="CGT30" s="710"/>
      <c r="CGU30" s="710"/>
      <c r="CGV30" s="710"/>
      <c r="CGW30" s="710"/>
      <c r="CGX30" s="710"/>
      <c r="CGY30" s="710"/>
      <c r="CGZ30" s="710"/>
      <c r="CHA30" s="710"/>
      <c r="CHB30" s="710"/>
      <c r="CHC30" s="710"/>
      <c r="CHD30" s="710"/>
      <c r="CHE30" s="710"/>
      <c r="CHF30" s="710"/>
      <c r="CHG30" s="710"/>
      <c r="CHH30" s="710"/>
      <c r="CHI30" s="710"/>
      <c r="CHJ30" s="710"/>
      <c r="CHK30" s="710"/>
      <c r="CHL30" s="710"/>
      <c r="CHM30" s="710"/>
      <c r="CHN30" s="710"/>
      <c r="CHO30" s="710"/>
      <c r="CHP30" s="710"/>
      <c r="CHQ30" s="710"/>
      <c r="CHR30" s="710"/>
      <c r="CHS30" s="710"/>
      <c r="CHT30" s="710"/>
      <c r="CHU30" s="710"/>
      <c r="CHV30" s="710"/>
      <c r="CHW30" s="710"/>
      <c r="CHX30" s="710"/>
      <c r="CHY30" s="710"/>
      <c r="CHZ30" s="710"/>
      <c r="CIA30" s="710"/>
      <c r="CIB30" s="710"/>
      <c r="CIC30" s="710"/>
      <c r="CID30" s="710"/>
      <c r="CIE30" s="710"/>
      <c r="CIF30" s="710"/>
      <c r="CIG30" s="710"/>
      <c r="CIH30" s="710"/>
      <c r="CII30" s="710"/>
      <c r="CIJ30" s="710"/>
      <c r="CIK30" s="710"/>
      <c r="CIL30" s="710"/>
      <c r="CIM30" s="710"/>
      <c r="CIN30" s="710"/>
      <c r="CIO30" s="710"/>
      <c r="CIP30" s="710"/>
      <c r="CIQ30" s="710"/>
      <c r="CIR30" s="710"/>
      <c r="CIS30" s="710"/>
      <c r="CIT30" s="710"/>
      <c r="CIU30" s="710"/>
      <c r="CIV30" s="710"/>
      <c r="CIW30" s="710"/>
      <c r="CIX30" s="710"/>
      <c r="CIY30" s="710"/>
      <c r="CIZ30" s="710"/>
      <c r="CJA30" s="710"/>
      <c r="CJB30" s="710"/>
      <c r="CJC30" s="710"/>
      <c r="CJD30" s="710"/>
      <c r="CJE30" s="710"/>
      <c r="CJF30" s="710"/>
      <c r="CJG30" s="710"/>
      <c r="CJH30" s="710"/>
      <c r="CJI30" s="710"/>
      <c r="CJJ30" s="710"/>
      <c r="CJK30" s="710"/>
      <c r="CJL30" s="710"/>
      <c r="CJM30" s="710"/>
      <c r="CJN30" s="710"/>
      <c r="CJO30" s="710"/>
      <c r="CJP30" s="710"/>
      <c r="CJQ30" s="710"/>
      <c r="CJR30" s="710"/>
      <c r="CJS30" s="710"/>
      <c r="CJT30" s="710"/>
      <c r="CJU30" s="710"/>
      <c r="CJV30" s="710"/>
      <c r="CJW30" s="710"/>
      <c r="CJX30" s="710"/>
      <c r="CJY30" s="710"/>
      <c r="CJZ30" s="710"/>
      <c r="CKA30" s="710"/>
      <c r="CKB30" s="710"/>
      <c r="CKC30" s="710"/>
      <c r="CKD30" s="710"/>
      <c r="CKE30" s="710"/>
      <c r="CKF30" s="710"/>
      <c r="CKG30" s="710"/>
      <c r="CKH30" s="710"/>
      <c r="CKI30" s="710"/>
      <c r="CKJ30" s="710"/>
      <c r="CKK30" s="710"/>
      <c r="CKL30" s="710"/>
      <c r="CKM30" s="710"/>
      <c r="CKN30" s="710"/>
      <c r="CKO30" s="710"/>
      <c r="CKP30" s="710"/>
      <c r="CKQ30" s="710"/>
      <c r="CKR30" s="710"/>
      <c r="CKS30" s="710"/>
      <c r="CKT30" s="710"/>
      <c r="CKU30" s="710"/>
      <c r="CKV30" s="710"/>
      <c r="CKW30" s="710"/>
      <c r="CKX30" s="710"/>
      <c r="CKY30" s="710"/>
      <c r="CKZ30" s="710"/>
      <c r="CLA30" s="710"/>
      <c r="CLB30" s="710"/>
      <c r="CLC30" s="710"/>
      <c r="CLD30" s="710"/>
      <c r="CLE30" s="710"/>
      <c r="CLF30" s="710"/>
      <c r="CLG30" s="710"/>
      <c r="CLH30" s="710"/>
      <c r="CLI30" s="710"/>
      <c r="CLJ30" s="710"/>
      <c r="CLK30" s="710"/>
      <c r="CLL30" s="710"/>
      <c r="CLM30" s="710"/>
      <c r="CLN30" s="710"/>
      <c r="CLO30" s="710"/>
      <c r="CLP30" s="710"/>
      <c r="CLQ30" s="710"/>
      <c r="CLR30" s="710"/>
      <c r="CLS30" s="710"/>
      <c r="CLT30" s="710"/>
      <c r="CLU30" s="710"/>
      <c r="CLV30" s="710"/>
      <c r="CLW30" s="710"/>
      <c r="CLX30" s="710"/>
      <c r="CLY30" s="710"/>
      <c r="CLZ30" s="710"/>
      <c r="CMA30" s="710"/>
      <c r="CMB30" s="710"/>
      <c r="CMC30" s="710"/>
      <c r="CMD30" s="710"/>
      <c r="CME30" s="710"/>
      <c r="CMF30" s="710"/>
      <c r="CMG30" s="710"/>
      <c r="CMH30" s="710"/>
      <c r="CMI30" s="710"/>
      <c r="CMJ30" s="710"/>
      <c r="CMK30" s="710"/>
      <c r="CML30" s="710"/>
      <c r="CMM30" s="710"/>
      <c r="CMN30" s="710"/>
      <c r="CMO30" s="710"/>
      <c r="CMP30" s="710"/>
      <c r="CMQ30" s="710"/>
      <c r="CMR30" s="710"/>
      <c r="CMS30" s="710"/>
      <c r="CMT30" s="710"/>
      <c r="CMU30" s="710"/>
      <c r="CMV30" s="710"/>
      <c r="CMW30" s="710"/>
      <c r="CMX30" s="710"/>
      <c r="CMY30" s="710"/>
      <c r="CMZ30" s="710"/>
      <c r="CNA30" s="710"/>
      <c r="CNB30" s="710"/>
      <c r="CNC30" s="710"/>
      <c r="CND30" s="710"/>
      <c r="CNE30" s="710"/>
      <c r="CNF30" s="710"/>
      <c r="CNG30" s="710"/>
      <c r="CNH30" s="710"/>
      <c r="CNI30" s="710"/>
      <c r="CNJ30" s="710"/>
      <c r="CNK30" s="710"/>
      <c r="CNL30" s="710"/>
      <c r="CNM30" s="710"/>
      <c r="CNN30" s="710"/>
      <c r="CNO30" s="710"/>
      <c r="CNP30" s="710"/>
      <c r="CNQ30" s="710"/>
      <c r="CNR30" s="710"/>
      <c r="CNS30" s="710"/>
      <c r="CNT30" s="710"/>
      <c r="CNU30" s="710"/>
      <c r="CNV30" s="710"/>
      <c r="CNW30" s="710"/>
      <c r="CNX30" s="710"/>
      <c r="CNY30" s="710"/>
      <c r="CNZ30" s="710"/>
      <c r="COA30" s="710"/>
      <c r="COB30" s="710"/>
      <c r="COC30" s="710"/>
      <c r="COD30" s="710"/>
      <c r="COE30" s="710"/>
      <c r="COF30" s="710"/>
      <c r="COG30" s="710"/>
      <c r="COH30" s="710"/>
      <c r="COI30" s="710"/>
      <c r="COJ30" s="710"/>
      <c r="COK30" s="710"/>
      <c r="COL30" s="710"/>
      <c r="COM30" s="710"/>
      <c r="CON30" s="710"/>
      <c r="COO30" s="710"/>
      <c r="COP30" s="710"/>
      <c r="COQ30" s="710"/>
      <c r="COR30" s="710"/>
      <c r="COS30" s="710"/>
      <c r="COT30" s="710"/>
      <c r="COU30" s="710"/>
      <c r="COV30" s="710"/>
      <c r="COW30" s="710"/>
      <c r="COX30" s="710"/>
      <c r="COY30" s="710"/>
      <c r="COZ30" s="710"/>
      <c r="CPA30" s="710"/>
      <c r="CPB30" s="710"/>
      <c r="CPC30" s="710"/>
      <c r="CPD30" s="710"/>
      <c r="CPE30" s="710"/>
      <c r="CPF30" s="710"/>
      <c r="CPG30" s="710"/>
      <c r="CPH30" s="710"/>
      <c r="CPI30" s="710"/>
      <c r="CPJ30" s="710"/>
      <c r="CPK30" s="710"/>
      <c r="CPL30" s="710"/>
      <c r="CPM30" s="710"/>
      <c r="CPN30" s="710"/>
      <c r="CPO30" s="710"/>
      <c r="CPP30" s="710"/>
      <c r="CPQ30" s="710"/>
      <c r="CPR30" s="710"/>
      <c r="CPS30" s="710"/>
      <c r="CPT30" s="710"/>
      <c r="CPU30" s="710"/>
      <c r="CPV30" s="710"/>
      <c r="CPW30" s="710"/>
      <c r="CPX30" s="710"/>
      <c r="CPY30" s="710"/>
      <c r="CPZ30" s="710"/>
      <c r="CQA30" s="710"/>
      <c r="CQB30" s="710"/>
      <c r="CQC30" s="710"/>
      <c r="CQD30" s="710"/>
      <c r="CQE30" s="710"/>
      <c r="CQF30" s="710"/>
      <c r="CQG30" s="710"/>
      <c r="CQH30" s="710"/>
      <c r="CQI30" s="710"/>
      <c r="CQJ30" s="710"/>
      <c r="CQK30" s="710"/>
      <c r="CQL30" s="710"/>
      <c r="CQM30" s="710"/>
      <c r="CQN30" s="710"/>
      <c r="CQO30" s="710"/>
      <c r="CQP30" s="710"/>
      <c r="CQQ30" s="710"/>
      <c r="CQR30" s="710"/>
      <c r="CQS30" s="710"/>
      <c r="CQT30" s="710"/>
      <c r="CQU30" s="710"/>
      <c r="CQV30" s="710"/>
      <c r="CQW30" s="710"/>
      <c r="CQX30" s="710"/>
      <c r="CQY30" s="710"/>
      <c r="CQZ30" s="710"/>
      <c r="CRA30" s="710"/>
      <c r="CRB30" s="710"/>
      <c r="CRC30" s="710"/>
      <c r="CRD30" s="710"/>
      <c r="CRE30" s="710"/>
      <c r="CRF30" s="710"/>
      <c r="CRG30" s="710"/>
      <c r="CRH30" s="710"/>
      <c r="CRI30" s="710"/>
      <c r="CRJ30" s="710"/>
      <c r="CRK30" s="710"/>
      <c r="CRL30" s="710"/>
      <c r="CRM30" s="710"/>
      <c r="CRN30" s="710"/>
      <c r="CRO30" s="710"/>
      <c r="CRP30" s="710"/>
      <c r="CRQ30" s="710"/>
      <c r="CRR30" s="710"/>
      <c r="CRS30" s="710"/>
      <c r="CRT30" s="710"/>
      <c r="CRU30" s="710"/>
      <c r="CRV30" s="710"/>
      <c r="CRW30" s="710"/>
      <c r="CRX30" s="710"/>
      <c r="CRY30" s="710"/>
      <c r="CRZ30" s="710"/>
      <c r="CSA30" s="710"/>
      <c r="CSB30" s="710"/>
      <c r="CSC30" s="710"/>
      <c r="CSD30" s="710"/>
      <c r="CSE30" s="710"/>
      <c r="CSF30" s="710"/>
      <c r="CSG30" s="710"/>
      <c r="CSH30" s="710"/>
      <c r="CSI30" s="710"/>
      <c r="CSJ30" s="710"/>
      <c r="CSK30" s="710"/>
      <c r="CSL30" s="710"/>
      <c r="CSM30" s="710"/>
      <c r="CSN30" s="710"/>
      <c r="CSO30" s="710"/>
      <c r="CSP30" s="710"/>
      <c r="CSQ30" s="710"/>
      <c r="CSR30" s="710"/>
      <c r="CSS30" s="710"/>
      <c r="CST30" s="710"/>
      <c r="CSU30" s="710"/>
      <c r="CSV30" s="710"/>
      <c r="CSW30" s="710"/>
      <c r="CSX30" s="710"/>
      <c r="CSY30" s="710"/>
      <c r="CSZ30" s="710"/>
      <c r="CTA30" s="710"/>
      <c r="CTB30" s="710"/>
      <c r="CTC30" s="710"/>
      <c r="CTD30" s="710"/>
      <c r="CTE30" s="710"/>
      <c r="CTF30" s="710"/>
      <c r="CTG30" s="710"/>
      <c r="CTH30" s="710"/>
      <c r="CTI30" s="710"/>
      <c r="CTJ30" s="710"/>
      <c r="CTK30" s="710"/>
      <c r="CTL30" s="710"/>
      <c r="CTM30" s="710"/>
      <c r="CTN30" s="710"/>
      <c r="CTO30" s="710"/>
      <c r="CTP30" s="710"/>
      <c r="CTQ30" s="710"/>
      <c r="CTR30" s="710"/>
      <c r="CTS30" s="710"/>
      <c r="CTT30" s="710"/>
      <c r="CTU30" s="710"/>
      <c r="CTV30" s="710"/>
      <c r="CTW30" s="710"/>
      <c r="CTX30" s="710"/>
      <c r="CTY30" s="710"/>
      <c r="CTZ30" s="710"/>
      <c r="CUA30" s="710"/>
      <c r="CUB30" s="710"/>
      <c r="CUC30" s="710"/>
      <c r="CUD30" s="710"/>
      <c r="CUE30" s="710"/>
      <c r="CUF30" s="710"/>
      <c r="CUG30" s="710"/>
      <c r="CUH30" s="710"/>
      <c r="CUI30" s="710"/>
      <c r="CUJ30" s="710"/>
      <c r="CUK30" s="710"/>
      <c r="CUL30" s="710"/>
      <c r="CUM30" s="710"/>
      <c r="CUN30" s="710"/>
      <c r="CUO30" s="710"/>
      <c r="CUP30" s="710"/>
      <c r="CUQ30" s="710"/>
      <c r="CUR30" s="710"/>
      <c r="CUS30" s="710"/>
      <c r="CUT30" s="710"/>
      <c r="CUU30" s="710"/>
      <c r="CUV30" s="710"/>
      <c r="CUW30" s="710"/>
      <c r="CUX30" s="710"/>
      <c r="CUY30" s="710"/>
      <c r="CUZ30" s="710"/>
      <c r="CVA30" s="710"/>
      <c r="CVB30" s="710"/>
      <c r="CVC30" s="710"/>
      <c r="CVD30" s="710"/>
      <c r="CVE30" s="710"/>
      <c r="CVF30" s="710"/>
      <c r="CVG30" s="710"/>
      <c r="CVH30" s="710"/>
      <c r="CVI30" s="710"/>
      <c r="CVJ30" s="710"/>
      <c r="CVK30" s="710"/>
      <c r="CVL30" s="710"/>
      <c r="CVM30" s="710"/>
      <c r="CVN30" s="710"/>
      <c r="CVO30" s="710"/>
      <c r="CVP30" s="710"/>
      <c r="CVQ30" s="710"/>
      <c r="CVR30" s="710"/>
      <c r="CVS30" s="710"/>
      <c r="CVT30" s="710"/>
      <c r="CVU30" s="710"/>
      <c r="CVV30" s="710"/>
      <c r="CVW30" s="710"/>
      <c r="CVX30" s="710"/>
      <c r="CVY30" s="710"/>
      <c r="CVZ30" s="710"/>
      <c r="CWA30" s="710"/>
      <c r="CWB30" s="710"/>
      <c r="CWC30" s="710"/>
      <c r="CWD30" s="710"/>
      <c r="CWE30" s="710"/>
      <c r="CWF30" s="710"/>
      <c r="CWG30" s="710"/>
      <c r="CWH30" s="710"/>
      <c r="CWI30" s="710"/>
      <c r="CWJ30" s="710"/>
      <c r="CWK30" s="710"/>
      <c r="CWL30" s="710"/>
      <c r="CWM30" s="710"/>
      <c r="CWN30" s="710"/>
      <c r="CWO30" s="710"/>
      <c r="CWP30" s="710"/>
      <c r="CWQ30" s="710"/>
      <c r="CWR30" s="710"/>
      <c r="CWS30" s="710"/>
      <c r="CWT30" s="710"/>
      <c r="CWU30" s="710"/>
      <c r="CWV30" s="710"/>
      <c r="CWW30" s="710"/>
      <c r="CWX30" s="710"/>
      <c r="CWY30" s="710"/>
      <c r="CWZ30" s="710"/>
      <c r="CXA30" s="710"/>
      <c r="CXB30" s="710"/>
      <c r="CXC30" s="710"/>
      <c r="CXD30" s="710"/>
      <c r="CXE30" s="710"/>
      <c r="CXF30" s="710"/>
      <c r="CXG30" s="710"/>
      <c r="CXH30" s="710"/>
      <c r="CXI30" s="710"/>
      <c r="CXJ30" s="710"/>
      <c r="CXK30" s="710"/>
      <c r="CXL30" s="710"/>
      <c r="CXM30" s="710"/>
      <c r="CXN30" s="710"/>
      <c r="CXO30" s="710"/>
      <c r="CXP30" s="710"/>
      <c r="CXQ30" s="710"/>
      <c r="CXR30" s="710"/>
      <c r="CXS30" s="710"/>
      <c r="CXT30" s="710"/>
      <c r="CXU30" s="710"/>
      <c r="CXV30" s="710"/>
      <c r="CXW30" s="710"/>
      <c r="CXX30" s="710"/>
      <c r="CXY30" s="710"/>
      <c r="CXZ30" s="710"/>
      <c r="CYA30" s="710"/>
      <c r="CYB30" s="710"/>
      <c r="CYC30" s="710"/>
      <c r="CYD30" s="710"/>
      <c r="CYE30" s="710"/>
      <c r="CYF30" s="710"/>
      <c r="CYG30" s="710"/>
      <c r="CYH30" s="710"/>
      <c r="CYI30" s="710"/>
      <c r="CYJ30" s="710"/>
      <c r="CYK30" s="710"/>
      <c r="CYL30" s="710"/>
      <c r="CYM30" s="710"/>
      <c r="CYN30" s="710"/>
      <c r="CYO30" s="710"/>
      <c r="CYP30" s="710"/>
      <c r="CYQ30" s="710"/>
      <c r="CYR30" s="710"/>
      <c r="CYS30" s="710"/>
      <c r="CYT30" s="710"/>
      <c r="CYU30" s="710"/>
      <c r="CYV30" s="710"/>
      <c r="CYW30" s="710"/>
      <c r="CYX30" s="710"/>
      <c r="CYY30" s="710"/>
      <c r="CYZ30" s="710"/>
      <c r="CZA30" s="710"/>
      <c r="CZB30" s="710"/>
      <c r="CZC30" s="710"/>
      <c r="CZD30" s="710"/>
      <c r="CZE30" s="710"/>
      <c r="CZF30" s="710"/>
      <c r="CZG30" s="710"/>
      <c r="CZH30" s="710"/>
      <c r="CZI30" s="710"/>
      <c r="CZJ30" s="710"/>
      <c r="CZK30" s="710"/>
      <c r="CZL30" s="710"/>
      <c r="CZM30" s="710"/>
      <c r="CZN30" s="710"/>
      <c r="CZO30" s="710"/>
      <c r="CZP30" s="710"/>
      <c r="CZQ30" s="710"/>
      <c r="CZR30" s="710"/>
      <c r="CZS30" s="710"/>
      <c r="CZT30" s="710"/>
      <c r="CZU30" s="710"/>
      <c r="CZV30" s="710"/>
      <c r="CZW30" s="710"/>
      <c r="CZX30" s="710"/>
      <c r="CZY30" s="710"/>
      <c r="CZZ30" s="710"/>
      <c r="DAA30" s="710"/>
      <c r="DAB30" s="710"/>
      <c r="DAC30" s="710"/>
      <c r="DAD30" s="710"/>
      <c r="DAE30" s="710"/>
      <c r="DAF30" s="710"/>
      <c r="DAG30" s="710"/>
      <c r="DAH30" s="710"/>
      <c r="DAI30" s="710"/>
      <c r="DAJ30" s="710"/>
      <c r="DAK30" s="710"/>
      <c r="DAL30" s="710"/>
      <c r="DAM30" s="710"/>
      <c r="DAN30" s="710"/>
      <c r="DAO30" s="710"/>
      <c r="DAP30" s="710"/>
      <c r="DAQ30" s="710"/>
      <c r="DAR30" s="710"/>
      <c r="DAS30" s="710"/>
      <c r="DAT30" s="710"/>
      <c r="DAU30" s="710"/>
      <c r="DAV30" s="710"/>
      <c r="DAW30" s="710"/>
      <c r="DAX30" s="710"/>
      <c r="DAY30" s="710"/>
      <c r="DAZ30" s="710"/>
      <c r="DBA30" s="710"/>
      <c r="DBB30" s="710"/>
      <c r="DBC30" s="710"/>
      <c r="DBD30" s="710"/>
      <c r="DBE30" s="710"/>
      <c r="DBF30" s="710"/>
      <c r="DBG30" s="710"/>
      <c r="DBH30" s="710"/>
      <c r="DBI30" s="710"/>
      <c r="DBJ30" s="710"/>
      <c r="DBK30" s="710"/>
      <c r="DBL30" s="710"/>
      <c r="DBM30" s="710"/>
      <c r="DBN30" s="710"/>
      <c r="DBO30" s="710"/>
      <c r="DBP30" s="710"/>
      <c r="DBQ30" s="710"/>
      <c r="DBR30" s="710"/>
      <c r="DBS30" s="710"/>
      <c r="DBT30" s="710"/>
      <c r="DBU30" s="710"/>
      <c r="DBV30" s="710"/>
      <c r="DBW30" s="710"/>
      <c r="DBX30" s="710"/>
      <c r="DBY30" s="710"/>
      <c r="DBZ30" s="710"/>
      <c r="DCA30" s="710"/>
      <c r="DCB30" s="710"/>
      <c r="DCC30" s="710"/>
      <c r="DCD30" s="710"/>
      <c r="DCE30" s="710"/>
      <c r="DCF30" s="710"/>
      <c r="DCG30" s="710"/>
      <c r="DCH30" s="710"/>
      <c r="DCI30" s="710"/>
      <c r="DCJ30" s="710"/>
      <c r="DCK30" s="710"/>
      <c r="DCL30" s="710"/>
      <c r="DCM30" s="710"/>
      <c r="DCN30" s="710"/>
      <c r="DCO30" s="710"/>
      <c r="DCP30" s="710"/>
      <c r="DCQ30" s="710"/>
      <c r="DCR30" s="710"/>
      <c r="DCS30" s="710"/>
      <c r="DCT30" s="710"/>
      <c r="DCU30" s="710"/>
      <c r="DCV30" s="710"/>
      <c r="DCW30" s="710"/>
      <c r="DCX30" s="710"/>
      <c r="DCY30" s="710"/>
      <c r="DCZ30" s="710"/>
      <c r="DDA30" s="710"/>
      <c r="DDB30" s="710"/>
      <c r="DDC30" s="710"/>
      <c r="DDD30" s="710"/>
      <c r="DDE30" s="710"/>
      <c r="DDF30" s="710"/>
      <c r="DDG30" s="710"/>
      <c r="DDH30" s="710"/>
      <c r="DDI30" s="710"/>
      <c r="DDJ30" s="710"/>
      <c r="DDK30" s="710"/>
      <c r="DDL30" s="710"/>
      <c r="DDM30" s="710"/>
      <c r="DDN30" s="710"/>
      <c r="DDO30" s="710"/>
      <c r="DDP30" s="710"/>
      <c r="DDQ30" s="710"/>
      <c r="DDR30" s="710"/>
      <c r="DDS30" s="710"/>
      <c r="DDT30" s="710"/>
      <c r="DDU30" s="710"/>
      <c r="DDV30" s="710"/>
      <c r="DDW30" s="710"/>
      <c r="DDX30" s="710"/>
      <c r="DDY30" s="710"/>
      <c r="DDZ30" s="710"/>
      <c r="DEA30" s="710"/>
      <c r="DEB30" s="710"/>
      <c r="DEC30" s="710"/>
      <c r="DED30" s="710"/>
      <c r="DEE30" s="710"/>
      <c r="DEF30" s="710"/>
      <c r="DEG30" s="710"/>
      <c r="DEH30" s="710"/>
      <c r="DEI30" s="710"/>
      <c r="DEJ30" s="710"/>
      <c r="DEK30" s="710"/>
      <c r="DEL30" s="710"/>
      <c r="DEM30" s="710"/>
      <c r="DEN30" s="710"/>
      <c r="DEO30" s="710"/>
      <c r="DEP30" s="710"/>
      <c r="DEQ30" s="710"/>
      <c r="DER30" s="710"/>
      <c r="DES30" s="710"/>
      <c r="DET30" s="710"/>
      <c r="DEU30" s="710"/>
      <c r="DEV30" s="710"/>
      <c r="DEW30" s="710"/>
      <c r="DEX30" s="710"/>
      <c r="DEY30" s="710"/>
      <c r="DEZ30" s="710"/>
      <c r="DFA30" s="710"/>
      <c r="DFB30" s="710"/>
      <c r="DFC30" s="710"/>
      <c r="DFD30" s="710"/>
      <c r="DFE30" s="710"/>
      <c r="DFF30" s="710"/>
      <c r="DFG30" s="710"/>
      <c r="DFH30" s="710"/>
      <c r="DFI30" s="710"/>
      <c r="DFJ30" s="710"/>
      <c r="DFK30" s="710"/>
      <c r="DFL30" s="710"/>
      <c r="DFM30" s="710"/>
      <c r="DFN30" s="710"/>
      <c r="DFO30" s="710"/>
      <c r="DFP30" s="710"/>
      <c r="DFQ30" s="710"/>
      <c r="DFR30" s="710"/>
      <c r="DFS30" s="710"/>
      <c r="DFT30" s="710"/>
      <c r="DFU30" s="710"/>
      <c r="DFV30" s="710"/>
      <c r="DFW30" s="710"/>
      <c r="DFX30" s="710"/>
      <c r="DFY30" s="710"/>
      <c r="DFZ30" s="710"/>
      <c r="DGA30" s="710"/>
      <c r="DGB30" s="710"/>
      <c r="DGC30" s="710"/>
      <c r="DGD30" s="710"/>
      <c r="DGE30" s="710"/>
      <c r="DGF30" s="710"/>
      <c r="DGG30" s="710"/>
      <c r="DGH30" s="710"/>
      <c r="DGI30" s="710"/>
      <c r="DGJ30" s="710"/>
      <c r="DGK30" s="710"/>
      <c r="DGL30" s="710"/>
      <c r="DGM30" s="710"/>
      <c r="DGN30" s="710"/>
      <c r="DGO30" s="710"/>
      <c r="DGP30" s="710"/>
      <c r="DGQ30" s="710"/>
      <c r="DGR30" s="710"/>
      <c r="DGS30" s="710"/>
      <c r="DGT30" s="710"/>
      <c r="DGU30" s="710"/>
      <c r="DGV30" s="710"/>
      <c r="DGW30" s="710"/>
      <c r="DGX30" s="710"/>
      <c r="DGY30" s="710"/>
      <c r="DGZ30" s="710"/>
      <c r="DHA30" s="710"/>
      <c r="DHB30" s="710"/>
      <c r="DHC30" s="710"/>
      <c r="DHD30" s="710"/>
      <c r="DHE30" s="710"/>
      <c r="DHF30" s="710"/>
      <c r="DHG30" s="710"/>
      <c r="DHH30" s="710"/>
      <c r="DHI30" s="710"/>
      <c r="DHJ30" s="710"/>
      <c r="DHK30" s="710"/>
      <c r="DHL30" s="710"/>
      <c r="DHM30" s="710"/>
      <c r="DHN30" s="710"/>
      <c r="DHO30" s="710"/>
      <c r="DHP30" s="710"/>
      <c r="DHQ30" s="710"/>
      <c r="DHR30" s="710"/>
      <c r="DHS30" s="710"/>
      <c r="DHT30" s="710"/>
      <c r="DHU30" s="710"/>
      <c r="DHV30" s="710"/>
      <c r="DHW30" s="710"/>
      <c r="DHX30" s="710"/>
      <c r="DHY30" s="710"/>
      <c r="DHZ30" s="710"/>
      <c r="DIA30" s="710"/>
      <c r="DIB30" s="710"/>
      <c r="DIC30" s="710"/>
      <c r="DID30" s="710"/>
      <c r="DIE30" s="710"/>
      <c r="DIF30" s="710"/>
      <c r="DIG30" s="710"/>
      <c r="DIH30" s="710"/>
      <c r="DII30" s="710"/>
      <c r="DIJ30" s="710"/>
      <c r="DIK30" s="710"/>
      <c r="DIL30" s="710"/>
      <c r="DIM30" s="710"/>
      <c r="DIN30" s="710"/>
      <c r="DIO30" s="710"/>
      <c r="DIP30" s="710"/>
      <c r="DIQ30" s="710"/>
      <c r="DIR30" s="710"/>
      <c r="DIS30" s="710"/>
      <c r="DIT30" s="710"/>
      <c r="DIU30" s="710"/>
      <c r="DIV30" s="710"/>
      <c r="DIW30" s="710"/>
      <c r="DIX30" s="710"/>
      <c r="DIY30" s="710"/>
      <c r="DIZ30" s="710"/>
      <c r="DJA30" s="710"/>
      <c r="DJB30" s="710"/>
      <c r="DJC30" s="710"/>
      <c r="DJD30" s="710"/>
      <c r="DJE30" s="710"/>
      <c r="DJF30" s="710"/>
      <c r="DJG30" s="710"/>
      <c r="DJH30" s="710"/>
      <c r="DJI30" s="710"/>
      <c r="DJJ30" s="710"/>
      <c r="DJK30" s="710"/>
      <c r="DJL30" s="710"/>
      <c r="DJM30" s="710"/>
      <c r="DJN30" s="710"/>
      <c r="DJO30" s="710"/>
      <c r="DJP30" s="710"/>
      <c r="DJQ30" s="710"/>
      <c r="DJR30" s="710"/>
      <c r="DJS30" s="710"/>
      <c r="DJT30" s="710"/>
      <c r="DJU30" s="710"/>
      <c r="DJV30" s="710"/>
      <c r="DJW30" s="710"/>
      <c r="DJX30" s="710"/>
      <c r="DJY30" s="710"/>
      <c r="DJZ30" s="710"/>
      <c r="DKA30" s="710"/>
      <c r="DKB30" s="710"/>
      <c r="DKC30" s="710"/>
      <c r="DKD30" s="710"/>
      <c r="DKE30" s="710"/>
      <c r="DKF30" s="710"/>
      <c r="DKG30" s="710"/>
      <c r="DKH30" s="710"/>
      <c r="DKI30" s="710"/>
      <c r="DKJ30" s="710"/>
      <c r="DKK30" s="710"/>
      <c r="DKL30" s="710"/>
      <c r="DKM30" s="710"/>
      <c r="DKN30" s="710"/>
      <c r="DKO30" s="710"/>
      <c r="DKP30" s="710"/>
      <c r="DKQ30" s="710"/>
      <c r="DKR30" s="710"/>
      <c r="DKS30" s="710"/>
      <c r="DKT30" s="710"/>
      <c r="DKU30" s="710"/>
      <c r="DKV30" s="710"/>
      <c r="DKW30" s="710"/>
      <c r="DKX30" s="710"/>
      <c r="DKY30" s="710"/>
      <c r="DKZ30" s="710"/>
      <c r="DLA30" s="710"/>
      <c r="DLB30" s="710"/>
      <c r="DLC30" s="710"/>
      <c r="DLD30" s="710"/>
      <c r="DLE30" s="710"/>
      <c r="DLF30" s="710"/>
      <c r="DLG30" s="710"/>
      <c r="DLH30" s="710"/>
      <c r="DLI30" s="710"/>
      <c r="DLJ30" s="710"/>
      <c r="DLK30" s="710"/>
      <c r="DLL30" s="710"/>
      <c r="DLM30" s="710"/>
      <c r="DLN30" s="710"/>
      <c r="DLO30" s="710"/>
      <c r="DLP30" s="710"/>
      <c r="DLQ30" s="710"/>
      <c r="DLR30" s="710"/>
      <c r="DLS30" s="710"/>
      <c r="DLT30" s="710"/>
      <c r="DLU30" s="710"/>
      <c r="DLV30" s="710"/>
      <c r="DLW30" s="710"/>
      <c r="DLX30" s="710"/>
      <c r="DLY30" s="710"/>
      <c r="DLZ30" s="710"/>
      <c r="DMA30" s="710"/>
      <c r="DMB30" s="710"/>
      <c r="DMC30" s="710"/>
      <c r="DMD30" s="710"/>
      <c r="DME30" s="710"/>
      <c r="DMF30" s="710"/>
      <c r="DMG30" s="710"/>
      <c r="DMH30" s="710"/>
      <c r="DMI30" s="710"/>
      <c r="DMJ30" s="710"/>
      <c r="DMK30" s="710"/>
      <c r="DML30" s="710"/>
      <c r="DMM30" s="710"/>
      <c r="DMN30" s="710"/>
      <c r="DMO30" s="710"/>
      <c r="DMP30" s="710"/>
      <c r="DMQ30" s="710"/>
      <c r="DMR30" s="710"/>
      <c r="DMS30" s="710"/>
      <c r="DMT30" s="710"/>
      <c r="DMU30" s="710"/>
      <c r="DMV30" s="710"/>
      <c r="DMW30" s="710"/>
      <c r="DMX30" s="710"/>
      <c r="DMY30" s="710"/>
      <c r="DMZ30" s="710"/>
      <c r="DNA30" s="710"/>
      <c r="DNB30" s="710"/>
      <c r="DNC30" s="710"/>
      <c r="DND30" s="710"/>
      <c r="DNE30" s="710"/>
      <c r="DNF30" s="710"/>
      <c r="DNG30" s="710"/>
      <c r="DNH30" s="710"/>
      <c r="DNI30" s="710"/>
      <c r="DNJ30" s="710"/>
      <c r="DNK30" s="710"/>
      <c r="DNL30" s="710"/>
      <c r="DNM30" s="710"/>
      <c r="DNN30" s="710"/>
      <c r="DNO30" s="710"/>
      <c r="DNP30" s="710"/>
      <c r="DNQ30" s="710"/>
      <c r="DNR30" s="710"/>
      <c r="DNS30" s="710"/>
      <c r="DNT30" s="710"/>
      <c r="DNU30" s="710"/>
      <c r="DNV30" s="710"/>
      <c r="DNW30" s="710"/>
      <c r="DNX30" s="710"/>
      <c r="DNY30" s="710"/>
      <c r="DNZ30" s="710"/>
      <c r="DOA30" s="710"/>
      <c r="DOB30" s="710"/>
      <c r="DOC30" s="710"/>
      <c r="DOD30" s="710"/>
      <c r="DOE30" s="710"/>
      <c r="DOF30" s="710"/>
      <c r="DOG30" s="710"/>
      <c r="DOH30" s="710"/>
      <c r="DOI30" s="710"/>
      <c r="DOJ30" s="710"/>
      <c r="DOK30" s="710"/>
      <c r="DOL30" s="710"/>
      <c r="DOM30" s="710"/>
      <c r="DON30" s="710"/>
      <c r="DOO30" s="710"/>
      <c r="DOP30" s="710"/>
      <c r="DOQ30" s="710"/>
      <c r="DOR30" s="710"/>
      <c r="DOS30" s="710"/>
      <c r="DOT30" s="710"/>
      <c r="DOU30" s="710"/>
      <c r="DOV30" s="710"/>
      <c r="DOW30" s="710"/>
      <c r="DOX30" s="710"/>
      <c r="DOY30" s="710"/>
      <c r="DOZ30" s="710"/>
      <c r="DPA30" s="710"/>
      <c r="DPB30" s="710"/>
      <c r="DPC30" s="710"/>
      <c r="DPD30" s="710"/>
      <c r="DPE30" s="710"/>
      <c r="DPF30" s="710"/>
      <c r="DPG30" s="710"/>
      <c r="DPH30" s="710"/>
      <c r="DPI30" s="710"/>
      <c r="DPJ30" s="710"/>
      <c r="DPK30" s="710"/>
      <c r="DPL30" s="710"/>
      <c r="DPM30" s="710"/>
      <c r="DPN30" s="710"/>
      <c r="DPO30" s="710"/>
      <c r="DPP30" s="710"/>
      <c r="DPQ30" s="710"/>
      <c r="DPR30" s="710"/>
      <c r="DPS30" s="710"/>
      <c r="DPT30" s="710"/>
      <c r="DPU30" s="710"/>
      <c r="DPV30" s="710"/>
      <c r="DPW30" s="710"/>
      <c r="DPX30" s="710"/>
      <c r="DPY30" s="710"/>
      <c r="DPZ30" s="710"/>
      <c r="DQA30" s="710"/>
      <c r="DQB30" s="710"/>
      <c r="DQC30" s="710"/>
      <c r="DQD30" s="710"/>
      <c r="DQE30" s="710"/>
      <c r="DQF30" s="710"/>
      <c r="DQG30" s="710"/>
      <c r="DQH30" s="710"/>
      <c r="DQI30" s="710"/>
      <c r="DQJ30" s="710"/>
      <c r="DQK30" s="710"/>
      <c r="DQL30" s="710"/>
      <c r="DQM30" s="710"/>
      <c r="DQN30" s="710"/>
      <c r="DQO30" s="710"/>
      <c r="DQP30" s="710"/>
      <c r="DQQ30" s="710"/>
      <c r="DQR30" s="710"/>
      <c r="DQS30" s="710"/>
      <c r="DQT30" s="710"/>
      <c r="DQU30" s="710"/>
      <c r="DQV30" s="710"/>
      <c r="DQW30" s="710"/>
      <c r="DQX30" s="710"/>
      <c r="DQY30" s="710"/>
      <c r="DQZ30" s="710"/>
      <c r="DRA30" s="710"/>
      <c r="DRB30" s="710"/>
      <c r="DRC30" s="710"/>
      <c r="DRD30" s="710"/>
      <c r="DRE30" s="710"/>
      <c r="DRF30" s="710"/>
      <c r="DRG30" s="710"/>
      <c r="DRH30" s="710"/>
      <c r="DRI30" s="710"/>
      <c r="DRJ30" s="710"/>
      <c r="DRK30" s="710"/>
      <c r="DRL30" s="710"/>
      <c r="DRM30" s="710"/>
      <c r="DRN30" s="710"/>
      <c r="DRO30" s="710"/>
      <c r="DRP30" s="710"/>
      <c r="DRQ30" s="710"/>
      <c r="DRR30" s="710"/>
      <c r="DRS30" s="710"/>
      <c r="DRT30" s="710"/>
      <c r="DRU30" s="710"/>
      <c r="DRV30" s="710"/>
      <c r="DRW30" s="710"/>
      <c r="DRX30" s="710"/>
      <c r="DRY30" s="710"/>
      <c r="DRZ30" s="710"/>
      <c r="DSA30" s="710"/>
      <c r="DSB30" s="710"/>
      <c r="DSC30" s="710"/>
      <c r="DSD30" s="710"/>
      <c r="DSE30" s="710"/>
      <c r="DSF30" s="710"/>
      <c r="DSG30" s="710"/>
      <c r="DSH30" s="710"/>
      <c r="DSI30" s="710"/>
      <c r="DSJ30" s="710"/>
      <c r="DSK30" s="710"/>
      <c r="DSL30" s="710"/>
      <c r="DSM30" s="710"/>
      <c r="DSN30" s="710"/>
      <c r="DSO30" s="710"/>
      <c r="DSP30" s="710"/>
      <c r="DSQ30" s="710"/>
      <c r="DSR30" s="710"/>
      <c r="DSS30" s="710"/>
      <c r="DST30" s="710"/>
      <c r="DSU30" s="710"/>
      <c r="DSV30" s="710"/>
      <c r="DSW30" s="710"/>
      <c r="DSX30" s="710"/>
      <c r="DSY30" s="710"/>
      <c r="DSZ30" s="710"/>
      <c r="DTA30" s="710"/>
      <c r="DTB30" s="710"/>
      <c r="DTC30" s="710"/>
      <c r="DTD30" s="710"/>
      <c r="DTE30" s="710"/>
      <c r="DTF30" s="710"/>
      <c r="DTG30" s="710"/>
      <c r="DTH30" s="710"/>
      <c r="DTI30" s="710"/>
      <c r="DTJ30" s="710"/>
      <c r="DTK30" s="710"/>
      <c r="DTL30" s="710"/>
      <c r="DTM30" s="710"/>
      <c r="DTN30" s="710"/>
      <c r="DTO30" s="710"/>
      <c r="DTP30" s="710"/>
      <c r="DTQ30" s="710"/>
      <c r="DTR30" s="710"/>
      <c r="DTS30" s="710"/>
      <c r="DTT30" s="710"/>
      <c r="DTU30" s="710"/>
      <c r="DTV30" s="710"/>
      <c r="DTW30" s="710"/>
      <c r="DTX30" s="710"/>
      <c r="DTY30" s="710"/>
      <c r="DTZ30" s="710"/>
      <c r="DUA30" s="710"/>
      <c r="DUB30" s="710"/>
      <c r="DUC30" s="710"/>
      <c r="DUD30" s="710"/>
      <c r="DUE30" s="710"/>
      <c r="DUF30" s="710"/>
      <c r="DUG30" s="710"/>
      <c r="DUH30" s="710"/>
      <c r="DUI30" s="710"/>
      <c r="DUJ30" s="710"/>
      <c r="DUK30" s="710"/>
      <c r="DUL30" s="710"/>
      <c r="DUM30" s="710"/>
      <c r="DUN30" s="710"/>
      <c r="DUO30" s="710"/>
      <c r="DUP30" s="710"/>
      <c r="DUQ30" s="710"/>
      <c r="DUR30" s="710"/>
      <c r="DUS30" s="710"/>
      <c r="DUT30" s="710"/>
      <c r="DUU30" s="710"/>
      <c r="DUV30" s="710"/>
      <c r="DUW30" s="710"/>
      <c r="DUX30" s="710"/>
      <c r="DUY30" s="710"/>
      <c r="DUZ30" s="710"/>
      <c r="DVA30" s="710"/>
      <c r="DVB30" s="710"/>
      <c r="DVC30" s="710"/>
      <c r="DVD30" s="710"/>
      <c r="DVE30" s="710"/>
      <c r="DVF30" s="710"/>
      <c r="DVG30" s="710"/>
      <c r="DVH30" s="710"/>
      <c r="DVI30" s="710"/>
      <c r="DVJ30" s="710"/>
      <c r="DVK30" s="710"/>
      <c r="DVL30" s="710"/>
      <c r="DVM30" s="710"/>
      <c r="DVN30" s="710"/>
      <c r="DVO30" s="710"/>
      <c r="DVP30" s="710"/>
      <c r="DVQ30" s="710"/>
      <c r="DVR30" s="710"/>
      <c r="DVS30" s="710"/>
      <c r="DVT30" s="710"/>
      <c r="DVU30" s="710"/>
      <c r="DVV30" s="710"/>
      <c r="DVW30" s="710"/>
      <c r="DVX30" s="710"/>
      <c r="DVY30" s="710"/>
      <c r="DVZ30" s="710"/>
      <c r="DWA30" s="710"/>
      <c r="DWB30" s="710"/>
      <c r="DWC30" s="710"/>
      <c r="DWD30" s="710"/>
      <c r="DWE30" s="710"/>
      <c r="DWF30" s="710"/>
      <c r="DWG30" s="710"/>
      <c r="DWH30" s="710"/>
      <c r="DWI30" s="710"/>
      <c r="DWJ30" s="710"/>
      <c r="DWK30" s="710"/>
      <c r="DWL30" s="710"/>
      <c r="DWM30" s="710"/>
      <c r="DWN30" s="710"/>
      <c r="DWO30" s="710"/>
      <c r="DWP30" s="710"/>
      <c r="DWQ30" s="710"/>
      <c r="DWR30" s="710"/>
      <c r="DWS30" s="710"/>
      <c r="DWT30" s="710"/>
      <c r="DWU30" s="710"/>
      <c r="DWV30" s="710"/>
      <c r="DWW30" s="710"/>
      <c r="DWX30" s="710"/>
      <c r="DWY30" s="710"/>
      <c r="DWZ30" s="710"/>
      <c r="DXA30" s="710"/>
      <c r="DXB30" s="710"/>
      <c r="DXC30" s="710"/>
      <c r="DXD30" s="710"/>
      <c r="DXE30" s="710"/>
      <c r="DXF30" s="710"/>
      <c r="DXG30" s="710"/>
      <c r="DXH30" s="710"/>
      <c r="DXI30" s="710"/>
      <c r="DXJ30" s="710"/>
      <c r="DXK30" s="710"/>
      <c r="DXL30" s="710"/>
      <c r="DXM30" s="710"/>
      <c r="DXN30" s="710"/>
      <c r="DXO30" s="710"/>
      <c r="DXP30" s="710"/>
      <c r="DXQ30" s="710"/>
      <c r="DXR30" s="710"/>
      <c r="DXS30" s="710"/>
      <c r="DXT30" s="710"/>
      <c r="DXU30" s="710"/>
      <c r="DXV30" s="710"/>
      <c r="DXW30" s="710"/>
      <c r="DXX30" s="710"/>
      <c r="DXY30" s="710"/>
      <c r="DXZ30" s="710"/>
      <c r="DYA30" s="710"/>
      <c r="DYB30" s="710"/>
      <c r="DYC30" s="710"/>
      <c r="DYD30" s="710"/>
      <c r="DYE30" s="710"/>
      <c r="DYF30" s="710"/>
      <c r="DYG30" s="710"/>
      <c r="DYH30" s="710"/>
      <c r="DYI30" s="710"/>
      <c r="DYJ30" s="710"/>
      <c r="DYK30" s="710"/>
      <c r="DYL30" s="710"/>
      <c r="DYM30" s="710"/>
      <c r="DYN30" s="710"/>
      <c r="DYO30" s="710"/>
      <c r="DYP30" s="710"/>
      <c r="DYQ30" s="710"/>
      <c r="DYR30" s="710"/>
      <c r="DYS30" s="710"/>
      <c r="DYT30" s="710"/>
      <c r="DYU30" s="710"/>
      <c r="DYV30" s="710"/>
      <c r="DYW30" s="710"/>
      <c r="DYX30" s="710"/>
      <c r="DYY30" s="710"/>
      <c r="DYZ30" s="710"/>
      <c r="DZA30" s="710"/>
      <c r="DZB30" s="710"/>
      <c r="DZC30" s="710"/>
      <c r="DZD30" s="710"/>
      <c r="DZE30" s="710"/>
      <c r="DZF30" s="710"/>
      <c r="DZG30" s="710"/>
      <c r="DZH30" s="710"/>
      <c r="DZI30" s="710"/>
      <c r="DZJ30" s="710"/>
      <c r="DZK30" s="710"/>
      <c r="DZL30" s="710"/>
      <c r="DZM30" s="710"/>
      <c r="DZN30" s="710"/>
      <c r="DZO30" s="710"/>
      <c r="DZP30" s="710"/>
      <c r="DZQ30" s="710"/>
      <c r="DZR30" s="710"/>
      <c r="DZS30" s="710"/>
      <c r="DZT30" s="710"/>
      <c r="DZU30" s="710"/>
      <c r="DZV30" s="710"/>
      <c r="DZW30" s="710"/>
      <c r="DZX30" s="710"/>
      <c r="DZY30" s="710"/>
      <c r="DZZ30" s="710"/>
      <c r="EAA30" s="710"/>
      <c r="EAB30" s="710"/>
      <c r="EAC30" s="710"/>
      <c r="EAD30" s="710"/>
      <c r="EAE30" s="710"/>
      <c r="EAF30" s="710"/>
      <c r="EAG30" s="710"/>
      <c r="EAH30" s="710"/>
      <c r="EAI30" s="710"/>
      <c r="EAJ30" s="710"/>
      <c r="EAK30" s="710"/>
      <c r="EAL30" s="710"/>
      <c r="EAM30" s="710"/>
      <c r="EAN30" s="710"/>
      <c r="EAO30" s="710"/>
      <c r="EAP30" s="710"/>
      <c r="EAQ30" s="710"/>
      <c r="EAR30" s="710"/>
      <c r="EAS30" s="710"/>
      <c r="EAT30" s="710"/>
      <c r="EAU30" s="710"/>
      <c r="EAV30" s="710"/>
      <c r="EAW30" s="710"/>
      <c r="EAX30" s="710"/>
      <c r="EAY30" s="710"/>
      <c r="EAZ30" s="710"/>
      <c r="EBA30" s="710"/>
      <c r="EBB30" s="710"/>
      <c r="EBC30" s="710"/>
      <c r="EBD30" s="710"/>
      <c r="EBE30" s="710"/>
      <c r="EBF30" s="710"/>
      <c r="EBG30" s="710"/>
      <c r="EBH30" s="710"/>
      <c r="EBI30" s="710"/>
      <c r="EBJ30" s="710"/>
      <c r="EBK30" s="710"/>
      <c r="EBL30" s="710"/>
      <c r="EBM30" s="710"/>
      <c r="EBN30" s="710"/>
      <c r="EBO30" s="710"/>
      <c r="EBP30" s="710"/>
      <c r="EBQ30" s="710"/>
      <c r="EBR30" s="710"/>
      <c r="EBS30" s="710"/>
      <c r="EBT30" s="710"/>
      <c r="EBU30" s="710"/>
      <c r="EBV30" s="710"/>
      <c r="EBW30" s="710"/>
      <c r="EBX30" s="710"/>
      <c r="EBY30" s="710"/>
      <c r="EBZ30" s="710"/>
      <c r="ECA30" s="710"/>
      <c r="ECB30" s="710"/>
      <c r="ECC30" s="710"/>
      <c r="ECD30" s="710"/>
      <c r="ECE30" s="710"/>
      <c r="ECF30" s="710"/>
      <c r="ECG30" s="710"/>
      <c r="ECH30" s="710"/>
      <c r="ECI30" s="710"/>
      <c r="ECJ30" s="710"/>
      <c r="ECK30" s="710"/>
      <c r="ECL30" s="710"/>
      <c r="ECM30" s="710"/>
      <c r="ECN30" s="710"/>
      <c r="ECO30" s="710"/>
      <c r="ECP30" s="710"/>
      <c r="ECQ30" s="710"/>
      <c r="ECR30" s="710"/>
      <c r="ECS30" s="710"/>
      <c r="ECT30" s="710"/>
      <c r="ECU30" s="710"/>
      <c r="ECV30" s="710"/>
      <c r="ECW30" s="710"/>
      <c r="ECX30" s="710"/>
      <c r="ECY30" s="710"/>
      <c r="ECZ30" s="710"/>
      <c r="EDA30" s="710"/>
      <c r="EDB30" s="710"/>
      <c r="EDC30" s="710"/>
      <c r="EDD30" s="710"/>
      <c r="EDE30" s="710"/>
      <c r="EDF30" s="710"/>
      <c r="EDG30" s="710"/>
      <c r="EDH30" s="710"/>
      <c r="EDI30" s="710"/>
      <c r="EDJ30" s="710"/>
      <c r="EDK30" s="710"/>
      <c r="EDL30" s="710"/>
      <c r="EDM30" s="710"/>
      <c r="EDN30" s="710"/>
      <c r="EDO30" s="710"/>
      <c r="EDP30" s="710"/>
      <c r="EDQ30" s="710"/>
      <c r="EDR30" s="710"/>
      <c r="EDS30" s="710"/>
      <c r="EDT30" s="710"/>
      <c r="EDU30" s="710"/>
      <c r="EDV30" s="710"/>
      <c r="EDW30" s="710"/>
      <c r="EDX30" s="710"/>
      <c r="EDY30" s="710"/>
      <c r="EDZ30" s="710"/>
      <c r="EEA30" s="710"/>
      <c r="EEB30" s="710"/>
      <c r="EEC30" s="710"/>
      <c r="EED30" s="710"/>
      <c r="EEE30" s="710"/>
      <c r="EEF30" s="710"/>
      <c r="EEG30" s="710"/>
      <c r="EEH30" s="710"/>
      <c r="EEI30" s="710"/>
      <c r="EEJ30" s="710"/>
      <c r="EEK30" s="710"/>
      <c r="EEL30" s="710"/>
      <c r="EEM30" s="710"/>
      <c r="EEN30" s="710"/>
      <c r="EEO30" s="710"/>
      <c r="EEP30" s="710"/>
      <c r="EEQ30" s="710"/>
      <c r="EER30" s="710"/>
      <c r="EES30" s="710"/>
      <c r="EET30" s="710"/>
      <c r="EEU30" s="710"/>
      <c r="EEV30" s="710"/>
      <c r="EEW30" s="710"/>
      <c r="EEX30" s="710"/>
      <c r="EEY30" s="710"/>
      <c r="EEZ30" s="710"/>
      <c r="EFA30" s="710"/>
      <c r="EFB30" s="710"/>
      <c r="EFC30" s="710"/>
      <c r="EFD30" s="710"/>
      <c r="EFE30" s="710"/>
      <c r="EFF30" s="710"/>
      <c r="EFG30" s="710"/>
      <c r="EFH30" s="710"/>
      <c r="EFI30" s="710"/>
      <c r="EFJ30" s="710"/>
      <c r="EFK30" s="710"/>
      <c r="EFL30" s="710"/>
      <c r="EFM30" s="710"/>
      <c r="EFN30" s="710"/>
      <c r="EFO30" s="710"/>
      <c r="EFP30" s="710"/>
      <c r="EFQ30" s="710"/>
      <c r="EFR30" s="710"/>
      <c r="EFS30" s="710"/>
      <c r="EFT30" s="710"/>
      <c r="EFU30" s="710"/>
      <c r="EFV30" s="710"/>
      <c r="EFW30" s="710"/>
      <c r="EFX30" s="710"/>
      <c r="EFY30" s="710"/>
      <c r="EFZ30" s="710"/>
      <c r="EGA30" s="710"/>
      <c r="EGB30" s="710"/>
      <c r="EGC30" s="710"/>
      <c r="EGD30" s="710"/>
      <c r="EGE30" s="710"/>
      <c r="EGF30" s="710"/>
      <c r="EGG30" s="710"/>
      <c r="EGH30" s="710"/>
      <c r="EGI30" s="710"/>
      <c r="EGJ30" s="710"/>
      <c r="EGK30" s="710"/>
      <c r="EGL30" s="710"/>
      <c r="EGM30" s="710"/>
      <c r="EGN30" s="710"/>
      <c r="EGO30" s="710"/>
      <c r="EGP30" s="710"/>
      <c r="EGQ30" s="710"/>
      <c r="EGR30" s="710"/>
      <c r="EGS30" s="710"/>
      <c r="EGT30" s="710"/>
      <c r="EGU30" s="710"/>
      <c r="EGV30" s="710"/>
      <c r="EGW30" s="710"/>
      <c r="EGX30" s="710"/>
      <c r="EGY30" s="710"/>
      <c r="EGZ30" s="710"/>
      <c r="EHA30" s="710"/>
      <c r="EHB30" s="710"/>
      <c r="EHC30" s="710"/>
      <c r="EHD30" s="710"/>
      <c r="EHE30" s="710"/>
      <c r="EHF30" s="710"/>
      <c r="EHG30" s="710"/>
      <c r="EHH30" s="710"/>
      <c r="EHI30" s="710"/>
      <c r="EHJ30" s="710"/>
      <c r="EHK30" s="710"/>
      <c r="EHL30" s="710"/>
      <c r="EHM30" s="710"/>
      <c r="EHN30" s="710"/>
      <c r="EHO30" s="710"/>
      <c r="EHP30" s="710"/>
      <c r="EHQ30" s="710"/>
      <c r="EHR30" s="710"/>
      <c r="EHS30" s="710"/>
      <c r="EHT30" s="710"/>
      <c r="EHU30" s="710"/>
      <c r="EHV30" s="710"/>
      <c r="EHW30" s="710"/>
      <c r="EHX30" s="710"/>
      <c r="EHY30" s="710"/>
      <c r="EHZ30" s="710"/>
      <c r="EIA30" s="710"/>
      <c r="EIB30" s="710"/>
      <c r="EIC30" s="710"/>
      <c r="EID30" s="710"/>
      <c r="EIE30" s="710"/>
      <c r="EIF30" s="710"/>
      <c r="EIG30" s="710"/>
      <c r="EIH30" s="710"/>
      <c r="EII30" s="710"/>
      <c r="EIJ30" s="710"/>
      <c r="EIK30" s="710"/>
      <c r="EIL30" s="710"/>
      <c r="EIM30" s="710"/>
      <c r="EIN30" s="710"/>
      <c r="EIO30" s="710"/>
      <c r="EIP30" s="710"/>
      <c r="EIQ30" s="710"/>
      <c r="EIR30" s="710"/>
      <c r="EIS30" s="710"/>
      <c r="EIT30" s="710"/>
      <c r="EIU30" s="710"/>
      <c r="EIV30" s="710"/>
      <c r="EIW30" s="710"/>
      <c r="EIX30" s="710"/>
      <c r="EIY30" s="710"/>
      <c r="EIZ30" s="710"/>
      <c r="EJA30" s="710"/>
      <c r="EJB30" s="710"/>
      <c r="EJC30" s="710"/>
      <c r="EJD30" s="710"/>
      <c r="EJE30" s="710"/>
      <c r="EJF30" s="710"/>
      <c r="EJG30" s="710"/>
      <c r="EJH30" s="710"/>
      <c r="EJI30" s="710"/>
      <c r="EJJ30" s="710"/>
      <c r="EJK30" s="710"/>
      <c r="EJL30" s="710"/>
      <c r="EJM30" s="710"/>
      <c r="EJN30" s="710"/>
      <c r="EJO30" s="710"/>
      <c r="EJP30" s="710"/>
      <c r="EJQ30" s="710"/>
      <c r="EJR30" s="710"/>
      <c r="EJS30" s="710"/>
      <c r="EJT30" s="710"/>
      <c r="EJU30" s="710"/>
      <c r="EJV30" s="710"/>
      <c r="EJW30" s="710"/>
      <c r="EJX30" s="710"/>
      <c r="EJY30" s="710"/>
      <c r="EJZ30" s="710"/>
      <c r="EKA30" s="710"/>
      <c r="EKB30" s="710"/>
      <c r="EKC30" s="710"/>
      <c r="EKD30" s="710"/>
      <c r="EKE30" s="710"/>
      <c r="EKF30" s="710"/>
      <c r="EKG30" s="710"/>
      <c r="EKH30" s="710"/>
      <c r="EKI30" s="710"/>
      <c r="EKJ30" s="710"/>
      <c r="EKK30" s="710"/>
      <c r="EKL30" s="710"/>
      <c r="EKM30" s="710"/>
      <c r="EKN30" s="710"/>
      <c r="EKO30" s="710"/>
      <c r="EKP30" s="710"/>
      <c r="EKQ30" s="710"/>
      <c r="EKR30" s="710"/>
      <c r="EKS30" s="710"/>
      <c r="EKT30" s="710"/>
      <c r="EKU30" s="710"/>
      <c r="EKV30" s="710"/>
      <c r="EKW30" s="710"/>
      <c r="EKX30" s="710"/>
      <c r="EKY30" s="710"/>
      <c r="EKZ30" s="710"/>
      <c r="ELA30" s="710"/>
      <c r="ELB30" s="710"/>
      <c r="ELC30" s="710"/>
      <c r="ELD30" s="710"/>
      <c r="ELE30" s="710"/>
      <c r="ELF30" s="710"/>
      <c r="ELG30" s="710"/>
      <c r="ELH30" s="710"/>
      <c r="ELI30" s="710"/>
      <c r="ELJ30" s="710"/>
      <c r="ELK30" s="710"/>
      <c r="ELL30" s="710"/>
      <c r="ELM30" s="710"/>
      <c r="ELN30" s="710"/>
      <c r="ELO30" s="710"/>
      <c r="ELP30" s="710"/>
      <c r="ELQ30" s="710"/>
      <c r="ELR30" s="710"/>
      <c r="ELS30" s="710"/>
      <c r="ELT30" s="710"/>
      <c r="ELU30" s="710"/>
      <c r="ELV30" s="710"/>
      <c r="ELW30" s="710"/>
      <c r="ELX30" s="710"/>
      <c r="ELY30" s="710"/>
      <c r="ELZ30" s="710"/>
      <c r="EMA30" s="710"/>
      <c r="EMB30" s="710"/>
      <c r="EMC30" s="710"/>
      <c r="EMD30" s="710"/>
      <c r="EME30" s="710"/>
      <c r="EMF30" s="710"/>
      <c r="EMG30" s="710"/>
      <c r="EMH30" s="710"/>
      <c r="EMI30" s="710"/>
      <c r="EMJ30" s="710"/>
      <c r="EMK30" s="710"/>
      <c r="EML30" s="710"/>
      <c r="EMM30" s="710"/>
      <c r="EMN30" s="710"/>
      <c r="EMO30" s="710"/>
      <c r="EMP30" s="710"/>
      <c r="EMQ30" s="710"/>
      <c r="EMR30" s="710"/>
      <c r="EMS30" s="710"/>
      <c r="EMT30" s="710"/>
      <c r="EMU30" s="710"/>
      <c r="EMV30" s="710"/>
      <c r="EMW30" s="710"/>
      <c r="EMX30" s="710"/>
      <c r="EMY30" s="710"/>
      <c r="EMZ30" s="710"/>
      <c r="ENA30" s="710"/>
      <c r="ENB30" s="710"/>
      <c r="ENC30" s="710"/>
      <c r="END30" s="710"/>
      <c r="ENE30" s="710"/>
      <c r="ENF30" s="710"/>
      <c r="ENG30" s="710"/>
      <c r="ENH30" s="710"/>
      <c r="ENI30" s="710"/>
      <c r="ENJ30" s="710"/>
      <c r="ENK30" s="710"/>
      <c r="ENL30" s="710"/>
      <c r="ENM30" s="710"/>
      <c r="ENN30" s="710"/>
      <c r="ENO30" s="710"/>
      <c r="ENP30" s="710"/>
      <c r="ENQ30" s="710"/>
      <c r="ENR30" s="710"/>
      <c r="ENS30" s="710"/>
      <c r="ENT30" s="710"/>
      <c r="ENU30" s="710"/>
      <c r="ENV30" s="710"/>
      <c r="ENW30" s="710"/>
      <c r="ENX30" s="710"/>
      <c r="ENY30" s="710"/>
      <c r="ENZ30" s="710"/>
      <c r="EOA30" s="710"/>
      <c r="EOB30" s="710"/>
      <c r="EOC30" s="710"/>
      <c r="EOD30" s="710"/>
      <c r="EOE30" s="710"/>
      <c r="EOF30" s="710"/>
      <c r="EOG30" s="710"/>
      <c r="EOH30" s="710"/>
      <c r="EOI30" s="710"/>
      <c r="EOJ30" s="710"/>
      <c r="EOK30" s="710"/>
      <c r="EOL30" s="710"/>
      <c r="EOM30" s="710"/>
      <c r="EON30" s="710"/>
      <c r="EOO30" s="710"/>
      <c r="EOP30" s="710"/>
      <c r="EOQ30" s="710"/>
      <c r="EOR30" s="710"/>
      <c r="EOS30" s="710"/>
      <c r="EOT30" s="710"/>
      <c r="EOU30" s="710"/>
      <c r="EOV30" s="710"/>
      <c r="EOW30" s="710"/>
      <c r="EOX30" s="710"/>
      <c r="EOY30" s="710"/>
      <c r="EOZ30" s="710"/>
      <c r="EPA30" s="710"/>
      <c r="EPB30" s="710"/>
      <c r="EPC30" s="710"/>
      <c r="EPD30" s="710"/>
      <c r="EPE30" s="710"/>
      <c r="EPF30" s="710"/>
      <c r="EPG30" s="710"/>
      <c r="EPH30" s="710"/>
      <c r="EPI30" s="710"/>
      <c r="EPJ30" s="710"/>
      <c r="EPK30" s="710"/>
      <c r="EPL30" s="710"/>
      <c r="EPM30" s="710"/>
      <c r="EPN30" s="710"/>
      <c r="EPO30" s="710"/>
      <c r="EPP30" s="710"/>
      <c r="EPQ30" s="710"/>
      <c r="EPR30" s="710"/>
      <c r="EPS30" s="710"/>
      <c r="EPT30" s="710"/>
      <c r="EPU30" s="710"/>
      <c r="EPV30" s="710"/>
      <c r="EPW30" s="710"/>
      <c r="EPX30" s="710"/>
      <c r="EPY30" s="710"/>
      <c r="EPZ30" s="710"/>
      <c r="EQA30" s="710"/>
      <c r="EQB30" s="710"/>
      <c r="EQC30" s="710"/>
      <c r="EQD30" s="710"/>
      <c r="EQE30" s="710"/>
      <c r="EQF30" s="710"/>
      <c r="EQG30" s="710"/>
      <c r="EQH30" s="710"/>
      <c r="EQI30" s="710"/>
      <c r="EQJ30" s="710"/>
      <c r="EQK30" s="710"/>
      <c r="EQL30" s="710"/>
      <c r="EQM30" s="710"/>
      <c r="EQN30" s="710"/>
      <c r="EQO30" s="710"/>
      <c r="EQP30" s="710"/>
      <c r="EQQ30" s="710"/>
      <c r="EQR30" s="710"/>
      <c r="EQS30" s="710"/>
      <c r="EQT30" s="710"/>
      <c r="EQU30" s="710"/>
      <c r="EQV30" s="710"/>
      <c r="EQW30" s="710"/>
      <c r="EQX30" s="710"/>
      <c r="EQY30" s="710"/>
      <c r="EQZ30" s="710"/>
      <c r="ERA30" s="710"/>
      <c r="ERB30" s="710"/>
      <c r="ERC30" s="710"/>
      <c r="ERD30" s="710"/>
      <c r="ERE30" s="710"/>
      <c r="ERF30" s="710"/>
      <c r="ERG30" s="710"/>
      <c r="ERH30" s="710"/>
      <c r="ERI30" s="710"/>
      <c r="ERJ30" s="710"/>
      <c r="ERK30" s="710"/>
      <c r="ERL30" s="710"/>
      <c r="ERM30" s="710"/>
      <c r="ERN30" s="710"/>
      <c r="ERO30" s="710"/>
      <c r="ERP30" s="710"/>
      <c r="ERQ30" s="710"/>
      <c r="ERR30" s="710"/>
      <c r="ERS30" s="710"/>
      <c r="ERT30" s="710"/>
      <c r="ERU30" s="710"/>
      <c r="ERV30" s="710"/>
      <c r="ERW30" s="710"/>
      <c r="ERX30" s="710"/>
      <c r="ERY30" s="710"/>
      <c r="ERZ30" s="710"/>
      <c r="ESA30" s="710"/>
      <c r="ESB30" s="710"/>
      <c r="ESC30" s="710"/>
      <c r="ESD30" s="710"/>
      <c r="ESE30" s="710"/>
      <c r="ESF30" s="710"/>
      <c r="ESG30" s="710"/>
      <c r="ESH30" s="710"/>
      <c r="ESI30" s="710"/>
      <c r="ESJ30" s="710"/>
      <c r="ESK30" s="710"/>
      <c r="ESL30" s="710"/>
      <c r="ESM30" s="710"/>
      <c r="ESN30" s="710"/>
      <c r="ESO30" s="710"/>
      <c r="ESP30" s="710"/>
      <c r="ESQ30" s="710"/>
      <c r="ESR30" s="710"/>
      <c r="ESS30" s="710"/>
      <c r="EST30" s="710"/>
      <c r="ESU30" s="710"/>
      <c r="ESV30" s="710"/>
      <c r="ESW30" s="710"/>
      <c r="ESX30" s="710"/>
      <c r="ESY30" s="710"/>
      <c r="ESZ30" s="710"/>
      <c r="ETA30" s="710"/>
      <c r="ETB30" s="710"/>
      <c r="ETC30" s="710"/>
      <c r="ETD30" s="710"/>
      <c r="ETE30" s="710"/>
      <c r="ETF30" s="710"/>
      <c r="ETG30" s="710"/>
      <c r="ETH30" s="710"/>
      <c r="ETI30" s="710"/>
      <c r="ETJ30" s="710"/>
      <c r="ETK30" s="710"/>
      <c r="ETL30" s="710"/>
      <c r="ETM30" s="710"/>
      <c r="ETN30" s="710"/>
      <c r="ETO30" s="710"/>
      <c r="ETP30" s="710"/>
      <c r="ETQ30" s="710"/>
      <c r="ETR30" s="710"/>
      <c r="ETS30" s="710"/>
      <c r="ETT30" s="710"/>
      <c r="ETU30" s="710"/>
      <c r="ETV30" s="710"/>
      <c r="ETW30" s="710"/>
      <c r="ETX30" s="710"/>
      <c r="ETY30" s="710"/>
      <c r="ETZ30" s="710"/>
      <c r="EUA30" s="710"/>
      <c r="EUB30" s="710"/>
      <c r="EUC30" s="710"/>
      <c r="EUD30" s="710"/>
      <c r="EUE30" s="710"/>
      <c r="EUF30" s="710"/>
      <c r="EUG30" s="710"/>
      <c r="EUH30" s="710"/>
      <c r="EUI30" s="710"/>
      <c r="EUJ30" s="710"/>
      <c r="EUK30" s="710"/>
      <c r="EUL30" s="710"/>
      <c r="EUM30" s="710"/>
      <c r="EUN30" s="710"/>
      <c r="EUO30" s="710"/>
      <c r="EUP30" s="710"/>
      <c r="EUQ30" s="710"/>
      <c r="EUR30" s="710"/>
      <c r="EUS30" s="710"/>
      <c r="EUT30" s="710"/>
      <c r="EUU30" s="710"/>
      <c r="EUV30" s="710"/>
      <c r="EUW30" s="710"/>
      <c r="EUX30" s="710"/>
      <c r="EUY30" s="710"/>
      <c r="EUZ30" s="710"/>
      <c r="EVA30" s="710"/>
      <c r="EVB30" s="710"/>
      <c r="EVC30" s="710"/>
      <c r="EVD30" s="710"/>
      <c r="EVE30" s="710"/>
      <c r="EVF30" s="710"/>
      <c r="EVG30" s="710"/>
      <c r="EVH30" s="710"/>
      <c r="EVI30" s="710"/>
      <c r="EVJ30" s="710"/>
      <c r="EVK30" s="710"/>
      <c r="EVL30" s="710"/>
      <c r="EVM30" s="710"/>
      <c r="EVN30" s="710"/>
      <c r="EVO30" s="710"/>
      <c r="EVP30" s="710"/>
      <c r="EVQ30" s="710"/>
      <c r="EVR30" s="710"/>
      <c r="EVS30" s="710"/>
      <c r="EVT30" s="710"/>
      <c r="EVU30" s="710"/>
      <c r="EVV30" s="710"/>
      <c r="EVW30" s="710"/>
      <c r="EVX30" s="710"/>
      <c r="EVY30" s="710"/>
      <c r="EVZ30" s="710"/>
      <c r="EWA30" s="710"/>
      <c r="EWB30" s="710"/>
      <c r="EWC30" s="710"/>
      <c r="EWD30" s="710"/>
      <c r="EWE30" s="710"/>
      <c r="EWF30" s="710"/>
      <c r="EWG30" s="710"/>
      <c r="EWH30" s="710"/>
      <c r="EWI30" s="710"/>
      <c r="EWJ30" s="710"/>
      <c r="EWK30" s="710"/>
      <c r="EWL30" s="710"/>
      <c r="EWM30" s="710"/>
      <c r="EWN30" s="710"/>
      <c r="EWO30" s="710"/>
      <c r="EWP30" s="710"/>
      <c r="EWQ30" s="710"/>
      <c r="EWR30" s="710"/>
      <c r="EWS30" s="710"/>
      <c r="EWT30" s="710"/>
      <c r="EWU30" s="710"/>
      <c r="EWV30" s="710"/>
      <c r="EWW30" s="710"/>
      <c r="EWX30" s="710"/>
      <c r="EWY30" s="710"/>
      <c r="EWZ30" s="710"/>
      <c r="EXA30" s="710"/>
      <c r="EXB30" s="710"/>
      <c r="EXC30" s="710"/>
      <c r="EXD30" s="710"/>
      <c r="EXE30" s="710"/>
      <c r="EXF30" s="710"/>
      <c r="EXG30" s="710"/>
      <c r="EXH30" s="710"/>
      <c r="EXI30" s="710"/>
      <c r="EXJ30" s="710"/>
      <c r="EXK30" s="710"/>
      <c r="EXL30" s="710"/>
      <c r="EXM30" s="710"/>
      <c r="EXN30" s="710"/>
      <c r="EXO30" s="710"/>
      <c r="EXP30" s="710"/>
      <c r="EXQ30" s="710"/>
      <c r="EXR30" s="710"/>
      <c r="EXS30" s="710"/>
      <c r="EXT30" s="710"/>
      <c r="EXU30" s="710"/>
      <c r="EXV30" s="710"/>
      <c r="EXW30" s="710"/>
      <c r="EXX30" s="710"/>
      <c r="EXY30" s="710"/>
      <c r="EXZ30" s="710"/>
      <c r="EYA30" s="710"/>
      <c r="EYB30" s="710"/>
      <c r="EYC30" s="710"/>
      <c r="EYD30" s="710"/>
      <c r="EYE30" s="710"/>
      <c r="EYF30" s="710"/>
      <c r="EYG30" s="710"/>
      <c r="EYH30" s="710"/>
      <c r="EYI30" s="710"/>
      <c r="EYJ30" s="710"/>
      <c r="EYK30" s="710"/>
      <c r="EYL30" s="710"/>
      <c r="EYM30" s="710"/>
      <c r="EYN30" s="710"/>
      <c r="EYO30" s="710"/>
      <c r="EYP30" s="710"/>
      <c r="EYQ30" s="710"/>
      <c r="EYR30" s="710"/>
      <c r="EYS30" s="710"/>
      <c r="EYT30" s="710"/>
      <c r="EYU30" s="710"/>
      <c r="EYV30" s="710"/>
      <c r="EYW30" s="710"/>
      <c r="EYX30" s="710"/>
      <c r="EYY30" s="710"/>
      <c r="EYZ30" s="710"/>
      <c r="EZA30" s="710"/>
      <c r="EZB30" s="710"/>
      <c r="EZC30" s="710"/>
      <c r="EZD30" s="710"/>
      <c r="EZE30" s="710"/>
      <c r="EZF30" s="710"/>
      <c r="EZG30" s="710"/>
      <c r="EZH30" s="710"/>
      <c r="EZI30" s="710"/>
      <c r="EZJ30" s="710"/>
      <c r="EZK30" s="710"/>
      <c r="EZL30" s="710"/>
      <c r="EZM30" s="710"/>
      <c r="EZN30" s="710"/>
      <c r="EZO30" s="710"/>
      <c r="EZP30" s="710"/>
      <c r="EZQ30" s="710"/>
      <c r="EZR30" s="710"/>
      <c r="EZS30" s="710"/>
      <c r="EZT30" s="710"/>
      <c r="EZU30" s="710"/>
      <c r="EZV30" s="710"/>
      <c r="EZW30" s="710"/>
      <c r="EZX30" s="710"/>
      <c r="EZY30" s="710"/>
      <c r="EZZ30" s="710"/>
      <c r="FAA30" s="710"/>
      <c r="FAB30" s="710"/>
      <c r="FAC30" s="710"/>
      <c r="FAD30" s="710"/>
      <c r="FAE30" s="710"/>
      <c r="FAF30" s="710"/>
      <c r="FAG30" s="710"/>
      <c r="FAH30" s="710"/>
      <c r="FAI30" s="710"/>
      <c r="FAJ30" s="710"/>
      <c r="FAK30" s="710"/>
      <c r="FAL30" s="710"/>
      <c r="FAM30" s="710"/>
      <c r="FAN30" s="710"/>
      <c r="FAO30" s="710"/>
      <c r="FAP30" s="710"/>
      <c r="FAQ30" s="710"/>
      <c r="FAR30" s="710"/>
      <c r="FAS30" s="710"/>
      <c r="FAT30" s="710"/>
      <c r="FAU30" s="710"/>
      <c r="FAV30" s="710"/>
      <c r="FAW30" s="710"/>
      <c r="FAX30" s="710"/>
      <c r="FAY30" s="710"/>
      <c r="FAZ30" s="710"/>
      <c r="FBA30" s="710"/>
      <c r="FBB30" s="710"/>
      <c r="FBC30" s="710"/>
      <c r="FBD30" s="710"/>
      <c r="FBE30" s="710"/>
      <c r="FBF30" s="710"/>
      <c r="FBG30" s="710"/>
      <c r="FBH30" s="710"/>
      <c r="FBI30" s="710"/>
      <c r="FBJ30" s="710"/>
      <c r="FBK30" s="710"/>
      <c r="FBL30" s="710"/>
      <c r="FBM30" s="710"/>
      <c r="FBN30" s="710"/>
      <c r="FBO30" s="710"/>
      <c r="FBP30" s="710"/>
      <c r="FBQ30" s="710"/>
      <c r="FBR30" s="710"/>
      <c r="FBS30" s="710"/>
      <c r="FBT30" s="710"/>
      <c r="FBU30" s="710"/>
      <c r="FBV30" s="710"/>
      <c r="FBW30" s="710"/>
      <c r="FBX30" s="710"/>
      <c r="FBY30" s="710"/>
      <c r="FBZ30" s="710"/>
      <c r="FCA30" s="710"/>
      <c r="FCB30" s="710"/>
      <c r="FCC30" s="710"/>
      <c r="FCD30" s="710"/>
      <c r="FCE30" s="710"/>
      <c r="FCF30" s="710"/>
      <c r="FCG30" s="710"/>
      <c r="FCH30" s="710"/>
      <c r="FCI30" s="710"/>
      <c r="FCJ30" s="710"/>
      <c r="FCK30" s="710"/>
      <c r="FCL30" s="710"/>
      <c r="FCM30" s="710"/>
      <c r="FCN30" s="710"/>
      <c r="FCO30" s="710"/>
      <c r="FCP30" s="710"/>
      <c r="FCQ30" s="710"/>
      <c r="FCR30" s="710"/>
      <c r="FCS30" s="710"/>
      <c r="FCT30" s="710"/>
      <c r="FCU30" s="710"/>
      <c r="FCV30" s="710"/>
      <c r="FCW30" s="710"/>
      <c r="FCX30" s="710"/>
      <c r="FCY30" s="710"/>
      <c r="FCZ30" s="710"/>
      <c r="FDA30" s="710"/>
      <c r="FDB30" s="710"/>
      <c r="FDC30" s="710"/>
      <c r="FDD30" s="710"/>
      <c r="FDE30" s="710"/>
      <c r="FDF30" s="710"/>
      <c r="FDG30" s="710"/>
      <c r="FDH30" s="710"/>
      <c r="FDI30" s="710"/>
      <c r="FDJ30" s="710"/>
      <c r="FDK30" s="710"/>
      <c r="FDL30" s="710"/>
      <c r="FDM30" s="710"/>
      <c r="FDN30" s="710"/>
      <c r="FDO30" s="710"/>
      <c r="FDP30" s="710"/>
      <c r="FDQ30" s="710"/>
      <c r="FDR30" s="710"/>
      <c r="FDS30" s="710"/>
      <c r="FDT30" s="710"/>
      <c r="FDU30" s="710"/>
      <c r="FDV30" s="710"/>
      <c r="FDW30" s="710"/>
      <c r="FDX30" s="710"/>
      <c r="FDY30" s="710"/>
      <c r="FDZ30" s="710"/>
      <c r="FEA30" s="710"/>
      <c r="FEB30" s="710"/>
      <c r="FEC30" s="710"/>
      <c r="FED30" s="710"/>
      <c r="FEE30" s="710"/>
      <c r="FEF30" s="710"/>
      <c r="FEG30" s="710"/>
      <c r="FEH30" s="710"/>
      <c r="FEI30" s="710"/>
      <c r="FEJ30" s="710"/>
      <c r="FEK30" s="710"/>
      <c r="FEL30" s="710"/>
      <c r="FEM30" s="710"/>
      <c r="FEN30" s="710"/>
      <c r="FEO30" s="710"/>
      <c r="FEP30" s="710"/>
      <c r="FEQ30" s="710"/>
      <c r="FER30" s="710"/>
      <c r="FES30" s="710"/>
      <c r="FET30" s="710"/>
      <c r="FEU30" s="710"/>
      <c r="FEV30" s="710"/>
      <c r="FEW30" s="710"/>
      <c r="FEX30" s="710"/>
      <c r="FEY30" s="710"/>
      <c r="FEZ30" s="710"/>
      <c r="FFA30" s="710"/>
      <c r="FFB30" s="710"/>
      <c r="FFC30" s="710"/>
      <c r="FFD30" s="710"/>
      <c r="FFE30" s="710"/>
      <c r="FFF30" s="710"/>
      <c r="FFG30" s="710"/>
      <c r="FFH30" s="710"/>
      <c r="FFI30" s="710"/>
      <c r="FFJ30" s="710"/>
      <c r="FFK30" s="710"/>
      <c r="FFL30" s="710"/>
      <c r="FFM30" s="710"/>
      <c r="FFN30" s="710"/>
      <c r="FFO30" s="710"/>
      <c r="FFP30" s="710"/>
      <c r="FFQ30" s="710"/>
      <c r="FFR30" s="710"/>
      <c r="FFS30" s="710"/>
      <c r="FFT30" s="710"/>
      <c r="FFU30" s="710"/>
      <c r="FFV30" s="710"/>
      <c r="FFW30" s="710"/>
      <c r="FFX30" s="710"/>
      <c r="FFY30" s="710"/>
      <c r="FFZ30" s="710"/>
      <c r="FGA30" s="710"/>
      <c r="FGB30" s="710"/>
      <c r="FGC30" s="710"/>
      <c r="FGD30" s="710"/>
      <c r="FGE30" s="710"/>
      <c r="FGF30" s="710"/>
      <c r="FGG30" s="710"/>
      <c r="FGH30" s="710"/>
      <c r="FGI30" s="710"/>
      <c r="FGJ30" s="710"/>
      <c r="FGK30" s="710"/>
      <c r="FGL30" s="710"/>
      <c r="FGM30" s="710"/>
      <c r="FGN30" s="710"/>
      <c r="FGO30" s="710"/>
      <c r="FGP30" s="710"/>
      <c r="FGQ30" s="710"/>
      <c r="FGR30" s="710"/>
      <c r="FGS30" s="710"/>
      <c r="FGT30" s="710"/>
      <c r="FGU30" s="710"/>
      <c r="FGV30" s="710"/>
      <c r="FGW30" s="710"/>
      <c r="FGX30" s="710"/>
      <c r="FGY30" s="710"/>
      <c r="FGZ30" s="710"/>
      <c r="FHA30" s="710"/>
      <c r="FHB30" s="710"/>
      <c r="FHC30" s="710"/>
      <c r="FHD30" s="710"/>
      <c r="FHE30" s="710"/>
      <c r="FHF30" s="710"/>
      <c r="FHG30" s="710"/>
      <c r="FHH30" s="710"/>
      <c r="FHI30" s="710"/>
      <c r="FHJ30" s="710"/>
      <c r="FHK30" s="710"/>
      <c r="FHL30" s="710"/>
      <c r="FHM30" s="710"/>
      <c r="FHN30" s="710"/>
      <c r="FHO30" s="710"/>
      <c r="FHP30" s="710"/>
      <c r="FHQ30" s="710"/>
      <c r="FHR30" s="710"/>
      <c r="FHS30" s="710"/>
      <c r="FHT30" s="710"/>
      <c r="FHU30" s="710"/>
      <c r="FHV30" s="710"/>
      <c r="FHW30" s="710"/>
      <c r="FHX30" s="710"/>
      <c r="FHY30" s="710"/>
      <c r="FHZ30" s="710"/>
      <c r="FIA30" s="710"/>
      <c r="FIB30" s="710"/>
      <c r="FIC30" s="710"/>
      <c r="FID30" s="710"/>
      <c r="FIE30" s="710"/>
      <c r="FIF30" s="710"/>
      <c r="FIG30" s="710"/>
      <c r="FIH30" s="710"/>
      <c r="FII30" s="710"/>
      <c r="FIJ30" s="710"/>
      <c r="FIK30" s="710"/>
      <c r="FIL30" s="710"/>
      <c r="FIM30" s="710"/>
      <c r="FIN30" s="710"/>
      <c r="FIO30" s="710"/>
      <c r="FIP30" s="710"/>
      <c r="FIQ30" s="710"/>
      <c r="FIR30" s="710"/>
      <c r="FIS30" s="710"/>
      <c r="FIT30" s="710"/>
      <c r="FIU30" s="710"/>
      <c r="FIV30" s="710"/>
      <c r="FIW30" s="710"/>
      <c r="FIX30" s="710"/>
      <c r="FIY30" s="710"/>
      <c r="FIZ30" s="710"/>
      <c r="FJA30" s="710"/>
      <c r="FJB30" s="710"/>
      <c r="FJC30" s="710"/>
      <c r="FJD30" s="710"/>
      <c r="FJE30" s="710"/>
      <c r="FJF30" s="710"/>
      <c r="FJG30" s="710"/>
      <c r="FJH30" s="710"/>
      <c r="FJI30" s="710"/>
      <c r="FJJ30" s="710"/>
      <c r="FJK30" s="710"/>
      <c r="FJL30" s="710"/>
      <c r="FJM30" s="710"/>
      <c r="FJN30" s="710"/>
      <c r="FJO30" s="710"/>
      <c r="FJP30" s="710"/>
      <c r="FJQ30" s="710"/>
      <c r="FJR30" s="710"/>
      <c r="FJS30" s="710"/>
      <c r="FJT30" s="710"/>
      <c r="FJU30" s="710"/>
      <c r="FJV30" s="710"/>
      <c r="FJW30" s="710"/>
      <c r="FJX30" s="710"/>
      <c r="FJY30" s="710"/>
      <c r="FJZ30" s="710"/>
      <c r="FKA30" s="710"/>
      <c r="FKB30" s="710"/>
      <c r="FKC30" s="710"/>
      <c r="FKD30" s="710"/>
      <c r="FKE30" s="710"/>
      <c r="FKF30" s="710"/>
      <c r="FKG30" s="710"/>
      <c r="FKH30" s="710"/>
      <c r="FKI30" s="710"/>
      <c r="FKJ30" s="710"/>
      <c r="FKK30" s="710"/>
      <c r="FKL30" s="710"/>
      <c r="FKM30" s="710"/>
      <c r="FKN30" s="710"/>
      <c r="FKO30" s="710"/>
      <c r="FKP30" s="710"/>
      <c r="FKQ30" s="710"/>
      <c r="FKR30" s="710"/>
      <c r="FKS30" s="710"/>
      <c r="FKT30" s="710"/>
      <c r="FKU30" s="710"/>
      <c r="FKV30" s="710"/>
      <c r="FKW30" s="710"/>
      <c r="FKX30" s="710"/>
      <c r="FKY30" s="710"/>
      <c r="FKZ30" s="710"/>
      <c r="FLA30" s="710"/>
      <c r="FLB30" s="710"/>
      <c r="FLC30" s="710"/>
      <c r="FLD30" s="710"/>
      <c r="FLE30" s="710"/>
      <c r="FLF30" s="710"/>
      <c r="FLG30" s="710"/>
      <c r="FLH30" s="710"/>
      <c r="FLI30" s="710"/>
      <c r="FLJ30" s="710"/>
      <c r="FLK30" s="710"/>
      <c r="FLL30" s="710"/>
      <c r="FLM30" s="710"/>
      <c r="FLN30" s="710"/>
      <c r="FLO30" s="710"/>
      <c r="FLP30" s="710"/>
      <c r="FLQ30" s="710"/>
      <c r="FLR30" s="710"/>
      <c r="FLS30" s="710"/>
      <c r="FLT30" s="710"/>
      <c r="FLU30" s="710"/>
      <c r="FLV30" s="710"/>
      <c r="FLW30" s="710"/>
      <c r="FLX30" s="710"/>
      <c r="FLY30" s="710"/>
      <c r="FLZ30" s="710"/>
      <c r="FMA30" s="710"/>
      <c r="FMB30" s="710"/>
      <c r="FMC30" s="710"/>
      <c r="FMD30" s="710"/>
      <c r="FME30" s="710"/>
      <c r="FMF30" s="710"/>
      <c r="FMG30" s="710"/>
      <c r="FMH30" s="710"/>
      <c r="FMI30" s="710"/>
      <c r="FMJ30" s="710"/>
      <c r="FMK30" s="710"/>
      <c r="FML30" s="710"/>
      <c r="FMM30" s="710"/>
      <c r="FMN30" s="710"/>
      <c r="FMO30" s="710"/>
      <c r="FMP30" s="710"/>
      <c r="FMQ30" s="710"/>
      <c r="FMR30" s="710"/>
      <c r="FMS30" s="710"/>
      <c r="FMT30" s="710"/>
      <c r="FMU30" s="710"/>
      <c r="FMV30" s="710"/>
      <c r="FMW30" s="710"/>
      <c r="FMX30" s="710"/>
      <c r="FMY30" s="710"/>
      <c r="FMZ30" s="710"/>
      <c r="FNA30" s="710"/>
      <c r="FNB30" s="710"/>
      <c r="FNC30" s="710"/>
      <c r="FND30" s="710"/>
      <c r="FNE30" s="710"/>
      <c r="FNF30" s="710"/>
      <c r="FNG30" s="710"/>
      <c r="FNH30" s="710"/>
      <c r="FNI30" s="710"/>
      <c r="FNJ30" s="710"/>
      <c r="FNK30" s="710"/>
      <c r="FNL30" s="710"/>
      <c r="FNM30" s="710"/>
      <c r="FNN30" s="710"/>
      <c r="FNO30" s="710"/>
      <c r="FNP30" s="710"/>
      <c r="FNQ30" s="710"/>
      <c r="FNR30" s="710"/>
      <c r="FNS30" s="710"/>
      <c r="FNT30" s="710"/>
      <c r="FNU30" s="710"/>
      <c r="FNV30" s="710"/>
      <c r="FNW30" s="710"/>
      <c r="FNX30" s="710"/>
      <c r="FNY30" s="710"/>
      <c r="FNZ30" s="710"/>
      <c r="FOA30" s="710"/>
      <c r="FOB30" s="710"/>
      <c r="FOC30" s="710"/>
      <c r="FOD30" s="710"/>
      <c r="FOE30" s="710"/>
      <c r="FOF30" s="710"/>
      <c r="FOG30" s="710"/>
      <c r="FOH30" s="710"/>
      <c r="FOI30" s="710"/>
      <c r="FOJ30" s="710"/>
      <c r="FOK30" s="710"/>
      <c r="FOL30" s="710"/>
      <c r="FOM30" s="710"/>
      <c r="FON30" s="710"/>
      <c r="FOO30" s="710"/>
      <c r="FOP30" s="710"/>
      <c r="FOQ30" s="710"/>
      <c r="FOR30" s="710"/>
      <c r="FOS30" s="710"/>
      <c r="FOT30" s="710"/>
      <c r="FOU30" s="710"/>
      <c r="FOV30" s="710"/>
      <c r="FOW30" s="710"/>
      <c r="FOX30" s="710"/>
      <c r="FOY30" s="710"/>
      <c r="FOZ30" s="710"/>
      <c r="FPA30" s="710"/>
      <c r="FPB30" s="710"/>
      <c r="FPC30" s="710"/>
      <c r="FPD30" s="710"/>
      <c r="FPE30" s="710"/>
      <c r="FPF30" s="710"/>
      <c r="FPG30" s="710"/>
      <c r="FPH30" s="710"/>
      <c r="FPI30" s="710"/>
      <c r="FPJ30" s="710"/>
      <c r="FPK30" s="710"/>
      <c r="FPL30" s="710"/>
      <c r="FPM30" s="710"/>
      <c r="FPN30" s="710"/>
      <c r="FPO30" s="710"/>
      <c r="FPP30" s="710"/>
      <c r="FPQ30" s="710"/>
      <c r="FPR30" s="710"/>
      <c r="FPS30" s="710"/>
      <c r="FPT30" s="710"/>
      <c r="FPU30" s="710"/>
      <c r="FPV30" s="710"/>
      <c r="FPW30" s="710"/>
      <c r="FPX30" s="710"/>
      <c r="FPY30" s="710"/>
      <c r="FPZ30" s="710"/>
      <c r="FQA30" s="710"/>
      <c r="FQB30" s="710"/>
      <c r="FQC30" s="710"/>
      <c r="FQD30" s="710"/>
      <c r="FQE30" s="710"/>
      <c r="FQF30" s="710"/>
      <c r="FQG30" s="710"/>
      <c r="FQH30" s="710"/>
      <c r="FQI30" s="710"/>
      <c r="FQJ30" s="710"/>
      <c r="FQK30" s="710"/>
      <c r="FQL30" s="710"/>
      <c r="FQM30" s="710"/>
      <c r="FQN30" s="710"/>
      <c r="FQO30" s="710"/>
      <c r="FQP30" s="710"/>
      <c r="FQQ30" s="710"/>
      <c r="FQR30" s="710"/>
      <c r="FQS30" s="710"/>
      <c r="FQT30" s="710"/>
      <c r="FQU30" s="710"/>
      <c r="FQV30" s="710"/>
      <c r="FQW30" s="710"/>
      <c r="FQX30" s="710"/>
      <c r="FQY30" s="710"/>
      <c r="FQZ30" s="710"/>
      <c r="FRA30" s="710"/>
      <c r="FRB30" s="710"/>
      <c r="FRC30" s="710"/>
      <c r="FRD30" s="710"/>
      <c r="FRE30" s="710"/>
      <c r="FRF30" s="710"/>
      <c r="FRG30" s="710"/>
      <c r="FRH30" s="710"/>
      <c r="FRI30" s="710"/>
      <c r="FRJ30" s="710"/>
      <c r="FRK30" s="710"/>
      <c r="FRL30" s="710"/>
      <c r="FRM30" s="710"/>
      <c r="FRN30" s="710"/>
      <c r="FRO30" s="710"/>
      <c r="FRP30" s="710"/>
      <c r="FRQ30" s="710"/>
      <c r="FRR30" s="710"/>
      <c r="FRS30" s="710"/>
      <c r="FRT30" s="710"/>
      <c r="FRU30" s="710"/>
      <c r="FRV30" s="710"/>
      <c r="FRW30" s="710"/>
      <c r="FRX30" s="710"/>
      <c r="FRY30" s="710"/>
      <c r="FRZ30" s="710"/>
      <c r="FSA30" s="710"/>
      <c r="FSB30" s="710"/>
      <c r="FSC30" s="710"/>
      <c r="FSD30" s="710"/>
      <c r="FSE30" s="710"/>
      <c r="FSF30" s="710"/>
      <c r="FSG30" s="710"/>
      <c r="FSH30" s="710"/>
      <c r="FSI30" s="710"/>
      <c r="FSJ30" s="710"/>
      <c r="FSK30" s="710"/>
      <c r="FSL30" s="710"/>
      <c r="FSM30" s="710"/>
      <c r="FSN30" s="710"/>
      <c r="FSO30" s="710"/>
      <c r="FSP30" s="710"/>
      <c r="FSQ30" s="710"/>
      <c r="FSR30" s="710"/>
      <c r="FSS30" s="710"/>
      <c r="FST30" s="710"/>
      <c r="FSU30" s="710"/>
      <c r="FSV30" s="710"/>
      <c r="FSW30" s="710"/>
      <c r="FSX30" s="710"/>
      <c r="FSY30" s="710"/>
      <c r="FSZ30" s="710"/>
      <c r="FTA30" s="710"/>
      <c r="FTB30" s="710"/>
      <c r="FTC30" s="710"/>
      <c r="FTD30" s="710"/>
      <c r="FTE30" s="710"/>
      <c r="FTF30" s="710"/>
      <c r="FTG30" s="710"/>
      <c r="FTH30" s="710"/>
      <c r="FTI30" s="710"/>
      <c r="FTJ30" s="710"/>
      <c r="FTK30" s="710"/>
      <c r="FTL30" s="710"/>
      <c r="FTM30" s="710"/>
      <c r="FTN30" s="710"/>
      <c r="FTO30" s="710"/>
      <c r="FTP30" s="710"/>
      <c r="FTQ30" s="710"/>
      <c r="FTR30" s="710"/>
      <c r="FTS30" s="710"/>
      <c r="FTT30" s="710"/>
      <c r="FTU30" s="710"/>
      <c r="FTV30" s="710"/>
      <c r="FTW30" s="710"/>
      <c r="FTX30" s="710"/>
      <c r="FTY30" s="710"/>
      <c r="FTZ30" s="710"/>
      <c r="FUA30" s="710"/>
      <c r="FUB30" s="710"/>
      <c r="FUC30" s="710"/>
      <c r="FUD30" s="710"/>
      <c r="FUE30" s="710"/>
      <c r="FUF30" s="710"/>
      <c r="FUG30" s="710"/>
      <c r="FUH30" s="710"/>
      <c r="FUI30" s="710"/>
      <c r="FUJ30" s="710"/>
      <c r="FUK30" s="710"/>
      <c r="FUL30" s="710"/>
      <c r="FUM30" s="710"/>
      <c r="FUN30" s="710"/>
      <c r="FUO30" s="710"/>
      <c r="FUP30" s="710"/>
      <c r="FUQ30" s="710"/>
      <c r="FUR30" s="710"/>
      <c r="FUS30" s="710"/>
      <c r="FUT30" s="710"/>
      <c r="FUU30" s="710"/>
      <c r="FUV30" s="710"/>
      <c r="FUW30" s="710"/>
      <c r="FUX30" s="710"/>
      <c r="FUY30" s="710"/>
      <c r="FUZ30" s="710"/>
      <c r="FVA30" s="710"/>
      <c r="FVB30" s="710"/>
      <c r="FVC30" s="710"/>
      <c r="FVD30" s="710"/>
      <c r="FVE30" s="710"/>
      <c r="FVF30" s="710"/>
      <c r="FVG30" s="710"/>
      <c r="FVH30" s="710"/>
      <c r="FVI30" s="710"/>
      <c r="FVJ30" s="710"/>
      <c r="FVK30" s="710"/>
      <c r="FVL30" s="710"/>
      <c r="FVM30" s="710"/>
      <c r="FVN30" s="710"/>
      <c r="FVO30" s="710"/>
      <c r="FVP30" s="710"/>
      <c r="FVQ30" s="710"/>
      <c r="FVR30" s="710"/>
      <c r="FVS30" s="710"/>
      <c r="FVT30" s="710"/>
      <c r="FVU30" s="710"/>
      <c r="FVV30" s="710"/>
      <c r="FVW30" s="710"/>
      <c r="FVX30" s="710"/>
      <c r="FVY30" s="710"/>
      <c r="FVZ30" s="710"/>
      <c r="FWA30" s="710"/>
      <c r="FWB30" s="710"/>
      <c r="FWC30" s="710"/>
      <c r="FWD30" s="710"/>
      <c r="FWE30" s="710"/>
      <c r="FWF30" s="710"/>
      <c r="FWG30" s="710"/>
      <c r="FWH30" s="710"/>
      <c r="FWI30" s="710"/>
      <c r="FWJ30" s="710"/>
      <c r="FWK30" s="710"/>
      <c r="FWL30" s="710"/>
      <c r="FWM30" s="710"/>
      <c r="FWN30" s="710"/>
      <c r="FWO30" s="710"/>
      <c r="FWP30" s="710"/>
      <c r="FWQ30" s="710"/>
      <c r="FWR30" s="710"/>
      <c r="FWS30" s="710"/>
      <c r="FWT30" s="710"/>
      <c r="FWU30" s="710"/>
      <c r="FWV30" s="710"/>
      <c r="FWW30" s="710"/>
      <c r="FWX30" s="710"/>
      <c r="FWY30" s="710"/>
      <c r="FWZ30" s="710"/>
      <c r="FXA30" s="710"/>
      <c r="FXB30" s="710"/>
      <c r="FXC30" s="710"/>
      <c r="FXD30" s="710"/>
      <c r="FXE30" s="710"/>
      <c r="FXF30" s="710"/>
      <c r="FXG30" s="710"/>
      <c r="FXH30" s="710"/>
      <c r="FXI30" s="710"/>
      <c r="FXJ30" s="710"/>
      <c r="FXK30" s="710"/>
      <c r="FXL30" s="710"/>
      <c r="FXM30" s="710"/>
      <c r="FXN30" s="710"/>
      <c r="FXO30" s="710"/>
      <c r="FXP30" s="710"/>
      <c r="FXQ30" s="710"/>
      <c r="FXR30" s="710"/>
      <c r="FXS30" s="710"/>
      <c r="FXT30" s="710"/>
      <c r="FXU30" s="710"/>
      <c r="FXV30" s="710"/>
      <c r="FXW30" s="710"/>
      <c r="FXX30" s="710"/>
      <c r="FXY30" s="710"/>
      <c r="FXZ30" s="710"/>
      <c r="FYA30" s="710"/>
      <c r="FYB30" s="710"/>
      <c r="FYC30" s="710"/>
      <c r="FYD30" s="710"/>
      <c r="FYE30" s="710"/>
      <c r="FYF30" s="710"/>
      <c r="FYG30" s="710"/>
      <c r="FYH30" s="710"/>
      <c r="FYI30" s="710"/>
      <c r="FYJ30" s="710"/>
      <c r="FYK30" s="710"/>
      <c r="FYL30" s="710"/>
      <c r="FYM30" s="710"/>
      <c r="FYN30" s="710"/>
      <c r="FYO30" s="710"/>
      <c r="FYP30" s="710"/>
      <c r="FYQ30" s="710"/>
      <c r="FYR30" s="710"/>
      <c r="FYS30" s="710"/>
      <c r="FYT30" s="710"/>
      <c r="FYU30" s="710"/>
      <c r="FYV30" s="710"/>
      <c r="FYW30" s="710"/>
      <c r="FYX30" s="710"/>
      <c r="FYY30" s="710"/>
      <c r="FYZ30" s="710"/>
      <c r="FZA30" s="710"/>
      <c r="FZB30" s="710"/>
      <c r="FZC30" s="710"/>
      <c r="FZD30" s="710"/>
      <c r="FZE30" s="710"/>
      <c r="FZF30" s="710"/>
      <c r="FZG30" s="710"/>
      <c r="FZH30" s="710"/>
      <c r="FZI30" s="710"/>
      <c r="FZJ30" s="710"/>
      <c r="FZK30" s="710"/>
      <c r="FZL30" s="710"/>
      <c r="FZM30" s="710"/>
      <c r="FZN30" s="710"/>
      <c r="FZO30" s="710"/>
      <c r="FZP30" s="710"/>
      <c r="FZQ30" s="710"/>
      <c r="FZR30" s="710"/>
      <c r="FZS30" s="710"/>
      <c r="FZT30" s="710"/>
      <c r="FZU30" s="710"/>
      <c r="FZV30" s="710"/>
      <c r="FZW30" s="710"/>
      <c r="FZX30" s="710"/>
      <c r="FZY30" s="710"/>
      <c r="FZZ30" s="710"/>
      <c r="GAA30" s="710"/>
      <c r="GAB30" s="710"/>
      <c r="GAC30" s="710"/>
      <c r="GAD30" s="710"/>
      <c r="GAE30" s="710"/>
      <c r="GAF30" s="710"/>
      <c r="GAG30" s="710"/>
      <c r="GAH30" s="710"/>
      <c r="GAI30" s="710"/>
      <c r="GAJ30" s="710"/>
      <c r="GAK30" s="710"/>
      <c r="GAL30" s="710"/>
      <c r="GAM30" s="710"/>
      <c r="GAN30" s="710"/>
      <c r="GAO30" s="710"/>
      <c r="GAP30" s="710"/>
      <c r="GAQ30" s="710"/>
      <c r="GAR30" s="710"/>
      <c r="GAS30" s="710"/>
      <c r="GAT30" s="710"/>
      <c r="GAU30" s="710"/>
      <c r="GAV30" s="710"/>
      <c r="GAW30" s="710"/>
      <c r="GAX30" s="710"/>
      <c r="GAY30" s="710"/>
      <c r="GAZ30" s="710"/>
      <c r="GBA30" s="710"/>
      <c r="GBB30" s="710"/>
      <c r="GBC30" s="710"/>
      <c r="GBD30" s="710"/>
      <c r="GBE30" s="710"/>
      <c r="GBF30" s="710"/>
      <c r="GBG30" s="710"/>
      <c r="GBH30" s="710"/>
      <c r="GBI30" s="710"/>
      <c r="GBJ30" s="710"/>
      <c r="GBK30" s="710"/>
      <c r="GBL30" s="710"/>
      <c r="GBM30" s="710"/>
      <c r="GBN30" s="710"/>
      <c r="GBO30" s="710"/>
      <c r="GBP30" s="710"/>
      <c r="GBQ30" s="710"/>
      <c r="GBR30" s="710"/>
      <c r="GBS30" s="710"/>
      <c r="GBT30" s="710"/>
      <c r="GBU30" s="710"/>
      <c r="GBV30" s="710"/>
      <c r="GBW30" s="710"/>
      <c r="GBX30" s="710"/>
      <c r="GBY30" s="710"/>
      <c r="GBZ30" s="710"/>
      <c r="GCA30" s="710"/>
      <c r="GCB30" s="710"/>
      <c r="GCC30" s="710"/>
      <c r="GCD30" s="710"/>
      <c r="GCE30" s="710"/>
      <c r="GCF30" s="710"/>
      <c r="GCG30" s="710"/>
      <c r="GCH30" s="710"/>
      <c r="GCI30" s="710"/>
      <c r="GCJ30" s="710"/>
      <c r="GCK30" s="710"/>
      <c r="GCL30" s="710"/>
      <c r="GCM30" s="710"/>
      <c r="GCN30" s="710"/>
      <c r="GCO30" s="710"/>
      <c r="GCP30" s="710"/>
      <c r="GCQ30" s="710"/>
      <c r="GCR30" s="710"/>
      <c r="GCS30" s="710"/>
      <c r="GCT30" s="710"/>
      <c r="GCU30" s="710"/>
      <c r="GCV30" s="710"/>
      <c r="GCW30" s="710"/>
      <c r="GCX30" s="710"/>
      <c r="GCY30" s="710"/>
      <c r="GCZ30" s="710"/>
      <c r="GDA30" s="710"/>
      <c r="GDB30" s="710"/>
      <c r="GDC30" s="710"/>
      <c r="GDD30" s="710"/>
      <c r="GDE30" s="710"/>
      <c r="GDF30" s="710"/>
      <c r="GDG30" s="710"/>
      <c r="GDH30" s="710"/>
      <c r="GDI30" s="710"/>
      <c r="GDJ30" s="710"/>
      <c r="GDK30" s="710"/>
      <c r="GDL30" s="710"/>
      <c r="GDM30" s="710"/>
      <c r="GDN30" s="710"/>
      <c r="GDO30" s="710"/>
      <c r="GDP30" s="710"/>
      <c r="GDQ30" s="710"/>
      <c r="GDR30" s="710"/>
      <c r="GDS30" s="710"/>
      <c r="GDT30" s="710"/>
      <c r="GDU30" s="710"/>
      <c r="GDV30" s="710"/>
      <c r="GDW30" s="710"/>
      <c r="GDX30" s="710"/>
      <c r="GDY30" s="710"/>
      <c r="GDZ30" s="710"/>
      <c r="GEA30" s="710"/>
      <c r="GEB30" s="710"/>
      <c r="GEC30" s="710"/>
      <c r="GED30" s="710"/>
      <c r="GEE30" s="710"/>
      <c r="GEF30" s="710"/>
      <c r="GEG30" s="710"/>
      <c r="GEH30" s="710"/>
      <c r="GEI30" s="710"/>
      <c r="GEJ30" s="710"/>
      <c r="GEK30" s="710"/>
      <c r="GEL30" s="710"/>
      <c r="GEM30" s="710"/>
      <c r="GEN30" s="710"/>
      <c r="GEO30" s="710"/>
      <c r="GEP30" s="710"/>
      <c r="GEQ30" s="710"/>
      <c r="GER30" s="710"/>
      <c r="GES30" s="710"/>
      <c r="GET30" s="710"/>
      <c r="GEU30" s="710"/>
      <c r="GEV30" s="710"/>
      <c r="GEW30" s="710"/>
      <c r="GEX30" s="710"/>
      <c r="GEY30" s="710"/>
      <c r="GEZ30" s="710"/>
      <c r="GFA30" s="710"/>
      <c r="GFB30" s="710"/>
      <c r="GFC30" s="710"/>
      <c r="GFD30" s="710"/>
      <c r="GFE30" s="710"/>
      <c r="GFF30" s="710"/>
      <c r="GFG30" s="710"/>
      <c r="GFH30" s="710"/>
      <c r="GFI30" s="710"/>
      <c r="GFJ30" s="710"/>
      <c r="GFK30" s="710"/>
      <c r="GFL30" s="710"/>
      <c r="GFM30" s="710"/>
      <c r="GFN30" s="710"/>
      <c r="GFO30" s="710"/>
      <c r="GFP30" s="710"/>
      <c r="GFQ30" s="710"/>
      <c r="GFR30" s="710"/>
      <c r="GFS30" s="710"/>
      <c r="GFT30" s="710"/>
      <c r="GFU30" s="710"/>
      <c r="GFV30" s="710"/>
      <c r="GFW30" s="710"/>
      <c r="GFX30" s="710"/>
      <c r="GFY30" s="710"/>
      <c r="GFZ30" s="710"/>
      <c r="GGA30" s="710"/>
      <c r="GGB30" s="710"/>
      <c r="GGC30" s="710"/>
      <c r="GGD30" s="710"/>
      <c r="GGE30" s="710"/>
      <c r="GGF30" s="710"/>
      <c r="GGG30" s="710"/>
      <c r="GGH30" s="710"/>
      <c r="GGI30" s="710"/>
      <c r="GGJ30" s="710"/>
      <c r="GGK30" s="710"/>
      <c r="GGL30" s="710"/>
      <c r="GGM30" s="710"/>
      <c r="GGN30" s="710"/>
      <c r="GGO30" s="710"/>
      <c r="GGP30" s="710"/>
      <c r="GGQ30" s="710"/>
      <c r="GGR30" s="710"/>
      <c r="GGS30" s="710"/>
      <c r="GGT30" s="710"/>
      <c r="GGU30" s="710"/>
      <c r="GGV30" s="710"/>
      <c r="GGW30" s="710"/>
      <c r="GGX30" s="710"/>
      <c r="GGY30" s="710"/>
      <c r="GGZ30" s="710"/>
      <c r="GHA30" s="710"/>
      <c r="GHB30" s="710"/>
      <c r="GHC30" s="710"/>
      <c r="GHD30" s="710"/>
      <c r="GHE30" s="710"/>
      <c r="GHF30" s="710"/>
      <c r="GHG30" s="710"/>
      <c r="GHH30" s="710"/>
      <c r="GHI30" s="710"/>
      <c r="GHJ30" s="710"/>
      <c r="GHK30" s="710"/>
      <c r="GHL30" s="710"/>
      <c r="GHM30" s="710"/>
      <c r="GHN30" s="710"/>
      <c r="GHO30" s="710"/>
      <c r="GHP30" s="710"/>
      <c r="GHQ30" s="710"/>
      <c r="GHR30" s="710"/>
      <c r="GHS30" s="710"/>
      <c r="GHT30" s="710"/>
      <c r="GHU30" s="710"/>
      <c r="GHV30" s="710"/>
      <c r="GHW30" s="710"/>
      <c r="GHX30" s="710"/>
      <c r="GHY30" s="710"/>
      <c r="GHZ30" s="710"/>
      <c r="GIA30" s="710"/>
      <c r="GIB30" s="710"/>
      <c r="GIC30" s="710"/>
      <c r="GID30" s="710"/>
      <c r="GIE30" s="710"/>
      <c r="GIF30" s="710"/>
      <c r="GIG30" s="710"/>
      <c r="GIH30" s="710"/>
      <c r="GII30" s="710"/>
      <c r="GIJ30" s="710"/>
      <c r="GIK30" s="710"/>
      <c r="GIL30" s="710"/>
      <c r="GIM30" s="710"/>
      <c r="GIN30" s="710"/>
      <c r="GIO30" s="710"/>
      <c r="GIP30" s="710"/>
      <c r="GIQ30" s="710"/>
      <c r="GIR30" s="710"/>
      <c r="GIS30" s="710"/>
      <c r="GIT30" s="710"/>
      <c r="GIU30" s="710"/>
      <c r="GIV30" s="710"/>
      <c r="GIW30" s="710"/>
      <c r="GIX30" s="710"/>
      <c r="GIY30" s="710"/>
      <c r="GIZ30" s="710"/>
      <c r="GJA30" s="710"/>
      <c r="GJB30" s="710"/>
      <c r="GJC30" s="710"/>
      <c r="GJD30" s="710"/>
      <c r="GJE30" s="710"/>
      <c r="GJF30" s="710"/>
      <c r="GJG30" s="710"/>
      <c r="GJH30" s="710"/>
      <c r="GJI30" s="710"/>
      <c r="GJJ30" s="710"/>
      <c r="GJK30" s="710"/>
      <c r="GJL30" s="710"/>
      <c r="GJM30" s="710"/>
      <c r="GJN30" s="710"/>
      <c r="GJO30" s="710"/>
      <c r="GJP30" s="710"/>
      <c r="GJQ30" s="710"/>
      <c r="GJR30" s="710"/>
      <c r="GJS30" s="710"/>
      <c r="GJT30" s="710"/>
      <c r="GJU30" s="710"/>
      <c r="GJV30" s="710"/>
      <c r="GJW30" s="710"/>
      <c r="GJX30" s="710"/>
      <c r="GJY30" s="710"/>
      <c r="GJZ30" s="710"/>
      <c r="GKA30" s="710"/>
      <c r="GKB30" s="710"/>
      <c r="GKC30" s="710"/>
      <c r="GKD30" s="710"/>
      <c r="GKE30" s="710"/>
      <c r="GKF30" s="710"/>
      <c r="GKG30" s="710"/>
      <c r="GKH30" s="710"/>
      <c r="GKI30" s="710"/>
      <c r="GKJ30" s="710"/>
      <c r="GKK30" s="710"/>
      <c r="GKL30" s="710"/>
      <c r="GKM30" s="710"/>
      <c r="GKN30" s="710"/>
      <c r="GKO30" s="710"/>
      <c r="GKP30" s="710"/>
      <c r="GKQ30" s="710"/>
      <c r="GKR30" s="710"/>
      <c r="GKS30" s="710"/>
      <c r="GKT30" s="710"/>
      <c r="GKU30" s="710"/>
      <c r="GKV30" s="710"/>
      <c r="GKW30" s="710"/>
      <c r="GKX30" s="710"/>
      <c r="GKY30" s="710"/>
      <c r="GKZ30" s="710"/>
      <c r="GLA30" s="710"/>
      <c r="GLB30" s="710"/>
      <c r="GLC30" s="710"/>
      <c r="GLD30" s="710"/>
      <c r="GLE30" s="710"/>
      <c r="GLF30" s="710"/>
      <c r="GLG30" s="710"/>
      <c r="GLH30" s="710"/>
      <c r="GLI30" s="710"/>
      <c r="GLJ30" s="710"/>
      <c r="GLK30" s="710"/>
      <c r="GLL30" s="710"/>
      <c r="GLM30" s="710"/>
      <c r="GLN30" s="710"/>
      <c r="GLO30" s="710"/>
      <c r="GLP30" s="710"/>
      <c r="GLQ30" s="710"/>
      <c r="GLR30" s="710"/>
      <c r="GLS30" s="710"/>
      <c r="GLT30" s="710"/>
      <c r="GLU30" s="710"/>
      <c r="GLV30" s="710"/>
      <c r="GLW30" s="710"/>
      <c r="GLX30" s="710"/>
      <c r="GLY30" s="710"/>
      <c r="GLZ30" s="710"/>
      <c r="GMA30" s="710"/>
      <c r="GMB30" s="710"/>
      <c r="GMC30" s="710"/>
      <c r="GMD30" s="710"/>
      <c r="GME30" s="710"/>
      <c r="GMF30" s="710"/>
      <c r="GMG30" s="710"/>
      <c r="GMH30" s="710"/>
      <c r="GMI30" s="710"/>
      <c r="GMJ30" s="710"/>
      <c r="GMK30" s="710"/>
      <c r="GML30" s="710"/>
      <c r="GMM30" s="710"/>
      <c r="GMN30" s="710"/>
      <c r="GMO30" s="710"/>
      <c r="GMP30" s="710"/>
      <c r="GMQ30" s="710"/>
      <c r="GMR30" s="710"/>
      <c r="GMS30" s="710"/>
      <c r="GMT30" s="710"/>
      <c r="GMU30" s="710"/>
      <c r="GMV30" s="710"/>
      <c r="GMW30" s="710"/>
      <c r="GMX30" s="710"/>
      <c r="GMY30" s="710"/>
      <c r="GMZ30" s="710"/>
      <c r="GNA30" s="710"/>
      <c r="GNB30" s="710"/>
      <c r="GNC30" s="710"/>
      <c r="GND30" s="710"/>
      <c r="GNE30" s="710"/>
      <c r="GNF30" s="710"/>
      <c r="GNG30" s="710"/>
      <c r="GNH30" s="710"/>
      <c r="GNI30" s="710"/>
      <c r="GNJ30" s="710"/>
      <c r="GNK30" s="710"/>
      <c r="GNL30" s="710"/>
      <c r="GNM30" s="710"/>
      <c r="GNN30" s="710"/>
      <c r="GNO30" s="710"/>
      <c r="GNP30" s="710"/>
      <c r="GNQ30" s="710"/>
      <c r="GNR30" s="710"/>
      <c r="GNS30" s="710"/>
      <c r="GNT30" s="710"/>
      <c r="GNU30" s="710"/>
      <c r="GNV30" s="710"/>
      <c r="GNW30" s="710"/>
      <c r="GNX30" s="710"/>
      <c r="GNY30" s="710"/>
      <c r="GNZ30" s="710"/>
      <c r="GOA30" s="710"/>
      <c r="GOB30" s="710"/>
      <c r="GOC30" s="710"/>
      <c r="GOD30" s="710"/>
      <c r="GOE30" s="710"/>
      <c r="GOF30" s="710"/>
      <c r="GOG30" s="710"/>
      <c r="GOH30" s="710"/>
      <c r="GOI30" s="710"/>
      <c r="GOJ30" s="710"/>
      <c r="GOK30" s="710"/>
      <c r="GOL30" s="710"/>
      <c r="GOM30" s="710"/>
      <c r="GON30" s="710"/>
      <c r="GOO30" s="710"/>
      <c r="GOP30" s="710"/>
      <c r="GOQ30" s="710"/>
      <c r="GOR30" s="710"/>
      <c r="GOS30" s="710"/>
      <c r="GOT30" s="710"/>
      <c r="GOU30" s="710"/>
      <c r="GOV30" s="710"/>
      <c r="GOW30" s="710"/>
      <c r="GOX30" s="710"/>
      <c r="GOY30" s="710"/>
      <c r="GOZ30" s="710"/>
      <c r="GPA30" s="710"/>
      <c r="GPB30" s="710"/>
      <c r="GPC30" s="710"/>
      <c r="GPD30" s="710"/>
      <c r="GPE30" s="710"/>
      <c r="GPF30" s="710"/>
      <c r="GPG30" s="710"/>
      <c r="GPH30" s="710"/>
      <c r="GPI30" s="710"/>
      <c r="GPJ30" s="710"/>
      <c r="GPK30" s="710"/>
      <c r="GPL30" s="710"/>
      <c r="GPM30" s="710"/>
      <c r="GPN30" s="710"/>
      <c r="GPO30" s="710"/>
      <c r="GPP30" s="710"/>
      <c r="GPQ30" s="710"/>
      <c r="GPR30" s="710"/>
      <c r="GPS30" s="710"/>
      <c r="GPT30" s="710"/>
      <c r="GPU30" s="710"/>
      <c r="GPV30" s="710"/>
      <c r="GPW30" s="710"/>
      <c r="GPX30" s="710"/>
      <c r="GPY30" s="710"/>
      <c r="GPZ30" s="710"/>
      <c r="GQA30" s="710"/>
      <c r="GQB30" s="710"/>
      <c r="GQC30" s="710"/>
      <c r="GQD30" s="710"/>
      <c r="GQE30" s="710"/>
      <c r="GQF30" s="710"/>
      <c r="GQG30" s="710"/>
      <c r="GQH30" s="710"/>
      <c r="GQI30" s="710"/>
      <c r="GQJ30" s="710"/>
      <c r="GQK30" s="710"/>
      <c r="GQL30" s="710"/>
      <c r="GQM30" s="710"/>
      <c r="GQN30" s="710"/>
      <c r="GQO30" s="710"/>
      <c r="GQP30" s="710"/>
      <c r="GQQ30" s="710"/>
      <c r="GQR30" s="710"/>
      <c r="GQS30" s="710"/>
      <c r="GQT30" s="710"/>
      <c r="GQU30" s="710"/>
      <c r="GQV30" s="710"/>
      <c r="GQW30" s="710"/>
      <c r="GQX30" s="710"/>
      <c r="GQY30" s="710"/>
      <c r="GQZ30" s="710"/>
      <c r="GRA30" s="710"/>
      <c r="GRB30" s="710"/>
      <c r="GRC30" s="710"/>
      <c r="GRD30" s="710"/>
      <c r="GRE30" s="710"/>
      <c r="GRF30" s="710"/>
      <c r="GRG30" s="710"/>
      <c r="GRH30" s="710"/>
      <c r="GRI30" s="710"/>
      <c r="GRJ30" s="710"/>
      <c r="GRK30" s="710"/>
      <c r="GRL30" s="710"/>
      <c r="GRM30" s="710"/>
      <c r="GRN30" s="710"/>
      <c r="GRO30" s="710"/>
      <c r="GRP30" s="710"/>
      <c r="GRQ30" s="710"/>
      <c r="GRR30" s="710"/>
      <c r="GRS30" s="710"/>
      <c r="GRT30" s="710"/>
      <c r="GRU30" s="710"/>
      <c r="GRV30" s="710"/>
      <c r="GRW30" s="710"/>
      <c r="GRX30" s="710"/>
      <c r="GRY30" s="710"/>
      <c r="GRZ30" s="710"/>
      <c r="GSA30" s="710"/>
      <c r="GSB30" s="710"/>
      <c r="GSC30" s="710"/>
      <c r="GSD30" s="710"/>
      <c r="GSE30" s="710"/>
      <c r="GSF30" s="710"/>
      <c r="GSG30" s="710"/>
      <c r="GSH30" s="710"/>
      <c r="GSI30" s="710"/>
      <c r="GSJ30" s="710"/>
      <c r="GSK30" s="710"/>
      <c r="GSL30" s="710"/>
      <c r="GSM30" s="710"/>
      <c r="GSN30" s="710"/>
      <c r="GSO30" s="710"/>
      <c r="GSP30" s="710"/>
      <c r="GSQ30" s="710"/>
      <c r="GSR30" s="710"/>
      <c r="GSS30" s="710"/>
      <c r="GST30" s="710"/>
      <c r="GSU30" s="710"/>
      <c r="GSV30" s="710"/>
      <c r="GSW30" s="710"/>
      <c r="GSX30" s="710"/>
      <c r="GSY30" s="710"/>
      <c r="GSZ30" s="710"/>
      <c r="GTA30" s="710"/>
      <c r="GTB30" s="710"/>
      <c r="GTC30" s="710"/>
      <c r="GTD30" s="710"/>
      <c r="GTE30" s="710"/>
      <c r="GTF30" s="710"/>
      <c r="GTG30" s="710"/>
      <c r="GTH30" s="710"/>
      <c r="GTI30" s="710"/>
      <c r="GTJ30" s="710"/>
      <c r="GTK30" s="710"/>
      <c r="GTL30" s="710"/>
      <c r="GTM30" s="710"/>
      <c r="GTN30" s="710"/>
      <c r="GTO30" s="710"/>
      <c r="GTP30" s="710"/>
      <c r="GTQ30" s="710"/>
      <c r="GTR30" s="710"/>
      <c r="GTS30" s="710"/>
      <c r="GTT30" s="710"/>
      <c r="GTU30" s="710"/>
      <c r="GTV30" s="710"/>
      <c r="GTW30" s="710"/>
      <c r="GTX30" s="710"/>
      <c r="GTY30" s="710"/>
      <c r="GTZ30" s="710"/>
      <c r="GUA30" s="710"/>
      <c r="GUB30" s="710"/>
      <c r="GUC30" s="710"/>
      <c r="GUD30" s="710"/>
      <c r="GUE30" s="710"/>
      <c r="GUF30" s="710"/>
      <c r="GUG30" s="710"/>
      <c r="GUH30" s="710"/>
      <c r="GUI30" s="710"/>
      <c r="GUJ30" s="710"/>
      <c r="GUK30" s="710"/>
      <c r="GUL30" s="710"/>
      <c r="GUM30" s="710"/>
      <c r="GUN30" s="710"/>
      <c r="GUO30" s="710"/>
      <c r="GUP30" s="710"/>
      <c r="GUQ30" s="710"/>
      <c r="GUR30" s="710"/>
      <c r="GUS30" s="710"/>
      <c r="GUT30" s="710"/>
      <c r="GUU30" s="710"/>
      <c r="GUV30" s="710"/>
      <c r="GUW30" s="710"/>
      <c r="GUX30" s="710"/>
      <c r="GUY30" s="710"/>
      <c r="GUZ30" s="710"/>
      <c r="GVA30" s="710"/>
      <c r="GVB30" s="710"/>
      <c r="GVC30" s="710"/>
      <c r="GVD30" s="710"/>
      <c r="GVE30" s="710"/>
      <c r="GVF30" s="710"/>
      <c r="GVG30" s="710"/>
      <c r="GVH30" s="710"/>
      <c r="GVI30" s="710"/>
      <c r="GVJ30" s="710"/>
      <c r="GVK30" s="710"/>
      <c r="GVL30" s="710"/>
      <c r="GVM30" s="710"/>
      <c r="GVN30" s="710"/>
      <c r="GVO30" s="710"/>
      <c r="GVP30" s="710"/>
      <c r="GVQ30" s="710"/>
      <c r="GVR30" s="710"/>
      <c r="GVS30" s="710"/>
      <c r="GVT30" s="710"/>
      <c r="GVU30" s="710"/>
      <c r="GVV30" s="710"/>
      <c r="GVW30" s="710"/>
      <c r="GVX30" s="710"/>
      <c r="GVY30" s="710"/>
      <c r="GVZ30" s="710"/>
      <c r="GWA30" s="710"/>
      <c r="GWB30" s="710"/>
      <c r="GWC30" s="710"/>
      <c r="GWD30" s="710"/>
      <c r="GWE30" s="710"/>
      <c r="GWF30" s="710"/>
      <c r="GWG30" s="710"/>
      <c r="GWH30" s="710"/>
      <c r="GWI30" s="710"/>
      <c r="GWJ30" s="710"/>
      <c r="GWK30" s="710"/>
      <c r="GWL30" s="710"/>
      <c r="GWM30" s="710"/>
      <c r="GWN30" s="710"/>
      <c r="GWO30" s="710"/>
      <c r="GWP30" s="710"/>
      <c r="GWQ30" s="710"/>
      <c r="GWR30" s="710"/>
      <c r="GWS30" s="710"/>
      <c r="GWT30" s="710"/>
      <c r="GWU30" s="710"/>
      <c r="GWV30" s="710"/>
      <c r="GWW30" s="710"/>
      <c r="GWX30" s="710"/>
      <c r="GWY30" s="710"/>
      <c r="GWZ30" s="710"/>
      <c r="GXA30" s="710"/>
      <c r="GXB30" s="710"/>
      <c r="GXC30" s="710"/>
      <c r="GXD30" s="710"/>
      <c r="GXE30" s="710"/>
      <c r="GXF30" s="710"/>
      <c r="GXG30" s="710"/>
      <c r="GXH30" s="710"/>
      <c r="GXI30" s="710"/>
      <c r="GXJ30" s="710"/>
      <c r="GXK30" s="710"/>
      <c r="GXL30" s="710"/>
      <c r="GXM30" s="710"/>
      <c r="GXN30" s="710"/>
      <c r="GXO30" s="710"/>
      <c r="GXP30" s="710"/>
      <c r="GXQ30" s="710"/>
      <c r="GXR30" s="710"/>
      <c r="GXS30" s="710"/>
      <c r="GXT30" s="710"/>
      <c r="GXU30" s="710"/>
      <c r="GXV30" s="710"/>
      <c r="GXW30" s="710"/>
      <c r="GXX30" s="710"/>
      <c r="GXY30" s="710"/>
      <c r="GXZ30" s="710"/>
      <c r="GYA30" s="710"/>
      <c r="GYB30" s="710"/>
      <c r="GYC30" s="710"/>
      <c r="GYD30" s="710"/>
      <c r="GYE30" s="710"/>
      <c r="GYF30" s="710"/>
      <c r="GYG30" s="710"/>
      <c r="GYH30" s="710"/>
      <c r="GYI30" s="710"/>
      <c r="GYJ30" s="710"/>
      <c r="GYK30" s="710"/>
      <c r="GYL30" s="710"/>
      <c r="GYM30" s="710"/>
      <c r="GYN30" s="710"/>
      <c r="GYO30" s="710"/>
      <c r="GYP30" s="710"/>
      <c r="GYQ30" s="710"/>
      <c r="GYR30" s="710"/>
      <c r="GYS30" s="710"/>
      <c r="GYT30" s="710"/>
      <c r="GYU30" s="710"/>
      <c r="GYV30" s="710"/>
      <c r="GYW30" s="710"/>
      <c r="GYX30" s="710"/>
      <c r="GYY30" s="710"/>
      <c r="GYZ30" s="710"/>
      <c r="GZA30" s="710"/>
      <c r="GZB30" s="710"/>
      <c r="GZC30" s="710"/>
      <c r="GZD30" s="710"/>
      <c r="GZE30" s="710"/>
      <c r="GZF30" s="710"/>
      <c r="GZG30" s="710"/>
      <c r="GZH30" s="710"/>
      <c r="GZI30" s="710"/>
      <c r="GZJ30" s="710"/>
      <c r="GZK30" s="710"/>
      <c r="GZL30" s="710"/>
      <c r="GZM30" s="710"/>
      <c r="GZN30" s="710"/>
      <c r="GZO30" s="710"/>
      <c r="GZP30" s="710"/>
      <c r="GZQ30" s="710"/>
      <c r="GZR30" s="710"/>
      <c r="GZS30" s="710"/>
      <c r="GZT30" s="710"/>
      <c r="GZU30" s="710"/>
      <c r="GZV30" s="710"/>
      <c r="GZW30" s="710"/>
      <c r="GZX30" s="710"/>
      <c r="GZY30" s="710"/>
      <c r="GZZ30" s="710"/>
      <c r="HAA30" s="710"/>
      <c r="HAB30" s="710"/>
      <c r="HAC30" s="710"/>
      <c r="HAD30" s="710"/>
      <c r="HAE30" s="710"/>
      <c r="HAF30" s="710"/>
      <c r="HAG30" s="710"/>
      <c r="HAH30" s="710"/>
      <c r="HAI30" s="710"/>
      <c r="HAJ30" s="710"/>
      <c r="HAK30" s="710"/>
      <c r="HAL30" s="710"/>
      <c r="HAM30" s="710"/>
      <c r="HAN30" s="710"/>
      <c r="HAO30" s="710"/>
      <c r="HAP30" s="710"/>
      <c r="HAQ30" s="710"/>
      <c r="HAR30" s="710"/>
      <c r="HAS30" s="710"/>
      <c r="HAT30" s="710"/>
      <c r="HAU30" s="710"/>
      <c r="HAV30" s="710"/>
      <c r="HAW30" s="710"/>
      <c r="HAX30" s="710"/>
      <c r="HAY30" s="710"/>
      <c r="HAZ30" s="710"/>
      <c r="HBA30" s="710"/>
      <c r="HBB30" s="710"/>
      <c r="HBC30" s="710"/>
      <c r="HBD30" s="710"/>
      <c r="HBE30" s="710"/>
      <c r="HBF30" s="710"/>
      <c r="HBG30" s="710"/>
      <c r="HBH30" s="710"/>
      <c r="HBI30" s="710"/>
      <c r="HBJ30" s="710"/>
      <c r="HBK30" s="710"/>
      <c r="HBL30" s="710"/>
      <c r="HBM30" s="710"/>
      <c r="HBN30" s="710"/>
      <c r="HBO30" s="710"/>
      <c r="HBP30" s="710"/>
      <c r="HBQ30" s="710"/>
      <c r="HBR30" s="710"/>
      <c r="HBS30" s="710"/>
      <c r="HBT30" s="710"/>
      <c r="HBU30" s="710"/>
      <c r="HBV30" s="710"/>
      <c r="HBW30" s="710"/>
      <c r="HBX30" s="710"/>
      <c r="HBY30" s="710"/>
      <c r="HBZ30" s="710"/>
      <c r="HCA30" s="710"/>
      <c r="HCB30" s="710"/>
      <c r="HCC30" s="710"/>
      <c r="HCD30" s="710"/>
      <c r="HCE30" s="710"/>
      <c r="HCF30" s="710"/>
      <c r="HCG30" s="710"/>
      <c r="HCH30" s="710"/>
      <c r="HCI30" s="710"/>
      <c r="HCJ30" s="710"/>
      <c r="HCK30" s="710"/>
      <c r="HCL30" s="710"/>
      <c r="HCM30" s="710"/>
      <c r="HCN30" s="710"/>
      <c r="HCO30" s="710"/>
      <c r="HCP30" s="710"/>
      <c r="HCQ30" s="710"/>
      <c r="HCR30" s="710"/>
      <c r="HCS30" s="710"/>
      <c r="HCT30" s="710"/>
      <c r="HCU30" s="710"/>
      <c r="HCV30" s="710"/>
      <c r="HCW30" s="710"/>
      <c r="HCX30" s="710"/>
      <c r="HCY30" s="710"/>
      <c r="HCZ30" s="710"/>
      <c r="HDA30" s="710"/>
      <c r="HDB30" s="710"/>
      <c r="HDC30" s="710"/>
      <c r="HDD30" s="710"/>
      <c r="HDE30" s="710"/>
      <c r="HDF30" s="710"/>
      <c r="HDG30" s="710"/>
      <c r="HDH30" s="710"/>
      <c r="HDI30" s="710"/>
      <c r="HDJ30" s="710"/>
      <c r="HDK30" s="710"/>
      <c r="HDL30" s="710"/>
      <c r="HDM30" s="710"/>
      <c r="HDN30" s="710"/>
      <c r="HDO30" s="710"/>
      <c r="HDP30" s="710"/>
      <c r="HDQ30" s="710"/>
      <c r="HDR30" s="710"/>
      <c r="HDS30" s="710"/>
      <c r="HDT30" s="710"/>
      <c r="HDU30" s="710"/>
      <c r="HDV30" s="710"/>
      <c r="HDW30" s="710"/>
      <c r="HDX30" s="710"/>
      <c r="HDY30" s="710"/>
      <c r="HDZ30" s="710"/>
      <c r="HEA30" s="710"/>
      <c r="HEB30" s="710"/>
      <c r="HEC30" s="710"/>
      <c r="HED30" s="710"/>
      <c r="HEE30" s="710"/>
      <c r="HEF30" s="710"/>
      <c r="HEG30" s="710"/>
      <c r="HEH30" s="710"/>
      <c r="HEI30" s="710"/>
      <c r="HEJ30" s="710"/>
      <c r="HEK30" s="710"/>
      <c r="HEL30" s="710"/>
      <c r="HEM30" s="710"/>
      <c r="HEN30" s="710"/>
      <c r="HEO30" s="710"/>
      <c r="HEP30" s="710"/>
      <c r="HEQ30" s="710"/>
      <c r="HER30" s="710"/>
      <c r="HES30" s="710"/>
      <c r="HET30" s="710"/>
      <c r="HEU30" s="710"/>
      <c r="HEV30" s="710"/>
      <c r="HEW30" s="710"/>
      <c r="HEX30" s="710"/>
      <c r="HEY30" s="710"/>
      <c r="HEZ30" s="710"/>
      <c r="HFA30" s="710"/>
      <c r="HFB30" s="710"/>
      <c r="HFC30" s="710"/>
      <c r="HFD30" s="710"/>
      <c r="HFE30" s="710"/>
      <c r="HFF30" s="710"/>
      <c r="HFG30" s="710"/>
      <c r="HFH30" s="710"/>
      <c r="HFI30" s="710"/>
      <c r="HFJ30" s="710"/>
      <c r="HFK30" s="710"/>
      <c r="HFL30" s="710"/>
      <c r="HFM30" s="710"/>
      <c r="HFN30" s="710"/>
      <c r="HFO30" s="710"/>
      <c r="HFP30" s="710"/>
      <c r="HFQ30" s="710"/>
      <c r="HFR30" s="710"/>
      <c r="HFS30" s="710"/>
      <c r="HFT30" s="710"/>
      <c r="HFU30" s="710"/>
      <c r="HFV30" s="710"/>
      <c r="HFW30" s="710"/>
      <c r="HFX30" s="710"/>
      <c r="HFY30" s="710"/>
      <c r="HFZ30" s="710"/>
      <c r="HGA30" s="710"/>
      <c r="HGB30" s="710"/>
      <c r="HGC30" s="710"/>
      <c r="HGD30" s="710"/>
      <c r="HGE30" s="710"/>
      <c r="HGF30" s="710"/>
      <c r="HGG30" s="710"/>
      <c r="HGH30" s="710"/>
      <c r="HGI30" s="710"/>
      <c r="HGJ30" s="710"/>
      <c r="HGK30" s="710"/>
      <c r="HGL30" s="710"/>
      <c r="HGM30" s="710"/>
      <c r="HGN30" s="710"/>
      <c r="HGO30" s="710"/>
      <c r="HGP30" s="710"/>
      <c r="HGQ30" s="710"/>
      <c r="HGR30" s="710"/>
      <c r="HGS30" s="710"/>
      <c r="HGT30" s="710"/>
      <c r="HGU30" s="710"/>
      <c r="HGV30" s="710"/>
      <c r="HGW30" s="710"/>
      <c r="HGX30" s="710"/>
      <c r="HGY30" s="710"/>
      <c r="HGZ30" s="710"/>
      <c r="HHA30" s="710"/>
      <c r="HHB30" s="710"/>
      <c r="HHC30" s="710"/>
      <c r="HHD30" s="710"/>
      <c r="HHE30" s="710"/>
      <c r="HHF30" s="710"/>
      <c r="HHG30" s="710"/>
      <c r="HHH30" s="710"/>
      <c r="HHI30" s="710"/>
      <c r="HHJ30" s="710"/>
      <c r="HHK30" s="710"/>
      <c r="HHL30" s="710"/>
      <c r="HHM30" s="710"/>
      <c r="HHN30" s="710"/>
      <c r="HHO30" s="710"/>
      <c r="HHP30" s="710"/>
      <c r="HHQ30" s="710"/>
      <c r="HHR30" s="710"/>
      <c r="HHS30" s="710"/>
      <c r="HHT30" s="710"/>
      <c r="HHU30" s="710"/>
      <c r="HHV30" s="710"/>
      <c r="HHW30" s="710"/>
      <c r="HHX30" s="710"/>
      <c r="HHY30" s="710"/>
      <c r="HHZ30" s="710"/>
      <c r="HIA30" s="710"/>
      <c r="HIB30" s="710"/>
      <c r="HIC30" s="710"/>
      <c r="HID30" s="710"/>
      <c r="HIE30" s="710"/>
      <c r="HIF30" s="710"/>
      <c r="HIG30" s="710"/>
      <c r="HIH30" s="710"/>
      <c r="HII30" s="710"/>
      <c r="HIJ30" s="710"/>
      <c r="HIK30" s="710"/>
      <c r="HIL30" s="710"/>
      <c r="HIM30" s="710"/>
      <c r="HIN30" s="710"/>
      <c r="HIO30" s="710"/>
      <c r="HIP30" s="710"/>
      <c r="HIQ30" s="710"/>
      <c r="HIR30" s="710"/>
      <c r="HIS30" s="710"/>
      <c r="HIT30" s="710"/>
      <c r="HIU30" s="710"/>
      <c r="HIV30" s="710"/>
      <c r="HIW30" s="710"/>
      <c r="HIX30" s="710"/>
      <c r="HIY30" s="710"/>
      <c r="HIZ30" s="710"/>
      <c r="HJA30" s="710"/>
      <c r="HJB30" s="710"/>
      <c r="HJC30" s="710"/>
      <c r="HJD30" s="710"/>
      <c r="HJE30" s="710"/>
      <c r="HJF30" s="710"/>
      <c r="HJG30" s="710"/>
      <c r="HJH30" s="710"/>
      <c r="HJI30" s="710"/>
      <c r="HJJ30" s="710"/>
      <c r="HJK30" s="710"/>
      <c r="HJL30" s="710"/>
      <c r="HJM30" s="710"/>
      <c r="HJN30" s="710"/>
      <c r="HJO30" s="710"/>
      <c r="HJP30" s="710"/>
      <c r="HJQ30" s="710"/>
      <c r="HJR30" s="710"/>
      <c r="HJS30" s="710"/>
      <c r="HJT30" s="710"/>
      <c r="HJU30" s="710"/>
      <c r="HJV30" s="710"/>
      <c r="HJW30" s="710"/>
      <c r="HJX30" s="710"/>
      <c r="HJY30" s="710"/>
      <c r="HJZ30" s="710"/>
      <c r="HKA30" s="710"/>
      <c r="HKB30" s="710"/>
      <c r="HKC30" s="710"/>
      <c r="HKD30" s="710"/>
      <c r="HKE30" s="710"/>
      <c r="HKF30" s="710"/>
      <c r="HKG30" s="710"/>
      <c r="HKH30" s="710"/>
      <c r="HKI30" s="710"/>
      <c r="HKJ30" s="710"/>
      <c r="HKK30" s="710"/>
      <c r="HKL30" s="710"/>
      <c r="HKM30" s="710"/>
      <c r="HKN30" s="710"/>
      <c r="HKO30" s="710"/>
      <c r="HKP30" s="710"/>
      <c r="HKQ30" s="710"/>
      <c r="HKR30" s="710"/>
      <c r="HKS30" s="710"/>
      <c r="HKT30" s="710"/>
      <c r="HKU30" s="710"/>
      <c r="HKV30" s="710"/>
      <c r="HKW30" s="710"/>
      <c r="HKX30" s="710"/>
      <c r="HKY30" s="710"/>
      <c r="HKZ30" s="710"/>
      <c r="HLA30" s="710"/>
      <c r="HLB30" s="710"/>
      <c r="HLC30" s="710"/>
      <c r="HLD30" s="710"/>
      <c r="HLE30" s="710"/>
      <c r="HLF30" s="710"/>
      <c r="HLG30" s="710"/>
      <c r="HLH30" s="710"/>
      <c r="HLI30" s="710"/>
      <c r="HLJ30" s="710"/>
      <c r="HLK30" s="710"/>
      <c r="HLL30" s="710"/>
      <c r="HLM30" s="710"/>
      <c r="HLN30" s="710"/>
      <c r="HLO30" s="710"/>
      <c r="HLP30" s="710"/>
      <c r="HLQ30" s="710"/>
      <c r="HLR30" s="710"/>
      <c r="HLS30" s="710"/>
      <c r="HLT30" s="710"/>
      <c r="HLU30" s="710"/>
      <c r="HLV30" s="710"/>
      <c r="HLW30" s="710"/>
      <c r="HLX30" s="710"/>
      <c r="HLY30" s="710"/>
      <c r="HLZ30" s="710"/>
      <c r="HMA30" s="710"/>
      <c r="HMB30" s="710"/>
      <c r="HMC30" s="710"/>
      <c r="HMD30" s="710"/>
      <c r="HME30" s="710"/>
      <c r="HMF30" s="710"/>
      <c r="HMG30" s="710"/>
      <c r="HMH30" s="710"/>
      <c r="HMI30" s="710"/>
      <c r="HMJ30" s="710"/>
      <c r="HMK30" s="710"/>
      <c r="HML30" s="710"/>
      <c r="HMM30" s="710"/>
      <c r="HMN30" s="710"/>
      <c r="HMO30" s="710"/>
      <c r="HMP30" s="710"/>
      <c r="HMQ30" s="710"/>
      <c r="HMR30" s="710"/>
      <c r="HMS30" s="710"/>
      <c r="HMT30" s="710"/>
      <c r="HMU30" s="710"/>
      <c r="HMV30" s="710"/>
      <c r="HMW30" s="710"/>
      <c r="HMX30" s="710"/>
      <c r="HMY30" s="710"/>
      <c r="HMZ30" s="710"/>
      <c r="HNA30" s="710"/>
      <c r="HNB30" s="710"/>
      <c r="HNC30" s="710"/>
      <c r="HND30" s="710"/>
      <c r="HNE30" s="710"/>
      <c r="HNF30" s="710"/>
      <c r="HNG30" s="710"/>
      <c r="HNH30" s="710"/>
      <c r="HNI30" s="710"/>
      <c r="HNJ30" s="710"/>
      <c r="HNK30" s="710"/>
      <c r="HNL30" s="710"/>
      <c r="HNM30" s="710"/>
      <c r="HNN30" s="710"/>
      <c r="HNO30" s="710"/>
      <c r="HNP30" s="710"/>
      <c r="HNQ30" s="710"/>
      <c r="HNR30" s="710"/>
      <c r="HNS30" s="710"/>
      <c r="HNT30" s="710"/>
      <c r="HNU30" s="710"/>
      <c r="HNV30" s="710"/>
      <c r="HNW30" s="710"/>
      <c r="HNX30" s="710"/>
      <c r="HNY30" s="710"/>
      <c r="HNZ30" s="710"/>
      <c r="HOA30" s="710"/>
      <c r="HOB30" s="710"/>
      <c r="HOC30" s="710"/>
      <c r="HOD30" s="710"/>
      <c r="HOE30" s="710"/>
      <c r="HOF30" s="710"/>
      <c r="HOG30" s="710"/>
      <c r="HOH30" s="710"/>
      <c r="HOI30" s="710"/>
      <c r="HOJ30" s="710"/>
      <c r="HOK30" s="710"/>
      <c r="HOL30" s="710"/>
      <c r="HOM30" s="710"/>
      <c r="HON30" s="710"/>
      <c r="HOO30" s="710"/>
      <c r="HOP30" s="710"/>
      <c r="HOQ30" s="710"/>
      <c r="HOR30" s="710"/>
      <c r="HOS30" s="710"/>
      <c r="HOT30" s="710"/>
      <c r="HOU30" s="710"/>
      <c r="HOV30" s="710"/>
      <c r="HOW30" s="710"/>
      <c r="HOX30" s="710"/>
      <c r="HOY30" s="710"/>
      <c r="HOZ30" s="710"/>
      <c r="HPA30" s="710"/>
      <c r="HPB30" s="710"/>
      <c r="HPC30" s="710"/>
      <c r="HPD30" s="710"/>
      <c r="HPE30" s="710"/>
      <c r="HPF30" s="710"/>
      <c r="HPG30" s="710"/>
      <c r="HPH30" s="710"/>
      <c r="HPI30" s="710"/>
      <c r="HPJ30" s="710"/>
      <c r="HPK30" s="710"/>
      <c r="HPL30" s="710"/>
      <c r="HPM30" s="710"/>
      <c r="HPN30" s="710"/>
      <c r="HPO30" s="710"/>
      <c r="HPP30" s="710"/>
      <c r="HPQ30" s="710"/>
      <c r="HPR30" s="710"/>
      <c r="HPS30" s="710"/>
      <c r="HPT30" s="710"/>
      <c r="HPU30" s="710"/>
      <c r="HPV30" s="710"/>
      <c r="HPW30" s="710"/>
      <c r="HPX30" s="710"/>
      <c r="HPY30" s="710"/>
      <c r="HPZ30" s="710"/>
      <c r="HQA30" s="710"/>
      <c r="HQB30" s="710"/>
      <c r="HQC30" s="710"/>
      <c r="HQD30" s="710"/>
      <c r="HQE30" s="710"/>
      <c r="HQF30" s="710"/>
      <c r="HQG30" s="710"/>
      <c r="HQH30" s="710"/>
      <c r="HQI30" s="710"/>
      <c r="HQJ30" s="710"/>
      <c r="HQK30" s="710"/>
      <c r="HQL30" s="710"/>
      <c r="HQM30" s="710"/>
      <c r="HQN30" s="710"/>
      <c r="HQO30" s="710"/>
      <c r="HQP30" s="710"/>
      <c r="HQQ30" s="710"/>
      <c r="HQR30" s="710"/>
      <c r="HQS30" s="710"/>
      <c r="HQT30" s="710"/>
      <c r="HQU30" s="710"/>
      <c r="HQV30" s="710"/>
      <c r="HQW30" s="710"/>
      <c r="HQX30" s="710"/>
      <c r="HQY30" s="710"/>
      <c r="HQZ30" s="710"/>
      <c r="HRA30" s="710"/>
      <c r="HRB30" s="710"/>
      <c r="HRC30" s="710"/>
      <c r="HRD30" s="710"/>
      <c r="HRE30" s="710"/>
      <c r="HRF30" s="710"/>
      <c r="HRG30" s="710"/>
      <c r="HRH30" s="710"/>
      <c r="HRI30" s="710"/>
      <c r="HRJ30" s="710"/>
      <c r="HRK30" s="710"/>
      <c r="HRL30" s="710"/>
      <c r="HRM30" s="710"/>
      <c r="HRN30" s="710"/>
      <c r="HRO30" s="710"/>
      <c r="HRP30" s="710"/>
      <c r="HRQ30" s="710"/>
      <c r="HRR30" s="710"/>
      <c r="HRS30" s="710"/>
      <c r="HRT30" s="710"/>
      <c r="HRU30" s="710"/>
      <c r="HRV30" s="710"/>
      <c r="HRW30" s="710"/>
      <c r="HRX30" s="710"/>
      <c r="HRY30" s="710"/>
      <c r="HRZ30" s="710"/>
      <c r="HSA30" s="710"/>
      <c r="HSB30" s="710"/>
      <c r="HSC30" s="710"/>
      <c r="HSD30" s="710"/>
      <c r="HSE30" s="710"/>
      <c r="HSF30" s="710"/>
      <c r="HSG30" s="710"/>
      <c r="HSH30" s="710"/>
      <c r="HSI30" s="710"/>
      <c r="HSJ30" s="710"/>
      <c r="HSK30" s="710"/>
      <c r="HSL30" s="710"/>
      <c r="HSM30" s="710"/>
      <c r="HSN30" s="710"/>
      <c r="HSO30" s="710"/>
      <c r="HSP30" s="710"/>
      <c r="HSQ30" s="710"/>
      <c r="HSR30" s="710"/>
      <c r="HSS30" s="710"/>
      <c r="HST30" s="710"/>
      <c r="HSU30" s="710"/>
      <c r="HSV30" s="710"/>
      <c r="HSW30" s="710"/>
      <c r="HSX30" s="710"/>
      <c r="HSY30" s="710"/>
      <c r="HSZ30" s="710"/>
      <c r="HTA30" s="710"/>
      <c r="HTB30" s="710"/>
      <c r="HTC30" s="710"/>
      <c r="HTD30" s="710"/>
      <c r="HTE30" s="710"/>
      <c r="HTF30" s="710"/>
      <c r="HTG30" s="710"/>
      <c r="HTH30" s="710"/>
      <c r="HTI30" s="710"/>
      <c r="HTJ30" s="710"/>
      <c r="HTK30" s="710"/>
      <c r="HTL30" s="710"/>
      <c r="HTM30" s="710"/>
      <c r="HTN30" s="710"/>
      <c r="HTO30" s="710"/>
      <c r="HTP30" s="710"/>
      <c r="HTQ30" s="710"/>
      <c r="HTR30" s="710"/>
      <c r="HTS30" s="710"/>
      <c r="HTT30" s="710"/>
      <c r="HTU30" s="710"/>
      <c r="HTV30" s="710"/>
      <c r="HTW30" s="710"/>
      <c r="HTX30" s="710"/>
      <c r="HTY30" s="710"/>
      <c r="HTZ30" s="710"/>
      <c r="HUA30" s="710"/>
      <c r="HUB30" s="710"/>
      <c r="HUC30" s="710"/>
      <c r="HUD30" s="710"/>
      <c r="HUE30" s="710"/>
      <c r="HUF30" s="710"/>
      <c r="HUG30" s="710"/>
      <c r="HUH30" s="710"/>
      <c r="HUI30" s="710"/>
      <c r="HUJ30" s="710"/>
      <c r="HUK30" s="710"/>
      <c r="HUL30" s="710"/>
      <c r="HUM30" s="710"/>
      <c r="HUN30" s="710"/>
      <c r="HUO30" s="710"/>
      <c r="HUP30" s="710"/>
      <c r="HUQ30" s="710"/>
      <c r="HUR30" s="710"/>
      <c r="HUS30" s="710"/>
      <c r="HUT30" s="710"/>
      <c r="HUU30" s="710"/>
      <c r="HUV30" s="710"/>
      <c r="HUW30" s="710"/>
      <c r="HUX30" s="710"/>
      <c r="HUY30" s="710"/>
      <c r="HUZ30" s="710"/>
      <c r="HVA30" s="710"/>
      <c r="HVB30" s="710"/>
      <c r="HVC30" s="710"/>
      <c r="HVD30" s="710"/>
      <c r="HVE30" s="710"/>
      <c r="HVF30" s="710"/>
      <c r="HVG30" s="710"/>
      <c r="HVH30" s="710"/>
      <c r="HVI30" s="710"/>
      <c r="HVJ30" s="710"/>
      <c r="HVK30" s="710"/>
      <c r="HVL30" s="710"/>
      <c r="HVM30" s="710"/>
      <c r="HVN30" s="710"/>
      <c r="HVO30" s="710"/>
      <c r="HVP30" s="710"/>
      <c r="HVQ30" s="710"/>
      <c r="HVR30" s="710"/>
      <c r="HVS30" s="710"/>
      <c r="HVT30" s="710"/>
      <c r="HVU30" s="710"/>
      <c r="HVV30" s="710"/>
      <c r="HVW30" s="710"/>
      <c r="HVX30" s="710"/>
      <c r="HVY30" s="710"/>
      <c r="HVZ30" s="710"/>
      <c r="HWA30" s="710"/>
      <c r="HWB30" s="710"/>
      <c r="HWC30" s="710"/>
      <c r="HWD30" s="710"/>
      <c r="HWE30" s="710"/>
      <c r="HWF30" s="710"/>
      <c r="HWG30" s="710"/>
      <c r="HWH30" s="710"/>
      <c r="HWI30" s="710"/>
      <c r="HWJ30" s="710"/>
      <c r="HWK30" s="710"/>
      <c r="HWL30" s="710"/>
      <c r="HWM30" s="710"/>
      <c r="HWN30" s="710"/>
      <c r="HWO30" s="710"/>
      <c r="HWP30" s="710"/>
      <c r="HWQ30" s="710"/>
      <c r="HWR30" s="710"/>
      <c r="HWS30" s="710"/>
      <c r="HWT30" s="710"/>
      <c r="HWU30" s="710"/>
      <c r="HWV30" s="710"/>
      <c r="HWW30" s="710"/>
      <c r="HWX30" s="710"/>
      <c r="HWY30" s="710"/>
      <c r="HWZ30" s="710"/>
      <c r="HXA30" s="710"/>
      <c r="HXB30" s="710"/>
      <c r="HXC30" s="710"/>
      <c r="HXD30" s="710"/>
      <c r="HXE30" s="710"/>
      <c r="HXF30" s="710"/>
      <c r="HXG30" s="710"/>
      <c r="HXH30" s="710"/>
      <c r="HXI30" s="710"/>
      <c r="HXJ30" s="710"/>
      <c r="HXK30" s="710"/>
      <c r="HXL30" s="710"/>
      <c r="HXM30" s="710"/>
      <c r="HXN30" s="710"/>
      <c r="HXO30" s="710"/>
      <c r="HXP30" s="710"/>
      <c r="HXQ30" s="710"/>
      <c r="HXR30" s="710"/>
      <c r="HXS30" s="710"/>
      <c r="HXT30" s="710"/>
      <c r="HXU30" s="710"/>
      <c r="HXV30" s="710"/>
      <c r="HXW30" s="710"/>
      <c r="HXX30" s="710"/>
      <c r="HXY30" s="710"/>
      <c r="HXZ30" s="710"/>
      <c r="HYA30" s="710"/>
      <c r="HYB30" s="710"/>
      <c r="HYC30" s="710"/>
      <c r="HYD30" s="710"/>
      <c r="HYE30" s="710"/>
      <c r="HYF30" s="710"/>
      <c r="HYG30" s="710"/>
      <c r="HYH30" s="710"/>
      <c r="HYI30" s="710"/>
      <c r="HYJ30" s="710"/>
      <c r="HYK30" s="710"/>
      <c r="HYL30" s="710"/>
      <c r="HYM30" s="710"/>
      <c r="HYN30" s="710"/>
      <c r="HYO30" s="710"/>
      <c r="HYP30" s="710"/>
      <c r="HYQ30" s="710"/>
      <c r="HYR30" s="710"/>
      <c r="HYS30" s="710"/>
      <c r="HYT30" s="710"/>
      <c r="HYU30" s="710"/>
      <c r="HYV30" s="710"/>
      <c r="HYW30" s="710"/>
      <c r="HYX30" s="710"/>
      <c r="HYY30" s="710"/>
      <c r="HYZ30" s="710"/>
      <c r="HZA30" s="710"/>
      <c r="HZB30" s="710"/>
      <c r="HZC30" s="710"/>
      <c r="HZD30" s="710"/>
      <c r="HZE30" s="710"/>
      <c r="HZF30" s="710"/>
      <c r="HZG30" s="710"/>
      <c r="HZH30" s="710"/>
      <c r="HZI30" s="710"/>
      <c r="HZJ30" s="710"/>
      <c r="HZK30" s="710"/>
      <c r="HZL30" s="710"/>
      <c r="HZM30" s="710"/>
      <c r="HZN30" s="710"/>
      <c r="HZO30" s="710"/>
      <c r="HZP30" s="710"/>
      <c r="HZQ30" s="710"/>
      <c r="HZR30" s="710"/>
      <c r="HZS30" s="710"/>
      <c r="HZT30" s="710"/>
      <c r="HZU30" s="710"/>
      <c r="HZV30" s="710"/>
      <c r="HZW30" s="710"/>
      <c r="HZX30" s="710"/>
      <c r="HZY30" s="710"/>
      <c r="HZZ30" s="710"/>
      <c r="IAA30" s="710"/>
      <c r="IAB30" s="710"/>
      <c r="IAC30" s="710"/>
      <c r="IAD30" s="710"/>
      <c r="IAE30" s="710"/>
      <c r="IAF30" s="710"/>
      <c r="IAG30" s="710"/>
      <c r="IAH30" s="710"/>
      <c r="IAI30" s="710"/>
      <c r="IAJ30" s="710"/>
      <c r="IAK30" s="710"/>
      <c r="IAL30" s="710"/>
      <c r="IAM30" s="710"/>
      <c r="IAN30" s="710"/>
      <c r="IAO30" s="710"/>
      <c r="IAP30" s="710"/>
      <c r="IAQ30" s="710"/>
      <c r="IAR30" s="710"/>
      <c r="IAS30" s="710"/>
      <c r="IAT30" s="710"/>
      <c r="IAU30" s="710"/>
      <c r="IAV30" s="710"/>
      <c r="IAW30" s="710"/>
      <c r="IAX30" s="710"/>
      <c r="IAY30" s="710"/>
      <c r="IAZ30" s="710"/>
      <c r="IBA30" s="710"/>
      <c r="IBB30" s="710"/>
      <c r="IBC30" s="710"/>
      <c r="IBD30" s="710"/>
      <c r="IBE30" s="710"/>
      <c r="IBF30" s="710"/>
      <c r="IBG30" s="710"/>
      <c r="IBH30" s="710"/>
      <c r="IBI30" s="710"/>
      <c r="IBJ30" s="710"/>
      <c r="IBK30" s="710"/>
      <c r="IBL30" s="710"/>
      <c r="IBM30" s="710"/>
      <c r="IBN30" s="710"/>
      <c r="IBO30" s="710"/>
      <c r="IBP30" s="710"/>
      <c r="IBQ30" s="710"/>
      <c r="IBR30" s="710"/>
      <c r="IBS30" s="710"/>
      <c r="IBT30" s="710"/>
      <c r="IBU30" s="710"/>
      <c r="IBV30" s="710"/>
      <c r="IBW30" s="710"/>
      <c r="IBX30" s="710"/>
      <c r="IBY30" s="710"/>
      <c r="IBZ30" s="710"/>
      <c r="ICA30" s="710"/>
      <c r="ICB30" s="710"/>
      <c r="ICC30" s="710"/>
      <c r="ICD30" s="710"/>
      <c r="ICE30" s="710"/>
      <c r="ICF30" s="710"/>
      <c r="ICG30" s="710"/>
      <c r="ICH30" s="710"/>
      <c r="ICI30" s="710"/>
      <c r="ICJ30" s="710"/>
      <c r="ICK30" s="710"/>
      <c r="ICL30" s="710"/>
      <c r="ICM30" s="710"/>
      <c r="ICN30" s="710"/>
      <c r="ICO30" s="710"/>
      <c r="ICP30" s="710"/>
      <c r="ICQ30" s="710"/>
      <c r="ICR30" s="710"/>
      <c r="ICS30" s="710"/>
      <c r="ICT30" s="710"/>
      <c r="ICU30" s="710"/>
      <c r="ICV30" s="710"/>
      <c r="ICW30" s="710"/>
      <c r="ICX30" s="710"/>
      <c r="ICY30" s="710"/>
      <c r="ICZ30" s="710"/>
      <c r="IDA30" s="710"/>
      <c r="IDB30" s="710"/>
      <c r="IDC30" s="710"/>
      <c r="IDD30" s="710"/>
      <c r="IDE30" s="710"/>
      <c r="IDF30" s="710"/>
      <c r="IDG30" s="710"/>
      <c r="IDH30" s="710"/>
      <c r="IDI30" s="710"/>
      <c r="IDJ30" s="710"/>
      <c r="IDK30" s="710"/>
      <c r="IDL30" s="710"/>
      <c r="IDM30" s="710"/>
      <c r="IDN30" s="710"/>
      <c r="IDO30" s="710"/>
      <c r="IDP30" s="710"/>
      <c r="IDQ30" s="710"/>
      <c r="IDR30" s="710"/>
      <c r="IDS30" s="710"/>
      <c r="IDT30" s="710"/>
      <c r="IDU30" s="710"/>
      <c r="IDV30" s="710"/>
      <c r="IDW30" s="710"/>
      <c r="IDX30" s="710"/>
      <c r="IDY30" s="710"/>
      <c r="IDZ30" s="710"/>
      <c r="IEA30" s="710"/>
      <c r="IEB30" s="710"/>
      <c r="IEC30" s="710"/>
      <c r="IED30" s="710"/>
      <c r="IEE30" s="710"/>
      <c r="IEF30" s="710"/>
      <c r="IEG30" s="710"/>
      <c r="IEH30" s="710"/>
      <c r="IEI30" s="710"/>
      <c r="IEJ30" s="710"/>
      <c r="IEK30" s="710"/>
      <c r="IEL30" s="710"/>
      <c r="IEM30" s="710"/>
      <c r="IEN30" s="710"/>
      <c r="IEO30" s="710"/>
      <c r="IEP30" s="710"/>
      <c r="IEQ30" s="710"/>
      <c r="IER30" s="710"/>
      <c r="IES30" s="710"/>
      <c r="IET30" s="710"/>
      <c r="IEU30" s="710"/>
      <c r="IEV30" s="710"/>
      <c r="IEW30" s="710"/>
      <c r="IEX30" s="710"/>
      <c r="IEY30" s="710"/>
      <c r="IEZ30" s="710"/>
      <c r="IFA30" s="710"/>
      <c r="IFB30" s="710"/>
      <c r="IFC30" s="710"/>
      <c r="IFD30" s="710"/>
      <c r="IFE30" s="710"/>
      <c r="IFF30" s="710"/>
      <c r="IFG30" s="710"/>
      <c r="IFH30" s="710"/>
      <c r="IFI30" s="710"/>
      <c r="IFJ30" s="710"/>
      <c r="IFK30" s="710"/>
      <c r="IFL30" s="710"/>
      <c r="IFM30" s="710"/>
      <c r="IFN30" s="710"/>
      <c r="IFO30" s="710"/>
      <c r="IFP30" s="710"/>
      <c r="IFQ30" s="710"/>
      <c r="IFR30" s="710"/>
      <c r="IFS30" s="710"/>
      <c r="IFT30" s="710"/>
      <c r="IFU30" s="710"/>
      <c r="IFV30" s="710"/>
      <c r="IFW30" s="710"/>
      <c r="IFX30" s="710"/>
      <c r="IFY30" s="710"/>
      <c r="IFZ30" s="710"/>
      <c r="IGA30" s="710"/>
      <c r="IGB30" s="710"/>
      <c r="IGC30" s="710"/>
      <c r="IGD30" s="710"/>
      <c r="IGE30" s="710"/>
      <c r="IGF30" s="710"/>
      <c r="IGG30" s="710"/>
      <c r="IGH30" s="710"/>
      <c r="IGI30" s="710"/>
      <c r="IGJ30" s="710"/>
      <c r="IGK30" s="710"/>
      <c r="IGL30" s="710"/>
      <c r="IGM30" s="710"/>
      <c r="IGN30" s="710"/>
      <c r="IGO30" s="710"/>
      <c r="IGP30" s="710"/>
      <c r="IGQ30" s="710"/>
      <c r="IGR30" s="710"/>
      <c r="IGS30" s="710"/>
      <c r="IGT30" s="710"/>
      <c r="IGU30" s="710"/>
      <c r="IGV30" s="710"/>
      <c r="IGW30" s="710"/>
      <c r="IGX30" s="710"/>
      <c r="IGY30" s="710"/>
      <c r="IGZ30" s="710"/>
      <c r="IHA30" s="710"/>
      <c r="IHB30" s="710"/>
      <c r="IHC30" s="710"/>
      <c r="IHD30" s="710"/>
      <c r="IHE30" s="710"/>
      <c r="IHF30" s="710"/>
      <c r="IHG30" s="710"/>
      <c r="IHH30" s="710"/>
      <c r="IHI30" s="710"/>
      <c r="IHJ30" s="710"/>
      <c r="IHK30" s="710"/>
      <c r="IHL30" s="710"/>
      <c r="IHM30" s="710"/>
      <c r="IHN30" s="710"/>
      <c r="IHO30" s="710"/>
      <c r="IHP30" s="710"/>
      <c r="IHQ30" s="710"/>
      <c r="IHR30" s="710"/>
      <c r="IHS30" s="710"/>
      <c r="IHT30" s="710"/>
      <c r="IHU30" s="710"/>
      <c r="IHV30" s="710"/>
      <c r="IHW30" s="710"/>
      <c r="IHX30" s="710"/>
      <c r="IHY30" s="710"/>
      <c r="IHZ30" s="710"/>
      <c r="IIA30" s="710"/>
      <c r="IIB30" s="710"/>
      <c r="IIC30" s="710"/>
      <c r="IID30" s="710"/>
      <c r="IIE30" s="710"/>
      <c r="IIF30" s="710"/>
      <c r="IIG30" s="710"/>
      <c r="IIH30" s="710"/>
      <c r="III30" s="710"/>
      <c r="IIJ30" s="710"/>
      <c r="IIK30" s="710"/>
      <c r="IIL30" s="710"/>
      <c r="IIM30" s="710"/>
      <c r="IIN30" s="710"/>
      <c r="IIO30" s="710"/>
      <c r="IIP30" s="710"/>
      <c r="IIQ30" s="710"/>
      <c r="IIR30" s="710"/>
      <c r="IIS30" s="710"/>
      <c r="IIT30" s="710"/>
      <c r="IIU30" s="710"/>
      <c r="IIV30" s="710"/>
      <c r="IIW30" s="710"/>
      <c r="IIX30" s="710"/>
      <c r="IIY30" s="710"/>
      <c r="IIZ30" s="710"/>
      <c r="IJA30" s="710"/>
      <c r="IJB30" s="710"/>
      <c r="IJC30" s="710"/>
      <c r="IJD30" s="710"/>
      <c r="IJE30" s="710"/>
      <c r="IJF30" s="710"/>
      <c r="IJG30" s="710"/>
      <c r="IJH30" s="710"/>
      <c r="IJI30" s="710"/>
      <c r="IJJ30" s="710"/>
      <c r="IJK30" s="710"/>
      <c r="IJL30" s="710"/>
      <c r="IJM30" s="710"/>
      <c r="IJN30" s="710"/>
      <c r="IJO30" s="710"/>
      <c r="IJP30" s="710"/>
      <c r="IJQ30" s="710"/>
      <c r="IJR30" s="710"/>
      <c r="IJS30" s="710"/>
      <c r="IJT30" s="710"/>
      <c r="IJU30" s="710"/>
      <c r="IJV30" s="710"/>
      <c r="IJW30" s="710"/>
      <c r="IJX30" s="710"/>
      <c r="IJY30" s="710"/>
      <c r="IJZ30" s="710"/>
      <c r="IKA30" s="710"/>
      <c r="IKB30" s="710"/>
      <c r="IKC30" s="710"/>
      <c r="IKD30" s="710"/>
      <c r="IKE30" s="710"/>
      <c r="IKF30" s="710"/>
      <c r="IKG30" s="710"/>
      <c r="IKH30" s="710"/>
      <c r="IKI30" s="710"/>
      <c r="IKJ30" s="710"/>
      <c r="IKK30" s="710"/>
      <c r="IKL30" s="710"/>
      <c r="IKM30" s="710"/>
      <c r="IKN30" s="710"/>
      <c r="IKO30" s="710"/>
      <c r="IKP30" s="710"/>
      <c r="IKQ30" s="710"/>
      <c r="IKR30" s="710"/>
      <c r="IKS30" s="710"/>
      <c r="IKT30" s="710"/>
      <c r="IKU30" s="710"/>
      <c r="IKV30" s="710"/>
      <c r="IKW30" s="710"/>
      <c r="IKX30" s="710"/>
      <c r="IKY30" s="710"/>
      <c r="IKZ30" s="710"/>
      <c r="ILA30" s="710"/>
      <c r="ILB30" s="710"/>
      <c r="ILC30" s="710"/>
      <c r="ILD30" s="710"/>
      <c r="ILE30" s="710"/>
      <c r="ILF30" s="710"/>
      <c r="ILG30" s="710"/>
      <c r="ILH30" s="710"/>
      <c r="ILI30" s="710"/>
      <c r="ILJ30" s="710"/>
      <c r="ILK30" s="710"/>
      <c r="ILL30" s="710"/>
      <c r="ILM30" s="710"/>
      <c r="ILN30" s="710"/>
      <c r="ILO30" s="710"/>
      <c r="ILP30" s="710"/>
      <c r="ILQ30" s="710"/>
      <c r="ILR30" s="710"/>
      <c r="ILS30" s="710"/>
      <c r="ILT30" s="710"/>
      <c r="ILU30" s="710"/>
      <c r="ILV30" s="710"/>
      <c r="ILW30" s="710"/>
      <c r="ILX30" s="710"/>
      <c r="ILY30" s="710"/>
      <c r="ILZ30" s="710"/>
      <c r="IMA30" s="710"/>
      <c r="IMB30" s="710"/>
      <c r="IMC30" s="710"/>
      <c r="IMD30" s="710"/>
      <c r="IME30" s="710"/>
      <c r="IMF30" s="710"/>
      <c r="IMG30" s="710"/>
      <c r="IMH30" s="710"/>
      <c r="IMI30" s="710"/>
      <c r="IMJ30" s="710"/>
      <c r="IMK30" s="710"/>
      <c r="IML30" s="710"/>
      <c r="IMM30" s="710"/>
      <c r="IMN30" s="710"/>
      <c r="IMO30" s="710"/>
      <c r="IMP30" s="710"/>
      <c r="IMQ30" s="710"/>
      <c r="IMR30" s="710"/>
      <c r="IMS30" s="710"/>
      <c r="IMT30" s="710"/>
      <c r="IMU30" s="710"/>
      <c r="IMV30" s="710"/>
      <c r="IMW30" s="710"/>
      <c r="IMX30" s="710"/>
      <c r="IMY30" s="710"/>
      <c r="IMZ30" s="710"/>
      <c r="INA30" s="710"/>
      <c r="INB30" s="710"/>
      <c r="INC30" s="710"/>
      <c r="IND30" s="710"/>
      <c r="INE30" s="710"/>
      <c r="INF30" s="710"/>
      <c r="ING30" s="710"/>
      <c r="INH30" s="710"/>
      <c r="INI30" s="710"/>
      <c r="INJ30" s="710"/>
      <c r="INK30" s="710"/>
      <c r="INL30" s="710"/>
      <c r="INM30" s="710"/>
      <c r="INN30" s="710"/>
      <c r="INO30" s="710"/>
      <c r="INP30" s="710"/>
      <c r="INQ30" s="710"/>
      <c r="INR30" s="710"/>
      <c r="INS30" s="710"/>
      <c r="INT30" s="710"/>
      <c r="INU30" s="710"/>
      <c r="INV30" s="710"/>
      <c r="INW30" s="710"/>
      <c r="INX30" s="710"/>
      <c r="INY30" s="710"/>
      <c r="INZ30" s="710"/>
      <c r="IOA30" s="710"/>
      <c r="IOB30" s="710"/>
      <c r="IOC30" s="710"/>
      <c r="IOD30" s="710"/>
      <c r="IOE30" s="710"/>
      <c r="IOF30" s="710"/>
      <c r="IOG30" s="710"/>
      <c r="IOH30" s="710"/>
      <c r="IOI30" s="710"/>
      <c r="IOJ30" s="710"/>
      <c r="IOK30" s="710"/>
      <c r="IOL30" s="710"/>
      <c r="IOM30" s="710"/>
      <c r="ION30" s="710"/>
      <c r="IOO30" s="710"/>
      <c r="IOP30" s="710"/>
      <c r="IOQ30" s="710"/>
      <c r="IOR30" s="710"/>
      <c r="IOS30" s="710"/>
      <c r="IOT30" s="710"/>
      <c r="IOU30" s="710"/>
      <c r="IOV30" s="710"/>
      <c r="IOW30" s="710"/>
      <c r="IOX30" s="710"/>
      <c r="IOY30" s="710"/>
      <c r="IOZ30" s="710"/>
      <c r="IPA30" s="710"/>
      <c r="IPB30" s="710"/>
      <c r="IPC30" s="710"/>
      <c r="IPD30" s="710"/>
      <c r="IPE30" s="710"/>
      <c r="IPF30" s="710"/>
      <c r="IPG30" s="710"/>
      <c r="IPH30" s="710"/>
      <c r="IPI30" s="710"/>
      <c r="IPJ30" s="710"/>
      <c r="IPK30" s="710"/>
      <c r="IPL30" s="710"/>
      <c r="IPM30" s="710"/>
      <c r="IPN30" s="710"/>
      <c r="IPO30" s="710"/>
      <c r="IPP30" s="710"/>
      <c r="IPQ30" s="710"/>
      <c r="IPR30" s="710"/>
      <c r="IPS30" s="710"/>
      <c r="IPT30" s="710"/>
      <c r="IPU30" s="710"/>
      <c r="IPV30" s="710"/>
      <c r="IPW30" s="710"/>
      <c r="IPX30" s="710"/>
      <c r="IPY30" s="710"/>
      <c r="IPZ30" s="710"/>
      <c r="IQA30" s="710"/>
      <c r="IQB30" s="710"/>
      <c r="IQC30" s="710"/>
      <c r="IQD30" s="710"/>
      <c r="IQE30" s="710"/>
      <c r="IQF30" s="710"/>
      <c r="IQG30" s="710"/>
      <c r="IQH30" s="710"/>
      <c r="IQI30" s="710"/>
      <c r="IQJ30" s="710"/>
      <c r="IQK30" s="710"/>
      <c r="IQL30" s="710"/>
      <c r="IQM30" s="710"/>
      <c r="IQN30" s="710"/>
      <c r="IQO30" s="710"/>
      <c r="IQP30" s="710"/>
      <c r="IQQ30" s="710"/>
      <c r="IQR30" s="710"/>
      <c r="IQS30" s="710"/>
      <c r="IQT30" s="710"/>
      <c r="IQU30" s="710"/>
      <c r="IQV30" s="710"/>
      <c r="IQW30" s="710"/>
      <c r="IQX30" s="710"/>
      <c r="IQY30" s="710"/>
      <c r="IQZ30" s="710"/>
      <c r="IRA30" s="710"/>
      <c r="IRB30" s="710"/>
      <c r="IRC30" s="710"/>
      <c r="IRD30" s="710"/>
      <c r="IRE30" s="710"/>
      <c r="IRF30" s="710"/>
      <c r="IRG30" s="710"/>
      <c r="IRH30" s="710"/>
      <c r="IRI30" s="710"/>
      <c r="IRJ30" s="710"/>
      <c r="IRK30" s="710"/>
      <c r="IRL30" s="710"/>
      <c r="IRM30" s="710"/>
      <c r="IRN30" s="710"/>
      <c r="IRO30" s="710"/>
      <c r="IRP30" s="710"/>
      <c r="IRQ30" s="710"/>
      <c r="IRR30" s="710"/>
      <c r="IRS30" s="710"/>
      <c r="IRT30" s="710"/>
      <c r="IRU30" s="710"/>
      <c r="IRV30" s="710"/>
      <c r="IRW30" s="710"/>
      <c r="IRX30" s="710"/>
      <c r="IRY30" s="710"/>
      <c r="IRZ30" s="710"/>
      <c r="ISA30" s="710"/>
      <c r="ISB30" s="710"/>
      <c r="ISC30" s="710"/>
      <c r="ISD30" s="710"/>
      <c r="ISE30" s="710"/>
      <c r="ISF30" s="710"/>
      <c r="ISG30" s="710"/>
      <c r="ISH30" s="710"/>
      <c r="ISI30" s="710"/>
      <c r="ISJ30" s="710"/>
      <c r="ISK30" s="710"/>
      <c r="ISL30" s="710"/>
      <c r="ISM30" s="710"/>
      <c r="ISN30" s="710"/>
      <c r="ISO30" s="710"/>
      <c r="ISP30" s="710"/>
      <c r="ISQ30" s="710"/>
      <c r="ISR30" s="710"/>
      <c r="ISS30" s="710"/>
      <c r="IST30" s="710"/>
      <c r="ISU30" s="710"/>
      <c r="ISV30" s="710"/>
      <c r="ISW30" s="710"/>
      <c r="ISX30" s="710"/>
      <c r="ISY30" s="710"/>
      <c r="ISZ30" s="710"/>
      <c r="ITA30" s="710"/>
      <c r="ITB30" s="710"/>
      <c r="ITC30" s="710"/>
      <c r="ITD30" s="710"/>
      <c r="ITE30" s="710"/>
      <c r="ITF30" s="710"/>
      <c r="ITG30" s="710"/>
      <c r="ITH30" s="710"/>
      <c r="ITI30" s="710"/>
      <c r="ITJ30" s="710"/>
      <c r="ITK30" s="710"/>
      <c r="ITL30" s="710"/>
      <c r="ITM30" s="710"/>
      <c r="ITN30" s="710"/>
      <c r="ITO30" s="710"/>
      <c r="ITP30" s="710"/>
      <c r="ITQ30" s="710"/>
      <c r="ITR30" s="710"/>
      <c r="ITS30" s="710"/>
      <c r="ITT30" s="710"/>
      <c r="ITU30" s="710"/>
      <c r="ITV30" s="710"/>
      <c r="ITW30" s="710"/>
      <c r="ITX30" s="710"/>
      <c r="ITY30" s="710"/>
      <c r="ITZ30" s="710"/>
      <c r="IUA30" s="710"/>
      <c r="IUB30" s="710"/>
      <c r="IUC30" s="710"/>
      <c r="IUD30" s="710"/>
      <c r="IUE30" s="710"/>
      <c r="IUF30" s="710"/>
      <c r="IUG30" s="710"/>
      <c r="IUH30" s="710"/>
      <c r="IUI30" s="710"/>
      <c r="IUJ30" s="710"/>
      <c r="IUK30" s="710"/>
      <c r="IUL30" s="710"/>
      <c r="IUM30" s="710"/>
      <c r="IUN30" s="710"/>
      <c r="IUO30" s="710"/>
      <c r="IUP30" s="710"/>
      <c r="IUQ30" s="710"/>
      <c r="IUR30" s="710"/>
      <c r="IUS30" s="710"/>
      <c r="IUT30" s="710"/>
      <c r="IUU30" s="710"/>
      <c r="IUV30" s="710"/>
      <c r="IUW30" s="710"/>
      <c r="IUX30" s="710"/>
      <c r="IUY30" s="710"/>
      <c r="IUZ30" s="710"/>
      <c r="IVA30" s="710"/>
      <c r="IVB30" s="710"/>
      <c r="IVC30" s="710"/>
      <c r="IVD30" s="710"/>
      <c r="IVE30" s="710"/>
      <c r="IVF30" s="710"/>
      <c r="IVG30" s="710"/>
      <c r="IVH30" s="710"/>
      <c r="IVI30" s="710"/>
      <c r="IVJ30" s="710"/>
      <c r="IVK30" s="710"/>
      <c r="IVL30" s="710"/>
      <c r="IVM30" s="710"/>
      <c r="IVN30" s="710"/>
      <c r="IVO30" s="710"/>
      <c r="IVP30" s="710"/>
      <c r="IVQ30" s="710"/>
      <c r="IVR30" s="710"/>
      <c r="IVS30" s="710"/>
      <c r="IVT30" s="710"/>
      <c r="IVU30" s="710"/>
      <c r="IVV30" s="710"/>
      <c r="IVW30" s="710"/>
      <c r="IVX30" s="710"/>
      <c r="IVY30" s="710"/>
      <c r="IVZ30" s="710"/>
      <c r="IWA30" s="710"/>
      <c r="IWB30" s="710"/>
      <c r="IWC30" s="710"/>
      <c r="IWD30" s="710"/>
      <c r="IWE30" s="710"/>
      <c r="IWF30" s="710"/>
      <c r="IWG30" s="710"/>
      <c r="IWH30" s="710"/>
      <c r="IWI30" s="710"/>
      <c r="IWJ30" s="710"/>
      <c r="IWK30" s="710"/>
      <c r="IWL30" s="710"/>
      <c r="IWM30" s="710"/>
      <c r="IWN30" s="710"/>
      <c r="IWO30" s="710"/>
      <c r="IWP30" s="710"/>
      <c r="IWQ30" s="710"/>
      <c r="IWR30" s="710"/>
      <c r="IWS30" s="710"/>
      <c r="IWT30" s="710"/>
      <c r="IWU30" s="710"/>
      <c r="IWV30" s="710"/>
      <c r="IWW30" s="710"/>
      <c r="IWX30" s="710"/>
      <c r="IWY30" s="710"/>
      <c r="IWZ30" s="710"/>
      <c r="IXA30" s="710"/>
      <c r="IXB30" s="710"/>
      <c r="IXC30" s="710"/>
      <c r="IXD30" s="710"/>
      <c r="IXE30" s="710"/>
      <c r="IXF30" s="710"/>
      <c r="IXG30" s="710"/>
      <c r="IXH30" s="710"/>
      <c r="IXI30" s="710"/>
      <c r="IXJ30" s="710"/>
      <c r="IXK30" s="710"/>
      <c r="IXL30" s="710"/>
      <c r="IXM30" s="710"/>
      <c r="IXN30" s="710"/>
      <c r="IXO30" s="710"/>
      <c r="IXP30" s="710"/>
      <c r="IXQ30" s="710"/>
      <c r="IXR30" s="710"/>
      <c r="IXS30" s="710"/>
      <c r="IXT30" s="710"/>
      <c r="IXU30" s="710"/>
      <c r="IXV30" s="710"/>
      <c r="IXW30" s="710"/>
      <c r="IXX30" s="710"/>
      <c r="IXY30" s="710"/>
      <c r="IXZ30" s="710"/>
      <c r="IYA30" s="710"/>
      <c r="IYB30" s="710"/>
      <c r="IYC30" s="710"/>
      <c r="IYD30" s="710"/>
      <c r="IYE30" s="710"/>
      <c r="IYF30" s="710"/>
      <c r="IYG30" s="710"/>
      <c r="IYH30" s="710"/>
      <c r="IYI30" s="710"/>
      <c r="IYJ30" s="710"/>
      <c r="IYK30" s="710"/>
      <c r="IYL30" s="710"/>
      <c r="IYM30" s="710"/>
      <c r="IYN30" s="710"/>
      <c r="IYO30" s="710"/>
      <c r="IYP30" s="710"/>
      <c r="IYQ30" s="710"/>
      <c r="IYR30" s="710"/>
      <c r="IYS30" s="710"/>
      <c r="IYT30" s="710"/>
      <c r="IYU30" s="710"/>
      <c r="IYV30" s="710"/>
      <c r="IYW30" s="710"/>
      <c r="IYX30" s="710"/>
      <c r="IYY30" s="710"/>
      <c r="IYZ30" s="710"/>
      <c r="IZA30" s="710"/>
      <c r="IZB30" s="710"/>
      <c r="IZC30" s="710"/>
      <c r="IZD30" s="710"/>
      <c r="IZE30" s="710"/>
      <c r="IZF30" s="710"/>
      <c r="IZG30" s="710"/>
      <c r="IZH30" s="710"/>
      <c r="IZI30" s="710"/>
      <c r="IZJ30" s="710"/>
      <c r="IZK30" s="710"/>
      <c r="IZL30" s="710"/>
      <c r="IZM30" s="710"/>
      <c r="IZN30" s="710"/>
      <c r="IZO30" s="710"/>
      <c r="IZP30" s="710"/>
      <c r="IZQ30" s="710"/>
      <c r="IZR30" s="710"/>
      <c r="IZS30" s="710"/>
      <c r="IZT30" s="710"/>
      <c r="IZU30" s="710"/>
      <c r="IZV30" s="710"/>
      <c r="IZW30" s="710"/>
      <c r="IZX30" s="710"/>
      <c r="IZY30" s="710"/>
      <c r="IZZ30" s="710"/>
      <c r="JAA30" s="710"/>
      <c r="JAB30" s="710"/>
      <c r="JAC30" s="710"/>
      <c r="JAD30" s="710"/>
      <c r="JAE30" s="710"/>
      <c r="JAF30" s="710"/>
      <c r="JAG30" s="710"/>
      <c r="JAH30" s="710"/>
      <c r="JAI30" s="710"/>
      <c r="JAJ30" s="710"/>
      <c r="JAK30" s="710"/>
      <c r="JAL30" s="710"/>
      <c r="JAM30" s="710"/>
      <c r="JAN30" s="710"/>
      <c r="JAO30" s="710"/>
      <c r="JAP30" s="710"/>
      <c r="JAQ30" s="710"/>
      <c r="JAR30" s="710"/>
      <c r="JAS30" s="710"/>
      <c r="JAT30" s="710"/>
      <c r="JAU30" s="710"/>
      <c r="JAV30" s="710"/>
      <c r="JAW30" s="710"/>
      <c r="JAX30" s="710"/>
      <c r="JAY30" s="710"/>
      <c r="JAZ30" s="710"/>
      <c r="JBA30" s="710"/>
      <c r="JBB30" s="710"/>
      <c r="JBC30" s="710"/>
      <c r="JBD30" s="710"/>
      <c r="JBE30" s="710"/>
      <c r="JBF30" s="710"/>
      <c r="JBG30" s="710"/>
      <c r="JBH30" s="710"/>
      <c r="JBI30" s="710"/>
      <c r="JBJ30" s="710"/>
      <c r="JBK30" s="710"/>
      <c r="JBL30" s="710"/>
      <c r="JBM30" s="710"/>
      <c r="JBN30" s="710"/>
      <c r="JBO30" s="710"/>
      <c r="JBP30" s="710"/>
      <c r="JBQ30" s="710"/>
      <c r="JBR30" s="710"/>
      <c r="JBS30" s="710"/>
      <c r="JBT30" s="710"/>
      <c r="JBU30" s="710"/>
      <c r="JBV30" s="710"/>
      <c r="JBW30" s="710"/>
      <c r="JBX30" s="710"/>
      <c r="JBY30" s="710"/>
      <c r="JBZ30" s="710"/>
      <c r="JCA30" s="710"/>
      <c r="JCB30" s="710"/>
      <c r="JCC30" s="710"/>
      <c r="JCD30" s="710"/>
      <c r="JCE30" s="710"/>
      <c r="JCF30" s="710"/>
      <c r="JCG30" s="710"/>
      <c r="JCH30" s="710"/>
      <c r="JCI30" s="710"/>
      <c r="JCJ30" s="710"/>
      <c r="JCK30" s="710"/>
      <c r="JCL30" s="710"/>
      <c r="JCM30" s="710"/>
      <c r="JCN30" s="710"/>
      <c r="JCO30" s="710"/>
      <c r="JCP30" s="710"/>
      <c r="JCQ30" s="710"/>
      <c r="JCR30" s="710"/>
      <c r="JCS30" s="710"/>
      <c r="JCT30" s="710"/>
      <c r="JCU30" s="710"/>
      <c r="JCV30" s="710"/>
      <c r="JCW30" s="710"/>
      <c r="JCX30" s="710"/>
      <c r="JCY30" s="710"/>
      <c r="JCZ30" s="710"/>
      <c r="JDA30" s="710"/>
      <c r="JDB30" s="710"/>
      <c r="JDC30" s="710"/>
      <c r="JDD30" s="710"/>
      <c r="JDE30" s="710"/>
      <c r="JDF30" s="710"/>
      <c r="JDG30" s="710"/>
      <c r="JDH30" s="710"/>
      <c r="JDI30" s="710"/>
      <c r="JDJ30" s="710"/>
      <c r="JDK30" s="710"/>
      <c r="JDL30" s="710"/>
      <c r="JDM30" s="710"/>
      <c r="JDN30" s="710"/>
      <c r="JDO30" s="710"/>
      <c r="JDP30" s="710"/>
      <c r="JDQ30" s="710"/>
      <c r="JDR30" s="710"/>
      <c r="JDS30" s="710"/>
      <c r="JDT30" s="710"/>
      <c r="JDU30" s="710"/>
      <c r="JDV30" s="710"/>
      <c r="JDW30" s="710"/>
      <c r="JDX30" s="710"/>
      <c r="JDY30" s="710"/>
      <c r="JDZ30" s="710"/>
      <c r="JEA30" s="710"/>
      <c r="JEB30" s="710"/>
      <c r="JEC30" s="710"/>
      <c r="JED30" s="710"/>
      <c r="JEE30" s="710"/>
      <c r="JEF30" s="710"/>
      <c r="JEG30" s="710"/>
      <c r="JEH30" s="710"/>
      <c r="JEI30" s="710"/>
      <c r="JEJ30" s="710"/>
      <c r="JEK30" s="710"/>
      <c r="JEL30" s="710"/>
      <c r="JEM30" s="710"/>
      <c r="JEN30" s="710"/>
      <c r="JEO30" s="710"/>
      <c r="JEP30" s="710"/>
      <c r="JEQ30" s="710"/>
      <c r="JER30" s="710"/>
      <c r="JES30" s="710"/>
      <c r="JET30" s="710"/>
      <c r="JEU30" s="710"/>
      <c r="JEV30" s="710"/>
      <c r="JEW30" s="710"/>
      <c r="JEX30" s="710"/>
      <c r="JEY30" s="710"/>
      <c r="JEZ30" s="710"/>
      <c r="JFA30" s="710"/>
      <c r="JFB30" s="710"/>
      <c r="JFC30" s="710"/>
      <c r="JFD30" s="710"/>
      <c r="JFE30" s="710"/>
      <c r="JFF30" s="710"/>
      <c r="JFG30" s="710"/>
      <c r="JFH30" s="710"/>
      <c r="JFI30" s="710"/>
      <c r="JFJ30" s="710"/>
      <c r="JFK30" s="710"/>
      <c r="JFL30" s="710"/>
      <c r="JFM30" s="710"/>
      <c r="JFN30" s="710"/>
      <c r="JFO30" s="710"/>
      <c r="JFP30" s="710"/>
      <c r="JFQ30" s="710"/>
      <c r="JFR30" s="710"/>
      <c r="JFS30" s="710"/>
      <c r="JFT30" s="710"/>
      <c r="JFU30" s="710"/>
      <c r="JFV30" s="710"/>
      <c r="JFW30" s="710"/>
      <c r="JFX30" s="710"/>
      <c r="JFY30" s="710"/>
      <c r="JFZ30" s="710"/>
      <c r="JGA30" s="710"/>
      <c r="JGB30" s="710"/>
      <c r="JGC30" s="710"/>
      <c r="JGD30" s="710"/>
      <c r="JGE30" s="710"/>
      <c r="JGF30" s="710"/>
      <c r="JGG30" s="710"/>
      <c r="JGH30" s="710"/>
      <c r="JGI30" s="710"/>
      <c r="JGJ30" s="710"/>
      <c r="JGK30" s="710"/>
      <c r="JGL30" s="710"/>
      <c r="JGM30" s="710"/>
      <c r="JGN30" s="710"/>
      <c r="JGO30" s="710"/>
      <c r="JGP30" s="710"/>
      <c r="JGQ30" s="710"/>
      <c r="JGR30" s="710"/>
      <c r="JGS30" s="710"/>
      <c r="JGT30" s="710"/>
      <c r="JGU30" s="710"/>
      <c r="JGV30" s="710"/>
      <c r="JGW30" s="710"/>
      <c r="JGX30" s="710"/>
      <c r="JGY30" s="710"/>
      <c r="JGZ30" s="710"/>
      <c r="JHA30" s="710"/>
      <c r="JHB30" s="710"/>
      <c r="JHC30" s="710"/>
      <c r="JHD30" s="710"/>
      <c r="JHE30" s="710"/>
      <c r="JHF30" s="710"/>
      <c r="JHG30" s="710"/>
      <c r="JHH30" s="710"/>
      <c r="JHI30" s="710"/>
      <c r="JHJ30" s="710"/>
      <c r="JHK30" s="710"/>
      <c r="JHL30" s="710"/>
      <c r="JHM30" s="710"/>
      <c r="JHN30" s="710"/>
      <c r="JHO30" s="710"/>
      <c r="JHP30" s="710"/>
      <c r="JHQ30" s="710"/>
      <c r="JHR30" s="710"/>
      <c r="JHS30" s="710"/>
      <c r="JHT30" s="710"/>
      <c r="JHU30" s="710"/>
      <c r="JHV30" s="710"/>
      <c r="JHW30" s="710"/>
      <c r="JHX30" s="710"/>
      <c r="JHY30" s="710"/>
      <c r="JHZ30" s="710"/>
      <c r="JIA30" s="710"/>
      <c r="JIB30" s="710"/>
      <c r="JIC30" s="710"/>
      <c r="JID30" s="710"/>
      <c r="JIE30" s="710"/>
      <c r="JIF30" s="710"/>
      <c r="JIG30" s="710"/>
      <c r="JIH30" s="710"/>
      <c r="JII30" s="710"/>
      <c r="JIJ30" s="710"/>
      <c r="JIK30" s="710"/>
      <c r="JIL30" s="710"/>
      <c r="JIM30" s="710"/>
      <c r="JIN30" s="710"/>
      <c r="JIO30" s="710"/>
      <c r="JIP30" s="710"/>
      <c r="JIQ30" s="710"/>
      <c r="JIR30" s="710"/>
      <c r="JIS30" s="710"/>
      <c r="JIT30" s="710"/>
      <c r="JIU30" s="710"/>
      <c r="JIV30" s="710"/>
      <c r="JIW30" s="710"/>
      <c r="JIX30" s="710"/>
      <c r="JIY30" s="710"/>
      <c r="JIZ30" s="710"/>
      <c r="JJA30" s="710"/>
      <c r="JJB30" s="710"/>
      <c r="JJC30" s="710"/>
      <c r="JJD30" s="710"/>
      <c r="JJE30" s="710"/>
      <c r="JJF30" s="710"/>
      <c r="JJG30" s="710"/>
      <c r="JJH30" s="710"/>
      <c r="JJI30" s="710"/>
      <c r="JJJ30" s="710"/>
      <c r="JJK30" s="710"/>
      <c r="JJL30" s="710"/>
      <c r="JJM30" s="710"/>
      <c r="JJN30" s="710"/>
      <c r="JJO30" s="710"/>
      <c r="JJP30" s="710"/>
      <c r="JJQ30" s="710"/>
      <c r="JJR30" s="710"/>
      <c r="JJS30" s="710"/>
      <c r="JJT30" s="710"/>
      <c r="JJU30" s="710"/>
      <c r="JJV30" s="710"/>
      <c r="JJW30" s="710"/>
      <c r="JJX30" s="710"/>
      <c r="JJY30" s="710"/>
      <c r="JJZ30" s="710"/>
      <c r="JKA30" s="710"/>
      <c r="JKB30" s="710"/>
      <c r="JKC30" s="710"/>
      <c r="JKD30" s="710"/>
      <c r="JKE30" s="710"/>
      <c r="JKF30" s="710"/>
      <c r="JKG30" s="710"/>
      <c r="JKH30" s="710"/>
      <c r="JKI30" s="710"/>
      <c r="JKJ30" s="710"/>
      <c r="JKK30" s="710"/>
      <c r="JKL30" s="710"/>
      <c r="JKM30" s="710"/>
      <c r="JKN30" s="710"/>
      <c r="JKO30" s="710"/>
      <c r="JKP30" s="710"/>
      <c r="JKQ30" s="710"/>
      <c r="JKR30" s="710"/>
      <c r="JKS30" s="710"/>
      <c r="JKT30" s="710"/>
      <c r="JKU30" s="710"/>
      <c r="JKV30" s="710"/>
      <c r="JKW30" s="710"/>
      <c r="JKX30" s="710"/>
      <c r="JKY30" s="710"/>
      <c r="JKZ30" s="710"/>
      <c r="JLA30" s="710"/>
      <c r="JLB30" s="710"/>
      <c r="JLC30" s="710"/>
      <c r="JLD30" s="710"/>
      <c r="JLE30" s="710"/>
      <c r="JLF30" s="710"/>
      <c r="JLG30" s="710"/>
      <c r="JLH30" s="710"/>
      <c r="JLI30" s="710"/>
      <c r="JLJ30" s="710"/>
      <c r="JLK30" s="710"/>
      <c r="JLL30" s="710"/>
      <c r="JLM30" s="710"/>
      <c r="JLN30" s="710"/>
      <c r="JLO30" s="710"/>
      <c r="JLP30" s="710"/>
      <c r="JLQ30" s="710"/>
      <c r="JLR30" s="710"/>
      <c r="JLS30" s="710"/>
      <c r="JLT30" s="710"/>
      <c r="JLU30" s="710"/>
      <c r="JLV30" s="710"/>
      <c r="JLW30" s="710"/>
      <c r="JLX30" s="710"/>
      <c r="JLY30" s="710"/>
      <c r="JLZ30" s="710"/>
      <c r="JMA30" s="710"/>
      <c r="JMB30" s="710"/>
      <c r="JMC30" s="710"/>
      <c r="JMD30" s="710"/>
      <c r="JME30" s="710"/>
      <c r="JMF30" s="710"/>
      <c r="JMG30" s="710"/>
      <c r="JMH30" s="710"/>
      <c r="JMI30" s="710"/>
      <c r="JMJ30" s="710"/>
      <c r="JMK30" s="710"/>
      <c r="JML30" s="710"/>
      <c r="JMM30" s="710"/>
      <c r="JMN30" s="710"/>
      <c r="JMO30" s="710"/>
      <c r="JMP30" s="710"/>
      <c r="JMQ30" s="710"/>
      <c r="JMR30" s="710"/>
      <c r="JMS30" s="710"/>
      <c r="JMT30" s="710"/>
      <c r="JMU30" s="710"/>
      <c r="JMV30" s="710"/>
      <c r="JMW30" s="710"/>
      <c r="JMX30" s="710"/>
      <c r="JMY30" s="710"/>
      <c r="JMZ30" s="710"/>
      <c r="JNA30" s="710"/>
      <c r="JNB30" s="710"/>
      <c r="JNC30" s="710"/>
      <c r="JND30" s="710"/>
      <c r="JNE30" s="710"/>
      <c r="JNF30" s="710"/>
      <c r="JNG30" s="710"/>
      <c r="JNH30" s="710"/>
      <c r="JNI30" s="710"/>
      <c r="JNJ30" s="710"/>
      <c r="JNK30" s="710"/>
      <c r="JNL30" s="710"/>
      <c r="JNM30" s="710"/>
      <c r="JNN30" s="710"/>
      <c r="JNO30" s="710"/>
      <c r="JNP30" s="710"/>
      <c r="JNQ30" s="710"/>
      <c r="JNR30" s="710"/>
      <c r="JNS30" s="710"/>
      <c r="JNT30" s="710"/>
      <c r="JNU30" s="710"/>
      <c r="JNV30" s="710"/>
      <c r="JNW30" s="710"/>
      <c r="JNX30" s="710"/>
      <c r="JNY30" s="710"/>
      <c r="JNZ30" s="710"/>
      <c r="JOA30" s="710"/>
      <c r="JOB30" s="710"/>
      <c r="JOC30" s="710"/>
      <c r="JOD30" s="710"/>
      <c r="JOE30" s="710"/>
      <c r="JOF30" s="710"/>
      <c r="JOG30" s="710"/>
      <c r="JOH30" s="710"/>
      <c r="JOI30" s="710"/>
      <c r="JOJ30" s="710"/>
      <c r="JOK30" s="710"/>
      <c r="JOL30" s="710"/>
      <c r="JOM30" s="710"/>
      <c r="JON30" s="710"/>
      <c r="JOO30" s="710"/>
      <c r="JOP30" s="710"/>
      <c r="JOQ30" s="710"/>
      <c r="JOR30" s="710"/>
      <c r="JOS30" s="710"/>
      <c r="JOT30" s="710"/>
      <c r="JOU30" s="710"/>
      <c r="JOV30" s="710"/>
      <c r="JOW30" s="710"/>
      <c r="JOX30" s="710"/>
      <c r="JOY30" s="710"/>
      <c r="JOZ30" s="710"/>
      <c r="JPA30" s="710"/>
      <c r="JPB30" s="710"/>
      <c r="JPC30" s="710"/>
      <c r="JPD30" s="710"/>
      <c r="JPE30" s="710"/>
      <c r="JPF30" s="710"/>
      <c r="JPG30" s="710"/>
      <c r="JPH30" s="710"/>
      <c r="JPI30" s="710"/>
      <c r="JPJ30" s="710"/>
      <c r="JPK30" s="710"/>
      <c r="JPL30" s="710"/>
      <c r="JPM30" s="710"/>
      <c r="JPN30" s="710"/>
      <c r="JPO30" s="710"/>
      <c r="JPP30" s="710"/>
      <c r="JPQ30" s="710"/>
      <c r="JPR30" s="710"/>
      <c r="JPS30" s="710"/>
      <c r="JPT30" s="710"/>
      <c r="JPU30" s="710"/>
      <c r="JPV30" s="710"/>
      <c r="JPW30" s="710"/>
      <c r="JPX30" s="710"/>
      <c r="JPY30" s="710"/>
      <c r="JPZ30" s="710"/>
      <c r="JQA30" s="710"/>
      <c r="JQB30" s="710"/>
      <c r="JQC30" s="710"/>
      <c r="JQD30" s="710"/>
      <c r="JQE30" s="710"/>
      <c r="JQF30" s="710"/>
      <c r="JQG30" s="710"/>
      <c r="JQH30" s="710"/>
      <c r="JQI30" s="710"/>
      <c r="JQJ30" s="710"/>
      <c r="JQK30" s="710"/>
      <c r="JQL30" s="710"/>
      <c r="JQM30" s="710"/>
      <c r="JQN30" s="710"/>
      <c r="JQO30" s="710"/>
      <c r="JQP30" s="710"/>
      <c r="JQQ30" s="710"/>
      <c r="JQR30" s="710"/>
      <c r="JQS30" s="710"/>
      <c r="JQT30" s="710"/>
      <c r="JQU30" s="710"/>
      <c r="JQV30" s="710"/>
      <c r="JQW30" s="710"/>
      <c r="JQX30" s="710"/>
      <c r="JQY30" s="710"/>
      <c r="JQZ30" s="710"/>
      <c r="JRA30" s="710"/>
      <c r="JRB30" s="710"/>
      <c r="JRC30" s="710"/>
      <c r="JRD30" s="710"/>
      <c r="JRE30" s="710"/>
      <c r="JRF30" s="710"/>
      <c r="JRG30" s="710"/>
      <c r="JRH30" s="710"/>
      <c r="JRI30" s="710"/>
      <c r="JRJ30" s="710"/>
      <c r="JRK30" s="710"/>
      <c r="JRL30" s="710"/>
      <c r="JRM30" s="710"/>
      <c r="JRN30" s="710"/>
      <c r="JRO30" s="710"/>
      <c r="JRP30" s="710"/>
      <c r="JRQ30" s="710"/>
      <c r="JRR30" s="710"/>
      <c r="JRS30" s="710"/>
      <c r="JRT30" s="710"/>
      <c r="JRU30" s="710"/>
      <c r="JRV30" s="710"/>
      <c r="JRW30" s="710"/>
      <c r="JRX30" s="710"/>
      <c r="JRY30" s="710"/>
      <c r="JRZ30" s="710"/>
      <c r="JSA30" s="710"/>
      <c r="JSB30" s="710"/>
      <c r="JSC30" s="710"/>
      <c r="JSD30" s="710"/>
      <c r="JSE30" s="710"/>
      <c r="JSF30" s="710"/>
      <c r="JSG30" s="710"/>
      <c r="JSH30" s="710"/>
      <c r="JSI30" s="710"/>
      <c r="JSJ30" s="710"/>
      <c r="JSK30" s="710"/>
      <c r="JSL30" s="710"/>
      <c r="JSM30" s="710"/>
      <c r="JSN30" s="710"/>
      <c r="JSO30" s="710"/>
      <c r="JSP30" s="710"/>
      <c r="JSQ30" s="710"/>
      <c r="JSR30" s="710"/>
      <c r="JSS30" s="710"/>
      <c r="JST30" s="710"/>
      <c r="JSU30" s="710"/>
      <c r="JSV30" s="710"/>
      <c r="JSW30" s="710"/>
      <c r="JSX30" s="710"/>
      <c r="JSY30" s="710"/>
      <c r="JSZ30" s="710"/>
      <c r="JTA30" s="710"/>
      <c r="JTB30" s="710"/>
      <c r="JTC30" s="710"/>
      <c r="JTD30" s="710"/>
      <c r="JTE30" s="710"/>
      <c r="JTF30" s="710"/>
      <c r="JTG30" s="710"/>
      <c r="JTH30" s="710"/>
      <c r="JTI30" s="710"/>
      <c r="JTJ30" s="710"/>
      <c r="JTK30" s="710"/>
      <c r="JTL30" s="710"/>
      <c r="JTM30" s="710"/>
      <c r="JTN30" s="710"/>
      <c r="JTO30" s="710"/>
      <c r="JTP30" s="710"/>
      <c r="JTQ30" s="710"/>
      <c r="JTR30" s="710"/>
      <c r="JTS30" s="710"/>
      <c r="JTT30" s="710"/>
      <c r="JTU30" s="710"/>
      <c r="JTV30" s="710"/>
      <c r="JTW30" s="710"/>
      <c r="JTX30" s="710"/>
      <c r="JTY30" s="710"/>
      <c r="JTZ30" s="710"/>
      <c r="JUA30" s="710"/>
      <c r="JUB30" s="710"/>
      <c r="JUC30" s="710"/>
      <c r="JUD30" s="710"/>
      <c r="JUE30" s="710"/>
      <c r="JUF30" s="710"/>
      <c r="JUG30" s="710"/>
      <c r="JUH30" s="710"/>
      <c r="JUI30" s="710"/>
      <c r="JUJ30" s="710"/>
      <c r="JUK30" s="710"/>
      <c r="JUL30" s="710"/>
      <c r="JUM30" s="710"/>
      <c r="JUN30" s="710"/>
      <c r="JUO30" s="710"/>
      <c r="JUP30" s="710"/>
      <c r="JUQ30" s="710"/>
      <c r="JUR30" s="710"/>
      <c r="JUS30" s="710"/>
      <c r="JUT30" s="710"/>
      <c r="JUU30" s="710"/>
      <c r="JUV30" s="710"/>
      <c r="JUW30" s="710"/>
      <c r="JUX30" s="710"/>
      <c r="JUY30" s="710"/>
      <c r="JUZ30" s="710"/>
      <c r="JVA30" s="710"/>
      <c r="JVB30" s="710"/>
      <c r="JVC30" s="710"/>
      <c r="JVD30" s="710"/>
      <c r="JVE30" s="710"/>
      <c r="JVF30" s="710"/>
      <c r="JVG30" s="710"/>
      <c r="JVH30" s="710"/>
      <c r="JVI30" s="710"/>
      <c r="JVJ30" s="710"/>
      <c r="JVK30" s="710"/>
      <c r="JVL30" s="710"/>
      <c r="JVM30" s="710"/>
      <c r="JVN30" s="710"/>
      <c r="JVO30" s="710"/>
      <c r="JVP30" s="710"/>
      <c r="JVQ30" s="710"/>
      <c r="JVR30" s="710"/>
      <c r="JVS30" s="710"/>
      <c r="JVT30" s="710"/>
      <c r="JVU30" s="710"/>
      <c r="JVV30" s="710"/>
      <c r="JVW30" s="710"/>
      <c r="JVX30" s="710"/>
      <c r="JVY30" s="710"/>
      <c r="JVZ30" s="710"/>
      <c r="JWA30" s="710"/>
      <c r="JWB30" s="710"/>
      <c r="JWC30" s="710"/>
      <c r="JWD30" s="710"/>
      <c r="JWE30" s="710"/>
      <c r="JWF30" s="710"/>
      <c r="JWG30" s="710"/>
      <c r="JWH30" s="710"/>
      <c r="JWI30" s="710"/>
      <c r="JWJ30" s="710"/>
      <c r="JWK30" s="710"/>
      <c r="JWL30" s="710"/>
      <c r="JWM30" s="710"/>
      <c r="JWN30" s="710"/>
      <c r="JWO30" s="710"/>
      <c r="JWP30" s="710"/>
      <c r="JWQ30" s="710"/>
      <c r="JWR30" s="710"/>
      <c r="JWS30" s="710"/>
      <c r="JWT30" s="710"/>
      <c r="JWU30" s="710"/>
      <c r="JWV30" s="710"/>
      <c r="JWW30" s="710"/>
      <c r="JWX30" s="710"/>
      <c r="JWY30" s="710"/>
      <c r="JWZ30" s="710"/>
      <c r="JXA30" s="710"/>
      <c r="JXB30" s="710"/>
      <c r="JXC30" s="710"/>
      <c r="JXD30" s="710"/>
      <c r="JXE30" s="710"/>
      <c r="JXF30" s="710"/>
      <c r="JXG30" s="710"/>
      <c r="JXH30" s="710"/>
      <c r="JXI30" s="710"/>
      <c r="JXJ30" s="710"/>
      <c r="JXK30" s="710"/>
      <c r="JXL30" s="710"/>
      <c r="JXM30" s="710"/>
      <c r="JXN30" s="710"/>
      <c r="JXO30" s="710"/>
      <c r="JXP30" s="710"/>
      <c r="JXQ30" s="710"/>
      <c r="JXR30" s="710"/>
      <c r="JXS30" s="710"/>
      <c r="JXT30" s="710"/>
      <c r="JXU30" s="710"/>
      <c r="JXV30" s="710"/>
      <c r="JXW30" s="710"/>
      <c r="JXX30" s="710"/>
      <c r="JXY30" s="710"/>
      <c r="JXZ30" s="710"/>
      <c r="JYA30" s="710"/>
      <c r="JYB30" s="710"/>
      <c r="JYC30" s="710"/>
      <c r="JYD30" s="710"/>
      <c r="JYE30" s="710"/>
      <c r="JYF30" s="710"/>
      <c r="JYG30" s="710"/>
      <c r="JYH30" s="710"/>
      <c r="JYI30" s="710"/>
      <c r="JYJ30" s="710"/>
      <c r="JYK30" s="710"/>
      <c r="JYL30" s="710"/>
      <c r="JYM30" s="710"/>
      <c r="JYN30" s="710"/>
      <c r="JYO30" s="710"/>
      <c r="JYP30" s="710"/>
      <c r="JYQ30" s="710"/>
      <c r="JYR30" s="710"/>
      <c r="JYS30" s="710"/>
      <c r="JYT30" s="710"/>
      <c r="JYU30" s="710"/>
      <c r="JYV30" s="710"/>
      <c r="JYW30" s="710"/>
      <c r="JYX30" s="710"/>
      <c r="JYY30" s="710"/>
      <c r="JYZ30" s="710"/>
      <c r="JZA30" s="710"/>
      <c r="JZB30" s="710"/>
      <c r="JZC30" s="710"/>
      <c r="JZD30" s="710"/>
      <c r="JZE30" s="710"/>
      <c r="JZF30" s="710"/>
      <c r="JZG30" s="710"/>
      <c r="JZH30" s="710"/>
      <c r="JZI30" s="710"/>
      <c r="JZJ30" s="710"/>
      <c r="JZK30" s="710"/>
      <c r="JZL30" s="710"/>
      <c r="JZM30" s="710"/>
      <c r="JZN30" s="710"/>
      <c r="JZO30" s="710"/>
      <c r="JZP30" s="710"/>
      <c r="JZQ30" s="710"/>
      <c r="JZR30" s="710"/>
      <c r="JZS30" s="710"/>
      <c r="JZT30" s="710"/>
      <c r="JZU30" s="710"/>
      <c r="JZV30" s="710"/>
      <c r="JZW30" s="710"/>
      <c r="JZX30" s="710"/>
      <c r="JZY30" s="710"/>
      <c r="JZZ30" s="710"/>
      <c r="KAA30" s="710"/>
      <c r="KAB30" s="710"/>
      <c r="KAC30" s="710"/>
      <c r="KAD30" s="710"/>
      <c r="KAE30" s="710"/>
      <c r="KAF30" s="710"/>
      <c r="KAG30" s="710"/>
      <c r="KAH30" s="710"/>
      <c r="KAI30" s="710"/>
      <c r="KAJ30" s="710"/>
      <c r="KAK30" s="710"/>
      <c r="KAL30" s="710"/>
      <c r="KAM30" s="710"/>
      <c r="KAN30" s="710"/>
      <c r="KAO30" s="710"/>
      <c r="KAP30" s="710"/>
      <c r="KAQ30" s="710"/>
      <c r="KAR30" s="710"/>
      <c r="KAS30" s="710"/>
      <c r="KAT30" s="710"/>
      <c r="KAU30" s="710"/>
      <c r="KAV30" s="710"/>
      <c r="KAW30" s="710"/>
      <c r="KAX30" s="710"/>
      <c r="KAY30" s="710"/>
      <c r="KAZ30" s="710"/>
      <c r="KBA30" s="710"/>
      <c r="KBB30" s="710"/>
      <c r="KBC30" s="710"/>
      <c r="KBD30" s="710"/>
      <c r="KBE30" s="710"/>
      <c r="KBF30" s="710"/>
      <c r="KBG30" s="710"/>
      <c r="KBH30" s="710"/>
      <c r="KBI30" s="710"/>
      <c r="KBJ30" s="710"/>
      <c r="KBK30" s="710"/>
      <c r="KBL30" s="710"/>
      <c r="KBM30" s="710"/>
      <c r="KBN30" s="710"/>
      <c r="KBO30" s="710"/>
      <c r="KBP30" s="710"/>
      <c r="KBQ30" s="710"/>
      <c r="KBR30" s="710"/>
      <c r="KBS30" s="710"/>
      <c r="KBT30" s="710"/>
      <c r="KBU30" s="710"/>
      <c r="KBV30" s="710"/>
      <c r="KBW30" s="710"/>
      <c r="KBX30" s="710"/>
      <c r="KBY30" s="710"/>
      <c r="KBZ30" s="710"/>
      <c r="KCA30" s="710"/>
      <c r="KCB30" s="710"/>
      <c r="KCC30" s="710"/>
      <c r="KCD30" s="710"/>
      <c r="KCE30" s="710"/>
      <c r="KCF30" s="710"/>
      <c r="KCG30" s="710"/>
      <c r="KCH30" s="710"/>
      <c r="KCI30" s="710"/>
      <c r="KCJ30" s="710"/>
      <c r="KCK30" s="710"/>
      <c r="KCL30" s="710"/>
      <c r="KCM30" s="710"/>
      <c r="KCN30" s="710"/>
      <c r="KCO30" s="710"/>
      <c r="KCP30" s="710"/>
      <c r="KCQ30" s="710"/>
      <c r="KCR30" s="710"/>
      <c r="KCS30" s="710"/>
      <c r="KCT30" s="710"/>
      <c r="KCU30" s="710"/>
      <c r="KCV30" s="710"/>
      <c r="KCW30" s="710"/>
      <c r="KCX30" s="710"/>
      <c r="KCY30" s="710"/>
      <c r="KCZ30" s="710"/>
      <c r="KDA30" s="710"/>
      <c r="KDB30" s="710"/>
      <c r="KDC30" s="710"/>
      <c r="KDD30" s="710"/>
      <c r="KDE30" s="710"/>
      <c r="KDF30" s="710"/>
      <c r="KDG30" s="710"/>
      <c r="KDH30" s="710"/>
      <c r="KDI30" s="710"/>
      <c r="KDJ30" s="710"/>
      <c r="KDK30" s="710"/>
      <c r="KDL30" s="710"/>
      <c r="KDM30" s="710"/>
      <c r="KDN30" s="710"/>
      <c r="KDO30" s="710"/>
      <c r="KDP30" s="710"/>
      <c r="KDQ30" s="710"/>
      <c r="KDR30" s="710"/>
      <c r="KDS30" s="710"/>
      <c r="KDT30" s="710"/>
      <c r="KDU30" s="710"/>
      <c r="KDV30" s="710"/>
      <c r="KDW30" s="710"/>
      <c r="KDX30" s="710"/>
      <c r="KDY30" s="710"/>
      <c r="KDZ30" s="710"/>
      <c r="KEA30" s="710"/>
      <c r="KEB30" s="710"/>
      <c r="KEC30" s="710"/>
      <c r="KED30" s="710"/>
      <c r="KEE30" s="710"/>
      <c r="KEF30" s="710"/>
      <c r="KEG30" s="710"/>
      <c r="KEH30" s="710"/>
      <c r="KEI30" s="710"/>
      <c r="KEJ30" s="710"/>
      <c r="KEK30" s="710"/>
      <c r="KEL30" s="710"/>
      <c r="KEM30" s="710"/>
      <c r="KEN30" s="710"/>
      <c r="KEO30" s="710"/>
      <c r="KEP30" s="710"/>
      <c r="KEQ30" s="710"/>
      <c r="KER30" s="710"/>
      <c r="KES30" s="710"/>
      <c r="KET30" s="710"/>
      <c r="KEU30" s="710"/>
      <c r="KEV30" s="710"/>
      <c r="KEW30" s="710"/>
      <c r="KEX30" s="710"/>
      <c r="KEY30" s="710"/>
      <c r="KEZ30" s="710"/>
      <c r="KFA30" s="710"/>
      <c r="KFB30" s="710"/>
      <c r="KFC30" s="710"/>
      <c r="KFD30" s="710"/>
      <c r="KFE30" s="710"/>
      <c r="KFF30" s="710"/>
      <c r="KFG30" s="710"/>
      <c r="KFH30" s="710"/>
      <c r="KFI30" s="710"/>
      <c r="KFJ30" s="710"/>
      <c r="KFK30" s="710"/>
      <c r="KFL30" s="710"/>
      <c r="KFM30" s="710"/>
      <c r="KFN30" s="710"/>
      <c r="KFO30" s="710"/>
      <c r="KFP30" s="710"/>
      <c r="KFQ30" s="710"/>
      <c r="KFR30" s="710"/>
      <c r="KFS30" s="710"/>
      <c r="KFT30" s="710"/>
      <c r="KFU30" s="710"/>
      <c r="KFV30" s="710"/>
      <c r="KFW30" s="710"/>
      <c r="KFX30" s="710"/>
      <c r="KFY30" s="710"/>
      <c r="KFZ30" s="710"/>
      <c r="KGA30" s="710"/>
      <c r="KGB30" s="710"/>
      <c r="KGC30" s="710"/>
      <c r="KGD30" s="710"/>
      <c r="KGE30" s="710"/>
      <c r="KGF30" s="710"/>
      <c r="KGG30" s="710"/>
      <c r="KGH30" s="710"/>
      <c r="KGI30" s="710"/>
      <c r="KGJ30" s="710"/>
      <c r="KGK30" s="710"/>
      <c r="KGL30" s="710"/>
      <c r="KGM30" s="710"/>
      <c r="KGN30" s="710"/>
      <c r="KGO30" s="710"/>
      <c r="KGP30" s="710"/>
      <c r="KGQ30" s="710"/>
      <c r="KGR30" s="710"/>
      <c r="KGS30" s="710"/>
      <c r="KGT30" s="710"/>
      <c r="KGU30" s="710"/>
      <c r="KGV30" s="710"/>
      <c r="KGW30" s="710"/>
      <c r="KGX30" s="710"/>
      <c r="KGY30" s="710"/>
      <c r="KGZ30" s="710"/>
      <c r="KHA30" s="710"/>
      <c r="KHB30" s="710"/>
      <c r="KHC30" s="710"/>
      <c r="KHD30" s="710"/>
      <c r="KHE30" s="710"/>
      <c r="KHF30" s="710"/>
      <c r="KHG30" s="710"/>
      <c r="KHH30" s="710"/>
      <c r="KHI30" s="710"/>
      <c r="KHJ30" s="710"/>
      <c r="KHK30" s="710"/>
      <c r="KHL30" s="710"/>
      <c r="KHM30" s="710"/>
      <c r="KHN30" s="710"/>
      <c r="KHO30" s="710"/>
      <c r="KHP30" s="710"/>
      <c r="KHQ30" s="710"/>
      <c r="KHR30" s="710"/>
      <c r="KHS30" s="710"/>
      <c r="KHT30" s="710"/>
      <c r="KHU30" s="710"/>
      <c r="KHV30" s="710"/>
      <c r="KHW30" s="710"/>
      <c r="KHX30" s="710"/>
      <c r="KHY30" s="710"/>
      <c r="KHZ30" s="710"/>
      <c r="KIA30" s="710"/>
      <c r="KIB30" s="710"/>
      <c r="KIC30" s="710"/>
      <c r="KID30" s="710"/>
      <c r="KIE30" s="710"/>
      <c r="KIF30" s="710"/>
      <c r="KIG30" s="710"/>
      <c r="KIH30" s="710"/>
      <c r="KII30" s="710"/>
      <c r="KIJ30" s="710"/>
      <c r="KIK30" s="710"/>
      <c r="KIL30" s="710"/>
      <c r="KIM30" s="710"/>
      <c r="KIN30" s="710"/>
      <c r="KIO30" s="710"/>
      <c r="KIP30" s="710"/>
      <c r="KIQ30" s="710"/>
      <c r="KIR30" s="710"/>
      <c r="KIS30" s="710"/>
      <c r="KIT30" s="710"/>
      <c r="KIU30" s="710"/>
      <c r="KIV30" s="710"/>
      <c r="KIW30" s="710"/>
      <c r="KIX30" s="710"/>
      <c r="KIY30" s="710"/>
      <c r="KIZ30" s="710"/>
      <c r="KJA30" s="710"/>
      <c r="KJB30" s="710"/>
      <c r="KJC30" s="710"/>
      <c r="KJD30" s="710"/>
      <c r="KJE30" s="710"/>
      <c r="KJF30" s="710"/>
      <c r="KJG30" s="710"/>
      <c r="KJH30" s="710"/>
      <c r="KJI30" s="710"/>
      <c r="KJJ30" s="710"/>
      <c r="KJK30" s="710"/>
      <c r="KJL30" s="710"/>
      <c r="KJM30" s="710"/>
      <c r="KJN30" s="710"/>
      <c r="KJO30" s="710"/>
      <c r="KJP30" s="710"/>
      <c r="KJQ30" s="710"/>
      <c r="KJR30" s="710"/>
      <c r="KJS30" s="710"/>
      <c r="KJT30" s="710"/>
      <c r="KJU30" s="710"/>
      <c r="KJV30" s="710"/>
      <c r="KJW30" s="710"/>
      <c r="KJX30" s="710"/>
      <c r="KJY30" s="710"/>
      <c r="KJZ30" s="710"/>
      <c r="KKA30" s="710"/>
      <c r="KKB30" s="710"/>
      <c r="KKC30" s="710"/>
      <c r="KKD30" s="710"/>
      <c r="KKE30" s="710"/>
      <c r="KKF30" s="710"/>
      <c r="KKG30" s="710"/>
      <c r="KKH30" s="710"/>
      <c r="KKI30" s="710"/>
      <c r="KKJ30" s="710"/>
      <c r="KKK30" s="710"/>
      <c r="KKL30" s="710"/>
      <c r="KKM30" s="710"/>
      <c r="KKN30" s="710"/>
      <c r="KKO30" s="710"/>
      <c r="KKP30" s="710"/>
      <c r="KKQ30" s="710"/>
      <c r="KKR30" s="710"/>
      <c r="KKS30" s="710"/>
      <c r="KKT30" s="710"/>
      <c r="KKU30" s="710"/>
      <c r="KKV30" s="710"/>
      <c r="KKW30" s="710"/>
      <c r="KKX30" s="710"/>
      <c r="KKY30" s="710"/>
      <c r="KKZ30" s="710"/>
      <c r="KLA30" s="710"/>
      <c r="KLB30" s="710"/>
      <c r="KLC30" s="710"/>
      <c r="KLD30" s="710"/>
      <c r="KLE30" s="710"/>
      <c r="KLF30" s="710"/>
      <c r="KLG30" s="710"/>
      <c r="KLH30" s="710"/>
      <c r="KLI30" s="710"/>
      <c r="KLJ30" s="710"/>
      <c r="KLK30" s="710"/>
      <c r="KLL30" s="710"/>
      <c r="KLM30" s="710"/>
      <c r="KLN30" s="710"/>
      <c r="KLO30" s="710"/>
      <c r="KLP30" s="710"/>
      <c r="KLQ30" s="710"/>
      <c r="KLR30" s="710"/>
      <c r="KLS30" s="710"/>
      <c r="KLT30" s="710"/>
      <c r="KLU30" s="710"/>
      <c r="KLV30" s="710"/>
      <c r="KLW30" s="710"/>
      <c r="KLX30" s="710"/>
      <c r="KLY30" s="710"/>
      <c r="KLZ30" s="710"/>
      <c r="KMA30" s="710"/>
      <c r="KMB30" s="710"/>
      <c r="KMC30" s="710"/>
      <c r="KMD30" s="710"/>
      <c r="KME30" s="710"/>
      <c r="KMF30" s="710"/>
      <c r="KMG30" s="710"/>
      <c r="KMH30" s="710"/>
      <c r="KMI30" s="710"/>
      <c r="KMJ30" s="710"/>
      <c r="KMK30" s="710"/>
      <c r="KML30" s="710"/>
      <c r="KMM30" s="710"/>
      <c r="KMN30" s="710"/>
      <c r="KMO30" s="710"/>
      <c r="KMP30" s="710"/>
      <c r="KMQ30" s="710"/>
      <c r="KMR30" s="710"/>
      <c r="KMS30" s="710"/>
      <c r="KMT30" s="710"/>
      <c r="KMU30" s="710"/>
      <c r="KMV30" s="710"/>
      <c r="KMW30" s="710"/>
      <c r="KMX30" s="710"/>
      <c r="KMY30" s="710"/>
      <c r="KMZ30" s="710"/>
      <c r="KNA30" s="710"/>
      <c r="KNB30" s="710"/>
      <c r="KNC30" s="710"/>
      <c r="KND30" s="710"/>
      <c r="KNE30" s="710"/>
      <c r="KNF30" s="710"/>
      <c r="KNG30" s="710"/>
      <c r="KNH30" s="710"/>
      <c r="KNI30" s="710"/>
      <c r="KNJ30" s="710"/>
      <c r="KNK30" s="710"/>
      <c r="KNL30" s="710"/>
      <c r="KNM30" s="710"/>
      <c r="KNN30" s="710"/>
      <c r="KNO30" s="710"/>
      <c r="KNP30" s="710"/>
      <c r="KNQ30" s="710"/>
      <c r="KNR30" s="710"/>
      <c r="KNS30" s="710"/>
      <c r="KNT30" s="710"/>
      <c r="KNU30" s="710"/>
      <c r="KNV30" s="710"/>
      <c r="KNW30" s="710"/>
      <c r="KNX30" s="710"/>
      <c r="KNY30" s="710"/>
      <c r="KNZ30" s="710"/>
      <c r="KOA30" s="710"/>
      <c r="KOB30" s="710"/>
      <c r="KOC30" s="710"/>
      <c r="KOD30" s="710"/>
      <c r="KOE30" s="710"/>
      <c r="KOF30" s="710"/>
      <c r="KOG30" s="710"/>
      <c r="KOH30" s="710"/>
      <c r="KOI30" s="710"/>
      <c r="KOJ30" s="710"/>
      <c r="KOK30" s="710"/>
      <c r="KOL30" s="710"/>
      <c r="KOM30" s="710"/>
      <c r="KON30" s="710"/>
      <c r="KOO30" s="710"/>
      <c r="KOP30" s="710"/>
      <c r="KOQ30" s="710"/>
      <c r="KOR30" s="710"/>
      <c r="KOS30" s="710"/>
      <c r="KOT30" s="710"/>
      <c r="KOU30" s="710"/>
      <c r="KOV30" s="710"/>
      <c r="KOW30" s="710"/>
      <c r="KOX30" s="710"/>
      <c r="KOY30" s="710"/>
      <c r="KOZ30" s="710"/>
      <c r="KPA30" s="710"/>
      <c r="KPB30" s="710"/>
      <c r="KPC30" s="710"/>
      <c r="KPD30" s="710"/>
      <c r="KPE30" s="710"/>
      <c r="KPF30" s="710"/>
      <c r="KPG30" s="710"/>
      <c r="KPH30" s="710"/>
      <c r="KPI30" s="710"/>
      <c r="KPJ30" s="710"/>
      <c r="KPK30" s="710"/>
      <c r="KPL30" s="710"/>
      <c r="KPM30" s="710"/>
      <c r="KPN30" s="710"/>
      <c r="KPO30" s="710"/>
      <c r="KPP30" s="710"/>
      <c r="KPQ30" s="710"/>
      <c r="KPR30" s="710"/>
      <c r="KPS30" s="710"/>
      <c r="KPT30" s="710"/>
      <c r="KPU30" s="710"/>
      <c r="KPV30" s="710"/>
      <c r="KPW30" s="710"/>
      <c r="KPX30" s="710"/>
      <c r="KPY30" s="710"/>
      <c r="KPZ30" s="710"/>
      <c r="KQA30" s="710"/>
      <c r="KQB30" s="710"/>
      <c r="KQC30" s="710"/>
      <c r="KQD30" s="710"/>
      <c r="KQE30" s="710"/>
      <c r="KQF30" s="710"/>
      <c r="KQG30" s="710"/>
      <c r="KQH30" s="710"/>
      <c r="KQI30" s="710"/>
      <c r="KQJ30" s="710"/>
      <c r="KQK30" s="710"/>
      <c r="KQL30" s="710"/>
      <c r="KQM30" s="710"/>
      <c r="KQN30" s="710"/>
      <c r="KQO30" s="710"/>
      <c r="KQP30" s="710"/>
      <c r="KQQ30" s="710"/>
      <c r="KQR30" s="710"/>
      <c r="KQS30" s="710"/>
      <c r="KQT30" s="710"/>
      <c r="KQU30" s="710"/>
      <c r="KQV30" s="710"/>
      <c r="KQW30" s="710"/>
      <c r="KQX30" s="710"/>
      <c r="KQY30" s="710"/>
      <c r="KQZ30" s="710"/>
      <c r="KRA30" s="710"/>
      <c r="KRB30" s="710"/>
      <c r="KRC30" s="710"/>
      <c r="KRD30" s="710"/>
      <c r="KRE30" s="710"/>
      <c r="KRF30" s="710"/>
      <c r="KRG30" s="710"/>
      <c r="KRH30" s="710"/>
      <c r="KRI30" s="710"/>
      <c r="KRJ30" s="710"/>
      <c r="KRK30" s="710"/>
      <c r="KRL30" s="710"/>
      <c r="KRM30" s="710"/>
      <c r="KRN30" s="710"/>
      <c r="KRO30" s="710"/>
      <c r="KRP30" s="710"/>
      <c r="KRQ30" s="710"/>
      <c r="KRR30" s="710"/>
      <c r="KRS30" s="710"/>
      <c r="KRT30" s="710"/>
      <c r="KRU30" s="710"/>
      <c r="KRV30" s="710"/>
      <c r="KRW30" s="710"/>
      <c r="KRX30" s="710"/>
      <c r="KRY30" s="710"/>
      <c r="KRZ30" s="710"/>
      <c r="KSA30" s="710"/>
      <c r="KSB30" s="710"/>
      <c r="KSC30" s="710"/>
      <c r="KSD30" s="710"/>
      <c r="KSE30" s="710"/>
      <c r="KSF30" s="710"/>
      <c r="KSG30" s="710"/>
      <c r="KSH30" s="710"/>
      <c r="KSI30" s="710"/>
      <c r="KSJ30" s="710"/>
      <c r="KSK30" s="710"/>
      <c r="KSL30" s="710"/>
      <c r="KSM30" s="710"/>
      <c r="KSN30" s="710"/>
      <c r="KSO30" s="710"/>
      <c r="KSP30" s="710"/>
      <c r="KSQ30" s="710"/>
      <c r="KSR30" s="710"/>
      <c r="KSS30" s="710"/>
      <c r="KST30" s="710"/>
      <c r="KSU30" s="710"/>
      <c r="KSV30" s="710"/>
      <c r="KSW30" s="710"/>
      <c r="KSX30" s="710"/>
      <c r="KSY30" s="710"/>
      <c r="KSZ30" s="710"/>
      <c r="KTA30" s="710"/>
      <c r="KTB30" s="710"/>
      <c r="KTC30" s="710"/>
      <c r="KTD30" s="710"/>
      <c r="KTE30" s="710"/>
      <c r="KTF30" s="710"/>
      <c r="KTG30" s="710"/>
      <c r="KTH30" s="710"/>
      <c r="KTI30" s="710"/>
      <c r="KTJ30" s="710"/>
      <c r="KTK30" s="710"/>
      <c r="KTL30" s="710"/>
      <c r="KTM30" s="710"/>
      <c r="KTN30" s="710"/>
      <c r="KTO30" s="710"/>
      <c r="KTP30" s="710"/>
      <c r="KTQ30" s="710"/>
      <c r="KTR30" s="710"/>
      <c r="KTS30" s="710"/>
      <c r="KTT30" s="710"/>
      <c r="KTU30" s="710"/>
      <c r="KTV30" s="710"/>
      <c r="KTW30" s="710"/>
      <c r="KTX30" s="710"/>
      <c r="KTY30" s="710"/>
      <c r="KTZ30" s="710"/>
      <c r="KUA30" s="710"/>
      <c r="KUB30" s="710"/>
      <c r="KUC30" s="710"/>
      <c r="KUD30" s="710"/>
      <c r="KUE30" s="710"/>
      <c r="KUF30" s="710"/>
      <c r="KUG30" s="710"/>
      <c r="KUH30" s="710"/>
      <c r="KUI30" s="710"/>
      <c r="KUJ30" s="710"/>
      <c r="KUK30" s="710"/>
      <c r="KUL30" s="710"/>
      <c r="KUM30" s="710"/>
      <c r="KUN30" s="710"/>
      <c r="KUO30" s="710"/>
      <c r="KUP30" s="710"/>
      <c r="KUQ30" s="710"/>
      <c r="KUR30" s="710"/>
      <c r="KUS30" s="710"/>
      <c r="KUT30" s="710"/>
      <c r="KUU30" s="710"/>
      <c r="KUV30" s="710"/>
      <c r="KUW30" s="710"/>
      <c r="KUX30" s="710"/>
      <c r="KUY30" s="710"/>
      <c r="KUZ30" s="710"/>
      <c r="KVA30" s="710"/>
      <c r="KVB30" s="710"/>
      <c r="KVC30" s="710"/>
      <c r="KVD30" s="710"/>
      <c r="KVE30" s="710"/>
      <c r="KVF30" s="710"/>
      <c r="KVG30" s="710"/>
      <c r="KVH30" s="710"/>
      <c r="KVI30" s="710"/>
      <c r="KVJ30" s="710"/>
      <c r="KVK30" s="710"/>
      <c r="KVL30" s="710"/>
      <c r="KVM30" s="710"/>
      <c r="KVN30" s="710"/>
      <c r="KVO30" s="710"/>
      <c r="KVP30" s="710"/>
      <c r="KVQ30" s="710"/>
      <c r="KVR30" s="710"/>
      <c r="KVS30" s="710"/>
      <c r="KVT30" s="710"/>
      <c r="KVU30" s="710"/>
      <c r="KVV30" s="710"/>
      <c r="KVW30" s="710"/>
      <c r="KVX30" s="710"/>
      <c r="KVY30" s="710"/>
      <c r="KVZ30" s="710"/>
      <c r="KWA30" s="710"/>
      <c r="KWB30" s="710"/>
      <c r="KWC30" s="710"/>
      <c r="KWD30" s="710"/>
      <c r="KWE30" s="710"/>
      <c r="KWF30" s="710"/>
      <c r="KWG30" s="710"/>
      <c r="KWH30" s="710"/>
      <c r="KWI30" s="710"/>
      <c r="KWJ30" s="710"/>
      <c r="KWK30" s="710"/>
      <c r="KWL30" s="710"/>
      <c r="KWM30" s="710"/>
      <c r="KWN30" s="710"/>
      <c r="KWO30" s="710"/>
      <c r="KWP30" s="710"/>
      <c r="KWQ30" s="710"/>
      <c r="KWR30" s="710"/>
      <c r="KWS30" s="710"/>
      <c r="KWT30" s="710"/>
      <c r="KWU30" s="710"/>
      <c r="KWV30" s="710"/>
      <c r="KWW30" s="710"/>
      <c r="KWX30" s="710"/>
      <c r="KWY30" s="710"/>
      <c r="KWZ30" s="710"/>
      <c r="KXA30" s="710"/>
      <c r="KXB30" s="710"/>
      <c r="KXC30" s="710"/>
      <c r="KXD30" s="710"/>
      <c r="KXE30" s="710"/>
      <c r="KXF30" s="710"/>
      <c r="KXG30" s="710"/>
      <c r="KXH30" s="710"/>
      <c r="KXI30" s="710"/>
      <c r="KXJ30" s="710"/>
      <c r="KXK30" s="710"/>
      <c r="KXL30" s="710"/>
      <c r="KXM30" s="710"/>
      <c r="KXN30" s="710"/>
      <c r="KXO30" s="710"/>
      <c r="KXP30" s="710"/>
      <c r="KXQ30" s="710"/>
      <c r="KXR30" s="710"/>
      <c r="KXS30" s="710"/>
      <c r="KXT30" s="710"/>
      <c r="KXU30" s="710"/>
      <c r="KXV30" s="710"/>
      <c r="KXW30" s="710"/>
      <c r="KXX30" s="710"/>
      <c r="KXY30" s="710"/>
      <c r="KXZ30" s="710"/>
      <c r="KYA30" s="710"/>
      <c r="KYB30" s="710"/>
      <c r="KYC30" s="710"/>
      <c r="KYD30" s="710"/>
      <c r="KYE30" s="710"/>
      <c r="KYF30" s="710"/>
      <c r="KYG30" s="710"/>
      <c r="KYH30" s="710"/>
      <c r="KYI30" s="710"/>
      <c r="KYJ30" s="710"/>
      <c r="KYK30" s="710"/>
      <c r="KYL30" s="710"/>
      <c r="KYM30" s="710"/>
      <c r="KYN30" s="710"/>
      <c r="KYO30" s="710"/>
      <c r="KYP30" s="710"/>
      <c r="KYQ30" s="710"/>
      <c r="KYR30" s="710"/>
      <c r="KYS30" s="710"/>
      <c r="KYT30" s="710"/>
      <c r="KYU30" s="710"/>
      <c r="KYV30" s="710"/>
      <c r="KYW30" s="710"/>
      <c r="KYX30" s="710"/>
      <c r="KYY30" s="710"/>
      <c r="KYZ30" s="710"/>
      <c r="KZA30" s="710"/>
      <c r="KZB30" s="710"/>
      <c r="KZC30" s="710"/>
      <c r="KZD30" s="710"/>
      <c r="KZE30" s="710"/>
      <c r="KZF30" s="710"/>
      <c r="KZG30" s="710"/>
      <c r="KZH30" s="710"/>
      <c r="KZI30" s="710"/>
      <c r="KZJ30" s="710"/>
      <c r="KZK30" s="710"/>
      <c r="KZL30" s="710"/>
      <c r="KZM30" s="710"/>
      <c r="KZN30" s="710"/>
      <c r="KZO30" s="710"/>
      <c r="KZP30" s="710"/>
      <c r="KZQ30" s="710"/>
      <c r="KZR30" s="710"/>
      <c r="KZS30" s="710"/>
      <c r="KZT30" s="710"/>
      <c r="KZU30" s="710"/>
      <c r="KZV30" s="710"/>
      <c r="KZW30" s="710"/>
      <c r="KZX30" s="710"/>
      <c r="KZY30" s="710"/>
      <c r="KZZ30" s="710"/>
      <c r="LAA30" s="710"/>
      <c r="LAB30" s="710"/>
      <c r="LAC30" s="710"/>
      <c r="LAD30" s="710"/>
      <c r="LAE30" s="710"/>
      <c r="LAF30" s="710"/>
      <c r="LAG30" s="710"/>
      <c r="LAH30" s="710"/>
      <c r="LAI30" s="710"/>
      <c r="LAJ30" s="710"/>
      <c r="LAK30" s="710"/>
      <c r="LAL30" s="710"/>
      <c r="LAM30" s="710"/>
      <c r="LAN30" s="710"/>
      <c r="LAO30" s="710"/>
      <c r="LAP30" s="710"/>
      <c r="LAQ30" s="710"/>
      <c r="LAR30" s="710"/>
      <c r="LAS30" s="710"/>
      <c r="LAT30" s="710"/>
      <c r="LAU30" s="710"/>
      <c r="LAV30" s="710"/>
      <c r="LAW30" s="710"/>
      <c r="LAX30" s="710"/>
      <c r="LAY30" s="710"/>
      <c r="LAZ30" s="710"/>
      <c r="LBA30" s="710"/>
      <c r="LBB30" s="710"/>
      <c r="LBC30" s="710"/>
      <c r="LBD30" s="710"/>
      <c r="LBE30" s="710"/>
      <c r="LBF30" s="710"/>
      <c r="LBG30" s="710"/>
      <c r="LBH30" s="710"/>
      <c r="LBI30" s="710"/>
      <c r="LBJ30" s="710"/>
      <c r="LBK30" s="710"/>
      <c r="LBL30" s="710"/>
      <c r="LBM30" s="710"/>
      <c r="LBN30" s="710"/>
      <c r="LBO30" s="710"/>
      <c r="LBP30" s="710"/>
      <c r="LBQ30" s="710"/>
      <c r="LBR30" s="710"/>
      <c r="LBS30" s="710"/>
      <c r="LBT30" s="710"/>
      <c r="LBU30" s="710"/>
      <c r="LBV30" s="710"/>
      <c r="LBW30" s="710"/>
      <c r="LBX30" s="710"/>
      <c r="LBY30" s="710"/>
      <c r="LBZ30" s="710"/>
      <c r="LCA30" s="710"/>
      <c r="LCB30" s="710"/>
      <c r="LCC30" s="710"/>
      <c r="LCD30" s="710"/>
      <c r="LCE30" s="710"/>
      <c r="LCF30" s="710"/>
      <c r="LCG30" s="710"/>
      <c r="LCH30" s="710"/>
      <c r="LCI30" s="710"/>
      <c r="LCJ30" s="710"/>
      <c r="LCK30" s="710"/>
      <c r="LCL30" s="710"/>
      <c r="LCM30" s="710"/>
      <c r="LCN30" s="710"/>
      <c r="LCO30" s="710"/>
      <c r="LCP30" s="710"/>
      <c r="LCQ30" s="710"/>
      <c r="LCR30" s="710"/>
      <c r="LCS30" s="710"/>
      <c r="LCT30" s="710"/>
      <c r="LCU30" s="710"/>
      <c r="LCV30" s="710"/>
      <c r="LCW30" s="710"/>
      <c r="LCX30" s="710"/>
      <c r="LCY30" s="710"/>
      <c r="LCZ30" s="710"/>
      <c r="LDA30" s="710"/>
      <c r="LDB30" s="710"/>
      <c r="LDC30" s="710"/>
      <c r="LDD30" s="710"/>
      <c r="LDE30" s="710"/>
      <c r="LDF30" s="710"/>
      <c r="LDG30" s="710"/>
      <c r="LDH30" s="710"/>
      <c r="LDI30" s="710"/>
      <c r="LDJ30" s="710"/>
      <c r="LDK30" s="710"/>
      <c r="LDL30" s="710"/>
      <c r="LDM30" s="710"/>
      <c r="LDN30" s="710"/>
      <c r="LDO30" s="710"/>
      <c r="LDP30" s="710"/>
      <c r="LDQ30" s="710"/>
      <c r="LDR30" s="710"/>
      <c r="LDS30" s="710"/>
      <c r="LDT30" s="710"/>
      <c r="LDU30" s="710"/>
      <c r="LDV30" s="710"/>
      <c r="LDW30" s="710"/>
      <c r="LDX30" s="710"/>
      <c r="LDY30" s="710"/>
      <c r="LDZ30" s="710"/>
      <c r="LEA30" s="710"/>
      <c r="LEB30" s="710"/>
      <c r="LEC30" s="710"/>
      <c r="LED30" s="710"/>
      <c r="LEE30" s="710"/>
      <c r="LEF30" s="710"/>
      <c r="LEG30" s="710"/>
      <c r="LEH30" s="710"/>
      <c r="LEI30" s="710"/>
      <c r="LEJ30" s="710"/>
      <c r="LEK30" s="710"/>
      <c r="LEL30" s="710"/>
      <c r="LEM30" s="710"/>
      <c r="LEN30" s="710"/>
      <c r="LEO30" s="710"/>
      <c r="LEP30" s="710"/>
      <c r="LEQ30" s="710"/>
      <c r="LER30" s="710"/>
      <c r="LES30" s="710"/>
      <c r="LET30" s="710"/>
      <c r="LEU30" s="710"/>
      <c r="LEV30" s="710"/>
      <c r="LEW30" s="710"/>
      <c r="LEX30" s="710"/>
      <c r="LEY30" s="710"/>
      <c r="LEZ30" s="710"/>
      <c r="LFA30" s="710"/>
      <c r="LFB30" s="710"/>
      <c r="LFC30" s="710"/>
      <c r="LFD30" s="710"/>
      <c r="LFE30" s="710"/>
      <c r="LFF30" s="710"/>
      <c r="LFG30" s="710"/>
      <c r="LFH30" s="710"/>
      <c r="LFI30" s="710"/>
      <c r="LFJ30" s="710"/>
      <c r="LFK30" s="710"/>
      <c r="LFL30" s="710"/>
      <c r="LFM30" s="710"/>
      <c r="LFN30" s="710"/>
      <c r="LFO30" s="710"/>
      <c r="LFP30" s="710"/>
      <c r="LFQ30" s="710"/>
      <c r="LFR30" s="710"/>
      <c r="LFS30" s="710"/>
      <c r="LFT30" s="710"/>
      <c r="LFU30" s="710"/>
      <c r="LFV30" s="710"/>
      <c r="LFW30" s="710"/>
      <c r="LFX30" s="710"/>
      <c r="LFY30" s="710"/>
      <c r="LFZ30" s="710"/>
      <c r="LGA30" s="710"/>
      <c r="LGB30" s="710"/>
      <c r="LGC30" s="710"/>
      <c r="LGD30" s="710"/>
      <c r="LGE30" s="710"/>
      <c r="LGF30" s="710"/>
      <c r="LGG30" s="710"/>
      <c r="LGH30" s="710"/>
      <c r="LGI30" s="710"/>
      <c r="LGJ30" s="710"/>
      <c r="LGK30" s="710"/>
      <c r="LGL30" s="710"/>
      <c r="LGM30" s="710"/>
      <c r="LGN30" s="710"/>
      <c r="LGO30" s="710"/>
      <c r="LGP30" s="710"/>
      <c r="LGQ30" s="710"/>
      <c r="LGR30" s="710"/>
      <c r="LGS30" s="710"/>
      <c r="LGT30" s="710"/>
      <c r="LGU30" s="710"/>
      <c r="LGV30" s="710"/>
      <c r="LGW30" s="710"/>
      <c r="LGX30" s="710"/>
      <c r="LGY30" s="710"/>
      <c r="LGZ30" s="710"/>
      <c r="LHA30" s="710"/>
      <c r="LHB30" s="710"/>
      <c r="LHC30" s="710"/>
      <c r="LHD30" s="710"/>
      <c r="LHE30" s="710"/>
      <c r="LHF30" s="710"/>
      <c r="LHG30" s="710"/>
      <c r="LHH30" s="710"/>
      <c r="LHI30" s="710"/>
      <c r="LHJ30" s="710"/>
      <c r="LHK30" s="710"/>
      <c r="LHL30" s="710"/>
      <c r="LHM30" s="710"/>
      <c r="LHN30" s="710"/>
      <c r="LHO30" s="710"/>
      <c r="LHP30" s="710"/>
      <c r="LHQ30" s="710"/>
      <c r="LHR30" s="710"/>
      <c r="LHS30" s="710"/>
      <c r="LHT30" s="710"/>
      <c r="LHU30" s="710"/>
      <c r="LHV30" s="710"/>
      <c r="LHW30" s="710"/>
      <c r="LHX30" s="710"/>
      <c r="LHY30" s="710"/>
      <c r="LHZ30" s="710"/>
      <c r="LIA30" s="710"/>
      <c r="LIB30" s="710"/>
      <c r="LIC30" s="710"/>
      <c r="LID30" s="710"/>
      <c r="LIE30" s="710"/>
      <c r="LIF30" s="710"/>
      <c r="LIG30" s="710"/>
      <c r="LIH30" s="710"/>
      <c r="LII30" s="710"/>
      <c r="LIJ30" s="710"/>
      <c r="LIK30" s="710"/>
      <c r="LIL30" s="710"/>
      <c r="LIM30" s="710"/>
      <c r="LIN30" s="710"/>
      <c r="LIO30" s="710"/>
      <c r="LIP30" s="710"/>
      <c r="LIQ30" s="710"/>
      <c r="LIR30" s="710"/>
      <c r="LIS30" s="710"/>
      <c r="LIT30" s="710"/>
      <c r="LIU30" s="710"/>
      <c r="LIV30" s="710"/>
      <c r="LIW30" s="710"/>
      <c r="LIX30" s="710"/>
      <c r="LIY30" s="710"/>
      <c r="LIZ30" s="710"/>
      <c r="LJA30" s="710"/>
      <c r="LJB30" s="710"/>
      <c r="LJC30" s="710"/>
      <c r="LJD30" s="710"/>
      <c r="LJE30" s="710"/>
      <c r="LJF30" s="710"/>
      <c r="LJG30" s="710"/>
      <c r="LJH30" s="710"/>
      <c r="LJI30" s="710"/>
      <c r="LJJ30" s="710"/>
      <c r="LJK30" s="710"/>
      <c r="LJL30" s="710"/>
      <c r="LJM30" s="710"/>
      <c r="LJN30" s="710"/>
      <c r="LJO30" s="710"/>
      <c r="LJP30" s="710"/>
      <c r="LJQ30" s="710"/>
      <c r="LJR30" s="710"/>
      <c r="LJS30" s="710"/>
      <c r="LJT30" s="710"/>
      <c r="LJU30" s="710"/>
      <c r="LJV30" s="710"/>
      <c r="LJW30" s="710"/>
      <c r="LJX30" s="710"/>
      <c r="LJY30" s="710"/>
      <c r="LJZ30" s="710"/>
      <c r="LKA30" s="710"/>
      <c r="LKB30" s="710"/>
      <c r="LKC30" s="710"/>
      <c r="LKD30" s="710"/>
      <c r="LKE30" s="710"/>
      <c r="LKF30" s="710"/>
      <c r="LKG30" s="710"/>
      <c r="LKH30" s="710"/>
      <c r="LKI30" s="710"/>
      <c r="LKJ30" s="710"/>
      <c r="LKK30" s="710"/>
      <c r="LKL30" s="710"/>
      <c r="LKM30" s="710"/>
      <c r="LKN30" s="710"/>
      <c r="LKO30" s="710"/>
      <c r="LKP30" s="710"/>
      <c r="LKQ30" s="710"/>
      <c r="LKR30" s="710"/>
      <c r="LKS30" s="710"/>
      <c r="LKT30" s="710"/>
      <c r="LKU30" s="710"/>
      <c r="LKV30" s="710"/>
      <c r="LKW30" s="710"/>
      <c r="LKX30" s="710"/>
      <c r="LKY30" s="710"/>
      <c r="LKZ30" s="710"/>
      <c r="LLA30" s="710"/>
      <c r="LLB30" s="710"/>
      <c r="LLC30" s="710"/>
      <c r="LLD30" s="710"/>
      <c r="LLE30" s="710"/>
      <c r="LLF30" s="710"/>
      <c r="LLG30" s="710"/>
      <c r="LLH30" s="710"/>
      <c r="LLI30" s="710"/>
      <c r="LLJ30" s="710"/>
      <c r="LLK30" s="710"/>
      <c r="LLL30" s="710"/>
      <c r="LLM30" s="710"/>
      <c r="LLN30" s="710"/>
      <c r="LLO30" s="710"/>
      <c r="LLP30" s="710"/>
      <c r="LLQ30" s="710"/>
      <c r="LLR30" s="710"/>
      <c r="LLS30" s="710"/>
      <c r="LLT30" s="710"/>
      <c r="LLU30" s="710"/>
      <c r="LLV30" s="710"/>
      <c r="LLW30" s="710"/>
      <c r="LLX30" s="710"/>
      <c r="LLY30" s="710"/>
      <c r="LLZ30" s="710"/>
      <c r="LMA30" s="710"/>
      <c r="LMB30" s="710"/>
      <c r="LMC30" s="710"/>
      <c r="LMD30" s="710"/>
      <c r="LME30" s="710"/>
      <c r="LMF30" s="710"/>
      <c r="LMG30" s="710"/>
      <c r="LMH30" s="710"/>
      <c r="LMI30" s="710"/>
      <c r="LMJ30" s="710"/>
      <c r="LMK30" s="710"/>
      <c r="LML30" s="710"/>
      <c r="LMM30" s="710"/>
      <c r="LMN30" s="710"/>
      <c r="LMO30" s="710"/>
      <c r="LMP30" s="710"/>
      <c r="LMQ30" s="710"/>
      <c r="LMR30" s="710"/>
      <c r="LMS30" s="710"/>
      <c r="LMT30" s="710"/>
      <c r="LMU30" s="710"/>
      <c r="LMV30" s="710"/>
      <c r="LMW30" s="710"/>
      <c r="LMX30" s="710"/>
      <c r="LMY30" s="710"/>
      <c r="LMZ30" s="710"/>
      <c r="LNA30" s="710"/>
      <c r="LNB30" s="710"/>
      <c r="LNC30" s="710"/>
      <c r="LND30" s="710"/>
      <c r="LNE30" s="710"/>
      <c r="LNF30" s="710"/>
      <c r="LNG30" s="710"/>
      <c r="LNH30" s="710"/>
      <c r="LNI30" s="710"/>
      <c r="LNJ30" s="710"/>
      <c r="LNK30" s="710"/>
      <c r="LNL30" s="710"/>
      <c r="LNM30" s="710"/>
      <c r="LNN30" s="710"/>
      <c r="LNO30" s="710"/>
      <c r="LNP30" s="710"/>
      <c r="LNQ30" s="710"/>
      <c r="LNR30" s="710"/>
      <c r="LNS30" s="710"/>
      <c r="LNT30" s="710"/>
      <c r="LNU30" s="710"/>
      <c r="LNV30" s="710"/>
      <c r="LNW30" s="710"/>
      <c r="LNX30" s="710"/>
      <c r="LNY30" s="710"/>
      <c r="LNZ30" s="710"/>
      <c r="LOA30" s="710"/>
      <c r="LOB30" s="710"/>
      <c r="LOC30" s="710"/>
      <c r="LOD30" s="710"/>
      <c r="LOE30" s="710"/>
      <c r="LOF30" s="710"/>
      <c r="LOG30" s="710"/>
      <c r="LOH30" s="710"/>
      <c r="LOI30" s="710"/>
      <c r="LOJ30" s="710"/>
      <c r="LOK30" s="710"/>
      <c r="LOL30" s="710"/>
      <c r="LOM30" s="710"/>
      <c r="LON30" s="710"/>
      <c r="LOO30" s="710"/>
      <c r="LOP30" s="710"/>
      <c r="LOQ30" s="710"/>
      <c r="LOR30" s="710"/>
      <c r="LOS30" s="710"/>
      <c r="LOT30" s="710"/>
      <c r="LOU30" s="710"/>
      <c r="LOV30" s="710"/>
      <c r="LOW30" s="710"/>
      <c r="LOX30" s="710"/>
      <c r="LOY30" s="710"/>
      <c r="LOZ30" s="710"/>
      <c r="LPA30" s="710"/>
      <c r="LPB30" s="710"/>
      <c r="LPC30" s="710"/>
      <c r="LPD30" s="710"/>
      <c r="LPE30" s="710"/>
      <c r="LPF30" s="710"/>
      <c r="LPG30" s="710"/>
      <c r="LPH30" s="710"/>
      <c r="LPI30" s="710"/>
      <c r="LPJ30" s="710"/>
      <c r="LPK30" s="710"/>
      <c r="LPL30" s="710"/>
      <c r="LPM30" s="710"/>
      <c r="LPN30" s="710"/>
      <c r="LPO30" s="710"/>
      <c r="LPP30" s="710"/>
      <c r="LPQ30" s="710"/>
      <c r="LPR30" s="710"/>
      <c r="LPS30" s="710"/>
      <c r="LPT30" s="710"/>
      <c r="LPU30" s="710"/>
      <c r="LPV30" s="710"/>
      <c r="LPW30" s="710"/>
      <c r="LPX30" s="710"/>
      <c r="LPY30" s="710"/>
      <c r="LPZ30" s="710"/>
      <c r="LQA30" s="710"/>
      <c r="LQB30" s="710"/>
      <c r="LQC30" s="710"/>
      <c r="LQD30" s="710"/>
      <c r="LQE30" s="710"/>
      <c r="LQF30" s="710"/>
      <c r="LQG30" s="710"/>
      <c r="LQH30" s="710"/>
      <c r="LQI30" s="710"/>
      <c r="LQJ30" s="710"/>
      <c r="LQK30" s="710"/>
      <c r="LQL30" s="710"/>
      <c r="LQM30" s="710"/>
      <c r="LQN30" s="710"/>
      <c r="LQO30" s="710"/>
      <c r="LQP30" s="710"/>
      <c r="LQQ30" s="710"/>
      <c r="LQR30" s="710"/>
      <c r="LQS30" s="710"/>
      <c r="LQT30" s="710"/>
      <c r="LQU30" s="710"/>
      <c r="LQV30" s="710"/>
      <c r="LQW30" s="710"/>
      <c r="LQX30" s="710"/>
      <c r="LQY30" s="710"/>
      <c r="LQZ30" s="710"/>
      <c r="LRA30" s="710"/>
      <c r="LRB30" s="710"/>
      <c r="LRC30" s="710"/>
      <c r="LRD30" s="710"/>
      <c r="LRE30" s="710"/>
      <c r="LRF30" s="710"/>
      <c r="LRG30" s="710"/>
      <c r="LRH30" s="710"/>
      <c r="LRI30" s="710"/>
      <c r="LRJ30" s="710"/>
      <c r="LRK30" s="710"/>
      <c r="LRL30" s="710"/>
      <c r="LRM30" s="710"/>
      <c r="LRN30" s="710"/>
      <c r="LRO30" s="710"/>
      <c r="LRP30" s="710"/>
      <c r="LRQ30" s="710"/>
      <c r="LRR30" s="710"/>
      <c r="LRS30" s="710"/>
      <c r="LRT30" s="710"/>
      <c r="LRU30" s="710"/>
      <c r="LRV30" s="710"/>
      <c r="LRW30" s="710"/>
      <c r="LRX30" s="710"/>
      <c r="LRY30" s="710"/>
      <c r="LRZ30" s="710"/>
      <c r="LSA30" s="710"/>
      <c r="LSB30" s="710"/>
      <c r="LSC30" s="710"/>
      <c r="LSD30" s="710"/>
      <c r="LSE30" s="710"/>
      <c r="LSF30" s="710"/>
      <c r="LSG30" s="710"/>
      <c r="LSH30" s="710"/>
      <c r="LSI30" s="710"/>
      <c r="LSJ30" s="710"/>
      <c r="LSK30" s="710"/>
      <c r="LSL30" s="710"/>
      <c r="LSM30" s="710"/>
      <c r="LSN30" s="710"/>
      <c r="LSO30" s="710"/>
      <c r="LSP30" s="710"/>
      <c r="LSQ30" s="710"/>
      <c r="LSR30" s="710"/>
      <c r="LSS30" s="710"/>
      <c r="LST30" s="710"/>
      <c r="LSU30" s="710"/>
      <c r="LSV30" s="710"/>
      <c r="LSW30" s="710"/>
      <c r="LSX30" s="710"/>
      <c r="LSY30" s="710"/>
      <c r="LSZ30" s="710"/>
      <c r="LTA30" s="710"/>
      <c r="LTB30" s="710"/>
      <c r="LTC30" s="710"/>
      <c r="LTD30" s="710"/>
      <c r="LTE30" s="710"/>
      <c r="LTF30" s="710"/>
      <c r="LTG30" s="710"/>
      <c r="LTH30" s="710"/>
      <c r="LTI30" s="710"/>
      <c r="LTJ30" s="710"/>
      <c r="LTK30" s="710"/>
      <c r="LTL30" s="710"/>
      <c r="LTM30" s="710"/>
      <c r="LTN30" s="710"/>
      <c r="LTO30" s="710"/>
      <c r="LTP30" s="710"/>
      <c r="LTQ30" s="710"/>
      <c r="LTR30" s="710"/>
      <c r="LTS30" s="710"/>
      <c r="LTT30" s="710"/>
      <c r="LTU30" s="710"/>
      <c r="LTV30" s="710"/>
      <c r="LTW30" s="710"/>
      <c r="LTX30" s="710"/>
      <c r="LTY30" s="710"/>
      <c r="LTZ30" s="710"/>
      <c r="LUA30" s="710"/>
      <c r="LUB30" s="710"/>
      <c r="LUC30" s="710"/>
      <c r="LUD30" s="710"/>
      <c r="LUE30" s="710"/>
      <c r="LUF30" s="710"/>
      <c r="LUG30" s="710"/>
      <c r="LUH30" s="710"/>
      <c r="LUI30" s="710"/>
      <c r="LUJ30" s="710"/>
      <c r="LUK30" s="710"/>
      <c r="LUL30" s="710"/>
      <c r="LUM30" s="710"/>
      <c r="LUN30" s="710"/>
      <c r="LUO30" s="710"/>
      <c r="LUP30" s="710"/>
      <c r="LUQ30" s="710"/>
      <c r="LUR30" s="710"/>
      <c r="LUS30" s="710"/>
      <c r="LUT30" s="710"/>
      <c r="LUU30" s="710"/>
      <c r="LUV30" s="710"/>
      <c r="LUW30" s="710"/>
      <c r="LUX30" s="710"/>
      <c r="LUY30" s="710"/>
      <c r="LUZ30" s="710"/>
      <c r="LVA30" s="710"/>
      <c r="LVB30" s="710"/>
      <c r="LVC30" s="710"/>
      <c r="LVD30" s="710"/>
      <c r="LVE30" s="710"/>
      <c r="LVF30" s="710"/>
      <c r="LVG30" s="710"/>
      <c r="LVH30" s="710"/>
      <c r="LVI30" s="710"/>
      <c r="LVJ30" s="710"/>
      <c r="LVK30" s="710"/>
      <c r="LVL30" s="710"/>
      <c r="LVM30" s="710"/>
      <c r="LVN30" s="710"/>
      <c r="LVO30" s="710"/>
      <c r="LVP30" s="710"/>
      <c r="LVQ30" s="710"/>
      <c r="LVR30" s="710"/>
      <c r="LVS30" s="710"/>
      <c r="LVT30" s="710"/>
      <c r="LVU30" s="710"/>
      <c r="LVV30" s="710"/>
      <c r="LVW30" s="710"/>
      <c r="LVX30" s="710"/>
      <c r="LVY30" s="710"/>
      <c r="LVZ30" s="710"/>
      <c r="LWA30" s="710"/>
      <c r="LWB30" s="710"/>
      <c r="LWC30" s="710"/>
      <c r="LWD30" s="710"/>
      <c r="LWE30" s="710"/>
      <c r="LWF30" s="710"/>
      <c r="LWG30" s="710"/>
      <c r="LWH30" s="710"/>
      <c r="LWI30" s="710"/>
      <c r="LWJ30" s="710"/>
      <c r="LWK30" s="710"/>
      <c r="LWL30" s="710"/>
      <c r="LWM30" s="710"/>
      <c r="LWN30" s="710"/>
      <c r="LWO30" s="710"/>
      <c r="LWP30" s="710"/>
      <c r="LWQ30" s="710"/>
      <c r="LWR30" s="710"/>
      <c r="LWS30" s="710"/>
      <c r="LWT30" s="710"/>
      <c r="LWU30" s="710"/>
      <c r="LWV30" s="710"/>
      <c r="LWW30" s="710"/>
      <c r="LWX30" s="710"/>
      <c r="LWY30" s="710"/>
      <c r="LWZ30" s="710"/>
      <c r="LXA30" s="710"/>
      <c r="LXB30" s="710"/>
      <c r="LXC30" s="710"/>
      <c r="LXD30" s="710"/>
      <c r="LXE30" s="710"/>
      <c r="LXF30" s="710"/>
      <c r="LXG30" s="710"/>
      <c r="LXH30" s="710"/>
      <c r="LXI30" s="710"/>
      <c r="LXJ30" s="710"/>
      <c r="LXK30" s="710"/>
      <c r="LXL30" s="710"/>
      <c r="LXM30" s="710"/>
      <c r="LXN30" s="710"/>
      <c r="LXO30" s="710"/>
      <c r="LXP30" s="710"/>
      <c r="LXQ30" s="710"/>
      <c r="LXR30" s="710"/>
      <c r="LXS30" s="710"/>
      <c r="LXT30" s="710"/>
      <c r="LXU30" s="710"/>
      <c r="LXV30" s="710"/>
      <c r="LXW30" s="710"/>
      <c r="LXX30" s="710"/>
      <c r="LXY30" s="710"/>
      <c r="LXZ30" s="710"/>
      <c r="LYA30" s="710"/>
      <c r="LYB30" s="710"/>
      <c r="LYC30" s="710"/>
      <c r="LYD30" s="710"/>
      <c r="LYE30" s="710"/>
      <c r="LYF30" s="710"/>
      <c r="LYG30" s="710"/>
      <c r="LYH30" s="710"/>
      <c r="LYI30" s="710"/>
      <c r="LYJ30" s="710"/>
      <c r="LYK30" s="710"/>
      <c r="LYL30" s="710"/>
      <c r="LYM30" s="710"/>
      <c r="LYN30" s="710"/>
      <c r="LYO30" s="710"/>
      <c r="LYP30" s="710"/>
      <c r="LYQ30" s="710"/>
      <c r="LYR30" s="710"/>
      <c r="LYS30" s="710"/>
      <c r="LYT30" s="710"/>
      <c r="LYU30" s="710"/>
      <c r="LYV30" s="710"/>
      <c r="LYW30" s="710"/>
      <c r="LYX30" s="710"/>
      <c r="LYY30" s="710"/>
      <c r="LYZ30" s="710"/>
      <c r="LZA30" s="710"/>
      <c r="LZB30" s="710"/>
      <c r="LZC30" s="710"/>
      <c r="LZD30" s="710"/>
      <c r="LZE30" s="710"/>
      <c r="LZF30" s="710"/>
      <c r="LZG30" s="710"/>
      <c r="LZH30" s="710"/>
      <c r="LZI30" s="710"/>
      <c r="LZJ30" s="710"/>
      <c r="LZK30" s="710"/>
      <c r="LZL30" s="710"/>
      <c r="LZM30" s="710"/>
      <c r="LZN30" s="710"/>
      <c r="LZO30" s="710"/>
      <c r="LZP30" s="710"/>
      <c r="LZQ30" s="710"/>
      <c r="LZR30" s="710"/>
      <c r="LZS30" s="710"/>
      <c r="LZT30" s="710"/>
      <c r="LZU30" s="710"/>
      <c r="LZV30" s="710"/>
      <c r="LZW30" s="710"/>
      <c r="LZX30" s="710"/>
      <c r="LZY30" s="710"/>
      <c r="LZZ30" s="710"/>
      <c r="MAA30" s="710"/>
      <c r="MAB30" s="710"/>
      <c r="MAC30" s="710"/>
      <c r="MAD30" s="710"/>
      <c r="MAE30" s="710"/>
      <c r="MAF30" s="710"/>
      <c r="MAG30" s="710"/>
      <c r="MAH30" s="710"/>
      <c r="MAI30" s="710"/>
      <c r="MAJ30" s="710"/>
      <c r="MAK30" s="710"/>
      <c r="MAL30" s="710"/>
      <c r="MAM30" s="710"/>
      <c r="MAN30" s="710"/>
      <c r="MAO30" s="710"/>
      <c r="MAP30" s="710"/>
      <c r="MAQ30" s="710"/>
      <c r="MAR30" s="710"/>
      <c r="MAS30" s="710"/>
      <c r="MAT30" s="710"/>
      <c r="MAU30" s="710"/>
      <c r="MAV30" s="710"/>
      <c r="MAW30" s="710"/>
      <c r="MAX30" s="710"/>
      <c r="MAY30" s="710"/>
      <c r="MAZ30" s="710"/>
      <c r="MBA30" s="710"/>
      <c r="MBB30" s="710"/>
      <c r="MBC30" s="710"/>
      <c r="MBD30" s="710"/>
      <c r="MBE30" s="710"/>
      <c r="MBF30" s="710"/>
      <c r="MBG30" s="710"/>
      <c r="MBH30" s="710"/>
      <c r="MBI30" s="710"/>
      <c r="MBJ30" s="710"/>
      <c r="MBK30" s="710"/>
      <c r="MBL30" s="710"/>
      <c r="MBM30" s="710"/>
      <c r="MBN30" s="710"/>
      <c r="MBO30" s="710"/>
      <c r="MBP30" s="710"/>
      <c r="MBQ30" s="710"/>
      <c r="MBR30" s="710"/>
      <c r="MBS30" s="710"/>
      <c r="MBT30" s="710"/>
      <c r="MBU30" s="710"/>
      <c r="MBV30" s="710"/>
      <c r="MBW30" s="710"/>
      <c r="MBX30" s="710"/>
      <c r="MBY30" s="710"/>
      <c r="MBZ30" s="710"/>
      <c r="MCA30" s="710"/>
      <c r="MCB30" s="710"/>
      <c r="MCC30" s="710"/>
      <c r="MCD30" s="710"/>
      <c r="MCE30" s="710"/>
      <c r="MCF30" s="710"/>
      <c r="MCG30" s="710"/>
      <c r="MCH30" s="710"/>
      <c r="MCI30" s="710"/>
      <c r="MCJ30" s="710"/>
      <c r="MCK30" s="710"/>
      <c r="MCL30" s="710"/>
      <c r="MCM30" s="710"/>
      <c r="MCN30" s="710"/>
      <c r="MCO30" s="710"/>
      <c r="MCP30" s="710"/>
      <c r="MCQ30" s="710"/>
      <c r="MCR30" s="710"/>
      <c r="MCS30" s="710"/>
      <c r="MCT30" s="710"/>
      <c r="MCU30" s="710"/>
      <c r="MCV30" s="710"/>
      <c r="MCW30" s="710"/>
      <c r="MCX30" s="710"/>
      <c r="MCY30" s="710"/>
      <c r="MCZ30" s="710"/>
      <c r="MDA30" s="710"/>
      <c r="MDB30" s="710"/>
      <c r="MDC30" s="710"/>
      <c r="MDD30" s="710"/>
      <c r="MDE30" s="710"/>
      <c r="MDF30" s="710"/>
      <c r="MDG30" s="710"/>
      <c r="MDH30" s="710"/>
      <c r="MDI30" s="710"/>
      <c r="MDJ30" s="710"/>
      <c r="MDK30" s="710"/>
      <c r="MDL30" s="710"/>
      <c r="MDM30" s="710"/>
      <c r="MDN30" s="710"/>
      <c r="MDO30" s="710"/>
      <c r="MDP30" s="710"/>
      <c r="MDQ30" s="710"/>
      <c r="MDR30" s="710"/>
      <c r="MDS30" s="710"/>
      <c r="MDT30" s="710"/>
      <c r="MDU30" s="710"/>
      <c r="MDV30" s="710"/>
      <c r="MDW30" s="710"/>
      <c r="MDX30" s="710"/>
      <c r="MDY30" s="710"/>
      <c r="MDZ30" s="710"/>
      <c r="MEA30" s="710"/>
      <c r="MEB30" s="710"/>
      <c r="MEC30" s="710"/>
      <c r="MED30" s="710"/>
      <c r="MEE30" s="710"/>
      <c r="MEF30" s="710"/>
      <c r="MEG30" s="710"/>
      <c r="MEH30" s="710"/>
      <c r="MEI30" s="710"/>
      <c r="MEJ30" s="710"/>
      <c r="MEK30" s="710"/>
      <c r="MEL30" s="710"/>
      <c r="MEM30" s="710"/>
      <c r="MEN30" s="710"/>
      <c r="MEO30" s="710"/>
      <c r="MEP30" s="710"/>
      <c r="MEQ30" s="710"/>
      <c r="MER30" s="710"/>
      <c r="MES30" s="710"/>
      <c r="MET30" s="710"/>
      <c r="MEU30" s="710"/>
      <c r="MEV30" s="710"/>
      <c r="MEW30" s="710"/>
      <c r="MEX30" s="710"/>
      <c r="MEY30" s="710"/>
      <c r="MEZ30" s="710"/>
      <c r="MFA30" s="710"/>
      <c r="MFB30" s="710"/>
      <c r="MFC30" s="710"/>
      <c r="MFD30" s="710"/>
      <c r="MFE30" s="710"/>
      <c r="MFF30" s="710"/>
      <c r="MFG30" s="710"/>
      <c r="MFH30" s="710"/>
      <c r="MFI30" s="710"/>
      <c r="MFJ30" s="710"/>
      <c r="MFK30" s="710"/>
      <c r="MFL30" s="710"/>
      <c r="MFM30" s="710"/>
      <c r="MFN30" s="710"/>
      <c r="MFO30" s="710"/>
      <c r="MFP30" s="710"/>
      <c r="MFQ30" s="710"/>
      <c r="MFR30" s="710"/>
      <c r="MFS30" s="710"/>
      <c r="MFT30" s="710"/>
      <c r="MFU30" s="710"/>
      <c r="MFV30" s="710"/>
      <c r="MFW30" s="710"/>
      <c r="MFX30" s="710"/>
      <c r="MFY30" s="710"/>
      <c r="MFZ30" s="710"/>
      <c r="MGA30" s="710"/>
      <c r="MGB30" s="710"/>
      <c r="MGC30" s="710"/>
      <c r="MGD30" s="710"/>
      <c r="MGE30" s="710"/>
      <c r="MGF30" s="710"/>
      <c r="MGG30" s="710"/>
      <c r="MGH30" s="710"/>
      <c r="MGI30" s="710"/>
      <c r="MGJ30" s="710"/>
      <c r="MGK30" s="710"/>
      <c r="MGL30" s="710"/>
      <c r="MGM30" s="710"/>
      <c r="MGN30" s="710"/>
      <c r="MGO30" s="710"/>
      <c r="MGP30" s="710"/>
      <c r="MGQ30" s="710"/>
      <c r="MGR30" s="710"/>
      <c r="MGS30" s="710"/>
      <c r="MGT30" s="710"/>
      <c r="MGU30" s="710"/>
      <c r="MGV30" s="710"/>
      <c r="MGW30" s="710"/>
      <c r="MGX30" s="710"/>
      <c r="MGY30" s="710"/>
      <c r="MGZ30" s="710"/>
      <c r="MHA30" s="710"/>
      <c r="MHB30" s="710"/>
      <c r="MHC30" s="710"/>
      <c r="MHD30" s="710"/>
      <c r="MHE30" s="710"/>
      <c r="MHF30" s="710"/>
      <c r="MHG30" s="710"/>
      <c r="MHH30" s="710"/>
      <c r="MHI30" s="710"/>
      <c r="MHJ30" s="710"/>
      <c r="MHK30" s="710"/>
      <c r="MHL30" s="710"/>
      <c r="MHM30" s="710"/>
      <c r="MHN30" s="710"/>
      <c r="MHO30" s="710"/>
      <c r="MHP30" s="710"/>
      <c r="MHQ30" s="710"/>
      <c r="MHR30" s="710"/>
      <c r="MHS30" s="710"/>
      <c r="MHT30" s="710"/>
      <c r="MHU30" s="710"/>
      <c r="MHV30" s="710"/>
      <c r="MHW30" s="710"/>
      <c r="MHX30" s="710"/>
      <c r="MHY30" s="710"/>
      <c r="MHZ30" s="710"/>
      <c r="MIA30" s="710"/>
      <c r="MIB30" s="710"/>
      <c r="MIC30" s="710"/>
      <c r="MID30" s="710"/>
      <c r="MIE30" s="710"/>
      <c r="MIF30" s="710"/>
      <c r="MIG30" s="710"/>
      <c r="MIH30" s="710"/>
      <c r="MII30" s="710"/>
      <c r="MIJ30" s="710"/>
      <c r="MIK30" s="710"/>
      <c r="MIL30" s="710"/>
      <c r="MIM30" s="710"/>
      <c r="MIN30" s="710"/>
      <c r="MIO30" s="710"/>
      <c r="MIP30" s="710"/>
      <c r="MIQ30" s="710"/>
      <c r="MIR30" s="710"/>
      <c r="MIS30" s="710"/>
      <c r="MIT30" s="710"/>
      <c r="MIU30" s="710"/>
      <c r="MIV30" s="710"/>
      <c r="MIW30" s="710"/>
      <c r="MIX30" s="710"/>
      <c r="MIY30" s="710"/>
      <c r="MIZ30" s="710"/>
      <c r="MJA30" s="710"/>
      <c r="MJB30" s="710"/>
      <c r="MJC30" s="710"/>
      <c r="MJD30" s="710"/>
      <c r="MJE30" s="710"/>
      <c r="MJF30" s="710"/>
      <c r="MJG30" s="710"/>
      <c r="MJH30" s="710"/>
      <c r="MJI30" s="710"/>
      <c r="MJJ30" s="710"/>
      <c r="MJK30" s="710"/>
      <c r="MJL30" s="710"/>
      <c r="MJM30" s="710"/>
      <c r="MJN30" s="710"/>
      <c r="MJO30" s="710"/>
      <c r="MJP30" s="710"/>
      <c r="MJQ30" s="710"/>
      <c r="MJR30" s="710"/>
      <c r="MJS30" s="710"/>
      <c r="MJT30" s="710"/>
      <c r="MJU30" s="710"/>
      <c r="MJV30" s="710"/>
      <c r="MJW30" s="710"/>
      <c r="MJX30" s="710"/>
      <c r="MJY30" s="710"/>
      <c r="MJZ30" s="710"/>
      <c r="MKA30" s="710"/>
      <c r="MKB30" s="710"/>
      <c r="MKC30" s="710"/>
      <c r="MKD30" s="710"/>
      <c r="MKE30" s="710"/>
      <c r="MKF30" s="710"/>
      <c r="MKG30" s="710"/>
      <c r="MKH30" s="710"/>
      <c r="MKI30" s="710"/>
      <c r="MKJ30" s="710"/>
      <c r="MKK30" s="710"/>
      <c r="MKL30" s="710"/>
      <c r="MKM30" s="710"/>
      <c r="MKN30" s="710"/>
      <c r="MKO30" s="710"/>
      <c r="MKP30" s="710"/>
      <c r="MKQ30" s="710"/>
      <c r="MKR30" s="710"/>
      <c r="MKS30" s="710"/>
      <c r="MKT30" s="710"/>
      <c r="MKU30" s="710"/>
      <c r="MKV30" s="710"/>
      <c r="MKW30" s="710"/>
      <c r="MKX30" s="710"/>
      <c r="MKY30" s="710"/>
      <c r="MKZ30" s="710"/>
      <c r="MLA30" s="710"/>
      <c r="MLB30" s="710"/>
      <c r="MLC30" s="710"/>
      <c r="MLD30" s="710"/>
      <c r="MLE30" s="710"/>
      <c r="MLF30" s="710"/>
      <c r="MLG30" s="710"/>
      <c r="MLH30" s="710"/>
      <c r="MLI30" s="710"/>
      <c r="MLJ30" s="710"/>
      <c r="MLK30" s="710"/>
      <c r="MLL30" s="710"/>
      <c r="MLM30" s="710"/>
      <c r="MLN30" s="710"/>
      <c r="MLO30" s="710"/>
      <c r="MLP30" s="710"/>
      <c r="MLQ30" s="710"/>
      <c r="MLR30" s="710"/>
      <c r="MLS30" s="710"/>
      <c r="MLT30" s="710"/>
      <c r="MLU30" s="710"/>
      <c r="MLV30" s="710"/>
      <c r="MLW30" s="710"/>
      <c r="MLX30" s="710"/>
      <c r="MLY30" s="710"/>
      <c r="MLZ30" s="710"/>
      <c r="MMA30" s="710"/>
      <c r="MMB30" s="710"/>
      <c r="MMC30" s="710"/>
      <c r="MMD30" s="710"/>
      <c r="MME30" s="710"/>
      <c r="MMF30" s="710"/>
      <c r="MMG30" s="710"/>
      <c r="MMH30" s="710"/>
      <c r="MMI30" s="710"/>
      <c r="MMJ30" s="710"/>
      <c r="MMK30" s="710"/>
      <c r="MML30" s="710"/>
      <c r="MMM30" s="710"/>
      <c r="MMN30" s="710"/>
      <c r="MMO30" s="710"/>
      <c r="MMP30" s="710"/>
      <c r="MMQ30" s="710"/>
      <c r="MMR30" s="710"/>
      <c r="MMS30" s="710"/>
      <c r="MMT30" s="710"/>
      <c r="MMU30" s="710"/>
      <c r="MMV30" s="710"/>
      <c r="MMW30" s="710"/>
      <c r="MMX30" s="710"/>
      <c r="MMY30" s="710"/>
      <c r="MMZ30" s="710"/>
      <c r="MNA30" s="710"/>
      <c r="MNB30" s="710"/>
      <c r="MNC30" s="710"/>
      <c r="MND30" s="710"/>
      <c r="MNE30" s="710"/>
      <c r="MNF30" s="710"/>
      <c r="MNG30" s="710"/>
      <c r="MNH30" s="710"/>
      <c r="MNI30" s="710"/>
      <c r="MNJ30" s="710"/>
      <c r="MNK30" s="710"/>
      <c r="MNL30" s="710"/>
      <c r="MNM30" s="710"/>
      <c r="MNN30" s="710"/>
      <c r="MNO30" s="710"/>
      <c r="MNP30" s="710"/>
      <c r="MNQ30" s="710"/>
      <c r="MNR30" s="710"/>
      <c r="MNS30" s="710"/>
      <c r="MNT30" s="710"/>
      <c r="MNU30" s="710"/>
      <c r="MNV30" s="710"/>
      <c r="MNW30" s="710"/>
      <c r="MNX30" s="710"/>
      <c r="MNY30" s="710"/>
      <c r="MNZ30" s="710"/>
      <c r="MOA30" s="710"/>
      <c r="MOB30" s="710"/>
      <c r="MOC30" s="710"/>
      <c r="MOD30" s="710"/>
      <c r="MOE30" s="710"/>
      <c r="MOF30" s="710"/>
      <c r="MOG30" s="710"/>
      <c r="MOH30" s="710"/>
      <c r="MOI30" s="710"/>
      <c r="MOJ30" s="710"/>
      <c r="MOK30" s="710"/>
      <c r="MOL30" s="710"/>
      <c r="MOM30" s="710"/>
      <c r="MON30" s="710"/>
      <c r="MOO30" s="710"/>
      <c r="MOP30" s="710"/>
      <c r="MOQ30" s="710"/>
      <c r="MOR30" s="710"/>
      <c r="MOS30" s="710"/>
      <c r="MOT30" s="710"/>
      <c r="MOU30" s="710"/>
      <c r="MOV30" s="710"/>
      <c r="MOW30" s="710"/>
      <c r="MOX30" s="710"/>
      <c r="MOY30" s="710"/>
      <c r="MOZ30" s="710"/>
      <c r="MPA30" s="710"/>
      <c r="MPB30" s="710"/>
      <c r="MPC30" s="710"/>
      <c r="MPD30" s="710"/>
      <c r="MPE30" s="710"/>
      <c r="MPF30" s="710"/>
      <c r="MPG30" s="710"/>
      <c r="MPH30" s="710"/>
      <c r="MPI30" s="710"/>
      <c r="MPJ30" s="710"/>
      <c r="MPK30" s="710"/>
      <c r="MPL30" s="710"/>
      <c r="MPM30" s="710"/>
      <c r="MPN30" s="710"/>
      <c r="MPO30" s="710"/>
      <c r="MPP30" s="710"/>
      <c r="MPQ30" s="710"/>
      <c r="MPR30" s="710"/>
      <c r="MPS30" s="710"/>
      <c r="MPT30" s="710"/>
      <c r="MPU30" s="710"/>
      <c r="MPV30" s="710"/>
      <c r="MPW30" s="710"/>
      <c r="MPX30" s="710"/>
      <c r="MPY30" s="710"/>
      <c r="MPZ30" s="710"/>
      <c r="MQA30" s="710"/>
      <c r="MQB30" s="710"/>
      <c r="MQC30" s="710"/>
      <c r="MQD30" s="710"/>
      <c r="MQE30" s="710"/>
      <c r="MQF30" s="710"/>
      <c r="MQG30" s="710"/>
      <c r="MQH30" s="710"/>
      <c r="MQI30" s="710"/>
      <c r="MQJ30" s="710"/>
      <c r="MQK30" s="710"/>
      <c r="MQL30" s="710"/>
      <c r="MQM30" s="710"/>
      <c r="MQN30" s="710"/>
      <c r="MQO30" s="710"/>
      <c r="MQP30" s="710"/>
      <c r="MQQ30" s="710"/>
      <c r="MQR30" s="710"/>
      <c r="MQS30" s="710"/>
      <c r="MQT30" s="710"/>
      <c r="MQU30" s="710"/>
      <c r="MQV30" s="710"/>
      <c r="MQW30" s="710"/>
      <c r="MQX30" s="710"/>
      <c r="MQY30" s="710"/>
      <c r="MQZ30" s="710"/>
      <c r="MRA30" s="710"/>
      <c r="MRB30" s="710"/>
      <c r="MRC30" s="710"/>
      <c r="MRD30" s="710"/>
      <c r="MRE30" s="710"/>
      <c r="MRF30" s="710"/>
      <c r="MRG30" s="710"/>
      <c r="MRH30" s="710"/>
      <c r="MRI30" s="710"/>
      <c r="MRJ30" s="710"/>
      <c r="MRK30" s="710"/>
      <c r="MRL30" s="710"/>
      <c r="MRM30" s="710"/>
      <c r="MRN30" s="710"/>
      <c r="MRO30" s="710"/>
      <c r="MRP30" s="710"/>
      <c r="MRQ30" s="710"/>
      <c r="MRR30" s="710"/>
      <c r="MRS30" s="710"/>
      <c r="MRT30" s="710"/>
      <c r="MRU30" s="710"/>
      <c r="MRV30" s="710"/>
      <c r="MRW30" s="710"/>
      <c r="MRX30" s="710"/>
      <c r="MRY30" s="710"/>
      <c r="MRZ30" s="710"/>
      <c r="MSA30" s="710"/>
      <c r="MSB30" s="710"/>
      <c r="MSC30" s="710"/>
      <c r="MSD30" s="710"/>
      <c r="MSE30" s="710"/>
      <c r="MSF30" s="710"/>
      <c r="MSG30" s="710"/>
      <c r="MSH30" s="710"/>
      <c r="MSI30" s="710"/>
      <c r="MSJ30" s="710"/>
      <c r="MSK30" s="710"/>
      <c r="MSL30" s="710"/>
      <c r="MSM30" s="710"/>
      <c r="MSN30" s="710"/>
      <c r="MSO30" s="710"/>
      <c r="MSP30" s="710"/>
      <c r="MSQ30" s="710"/>
      <c r="MSR30" s="710"/>
      <c r="MSS30" s="710"/>
      <c r="MST30" s="710"/>
      <c r="MSU30" s="710"/>
      <c r="MSV30" s="710"/>
      <c r="MSW30" s="710"/>
      <c r="MSX30" s="710"/>
      <c r="MSY30" s="710"/>
      <c r="MSZ30" s="710"/>
      <c r="MTA30" s="710"/>
      <c r="MTB30" s="710"/>
      <c r="MTC30" s="710"/>
      <c r="MTD30" s="710"/>
      <c r="MTE30" s="710"/>
      <c r="MTF30" s="710"/>
      <c r="MTG30" s="710"/>
      <c r="MTH30" s="710"/>
      <c r="MTI30" s="710"/>
      <c r="MTJ30" s="710"/>
      <c r="MTK30" s="710"/>
      <c r="MTL30" s="710"/>
      <c r="MTM30" s="710"/>
      <c r="MTN30" s="710"/>
      <c r="MTO30" s="710"/>
      <c r="MTP30" s="710"/>
      <c r="MTQ30" s="710"/>
      <c r="MTR30" s="710"/>
      <c r="MTS30" s="710"/>
      <c r="MTT30" s="710"/>
      <c r="MTU30" s="710"/>
      <c r="MTV30" s="710"/>
      <c r="MTW30" s="710"/>
      <c r="MTX30" s="710"/>
      <c r="MTY30" s="710"/>
      <c r="MTZ30" s="710"/>
      <c r="MUA30" s="710"/>
      <c r="MUB30" s="710"/>
      <c r="MUC30" s="710"/>
      <c r="MUD30" s="710"/>
      <c r="MUE30" s="710"/>
      <c r="MUF30" s="710"/>
      <c r="MUG30" s="710"/>
      <c r="MUH30" s="710"/>
      <c r="MUI30" s="710"/>
      <c r="MUJ30" s="710"/>
      <c r="MUK30" s="710"/>
      <c r="MUL30" s="710"/>
      <c r="MUM30" s="710"/>
      <c r="MUN30" s="710"/>
      <c r="MUO30" s="710"/>
      <c r="MUP30" s="710"/>
      <c r="MUQ30" s="710"/>
      <c r="MUR30" s="710"/>
      <c r="MUS30" s="710"/>
      <c r="MUT30" s="710"/>
      <c r="MUU30" s="710"/>
      <c r="MUV30" s="710"/>
      <c r="MUW30" s="710"/>
      <c r="MUX30" s="710"/>
      <c r="MUY30" s="710"/>
      <c r="MUZ30" s="710"/>
      <c r="MVA30" s="710"/>
      <c r="MVB30" s="710"/>
      <c r="MVC30" s="710"/>
      <c r="MVD30" s="710"/>
      <c r="MVE30" s="710"/>
      <c r="MVF30" s="710"/>
      <c r="MVG30" s="710"/>
      <c r="MVH30" s="710"/>
      <c r="MVI30" s="710"/>
      <c r="MVJ30" s="710"/>
      <c r="MVK30" s="710"/>
      <c r="MVL30" s="710"/>
      <c r="MVM30" s="710"/>
      <c r="MVN30" s="710"/>
      <c r="MVO30" s="710"/>
      <c r="MVP30" s="710"/>
      <c r="MVQ30" s="710"/>
      <c r="MVR30" s="710"/>
      <c r="MVS30" s="710"/>
      <c r="MVT30" s="710"/>
      <c r="MVU30" s="710"/>
      <c r="MVV30" s="710"/>
      <c r="MVW30" s="710"/>
      <c r="MVX30" s="710"/>
      <c r="MVY30" s="710"/>
      <c r="MVZ30" s="710"/>
      <c r="MWA30" s="710"/>
      <c r="MWB30" s="710"/>
      <c r="MWC30" s="710"/>
      <c r="MWD30" s="710"/>
      <c r="MWE30" s="710"/>
      <c r="MWF30" s="710"/>
      <c r="MWG30" s="710"/>
      <c r="MWH30" s="710"/>
      <c r="MWI30" s="710"/>
      <c r="MWJ30" s="710"/>
      <c r="MWK30" s="710"/>
      <c r="MWL30" s="710"/>
      <c r="MWM30" s="710"/>
      <c r="MWN30" s="710"/>
      <c r="MWO30" s="710"/>
      <c r="MWP30" s="710"/>
      <c r="MWQ30" s="710"/>
      <c r="MWR30" s="710"/>
      <c r="MWS30" s="710"/>
      <c r="MWT30" s="710"/>
      <c r="MWU30" s="710"/>
      <c r="MWV30" s="710"/>
      <c r="MWW30" s="710"/>
      <c r="MWX30" s="710"/>
      <c r="MWY30" s="710"/>
      <c r="MWZ30" s="710"/>
      <c r="MXA30" s="710"/>
      <c r="MXB30" s="710"/>
      <c r="MXC30" s="710"/>
      <c r="MXD30" s="710"/>
      <c r="MXE30" s="710"/>
      <c r="MXF30" s="710"/>
      <c r="MXG30" s="710"/>
      <c r="MXH30" s="710"/>
      <c r="MXI30" s="710"/>
      <c r="MXJ30" s="710"/>
      <c r="MXK30" s="710"/>
      <c r="MXL30" s="710"/>
      <c r="MXM30" s="710"/>
      <c r="MXN30" s="710"/>
      <c r="MXO30" s="710"/>
      <c r="MXP30" s="710"/>
      <c r="MXQ30" s="710"/>
      <c r="MXR30" s="710"/>
      <c r="MXS30" s="710"/>
      <c r="MXT30" s="710"/>
      <c r="MXU30" s="710"/>
      <c r="MXV30" s="710"/>
      <c r="MXW30" s="710"/>
      <c r="MXX30" s="710"/>
      <c r="MXY30" s="710"/>
      <c r="MXZ30" s="710"/>
      <c r="MYA30" s="710"/>
      <c r="MYB30" s="710"/>
      <c r="MYC30" s="710"/>
      <c r="MYD30" s="710"/>
      <c r="MYE30" s="710"/>
      <c r="MYF30" s="710"/>
      <c r="MYG30" s="710"/>
      <c r="MYH30" s="710"/>
      <c r="MYI30" s="710"/>
      <c r="MYJ30" s="710"/>
      <c r="MYK30" s="710"/>
      <c r="MYL30" s="710"/>
      <c r="MYM30" s="710"/>
      <c r="MYN30" s="710"/>
      <c r="MYO30" s="710"/>
      <c r="MYP30" s="710"/>
      <c r="MYQ30" s="710"/>
      <c r="MYR30" s="710"/>
      <c r="MYS30" s="710"/>
      <c r="MYT30" s="710"/>
      <c r="MYU30" s="710"/>
      <c r="MYV30" s="710"/>
      <c r="MYW30" s="710"/>
      <c r="MYX30" s="710"/>
      <c r="MYY30" s="710"/>
      <c r="MYZ30" s="710"/>
      <c r="MZA30" s="710"/>
      <c r="MZB30" s="710"/>
      <c r="MZC30" s="710"/>
      <c r="MZD30" s="710"/>
      <c r="MZE30" s="710"/>
      <c r="MZF30" s="710"/>
      <c r="MZG30" s="710"/>
      <c r="MZH30" s="710"/>
      <c r="MZI30" s="710"/>
      <c r="MZJ30" s="710"/>
      <c r="MZK30" s="710"/>
      <c r="MZL30" s="710"/>
      <c r="MZM30" s="710"/>
      <c r="MZN30" s="710"/>
      <c r="MZO30" s="710"/>
      <c r="MZP30" s="710"/>
      <c r="MZQ30" s="710"/>
      <c r="MZR30" s="710"/>
      <c r="MZS30" s="710"/>
      <c r="MZT30" s="710"/>
      <c r="MZU30" s="710"/>
      <c r="MZV30" s="710"/>
      <c r="MZW30" s="710"/>
      <c r="MZX30" s="710"/>
      <c r="MZY30" s="710"/>
      <c r="MZZ30" s="710"/>
      <c r="NAA30" s="710"/>
      <c r="NAB30" s="710"/>
      <c r="NAC30" s="710"/>
      <c r="NAD30" s="710"/>
      <c r="NAE30" s="710"/>
      <c r="NAF30" s="710"/>
      <c r="NAG30" s="710"/>
      <c r="NAH30" s="710"/>
      <c r="NAI30" s="710"/>
      <c r="NAJ30" s="710"/>
      <c r="NAK30" s="710"/>
      <c r="NAL30" s="710"/>
      <c r="NAM30" s="710"/>
      <c r="NAN30" s="710"/>
      <c r="NAO30" s="710"/>
      <c r="NAP30" s="710"/>
      <c r="NAQ30" s="710"/>
      <c r="NAR30" s="710"/>
      <c r="NAS30" s="710"/>
      <c r="NAT30" s="710"/>
      <c r="NAU30" s="710"/>
      <c r="NAV30" s="710"/>
      <c r="NAW30" s="710"/>
      <c r="NAX30" s="710"/>
      <c r="NAY30" s="710"/>
      <c r="NAZ30" s="710"/>
      <c r="NBA30" s="710"/>
      <c r="NBB30" s="710"/>
      <c r="NBC30" s="710"/>
      <c r="NBD30" s="710"/>
      <c r="NBE30" s="710"/>
      <c r="NBF30" s="710"/>
      <c r="NBG30" s="710"/>
      <c r="NBH30" s="710"/>
      <c r="NBI30" s="710"/>
      <c r="NBJ30" s="710"/>
      <c r="NBK30" s="710"/>
      <c r="NBL30" s="710"/>
      <c r="NBM30" s="710"/>
      <c r="NBN30" s="710"/>
      <c r="NBO30" s="710"/>
      <c r="NBP30" s="710"/>
      <c r="NBQ30" s="710"/>
      <c r="NBR30" s="710"/>
      <c r="NBS30" s="710"/>
      <c r="NBT30" s="710"/>
      <c r="NBU30" s="710"/>
      <c r="NBV30" s="710"/>
      <c r="NBW30" s="710"/>
      <c r="NBX30" s="710"/>
      <c r="NBY30" s="710"/>
      <c r="NBZ30" s="710"/>
      <c r="NCA30" s="710"/>
      <c r="NCB30" s="710"/>
      <c r="NCC30" s="710"/>
      <c r="NCD30" s="710"/>
      <c r="NCE30" s="710"/>
      <c r="NCF30" s="710"/>
      <c r="NCG30" s="710"/>
      <c r="NCH30" s="710"/>
      <c r="NCI30" s="710"/>
      <c r="NCJ30" s="710"/>
      <c r="NCK30" s="710"/>
      <c r="NCL30" s="710"/>
      <c r="NCM30" s="710"/>
      <c r="NCN30" s="710"/>
      <c r="NCO30" s="710"/>
      <c r="NCP30" s="710"/>
      <c r="NCQ30" s="710"/>
      <c r="NCR30" s="710"/>
      <c r="NCS30" s="710"/>
      <c r="NCT30" s="710"/>
      <c r="NCU30" s="710"/>
      <c r="NCV30" s="710"/>
      <c r="NCW30" s="710"/>
      <c r="NCX30" s="710"/>
      <c r="NCY30" s="710"/>
      <c r="NCZ30" s="710"/>
      <c r="NDA30" s="710"/>
      <c r="NDB30" s="710"/>
      <c r="NDC30" s="710"/>
      <c r="NDD30" s="710"/>
      <c r="NDE30" s="710"/>
      <c r="NDF30" s="710"/>
      <c r="NDG30" s="710"/>
      <c r="NDH30" s="710"/>
      <c r="NDI30" s="710"/>
      <c r="NDJ30" s="710"/>
      <c r="NDK30" s="710"/>
      <c r="NDL30" s="710"/>
      <c r="NDM30" s="710"/>
      <c r="NDN30" s="710"/>
      <c r="NDO30" s="710"/>
      <c r="NDP30" s="710"/>
      <c r="NDQ30" s="710"/>
      <c r="NDR30" s="710"/>
      <c r="NDS30" s="710"/>
      <c r="NDT30" s="710"/>
      <c r="NDU30" s="710"/>
      <c r="NDV30" s="710"/>
      <c r="NDW30" s="710"/>
      <c r="NDX30" s="710"/>
      <c r="NDY30" s="710"/>
      <c r="NDZ30" s="710"/>
      <c r="NEA30" s="710"/>
      <c r="NEB30" s="710"/>
      <c r="NEC30" s="710"/>
      <c r="NED30" s="710"/>
      <c r="NEE30" s="710"/>
      <c r="NEF30" s="710"/>
      <c r="NEG30" s="710"/>
      <c r="NEH30" s="710"/>
      <c r="NEI30" s="710"/>
      <c r="NEJ30" s="710"/>
      <c r="NEK30" s="710"/>
      <c r="NEL30" s="710"/>
      <c r="NEM30" s="710"/>
      <c r="NEN30" s="710"/>
      <c r="NEO30" s="710"/>
      <c r="NEP30" s="710"/>
      <c r="NEQ30" s="710"/>
      <c r="NER30" s="710"/>
      <c r="NES30" s="710"/>
      <c r="NET30" s="710"/>
      <c r="NEU30" s="710"/>
      <c r="NEV30" s="710"/>
      <c r="NEW30" s="710"/>
      <c r="NEX30" s="710"/>
      <c r="NEY30" s="710"/>
      <c r="NEZ30" s="710"/>
      <c r="NFA30" s="710"/>
      <c r="NFB30" s="710"/>
      <c r="NFC30" s="710"/>
      <c r="NFD30" s="710"/>
      <c r="NFE30" s="710"/>
      <c r="NFF30" s="710"/>
      <c r="NFG30" s="710"/>
      <c r="NFH30" s="710"/>
      <c r="NFI30" s="710"/>
      <c r="NFJ30" s="710"/>
      <c r="NFK30" s="710"/>
      <c r="NFL30" s="710"/>
      <c r="NFM30" s="710"/>
      <c r="NFN30" s="710"/>
      <c r="NFO30" s="710"/>
      <c r="NFP30" s="710"/>
      <c r="NFQ30" s="710"/>
      <c r="NFR30" s="710"/>
      <c r="NFS30" s="710"/>
      <c r="NFT30" s="710"/>
      <c r="NFU30" s="710"/>
      <c r="NFV30" s="710"/>
      <c r="NFW30" s="710"/>
      <c r="NFX30" s="710"/>
      <c r="NFY30" s="710"/>
      <c r="NFZ30" s="710"/>
      <c r="NGA30" s="710"/>
      <c r="NGB30" s="710"/>
      <c r="NGC30" s="710"/>
      <c r="NGD30" s="710"/>
      <c r="NGE30" s="710"/>
      <c r="NGF30" s="710"/>
      <c r="NGG30" s="710"/>
      <c r="NGH30" s="710"/>
      <c r="NGI30" s="710"/>
      <c r="NGJ30" s="710"/>
      <c r="NGK30" s="710"/>
      <c r="NGL30" s="710"/>
      <c r="NGM30" s="710"/>
      <c r="NGN30" s="710"/>
      <c r="NGO30" s="710"/>
      <c r="NGP30" s="710"/>
      <c r="NGQ30" s="710"/>
      <c r="NGR30" s="710"/>
      <c r="NGS30" s="710"/>
      <c r="NGT30" s="710"/>
      <c r="NGU30" s="710"/>
      <c r="NGV30" s="710"/>
      <c r="NGW30" s="710"/>
      <c r="NGX30" s="710"/>
      <c r="NGY30" s="710"/>
      <c r="NGZ30" s="710"/>
      <c r="NHA30" s="710"/>
      <c r="NHB30" s="710"/>
      <c r="NHC30" s="710"/>
      <c r="NHD30" s="710"/>
      <c r="NHE30" s="710"/>
      <c r="NHF30" s="710"/>
      <c r="NHG30" s="710"/>
      <c r="NHH30" s="710"/>
      <c r="NHI30" s="710"/>
      <c r="NHJ30" s="710"/>
      <c r="NHK30" s="710"/>
      <c r="NHL30" s="710"/>
      <c r="NHM30" s="710"/>
      <c r="NHN30" s="710"/>
      <c r="NHO30" s="710"/>
      <c r="NHP30" s="710"/>
      <c r="NHQ30" s="710"/>
      <c r="NHR30" s="710"/>
      <c r="NHS30" s="710"/>
      <c r="NHT30" s="710"/>
      <c r="NHU30" s="710"/>
      <c r="NHV30" s="710"/>
      <c r="NHW30" s="710"/>
      <c r="NHX30" s="710"/>
      <c r="NHY30" s="710"/>
      <c r="NHZ30" s="710"/>
      <c r="NIA30" s="710"/>
      <c r="NIB30" s="710"/>
      <c r="NIC30" s="710"/>
      <c r="NID30" s="710"/>
      <c r="NIE30" s="710"/>
      <c r="NIF30" s="710"/>
      <c r="NIG30" s="710"/>
      <c r="NIH30" s="710"/>
      <c r="NII30" s="710"/>
      <c r="NIJ30" s="710"/>
      <c r="NIK30" s="710"/>
      <c r="NIL30" s="710"/>
      <c r="NIM30" s="710"/>
      <c r="NIN30" s="710"/>
      <c r="NIO30" s="710"/>
      <c r="NIP30" s="710"/>
      <c r="NIQ30" s="710"/>
      <c r="NIR30" s="710"/>
      <c r="NIS30" s="710"/>
      <c r="NIT30" s="710"/>
      <c r="NIU30" s="710"/>
      <c r="NIV30" s="710"/>
      <c r="NIW30" s="710"/>
      <c r="NIX30" s="710"/>
      <c r="NIY30" s="710"/>
      <c r="NIZ30" s="710"/>
      <c r="NJA30" s="710"/>
      <c r="NJB30" s="710"/>
      <c r="NJC30" s="710"/>
      <c r="NJD30" s="710"/>
      <c r="NJE30" s="710"/>
      <c r="NJF30" s="710"/>
      <c r="NJG30" s="710"/>
      <c r="NJH30" s="710"/>
      <c r="NJI30" s="710"/>
      <c r="NJJ30" s="710"/>
      <c r="NJK30" s="710"/>
      <c r="NJL30" s="710"/>
      <c r="NJM30" s="710"/>
      <c r="NJN30" s="710"/>
      <c r="NJO30" s="710"/>
      <c r="NJP30" s="710"/>
      <c r="NJQ30" s="710"/>
      <c r="NJR30" s="710"/>
      <c r="NJS30" s="710"/>
      <c r="NJT30" s="710"/>
      <c r="NJU30" s="710"/>
      <c r="NJV30" s="710"/>
      <c r="NJW30" s="710"/>
      <c r="NJX30" s="710"/>
      <c r="NJY30" s="710"/>
      <c r="NJZ30" s="710"/>
      <c r="NKA30" s="710"/>
      <c r="NKB30" s="710"/>
      <c r="NKC30" s="710"/>
      <c r="NKD30" s="710"/>
      <c r="NKE30" s="710"/>
      <c r="NKF30" s="710"/>
      <c r="NKG30" s="710"/>
      <c r="NKH30" s="710"/>
      <c r="NKI30" s="710"/>
      <c r="NKJ30" s="710"/>
      <c r="NKK30" s="710"/>
      <c r="NKL30" s="710"/>
      <c r="NKM30" s="710"/>
      <c r="NKN30" s="710"/>
      <c r="NKO30" s="710"/>
      <c r="NKP30" s="710"/>
      <c r="NKQ30" s="710"/>
      <c r="NKR30" s="710"/>
      <c r="NKS30" s="710"/>
      <c r="NKT30" s="710"/>
      <c r="NKU30" s="710"/>
      <c r="NKV30" s="710"/>
      <c r="NKW30" s="710"/>
      <c r="NKX30" s="710"/>
      <c r="NKY30" s="710"/>
      <c r="NKZ30" s="710"/>
      <c r="NLA30" s="710"/>
      <c r="NLB30" s="710"/>
      <c r="NLC30" s="710"/>
      <c r="NLD30" s="710"/>
      <c r="NLE30" s="710"/>
      <c r="NLF30" s="710"/>
      <c r="NLG30" s="710"/>
      <c r="NLH30" s="710"/>
      <c r="NLI30" s="710"/>
      <c r="NLJ30" s="710"/>
      <c r="NLK30" s="710"/>
      <c r="NLL30" s="710"/>
      <c r="NLM30" s="710"/>
      <c r="NLN30" s="710"/>
      <c r="NLO30" s="710"/>
      <c r="NLP30" s="710"/>
      <c r="NLQ30" s="710"/>
      <c r="NLR30" s="710"/>
      <c r="NLS30" s="710"/>
      <c r="NLT30" s="710"/>
      <c r="NLU30" s="710"/>
      <c r="NLV30" s="710"/>
      <c r="NLW30" s="710"/>
      <c r="NLX30" s="710"/>
      <c r="NLY30" s="710"/>
      <c r="NLZ30" s="710"/>
      <c r="NMA30" s="710"/>
      <c r="NMB30" s="710"/>
      <c r="NMC30" s="710"/>
      <c r="NMD30" s="710"/>
      <c r="NME30" s="710"/>
      <c r="NMF30" s="710"/>
      <c r="NMG30" s="710"/>
      <c r="NMH30" s="710"/>
      <c r="NMI30" s="710"/>
      <c r="NMJ30" s="710"/>
      <c r="NMK30" s="710"/>
      <c r="NML30" s="710"/>
      <c r="NMM30" s="710"/>
      <c r="NMN30" s="710"/>
      <c r="NMO30" s="710"/>
      <c r="NMP30" s="710"/>
      <c r="NMQ30" s="710"/>
      <c r="NMR30" s="710"/>
      <c r="NMS30" s="710"/>
      <c r="NMT30" s="710"/>
      <c r="NMU30" s="710"/>
      <c r="NMV30" s="710"/>
      <c r="NMW30" s="710"/>
      <c r="NMX30" s="710"/>
      <c r="NMY30" s="710"/>
      <c r="NMZ30" s="710"/>
      <c r="NNA30" s="710"/>
      <c r="NNB30" s="710"/>
      <c r="NNC30" s="710"/>
      <c r="NND30" s="710"/>
      <c r="NNE30" s="710"/>
      <c r="NNF30" s="710"/>
      <c r="NNG30" s="710"/>
      <c r="NNH30" s="710"/>
      <c r="NNI30" s="710"/>
      <c r="NNJ30" s="710"/>
      <c r="NNK30" s="710"/>
      <c r="NNL30" s="710"/>
      <c r="NNM30" s="710"/>
      <c r="NNN30" s="710"/>
      <c r="NNO30" s="710"/>
      <c r="NNP30" s="710"/>
      <c r="NNQ30" s="710"/>
      <c r="NNR30" s="710"/>
      <c r="NNS30" s="710"/>
      <c r="NNT30" s="710"/>
      <c r="NNU30" s="710"/>
      <c r="NNV30" s="710"/>
      <c r="NNW30" s="710"/>
      <c r="NNX30" s="710"/>
      <c r="NNY30" s="710"/>
      <c r="NNZ30" s="710"/>
      <c r="NOA30" s="710"/>
      <c r="NOB30" s="710"/>
      <c r="NOC30" s="710"/>
      <c r="NOD30" s="710"/>
      <c r="NOE30" s="710"/>
      <c r="NOF30" s="710"/>
      <c r="NOG30" s="710"/>
      <c r="NOH30" s="710"/>
      <c r="NOI30" s="710"/>
      <c r="NOJ30" s="710"/>
      <c r="NOK30" s="710"/>
      <c r="NOL30" s="710"/>
      <c r="NOM30" s="710"/>
      <c r="NON30" s="710"/>
      <c r="NOO30" s="710"/>
      <c r="NOP30" s="710"/>
      <c r="NOQ30" s="710"/>
      <c r="NOR30" s="710"/>
      <c r="NOS30" s="710"/>
      <c r="NOT30" s="710"/>
      <c r="NOU30" s="710"/>
      <c r="NOV30" s="710"/>
      <c r="NOW30" s="710"/>
      <c r="NOX30" s="710"/>
      <c r="NOY30" s="710"/>
      <c r="NOZ30" s="710"/>
      <c r="NPA30" s="710"/>
      <c r="NPB30" s="710"/>
      <c r="NPC30" s="710"/>
      <c r="NPD30" s="710"/>
      <c r="NPE30" s="710"/>
      <c r="NPF30" s="710"/>
      <c r="NPG30" s="710"/>
      <c r="NPH30" s="710"/>
      <c r="NPI30" s="710"/>
      <c r="NPJ30" s="710"/>
      <c r="NPK30" s="710"/>
      <c r="NPL30" s="710"/>
      <c r="NPM30" s="710"/>
      <c r="NPN30" s="710"/>
      <c r="NPO30" s="710"/>
      <c r="NPP30" s="710"/>
      <c r="NPQ30" s="710"/>
      <c r="NPR30" s="710"/>
      <c r="NPS30" s="710"/>
      <c r="NPT30" s="710"/>
      <c r="NPU30" s="710"/>
      <c r="NPV30" s="710"/>
      <c r="NPW30" s="710"/>
      <c r="NPX30" s="710"/>
      <c r="NPY30" s="710"/>
      <c r="NPZ30" s="710"/>
      <c r="NQA30" s="710"/>
      <c r="NQB30" s="710"/>
      <c r="NQC30" s="710"/>
      <c r="NQD30" s="710"/>
      <c r="NQE30" s="710"/>
      <c r="NQF30" s="710"/>
      <c r="NQG30" s="710"/>
      <c r="NQH30" s="710"/>
      <c r="NQI30" s="710"/>
      <c r="NQJ30" s="710"/>
      <c r="NQK30" s="710"/>
      <c r="NQL30" s="710"/>
      <c r="NQM30" s="710"/>
      <c r="NQN30" s="710"/>
      <c r="NQO30" s="710"/>
      <c r="NQP30" s="710"/>
      <c r="NQQ30" s="710"/>
      <c r="NQR30" s="710"/>
      <c r="NQS30" s="710"/>
      <c r="NQT30" s="710"/>
      <c r="NQU30" s="710"/>
      <c r="NQV30" s="710"/>
      <c r="NQW30" s="710"/>
      <c r="NQX30" s="710"/>
      <c r="NQY30" s="710"/>
      <c r="NQZ30" s="710"/>
      <c r="NRA30" s="710"/>
      <c r="NRB30" s="710"/>
      <c r="NRC30" s="710"/>
      <c r="NRD30" s="710"/>
      <c r="NRE30" s="710"/>
      <c r="NRF30" s="710"/>
      <c r="NRG30" s="710"/>
      <c r="NRH30" s="710"/>
      <c r="NRI30" s="710"/>
      <c r="NRJ30" s="710"/>
      <c r="NRK30" s="710"/>
      <c r="NRL30" s="710"/>
      <c r="NRM30" s="710"/>
      <c r="NRN30" s="710"/>
      <c r="NRO30" s="710"/>
      <c r="NRP30" s="710"/>
      <c r="NRQ30" s="710"/>
      <c r="NRR30" s="710"/>
      <c r="NRS30" s="710"/>
      <c r="NRT30" s="710"/>
      <c r="NRU30" s="710"/>
      <c r="NRV30" s="710"/>
      <c r="NRW30" s="710"/>
      <c r="NRX30" s="710"/>
      <c r="NRY30" s="710"/>
      <c r="NRZ30" s="710"/>
      <c r="NSA30" s="710"/>
      <c r="NSB30" s="710"/>
      <c r="NSC30" s="710"/>
      <c r="NSD30" s="710"/>
      <c r="NSE30" s="710"/>
      <c r="NSF30" s="710"/>
      <c r="NSG30" s="710"/>
      <c r="NSH30" s="710"/>
      <c r="NSI30" s="710"/>
      <c r="NSJ30" s="710"/>
      <c r="NSK30" s="710"/>
      <c r="NSL30" s="710"/>
      <c r="NSM30" s="710"/>
      <c r="NSN30" s="710"/>
      <c r="NSO30" s="710"/>
      <c r="NSP30" s="710"/>
      <c r="NSQ30" s="710"/>
      <c r="NSR30" s="710"/>
      <c r="NSS30" s="710"/>
      <c r="NST30" s="710"/>
      <c r="NSU30" s="710"/>
      <c r="NSV30" s="710"/>
      <c r="NSW30" s="710"/>
      <c r="NSX30" s="710"/>
      <c r="NSY30" s="710"/>
      <c r="NSZ30" s="710"/>
      <c r="NTA30" s="710"/>
      <c r="NTB30" s="710"/>
      <c r="NTC30" s="710"/>
      <c r="NTD30" s="710"/>
      <c r="NTE30" s="710"/>
      <c r="NTF30" s="710"/>
      <c r="NTG30" s="710"/>
      <c r="NTH30" s="710"/>
      <c r="NTI30" s="710"/>
      <c r="NTJ30" s="710"/>
      <c r="NTK30" s="710"/>
      <c r="NTL30" s="710"/>
      <c r="NTM30" s="710"/>
      <c r="NTN30" s="710"/>
      <c r="NTO30" s="710"/>
      <c r="NTP30" s="710"/>
      <c r="NTQ30" s="710"/>
      <c r="NTR30" s="710"/>
      <c r="NTS30" s="710"/>
      <c r="NTT30" s="710"/>
      <c r="NTU30" s="710"/>
      <c r="NTV30" s="710"/>
      <c r="NTW30" s="710"/>
      <c r="NTX30" s="710"/>
      <c r="NTY30" s="710"/>
      <c r="NTZ30" s="710"/>
      <c r="NUA30" s="710"/>
      <c r="NUB30" s="710"/>
      <c r="NUC30" s="710"/>
      <c r="NUD30" s="710"/>
      <c r="NUE30" s="710"/>
      <c r="NUF30" s="710"/>
      <c r="NUG30" s="710"/>
      <c r="NUH30" s="710"/>
      <c r="NUI30" s="710"/>
      <c r="NUJ30" s="710"/>
      <c r="NUK30" s="710"/>
      <c r="NUL30" s="710"/>
      <c r="NUM30" s="710"/>
      <c r="NUN30" s="710"/>
      <c r="NUO30" s="710"/>
      <c r="NUP30" s="710"/>
      <c r="NUQ30" s="710"/>
      <c r="NUR30" s="710"/>
      <c r="NUS30" s="710"/>
      <c r="NUT30" s="710"/>
      <c r="NUU30" s="710"/>
      <c r="NUV30" s="710"/>
      <c r="NUW30" s="710"/>
      <c r="NUX30" s="710"/>
      <c r="NUY30" s="710"/>
      <c r="NUZ30" s="710"/>
      <c r="NVA30" s="710"/>
      <c r="NVB30" s="710"/>
      <c r="NVC30" s="710"/>
      <c r="NVD30" s="710"/>
      <c r="NVE30" s="710"/>
      <c r="NVF30" s="710"/>
      <c r="NVG30" s="710"/>
      <c r="NVH30" s="710"/>
      <c r="NVI30" s="710"/>
      <c r="NVJ30" s="710"/>
      <c r="NVK30" s="710"/>
      <c r="NVL30" s="710"/>
      <c r="NVM30" s="710"/>
      <c r="NVN30" s="710"/>
      <c r="NVO30" s="710"/>
      <c r="NVP30" s="710"/>
      <c r="NVQ30" s="710"/>
      <c r="NVR30" s="710"/>
      <c r="NVS30" s="710"/>
      <c r="NVT30" s="710"/>
      <c r="NVU30" s="710"/>
      <c r="NVV30" s="710"/>
      <c r="NVW30" s="710"/>
      <c r="NVX30" s="710"/>
      <c r="NVY30" s="710"/>
      <c r="NVZ30" s="710"/>
      <c r="NWA30" s="710"/>
      <c r="NWB30" s="710"/>
      <c r="NWC30" s="710"/>
      <c r="NWD30" s="710"/>
      <c r="NWE30" s="710"/>
      <c r="NWF30" s="710"/>
      <c r="NWG30" s="710"/>
      <c r="NWH30" s="710"/>
      <c r="NWI30" s="710"/>
      <c r="NWJ30" s="710"/>
      <c r="NWK30" s="710"/>
      <c r="NWL30" s="710"/>
      <c r="NWM30" s="710"/>
      <c r="NWN30" s="710"/>
      <c r="NWO30" s="710"/>
      <c r="NWP30" s="710"/>
      <c r="NWQ30" s="710"/>
      <c r="NWR30" s="710"/>
      <c r="NWS30" s="710"/>
      <c r="NWT30" s="710"/>
      <c r="NWU30" s="710"/>
      <c r="NWV30" s="710"/>
      <c r="NWW30" s="710"/>
      <c r="NWX30" s="710"/>
      <c r="NWY30" s="710"/>
      <c r="NWZ30" s="710"/>
      <c r="NXA30" s="710"/>
      <c r="NXB30" s="710"/>
      <c r="NXC30" s="710"/>
      <c r="NXD30" s="710"/>
      <c r="NXE30" s="710"/>
      <c r="NXF30" s="710"/>
      <c r="NXG30" s="710"/>
      <c r="NXH30" s="710"/>
      <c r="NXI30" s="710"/>
      <c r="NXJ30" s="710"/>
      <c r="NXK30" s="710"/>
      <c r="NXL30" s="710"/>
      <c r="NXM30" s="710"/>
      <c r="NXN30" s="710"/>
      <c r="NXO30" s="710"/>
      <c r="NXP30" s="710"/>
      <c r="NXQ30" s="710"/>
      <c r="NXR30" s="710"/>
      <c r="NXS30" s="710"/>
      <c r="NXT30" s="710"/>
      <c r="NXU30" s="710"/>
      <c r="NXV30" s="710"/>
      <c r="NXW30" s="710"/>
      <c r="NXX30" s="710"/>
      <c r="NXY30" s="710"/>
      <c r="NXZ30" s="710"/>
      <c r="NYA30" s="710"/>
      <c r="NYB30" s="710"/>
      <c r="NYC30" s="710"/>
      <c r="NYD30" s="710"/>
      <c r="NYE30" s="710"/>
      <c r="NYF30" s="710"/>
      <c r="NYG30" s="710"/>
      <c r="NYH30" s="710"/>
      <c r="NYI30" s="710"/>
      <c r="NYJ30" s="710"/>
      <c r="NYK30" s="710"/>
      <c r="NYL30" s="710"/>
      <c r="NYM30" s="710"/>
      <c r="NYN30" s="710"/>
      <c r="NYO30" s="710"/>
      <c r="NYP30" s="710"/>
      <c r="NYQ30" s="710"/>
      <c r="NYR30" s="710"/>
      <c r="NYS30" s="710"/>
      <c r="NYT30" s="710"/>
      <c r="NYU30" s="710"/>
      <c r="NYV30" s="710"/>
      <c r="NYW30" s="710"/>
      <c r="NYX30" s="710"/>
      <c r="NYY30" s="710"/>
      <c r="NYZ30" s="710"/>
      <c r="NZA30" s="710"/>
      <c r="NZB30" s="710"/>
      <c r="NZC30" s="710"/>
      <c r="NZD30" s="710"/>
      <c r="NZE30" s="710"/>
      <c r="NZF30" s="710"/>
      <c r="NZG30" s="710"/>
      <c r="NZH30" s="710"/>
      <c r="NZI30" s="710"/>
      <c r="NZJ30" s="710"/>
      <c r="NZK30" s="710"/>
      <c r="NZL30" s="710"/>
      <c r="NZM30" s="710"/>
      <c r="NZN30" s="710"/>
      <c r="NZO30" s="710"/>
      <c r="NZP30" s="710"/>
      <c r="NZQ30" s="710"/>
      <c r="NZR30" s="710"/>
      <c r="NZS30" s="710"/>
      <c r="NZT30" s="710"/>
      <c r="NZU30" s="710"/>
      <c r="NZV30" s="710"/>
      <c r="NZW30" s="710"/>
      <c r="NZX30" s="710"/>
      <c r="NZY30" s="710"/>
      <c r="NZZ30" s="710"/>
      <c r="OAA30" s="710"/>
      <c r="OAB30" s="710"/>
      <c r="OAC30" s="710"/>
      <c r="OAD30" s="710"/>
      <c r="OAE30" s="710"/>
      <c r="OAF30" s="710"/>
      <c r="OAG30" s="710"/>
      <c r="OAH30" s="710"/>
      <c r="OAI30" s="710"/>
      <c r="OAJ30" s="710"/>
      <c r="OAK30" s="710"/>
      <c r="OAL30" s="710"/>
      <c r="OAM30" s="710"/>
      <c r="OAN30" s="710"/>
      <c r="OAO30" s="710"/>
      <c r="OAP30" s="710"/>
      <c r="OAQ30" s="710"/>
      <c r="OAR30" s="710"/>
      <c r="OAS30" s="710"/>
      <c r="OAT30" s="710"/>
      <c r="OAU30" s="710"/>
      <c r="OAV30" s="710"/>
      <c r="OAW30" s="710"/>
      <c r="OAX30" s="710"/>
      <c r="OAY30" s="710"/>
      <c r="OAZ30" s="710"/>
      <c r="OBA30" s="710"/>
      <c r="OBB30" s="710"/>
      <c r="OBC30" s="710"/>
      <c r="OBD30" s="710"/>
      <c r="OBE30" s="710"/>
      <c r="OBF30" s="710"/>
      <c r="OBG30" s="710"/>
      <c r="OBH30" s="710"/>
      <c r="OBI30" s="710"/>
      <c r="OBJ30" s="710"/>
      <c r="OBK30" s="710"/>
      <c r="OBL30" s="710"/>
      <c r="OBM30" s="710"/>
      <c r="OBN30" s="710"/>
      <c r="OBO30" s="710"/>
      <c r="OBP30" s="710"/>
      <c r="OBQ30" s="710"/>
      <c r="OBR30" s="710"/>
      <c r="OBS30" s="710"/>
      <c r="OBT30" s="710"/>
      <c r="OBU30" s="710"/>
      <c r="OBV30" s="710"/>
      <c r="OBW30" s="710"/>
      <c r="OBX30" s="710"/>
      <c r="OBY30" s="710"/>
      <c r="OBZ30" s="710"/>
      <c r="OCA30" s="710"/>
      <c r="OCB30" s="710"/>
      <c r="OCC30" s="710"/>
      <c r="OCD30" s="710"/>
      <c r="OCE30" s="710"/>
      <c r="OCF30" s="710"/>
      <c r="OCG30" s="710"/>
      <c r="OCH30" s="710"/>
      <c r="OCI30" s="710"/>
      <c r="OCJ30" s="710"/>
      <c r="OCK30" s="710"/>
      <c r="OCL30" s="710"/>
      <c r="OCM30" s="710"/>
      <c r="OCN30" s="710"/>
      <c r="OCO30" s="710"/>
      <c r="OCP30" s="710"/>
      <c r="OCQ30" s="710"/>
      <c r="OCR30" s="710"/>
      <c r="OCS30" s="710"/>
      <c r="OCT30" s="710"/>
      <c r="OCU30" s="710"/>
      <c r="OCV30" s="710"/>
      <c r="OCW30" s="710"/>
      <c r="OCX30" s="710"/>
      <c r="OCY30" s="710"/>
      <c r="OCZ30" s="710"/>
      <c r="ODA30" s="710"/>
      <c r="ODB30" s="710"/>
      <c r="ODC30" s="710"/>
      <c r="ODD30" s="710"/>
      <c r="ODE30" s="710"/>
      <c r="ODF30" s="710"/>
      <c r="ODG30" s="710"/>
      <c r="ODH30" s="710"/>
      <c r="ODI30" s="710"/>
      <c r="ODJ30" s="710"/>
      <c r="ODK30" s="710"/>
      <c r="ODL30" s="710"/>
      <c r="ODM30" s="710"/>
      <c r="ODN30" s="710"/>
      <c r="ODO30" s="710"/>
      <c r="ODP30" s="710"/>
      <c r="ODQ30" s="710"/>
      <c r="ODR30" s="710"/>
      <c r="ODS30" s="710"/>
      <c r="ODT30" s="710"/>
      <c r="ODU30" s="710"/>
      <c r="ODV30" s="710"/>
      <c r="ODW30" s="710"/>
      <c r="ODX30" s="710"/>
      <c r="ODY30" s="710"/>
      <c r="ODZ30" s="710"/>
      <c r="OEA30" s="710"/>
      <c r="OEB30" s="710"/>
      <c r="OEC30" s="710"/>
      <c r="OED30" s="710"/>
      <c r="OEE30" s="710"/>
      <c r="OEF30" s="710"/>
      <c r="OEG30" s="710"/>
      <c r="OEH30" s="710"/>
      <c r="OEI30" s="710"/>
      <c r="OEJ30" s="710"/>
      <c r="OEK30" s="710"/>
      <c r="OEL30" s="710"/>
      <c r="OEM30" s="710"/>
      <c r="OEN30" s="710"/>
      <c r="OEO30" s="710"/>
      <c r="OEP30" s="710"/>
      <c r="OEQ30" s="710"/>
      <c r="OER30" s="710"/>
      <c r="OES30" s="710"/>
      <c r="OET30" s="710"/>
      <c r="OEU30" s="710"/>
      <c r="OEV30" s="710"/>
      <c r="OEW30" s="710"/>
      <c r="OEX30" s="710"/>
      <c r="OEY30" s="710"/>
      <c r="OEZ30" s="710"/>
      <c r="OFA30" s="710"/>
      <c r="OFB30" s="710"/>
      <c r="OFC30" s="710"/>
      <c r="OFD30" s="710"/>
      <c r="OFE30" s="710"/>
      <c r="OFF30" s="710"/>
      <c r="OFG30" s="710"/>
      <c r="OFH30" s="710"/>
      <c r="OFI30" s="710"/>
      <c r="OFJ30" s="710"/>
      <c r="OFK30" s="710"/>
      <c r="OFL30" s="710"/>
      <c r="OFM30" s="710"/>
      <c r="OFN30" s="710"/>
      <c r="OFO30" s="710"/>
      <c r="OFP30" s="710"/>
      <c r="OFQ30" s="710"/>
      <c r="OFR30" s="710"/>
      <c r="OFS30" s="710"/>
      <c r="OFT30" s="710"/>
      <c r="OFU30" s="710"/>
      <c r="OFV30" s="710"/>
      <c r="OFW30" s="710"/>
      <c r="OFX30" s="710"/>
      <c r="OFY30" s="710"/>
      <c r="OFZ30" s="710"/>
      <c r="OGA30" s="710"/>
      <c r="OGB30" s="710"/>
      <c r="OGC30" s="710"/>
      <c r="OGD30" s="710"/>
      <c r="OGE30" s="710"/>
      <c r="OGF30" s="710"/>
      <c r="OGG30" s="710"/>
      <c r="OGH30" s="710"/>
      <c r="OGI30" s="710"/>
      <c r="OGJ30" s="710"/>
      <c r="OGK30" s="710"/>
      <c r="OGL30" s="710"/>
      <c r="OGM30" s="710"/>
      <c r="OGN30" s="710"/>
      <c r="OGO30" s="710"/>
      <c r="OGP30" s="710"/>
      <c r="OGQ30" s="710"/>
      <c r="OGR30" s="710"/>
      <c r="OGS30" s="710"/>
      <c r="OGT30" s="710"/>
      <c r="OGU30" s="710"/>
      <c r="OGV30" s="710"/>
      <c r="OGW30" s="710"/>
      <c r="OGX30" s="710"/>
      <c r="OGY30" s="710"/>
      <c r="OGZ30" s="710"/>
      <c r="OHA30" s="710"/>
      <c r="OHB30" s="710"/>
      <c r="OHC30" s="710"/>
      <c r="OHD30" s="710"/>
      <c r="OHE30" s="710"/>
      <c r="OHF30" s="710"/>
      <c r="OHG30" s="710"/>
      <c r="OHH30" s="710"/>
      <c r="OHI30" s="710"/>
      <c r="OHJ30" s="710"/>
      <c r="OHK30" s="710"/>
      <c r="OHL30" s="710"/>
      <c r="OHM30" s="710"/>
      <c r="OHN30" s="710"/>
      <c r="OHO30" s="710"/>
      <c r="OHP30" s="710"/>
      <c r="OHQ30" s="710"/>
      <c r="OHR30" s="710"/>
      <c r="OHS30" s="710"/>
      <c r="OHT30" s="710"/>
      <c r="OHU30" s="710"/>
      <c r="OHV30" s="710"/>
      <c r="OHW30" s="710"/>
      <c r="OHX30" s="710"/>
      <c r="OHY30" s="710"/>
      <c r="OHZ30" s="710"/>
      <c r="OIA30" s="710"/>
      <c r="OIB30" s="710"/>
      <c r="OIC30" s="710"/>
      <c r="OID30" s="710"/>
      <c r="OIE30" s="710"/>
      <c r="OIF30" s="710"/>
      <c r="OIG30" s="710"/>
      <c r="OIH30" s="710"/>
      <c r="OII30" s="710"/>
      <c r="OIJ30" s="710"/>
      <c r="OIK30" s="710"/>
      <c r="OIL30" s="710"/>
      <c r="OIM30" s="710"/>
      <c r="OIN30" s="710"/>
      <c r="OIO30" s="710"/>
      <c r="OIP30" s="710"/>
      <c r="OIQ30" s="710"/>
      <c r="OIR30" s="710"/>
      <c r="OIS30" s="710"/>
      <c r="OIT30" s="710"/>
      <c r="OIU30" s="710"/>
      <c r="OIV30" s="710"/>
      <c r="OIW30" s="710"/>
      <c r="OIX30" s="710"/>
      <c r="OIY30" s="710"/>
      <c r="OIZ30" s="710"/>
      <c r="OJA30" s="710"/>
      <c r="OJB30" s="710"/>
      <c r="OJC30" s="710"/>
      <c r="OJD30" s="710"/>
      <c r="OJE30" s="710"/>
      <c r="OJF30" s="710"/>
      <c r="OJG30" s="710"/>
      <c r="OJH30" s="710"/>
      <c r="OJI30" s="710"/>
      <c r="OJJ30" s="710"/>
      <c r="OJK30" s="710"/>
      <c r="OJL30" s="710"/>
      <c r="OJM30" s="710"/>
      <c r="OJN30" s="710"/>
      <c r="OJO30" s="710"/>
      <c r="OJP30" s="710"/>
      <c r="OJQ30" s="710"/>
      <c r="OJR30" s="710"/>
      <c r="OJS30" s="710"/>
      <c r="OJT30" s="710"/>
      <c r="OJU30" s="710"/>
      <c r="OJV30" s="710"/>
      <c r="OJW30" s="710"/>
      <c r="OJX30" s="710"/>
      <c r="OJY30" s="710"/>
      <c r="OJZ30" s="710"/>
      <c r="OKA30" s="710"/>
      <c r="OKB30" s="710"/>
      <c r="OKC30" s="710"/>
      <c r="OKD30" s="710"/>
      <c r="OKE30" s="710"/>
      <c r="OKF30" s="710"/>
      <c r="OKG30" s="710"/>
      <c r="OKH30" s="710"/>
      <c r="OKI30" s="710"/>
      <c r="OKJ30" s="710"/>
      <c r="OKK30" s="710"/>
      <c r="OKL30" s="710"/>
      <c r="OKM30" s="710"/>
      <c r="OKN30" s="710"/>
      <c r="OKO30" s="710"/>
      <c r="OKP30" s="710"/>
      <c r="OKQ30" s="710"/>
      <c r="OKR30" s="710"/>
      <c r="OKS30" s="710"/>
      <c r="OKT30" s="710"/>
      <c r="OKU30" s="710"/>
      <c r="OKV30" s="710"/>
      <c r="OKW30" s="710"/>
      <c r="OKX30" s="710"/>
      <c r="OKY30" s="710"/>
      <c r="OKZ30" s="710"/>
      <c r="OLA30" s="710"/>
      <c r="OLB30" s="710"/>
      <c r="OLC30" s="710"/>
      <c r="OLD30" s="710"/>
      <c r="OLE30" s="710"/>
      <c r="OLF30" s="710"/>
      <c r="OLG30" s="710"/>
      <c r="OLH30" s="710"/>
      <c r="OLI30" s="710"/>
      <c r="OLJ30" s="710"/>
      <c r="OLK30" s="710"/>
      <c r="OLL30" s="710"/>
      <c r="OLM30" s="710"/>
      <c r="OLN30" s="710"/>
      <c r="OLO30" s="710"/>
      <c r="OLP30" s="710"/>
      <c r="OLQ30" s="710"/>
      <c r="OLR30" s="710"/>
      <c r="OLS30" s="710"/>
      <c r="OLT30" s="710"/>
      <c r="OLU30" s="710"/>
      <c r="OLV30" s="710"/>
      <c r="OLW30" s="710"/>
      <c r="OLX30" s="710"/>
      <c r="OLY30" s="710"/>
      <c r="OLZ30" s="710"/>
      <c r="OMA30" s="710"/>
      <c r="OMB30" s="710"/>
      <c r="OMC30" s="710"/>
      <c r="OMD30" s="710"/>
      <c r="OME30" s="710"/>
      <c r="OMF30" s="710"/>
      <c r="OMG30" s="710"/>
      <c r="OMH30" s="710"/>
      <c r="OMI30" s="710"/>
      <c r="OMJ30" s="710"/>
      <c r="OMK30" s="710"/>
      <c r="OML30" s="710"/>
      <c r="OMM30" s="710"/>
      <c r="OMN30" s="710"/>
      <c r="OMO30" s="710"/>
      <c r="OMP30" s="710"/>
      <c r="OMQ30" s="710"/>
      <c r="OMR30" s="710"/>
      <c r="OMS30" s="710"/>
      <c r="OMT30" s="710"/>
      <c r="OMU30" s="710"/>
      <c r="OMV30" s="710"/>
      <c r="OMW30" s="710"/>
      <c r="OMX30" s="710"/>
      <c r="OMY30" s="710"/>
      <c r="OMZ30" s="710"/>
      <c r="ONA30" s="710"/>
      <c r="ONB30" s="710"/>
      <c r="ONC30" s="710"/>
      <c r="OND30" s="710"/>
      <c r="ONE30" s="710"/>
      <c r="ONF30" s="710"/>
      <c r="ONG30" s="710"/>
      <c r="ONH30" s="710"/>
      <c r="ONI30" s="710"/>
      <c r="ONJ30" s="710"/>
      <c r="ONK30" s="710"/>
      <c r="ONL30" s="710"/>
      <c r="ONM30" s="710"/>
      <c r="ONN30" s="710"/>
      <c r="ONO30" s="710"/>
      <c r="ONP30" s="710"/>
      <c r="ONQ30" s="710"/>
      <c r="ONR30" s="710"/>
      <c r="ONS30" s="710"/>
      <c r="ONT30" s="710"/>
      <c r="ONU30" s="710"/>
      <c r="ONV30" s="710"/>
      <c r="ONW30" s="710"/>
      <c r="ONX30" s="710"/>
      <c r="ONY30" s="710"/>
      <c r="ONZ30" s="710"/>
      <c r="OOA30" s="710"/>
      <c r="OOB30" s="710"/>
      <c r="OOC30" s="710"/>
      <c r="OOD30" s="710"/>
      <c r="OOE30" s="710"/>
      <c r="OOF30" s="710"/>
      <c r="OOG30" s="710"/>
      <c r="OOH30" s="710"/>
      <c r="OOI30" s="710"/>
      <c r="OOJ30" s="710"/>
      <c r="OOK30" s="710"/>
      <c r="OOL30" s="710"/>
      <c r="OOM30" s="710"/>
      <c r="OON30" s="710"/>
      <c r="OOO30" s="710"/>
      <c r="OOP30" s="710"/>
      <c r="OOQ30" s="710"/>
      <c r="OOR30" s="710"/>
      <c r="OOS30" s="710"/>
      <c r="OOT30" s="710"/>
      <c r="OOU30" s="710"/>
      <c r="OOV30" s="710"/>
      <c r="OOW30" s="710"/>
      <c r="OOX30" s="710"/>
      <c r="OOY30" s="710"/>
      <c r="OOZ30" s="710"/>
      <c r="OPA30" s="710"/>
      <c r="OPB30" s="710"/>
      <c r="OPC30" s="710"/>
      <c r="OPD30" s="710"/>
      <c r="OPE30" s="710"/>
      <c r="OPF30" s="710"/>
      <c r="OPG30" s="710"/>
      <c r="OPH30" s="710"/>
      <c r="OPI30" s="710"/>
      <c r="OPJ30" s="710"/>
      <c r="OPK30" s="710"/>
      <c r="OPL30" s="710"/>
      <c r="OPM30" s="710"/>
      <c r="OPN30" s="710"/>
      <c r="OPO30" s="710"/>
      <c r="OPP30" s="710"/>
      <c r="OPQ30" s="710"/>
      <c r="OPR30" s="710"/>
      <c r="OPS30" s="710"/>
      <c r="OPT30" s="710"/>
      <c r="OPU30" s="710"/>
      <c r="OPV30" s="710"/>
      <c r="OPW30" s="710"/>
      <c r="OPX30" s="710"/>
      <c r="OPY30" s="710"/>
      <c r="OPZ30" s="710"/>
      <c r="OQA30" s="710"/>
      <c r="OQB30" s="710"/>
      <c r="OQC30" s="710"/>
      <c r="OQD30" s="710"/>
      <c r="OQE30" s="710"/>
      <c r="OQF30" s="710"/>
      <c r="OQG30" s="710"/>
      <c r="OQH30" s="710"/>
      <c r="OQI30" s="710"/>
      <c r="OQJ30" s="710"/>
      <c r="OQK30" s="710"/>
      <c r="OQL30" s="710"/>
      <c r="OQM30" s="710"/>
      <c r="OQN30" s="710"/>
      <c r="OQO30" s="710"/>
      <c r="OQP30" s="710"/>
      <c r="OQQ30" s="710"/>
      <c r="OQR30" s="710"/>
      <c r="OQS30" s="710"/>
      <c r="OQT30" s="710"/>
      <c r="OQU30" s="710"/>
      <c r="OQV30" s="710"/>
      <c r="OQW30" s="710"/>
      <c r="OQX30" s="710"/>
      <c r="OQY30" s="710"/>
      <c r="OQZ30" s="710"/>
      <c r="ORA30" s="710"/>
      <c r="ORB30" s="710"/>
      <c r="ORC30" s="710"/>
      <c r="ORD30" s="710"/>
      <c r="ORE30" s="710"/>
      <c r="ORF30" s="710"/>
      <c r="ORG30" s="710"/>
      <c r="ORH30" s="710"/>
      <c r="ORI30" s="710"/>
      <c r="ORJ30" s="710"/>
      <c r="ORK30" s="710"/>
      <c r="ORL30" s="710"/>
      <c r="ORM30" s="710"/>
      <c r="ORN30" s="710"/>
      <c r="ORO30" s="710"/>
      <c r="ORP30" s="710"/>
      <c r="ORQ30" s="710"/>
      <c r="ORR30" s="710"/>
      <c r="ORS30" s="710"/>
      <c r="ORT30" s="710"/>
      <c r="ORU30" s="710"/>
      <c r="ORV30" s="710"/>
      <c r="ORW30" s="710"/>
      <c r="ORX30" s="710"/>
      <c r="ORY30" s="710"/>
      <c r="ORZ30" s="710"/>
      <c r="OSA30" s="710"/>
      <c r="OSB30" s="710"/>
      <c r="OSC30" s="710"/>
      <c r="OSD30" s="710"/>
      <c r="OSE30" s="710"/>
      <c r="OSF30" s="710"/>
      <c r="OSG30" s="710"/>
      <c r="OSH30" s="710"/>
      <c r="OSI30" s="710"/>
      <c r="OSJ30" s="710"/>
      <c r="OSK30" s="710"/>
      <c r="OSL30" s="710"/>
      <c r="OSM30" s="710"/>
      <c r="OSN30" s="710"/>
      <c r="OSO30" s="710"/>
      <c r="OSP30" s="710"/>
      <c r="OSQ30" s="710"/>
      <c r="OSR30" s="710"/>
      <c r="OSS30" s="710"/>
      <c r="OST30" s="710"/>
      <c r="OSU30" s="710"/>
      <c r="OSV30" s="710"/>
      <c r="OSW30" s="710"/>
      <c r="OSX30" s="710"/>
      <c r="OSY30" s="710"/>
      <c r="OSZ30" s="710"/>
      <c r="OTA30" s="710"/>
      <c r="OTB30" s="710"/>
      <c r="OTC30" s="710"/>
      <c r="OTD30" s="710"/>
      <c r="OTE30" s="710"/>
      <c r="OTF30" s="710"/>
      <c r="OTG30" s="710"/>
      <c r="OTH30" s="710"/>
      <c r="OTI30" s="710"/>
      <c r="OTJ30" s="710"/>
      <c r="OTK30" s="710"/>
      <c r="OTL30" s="710"/>
      <c r="OTM30" s="710"/>
      <c r="OTN30" s="710"/>
      <c r="OTO30" s="710"/>
      <c r="OTP30" s="710"/>
      <c r="OTQ30" s="710"/>
      <c r="OTR30" s="710"/>
      <c r="OTS30" s="710"/>
      <c r="OTT30" s="710"/>
      <c r="OTU30" s="710"/>
      <c r="OTV30" s="710"/>
      <c r="OTW30" s="710"/>
      <c r="OTX30" s="710"/>
      <c r="OTY30" s="710"/>
      <c r="OTZ30" s="710"/>
      <c r="OUA30" s="710"/>
      <c r="OUB30" s="710"/>
      <c r="OUC30" s="710"/>
      <c r="OUD30" s="710"/>
      <c r="OUE30" s="710"/>
      <c r="OUF30" s="710"/>
      <c r="OUG30" s="710"/>
      <c r="OUH30" s="710"/>
      <c r="OUI30" s="710"/>
      <c r="OUJ30" s="710"/>
      <c r="OUK30" s="710"/>
      <c r="OUL30" s="710"/>
      <c r="OUM30" s="710"/>
      <c r="OUN30" s="710"/>
      <c r="OUO30" s="710"/>
      <c r="OUP30" s="710"/>
      <c r="OUQ30" s="710"/>
      <c r="OUR30" s="710"/>
      <c r="OUS30" s="710"/>
      <c r="OUT30" s="710"/>
      <c r="OUU30" s="710"/>
      <c r="OUV30" s="710"/>
      <c r="OUW30" s="710"/>
      <c r="OUX30" s="710"/>
      <c r="OUY30" s="710"/>
      <c r="OUZ30" s="710"/>
      <c r="OVA30" s="710"/>
      <c r="OVB30" s="710"/>
      <c r="OVC30" s="710"/>
      <c r="OVD30" s="710"/>
      <c r="OVE30" s="710"/>
      <c r="OVF30" s="710"/>
      <c r="OVG30" s="710"/>
      <c r="OVH30" s="710"/>
      <c r="OVI30" s="710"/>
      <c r="OVJ30" s="710"/>
      <c r="OVK30" s="710"/>
      <c r="OVL30" s="710"/>
      <c r="OVM30" s="710"/>
      <c r="OVN30" s="710"/>
      <c r="OVO30" s="710"/>
      <c r="OVP30" s="710"/>
      <c r="OVQ30" s="710"/>
      <c r="OVR30" s="710"/>
      <c r="OVS30" s="710"/>
      <c r="OVT30" s="710"/>
      <c r="OVU30" s="710"/>
      <c r="OVV30" s="710"/>
      <c r="OVW30" s="710"/>
      <c r="OVX30" s="710"/>
      <c r="OVY30" s="710"/>
      <c r="OVZ30" s="710"/>
      <c r="OWA30" s="710"/>
      <c r="OWB30" s="710"/>
      <c r="OWC30" s="710"/>
      <c r="OWD30" s="710"/>
      <c r="OWE30" s="710"/>
      <c r="OWF30" s="710"/>
      <c r="OWG30" s="710"/>
      <c r="OWH30" s="710"/>
      <c r="OWI30" s="710"/>
      <c r="OWJ30" s="710"/>
      <c r="OWK30" s="710"/>
      <c r="OWL30" s="710"/>
      <c r="OWM30" s="710"/>
      <c r="OWN30" s="710"/>
      <c r="OWO30" s="710"/>
      <c r="OWP30" s="710"/>
      <c r="OWQ30" s="710"/>
      <c r="OWR30" s="710"/>
      <c r="OWS30" s="710"/>
      <c r="OWT30" s="710"/>
      <c r="OWU30" s="710"/>
      <c r="OWV30" s="710"/>
      <c r="OWW30" s="710"/>
      <c r="OWX30" s="710"/>
      <c r="OWY30" s="710"/>
      <c r="OWZ30" s="710"/>
      <c r="OXA30" s="710"/>
      <c r="OXB30" s="710"/>
      <c r="OXC30" s="710"/>
      <c r="OXD30" s="710"/>
      <c r="OXE30" s="710"/>
      <c r="OXF30" s="710"/>
      <c r="OXG30" s="710"/>
      <c r="OXH30" s="710"/>
      <c r="OXI30" s="710"/>
      <c r="OXJ30" s="710"/>
      <c r="OXK30" s="710"/>
      <c r="OXL30" s="710"/>
      <c r="OXM30" s="710"/>
      <c r="OXN30" s="710"/>
      <c r="OXO30" s="710"/>
      <c r="OXP30" s="710"/>
      <c r="OXQ30" s="710"/>
      <c r="OXR30" s="710"/>
      <c r="OXS30" s="710"/>
      <c r="OXT30" s="710"/>
      <c r="OXU30" s="710"/>
      <c r="OXV30" s="710"/>
      <c r="OXW30" s="710"/>
      <c r="OXX30" s="710"/>
      <c r="OXY30" s="710"/>
      <c r="OXZ30" s="710"/>
      <c r="OYA30" s="710"/>
      <c r="OYB30" s="710"/>
      <c r="OYC30" s="710"/>
      <c r="OYD30" s="710"/>
      <c r="OYE30" s="710"/>
      <c r="OYF30" s="710"/>
      <c r="OYG30" s="710"/>
      <c r="OYH30" s="710"/>
      <c r="OYI30" s="710"/>
      <c r="OYJ30" s="710"/>
      <c r="OYK30" s="710"/>
      <c r="OYL30" s="710"/>
      <c r="OYM30" s="710"/>
      <c r="OYN30" s="710"/>
      <c r="OYO30" s="710"/>
      <c r="OYP30" s="710"/>
      <c r="OYQ30" s="710"/>
      <c r="OYR30" s="710"/>
      <c r="OYS30" s="710"/>
      <c r="OYT30" s="710"/>
      <c r="OYU30" s="710"/>
      <c r="OYV30" s="710"/>
      <c r="OYW30" s="710"/>
      <c r="OYX30" s="710"/>
      <c r="OYY30" s="710"/>
      <c r="OYZ30" s="710"/>
      <c r="OZA30" s="710"/>
      <c r="OZB30" s="710"/>
      <c r="OZC30" s="710"/>
      <c r="OZD30" s="710"/>
      <c r="OZE30" s="710"/>
      <c r="OZF30" s="710"/>
      <c r="OZG30" s="710"/>
      <c r="OZH30" s="710"/>
      <c r="OZI30" s="710"/>
      <c r="OZJ30" s="710"/>
      <c r="OZK30" s="710"/>
      <c r="OZL30" s="710"/>
      <c r="OZM30" s="710"/>
      <c r="OZN30" s="710"/>
      <c r="OZO30" s="710"/>
      <c r="OZP30" s="710"/>
      <c r="OZQ30" s="710"/>
      <c r="OZR30" s="710"/>
      <c r="OZS30" s="710"/>
      <c r="OZT30" s="710"/>
      <c r="OZU30" s="710"/>
      <c r="OZV30" s="710"/>
      <c r="OZW30" s="710"/>
      <c r="OZX30" s="710"/>
      <c r="OZY30" s="710"/>
      <c r="OZZ30" s="710"/>
      <c r="PAA30" s="710"/>
      <c r="PAB30" s="710"/>
      <c r="PAC30" s="710"/>
      <c r="PAD30" s="710"/>
      <c r="PAE30" s="710"/>
      <c r="PAF30" s="710"/>
      <c r="PAG30" s="710"/>
      <c r="PAH30" s="710"/>
      <c r="PAI30" s="710"/>
      <c r="PAJ30" s="710"/>
      <c r="PAK30" s="710"/>
      <c r="PAL30" s="710"/>
      <c r="PAM30" s="710"/>
      <c r="PAN30" s="710"/>
      <c r="PAO30" s="710"/>
      <c r="PAP30" s="710"/>
      <c r="PAQ30" s="710"/>
      <c r="PAR30" s="710"/>
      <c r="PAS30" s="710"/>
      <c r="PAT30" s="710"/>
      <c r="PAU30" s="710"/>
      <c r="PAV30" s="710"/>
      <c r="PAW30" s="710"/>
      <c r="PAX30" s="710"/>
      <c r="PAY30" s="710"/>
      <c r="PAZ30" s="710"/>
      <c r="PBA30" s="710"/>
      <c r="PBB30" s="710"/>
      <c r="PBC30" s="710"/>
      <c r="PBD30" s="710"/>
      <c r="PBE30" s="710"/>
      <c r="PBF30" s="710"/>
      <c r="PBG30" s="710"/>
      <c r="PBH30" s="710"/>
      <c r="PBI30" s="710"/>
      <c r="PBJ30" s="710"/>
      <c r="PBK30" s="710"/>
      <c r="PBL30" s="710"/>
      <c r="PBM30" s="710"/>
      <c r="PBN30" s="710"/>
      <c r="PBO30" s="710"/>
      <c r="PBP30" s="710"/>
      <c r="PBQ30" s="710"/>
      <c r="PBR30" s="710"/>
      <c r="PBS30" s="710"/>
      <c r="PBT30" s="710"/>
      <c r="PBU30" s="710"/>
      <c r="PBV30" s="710"/>
      <c r="PBW30" s="710"/>
      <c r="PBX30" s="710"/>
      <c r="PBY30" s="710"/>
      <c r="PBZ30" s="710"/>
      <c r="PCA30" s="710"/>
      <c r="PCB30" s="710"/>
      <c r="PCC30" s="710"/>
      <c r="PCD30" s="710"/>
      <c r="PCE30" s="710"/>
      <c r="PCF30" s="710"/>
      <c r="PCG30" s="710"/>
      <c r="PCH30" s="710"/>
      <c r="PCI30" s="710"/>
      <c r="PCJ30" s="710"/>
      <c r="PCK30" s="710"/>
      <c r="PCL30" s="710"/>
      <c r="PCM30" s="710"/>
      <c r="PCN30" s="710"/>
      <c r="PCO30" s="710"/>
      <c r="PCP30" s="710"/>
      <c r="PCQ30" s="710"/>
      <c r="PCR30" s="710"/>
      <c r="PCS30" s="710"/>
      <c r="PCT30" s="710"/>
      <c r="PCU30" s="710"/>
      <c r="PCV30" s="710"/>
      <c r="PCW30" s="710"/>
      <c r="PCX30" s="710"/>
      <c r="PCY30" s="710"/>
      <c r="PCZ30" s="710"/>
      <c r="PDA30" s="710"/>
      <c r="PDB30" s="710"/>
      <c r="PDC30" s="710"/>
      <c r="PDD30" s="710"/>
      <c r="PDE30" s="710"/>
      <c r="PDF30" s="710"/>
      <c r="PDG30" s="710"/>
      <c r="PDH30" s="710"/>
      <c r="PDI30" s="710"/>
      <c r="PDJ30" s="710"/>
      <c r="PDK30" s="710"/>
      <c r="PDL30" s="710"/>
      <c r="PDM30" s="710"/>
      <c r="PDN30" s="710"/>
      <c r="PDO30" s="710"/>
      <c r="PDP30" s="710"/>
      <c r="PDQ30" s="710"/>
      <c r="PDR30" s="710"/>
      <c r="PDS30" s="710"/>
      <c r="PDT30" s="710"/>
      <c r="PDU30" s="710"/>
      <c r="PDV30" s="710"/>
      <c r="PDW30" s="710"/>
      <c r="PDX30" s="710"/>
      <c r="PDY30" s="710"/>
      <c r="PDZ30" s="710"/>
      <c r="PEA30" s="710"/>
      <c r="PEB30" s="710"/>
      <c r="PEC30" s="710"/>
      <c r="PED30" s="710"/>
      <c r="PEE30" s="710"/>
      <c r="PEF30" s="710"/>
      <c r="PEG30" s="710"/>
      <c r="PEH30" s="710"/>
      <c r="PEI30" s="710"/>
      <c r="PEJ30" s="710"/>
      <c r="PEK30" s="710"/>
      <c r="PEL30" s="710"/>
      <c r="PEM30" s="710"/>
      <c r="PEN30" s="710"/>
      <c r="PEO30" s="710"/>
      <c r="PEP30" s="710"/>
      <c r="PEQ30" s="710"/>
      <c r="PER30" s="710"/>
      <c r="PES30" s="710"/>
      <c r="PET30" s="710"/>
      <c r="PEU30" s="710"/>
      <c r="PEV30" s="710"/>
      <c r="PEW30" s="710"/>
      <c r="PEX30" s="710"/>
      <c r="PEY30" s="710"/>
      <c r="PEZ30" s="710"/>
      <c r="PFA30" s="710"/>
      <c r="PFB30" s="710"/>
      <c r="PFC30" s="710"/>
      <c r="PFD30" s="710"/>
      <c r="PFE30" s="710"/>
      <c r="PFF30" s="710"/>
      <c r="PFG30" s="710"/>
      <c r="PFH30" s="710"/>
      <c r="PFI30" s="710"/>
      <c r="PFJ30" s="710"/>
      <c r="PFK30" s="710"/>
      <c r="PFL30" s="710"/>
      <c r="PFM30" s="710"/>
      <c r="PFN30" s="710"/>
      <c r="PFO30" s="710"/>
      <c r="PFP30" s="710"/>
      <c r="PFQ30" s="710"/>
      <c r="PFR30" s="710"/>
      <c r="PFS30" s="710"/>
      <c r="PFT30" s="710"/>
      <c r="PFU30" s="710"/>
      <c r="PFV30" s="710"/>
      <c r="PFW30" s="710"/>
      <c r="PFX30" s="710"/>
      <c r="PFY30" s="710"/>
      <c r="PFZ30" s="710"/>
      <c r="PGA30" s="710"/>
      <c r="PGB30" s="710"/>
      <c r="PGC30" s="710"/>
      <c r="PGD30" s="710"/>
      <c r="PGE30" s="710"/>
      <c r="PGF30" s="710"/>
      <c r="PGG30" s="710"/>
      <c r="PGH30" s="710"/>
      <c r="PGI30" s="710"/>
      <c r="PGJ30" s="710"/>
      <c r="PGK30" s="710"/>
      <c r="PGL30" s="710"/>
      <c r="PGM30" s="710"/>
      <c r="PGN30" s="710"/>
      <c r="PGO30" s="710"/>
      <c r="PGP30" s="710"/>
      <c r="PGQ30" s="710"/>
      <c r="PGR30" s="710"/>
      <c r="PGS30" s="710"/>
      <c r="PGT30" s="710"/>
      <c r="PGU30" s="710"/>
      <c r="PGV30" s="710"/>
      <c r="PGW30" s="710"/>
      <c r="PGX30" s="710"/>
      <c r="PGY30" s="710"/>
      <c r="PGZ30" s="710"/>
      <c r="PHA30" s="710"/>
      <c r="PHB30" s="710"/>
      <c r="PHC30" s="710"/>
      <c r="PHD30" s="710"/>
      <c r="PHE30" s="710"/>
      <c r="PHF30" s="710"/>
      <c r="PHG30" s="710"/>
      <c r="PHH30" s="710"/>
      <c r="PHI30" s="710"/>
      <c r="PHJ30" s="710"/>
      <c r="PHK30" s="710"/>
      <c r="PHL30" s="710"/>
      <c r="PHM30" s="710"/>
      <c r="PHN30" s="710"/>
      <c r="PHO30" s="710"/>
      <c r="PHP30" s="710"/>
      <c r="PHQ30" s="710"/>
      <c r="PHR30" s="710"/>
      <c r="PHS30" s="710"/>
      <c r="PHT30" s="710"/>
      <c r="PHU30" s="710"/>
      <c r="PHV30" s="710"/>
      <c r="PHW30" s="710"/>
      <c r="PHX30" s="710"/>
      <c r="PHY30" s="710"/>
      <c r="PHZ30" s="710"/>
      <c r="PIA30" s="710"/>
      <c r="PIB30" s="710"/>
      <c r="PIC30" s="710"/>
      <c r="PID30" s="710"/>
      <c r="PIE30" s="710"/>
      <c r="PIF30" s="710"/>
      <c r="PIG30" s="710"/>
      <c r="PIH30" s="710"/>
      <c r="PII30" s="710"/>
      <c r="PIJ30" s="710"/>
      <c r="PIK30" s="710"/>
      <c r="PIL30" s="710"/>
      <c r="PIM30" s="710"/>
      <c r="PIN30" s="710"/>
      <c r="PIO30" s="710"/>
      <c r="PIP30" s="710"/>
      <c r="PIQ30" s="710"/>
      <c r="PIR30" s="710"/>
      <c r="PIS30" s="710"/>
      <c r="PIT30" s="710"/>
      <c r="PIU30" s="710"/>
      <c r="PIV30" s="710"/>
      <c r="PIW30" s="710"/>
      <c r="PIX30" s="710"/>
      <c r="PIY30" s="710"/>
      <c r="PIZ30" s="710"/>
      <c r="PJA30" s="710"/>
      <c r="PJB30" s="710"/>
      <c r="PJC30" s="710"/>
      <c r="PJD30" s="710"/>
      <c r="PJE30" s="710"/>
      <c r="PJF30" s="710"/>
      <c r="PJG30" s="710"/>
      <c r="PJH30" s="710"/>
      <c r="PJI30" s="710"/>
      <c r="PJJ30" s="710"/>
      <c r="PJK30" s="710"/>
      <c r="PJL30" s="710"/>
      <c r="PJM30" s="710"/>
      <c r="PJN30" s="710"/>
      <c r="PJO30" s="710"/>
      <c r="PJP30" s="710"/>
      <c r="PJQ30" s="710"/>
      <c r="PJR30" s="710"/>
      <c r="PJS30" s="710"/>
      <c r="PJT30" s="710"/>
      <c r="PJU30" s="710"/>
      <c r="PJV30" s="710"/>
      <c r="PJW30" s="710"/>
      <c r="PJX30" s="710"/>
      <c r="PJY30" s="710"/>
      <c r="PJZ30" s="710"/>
      <c r="PKA30" s="710"/>
      <c r="PKB30" s="710"/>
      <c r="PKC30" s="710"/>
      <c r="PKD30" s="710"/>
      <c r="PKE30" s="710"/>
      <c r="PKF30" s="710"/>
      <c r="PKG30" s="710"/>
      <c r="PKH30" s="710"/>
      <c r="PKI30" s="710"/>
      <c r="PKJ30" s="710"/>
      <c r="PKK30" s="710"/>
      <c r="PKL30" s="710"/>
      <c r="PKM30" s="710"/>
      <c r="PKN30" s="710"/>
      <c r="PKO30" s="710"/>
      <c r="PKP30" s="710"/>
      <c r="PKQ30" s="710"/>
      <c r="PKR30" s="710"/>
      <c r="PKS30" s="710"/>
      <c r="PKT30" s="710"/>
      <c r="PKU30" s="710"/>
      <c r="PKV30" s="710"/>
      <c r="PKW30" s="710"/>
      <c r="PKX30" s="710"/>
      <c r="PKY30" s="710"/>
      <c r="PKZ30" s="710"/>
      <c r="PLA30" s="710"/>
      <c r="PLB30" s="710"/>
      <c r="PLC30" s="710"/>
      <c r="PLD30" s="710"/>
      <c r="PLE30" s="710"/>
      <c r="PLF30" s="710"/>
      <c r="PLG30" s="710"/>
      <c r="PLH30" s="710"/>
      <c r="PLI30" s="710"/>
      <c r="PLJ30" s="710"/>
      <c r="PLK30" s="710"/>
      <c r="PLL30" s="710"/>
      <c r="PLM30" s="710"/>
      <c r="PLN30" s="710"/>
      <c r="PLO30" s="710"/>
      <c r="PLP30" s="710"/>
      <c r="PLQ30" s="710"/>
      <c r="PLR30" s="710"/>
      <c r="PLS30" s="710"/>
      <c r="PLT30" s="710"/>
      <c r="PLU30" s="710"/>
      <c r="PLV30" s="710"/>
      <c r="PLW30" s="710"/>
      <c r="PLX30" s="710"/>
      <c r="PLY30" s="710"/>
      <c r="PLZ30" s="710"/>
      <c r="PMA30" s="710"/>
      <c r="PMB30" s="710"/>
      <c r="PMC30" s="710"/>
      <c r="PMD30" s="710"/>
      <c r="PME30" s="710"/>
      <c r="PMF30" s="710"/>
      <c r="PMG30" s="710"/>
      <c r="PMH30" s="710"/>
      <c r="PMI30" s="710"/>
      <c r="PMJ30" s="710"/>
      <c r="PMK30" s="710"/>
      <c r="PML30" s="710"/>
      <c r="PMM30" s="710"/>
      <c r="PMN30" s="710"/>
      <c r="PMO30" s="710"/>
      <c r="PMP30" s="710"/>
      <c r="PMQ30" s="710"/>
      <c r="PMR30" s="710"/>
      <c r="PMS30" s="710"/>
      <c r="PMT30" s="710"/>
      <c r="PMU30" s="710"/>
      <c r="PMV30" s="710"/>
      <c r="PMW30" s="710"/>
      <c r="PMX30" s="710"/>
      <c r="PMY30" s="710"/>
      <c r="PMZ30" s="710"/>
      <c r="PNA30" s="710"/>
      <c r="PNB30" s="710"/>
      <c r="PNC30" s="710"/>
      <c r="PND30" s="710"/>
      <c r="PNE30" s="710"/>
      <c r="PNF30" s="710"/>
      <c r="PNG30" s="710"/>
      <c r="PNH30" s="710"/>
      <c r="PNI30" s="710"/>
      <c r="PNJ30" s="710"/>
      <c r="PNK30" s="710"/>
      <c r="PNL30" s="710"/>
      <c r="PNM30" s="710"/>
      <c r="PNN30" s="710"/>
      <c r="PNO30" s="710"/>
      <c r="PNP30" s="710"/>
      <c r="PNQ30" s="710"/>
      <c r="PNR30" s="710"/>
      <c r="PNS30" s="710"/>
      <c r="PNT30" s="710"/>
      <c r="PNU30" s="710"/>
      <c r="PNV30" s="710"/>
      <c r="PNW30" s="710"/>
      <c r="PNX30" s="710"/>
      <c r="PNY30" s="710"/>
      <c r="PNZ30" s="710"/>
      <c r="POA30" s="710"/>
      <c r="POB30" s="710"/>
      <c r="POC30" s="710"/>
      <c r="POD30" s="710"/>
      <c r="POE30" s="710"/>
      <c r="POF30" s="710"/>
      <c r="POG30" s="710"/>
      <c r="POH30" s="710"/>
      <c r="POI30" s="710"/>
      <c r="POJ30" s="710"/>
      <c r="POK30" s="710"/>
      <c r="POL30" s="710"/>
      <c r="POM30" s="710"/>
      <c r="PON30" s="710"/>
      <c r="POO30" s="710"/>
      <c r="POP30" s="710"/>
      <c r="POQ30" s="710"/>
      <c r="POR30" s="710"/>
      <c r="POS30" s="710"/>
      <c r="POT30" s="710"/>
      <c r="POU30" s="710"/>
      <c r="POV30" s="710"/>
      <c r="POW30" s="710"/>
      <c r="POX30" s="710"/>
      <c r="POY30" s="710"/>
      <c r="POZ30" s="710"/>
      <c r="PPA30" s="710"/>
      <c r="PPB30" s="710"/>
      <c r="PPC30" s="710"/>
      <c r="PPD30" s="710"/>
      <c r="PPE30" s="710"/>
      <c r="PPF30" s="710"/>
      <c r="PPG30" s="710"/>
      <c r="PPH30" s="710"/>
      <c r="PPI30" s="710"/>
      <c r="PPJ30" s="710"/>
      <c r="PPK30" s="710"/>
      <c r="PPL30" s="710"/>
      <c r="PPM30" s="710"/>
      <c r="PPN30" s="710"/>
      <c r="PPO30" s="710"/>
      <c r="PPP30" s="710"/>
      <c r="PPQ30" s="710"/>
      <c r="PPR30" s="710"/>
      <c r="PPS30" s="710"/>
      <c r="PPT30" s="710"/>
      <c r="PPU30" s="710"/>
      <c r="PPV30" s="710"/>
      <c r="PPW30" s="710"/>
      <c r="PPX30" s="710"/>
      <c r="PPY30" s="710"/>
      <c r="PPZ30" s="710"/>
      <c r="PQA30" s="710"/>
      <c r="PQB30" s="710"/>
      <c r="PQC30" s="710"/>
      <c r="PQD30" s="710"/>
      <c r="PQE30" s="710"/>
      <c r="PQF30" s="710"/>
      <c r="PQG30" s="710"/>
      <c r="PQH30" s="710"/>
      <c r="PQI30" s="710"/>
      <c r="PQJ30" s="710"/>
      <c r="PQK30" s="710"/>
      <c r="PQL30" s="710"/>
      <c r="PQM30" s="710"/>
      <c r="PQN30" s="710"/>
      <c r="PQO30" s="710"/>
      <c r="PQP30" s="710"/>
      <c r="PQQ30" s="710"/>
      <c r="PQR30" s="710"/>
      <c r="PQS30" s="710"/>
      <c r="PQT30" s="710"/>
      <c r="PQU30" s="710"/>
      <c r="PQV30" s="710"/>
      <c r="PQW30" s="710"/>
      <c r="PQX30" s="710"/>
      <c r="PQY30" s="710"/>
      <c r="PQZ30" s="710"/>
      <c r="PRA30" s="710"/>
      <c r="PRB30" s="710"/>
      <c r="PRC30" s="710"/>
      <c r="PRD30" s="710"/>
      <c r="PRE30" s="710"/>
      <c r="PRF30" s="710"/>
      <c r="PRG30" s="710"/>
      <c r="PRH30" s="710"/>
      <c r="PRI30" s="710"/>
      <c r="PRJ30" s="710"/>
      <c r="PRK30" s="710"/>
      <c r="PRL30" s="710"/>
      <c r="PRM30" s="710"/>
      <c r="PRN30" s="710"/>
      <c r="PRO30" s="710"/>
      <c r="PRP30" s="710"/>
      <c r="PRQ30" s="710"/>
      <c r="PRR30" s="710"/>
      <c r="PRS30" s="710"/>
      <c r="PRT30" s="710"/>
      <c r="PRU30" s="710"/>
      <c r="PRV30" s="710"/>
      <c r="PRW30" s="710"/>
      <c r="PRX30" s="710"/>
      <c r="PRY30" s="710"/>
      <c r="PRZ30" s="710"/>
      <c r="PSA30" s="710"/>
      <c r="PSB30" s="710"/>
      <c r="PSC30" s="710"/>
      <c r="PSD30" s="710"/>
      <c r="PSE30" s="710"/>
      <c r="PSF30" s="710"/>
      <c r="PSG30" s="710"/>
      <c r="PSH30" s="710"/>
      <c r="PSI30" s="710"/>
      <c r="PSJ30" s="710"/>
      <c r="PSK30" s="710"/>
      <c r="PSL30" s="710"/>
      <c r="PSM30" s="710"/>
      <c r="PSN30" s="710"/>
      <c r="PSO30" s="710"/>
      <c r="PSP30" s="710"/>
      <c r="PSQ30" s="710"/>
      <c r="PSR30" s="710"/>
      <c r="PSS30" s="710"/>
      <c r="PST30" s="710"/>
      <c r="PSU30" s="710"/>
      <c r="PSV30" s="710"/>
      <c r="PSW30" s="710"/>
      <c r="PSX30" s="710"/>
      <c r="PSY30" s="710"/>
      <c r="PSZ30" s="710"/>
      <c r="PTA30" s="710"/>
      <c r="PTB30" s="710"/>
      <c r="PTC30" s="710"/>
      <c r="PTD30" s="710"/>
      <c r="PTE30" s="710"/>
      <c r="PTF30" s="710"/>
      <c r="PTG30" s="710"/>
      <c r="PTH30" s="710"/>
      <c r="PTI30" s="710"/>
      <c r="PTJ30" s="710"/>
      <c r="PTK30" s="710"/>
      <c r="PTL30" s="710"/>
      <c r="PTM30" s="710"/>
      <c r="PTN30" s="710"/>
      <c r="PTO30" s="710"/>
      <c r="PTP30" s="710"/>
      <c r="PTQ30" s="710"/>
      <c r="PTR30" s="710"/>
      <c r="PTS30" s="710"/>
      <c r="PTT30" s="710"/>
      <c r="PTU30" s="710"/>
      <c r="PTV30" s="710"/>
      <c r="PTW30" s="710"/>
      <c r="PTX30" s="710"/>
      <c r="PTY30" s="710"/>
      <c r="PTZ30" s="710"/>
      <c r="PUA30" s="710"/>
      <c r="PUB30" s="710"/>
      <c r="PUC30" s="710"/>
      <c r="PUD30" s="710"/>
      <c r="PUE30" s="710"/>
      <c r="PUF30" s="710"/>
      <c r="PUG30" s="710"/>
      <c r="PUH30" s="710"/>
      <c r="PUI30" s="710"/>
      <c r="PUJ30" s="710"/>
      <c r="PUK30" s="710"/>
      <c r="PUL30" s="710"/>
      <c r="PUM30" s="710"/>
      <c r="PUN30" s="710"/>
      <c r="PUO30" s="710"/>
      <c r="PUP30" s="710"/>
      <c r="PUQ30" s="710"/>
      <c r="PUR30" s="710"/>
      <c r="PUS30" s="710"/>
      <c r="PUT30" s="710"/>
      <c r="PUU30" s="710"/>
      <c r="PUV30" s="710"/>
      <c r="PUW30" s="710"/>
      <c r="PUX30" s="710"/>
      <c r="PUY30" s="710"/>
      <c r="PUZ30" s="710"/>
      <c r="PVA30" s="710"/>
      <c r="PVB30" s="710"/>
      <c r="PVC30" s="710"/>
      <c r="PVD30" s="710"/>
      <c r="PVE30" s="710"/>
      <c r="PVF30" s="710"/>
      <c r="PVG30" s="710"/>
      <c r="PVH30" s="710"/>
      <c r="PVI30" s="710"/>
      <c r="PVJ30" s="710"/>
      <c r="PVK30" s="710"/>
      <c r="PVL30" s="710"/>
      <c r="PVM30" s="710"/>
      <c r="PVN30" s="710"/>
      <c r="PVO30" s="710"/>
      <c r="PVP30" s="710"/>
      <c r="PVQ30" s="710"/>
      <c r="PVR30" s="710"/>
      <c r="PVS30" s="710"/>
      <c r="PVT30" s="710"/>
      <c r="PVU30" s="710"/>
      <c r="PVV30" s="710"/>
      <c r="PVW30" s="710"/>
      <c r="PVX30" s="710"/>
      <c r="PVY30" s="710"/>
      <c r="PVZ30" s="710"/>
      <c r="PWA30" s="710"/>
      <c r="PWB30" s="710"/>
      <c r="PWC30" s="710"/>
      <c r="PWD30" s="710"/>
      <c r="PWE30" s="710"/>
      <c r="PWF30" s="710"/>
      <c r="PWG30" s="710"/>
      <c r="PWH30" s="710"/>
      <c r="PWI30" s="710"/>
      <c r="PWJ30" s="710"/>
      <c r="PWK30" s="710"/>
      <c r="PWL30" s="710"/>
      <c r="PWM30" s="710"/>
      <c r="PWN30" s="710"/>
      <c r="PWO30" s="710"/>
      <c r="PWP30" s="710"/>
      <c r="PWQ30" s="710"/>
      <c r="PWR30" s="710"/>
      <c r="PWS30" s="710"/>
      <c r="PWT30" s="710"/>
      <c r="PWU30" s="710"/>
      <c r="PWV30" s="710"/>
      <c r="PWW30" s="710"/>
      <c r="PWX30" s="710"/>
      <c r="PWY30" s="710"/>
      <c r="PWZ30" s="710"/>
      <c r="PXA30" s="710"/>
      <c r="PXB30" s="710"/>
      <c r="PXC30" s="710"/>
      <c r="PXD30" s="710"/>
      <c r="PXE30" s="710"/>
      <c r="PXF30" s="710"/>
      <c r="PXG30" s="710"/>
      <c r="PXH30" s="710"/>
      <c r="PXI30" s="710"/>
      <c r="PXJ30" s="710"/>
      <c r="PXK30" s="710"/>
      <c r="PXL30" s="710"/>
      <c r="PXM30" s="710"/>
      <c r="PXN30" s="710"/>
      <c r="PXO30" s="710"/>
      <c r="PXP30" s="710"/>
      <c r="PXQ30" s="710"/>
      <c r="PXR30" s="710"/>
      <c r="PXS30" s="710"/>
      <c r="PXT30" s="710"/>
      <c r="PXU30" s="710"/>
      <c r="PXV30" s="710"/>
      <c r="PXW30" s="710"/>
      <c r="PXX30" s="710"/>
      <c r="PXY30" s="710"/>
      <c r="PXZ30" s="710"/>
      <c r="PYA30" s="710"/>
      <c r="PYB30" s="710"/>
      <c r="PYC30" s="710"/>
      <c r="PYD30" s="710"/>
      <c r="PYE30" s="710"/>
      <c r="PYF30" s="710"/>
      <c r="PYG30" s="710"/>
      <c r="PYH30" s="710"/>
      <c r="PYI30" s="710"/>
      <c r="PYJ30" s="710"/>
      <c r="PYK30" s="710"/>
      <c r="PYL30" s="710"/>
      <c r="PYM30" s="710"/>
      <c r="PYN30" s="710"/>
      <c r="PYO30" s="710"/>
      <c r="PYP30" s="710"/>
      <c r="PYQ30" s="710"/>
      <c r="PYR30" s="710"/>
      <c r="PYS30" s="710"/>
      <c r="PYT30" s="710"/>
      <c r="PYU30" s="710"/>
      <c r="PYV30" s="710"/>
      <c r="PYW30" s="710"/>
      <c r="PYX30" s="710"/>
      <c r="PYY30" s="710"/>
      <c r="PYZ30" s="710"/>
      <c r="PZA30" s="710"/>
      <c r="PZB30" s="710"/>
      <c r="PZC30" s="710"/>
      <c r="PZD30" s="710"/>
      <c r="PZE30" s="710"/>
      <c r="PZF30" s="710"/>
      <c r="PZG30" s="710"/>
      <c r="PZH30" s="710"/>
      <c r="PZI30" s="710"/>
      <c r="PZJ30" s="710"/>
      <c r="PZK30" s="710"/>
      <c r="PZL30" s="710"/>
      <c r="PZM30" s="710"/>
      <c r="PZN30" s="710"/>
      <c r="PZO30" s="710"/>
      <c r="PZP30" s="710"/>
      <c r="PZQ30" s="710"/>
      <c r="PZR30" s="710"/>
      <c r="PZS30" s="710"/>
      <c r="PZT30" s="710"/>
      <c r="PZU30" s="710"/>
      <c r="PZV30" s="710"/>
      <c r="PZW30" s="710"/>
      <c r="PZX30" s="710"/>
      <c r="PZY30" s="710"/>
      <c r="PZZ30" s="710"/>
      <c r="QAA30" s="710"/>
      <c r="QAB30" s="710"/>
      <c r="QAC30" s="710"/>
      <c r="QAD30" s="710"/>
      <c r="QAE30" s="710"/>
      <c r="QAF30" s="710"/>
      <c r="QAG30" s="710"/>
      <c r="QAH30" s="710"/>
      <c r="QAI30" s="710"/>
      <c r="QAJ30" s="710"/>
      <c r="QAK30" s="710"/>
      <c r="QAL30" s="710"/>
      <c r="QAM30" s="710"/>
      <c r="QAN30" s="710"/>
      <c r="QAO30" s="710"/>
      <c r="QAP30" s="710"/>
      <c r="QAQ30" s="710"/>
      <c r="QAR30" s="710"/>
      <c r="QAS30" s="710"/>
      <c r="QAT30" s="710"/>
      <c r="QAU30" s="710"/>
      <c r="QAV30" s="710"/>
      <c r="QAW30" s="710"/>
      <c r="QAX30" s="710"/>
      <c r="QAY30" s="710"/>
      <c r="QAZ30" s="710"/>
      <c r="QBA30" s="710"/>
      <c r="QBB30" s="710"/>
      <c r="QBC30" s="710"/>
      <c r="QBD30" s="710"/>
      <c r="QBE30" s="710"/>
      <c r="QBF30" s="710"/>
      <c r="QBG30" s="710"/>
      <c r="QBH30" s="710"/>
      <c r="QBI30" s="710"/>
      <c r="QBJ30" s="710"/>
      <c r="QBK30" s="710"/>
      <c r="QBL30" s="710"/>
      <c r="QBM30" s="710"/>
      <c r="QBN30" s="710"/>
      <c r="QBO30" s="710"/>
      <c r="QBP30" s="710"/>
      <c r="QBQ30" s="710"/>
      <c r="QBR30" s="710"/>
      <c r="QBS30" s="710"/>
      <c r="QBT30" s="710"/>
      <c r="QBU30" s="710"/>
      <c r="QBV30" s="710"/>
      <c r="QBW30" s="710"/>
      <c r="QBX30" s="710"/>
      <c r="QBY30" s="710"/>
      <c r="QBZ30" s="710"/>
      <c r="QCA30" s="710"/>
      <c r="QCB30" s="710"/>
      <c r="QCC30" s="710"/>
      <c r="QCD30" s="710"/>
      <c r="QCE30" s="710"/>
      <c r="QCF30" s="710"/>
      <c r="QCG30" s="710"/>
      <c r="QCH30" s="710"/>
      <c r="QCI30" s="710"/>
      <c r="QCJ30" s="710"/>
      <c r="QCK30" s="710"/>
      <c r="QCL30" s="710"/>
      <c r="QCM30" s="710"/>
      <c r="QCN30" s="710"/>
      <c r="QCO30" s="710"/>
      <c r="QCP30" s="710"/>
      <c r="QCQ30" s="710"/>
      <c r="QCR30" s="710"/>
      <c r="QCS30" s="710"/>
      <c r="QCT30" s="710"/>
      <c r="QCU30" s="710"/>
      <c r="QCV30" s="710"/>
      <c r="QCW30" s="710"/>
      <c r="QCX30" s="710"/>
      <c r="QCY30" s="710"/>
      <c r="QCZ30" s="710"/>
      <c r="QDA30" s="710"/>
      <c r="QDB30" s="710"/>
      <c r="QDC30" s="710"/>
      <c r="QDD30" s="710"/>
      <c r="QDE30" s="710"/>
      <c r="QDF30" s="710"/>
      <c r="QDG30" s="710"/>
      <c r="QDH30" s="710"/>
      <c r="QDI30" s="710"/>
      <c r="QDJ30" s="710"/>
      <c r="QDK30" s="710"/>
      <c r="QDL30" s="710"/>
      <c r="QDM30" s="710"/>
      <c r="QDN30" s="710"/>
      <c r="QDO30" s="710"/>
      <c r="QDP30" s="710"/>
      <c r="QDQ30" s="710"/>
      <c r="QDR30" s="710"/>
      <c r="QDS30" s="710"/>
      <c r="QDT30" s="710"/>
      <c r="QDU30" s="710"/>
      <c r="QDV30" s="710"/>
      <c r="QDW30" s="710"/>
      <c r="QDX30" s="710"/>
      <c r="QDY30" s="710"/>
      <c r="QDZ30" s="710"/>
      <c r="QEA30" s="710"/>
      <c r="QEB30" s="710"/>
      <c r="QEC30" s="710"/>
      <c r="QED30" s="710"/>
      <c r="QEE30" s="710"/>
      <c r="QEF30" s="710"/>
      <c r="QEG30" s="710"/>
      <c r="QEH30" s="710"/>
      <c r="QEI30" s="710"/>
      <c r="QEJ30" s="710"/>
      <c r="QEK30" s="710"/>
      <c r="QEL30" s="710"/>
      <c r="QEM30" s="710"/>
      <c r="QEN30" s="710"/>
      <c r="QEO30" s="710"/>
      <c r="QEP30" s="710"/>
      <c r="QEQ30" s="710"/>
      <c r="QER30" s="710"/>
      <c r="QES30" s="710"/>
      <c r="QET30" s="710"/>
      <c r="QEU30" s="710"/>
      <c r="QEV30" s="710"/>
      <c r="QEW30" s="710"/>
      <c r="QEX30" s="710"/>
      <c r="QEY30" s="710"/>
      <c r="QEZ30" s="710"/>
      <c r="QFA30" s="710"/>
      <c r="QFB30" s="710"/>
      <c r="QFC30" s="710"/>
      <c r="QFD30" s="710"/>
      <c r="QFE30" s="710"/>
      <c r="QFF30" s="710"/>
      <c r="QFG30" s="710"/>
      <c r="QFH30" s="710"/>
      <c r="QFI30" s="710"/>
      <c r="QFJ30" s="710"/>
      <c r="QFK30" s="710"/>
      <c r="QFL30" s="710"/>
      <c r="QFM30" s="710"/>
      <c r="QFN30" s="710"/>
      <c r="QFO30" s="710"/>
      <c r="QFP30" s="710"/>
      <c r="QFQ30" s="710"/>
      <c r="QFR30" s="710"/>
      <c r="QFS30" s="710"/>
      <c r="QFT30" s="710"/>
      <c r="QFU30" s="710"/>
      <c r="QFV30" s="710"/>
      <c r="QFW30" s="710"/>
      <c r="QFX30" s="710"/>
      <c r="QFY30" s="710"/>
      <c r="QFZ30" s="710"/>
      <c r="QGA30" s="710"/>
      <c r="QGB30" s="710"/>
      <c r="QGC30" s="710"/>
      <c r="QGD30" s="710"/>
      <c r="QGE30" s="710"/>
      <c r="QGF30" s="710"/>
      <c r="QGG30" s="710"/>
      <c r="QGH30" s="710"/>
      <c r="QGI30" s="710"/>
      <c r="QGJ30" s="710"/>
      <c r="QGK30" s="710"/>
      <c r="QGL30" s="710"/>
      <c r="QGM30" s="710"/>
      <c r="QGN30" s="710"/>
      <c r="QGO30" s="710"/>
      <c r="QGP30" s="710"/>
      <c r="QGQ30" s="710"/>
      <c r="QGR30" s="710"/>
      <c r="QGS30" s="710"/>
      <c r="QGT30" s="710"/>
      <c r="QGU30" s="710"/>
      <c r="QGV30" s="710"/>
      <c r="QGW30" s="710"/>
      <c r="QGX30" s="710"/>
      <c r="QGY30" s="710"/>
      <c r="QGZ30" s="710"/>
      <c r="QHA30" s="710"/>
      <c r="QHB30" s="710"/>
      <c r="QHC30" s="710"/>
      <c r="QHD30" s="710"/>
      <c r="QHE30" s="710"/>
      <c r="QHF30" s="710"/>
      <c r="QHG30" s="710"/>
      <c r="QHH30" s="710"/>
      <c r="QHI30" s="710"/>
      <c r="QHJ30" s="710"/>
      <c r="QHK30" s="710"/>
      <c r="QHL30" s="710"/>
      <c r="QHM30" s="710"/>
      <c r="QHN30" s="710"/>
      <c r="QHO30" s="710"/>
      <c r="QHP30" s="710"/>
      <c r="QHQ30" s="710"/>
      <c r="QHR30" s="710"/>
      <c r="QHS30" s="710"/>
      <c r="QHT30" s="710"/>
      <c r="QHU30" s="710"/>
      <c r="QHV30" s="710"/>
      <c r="QHW30" s="710"/>
      <c r="QHX30" s="710"/>
      <c r="QHY30" s="710"/>
      <c r="QHZ30" s="710"/>
      <c r="QIA30" s="710"/>
      <c r="QIB30" s="710"/>
      <c r="QIC30" s="710"/>
      <c r="QID30" s="710"/>
      <c r="QIE30" s="710"/>
      <c r="QIF30" s="710"/>
      <c r="QIG30" s="710"/>
      <c r="QIH30" s="710"/>
      <c r="QII30" s="710"/>
      <c r="QIJ30" s="710"/>
      <c r="QIK30" s="710"/>
      <c r="QIL30" s="710"/>
      <c r="QIM30" s="710"/>
      <c r="QIN30" s="710"/>
      <c r="QIO30" s="710"/>
      <c r="QIP30" s="710"/>
      <c r="QIQ30" s="710"/>
      <c r="QIR30" s="710"/>
      <c r="QIS30" s="710"/>
      <c r="QIT30" s="710"/>
      <c r="QIU30" s="710"/>
      <c r="QIV30" s="710"/>
      <c r="QIW30" s="710"/>
      <c r="QIX30" s="710"/>
      <c r="QIY30" s="710"/>
      <c r="QIZ30" s="710"/>
      <c r="QJA30" s="710"/>
      <c r="QJB30" s="710"/>
      <c r="QJC30" s="710"/>
      <c r="QJD30" s="710"/>
      <c r="QJE30" s="710"/>
      <c r="QJF30" s="710"/>
      <c r="QJG30" s="710"/>
      <c r="QJH30" s="710"/>
      <c r="QJI30" s="710"/>
      <c r="QJJ30" s="710"/>
      <c r="QJK30" s="710"/>
      <c r="QJL30" s="710"/>
      <c r="QJM30" s="710"/>
      <c r="QJN30" s="710"/>
      <c r="QJO30" s="710"/>
      <c r="QJP30" s="710"/>
      <c r="QJQ30" s="710"/>
      <c r="QJR30" s="710"/>
      <c r="QJS30" s="710"/>
      <c r="QJT30" s="710"/>
      <c r="QJU30" s="710"/>
      <c r="QJV30" s="710"/>
      <c r="QJW30" s="710"/>
      <c r="QJX30" s="710"/>
      <c r="QJY30" s="710"/>
      <c r="QJZ30" s="710"/>
      <c r="QKA30" s="710"/>
      <c r="QKB30" s="710"/>
      <c r="QKC30" s="710"/>
      <c r="QKD30" s="710"/>
      <c r="QKE30" s="710"/>
      <c r="QKF30" s="710"/>
      <c r="QKG30" s="710"/>
      <c r="QKH30" s="710"/>
      <c r="QKI30" s="710"/>
      <c r="QKJ30" s="710"/>
      <c r="QKK30" s="710"/>
      <c r="QKL30" s="710"/>
      <c r="QKM30" s="710"/>
      <c r="QKN30" s="710"/>
      <c r="QKO30" s="710"/>
      <c r="QKP30" s="710"/>
      <c r="QKQ30" s="710"/>
      <c r="QKR30" s="710"/>
      <c r="QKS30" s="710"/>
      <c r="QKT30" s="710"/>
      <c r="QKU30" s="710"/>
      <c r="QKV30" s="710"/>
      <c r="QKW30" s="710"/>
      <c r="QKX30" s="710"/>
      <c r="QKY30" s="710"/>
      <c r="QKZ30" s="710"/>
      <c r="QLA30" s="710"/>
      <c r="QLB30" s="710"/>
      <c r="QLC30" s="710"/>
      <c r="QLD30" s="710"/>
      <c r="QLE30" s="710"/>
      <c r="QLF30" s="710"/>
      <c r="QLG30" s="710"/>
      <c r="QLH30" s="710"/>
      <c r="QLI30" s="710"/>
      <c r="QLJ30" s="710"/>
      <c r="QLK30" s="710"/>
      <c r="QLL30" s="710"/>
      <c r="QLM30" s="710"/>
      <c r="QLN30" s="710"/>
      <c r="QLO30" s="710"/>
      <c r="QLP30" s="710"/>
      <c r="QLQ30" s="710"/>
      <c r="QLR30" s="710"/>
      <c r="QLS30" s="710"/>
      <c r="QLT30" s="710"/>
      <c r="QLU30" s="710"/>
      <c r="QLV30" s="710"/>
      <c r="QLW30" s="710"/>
      <c r="QLX30" s="710"/>
      <c r="QLY30" s="710"/>
      <c r="QLZ30" s="710"/>
      <c r="QMA30" s="710"/>
      <c r="QMB30" s="710"/>
      <c r="QMC30" s="710"/>
      <c r="QMD30" s="710"/>
      <c r="QME30" s="710"/>
      <c r="QMF30" s="710"/>
      <c r="QMG30" s="710"/>
      <c r="QMH30" s="710"/>
      <c r="QMI30" s="710"/>
      <c r="QMJ30" s="710"/>
      <c r="QMK30" s="710"/>
      <c r="QML30" s="710"/>
      <c r="QMM30" s="710"/>
      <c r="QMN30" s="710"/>
      <c r="QMO30" s="710"/>
      <c r="QMP30" s="710"/>
      <c r="QMQ30" s="710"/>
      <c r="QMR30" s="710"/>
      <c r="QMS30" s="710"/>
      <c r="QMT30" s="710"/>
      <c r="QMU30" s="710"/>
      <c r="QMV30" s="710"/>
      <c r="QMW30" s="710"/>
      <c r="QMX30" s="710"/>
      <c r="QMY30" s="710"/>
      <c r="QMZ30" s="710"/>
      <c r="QNA30" s="710"/>
      <c r="QNB30" s="710"/>
      <c r="QNC30" s="710"/>
      <c r="QND30" s="710"/>
      <c r="QNE30" s="710"/>
      <c r="QNF30" s="710"/>
      <c r="QNG30" s="710"/>
      <c r="QNH30" s="710"/>
      <c r="QNI30" s="710"/>
      <c r="QNJ30" s="710"/>
      <c r="QNK30" s="710"/>
      <c r="QNL30" s="710"/>
      <c r="QNM30" s="710"/>
      <c r="QNN30" s="710"/>
      <c r="QNO30" s="710"/>
      <c r="QNP30" s="710"/>
      <c r="QNQ30" s="710"/>
      <c r="QNR30" s="710"/>
      <c r="QNS30" s="710"/>
      <c r="QNT30" s="710"/>
      <c r="QNU30" s="710"/>
      <c r="QNV30" s="710"/>
      <c r="QNW30" s="710"/>
      <c r="QNX30" s="710"/>
      <c r="QNY30" s="710"/>
      <c r="QNZ30" s="710"/>
      <c r="QOA30" s="710"/>
      <c r="QOB30" s="710"/>
      <c r="QOC30" s="710"/>
      <c r="QOD30" s="710"/>
      <c r="QOE30" s="710"/>
      <c r="QOF30" s="710"/>
      <c r="QOG30" s="710"/>
      <c r="QOH30" s="710"/>
      <c r="QOI30" s="710"/>
      <c r="QOJ30" s="710"/>
      <c r="QOK30" s="710"/>
      <c r="QOL30" s="710"/>
      <c r="QOM30" s="710"/>
      <c r="QON30" s="710"/>
      <c r="QOO30" s="710"/>
      <c r="QOP30" s="710"/>
      <c r="QOQ30" s="710"/>
      <c r="QOR30" s="710"/>
      <c r="QOS30" s="710"/>
      <c r="QOT30" s="710"/>
      <c r="QOU30" s="710"/>
      <c r="QOV30" s="710"/>
      <c r="QOW30" s="710"/>
      <c r="QOX30" s="710"/>
      <c r="QOY30" s="710"/>
      <c r="QOZ30" s="710"/>
      <c r="QPA30" s="710"/>
      <c r="QPB30" s="710"/>
      <c r="QPC30" s="710"/>
      <c r="QPD30" s="710"/>
      <c r="QPE30" s="710"/>
      <c r="QPF30" s="710"/>
      <c r="QPG30" s="710"/>
      <c r="QPH30" s="710"/>
      <c r="QPI30" s="710"/>
      <c r="QPJ30" s="710"/>
      <c r="QPK30" s="710"/>
      <c r="QPL30" s="710"/>
      <c r="QPM30" s="710"/>
      <c r="QPN30" s="710"/>
      <c r="QPO30" s="710"/>
      <c r="QPP30" s="710"/>
      <c r="QPQ30" s="710"/>
      <c r="QPR30" s="710"/>
      <c r="QPS30" s="710"/>
      <c r="QPT30" s="710"/>
      <c r="QPU30" s="710"/>
      <c r="QPV30" s="710"/>
      <c r="QPW30" s="710"/>
      <c r="QPX30" s="710"/>
      <c r="QPY30" s="710"/>
      <c r="QPZ30" s="710"/>
      <c r="QQA30" s="710"/>
      <c r="QQB30" s="710"/>
      <c r="QQC30" s="710"/>
      <c r="QQD30" s="710"/>
      <c r="QQE30" s="710"/>
      <c r="QQF30" s="710"/>
      <c r="QQG30" s="710"/>
      <c r="QQH30" s="710"/>
      <c r="QQI30" s="710"/>
      <c r="QQJ30" s="710"/>
      <c r="QQK30" s="710"/>
      <c r="QQL30" s="710"/>
      <c r="QQM30" s="710"/>
      <c r="QQN30" s="710"/>
      <c r="QQO30" s="710"/>
      <c r="QQP30" s="710"/>
      <c r="QQQ30" s="710"/>
      <c r="QQR30" s="710"/>
      <c r="QQS30" s="710"/>
      <c r="QQT30" s="710"/>
      <c r="QQU30" s="710"/>
      <c r="QQV30" s="710"/>
      <c r="QQW30" s="710"/>
      <c r="QQX30" s="710"/>
      <c r="QQY30" s="710"/>
      <c r="QQZ30" s="710"/>
      <c r="QRA30" s="710"/>
      <c r="QRB30" s="710"/>
      <c r="QRC30" s="710"/>
      <c r="QRD30" s="710"/>
      <c r="QRE30" s="710"/>
      <c r="QRF30" s="710"/>
      <c r="QRG30" s="710"/>
      <c r="QRH30" s="710"/>
      <c r="QRI30" s="710"/>
      <c r="QRJ30" s="710"/>
      <c r="QRK30" s="710"/>
      <c r="QRL30" s="710"/>
      <c r="QRM30" s="710"/>
      <c r="QRN30" s="710"/>
      <c r="QRO30" s="710"/>
      <c r="QRP30" s="710"/>
      <c r="QRQ30" s="710"/>
      <c r="QRR30" s="710"/>
      <c r="QRS30" s="710"/>
      <c r="QRT30" s="710"/>
      <c r="QRU30" s="710"/>
      <c r="QRV30" s="710"/>
      <c r="QRW30" s="710"/>
      <c r="QRX30" s="710"/>
      <c r="QRY30" s="710"/>
      <c r="QRZ30" s="710"/>
      <c r="QSA30" s="710"/>
      <c r="QSB30" s="710"/>
      <c r="QSC30" s="710"/>
      <c r="QSD30" s="710"/>
      <c r="QSE30" s="710"/>
      <c r="QSF30" s="710"/>
      <c r="QSG30" s="710"/>
      <c r="QSH30" s="710"/>
      <c r="QSI30" s="710"/>
      <c r="QSJ30" s="710"/>
      <c r="QSK30" s="710"/>
      <c r="QSL30" s="710"/>
      <c r="QSM30" s="710"/>
      <c r="QSN30" s="710"/>
      <c r="QSO30" s="710"/>
      <c r="QSP30" s="710"/>
      <c r="QSQ30" s="710"/>
      <c r="QSR30" s="710"/>
      <c r="QSS30" s="710"/>
      <c r="QST30" s="710"/>
      <c r="QSU30" s="710"/>
      <c r="QSV30" s="710"/>
      <c r="QSW30" s="710"/>
      <c r="QSX30" s="710"/>
      <c r="QSY30" s="710"/>
      <c r="QSZ30" s="710"/>
      <c r="QTA30" s="710"/>
      <c r="QTB30" s="710"/>
      <c r="QTC30" s="710"/>
      <c r="QTD30" s="710"/>
      <c r="QTE30" s="710"/>
      <c r="QTF30" s="710"/>
      <c r="QTG30" s="710"/>
      <c r="QTH30" s="710"/>
      <c r="QTI30" s="710"/>
      <c r="QTJ30" s="710"/>
      <c r="QTK30" s="710"/>
      <c r="QTL30" s="710"/>
      <c r="QTM30" s="710"/>
      <c r="QTN30" s="710"/>
      <c r="QTO30" s="710"/>
      <c r="QTP30" s="710"/>
      <c r="QTQ30" s="710"/>
      <c r="QTR30" s="710"/>
      <c r="QTS30" s="710"/>
      <c r="QTT30" s="710"/>
      <c r="QTU30" s="710"/>
      <c r="QTV30" s="710"/>
      <c r="QTW30" s="710"/>
      <c r="QTX30" s="710"/>
      <c r="QTY30" s="710"/>
      <c r="QTZ30" s="710"/>
      <c r="QUA30" s="710"/>
      <c r="QUB30" s="710"/>
      <c r="QUC30" s="710"/>
      <c r="QUD30" s="710"/>
      <c r="QUE30" s="710"/>
      <c r="QUF30" s="710"/>
      <c r="QUG30" s="710"/>
      <c r="QUH30" s="710"/>
      <c r="QUI30" s="710"/>
      <c r="QUJ30" s="710"/>
      <c r="QUK30" s="710"/>
      <c r="QUL30" s="710"/>
      <c r="QUM30" s="710"/>
      <c r="QUN30" s="710"/>
      <c r="QUO30" s="710"/>
      <c r="QUP30" s="710"/>
      <c r="QUQ30" s="710"/>
      <c r="QUR30" s="710"/>
      <c r="QUS30" s="710"/>
      <c r="QUT30" s="710"/>
      <c r="QUU30" s="710"/>
      <c r="QUV30" s="710"/>
      <c r="QUW30" s="710"/>
      <c r="QUX30" s="710"/>
      <c r="QUY30" s="710"/>
      <c r="QUZ30" s="710"/>
      <c r="QVA30" s="710"/>
      <c r="QVB30" s="710"/>
      <c r="QVC30" s="710"/>
      <c r="QVD30" s="710"/>
      <c r="QVE30" s="710"/>
      <c r="QVF30" s="710"/>
      <c r="QVG30" s="710"/>
      <c r="QVH30" s="710"/>
      <c r="QVI30" s="710"/>
      <c r="QVJ30" s="710"/>
      <c r="QVK30" s="710"/>
      <c r="QVL30" s="710"/>
      <c r="QVM30" s="710"/>
      <c r="QVN30" s="710"/>
      <c r="QVO30" s="710"/>
      <c r="QVP30" s="710"/>
      <c r="QVQ30" s="710"/>
      <c r="QVR30" s="710"/>
      <c r="QVS30" s="710"/>
      <c r="QVT30" s="710"/>
      <c r="QVU30" s="710"/>
      <c r="QVV30" s="710"/>
      <c r="QVW30" s="710"/>
      <c r="QVX30" s="710"/>
      <c r="QVY30" s="710"/>
      <c r="QVZ30" s="710"/>
      <c r="QWA30" s="710"/>
      <c r="QWB30" s="710"/>
      <c r="QWC30" s="710"/>
      <c r="QWD30" s="710"/>
      <c r="QWE30" s="710"/>
      <c r="QWF30" s="710"/>
      <c r="QWG30" s="710"/>
      <c r="QWH30" s="710"/>
      <c r="QWI30" s="710"/>
      <c r="QWJ30" s="710"/>
      <c r="QWK30" s="710"/>
      <c r="QWL30" s="710"/>
      <c r="QWM30" s="710"/>
      <c r="QWN30" s="710"/>
      <c r="QWO30" s="710"/>
      <c r="QWP30" s="710"/>
      <c r="QWQ30" s="710"/>
      <c r="QWR30" s="710"/>
      <c r="QWS30" s="710"/>
      <c r="QWT30" s="710"/>
      <c r="QWU30" s="710"/>
      <c r="QWV30" s="710"/>
      <c r="QWW30" s="710"/>
      <c r="QWX30" s="710"/>
      <c r="QWY30" s="710"/>
      <c r="QWZ30" s="710"/>
      <c r="QXA30" s="710"/>
      <c r="QXB30" s="710"/>
      <c r="QXC30" s="710"/>
      <c r="QXD30" s="710"/>
      <c r="QXE30" s="710"/>
      <c r="QXF30" s="710"/>
      <c r="QXG30" s="710"/>
      <c r="QXH30" s="710"/>
      <c r="QXI30" s="710"/>
      <c r="QXJ30" s="710"/>
      <c r="QXK30" s="710"/>
      <c r="QXL30" s="710"/>
      <c r="QXM30" s="710"/>
      <c r="QXN30" s="710"/>
      <c r="QXO30" s="710"/>
      <c r="QXP30" s="710"/>
      <c r="QXQ30" s="710"/>
      <c r="QXR30" s="710"/>
      <c r="QXS30" s="710"/>
      <c r="QXT30" s="710"/>
      <c r="QXU30" s="710"/>
      <c r="QXV30" s="710"/>
      <c r="QXW30" s="710"/>
      <c r="QXX30" s="710"/>
      <c r="QXY30" s="710"/>
      <c r="QXZ30" s="710"/>
      <c r="QYA30" s="710"/>
      <c r="QYB30" s="710"/>
      <c r="QYC30" s="710"/>
      <c r="QYD30" s="710"/>
      <c r="QYE30" s="710"/>
      <c r="QYF30" s="710"/>
      <c r="QYG30" s="710"/>
      <c r="QYH30" s="710"/>
      <c r="QYI30" s="710"/>
      <c r="QYJ30" s="710"/>
      <c r="QYK30" s="710"/>
      <c r="QYL30" s="710"/>
      <c r="QYM30" s="710"/>
      <c r="QYN30" s="710"/>
      <c r="QYO30" s="710"/>
      <c r="QYP30" s="710"/>
      <c r="QYQ30" s="710"/>
      <c r="QYR30" s="710"/>
      <c r="QYS30" s="710"/>
      <c r="QYT30" s="710"/>
      <c r="QYU30" s="710"/>
      <c r="QYV30" s="710"/>
      <c r="QYW30" s="710"/>
      <c r="QYX30" s="710"/>
      <c r="QYY30" s="710"/>
      <c r="QYZ30" s="710"/>
      <c r="QZA30" s="710"/>
      <c r="QZB30" s="710"/>
      <c r="QZC30" s="710"/>
      <c r="QZD30" s="710"/>
      <c r="QZE30" s="710"/>
      <c r="QZF30" s="710"/>
      <c r="QZG30" s="710"/>
      <c r="QZH30" s="710"/>
      <c r="QZI30" s="710"/>
      <c r="QZJ30" s="710"/>
      <c r="QZK30" s="710"/>
      <c r="QZL30" s="710"/>
      <c r="QZM30" s="710"/>
      <c r="QZN30" s="710"/>
      <c r="QZO30" s="710"/>
      <c r="QZP30" s="710"/>
      <c r="QZQ30" s="710"/>
      <c r="QZR30" s="710"/>
      <c r="QZS30" s="710"/>
      <c r="QZT30" s="710"/>
      <c r="QZU30" s="710"/>
      <c r="QZV30" s="710"/>
      <c r="QZW30" s="710"/>
      <c r="QZX30" s="710"/>
      <c r="QZY30" s="710"/>
      <c r="QZZ30" s="710"/>
      <c r="RAA30" s="710"/>
      <c r="RAB30" s="710"/>
      <c r="RAC30" s="710"/>
      <c r="RAD30" s="710"/>
      <c r="RAE30" s="710"/>
      <c r="RAF30" s="710"/>
      <c r="RAG30" s="710"/>
      <c r="RAH30" s="710"/>
      <c r="RAI30" s="710"/>
      <c r="RAJ30" s="710"/>
      <c r="RAK30" s="710"/>
      <c r="RAL30" s="710"/>
      <c r="RAM30" s="710"/>
      <c r="RAN30" s="710"/>
      <c r="RAO30" s="710"/>
      <c r="RAP30" s="710"/>
      <c r="RAQ30" s="710"/>
      <c r="RAR30" s="710"/>
      <c r="RAS30" s="710"/>
      <c r="RAT30" s="710"/>
      <c r="RAU30" s="710"/>
      <c r="RAV30" s="710"/>
      <c r="RAW30" s="710"/>
      <c r="RAX30" s="710"/>
      <c r="RAY30" s="710"/>
      <c r="RAZ30" s="710"/>
      <c r="RBA30" s="710"/>
      <c r="RBB30" s="710"/>
      <c r="RBC30" s="710"/>
      <c r="RBD30" s="710"/>
      <c r="RBE30" s="710"/>
      <c r="RBF30" s="710"/>
      <c r="RBG30" s="710"/>
      <c r="RBH30" s="710"/>
      <c r="RBI30" s="710"/>
      <c r="RBJ30" s="710"/>
      <c r="RBK30" s="710"/>
      <c r="RBL30" s="710"/>
      <c r="RBM30" s="710"/>
      <c r="RBN30" s="710"/>
      <c r="RBO30" s="710"/>
      <c r="RBP30" s="710"/>
      <c r="RBQ30" s="710"/>
      <c r="RBR30" s="710"/>
      <c r="RBS30" s="710"/>
      <c r="RBT30" s="710"/>
      <c r="RBU30" s="710"/>
      <c r="RBV30" s="710"/>
      <c r="RBW30" s="710"/>
      <c r="RBX30" s="710"/>
      <c r="RBY30" s="710"/>
      <c r="RBZ30" s="710"/>
      <c r="RCA30" s="710"/>
      <c r="RCB30" s="710"/>
      <c r="RCC30" s="710"/>
      <c r="RCD30" s="710"/>
      <c r="RCE30" s="710"/>
      <c r="RCF30" s="710"/>
      <c r="RCG30" s="710"/>
      <c r="RCH30" s="710"/>
      <c r="RCI30" s="710"/>
      <c r="RCJ30" s="710"/>
      <c r="RCK30" s="710"/>
      <c r="RCL30" s="710"/>
      <c r="RCM30" s="710"/>
      <c r="RCN30" s="710"/>
      <c r="RCO30" s="710"/>
      <c r="RCP30" s="710"/>
      <c r="RCQ30" s="710"/>
      <c r="RCR30" s="710"/>
      <c r="RCS30" s="710"/>
      <c r="RCT30" s="710"/>
      <c r="RCU30" s="710"/>
      <c r="RCV30" s="710"/>
      <c r="RCW30" s="710"/>
      <c r="RCX30" s="710"/>
      <c r="RCY30" s="710"/>
      <c r="RCZ30" s="710"/>
      <c r="RDA30" s="710"/>
      <c r="RDB30" s="710"/>
      <c r="RDC30" s="710"/>
      <c r="RDD30" s="710"/>
      <c r="RDE30" s="710"/>
      <c r="RDF30" s="710"/>
      <c r="RDG30" s="710"/>
      <c r="RDH30" s="710"/>
      <c r="RDI30" s="710"/>
      <c r="RDJ30" s="710"/>
      <c r="RDK30" s="710"/>
      <c r="RDL30" s="710"/>
      <c r="RDM30" s="710"/>
      <c r="RDN30" s="710"/>
      <c r="RDO30" s="710"/>
      <c r="RDP30" s="710"/>
      <c r="RDQ30" s="710"/>
      <c r="RDR30" s="710"/>
      <c r="RDS30" s="710"/>
      <c r="RDT30" s="710"/>
      <c r="RDU30" s="710"/>
      <c r="RDV30" s="710"/>
      <c r="RDW30" s="710"/>
      <c r="RDX30" s="710"/>
      <c r="RDY30" s="710"/>
      <c r="RDZ30" s="710"/>
      <c r="REA30" s="710"/>
      <c r="REB30" s="710"/>
      <c r="REC30" s="710"/>
      <c r="RED30" s="710"/>
      <c r="REE30" s="710"/>
      <c r="REF30" s="710"/>
      <c r="REG30" s="710"/>
      <c r="REH30" s="710"/>
      <c r="REI30" s="710"/>
      <c r="REJ30" s="710"/>
      <c r="REK30" s="710"/>
      <c r="REL30" s="710"/>
      <c r="REM30" s="710"/>
      <c r="REN30" s="710"/>
      <c r="REO30" s="710"/>
      <c r="REP30" s="710"/>
      <c r="REQ30" s="710"/>
      <c r="RER30" s="710"/>
      <c r="RES30" s="710"/>
      <c r="RET30" s="710"/>
      <c r="REU30" s="710"/>
      <c r="REV30" s="710"/>
      <c r="REW30" s="710"/>
      <c r="REX30" s="710"/>
      <c r="REY30" s="710"/>
      <c r="REZ30" s="710"/>
      <c r="RFA30" s="710"/>
      <c r="RFB30" s="710"/>
      <c r="RFC30" s="710"/>
      <c r="RFD30" s="710"/>
      <c r="RFE30" s="710"/>
      <c r="RFF30" s="710"/>
      <c r="RFG30" s="710"/>
      <c r="RFH30" s="710"/>
      <c r="RFI30" s="710"/>
      <c r="RFJ30" s="710"/>
      <c r="RFK30" s="710"/>
      <c r="RFL30" s="710"/>
      <c r="RFM30" s="710"/>
      <c r="RFN30" s="710"/>
      <c r="RFO30" s="710"/>
      <c r="RFP30" s="710"/>
      <c r="RFQ30" s="710"/>
      <c r="RFR30" s="710"/>
      <c r="RFS30" s="710"/>
      <c r="RFT30" s="710"/>
      <c r="RFU30" s="710"/>
      <c r="RFV30" s="710"/>
      <c r="RFW30" s="710"/>
      <c r="RFX30" s="710"/>
      <c r="RFY30" s="710"/>
      <c r="RFZ30" s="710"/>
      <c r="RGA30" s="710"/>
      <c r="RGB30" s="710"/>
      <c r="RGC30" s="710"/>
      <c r="RGD30" s="710"/>
      <c r="RGE30" s="710"/>
      <c r="RGF30" s="710"/>
      <c r="RGG30" s="710"/>
      <c r="RGH30" s="710"/>
      <c r="RGI30" s="710"/>
      <c r="RGJ30" s="710"/>
      <c r="RGK30" s="710"/>
      <c r="RGL30" s="710"/>
      <c r="RGM30" s="710"/>
      <c r="RGN30" s="710"/>
      <c r="RGO30" s="710"/>
      <c r="RGP30" s="710"/>
      <c r="RGQ30" s="710"/>
      <c r="RGR30" s="710"/>
      <c r="RGS30" s="710"/>
      <c r="RGT30" s="710"/>
      <c r="RGU30" s="710"/>
      <c r="RGV30" s="710"/>
      <c r="RGW30" s="710"/>
      <c r="RGX30" s="710"/>
      <c r="RGY30" s="710"/>
      <c r="RGZ30" s="710"/>
      <c r="RHA30" s="710"/>
      <c r="RHB30" s="710"/>
      <c r="RHC30" s="710"/>
      <c r="RHD30" s="710"/>
      <c r="RHE30" s="710"/>
      <c r="RHF30" s="710"/>
      <c r="RHG30" s="710"/>
      <c r="RHH30" s="710"/>
      <c r="RHI30" s="710"/>
      <c r="RHJ30" s="710"/>
      <c r="RHK30" s="710"/>
      <c r="RHL30" s="710"/>
      <c r="RHM30" s="710"/>
      <c r="RHN30" s="710"/>
      <c r="RHO30" s="710"/>
      <c r="RHP30" s="710"/>
      <c r="RHQ30" s="710"/>
      <c r="RHR30" s="710"/>
      <c r="RHS30" s="710"/>
      <c r="RHT30" s="710"/>
      <c r="RHU30" s="710"/>
      <c r="RHV30" s="710"/>
      <c r="RHW30" s="710"/>
      <c r="RHX30" s="710"/>
      <c r="RHY30" s="710"/>
      <c r="RHZ30" s="710"/>
      <c r="RIA30" s="710"/>
      <c r="RIB30" s="710"/>
      <c r="RIC30" s="710"/>
      <c r="RID30" s="710"/>
      <c r="RIE30" s="710"/>
      <c r="RIF30" s="710"/>
      <c r="RIG30" s="710"/>
      <c r="RIH30" s="710"/>
      <c r="RII30" s="710"/>
      <c r="RIJ30" s="710"/>
      <c r="RIK30" s="710"/>
      <c r="RIL30" s="710"/>
      <c r="RIM30" s="710"/>
      <c r="RIN30" s="710"/>
      <c r="RIO30" s="710"/>
      <c r="RIP30" s="710"/>
      <c r="RIQ30" s="710"/>
      <c r="RIR30" s="710"/>
      <c r="RIS30" s="710"/>
      <c r="RIT30" s="710"/>
      <c r="RIU30" s="710"/>
      <c r="RIV30" s="710"/>
      <c r="RIW30" s="710"/>
      <c r="RIX30" s="710"/>
      <c r="RIY30" s="710"/>
      <c r="RIZ30" s="710"/>
      <c r="RJA30" s="710"/>
      <c r="RJB30" s="710"/>
      <c r="RJC30" s="710"/>
      <c r="RJD30" s="710"/>
      <c r="RJE30" s="710"/>
      <c r="RJF30" s="710"/>
      <c r="RJG30" s="710"/>
      <c r="RJH30" s="710"/>
      <c r="RJI30" s="710"/>
      <c r="RJJ30" s="710"/>
      <c r="RJK30" s="710"/>
      <c r="RJL30" s="710"/>
      <c r="RJM30" s="710"/>
      <c r="RJN30" s="710"/>
      <c r="RJO30" s="710"/>
      <c r="RJP30" s="710"/>
      <c r="RJQ30" s="710"/>
      <c r="RJR30" s="710"/>
      <c r="RJS30" s="710"/>
      <c r="RJT30" s="710"/>
      <c r="RJU30" s="710"/>
      <c r="RJV30" s="710"/>
      <c r="RJW30" s="710"/>
      <c r="RJX30" s="710"/>
      <c r="RJY30" s="710"/>
      <c r="RJZ30" s="710"/>
      <c r="RKA30" s="710"/>
      <c r="RKB30" s="710"/>
      <c r="RKC30" s="710"/>
      <c r="RKD30" s="710"/>
      <c r="RKE30" s="710"/>
      <c r="RKF30" s="710"/>
      <c r="RKG30" s="710"/>
      <c r="RKH30" s="710"/>
      <c r="RKI30" s="710"/>
      <c r="RKJ30" s="710"/>
      <c r="RKK30" s="710"/>
      <c r="RKL30" s="710"/>
      <c r="RKM30" s="710"/>
      <c r="RKN30" s="710"/>
      <c r="RKO30" s="710"/>
      <c r="RKP30" s="710"/>
      <c r="RKQ30" s="710"/>
      <c r="RKR30" s="710"/>
      <c r="RKS30" s="710"/>
      <c r="RKT30" s="710"/>
      <c r="RKU30" s="710"/>
      <c r="RKV30" s="710"/>
      <c r="RKW30" s="710"/>
      <c r="RKX30" s="710"/>
      <c r="RKY30" s="710"/>
      <c r="RKZ30" s="710"/>
      <c r="RLA30" s="710"/>
      <c r="RLB30" s="710"/>
      <c r="RLC30" s="710"/>
      <c r="RLD30" s="710"/>
      <c r="RLE30" s="710"/>
      <c r="RLF30" s="710"/>
      <c r="RLG30" s="710"/>
      <c r="RLH30" s="710"/>
      <c r="RLI30" s="710"/>
      <c r="RLJ30" s="710"/>
      <c r="RLK30" s="710"/>
      <c r="RLL30" s="710"/>
      <c r="RLM30" s="710"/>
      <c r="RLN30" s="710"/>
      <c r="RLO30" s="710"/>
      <c r="RLP30" s="710"/>
      <c r="RLQ30" s="710"/>
      <c r="RLR30" s="710"/>
      <c r="RLS30" s="710"/>
      <c r="RLT30" s="710"/>
      <c r="RLU30" s="710"/>
      <c r="RLV30" s="710"/>
      <c r="RLW30" s="710"/>
      <c r="RLX30" s="710"/>
      <c r="RLY30" s="710"/>
      <c r="RLZ30" s="710"/>
      <c r="RMA30" s="710"/>
      <c r="RMB30" s="710"/>
      <c r="RMC30" s="710"/>
      <c r="RMD30" s="710"/>
      <c r="RME30" s="710"/>
      <c r="RMF30" s="710"/>
      <c r="RMG30" s="710"/>
      <c r="RMH30" s="710"/>
      <c r="RMI30" s="710"/>
      <c r="RMJ30" s="710"/>
      <c r="RMK30" s="710"/>
      <c r="RML30" s="710"/>
      <c r="RMM30" s="710"/>
      <c r="RMN30" s="710"/>
      <c r="RMO30" s="710"/>
      <c r="RMP30" s="710"/>
      <c r="RMQ30" s="710"/>
      <c r="RMR30" s="710"/>
      <c r="RMS30" s="710"/>
      <c r="RMT30" s="710"/>
      <c r="RMU30" s="710"/>
      <c r="RMV30" s="710"/>
      <c r="RMW30" s="710"/>
      <c r="RMX30" s="710"/>
      <c r="RMY30" s="710"/>
      <c r="RMZ30" s="710"/>
      <c r="RNA30" s="710"/>
      <c r="RNB30" s="710"/>
      <c r="RNC30" s="710"/>
      <c r="RND30" s="710"/>
      <c r="RNE30" s="710"/>
      <c r="RNF30" s="710"/>
      <c r="RNG30" s="710"/>
      <c r="RNH30" s="710"/>
      <c r="RNI30" s="710"/>
      <c r="RNJ30" s="710"/>
      <c r="RNK30" s="710"/>
      <c r="RNL30" s="710"/>
      <c r="RNM30" s="710"/>
      <c r="RNN30" s="710"/>
      <c r="RNO30" s="710"/>
      <c r="RNP30" s="710"/>
      <c r="RNQ30" s="710"/>
      <c r="RNR30" s="710"/>
      <c r="RNS30" s="710"/>
      <c r="RNT30" s="710"/>
      <c r="RNU30" s="710"/>
      <c r="RNV30" s="710"/>
      <c r="RNW30" s="710"/>
      <c r="RNX30" s="710"/>
      <c r="RNY30" s="710"/>
      <c r="RNZ30" s="710"/>
      <c r="ROA30" s="710"/>
      <c r="ROB30" s="710"/>
      <c r="ROC30" s="710"/>
      <c r="ROD30" s="710"/>
      <c r="ROE30" s="710"/>
      <c r="ROF30" s="710"/>
      <c r="ROG30" s="710"/>
      <c r="ROH30" s="710"/>
      <c r="ROI30" s="710"/>
      <c r="ROJ30" s="710"/>
      <c r="ROK30" s="710"/>
      <c r="ROL30" s="710"/>
      <c r="ROM30" s="710"/>
      <c r="RON30" s="710"/>
      <c r="ROO30" s="710"/>
      <c r="ROP30" s="710"/>
      <c r="ROQ30" s="710"/>
      <c r="ROR30" s="710"/>
      <c r="ROS30" s="710"/>
      <c r="ROT30" s="710"/>
      <c r="ROU30" s="710"/>
      <c r="ROV30" s="710"/>
      <c r="ROW30" s="710"/>
      <c r="ROX30" s="710"/>
      <c r="ROY30" s="710"/>
      <c r="ROZ30" s="710"/>
      <c r="RPA30" s="710"/>
      <c r="RPB30" s="710"/>
      <c r="RPC30" s="710"/>
      <c r="RPD30" s="710"/>
      <c r="RPE30" s="710"/>
      <c r="RPF30" s="710"/>
      <c r="RPG30" s="710"/>
      <c r="RPH30" s="710"/>
      <c r="RPI30" s="710"/>
      <c r="RPJ30" s="710"/>
      <c r="RPK30" s="710"/>
      <c r="RPL30" s="710"/>
      <c r="RPM30" s="710"/>
      <c r="RPN30" s="710"/>
      <c r="RPO30" s="710"/>
      <c r="RPP30" s="710"/>
      <c r="RPQ30" s="710"/>
      <c r="RPR30" s="710"/>
      <c r="RPS30" s="710"/>
      <c r="RPT30" s="710"/>
      <c r="RPU30" s="710"/>
      <c r="RPV30" s="710"/>
      <c r="RPW30" s="710"/>
      <c r="RPX30" s="710"/>
      <c r="RPY30" s="710"/>
      <c r="RPZ30" s="710"/>
      <c r="RQA30" s="710"/>
      <c r="RQB30" s="710"/>
      <c r="RQC30" s="710"/>
      <c r="RQD30" s="710"/>
      <c r="RQE30" s="710"/>
      <c r="RQF30" s="710"/>
      <c r="RQG30" s="710"/>
      <c r="RQH30" s="710"/>
      <c r="RQI30" s="710"/>
      <c r="RQJ30" s="710"/>
      <c r="RQK30" s="710"/>
      <c r="RQL30" s="710"/>
      <c r="RQM30" s="710"/>
      <c r="RQN30" s="710"/>
      <c r="RQO30" s="710"/>
      <c r="RQP30" s="710"/>
      <c r="RQQ30" s="710"/>
      <c r="RQR30" s="710"/>
      <c r="RQS30" s="710"/>
      <c r="RQT30" s="710"/>
      <c r="RQU30" s="710"/>
      <c r="RQV30" s="710"/>
      <c r="RQW30" s="710"/>
      <c r="RQX30" s="710"/>
      <c r="RQY30" s="710"/>
      <c r="RQZ30" s="710"/>
      <c r="RRA30" s="710"/>
      <c r="RRB30" s="710"/>
      <c r="RRC30" s="710"/>
      <c r="RRD30" s="710"/>
      <c r="RRE30" s="710"/>
      <c r="RRF30" s="710"/>
      <c r="RRG30" s="710"/>
      <c r="RRH30" s="710"/>
      <c r="RRI30" s="710"/>
      <c r="RRJ30" s="710"/>
      <c r="RRK30" s="710"/>
      <c r="RRL30" s="710"/>
      <c r="RRM30" s="710"/>
      <c r="RRN30" s="710"/>
      <c r="RRO30" s="710"/>
      <c r="RRP30" s="710"/>
      <c r="RRQ30" s="710"/>
      <c r="RRR30" s="710"/>
      <c r="RRS30" s="710"/>
      <c r="RRT30" s="710"/>
      <c r="RRU30" s="710"/>
      <c r="RRV30" s="710"/>
      <c r="RRW30" s="710"/>
      <c r="RRX30" s="710"/>
      <c r="RRY30" s="710"/>
      <c r="RRZ30" s="710"/>
      <c r="RSA30" s="710"/>
      <c r="RSB30" s="710"/>
      <c r="RSC30" s="710"/>
      <c r="RSD30" s="710"/>
      <c r="RSE30" s="710"/>
      <c r="RSF30" s="710"/>
      <c r="RSG30" s="710"/>
      <c r="RSH30" s="710"/>
      <c r="RSI30" s="710"/>
      <c r="RSJ30" s="710"/>
      <c r="RSK30" s="710"/>
      <c r="RSL30" s="710"/>
      <c r="RSM30" s="710"/>
      <c r="RSN30" s="710"/>
      <c r="RSO30" s="710"/>
      <c r="RSP30" s="710"/>
      <c r="RSQ30" s="710"/>
      <c r="RSR30" s="710"/>
      <c r="RSS30" s="710"/>
      <c r="RST30" s="710"/>
      <c r="RSU30" s="710"/>
      <c r="RSV30" s="710"/>
      <c r="RSW30" s="710"/>
      <c r="RSX30" s="710"/>
      <c r="RSY30" s="710"/>
      <c r="RSZ30" s="710"/>
      <c r="RTA30" s="710"/>
      <c r="RTB30" s="710"/>
      <c r="RTC30" s="710"/>
      <c r="RTD30" s="710"/>
      <c r="RTE30" s="710"/>
      <c r="RTF30" s="710"/>
      <c r="RTG30" s="710"/>
      <c r="RTH30" s="710"/>
      <c r="RTI30" s="710"/>
      <c r="RTJ30" s="710"/>
      <c r="RTK30" s="710"/>
      <c r="RTL30" s="710"/>
      <c r="RTM30" s="710"/>
      <c r="RTN30" s="710"/>
      <c r="RTO30" s="710"/>
      <c r="RTP30" s="710"/>
      <c r="RTQ30" s="710"/>
      <c r="RTR30" s="710"/>
      <c r="RTS30" s="710"/>
      <c r="RTT30" s="710"/>
      <c r="RTU30" s="710"/>
      <c r="RTV30" s="710"/>
      <c r="RTW30" s="710"/>
      <c r="RTX30" s="710"/>
      <c r="RTY30" s="710"/>
      <c r="RTZ30" s="710"/>
      <c r="RUA30" s="710"/>
      <c r="RUB30" s="710"/>
      <c r="RUC30" s="710"/>
      <c r="RUD30" s="710"/>
      <c r="RUE30" s="710"/>
      <c r="RUF30" s="710"/>
      <c r="RUG30" s="710"/>
      <c r="RUH30" s="710"/>
      <c r="RUI30" s="710"/>
      <c r="RUJ30" s="710"/>
      <c r="RUK30" s="710"/>
      <c r="RUL30" s="710"/>
      <c r="RUM30" s="710"/>
      <c r="RUN30" s="710"/>
      <c r="RUO30" s="710"/>
      <c r="RUP30" s="710"/>
      <c r="RUQ30" s="710"/>
      <c r="RUR30" s="710"/>
      <c r="RUS30" s="710"/>
      <c r="RUT30" s="710"/>
      <c r="RUU30" s="710"/>
      <c r="RUV30" s="710"/>
      <c r="RUW30" s="710"/>
      <c r="RUX30" s="710"/>
      <c r="RUY30" s="710"/>
      <c r="RUZ30" s="710"/>
      <c r="RVA30" s="710"/>
      <c r="RVB30" s="710"/>
      <c r="RVC30" s="710"/>
      <c r="RVD30" s="710"/>
      <c r="RVE30" s="710"/>
      <c r="RVF30" s="710"/>
      <c r="RVG30" s="710"/>
      <c r="RVH30" s="710"/>
      <c r="RVI30" s="710"/>
      <c r="RVJ30" s="710"/>
      <c r="RVK30" s="710"/>
      <c r="RVL30" s="710"/>
      <c r="RVM30" s="710"/>
      <c r="RVN30" s="710"/>
      <c r="RVO30" s="710"/>
      <c r="RVP30" s="710"/>
      <c r="RVQ30" s="710"/>
      <c r="RVR30" s="710"/>
      <c r="RVS30" s="710"/>
      <c r="RVT30" s="710"/>
      <c r="RVU30" s="710"/>
      <c r="RVV30" s="710"/>
      <c r="RVW30" s="710"/>
      <c r="RVX30" s="710"/>
      <c r="RVY30" s="710"/>
      <c r="RVZ30" s="710"/>
      <c r="RWA30" s="710"/>
      <c r="RWB30" s="710"/>
      <c r="RWC30" s="710"/>
      <c r="RWD30" s="710"/>
      <c r="RWE30" s="710"/>
      <c r="RWF30" s="710"/>
      <c r="RWG30" s="710"/>
      <c r="RWH30" s="710"/>
      <c r="RWI30" s="710"/>
      <c r="RWJ30" s="710"/>
      <c r="RWK30" s="710"/>
      <c r="RWL30" s="710"/>
      <c r="RWM30" s="710"/>
      <c r="RWN30" s="710"/>
      <c r="RWO30" s="710"/>
      <c r="RWP30" s="710"/>
      <c r="RWQ30" s="710"/>
      <c r="RWR30" s="710"/>
      <c r="RWS30" s="710"/>
      <c r="RWT30" s="710"/>
      <c r="RWU30" s="710"/>
      <c r="RWV30" s="710"/>
      <c r="RWW30" s="710"/>
      <c r="RWX30" s="710"/>
      <c r="RWY30" s="710"/>
      <c r="RWZ30" s="710"/>
      <c r="RXA30" s="710"/>
      <c r="RXB30" s="710"/>
      <c r="RXC30" s="710"/>
      <c r="RXD30" s="710"/>
      <c r="RXE30" s="710"/>
      <c r="RXF30" s="710"/>
      <c r="RXG30" s="710"/>
      <c r="RXH30" s="710"/>
      <c r="RXI30" s="710"/>
      <c r="RXJ30" s="710"/>
      <c r="RXK30" s="710"/>
      <c r="RXL30" s="710"/>
      <c r="RXM30" s="710"/>
      <c r="RXN30" s="710"/>
      <c r="RXO30" s="710"/>
      <c r="RXP30" s="710"/>
      <c r="RXQ30" s="710"/>
      <c r="RXR30" s="710"/>
      <c r="RXS30" s="710"/>
      <c r="RXT30" s="710"/>
      <c r="RXU30" s="710"/>
      <c r="RXV30" s="710"/>
      <c r="RXW30" s="710"/>
      <c r="RXX30" s="710"/>
      <c r="RXY30" s="710"/>
      <c r="RXZ30" s="710"/>
      <c r="RYA30" s="710"/>
      <c r="RYB30" s="710"/>
      <c r="RYC30" s="710"/>
      <c r="RYD30" s="710"/>
      <c r="RYE30" s="710"/>
      <c r="RYF30" s="710"/>
      <c r="RYG30" s="710"/>
      <c r="RYH30" s="710"/>
      <c r="RYI30" s="710"/>
      <c r="RYJ30" s="710"/>
      <c r="RYK30" s="710"/>
      <c r="RYL30" s="710"/>
      <c r="RYM30" s="710"/>
      <c r="RYN30" s="710"/>
      <c r="RYO30" s="710"/>
      <c r="RYP30" s="710"/>
      <c r="RYQ30" s="710"/>
      <c r="RYR30" s="710"/>
      <c r="RYS30" s="710"/>
      <c r="RYT30" s="710"/>
      <c r="RYU30" s="710"/>
      <c r="RYV30" s="710"/>
      <c r="RYW30" s="710"/>
      <c r="RYX30" s="710"/>
      <c r="RYY30" s="710"/>
      <c r="RYZ30" s="710"/>
      <c r="RZA30" s="710"/>
      <c r="RZB30" s="710"/>
      <c r="RZC30" s="710"/>
      <c r="RZD30" s="710"/>
      <c r="RZE30" s="710"/>
      <c r="RZF30" s="710"/>
      <c r="RZG30" s="710"/>
      <c r="RZH30" s="710"/>
      <c r="RZI30" s="710"/>
      <c r="RZJ30" s="710"/>
      <c r="RZK30" s="710"/>
      <c r="RZL30" s="710"/>
      <c r="RZM30" s="710"/>
      <c r="RZN30" s="710"/>
      <c r="RZO30" s="710"/>
      <c r="RZP30" s="710"/>
      <c r="RZQ30" s="710"/>
      <c r="RZR30" s="710"/>
      <c r="RZS30" s="710"/>
      <c r="RZT30" s="710"/>
      <c r="RZU30" s="710"/>
      <c r="RZV30" s="710"/>
      <c r="RZW30" s="710"/>
      <c r="RZX30" s="710"/>
      <c r="RZY30" s="710"/>
      <c r="RZZ30" s="710"/>
      <c r="SAA30" s="710"/>
      <c r="SAB30" s="710"/>
      <c r="SAC30" s="710"/>
      <c r="SAD30" s="710"/>
      <c r="SAE30" s="710"/>
      <c r="SAF30" s="710"/>
      <c r="SAG30" s="710"/>
      <c r="SAH30" s="710"/>
      <c r="SAI30" s="710"/>
      <c r="SAJ30" s="710"/>
      <c r="SAK30" s="710"/>
      <c r="SAL30" s="710"/>
      <c r="SAM30" s="710"/>
      <c r="SAN30" s="710"/>
      <c r="SAO30" s="710"/>
      <c r="SAP30" s="710"/>
      <c r="SAQ30" s="710"/>
      <c r="SAR30" s="710"/>
      <c r="SAS30" s="710"/>
      <c r="SAT30" s="710"/>
      <c r="SAU30" s="710"/>
      <c r="SAV30" s="710"/>
      <c r="SAW30" s="710"/>
      <c r="SAX30" s="710"/>
      <c r="SAY30" s="710"/>
      <c r="SAZ30" s="710"/>
      <c r="SBA30" s="710"/>
      <c r="SBB30" s="710"/>
      <c r="SBC30" s="710"/>
      <c r="SBD30" s="710"/>
      <c r="SBE30" s="710"/>
      <c r="SBF30" s="710"/>
      <c r="SBG30" s="710"/>
      <c r="SBH30" s="710"/>
      <c r="SBI30" s="710"/>
      <c r="SBJ30" s="710"/>
      <c r="SBK30" s="710"/>
      <c r="SBL30" s="710"/>
      <c r="SBM30" s="710"/>
      <c r="SBN30" s="710"/>
      <c r="SBO30" s="710"/>
      <c r="SBP30" s="710"/>
      <c r="SBQ30" s="710"/>
      <c r="SBR30" s="710"/>
      <c r="SBS30" s="710"/>
      <c r="SBT30" s="710"/>
      <c r="SBU30" s="710"/>
      <c r="SBV30" s="710"/>
      <c r="SBW30" s="710"/>
      <c r="SBX30" s="710"/>
      <c r="SBY30" s="710"/>
      <c r="SBZ30" s="710"/>
      <c r="SCA30" s="710"/>
      <c r="SCB30" s="710"/>
      <c r="SCC30" s="710"/>
      <c r="SCD30" s="710"/>
      <c r="SCE30" s="710"/>
      <c r="SCF30" s="710"/>
      <c r="SCG30" s="710"/>
      <c r="SCH30" s="710"/>
      <c r="SCI30" s="710"/>
      <c r="SCJ30" s="710"/>
      <c r="SCK30" s="710"/>
      <c r="SCL30" s="710"/>
      <c r="SCM30" s="710"/>
      <c r="SCN30" s="710"/>
      <c r="SCO30" s="710"/>
      <c r="SCP30" s="710"/>
      <c r="SCQ30" s="710"/>
      <c r="SCR30" s="710"/>
      <c r="SCS30" s="710"/>
      <c r="SCT30" s="710"/>
      <c r="SCU30" s="710"/>
      <c r="SCV30" s="710"/>
      <c r="SCW30" s="710"/>
      <c r="SCX30" s="710"/>
      <c r="SCY30" s="710"/>
      <c r="SCZ30" s="710"/>
      <c r="SDA30" s="710"/>
      <c r="SDB30" s="710"/>
      <c r="SDC30" s="710"/>
      <c r="SDD30" s="710"/>
      <c r="SDE30" s="710"/>
      <c r="SDF30" s="710"/>
      <c r="SDG30" s="710"/>
      <c r="SDH30" s="710"/>
      <c r="SDI30" s="710"/>
      <c r="SDJ30" s="710"/>
      <c r="SDK30" s="710"/>
      <c r="SDL30" s="710"/>
      <c r="SDM30" s="710"/>
      <c r="SDN30" s="710"/>
      <c r="SDO30" s="710"/>
      <c r="SDP30" s="710"/>
      <c r="SDQ30" s="710"/>
      <c r="SDR30" s="710"/>
      <c r="SDS30" s="710"/>
      <c r="SDT30" s="710"/>
      <c r="SDU30" s="710"/>
      <c r="SDV30" s="710"/>
      <c r="SDW30" s="710"/>
      <c r="SDX30" s="710"/>
      <c r="SDY30" s="710"/>
      <c r="SDZ30" s="710"/>
      <c r="SEA30" s="710"/>
      <c r="SEB30" s="710"/>
      <c r="SEC30" s="710"/>
      <c r="SED30" s="710"/>
      <c r="SEE30" s="710"/>
      <c r="SEF30" s="710"/>
      <c r="SEG30" s="710"/>
      <c r="SEH30" s="710"/>
      <c r="SEI30" s="710"/>
      <c r="SEJ30" s="710"/>
      <c r="SEK30" s="710"/>
      <c r="SEL30" s="710"/>
      <c r="SEM30" s="710"/>
      <c r="SEN30" s="710"/>
      <c r="SEO30" s="710"/>
      <c r="SEP30" s="710"/>
      <c r="SEQ30" s="710"/>
      <c r="SER30" s="710"/>
      <c r="SES30" s="710"/>
      <c r="SET30" s="710"/>
      <c r="SEU30" s="710"/>
      <c r="SEV30" s="710"/>
      <c r="SEW30" s="710"/>
      <c r="SEX30" s="710"/>
      <c r="SEY30" s="710"/>
      <c r="SEZ30" s="710"/>
      <c r="SFA30" s="710"/>
      <c r="SFB30" s="710"/>
      <c r="SFC30" s="710"/>
      <c r="SFD30" s="710"/>
      <c r="SFE30" s="710"/>
      <c r="SFF30" s="710"/>
      <c r="SFG30" s="710"/>
      <c r="SFH30" s="710"/>
      <c r="SFI30" s="710"/>
      <c r="SFJ30" s="710"/>
      <c r="SFK30" s="710"/>
      <c r="SFL30" s="710"/>
      <c r="SFM30" s="710"/>
      <c r="SFN30" s="710"/>
      <c r="SFO30" s="710"/>
      <c r="SFP30" s="710"/>
      <c r="SFQ30" s="710"/>
      <c r="SFR30" s="710"/>
      <c r="SFS30" s="710"/>
      <c r="SFT30" s="710"/>
      <c r="SFU30" s="710"/>
      <c r="SFV30" s="710"/>
      <c r="SFW30" s="710"/>
      <c r="SFX30" s="710"/>
      <c r="SFY30" s="710"/>
      <c r="SFZ30" s="710"/>
      <c r="SGA30" s="710"/>
      <c r="SGB30" s="710"/>
      <c r="SGC30" s="710"/>
      <c r="SGD30" s="710"/>
      <c r="SGE30" s="710"/>
      <c r="SGF30" s="710"/>
      <c r="SGG30" s="710"/>
      <c r="SGH30" s="710"/>
      <c r="SGI30" s="710"/>
      <c r="SGJ30" s="710"/>
      <c r="SGK30" s="710"/>
      <c r="SGL30" s="710"/>
      <c r="SGM30" s="710"/>
      <c r="SGN30" s="710"/>
      <c r="SGO30" s="710"/>
      <c r="SGP30" s="710"/>
      <c r="SGQ30" s="710"/>
      <c r="SGR30" s="710"/>
      <c r="SGS30" s="710"/>
      <c r="SGT30" s="710"/>
      <c r="SGU30" s="710"/>
      <c r="SGV30" s="710"/>
      <c r="SGW30" s="710"/>
      <c r="SGX30" s="710"/>
      <c r="SGY30" s="710"/>
      <c r="SGZ30" s="710"/>
      <c r="SHA30" s="710"/>
      <c r="SHB30" s="710"/>
      <c r="SHC30" s="710"/>
      <c r="SHD30" s="710"/>
      <c r="SHE30" s="710"/>
      <c r="SHF30" s="710"/>
      <c r="SHG30" s="710"/>
      <c r="SHH30" s="710"/>
      <c r="SHI30" s="710"/>
      <c r="SHJ30" s="710"/>
      <c r="SHK30" s="710"/>
      <c r="SHL30" s="710"/>
      <c r="SHM30" s="710"/>
      <c r="SHN30" s="710"/>
      <c r="SHO30" s="710"/>
      <c r="SHP30" s="710"/>
      <c r="SHQ30" s="710"/>
      <c r="SHR30" s="710"/>
      <c r="SHS30" s="710"/>
      <c r="SHT30" s="710"/>
      <c r="SHU30" s="710"/>
      <c r="SHV30" s="710"/>
      <c r="SHW30" s="710"/>
      <c r="SHX30" s="710"/>
      <c r="SHY30" s="710"/>
      <c r="SHZ30" s="710"/>
      <c r="SIA30" s="710"/>
      <c r="SIB30" s="710"/>
      <c r="SIC30" s="710"/>
      <c r="SID30" s="710"/>
      <c r="SIE30" s="710"/>
      <c r="SIF30" s="710"/>
      <c r="SIG30" s="710"/>
      <c r="SIH30" s="710"/>
      <c r="SII30" s="710"/>
      <c r="SIJ30" s="710"/>
      <c r="SIK30" s="710"/>
      <c r="SIL30" s="710"/>
      <c r="SIM30" s="710"/>
      <c r="SIN30" s="710"/>
      <c r="SIO30" s="710"/>
      <c r="SIP30" s="710"/>
      <c r="SIQ30" s="710"/>
      <c r="SIR30" s="710"/>
      <c r="SIS30" s="710"/>
      <c r="SIT30" s="710"/>
      <c r="SIU30" s="710"/>
      <c r="SIV30" s="710"/>
      <c r="SIW30" s="710"/>
      <c r="SIX30" s="710"/>
      <c r="SIY30" s="710"/>
      <c r="SIZ30" s="710"/>
      <c r="SJA30" s="710"/>
      <c r="SJB30" s="710"/>
      <c r="SJC30" s="710"/>
      <c r="SJD30" s="710"/>
      <c r="SJE30" s="710"/>
      <c r="SJF30" s="710"/>
      <c r="SJG30" s="710"/>
      <c r="SJH30" s="710"/>
      <c r="SJI30" s="710"/>
      <c r="SJJ30" s="710"/>
      <c r="SJK30" s="710"/>
      <c r="SJL30" s="710"/>
      <c r="SJM30" s="710"/>
      <c r="SJN30" s="710"/>
      <c r="SJO30" s="710"/>
      <c r="SJP30" s="710"/>
      <c r="SJQ30" s="710"/>
      <c r="SJR30" s="710"/>
      <c r="SJS30" s="710"/>
      <c r="SJT30" s="710"/>
      <c r="SJU30" s="710"/>
      <c r="SJV30" s="710"/>
      <c r="SJW30" s="710"/>
      <c r="SJX30" s="710"/>
      <c r="SJY30" s="710"/>
      <c r="SJZ30" s="710"/>
      <c r="SKA30" s="710"/>
      <c r="SKB30" s="710"/>
      <c r="SKC30" s="710"/>
      <c r="SKD30" s="710"/>
      <c r="SKE30" s="710"/>
      <c r="SKF30" s="710"/>
      <c r="SKG30" s="710"/>
      <c r="SKH30" s="710"/>
      <c r="SKI30" s="710"/>
      <c r="SKJ30" s="710"/>
      <c r="SKK30" s="710"/>
      <c r="SKL30" s="710"/>
      <c r="SKM30" s="710"/>
      <c r="SKN30" s="710"/>
      <c r="SKO30" s="710"/>
      <c r="SKP30" s="710"/>
      <c r="SKQ30" s="710"/>
      <c r="SKR30" s="710"/>
      <c r="SKS30" s="710"/>
      <c r="SKT30" s="710"/>
      <c r="SKU30" s="710"/>
      <c r="SKV30" s="710"/>
      <c r="SKW30" s="710"/>
      <c r="SKX30" s="710"/>
      <c r="SKY30" s="710"/>
      <c r="SKZ30" s="710"/>
      <c r="SLA30" s="710"/>
      <c r="SLB30" s="710"/>
      <c r="SLC30" s="710"/>
      <c r="SLD30" s="710"/>
      <c r="SLE30" s="710"/>
      <c r="SLF30" s="710"/>
      <c r="SLG30" s="710"/>
      <c r="SLH30" s="710"/>
      <c r="SLI30" s="710"/>
      <c r="SLJ30" s="710"/>
      <c r="SLK30" s="710"/>
      <c r="SLL30" s="710"/>
      <c r="SLM30" s="710"/>
      <c r="SLN30" s="710"/>
      <c r="SLO30" s="710"/>
      <c r="SLP30" s="710"/>
      <c r="SLQ30" s="710"/>
      <c r="SLR30" s="710"/>
      <c r="SLS30" s="710"/>
      <c r="SLT30" s="710"/>
      <c r="SLU30" s="710"/>
      <c r="SLV30" s="710"/>
      <c r="SLW30" s="710"/>
      <c r="SLX30" s="710"/>
      <c r="SLY30" s="710"/>
      <c r="SLZ30" s="710"/>
      <c r="SMA30" s="710"/>
      <c r="SMB30" s="710"/>
      <c r="SMC30" s="710"/>
      <c r="SMD30" s="710"/>
      <c r="SME30" s="710"/>
      <c r="SMF30" s="710"/>
      <c r="SMG30" s="710"/>
      <c r="SMH30" s="710"/>
      <c r="SMI30" s="710"/>
      <c r="SMJ30" s="710"/>
      <c r="SMK30" s="710"/>
      <c r="SML30" s="710"/>
      <c r="SMM30" s="710"/>
      <c r="SMN30" s="710"/>
      <c r="SMO30" s="710"/>
      <c r="SMP30" s="710"/>
      <c r="SMQ30" s="710"/>
      <c r="SMR30" s="710"/>
      <c r="SMS30" s="710"/>
      <c r="SMT30" s="710"/>
      <c r="SMU30" s="710"/>
      <c r="SMV30" s="710"/>
      <c r="SMW30" s="710"/>
      <c r="SMX30" s="710"/>
      <c r="SMY30" s="710"/>
      <c r="SMZ30" s="710"/>
      <c r="SNA30" s="710"/>
      <c r="SNB30" s="710"/>
      <c r="SNC30" s="710"/>
      <c r="SND30" s="710"/>
      <c r="SNE30" s="710"/>
      <c r="SNF30" s="710"/>
      <c r="SNG30" s="710"/>
      <c r="SNH30" s="710"/>
      <c r="SNI30" s="710"/>
      <c r="SNJ30" s="710"/>
      <c r="SNK30" s="710"/>
      <c r="SNL30" s="710"/>
      <c r="SNM30" s="710"/>
      <c r="SNN30" s="710"/>
      <c r="SNO30" s="710"/>
      <c r="SNP30" s="710"/>
      <c r="SNQ30" s="710"/>
      <c r="SNR30" s="710"/>
      <c r="SNS30" s="710"/>
      <c r="SNT30" s="710"/>
      <c r="SNU30" s="710"/>
      <c r="SNV30" s="710"/>
      <c r="SNW30" s="710"/>
      <c r="SNX30" s="710"/>
      <c r="SNY30" s="710"/>
      <c r="SNZ30" s="710"/>
      <c r="SOA30" s="710"/>
      <c r="SOB30" s="710"/>
      <c r="SOC30" s="710"/>
      <c r="SOD30" s="710"/>
      <c r="SOE30" s="710"/>
      <c r="SOF30" s="710"/>
      <c r="SOG30" s="710"/>
      <c r="SOH30" s="710"/>
      <c r="SOI30" s="710"/>
      <c r="SOJ30" s="710"/>
      <c r="SOK30" s="710"/>
      <c r="SOL30" s="710"/>
      <c r="SOM30" s="710"/>
      <c r="SON30" s="710"/>
      <c r="SOO30" s="710"/>
      <c r="SOP30" s="710"/>
      <c r="SOQ30" s="710"/>
      <c r="SOR30" s="710"/>
      <c r="SOS30" s="710"/>
      <c r="SOT30" s="710"/>
      <c r="SOU30" s="710"/>
      <c r="SOV30" s="710"/>
      <c r="SOW30" s="710"/>
      <c r="SOX30" s="710"/>
      <c r="SOY30" s="710"/>
      <c r="SOZ30" s="710"/>
      <c r="SPA30" s="710"/>
      <c r="SPB30" s="710"/>
      <c r="SPC30" s="710"/>
      <c r="SPD30" s="710"/>
      <c r="SPE30" s="710"/>
      <c r="SPF30" s="710"/>
      <c r="SPG30" s="710"/>
      <c r="SPH30" s="710"/>
      <c r="SPI30" s="710"/>
      <c r="SPJ30" s="710"/>
      <c r="SPK30" s="710"/>
      <c r="SPL30" s="710"/>
      <c r="SPM30" s="710"/>
      <c r="SPN30" s="710"/>
      <c r="SPO30" s="710"/>
      <c r="SPP30" s="710"/>
      <c r="SPQ30" s="710"/>
      <c r="SPR30" s="710"/>
      <c r="SPS30" s="710"/>
      <c r="SPT30" s="710"/>
      <c r="SPU30" s="710"/>
      <c r="SPV30" s="710"/>
      <c r="SPW30" s="710"/>
      <c r="SPX30" s="710"/>
      <c r="SPY30" s="710"/>
      <c r="SPZ30" s="710"/>
      <c r="SQA30" s="710"/>
      <c r="SQB30" s="710"/>
      <c r="SQC30" s="710"/>
      <c r="SQD30" s="710"/>
      <c r="SQE30" s="710"/>
      <c r="SQF30" s="710"/>
      <c r="SQG30" s="710"/>
      <c r="SQH30" s="710"/>
      <c r="SQI30" s="710"/>
      <c r="SQJ30" s="710"/>
      <c r="SQK30" s="710"/>
      <c r="SQL30" s="710"/>
      <c r="SQM30" s="710"/>
      <c r="SQN30" s="710"/>
      <c r="SQO30" s="710"/>
      <c r="SQP30" s="710"/>
      <c r="SQQ30" s="710"/>
      <c r="SQR30" s="710"/>
      <c r="SQS30" s="710"/>
      <c r="SQT30" s="710"/>
      <c r="SQU30" s="710"/>
      <c r="SQV30" s="710"/>
      <c r="SQW30" s="710"/>
      <c r="SQX30" s="710"/>
      <c r="SQY30" s="710"/>
      <c r="SQZ30" s="710"/>
      <c r="SRA30" s="710"/>
      <c r="SRB30" s="710"/>
      <c r="SRC30" s="710"/>
      <c r="SRD30" s="710"/>
      <c r="SRE30" s="710"/>
      <c r="SRF30" s="710"/>
      <c r="SRG30" s="710"/>
      <c r="SRH30" s="710"/>
      <c r="SRI30" s="710"/>
      <c r="SRJ30" s="710"/>
      <c r="SRK30" s="710"/>
      <c r="SRL30" s="710"/>
      <c r="SRM30" s="710"/>
      <c r="SRN30" s="710"/>
      <c r="SRO30" s="710"/>
      <c r="SRP30" s="710"/>
      <c r="SRQ30" s="710"/>
      <c r="SRR30" s="710"/>
      <c r="SRS30" s="710"/>
      <c r="SRT30" s="710"/>
      <c r="SRU30" s="710"/>
      <c r="SRV30" s="710"/>
      <c r="SRW30" s="710"/>
      <c r="SRX30" s="710"/>
      <c r="SRY30" s="710"/>
      <c r="SRZ30" s="710"/>
      <c r="SSA30" s="710"/>
      <c r="SSB30" s="710"/>
      <c r="SSC30" s="710"/>
      <c r="SSD30" s="710"/>
      <c r="SSE30" s="710"/>
      <c r="SSF30" s="710"/>
      <c r="SSG30" s="710"/>
      <c r="SSH30" s="710"/>
      <c r="SSI30" s="710"/>
      <c r="SSJ30" s="710"/>
      <c r="SSK30" s="710"/>
      <c r="SSL30" s="710"/>
      <c r="SSM30" s="710"/>
      <c r="SSN30" s="710"/>
      <c r="SSO30" s="710"/>
      <c r="SSP30" s="710"/>
      <c r="SSQ30" s="710"/>
      <c r="SSR30" s="710"/>
      <c r="SSS30" s="710"/>
      <c r="SST30" s="710"/>
      <c r="SSU30" s="710"/>
      <c r="SSV30" s="710"/>
      <c r="SSW30" s="710"/>
      <c r="SSX30" s="710"/>
      <c r="SSY30" s="710"/>
      <c r="SSZ30" s="710"/>
      <c r="STA30" s="710"/>
      <c r="STB30" s="710"/>
      <c r="STC30" s="710"/>
      <c r="STD30" s="710"/>
      <c r="STE30" s="710"/>
      <c r="STF30" s="710"/>
      <c r="STG30" s="710"/>
      <c r="STH30" s="710"/>
      <c r="STI30" s="710"/>
      <c r="STJ30" s="710"/>
      <c r="STK30" s="710"/>
      <c r="STL30" s="710"/>
      <c r="STM30" s="710"/>
      <c r="STN30" s="710"/>
      <c r="STO30" s="710"/>
      <c r="STP30" s="710"/>
      <c r="STQ30" s="710"/>
      <c r="STR30" s="710"/>
      <c r="STS30" s="710"/>
      <c r="STT30" s="710"/>
      <c r="STU30" s="710"/>
      <c r="STV30" s="710"/>
      <c r="STW30" s="710"/>
      <c r="STX30" s="710"/>
      <c r="STY30" s="710"/>
      <c r="STZ30" s="710"/>
      <c r="SUA30" s="710"/>
      <c r="SUB30" s="710"/>
      <c r="SUC30" s="710"/>
      <c r="SUD30" s="710"/>
      <c r="SUE30" s="710"/>
      <c r="SUF30" s="710"/>
      <c r="SUG30" s="710"/>
      <c r="SUH30" s="710"/>
      <c r="SUI30" s="710"/>
      <c r="SUJ30" s="710"/>
      <c r="SUK30" s="710"/>
      <c r="SUL30" s="710"/>
      <c r="SUM30" s="710"/>
      <c r="SUN30" s="710"/>
      <c r="SUO30" s="710"/>
      <c r="SUP30" s="710"/>
      <c r="SUQ30" s="710"/>
      <c r="SUR30" s="710"/>
      <c r="SUS30" s="710"/>
      <c r="SUT30" s="710"/>
      <c r="SUU30" s="710"/>
      <c r="SUV30" s="710"/>
      <c r="SUW30" s="710"/>
      <c r="SUX30" s="710"/>
      <c r="SUY30" s="710"/>
      <c r="SUZ30" s="710"/>
      <c r="SVA30" s="710"/>
      <c r="SVB30" s="710"/>
      <c r="SVC30" s="710"/>
      <c r="SVD30" s="710"/>
      <c r="SVE30" s="710"/>
      <c r="SVF30" s="710"/>
      <c r="SVG30" s="710"/>
      <c r="SVH30" s="710"/>
      <c r="SVI30" s="710"/>
      <c r="SVJ30" s="710"/>
      <c r="SVK30" s="710"/>
      <c r="SVL30" s="710"/>
      <c r="SVM30" s="710"/>
      <c r="SVN30" s="710"/>
      <c r="SVO30" s="710"/>
      <c r="SVP30" s="710"/>
      <c r="SVQ30" s="710"/>
      <c r="SVR30" s="710"/>
      <c r="SVS30" s="710"/>
      <c r="SVT30" s="710"/>
      <c r="SVU30" s="710"/>
      <c r="SVV30" s="710"/>
      <c r="SVW30" s="710"/>
      <c r="SVX30" s="710"/>
      <c r="SVY30" s="710"/>
      <c r="SVZ30" s="710"/>
      <c r="SWA30" s="710"/>
      <c r="SWB30" s="710"/>
      <c r="SWC30" s="710"/>
      <c r="SWD30" s="710"/>
      <c r="SWE30" s="710"/>
      <c r="SWF30" s="710"/>
      <c r="SWG30" s="710"/>
      <c r="SWH30" s="710"/>
      <c r="SWI30" s="710"/>
      <c r="SWJ30" s="710"/>
      <c r="SWK30" s="710"/>
      <c r="SWL30" s="710"/>
      <c r="SWM30" s="710"/>
      <c r="SWN30" s="710"/>
      <c r="SWO30" s="710"/>
      <c r="SWP30" s="710"/>
      <c r="SWQ30" s="710"/>
      <c r="SWR30" s="710"/>
      <c r="SWS30" s="710"/>
      <c r="SWT30" s="710"/>
      <c r="SWU30" s="710"/>
      <c r="SWV30" s="710"/>
      <c r="SWW30" s="710"/>
      <c r="SWX30" s="710"/>
      <c r="SWY30" s="710"/>
      <c r="SWZ30" s="710"/>
      <c r="SXA30" s="710"/>
      <c r="SXB30" s="710"/>
      <c r="SXC30" s="710"/>
      <c r="SXD30" s="710"/>
      <c r="SXE30" s="710"/>
      <c r="SXF30" s="710"/>
      <c r="SXG30" s="710"/>
      <c r="SXH30" s="710"/>
      <c r="SXI30" s="710"/>
      <c r="SXJ30" s="710"/>
      <c r="SXK30" s="710"/>
      <c r="SXL30" s="710"/>
      <c r="SXM30" s="710"/>
      <c r="SXN30" s="710"/>
      <c r="SXO30" s="710"/>
      <c r="SXP30" s="710"/>
      <c r="SXQ30" s="710"/>
      <c r="SXR30" s="710"/>
      <c r="SXS30" s="710"/>
      <c r="SXT30" s="710"/>
      <c r="SXU30" s="710"/>
      <c r="SXV30" s="710"/>
      <c r="SXW30" s="710"/>
      <c r="SXX30" s="710"/>
      <c r="SXY30" s="710"/>
      <c r="SXZ30" s="710"/>
      <c r="SYA30" s="710"/>
      <c r="SYB30" s="710"/>
      <c r="SYC30" s="710"/>
      <c r="SYD30" s="710"/>
      <c r="SYE30" s="710"/>
      <c r="SYF30" s="710"/>
      <c r="SYG30" s="710"/>
      <c r="SYH30" s="710"/>
      <c r="SYI30" s="710"/>
      <c r="SYJ30" s="710"/>
      <c r="SYK30" s="710"/>
      <c r="SYL30" s="710"/>
      <c r="SYM30" s="710"/>
      <c r="SYN30" s="710"/>
      <c r="SYO30" s="710"/>
      <c r="SYP30" s="710"/>
      <c r="SYQ30" s="710"/>
      <c r="SYR30" s="710"/>
      <c r="SYS30" s="710"/>
      <c r="SYT30" s="710"/>
      <c r="SYU30" s="710"/>
      <c r="SYV30" s="710"/>
      <c r="SYW30" s="710"/>
      <c r="SYX30" s="710"/>
      <c r="SYY30" s="710"/>
      <c r="SYZ30" s="710"/>
      <c r="SZA30" s="710"/>
      <c r="SZB30" s="710"/>
      <c r="SZC30" s="710"/>
      <c r="SZD30" s="710"/>
      <c r="SZE30" s="710"/>
      <c r="SZF30" s="710"/>
      <c r="SZG30" s="710"/>
      <c r="SZH30" s="710"/>
      <c r="SZI30" s="710"/>
      <c r="SZJ30" s="710"/>
      <c r="SZK30" s="710"/>
      <c r="SZL30" s="710"/>
      <c r="SZM30" s="710"/>
      <c r="SZN30" s="710"/>
      <c r="SZO30" s="710"/>
      <c r="SZP30" s="710"/>
      <c r="SZQ30" s="710"/>
      <c r="SZR30" s="710"/>
      <c r="SZS30" s="710"/>
      <c r="SZT30" s="710"/>
      <c r="SZU30" s="710"/>
      <c r="SZV30" s="710"/>
      <c r="SZW30" s="710"/>
      <c r="SZX30" s="710"/>
      <c r="SZY30" s="710"/>
      <c r="SZZ30" s="710"/>
      <c r="TAA30" s="710"/>
      <c r="TAB30" s="710"/>
      <c r="TAC30" s="710"/>
      <c r="TAD30" s="710"/>
      <c r="TAE30" s="710"/>
      <c r="TAF30" s="710"/>
      <c r="TAG30" s="710"/>
      <c r="TAH30" s="710"/>
      <c r="TAI30" s="710"/>
      <c r="TAJ30" s="710"/>
      <c r="TAK30" s="710"/>
      <c r="TAL30" s="710"/>
      <c r="TAM30" s="710"/>
      <c r="TAN30" s="710"/>
      <c r="TAO30" s="710"/>
      <c r="TAP30" s="710"/>
      <c r="TAQ30" s="710"/>
      <c r="TAR30" s="710"/>
      <c r="TAS30" s="710"/>
      <c r="TAT30" s="710"/>
      <c r="TAU30" s="710"/>
      <c r="TAV30" s="710"/>
      <c r="TAW30" s="710"/>
      <c r="TAX30" s="710"/>
      <c r="TAY30" s="710"/>
      <c r="TAZ30" s="710"/>
      <c r="TBA30" s="710"/>
      <c r="TBB30" s="710"/>
      <c r="TBC30" s="710"/>
      <c r="TBD30" s="710"/>
      <c r="TBE30" s="710"/>
      <c r="TBF30" s="710"/>
      <c r="TBG30" s="710"/>
      <c r="TBH30" s="710"/>
      <c r="TBI30" s="710"/>
      <c r="TBJ30" s="710"/>
      <c r="TBK30" s="710"/>
      <c r="TBL30" s="710"/>
      <c r="TBM30" s="710"/>
      <c r="TBN30" s="710"/>
      <c r="TBO30" s="710"/>
      <c r="TBP30" s="710"/>
      <c r="TBQ30" s="710"/>
      <c r="TBR30" s="710"/>
      <c r="TBS30" s="710"/>
      <c r="TBT30" s="710"/>
      <c r="TBU30" s="710"/>
      <c r="TBV30" s="710"/>
      <c r="TBW30" s="710"/>
      <c r="TBX30" s="710"/>
      <c r="TBY30" s="710"/>
      <c r="TBZ30" s="710"/>
      <c r="TCA30" s="710"/>
      <c r="TCB30" s="710"/>
      <c r="TCC30" s="710"/>
      <c r="TCD30" s="710"/>
      <c r="TCE30" s="710"/>
      <c r="TCF30" s="710"/>
      <c r="TCG30" s="710"/>
      <c r="TCH30" s="710"/>
      <c r="TCI30" s="710"/>
      <c r="TCJ30" s="710"/>
      <c r="TCK30" s="710"/>
      <c r="TCL30" s="710"/>
      <c r="TCM30" s="710"/>
      <c r="TCN30" s="710"/>
      <c r="TCO30" s="710"/>
      <c r="TCP30" s="710"/>
      <c r="TCQ30" s="710"/>
      <c r="TCR30" s="710"/>
      <c r="TCS30" s="710"/>
      <c r="TCT30" s="710"/>
      <c r="TCU30" s="710"/>
      <c r="TCV30" s="710"/>
      <c r="TCW30" s="710"/>
      <c r="TCX30" s="710"/>
      <c r="TCY30" s="710"/>
      <c r="TCZ30" s="710"/>
      <c r="TDA30" s="710"/>
      <c r="TDB30" s="710"/>
      <c r="TDC30" s="710"/>
      <c r="TDD30" s="710"/>
      <c r="TDE30" s="710"/>
      <c r="TDF30" s="710"/>
      <c r="TDG30" s="710"/>
      <c r="TDH30" s="710"/>
      <c r="TDI30" s="710"/>
      <c r="TDJ30" s="710"/>
      <c r="TDK30" s="710"/>
      <c r="TDL30" s="710"/>
      <c r="TDM30" s="710"/>
      <c r="TDN30" s="710"/>
      <c r="TDO30" s="710"/>
      <c r="TDP30" s="710"/>
      <c r="TDQ30" s="710"/>
      <c r="TDR30" s="710"/>
      <c r="TDS30" s="710"/>
      <c r="TDT30" s="710"/>
      <c r="TDU30" s="710"/>
      <c r="TDV30" s="710"/>
      <c r="TDW30" s="710"/>
      <c r="TDX30" s="710"/>
      <c r="TDY30" s="710"/>
      <c r="TDZ30" s="710"/>
      <c r="TEA30" s="710"/>
      <c r="TEB30" s="710"/>
      <c r="TEC30" s="710"/>
      <c r="TED30" s="710"/>
      <c r="TEE30" s="710"/>
      <c r="TEF30" s="710"/>
      <c r="TEG30" s="710"/>
      <c r="TEH30" s="710"/>
      <c r="TEI30" s="710"/>
      <c r="TEJ30" s="710"/>
      <c r="TEK30" s="710"/>
      <c r="TEL30" s="710"/>
      <c r="TEM30" s="710"/>
      <c r="TEN30" s="710"/>
      <c r="TEO30" s="710"/>
      <c r="TEP30" s="710"/>
      <c r="TEQ30" s="710"/>
      <c r="TER30" s="710"/>
      <c r="TES30" s="710"/>
      <c r="TET30" s="710"/>
      <c r="TEU30" s="710"/>
      <c r="TEV30" s="710"/>
      <c r="TEW30" s="710"/>
      <c r="TEX30" s="710"/>
      <c r="TEY30" s="710"/>
      <c r="TEZ30" s="710"/>
      <c r="TFA30" s="710"/>
      <c r="TFB30" s="710"/>
      <c r="TFC30" s="710"/>
      <c r="TFD30" s="710"/>
      <c r="TFE30" s="710"/>
      <c r="TFF30" s="710"/>
      <c r="TFG30" s="710"/>
      <c r="TFH30" s="710"/>
      <c r="TFI30" s="710"/>
      <c r="TFJ30" s="710"/>
      <c r="TFK30" s="710"/>
      <c r="TFL30" s="710"/>
      <c r="TFM30" s="710"/>
      <c r="TFN30" s="710"/>
      <c r="TFO30" s="710"/>
      <c r="TFP30" s="710"/>
      <c r="TFQ30" s="710"/>
      <c r="TFR30" s="710"/>
      <c r="TFS30" s="710"/>
      <c r="TFT30" s="710"/>
      <c r="TFU30" s="710"/>
      <c r="TFV30" s="710"/>
      <c r="TFW30" s="710"/>
      <c r="TFX30" s="710"/>
      <c r="TFY30" s="710"/>
      <c r="TFZ30" s="710"/>
      <c r="TGA30" s="710"/>
      <c r="TGB30" s="710"/>
      <c r="TGC30" s="710"/>
      <c r="TGD30" s="710"/>
      <c r="TGE30" s="710"/>
      <c r="TGF30" s="710"/>
      <c r="TGG30" s="710"/>
      <c r="TGH30" s="710"/>
      <c r="TGI30" s="710"/>
      <c r="TGJ30" s="710"/>
      <c r="TGK30" s="710"/>
      <c r="TGL30" s="710"/>
      <c r="TGM30" s="710"/>
      <c r="TGN30" s="710"/>
      <c r="TGO30" s="710"/>
      <c r="TGP30" s="710"/>
      <c r="TGQ30" s="710"/>
      <c r="TGR30" s="710"/>
      <c r="TGS30" s="710"/>
      <c r="TGT30" s="710"/>
      <c r="TGU30" s="710"/>
      <c r="TGV30" s="710"/>
      <c r="TGW30" s="710"/>
      <c r="TGX30" s="710"/>
      <c r="TGY30" s="710"/>
      <c r="TGZ30" s="710"/>
      <c r="THA30" s="710"/>
      <c r="THB30" s="710"/>
      <c r="THC30" s="710"/>
      <c r="THD30" s="710"/>
      <c r="THE30" s="710"/>
      <c r="THF30" s="710"/>
      <c r="THG30" s="710"/>
      <c r="THH30" s="710"/>
      <c r="THI30" s="710"/>
      <c r="THJ30" s="710"/>
      <c r="THK30" s="710"/>
      <c r="THL30" s="710"/>
      <c r="THM30" s="710"/>
      <c r="THN30" s="710"/>
      <c r="THO30" s="710"/>
      <c r="THP30" s="710"/>
      <c r="THQ30" s="710"/>
      <c r="THR30" s="710"/>
      <c r="THS30" s="710"/>
      <c r="THT30" s="710"/>
      <c r="THU30" s="710"/>
      <c r="THV30" s="710"/>
      <c r="THW30" s="710"/>
      <c r="THX30" s="710"/>
      <c r="THY30" s="710"/>
      <c r="THZ30" s="710"/>
      <c r="TIA30" s="710"/>
      <c r="TIB30" s="710"/>
      <c r="TIC30" s="710"/>
      <c r="TID30" s="710"/>
      <c r="TIE30" s="710"/>
      <c r="TIF30" s="710"/>
      <c r="TIG30" s="710"/>
      <c r="TIH30" s="710"/>
      <c r="TII30" s="710"/>
      <c r="TIJ30" s="710"/>
      <c r="TIK30" s="710"/>
      <c r="TIL30" s="710"/>
      <c r="TIM30" s="710"/>
      <c r="TIN30" s="710"/>
      <c r="TIO30" s="710"/>
      <c r="TIP30" s="710"/>
      <c r="TIQ30" s="710"/>
      <c r="TIR30" s="710"/>
      <c r="TIS30" s="710"/>
      <c r="TIT30" s="710"/>
      <c r="TIU30" s="710"/>
      <c r="TIV30" s="710"/>
      <c r="TIW30" s="710"/>
      <c r="TIX30" s="710"/>
      <c r="TIY30" s="710"/>
      <c r="TIZ30" s="710"/>
      <c r="TJA30" s="710"/>
      <c r="TJB30" s="710"/>
      <c r="TJC30" s="710"/>
      <c r="TJD30" s="710"/>
      <c r="TJE30" s="710"/>
      <c r="TJF30" s="710"/>
      <c r="TJG30" s="710"/>
      <c r="TJH30" s="710"/>
      <c r="TJI30" s="710"/>
      <c r="TJJ30" s="710"/>
      <c r="TJK30" s="710"/>
      <c r="TJL30" s="710"/>
      <c r="TJM30" s="710"/>
      <c r="TJN30" s="710"/>
      <c r="TJO30" s="710"/>
      <c r="TJP30" s="710"/>
      <c r="TJQ30" s="710"/>
      <c r="TJR30" s="710"/>
      <c r="TJS30" s="710"/>
      <c r="TJT30" s="710"/>
      <c r="TJU30" s="710"/>
      <c r="TJV30" s="710"/>
      <c r="TJW30" s="710"/>
      <c r="TJX30" s="710"/>
      <c r="TJY30" s="710"/>
      <c r="TJZ30" s="710"/>
      <c r="TKA30" s="710"/>
      <c r="TKB30" s="710"/>
      <c r="TKC30" s="710"/>
      <c r="TKD30" s="710"/>
      <c r="TKE30" s="710"/>
      <c r="TKF30" s="710"/>
      <c r="TKG30" s="710"/>
      <c r="TKH30" s="710"/>
      <c r="TKI30" s="710"/>
      <c r="TKJ30" s="710"/>
      <c r="TKK30" s="710"/>
      <c r="TKL30" s="710"/>
      <c r="TKM30" s="710"/>
      <c r="TKN30" s="710"/>
      <c r="TKO30" s="710"/>
      <c r="TKP30" s="710"/>
      <c r="TKQ30" s="710"/>
      <c r="TKR30" s="710"/>
      <c r="TKS30" s="710"/>
      <c r="TKT30" s="710"/>
      <c r="TKU30" s="710"/>
      <c r="TKV30" s="710"/>
      <c r="TKW30" s="710"/>
      <c r="TKX30" s="710"/>
      <c r="TKY30" s="710"/>
      <c r="TKZ30" s="710"/>
      <c r="TLA30" s="710"/>
      <c r="TLB30" s="710"/>
      <c r="TLC30" s="710"/>
      <c r="TLD30" s="710"/>
      <c r="TLE30" s="710"/>
      <c r="TLF30" s="710"/>
      <c r="TLG30" s="710"/>
      <c r="TLH30" s="710"/>
      <c r="TLI30" s="710"/>
      <c r="TLJ30" s="710"/>
      <c r="TLK30" s="710"/>
      <c r="TLL30" s="710"/>
      <c r="TLM30" s="710"/>
      <c r="TLN30" s="710"/>
      <c r="TLO30" s="710"/>
      <c r="TLP30" s="710"/>
      <c r="TLQ30" s="710"/>
      <c r="TLR30" s="710"/>
      <c r="TLS30" s="710"/>
      <c r="TLT30" s="710"/>
      <c r="TLU30" s="710"/>
      <c r="TLV30" s="710"/>
      <c r="TLW30" s="710"/>
      <c r="TLX30" s="710"/>
      <c r="TLY30" s="710"/>
      <c r="TLZ30" s="710"/>
      <c r="TMA30" s="710"/>
      <c r="TMB30" s="710"/>
      <c r="TMC30" s="710"/>
      <c r="TMD30" s="710"/>
      <c r="TME30" s="710"/>
      <c r="TMF30" s="710"/>
      <c r="TMG30" s="710"/>
      <c r="TMH30" s="710"/>
      <c r="TMI30" s="710"/>
      <c r="TMJ30" s="710"/>
      <c r="TMK30" s="710"/>
      <c r="TML30" s="710"/>
      <c r="TMM30" s="710"/>
      <c r="TMN30" s="710"/>
      <c r="TMO30" s="710"/>
      <c r="TMP30" s="710"/>
      <c r="TMQ30" s="710"/>
      <c r="TMR30" s="710"/>
      <c r="TMS30" s="710"/>
      <c r="TMT30" s="710"/>
      <c r="TMU30" s="710"/>
      <c r="TMV30" s="710"/>
      <c r="TMW30" s="710"/>
      <c r="TMX30" s="710"/>
      <c r="TMY30" s="710"/>
      <c r="TMZ30" s="710"/>
      <c r="TNA30" s="710"/>
      <c r="TNB30" s="710"/>
      <c r="TNC30" s="710"/>
      <c r="TND30" s="710"/>
      <c r="TNE30" s="710"/>
      <c r="TNF30" s="710"/>
      <c r="TNG30" s="710"/>
      <c r="TNH30" s="710"/>
      <c r="TNI30" s="710"/>
      <c r="TNJ30" s="710"/>
      <c r="TNK30" s="710"/>
      <c r="TNL30" s="710"/>
      <c r="TNM30" s="710"/>
      <c r="TNN30" s="710"/>
      <c r="TNO30" s="710"/>
      <c r="TNP30" s="710"/>
      <c r="TNQ30" s="710"/>
      <c r="TNR30" s="710"/>
      <c r="TNS30" s="710"/>
      <c r="TNT30" s="710"/>
      <c r="TNU30" s="710"/>
      <c r="TNV30" s="710"/>
      <c r="TNW30" s="710"/>
      <c r="TNX30" s="710"/>
      <c r="TNY30" s="710"/>
      <c r="TNZ30" s="710"/>
      <c r="TOA30" s="710"/>
      <c r="TOB30" s="710"/>
      <c r="TOC30" s="710"/>
      <c r="TOD30" s="710"/>
      <c r="TOE30" s="710"/>
      <c r="TOF30" s="710"/>
      <c r="TOG30" s="710"/>
      <c r="TOH30" s="710"/>
      <c r="TOI30" s="710"/>
      <c r="TOJ30" s="710"/>
      <c r="TOK30" s="710"/>
      <c r="TOL30" s="710"/>
      <c r="TOM30" s="710"/>
      <c r="TON30" s="710"/>
      <c r="TOO30" s="710"/>
      <c r="TOP30" s="710"/>
      <c r="TOQ30" s="710"/>
      <c r="TOR30" s="710"/>
      <c r="TOS30" s="710"/>
      <c r="TOT30" s="710"/>
      <c r="TOU30" s="710"/>
      <c r="TOV30" s="710"/>
      <c r="TOW30" s="710"/>
      <c r="TOX30" s="710"/>
      <c r="TOY30" s="710"/>
      <c r="TOZ30" s="710"/>
      <c r="TPA30" s="710"/>
      <c r="TPB30" s="710"/>
      <c r="TPC30" s="710"/>
      <c r="TPD30" s="710"/>
      <c r="TPE30" s="710"/>
      <c r="TPF30" s="710"/>
      <c r="TPG30" s="710"/>
      <c r="TPH30" s="710"/>
      <c r="TPI30" s="710"/>
      <c r="TPJ30" s="710"/>
      <c r="TPK30" s="710"/>
      <c r="TPL30" s="710"/>
      <c r="TPM30" s="710"/>
      <c r="TPN30" s="710"/>
      <c r="TPO30" s="710"/>
      <c r="TPP30" s="710"/>
      <c r="TPQ30" s="710"/>
      <c r="TPR30" s="710"/>
      <c r="TPS30" s="710"/>
      <c r="TPT30" s="710"/>
      <c r="TPU30" s="710"/>
      <c r="TPV30" s="710"/>
      <c r="TPW30" s="710"/>
      <c r="TPX30" s="710"/>
      <c r="TPY30" s="710"/>
      <c r="TPZ30" s="710"/>
      <c r="TQA30" s="710"/>
      <c r="TQB30" s="710"/>
      <c r="TQC30" s="710"/>
      <c r="TQD30" s="710"/>
      <c r="TQE30" s="710"/>
      <c r="TQF30" s="710"/>
      <c r="TQG30" s="710"/>
      <c r="TQH30" s="710"/>
      <c r="TQI30" s="710"/>
      <c r="TQJ30" s="710"/>
      <c r="TQK30" s="710"/>
      <c r="TQL30" s="710"/>
      <c r="TQM30" s="710"/>
      <c r="TQN30" s="710"/>
      <c r="TQO30" s="710"/>
      <c r="TQP30" s="710"/>
      <c r="TQQ30" s="710"/>
      <c r="TQR30" s="710"/>
      <c r="TQS30" s="710"/>
      <c r="TQT30" s="710"/>
      <c r="TQU30" s="710"/>
      <c r="TQV30" s="710"/>
      <c r="TQW30" s="710"/>
      <c r="TQX30" s="710"/>
      <c r="TQY30" s="710"/>
      <c r="TQZ30" s="710"/>
      <c r="TRA30" s="710"/>
      <c r="TRB30" s="710"/>
      <c r="TRC30" s="710"/>
      <c r="TRD30" s="710"/>
      <c r="TRE30" s="710"/>
      <c r="TRF30" s="710"/>
      <c r="TRG30" s="710"/>
      <c r="TRH30" s="710"/>
      <c r="TRI30" s="710"/>
      <c r="TRJ30" s="710"/>
      <c r="TRK30" s="710"/>
      <c r="TRL30" s="710"/>
      <c r="TRM30" s="710"/>
      <c r="TRN30" s="710"/>
      <c r="TRO30" s="710"/>
      <c r="TRP30" s="710"/>
      <c r="TRQ30" s="710"/>
      <c r="TRR30" s="710"/>
      <c r="TRS30" s="710"/>
      <c r="TRT30" s="710"/>
      <c r="TRU30" s="710"/>
      <c r="TRV30" s="710"/>
      <c r="TRW30" s="710"/>
      <c r="TRX30" s="710"/>
      <c r="TRY30" s="710"/>
      <c r="TRZ30" s="710"/>
      <c r="TSA30" s="710"/>
      <c r="TSB30" s="710"/>
      <c r="TSC30" s="710"/>
      <c r="TSD30" s="710"/>
      <c r="TSE30" s="710"/>
      <c r="TSF30" s="710"/>
      <c r="TSG30" s="710"/>
      <c r="TSH30" s="710"/>
      <c r="TSI30" s="710"/>
      <c r="TSJ30" s="710"/>
      <c r="TSK30" s="710"/>
      <c r="TSL30" s="710"/>
      <c r="TSM30" s="710"/>
      <c r="TSN30" s="710"/>
      <c r="TSO30" s="710"/>
      <c r="TSP30" s="710"/>
      <c r="TSQ30" s="710"/>
      <c r="TSR30" s="710"/>
      <c r="TSS30" s="710"/>
      <c r="TST30" s="710"/>
      <c r="TSU30" s="710"/>
      <c r="TSV30" s="710"/>
      <c r="TSW30" s="710"/>
      <c r="TSX30" s="710"/>
      <c r="TSY30" s="710"/>
      <c r="TSZ30" s="710"/>
      <c r="TTA30" s="710"/>
      <c r="TTB30" s="710"/>
      <c r="TTC30" s="710"/>
      <c r="TTD30" s="710"/>
      <c r="TTE30" s="710"/>
      <c r="TTF30" s="710"/>
      <c r="TTG30" s="710"/>
      <c r="TTH30" s="710"/>
      <c r="TTI30" s="710"/>
      <c r="TTJ30" s="710"/>
      <c r="TTK30" s="710"/>
      <c r="TTL30" s="710"/>
      <c r="TTM30" s="710"/>
      <c r="TTN30" s="710"/>
      <c r="TTO30" s="710"/>
      <c r="TTP30" s="710"/>
      <c r="TTQ30" s="710"/>
      <c r="TTR30" s="710"/>
      <c r="TTS30" s="710"/>
      <c r="TTT30" s="710"/>
      <c r="TTU30" s="710"/>
      <c r="TTV30" s="710"/>
      <c r="TTW30" s="710"/>
      <c r="TTX30" s="710"/>
      <c r="TTY30" s="710"/>
      <c r="TTZ30" s="710"/>
      <c r="TUA30" s="710"/>
      <c r="TUB30" s="710"/>
      <c r="TUC30" s="710"/>
      <c r="TUD30" s="710"/>
      <c r="TUE30" s="710"/>
      <c r="TUF30" s="710"/>
      <c r="TUG30" s="710"/>
      <c r="TUH30" s="710"/>
      <c r="TUI30" s="710"/>
      <c r="TUJ30" s="710"/>
      <c r="TUK30" s="710"/>
      <c r="TUL30" s="710"/>
      <c r="TUM30" s="710"/>
      <c r="TUN30" s="710"/>
      <c r="TUO30" s="710"/>
      <c r="TUP30" s="710"/>
      <c r="TUQ30" s="710"/>
      <c r="TUR30" s="710"/>
      <c r="TUS30" s="710"/>
      <c r="TUT30" s="710"/>
      <c r="TUU30" s="710"/>
      <c r="TUV30" s="710"/>
      <c r="TUW30" s="710"/>
      <c r="TUX30" s="710"/>
      <c r="TUY30" s="710"/>
      <c r="TUZ30" s="710"/>
      <c r="TVA30" s="710"/>
      <c r="TVB30" s="710"/>
      <c r="TVC30" s="710"/>
      <c r="TVD30" s="710"/>
      <c r="TVE30" s="710"/>
      <c r="TVF30" s="710"/>
      <c r="TVG30" s="710"/>
      <c r="TVH30" s="710"/>
      <c r="TVI30" s="710"/>
      <c r="TVJ30" s="710"/>
      <c r="TVK30" s="710"/>
      <c r="TVL30" s="710"/>
      <c r="TVM30" s="710"/>
      <c r="TVN30" s="710"/>
      <c r="TVO30" s="710"/>
      <c r="TVP30" s="710"/>
      <c r="TVQ30" s="710"/>
      <c r="TVR30" s="710"/>
      <c r="TVS30" s="710"/>
      <c r="TVT30" s="710"/>
      <c r="TVU30" s="710"/>
      <c r="TVV30" s="710"/>
      <c r="TVW30" s="710"/>
      <c r="TVX30" s="710"/>
      <c r="TVY30" s="710"/>
      <c r="TVZ30" s="710"/>
      <c r="TWA30" s="710"/>
      <c r="TWB30" s="710"/>
      <c r="TWC30" s="710"/>
      <c r="TWD30" s="710"/>
      <c r="TWE30" s="710"/>
      <c r="TWF30" s="710"/>
      <c r="TWG30" s="710"/>
      <c r="TWH30" s="710"/>
      <c r="TWI30" s="710"/>
      <c r="TWJ30" s="710"/>
      <c r="TWK30" s="710"/>
      <c r="TWL30" s="710"/>
      <c r="TWM30" s="710"/>
      <c r="TWN30" s="710"/>
      <c r="TWO30" s="710"/>
      <c r="TWP30" s="710"/>
      <c r="TWQ30" s="710"/>
      <c r="TWR30" s="710"/>
      <c r="TWS30" s="710"/>
      <c r="TWT30" s="710"/>
      <c r="TWU30" s="710"/>
      <c r="TWV30" s="710"/>
      <c r="TWW30" s="710"/>
      <c r="TWX30" s="710"/>
      <c r="TWY30" s="710"/>
      <c r="TWZ30" s="710"/>
      <c r="TXA30" s="710"/>
      <c r="TXB30" s="710"/>
      <c r="TXC30" s="710"/>
      <c r="TXD30" s="710"/>
      <c r="TXE30" s="710"/>
      <c r="TXF30" s="710"/>
      <c r="TXG30" s="710"/>
      <c r="TXH30" s="710"/>
      <c r="TXI30" s="710"/>
      <c r="TXJ30" s="710"/>
      <c r="TXK30" s="710"/>
      <c r="TXL30" s="710"/>
      <c r="TXM30" s="710"/>
      <c r="TXN30" s="710"/>
      <c r="TXO30" s="710"/>
      <c r="TXP30" s="710"/>
      <c r="TXQ30" s="710"/>
      <c r="TXR30" s="710"/>
      <c r="TXS30" s="710"/>
      <c r="TXT30" s="710"/>
      <c r="TXU30" s="710"/>
      <c r="TXV30" s="710"/>
      <c r="TXW30" s="710"/>
      <c r="TXX30" s="710"/>
      <c r="TXY30" s="710"/>
      <c r="TXZ30" s="710"/>
      <c r="TYA30" s="710"/>
      <c r="TYB30" s="710"/>
      <c r="TYC30" s="710"/>
      <c r="TYD30" s="710"/>
      <c r="TYE30" s="710"/>
      <c r="TYF30" s="710"/>
      <c r="TYG30" s="710"/>
      <c r="TYH30" s="710"/>
      <c r="TYI30" s="710"/>
      <c r="TYJ30" s="710"/>
      <c r="TYK30" s="710"/>
      <c r="TYL30" s="710"/>
      <c r="TYM30" s="710"/>
      <c r="TYN30" s="710"/>
      <c r="TYO30" s="710"/>
      <c r="TYP30" s="710"/>
      <c r="TYQ30" s="710"/>
      <c r="TYR30" s="710"/>
      <c r="TYS30" s="710"/>
      <c r="TYT30" s="710"/>
      <c r="TYU30" s="710"/>
      <c r="TYV30" s="710"/>
      <c r="TYW30" s="710"/>
      <c r="TYX30" s="710"/>
      <c r="TYY30" s="710"/>
      <c r="TYZ30" s="710"/>
      <c r="TZA30" s="710"/>
      <c r="TZB30" s="710"/>
      <c r="TZC30" s="710"/>
      <c r="TZD30" s="710"/>
      <c r="TZE30" s="710"/>
      <c r="TZF30" s="710"/>
      <c r="TZG30" s="710"/>
      <c r="TZH30" s="710"/>
      <c r="TZI30" s="710"/>
      <c r="TZJ30" s="710"/>
      <c r="TZK30" s="710"/>
      <c r="TZL30" s="710"/>
      <c r="TZM30" s="710"/>
      <c r="TZN30" s="710"/>
      <c r="TZO30" s="710"/>
      <c r="TZP30" s="710"/>
      <c r="TZQ30" s="710"/>
      <c r="TZR30" s="710"/>
      <c r="TZS30" s="710"/>
      <c r="TZT30" s="710"/>
      <c r="TZU30" s="710"/>
      <c r="TZV30" s="710"/>
      <c r="TZW30" s="710"/>
      <c r="TZX30" s="710"/>
      <c r="TZY30" s="710"/>
      <c r="TZZ30" s="710"/>
      <c r="UAA30" s="710"/>
      <c r="UAB30" s="710"/>
      <c r="UAC30" s="710"/>
      <c r="UAD30" s="710"/>
      <c r="UAE30" s="710"/>
      <c r="UAF30" s="710"/>
      <c r="UAG30" s="710"/>
      <c r="UAH30" s="710"/>
      <c r="UAI30" s="710"/>
      <c r="UAJ30" s="710"/>
      <c r="UAK30" s="710"/>
      <c r="UAL30" s="710"/>
      <c r="UAM30" s="710"/>
      <c r="UAN30" s="710"/>
      <c r="UAO30" s="710"/>
      <c r="UAP30" s="710"/>
      <c r="UAQ30" s="710"/>
      <c r="UAR30" s="710"/>
      <c r="UAS30" s="710"/>
      <c r="UAT30" s="710"/>
      <c r="UAU30" s="710"/>
      <c r="UAV30" s="710"/>
      <c r="UAW30" s="710"/>
      <c r="UAX30" s="710"/>
      <c r="UAY30" s="710"/>
      <c r="UAZ30" s="710"/>
      <c r="UBA30" s="710"/>
      <c r="UBB30" s="710"/>
      <c r="UBC30" s="710"/>
      <c r="UBD30" s="710"/>
      <c r="UBE30" s="710"/>
      <c r="UBF30" s="710"/>
      <c r="UBG30" s="710"/>
      <c r="UBH30" s="710"/>
      <c r="UBI30" s="710"/>
      <c r="UBJ30" s="710"/>
      <c r="UBK30" s="710"/>
      <c r="UBL30" s="710"/>
      <c r="UBM30" s="710"/>
      <c r="UBN30" s="710"/>
      <c r="UBO30" s="710"/>
      <c r="UBP30" s="710"/>
      <c r="UBQ30" s="710"/>
      <c r="UBR30" s="710"/>
      <c r="UBS30" s="710"/>
      <c r="UBT30" s="710"/>
      <c r="UBU30" s="710"/>
      <c r="UBV30" s="710"/>
      <c r="UBW30" s="710"/>
      <c r="UBX30" s="710"/>
      <c r="UBY30" s="710"/>
      <c r="UBZ30" s="710"/>
      <c r="UCA30" s="710"/>
      <c r="UCB30" s="710"/>
      <c r="UCC30" s="710"/>
      <c r="UCD30" s="710"/>
      <c r="UCE30" s="710"/>
      <c r="UCF30" s="710"/>
      <c r="UCG30" s="710"/>
      <c r="UCH30" s="710"/>
      <c r="UCI30" s="710"/>
      <c r="UCJ30" s="710"/>
      <c r="UCK30" s="710"/>
      <c r="UCL30" s="710"/>
      <c r="UCM30" s="710"/>
      <c r="UCN30" s="710"/>
      <c r="UCO30" s="710"/>
      <c r="UCP30" s="710"/>
      <c r="UCQ30" s="710"/>
      <c r="UCR30" s="710"/>
      <c r="UCS30" s="710"/>
      <c r="UCT30" s="710"/>
      <c r="UCU30" s="710"/>
      <c r="UCV30" s="710"/>
      <c r="UCW30" s="710"/>
      <c r="UCX30" s="710"/>
      <c r="UCY30" s="710"/>
      <c r="UCZ30" s="710"/>
      <c r="UDA30" s="710"/>
      <c r="UDB30" s="710"/>
      <c r="UDC30" s="710"/>
      <c r="UDD30" s="710"/>
      <c r="UDE30" s="710"/>
      <c r="UDF30" s="710"/>
      <c r="UDG30" s="710"/>
      <c r="UDH30" s="710"/>
      <c r="UDI30" s="710"/>
      <c r="UDJ30" s="710"/>
      <c r="UDK30" s="710"/>
      <c r="UDL30" s="710"/>
      <c r="UDM30" s="710"/>
      <c r="UDN30" s="710"/>
      <c r="UDO30" s="710"/>
      <c r="UDP30" s="710"/>
      <c r="UDQ30" s="710"/>
      <c r="UDR30" s="710"/>
      <c r="UDS30" s="710"/>
      <c r="UDT30" s="710"/>
      <c r="UDU30" s="710"/>
      <c r="UDV30" s="710"/>
      <c r="UDW30" s="710"/>
      <c r="UDX30" s="710"/>
      <c r="UDY30" s="710"/>
      <c r="UDZ30" s="710"/>
      <c r="UEA30" s="710"/>
      <c r="UEB30" s="710"/>
      <c r="UEC30" s="710"/>
      <c r="UED30" s="710"/>
      <c r="UEE30" s="710"/>
      <c r="UEF30" s="710"/>
      <c r="UEG30" s="710"/>
      <c r="UEH30" s="710"/>
      <c r="UEI30" s="710"/>
      <c r="UEJ30" s="710"/>
      <c r="UEK30" s="710"/>
      <c r="UEL30" s="710"/>
      <c r="UEM30" s="710"/>
      <c r="UEN30" s="710"/>
      <c r="UEO30" s="710"/>
      <c r="UEP30" s="710"/>
      <c r="UEQ30" s="710"/>
      <c r="UER30" s="710"/>
      <c r="UES30" s="710"/>
      <c r="UET30" s="710"/>
      <c r="UEU30" s="710"/>
      <c r="UEV30" s="710"/>
      <c r="UEW30" s="710"/>
      <c r="UEX30" s="710"/>
      <c r="UEY30" s="710"/>
      <c r="UEZ30" s="710"/>
      <c r="UFA30" s="710"/>
      <c r="UFB30" s="710"/>
      <c r="UFC30" s="710"/>
      <c r="UFD30" s="710"/>
      <c r="UFE30" s="710"/>
      <c r="UFF30" s="710"/>
      <c r="UFG30" s="710"/>
      <c r="UFH30" s="710"/>
      <c r="UFI30" s="710"/>
      <c r="UFJ30" s="710"/>
      <c r="UFK30" s="710"/>
      <c r="UFL30" s="710"/>
      <c r="UFM30" s="710"/>
      <c r="UFN30" s="710"/>
      <c r="UFO30" s="710"/>
      <c r="UFP30" s="710"/>
      <c r="UFQ30" s="710"/>
      <c r="UFR30" s="710"/>
      <c r="UFS30" s="710"/>
      <c r="UFT30" s="710"/>
      <c r="UFU30" s="710"/>
      <c r="UFV30" s="710"/>
      <c r="UFW30" s="710"/>
      <c r="UFX30" s="710"/>
      <c r="UFY30" s="710"/>
      <c r="UFZ30" s="710"/>
      <c r="UGA30" s="710"/>
      <c r="UGB30" s="710"/>
      <c r="UGC30" s="710"/>
      <c r="UGD30" s="710"/>
      <c r="UGE30" s="710"/>
      <c r="UGF30" s="710"/>
      <c r="UGG30" s="710"/>
      <c r="UGH30" s="710"/>
      <c r="UGI30" s="710"/>
      <c r="UGJ30" s="710"/>
      <c r="UGK30" s="710"/>
      <c r="UGL30" s="710"/>
      <c r="UGM30" s="710"/>
      <c r="UGN30" s="710"/>
      <c r="UGO30" s="710"/>
      <c r="UGP30" s="710"/>
      <c r="UGQ30" s="710"/>
      <c r="UGR30" s="710"/>
      <c r="UGS30" s="710"/>
      <c r="UGT30" s="710"/>
      <c r="UGU30" s="710"/>
      <c r="UGV30" s="710"/>
      <c r="UGW30" s="710"/>
      <c r="UGX30" s="710"/>
      <c r="UGY30" s="710"/>
      <c r="UGZ30" s="710"/>
      <c r="UHA30" s="710"/>
      <c r="UHB30" s="710"/>
      <c r="UHC30" s="710"/>
      <c r="UHD30" s="710"/>
      <c r="UHE30" s="710"/>
      <c r="UHF30" s="710"/>
      <c r="UHG30" s="710"/>
      <c r="UHH30" s="710"/>
      <c r="UHI30" s="710"/>
      <c r="UHJ30" s="710"/>
      <c r="UHK30" s="710"/>
      <c r="UHL30" s="710"/>
      <c r="UHM30" s="710"/>
      <c r="UHN30" s="710"/>
      <c r="UHO30" s="710"/>
      <c r="UHP30" s="710"/>
      <c r="UHQ30" s="710"/>
      <c r="UHR30" s="710"/>
      <c r="UHS30" s="710"/>
      <c r="UHT30" s="710"/>
      <c r="UHU30" s="710"/>
      <c r="UHV30" s="710"/>
      <c r="UHW30" s="710"/>
      <c r="UHX30" s="710"/>
      <c r="UHY30" s="710"/>
      <c r="UHZ30" s="710"/>
      <c r="UIA30" s="710"/>
      <c r="UIB30" s="710"/>
      <c r="UIC30" s="710"/>
      <c r="UID30" s="710"/>
      <c r="UIE30" s="710"/>
      <c r="UIF30" s="710"/>
      <c r="UIG30" s="710"/>
      <c r="UIH30" s="710"/>
      <c r="UII30" s="710"/>
      <c r="UIJ30" s="710"/>
      <c r="UIK30" s="710"/>
      <c r="UIL30" s="710"/>
      <c r="UIM30" s="710"/>
      <c r="UIN30" s="710"/>
      <c r="UIO30" s="710"/>
      <c r="UIP30" s="710"/>
      <c r="UIQ30" s="710"/>
      <c r="UIR30" s="710"/>
      <c r="UIS30" s="710"/>
      <c r="UIT30" s="710"/>
      <c r="UIU30" s="710"/>
      <c r="UIV30" s="710"/>
      <c r="UIW30" s="710"/>
      <c r="UIX30" s="710"/>
      <c r="UIY30" s="710"/>
      <c r="UIZ30" s="710"/>
      <c r="UJA30" s="710"/>
      <c r="UJB30" s="710"/>
      <c r="UJC30" s="710"/>
      <c r="UJD30" s="710"/>
      <c r="UJE30" s="710"/>
      <c r="UJF30" s="710"/>
      <c r="UJG30" s="710"/>
      <c r="UJH30" s="710"/>
      <c r="UJI30" s="710"/>
      <c r="UJJ30" s="710"/>
      <c r="UJK30" s="710"/>
      <c r="UJL30" s="710"/>
      <c r="UJM30" s="710"/>
      <c r="UJN30" s="710"/>
      <c r="UJO30" s="710"/>
      <c r="UJP30" s="710"/>
      <c r="UJQ30" s="710"/>
      <c r="UJR30" s="710"/>
      <c r="UJS30" s="710"/>
      <c r="UJT30" s="710"/>
      <c r="UJU30" s="710"/>
      <c r="UJV30" s="710"/>
      <c r="UJW30" s="710"/>
      <c r="UJX30" s="710"/>
      <c r="UJY30" s="710"/>
      <c r="UJZ30" s="710"/>
      <c r="UKA30" s="710"/>
      <c r="UKB30" s="710"/>
      <c r="UKC30" s="710"/>
      <c r="UKD30" s="710"/>
      <c r="UKE30" s="710"/>
      <c r="UKF30" s="710"/>
      <c r="UKG30" s="710"/>
      <c r="UKH30" s="710"/>
      <c r="UKI30" s="710"/>
      <c r="UKJ30" s="710"/>
      <c r="UKK30" s="710"/>
      <c r="UKL30" s="710"/>
      <c r="UKM30" s="710"/>
      <c r="UKN30" s="710"/>
      <c r="UKO30" s="710"/>
      <c r="UKP30" s="710"/>
      <c r="UKQ30" s="710"/>
      <c r="UKR30" s="710"/>
      <c r="UKS30" s="710"/>
      <c r="UKT30" s="710"/>
      <c r="UKU30" s="710"/>
      <c r="UKV30" s="710"/>
      <c r="UKW30" s="710"/>
      <c r="UKX30" s="710"/>
      <c r="UKY30" s="710"/>
      <c r="UKZ30" s="710"/>
      <c r="ULA30" s="710"/>
      <c r="ULB30" s="710"/>
      <c r="ULC30" s="710"/>
      <c r="ULD30" s="710"/>
      <c r="ULE30" s="710"/>
      <c r="ULF30" s="710"/>
      <c r="ULG30" s="710"/>
      <c r="ULH30" s="710"/>
      <c r="ULI30" s="710"/>
      <c r="ULJ30" s="710"/>
      <c r="ULK30" s="710"/>
      <c r="ULL30" s="710"/>
      <c r="ULM30" s="710"/>
      <c r="ULN30" s="710"/>
      <c r="ULO30" s="710"/>
      <c r="ULP30" s="710"/>
      <c r="ULQ30" s="710"/>
      <c r="ULR30" s="710"/>
      <c r="ULS30" s="710"/>
      <c r="ULT30" s="710"/>
      <c r="ULU30" s="710"/>
      <c r="ULV30" s="710"/>
      <c r="ULW30" s="710"/>
      <c r="ULX30" s="710"/>
      <c r="ULY30" s="710"/>
      <c r="ULZ30" s="710"/>
      <c r="UMA30" s="710"/>
      <c r="UMB30" s="710"/>
      <c r="UMC30" s="710"/>
      <c r="UMD30" s="710"/>
      <c r="UME30" s="710"/>
      <c r="UMF30" s="710"/>
      <c r="UMG30" s="710"/>
      <c r="UMH30" s="710"/>
      <c r="UMI30" s="710"/>
      <c r="UMJ30" s="710"/>
      <c r="UMK30" s="710"/>
      <c r="UML30" s="710"/>
      <c r="UMM30" s="710"/>
      <c r="UMN30" s="710"/>
      <c r="UMO30" s="710"/>
      <c r="UMP30" s="710"/>
      <c r="UMQ30" s="710"/>
      <c r="UMR30" s="710"/>
      <c r="UMS30" s="710"/>
      <c r="UMT30" s="710"/>
      <c r="UMU30" s="710"/>
      <c r="UMV30" s="710"/>
      <c r="UMW30" s="710"/>
      <c r="UMX30" s="710"/>
      <c r="UMY30" s="710"/>
      <c r="UMZ30" s="710"/>
      <c r="UNA30" s="710"/>
      <c r="UNB30" s="710"/>
      <c r="UNC30" s="710"/>
      <c r="UND30" s="710"/>
      <c r="UNE30" s="710"/>
      <c r="UNF30" s="710"/>
      <c r="UNG30" s="710"/>
      <c r="UNH30" s="710"/>
      <c r="UNI30" s="710"/>
      <c r="UNJ30" s="710"/>
      <c r="UNK30" s="710"/>
      <c r="UNL30" s="710"/>
      <c r="UNM30" s="710"/>
      <c r="UNN30" s="710"/>
      <c r="UNO30" s="710"/>
      <c r="UNP30" s="710"/>
      <c r="UNQ30" s="710"/>
      <c r="UNR30" s="710"/>
      <c r="UNS30" s="710"/>
      <c r="UNT30" s="710"/>
      <c r="UNU30" s="710"/>
      <c r="UNV30" s="710"/>
      <c r="UNW30" s="710"/>
      <c r="UNX30" s="710"/>
      <c r="UNY30" s="710"/>
      <c r="UNZ30" s="710"/>
      <c r="UOA30" s="710"/>
      <c r="UOB30" s="710"/>
      <c r="UOC30" s="710"/>
      <c r="UOD30" s="710"/>
      <c r="UOE30" s="710"/>
      <c r="UOF30" s="710"/>
      <c r="UOG30" s="710"/>
      <c r="UOH30" s="710"/>
      <c r="UOI30" s="710"/>
      <c r="UOJ30" s="710"/>
      <c r="UOK30" s="710"/>
      <c r="UOL30" s="710"/>
      <c r="UOM30" s="710"/>
      <c r="UON30" s="710"/>
      <c r="UOO30" s="710"/>
      <c r="UOP30" s="710"/>
      <c r="UOQ30" s="710"/>
      <c r="UOR30" s="710"/>
      <c r="UOS30" s="710"/>
      <c r="UOT30" s="710"/>
      <c r="UOU30" s="710"/>
      <c r="UOV30" s="710"/>
      <c r="UOW30" s="710"/>
      <c r="UOX30" s="710"/>
      <c r="UOY30" s="710"/>
      <c r="UOZ30" s="710"/>
      <c r="UPA30" s="710"/>
      <c r="UPB30" s="710"/>
      <c r="UPC30" s="710"/>
      <c r="UPD30" s="710"/>
      <c r="UPE30" s="710"/>
      <c r="UPF30" s="710"/>
      <c r="UPG30" s="710"/>
      <c r="UPH30" s="710"/>
      <c r="UPI30" s="710"/>
      <c r="UPJ30" s="710"/>
      <c r="UPK30" s="710"/>
      <c r="UPL30" s="710"/>
      <c r="UPM30" s="710"/>
      <c r="UPN30" s="710"/>
      <c r="UPO30" s="710"/>
      <c r="UPP30" s="710"/>
      <c r="UPQ30" s="710"/>
      <c r="UPR30" s="710"/>
      <c r="UPS30" s="710"/>
      <c r="UPT30" s="710"/>
      <c r="UPU30" s="710"/>
      <c r="UPV30" s="710"/>
      <c r="UPW30" s="710"/>
      <c r="UPX30" s="710"/>
      <c r="UPY30" s="710"/>
      <c r="UPZ30" s="710"/>
      <c r="UQA30" s="710"/>
      <c r="UQB30" s="710"/>
      <c r="UQC30" s="710"/>
      <c r="UQD30" s="710"/>
      <c r="UQE30" s="710"/>
      <c r="UQF30" s="710"/>
      <c r="UQG30" s="710"/>
      <c r="UQH30" s="710"/>
      <c r="UQI30" s="710"/>
      <c r="UQJ30" s="710"/>
      <c r="UQK30" s="710"/>
      <c r="UQL30" s="710"/>
      <c r="UQM30" s="710"/>
      <c r="UQN30" s="710"/>
      <c r="UQO30" s="710"/>
      <c r="UQP30" s="710"/>
      <c r="UQQ30" s="710"/>
      <c r="UQR30" s="710"/>
      <c r="UQS30" s="710"/>
      <c r="UQT30" s="710"/>
      <c r="UQU30" s="710"/>
      <c r="UQV30" s="710"/>
      <c r="UQW30" s="710"/>
      <c r="UQX30" s="710"/>
      <c r="UQY30" s="710"/>
      <c r="UQZ30" s="710"/>
      <c r="URA30" s="710"/>
      <c r="URB30" s="710"/>
      <c r="URC30" s="710"/>
      <c r="URD30" s="710"/>
      <c r="URE30" s="710"/>
      <c r="URF30" s="710"/>
      <c r="URG30" s="710"/>
      <c r="URH30" s="710"/>
      <c r="URI30" s="710"/>
      <c r="URJ30" s="710"/>
      <c r="URK30" s="710"/>
      <c r="URL30" s="710"/>
      <c r="URM30" s="710"/>
      <c r="URN30" s="710"/>
      <c r="URO30" s="710"/>
      <c r="URP30" s="710"/>
      <c r="URQ30" s="710"/>
      <c r="URR30" s="710"/>
      <c r="URS30" s="710"/>
      <c r="URT30" s="710"/>
      <c r="URU30" s="710"/>
      <c r="URV30" s="710"/>
      <c r="URW30" s="710"/>
      <c r="URX30" s="710"/>
      <c r="URY30" s="710"/>
      <c r="URZ30" s="710"/>
      <c r="USA30" s="710"/>
      <c r="USB30" s="710"/>
      <c r="USC30" s="710"/>
      <c r="USD30" s="710"/>
      <c r="USE30" s="710"/>
      <c r="USF30" s="710"/>
      <c r="USG30" s="710"/>
      <c r="USH30" s="710"/>
      <c r="USI30" s="710"/>
      <c r="USJ30" s="710"/>
      <c r="USK30" s="710"/>
      <c r="USL30" s="710"/>
      <c r="USM30" s="710"/>
      <c r="USN30" s="710"/>
      <c r="USO30" s="710"/>
      <c r="USP30" s="710"/>
      <c r="USQ30" s="710"/>
      <c r="USR30" s="710"/>
      <c r="USS30" s="710"/>
      <c r="UST30" s="710"/>
      <c r="USU30" s="710"/>
      <c r="USV30" s="710"/>
      <c r="USW30" s="710"/>
      <c r="USX30" s="710"/>
      <c r="USY30" s="710"/>
      <c r="USZ30" s="710"/>
      <c r="UTA30" s="710"/>
      <c r="UTB30" s="710"/>
      <c r="UTC30" s="710"/>
      <c r="UTD30" s="710"/>
      <c r="UTE30" s="710"/>
      <c r="UTF30" s="710"/>
      <c r="UTG30" s="710"/>
      <c r="UTH30" s="710"/>
      <c r="UTI30" s="710"/>
      <c r="UTJ30" s="710"/>
      <c r="UTK30" s="710"/>
      <c r="UTL30" s="710"/>
      <c r="UTM30" s="710"/>
      <c r="UTN30" s="710"/>
      <c r="UTO30" s="710"/>
      <c r="UTP30" s="710"/>
      <c r="UTQ30" s="710"/>
      <c r="UTR30" s="710"/>
      <c r="UTS30" s="710"/>
      <c r="UTT30" s="710"/>
      <c r="UTU30" s="710"/>
      <c r="UTV30" s="710"/>
      <c r="UTW30" s="710"/>
      <c r="UTX30" s="710"/>
      <c r="UTY30" s="710"/>
      <c r="UTZ30" s="710"/>
      <c r="UUA30" s="710"/>
      <c r="UUB30" s="710"/>
      <c r="UUC30" s="710"/>
      <c r="UUD30" s="710"/>
      <c r="UUE30" s="710"/>
      <c r="UUF30" s="710"/>
      <c r="UUG30" s="710"/>
      <c r="UUH30" s="710"/>
      <c r="UUI30" s="710"/>
      <c r="UUJ30" s="710"/>
      <c r="UUK30" s="710"/>
      <c r="UUL30" s="710"/>
      <c r="UUM30" s="710"/>
      <c r="UUN30" s="710"/>
      <c r="UUO30" s="710"/>
      <c r="UUP30" s="710"/>
      <c r="UUQ30" s="710"/>
      <c r="UUR30" s="710"/>
      <c r="UUS30" s="710"/>
      <c r="UUT30" s="710"/>
      <c r="UUU30" s="710"/>
      <c r="UUV30" s="710"/>
      <c r="UUW30" s="710"/>
      <c r="UUX30" s="710"/>
      <c r="UUY30" s="710"/>
      <c r="UUZ30" s="710"/>
      <c r="UVA30" s="710"/>
      <c r="UVB30" s="710"/>
      <c r="UVC30" s="710"/>
      <c r="UVD30" s="710"/>
      <c r="UVE30" s="710"/>
      <c r="UVF30" s="710"/>
      <c r="UVG30" s="710"/>
      <c r="UVH30" s="710"/>
      <c r="UVI30" s="710"/>
      <c r="UVJ30" s="710"/>
      <c r="UVK30" s="710"/>
      <c r="UVL30" s="710"/>
      <c r="UVM30" s="710"/>
      <c r="UVN30" s="710"/>
      <c r="UVO30" s="710"/>
      <c r="UVP30" s="710"/>
      <c r="UVQ30" s="710"/>
      <c r="UVR30" s="710"/>
      <c r="UVS30" s="710"/>
      <c r="UVT30" s="710"/>
      <c r="UVU30" s="710"/>
      <c r="UVV30" s="710"/>
      <c r="UVW30" s="710"/>
      <c r="UVX30" s="710"/>
      <c r="UVY30" s="710"/>
      <c r="UVZ30" s="710"/>
      <c r="UWA30" s="710"/>
      <c r="UWB30" s="710"/>
      <c r="UWC30" s="710"/>
      <c r="UWD30" s="710"/>
      <c r="UWE30" s="710"/>
      <c r="UWF30" s="710"/>
      <c r="UWG30" s="710"/>
      <c r="UWH30" s="710"/>
      <c r="UWI30" s="710"/>
      <c r="UWJ30" s="710"/>
      <c r="UWK30" s="710"/>
      <c r="UWL30" s="710"/>
      <c r="UWM30" s="710"/>
      <c r="UWN30" s="710"/>
      <c r="UWO30" s="710"/>
      <c r="UWP30" s="710"/>
      <c r="UWQ30" s="710"/>
      <c r="UWR30" s="710"/>
      <c r="UWS30" s="710"/>
      <c r="UWT30" s="710"/>
      <c r="UWU30" s="710"/>
      <c r="UWV30" s="710"/>
      <c r="UWW30" s="710"/>
      <c r="UWX30" s="710"/>
      <c r="UWY30" s="710"/>
      <c r="UWZ30" s="710"/>
      <c r="UXA30" s="710"/>
      <c r="UXB30" s="710"/>
      <c r="UXC30" s="710"/>
      <c r="UXD30" s="710"/>
      <c r="UXE30" s="710"/>
      <c r="UXF30" s="710"/>
      <c r="UXG30" s="710"/>
      <c r="UXH30" s="710"/>
      <c r="UXI30" s="710"/>
      <c r="UXJ30" s="710"/>
      <c r="UXK30" s="710"/>
      <c r="UXL30" s="710"/>
      <c r="UXM30" s="710"/>
      <c r="UXN30" s="710"/>
      <c r="UXO30" s="710"/>
      <c r="UXP30" s="710"/>
      <c r="UXQ30" s="710"/>
      <c r="UXR30" s="710"/>
      <c r="UXS30" s="710"/>
      <c r="UXT30" s="710"/>
      <c r="UXU30" s="710"/>
      <c r="UXV30" s="710"/>
      <c r="UXW30" s="710"/>
      <c r="UXX30" s="710"/>
      <c r="UXY30" s="710"/>
      <c r="UXZ30" s="710"/>
      <c r="UYA30" s="710"/>
      <c r="UYB30" s="710"/>
      <c r="UYC30" s="710"/>
      <c r="UYD30" s="710"/>
      <c r="UYE30" s="710"/>
      <c r="UYF30" s="710"/>
      <c r="UYG30" s="710"/>
      <c r="UYH30" s="710"/>
      <c r="UYI30" s="710"/>
      <c r="UYJ30" s="710"/>
      <c r="UYK30" s="710"/>
      <c r="UYL30" s="710"/>
      <c r="UYM30" s="710"/>
      <c r="UYN30" s="710"/>
      <c r="UYO30" s="710"/>
      <c r="UYP30" s="710"/>
      <c r="UYQ30" s="710"/>
      <c r="UYR30" s="710"/>
      <c r="UYS30" s="710"/>
      <c r="UYT30" s="710"/>
      <c r="UYU30" s="710"/>
      <c r="UYV30" s="710"/>
      <c r="UYW30" s="710"/>
      <c r="UYX30" s="710"/>
      <c r="UYY30" s="710"/>
      <c r="UYZ30" s="710"/>
      <c r="UZA30" s="710"/>
      <c r="UZB30" s="710"/>
      <c r="UZC30" s="710"/>
      <c r="UZD30" s="710"/>
      <c r="UZE30" s="710"/>
      <c r="UZF30" s="710"/>
      <c r="UZG30" s="710"/>
      <c r="UZH30" s="710"/>
      <c r="UZI30" s="710"/>
      <c r="UZJ30" s="710"/>
      <c r="UZK30" s="710"/>
      <c r="UZL30" s="710"/>
      <c r="UZM30" s="710"/>
      <c r="UZN30" s="710"/>
      <c r="UZO30" s="710"/>
      <c r="UZP30" s="710"/>
      <c r="UZQ30" s="710"/>
      <c r="UZR30" s="710"/>
      <c r="UZS30" s="710"/>
      <c r="UZT30" s="710"/>
      <c r="UZU30" s="710"/>
      <c r="UZV30" s="710"/>
      <c r="UZW30" s="710"/>
      <c r="UZX30" s="710"/>
      <c r="UZY30" s="710"/>
      <c r="UZZ30" s="710"/>
      <c r="VAA30" s="710"/>
      <c r="VAB30" s="710"/>
      <c r="VAC30" s="710"/>
      <c r="VAD30" s="710"/>
      <c r="VAE30" s="710"/>
      <c r="VAF30" s="710"/>
      <c r="VAG30" s="710"/>
      <c r="VAH30" s="710"/>
      <c r="VAI30" s="710"/>
      <c r="VAJ30" s="710"/>
      <c r="VAK30" s="710"/>
      <c r="VAL30" s="710"/>
      <c r="VAM30" s="710"/>
      <c r="VAN30" s="710"/>
      <c r="VAO30" s="710"/>
      <c r="VAP30" s="710"/>
      <c r="VAQ30" s="710"/>
      <c r="VAR30" s="710"/>
      <c r="VAS30" s="710"/>
      <c r="VAT30" s="710"/>
      <c r="VAU30" s="710"/>
      <c r="VAV30" s="710"/>
      <c r="VAW30" s="710"/>
      <c r="VAX30" s="710"/>
      <c r="VAY30" s="710"/>
      <c r="VAZ30" s="710"/>
      <c r="VBA30" s="710"/>
      <c r="VBB30" s="710"/>
      <c r="VBC30" s="710"/>
      <c r="VBD30" s="710"/>
      <c r="VBE30" s="710"/>
      <c r="VBF30" s="710"/>
      <c r="VBG30" s="710"/>
      <c r="VBH30" s="710"/>
      <c r="VBI30" s="710"/>
      <c r="VBJ30" s="710"/>
      <c r="VBK30" s="710"/>
      <c r="VBL30" s="710"/>
      <c r="VBM30" s="710"/>
      <c r="VBN30" s="710"/>
      <c r="VBO30" s="710"/>
      <c r="VBP30" s="710"/>
      <c r="VBQ30" s="710"/>
      <c r="VBR30" s="710"/>
      <c r="VBS30" s="710"/>
      <c r="VBT30" s="710"/>
      <c r="VBU30" s="710"/>
      <c r="VBV30" s="710"/>
      <c r="VBW30" s="710"/>
      <c r="VBX30" s="710"/>
      <c r="VBY30" s="710"/>
      <c r="VBZ30" s="710"/>
      <c r="VCA30" s="710"/>
      <c r="VCB30" s="710"/>
      <c r="VCC30" s="710"/>
      <c r="VCD30" s="710"/>
      <c r="VCE30" s="710"/>
      <c r="VCF30" s="710"/>
      <c r="VCG30" s="710"/>
      <c r="VCH30" s="710"/>
      <c r="VCI30" s="710"/>
      <c r="VCJ30" s="710"/>
      <c r="VCK30" s="710"/>
      <c r="VCL30" s="710"/>
      <c r="VCM30" s="710"/>
      <c r="VCN30" s="710"/>
      <c r="VCO30" s="710"/>
      <c r="VCP30" s="710"/>
      <c r="VCQ30" s="710"/>
      <c r="VCR30" s="710"/>
      <c r="VCS30" s="710"/>
      <c r="VCT30" s="710"/>
      <c r="VCU30" s="710"/>
      <c r="VCV30" s="710"/>
      <c r="VCW30" s="710"/>
      <c r="VCX30" s="710"/>
      <c r="VCY30" s="710"/>
      <c r="VCZ30" s="710"/>
      <c r="VDA30" s="710"/>
      <c r="VDB30" s="710"/>
      <c r="VDC30" s="710"/>
      <c r="VDD30" s="710"/>
      <c r="VDE30" s="710"/>
      <c r="VDF30" s="710"/>
      <c r="VDG30" s="710"/>
      <c r="VDH30" s="710"/>
      <c r="VDI30" s="710"/>
      <c r="VDJ30" s="710"/>
      <c r="VDK30" s="710"/>
      <c r="VDL30" s="710"/>
      <c r="VDM30" s="710"/>
      <c r="VDN30" s="710"/>
      <c r="VDO30" s="710"/>
      <c r="VDP30" s="710"/>
      <c r="VDQ30" s="710"/>
      <c r="VDR30" s="710"/>
      <c r="VDS30" s="710"/>
      <c r="VDT30" s="710"/>
      <c r="VDU30" s="710"/>
      <c r="VDV30" s="710"/>
      <c r="VDW30" s="710"/>
      <c r="VDX30" s="710"/>
      <c r="VDY30" s="710"/>
      <c r="VDZ30" s="710"/>
      <c r="VEA30" s="710"/>
      <c r="VEB30" s="710"/>
      <c r="VEC30" s="710"/>
      <c r="VED30" s="710"/>
      <c r="VEE30" s="710"/>
      <c r="VEF30" s="710"/>
      <c r="VEG30" s="710"/>
      <c r="VEH30" s="710"/>
      <c r="VEI30" s="710"/>
      <c r="VEJ30" s="710"/>
      <c r="VEK30" s="710"/>
      <c r="VEL30" s="710"/>
      <c r="VEM30" s="710"/>
      <c r="VEN30" s="710"/>
      <c r="VEO30" s="710"/>
      <c r="VEP30" s="710"/>
      <c r="VEQ30" s="710"/>
      <c r="VER30" s="710"/>
      <c r="VES30" s="710"/>
      <c r="VET30" s="710"/>
      <c r="VEU30" s="710"/>
      <c r="VEV30" s="710"/>
      <c r="VEW30" s="710"/>
      <c r="VEX30" s="710"/>
      <c r="VEY30" s="710"/>
      <c r="VEZ30" s="710"/>
      <c r="VFA30" s="710"/>
      <c r="VFB30" s="710"/>
      <c r="VFC30" s="710"/>
      <c r="VFD30" s="710"/>
      <c r="VFE30" s="710"/>
      <c r="VFF30" s="710"/>
      <c r="VFG30" s="710"/>
      <c r="VFH30" s="710"/>
      <c r="VFI30" s="710"/>
      <c r="VFJ30" s="710"/>
      <c r="VFK30" s="710"/>
      <c r="VFL30" s="710"/>
      <c r="VFM30" s="710"/>
      <c r="VFN30" s="710"/>
      <c r="VFO30" s="710"/>
      <c r="VFP30" s="710"/>
      <c r="VFQ30" s="710"/>
      <c r="VFR30" s="710"/>
      <c r="VFS30" s="710"/>
      <c r="VFT30" s="710"/>
      <c r="VFU30" s="710"/>
      <c r="VFV30" s="710"/>
      <c r="VFW30" s="710"/>
      <c r="VFX30" s="710"/>
      <c r="VFY30" s="710"/>
      <c r="VFZ30" s="710"/>
      <c r="VGA30" s="710"/>
      <c r="VGB30" s="710"/>
      <c r="VGC30" s="710"/>
      <c r="VGD30" s="710"/>
      <c r="VGE30" s="710"/>
      <c r="VGF30" s="710"/>
      <c r="VGG30" s="710"/>
      <c r="VGH30" s="710"/>
      <c r="VGI30" s="710"/>
      <c r="VGJ30" s="710"/>
      <c r="VGK30" s="710"/>
      <c r="VGL30" s="710"/>
      <c r="VGM30" s="710"/>
      <c r="VGN30" s="710"/>
      <c r="VGO30" s="710"/>
      <c r="VGP30" s="710"/>
      <c r="VGQ30" s="710"/>
      <c r="VGR30" s="710"/>
      <c r="VGS30" s="710"/>
      <c r="VGT30" s="710"/>
      <c r="VGU30" s="710"/>
      <c r="VGV30" s="710"/>
      <c r="VGW30" s="710"/>
      <c r="VGX30" s="710"/>
      <c r="VGY30" s="710"/>
      <c r="VGZ30" s="710"/>
      <c r="VHA30" s="710"/>
      <c r="VHB30" s="710"/>
      <c r="VHC30" s="710"/>
      <c r="VHD30" s="710"/>
      <c r="VHE30" s="710"/>
      <c r="VHF30" s="710"/>
      <c r="VHG30" s="710"/>
      <c r="VHH30" s="710"/>
      <c r="VHI30" s="710"/>
      <c r="VHJ30" s="710"/>
      <c r="VHK30" s="710"/>
      <c r="VHL30" s="710"/>
      <c r="VHM30" s="710"/>
      <c r="VHN30" s="710"/>
      <c r="VHO30" s="710"/>
      <c r="VHP30" s="710"/>
      <c r="VHQ30" s="710"/>
      <c r="VHR30" s="710"/>
      <c r="VHS30" s="710"/>
      <c r="VHT30" s="710"/>
      <c r="VHU30" s="710"/>
      <c r="VHV30" s="710"/>
      <c r="VHW30" s="710"/>
      <c r="VHX30" s="710"/>
      <c r="VHY30" s="710"/>
      <c r="VHZ30" s="710"/>
      <c r="VIA30" s="710"/>
      <c r="VIB30" s="710"/>
      <c r="VIC30" s="710"/>
      <c r="VID30" s="710"/>
      <c r="VIE30" s="710"/>
      <c r="VIF30" s="710"/>
      <c r="VIG30" s="710"/>
      <c r="VIH30" s="710"/>
      <c r="VII30" s="710"/>
      <c r="VIJ30" s="710"/>
      <c r="VIK30" s="710"/>
      <c r="VIL30" s="710"/>
      <c r="VIM30" s="710"/>
      <c r="VIN30" s="710"/>
      <c r="VIO30" s="710"/>
      <c r="VIP30" s="710"/>
      <c r="VIQ30" s="710"/>
      <c r="VIR30" s="710"/>
      <c r="VIS30" s="710"/>
      <c r="VIT30" s="710"/>
      <c r="VIU30" s="710"/>
      <c r="VIV30" s="710"/>
      <c r="VIW30" s="710"/>
      <c r="VIX30" s="710"/>
      <c r="VIY30" s="710"/>
      <c r="VIZ30" s="710"/>
      <c r="VJA30" s="710"/>
      <c r="VJB30" s="710"/>
      <c r="VJC30" s="710"/>
      <c r="VJD30" s="710"/>
      <c r="VJE30" s="710"/>
      <c r="VJF30" s="710"/>
      <c r="VJG30" s="710"/>
      <c r="VJH30" s="710"/>
      <c r="VJI30" s="710"/>
      <c r="VJJ30" s="710"/>
      <c r="VJK30" s="710"/>
      <c r="VJL30" s="710"/>
      <c r="VJM30" s="710"/>
      <c r="VJN30" s="710"/>
      <c r="VJO30" s="710"/>
      <c r="VJP30" s="710"/>
      <c r="VJQ30" s="710"/>
      <c r="VJR30" s="710"/>
      <c r="VJS30" s="710"/>
      <c r="VJT30" s="710"/>
      <c r="VJU30" s="710"/>
      <c r="VJV30" s="710"/>
      <c r="VJW30" s="710"/>
      <c r="VJX30" s="710"/>
      <c r="VJY30" s="710"/>
      <c r="VJZ30" s="710"/>
      <c r="VKA30" s="710"/>
      <c r="VKB30" s="710"/>
      <c r="VKC30" s="710"/>
      <c r="VKD30" s="710"/>
      <c r="VKE30" s="710"/>
      <c r="VKF30" s="710"/>
      <c r="VKG30" s="710"/>
      <c r="VKH30" s="710"/>
      <c r="VKI30" s="710"/>
      <c r="VKJ30" s="710"/>
      <c r="VKK30" s="710"/>
      <c r="VKL30" s="710"/>
      <c r="VKM30" s="710"/>
      <c r="VKN30" s="710"/>
      <c r="VKO30" s="710"/>
      <c r="VKP30" s="710"/>
      <c r="VKQ30" s="710"/>
      <c r="VKR30" s="710"/>
      <c r="VKS30" s="710"/>
      <c r="VKT30" s="710"/>
      <c r="VKU30" s="710"/>
      <c r="VKV30" s="710"/>
      <c r="VKW30" s="710"/>
      <c r="VKX30" s="710"/>
      <c r="VKY30" s="710"/>
      <c r="VKZ30" s="710"/>
      <c r="VLA30" s="710"/>
      <c r="VLB30" s="710"/>
      <c r="VLC30" s="710"/>
      <c r="VLD30" s="710"/>
      <c r="VLE30" s="710"/>
      <c r="VLF30" s="710"/>
      <c r="VLG30" s="710"/>
      <c r="VLH30" s="710"/>
      <c r="VLI30" s="710"/>
      <c r="VLJ30" s="710"/>
      <c r="VLK30" s="710"/>
      <c r="VLL30" s="710"/>
      <c r="VLM30" s="710"/>
      <c r="VLN30" s="710"/>
      <c r="VLO30" s="710"/>
      <c r="VLP30" s="710"/>
      <c r="VLQ30" s="710"/>
      <c r="VLR30" s="710"/>
      <c r="VLS30" s="710"/>
      <c r="VLT30" s="710"/>
      <c r="VLU30" s="710"/>
      <c r="VLV30" s="710"/>
      <c r="VLW30" s="710"/>
      <c r="VLX30" s="710"/>
      <c r="VLY30" s="710"/>
      <c r="VLZ30" s="710"/>
      <c r="VMA30" s="710"/>
      <c r="VMB30" s="710"/>
      <c r="VMC30" s="710"/>
      <c r="VMD30" s="710"/>
      <c r="VME30" s="710"/>
      <c r="VMF30" s="710"/>
      <c r="VMG30" s="710"/>
      <c r="VMH30" s="710"/>
      <c r="VMI30" s="710"/>
      <c r="VMJ30" s="710"/>
      <c r="VMK30" s="710"/>
      <c r="VML30" s="710"/>
      <c r="VMM30" s="710"/>
      <c r="VMN30" s="710"/>
      <c r="VMO30" s="710"/>
      <c r="VMP30" s="710"/>
      <c r="VMQ30" s="710"/>
      <c r="VMR30" s="710"/>
      <c r="VMS30" s="710"/>
      <c r="VMT30" s="710"/>
      <c r="VMU30" s="710"/>
      <c r="VMV30" s="710"/>
      <c r="VMW30" s="710"/>
      <c r="VMX30" s="710"/>
      <c r="VMY30" s="710"/>
      <c r="VMZ30" s="710"/>
      <c r="VNA30" s="710"/>
      <c r="VNB30" s="710"/>
      <c r="VNC30" s="710"/>
      <c r="VND30" s="710"/>
      <c r="VNE30" s="710"/>
      <c r="VNF30" s="710"/>
      <c r="VNG30" s="710"/>
      <c r="VNH30" s="710"/>
      <c r="VNI30" s="710"/>
      <c r="VNJ30" s="710"/>
      <c r="VNK30" s="710"/>
      <c r="VNL30" s="710"/>
      <c r="VNM30" s="710"/>
      <c r="VNN30" s="710"/>
      <c r="VNO30" s="710"/>
      <c r="VNP30" s="710"/>
      <c r="VNQ30" s="710"/>
      <c r="VNR30" s="710"/>
      <c r="VNS30" s="710"/>
      <c r="VNT30" s="710"/>
      <c r="VNU30" s="710"/>
      <c r="VNV30" s="710"/>
      <c r="VNW30" s="710"/>
      <c r="VNX30" s="710"/>
      <c r="VNY30" s="710"/>
      <c r="VNZ30" s="710"/>
      <c r="VOA30" s="710"/>
      <c r="VOB30" s="710"/>
      <c r="VOC30" s="710"/>
      <c r="VOD30" s="710"/>
      <c r="VOE30" s="710"/>
      <c r="VOF30" s="710"/>
      <c r="VOG30" s="710"/>
      <c r="VOH30" s="710"/>
      <c r="VOI30" s="710"/>
      <c r="VOJ30" s="710"/>
      <c r="VOK30" s="710"/>
      <c r="VOL30" s="710"/>
      <c r="VOM30" s="710"/>
      <c r="VON30" s="710"/>
      <c r="VOO30" s="710"/>
      <c r="VOP30" s="710"/>
      <c r="VOQ30" s="710"/>
      <c r="VOR30" s="710"/>
      <c r="VOS30" s="710"/>
      <c r="VOT30" s="710"/>
      <c r="VOU30" s="710"/>
      <c r="VOV30" s="710"/>
      <c r="VOW30" s="710"/>
      <c r="VOX30" s="710"/>
      <c r="VOY30" s="710"/>
      <c r="VOZ30" s="710"/>
      <c r="VPA30" s="710"/>
      <c r="VPB30" s="710"/>
      <c r="VPC30" s="710"/>
      <c r="VPD30" s="710"/>
      <c r="VPE30" s="710"/>
      <c r="VPF30" s="710"/>
      <c r="VPG30" s="710"/>
      <c r="VPH30" s="710"/>
      <c r="VPI30" s="710"/>
      <c r="VPJ30" s="710"/>
      <c r="VPK30" s="710"/>
      <c r="VPL30" s="710"/>
      <c r="VPM30" s="710"/>
      <c r="VPN30" s="710"/>
      <c r="VPO30" s="710"/>
      <c r="VPP30" s="710"/>
      <c r="VPQ30" s="710"/>
      <c r="VPR30" s="710"/>
      <c r="VPS30" s="710"/>
      <c r="VPT30" s="710"/>
      <c r="VPU30" s="710"/>
      <c r="VPV30" s="710"/>
      <c r="VPW30" s="710"/>
      <c r="VPX30" s="710"/>
      <c r="VPY30" s="710"/>
      <c r="VPZ30" s="710"/>
      <c r="VQA30" s="710"/>
      <c r="VQB30" s="710"/>
      <c r="VQC30" s="710"/>
      <c r="VQD30" s="710"/>
      <c r="VQE30" s="710"/>
      <c r="VQF30" s="710"/>
      <c r="VQG30" s="710"/>
      <c r="VQH30" s="710"/>
      <c r="VQI30" s="710"/>
      <c r="VQJ30" s="710"/>
      <c r="VQK30" s="710"/>
      <c r="VQL30" s="710"/>
      <c r="VQM30" s="710"/>
      <c r="VQN30" s="710"/>
      <c r="VQO30" s="710"/>
      <c r="VQP30" s="710"/>
      <c r="VQQ30" s="710"/>
      <c r="VQR30" s="710"/>
      <c r="VQS30" s="710"/>
      <c r="VQT30" s="710"/>
      <c r="VQU30" s="710"/>
      <c r="VQV30" s="710"/>
      <c r="VQW30" s="710"/>
      <c r="VQX30" s="710"/>
      <c r="VQY30" s="710"/>
      <c r="VQZ30" s="710"/>
      <c r="VRA30" s="710"/>
      <c r="VRB30" s="710"/>
      <c r="VRC30" s="710"/>
      <c r="VRD30" s="710"/>
      <c r="VRE30" s="710"/>
      <c r="VRF30" s="710"/>
      <c r="VRG30" s="710"/>
      <c r="VRH30" s="710"/>
      <c r="VRI30" s="710"/>
      <c r="VRJ30" s="710"/>
      <c r="VRK30" s="710"/>
      <c r="VRL30" s="710"/>
      <c r="VRM30" s="710"/>
      <c r="VRN30" s="710"/>
      <c r="VRO30" s="710"/>
      <c r="VRP30" s="710"/>
      <c r="VRQ30" s="710"/>
      <c r="VRR30" s="710"/>
      <c r="VRS30" s="710"/>
      <c r="VRT30" s="710"/>
      <c r="VRU30" s="710"/>
      <c r="VRV30" s="710"/>
      <c r="VRW30" s="710"/>
      <c r="VRX30" s="710"/>
      <c r="VRY30" s="710"/>
      <c r="VRZ30" s="710"/>
      <c r="VSA30" s="710"/>
      <c r="VSB30" s="710"/>
      <c r="VSC30" s="710"/>
      <c r="VSD30" s="710"/>
      <c r="VSE30" s="710"/>
      <c r="VSF30" s="710"/>
      <c r="VSG30" s="710"/>
      <c r="VSH30" s="710"/>
      <c r="VSI30" s="710"/>
      <c r="VSJ30" s="710"/>
      <c r="VSK30" s="710"/>
      <c r="VSL30" s="710"/>
      <c r="VSM30" s="710"/>
      <c r="VSN30" s="710"/>
      <c r="VSO30" s="710"/>
      <c r="VSP30" s="710"/>
      <c r="VSQ30" s="710"/>
      <c r="VSR30" s="710"/>
      <c r="VSS30" s="710"/>
      <c r="VST30" s="710"/>
      <c r="VSU30" s="710"/>
      <c r="VSV30" s="710"/>
      <c r="VSW30" s="710"/>
      <c r="VSX30" s="710"/>
      <c r="VSY30" s="710"/>
      <c r="VSZ30" s="710"/>
      <c r="VTA30" s="710"/>
      <c r="VTB30" s="710"/>
      <c r="VTC30" s="710"/>
      <c r="VTD30" s="710"/>
      <c r="VTE30" s="710"/>
      <c r="VTF30" s="710"/>
      <c r="VTG30" s="710"/>
      <c r="VTH30" s="710"/>
      <c r="VTI30" s="710"/>
      <c r="VTJ30" s="710"/>
      <c r="VTK30" s="710"/>
      <c r="VTL30" s="710"/>
      <c r="VTM30" s="710"/>
      <c r="VTN30" s="710"/>
      <c r="VTO30" s="710"/>
      <c r="VTP30" s="710"/>
      <c r="VTQ30" s="710"/>
      <c r="VTR30" s="710"/>
      <c r="VTS30" s="710"/>
      <c r="VTT30" s="710"/>
      <c r="VTU30" s="710"/>
      <c r="VTV30" s="710"/>
      <c r="VTW30" s="710"/>
      <c r="VTX30" s="710"/>
      <c r="VTY30" s="710"/>
      <c r="VTZ30" s="710"/>
      <c r="VUA30" s="710"/>
      <c r="VUB30" s="710"/>
      <c r="VUC30" s="710"/>
      <c r="VUD30" s="710"/>
      <c r="VUE30" s="710"/>
      <c r="VUF30" s="710"/>
      <c r="VUG30" s="710"/>
      <c r="VUH30" s="710"/>
      <c r="VUI30" s="710"/>
      <c r="VUJ30" s="710"/>
      <c r="VUK30" s="710"/>
      <c r="VUL30" s="710"/>
      <c r="VUM30" s="710"/>
      <c r="VUN30" s="710"/>
      <c r="VUO30" s="710"/>
      <c r="VUP30" s="710"/>
      <c r="VUQ30" s="710"/>
      <c r="VUR30" s="710"/>
      <c r="VUS30" s="710"/>
      <c r="VUT30" s="710"/>
      <c r="VUU30" s="710"/>
      <c r="VUV30" s="710"/>
      <c r="VUW30" s="710"/>
      <c r="VUX30" s="710"/>
      <c r="VUY30" s="710"/>
      <c r="VUZ30" s="710"/>
      <c r="VVA30" s="710"/>
      <c r="VVB30" s="710"/>
      <c r="VVC30" s="710"/>
      <c r="VVD30" s="710"/>
      <c r="VVE30" s="710"/>
      <c r="VVF30" s="710"/>
      <c r="VVG30" s="710"/>
      <c r="VVH30" s="710"/>
      <c r="VVI30" s="710"/>
      <c r="VVJ30" s="710"/>
      <c r="VVK30" s="710"/>
      <c r="VVL30" s="710"/>
      <c r="VVM30" s="710"/>
      <c r="VVN30" s="710"/>
      <c r="VVO30" s="710"/>
      <c r="VVP30" s="710"/>
      <c r="VVQ30" s="710"/>
      <c r="VVR30" s="710"/>
      <c r="VVS30" s="710"/>
      <c r="VVT30" s="710"/>
      <c r="VVU30" s="710"/>
      <c r="VVV30" s="710"/>
      <c r="VVW30" s="710"/>
      <c r="VVX30" s="710"/>
      <c r="VVY30" s="710"/>
      <c r="VVZ30" s="710"/>
      <c r="VWA30" s="710"/>
      <c r="VWB30" s="710"/>
      <c r="VWC30" s="710"/>
      <c r="VWD30" s="710"/>
      <c r="VWE30" s="710"/>
      <c r="VWF30" s="710"/>
      <c r="VWG30" s="710"/>
      <c r="VWH30" s="710"/>
      <c r="VWI30" s="710"/>
      <c r="VWJ30" s="710"/>
      <c r="VWK30" s="710"/>
      <c r="VWL30" s="710"/>
      <c r="VWM30" s="710"/>
      <c r="VWN30" s="710"/>
      <c r="VWO30" s="710"/>
      <c r="VWP30" s="710"/>
      <c r="VWQ30" s="710"/>
      <c r="VWR30" s="710"/>
      <c r="VWS30" s="710"/>
      <c r="VWT30" s="710"/>
      <c r="VWU30" s="710"/>
      <c r="VWV30" s="710"/>
      <c r="VWW30" s="710"/>
      <c r="VWX30" s="710"/>
      <c r="VWY30" s="710"/>
      <c r="VWZ30" s="710"/>
      <c r="VXA30" s="710"/>
      <c r="VXB30" s="710"/>
      <c r="VXC30" s="710"/>
      <c r="VXD30" s="710"/>
      <c r="VXE30" s="710"/>
      <c r="VXF30" s="710"/>
      <c r="VXG30" s="710"/>
      <c r="VXH30" s="710"/>
      <c r="VXI30" s="710"/>
      <c r="VXJ30" s="710"/>
      <c r="VXK30" s="710"/>
      <c r="VXL30" s="710"/>
      <c r="VXM30" s="710"/>
      <c r="VXN30" s="710"/>
      <c r="VXO30" s="710"/>
      <c r="VXP30" s="710"/>
      <c r="VXQ30" s="710"/>
      <c r="VXR30" s="710"/>
      <c r="VXS30" s="710"/>
      <c r="VXT30" s="710"/>
      <c r="VXU30" s="710"/>
      <c r="VXV30" s="710"/>
      <c r="VXW30" s="710"/>
      <c r="VXX30" s="710"/>
      <c r="VXY30" s="710"/>
      <c r="VXZ30" s="710"/>
      <c r="VYA30" s="710"/>
      <c r="VYB30" s="710"/>
      <c r="VYC30" s="710"/>
      <c r="VYD30" s="710"/>
      <c r="VYE30" s="710"/>
      <c r="VYF30" s="710"/>
      <c r="VYG30" s="710"/>
      <c r="VYH30" s="710"/>
      <c r="VYI30" s="710"/>
      <c r="VYJ30" s="710"/>
      <c r="VYK30" s="710"/>
      <c r="VYL30" s="710"/>
      <c r="VYM30" s="710"/>
      <c r="VYN30" s="710"/>
      <c r="VYO30" s="710"/>
      <c r="VYP30" s="710"/>
      <c r="VYQ30" s="710"/>
      <c r="VYR30" s="710"/>
      <c r="VYS30" s="710"/>
      <c r="VYT30" s="710"/>
      <c r="VYU30" s="710"/>
      <c r="VYV30" s="710"/>
      <c r="VYW30" s="710"/>
      <c r="VYX30" s="710"/>
      <c r="VYY30" s="710"/>
      <c r="VYZ30" s="710"/>
      <c r="VZA30" s="710"/>
      <c r="VZB30" s="710"/>
      <c r="VZC30" s="710"/>
      <c r="VZD30" s="710"/>
      <c r="VZE30" s="710"/>
      <c r="VZF30" s="710"/>
      <c r="VZG30" s="710"/>
      <c r="VZH30" s="710"/>
      <c r="VZI30" s="710"/>
      <c r="VZJ30" s="710"/>
      <c r="VZK30" s="710"/>
      <c r="VZL30" s="710"/>
      <c r="VZM30" s="710"/>
      <c r="VZN30" s="710"/>
      <c r="VZO30" s="710"/>
      <c r="VZP30" s="710"/>
      <c r="VZQ30" s="710"/>
      <c r="VZR30" s="710"/>
      <c r="VZS30" s="710"/>
      <c r="VZT30" s="710"/>
      <c r="VZU30" s="710"/>
      <c r="VZV30" s="710"/>
      <c r="VZW30" s="710"/>
      <c r="VZX30" s="710"/>
      <c r="VZY30" s="710"/>
      <c r="VZZ30" s="710"/>
      <c r="WAA30" s="710"/>
      <c r="WAB30" s="710"/>
      <c r="WAC30" s="710"/>
      <c r="WAD30" s="710"/>
      <c r="WAE30" s="710"/>
      <c r="WAF30" s="710"/>
      <c r="WAG30" s="710"/>
      <c r="WAH30" s="710"/>
      <c r="WAI30" s="710"/>
      <c r="WAJ30" s="710"/>
      <c r="WAK30" s="710"/>
      <c r="WAL30" s="710"/>
      <c r="WAM30" s="710"/>
      <c r="WAN30" s="710"/>
      <c r="WAO30" s="710"/>
      <c r="WAP30" s="710"/>
      <c r="WAQ30" s="710"/>
      <c r="WAR30" s="710"/>
      <c r="WAS30" s="710"/>
      <c r="WAT30" s="710"/>
      <c r="WAU30" s="710"/>
      <c r="WAV30" s="710"/>
      <c r="WAW30" s="710"/>
      <c r="WAX30" s="710"/>
      <c r="WAY30" s="710"/>
      <c r="WAZ30" s="710"/>
      <c r="WBA30" s="710"/>
      <c r="WBB30" s="710"/>
      <c r="WBC30" s="710"/>
      <c r="WBD30" s="710"/>
      <c r="WBE30" s="710"/>
      <c r="WBF30" s="710"/>
      <c r="WBG30" s="710"/>
      <c r="WBH30" s="710"/>
      <c r="WBI30" s="710"/>
      <c r="WBJ30" s="710"/>
      <c r="WBK30" s="710"/>
      <c r="WBL30" s="710"/>
      <c r="WBM30" s="710"/>
      <c r="WBN30" s="710"/>
      <c r="WBO30" s="710"/>
      <c r="WBP30" s="710"/>
      <c r="WBQ30" s="710"/>
      <c r="WBR30" s="710"/>
      <c r="WBS30" s="710"/>
      <c r="WBT30" s="710"/>
      <c r="WBU30" s="710"/>
      <c r="WBV30" s="710"/>
      <c r="WBW30" s="710"/>
      <c r="WBX30" s="710"/>
      <c r="WBY30" s="710"/>
      <c r="WBZ30" s="710"/>
      <c r="WCA30" s="710"/>
      <c r="WCB30" s="710"/>
      <c r="WCC30" s="710"/>
      <c r="WCD30" s="710"/>
      <c r="WCE30" s="710"/>
      <c r="WCF30" s="710"/>
      <c r="WCG30" s="710"/>
      <c r="WCH30" s="710"/>
      <c r="WCI30" s="710"/>
      <c r="WCJ30" s="710"/>
      <c r="WCK30" s="710"/>
      <c r="WCL30" s="710"/>
      <c r="WCM30" s="710"/>
      <c r="WCN30" s="710"/>
      <c r="WCO30" s="710"/>
      <c r="WCP30" s="710"/>
      <c r="WCQ30" s="710"/>
      <c r="WCR30" s="710"/>
      <c r="WCS30" s="710"/>
      <c r="WCT30" s="710"/>
      <c r="WCU30" s="710"/>
      <c r="WCV30" s="710"/>
      <c r="WCW30" s="710"/>
      <c r="WCX30" s="710"/>
      <c r="WCY30" s="710"/>
      <c r="WCZ30" s="710"/>
      <c r="WDA30" s="710"/>
      <c r="WDB30" s="710"/>
      <c r="WDC30" s="710"/>
      <c r="WDD30" s="710"/>
      <c r="WDE30" s="710"/>
      <c r="WDF30" s="710"/>
      <c r="WDG30" s="710"/>
      <c r="WDH30" s="710"/>
      <c r="WDI30" s="710"/>
      <c r="WDJ30" s="710"/>
      <c r="WDK30" s="710"/>
      <c r="WDL30" s="710"/>
      <c r="WDM30" s="710"/>
      <c r="WDN30" s="710"/>
      <c r="WDO30" s="710"/>
      <c r="WDP30" s="710"/>
      <c r="WDQ30" s="710"/>
      <c r="WDR30" s="710"/>
      <c r="WDS30" s="710"/>
      <c r="WDT30" s="710"/>
      <c r="WDU30" s="710"/>
      <c r="WDV30" s="710"/>
      <c r="WDW30" s="710"/>
      <c r="WDX30" s="710"/>
      <c r="WDY30" s="710"/>
      <c r="WDZ30" s="710"/>
      <c r="WEA30" s="710"/>
      <c r="WEB30" s="710"/>
      <c r="WEC30" s="710"/>
      <c r="WED30" s="710"/>
      <c r="WEE30" s="710"/>
      <c r="WEF30" s="710"/>
      <c r="WEG30" s="710"/>
      <c r="WEH30" s="710"/>
      <c r="WEI30" s="710"/>
      <c r="WEJ30" s="710"/>
      <c r="WEK30" s="710"/>
      <c r="WEL30" s="710"/>
      <c r="WEM30" s="710"/>
      <c r="WEN30" s="710"/>
      <c r="WEO30" s="710"/>
      <c r="WEP30" s="710"/>
      <c r="WEQ30" s="710"/>
      <c r="WER30" s="710"/>
      <c r="WES30" s="710"/>
      <c r="WET30" s="710"/>
      <c r="WEU30" s="710"/>
      <c r="WEV30" s="710"/>
      <c r="WEW30" s="710"/>
      <c r="WEX30" s="710"/>
      <c r="WEY30" s="710"/>
      <c r="WEZ30" s="710"/>
      <c r="WFA30" s="710"/>
      <c r="WFB30" s="710"/>
      <c r="WFC30" s="710"/>
      <c r="WFD30" s="710"/>
      <c r="WFE30" s="710"/>
      <c r="WFF30" s="710"/>
      <c r="WFG30" s="710"/>
      <c r="WFH30" s="710"/>
      <c r="WFI30" s="710"/>
      <c r="WFJ30" s="710"/>
      <c r="WFK30" s="710"/>
      <c r="WFL30" s="710"/>
      <c r="WFM30" s="710"/>
      <c r="WFN30" s="710"/>
      <c r="WFO30" s="710"/>
      <c r="WFP30" s="710"/>
      <c r="WFQ30" s="710"/>
      <c r="WFR30" s="710"/>
      <c r="WFS30" s="710"/>
      <c r="WFT30" s="710"/>
      <c r="WFU30" s="710"/>
      <c r="WFV30" s="710"/>
      <c r="WFW30" s="710"/>
      <c r="WFX30" s="710"/>
      <c r="WFY30" s="710"/>
      <c r="WFZ30" s="710"/>
      <c r="WGA30" s="710"/>
      <c r="WGB30" s="710"/>
      <c r="WGC30" s="710"/>
      <c r="WGD30" s="710"/>
      <c r="WGE30" s="710"/>
      <c r="WGF30" s="710"/>
      <c r="WGG30" s="710"/>
      <c r="WGH30" s="710"/>
      <c r="WGI30" s="710"/>
      <c r="WGJ30" s="710"/>
      <c r="WGK30" s="710"/>
      <c r="WGL30" s="710"/>
      <c r="WGM30" s="710"/>
      <c r="WGN30" s="710"/>
      <c r="WGO30" s="710"/>
      <c r="WGP30" s="710"/>
      <c r="WGQ30" s="710"/>
      <c r="WGR30" s="710"/>
      <c r="WGS30" s="710"/>
      <c r="WGT30" s="710"/>
      <c r="WGU30" s="710"/>
      <c r="WGV30" s="710"/>
      <c r="WGW30" s="710"/>
      <c r="WGX30" s="710"/>
      <c r="WGY30" s="710"/>
      <c r="WGZ30" s="710"/>
      <c r="WHA30" s="710"/>
      <c r="WHB30" s="710"/>
      <c r="WHC30" s="710"/>
      <c r="WHD30" s="710"/>
      <c r="WHE30" s="710"/>
      <c r="WHF30" s="710"/>
      <c r="WHG30" s="710"/>
      <c r="WHH30" s="710"/>
      <c r="WHI30" s="710"/>
      <c r="WHJ30" s="710"/>
      <c r="WHK30" s="710"/>
      <c r="WHL30" s="710"/>
      <c r="WHM30" s="710"/>
      <c r="WHN30" s="710"/>
      <c r="WHO30" s="710"/>
      <c r="WHP30" s="710"/>
      <c r="WHQ30" s="710"/>
      <c r="WHR30" s="710"/>
      <c r="WHS30" s="710"/>
      <c r="WHT30" s="710"/>
      <c r="WHU30" s="710"/>
      <c r="WHV30" s="710"/>
      <c r="WHW30" s="710"/>
      <c r="WHX30" s="710"/>
      <c r="WHY30" s="710"/>
      <c r="WHZ30" s="710"/>
      <c r="WIA30" s="710"/>
      <c r="WIB30" s="710"/>
      <c r="WIC30" s="710"/>
      <c r="WID30" s="710"/>
      <c r="WIE30" s="710"/>
      <c r="WIF30" s="710"/>
      <c r="WIG30" s="710"/>
      <c r="WIH30" s="710"/>
      <c r="WII30" s="710"/>
      <c r="WIJ30" s="710"/>
      <c r="WIK30" s="710"/>
      <c r="WIL30" s="710"/>
      <c r="WIM30" s="710"/>
      <c r="WIN30" s="710"/>
      <c r="WIO30" s="710"/>
      <c r="WIP30" s="710"/>
      <c r="WIQ30" s="710"/>
      <c r="WIR30" s="710"/>
      <c r="WIS30" s="710"/>
      <c r="WIT30" s="710"/>
      <c r="WIU30" s="710"/>
      <c r="WIV30" s="710"/>
      <c r="WIW30" s="710"/>
      <c r="WIX30" s="710"/>
      <c r="WIY30" s="710"/>
      <c r="WIZ30" s="710"/>
      <c r="WJA30" s="710"/>
      <c r="WJB30" s="710"/>
      <c r="WJC30" s="710"/>
      <c r="WJD30" s="710"/>
      <c r="WJE30" s="710"/>
      <c r="WJF30" s="710"/>
      <c r="WJG30" s="710"/>
      <c r="WJH30" s="710"/>
      <c r="WJI30" s="710"/>
      <c r="WJJ30" s="710"/>
      <c r="WJK30" s="710"/>
      <c r="WJL30" s="710"/>
      <c r="WJM30" s="710"/>
      <c r="WJN30" s="710"/>
      <c r="WJO30" s="710"/>
      <c r="WJP30" s="710"/>
      <c r="WJQ30" s="710"/>
      <c r="WJR30" s="710"/>
      <c r="WJS30" s="710"/>
      <c r="WJT30" s="710"/>
      <c r="WJU30" s="710"/>
      <c r="WJV30" s="710"/>
      <c r="WJW30" s="710"/>
      <c r="WJX30" s="710"/>
      <c r="WJY30" s="710"/>
      <c r="WJZ30" s="710"/>
      <c r="WKA30" s="710"/>
      <c r="WKB30" s="710"/>
      <c r="WKC30" s="710"/>
      <c r="WKD30" s="710"/>
      <c r="WKE30" s="710"/>
      <c r="WKF30" s="710"/>
      <c r="WKG30" s="710"/>
      <c r="WKH30" s="710"/>
      <c r="WKI30" s="710"/>
      <c r="WKJ30" s="710"/>
      <c r="WKK30" s="710"/>
      <c r="WKL30" s="710"/>
      <c r="WKM30" s="710"/>
      <c r="WKN30" s="710"/>
      <c r="WKO30" s="710"/>
      <c r="WKP30" s="710"/>
      <c r="WKQ30" s="710"/>
      <c r="WKR30" s="710"/>
      <c r="WKS30" s="710"/>
      <c r="WKT30" s="710"/>
      <c r="WKU30" s="710"/>
      <c r="WKV30" s="710"/>
      <c r="WKW30" s="710"/>
      <c r="WKX30" s="710"/>
      <c r="WKY30" s="710"/>
      <c r="WKZ30" s="710"/>
      <c r="WLA30" s="710"/>
      <c r="WLB30" s="710"/>
      <c r="WLC30" s="710"/>
      <c r="WLD30" s="710"/>
      <c r="WLE30" s="710"/>
      <c r="WLF30" s="710"/>
      <c r="WLG30" s="710"/>
      <c r="WLH30" s="710"/>
      <c r="WLI30" s="710"/>
      <c r="WLJ30" s="710"/>
      <c r="WLK30" s="710"/>
      <c r="WLL30" s="710"/>
      <c r="WLM30" s="710"/>
      <c r="WLN30" s="710"/>
      <c r="WLO30" s="710"/>
      <c r="WLP30" s="710"/>
      <c r="WLQ30" s="710"/>
      <c r="WLR30" s="710"/>
      <c r="WLS30" s="710"/>
      <c r="WLT30" s="710"/>
      <c r="WLU30" s="710"/>
      <c r="WLV30" s="710"/>
      <c r="WLW30" s="710"/>
      <c r="WLX30" s="710"/>
      <c r="WLY30" s="710"/>
      <c r="WLZ30" s="710"/>
      <c r="WMA30" s="710"/>
      <c r="WMB30" s="710"/>
      <c r="WMC30" s="710"/>
      <c r="WMD30" s="710"/>
      <c r="WME30" s="710"/>
      <c r="WMF30" s="710"/>
      <c r="WMG30" s="710"/>
      <c r="WMH30" s="710"/>
      <c r="WMI30" s="710"/>
      <c r="WMJ30" s="710"/>
      <c r="WMK30" s="710"/>
      <c r="WML30" s="710"/>
      <c r="WMM30" s="710"/>
      <c r="WMN30" s="710"/>
      <c r="WMO30" s="710"/>
      <c r="WMP30" s="710"/>
      <c r="WMQ30" s="710"/>
      <c r="WMR30" s="710"/>
      <c r="WMS30" s="710"/>
      <c r="WMT30" s="710"/>
      <c r="WMU30" s="710"/>
      <c r="WMV30" s="710"/>
      <c r="WMW30" s="710"/>
      <c r="WMX30" s="710"/>
      <c r="WMY30" s="710"/>
      <c r="WMZ30" s="710"/>
      <c r="WNA30" s="710"/>
      <c r="WNB30" s="710"/>
      <c r="WNC30" s="710"/>
      <c r="WND30" s="710"/>
      <c r="WNE30" s="710"/>
      <c r="WNF30" s="710"/>
      <c r="WNG30" s="710"/>
      <c r="WNH30" s="710"/>
      <c r="WNI30" s="710"/>
      <c r="WNJ30" s="710"/>
      <c r="WNK30" s="710"/>
      <c r="WNL30" s="710"/>
      <c r="WNM30" s="710"/>
      <c r="WNN30" s="710"/>
      <c r="WNO30" s="710"/>
      <c r="WNP30" s="710"/>
      <c r="WNQ30" s="710"/>
      <c r="WNR30" s="710"/>
      <c r="WNS30" s="710"/>
      <c r="WNT30" s="710"/>
      <c r="WNU30" s="710"/>
      <c r="WNV30" s="710"/>
      <c r="WNW30" s="710"/>
      <c r="WNX30" s="710"/>
      <c r="WNY30" s="710"/>
      <c r="WNZ30" s="710"/>
      <c r="WOA30" s="710"/>
      <c r="WOB30" s="710"/>
      <c r="WOC30" s="710"/>
      <c r="WOD30" s="710"/>
      <c r="WOE30" s="710"/>
      <c r="WOF30" s="710"/>
      <c r="WOG30" s="710"/>
      <c r="WOH30" s="710"/>
      <c r="WOI30" s="710"/>
      <c r="WOJ30" s="710"/>
      <c r="WOK30" s="710"/>
      <c r="WOL30" s="710"/>
      <c r="WOM30" s="710"/>
      <c r="WON30" s="710"/>
      <c r="WOO30" s="710"/>
      <c r="WOP30" s="710"/>
      <c r="WOQ30" s="710"/>
      <c r="WOR30" s="710"/>
      <c r="WOS30" s="710"/>
      <c r="WOT30" s="710"/>
      <c r="WOU30" s="710"/>
      <c r="WOV30" s="710"/>
      <c r="WOW30" s="710"/>
      <c r="WOX30" s="710"/>
      <c r="WOY30" s="710"/>
      <c r="WOZ30" s="710"/>
      <c r="WPA30" s="710"/>
      <c r="WPB30" s="710"/>
      <c r="WPC30" s="710"/>
      <c r="WPD30" s="710"/>
      <c r="WPE30" s="710"/>
      <c r="WPF30" s="710"/>
      <c r="WPG30" s="710"/>
      <c r="WPH30" s="710"/>
      <c r="WPI30" s="710"/>
      <c r="WPJ30" s="710"/>
      <c r="WPK30" s="710"/>
      <c r="WPL30" s="710"/>
      <c r="WPM30" s="710"/>
      <c r="WPN30" s="710"/>
      <c r="WPO30" s="710"/>
      <c r="WPP30" s="710"/>
      <c r="WPQ30" s="710"/>
      <c r="WPR30" s="710"/>
      <c r="WPS30" s="710"/>
      <c r="WPT30" s="710"/>
      <c r="WPU30" s="710"/>
      <c r="WPV30" s="710"/>
      <c r="WPW30" s="710"/>
      <c r="WPX30" s="710"/>
      <c r="WPY30" s="710"/>
      <c r="WPZ30" s="710"/>
      <c r="WQA30" s="710"/>
      <c r="WQB30" s="710"/>
      <c r="WQC30" s="710"/>
      <c r="WQD30" s="710"/>
      <c r="WQE30" s="710"/>
      <c r="WQF30" s="710"/>
      <c r="WQG30" s="710"/>
      <c r="WQH30" s="710"/>
      <c r="WQI30" s="710"/>
      <c r="WQJ30" s="710"/>
      <c r="WQK30" s="710"/>
      <c r="WQL30" s="710"/>
      <c r="WQM30" s="710"/>
      <c r="WQN30" s="710"/>
      <c r="WQO30" s="710"/>
      <c r="WQP30" s="710"/>
      <c r="WQQ30" s="710"/>
      <c r="WQR30" s="710"/>
      <c r="WQS30" s="710"/>
      <c r="WQT30" s="710"/>
      <c r="WQU30" s="710"/>
      <c r="WQV30" s="710"/>
      <c r="WQW30" s="710"/>
      <c r="WQX30" s="710"/>
      <c r="WQY30" s="710"/>
      <c r="WQZ30" s="710"/>
      <c r="WRA30" s="710"/>
      <c r="WRB30" s="710"/>
      <c r="WRC30" s="710"/>
      <c r="WRD30" s="710"/>
      <c r="WRE30" s="710"/>
      <c r="WRF30" s="710"/>
      <c r="WRG30" s="710"/>
      <c r="WRH30" s="710"/>
      <c r="WRI30" s="710"/>
      <c r="WRJ30" s="710"/>
      <c r="WRK30" s="710"/>
      <c r="WRL30" s="710"/>
      <c r="WRM30" s="710"/>
      <c r="WRN30" s="710"/>
      <c r="WRO30" s="710"/>
      <c r="WRP30" s="710"/>
      <c r="WRQ30" s="710"/>
      <c r="WRR30" s="710"/>
      <c r="WRS30" s="710"/>
      <c r="WRT30" s="710"/>
      <c r="WRU30" s="710"/>
      <c r="WRV30" s="710"/>
      <c r="WRW30" s="710"/>
      <c r="WRX30" s="710"/>
      <c r="WRY30" s="710"/>
      <c r="WRZ30" s="710"/>
      <c r="WSA30" s="710"/>
      <c r="WSB30" s="710"/>
      <c r="WSC30" s="710"/>
      <c r="WSD30" s="710"/>
      <c r="WSE30" s="710"/>
      <c r="WSF30" s="710"/>
      <c r="WSG30" s="710"/>
      <c r="WSH30" s="710"/>
      <c r="WSI30" s="710"/>
      <c r="WSJ30" s="710"/>
      <c r="WSK30" s="710"/>
      <c r="WSL30" s="710"/>
      <c r="WSM30" s="710"/>
      <c r="WSN30" s="710"/>
      <c r="WSO30" s="710"/>
      <c r="WSP30" s="710"/>
      <c r="WSQ30" s="710"/>
      <c r="WSR30" s="710"/>
      <c r="WSS30" s="710"/>
      <c r="WST30" s="710"/>
      <c r="WSU30" s="710"/>
      <c r="WSV30" s="710"/>
      <c r="WSW30" s="710"/>
      <c r="WSX30" s="710"/>
      <c r="WSY30" s="710"/>
      <c r="WSZ30" s="710"/>
      <c r="WTA30" s="710"/>
      <c r="WTB30" s="710"/>
      <c r="WTC30" s="710"/>
      <c r="WTD30" s="710"/>
      <c r="WTE30" s="710"/>
      <c r="WTF30" s="710"/>
      <c r="WTG30" s="710"/>
      <c r="WTH30" s="710"/>
      <c r="WTI30" s="710"/>
      <c r="WTJ30" s="710"/>
      <c r="WTK30" s="710"/>
      <c r="WTL30" s="710"/>
      <c r="WTM30" s="710"/>
      <c r="WTN30" s="710"/>
      <c r="WTO30" s="710"/>
      <c r="WTP30" s="710"/>
      <c r="WTQ30" s="710"/>
      <c r="WTR30" s="710"/>
      <c r="WTS30" s="710"/>
      <c r="WTT30" s="710"/>
      <c r="WTU30" s="710"/>
      <c r="WTV30" s="710"/>
      <c r="WTW30" s="710"/>
      <c r="WTX30" s="710"/>
      <c r="WTY30" s="710"/>
      <c r="WTZ30" s="710"/>
      <c r="WUA30" s="710"/>
      <c r="WUB30" s="710"/>
      <c r="WUC30" s="710"/>
      <c r="WUD30" s="710"/>
      <c r="WUE30" s="710"/>
      <c r="WUF30" s="710"/>
      <c r="WUG30" s="710"/>
      <c r="WUH30" s="710"/>
      <c r="WUI30" s="710"/>
      <c r="WUJ30" s="710"/>
      <c r="WUK30" s="710"/>
      <c r="WUL30" s="710"/>
      <c r="WUM30" s="710"/>
      <c r="WUN30" s="710"/>
      <c r="WUO30" s="710"/>
      <c r="WUP30" s="710"/>
      <c r="WUQ30" s="710"/>
      <c r="WUR30" s="710"/>
      <c r="WUS30" s="710"/>
      <c r="WUT30" s="710"/>
      <c r="WUU30" s="710"/>
      <c r="WUV30" s="710"/>
      <c r="WUW30" s="710"/>
      <c r="WUX30" s="710"/>
      <c r="WUY30" s="710"/>
      <c r="WUZ30" s="710"/>
      <c r="WVA30" s="710"/>
      <c r="WVB30" s="710"/>
      <c r="WVC30" s="710"/>
      <c r="WVD30" s="710"/>
      <c r="WVE30" s="710"/>
      <c r="WVF30" s="710"/>
      <c r="WVG30" s="710"/>
      <c r="WVH30" s="710"/>
      <c r="WVI30" s="710"/>
      <c r="WVJ30" s="710"/>
      <c r="WVK30" s="710"/>
      <c r="WVL30" s="710"/>
      <c r="WVM30" s="710"/>
      <c r="WVN30" s="710"/>
      <c r="WVO30" s="710"/>
      <c r="WVP30" s="710"/>
      <c r="WVQ30" s="710"/>
      <c r="WVR30" s="710"/>
      <c r="WVS30" s="710"/>
      <c r="WVT30" s="710"/>
      <c r="WVU30" s="710"/>
      <c r="WVV30" s="710"/>
      <c r="WVW30" s="710"/>
      <c r="WVX30" s="710"/>
      <c r="WVY30" s="710"/>
      <c r="WVZ30" s="710"/>
      <c r="WWA30" s="710"/>
      <c r="WWB30" s="710"/>
      <c r="WWC30" s="710"/>
      <c r="WWD30" s="710"/>
      <c r="WWE30" s="710"/>
      <c r="WWF30" s="710"/>
      <c r="WWG30" s="710"/>
      <c r="WWH30" s="710"/>
      <c r="WWI30" s="710"/>
      <c r="WWJ30" s="710"/>
      <c r="WWK30" s="710"/>
      <c r="WWL30" s="710"/>
      <c r="WWM30" s="710"/>
      <c r="WWN30" s="710"/>
      <c r="WWO30" s="710"/>
      <c r="WWP30" s="710"/>
      <c r="WWQ30" s="710"/>
      <c r="WWR30" s="710"/>
      <c r="WWS30" s="710"/>
      <c r="WWT30" s="710"/>
      <c r="WWU30" s="710"/>
      <c r="WWV30" s="710"/>
      <c r="WWW30" s="710"/>
      <c r="WWX30" s="710"/>
      <c r="WWY30" s="710"/>
      <c r="WWZ30" s="710"/>
      <c r="WXA30" s="710"/>
      <c r="WXB30" s="710"/>
      <c r="WXC30" s="710"/>
      <c r="WXD30" s="710"/>
      <c r="WXE30" s="710"/>
      <c r="WXF30" s="710"/>
      <c r="WXG30" s="710"/>
      <c r="WXH30" s="710"/>
      <c r="WXI30" s="710"/>
      <c r="WXJ30" s="710"/>
      <c r="WXK30" s="710"/>
      <c r="WXL30" s="710"/>
      <c r="WXM30" s="710"/>
      <c r="WXN30" s="710"/>
      <c r="WXO30" s="710"/>
      <c r="WXP30" s="710"/>
      <c r="WXQ30" s="710"/>
      <c r="WXR30" s="710"/>
      <c r="WXS30" s="710"/>
      <c r="WXT30" s="710"/>
      <c r="WXU30" s="710"/>
      <c r="WXV30" s="710"/>
      <c r="WXW30" s="710"/>
      <c r="WXX30" s="710"/>
      <c r="WXY30" s="710"/>
      <c r="WXZ30" s="710"/>
      <c r="WYA30" s="710"/>
      <c r="WYB30" s="710"/>
      <c r="WYC30" s="710"/>
      <c r="WYD30" s="710"/>
      <c r="WYE30" s="710"/>
      <c r="WYF30" s="710"/>
      <c r="WYG30" s="710"/>
      <c r="WYH30" s="710"/>
      <c r="WYI30" s="710"/>
      <c r="WYJ30" s="710"/>
      <c r="WYK30" s="710"/>
      <c r="WYL30" s="710"/>
      <c r="WYM30" s="710"/>
      <c r="WYN30" s="710"/>
      <c r="WYO30" s="710"/>
      <c r="WYP30" s="710"/>
      <c r="WYQ30" s="710"/>
      <c r="WYR30" s="710"/>
      <c r="WYS30" s="710"/>
      <c r="WYT30" s="710"/>
      <c r="WYU30" s="710"/>
      <c r="WYV30" s="710"/>
      <c r="WYW30" s="710"/>
      <c r="WYX30" s="710"/>
      <c r="WYY30" s="710"/>
      <c r="WYZ30" s="710"/>
      <c r="WZA30" s="710"/>
      <c r="WZB30" s="710"/>
      <c r="WZC30" s="710"/>
      <c r="WZD30" s="710"/>
      <c r="WZE30" s="710"/>
      <c r="WZF30" s="710"/>
      <c r="WZG30" s="710"/>
      <c r="WZH30" s="710"/>
      <c r="WZI30" s="710"/>
      <c r="WZJ30" s="710"/>
      <c r="WZK30" s="710"/>
      <c r="WZL30" s="710"/>
      <c r="WZM30" s="710"/>
      <c r="WZN30" s="710"/>
      <c r="WZO30" s="710"/>
      <c r="WZP30" s="710"/>
      <c r="WZQ30" s="710"/>
      <c r="WZR30" s="710"/>
      <c r="WZS30" s="710"/>
      <c r="WZT30" s="710"/>
      <c r="WZU30" s="710"/>
      <c r="WZV30" s="710"/>
      <c r="WZW30" s="710"/>
      <c r="WZX30" s="710"/>
      <c r="WZY30" s="710"/>
      <c r="WZZ30" s="710"/>
      <c r="XAA30" s="710"/>
      <c r="XAB30" s="710"/>
      <c r="XAC30" s="710"/>
      <c r="XAD30" s="710"/>
      <c r="XAE30" s="710"/>
      <c r="XAF30" s="710"/>
      <c r="XAG30" s="710"/>
      <c r="XAH30" s="710"/>
      <c r="XAI30" s="710"/>
      <c r="XAJ30" s="710"/>
      <c r="XAK30" s="710"/>
      <c r="XAL30" s="710"/>
      <c r="XAM30" s="710"/>
      <c r="XAN30" s="710"/>
      <c r="XAO30" s="710"/>
      <c r="XAP30" s="710"/>
      <c r="XAQ30" s="710"/>
      <c r="XAR30" s="710"/>
      <c r="XAS30" s="710"/>
      <c r="XAT30" s="710"/>
      <c r="XAU30" s="710"/>
      <c r="XAV30" s="710"/>
      <c r="XAW30" s="710"/>
      <c r="XAX30" s="710"/>
      <c r="XAY30" s="710"/>
      <c r="XAZ30" s="710"/>
      <c r="XBA30" s="710"/>
      <c r="XBB30" s="710"/>
      <c r="XBC30" s="710"/>
      <c r="XBD30" s="710"/>
      <c r="XBE30" s="710"/>
      <c r="XBF30" s="710"/>
      <c r="XBG30" s="710"/>
      <c r="XBH30" s="710"/>
      <c r="XBI30" s="710"/>
      <c r="XBJ30" s="710"/>
      <c r="XBK30" s="710"/>
      <c r="XBL30" s="710"/>
      <c r="XBM30" s="710"/>
      <c r="XBN30" s="710"/>
      <c r="XBO30" s="710"/>
      <c r="XBP30" s="710"/>
      <c r="XBQ30" s="710"/>
      <c r="XBR30" s="710"/>
      <c r="XBS30" s="710"/>
      <c r="XBT30" s="710"/>
      <c r="XBU30" s="710"/>
      <c r="XBV30" s="710"/>
      <c r="XBW30" s="710"/>
      <c r="XBX30" s="710"/>
      <c r="XBY30" s="710"/>
      <c r="XBZ30" s="710"/>
      <c r="XCA30" s="710"/>
      <c r="XCB30" s="710"/>
      <c r="XCC30" s="710"/>
      <c r="XCD30" s="710"/>
      <c r="XCE30" s="710"/>
      <c r="XCF30" s="710"/>
      <c r="XCG30" s="710"/>
      <c r="XCH30" s="710"/>
      <c r="XCI30" s="710"/>
      <c r="XCJ30" s="710"/>
      <c r="XCK30" s="710"/>
      <c r="XCL30" s="710"/>
      <c r="XCM30" s="710"/>
      <c r="XCN30" s="710"/>
      <c r="XCO30" s="710"/>
      <c r="XCP30" s="710"/>
      <c r="XCQ30" s="710"/>
      <c r="XCR30" s="710"/>
      <c r="XCS30" s="710"/>
      <c r="XCT30" s="710"/>
      <c r="XCU30" s="710"/>
      <c r="XCV30" s="710"/>
      <c r="XCW30" s="710"/>
      <c r="XCX30" s="710"/>
      <c r="XCY30" s="710"/>
      <c r="XCZ30" s="710"/>
      <c r="XDA30" s="710"/>
      <c r="XDB30" s="710"/>
      <c r="XDC30" s="710"/>
      <c r="XDD30" s="710"/>
      <c r="XDE30" s="710"/>
      <c r="XDF30" s="710"/>
      <c r="XDG30" s="710"/>
      <c r="XDH30" s="710"/>
      <c r="XDI30" s="710"/>
      <c r="XDJ30" s="710"/>
      <c r="XDK30" s="710"/>
      <c r="XDL30" s="710"/>
      <c r="XDM30" s="710"/>
      <c r="XDN30" s="710"/>
      <c r="XDO30" s="710"/>
      <c r="XDP30" s="710"/>
      <c r="XDQ30" s="710"/>
      <c r="XDR30" s="710"/>
      <c r="XDS30" s="710"/>
      <c r="XDT30" s="710"/>
      <c r="XDU30" s="710"/>
      <c r="XDV30" s="710"/>
      <c r="XDW30" s="710"/>
      <c r="XDX30" s="710"/>
      <c r="XDY30" s="710"/>
      <c r="XDZ30" s="710"/>
      <c r="XEA30" s="710"/>
      <c r="XEB30" s="710"/>
      <c r="XEC30" s="710"/>
      <c r="XED30" s="710"/>
      <c r="XEE30" s="710"/>
      <c r="XEF30" s="710"/>
      <c r="XEG30" s="710"/>
      <c r="XEH30" s="710"/>
      <c r="XEI30" s="710"/>
      <c r="XEJ30" s="710"/>
      <c r="XEK30" s="710"/>
      <c r="XEL30" s="710"/>
      <c r="XEM30" s="710"/>
      <c r="XEN30" s="710"/>
      <c r="XEO30" s="710"/>
      <c r="XEP30" s="710"/>
      <c r="XEQ30" s="710"/>
      <c r="XER30" s="710"/>
      <c r="XES30" s="710"/>
      <c r="XET30" s="710"/>
      <c r="XEU30" s="710"/>
      <c r="XEV30" s="710"/>
      <c r="XEW30" s="710"/>
      <c r="XEX30" s="710"/>
      <c r="XEY30" s="710"/>
      <c r="XEZ30" s="710"/>
      <c r="XFA30" s="710"/>
      <c r="XFB30" s="710"/>
      <c r="XFC30" s="710"/>
      <c r="XFD30" s="710"/>
    </row>
    <row r="31" spans="1:16384" s="159" customFormat="1" ht="14.25" customHeight="1" x14ac:dyDescent="0.2">
      <c r="A31" s="162">
        <v>1.3</v>
      </c>
      <c r="B31" s="300" t="s">
        <v>136</v>
      </c>
      <c r="C31" s="160"/>
      <c r="D31" s="606"/>
      <c r="E31" s="601"/>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row>
    <row r="32" spans="1:16384" customFormat="1" ht="14.5" customHeight="1" x14ac:dyDescent="0.35">
      <c r="A32" s="601"/>
      <c r="B32" s="709" t="s">
        <v>1052</v>
      </c>
      <c r="C32" s="709"/>
      <c r="D32" s="709"/>
      <c r="E32" s="709"/>
      <c r="F32" s="709"/>
      <c r="G32" s="709"/>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row>
    <row r="33" spans="1:16384" customFormat="1" x14ac:dyDescent="0.35">
      <c r="A33" s="601"/>
      <c r="B33" s="709"/>
      <c r="C33" s="709"/>
      <c r="D33" s="709"/>
      <c r="E33" s="709"/>
      <c r="F33" s="709"/>
      <c r="G33" s="709"/>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row>
    <row r="34" spans="1:16384" customFormat="1" x14ac:dyDescent="0.35">
      <c r="A34" s="601"/>
      <c r="B34" s="718"/>
      <c r="C34" s="719"/>
      <c r="D34" s="719"/>
      <c r="E34" s="719"/>
      <c r="F34" s="719"/>
      <c r="G34" s="72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row>
    <row r="35" spans="1:16384" customFormat="1" x14ac:dyDescent="0.35">
      <c r="B35" s="721"/>
      <c r="C35" s="722"/>
      <c r="D35" s="722"/>
      <c r="E35" s="722"/>
      <c r="F35" s="722"/>
      <c r="G35" s="723"/>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row>
    <row r="36" spans="1:16384" customFormat="1" x14ac:dyDescent="0.35">
      <c r="A36" s="9"/>
      <c r="B36" s="284"/>
      <c r="C36" s="284"/>
      <c r="D36" s="284"/>
      <c r="E36" s="284"/>
      <c r="F36" s="284"/>
      <c r="G36" s="284"/>
      <c r="H36" s="9"/>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row>
    <row r="37" spans="1:16384" s="159" customFormat="1" ht="13.5" x14ac:dyDescent="0.2">
      <c r="A37" s="587">
        <v>2</v>
      </c>
      <c r="B37" s="282" t="s">
        <v>137</v>
      </c>
      <c r="C37" s="588"/>
      <c r="D37" s="604"/>
      <c r="E37" s="601"/>
      <c r="F37" s="601"/>
      <c r="G37" s="601"/>
      <c r="H37" s="601"/>
      <c r="I37" s="714"/>
      <c r="J37" s="714"/>
      <c r="K37" s="714"/>
      <c r="L37" s="714"/>
      <c r="M37" s="714"/>
      <c r="N37" s="714"/>
      <c r="O37" s="714"/>
      <c r="P37" s="714"/>
      <c r="Q37" s="714"/>
      <c r="R37" s="714"/>
      <c r="S37" s="714"/>
      <c r="T37" s="714"/>
      <c r="U37" s="714"/>
      <c r="V37" s="714"/>
      <c r="W37" s="714"/>
      <c r="X37" s="714"/>
      <c r="Y37" s="714"/>
      <c r="Z37" s="714"/>
      <c r="AA37" s="714"/>
      <c r="AB37" s="714"/>
      <c r="AC37" s="714"/>
      <c r="AD37" s="714"/>
      <c r="AE37" s="714"/>
      <c r="AF37" s="714"/>
      <c r="AG37" s="714"/>
      <c r="AH37" s="714"/>
      <c r="AI37" s="714"/>
      <c r="AJ37" s="714"/>
      <c r="AK37" s="714"/>
      <c r="AL37" s="714"/>
      <c r="AM37" s="714"/>
      <c r="AN37" s="714"/>
      <c r="AO37" s="710"/>
      <c r="AP37" s="710"/>
      <c r="AQ37" s="710"/>
      <c r="AR37" s="710"/>
      <c r="AS37" s="710"/>
      <c r="AT37" s="710"/>
      <c r="AU37" s="710"/>
      <c r="AV37" s="710"/>
      <c r="AW37" s="710"/>
      <c r="AX37" s="710"/>
      <c r="AY37" s="710"/>
      <c r="AZ37" s="710"/>
      <c r="BA37" s="710"/>
      <c r="BB37" s="710"/>
      <c r="BC37" s="710"/>
      <c r="BD37" s="710"/>
      <c r="BE37" s="710"/>
      <c r="BF37" s="710"/>
      <c r="BG37" s="710"/>
      <c r="BH37" s="710"/>
      <c r="BI37" s="710"/>
      <c r="BJ37" s="710"/>
      <c r="BK37" s="710"/>
      <c r="BL37" s="710"/>
      <c r="BM37" s="710"/>
      <c r="BN37" s="710"/>
      <c r="BO37" s="710"/>
      <c r="BP37" s="710"/>
      <c r="BQ37" s="710"/>
      <c r="BR37" s="710"/>
      <c r="BS37" s="710"/>
      <c r="BT37" s="710"/>
      <c r="BU37" s="710"/>
      <c r="BV37" s="710"/>
      <c r="BW37" s="710"/>
      <c r="BX37" s="710"/>
      <c r="BY37" s="710"/>
      <c r="BZ37" s="710"/>
      <c r="CA37" s="710"/>
      <c r="CB37" s="710"/>
      <c r="CC37" s="710"/>
      <c r="CD37" s="710"/>
      <c r="CE37" s="710"/>
      <c r="CF37" s="710"/>
      <c r="CG37" s="710"/>
      <c r="CH37" s="710"/>
      <c r="CI37" s="710"/>
      <c r="CJ37" s="710"/>
      <c r="CK37" s="710"/>
      <c r="CL37" s="710"/>
      <c r="CM37" s="710"/>
      <c r="CN37" s="710"/>
      <c r="CO37" s="710"/>
      <c r="CP37" s="710"/>
      <c r="CQ37" s="710"/>
      <c r="CR37" s="710"/>
      <c r="CS37" s="710"/>
      <c r="CT37" s="710"/>
      <c r="CU37" s="710"/>
      <c r="CV37" s="710"/>
      <c r="CW37" s="710"/>
      <c r="CX37" s="710"/>
      <c r="CY37" s="710"/>
      <c r="CZ37" s="710"/>
      <c r="DA37" s="710"/>
      <c r="DB37" s="710"/>
      <c r="DC37" s="710"/>
      <c r="DD37" s="710"/>
      <c r="DE37" s="710"/>
      <c r="DF37" s="710"/>
      <c r="DG37" s="710"/>
      <c r="DH37" s="710"/>
      <c r="DI37" s="710"/>
      <c r="DJ37" s="710"/>
      <c r="DK37" s="710"/>
      <c r="DL37" s="710"/>
      <c r="DM37" s="710"/>
      <c r="DN37" s="710"/>
      <c r="DO37" s="710"/>
      <c r="DP37" s="710"/>
      <c r="DQ37" s="710"/>
      <c r="DR37" s="710"/>
      <c r="DS37" s="710"/>
      <c r="DT37" s="710"/>
      <c r="DU37" s="710"/>
      <c r="DV37" s="710"/>
      <c r="DW37" s="710"/>
      <c r="DX37" s="710"/>
      <c r="DY37" s="710"/>
      <c r="DZ37" s="710"/>
      <c r="EA37" s="710"/>
      <c r="EB37" s="710"/>
      <c r="EC37" s="710"/>
      <c r="ED37" s="710"/>
      <c r="EE37" s="710"/>
      <c r="EF37" s="710"/>
      <c r="EG37" s="710"/>
      <c r="EH37" s="710"/>
      <c r="EI37" s="710"/>
      <c r="EJ37" s="710"/>
      <c r="EK37" s="710"/>
      <c r="EL37" s="710"/>
      <c r="EM37" s="710"/>
      <c r="EN37" s="710"/>
      <c r="EO37" s="710"/>
      <c r="EP37" s="710"/>
      <c r="EQ37" s="710"/>
      <c r="ER37" s="710"/>
      <c r="ES37" s="710"/>
      <c r="ET37" s="710"/>
      <c r="EU37" s="710"/>
      <c r="EV37" s="710"/>
      <c r="EW37" s="710"/>
      <c r="EX37" s="710"/>
      <c r="EY37" s="710"/>
      <c r="EZ37" s="710"/>
      <c r="FA37" s="710"/>
      <c r="FB37" s="710"/>
      <c r="FC37" s="710"/>
      <c r="FD37" s="710"/>
      <c r="FE37" s="710"/>
      <c r="FF37" s="710"/>
      <c r="FG37" s="710"/>
      <c r="FH37" s="710"/>
      <c r="FI37" s="710"/>
      <c r="FJ37" s="710"/>
      <c r="FK37" s="710"/>
      <c r="FL37" s="710"/>
      <c r="FM37" s="710"/>
      <c r="FN37" s="710"/>
      <c r="FO37" s="710"/>
      <c r="FP37" s="710"/>
      <c r="FQ37" s="710"/>
      <c r="FR37" s="710"/>
      <c r="FS37" s="710"/>
      <c r="FT37" s="710"/>
      <c r="FU37" s="710"/>
      <c r="FV37" s="710"/>
      <c r="FW37" s="710"/>
      <c r="FX37" s="710"/>
      <c r="FY37" s="710"/>
      <c r="FZ37" s="710"/>
      <c r="GA37" s="710"/>
      <c r="GB37" s="710"/>
      <c r="GC37" s="710"/>
      <c r="GD37" s="710"/>
      <c r="GE37" s="710"/>
      <c r="GF37" s="710"/>
      <c r="GG37" s="710"/>
      <c r="GH37" s="710"/>
      <c r="GI37" s="710"/>
      <c r="GJ37" s="710"/>
      <c r="GK37" s="710"/>
      <c r="GL37" s="710"/>
      <c r="GM37" s="710"/>
      <c r="GN37" s="710"/>
      <c r="GO37" s="710"/>
      <c r="GP37" s="710"/>
      <c r="GQ37" s="710"/>
      <c r="GR37" s="710"/>
      <c r="GS37" s="710"/>
      <c r="GT37" s="710"/>
      <c r="GU37" s="710"/>
      <c r="GV37" s="710"/>
      <c r="GW37" s="710"/>
      <c r="GX37" s="710"/>
      <c r="GY37" s="710"/>
      <c r="GZ37" s="710"/>
      <c r="HA37" s="710"/>
      <c r="HB37" s="710"/>
      <c r="HC37" s="710"/>
      <c r="HD37" s="710"/>
      <c r="HE37" s="710"/>
      <c r="HF37" s="710"/>
      <c r="HG37" s="710"/>
      <c r="HH37" s="710"/>
      <c r="HI37" s="710"/>
      <c r="HJ37" s="710"/>
      <c r="HK37" s="710"/>
      <c r="HL37" s="710"/>
      <c r="HM37" s="710"/>
      <c r="HN37" s="710"/>
      <c r="HO37" s="710"/>
      <c r="HP37" s="710"/>
      <c r="HQ37" s="710"/>
      <c r="HR37" s="710"/>
      <c r="HS37" s="710"/>
      <c r="HT37" s="710"/>
      <c r="HU37" s="710"/>
      <c r="HV37" s="710"/>
      <c r="HW37" s="710"/>
      <c r="HX37" s="710"/>
      <c r="HY37" s="710"/>
      <c r="HZ37" s="710"/>
      <c r="IA37" s="710"/>
      <c r="IB37" s="710"/>
      <c r="IC37" s="710"/>
      <c r="ID37" s="710"/>
      <c r="IE37" s="710"/>
      <c r="IF37" s="710"/>
      <c r="IG37" s="710"/>
      <c r="IH37" s="710"/>
      <c r="II37" s="710"/>
      <c r="IJ37" s="710"/>
      <c r="IK37" s="710"/>
      <c r="IL37" s="710"/>
      <c r="IM37" s="710"/>
      <c r="IN37" s="710"/>
      <c r="IO37" s="710"/>
      <c r="IP37" s="710"/>
      <c r="IQ37" s="710"/>
      <c r="IR37" s="710"/>
      <c r="IS37" s="710"/>
      <c r="IT37" s="710"/>
      <c r="IU37" s="710"/>
      <c r="IV37" s="710"/>
      <c r="IW37" s="710"/>
      <c r="IX37" s="710"/>
      <c r="IY37" s="710"/>
      <c r="IZ37" s="710"/>
      <c r="JA37" s="710"/>
      <c r="JB37" s="710"/>
      <c r="JC37" s="710"/>
      <c r="JD37" s="710"/>
      <c r="JE37" s="710"/>
      <c r="JF37" s="710"/>
      <c r="JG37" s="710"/>
      <c r="JH37" s="710"/>
      <c r="JI37" s="710"/>
      <c r="JJ37" s="710"/>
      <c r="JK37" s="710"/>
      <c r="JL37" s="710"/>
      <c r="JM37" s="710"/>
      <c r="JN37" s="710"/>
      <c r="JO37" s="710"/>
      <c r="JP37" s="710"/>
      <c r="JQ37" s="710"/>
      <c r="JR37" s="710"/>
      <c r="JS37" s="710"/>
      <c r="JT37" s="710"/>
      <c r="JU37" s="710"/>
      <c r="JV37" s="710"/>
      <c r="JW37" s="710"/>
      <c r="JX37" s="710"/>
      <c r="JY37" s="710"/>
      <c r="JZ37" s="710"/>
      <c r="KA37" s="710"/>
      <c r="KB37" s="710"/>
      <c r="KC37" s="710"/>
      <c r="KD37" s="710"/>
      <c r="KE37" s="710"/>
      <c r="KF37" s="710"/>
      <c r="KG37" s="710"/>
      <c r="KH37" s="710"/>
      <c r="KI37" s="710"/>
      <c r="KJ37" s="710"/>
      <c r="KK37" s="710"/>
      <c r="KL37" s="710"/>
      <c r="KM37" s="710"/>
      <c r="KN37" s="710"/>
      <c r="KO37" s="710"/>
      <c r="KP37" s="710"/>
      <c r="KQ37" s="710"/>
      <c r="KR37" s="710"/>
      <c r="KS37" s="710"/>
      <c r="KT37" s="710"/>
      <c r="KU37" s="710"/>
      <c r="KV37" s="710"/>
      <c r="KW37" s="710"/>
      <c r="KX37" s="710"/>
      <c r="KY37" s="710"/>
      <c r="KZ37" s="710"/>
      <c r="LA37" s="710"/>
      <c r="LB37" s="710"/>
      <c r="LC37" s="710"/>
      <c r="LD37" s="710"/>
      <c r="LE37" s="710"/>
      <c r="LF37" s="710"/>
      <c r="LG37" s="710"/>
      <c r="LH37" s="710"/>
      <c r="LI37" s="710"/>
      <c r="LJ37" s="710"/>
      <c r="LK37" s="710"/>
      <c r="LL37" s="710"/>
      <c r="LM37" s="710"/>
      <c r="LN37" s="710"/>
      <c r="LO37" s="710"/>
      <c r="LP37" s="710"/>
      <c r="LQ37" s="710"/>
      <c r="LR37" s="710"/>
      <c r="LS37" s="710"/>
      <c r="LT37" s="710"/>
      <c r="LU37" s="710"/>
      <c r="LV37" s="710"/>
      <c r="LW37" s="710"/>
      <c r="LX37" s="710"/>
      <c r="LY37" s="710"/>
      <c r="LZ37" s="710"/>
      <c r="MA37" s="710"/>
      <c r="MB37" s="710"/>
      <c r="MC37" s="710"/>
      <c r="MD37" s="710"/>
      <c r="ME37" s="710"/>
      <c r="MF37" s="710"/>
      <c r="MG37" s="710"/>
      <c r="MH37" s="710"/>
      <c r="MI37" s="710"/>
      <c r="MJ37" s="710"/>
      <c r="MK37" s="710"/>
      <c r="ML37" s="710"/>
      <c r="MM37" s="710"/>
      <c r="MN37" s="710"/>
      <c r="MO37" s="710"/>
      <c r="MP37" s="710"/>
      <c r="MQ37" s="710"/>
      <c r="MR37" s="710"/>
      <c r="MS37" s="710"/>
      <c r="MT37" s="710"/>
      <c r="MU37" s="710"/>
      <c r="MV37" s="710"/>
      <c r="MW37" s="710"/>
      <c r="MX37" s="710"/>
      <c r="MY37" s="710"/>
      <c r="MZ37" s="710"/>
      <c r="NA37" s="710"/>
      <c r="NB37" s="710"/>
      <c r="NC37" s="710"/>
      <c r="ND37" s="710"/>
      <c r="NE37" s="710"/>
      <c r="NF37" s="710"/>
      <c r="NG37" s="710"/>
      <c r="NH37" s="710"/>
      <c r="NI37" s="710"/>
      <c r="NJ37" s="710"/>
      <c r="NK37" s="710"/>
      <c r="NL37" s="710"/>
      <c r="NM37" s="710"/>
      <c r="NN37" s="710"/>
      <c r="NO37" s="710"/>
      <c r="NP37" s="710"/>
      <c r="NQ37" s="710"/>
      <c r="NR37" s="710"/>
      <c r="NS37" s="710"/>
      <c r="NT37" s="710"/>
      <c r="NU37" s="710"/>
      <c r="NV37" s="710"/>
      <c r="NW37" s="710"/>
      <c r="NX37" s="710"/>
      <c r="NY37" s="710"/>
      <c r="NZ37" s="710"/>
      <c r="OA37" s="710"/>
      <c r="OB37" s="710"/>
      <c r="OC37" s="710"/>
      <c r="OD37" s="710"/>
      <c r="OE37" s="710"/>
      <c r="OF37" s="710"/>
      <c r="OG37" s="710"/>
      <c r="OH37" s="710"/>
      <c r="OI37" s="710"/>
      <c r="OJ37" s="710"/>
      <c r="OK37" s="710"/>
      <c r="OL37" s="710"/>
      <c r="OM37" s="710"/>
      <c r="ON37" s="710"/>
      <c r="OO37" s="710"/>
      <c r="OP37" s="710"/>
      <c r="OQ37" s="710"/>
      <c r="OR37" s="710"/>
      <c r="OS37" s="710"/>
      <c r="OT37" s="710"/>
      <c r="OU37" s="710"/>
      <c r="OV37" s="710"/>
      <c r="OW37" s="710"/>
      <c r="OX37" s="710"/>
      <c r="OY37" s="710"/>
      <c r="OZ37" s="710"/>
      <c r="PA37" s="710"/>
      <c r="PB37" s="710"/>
      <c r="PC37" s="710"/>
      <c r="PD37" s="710"/>
      <c r="PE37" s="710"/>
      <c r="PF37" s="710"/>
      <c r="PG37" s="710"/>
      <c r="PH37" s="710"/>
      <c r="PI37" s="710"/>
      <c r="PJ37" s="710"/>
      <c r="PK37" s="710"/>
      <c r="PL37" s="710"/>
      <c r="PM37" s="710"/>
      <c r="PN37" s="710"/>
      <c r="PO37" s="710"/>
      <c r="PP37" s="710"/>
      <c r="PQ37" s="710"/>
      <c r="PR37" s="710"/>
      <c r="PS37" s="710"/>
      <c r="PT37" s="710"/>
      <c r="PU37" s="710"/>
      <c r="PV37" s="710"/>
      <c r="PW37" s="710"/>
      <c r="PX37" s="710"/>
      <c r="PY37" s="710"/>
      <c r="PZ37" s="710"/>
      <c r="QA37" s="710"/>
      <c r="QB37" s="710"/>
      <c r="QC37" s="710"/>
      <c r="QD37" s="710"/>
      <c r="QE37" s="710"/>
      <c r="QF37" s="710"/>
      <c r="QG37" s="710"/>
      <c r="QH37" s="710"/>
      <c r="QI37" s="710"/>
      <c r="QJ37" s="710"/>
      <c r="QK37" s="710"/>
      <c r="QL37" s="710"/>
      <c r="QM37" s="710"/>
      <c r="QN37" s="710"/>
      <c r="QO37" s="710"/>
      <c r="QP37" s="710"/>
      <c r="QQ37" s="710"/>
      <c r="QR37" s="710"/>
      <c r="QS37" s="710"/>
      <c r="QT37" s="710"/>
      <c r="QU37" s="710"/>
      <c r="QV37" s="710"/>
      <c r="QW37" s="710"/>
      <c r="QX37" s="710"/>
      <c r="QY37" s="710"/>
      <c r="QZ37" s="710"/>
      <c r="RA37" s="710"/>
      <c r="RB37" s="710"/>
      <c r="RC37" s="710"/>
      <c r="RD37" s="710"/>
      <c r="RE37" s="710"/>
      <c r="RF37" s="710"/>
      <c r="RG37" s="710"/>
      <c r="RH37" s="710"/>
      <c r="RI37" s="710"/>
      <c r="RJ37" s="710"/>
      <c r="RK37" s="710"/>
      <c r="RL37" s="710"/>
      <c r="RM37" s="710"/>
      <c r="RN37" s="710"/>
      <c r="RO37" s="710"/>
      <c r="RP37" s="710"/>
      <c r="RQ37" s="710"/>
      <c r="RR37" s="710"/>
      <c r="RS37" s="710"/>
      <c r="RT37" s="710"/>
      <c r="RU37" s="710"/>
      <c r="RV37" s="710"/>
      <c r="RW37" s="710"/>
      <c r="RX37" s="710"/>
      <c r="RY37" s="710"/>
      <c r="RZ37" s="710"/>
      <c r="SA37" s="710"/>
      <c r="SB37" s="710"/>
      <c r="SC37" s="710"/>
      <c r="SD37" s="710"/>
      <c r="SE37" s="710"/>
      <c r="SF37" s="710"/>
      <c r="SG37" s="710"/>
      <c r="SH37" s="710"/>
      <c r="SI37" s="710"/>
      <c r="SJ37" s="710"/>
      <c r="SK37" s="710"/>
      <c r="SL37" s="710"/>
      <c r="SM37" s="710"/>
      <c r="SN37" s="710"/>
      <c r="SO37" s="710"/>
      <c r="SP37" s="710"/>
      <c r="SQ37" s="710"/>
      <c r="SR37" s="710"/>
      <c r="SS37" s="710"/>
      <c r="ST37" s="710"/>
      <c r="SU37" s="710"/>
      <c r="SV37" s="710"/>
      <c r="SW37" s="710"/>
      <c r="SX37" s="710"/>
      <c r="SY37" s="710"/>
      <c r="SZ37" s="710"/>
      <c r="TA37" s="710"/>
      <c r="TB37" s="710"/>
      <c r="TC37" s="710"/>
      <c r="TD37" s="710"/>
      <c r="TE37" s="710"/>
      <c r="TF37" s="710"/>
      <c r="TG37" s="710"/>
      <c r="TH37" s="710"/>
      <c r="TI37" s="710"/>
      <c r="TJ37" s="710"/>
      <c r="TK37" s="710"/>
      <c r="TL37" s="710"/>
      <c r="TM37" s="710"/>
      <c r="TN37" s="710"/>
      <c r="TO37" s="710"/>
      <c r="TP37" s="710"/>
      <c r="TQ37" s="710"/>
      <c r="TR37" s="710"/>
      <c r="TS37" s="710"/>
      <c r="TT37" s="710"/>
      <c r="TU37" s="710"/>
      <c r="TV37" s="710"/>
      <c r="TW37" s="710"/>
      <c r="TX37" s="710"/>
      <c r="TY37" s="710"/>
      <c r="TZ37" s="710"/>
      <c r="UA37" s="710"/>
      <c r="UB37" s="710"/>
      <c r="UC37" s="710"/>
      <c r="UD37" s="710"/>
      <c r="UE37" s="710"/>
      <c r="UF37" s="710"/>
      <c r="UG37" s="710"/>
      <c r="UH37" s="710"/>
      <c r="UI37" s="710"/>
      <c r="UJ37" s="710"/>
      <c r="UK37" s="710"/>
      <c r="UL37" s="710"/>
      <c r="UM37" s="710"/>
      <c r="UN37" s="710"/>
      <c r="UO37" s="710"/>
      <c r="UP37" s="710"/>
      <c r="UQ37" s="710"/>
      <c r="UR37" s="710"/>
      <c r="US37" s="710"/>
      <c r="UT37" s="710"/>
      <c r="UU37" s="710"/>
      <c r="UV37" s="710"/>
      <c r="UW37" s="710"/>
      <c r="UX37" s="710"/>
      <c r="UY37" s="710"/>
      <c r="UZ37" s="710"/>
      <c r="VA37" s="710"/>
      <c r="VB37" s="710"/>
      <c r="VC37" s="710"/>
      <c r="VD37" s="710"/>
      <c r="VE37" s="710"/>
      <c r="VF37" s="710"/>
      <c r="VG37" s="710"/>
      <c r="VH37" s="710"/>
      <c r="VI37" s="710"/>
      <c r="VJ37" s="710"/>
      <c r="VK37" s="710"/>
      <c r="VL37" s="710"/>
      <c r="VM37" s="710"/>
      <c r="VN37" s="710"/>
      <c r="VO37" s="710"/>
      <c r="VP37" s="710"/>
      <c r="VQ37" s="710"/>
      <c r="VR37" s="710"/>
      <c r="VS37" s="710"/>
      <c r="VT37" s="710"/>
      <c r="VU37" s="710"/>
      <c r="VV37" s="710"/>
      <c r="VW37" s="710"/>
      <c r="VX37" s="710"/>
      <c r="VY37" s="710"/>
      <c r="VZ37" s="710"/>
      <c r="WA37" s="710"/>
      <c r="WB37" s="710"/>
      <c r="WC37" s="710"/>
      <c r="WD37" s="710"/>
      <c r="WE37" s="710"/>
      <c r="WF37" s="710"/>
      <c r="WG37" s="710"/>
      <c r="WH37" s="710"/>
      <c r="WI37" s="710"/>
      <c r="WJ37" s="710"/>
      <c r="WK37" s="710"/>
      <c r="WL37" s="710"/>
      <c r="WM37" s="710"/>
      <c r="WN37" s="710"/>
      <c r="WO37" s="710"/>
      <c r="WP37" s="710"/>
      <c r="WQ37" s="710"/>
      <c r="WR37" s="710"/>
      <c r="WS37" s="710"/>
      <c r="WT37" s="710"/>
      <c r="WU37" s="710"/>
      <c r="WV37" s="710"/>
      <c r="WW37" s="710"/>
      <c r="WX37" s="710"/>
      <c r="WY37" s="710"/>
      <c r="WZ37" s="710"/>
      <c r="XA37" s="710"/>
      <c r="XB37" s="710"/>
      <c r="XC37" s="710"/>
      <c r="XD37" s="710"/>
      <c r="XE37" s="710"/>
      <c r="XF37" s="710"/>
      <c r="XG37" s="710"/>
      <c r="XH37" s="710"/>
      <c r="XI37" s="710"/>
      <c r="XJ37" s="710"/>
      <c r="XK37" s="710"/>
      <c r="XL37" s="710"/>
      <c r="XM37" s="710"/>
      <c r="XN37" s="710"/>
      <c r="XO37" s="710"/>
      <c r="XP37" s="710"/>
      <c r="XQ37" s="710"/>
      <c r="XR37" s="710"/>
      <c r="XS37" s="710"/>
      <c r="XT37" s="710"/>
      <c r="XU37" s="710"/>
      <c r="XV37" s="710"/>
      <c r="XW37" s="710"/>
      <c r="XX37" s="710"/>
      <c r="XY37" s="710"/>
      <c r="XZ37" s="710"/>
      <c r="YA37" s="710"/>
      <c r="YB37" s="710"/>
      <c r="YC37" s="710"/>
      <c r="YD37" s="710"/>
      <c r="YE37" s="710"/>
      <c r="YF37" s="710"/>
      <c r="YG37" s="710"/>
      <c r="YH37" s="710"/>
      <c r="YI37" s="710"/>
      <c r="YJ37" s="710"/>
      <c r="YK37" s="710"/>
      <c r="YL37" s="710"/>
      <c r="YM37" s="710"/>
      <c r="YN37" s="710"/>
      <c r="YO37" s="710"/>
      <c r="YP37" s="710"/>
      <c r="YQ37" s="710"/>
      <c r="YR37" s="710"/>
      <c r="YS37" s="710"/>
      <c r="YT37" s="710"/>
      <c r="YU37" s="710"/>
      <c r="YV37" s="710"/>
      <c r="YW37" s="710"/>
      <c r="YX37" s="710"/>
      <c r="YY37" s="710"/>
      <c r="YZ37" s="710"/>
      <c r="ZA37" s="710"/>
      <c r="ZB37" s="710"/>
      <c r="ZC37" s="710"/>
      <c r="ZD37" s="710"/>
      <c r="ZE37" s="710"/>
      <c r="ZF37" s="710"/>
      <c r="ZG37" s="710"/>
      <c r="ZH37" s="710"/>
      <c r="ZI37" s="710"/>
      <c r="ZJ37" s="710"/>
      <c r="ZK37" s="710"/>
      <c r="ZL37" s="710"/>
      <c r="ZM37" s="710"/>
      <c r="ZN37" s="710"/>
      <c r="ZO37" s="710"/>
      <c r="ZP37" s="710"/>
      <c r="ZQ37" s="710"/>
      <c r="ZR37" s="710"/>
      <c r="ZS37" s="710"/>
      <c r="ZT37" s="710"/>
      <c r="ZU37" s="710"/>
      <c r="ZV37" s="710"/>
      <c r="ZW37" s="710"/>
      <c r="ZX37" s="710"/>
      <c r="ZY37" s="710"/>
      <c r="ZZ37" s="710"/>
      <c r="AAA37" s="710"/>
      <c r="AAB37" s="710"/>
      <c r="AAC37" s="710"/>
      <c r="AAD37" s="710"/>
      <c r="AAE37" s="710"/>
      <c r="AAF37" s="710"/>
      <c r="AAG37" s="710"/>
      <c r="AAH37" s="710"/>
      <c r="AAI37" s="710"/>
      <c r="AAJ37" s="710"/>
      <c r="AAK37" s="710"/>
      <c r="AAL37" s="710"/>
      <c r="AAM37" s="710"/>
      <c r="AAN37" s="710"/>
      <c r="AAO37" s="710"/>
      <c r="AAP37" s="710"/>
      <c r="AAQ37" s="710"/>
      <c r="AAR37" s="710"/>
      <c r="AAS37" s="710"/>
      <c r="AAT37" s="710"/>
      <c r="AAU37" s="710"/>
      <c r="AAV37" s="710"/>
      <c r="AAW37" s="710"/>
      <c r="AAX37" s="710"/>
      <c r="AAY37" s="710"/>
      <c r="AAZ37" s="710"/>
      <c r="ABA37" s="710"/>
      <c r="ABB37" s="710"/>
      <c r="ABC37" s="710"/>
      <c r="ABD37" s="710"/>
      <c r="ABE37" s="710"/>
      <c r="ABF37" s="710"/>
      <c r="ABG37" s="710"/>
      <c r="ABH37" s="710"/>
      <c r="ABI37" s="710"/>
      <c r="ABJ37" s="710"/>
      <c r="ABK37" s="710"/>
      <c r="ABL37" s="710"/>
      <c r="ABM37" s="710"/>
      <c r="ABN37" s="710"/>
      <c r="ABO37" s="710"/>
      <c r="ABP37" s="710"/>
      <c r="ABQ37" s="710"/>
      <c r="ABR37" s="710"/>
      <c r="ABS37" s="710"/>
      <c r="ABT37" s="710"/>
      <c r="ABU37" s="710"/>
      <c r="ABV37" s="710"/>
      <c r="ABW37" s="710"/>
      <c r="ABX37" s="710"/>
      <c r="ABY37" s="710"/>
      <c r="ABZ37" s="710"/>
      <c r="ACA37" s="710"/>
      <c r="ACB37" s="710"/>
      <c r="ACC37" s="710"/>
      <c r="ACD37" s="710"/>
      <c r="ACE37" s="710"/>
      <c r="ACF37" s="710"/>
      <c r="ACG37" s="710"/>
      <c r="ACH37" s="710"/>
      <c r="ACI37" s="710"/>
      <c r="ACJ37" s="710"/>
      <c r="ACK37" s="710"/>
      <c r="ACL37" s="710"/>
      <c r="ACM37" s="710"/>
      <c r="ACN37" s="710"/>
      <c r="ACO37" s="710"/>
      <c r="ACP37" s="710"/>
      <c r="ACQ37" s="710"/>
      <c r="ACR37" s="710"/>
      <c r="ACS37" s="710"/>
      <c r="ACT37" s="710"/>
      <c r="ACU37" s="710"/>
      <c r="ACV37" s="710"/>
      <c r="ACW37" s="710"/>
      <c r="ACX37" s="710"/>
      <c r="ACY37" s="710"/>
      <c r="ACZ37" s="710"/>
      <c r="ADA37" s="710"/>
      <c r="ADB37" s="710"/>
      <c r="ADC37" s="710"/>
      <c r="ADD37" s="710"/>
      <c r="ADE37" s="710"/>
      <c r="ADF37" s="710"/>
      <c r="ADG37" s="710"/>
      <c r="ADH37" s="710"/>
      <c r="ADI37" s="710"/>
      <c r="ADJ37" s="710"/>
      <c r="ADK37" s="710"/>
      <c r="ADL37" s="710"/>
      <c r="ADM37" s="710"/>
      <c r="ADN37" s="710"/>
      <c r="ADO37" s="710"/>
      <c r="ADP37" s="710"/>
      <c r="ADQ37" s="710"/>
      <c r="ADR37" s="710"/>
      <c r="ADS37" s="710"/>
      <c r="ADT37" s="710"/>
      <c r="ADU37" s="710"/>
      <c r="ADV37" s="710"/>
      <c r="ADW37" s="710"/>
      <c r="ADX37" s="710"/>
      <c r="ADY37" s="710"/>
      <c r="ADZ37" s="710"/>
      <c r="AEA37" s="710"/>
      <c r="AEB37" s="710"/>
      <c r="AEC37" s="710"/>
      <c r="AED37" s="710"/>
      <c r="AEE37" s="710"/>
      <c r="AEF37" s="710"/>
      <c r="AEG37" s="710"/>
      <c r="AEH37" s="710"/>
      <c r="AEI37" s="710"/>
      <c r="AEJ37" s="710"/>
      <c r="AEK37" s="710"/>
      <c r="AEL37" s="710"/>
      <c r="AEM37" s="710"/>
      <c r="AEN37" s="710"/>
      <c r="AEO37" s="710"/>
      <c r="AEP37" s="710"/>
      <c r="AEQ37" s="710"/>
      <c r="AER37" s="710"/>
      <c r="AES37" s="710"/>
      <c r="AET37" s="710"/>
      <c r="AEU37" s="710"/>
      <c r="AEV37" s="710"/>
      <c r="AEW37" s="710"/>
      <c r="AEX37" s="710"/>
      <c r="AEY37" s="710"/>
      <c r="AEZ37" s="710"/>
      <c r="AFA37" s="710"/>
      <c r="AFB37" s="710"/>
      <c r="AFC37" s="710"/>
      <c r="AFD37" s="710"/>
      <c r="AFE37" s="710"/>
      <c r="AFF37" s="710"/>
      <c r="AFG37" s="710"/>
      <c r="AFH37" s="710"/>
      <c r="AFI37" s="710"/>
      <c r="AFJ37" s="710"/>
      <c r="AFK37" s="710"/>
      <c r="AFL37" s="710"/>
      <c r="AFM37" s="710"/>
      <c r="AFN37" s="710"/>
      <c r="AFO37" s="710"/>
      <c r="AFP37" s="710"/>
      <c r="AFQ37" s="710"/>
      <c r="AFR37" s="710"/>
      <c r="AFS37" s="710"/>
      <c r="AFT37" s="710"/>
      <c r="AFU37" s="710"/>
      <c r="AFV37" s="710"/>
      <c r="AFW37" s="710"/>
      <c r="AFX37" s="710"/>
      <c r="AFY37" s="710"/>
      <c r="AFZ37" s="710"/>
      <c r="AGA37" s="710"/>
      <c r="AGB37" s="710"/>
      <c r="AGC37" s="710"/>
      <c r="AGD37" s="710"/>
      <c r="AGE37" s="710"/>
      <c r="AGF37" s="710"/>
      <c r="AGG37" s="710"/>
      <c r="AGH37" s="710"/>
      <c r="AGI37" s="710"/>
      <c r="AGJ37" s="710"/>
      <c r="AGK37" s="710"/>
      <c r="AGL37" s="710"/>
      <c r="AGM37" s="710"/>
      <c r="AGN37" s="710"/>
      <c r="AGO37" s="710"/>
      <c r="AGP37" s="710"/>
      <c r="AGQ37" s="710"/>
      <c r="AGR37" s="710"/>
      <c r="AGS37" s="710"/>
      <c r="AGT37" s="710"/>
      <c r="AGU37" s="710"/>
      <c r="AGV37" s="710"/>
      <c r="AGW37" s="710"/>
      <c r="AGX37" s="710"/>
      <c r="AGY37" s="710"/>
      <c r="AGZ37" s="710"/>
      <c r="AHA37" s="710"/>
      <c r="AHB37" s="710"/>
      <c r="AHC37" s="710"/>
      <c r="AHD37" s="710"/>
      <c r="AHE37" s="710"/>
      <c r="AHF37" s="710"/>
      <c r="AHG37" s="710"/>
      <c r="AHH37" s="710"/>
      <c r="AHI37" s="710"/>
      <c r="AHJ37" s="710"/>
      <c r="AHK37" s="710"/>
      <c r="AHL37" s="710"/>
      <c r="AHM37" s="710"/>
      <c r="AHN37" s="710"/>
      <c r="AHO37" s="710"/>
      <c r="AHP37" s="710"/>
      <c r="AHQ37" s="710"/>
      <c r="AHR37" s="710"/>
      <c r="AHS37" s="710"/>
      <c r="AHT37" s="710"/>
      <c r="AHU37" s="710"/>
      <c r="AHV37" s="710"/>
      <c r="AHW37" s="710"/>
      <c r="AHX37" s="710"/>
      <c r="AHY37" s="710"/>
      <c r="AHZ37" s="710"/>
      <c r="AIA37" s="710"/>
      <c r="AIB37" s="710"/>
      <c r="AIC37" s="710"/>
      <c r="AID37" s="710"/>
      <c r="AIE37" s="710"/>
      <c r="AIF37" s="710"/>
      <c r="AIG37" s="710"/>
      <c r="AIH37" s="710"/>
      <c r="AII37" s="710"/>
      <c r="AIJ37" s="710"/>
      <c r="AIK37" s="710"/>
      <c r="AIL37" s="710"/>
      <c r="AIM37" s="710"/>
      <c r="AIN37" s="710"/>
      <c r="AIO37" s="710"/>
      <c r="AIP37" s="710"/>
      <c r="AIQ37" s="710"/>
      <c r="AIR37" s="710"/>
      <c r="AIS37" s="710"/>
      <c r="AIT37" s="710"/>
      <c r="AIU37" s="710"/>
      <c r="AIV37" s="710"/>
      <c r="AIW37" s="710"/>
      <c r="AIX37" s="710"/>
      <c r="AIY37" s="710"/>
      <c r="AIZ37" s="710"/>
      <c r="AJA37" s="710"/>
      <c r="AJB37" s="710"/>
      <c r="AJC37" s="710"/>
      <c r="AJD37" s="710"/>
      <c r="AJE37" s="710"/>
      <c r="AJF37" s="710"/>
      <c r="AJG37" s="710"/>
      <c r="AJH37" s="710"/>
      <c r="AJI37" s="710"/>
      <c r="AJJ37" s="710"/>
      <c r="AJK37" s="710"/>
      <c r="AJL37" s="710"/>
      <c r="AJM37" s="710"/>
      <c r="AJN37" s="710"/>
      <c r="AJO37" s="710"/>
      <c r="AJP37" s="710"/>
      <c r="AJQ37" s="710"/>
      <c r="AJR37" s="710"/>
      <c r="AJS37" s="710"/>
      <c r="AJT37" s="710"/>
      <c r="AJU37" s="710"/>
      <c r="AJV37" s="710"/>
      <c r="AJW37" s="710"/>
      <c r="AJX37" s="710"/>
      <c r="AJY37" s="710"/>
      <c r="AJZ37" s="710"/>
      <c r="AKA37" s="710"/>
      <c r="AKB37" s="710"/>
      <c r="AKC37" s="710"/>
      <c r="AKD37" s="710"/>
      <c r="AKE37" s="710"/>
      <c r="AKF37" s="710"/>
      <c r="AKG37" s="710"/>
      <c r="AKH37" s="710"/>
      <c r="AKI37" s="710"/>
      <c r="AKJ37" s="710"/>
      <c r="AKK37" s="710"/>
      <c r="AKL37" s="710"/>
      <c r="AKM37" s="710"/>
      <c r="AKN37" s="710"/>
      <c r="AKO37" s="710"/>
      <c r="AKP37" s="710"/>
      <c r="AKQ37" s="710"/>
      <c r="AKR37" s="710"/>
      <c r="AKS37" s="710"/>
      <c r="AKT37" s="710"/>
      <c r="AKU37" s="710"/>
      <c r="AKV37" s="710"/>
      <c r="AKW37" s="710"/>
      <c r="AKX37" s="710"/>
      <c r="AKY37" s="710"/>
      <c r="AKZ37" s="710"/>
      <c r="ALA37" s="710"/>
      <c r="ALB37" s="710"/>
      <c r="ALC37" s="710"/>
      <c r="ALD37" s="710"/>
      <c r="ALE37" s="710"/>
      <c r="ALF37" s="710"/>
      <c r="ALG37" s="710"/>
      <c r="ALH37" s="710"/>
      <c r="ALI37" s="710"/>
      <c r="ALJ37" s="710"/>
      <c r="ALK37" s="710"/>
      <c r="ALL37" s="710"/>
      <c r="ALM37" s="710"/>
      <c r="ALN37" s="710"/>
      <c r="ALO37" s="710"/>
      <c r="ALP37" s="710"/>
      <c r="ALQ37" s="710"/>
      <c r="ALR37" s="710"/>
      <c r="ALS37" s="710"/>
      <c r="ALT37" s="710"/>
      <c r="ALU37" s="710"/>
      <c r="ALV37" s="710"/>
      <c r="ALW37" s="710"/>
      <c r="ALX37" s="710"/>
      <c r="ALY37" s="710"/>
      <c r="ALZ37" s="710"/>
      <c r="AMA37" s="710"/>
      <c r="AMB37" s="710"/>
      <c r="AMC37" s="710"/>
      <c r="AMD37" s="710"/>
      <c r="AME37" s="710"/>
      <c r="AMF37" s="710"/>
      <c r="AMG37" s="710"/>
      <c r="AMH37" s="710"/>
      <c r="AMI37" s="710"/>
      <c r="AMJ37" s="710"/>
      <c r="AMK37" s="710"/>
      <c r="AML37" s="710"/>
      <c r="AMM37" s="710"/>
      <c r="AMN37" s="710"/>
      <c r="AMO37" s="710"/>
      <c r="AMP37" s="710"/>
      <c r="AMQ37" s="710"/>
      <c r="AMR37" s="710"/>
      <c r="AMS37" s="710"/>
      <c r="AMT37" s="710"/>
      <c r="AMU37" s="710"/>
      <c r="AMV37" s="710"/>
      <c r="AMW37" s="710"/>
      <c r="AMX37" s="710"/>
      <c r="AMY37" s="710"/>
      <c r="AMZ37" s="710"/>
      <c r="ANA37" s="710"/>
      <c r="ANB37" s="710"/>
      <c r="ANC37" s="710"/>
      <c r="AND37" s="710"/>
      <c r="ANE37" s="710"/>
      <c r="ANF37" s="710"/>
      <c r="ANG37" s="710"/>
      <c r="ANH37" s="710"/>
      <c r="ANI37" s="710"/>
      <c r="ANJ37" s="710"/>
      <c r="ANK37" s="710"/>
      <c r="ANL37" s="710"/>
      <c r="ANM37" s="710"/>
      <c r="ANN37" s="710"/>
      <c r="ANO37" s="710"/>
      <c r="ANP37" s="710"/>
      <c r="ANQ37" s="710"/>
      <c r="ANR37" s="710"/>
      <c r="ANS37" s="710"/>
      <c r="ANT37" s="710"/>
      <c r="ANU37" s="710"/>
      <c r="ANV37" s="710"/>
      <c r="ANW37" s="710"/>
      <c r="ANX37" s="710"/>
      <c r="ANY37" s="710"/>
      <c r="ANZ37" s="710"/>
      <c r="AOA37" s="710"/>
      <c r="AOB37" s="710"/>
      <c r="AOC37" s="710"/>
      <c r="AOD37" s="710"/>
      <c r="AOE37" s="710"/>
      <c r="AOF37" s="710"/>
      <c r="AOG37" s="710"/>
      <c r="AOH37" s="710"/>
      <c r="AOI37" s="710"/>
      <c r="AOJ37" s="710"/>
      <c r="AOK37" s="710"/>
      <c r="AOL37" s="710"/>
      <c r="AOM37" s="710"/>
      <c r="AON37" s="710"/>
      <c r="AOO37" s="710"/>
      <c r="AOP37" s="710"/>
      <c r="AOQ37" s="710"/>
      <c r="AOR37" s="710"/>
      <c r="AOS37" s="710"/>
      <c r="AOT37" s="710"/>
      <c r="AOU37" s="710"/>
      <c r="AOV37" s="710"/>
      <c r="AOW37" s="710"/>
      <c r="AOX37" s="710"/>
      <c r="AOY37" s="710"/>
      <c r="AOZ37" s="710"/>
      <c r="APA37" s="710"/>
      <c r="APB37" s="710"/>
      <c r="APC37" s="710"/>
      <c r="APD37" s="710"/>
      <c r="APE37" s="710"/>
      <c r="APF37" s="710"/>
      <c r="APG37" s="710"/>
      <c r="APH37" s="710"/>
      <c r="API37" s="710"/>
      <c r="APJ37" s="710"/>
      <c r="APK37" s="710"/>
      <c r="APL37" s="710"/>
      <c r="APM37" s="710"/>
      <c r="APN37" s="710"/>
      <c r="APO37" s="710"/>
      <c r="APP37" s="710"/>
      <c r="APQ37" s="710"/>
      <c r="APR37" s="710"/>
      <c r="APS37" s="710"/>
      <c r="APT37" s="710"/>
      <c r="APU37" s="710"/>
      <c r="APV37" s="710"/>
      <c r="APW37" s="710"/>
      <c r="APX37" s="710"/>
      <c r="APY37" s="710"/>
      <c r="APZ37" s="710"/>
      <c r="AQA37" s="710"/>
      <c r="AQB37" s="710"/>
      <c r="AQC37" s="710"/>
      <c r="AQD37" s="710"/>
      <c r="AQE37" s="710"/>
      <c r="AQF37" s="710"/>
      <c r="AQG37" s="710"/>
      <c r="AQH37" s="710"/>
      <c r="AQI37" s="710"/>
      <c r="AQJ37" s="710"/>
      <c r="AQK37" s="710"/>
      <c r="AQL37" s="710"/>
      <c r="AQM37" s="710"/>
      <c r="AQN37" s="710"/>
      <c r="AQO37" s="710"/>
      <c r="AQP37" s="710"/>
      <c r="AQQ37" s="710"/>
      <c r="AQR37" s="710"/>
      <c r="AQS37" s="710"/>
      <c r="AQT37" s="710"/>
      <c r="AQU37" s="710"/>
      <c r="AQV37" s="710"/>
      <c r="AQW37" s="710"/>
      <c r="AQX37" s="710"/>
      <c r="AQY37" s="710"/>
      <c r="AQZ37" s="710"/>
      <c r="ARA37" s="710"/>
      <c r="ARB37" s="710"/>
      <c r="ARC37" s="710"/>
      <c r="ARD37" s="710"/>
      <c r="ARE37" s="710"/>
      <c r="ARF37" s="710"/>
      <c r="ARG37" s="710"/>
      <c r="ARH37" s="710"/>
      <c r="ARI37" s="710"/>
      <c r="ARJ37" s="710"/>
      <c r="ARK37" s="710"/>
      <c r="ARL37" s="710"/>
      <c r="ARM37" s="710"/>
      <c r="ARN37" s="710"/>
      <c r="ARO37" s="710"/>
      <c r="ARP37" s="710"/>
      <c r="ARQ37" s="710"/>
      <c r="ARR37" s="710"/>
      <c r="ARS37" s="710"/>
      <c r="ART37" s="710"/>
      <c r="ARU37" s="710"/>
      <c r="ARV37" s="710"/>
      <c r="ARW37" s="710"/>
      <c r="ARX37" s="710"/>
      <c r="ARY37" s="710"/>
      <c r="ARZ37" s="710"/>
      <c r="ASA37" s="710"/>
      <c r="ASB37" s="710"/>
      <c r="ASC37" s="710"/>
      <c r="ASD37" s="710"/>
      <c r="ASE37" s="710"/>
      <c r="ASF37" s="710"/>
      <c r="ASG37" s="710"/>
      <c r="ASH37" s="710"/>
      <c r="ASI37" s="710"/>
      <c r="ASJ37" s="710"/>
      <c r="ASK37" s="710"/>
      <c r="ASL37" s="710"/>
      <c r="ASM37" s="710"/>
      <c r="ASN37" s="710"/>
      <c r="ASO37" s="710"/>
      <c r="ASP37" s="710"/>
      <c r="ASQ37" s="710"/>
      <c r="ASR37" s="710"/>
      <c r="ASS37" s="710"/>
      <c r="AST37" s="710"/>
      <c r="ASU37" s="710"/>
      <c r="ASV37" s="710"/>
      <c r="ASW37" s="710"/>
      <c r="ASX37" s="710"/>
      <c r="ASY37" s="710"/>
      <c r="ASZ37" s="710"/>
      <c r="ATA37" s="710"/>
      <c r="ATB37" s="710"/>
      <c r="ATC37" s="710"/>
      <c r="ATD37" s="710"/>
      <c r="ATE37" s="710"/>
      <c r="ATF37" s="710"/>
      <c r="ATG37" s="710"/>
      <c r="ATH37" s="710"/>
      <c r="ATI37" s="710"/>
      <c r="ATJ37" s="710"/>
      <c r="ATK37" s="710"/>
      <c r="ATL37" s="710"/>
      <c r="ATM37" s="710"/>
      <c r="ATN37" s="710"/>
      <c r="ATO37" s="710"/>
      <c r="ATP37" s="710"/>
      <c r="ATQ37" s="710"/>
      <c r="ATR37" s="710"/>
      <c r="ATS37" s="710"/>
      <c r="ATT37" s="710"/>
      <c r="ATU37" s="710"/>
      <c r="ATV37" s="710"/>
      <c r="ATW37" s="710"/>
      <c r="ATX37" s="710"/>
      <c r="ATY37" s="710"/>
      <c r="ATZ37" s="710"/>
      <c r="AUA37" s="710"/>
      <c r="AUB37" s="710"/>
      <c r="AUC37" s="710"/>
      <c r="AUD37" s="710"/>
      <c r="AUE37" s="710"/>
      <c r="AUF37" s="710"/>
      <c r="AUG37" s="710"/>
      <c r="AUH37" s="710"/>
      <c r="AUI37" s="710"/>
      <c r="AUJ37" s="710"/>
      <c r="AUK37" s="710"/>
      <c r="AUL37" s="710"/>
      <c r="AUM37" s="710"/>
      <c r="AUN37" s="710"/>
      <c r="AUO37" s="710"/>
      <c r="AUP37" s="710"/>
      <c r="AUQ37" s="710"/>
      <c r="AUR37" s="710"/>
      <c r="AUS37" s="710"/>
      <c r="AUT37" s="710"/>
      <c r="AUU37" s="710"/>
      <c r="AUV37" s="710"/>
      <c r="AUW37" s="710"/>
      <c r="AUX37" s="710"/>
      <c r="AUY37" s="710"/>
      <c r="AUZ37" s="710"/>
      <c r="AVA37" s="710"/>
      <c r="AVB37" s="710"/>
      <c r="AVC37" s="710"/>
      <c r="AVD37" s="710"/>
      <c r="AVE37" s="710"/>
      <c r="AVF37" s="710"/>
      <c r="AVG37" s="710"/>
      <c r="AVH37" s="710"/>
      <c r="AVI37" s="710"/>
      <c r="AVJ37" s="710"/>
      <c r="AVK37" s="710"/>
      <c r="AVL37" s="710"/>
      <c r="AVM37" s="710"/>
      <c r="AVN37" s="710"/>
      <c r="AVO37" s="710"/>
      <c r="AVP37" s="710"/>
      <c r="AVQ37" s="710"/>
      <c r="AVR37" s="710"/>
      <c r="AVS37" s="710"/>
      <c r="AVT37" s="710"/>
      <c r="AVU37" s="710"/>
      <c r="AVV37" s="710"/>
      <c r="AVW37" s="710"/>
      <c r="AVX37" s="710"/>
      <c r="AVY37" s="710"/>
      <c r="AVZ37" s="710"/>
      <c r="AWA37" s="710"/>
      <c r="AWB37" s="710"/>
      <c r="AWC37" s="710"/>
      <c r="AWD37" s="710"/>
      <c r="AWE37" s="710"/>
      <c r="AWF37" s="710"/>
      <c r="AWG37" s="710"/>
      <c r="AWH37" s="710"/>
      <c r="AWI37" s="710"/>
      <c r="AWJ37" s="710"/>
      <c r="AWK37" s="710"/>
      <c r="AWL37" s="710"/>
      <c r="AWM37" s="710"/>
      <c r="AWN37" s="710"/>
      <c r="AWO37" s="710"/>
      <c r="AWP37" s="710"/>
      <c r="AWQ37" s="710"/>
      <c r="AWR37" s="710"/>
      <c r="AWS37" s="710"/>
      <c r="AWT37" s="710"/>
      <c r="AWU37" s="710"/>
      <c r="AWV37" s="710"/>
      <c r="AWW37" s="710"/>
      <c r="AWX37" s="710"/>
      <c r="AWY37" s="710"/>
      <c r="AWZ37" s="710"/>
      <c r="AXA37" s="710"/>
      <c r="AXB37" s="710"/>
      <c r="AXC37" s="710"/>
      <c r="AXD37" s="710"/>
      <c r="AXE37" s="710"/>
      <c r="AXF37" s="710"/>
      <c r="AXG37" s="710"/>
      <c r="AXH37" s="710"/>
      <c r="AXI37" s="710"/>
      <c r="AXJ37" s="710"/>
      <c r="AXK37" s="710"/>
      <c r="AXL37" s="710"/>
      <c r="AXM37" s="710"/>
      <c r="AXN37" s="710"/>
      <c r="AXO37" s="710"/>
      <c r="AXP37" s="710"/>
      <c r="AXQ37" s="710"/>
      <c r="AXR37" s="710"/>
      <c r="AXS37" s="710"/>
      <c r="AXT37" s="710"/>
      <c r="AXU37" s="710"/>
      <c r="AXV37" s="710"/>
      <c r="AXW37" s="710"/>
      <c r="AXX37" s="710"/>
      <c r="AXY37" s="710"/>
      <c r="AXZ37" s="710"/>
      <c r="AYA37" s="710"/>
      <c r="AYB37" s="710"/>
      <c r="AYC37" s="710"/>
      <c r="AYD37" s="710"/>
      <c r="AYE37" s="710"/>
      <c r="AYF37" s="710"/>
      <c r="AYG37" s="710"/>
      <c r="AYH37" s="710"/>
      <c r="AYI37" s="710"/>
      <c r="AYJ37" s="710"/>
      <c r="AYK37" s="710"/>
      <c r="AYL37" s="710"/>
      <c r="AYM37" s="710"/>
      <c r="AYN37" s="710"/>
      <c r="AYO37" s="710"/>
      <c r="AYP37" s="710"/>
      <c r="AYQ37" s="710"/>
      <c r="AYR37" s="710"/>
      <c r="AYS37" s="710"/>
      <c r="AYT37" s="710"/>
      <c r="AYU37" s="710"/>
      <c r="AYV37" s="710"/>
      <c r="AYW37" s="710"/>
      <c r="AYX37" s="710"/>
      <c r="AYY37" s="710"/>
      <c r="AYZ37" s="710"/>
      <c r="AZA37" s="710"/>
      <c r="AZB37" s="710"/>
      <c r="AZC37" s="710"/>
      <c r="AZD37" s="710"/>
      <c r="AZE37" s="710"/>
      <c r="AZF37" s="710"/>
      <c r="AZG37" s="710"/>
      <c r="AZH37" s="710"/>
      <c r="AZI37" s="710"/>
      <c r="AZJ37" s="710"/>
      <c r="AZK37" s="710"/>
      <c r="AZL37" s="710"/>
      <c r="AZM37" s="710"/>
      <c r="AZN37" s="710"/>
      <c r="AZO37" s="710"/>
      <c r="AZP37" s="710"/>
      <c r="AZQ37" s="710"/>
      <c r="AZR37" s="710"/>
      <c r="AZS37" s="710"/>
      <c r="AZT37" s="710"/>
      <c r="AZU37" s="710"/>
      <c r="AZV37" s="710"/>
      <c r="AZW37" s="710"/>
      <c r="AZX37" s="710"/>
      <c r="AZY37" s="710"/>
      <c r="AZZ37" s="710"/>
      <c r="BAA37" s="710"/>
      <c r="BAB37" s="710"/>
      <c r="BAC37" s="710"/>
      <c r="BAD37" s="710"/>
      <c r="BAE37" s="710"/>
      <c r="BAF37" s="710"/>
      <c r="BAG37" s="710"/>
      <c r="BAH37" s="710"/>
      <c r="BAI37" s="710"/>
      <c r="BAJ37" s="710"/>
      <c r="BAK37" s="710"/>
      <c r="BAL37" s="710"/>
      <c r="BAM37" s="710"/>
      <c r="BAN37" s="710"/>
      <c r="BAO37" s="710"/>
      <c r="BAP37" s="710"/>
      <c r="BAQ37" s="710"/>
      <c r="BAR37" s="710"/>
      <c r="BAS37" s="710"/>
      <c r="BAT37" s="710"/>
      <c r="BAU37" s="710"/>
      <c r="BAV37" s="710"/>
      <c r="BAW37" s="710"/>
      <c r="BAX37" s="710"/>
      <c r="BAY37" s="710"/>
      <c r="BAZ37" s="710"/>
      <c r="BBA37" s="710"/>
      <c r="BBB37" s="710"/>
      <c r="BBC37" s="710"/>
      <c r="BBD37" s="710"/>
      <c r="BBE37" s="710"/>
      <c r="BBF37" s="710"/>
      <c r="BBG37" s="710"/>
      <c r="BBH37" s="710"/>
      <c r="BBI37" s="710"/>
      <c r="BBJ37" s="710"/>
      <c r="BBK37" s="710"/>
      <c r="BBL37" s="710"/>
      <c r="BBM37" s="710"/>
      <c r="BBN37" s="710"/>
      <c r="BBO37" s="710"/>
      <c r="BBP37" s="710"/>
      <c r="BBQ37" s="710"/>
      <c r="BBR37" s="710"/>
      <c r="BBS37" s="710"/>
      <c r="BBT37" s="710"/>
      <c r="BBU37" s="710"/>
      <c r="BBV37" s="710"/>
      <c r="BBW37" s="710"/>
      <c r="BBX37" s="710"/>
      <c r="BBY37" s="710"/>
      <c r="BBZ37" s="710"/>
      <c r="BCA37" s="710"/>
      <c r="BCB37" s="710"/>
      <c r="BCC37" s="710"/>
      <c r="BCD37" s="710"/>
      <c r="BCE37" s="710"/>
      <c r="BCF37" s="710"/>
      <c r="BCG37" s="710"/>
      <c r="BCH37" s="710"/>
      <c r="BCI37" s="710"/>
      <c r="BCJ37" s="710"/>
      <c r="BCK37" s="710"/>
      <c r="BCL37" s="710"/>
      <c r="BCM37" s="710"/>
      <c r="BCN37" s="710"/>
      <c r="BCO37" s="710"/>
      <c r="BCP37" s="710"/>
      <c r="BCQ37" s="710"/>
      <c r="BCR37" s="710"/>
      <c r="BCS37" s="710"/>
      <c r="BCT37" s="710"/>
      <c r="BCU37" s="710"/>
      <c r="BCV37" s="710"/>
      <c r="BCW37" s="710"/>
      <c r="BCX37" s="710"/>
      <c r="BCY37" s="710"/>
      <c r="BCZ37" s="710"/>
      <c r="BDA37" s="710"/>
      <c r="BDB37" s="710"/>
      <c r="BDC37" s="710"/>
      <c r="BDD37" s="710"/>
      <c r="BDE37" s="710"/>
      <c r="BDF37" s="710"/>
      <c r="BDG37" s="710"/>
      <c r="BDH37" s="710"/>
      <c r="BDI37" s="710"/>
      <c r="BDJ37" s="710"/>
      <c r="BDK37" s="710"/>
      <c r="BDL37" s="710"/>
      <c r="BDM37" s="710"/>
      <c r="BDN37" s="710"/>
      <c r="BDO37" s="710"/>
      <c r="BDP37" s="710"/>
      <c r="BDQ37" s="710"/>
      <c r="BDR37" s="710"/>
      <c r="BDS37" s="710"/>
      <c r="BDT37" s="710"/>
      <c r="BDU37" s="710"/>
      <c r="BDV37" s="710"/>
      <c r="BDW37" s="710"/>
      <c r="BDX37" s="710"/>
      <c r="BDY37" s="710"/>
      <c r="BDZ37" s="710"/>
      <c r="BEA37" s="710"/>
      <c r="BEB37" s="710"/>
      <c r="BEC37" s="710"/>
      <c r="BED37" s="710"/>
      <c r="BEE37" s="710"/>
      <c r="BEF37" s="710"/>
      <c r="BEG37" s="710"/>
      <c r="BEH37" s="710"/>
      <c r="BEI37" s="710"/>
      <c r="BEJ37" s="710"/>
      <c r="BEK37" s="710"/>
      <c r="BEL37" s="710"/>
      <c r="BEM37" s="710"/>
      <c r="BEN37" s="710"/>
      <c r="BEO37" s="710"/>
      <c r="BEP37" s="710"/>
      <c r="BEQ37" s="710"/>
      <c r="BER37" s="710"/>
      <c r="BES37" s="710"/>
      <c r="BET37" s="710"/>
      <c r="BEU37" s="710"/>
      <c r="BEV37" s="710"/>
      <c r="BEW37" s="710"/>
      <c r="BEX37" s="710"/>
      <c r="BEY37" s="710"/>
      <c r="BEZ37" s="710"/>
      <c r="BFA37" s="710"/>
      <c r="BFB37" s="710"/>
      <c r="BFC37" s="710"/>
      <c r="BFD37" s="710"/>
      <c r="BFE37" s="710"/>
      <c r="BFF37" s="710"/>
      <c r="BFG37" s="710"/>
      <c r="BFH37" s="710"/>
      <c r="BFI37" s="710"/>
      <c r="BFJ37" s="710"/>
      <c r="BFK37" s="710"/>
      <c r="BFL37" s="710"/>
      <c r="BFM37" s="710"/>
      <c r="BFN37" s="710"/>
      <c r="BFO37" s="710"/>
      <c r="BFP37" s="710"/>
      <c r="BFQ37" s="710"/>
      <c r="BFR37" s="710"/>
      <c r="BFS37" s="710"/>
      <c r="BFT37" s="710"/>
      <c r="BFU37" s="710"/>
      <c r="BFV37" s="710"/>
      <c r="BFW37" s="710"/>
      <c r="BFX37" s="710"/>
      <c r="BFY37" s="710"/>
      <c r="BFZ37" s="710"/>
      <c r="BGA37" s="710"/>
      <c r="BGB37" s="710"/>
      <c r="BGC37" s="710"/>
      <c r="BGD37" s="710"/>
      <c r="BGE37" s="710"/>
      <c r="BGF37" s="710"/>
      <c r="BGG37" s="710"/>
      <c r="BGH37" s="710"/>
      <c r="BGI37" s="710"/>
      <c r="BGJ37" s="710"/>
      <c r="BGK37" s="710"/>
      <c r="BGL37" s="710"/>
      <c r="BGM37" s="710"/>
      <c r="BGN37" s="710"/>
      <c r="BGO37" s="710"/>
      <c r="BGP37" s="710"/>
      <c r="BGQ37" s="710"/>
      <c r="BGR37" s="710"/>
      <c r="BGS37" s="710"/>
      <c r="BGT37" s="710"/>
      <c r="BGU37" s="710"/>
      <c r="BGV37" s="710"/>
      <c r="BGW37" s="710"/>
      <c r="BGX37" s="710"/>
      <c r="BGY37" s="710"/>
      <c r="BGZ37" s="710"/>
      <c r="BHA37" s="710"/>
      <c r="BHB37" s="710"/>
      <c r="BHC37" s="710"/>
      <c r="BHD37" s="710"/>
      <c r="BHE37" s="710"/>
      <c r="BHF37" s="710"/>
      <c r="BHG37" s="710"/>
      <c r="BHH37" s="710"/>
      <c r="BHI37" s="710"/>
      <c r="BHJ37" s="710"/>
      <c r="BHK37" s="710"/>
      <c r="BHL37" s="710"/>
      <c r="BHM37" s="710"/>
      <c r="BHN37" s="710"/>
      <c r="BHO37" s="710"/>
      <c r="BHP37" s="710"/>
      <c r="BHQ37" s="710"/>
      <c r="BHR37" s="710"/>
      <c r="BHS37" s="710"/>
      <c r="BHT37" s="710"/>
      <c r="BHU37" s="710"/>
      <c r="BHV37" s="710"/>
      <c r="BHW37" s="710"/>
      <c r="BHX37" s="710"/>
      <c r="BHY37" s="710"/>
      <c r="BHZ37" s="710"/>
      <c r="BIA37" s="710"/>
      <c r="BIB37" s="710"/>
      <c r="BIC37" s="710"/>
      <c r="BID37" s="710"/>
      <c r="BIE37" s="710"/>
      <c r="BIF37" s="710"/>
      <c r="BIG37" s="710"/>
      <c r="BIH37" s="710"/>
      <c r="BII37" s="710"/>
      <c r="BIJ37" s="710"/>
      <c r="BIK37" s="710"/>
      <c r="BIL37" s="710"/>
      <c r="BIM37" s="710"/>
      <c r="BIN37" s="710"/>
      <c r="BIO37" s="710"/>
      <c r="BIP37" s="710"/>
      <c r="BIQ37" s="710"/>
      <c r="BIR37" s="710"/>
      <c r="BIS37" s="710"/>
      <c r="BIT37" s="710"/>
      <c r="BIU37" s="710"/>
      <c r="BIV37" s="710"/>
      <c r="BIW37" s="710"/>
      <c r="BIX37" s="710"/>
      <c r="BIY37" s="710"/>
      <c r="BIZ37" s="710"/>
      <c r="BJA37" s="710"/>
      <c r="BJB37" s="710"/>
      <c r="BJC37" s="710"/>
      <c r="BJD37" s="710"/>
      <c r="BJE37" s="710"/>
      <c r="BJF37" s="710"/>
      <c r="BJG37" s="710"/>
      <c r="BJH37" s="710"/>
      <c r="BJI37" s="710"/>
      <c r="BJJ37" s="710"/>
      <c r="BJK37" s="710"/>
      <c r="BJL37" s="710"/>
      <c r="BJM37" s="710"/>
      <c r="BJN37" s="710"/>
      <c r="BJO37" s="710"/>
      <c r="BJP37" s="710"/>
      <c r="BJQ37" s="710"/>
      <c r="BJR37" s="710"/>
      <c r="BJS37" s="710"/>
      <c r="BJT37" s="710"/>
      <c r="BJU37" s="710"/>
      <c r="BJV37" s="710"/>
      <c r="BJW37" s="710"/>
      <c r="BJX37" s="710"/>
      <c r="BJY37" s="710"/>
      <c r="BJZ37" s="710"/>
      <c r="BKA37" s="710"/>
      <c r="BKB37" s="710"/>
      <c r="BKC37" s="710"/>
      <c r="BKD37" s="710"/>
      <c r="BKE37" s="710"/>
      <c r="BKF37" s="710"/>
      <c r="BKG37" s="710"/>
      <c r="BKH37" s="710"/>
      <c r="BKI37" s="710"/>
      <c r="BKJ37" s="710"/>
      <c r="BKK37" s="710"/>
      <c r="BKL37" s="710"/>
      <c r="BKM37" s="710"/>
      <c r="BKN37" s="710"/>
      <c r="BKO37" s="710"/>
      <c r="BKP37" s="710"/>
      <c r="BKQ37" s="710"/>
      <c r="BKR37" s="710"/>
      <c r="BKS37" s="710"/>
      <c r="BKT37" s="710"/>
      <c r="BKU37" s="710"/>
      <c r="BKV37" s="710"/>
      <c r="BKW37" s="710"/>
      <c r="BKX37" s="710"/>
      <c r="BKY37" s="710"/>
      <c r="BKZ37" s="710"/>
      <c r="BLA37" s="710"/>
      <c r="BLB37" s="710"/>
      <c r="BLC37" s="710"/>
      <c r="BLD37" s="710"/>
      <c r="BLE37" s="710"/>
      <c r="BLF37" s="710"/>
      <c r="BLG37" s="710"/>
      <c r="BLH37" s="710"/>
      <c r="BLI37" s="710"/>
      <c r="BLJ37" s="710"/>
      <c r="BLK37" s="710"/>
      <c r="BLL37" s="710"/>
      <c r="BLM37" s="710"/>
      <c r="BLN37" s="710"/>
      <c r="BLO37" s="710"/>
      <c r="BLP37" s="710"/>
      <c r="BLQ37" s="710"/>
      <c r="BLR37" s="710"/>
      <c r="BLS37" s="710"/>
      <c r="BLT37" s="710"/>
      <c r="BLU37" s="710"/>
      <c r="BLV37" s="710"/>
      <c r="BLW37" s="710"/>
      <c r="BLX37" s="710"/>
      <c r="BLY37" s="710"/>
      <c r="BLZ37" s="710"/>
      <c r="BMA37" s="710"/>
      <c r="BMB37" s="710"/>
      <c r="BMC37" s="710"/>
      <c r="BMD37" s="710"/>
      <c r="BME37" s="710"/>
      <c r="BMF37" s="710"/>
      <c r="BMG37" s="710"/>
      <c r="BMH37" s="710"/>
      <c r="BMI37" s="710"/>
      <c r="BMJ37" s="710"/>
      <c r="BMK37" s="710"/>
      <c r="BML37" s="710"/>
      <c r="BMM37" s="710"/>
      <c r="BMN37" s="710"/>
      <c r="BMO37" s="710"/>
      <c r="BMP37" s="710"/>
      <c r="BMQ37" s="710"/>
      <c r="BMR37" s="710"/>
      <c r="BMS37" s="710"/>
      <c r="BMT37" s="710"/>
      <c r="BMU37" s="710"/>
      <c r="BMV37" s="710"/>
      <c r="BMW37" s="710"/>
      <c r="BMX37" s="710"/>
      <c r="BMY37" s="710"/>
      <c r="BMZ37" s="710"/>
      <c r="BNA37" s="710"/>
      <c r="BNB37" s="710"/>
      <c r="BNC37" s="710"/>
      <c r="BND37" s="710"/>
      <c r="BNE37" s="710"/>
      <c r="BNF37" s="710"/>
      <c r="BNG37" s="710"/>
      <c r="BNH37" s="710"/>
      <c r="BNI37" s="710"/>
      <c r="BNJ37" s="710"/>
      <c r="BNK37" s="710"/>
      <c r="BNL37" s="710"/>
      <c r="BNM37" s="710"/>
      <c r="BNN37" s="710"/>
      <c r="BNO37" s="710"/>
      <c r="BNP37" s="710"/>
      <c r="BNQ37" s="710"/>
      <c r="BNR37" s="710"/>
      <c r="BNS37" s="710"/>
      <c r="BNT37" s="710"/>
      <c r="BNU37" s="710"/>
      <c r="BNV37" s="710"/>
      <c r="BNW37" s="710"/>
      <c r="BNX37" s="710"/>
      <c r="BNY37" s="710"/>
      <c r="BNZ37" s="710"/>
      <c r="BOA37" s="710"/>
      <c r="BOB37" s="710"/>
      <c r="BOC37" s="710"/>
      <c r="BOD37" s="710"/>
      <c r="BOE37" s="710"/>
      <c r="BOF37" s="710"/>
      <c r="BOG37" s="710"/>
      <c r="BOH37" s="710"/>
      <c r="BOI37" s="710"/>
      <c r="BOJ37" s="710"/>
      <c r="BOK37" s="710"/>
      <c r="BOL37" s="710"/>
      <c r="BOM37" s="710"/>
      <c r="BON37" s="710"/>
      <c r="BOO37" s="710"/>
      <c r="BOP37" s="710"/>
      <c r="BOQ37" s="710"/>
      <c r="BOR37" s="710"/>
      <c r="BOS37" s="710"/>
      <c r="BOT37" s="710"/>
      <c r="BOU37" s="710"/>
      <c r="BOV37" s="710"/>
      <c r="BOW37" s="710"/>
      <c r="BOX37" s="710"/>
      <c r="BOY37" s="710"/>
      <c r="BOZ37" s="710"/>
      <c r="BPA37" s="710"/>
      <c r="BPB37" s="710"/>
      <c r="BPC37" s="710"/>
      <c r="BPD37" s="710"/>
      <c r="BPE37" s="710"/>
      <c r="BPF37" s="710"/>
      <c r="BPG37" s="710"/>
      <c r="BPH37" s="710"/>
      <c r="BPI37" s="710"/>
      <c r="BPJ37" s="710"/>
      <c r="BPK37" s="710"/>
      <c r="BPL37" s="710"/>
      <c r="BPM37" s="710"/>
      <c r="BPN37" s="710"/>
      <c r="BPO37" s="710"/>
      <c r="BPP37" s="710"/>
      <c r="BPQ37" s="710"/>
      <c r="BPR37" s="710"/>
      <c r="BPS37" s="710"/>
      <c r="BPT37" s="710"/>
      <c r="BPU37" s="710"/>
      <c r="BPV37" s="710"/>
      <c r="BPW37" s="710"/>
      <c r="BPX37" s="710"/>
      <c r="BPY37" s="710"/>
      <c r="BPZ37" s="710"/>
      <c r="BQA37" s="710"/>
      <c r="BQB37" s="710"/>
      <c r="BQC37" s="710"/>
      <c r="BQD37" s="710"/>
      <c r="BQE37" s="710"/>
      <c r="BQF37" s="710"/>
      <c r="BQG37" s="710"/>
      <c r="BQH37" s="710"/>
      <c r="BQI37" s="710"/>
      <c r="BQJ37" s="710"/>
      <c r="BQK37" s="710"/>
      <c r="BQL37" s="710"/>
      <c r="BQM37" s="710"/>
      <c r="BQN37" s="710"/>
      <c r="BQO37" s="710"/>
      <c r="BQP37" s="710"/>
      <c r="BQQ37" s="710"/>
      <c r="BQR37" s="710"/>
      <c r="BQS37" s="710"/>
      <c r="BQT37" s="710"/>
      <c r="BQU37" s="710"/>
      <c r="BQV37" s="710"/>
      <c r="BQW37" s="710"/>
      <c r="BQX37" s="710"/>
      <c r="BQY37" s="710"/>
      <c r="BQZ37" s="710"/>
      <c r="BRA37" s="710"/>
      <c r="BRB37" s="710"/>
      <c r="BRC37" s="710"/>
      <c r="BRD37" s="710"/>
      <c r="BRE37" s="710"/>
      <c r="BRF37" s="710"/>
      <c r="BRG37" s="710"/>
      <c r="BRH37" s="710"/>
      <c r="BRI37" s="710"/>
      <c r="BRJ37" s="710"/>
      <c r="BRK37" s="710"/>
      <c r="BRL37" s="710"/>
      <c r="BRM37" s="710"/>
      <c r="BRN37" s="710"/>
      <c r="BRO37" s="710"/>
      <c r="BRP37" s="710"/>
      <c r="BRQ37" s="710"/>
      <c r="BRR37" s="710"/>
      <c r="BRS37" s="710"/>
      <c r="BRT37" s="710"/>
      <c r="BRU37" s="710"/>
      <c r="BRV37" s="710"/>
      <c r="BRW37" s="710"/>
      <c r="BRX37" s="710"/>
      <c r="BRY37" s="710"/>
      <c r="BRZ37" s="710"/>
      <c r="BSA37" s="710"/>
      <c r="BSB37" s="710"/>
      <c r="BSC37" s="710"/>
      <c r="BSD37" s="710"/>
      <c r="BSE37" s="710"/>
      <c r="BSF37" s="710"/>
      <c r="BSG37" s="710"/>
      <c r="BSH37" s="710"/>
      <c r="BSI37" s="710"/>
      <c r="BSJ37" s="710"/>
      <c r="BSK37" s="710"/>
      <c r="BSL37" s="710"/>
      <c r="BSM37" s="710"/>
      <c r="BSN37" s="710"/>
      <c r="BSO37" s="710"/>
      <c r="BSP37" s="710"/>
      <c r="BSQ37" s="710"/>
      <c r="BSR37" s="710"/>
      <c r="BSS37" s="710"/>
      <c r="BST37" s="710"/>
      <c r="BSU37" s="710"/>
      <c r="BSV37" s="710"/>
      <c r="BSW37" s="710"/>
      <c r="BSX37" s="710"/>
      <c r="BSY37" s="710"/>
      <c r="BSZ37" s="710"/>
      <c r="BTA37" s="710"/>
      <c r="BTB37" s="710"/>
      <c r="BTC37" s="710"/>
      <c r="BTD37" s="710"/>
      <c r="BTE37" s="710"/>
      <c r="BTF37" s="710"/>
      <c r="BTG37" s="710"/>
      <c r="BTH37" s="710"/>
      <c r="BTI37" s="710"/>
      <c r="BTJ37" s="710"/>
      <c r="BTK37" s="710"/>
      <c r="BTL37" s="710"/>
      <c r="BTM37" s="710"/>
      <c r="BTN37" s="710"/>
      <c r="BTO37" s="710"/>
      <c r="BTP37" s="710"/>
      <c r="BTQ37" s="710"/>
      <c r="BTR37" s="710"/>
      <c r="BTS37" s="710"/>
      <c r="BTT37" s="710"/>
      <c r="BTU37" s="710"/>
      <c r="BTV37" s="710"/>
      <c r="BTW37" s="710"/>
      <c r="BTX37" s="710"/>
      <c r="BTY37" s="710"/>
      <c r="BTZ37" s="710"/>
      <c r="BUA37" s="710"/>
      <c r="BUB37" s="710"/>
      <c r="BUC37" s="710"/>
      <c r="BUD37" s="710"/>
      <c r="BUE37" s="710"/>
      <c r="BUF37" s="710"/>
      <c r="BUG37" s="710"/>
      <c r="BUH37" s="710"/>
      <c r="BUI37" s="710"/>
      <c r="BUJ37" s="710"/>
      <c r="BUK37" s="710"/>
      <c r="BUL37" s="710"/>
      <c r="BUM37" s="710"/>
      <c r="BUN37" s="710"/>
      <c r="BUO37" s="710"/>
      <c r="BUP37" s="710"/>
      <c r="BUQ37" s="710"/>
      <c r="BUR37" s="710"/>
      <c r="BUS37" s="710"/>
      <c r="BUT37" s="710"/>
      <c r="BUU37" s="710"/>
      <c r="BUV37" s="710"/>
      <c r="BUW37" s="710"/>
      <c r="BUX37" s="710"/>
      <c r="BUY37" s="710"/>
      <c r="BUZ37" s="710"/>
      <c r="BVA37" s="710"/>
      <c r="BVB37" s="710"/>
      <c r="BVC37" s="710"/>
      <c r="BVD37" s="710"/>
      <c r="BVE37" s="710"/>
      <c r="BVF37" s="710"/>
      <c r="BVG37" s="710"/>
      <c r="BVH37" s="710"/>
      <c r="BVI37" s="710"/>
      <c r="BVJ37" s="710"/>
      <c r="BVK37" s="710"/>
      <c r="BVL37" s="710"/>
      <c r="BVM37" s="710"/>
      <c r="BVN37" s="710"/>
      <c r="BVO37" s="710"/>
      <c r="BVP37" s="710"/>
      <c r="BVQ37" s="710"/>
      <c r="BVR37" s="710"/>
      <c r="BVS37" s="710"/>
      <c r="BVT37" s="710"/>
      <c r="BVU37" s="710"/>
      <c r="BVV37" s="710"/>
      <c r="BVW37" s="710"/>
      <c r="BVX37" s="710"/>
      <c r="BVY37" s="710"/>
      <c r="BVZ37" s="710"/>
      <c r="BWA37" s="710"/>
      <c r="BWB37" s="710"/>
      <c r="BWC37" s="710"/>
      <c r="BWD37" s="710"/>
      <c r="BWE37" s="710"/>
      <c r="BWF37" s="710"/>
      <c r="BWG37" s="710"/>
      <c r="BWH37" s="710"/>
      <c r="BWI37" s="710"/>
      <c r="BWJ37" s="710"/>
      <c r="BWK37" s="710"/>
      <c r="BWL37" s="710"/>
      <c r="BWM37" s="710"/>
      <c r="BWN37" s="710"/>
      <c r="BWO37" s="710"/>
      <c r="BWP37" s="710"/>
      <c r="BWQ37" s="710"/>
      <c r="BWR37" s="710"/>
      <c r="BWS37" s="710"/>
      <c r="BWT37" s="710"/>
      <c r="BWU37" s="710"/>
      <c r="BWV37" s="710"/>
      <c r="BWW37" s="710"/>
      <c r="BWX37" s="710"/>
      <c r="BWY37" s="710"/>
      <c r="BWZ37" s="710"/>
      <c r="BXA37" s="710"/>
      <c r="BXB37" s="710"/>
      <c r="BXC37" s="710"/>
      <c r="BXD37" s="710"/>
      <c r="BXE37" s="710"/>
      <c r="BXF37" s="710"/>
      <c r="BXG37" s="710"/>
      <c r="BXH37" s="710"/>
      <c r="BXI37" s="710"/>
      <c r="BXJ37" s="710"/>
      <c r="BXK37" s="710"/>
      <c r="BXL37" s="710"/>
      <c r="BXM37" s="710"/>
      <c r="BXN37" s="710"/>
      <c r="BXO37" s="710"/>
      <c r="BXP37" s="710"/>
      <c r="BXQ37" s="710"/>
      <c r="BXR37" s="710"/>
      <c r="BXS37" s="710"/>
      <c r="BXT37" s="710"/>
      <c r="BXU37" s="710"/>
      <c r="BXV37" s="710"/>
      <c r="BXW37" s="710"/>
      <c r="BXX37" s="710"/>
      <c r="BXY37" s="710"/>
      <c r="BXZ37" s="710"/>
      <c r="BYA37" s="710"/>
      <c r="BYB37" s="710"/>
      <c r="BYC37" s="710"/>
      <c r="BYD37" s="710"/>
      <c r="BYE37" s="710"/>
      <c r="BYF37" s="710"/>
      <c r="BYG37" s="710"/>
      <c r="BYH37" s="710"/>
      <c r="BYI37" s="710"/>
      <c r="BYJ37" s="710"/>
      <c r="BYK37" s="710"/>
      <c r="BYL37" s="710"/>
      <c r="BYM37" s="710"/>
      <c r="BYN37" s="710"/>
      <c r="BYO37" s="710"/>
      <c r="BYP37" s="710"/>
      <c r="BYQ37" s="710"/>
      <c r="BYR37" s="710"/>
      <c r="BYS37" s="710"/>
      <c r="BYT37" s="710"/>
      <c r="BYU37" s="710"/>
      <c r="BYV37" s="710"/>
      <c r="BYW37" s="710"/>
      <c r="BYX37" s="710"/>
      <c r="BYY37" s="710"/>
      <c r="BYZ37" s="710"/>
      <c r="BZA37" s="710"/>
      <c r="BZB37" s="710"/>
      <c r="BZC37" s="710"/>
      <c r="BZD37" s="710"/>
      <c r="BZE37" s="710"/>
      <c r="BZF37" s="710"/>
      <c r="BZG37" s="710"/>
      <c r="BZH37" s="710"/>
      <c r="BZI37" s="710"/>
      <c r="BZJ37" s="710"/>
      <c r="BZK37" s="710"/>
      <c r="BZL37" s="710"/>
      <c r="BZM37" s="710"/>
      <c r="BZN37" s="710"/>
      <c r="BZO37" s="710"/>
      <c r="BZP37" s="710"/>
      <c r="BZQ37" s="710"/>
      <c r="BZR37" s="710"/>
      <c r="BZS37" s="710"/>
      <c r="BZT37" s="710"/>
      <c r="BZU37" s="710"/>
      <c r="BZV37" s="710"/>
      <c r="BZW37" s="710"/>
      <c r="BZX37" s="710"/>
      <c r="BZY37" s="710"/>
      <c r="BZZ37" s="710"/>
      <c r="CAA37" s="710"/>
      <c r="CAB37" s="710"/>
      <c r="CAC37" s="710"/>
      <c r="CAD37" s="710"/>
      <c r="CAE37" s="710"/>
      <c r="CAF37" s="710"/>
      <c r="CAG37" s="710"/>
      <c r="CAH37" s="710"/>
      <c r="CAI37" s="710"/>
      <c r="CAJ37" s="710"/>
      <c r="CAK37" s="710"/>
      <c r="CAL37" s="710"/>
      <c r="CAM37" s="710"/>
      <c r="CAN37" s="710"/>
      <c r="CAO37" s="710"/>
      <c r="CAP37" s="710"/>
      <c r="CAQ37" s="710"/>
      <c r="CAR37" s="710"/>
      <c r="CAS37" s="710"/>
      <c r="CAT37" s="710"/>
      <c r="CAU37" s="710"/>
      <c r="CAV37" s="710"/>
      <c r="CAW37" s="710"/>
      <c r="CAX37" s="710"/>
      <c r="CAY37" s="710"/>
      <c r="CAZ37" s="710"/>
      <c r="CBA37" s="710"/>
      <c r="CBB37" s="710"/>
      <c r="CBC37" s="710"/>
      <c r="CBD37" s="710"/>
      <c r="CBE37" s="710"/>
      <c r="CBF37" s="710"/>
      <c r="CBG37" s="710"/>
      <c r="CBH37" s="710"/>
      <c r="CBI37" s="710"/>
      <c r="CBJ37" s="710"/>
      <c r="CBK37" s="710"/>
      <c r="CBL37" s="710"/>
      <c r="CBM37" s="710"/>
      <c r="CBN37" s="710"/>
      <c r="CBO37" s="710"/>
      <c r="CBP37" s="710"/>
      <c r="CBQ37" s="710"/>
      <c r="CBR37" s="710"/>
      <c r="CBS37" s="710"/>
      <c r="CBT37" s="710"/>
      <c r="CBU37" s="710"/>
      <c r="CBV37" s="710"/>
      <c r="CBW37" s="710"/>
      <c r="CBX37" s="710"/>
      <c r="CBY37" s="710"/>
      <c r="CBZ37" s="710"/>
      <c r="CCA37" s="710"/>
      <c r="CCB37" s="710"/>
      <c r="CCC37" s="710"/>
      <c r="CCD37" s="710"/>
      <c r="CCE37" s="710"/>
      <c r="CCF37" s="710"/>
      <c r="CCG37" s="710"/>
      <c r="CCH37" s="710"/>
      <c r="CCI37" s="710"/>
      <c r="CCJ37" s="710"/>
      <c r="CCK37" s="710"/>
      <c r="CCL37" s="710"/>
      <c r="CCM37" s="710"/>
      <c r="CCN37" s="710"/>
      <c r="CCO37" s="710"/>
      <c r="CCP37" s="710"/>
      <c r="CCQ37" s="710"/>
      <c r="CCR37" s="710"/>
      <c r="CCS37" s="710"/>
      <c r="CCT37" s="710"/>
      <c r="CCU37" s="710"/>
      <c r="CCV37" s="710"/>
      <c r="CCW37" s="710"/>
      <c r="CCX37" s="710"/>
      <c r="CCY37" s="710"/>
      <c r="CCZ37" s="710"/>
      <c r="CDA37" s="710"/>
      <c r="CDB37" s="710"/>
      <c r="CDC37" s="710"/>
      <c r="CDD37" s="710"/>
      <c r="CDE37" s="710"/>
      <c r="CDF37" s="710"/>
      <c r="CDG37" s="710"/>
      <c r="CDH37" s="710"/>
      <c r="CDI37" s="710"/>
      <c r="CDJ37" s="710"/>
      <c r="CDK37" s="710"/>
      <c r="CDL37" s="710"/>
      <c r="CDM37" s="710"/>
      <c r="CDN37" s="710"/>
      <c r="CDO37" s="710"/>
      <c r="CDP37" s="710"/>
      <c r="CDQ37" s="710"/>
      <c r="CDR37" s="710"/>
      <c r="CDS37" s="710"/>
      <c r="CDT37" s="710"/>
      <c r="CDU37" s="710"/>
      <c r="CDV37" s="710"/>
      <c r="CDW37" s="710"/>
      <c r="CDX37" s="710"/>
      <c r="CDY37" s="710"/>
      <c r="CDZ37" s="710"/>
      <c r="CEA37" s="710"/>
      <c r="CEB37" s="710"/>
      <c r="CEC37" s="710"/>
      <c r="CED37" s="710"/>
      <c r="CEE37" s="710"/>
      <c r="CEF37" s="710"/>
      <c r="CEG37" s="710"/>
      <c r="CEH37" s="710"/>
      <c r="CEI37" s="710"/>
      <c r="CEJ37" s="710"/>
      <c r="CEK37" s="710"/>
      <c r="CEL37" s="710"/>
      <c r="CEM37" s="710"/>
      <c r="CEN37" s="710"/>
      <c r="CEO37" s="710"/>
      <c r="CEP37" s="710"/>
      <c r="CEQ37" s="710"/>
      <c r="CER37" s="710"/>
      <c r="CES37" s="710"/>
      <c r="CET37" s="710"/>
      <c r="CEU37" s="710"/>
      <c r="CEV37" s="710"/>
      <c r="CEW37" s="710"/>
      <c r="CEX37" s="710"/>
      <c r="CEY37" s="710"/>
      <c r="CEZ37" s="710"/>
      <c r="CFA37" s="710"/>
      <c r="CFB37" s="710"/>
      <c r="CFC37" s="710"/>
      <c r="CFD37" s="710"/>
      <c r="CFE37" s="710"/>
      <c r="CFF37" s="710"/>
      <c r="CFG37" s="710"/>
      <c r="CFH37" s="710"/>
      <c r="CFI37" s="710"/>
      <c r="CFJ37" s="710"/>
      <c r="CFK37" s="710"/>
      <c r="CFL37" s="710"/>
      <c r="CFM37" s="710"/>
      <c r="CFN37" s="710"/>
      <c r="CFO37" s="710"/>
      <c r="CFP37" s="710"/>
      <c r="CFQ37" s="710"/>
      <c r="CFR37" s="710"/>
      <c r="CFS37" s="710"/>
      <c r="CFT37" s="710"/>
      <c r="CFU37" s="710"/>
      <c r="CFV37" s="710"/>
      <c r="CFW37" s="710"/>
      <c r="CFX37" s="710"/>
      <c r="CFY37" s="710"/>
      <c r="CFZ37" s="710"/>
      <c r="CGA37" s="710"/>
      <c r="CGB37" s="710"/>
      <c r="CGC37" s="710"/>
      <c r="CGD37" s="710"/>
      <c r="CGE37" s="710"/>
      <c r="CGF37" s="710"/>
      <c r="CGG37" s="710"/>
      <c r="CGH37" s="710"/>
      <c r="CGI37" s="710"/>
      <c r="CGJ37" s="710"/>
      <c r="CGK37" s="710"/>
      <c r="CGL37" s="710"/>
      <c r="CGM37" s="710"/>
      <c r="CGN37" s="710"/>
      <c r="CGO37" s="710"/>
      <c r="CGP37" s="710"/>
      <c r="CGQ37" s="710"/>
      <c r="CGR37" s="710"/>
      <c r="CGS37" s="710"/>
      <c r="CGT37" s="710"/>
      <c r="CGU37" s="710"/>
      <c r="CGV37" s="710"/>
      <c r="CGW37" s="710"/>
      <c r="CGX37" s="710"/>
      <c r="CGY37" s="710"/>
      <c r="CGZ37" s="710"/>
      <c r="CHA37" s="710"/>
      <c r="CHB37" s="710"/>
      <c r="CHC37" s="710"/>
      <c r="CHD37" s="710"/>
      <c r="CHE37" s="710"/>
      <c r="CHF37" s="710"/>
      <c r="CHG37" s="710"/>
      <c r="CHH37" s="710"/>
      <c r="CHI37" s="710"/>
      <c r="CHJ37" s="710"/>
      <c r="CHK37" s="710"/>
      <c r="CHL37" s="710"/>
      <c r="CHM37" s="710"/>
      <c r="CHN37" s="710"/>
      <c r="CHO37" s="710"/>
      <c r="CHP37" s="710"/>
      <c r="CHQ37" s="710"/>
      <c r="CHR37" s="710"/>
      <c r="CHS37" s="710"/>
      <c r="CHT37" s="710"/>
      <c r="CHU37" s="710"/>
      <c r="CHV37" s="710"/>
      <c r="CHW37" s="710"/>
      <c r="CHX37" s="710"/>
      <c r="CHY37" s="710"/>
      <c r="CHZ37" s="710"/>
      <c r="CIA37" s="710"/>
      <c r="CIB37" s="710"/>
      <c r="CIC37" s="710"/>
      <c r="CID37" s="710"/>
      <c r="CIE37" s="710"/>
      <c r="CIF37" s="710"/>
      <c r="CIG37" s="710"/>
      <c r="CIH37" s="710"/>
      <c r="CII37" s="710"/>
      <c r="CIJ37" s="710"/>
      <c r="CIK37" s="710"/>
      <c r="CIL37" s="710"/>
      <c r="CIM37" s="710"/>
      <c r="CIN37" s="710"/>
      <c r="CIO37" s="710"/>
      <c r="CIP37" s="710"/>
      <c r="CIQ37" s="710"/>
      <c r="CIR37" s="710"/>
      <c r="CIS37" s="710"/>
      <c r="CIT37" s="710"/>
      <c r="CIU37" s="710"/>
      <c r="CIV37" s="710"/>
      <c r="CIW37" s="710"/>
      <c r="CIX37" s="710"/>
      <c r="CIY37" s="710"/>
      <c r="CIZ37" s="710"/>
      <c r="CJA37" s="710"/>
      <c r="CJB37" s="710"/>
      <c r="CJC37" s="710"/>
      <c r="CJD37" s="710"/>
      <c r="CJE37" s="710"/>
      <c r="CJF37" s="710"/>
      <c r="CJG37" s="710"/>
      <c r="CJH37" s="710"/>
      <c r="CJI37" s="710"/>
      <c r="CJJ37" s="710"/>
      <c r="CJK37" s="710"/>
      <c r="CJL37" s="710"/>
      <c r="CJM37" s="710"/>
      <c r="CJN37" s="710"/>
      <c r="CJO37" s="710"/>
      <c r="CJP37" s="710"/>
      <c r="CJQ37" s="710"/>
      <c r="CJR37" s="710"/>
      <c r="CJS37" s="710"/>
      <c r="CJT37" s="710"/>
      <c r="CJU37" s="710"/>
      <c r="CJV37" s="710"/>
      <c r="CJW37" s="710"/>
      <c r="CJX37" s="710"/>
      <c r="CJY37" s="710"/>
      <c r="CJZ37" s="710"/>
      <c r="CKA37" s="710"/>
      <c r="CKB37" s="710"/>
      <c r="CKC37" s="710"/>
      <c r="CKD37" s="710"/>
      <c r="CKE37" s="710"/>
      <c r="CKF37" s="710"/>
      <c r="CKG37" s="710"/>
      <c r="CKH37" s="710"/>
      <c r="CKI37" s="710"/>
      <c r="CKJ37" s="710"/>
      <c r="CKK37" s="710"/>
      <c r="CKL37" s="710"/>
      <c r="CKM37" s="710"/>
      <c r="CKN37" s="710"/>
      <c r="CKO37" s="710"/>
      <c r="CKP37" s="710"/>
      <c r="CKQ37" s="710"/>
      <c r="CKR37" s="710"/>
      <c r="CKS37" s="710"/>
      <c r="CKT37" s="710"/>
      <c r="CKU37" s="710"/>
      <c r="CKV37" s="710"/>
      <c r="CKW37" s="710"/>
      <c r="CKX37" s="710"/>
      <c r="CKY37" s="710"/>
      <c r="CKZ37" s="710"/>
      <c r="CLA37" s="710"/>
      <c r="CLB37" s="710"/>
      <c r="CLC37" s="710"/>
      <c r="CLD37" s="710"/>
      <c r="CLE37" s="710"/>
      <c r="CLF37" s="710"/>
      <c r="CLG37" s="710"/>
      <c r="CLH37" s="710"/>
      <c r="CLI37" s="710"/>
      <c r="CLJ37" s="710"/>
      <c r="CLK37" s="710"/>
      <c r="CLL37" s="710"/>
      <c r="CLM37" s="710"/>
      <c r="CLN37" s="710"/>
      <c r="CLO37" s="710"/>
      <c r="CLP37" s="710"/>
      <c r="CLQ37" s="710"/>
      <c r="CLR37" s="710"/>
      <c r="CLS37" s="710"/>
      <c r="CLT37" s="710"/>
      <c r="CLU37" s="710"/>
      <c r="CLV37" s="710"/>
      <c r="CLW37" s="710"/>
      <c r="CLX37" s="710"/>
      <c r="CLY37" s="710"/>
      <c r="CLZ37" s="710"/>
      <c r="CMA37" s="710"/>
      <c r="CMB37" s="710"/>
      <c r="CMC37" s="710"/>
      <c r="CMD37" s="710"/>
      <c r="CME37" s="710"/>
      <c r="CMF37" s="710"/>
      <c r="CMG37" s="710"/>
      <c r="CMH37" s="710"/>
      <c r="CMI37" s="710"/>
      <c r="CMJ37" s="710"/>
      <c r="CMK37" s="710"/>
      <c r="CML37" s="710"/>
      <c r="CMM37" s="710"/>
      <c r="CMN37" s="710"/>
      <c r="CMO37" s="710"/>
      <c r="CMP37" s="710"/>
      <c r="CMQ37" s="710"/>
      <c r="CMR37" s="710"/>
      <c r="CMS37" s="710"/>
      <c r="CMT37" s="710"/>
      <c r="CMU37" s="710"/>
      <c r="CMV37" s="710"/>
      <c r="CMW37" s="710"/>
      <c r="CMX37" s="710"/>
      <c r="CMY37" s="710"/>
      <c r="CMZ37" s="710"/>
      <c r="CNA37" s="710"/>
      <c r="CNB37" s="710"/>
      <c r="CNC37" s="710"/>
      <c r="CND37" s="710"/>
      <c r="CNE37" s="710"/>
      <c r="CNF37" s="710"/>
      <c r="CNG37" s="710"/>
      <c r="CNH37" s="710"/>
      <c r="CNI37" s="710"/>
      <c r="CNJ37" s="710"/>
      <c r="CNK37" s="710"/>
      <c r="CNL37" s="710"/>
      <c r="CNM37" s="710"/>
      <c r="CNN37" s="710"/>
      <c r="CNO37" s="710"/>
      <c r="CNP37" s="710"/>
      <c r="CNQ37" s="710"/>
      <c r="CNR37" s="710"/>
      <c r="CNS37" s="710"/>
      <c r="CNT37" s="710"/>
      <c r="CNU37" s="710"/>
      <c r="CNV37" s="710"/>
      <c r="CNW37" s="710"/>
      <c r="CNX37" s="710"/>
      <c r="CNY37" s="710"/>
      <c r="CNZ37" s="710"/>
      <c r="COA37" s="710"/>
      <c r="COB37" s="710"/>
      <c r="COC37" s="710"/>
      <c r="COD37" s="710"/>
      <c r="COE37" s="710"/>
      <c r="COF37" s="710"/>
      <c r="COG37" s="710"/>
      <c r="COH37" s="710"/>
      <c r="COI37" s="710"/>
      <c r="COJ37" s="710"/>
      <c r="COK37" s="710"/>
      <c r="COL37" s="710"/>
      <c r="COM37" s="710"/>
      <c r="CON37" s="710"/>
      <c r="COO37" s="710"/>
      <c r="COP37" s="710"/>
      <c r="COQ37" s="710"/>
      <c r="COR37" s="710"/>
      <c r="COS37" s="710"/>
      <c r="COT37" s="710"/>
      <c r="COU37" s="710"/>
      <c r="COV37" s="710"/>
      <c r="COW37" s="710"/>
      <c r="COX37" s="710"/>
      <c r="COY37" s="710"/>
      <c r="COZ37" s="710"/>
      <c r="CPA37" s="710"/>
      <c r="CPB37" s="710"/>
      <c r="CPC37" s="710"/>
      <c r="CPD37" s="710"/>
      <c r="CPE37" s="710"/>
      <c r="CPF37" s="710"/>
      <c r="CPG37" s="710"/>
      <c r="CPH37" s="710"/>
      <c r="CPI37" s="710"/>
      <c r="CPJ37" s="710"/>
      <c r="CPK37" s="710"/>
      <c r="CPL37" s="710"/>
      <c r="CPM37" s="710"/>
      <c r="CPN37" s="710"/>
      <c r="CPO37" s="710"/>
      <c r="CPP37" s="710"/>
      <c r="CPQ37" s="710"/>
      <c r="CPR37" s="710"/>
      <c r="CPS37" s="710"/>
      <c r="CPT37" s="710"/>
      <c r="CPU37" s="710"/>
      <c r="CPV37" s="710"/>
      <c r="CPW37" s="710"/>
      <c r="CPX37" s="710"/>
      <c r="CPY37" s="710"/>
      <c r="CPZ37" s="710"/>
      <c r="CQA37" s="710"/>
      <c r="CQB37" s="710"/>
      <c r="CQC37" s="710"/>
      <c r="CQD37" s="710"/>
      <c r="CQE37" s="710"/>
      <c r="CQF37" s="710"/>
      <c r="CQG37" s="710"/>
      <c r="CQH37" s="710"/>
      <c r="CQI37" s="710"/>
      <c r="CQJ37" s="710"/>
      <c r="CQK37" s="710"/>
      <c r="CQL37" s="710"/>
      <c r="CQM37" s="710"/>
      <c r="CQN37" s="710"/>
      <c r="CQO37" s="710"/>
      <c r="CQP37" s="710"/>
      <c r="CQQ37" s="710"/>
      <c r="CQR37" s="710"/>
      <c r="CQS37" s="710"/>
      <c r="CQT37" s="710"/>
      <c r="CQU37" s="710"/>
      <c r="CQV37" s="710"/>
      <c r="CQW37" s="710"/>
      <c r="CQX37" s="710"/>
      <c r="CQY37" s="710"/>
      <c r="CQZ37" s="710"/>
      <c r="CRA37" s="710"/>
      <c r="CRB37" s="710"/>
      <c r="CRC37" s="710"/>
      <c r="CRD37" s="710"/>
      <c r="CRE37" s="710"/>
      <c r="CRF37" s="710"/>
      <c r="CRG37" s="710"/>
      <c r="CRH37" s="710"/>
      <c r="CRI37" s="710"/>
      <c r="CRJ37" s="710"/>
      <c r="CRK37" s="710"/>
      <c r="CRL37" s="710"/>
      <c r="CRM37" s="710"/>
      <c r="CRN37" s="710"/>
      <c r="CRO37" s="710"/>
      <c r="CRP37" s="710"/>
      <c r="CRQ37" s="710"/>
      <c r="CRR37" s="710"/>
      <c r="CRS37" s="710"/>
      <c r="CRT37" s="710"/>
      <c r="CRU37" s="710"/>
      <c r="CRV37" s="710"/>
      <c r="CRW37" s="710"/>
      <c r="CRX37" s="710"/>
      <c r="CRY37" s="710"/>
      <c r="CRZ37" s="710"/>
      <c r="CSA37" s="710"/>
      <c r="CSB37" s="710"/>
      <c r="CSC37" s="710"/>
      <c r="CSD37" s="710"/>
      <c r="CSE37" s="710"/>
      <c r="CSF37" s="710"/>
      <c r="CSG37" s="710"/>
      <c r="CSH37" s="710"/>
      <c r="CSI37" s="710"/>
      <c r="CSJ37" s="710"/>
      <c r="CSK37" s="710"/>
      <c r="CSL37" s="710"/>
      <c r="CSM37" s="710"/>
      <c r="CSN37" s="710"/>
      <c r="CSO37" s="710"/>
      <c r="CSP37" s="710"/>
      <c r="CSQ37" s="710"/>
      <c r="CSR37" s="710"/>
      <c r="CSS37" s="710"/>
      <c r="CST37" s="710"/>
      <c r="CSU37" s="710"/>
      <c r="CSV37" s="710"/>
      <c r="CSW37" s="710"/>
      <c r="CSX37" s="710"/>
      <c r="CSY37" s="710"/>
      <c r="CSZ37" s="710"/>
      <c r="CTA37" s="710"/>
      <c r="CTB37" s="710"/>
      <c r="CTC37" s="710"/>
      <c r="CTD37" s="710"/>
      <c r="CTE37" s="710"/>
      <c r="CTF37" s="710"/>
      <c r="CTG37" s="710"/>
      <c r="CTH37" s="710"/>
      <c r="CTI37" s="710"/>
      <c r="CTJ37" s="710"/>
      <c r="CTK37" s="710"/>
      <c r="CTL37" s="710"/>
      <c r="CTM37" s="710"/>
      <c r="CTN37" s="710"/>
      <c r="CTO37" s="710"/>
      <c r="CTP37" s="710"/>
      <c r="CTQ37" s="710"/>
      <c r="CTR37" s="710"/>
      <c r="CTS37" s="710"/>
      <c r="CTT37" s="710"/>
      <c r="CTU37" s="710"/>
      <c r="CTV37" s="710"/>
      <c r="CTW37" s="710"/>
      <c r="CTX37" s="710"/>
      <c r="CTY37" s="710"/>
      <c r="CTZ37" s="710"/>
      <c r="CUA37" s="710"/>
      <c r="CUB37" s="710"/>
      <c r="CUC37" s="710"/>
      <c r="CUD37" s="710"/>
      <c r="CUE37" s="710"/>
      <c r="CUF37" s="710"/>
      <c r="CUG37" s="710"/>
      <c r="CUH37" s="710"/>
      <c r="CUI37" s="710"/>
      <c r="CUJ37" s="710"/>
      <c r="CUK37" s="710"/>
      <c r="CUL37" s="710"/>
      <c r="CUM37" s="710"/>
      <c r="CUN37" s="710"/>
      <c r="CUO37" s="710"/>
      <c r="CUP37" s="710"/>
      <c r="CUQ37" s="710"/>
      <c r="CUR37" s="710"/>
      <c r="CUS37" s="710"/>
      <c r="CUT37" s="710"/>
      <c r="CUU37" s="710"/>
      <c r="CUV37" s="710"/>
      <c r="CUW37" s="710"/>
      <c r="CUX37" s="710"/>
      <c r="CUY37" s="710"/>
      <c r="CUZ37" s="710"/>
      <c r="CVA37" s="710"/>
      <c r="CVB37" s="710"/>
      <c r="CVC37" s="710"/>
      <c r="CVD37" s="710"/>
      <c r="CVE37" s="710"/>
      <c r="CVF37" s="710"/>
      <c r="CVG37" s="710"/>
      <c r="CVH37" s="710"/>
      <c r="CVI37" s="710"/>
      <c r="CVJ37" s="710"/>
      <c r="CVK37" s="710"/>
      <c r="CVL37" s="710"/>
      <c r="CVM37" s="710"/>
      <c r="CVN37" s="710"/>
      <c r="CVO37" s="710"/>
      <c r="CVP37" s="710"/>
      <c r="CVQ37" s="710"/>
      <c r="CVR37" s="710"/>
      <c r="CVS37" s="710"/>
      <c r="CVT37" s="710"/>
      <c r="CVU37" s="710"/>
      <c r="CVV37" s="710"/>
      <c r="CVW37" s="710"/>
      <c r="CVX37" s="710"/>
      <c r="CVY37" s="710"/>
      <c r="CVZ37" s="710"/>
      <c r="CWA37" s="710"/>
      <c r="CWB37" s="710"/>
      <c r="CWC37" s="710"/>
      <c r="CWD37" s="710"/>
      <c r="CWE37" s="710"/>
      <c r="CWF37" s="710"/>
      <c r="CWG37" s="710"/>
      <c r="CWH37" s="710"/>
      <c r="CWI37" s="710"/>
      <c r="CWJ37" s="710"/>
      <c r="CWK37" s="710"/>
      <c r="CWL37" s="710"/>
      <c r="CWM37" s="710"/>
      <c r="CWN37" s="710"/>
      <c r="CWO37" s="710"/>
      <c r="CWP37" s="710"/>
      <c r="CWQ37" s="710"/>
      <c r="CWR37" s="710"/>
      <c r="CWS37" s="710"/>
      <c r="CWT37" s="710"/>
      <c r="CWU37" s="710"/>
      <c r="CWV37" s="710"/>
      <c r="CWW37" s="710"/>
      <c r="CWX37" s="710"/>
      <c r="CWY37" s="710"/>
      <c r="CWZ37" s="710"/>
      <c r="CXA37" s="710"/>
      <c r="CXB37" s="710"/>
      <c r="CXC37" s="710"/>
      <c r="CXD37" s="710"/>
      <c r="CXE37" s="710"/>
      <c r="CXF37" s="710"/>
      <c r="CXG37" s="710"/>
      <c r="CXH37" s="710"/>
      <c r="CXI37" s="710"/>
      <c r="CXJ37" s="710"/>
      <c r="CXK37" s="710"/>
      <c r="CXL37" s="710"/>
      <c r="CXM37" s="710"/>
      <c r="CXN37" s="710"/>
      <c r="CXO37" s="710"/>
      <c r="CXP37" s="710"/>
      <c r="CXQ37" s="710"/>
      <c r="CXR37" s="710"/>
      <c r="CXS37" s="710"/>
      <c r="CXT37" s="710"/>
      <c r="CXU37" s="710"/>
      <c r="CXV37" s="710"/>
      <c r="CXW37" s="710"/>
      <c r="CXX37" s="710"/>
      <c r="CXY37" s="710"/>
      <c r="CXZ37" s="710"/>
      <c r="CYA37" s="710"/>
      <c r="CYB37" s="710"/>
      <c r="CYC37" s="710"/>
      <c r="CYD37" s="710"/>
      <c r="CYE37" s="710"/>
      <c r="CYF37" s="710"/>
      <c r="CYG37" s="710"/>
      <c r="CYH37" s="710"/>
      <c r="CYI37" s="710"/>
      <c r="CYJ37" s="710"/>
      <c r="CYK37" s="710"/>
      <c r="CYL37" s="710"/>
      <c r="CYM37" s="710"/>
      <c r="CYN37" s="710"/>
      <c r="CYO37" s="710"/>
      <c r="CYP37" s="710"/>
      <c r="CYQ37" s="710"/>
      <c r="CYR37" s="710"/>
      <c r="CYS37" s="710"/>
      <c r="CYT37" s="710"/>
      <c r="CYU37" s="710"/>
      <c r="CYV37" s="710"/>
      <c r="CYW37" s="710"/>
      <c r="CYX37" s="710"/>
      <c r="CYY37" s="710"/>
      <c r="CYZ37" s="710"/>
      <c r="CZA37" s="710"/>
      <c r="CZB37" s="710"/>
      <c r="CZC37" s="710"/>
      <c r="CZD37" s="710"/>
      <c r="CZE37" s="710"/>
      <c r="CZF37" s="710"/>
      <c r="CZG37" s="710"/>
      <c r="CZH37" s="710"/>
      <c r="CZI37" s="710"/>
      <c r="CZJ37" s="710"/>
      <c r="CZK37" s="710"/>
      <c r="CZL37" s="710"/>
      <c r="CZM37" s="710"/>
      <c r="CZN37" s="710"/>
      <c r="CZO37" s="710"/>
      <c r="CZP37" s="710"/>
      <c r="CZQ37" s="710"/>
      <c r="CZR37" s="710"/>
      <c r="CZS37" s="710"/>
      <c r="CZT37" s="710"/>
      <c r="CZU37" s="710"/>
      <c r="CZV37" s="710"/>
      <c r="CZW37" s="710"/>
      <c r="CZX37" s="710"/>
      <c r="CZY37" s="710"/>
      <c r="CZZ37" s="710"/>
      <c r="DAA37" s="710"/>
      <c r="DAB37" s="710"/>
      <c r="DAC37" s="710"/>
      <c r="DAD37" s="710"/>
      <c r="DAE37" s="710"/>
      <c r="DAF37" s="710"/>
      <c r="DAG37" s="710"/>
      <c r="DAH37" s="710"/>
      <c r="DAI37" s="710"/>
      <c r="DAJ37" s="710"/>
      <c r="DAK37" s="710"/>
      <c r="DAL37" s="710"/>
      <c r="DAM37" s="710"/>
      <c r="DAN37" s="710"/>
      <c r="DAO37" s="710"/>
      <c r="DAP37" s="710"/>
      <c r="DAQ37" s="710"/>
      <c r="DAR37" s="710"/>
      <c r="DAS37" s="710"/>
      <c r="DAT37" s="710"/>
      <c r="DAU37" s="710"/>
      <c r="DAV37" s="710"/>
      <c r="DAW37" s="710"/>
      <c r="DAX37" s="710"/>
      <c r="DAY37" s="710"/>
      <c r="DAZ37" s="710"/>
      <c r="DBA37" s="710"/>
      <c r="DBB37" s="710"/>
      <c r="DBC37" s="710"/>
      <c r="DBD37" s="710"/>
      <c r="DBE37" s="710"/>
      <c r="DBF37" s="710"/>
      <c r="DBG37" s="710"/>
      <c r="DBH37" s="710"/>
      <c r="DBI37" s="710"/>
      <c r="DBJ37" s="710"/>
      <c r="DBK37" s="710"/>
      <c r="DBL37" s="710"/>
      <c r="DBM37" s="710"/>
      <c r="DBN37" s="710"/>
      <c r="DBO37" s="710"/>
      <c r="DBP37" s="710"/>
      <c r="DBQ37" s="710"/>
      <c r="DBR37" s="710"/>
      <c r="DBS37" s="710"/>
      <c r="DBT37" s="710"/>
      <c r="DBU37" s="710"/>
      <c r="DBV37" s="710"/>
      <c r="DBW37" s="710"/>
      <c r="DBX37" s="710"/>
      <c r="DBY37" s="710"/>
      <c r="DBZ37" s="710"/>
      <c r="DCA37" s="710"/>
      <c r="DCB37" s="710"/>
      <c r="DCC37" s="710"/>
      <c r="DCD37" s="710"/>
      <c r="DCE37" s="710"/>
      <c r="DCF37" s="710"/>
      <c r="DCG37" s="710"/>
      <c r="DCH37" s="710"/>
      <c r="DCI37" s="710"/>
      <c r="DCJ37" s="710"/>
      <c r="DCK37" s="710"/>
      <c r="DCL37" s="710"/>
      <c r="DCM37" s="710"/>
      <c r="DCN37" s="710"/>
      <c r="DCO37" s="710"/>
      <c r="DCP37" s="710"/>
      <c r="DCQ37" s="710"/>
      <c r="DCR37" s="710"/>
      <c r="DCS37" s="710"/>
      <c r="DCT37" s="710"/>
      <c r="DCU37" s="710"/>
      <c r="DCV37" s="710"/>
      <c r="DCW37" s="710"/>
      <c r="DCX37" s="710"/>
      <c r="DCY37" s="710"/>
      <c r="DCZ37" s="710"/>
      <c r="DDA37" s="710"/>
      <c r="DDB37" s="710"/>
      <c r="DDC37" s="710"/>
      <c r="DDD37" s="710"/>
      <c r="DDE37" s="710"/>
      <c r="DDF37" s="710"/>
      <c r="DDG37" s="710"/>
      <c r="DDH37" s="710"/>
      <c r="DDI37" s="710"/>
      <c r="DDJ37" s="710"/>
      <c r="DDK37" s="710"/>
      <c r="DDL37" s="710"/>
      <c r="DDM37" s="710"/>
      <c r="DDN37" s="710"/>
      <c r="DDO37" s="710"/>
      <c r="DDP37" s="710"/>
      <c r="DDQ37" s="710"/>
      <c r="DDR37" s="710"/>
      <c r="DDS37" s="710"/>
      <c r="DDT37" s="710"/>
      <c r="DDU37" s="710"/>
      <c r="DDV37" s="710"/>
      <c r="DDW37" s="710"/>
      <c r="DDX37" s="710"/>
      <c r="DDY37" s="710"/>
      <c r="DDZ37" s="710"/>
      <c r="DEA37" s="710"/>
      <c r="DEB37" s="710"/>
      <c r="DEC37" s="710"/>
      <c r="DED37" s="710"/>
      <c r="DEE37" s="710"/>
      <c r="DEF37" s="710"/>
      <c r="DEG37" s="710"/>
      <c r="DEH37" s="710"/>
      <c r="DEI37" s="710"/>
      <c r="DEJ37" s="710"/>
      <c r="DEK37" s="710"/>
      <c r="DEL37" s="710"/>
      <c r="DEM37" s="710"/>
      <c r="DEN37" s="710"/>
      <c r="DEO37" s="710"/>
      <c r="DEP37" s="710"/>
      <c r="DEQ37" s="710"/>
      <c r="DER37" s="710"/>
      <c r="DES37" s="710"/>
      <c r="DET37" s="710"/>
      <c r="DEU37" s="710"/>
      <c r="DEV37" s="710"/>
      <c r="DEW37" s="710"/>
      <c r="DEX37" s="710"/>
      <c r="DEY37" s="710"/>
      <c r="DEZ37" s="710"/>
      <c r="DFA37" s="710"/>
      <c r="DFB37" s="710"/>
      <c r="DFC37" s="710"/>
      <c r="DFD37" s="710"/>
      <c r="DFE37" s="710"/>
      <c r="DFF37" s="710"/>
      <c r="DFG37" s="710"/>
      <c r="DFH37" s="710"/>
      <c r="DFI37" s="710"/>
      <c r="DFJ37" s="710"/>
      <c r="DFK37" s="710"/>
      <c r="DFL37" s="710"/>
      <c r="DFM37" s="710"/>
      <c r="DFN37" s="710"/>
      <c r="DFO37" s="710"/>
      <c r="DFP37" s="710"/>
      <c r="DFQ37" s="710"/>
      <c r="DFR37" s="710"/>
      <c r="DFS37" s="710"/>
      <c r="DFT37" s="710"/>
      <c r="DFU37" s="710"/>
      <c r="DFV37" s="710"/>
      <c r="DFW37" s="710"/>
      <c r="DFX37" s="710"/>
      <c r="DFY37" s="710"/>
      <c r="DFZ37" s="710"/>
      <c r="DGA37" s="710"/>
      <c r="DGB37" s="710"/>
      <c r="DGC37" s="710"/>
      <c r="DGD37" s="710"/>
      <c r="DGE37" s="710"/>
      <c r="DGF37" s="710"/>
      <c r="DGG37" s="710"/>
      <c r="DGH37" s="710"/>
      <c r="DGI37" s="710"/>
      <c r="DGJ37" s="710"/>
      <c r="DGK37" s="710"/>
      <c r="DGL37" s="710"/>
      <c r="DGM37" s="710"/>
      <c r="DGN37" s="710"/>
      <c r="DGO37" s="710"/>
      <c r="DGP37" s="710"/>
      <c r="DGQ37" s="710"/>
      <c r="DGR37" s="710"/>
      <c r="DGS37" s="710"/>
      <c r="DGT37" s="710"/>
      <c r="DGU37" s="710"/>
      <c r="DGV37" s="710"/>
      <c r="DGW37" s="710"/>
      <c r="DGX37" s="710"/>
      <c r="DGY37" s="710"/>
      <c r="DGZ37" s="710"/>
      <c r="DHA37" s="710"/>
      <c r="DHB37" s="710"/>
      <c r="DHC37" s="710"/>
      <c r="DHD37" s="710"/>
      <c r="DHE37" s="710"/>
      <c r="DHF37" s="710"/>
      <c r="DHG37" s="710"/>
      <c r="DHH37" s="710"/>
      <c r="DHI37" s="710"/>
      <c r="DHJ37" s="710"/>
      <c r="DHK37" s="710"/>
      <c r="DHL37" s="710"/>
      <c r="DHM37" s="710"/>
      <c r="DHN37" s="710"/>
      <c r="DHO37" s="710"/>
      <c r="DHP37" s="710"/>
      <c r="DHQ37" s="710"/>
      <c r="DHR37" s="710"/>
      <c r="DHS37" s="710"/>
      <c r="DHT37" s="710"/>
      <c r="DHU37" s="710"/>
      <c r="DHV37" s="710"/>
      <c r="DHW37" s="710"/>
      <c r="DHX37" s="710"/>
      <c r="DHY37" s="710"/>
      <c r="DHZ37" s="710"/>
      <c r="DIA37" s="710"/>
      <c r="DIB37" s="710"/>
      <c r="DIC37" s="710"/>
      <c r="DID37" s="710"/>
      <c r="DIE37" s="710"/>
      <c r="DIF37" s="710"/>
      <c r="DIG37" s="710"/>
      <c r="DIH37" s="710"/>
      <c r="DII37" s="710"/>
      <c r="DIJ37" s="710"/>
      <c r="DIK37" s="710"/>
      <c r="DIL37" s="710"/>
      <c r="DIM37" s="710"/>
      <c r="DIN37" s="710"/>
      <c r="DIO37" s="710"/>
      <c r="DIP37" s="710"/>
      <c r="DIQ37" s="710"/>
      <c r="DIR37" s="710"/>
      <c r="DIS37" s="710"/>
      <c r="DIT37" s="710"/>
      <c r="DIU37" s="710"/>
      <c r="DIV37" s="710"/>
      <c r="DIW37" s="710"/>
      <c r="DIX37" s="710"/>
      <c r="DIY37" s="710"/>
      <c r="DIZ37" s="710"/>
      <c r="DJA37" s="710"/>
      <c r="DJB37" s="710"/>
      <c r="DJC37" s="710"/>
      <c r="DJD37" s="710"/>
      <c r="DJE37" s="710"/>
      <c r="DJF37" s="710"/>
      <c r="DJG37" s="710"/>
      <c r="DJH37" s="710"/>
      <c r="DJI37" s="710"/>
      <c r="DJJ37" s="710"/>
      <c r="DJK37" s="710"/>
      <c r="DJL37" s="710"/>
      <c r="DJM37" s="710"/>
      <c r="DJN37" s="710"/>
      <c r="DJO37" s="710"/>
      <c r="DJP37" s="710"/>
      <c r="DJQ37" s="710"/>
      <c r="DJR37" s="710"/>
      <c r="DJS37" s="710"/>
      <c r="DJT37" s="710"/>
      <c r="DJU37" s="710"/>
      <c r="DJV37" s="710"/>
      <c r="DJW37" s="710"/>
      <c r="DJX37" s="710"/>
      <c r="DJY37" s="710"/>
      <c r="DJZ37" s="710"/>
      <c r="DKA37" s="710"/>
      <c r="DKB37" s="710"/>
      <c r="DKC37" s="710"/>
      <c r="DKD37" s="710"/>
      <c r="DKE37" s="710"/>
      <c r="DKF37" s="710"/>
      <c r="DKG37" s="710"/>
      <c r="DKH37" s="710"/>
      <c r="DKI37" s="710"/>
      <c r="DKJ37" s="710"/>
      <c r="DKK37" s="710"/>
      <c r="DKL37" s="710"/>
      <c r="DKM37" s="710"/>
      <c r="DKN37" s="710"/>
      <c r="DKO37" s="710"/>
      <c r="DKP37" s="710"/>
      <c r="DKQ37" s="710"/>
      <c r="DKR37" s="710"/>
      <c r="DKS37" s="710"/>
      <c r="DKT37" s="710"/>
      <c r="DKU37" s="710"/>
      <c r="DKV37" s="710"/>
      <c r="DKW37" s="710"/>
      <c r="DKX37" s="710"/>
      <c r="DKY37" s="710"/>
      <c r="DKZ37" s="710"/>
      <c r="DLA37" s="710"/>
      <c r="DLB37" s="710"/>
      <c r="DLC37" s="710"/>
      <c r="DLD37" s="710"/>
      <c r="DLE37" s="710"/>
      <c r="DLF37" s="710"/>
      <c r="DLG37" s="710"/>
      <c r="DLH37" s="710"/>
      <c r="DLI37" s="710"/>
      <c r="DLJ37" s="710"/>
      <c r="DLK37" s="710"/>
      <c r="DLL37" s="710"/>
      <c r="DLM37" s="710"/>
      <c r="DLN37" s="710"/>
      <c r="DLO37" s="710"/>
      <c r="DLP37" s="710"/>
      <c r="DLQ37" s="710"/>
      <c r="DLR37" s="710"/>
      <c r="DLS37" s="710"/>
      <c r="DLT37" s="710"/>
      <c r="DLU37" s="710"/>
      <c r="DLV37" s="710"/>
      <c r="DLW37" s="710"/>
      <c r="DLX37" s="710"/>
      <c r="DLY37" s="710"/>
      <c r="DLZ37" s="710"/>
      <c r="DMA37" s="710"/>
      <c r="DMB37" s="710"/>
      <c r="DMC37" s="710"/>
      <c r="DMD37" s="710"/>
      <c r="DME37" s="710"/>
      <c r="DMF37" s="710"/>
      <c r="DMG37" s="710"/>
      <c r="DMH37" s="710"/>
      <c r="DMI37" s="710"/>
      <c r="DMJ37" s="710"/>
      <c r="DMK37" s="710"/>
      <c r="DML37" s="710"/>
      <c r="DMM37" s="710"/>
      <c r="DMN37" s="710"/>
      <c r="DMO37" s="710"/>
      <c r="DMP37" s="710"/>
      <c r="DMQ37" s="710"/>
      <c r="DMR37" s="710"/>
      <c r="DMS37" s="710"/>
      <c r="DMT37" s="710"/>
      <c r="DMU37" s="710"/>
      <c r="DMV37" s="710"/>
      <c r="DMW37" s="710"/>
      <c r="DMX37" s="710"/>
      <c r="DMY37" s="710"/>
      <c r="DMZ37" s="710"/>
      <c r="DNA37" s="710"/>
      <c r="DNB37" s="710"/>
      <c r="DNC37" s="710"/>
      <c r="DND37" s="710"/>
      <c r="DNE37" s="710"/>
      <c r="DNF37" s="710"/>
      <c r="DNG37" s="710"/>
      <c r="DNH37" s="710"/>
      <c r="DNI37" s="710"/>
      <c r="DNJ37" s="710"/>
      <c r="DNK37" s="710"/>
      <c r="DNL37" s="710"/>
      <c r="DNM37" s="710"/>
      <c r="DNN37" s="710"/>
      <c r="DNO37" s="710"/>
      <c r="DNP37" s="710"/>
      <c r="DNQ37" s="710"/>
      <c r="DNR37" s="710"/>
      <c r="DNS37" s="710"/>
      <c r="DNT37" s="710"/>
      <c r="DNU37" s="710"/>
      <c r="DNV37" s="710"/>
      <c r="DNW37" s="710"/>
      <c r="DNX37" s="710"/>
      <c r="DNY37" s="710"/>
      <c r="DNZ37" s="710"/>
      <c r="DOA37" s="710"/>
      <c r="DOB37" s="710"/>
      <c r="DOC37" s="710"/>
      <c r="DOD37" s="710"/>
      <c r="DOE37" s="710"/>
      <c r="DOF37" s="710"/>
      <c r="DOG37" s="710"/>
      <c r="DOH37" s="710"/>
      <c r="DOI37" s="710"/>
      <c r="DOJ37" s="710"/>
      <c r="DOK37" s="710"/>
      <c r="DOL37" s="710"/>
      <c r="DOM37" s="710"/>
      <c r="DON37" s="710"/>
      <c r="DOO37" s="710"/>
      <c r="DOP37" s="710"/>
      <c r="DOQ37" s="710"/>
      <c r="DOR37" s="710"/>
      <c r="DOS37" s="710"/>
      <c r="DOT37" s="710"/>
      <c r="DOU37" s="710"/>
      <c r="DOV37" s="710"/>
      <c r="DOW37" s="710"/>
      <c r="DOX37" s="710"/>
      <c r="DOY37" s="710"/>
      <c r="DOZ37" s="710"/>
      <c r="DPA37" s="710"/>
      <c r="DPB37" s="710"/>
      <c r="DPC37" s="710"/>
      <c r="DPD37" s="710"/>
      <c r="DPE37" s="710"/>
      <c r="DPF37" s="710"/>
      <c r="DPG37" s="710"/>
      <c r="DPH37" s="710"/>
      <c r="DPI37" s="710"/>
      <c r="DPJ37" s="710"/>
      <c r="DPK37" s="710"/>
      <c r="DPL37" s="710"/>
      <c r="DPM37" s="710"/>
      <c r="DPN37" s="710"/>
      <c r="DPO37" s="710"/>
      <c r="DPP37" s="710"/>
      <c r="DPQ37" s="710"/>
      <c r="DPR37" s="710"/>
      <c r="DPS37" s="710"/>
      <c r="DPT37" s="710"/>
      <c r="DPU37" s="710"/>
      <c r="DPV37" s="710"/>
      <c r="DPW37" s="710"/>
      <c r="DPX37" s="710"/>
      <c r="DPY37" s="710"/>
      <c r="DPZ37" s="710"/>
      <c r="DQA37" s="710"/>
      <c r="DQB37" s="710"/>
      <c r="DQC37" s="710"/>
      <c r="DQD37" s="710"/>
      <c r="DQE37" s="710"/>
      <c r="DQF37" s="710"/>
      <c r="DQG37" s="710"/>
      <c r="DQH37" s="710"/>
      <c r="DQI37" s="710"/>
      <c r="DQJ37" s="710"/>
      <c r="DQK37" s="710"/>
      <c r="DQL37" s="710"/>
      <c r="DQM37" s="710"/>
      <c r="DQN37" s="710"/>
      <c r="DQO37" s="710"/>
      <c r="DQP37" s="710"/>
      <c r="DQQ37" s="710"/>
      <c r="DQR37" s="710"/>
      <c r="DQS37" s="710"/>
      <c r="DQT37" s="710"/>
      <c r="DQU37" s="710"/>
      <c r="DQV37" s="710"/>
      <c r="DQW37" s="710"/>
      <c r="DQX37" s="710"/>
      <c r="DQY37" s="710"/>
      <c r="DQZ37" s="710"/>
      <c r="DRA37" s="710"/>
      <c r="DRB37" s="710"/>
      <c r="DRC37" s="710"/>
      <c r="DRD37" s="710"/>
      <c r="DRE37" s="710"/>
      <c r="DRF37" s="710"/>
      <c r="DRG37" s="710"/>
      <c r="DRH37" s="710"/>
      <c r="DRI37" s="710"/>
      <c r="DRJ37" s="710"/>
      <c r="DRK37" s="710"/>
      <c r="DRL37" s="710"/>
      <c r="DRM37" s="710"/>
      <c r="DRN37" s="710"/>
      <c r="DRO37" s="710"/>
      <c r="DRP37" s="710"/>
      <c r="DRQ37" s="710"/>
      <c r="DRR37" s="710"/>
      <c r="DRS37" s="710"/>
      <c r="DRT37" s="710"/>
      <c r="DRU37" s="710"/>
      <c r="DRV37" s="710"/>
      <c r="DRW37" s="710"/>
      <c r="DRX37" s="710"/>
      <c r="DRY37" s="710"/>
      <c r="DRZ37" s="710"/>
      <c r="DSA37" s="710"/>
      <c r="DSB37" s="710"/>
      <c r="DSC37" s="710"/>
      <c r="DSD37" s="710"/>
      <c r="DSE37" s="710"/>
      <c r="DSF37" s="710"/>
      <c r="DSG37" s="710"/>
      <c r="DSH37" s="710"/>
      <c r="DSI37" s="710"/>
      <c r="DSJ37" s="710"/>
      <c r="DSK37" s="710"/>
      <c r="DSL37" s="710"/>
      <c r="DSM37" s="710"/>
      <c r="DSN37" s="710"/>
      <c r="DSO37" s="710"/>
      <c r="DSP37" s="710"/>
      <c r="DSQ37" s="710"/>
      <c r="DSR37" s="710"/>
      <c r="DSS37" s="710"/>
      <c r="DST37" s="710"/>
      <c r="DSU37" s="710"/>
      <c r="DSV37" s="710"/>
      <c r="DSW37" s="710"/>
      <c r="DSX37" s="710"/>
      <c r="DSY37" s="710"/>
      <c r="DSZ37" s="710"/>
      <c r="DTA37" s="710"/>
      <c r="DTB37" s="710"/>
      <c r="DTC37" s="710"/>
      <c r="DTD37" s="710"/>
      <c r="DTE37" s="710"/>
      <c r="DTF37" s="710"/>
      <c r="DTG37" s="710"/>
      <c r="DTH37" s="710"/>
      <c r="DTI37" s="710"/>
      <c r="DTJ37" s="710"/>
      <c r="DTK37" s="710"/>
      <c r="DTL37" s="710"/>
      <c r="DTM37" s="710"/>
      <c r="DTN37" s="710"/>
      <c r="DTO37" s="710"/>
      <c r="DTP37" s="710"/>
      <c r="DTQ37" s="710"/>
      <c r="DTR37" s="710"/>
      <c r="DTS37" s="710"/>
      <c r="DTT37" s="710"/>
      <c r="DTU37" s="710"/>
      <c r="DTV37" s="710"/>
      <c r="DTW37" s="710"/>
      <c r="DTX37" s="710"/>
      <c r="DTY37" s="710"/>
      <c r="DTZ37" s="710"/>
      <c r="DUA37" s="710"/>
      <c r="DUB37" s="710"/>
      <c r="DUC37" s="710"/>
      <c r="DUD37" s="710"/>
      <c r="DUE37" s="710"/>
      <c r="DUF37" s="710"/>
      <c r="DUG37" s="710"/>
      <c r="DUH37" s="710"/>
      <c r="DUI37" s="710"/>
      <c r="DUJ37" s="710"/>
      <c r="DUK37" s="710"/>
      <c r="DUL37" s="710"/>
      <c r="DUM37" s="710"/>
      <c r="DUN37" s="710"/>
      <c r="DUO37" s="710"/>
      <c r="DUP37" s="710"/>
      <c r="DUQ37" s="710"/>
      <c r="DUR37" s="710"/>
      <c r="DUS37" s="710"/>
      <c r="DUT37" s="710"/>
      <c r="DUU37" s="710"/>
      <c r="DUV37" s="710"/>
      <c r="DUW37" s="710"/>
      <c r="DUX37" s="710"/>
      <c r="DUY37" s="710"/>
      <c r="DUZ37" s="710"/>
      <c r="DVA37" s="710"/>
      <c r="DVB37" s="710"/>
      <c r="DVC37" s="710"/>
      <c r="DVD37" s="710"/>
      <c r="DVE37" s="710"/>
      <c r="DVF37" s="710"/>
      <c r="DVG37" s="710"/>
      <c r="DVH37" s="710"/>
      <c r="DVI37" s="710"/>
      <c r="DVJ37" s="710"/>
      <c r="DVK37" s="710"/>
      <c r="DVL37" s="710"/>
      <c r="DVM37" s="710"/>
      <c r="DVN37" s="710"/>
      <c r="DVO37" s="710"/>
      <c r="DVP37" s="710"/>
      <c r="DVQ37" s="710"/>
      <c r="DVR37" s="710"/>
      <c r="DVS37" s="710"/>
      <c r="DVT37" s="710"/>
      <c r="DVU37" s="710"/>
      <c r="DVV37" s="710"/>
      <c r="DVW37" s="710"/>
      <c r="DVX37" s="710"/>
      <c r="DVY37" s="710"/>
      <c r="DVZ37" s="710"/>
      <c r="DWA37" s="710"/>
      <c r="DWB37" s="710"/>
      <c r="DWC37" s="710"/>
      <c r="DWD37" s="710"/>
      <c r="DWE37" s="710"/>
      <c r="DWF37" s="710"/>
      <c r="DWG37" s="710"/>
      <c r="DWH37" s="710"/>
      <c r="DWI37" s="710"/>
      <c r="DWJ37" s="710"/>
      <c r="DWK37" s="710"/>
      <c r="DWL37" s="710"/>
      <c r="DWM37" s="710"/>
      <c r="DWN37" s="710"/>
      <c r="DWO37" s="710"/>
      <c r="DWP37" s="710"/>
      <c r="DWQ37" s="710"/>
      <c r="DWR37" s="710"/>
      <c r="DWS37" s="710"/>
      <c r="DWT37" s="710"/>
      <c r="DWU37" s="710"/>
      <c r="DWV37" s="710"/>
      <c r="DWW37" s="710"/>
      <c r="DWX37" s="710"/>
      <c r="DWY37" s="710"/>
      <c r="DWZ37" s="710"/>
      <c r="DXA37" s="710"/>
      <c r="DXB37" s="710"/>
      <c r="DXC37" s="710"/>
      <c r="DXD37" s="710"/>
      <c r="DXE37" s="710"/>
      <c r="DXF37" s="710"/>
      <c r="DXG37" s="710"/>
      <c r="DXH37" s="710"/>
      <c r="DXI37" s="710"/>
      <c r="DXJ37" s="710"/>
      <c r="DXK37" s="710"/>
      <c r="DXL37" s="710"/>
      <c r="DXM37" s="710"/>
      <c r="DXN37" s="710"/>
      <c r="DXO37" s="710"/>
      <c r="DXP37" s="710"/>
      <c r="DXQ37" s="710"/>
      <c r="DXR37" s="710"/>
      <c r="DXS37" s="710"/>
      <c r="DXT37" s="710"/>
      <c r="DXU37" s="710"/>
      <c r="DXV37" s="710"/>
      <c r="DXW37" s="710"/>
      <c r="DXX37" s="710"/>
      <c r="DXY37" s="710"/>
      <c r="DXZ37" s="710"/>
      <c r="DYA37" s="710"/>
      <c r="DYB37" s="710"/>
      <c r="DYC37" s="710"/>
      <c r="DYD37" s="710"/>
      <c r="DYE37" s="710"/>
      <c r="DYF37" s="710"/>
      <c r="DYG37" s="710"/>
      <c r="DYH37" s="710"/>
      <c r="DYI37" s="710"/>
      <c r="DYJ37" s="710"/>
      <c r="DYK37" s="710"/>
      <c r="DYL37" s="710"/>
      <c r="DYM37" s="710"/>
      <c r="DYN37" s="710"/>
      <c r="DYO37" s="710"/>
      <c r="DYP37" s="710"/>
      <c r="DYQ37" s="710"/>
      <c r="DYR37" s="710"/>
      <c r="DYS37" s="710"/>
      <c r="DYT37" s="710"/>
      <c r="DYU37" s="710"/>
      <c r="DYV37" s="710"/>
      <c r="DYW37" s="710"/>
      <c r="DYX37" s="710"/>
      <c r="DYY37" s="710"/>
      <c r="DYZ37" s="710"/>
      <c r="DZA37" s="710"/>
      <c r="DZB37" s="710"/>
      <c r="DZC37" s="710"/>
      <c r="DZD37" s="710"/>
      <c r="DZE37" s="710"/>
      <c r="DZF37" s="710"/>
      <c r="DZG37" s="710"/>
      <c r="DZH37" s="710"/>
      <c r="DZI37" s="710"/>
      <c r="DZJ37" s="710"/>
      <c r="DZK37" s="710"/>
      <c r="DZL37" s="710"/>
      <c r="DZM37" s="710"/>
      <c r="DZN37" s="710"/>
      <c r="DZO37" s="710"/>
      <c r="DZP37" s="710"/>
      <c r="DZQ37" s="710"/>
      <c r="DZR37" s="710"/>
      <c r="DZS37" s="710"/>
      <c r="DZT37" s="710"/>
      <c r="DZU37" s="710"/>
      <c r="DZV37" s="710"/>
      <c r="DZW37" s="710"/>
      <c r="DZX37" s="710"/>
      <c r="DZY37" s="710"/>
      <c r="DZZ37" s="710"/>
      <c r="EAA37" s="710"/>
      <c r="EAB37" s="710"/>
      <c r="EAC37" s="710"/>
      <c r="EAD37" s="710"/>
      <c r="EAE37" s="710"/>
      <c r="EAF37" s="710"/>
      <c r="EAG37" s="710"/>
      <c r="EAH37" s="710"/>
      <c r="EAI37" s="710"/>
      <c r="EAJ37" s="710"/>
      <c r="EAK37" s="710"/>
      <c r="EAL37" s="710"/>
      <c r="EAM37" s="710"/>
      <c r="EAN37" s="710"/>
      <c r="EAO37" s="710"/>
      <c r="EAP37" s="710"/>
      <c r="EAQ37" s="710"/>
      <c r="EAR37" s="710"/>
      <c r="EAS37" s="710"/>
      <c r="EAT37" s="710"/>
      <c r="EAU37" s="710"/>
      <c r="EAV37" s="710"/>
      <c r="EAW37" s="710"/>
      <c r="EAX37" s="710"/>
      <c r="EAY37" s="710"/>
      <c r="EAZ37" s="710"/>
      <c r="EBA37" s="710"/>
      <c r="EBB37" s="710"/>
      <c r="EBC37" s="710"/>
      <c r="EBD37" s="710"/>
      <c r="EBE37" s="710"/>
      <c r="EBF37" s="710"/>
      <c r="EBG37" s="710"/>
      <c r="EBH37" s="710"/>
      <c r="EBI37" s="710"/>
      <c r="EBJ37" s="710"/>
      <c r="EBK37" s="710"/>
      <c r="EBL37" s="710"/>
      <c r="EBM37" s="710"/>
      <c r="EBN37" s="710"/>
      <c r="EBO37" s="710"/>
      <c r="EBP37" s="710"/>
      <c r="EBQ37" s="710"/>
      <c r="EBR37" s="710"/>
      <c r="EBS37" s="710"/>
      <c r="EBT37" s="710"/>
      <c r="EBU37" s="710"/>
      <c r="EBV37" s="710"/>
      <c r="EBW37" s="710"/>
      <c r="EBX37" s="710"/>
      <c r="EBY37" s="710"/>
      <c r="EBZ37" s="710"/>
      <c r="ECA37" s="710"/>
      <c r="ECB37" s="710"/>
      <c r="ECC37" s="710"/>
      <c r="ECD37" s="710"/>
      <c r="ECE37" s="710"/>
      <c r="ECF37" s="710"/>
      <c r="ECG37" s="710"/>
      <c r="ECH37" s="710"/>
      <c r="ECI37" s="710"/>
      <c r="ECJ37" s="710"/>
      <c r="ECK37" s="710"/>
      <c r="ECL37" s="710"/>
      <c r="ECM37" s="710"/>
      <c r="ECN37" s="710"/>
      <c r="ECO37" s="710"/>
      <c r="ECP37" s="710"/>
      <c r="ECQ37" s="710"/>
      <c r="ECR37" s="710"/>
      <c r="ECS37" s="710"/>
      <c r="ECT37" s="710"/>
      <c r="ECU37" s="710"/>
      <c r="ECV37" s="710"/>
      <c r="ECW37" s="710"/>
      <c r="ECX37" s="710"/>
      <c r="ECY37" s="710"/>
      <c r="ECZ37" s="710"/>
      <c r="EDA37" s="710"/>
      <c r="EDB37" s="710"/>
      <c r="EDC37" s="710"/>
      <c r="EDD37" s="710"/>
      <c r="EDE37" s="710"/>
      <c r="EDF37" s="710"/>
      <c r="EDG37" s="710"/>
      <c r="EDH37" s="710"/>
      <c r="EDI37" s="710"/>
      <c r="EDJ37" s="710"/>
      <c r="EDK37" s="710"/>
      <c r="EDL37" s="710"/>
      <c r="EDM37" s="710"/>
      <c r="EDN37" s="710"/>
      <c r="EDO37" s="710"/>
      <c r="EDP37" s="710"/>
      <c r="EDQ37" s="710"/>
      <c r="EDR37" s="710"/>
      <c r="EDS37" s="710"/>
      <c r="EDT37" s="710"/>
      <c r="EDU37" s="710"/>
      <c r="EDV37" s="710"/>
      <c r="EDW37" s="710"/>
      <c r="EDX37" s="710"/>
      <c r="EDY37" s="710"/>
      <c r="EDZ37" s="710"/>
      <c r="EEA37" s="710"/>
      <c r="EEB37" s="710"/>
      <c r="EEC37" s="710"/>
      <c r="EED37" s="710"/>
      <c r="EEE37" s="710"/>
      <c r="EEF37" s="710"/>
      <c r="EEG37" s="710"/>
      <c r="EEH37" s="710"/>
      <c r="EEI37" s="710"/>
      <c r="EEJ37" s="710"/>
      <c r="EEK37" s="710"/>
      <c r="EEL37" s="710"/>
      <c r="EEM37" s="710"/>
      <c r="EEN37" s="710"/>
      <c r="EEO37" s="710"/>
      <c r="EEP37" s="710"/>
      <c r="EEQ37" s="710"/>
      <c r="EER37" s="710"/>
      <c r="EES37" s="710"/>
      <c r="EET37" s="710"/>
      <c r="EEU37" s="710"/>
      <c r="EEV37" s="710"/>
      <c r="EEW37" s="710"/>
      <c r="EEX37" s="710"/>
      <c r="EEY37" s="710"/>
      <c r="EEZ37" s="710"/>
      <c r="EFA37" s="710"/>
      <c r="EFB37" s="710"/>
      <c r="EFC37" s="710"/>
      <c r="EFD37" s="710"/>
      <c r="EFE37" s="710"/>
      <c r="EFF37" s="710"/>
      <c r="EFG37" s="710"/>
      <c r="EFH37" s="710"/>
      <c r="EFI37" s="710"/>
      <c r="EFJ37" s="710"/>
      <c r="EFK37" s="710"/>
      <c r="EFL37" s="710"/>
      <c r="EFM37" s="710"/>
      <c r="EFN37" s="710"/>
      <c r="EFO37" s="710"/>
      <c r="EFP37" s="710"/>
      <c r="EFQ37" s="710"/>
      <c r="EFR37" s="710"/>
      <c r="EFS37" s="710"/>
      <c r="EFT37" s="710"/>
      <c r="EFU37" s="710"/>
      <c r="EFV37" s="710"/>
      <c r="EFW37" s="710"/>
      <c r="EFX37" s="710"/>
      <c r="EFY37" s="710"/>
      <c r="EFZ37" s="710"/>
      <c r="EGA37" s="710"/>
      <c r="EGB37" s="710"/>
      <c r="EGC37" s="710"/>
      <c r="EGD37" s="710"/>
      <c r="EGE37" s="710"/>
      <c r="EGF37" s="710"/>
      <c r="EGG37" s="710"/>
      <c r="EGH37" s="710"/>
      <c r="EGI37" s="710"/>
      <c r="EGJ37" s="710"/>
      <c r="EGK37" s="710"/>
      <c r="EGL37" s="710"/>
      <c r="EGM37" s="710"/>
      <c r="EGN37" s="710"/>
      <c r="EGO37" s="710"/>
      <c r="EGP37" s="710"/>
      <c r="EGQ37" s="710"/>
      <c r="EGR37" s="710"/>
      <c r="EGS37" s="710"/>
      <c r="EGT37" s="710"/>
      <c r="EGU37" s="710"/>
      <c r="EGV37" s="710"/>
      <c r="EGW37" s="710"/>
      <c r="EGX37" s="710"/>
      <c r="EGY37" s="710"/>
      <c r="EGZ37" s="710"/>
      <c r="EHA37" s="710"/>
      <c r="EHB37" s="710"/>
      <c r="EHC37" s="710"/>
      <c r="EHD37" s="710"/>
      <c r="EHE37" s="710"/>
      <c r="EHF37" s="710"/>
      <c r="EHG37" s="710"/>
      <c r="EHH37" s="710"/>
      <c r="EHI37" s="710"/>
      <c r="EHJ37" s="710"/>
      <c r="EHK37" s="710"/>
      <c r="EHL37" s="710"/>
      <c r="EHM37" s="710"/>
      <c r="EHN37" s="710"/>
      <c r="EHO37" s="710"/>
      <c r="EHP37" s="710"/>
      <c r="EHQ37" s="710"/>
      <c r="EHR37" s="710"/>
      <c r="EHS37" s="710"/>
      <c r="EHT37" s="710"/>
      <c r="EHU37" s="710"/>
      <c r="EHV37" s="710"/>
      <c r="EHW37" s="710"/>
      <c r="EHX37" s="710"/>
      <c r="EHY37" s="710"/>
      <c r="EHZ37" s="710"/>
      <c r="EIA37" s="710"/>
      <c r="EIB37" s="710"/>
      <c r="EIC37" s="710"/>
      <c r="EID37" s="710"/>
      <c r="EIE37" s="710"/>
      <c r="EIF37" s="710"/>
      <c r="EIG37" s="710"/>
      <c r="EIH37" s="710"/>
      <c r="EII37" s="710"/>
      <c r="EIJ37" s="710"/>
      <c r="EIK37" s="710"/>
      <c r="EIL37" s="710"/>
      <c r="EIM37" s="710"/>
      <c r="EIN37" s="710"/>
      <c r="EIO37" s="710"/>
      <c r="EIP37" s="710"/>
      <c r="EIQ37" s="710"/>
      <c r="EIR37" s="710"/>
      <c r="EIS37" s="710"/>
      <c r="EIT37" s="710"/>
      <c r="EIU37" s="710"/>
      <c r="EIV37" s="710"/>
      <c r="EIW37" s="710"/>
      <c r="EIX37" s="710"/>
      <c r="EIY37" s="710"/>
      <c r="EIZ37" s="710"/>
      <c r="EJA37" s="710"/>
      <c r="EJB37" s="710"/>
      <c r="EJC37" s="710"/>
      <c r="EJD37" s="710"/>
      <c r="EJE37" s="710"/>
      <c r="EJF37" s="710"/>
      <c r="EJG37" s="710"/>
      <c r="EJH37" s="710"/>
      <c r="EJI37" s="710"/>
      <c r="EJJ37" s="710"/>
      <c r="EJK37" s="710"/>
      <c r="EJL37" s="710"/>
      <c r="EJM37" s="710"/>
      <c r="EJN37" s="710"/>
      <c r="EJO37" s="710"/>
      <c r="EJP37" s="710"/>
      <c r="EJQ37" s="710"/>
      <c r="EJR37" s="710"/>
      <c r="EJS37" s="710"/>
      <c r="EJT37" s="710"/>
      <c r="EJU37" s="710"/>
      <c r="EJV37" s="710"/>
      <c r="EJW37" s="710"/>
      <c r="EJX37" s="710"/>
      <c r="EJY37" s="710"/>
      <c r="EJZ37" s="710"/>
      <c r="EKA37" s="710"/>
      <c r="EKB37" s="710"/>
      <c r="EKC37" s="710"/>
      <c r="EKD37" s="710"/>
      <c r="EKE37" s="710"/>
      <c r="EKF37" s="710"/>
      <c r="EKG37" s="710"/>
      <c r="EKH37" s="710"/>
      <c r="EKI37" s="710"/>
      <c r="EKJ37" s="710"/>
      <c r="EKK37" s="710"/>
      <c r="EKL37" s="710"/>
      <c r="EKM37" s="710"/>
      <c r="EKN37" s="710"/>
      <c r="EKO37" s="710"/>
      <c r="EKP37" s="710"/>
      <c r="EKQ37" s="710"/>
      <c r="EKR37" s="710"/>
      <c r="EKS37" s="710"/>
      <c r="EKT37" s="710"/>
      <c r="EKU37" s="710"/>
      <c r="EKV37" s="710"/>
      <c r="EKW37" s="710"/>
      <c r="EKX37" s="710"/>
      <c r="EKY37" s="710"/>
      <c r="EKZ37" s="710"/>
      <c r="ELA37" s="710"/>
      <c r="ELB37" s="710"/>
      <c r="ELC37" s="710"/>
      <c r="ELD37" s="710"/>
      <c r="ELE37" s="710"/>
      <c r="ELF37" s="710"/>
      <c r="ELG37" s="710"/>
      <c r="ELH37" s="710"/>
      <c r="ELI37" s="710"/>
      <c r="ELJ37" s="710"/>
      <c r="ELK37" s="710"/>
      <c r="ELL37" s="710"/>
      <c r="ELM37" s="710"/>
      <c r="ELN37" s="710"/>
      <c r="ELO37" s="710"/>
      <c r="ELP37" s="710"/>
      <c r="ELQ37" s="710"/>
      <c r="ELR37" s="710"/>
      <c r="ELS37" s="710"/>
      <c r="ELT37" s="710"/>
      <c r="ELU37" s="710"/>
      <c r="ELV37" s="710"/>
      <c r="ELW37" s="710"/>
      <c r="ELX37" s="710"/>
      <c r="ELY37" s="710"/>
      <c r="ELZ37" s="710"/>
      <c r="EMA37" s="710"/>
      <c r="EMB37" s="710"/>
      <c r="EMC37" s="710"/>
      <c r="EMD37" s="710"/>
      <c r="EME37" s="710"/>
      <c r="EMF37" s="710"/>
      <c r="EMG37" s="710"/>
      <c r="EMH37" s="710"/>
      <c r="EMI37" s="710"/>
      <c r="EMJ37" s="710"/>
      <c r="EMK37" s="710"/>
      <c r="EML37" s="710"/>
      <c r="EMM37" s="710"/>
      <c r="EMN37" s="710"/>
      <c r="EMO37" s="710"/>
      <c r="EMP37" s="710"/>
      <c r="EMQ37" s="710"/>
      <c r="EMR37" s="710"/>
      <c r="EMS37" s="710"/>
      <c r="EMT37" s="710"/>
      <c r="EMU37" s="710"/>
      <c r="EMV37" s="710"/>
      <c r="EMW37" s="710"/>
      <c r="EMX37" s="710"/>
      <c r="EMY37" s="710"/>
      <c r="EMZ37" s="710"/>
      <c r="ENA37" s="710"/>
      <c r="ENB37" s="710"/>
      <c r="ENC37" s="710"/>
      <c r="END37" s="710"/>
      <c r="ENE37" s="710"/>
      <c r="ENF37" s="710"/>
      <c r="ENG37" s="710"/>
      <c r="ENH37" s="710"/>
      <c r="ENI37" s="710"/>
      <c r="ENJ37" s="710"/>
      <c r="ENK37" s="710"/>
      <c r="ENL37" s="710"/>
      <c r="ENM37" s="710"/>
      <c r="ENN37" s="710"/>
      <c r="ENO37" s="710"/>
      <c r="ENP37" s="710"/>
      <c r="ENQ37" s="710"/>
      <c r="ENR37" s="710"/>
      <c r="ENS37" s="710"/>
      <c r="ENT37" s="710"/>
      <c r="ENU37" s="710"/>
      <c r="ENV37" s="710"/>
      <c r="ENW37" s="710"/>
      <c r="ENX37" s="710"/>
      <c r="ENY37" s="710"/>
      <c r="ENZ37" s="710"/>
      <c r="EOA37" s="710"/>
      <c r="EOB37" s="710"/>
      <c r="EOC37" s="710"/>
      <c r="EOD37" s="710"/>
      <c r="EOE37" s="710"/>
      <c r="EOF37" s="710"/>
      <c r="EOG37" s="710"/>
      <c r="EOH37" s="710"/>
      <c r="EOI37" s="710"/>
      <c r="EOJ37" s="710"/>
      <c r="EOK37" s="710"/>
      <c r="EOL37" s="710"/>
      <c r="EOM37" s="710"/>
      <c r="EON37" s="710"/>
      <c r="EOO37" s="710"/>
      <c r="EOP37" s="710"/>
      <c r="EOQ37" s="710"/>
      <c r="EOR37" s="710"/>
      <c r="EOS37" s="710"/>
      <c r="EOT37" s="710"/>
      <c r="EOU37" s="710"/>
      <c r="EOV37" s="710"/>
      <c r="EOW37" s="710"/>
      <c r="EOX37" s="710"/>
      <c r="EOY37" s="710"/>
      <c r="EOZ37" s="710"/>
      <c r="EPA37" s="710"/>
      <c r="EPB37" s="710"/>
      <c r="EPC37" s="710"/>
      <c r="EPD37" s="710"/>
      <c r="EPE37" s="710"/>
      <c r="EPF37" s="710"/>
      <c r="EPG37" s="710"/>
      <c r="EPH37" s="710"/>
      <c r="EPI37" s="710"/>
      <c r="EPJ37" s="710"/>
      <c r="EPK37" s="710"/>
      <c r="EPL37" s="710"/>
      <c r="EPM37" s="710"/>
      <c r="EPN37" s="710"/>
      <c r="EPO37" s="710"/>
      <c r="EPP37" s="710"/>
      <c r="EPQ37" s="710"/>
      <c r="EPR37" s="710"/>
      <c r="EPS37" s="710"/>
      <c r="EPT37" s="710"/>
      <c r="EPU37" s="710"/>
      <c r="EPV37" s="710"/>
      <c r="EPW37" s="710"/>
      <c r="EPX37" s="710"/>
      <c r="EPY37" s="710"/>
      <c r="EPZ37" s="710"/>
      <c r="EQA37" s="710"/>
      <c r="EQB37" s="710"/>
      <c r="EQC37" s="710"/>
      <c r="EQD37" s="710"/>
      <c r="EQE37" s="710"/>
      <c r="EQF37" s="710"/>
      <c r="EQG37" s="710"/>
      <c r="EQH37" s="710"/>
      <c r="EQI37" s="710"/>
      <c r="EQJ37" s="710"/>
      <c r="EQK37" s="710"/>
      <c r="EQL37" s="710"/>
      <c r="EQM37" s="710"/>
      <c r="EQN37" s="710"/>
      <c r="EQO37" s="710"/>
      <c r="EQP37" s="710"/>
      <c r="EQQ37" s="710"/>
      <c r="EQR37" s="710"/>
      <c r="EQS37" s="710"/>
      <c r="EQT37" s="710"/>
      <c r="EQU37" s="710"/>
      <c r="EQV37" s="710"/>
      <c r="EQW37" s="710"/>
      <c r="EQX37" s="710"/>
      <c r="EQY37" s="710"/>
      <c r="EQZ37" s="710"/>
      <c r="ERA37" s="710"/>
      <c r="ERB37" s="710"/>
      <c r="ERC37" s="710"/>
      <c r="ERD37" s="710"/>
      <c r="ERE37" s="710"/>
      <c r="ERF37" s="710"/>
      <c r="ERG37" s="710"/>
      <c r="ERH37" s="710"/>
      <c r="ERI37" s="710"/>
      <c r="ERJ37" s="710"/>
      <c r="ERK37" s="710"/>
      <c r="ERL37" s="710"/>
      <c r="ERM37" s="710"/>
      <c r="ERN37" s="710"/>
      <c r="ERO37" s="710"/>
      <c r="ERP37" s="710"/>
      <c r="ERQ37" s="710"/>
      <c r="ERR37" s="710"/>
      <c r="ERS37" s="710"/>
      <c r="ERT37" s="710"/>
      <c r="ERU37" s="710"/>
      <c r="ERV37" s="710"/>
      <c r="ERW37" s="710"/>
      <c r="ERX37" s="710"/>
      <c r="ERY37" s="710"/>
      <c r="ERZ37" s="710"/>
      <c r="ESA37" s="710"/>
      <c r="ESB37" s="710"/>
      <c r="ESC37" s="710"/>
      <c r="ESD37" s="710"/>
      <c r="ESE37" s="710"/>
      <c r="ESF37" s="710"/>
      <c r="ESG37" s="710"/>
      <c r="ESH37" s="710"/>
      <c r="ESI37" s="710"/>
      <c r="ESJ37" s="710"/>
      <c r="ESK37" s="710"/>
      <c r="ESL37" s="710"/>
      <c r="ESM37" s="710"/>
      <c r="ESN37" s="710"/>
      <c r="ESO37" s="710"/>
      <c r="ESP37" s="710"/>
      <c r="ESQ37" s="710"/>
      <c r="ESR37" s="710"/>
      <c r="ESS37" s="710"/>
      <c r="EST37" s="710"/>
      <c r="ESU37" s="710"/>
      <c r="ESV37" s="710"/>
      <c r="ESW37" s="710"/>
      <c r="ESX37" s="710"/>
      <c r="ESY37" s="710"/>
      <c r="ESZ37" s="710"/>
      <c r="ETA37" s="710"/>
      <c r="ETB37" s="710"/>
      <c r="ETC37" s="710"/>
      <c r="ETD37" s="710"/>
      <c r="ETE37" s="710"/>
      <c r="ETF37" s="710"/>
      <c r="ETG37" s="710"/>
      <c r="ETH37" s="710"/>
      <c r="ETI37" s="710"/>
      <c r="ETJ37" s="710"/>
      <c r="ETK37" s="710"/>
      <c r="ETL37" s="710"/>
      <c r="ETM37" s="710"/>
      <c r="ETN37" s="710"/>
      <c r="ETO37" s="710"/>
      <c r="ETP37" s="710"/>
      <c r="ETQ37" s="710"/>
      <c r="ETR37" s="710"/>
      <c r="ETS37" s="710"/>
      <c r="ETT37" s="710"/>
      <c r="ETU37" s="710"/>
      <c r="ETV37" s="710"/>
      <c r="ETW37" s="710"/>
      <c r="ETX37" s="710"/>
      <c r="ETY37" s="710"/>
      <c r="ETZ37" s="710"/>
      <c r="EUA37" s="710"/>
      <c r="EUB37" s="710"/>
      <c r="EUC37" s="710"/>
      <c r="EUD37" s="710"/>
      <c r="EUE37" s="710"/>
      <c r="EUF37" s="710"/>
      <c r="EUG37" s="710"/>
      <c r="EUH37" s="710"/>
      <c r="EUI37" s="710"/>
      <c r="EUJ37" s="710"/>
      <c r="EUK37" s="710"/>
      <c r="EUL37" s="710"/>
      <c r="EUM37" s="710"/>
      <c r="EUN37" s="710"/>
      <c r="EUO37" s="710"/>
      <c r="EUP37" s="710"/>
      <c r="EUQ37" s="710"/>
      <c r="EUR37" s="710"/>
      <c r="EUS37" s="710"/>
      <c r="EUT37" s="710"/>
      <c r="EUU37" s="710"/>
      <c r="EUV37" s="710"/>
      <c r="EUW37" s="710"/>
      <c r="EUX37" s="710"/>
      <c r="EUY37" s="710"/>
      <c r="EUZ37" s="710"/>
      <c r="EVA37" s="710"/>
      <c r="EVB37" s="710"/>
      <c r="EVC37" s="710"/>
      <c r="EVD37" s="710"/>
      <c r="EVE37" s="710"/>
      <c r="EVF37" s="710"/>
      <c r="EVG37" s="710"/>
      <c r="EVH37" s="710"/>
      <c r="EVI37" s="710"/>
      <c r="EVJ37" s="710"/>
      <c r="EVK37" s="710"/>
      <c r="EVL37" s="710"/>
      <c r="EVM37" s="710"/>
      <c r="EVN37" s="710"/>
      <c r="EVO37" s="710"/>
      <c r="EVP37" s="710"/>
      <c r="EVQ37" s="710"/>
      <c r="EVR37" s="710"/>
      <c r="EVS37" s="710"/>
      <c r="EVT37" s="710"/>
      <c r="EVU37" s="710"/>
      <c r="EVV37" s="710"/>
      <c r="EVW37" s="710"/>
      <c r="EVX37" s="710"/>
      <c r="EVY37" s="710"/>
      <c r="EVZ37" s="710"/>
      <c r="EWA37" s="710"/>
      <c r="EWB37" s="710"/>
      <c r="EWC37" s="710"/>
      <c r="EWD37" s="710"/>
      <c r="EWE37" s="710"/>
      <c r="EWF37" s="710"/>
      <c r="EWG37" s="710"/>
      <c r="EWH37" s="710"/>
      <c r="EWI37" s="710"/>
      <c r="EWJ37" s="710"/>
      <c r="EWK37" s="710"/>
      <c r="EWL37" s="710"/>
      <c r="EWM37" s="710"/>
      <c r="EWN37" s="710"/>
      <c r="EWO37" s="710"/>
      <c r="EWP37" s="710"/>
      <c r="EWQ37" s="710"/>
      <c r="EWR37" s="710"/>
      <c r="EWS37" s="710"/>
      <c r="EWT37" s="710"/>
      <c r="EWU37" s="710"/>
      <c r="EWV37" s="710"/>
      <c r="EWW37" s="710"/>
      <c r="EWX37" s="710"/>
      <c r="EWY37" s="710"/>
      <c r="EWZ37" s="710"/>
      <c r="EXA37" s="710"/>
      <c r="EXB37" s="710"/>
      <c r="EXC37" s="710"/>
      <c r="EXD37" s="710"/>
      <c r="EXE37" s="710"/>
      <c r="EXF37" s="710"/>
      <c r="EXG37" s="710"/>
      <c r="EXH37" s="710"/>
      <c r="EXI37" s="710"/>
      <c r="EXJ37" s="710"/>
      <c r="EXK37" s="710"/>
      <c r="EXL37" s="710"/>
      <c r="EXM37" s="710"/>
      <c r="EXN37" s="710"/>
      <c r="EXO37" s="710"/>
      <c r="EXP37" s="710"/>
      <c r="EXQ37" s="710"/>
      <c r="EXR37" s="710"/>
      <c r="EXS37" s="710"/>
      <c r="EXT37" s="710"/>
      <c r="EXU37" s="710"/>
      <c r="EXV37" s="710"/>
      <c r="EXW37" s="710"/>
      <c r="EXX37" s="710"/>
      <c r="EXY37" s="710"/>
      <c r="EXZ37" s="710"/>
      <c r="EYA37" s="710"/>
      <c r="EYB37" s="710"/>
      <c r="EYC37" s="710"/>
      <c r="EYD37" s="710"/>
      <c r="EYE37" s="710"/>
      <c r="EYF37" s="710"/>
      <c r="EYG37" s="710"/>
      <c r="EYH37" s="710"/>
      <c r="EYI37" s="710"/>
      <c r="EYJ37" s="710"/>
      <c r="EYK37" s="710"/>
      <c r="EYL37" s="710"/>
      <c r="EYM37" s="710"/>
      <c r="EYN37" s="710"/>
      <c r="EYO37" s="710"/>
      <c r="EYP37" s="710"/>
      <c r="EYQ37" s="710"/>
      <c r="EYR37" s="710"/>
      <c r="EYS37" s="710"/>
      <c r="EYT37" s="710"/>
      <c r="EYU37" s="710"/>
      <c r="EYV37" s="710"/>
      <c r="EYW37" s="710"/>
      <c r="EYX37" s="710"/>
      <c r="EYY37" s="710"/>
      <c r="EYZ37" s="710"/>
      <c r="EZA37" s="710"/>
      <c r="EZB37" s="710"/>
      <c r="EZC37" s="710"/>
      <c r="EZD37" s="710"/>
      <c r="EZE37" s="710"/>
      <c r="EZF37" s="710"/>
      <c r="EZG37" s="710"/>
      <c r="EZH37" s="710"/>
      <c r="EZI37" s="710"/>
      <c r="EZJ37" s="710"/>
      <c r="EZK37" s="710"/>
      <c r="EZL37" s="710"/>
      <c r="EZM37" s="710"/>
      <c r="EZN37" s="710"/>
      <c r="EZO37" s="710"/>
      <c r="EZP37" s="710"/>
      <c r="EZQ37" s="710"/>
      <c r="EZR37" s="710"/>
      <c r="EZS37" s="710"/>
      <c r="EZT37" s="710"/>
      <c r="EZU37" s="710"/>
      <c r="EZV37" s="710"/>
      <c r="EZW37" s="710"/>
      <c r="EZX37" s="710"/>
      <c r="EZY37" s="710"/>
      <c r="EZZ37" s="710"/>
      <c r="FAA37" s="710"/>
      <c r="FAB37" s="710"/>
      <c r="FAC37" s="710"/>
      <c r="FAD37" s="710"/>
      <c r="FAE37" s="710"/>
      <c r="FAF37" s="710"/>
      <c r="FAG37" s="710"/>
      <c r="FAH37" s="710"/>
      <c r="FAI37" s="710"/>
      <c r="FAJ37" s="710"/>
      <c r="FAK37" s="710"/>
      <c r="FAL37" s="710"/>
      <c r="FAM37" s="710"/>
      <c r="FAN37" s="710"/>
      <c r="FAO37" s="710"/>
      <c r="FAP37" s="710"/>
      <c r="FAQ37" s="710"/>
      <c r="FAR37" s="710"/>
      <c r="FAS37" s="710"/>
      <c r="FAT37" s="710"/>
      <c r="FAU37" s="710"/>
      <c r="FAV37" s="710"/>
      <c r="FAW37" s="710"/>
      <c r="FAX37" s="710"/>
      <c r="FAY37" s="710"/>
      <c r="FAZ37" s="710"/>
      <c r="FBA37" s="710"/>
      <c r="FBB37" s="710"/>
      <c r="FBC37" s="710"/>
      <c r="FBD37" s="710"/>
      <c r="FBE37" s="710"/>
      <c r="FBF37" s="710"/>
      <c r="FBG37" s="710"/>
      <c r="FBH37" s="710"/>
      <c r="FBI37" s="710"/>
      <c r="FBJ37" s="710"/>
      <c r="FBK37" s="710"/>
      <c r="FBL37" s="710"/>
      <c r="FBM37" s="710"/>
      <c r="FBN37" s="710"/>
      <c r="FBO37" s="710"/>
      <c r="FBP37" s="710"/>
      <c r="FBQ37" s="710"/>
      <c r="FBR37" s="710"/>
      <c r="FBS37" s="710"/>
      <c r="FBT37" s="710"/>
      <c r="FBU37" s="710"/>
      <c r="FBV37" s="710"/>
      <c r="FBW37" s="710"/>
      <c r="FBX37" s="710"/>
      <c r="FBY37" s="710"/>
      <c r="FBZ37" s="710"/>
      <c r="FCA37" s="710"/>
      <c r="FCB37" s="710"/>
      <c r="FCC37" s="710"/>
      <c r="FCD37" s="710"/>
      <c r="FCE37" s="710"/>
      <c r="FCF37" s="710"/>
      <c r="FCG37" s="710"/>
      <c r="FCH37" s="710"/>
      <c r="FCI37" s="710"/>
      <c r="FCJ37" s="710"/>
      <c r="FCK37" s="710"/>
      <c r="FCL37" s="710"/>
      <c r="FCM37" s="710"/>
      <c r="FCN37" s="710"/>
      <c r="FCO37" s="710"/>
      <c r="FCP37" s="710"/>
      <c r="FCQ37" s="710"/>
      <c r="FCR37" s="710"/>
      <c r="FCS37" s="710"/>
      <c r="FCT37" s="710"/>
      <c r="FCU37" s="710"/>
      <c r="FCV37" s="710"/>
      <c r="FCW37" s="710"/>
      <c r="FCX37" s="710"/>
      <c r="FCY37" s="710"/>
      <c r="FCZ37" s="710"/>
      <c r="FDA37" s="710"/>
      <c r="FDB37" s="710"/>
      <c r="FDC37" s="710"/>
      <c r="FDD37" s="710"/>
      <c r="FDE37" s="710"/>
      <c r="FDF37" s="710"/>
      <c r="FDG37" s="710"/>
      <c r="FDH37" s="710"/>
      <c r="FDI37" s="710"/>
      <c r="FDJ37" s="710"/>
      <c r="FDK37" s="710"/>
      <c r="FDL37" s="710"/>
      <c r="FDM37" s="710"/>
      <c r="FDN37" s="710"/>
      <c r="FDO37" s="710"/>
      <c r="FDP37" s="710"/>
      <c r="FDQ37" s="710"/>
      <c r="FDR37" s="710"/>
      <c r="FDS37" s="710"/>
      <c r="FDT37" s="710"/>
      <c r="FDU37" s="710"/>
      <c r="FDV37" s="710"/>
      <c r="FDW37" s="710"/>
      <c r="FDX37" s="710"/>
      <c r="FDY37" s="710"/>
      <c r="FDZ37" s="710"/>
      <c r="FEA37" s="710"/>
      <c r="FEB37" s="710"/>
      <c r="FEC37" s="710"/>
      <c r="FED37" s="710"/>
      <c r="FEE37" s="710"/>
      <c r="FEF37" s="710"/>
      <c r="FEG37" s="710"/>
      <c r="FEH37" s="710"/>
      <c r="FEI37" s="710"/>
      <c r="FEJ37" s="710"/>
      <c r="FEK37" s="710"/>
      <c r="FEL37" s="710"/>
      <c r="FEM37" s="710"/>
      <c r="FEN37" s="710"/>
      <c r="FEO37" s="710"/>
      <c r="FEP37" s="710"/>
      <c r="FEQ37" s="710"/>
      <c r="FER37" s="710"/>
      <c r="FES37" s="710"/>
      <c r="FET37" s="710"/>
      <c r="FEU37" s="710"/>
      <c r="FEV37" s="710"/>
      <c r="FEW37" s="710"/>
      <c r="FEX37" s="710"/>
      <c r="FEY37" s="710"/>
      <c r="FEZ37" s="710"/>
      <c r="FFA37" s="710"/>
      <c r="FFB37" s="710"/>
      <c r="FFC37" s="710"/>
      <c r="FFD37" s="710"/>
      <c r="FFE37" s="710"/>
      <c r="FFF37" s="710"/>
      <c r="FFG37" s="710"/>
      <c r="FFH37" s="710"/>
      <c r="FFI37" s="710"/>
      <c r="FFJ37" s="710"/>
      <c r="FFK37" s="710"/>
      <c r="FFL37" s="710"/>
      <c r="FFM37" s="710"/>
      <c r="FFN37" s="710"/>
      <c r="FFO37" s="710"/>
      <c r="FFP37" s="710"/>
      <c r="FFQ37" s="710"/>
      <c r="FFR37" s="710"/>
      <c r="FFS37" s="710"/>
      <c r="FFT37" s="710"/>
      <c r="FFU37" s="710"/>
      <c r="FFV37" s="710"/>
      <c r="FFW37" s="710"/>
      <c r="FFX37" s="710"/>
      <c r="FFY37" s="710"/>
      <c r="FFZ37" s="710"/>
      <c r="FGA37" s="710"/>
      <c r="FGB37" s="710"/>
      <c r="FGC37" s="710"/>
      <c r="FGD37" s="710"/>
      <c r="FGE37" s="710"/>
      <c r="FGF37" s="710"/>
      <c r="FGG37" s="710"/>
      <c r="FGH37" s="710"/>
      <c r="FGI37" s="710"/>
      <c r="FGJ37" s="710"/>
      <c r="FGK37" s="710"/>
      <c r="FGL37" s="710"/>
      <c r="FGM37" s="710"/>
      <c r="FGN37" s="710"/>
      <c r="FGO37" s="710"/>
      <c r="FGP37" s="710"/>
      <c r="FGQ37" s="710"/>
      <c r="FGR37" s="710"/>
      <c r="FGS37" s="710"/>
      <c r="FGT37" s="710"/>
      <c r="FGU37" s="710"/>
      <c r="FGV37" s="710"/>
      <c r="FGW37" s="710"/>
      <c r="FGX37" s="710"/>
      <c r="FGY37" s="710"/>
      <c r="FGZ37" s="710"/>
      <c r="FHA37" s="710"/>
      <c r="FHB37" s="710"/>
      <c r="FHC37" s="710"/>
      <c r="FHD37" s="710"/>
      <c r="FHE37" s="710"/>
      <c r="FHF37" s="710"/>
      <c r="FHG37" s="710"/>
      <c r="FHH37" s="710"/>
      <c r="FHI37" s="710"/>
      <c r="FHJ37" s="710"/>
      <c r="FHK37" s="710"/>
      <c r="FHL37" s="710"/>
      <c r="FHM37" s="710"/>
      <c r="FHN37" s="710"/>
      <c r="FHO37" s="710"/>
      <c r="FHP37" s="710"/>
      <c r="FHQ37" s="710"/>
      <c r="FHR37" s="710"/>
      <c r="FHS37" s="710"/>
      <c r="FHT37" s="710"/>
      <c r="FHU37" s="710"/>
      <c r="FHV37" s="710"/>
      <c r="FHW37" s="710"/>
      <c r="FHX37" s="710"/>
      <c r="FHY37" s="710"/>
      <c r="FHZ37" s="710"/>
      <c r="FIA37" s="710"/>
      <c r="FIB37" s="710"/>
      <c r="FIC37" s="710"/>
      <c r="FID37" s="710"/>
      <c r="FIE37" s="710"/>
      <c r="FIF37" s="710"/>
      <c r="FIG37" s="710"/>
      <c r="FIH37" s="710"/>
      <c r="FII37" s="710"/>
      <c r="FIJ37" s="710"/>
      <c r="FIK37" s="710"/>
      <c r="FIL37" s="710"/>
      <c r="FIM37" s="710"/>
      <c r="FIN37" s="710"/>
      <c r="FIO37" s="710"/>
      <c r="FIP37" s="710"/>
      <c r="FIQ37" s="710"/>
      <c r="FIR37" s="710"/>
      <c r="FIS37" s="710"/>
      <c r="FIT37" s="710"/>
      <c r="FIU37" s="710"/>
      <c r="FIV37" s="710"/>
      <c r="FIW37" s="710"/>
      <c r="FIX37" s="710"/>
      <c r="FIY37" s="710"/>
      <c r="FIZ37" s="710"/>
      <c r="FJA37" s="710"/>
      <c r="FJB37" s="710"/>
      <c r="FJC37" s="710"/>
      <c r="FJD37" s="710"/>
      <c r="FJE37" s="710"/>
      <c r="FJF37" s="710"/>
      <c r="FJG37" s="710"/>
      <c r="FJH37" s="710"/>
      <c r="FJI37" s="710"/>
      <c r="FJJ37" s="710"/>
      <c r="FJK37" s="710"/>
      <c r="FJL37" s="710"/>
      <c r="FJM37" s="710"/>
      <c r="FJN37" s="710"/>
      <c r="FJO37" s="710"/>
      <c r="FJP37" s="710"/>
      <c r="FJQ37" s="710"/>
      <c r="FJR37" s="710"/>
      <c r="FJS37" s="710"/>
      <c r="FJT37" s="710"/>
      <c r="FJU37" s="710"/>
      <c r="FJV37" s="710"/>
      <c r="FJW37" s="710"/>
      <c r="FJX37" s="710"/>
      <c r="FJY37" s="710"/>
      <c r="FJZ37" s="710"/>
      <c r="FKA37" s="710"/>
      <c r="FKB37" s="710"/>
      <c r="FKC37" s="710"/>
      <c r="FKD37" s="710"/>
      <c r="FKE37" s="710"/>
      <c r="FKF37" s="710"/>
      <c r="FKG37" s="710"/>
      <c r="FKH37" s="710"/>
      <c r="FKI37" s="710"/>
      <c r="FKJ37" s="710"/>
      <c r="FKK37" s="710"/>
      <c r="FKL37" s="710"/>
      <c r="FKM37" s="710"/>
      <c r="FKN37" s="710"/>
      <c r="FKO37" s="710"/>
      <c r="FKP37" s="710"/>
      <c r="FKQ37" s="710"/>
      <c r="FKR37" s="710"/>
      <c r="FKS37" s="710"/>
      <c r="FKT37" s="710"/>
      <c r="FKU37" s="710"/>
      <c r="FKV37" s="710"/>
      <c r="FKW37" s="710"/>
      <c r="FKX37" s="710"/>
      <c r="FKY37" s="710"/>
      <c r="FKZ37" s="710"/>
      <c r="FLA37" s="710"/>
      <c r="FLB37" s="710"/>
      <c r="FLC37" s="710"/>
      <c r="FLD37" s="710"/>
      <c r="FLE37" s="710"/>
      <c r="FLF37" s="710"/>
      <c r="FLG37" s="710"/>
      <c r="FLH37" s="710"/>
      <c r="FLI37" s="710"/>
      <c r="FLJ37" s="710"/>
      <c r="FLK37" s="710"/>
      <c r="FLL37" s="710"/>
      <c r="FLM37" s="710"/>
      <c r="FLN37" s="710"/>
      <c r="FLO37" s="710"/>
      <c r="FLP37" s="710"/>
      <c r="FLQ37" s="710"/>
      <c r="FLR37" s="710"/>
      <c r="FLS37" s="710"/>
      <c r="FLT37" s="710"/>
      <c r="FLU37" s="710"/>
      <c r="FLV37" s="710"/>
      <c r="FLW37" s="710"/>
      <c r="FLX37" s="710"/>
      <c r="FLY37" s="710"/>
      <c r="FLZ37" s="710"/>
      <c r="FMA37" s="710"/>
      <c r="FMB37" s="710"/>
      <c r="FMC37" s="710"/>
      <c r="FMD37" s="710"/>
      <c r="FME37" s="710"/>
      <c r="FMF37" s="710"/>
      <c r="FMG37" s="710"/>
      <c r="FMH37" s="710"/>
      <c r="FMI37" s="710"/>
      <c r="FMJ37" s="710"/>
      <c r="FMK37" s="710"/>
      <c r="FML37" s="710"/>
      <c r="FMM37" s="710"/>
      <c r="FMN37" s="710"/>
      <c r="FMO37" s="710"/>
      <c r="FMP37" s="710"/>
      <c r="FMQ37" s="710"/>
      <c r="FMR37" s="710"/>
      <c r="FMS37" s="710"/>
      <c r="FMT37" s="710"/>
      <c r="FMU37" s="710"/>
      <c r="FMV37" s="710"/>
      <c r="FMW37" s="710"/>
      <c r="FMX37" s="710"/>
      <c r="FMY37" s="710"/>
      <c r="FMZ37" s="710"/>
      <c r="FNA37" s="710"/>
      <c r="FNB37" s="710"/>
      <c r="FNC37" s="710"/>
      <c r="FND37" s="710"/>
      <c r="FNE37" s="710"/>
      <c r="FNF37" s="710"/>
      <c r="FNG37" s="710"/>
      <c r="FNH37" s="710"/>
      <c r="FNI37" s="710"/>
      <c r="FNJ37" s="710"/>
      <c r="FNK37" s="710"/>
      <c r="FNL37" s="710"/>
      <c r="FNM37" s="710"/>
      <c r="FNN37" s="710"/>
      <c r="FNO37" s="710"/>
      <c r="FNP37" s="710"/>
      <c r="FNQ37" s="710"/>
      <c r="FNR37" s="710"/>
      <c r="FNS37" s="710"/>
      <c r="FNT37" s="710"/>
      <c r="FNU37" s="710"/>
      <c r="FNV37" s="710"/>
      <c r="FNW37" s="710"/>
      <c r="FNX37" s="710"/>
      <c r="FNY37" s="710"/>
      <c r="FNZ37" s="710"/>
      <c r="FOA37" s="710"/>
      <c r="FOB37" s="710"/>
      <c r="FOC37" s="710"/>
      <c r="FOD37" s="710"/>
      <c r="FOE37" s="710"/>
      <c r="FOF37" s="710"/>
      <c r="FOG37" s="710"/>
      <c r="FOH37" s="710"/>
      <c r="FOI37" s="710"/>
      <c r="FOJ37" s="710"/>
      <c r="FOK37" s="710"/>
      <c r="FOL37" s="710"/>
      <c r="FOM37" s="710"/>
      <c r="FON37" s="710"/>
      <c r="FOO37" s="710"/>
      <c r="FOP37" s="710"/>
      <c r="FOQ37" s="710"/>
      <c r="FOR37" s="710"/>
      <c r="FOS37" s="710"/>
      <c r="FOT37" s="710"/>
      <c r="FOU37" s="710"/>
      <c r="FOV37" s="710"/>
      <c r="FOW37" s="710"/>
      <c r="FOX37" s="710"/>
      <c r="FOY37" s="710"/>
      <c r="FOZ37" s="710"/>
      <c r="FPA37" s="710"/>
      <c r="FPB37" s="710"/>
      <c r="FPC37" s="710"/>
      <c r="FPD37" s="710"/>
      <c r="FPE37" s="710"/>
      <c r="FPF37" s="710"/>
      <c r="FPG37" s="710"/>
      <c r="FPH37" s="710"/>
      <c r="FPI37" s="710"/>
      <c r="FPJ37" s="710"/>
      <c r="FPK37" s="710"/>
      <c r="FPL37" s="710"/>
      <c r="FPM37" s="710"/>
      <c r="FPN37" s="710"/>
      <c r="FPO37" s="710"/>
      <c r="FPP37" s="710"/>
      <c r="FPQ37" s="710"/>
      <c r="FPR37" s="710"/>
      <c r="FPS37" s="710"/>
      <c r="FPT37" s="710"/>
      <c r="FPU37" s="710"/>
      <c r="FPV37" s="710"/>
      <c r="FPW37" s="710"/>
      <c r="FPX37" s="710"/>
      <c r="FPY37" s="710"/>
      <c r="FPZ37" s="710"/>
      <c r="FQA37" s="710"/>
      <c r="FQB37" s="710"/>
      <c r="FQC37" s="710"/>
      <c r="FQD37" s="710"/>
      <c r="FQE37" s="710"/>
      <c r="FQF37" s="710"/>
      <c r="FQG37" s="710"/>
      <c r="FQH37" s="710"/>
      <c r="FQI37" s="710"/>
      <c r="FQJ37" s="710"/>
      <c r="FQK37" s="710"/>
      <c r="FQL37" s="710"/>
      <c r="FQM37" s="710"/>
      <c r="FQN37" s="710"/>
      <c r="FQO37" s="710"/>
      <c r="FQP37" s="710"/>
      <c r="FQQ37" s="710"/>
      <c r="FQR37" s="710"/>
      <c r="FQS37" s="710"/>
      <c r="FQT37" s="710"/>
      <c r="FQU37" s="710"/>
      <c r="FQV37" s="710"/>
      <c r="FQW37" s="710"/>
      <c r="FQX37" s="710"/>
      <c r="FQY37" s="710"/>
      <c r="FQZ37" s="710"/>
      <c r="FRA37" s="710"/>
      <c r="FRB37" s="710"/>
      <c r="FRC37" s="710"/>
      <c r="FRD37" s="710"/>
      <c r="FRE37" s="710"/>
      <c r="FRF37" s="710"/>
      <c r="FRG37" s="710"/>
      <c r="FRH37" s="710"/>
      <c r="FRI37" s="710"/>
      <c r="FRJ37" s="710"/>
      <c r="FRK37" s="710"/>
      <c r="FRL37" s="710"/>
      <c r="FRM37" s="710"/>
      <c r="FRN37" s="710"/>
      <c r="FRO37" s="710"/>
      <c r="FRP37" s="710"/>
      <c r="FRQ37" s="710"/>
      <c r="FRR37" s="710"/>
      <c r="FRS37" s="710"/>
      <c r="FRT37" s="710"/>
      <c r="FRU37" s="710"/>
      <c r="FRV37" s="710"/>
      <c r="FRW37" s="710"/>
      <c r="FRX37" s="710"/>
      <c r="FRY37" s="710"/>
      <c r="FRZ37" s="710"/>
      <c r="FSA37" s="710"/>
      <c r="FSB37" s="710"/>
      <c r="FSC37" s="710"/>
      <c r="FSD37" s="710"/>
      <c r="FSE37" s="710"/>
      <c r="FSF37" s="710"/>
      <c r="FSG37" s="710"/>
      <c r="FSH37" s="710"/>
      <c r="FSI37" s="710"/>
      <c r="FSJ37" s="710"/>
      <c r="FSK37" s="710"/>
      <c r="FSL37" s="710"/>
      <c r="FSM37" s="710"/>
      <c r="FSN37" s="710"/>
      <c r="FSO37" s="710"/>
      <c r="FSP37" s="710"/>
      <c r="FSQ37" s="710"/>
      <c r="FSR37" s="710"/>
      <c r="FSS37" s="710"/>
      <c r="FST37" s="710"/>
      <c r="FSU37" s="710"/>
      <c r="FSV37" s="710"/>
      <c r="FSW37" s="710"/>
      <c r="FSX37" s="710"/>
      <c r="FSY37" s="710"/>
      <c r="FSZ37" s="710"/>
      <c r="FTA37" s="710"/>
      <c r="FTB37" s="710"/>
      <c r="FTC37" s="710"/>
      <c r="FTD37" s="710"/>
      <c r="FTE37" s="710"/>
      <c r="FTF37" s="710"/>
      <c r="FTG37" s="710"/>
      <c r="FTH37" s="710"/>
      <c r="FTI37" s="710"/>
      <c r="FTJ37" s="710"/>
      <c r="FTK37" s="710"/>
      <c r="FTL37" s="710"/>
      <c r="FTM37" s="710"/>
      <c r="FTN37" s="710"/>
      <c r="FTO37" s="710"/>
      <c r="FTP37" s="710"/>
      <c r="FTQ37" s="710"/>
      <c r="FTR37" s="710"/>
      <c r="FTS37" s="710"/>
      <c r="FTT37" s="710"/>
      <c r="FTU37" s="710"/>
      <c r="FTV37" s="710"/>
      <c r="FTW37" s="710"/>
      <c r="FTX37" s="710"/>
      <c r="FTY37" s="710"/>
      <c r="FTZ37" s="710"/>
      <c r="FUA37" s="710"/>
      <c r="FUB37" s="710"/>
      <c r="FUC37" s="710"/>
      <c r="FUD37" s="710"/>
      <c r="FUE37" s="710"/>
      <c r="FUF37" s="710"/>
      <c r="FUG37" s="710"/>
      <c r="FUH37" s="710"/>
      <c r="FUI37" s="710"/>
      <c r="FUJ37" s="710"/>
      <c r="FUK37" s="710"/>
      <c r="FUL37" s="710"/>
      <c r="FUM37" s="710"/>
      <c r="FUN37" s="710"/>
      <c r="FUO37" s="710"/>
      <c r="FUP37" s="710"/>
      <c r="FUQ37" s="710"/>
      <c r="FUR37" s="710"/>
      <c r="FUS37" s="710"/>
      <c r="FUT37" s="710"/>
      <c r="FUU37" s="710"/>
      <c r="FUV37" s="710"/>
      <c r="FUW37" s="710"/>
      <c r="FUX37" s="710"/>
      <c r="FUY37" s="710"/>
      <c r="FUZ37" s="710"/>
      <c r="FVA37" s="710"/>
      <c r="FVB37" s="710"/>
      <c r="FVC37" s="710"/>
      <c r="FVD37" s="710"/>
      <c r="FVE37" s="710"/>
      <c r="FVF37" s="710"/>
      <c r="FVG37" s="710"/>
      <c r="FVH37" s="710"/>
      <c r="FVI37" s="710"/>
      <c r="FVJ37" s="710"/>
      <c r="FVK37" s="710"/>
      <c r="FVL37" s="710"/>
      <c r="FVM37" s="710"/>
      <c r="FVN37" s="710"/>
      <c r="FVO37" s="710"/>
      <c r="FVP37" s="710"/>
      <c r="FVQ37" s="710"/>
      <c r="FVR37" s="710"/>
      <c r="FVS37" s="710"/>
      <c r="FVT37" s="710"/>
      <c r="FVU37" s="710"/>
      <c r="FVV37" s="710"/>
      <c r="FVW37" s="710"/>
      <c r="FVX37" s="710"/>
      <c r="FVY37" s="710"/>
      <c r="FVZ37" s="710"/>
      <c r="FWA37" s="710"/>
      <c r="FWB37" s="710"/>
      <c r="FWC37" s="710"/>
      <c r="FWD37" s="710"/>
      <c r="FWE37" s="710"/>
      <c r="FWF37" s="710"/>
      <c r="FWG37" s="710"/>
      <c r="FWH37" s="710"/>
      <c r="FWI37" s="710"/>
      <c r="FWJ37" s="710"/>
      <c r="FWK37" s="710"/>
      <c r="FWL37" s="710"/>
      <c r="FWM37" s="710"/>
      <c r="FWN37" s="710"/>
      <c r="FWO37" s="710"/>
      <c r="FWP37" s="710"/>
      <c r="FWQ37" s="710"/>
      <c r="FWR37" s="710"/>
      <c r="FWS37" s="710"/>
      <c r="FWT37" s="710"/>
      <c r="FWU37" s="710"/>
      <c r="FWV37" s="710"/>
      <c r="FWW37" s="710"/>
      <c r="FWX37" s="710"/>
      <c r="FWY37" s="710"/>
      <c r="FWZ37" s="710"/>
      <c r="FXA37" s="710"/>
      <c r="FXB37" s="710"/>
      <c r="FXC37" s="710"/>
      <c r="FXD37" s="710"/>
      <c r="FXE37" s="710"/>
      <c r="FXF37" s="710"/>
      <c r="FXG37" s="710"/>
      <c r="FXH37" s="710"/>
      <c r="FXI37" s="710"/>
      <c r="FXJ37" s="710"/>
      <c r="FXK37" s="710"/>
      <c r="FXL37" s="710"/>
      <c r="FXM37" s="710"/>
      <c r="FXN37" s="710"/>
      <c r="FXO37" s="710"/>
      <c r="FXP37" s="710"/>
      <c r="FXQ37" s="710"/>
      <c r="FXR37" s="710"/>
      <c r="FXS37" s="710"/>
      <c r="FXT37" s="710"/>
      <c r="FXU37" s="710"/>
      <c r="FXV37" s="710"/>
      <c r="FXW37" s="710"/>
      <c r="FXX37" s="710"/>
      <c r="FXY37" s="710"/>
      <c r="FXZ37" s="710"/>
      <c r="FYA37" s="710"/>
      <c r="FYB37" s="710"/>
      <c r="FYC37" s="710"/>
      <c r="FYD37" s="710"/>
      <c r="FYE37" s="710"/>
      <c r="FYF37" s="710"/>
      <c r="FYG37" s="710"/>
      <c r="FYH37" s="710"/>
      <c r="FYI37" s="710"/>
      <c r="FYJ37" s="710"/>
      <c r="FYK37" s="710"/>
      <c r="FYL37" s="710"/>
      <c r="FYM37" s="710"/>
      <c r="FYN37" s="710"/>
      <c r="FYO37" s="710"/>
      <c r="FYP37" s="710"/>
      <c r="FYQ37" s="710"/>
      <c r="FYR37" s="710"/>
      <c r="FYS37" s="710"/>
      <c r="FYT37" s="710"/>
      <c r="FYU37" s="710"/>
      <c r="FYV37" s="710"/>
      <c r="FYW37" s="710"/>
      <c r="FYX37" s="710"/>
      <c r="FYY37" s="710"/>
      <c r="FYZ37" s="710"/>
      <c r="FZA37" s="710"/>
      <c r="FZB37" s="710"/>
      <c r="FZC37" s="710"/>
      <c r="FZD37" s="710"/>
      <c r="FZE37" s="710"/>
      <c r="FZF37" s="710"/>
      <c r="FZG37" s="710"/>
      <c r="FZH37" s="710"/>
      <c r="FZI37" s="710"/>
      <c r="FZJ37" s="710"/>
      <c r="FZK37" s="710"/>
      <c r="FZL37" s="710"/>
      <c r="FZM37" s="710"/>
      <c r="FZN37" s="710"/>
      <c r="FZO37" s="710"/>
      <c r="FZP37" s="710"/>
      <c r="FZQ37" s="710"/>
      <c r="FZR37" s="710"/>
      <c r="FZS37" s="710"/>
      <c r="FZT37" s="710"/>
      <c r="FZU37" s="710"/>
      <c r="FZV37" s="710"/>
      <c r="FZW37" s="710"/>
      <c r="FZX37" s="710"/>
      <c r="FZY37" s="710"/>
      <c r="FZZ37" s="710"/>
      <c r="GAA37" s="710"/>
      <c r="GAB37" s="710"/>
      <c r="GAC37" s="710"/>
      <c r="GAD37" s="710"/>
      <c r="GAE37" s="710"/>
      <c r="GAF37" s="710"/>
      <c r="GAG37" s="710"/>
      <c r="GAH37" s="710"/>
      <c r="GAI37" s="710"/>
      <c r="GAJ37" s="710"/>
      <c r="GAK37" s="710"/>
      <c r="GAL37" s="710"/>
      <c r="GAM37" s="710"/>
      <c r="GAN37" s="710"/>
      <c r="GAO37" s="710"/>
      <c r="GAP37" s="710"/>
      <c r="GAQ37" s="710"/>
      <c r="GAR37" s="710"/>
      <c r="GAS37" s="710"/>
      <c r="GAT37" s="710"/>
      <c r="GAU37" s="710"/>
      <c r="GAV37" s="710"/>
      <c r="GAW37" s="710"/>
      <c r="GAX37" s="710"/>
      <c r="GAY37" s="710"/>
      <c r="GAZ37" s="710"/>
      <c r="GBA37" s="710"/>
      <c r="GBB37" s="710"/>
      <c r="GBC37" s="710"/>
      <c r="GBD37" s="710"/>
      <c r="GBE37" s="710"/>
      <c r="GBF37" s="710"/>
      <c r="GBG37" s="710"/>
      <c r="GBH37" s="710"/>
      <c r="GBI37" s="710"/>
      <c r="GBJ37" s="710"/>
      <c r="GBK37" s="710"/>
      <c r="GBL37" s="710"/>
      <c r="GBM37" s="710"/>
      <c r="GBN37" s="710"/>
      <c r="GBO37" s="710"/>
      <c r="GBP37" s="710"/>
      <c r="GBQ37" s="710"/>
      <c r="GBR37" s="710"/>
      <c r="GBS37" s="710"/>
      <c r="GBT37" s="710"/>
      <c r="GBU37" s="710"/>
      <c r="GBV37" s="710"/>
      <c r="GBW37" s="710"/>
      <c r="GBX37" s="710"/>
      <c r="GBY37" s="710"/>
      <c r="GBZ37" s="710"/>
      <c r="GCA37" s="710"/>
      <c r="GCB37" s="710"/>
      <c r="GCC37" s="710"/>
      <c r="GCD37" s="710"/>
      <c r="GCE37" s="710"/>
      <c r="GCF37" s="710"/>
      <c r="GCG37" s="710"/>
      <c r="GCH37" s="710"/>
      <c r="GCI37" s="710"/>
      <c r="GCJ37" s="710"/>
      <c r="GCK37" s="710"/>
      <c r="GCL37" s="710"/>
      <c r="GCM37" s="710"/>
      <c r="GCN37" s="710"/>
      <c r="GCO37" s="710"/>
      <c r="GCP37" s="710"/>
      <c r="GCQ37" s="710"/>
      <c r="GCR37" s="710"/>
      <c r="GCS37" s="710"/>
      <c r="GCT37" s="710"/>
      <c r="GCU37" s="710"/>
      <c r="GCV37" s="710"/>
      <c r="GCW37" s="710"/>
      <c r="GCX37" s="710"/>
      <c r="GCY37" s="710"/>
      <c r="GCZ37" s="710"/>
      <c r="GDA37" s="710"/>
      <c r="GDB37" s="710"/>
      <c r="GDC37" s="710"/>
      <c r="GDD37" s="710"/>
      <c r="GDE37" s="710"/>
      <c r="GDF37" s="710"/>
      <c r="GDG37" s="710"/>
      <c r="GDH37" s="710"/>
      <c r="GDI37" s="710"/>
      <c r="GDJ37" s="710"/>
      <c r="GDK37" s="710"/>
      <c r="GDL37" s="710"/>
      <c r="GDM37" s="710"/>
      <c r="GDN37" s="710"/>
      <c r="GDO37" s="710"/>
      <c r="GDP37" s="710"/>
      <c r="GDQ37" s="710"/>
      <c r="GDR37" s="710"/>
      <c r="GDS37" s="710"/>
      <c r="GDT37" s="710"/>
      <c r="GDU37" s="710"/>
      <c r="GDV37" s="710"/>
      <c r="GDW37" s="710"/>
      <c r="GDX37" s="710"/>
      <c r="GDY37" s="710"/>
      <c r="GDZ37" s="710"/>
      <c r="GEA37" s="710"/>
      <c r="GEB37" s="710"/>
      <c r="GEC37" s="710"/>
      <c r="GED37" s="710"/>
      <c r="GEE37" s="710"/>
      <c r="GEF37" s="710"/>
      <c r="GEG37" s="710"/>
      <c r="GEH37" s="710"/>
      <c r="GEI37" s="710"/>
      <c r="GEJ37" s="710"/>
      <c r="GEK37" s="710"/>
      <c r="GEL37" s="710"/>
      <c r="GEM37" s="710"/>
      <c r="GEN37" s="710"/>
      <c r="GEO37" s="710"/>
      <c r="GEP37" s="710"/>
      <c r="GEQ37" s="710"/>
      <c r="GER37" s="710"/>
      <c r="GES37" s="710"/>
      <c r="GET37" s="710"/>
      <c r="GEU37" s="710"/>
      <c r="GEV37" s="710"/>
      <c r="GEW37" s="710"/>
      <c r="GEX37" s="710"/>
      <c r="GEY37" s="710"/>
      <c r="GEZ37" s="710"/>
      <c r="GFA37" s="710"/>
      <c r="GFB37" s="710"/>
      <c r="GFC37" s="710"/>
      <c r="GFD37" s="710"/>
      <c r="GFE37" s="710"/>
      <c r="GFF37" s="710"/>
      <c r="GFG37" s="710"/>
      <c r="GFH37" s="710"/>
      <c r="GFI37" s="710"/>
      <c r="GFJ37" s="710"/>
      <c r="GFK37" s="710"/>
      <c r="GFL37" s="710"/>
      <c r="GFM37" s="710"/>
      <c r="GFN37" s="710"/>
      <c r="GFO37" s="710"/>
      <c r="GFP37" s="710"/>
      <c r="GFQ37" s="710"/>
      <c r="GFR37" s="710"/>
      <c r="GFS37" s="710"/>
      <c r="GFT37" s="710"/>
      <c r="GFU37" s="710"/>
      <c r="GFV37" s="710"/>
      <c r="GFW37" s="710"/>
      <c r="GFX37" s="710"/>
      <c r="GFY37" s="710"/>
      <c r="GFZ37" s="710"/>
      <c r="GGA37" s="710"/>
      <c r="GGB37" s="710"/>
      <c r="GGC37" s="710"/>
      <c r="GGD37" s="710"/>
      <c r="GGE37" s="710"/>
      <c r="GGF37" s="710"/>
      <c r="GGG37" s="710"/>
      <c r="GGH37" s="710"/>
      <c r="GGI37" s="710"/>
      <c r="GGJ37" s="710"/>
      <c r="GGK37" s="710"/>
      <c r="GGL37" s="710"/>
      <c r="GGM37" s="710"/>
      <c r="GGN37" s="710"/>
      <c r="GGO37" s="710"/>
      <c r="GGP37" s="710"/>
      <c r="GGQ37" s="710"/>
      <c r="GGR37" s="710"/>
      <c r="GGS37" s="710"/>
      <c r="GGT37" s="710"/>
      <c r="GGU37" s="710"/>
      <c r="GGV37" s="710"/>
      <c r="GGW37" s="710"/>
      <c r="GGX37" s="710"/>
      <c r="GGY37" s="710"/>
      <c r="GGZ37" s="710"/>
      <c r="GHA37" s="710"/>
      <c r="GHB37" s="710"/>
      <c r="GHC37" s="710"/>
      <c r="GHD37" s="710"/>
      <c r="GHE37" s="710"/>
      <c r="GHF37" s="710"/>
      <c r="GHG37" s="710"/>
      <c r="GHH37" s="710"/>
      <c r="GHI37" s="710"/>
      <c r="GHJ37" s="710"/>
      <c r="GHK37" s="710"/>
      <c r="GHL37" s="710"/>
      <c r="GHM37" s="710"/>
      <c r="GHN37" s="710"/>
      <c r="GHO37" s="710"/>
      <c r="GHP37" s="710"/>
      <c r="GHQ37" s="710"/>
      <c r="GHR37" s="710"/>
      <c r="GHS37" s="710"/>
      <c r="GHT37" s="710"/>
      <c r="GHU37" s="710"/>
      <c r="GHV37" s="710"/>
      <c r="GHW37" s="710"/>
      <c r="GHX37" s="710"/>
      <c r="GHY37" s="710"/>
      <c r="GHZ37" s="710"/>
      <c r="GIA37" s="710"/>
      <c r="GIB37" s="710"/>
      <c r="GIC37" s="710"/>
      <c r="GID37" s="710"/>
      <c r="GIE37" s="710"/>
      <c r="GIF37" s="710"/>
      <c r="GIG37" s="710"/>
      <c r="GIH37" s="710"/>
      <c r="GII37" s="710"/>
      <c r="GIJ37" s="710"/>
      <c r="GIK37" s="710"/>
      <c r="GIL37" s="710"/>
      <c r="GIM37" s="710"/>
      <c r="GIN37" s="710"/>
      <c r="GIO37" s="710"/>
      <c r="GIP37" s="710"/>
      <c r="GIQ37" s="710"/>
      <c r="GIR37" s="710"/>
      <c r="GIS37" s="710"/>
      <c r="GIT37" s="710"/>
      <c r="GIU37" s="710"/>
      <c r="GIV37" s="710"/>
      <c r="GIW37" s="710"/>
      <c r="GIX37" s="710"/>
      <c r="GIY37" s="710"/>
      <c r="GIZ37" s="710"/>
      <c r="GJA37" s="710"/>
      <c r="GJB37" s="710"/>
      <c r="GJC37" s="710"/>
      <c r="GJD37" s="710"/>
      <c r="GJE37" s="710"/>
      <c r="GJF37" s="710"/>
      <c r="GJG37" s="710"/>
      <c r="GJH37" s="710"/>
      <c r="GJI37" s="710"/>
      <c r="GJJ37" s="710"/>
      <c r="GJK37" s="710"/>
      <c r="GJL37" s="710"/>
      <c r="GJM37" s="710"/>
      <c r="GJN37" s="710"/>
      <c r="GJO37" s="710"/>
      <c r="GJP37" s="710"/>
      <c r="GJQ37" s="710"/>
      <c r="GJR37" s="710"/>
      <c r="GJS37" s="710"/>
      <c r="GJT37" s="710"/>
      <c r="GJU37" s="710"/>
      <c r="GJV37" s="710"/>
      <c r="GJW37" s="710"/>
      <c r="GJX37" s="710"/>
      <c r="GJY37" s="710"/>
      <c r="GJZ37" s="710"/>
      <c r="GKA37" s="710"/>
      <c r="GKB37" s="710"/>
      <c r="GKC37" s="710"/>
      <c r="GKD37" s="710"/>
      <c r="GKE37" s="710"/>
      <c r="GKF37" s="710"/>
      <c r="GKG37" s="710"/>
      <c r="GKH37" s="710"/>
      <c r="GKI37" s="710"/>
      <c r="GKJ37" s="710"/>
      <c r="GKK37" s="710"/>
      <c r="GKL37" s="710"/>
      <c r="GKM37" s="710"/>
      <c r="GKN37" s="710"/>
      <c r="GKO37" s="710"/>
      <c r="GKP37" s="710"/>
      <c r="GKQ37" s="710"/>
      <c r="GKR37" s="710"/>
      <c r="GKS37" s="710"/>
      <c r="GKT37" s="710"/>
      <c r="GKU37" s="710"/>
      <c r="GKV37" s="710"/>
      <c r="GKW37" s="710"/>
      <c r="GKX37" s="710"/>
      <c r="GKY37" s="710"/>
      <c r="GKZ37" s="710"/>
      <c r="GLA37" s="710"/>
      <c r="GLB37" s="710"/>
      <c r="GLC37" s="710"/>
      <c r="GLD37" s="710"/>
      <c r="GLE37" s="710"/>
      <c r="GLF37" s="710"/>
      <c r="GLG37" s="710"/>
      <c r="GLH37" s="710"/>
      <c r="GLI37" s="710"/>
      <c r="GLJ37" s="710"/>
      <c r="GLK37" s="710"/>
      <c r="GLL37" s="710"/>
      <c r="GLM37" s="710"/>
      <c r="GLN37" s="710"/>
      <c r="GLO37" s="710"/>
      <c r="GLP37" s="710"/>
      <c r="GLQ37" s="710"/>
      <c r="GLR37" s="710"/>
      <c r="GLS37" s="710"/>
      <c r="GLT37" s="710"/>
      <c r="GLU37" s="710"/>
      <c r="GLV37" s="710"/>
      <c r="GLW37" s="710"/>
      <c r="GLX37" s="710"/>
      <c r="GLY37" s="710"/>
      <c r="GLZ37" s="710"/>
      <c r="GMA37" s="710"/>
      <c r="GMB37" s="710"/>
      <c r="GMC37" s="710"/>
      <c r="GMD37" s="710"/>
      <c r="GME37" s="710"/>
      <c r="GMF37" s="710"/>
      <c r="GMG37" s="710"/>
      <c r="GMH37" s="710"/>
      <c r="GMI37" s="710"/>
      <c r="GMJ37" s="710"/>
      <c r="GMK37" s="710"/>
      <c r="GML37" s="710"/>
      <c r="GMM37" s="710"/>
      <c r="GMN37" s="710"/>
      <c r="GMO37" s="710"/>
      <c r="GMP37" s="710"/>
      <c r="GMQ37" s="710"/>
      <c r="GMR37" s="710"/>
      <c r="GMS37" s="710"/>
      <c r="GMT37" s="710"/>
      <c r="GMU37" s="710"/>
      <c r="GMV37" s="710"/>
      <c r="GMW37" s="710"/>
      <c r="GMX37" s="710"/>
      <c r="GMY37" s="710"/>
      <c r="GMZ37" s="710"/>
      <c r="GNA37" s="710"/>
      <c r="GNB37" s="710"/>
      <c r="GNC37" s="710"/>
      <c r="GND37" s="710"/>
      <c r="GNE37" s="710"/>
      <c r="GNF37" s="710"/>
      <c r="GNG37" s="710"/>
      <c r="GNH37" s="710"/>
      <c r="GNI37" s="710"/>
      <c r="GNJ37" s="710"/>
      <c r="GNK37" s="710"/>
      <c r="GNL37" s="710"/>
      <c r="GNM37" s="710"/>
      <c r="GNN37" s="710"/>
      <c r="GNO37" s="710"/>
      <c r="GNP37" s="710"/>
      <c r="GNQ37" s="710"/>
      <c r="GNR37" s="710"/>
      <c r="GNS37" s="710"/>
      <c r="GNT37" s="710"/>
      <c r="GNU37" s="710"/>
      <c r="GNV37" s="710"/>
      <c r="GNW37" s="710"/>
      <c r="GNX37" s="710"/>
      <c r="GNY37" s="710"/>
      <c r="GNZ37" s="710"/>
      <c r="GOA37" s="710"/>
      <c r="GOB37" s="710"/>
      <c r="GOC37" s="710"/>
      <c r="GOD37" s="710"/>
      <c r="GOE37" s="710"/>
      <c r="GOF37" s="710"/>
      <c r="GOG37" s="710"/>
      <c r="GOH37" s="710"/>
      <c r="GOI37" s="710"/>
      <c r="GOJ37" s="710"/>
      <c r="GOK37" s="710"/>
      <c r="GOL37" s="710"/>
      <c r="GOM37" s="710"/>
      <c r="GON37" s="710"/>
      <c r="GOO37" s="710"/>
      <c r="GOP37" s="710"/>
      <c r="GOQ37" s="710"/>
      <c r="GOR37" s="710"/>
      <c r="GOS37" s="710"/>
      <c r="GOT37" s="710"/>
      <c r="GOU37" s="710"/>
      <c r="GOV37" s="710"/>
      <c r="GOW37" s="710"/>
      <c r="GOX37" s="710"/>
      <c r="GOY37" s="710"/>
      <c r="GOZ37" s="710"/>
      <c r="GPA37" s="710"/>
      <c r="GPB37" s="710"/>
      <c r="GPC37" s="710"/>
      <c r="GPD37" s="710"/>
      <c r="GPE37" s="710"/>
      <c r="GPF37" s="710"/>
      <c r="GPG37" s="710"/>
      <c r="GPH37" s="710"/>
      <c r="GPI37" s="710"/>
      <c r="GPJ37" s="710"/>
      <c r="GPK37" s="710"/>
      <c r="GPL37" s="710"/>
      <c r="GPM37" s="710"/>
      <c r="GPN37" s="710"/>
      <c r="GPO37" s="710"/>
      <c r="GPP37" s="710"/>
      <c r="GPQ37" s="710"/>
      <c r="GPR37" s="710"/>
      <c r="GPS37" s="710"/>
      <c r="GPT37" s="710"/>
      <c r="GPU37" s="710"/>
      <c r="GPV37" s="710"/>
      <c r="GPW37" s="710"/>
      <c r="GPX37" s="710"/>
      <c r="GPY37" s="710"/>
      <c r="GPZ37" s="710"/>
      <c r="GQA37" s="710"/>
      <c r="GQB37" s="710"/>
      <c r="GQC37" s="710"/>
      <c r="GQD37" s="710"/>
      <c r="GQE37" s="710"/>
      <c r="GQF37" s="710"/>
      <c r="GQG37" s="710"/>
      <c r="GQH37" s="710"/>
      <c r="GQI37" s="710"/>
      <c r="GQJ37" s="710"/>
      <c r="GQK37" s="710"/>
      <c r="GQL37" s="710"/>
      <c r="GQM37" s="710"/>
      <c r="GQN37" s="710"/>
      <c r="GQO37" s="710"/>
      <c r="GQP37" s="710"/>
      <c r="GQQ37" s="710"/>
      <c r="GQR37" s="710"/>
      <c r="GQS37" s="710"/>
      <c r="GQT37" s="710"/>
      <c r="GQU37" s="710"/>
      <c r="GQV37" s="710"/>
      <c r="GQW37" s="710"/>
      <c r="GQX37" s="710"/>
      <c r="GQY37" s="710"/>
      <c r="GQZ37" s="710"/>
      <c r="GRA37" s="710"/>
      <c r="GRB37" s="710"/>
      <c r="GRC37" s="710"/>
      <c r="GRD37" s="710"/>
      <c r="GRE37" s="710"/>
      <c r="GRF37" s="710"/>
      <c r="GRG37" s="710"/>
      <c r="GRH37" s="710"/>
      <c r="GRI37" s="710"/>
      <c r="GRJ37" s="710"/>
      <c r="GRK37" s="710"/>
      <c r="GRL37" s="710"/>
      <c r="GRM37" s="710"/>
      <c r="GRN37" s="710"/>
      <c r="GRO37" s="710"/>
      <c r="GRP37" s="710"/>
      <c r="GRQ37" s="710"/>
      <c r="GRR37" s="710"/>
      <c r="GRS37" s="710"/>
      <c r="GRT37" s="710"/>
      <c r="GRU37" s="710"/>
      <c r="GRV37" s="710"/>
      <c r="GRW37" s="710"/>
      <c r="GRX37" s="710"/>
      <c r="GRY37" s="710"/>
      <c r="GRZ37" s="710"/>
      <c r="GSA37" s="710"/>
      <c r="GSB37" s="710"/>
      <c r="GSC37" s="710"/>
      <c r="GSD37" s="710"/>
      <c r="GSE37" s="710"/>
      <c r="GSF37" s="710"/>
      <c r="GSG37" s="710"/>
      <c r="GSH37" s="710"/>
      <c r="GSI37" s="710"/>
      <c r="GSJ37" s="710"/>
      <c r="GSK37" s="710"/>
      <c r="GSL37" s="710"/>
      <c r="GSM37" s="710"/>
      <c r="GSN37" s="710"/>
      <c r="GSO37" s="710"/>
      <c r="GSP37" s="710"/>
      <c r="GSQ37" s="710"/>
      <c r="GSR37" s="710"/>
      <c r="GSS37" s="710"/>
      <c r="GST37" s="710"/>
      <c r="GSU37" s="710"/>
      <c r="GSV37" s="710"/>
      <c r="GSW37" s="710"/>
      <c r="GSX37" s="710"/>
      <c r="GSY37" s="710"/>
      <c r="GSZ37" s="710"/>
      <c r="GTA37" s="710"/>
      <c r="GTB37" s="710"/>
      <c r="GTC37" s="710"/>
      <c r="GTD37" s="710"/>
      <c r="GTE37" s="710"/>
      <c r="GTF37" s="710"/>
      <c r="GTG37" s="710"/>
      <c r="GTH37" s="710"/>
      <c r="GTI37" s="710"/>
      <c r="GTJ37" s="710"/>
      <c r="GTK37" s="710"/>
      <c r="GTL37" s="710"/>
      <c r="GTM37" s="710"/>
      <c r="GTN37" s="710"/>
      <c r="GTO37" s="710"/>
      <c r="GTP37" s="710"/>
      <c r="GTQ37" s="710"/>
      <c r="GTR37" s="710"/>
      <c r="GTS37" s="710"/>
      <c r="GTT37" s="710"/>
      <c r="GTU37" s="710"/>
      <c r="GTV37" s="710"/>
      <c r="GTW37" s="710"/>
      <c r="GTX37" s="710"/>
      <c r="GTY37" s="710"/>
      <c r="GTZ37" s="710"/>
      <c r="GUA37" s="710"/>
      <c r="GUB37" s="710"/>
      <c r="GUC37" s="710"/>
      <c r="GUD37" s="710"/>
      <c r="GUE37" s="710"/>
      <c r="GUF37" s="710"/>
      <c r="GUG37" s="710"/>
      <c r="GUH37" s="710"/>
      <c r="GUI37" s="710"/>
      <c r="GUJ37" s="710"/>
      <c r="GUK37" s="710"/>
      <c r="GUL37" s="710"/>
      <c r="GUM37" s="710"/>
      <c r="GUN37" s="710"/>
      <c r="GUO37" s="710"/>
      <c r="GUP37" s="710"/>
      <c r="GUQ37" s="710"/>
      <c r="GUR37" s="710"/>
      <c r="GUS37" s="710"/>
      <c r="GUT37" s="710"/>
      <c r="GUU37" s="710"/>
      <c r="GUV37" s="710"/>
      <c r="GUW37" s="710"/>
      <c r="GUX37" s="710"/>
      <c r="GUY37" s="710"/>
      <c r="GUZ37" s="710"/>
      <c r="GVA37" s="710"/>
      <c r="GVB37" s="710"/>
      <c r="GVC37" s="710"/>
      <c r="GVD37" s="710"/>
      <c r="GVE37" s="710"/>
      <c r="GVF37" s="710"/>
      <c r="GVG37" s="710"/>
      <c r="GVH37" s="710"/>
      <c r="GVI37" s="710"/>
      <c r="GVJ37" s="710"/>
      <c r="GVK37" s="710"/>
      <c r="GVL37" s="710"/>
      <c r="GVM37" s="710"/>
      <c r="GVN37" s="710"/>
      <c r="GVO37" s="710"/>
      <c r="GVP37" s="710"/>
      <c r="GVQ37" s="710"/>
      <c r="GVR37" s="710"/>
      <c r="GVS37" s="710"/>
      <c r="GVT37" s="710"/>
      <c r="GVU37" s="710"/>
      <c r="GVV37" s="710"/>
      <c r="GVW37" s="710"/>
      <c r="GVX37" s="710"/>
      <c r="GVY37" s="710"/>
      <c r="GVZ37" s="710"/>
      <c r="GWA37" s="710"/>
      <c r="GWB37" s="710"/>
      <c r="GWC37" s="710"/>
      <c r="GWD37" s="710"/>
      <c r="GWE37" s="710"/>
      <c r="GWF37" s="710"/>
      <c r="GWG37" s="710"/>
      <c r="GWH37" s="710"/>
      <c r="GWI37" s="710"/>
      <c r="GWJ37" s="710"/>
      <c r="GWK37" s="710"/>
      <c r="GWL37" s="710"/>
      <c r="GWM37" s="710"/>
      <c r="GWN37" s="710"/>
      <c r="GWO37" s="710"/>
      <c r="GWP37" s="710"/>
      <c r="GWQ37" s="710"/>
      <c r="GWR37" s="710"/>
      <c r="GWS37" s="710"/>
      <c r="GWT37" s="710"/>
      <c r="GWU37" s="710"/>
      <c r="GWV37" s="710"/>
      <c r="GWW37" s="710"/>
      <c r="GWX37" s="710"/>
      <c r="GWY37" s="710"/>
      <c r="GWZ37" s="710"/>
      <c r="GXA37" s="710"/>
      <c r="GXB37" s="710"/>
      <c r="GXC37" s="710"/>
      <c r="GXD37" s="710"/>
      <c r="GXE37" s="710"/>
      <c r="GXF37" s="710"/>
      <c r="GXG37" s="710"/>
      <c r="GXH37" s="710"/>
      <c r="GXI37" s="710"/>
      <c r="GXJ37" s="710"/>
      <c r="GXK37" s="710"/>
      <c r="GXL37" s="710"/>
      <c r="GXM37" s="710"/>
      <c r="GXN37" s="710"/>
      <c r="GXO37" s="710"/>
      <c r="GXP37" s="710"/>
      <c r="GXQ37" s="710"/>
      <c r="GXR37" s="710"/>
      <c r="GXS37" s="710"/>
      <c r="GXT37" s="710"/>
      <c r="GXU37" s="710"/>
      <c r="GXV37" s="710"/>
      <c r="GXW37" s="710"/>
      <c r="GXX37" s="710"/>
      <c r="GXY37" s="710"/>
      <c r="GXZ37" s="710"/>
      <c r="GYA37" s="710"/>
      <c r="GYB37" s="710"/>
      <c r="GYC37" s="710"/>
      <c r="GYD37" s="710"/>
      <c r="GYE37" s="710"/>
      <c r="GYF37" s="710"/>
      <c r="GYG37" s="710"/>
      <c r="GYH37" s="710"/>
      <c r="GYI37" s="710"/>
      <c r="GYJ37" s="710"/>
      <c r="GYK37" s="710"/>
      <c r="GYL37" s="710"/>
      <c r="GYM37" s="710"/>
      <c r="GYN37" s="710"/>
      <c r="GYO37" s="710"/>
      <c r="GYP37" s="710"/>
      <c r="GYQ37" s="710"/>
      <c r="GYR37" s="710"/>
      <c r="GYS37" s="710"/>
      <c r="GYT37" s="710"/>
      <c r="GYU37" s="710"/>
      <c r="GYV37" s="710"/>
      <c r="GYW37" s="710"/>
      <c r="GYX37" s="710"/>
      <c r="GYY37" s="710"/>
      <c r="GYZ37" s="710"/>
      <c r="GZA37" s="710"/>
      <c r="GZB37" s="710"/>
      <c r="GZC37" s="710"/>
      <c r="GZD37" s="710"/>
      <c r="GZE37" s="710"/>
      <c r="GZF37" s="710"/>
      <c r="GZG37" s="710"/>
      <c r="GZH37" s="710"/>
      <c r="GZI37" s="710"/>
      <c r="GZJ37" s="710"/>
      <c r="GZK37" s="710"/>
      <c r="GZL37" s="710"/>
      <c r="GZM37" s="710"/>
      <c r="GZN37" s="710"/>
      <c r="GZO37" s="710"/>
      <c r="GZP37" s="710"/>
      <c r="GZQ37" s="710"/>
      <c r="GZR37" s="710"/>
      <c r="GZS37" s="710"/>
      <c r="GZT37" s="710"/>
      <c r="GZU37" s="710"/>
      <c r="GZV37" s="710"/>
      <c r="GZW37" s="710"/>
      <c r="GZX37" s="710"/>
      <c r="GZY37" s="710"/>
      <c r="GZZ37" s="710"/>
      <c r="HAA37" s="710"/>
      <c r="HAB37" s="710"/>
      <c r="HAC37" s="710"/>
      <c r="HAD37" s="710"/>
      <c r="HAE37" s="710"/>
      <c r="HAF37" s="710"/>
      <c r="HAG37" s="710"/>
      <c r="HAH37" s="710"/>
      <c r="HAI37" s="710"/>
      <c r="HAJ37" s="710"/>
      <c r="HAK37" s="710"/>
      <c r="HAL37" s="710"/>
      <c r="HAM37" s="710"/>
      <c r="HAN37" s="710"/>
      <c r="HAO37" s="710"/>
      <c r="HAP37" s="710"/>
      <c r="HAQ37" s="710"/>
      <c r="HAR37" s="710"/>
      <c r="HAS37" s="710"/>
      <c r="HAT37" s="710"/>
      <c r="HAU37" s="710"/>
      <c r="HAV37" s="710"/>
      <c r="HAW37" s="710"/>
      <c r="HAX37" s="710"/>
      <c r="HAY37" s="710"/>
      <c r="HAZ37" s="710"/>
      <c r="HBA37" s="710"/>
      <c r="HBB37" s="710"/>
      <c r="HBC37" s="710"/>
      <c r="HBD37" s="710"/>
      <c r="HBE37" s="710"/>
      <c r="HBF37" s="710"/>
      <c r="HBG37" s="710"/>
      <c r="HBH37" s="710"/>
      <c r="HBI37" s="710"/>
      <c r="HBJ37" s="710"/>
      <c r="HBK37" s="710"/>
      <c r="HBL37" s="710"/>
      <c r="HBM37" s="710"/>
      <c r="HBN37" s="710"/>
      <c r="HBO37" s="710"/>
      <c r="HBP37" s="710"/>
      <c r="HBQ37" s="710"/>
      <c r="HBR37" s="710"/>
      <c r="HBS37" s="710"/>
      <c r="HBT37" s="710"/>
      <c r="HBU37" s="710"/>
      <c r="HBV37" s="710"/>
      <c r="HBW37" s="710"/>
      <c r="HBX37" s="710"/>
      <c r="HBY37" s="710"/>
      <c r="HBZ37" s="710"/>
      <c r="HCA37" s="710"/>
      <c r="HCB37" s="710"/>
      <c r="HCC37" s="710"/>
      <c r="HCD37" s="710"/>
      <c r="HCE37" s="710"/>
      <c r="HCF37" s="710"/>
      <c r="HCG37" s="710"/>
      <c r="HCH37" s="710"/>
      <c r="HCI37" s="710"/>
      <c r="HCJ37" s="710"/>
      <c r="HCK37" s="710"/>
      <c r="HCL37" s="710"/>
      <c r="HCM37" s="710"/>
      <c r="HCN37" s="710"/>
      <c r="HCO37" s="710"/>
      <c r="HCP37" s="710"/>
      <c r="HCQ37" s="710"/>
      <c r="HCR37" s="710"/>
      <c r="HCS37" s="710"/>
      <c r="HCT37" s="710"/>
      <c r="HCU37" s="710"/>
      <c r="HCV37" s="710"/>
      <c r="HCW37" s="710"/>
      <c r="HCX37" s="710"/>
      <c r="HCY37" s="710"/>
      <c r="HCZ37" s="710"/>
      <c r="HDA37" s="710"/>
      <c r="HDB37" s="710"/>
      <c r="HDC37" s="710"/>
      <c r="HDD37" s="710"/>
      <c r="HDE37" s="710"/>
      <c r="HDF37" s="710"/>
      <c r="HDG37" s="710"/>
      <c r="HDH37" s="710"/>
      <c r="HDI37" s="710"/>
      <c r="HDJ37" s="710"/>
      <c r="HDK37" s="710"/>
      <c r="HDL37" s="710"/>
      <c r="HDM37" s="710"/>
      <c r="HDN37" s="710"/>
      <c r="HDO37" s="710"/>
      <c r="HDP37" s="710"/>
      <c r="HDQ37" s="710"/>
      <c r="HDR37" s="710"/>
      <c r="HDS37" s="710"/>
      <c r="HDT37" s="710"/>
      <c r="HDU37" s="710"/>
      <c r="HDV37" s="710"/>
      <c r="HDW37" s="710"/>
      <c r="HDX37" s="710"/>
      <c r="HDY37" s="710"/>
      <c r="HDZ37" s="710"/>
      <c r="HEA37" s="710"/>
      <c r="HEB37" s="710"/>
      <c r="HEC37" s="710"/>
      <c r="HED37" s="710"/>
      <c r="HEE37" s="710"/>
      <c r="HEF37" s="710"/>
      <c r="HEG37" s="710"/>
      <c r="HEH37" s="710"/>
      <c r="HEI37" s="710"/>
      <c r="HEJ37" s="710"/>
      <c r="HEK37" s="710"/>
      <c r="HEL37" s="710"/>
      <c r="HEM37" s="710"/>
      <c r="HEN37" s="710"/>
      <c r="HEO37" s="710"/>
      <c r="HEP37" s="710"/>
      <c r="HEQ37" s="710"/>
      <c r="HER37" s="710"/>
      <c r="HES37" s="710"/>
      <c r="HET37" s="710"/>
      <c r="HEU37" s="710"/>
      <c r="HEV37" s="710"/>
      <c r="HEW37" s="710"/>
      <c r="HEX37" s="710"/>
      <c r="HEY37" s="710"/>
      <c r="HEZ37" s="710"/>
      <c r="HFA37" s="710"/>
      <c r="HFB37" s="710"/>
      <c r="HFC37" s="710"/>
      <c r="HFD37" s="710"/>
      <c r="HFE37" s="710"/>
      <c r="HFF37" s="710"/>
      <c r="HFG37" s="710"/>
      <c r="HFH37" s="710"/>
      <c r="HFI37" s="710"/>
      <c r="HFJ37" s="710"/>
      <c r="HFK37" s="710"/>
      <c r="HFL37" s="710"/>
      <c r="HFM37" s="710"/>
      <c r="HFN37" s="710"/>
      <c r="HFO37" s="710"/>
      <c r="HFP37" s="710"/>
      <c r="HFQ37" s="710"/>
      <c r="HFR37" s="710"/>
      <c r="HFS37" s="710"/>
      <c r="HFT37" s="710"/>
      <c r="HFU37" s="710"/>
      <c r="HFV37" s="710"/>
      <c r="HFW37" s="710"/>
      <c r="HFX37" s="710"/>
      <c r="HFY37" s="710"/>
      <c r="HFZ37" s="710"/>
      <c r="HGA37" s="710"/>
      <c r="HGB37" s="710"/>
      <c r="HGC37" s="710"/>
      <c r="HGD37" s="710"/>
      <c r="HGE37" s="710"/>
      <c r="HGF37" s="710"/>
      <c r="HGG37" s="710"/>
      <c r="HGH37" s="710"/>
      <c r="HGI37" s="710"/>
      <c r="HGJ37" s="710"/>
      <c r="HGK37" s="710"/>
      <c r="HGL37" s="710"/>
      <c r="HGM37" s="710"/>
      <c r="HGN37" s="710"/>
      <c r="HGO37" s="710"/>
      <c r="HGP37" s="710"/>
      <c r="HGQ37" s="710"/>
      <c r="HGR37" s="710"/>
      <c r="HGS37" s="710"/>
      <c r="HGT37" s="710"/>
      <c r="HGU37" s="710"/>
      <c r="HGV37" s="710"/>
      <c r="HGW37" s="710"/>
      <c r="HGX37" s="710"/>
      <c r="HGY37" s="710"/>
      <c r="HGZ37" s="710"/>
      <c r="HHA37" s="710"/>
      <c r="HHB37" s="710"/>
      <c r="HHC37" s="710"/>
      <c r="HHD37" s="710"/>
      <c r="HHE37" s="710"/>
      <c r="HHF37" s="710"/>
      <c r="HHG37" s="710"/>
      <c r="HHH37" s="710"/>
      <c r="HHI37" s="710"/>
      <c r="HHJ37" s="710"/>
      <c r="HHK37" s="710"/>
      <c r="HHL37" s="710"/>
      <c r="HHM37" s="710"/>
      <c r="HHN37" s="710"/>
      <c r="HHO37" s="710"/>
      <c r="HHP37" s="710"/>
      <c r="HHQ37" s="710"/>
      <c r="HHR37" s="710"/>
      <c r="HHS37" s="710"/>
      <c r="HHT37" s="710"/>
      <c r="HHU37" s="710"/>
      <c r="HHV37" s="710"/>
      <c r="HHW37" s="710"/>
      <c r="HHX37" s="710"/>
      <c r="HHY37" s="710"/>
      <c r="HHZ37" s="710"/>
      <c r="HIA37" s="710"/>
      <c r="HIB37" s="710"/>
      <c r="HIC37" s="710"/>
      <c r="HID37" s="710"/>
      <c r="HIE37" s="710"/>
      <c r="HIF37" s="710"/>
      <c r="HIG37" s="710"/>
      <c r="HIH37" s="710"/>
      <c r="HII37" s="710"/>
      <c r="HIJ37" s="710"/>
      <c r="HIK37" s="710"/>
      <c r="HIL37" s="710"/>
      <c r="HIM37" s="710"/>
      <c r="HIN37" s="710"/>
      <c r="HIO37" s="710"/>
      <c r="HIP37" s="710"/>
      <c r="HIQ37" s="710"/>
      <c r="HIR37" s="710"/>
      <c r="HIS37" s="710"/>
      <c r="HIT37" s="710"/>
      <c r="HIU37" s="710"/>
      <c r="HIV37" s="710"/>
      <c r="HIW37" s="710"/>
      <c r="HIX37" s="710"/>
      <c r="HIY37" s="710"/>
      <c r="HIZ37" s="710"/>
      <c r="HJA37" s="710"/>
      <c r="HJB37" s="710"/>
      <c r="HJC37" s="710"/>
      <c r="HJD37" s="710"/>
      <c r="HJE37" s="710"/>
      <c r="HJF37" s="710"/>
      <c r="HJG37" s="710"/>
      <c r="HJH37" s="710"/>
      <c r="HJI37" s="710"/>
      <c r="HJJ37" s="710"/>
      <c r="HJK37" s="710"/>
      <c r="HJL37" s="710"/>
      <c r="HJM37" s="710"/>
      <c r="HJN37" s="710"/>
      <c r="HJO37" s="710"/>
      <c r="HJP37" s="710"/>
      <c r="HJQ37" s="710"/>
      <c r="HJR37" s="710"/>
      <c r="HJS37" s="710"/>
      <c r="HJT37" s="710"/>
      <c r="HJU37" s="710"/>
      <c r="HJV37" s="710"/>
      <c r="HJW37" s="710"/>
      <c r="HJX37" s="710"/>
      <c r="HJY37" s="710"/>
      <c r="HJZ37" s="710"/>
      <c r="HKA37" s="710"/>
      <c r="HKB37" s="710"/>
      <c r="HKC37" s="710"/>
      <c r="HKD37" s="710"/>
      <c r="HKE37" s="710"/>
      <c r="HKF37" s="710"/>
      <c r="HKG37" s="710"/>
      <c r="HKH37" s="710"/>
      <c r="HKI37" s="710"/>
      <c r="HKJ37" s="710"/>
      <c r="HKK37" s="710"/>
      <c r="HKL37" s="710"/>
      <c r="HKM37" s="710"/>
      <c r="HKN37" s="710"/>
      <c r="HKO37" s="710"/>
      <c r="HKP37" s="710"/>
      <c r="HKQ37" s="710"/>
      <c r="HKR37" s="710"/>
      <c r="HKS37" s="710"/>
      <c r="HKT37" s="710"/>
      <c r="HKU37" s="710"/>
      <c r="HKV37" s="710"/>
      <c r="HKW37" s="710"/>
      <c r="HKX37" s="710"/>
      <c r="HKY37" s="710"/>
      <c r="HKZ37" s="710"/>
      <c r="HLA37" s="710"/>
      <c r="HLB37" s="710"/>
      <c r="HLC37" s="710"/>
      <c r="HLD37" s="710"/>
      <c r="HLE37" s="710"/>
      <c r="HLF37" s="710"/>
      <c r="HLG37" s="710"/>
      <c r="HLH37" s="710"/>
      <c r="HLI37" s="710"/>
      <c r="HLJ37" s="710"/>
      <c r="HLK37" s="710"/>
      <c r="HLL37" s="710"/>
      <c r="HLM37" s="710"/>
      <c r="HLN37" s="710"/>
      <c r="HLO37" s="710"/>
      <c r="HLP37" s="710"/>
      <c r="HLQ37" s="710"/>
      <c r="HLR37" s="710"/>
      <c r="HLS37" s="710"/>
      <c r="HLT37" s="710"/>
      <c r="HLU37" s="710"/>
      <c r="HLV37" s="710"/>
      <c r="HLW37" s="710"/>
      <c r="HLX37" s="710"/>
      <c r="HLY37" s="710"/>
      <c r="HLZ37" s="710"/>
      <c r="HMA37" s="710"/>
      <c r="HMB37" s="710"/>
      <c r="HMC37" s="710"/>
      <c r="HMD37" s="710"/>
      <c r="HME37" s="710"/>
      <c r="HMF37" s="710"/>
      <c r="HMG37" s="710"/>
      <c r="HMH37" s="710"/>
      <c r="HMI37" s="710"/>
      <c r="HMJ37" s="710"/>
      <c r="HMK37" s="710"/>
      <c r="HML37" s="710"/>
      <c r="HMM37" s="710"/>
      <c r="HMN37" s="710"/>
      <c r="HMO37" s="710"/>
      <c r="HMP37" s="710"/>
      <c r="HMQ37" s="710"/>
      <c r="HMR37" s="710"/>
      <c r="HMS37" s="710"/>
      <c r="HMT37" s="710"/>
      <c r="HMU37" s="710"/>
      <c r="HMV37" s="710"/>
      <c r="HMW37" s="710"/>
      <c r="HMX37" s="710"/>
      <c r="HMY37" s="710"/>
      <c r="HMZ37" s="710"/>
      <c r="HNA37" s="710"/>
      <c r="HNB37" s="710"/>
      <c r="HNC37" s="710"/>
      <c r="HND37" s="710"/>
      <c r="HNE37" s="710"/>
      <c r="HNF37" s="710"/>
      <c r="HNG37" s="710"/>
      <c r="HNH37" s="710"/>
      <c r="HNI37" s="710"/>
      <c r="HNJ37" s="710"/>
      <c r="HNK37" s="710"/>
      <c r="HNL37" s="710"/>
      <c r="HNM37" s="710"/>
      <c r="HNN37" s="710"/>
      <c r="HNO37" s="710"/>
      <c r="HNP37" s="710"/>
      <c r="HNQ37" s="710"/>
      <c r="HNR37" s="710"/>
      <c r="HNS37" s="710"/>
      <c r="HNT37" s="710"/>
      <c r="HNU37" s="710"/>
      <c r="HNV37" s="710"/>
      <c r="HNW37" s="710"/>
      <c r="HNX37" s="710"/>
      <c r="HNY37" s="710"/>
      <c r="HNZ37" s="710"/>
      <c r="HOA37" s="710"/>
      <c r="HOB37" s="710"/>
      <c r="HOC37" s="710"/>
      <c r="HOD37" s="710"/>
      <c r="HOE37" s="710"/>
      <c r="HOF37" s="710"/>
      <c r="HOG37" s="710"/>
      <c r="HOH37" s="710"/>
      <c r="HOI37" s="710"/>
      <c r="HOJ37" s="710"/>
      <c r="HOK37" s="710"/>
      <c r="HOL37" s="710"/>
      <c r="HOM37" s="710"/>
      <c r="HON37" s="710"/>
      <c r="HOO37" s="710"/>
      <c r="HOP37" s="710"/>
      <c r="HOQ37" s="710"/>
      <c r="HOR37" s="710"/>
      <c r="HOS37" s="710"/>
      <c r="HOT37" s="710"/>
      <c r="HOU37" s="710"/>
      <c r="HOV37" s="710"/>
      <c r="HOW37" s="710"/>
      <c r="HOX37" s="710"/>
      <c r="HOY37" s="710"/>
      <c r="HOZ37" s="710"/>
      <c r="HPA37" s="710"/>
      <c r="HPB37" s="710"/>
      <c r="HPC37" s="710"/>
      <c r="HPD37" s="710"/>
      <c r="HPE37" s="710"/>
      <c r="HPF37" s="710"/>
      <c r="HPG37" s="710"/>
      <c r="HPH37" s="710"/>
      <c r="HPI37" s="710"/>
      <c r="HPJ37" s="710"/>
      <c r="HPK37" s="710"/>
      <c r="HPL37" s="710"/>
      <c r="HPM37" s="710"/>
      <c r="HPN37" s="710"/>
      <c r="HPO37" s="710"/>
      <c r="HPP37" s="710"/>
      <c r="HPQ37" s="710"/>
      <c r="HPR37" s="710"/>
      <c r="HPS37" s="710"/>
      <c r="HPT37" s="710"/>
      <c r="HPU37" s="710"/>
      <c r="HPV37" s="710"/>
      <c r="HPW37" s="710"/>
      <c r="HPX37" s="710"/>
      <c r="HPY37" s="710"/>
      <c r="HPZ37" s="710"/>
      <c r="HQA37" s="710"/>
      <c r="HQB37" s="710"/>
      <c r="HQC37" s="710"/>
      <c r="HQD37" s="710"/>
      <c r="HQE37" s="710"/>
      <c r="HQF37" s="710"/>
      <c r="HQG37" s="710"/>
      <c r="HQH37" s="710"/>
      <c r="HQI37" s="710"/>
      <c r="HQJ37" s="710"/>
      <c r="HQK37" s="710"/>
      <c r="HQL37" s="710"/>
      <c r="HQM37" s="710"/>
      <c r="HQN37" s="710"/>
      <c r="HQO37" s="710"/>
      <c r="HQP37" s="710"/>
      <c r="HQQ37" s="710"/>
      <c r="HQR37" s="710"/>
      <c r="HQS37" s="710"/>
      <c r="HQT37" s="710"/>
      <c r="HQU37" s="710"/>
      <c r="HQV37" s="710"/>
      <c r="HQW37" s="710"/>
      <c r="HQX37" s="710"/>
      <c r="HQY37" s="710"/>
      <c r="HQZ37" s="710"/>
      <c r="HRA37" s="710"/>
      <c r="HRB37" s="710"/>
      <c r="HRC37" s="710"/>
      <c r="HRD37" s="710"/>
      <c r="HRE37" s="710"/>
      <c r="HRF37" s="710"/>
      <c r="HRG37" s="710"/>
      <c r="HRH37" s="710"/>
      <c r="HRI37" s="710"/>
      <c r="HRJ37" s="710"/>
      <c r="HRK37" s="710"/>
      <c r="HRL37" s="710"/>
      <c r="HRM37" s="710"/>
      <c r="HRN37" s="710"/>
      <c r="HRO37" s="710"/>
      <c r="HRP37" s="710"/>
      <c r="HRQ37" s="710"/>
      <c r="HRR37" s="710"/>
      <c r="HRS37" s="710"/>
      <c r="HRT37" s="710"/>
      <c r="HRU37" s="710"/>
      <c r="HRV37" s="710"/>
      <c r="HRW37" s="710"/>
      <c r="HRX37" s="710"/>
      <c r="HRY37" s="710"/>
      <c r="HRZ37" s="710"/>
      <c r="HSA37" s="710"/>
      <c r="HSB37" s="710"/>
      <c r="HSC37" s="710"/>
      <c r="HSD37" s="710"/>
      <c r="HSE37" s="710"/>
      <c r="HSF37" s="710"/>
      <c r="HSG37" s="710"/>
      <c r="HSH37" s="710"/>
      <c r="HSI37" s="710"/>
      <c r="HSJ37" s="710"/>
      <c r="HSK37" s="710"/>
      <c r="HSL37" s="710"/>
      <c r="HSM37" s="710"/>
      <c r="HSN37" s="710"/>
      <c r="HSO37" s="710"/>
      <c r="HSP37" s="710"/>
      <c r="HSQ37" s="710"/>
      <c r="HSR37" s="710"/>
      <c r="HSS37" s="710"/>
      <c r="HST37" s="710"/>
      <c r="HSU37" s="710"/>
      <c r="HSV37" s="710"/>
      <c r="HSW37" s="710"/>
      <c r="HSX37" s="710"/>
      <c r="HSY37" s="710"/>
      <c r="HSZ37" s="710"/>
      <c r="HTA37" s="710"/>
      <c r="HTB37" s="710"/>
      <c r="HTC37" s="710"/>
      <c r="HTD37" s="710"/>
      <c r="HTE37" s="710"/>
      <c r="HTF37" s="710"/>
      <c r="HTG37" s="710"/>
      <c r="HTH37" s="710"/>
      <c r="HTI37" s="710"/>
      <c r="HTJ37" s="710"/>
      <c r="HTK37" s="710"/>
      <c r="HTL37" s="710"/>
      <c r="HTM37" s="710"/>
      <c r="HTN37" s="710"/>
      <c r="HTO37" s="710"/>
      <c r="HTP37" s="710"/>
      <c r="HTQ37" s="710"/>
      <c r="HTR37" s="710"/>
      <c r="HTS37" s="710"/>
      <c r="HTT37" s="710"/>
      <c r="HTU37" s="710"/>
      <c r="HTV37" s="710"/>
      <c r="HTW37" s="710"/>
      <c r="HTX37" s="710"/>
      <c r="HTY37" s="710"/>
      <c r="HTZ37" s="710"/>
      <c r="HUA37" s="710"/>
      <c r="HUB37" s="710"/>
      <c r="HUC37" s="710"/>
      <c r="HUD37" s="710"/>
      <c r="HUE37" s="710"/>
      <c r="HUF37" s="710"/>
      <c r="HUG37" s="710"/>
      <c r="HUH37" s="710"/>
      <c r="HUI37" s="710"/>
      <c r="HUJ37" s="710"/>
      <c r="HUK37" s="710"/>
      <c r="HUL37" s="710"/>
      <c r="HUM37" s="710"/>
      <c r="HUN37" s="710"/>
      <c r="HUO37" s="710"/>
      <c r="HUP37" s="710"/>
      <c r="HUQ37" s="710"/>
      <c r="HUR37" s="710"/>
      <c r="HUS37" s="710"/>
      <c r="HUT37" s="710"/>
      <c r="HUU37" s="710"/>
      <c r="HUV37" s="710"/>
      <c r="HUW37" s="710"/>
      <c r="HUX37" s="710"/>
      <c r="HUY37" s="710"/>
      <c r="HUZ37" s="710"/>
      <c r="HVA37" s="710"/>
      <c r="HVB37" s="710"/>
      <c r="HVC37" s="710"/>
      <c r="HVD37" s="710"/>
      <c r="HVE37" s="710"/>
      <c r="HVF37" s="710"/>
      <c r="HVG37" s="710"/>
      <c r="HVH37" s="710"/>
      <c r="HVI37" s="710"/>
      <c r="HVJ37" s="710"/>
      <c r="HVK37" s="710"/>
      <c r="HVL37" s="710"/>
      <c r="HVM37" s="710"/>
      <c r="HVN37" s="710"/>
      <c r="HVO37" s="710"/>
      <c r="HVP37" s="710"/>
      <c r="HVQ37" s="710"/>
      <c r="HVR37" s="710"/>
      <c r="HVS37" s="710"/>
      <c r="HVT37" s="710"/>
      <c r="HVU37" s="710"/>
      <c r="HVV37" s="710"/>
      <c r="HVW37" s="710"/>
      <c r="HVX37" s="710"/>
      <c r="HVY37" s="710"/>
      <c r="HVZ37" s="710"/>
      <c r="HWA37" s="710"/>
      <c r="HWB37" s="710"/>
      <c r="HWC37" s="710"/>
      <c r="HWD37" s="710"/>
      <c r="HWE37" s="710"/>
      <c r="HWF37" s="710"/>
      <c r="HWG37" s="710"/>
      <c r="HWH37" s="710"/>
      <c r="HWI37" s="710"/>
      <c r="HWJ37" s="710"/>
      <c r="HWK37" s="710"/>
      <c r="HWL37" s="710"/>
      <c r="HWM37" s="710"/>
      <c r="HWN37" s="710"/>
      <c r="HWO37" s="710"/>
      <c r="HWP37" s="710"/>
      <c r="HWQ37" s="710"/>
      <c r="HWR37" s="710"/>
      <c r="HWS37" s="710"/>
      <c r="HWT37" s="710"/>
      <c r="HWU37" s="710"/>
      <c r="HWV37" s="710"/>
      <c r="HWW37" s="710"/>
      <c r="HWX37" s="710"/>
      <c r="HWY37" s="710"/>
      <c r="HWZ37" s="710"/>
      <c r="HXA37" s="710"/>
      <c r="HXB37" s="710"/>
      <c r="HXC37" s="710"/>
      <c r="HXD37" s="710"/>
      <c r="HXE37" s="710"/>
      <c r="HXF37" s="710"/>
      <c r="HXG37" s="710"/>
      <c r="HXH37" s="710"/>
      <c r="HXI37" s="710"/>
      <c r="HXJ37" s="710"/>
      <c r="HXK37" s="710"/>
      <c r="HXL37" s="710"/>
      <c r="HXM37" s="710"/>
      <c r="HXN37" s="710"/>
      <c r="HXO37" s="710"/>
      <c r="HXP37" s="710"/>
      <c r="HXQ37" s="710"/>
      <c r="HXR37" s="710"/>
      <c r="HXS37" s="710"/>
      <c r="HXT37" s="710"/>
      <c r="HXU37" s="710"/>
      <c r="HXV37" s="710"/>
      <c r="HXW37" s="710"/>
      <c r="HXX37" s="710"/>
      <c r="HXY37" s="710"/>
      <c r="HXZ37" s="710"/>
      <c r="HYA37" s="710"/>
      <c r="HYB37" s="710"/>
      <c r="HYC37" s="710"/>
      <c r="HYD37" s="710"/>
      <c r="HYE37" s="710"/>
      <c r="HYF37" s="710"/>
      <c r="HYG37" s="710"/>
      <c r="HYH37" s="710"/>
      <c r="HYI37" s="710"/>
      <c r="HYJ37" s="710"/>
      <c r="HYK37" s="710"/>
      <c r="HYL37" s="710"/>
      <c r="HYM37" s="710"/>
      <c r="HYN37" s="710"/>
      <c r="HYO37" s="710"/>
      <c r="HYP37" s="710"/>
      <c r="HYQ37" s="710"/>
      <c r="HYR37" s="710"/>
      <c r="HYS37" s="710"/>
      <c r="HYT37" s="710"/>
      <c r="HYU37" s="710"/>
      <c r="HYV37" s="710"/>
      <c r="HYW37" s="710"/>
      <c r="HYX37" s="710"/>
      <c r="HYY37" s="710"/>
      <c r="HYZ37" s="710"/>
      <c r="HZA37" s="710"/>
      <c r="HZB37" s="710"/>
      <c r="HZC37" s="710"/>
      <c r="HZD37" s="710"/>
      <c r="HZE37" s="710"/>
      <c r="HZF37" s="710"/>
      <c r="HZG37" s="710"/>
      <c r="HZH37" s="710"/>
      <c r="HZI37" s="710"/>
      <c r="HZJ37" s="710"/>
      <c r="HZK37" s="710"/>
      <c r="HZL37" s="710"/>
      <c r="HZM37" s="710"/>
      <c r="HZN37" s="710"/>
      <c r="HZO37" s="710"/>
      <c r="HZP37" s="710"/>
      <c r="HZQ37" s="710"/>
      <c r="HZR37" s="710"/>
      <c r="HZS37" s="710"/>
      <c r="HZT37" s="710"/>
      <c r="HZU37" s="710"/>
      <c r="HZV37" s="710"/>
      <c r="HZW37" s="710"/>
      <c r="HZX37" s="710"/>
      <c r="HZY37" s="710"/>
      <c r="HZZ37" s="710"/>
      <c r="IAA37" s="710"/>
      <c r="IAB37" s="710"/>
      <c r="IAC37" s="710"/>
      <c r="IAD37" s="710"/>
      <c r="IAE37" s="710"/>
      <c r="IAF37" s="710"/>
      <c r="IAG37" s="710"/>
      <c r="IAH37" s="710"/>
      <c r="IAI37" s="710"/>
      <c r="IAJ37" s="710"/>
      <c r="IAK37" s="710"/>
      <c r="IAL37" s="710"/>
      <c r="IAM37" s="710"/>
      <c r="IAN37" s="710"/>
      <c r="IAO37" s="710"/>
      <c r="IAP37" s="710"/>
      <c r="IAQ37" s="710"/>
      <c r="IAR37" s="710"/>
      <c r="IAS37" s="710"/>
      <c r="IAT37" s="710"/>
      <c r="IAU37" s="710"/>
      <c r="IAV37" s="710"/>
      <c r="IAW37" s="710"/>
      <c r="IAX37" s="710"/>
      <c r="IAY37" s="710"/>
      <c r="IAZ37" s="710"/>
      <c r="IBA37" s="710"/>
      <c r="IBB37" s="710"/>
      <c r="IBC37" s="710"/>
      <c r="IBD37" s="710"/>
      <c r="IBE37" s="710"/>
      <c r="IBF37" s="710"/>
      <c r="IBG37" s="710"/>
      <c r="IBH37" s="710"/>
      <c r="IBI37" s="710"/>
      <c r="IBJ37" s="710"/>
      <c r="IBK37" s="710"/>
      <c r="IBL37" s="710"/>
      <c r="IBM37" s="710"/>
      <c r="IBN37" s="710"/>
      <c r="IBO37" s="710"/>
      <c r="IBP37" s="710"/>
      <c r="IBQ37" s="710"/>
      <c r="IBR37" s="710"/>
      <c r="IBS37" s="710"/>
      <c r="IBT37" s="710"/>
      <c r="IBU37" s="710"/>
      <c r="IBV37" s="710"/>
      <c r="IBW37" s="710"/>
      <c r="IBX37" s="710"/>
      <c r="IBY37" s="710"/>
      <c r="IBZ37" s="710"/>
      <c r="ICA37" s="710"/>
      <c r="ICB37" s="710"/>
      <c r="ICC37" s="710"/>
      <c r="ICD37" s="710"/>
      <c r="ICE37" s="710"/>
      <c r="ICF37" s="710"/>
      <c r="ICG37" s="710"/>
      <c r="ICH37" s="710"/>
      <c r="ICI37" s="710"/>
      <c r="ICJ37" s="710"/>
      <c r="ICK37" s="710"/>
      <c r="ICL37" s="710"/>
      <c r="ICM37" s="710"/>
      <c r="ICN37" s="710"/>
      <c r="ICO37" s="710"/>
      <c r="ICP37" s="710"/>
      <c r="ICQ37" s="710"/>
      <c r="ICR37" s="710"/>
      <c r="ICS37" s="710"/>
      <c r="ICT37" s="710"/>
      <c r="ICU37" s="710"/>
      <c r="ICV37" s="710"/>
      <c r="ICW37" s="710"/>
      <c r="ICX37" s="710"/>
      <c r="ICY37" s="710"/>
      <c r="ICZ37" s="710"/>
      <c r="IDA37" s="710"/>
      <c r="IDB37" s="710"/>
      <c r="IDC37" s="710"/>
      <c r="IDD37" s="710"/>
      <c r="IDE37" s="710"/>
      <c r="IDF37" s="710"/>
      <c r="IDG37" s="710"/>
      <c r="IDH37" s="710"/>
      <c r="IDI37" s="710"/>
      <c r="IDJ37" s="710"/>
      <c r="IDK37" s="710"/>
      <c r="IDL37" s="710"/>
      <c r="IDM37" s="710"/>
      <c r="IDN37" s="710"/>
      <c r="IDO37" s="710"/>
      <c r="IDP37" s="710"/>
      <c r="IDQ37" s="710"/>
      <c r="IDR37" s="710"/>
      <c r="IDS37" s="710"/>
      <c r="IDT37" s="710"/>
      <c r="IDU37" s="710"/>
      <c r="IDV37" s="710"/>
      <c r="IDW37" s="710"/>
      <c r="IDX37" s="710"/>
      <c r="IDY37" s="710"/>
      <c r="IDZ37" s="710"/>
      <c r="IEA37" s="710"/>
      <c r="IEB37" s="710"/>
      <c r="IEC37" s="710"/>
      <c r="IED37" s="710"/>
      <c r="IEE37" s="710"/>
      <c r="IEF37" s="710"/>
      <c r="IEG37" s="710"/>
      <c r="IEH37" s="710"/>
      <c r="IEI37" s="710"/>
      <c r="IEJ37" s="710"/>
      <c r="IEK37" s="710"/>
      <c r="IEL37" s="710"/>
      <c r="IEM37" s="710"/>
      <c r="IEN37" s="710"/>
      <c r="IEO37" s="710"/>
      <c r="IEP37" s="710"/>
      <c r="IEQ37" s="710"/>
      <c r="IER37" s="710"/>
      <c r="IES37" s="710"/>
      <c r="IET37" s="710"/>
      <c r="IEU37" s="710"/>
      <c r="IEV37" s="710"/>
      <c r="IEW37" s="710"/>
      <c r="IEX37" s="710"/>
      <c r="IEY37" s="710"/>
      <c r="IEZ37" s="710"/>
      <c r="IFA37" s="710"/>
      <c r="IFB37" s="710"/>
      <c r="IFC37" s="710"/>
      <c r="IFD37" s="710"/>
      <c r="IFE37" s="710"/>
      <c r="IFF37" s="710"/>
      <c r="IFG37" s="710"/>
      <c r="IFH37" s="710"/>
      <c r="IFI37" s="710"/>
      <c r="IFJ37" s="710"/>
      <c r="IFK37" s="710"/>
      <c r="IFL37" s="710"/>
      <c r="IFM37" s="710"/>
      <c r="IFN37" s="710"/>
      <c r="IFO37" s="710"/>
      <c r="IFP37" s="710"/>
      <c r="IFQ37" s="710"/>
      <c r="IFR37" s="710"/>
      <c r="IFS37" s="710"/>
      <c r="IFT37" s="710"/>
      <c r="IFU37" s="710"/>
      <c r="IFV37" s="710"/>
      <c r="IFW37" s="710"/>
      <c r="IFX37" s="710"/>
      <c r="IFY37" s="710"/>
      <c r="IFZ37" s="710"/>
      <c r="IGA37" s="710"/>
      <c r="IGB37" s="710"/>
      <c r="IGC37" s="710"/>
      <c r="IGD37" s="710"/>
      <c r="IGE37" s="710"/>
      <c r="IGF37" s="710"/>
      <c r="IGG37" s="710"/>
      <c r="IGH37" s="710"/>
      <c r="IGI37" s="710"/>
      <c r="IGJ37" s="710"/>
      <c r="IGK37" s="710"/>
      <c r="IGL37" s="710"/>
      <c r="IGM37" s="710"/>
      <c r="IGN37" s="710"/>
      <c r="IGO37" s="710"/>
      <c r="IGP37" s="710"/>
      <c r="IGQ37" s="710"/>
      <c r="IGR37" s="710"/>
      <c r="IGS37" s="710"/>
      <c r="IGT37" s="710"/>
      <c r="IGU37" s="710"/>
      <c r="IGV37" s="710"/>
      <c r="IGW37" s="710"/>
      <c r="IGX37" s="710"/>
      <c r="IGY37" s="710"/>
      <c r="IGZ37" s="710"/>
      <c r="IHA37" s="710"/>
      <c r="IHB37" s="710"/>
      <c r="IHC37" s="710"/>
      <c r="IHD37" s="710"/>
      <c r="IHE37" s="710"/>
      <c r="IHF37" s="710"/>
      <c r="IHG37" s="710"/>
      <c r="IHH37" s="710"/>
      <c r="IHI37" s="710"/>
      <c r="IHJ37" s="710"/>
      <c r="IHK37" s="710"/>
      <c r="IHL37" s="710"/>
      <c r="IHM37" s="710"/>
      <c r="IHN37" s="710"/>
      <c r="IHO37" s="710"/>
      <c r="IHP37" s="710"/>
      <c r="IHQ37" s="710"/>
      <c r="IHR37" s="710"/>
      <c r="IHS37" s="710"/>
      <c r="IHT37" s="710"/>
      <c r="IHU37" s="710"/>
      <c r="IHV37" s="710"/>
      <c r="IHW37" s="710"/>
      <c r="IHX37" s="710"/>
      <c r="IHY37" s="710"/>
      <c r="IHZ37" s="710"/>
      <c r="IIA37" s="710"/>
      <c r="IIB37" s="710"/>
      <c r="IIC37" s="710"/>
      <c r="IID37" s="710"/>
      <c r="IIE37" s="710"/>
      <c r="IIF37" s="710"/>
      <c r="IIG37" s="710"/>
      <c r="IIH37" s="710"/>
      <c r="III37" s="710"/>
      <c r="IIJ37" s="710"/>
      <c r="IIK37" s="710"/>
      <c r="IIL37" s="710"/>
      <c r="IIM37" s="710"/>
      <c r="IIN37" s="710"/>
      <c r="IIO37" s="710"/>
      <c r="IIP37" s="710"/>
      <c r="IIQ37" s="710"/>
      <c r="IIR37" s="710"/>
      <c r="IIS37" s="710"/>
      <c r="IIT37" s="710"/>
      <c r="IIU37" s="710"/>
      <c r="IIV37" s="710"/>
      <c r="IIW37" s="710"/>
      <c r="IIX37" s="710"/>
      <c r="IIY37" s="710"/>
      <c r="IIZ37" s="710"/>
      <c r="IJA37" s="710"/>
      <c r="IJB37" s="710"/>
      <c r="IJC37" s="710"/>
      <c r="IJD37" s="710"/>
      <c r="IJE37" s="710"/>
      <c r="IJF37" s="710"/>
      <c r="IJG37" s="710"/>
      <c r="IJH37" s="710"/>
      <c r="IJI37" s="710"/>
      <c r="IJJ37" s="710"/>
      <c r="IJK37" s="710"/>
      <c r="IJL37" s="710"/>
      <c r="IJM37" s="710"/>
      <c r="IJN37" s="710"/>
      <c r="IJO37" s="710"/>
      <c r="IJP37" s="710"/>
      <c r="IJQ37" s="710"/>
      <c r="IJR37" s="710"/>
      <c r="IJS37" s="710"/>
      <c r="IJT37" s="710"/>
      <c r="IJU37" s="710"/>
      <c r="IJV37" s="710"/>
      <c r="IJW37" s="710"/>
      <c r="IJX37" s="710"/>
      <c r="IJY37" s="710"/>
      <c r="IJZ37" s="710"/>
      <c r="IKA37" s="710"/>
      <c r="IKB37" s="710"/>
      <c r="IKC37" s="710"/>
      <c r="IKD37" s="710"/>
      <c r="IKE37" s="710"/>
      <c r="IKF37" s="710"/>
      <c r="IKG37" s="710"/>
      <c r="IKH37" s="710"/>
      <c r="IKI37" s="710"/>
      <c r="IKJ37" s="710"/>
      <c r="IKK37" s="710"/>
      <c r="IKL37" s="710"/>
      <c r="IKM37" s="710"/>
      <c r="IKN37" s="710"/>
      <c r="IKO37" s="710"/>
      <c r="IKP37" s="710"/>
      <c r="IKQ37" s="710"/>
      <c r="IKR37" s="710"/>
      <c r="IKS37" s="710"/>
      <c r="IKT37" s="710"/>
      <c r="IKU37" s="710"/>
      <c r="IKV37" s="710"/>
      <c r="IKW37" s="710"/>
      <c r="IKX37" s="710"/>
      <c r="IKY37" s="710"/>
      <c r="IKZ37" s="710"/>
      <c r="ILA37" s="710"/>
      <c r="ILB37" s="710"/>
      <c r="ILC37" s="710"/>
      <c r="ILD37" s="710"/>
      <c r="ILE37" s="710"/>
      <c r="ILF37" s="710"/>
      <c r="ILG37" s="710"/>
      <c r="ILH37" s="710"/>
      <c r="ILI37" s="710"/>
      <c r="ILJ37" s="710"/>
      <c r="ILK37" s="710"/>
      <c r="ILL37" s="710"/>
      <c r="ILM37" s="710"/>
      <c r="ILN37" s="710"/>
      <c r="ILO37" s="710"/>
      <c r="ILP37" s="710"/>
      <c r="ILQ37" s="710"/>
      <c r="ILR37" s="710"/>
      <c r="ILS37" s="710"/>
      <c r="ILT37" s="710"/>
      <c r="ILU37" s="710"/>
      <c r="ILV37" s="710"/>
      <c r="ILW37" s="710"/>
      <c r="ILX37" s="710"/>
      <c r="ILY37" s="710"/>
      <c r="ILZ37" s="710"/>
      <c r="IMA37" s="710"/>
      <c r="IMB37" s="710"/>
      <c r="IMC37" s="710"/>
      <c r="IMD37" s="710"/>
      <c r="IME37" s="710"/>
      <c r="IMF37" s="710"/>
      <c r="IMG37" s="710"/>
      <c r="IMH37" s="710"/>
      <c r="IMI37" s="710"/>
      <c r="IMJ37" s="710"/>
      <c r="IMK37" s="710"/>
      <c r="IML37" s="710"/>
      <c r="IMM37" s="710"/>
      <c r="IMN37" s="710"/>
      <c r="IMO37" s="710"/>
      <c r="IMP37" s="710"/>
      <c r="IMQ37" s="710"/>
      <c r="IMR37" s="710"/>
      <c r="IMS37" s="710"/>
      <c r="IMT37" s="710"/>
      <c r="IMU37" s="710"/>
      <c r="IMV37" s="710"/>
      <c r="IMW37" s="710"/>
      <c r="IMX37" s="710"/>
      <c r="IMY37" s="710"/>
      <c r="IMZ37" s="710"/>
      <c r="INA37" s="710"/>
      <c r="INB37" s="710"/>
      <c r="INC37" s="710"/>
      <c r="IND37" s="710"/>
      <c r="INE37" s="710"/>
      <c r="INF37" s="710"/>
      <c r="ING37" s="710"/>
      <c r="INH37" s="710"/>
      <c r="INI37" s="710"/>
      <c r="INJ37" s="710"/>
      <c r="INK37" s="710"/>
      <c r="INL37" s="710"/>
      <c r="INM37" s="710"/>
      <c r="INN37" s="710"/>
      <c r="INO37" s="710"/>
      <c r="INP37" s="710"/>
      <c r="INQ37" s="710"/>
      <c r="INR37" s="710"/>
      <c r="INS37" s="710"/>
      <c r="INT37" s="710"/>
      <c r="INU37" s="710"/>
      <c r="INV37" s="710"/>
      <c r="INW37" s="710"/>
      <c r="INX37" s="710"/>
      <c r="INY37" s="710"/>
      <c r="INZ37" s="710"/>
      <c r="IOA37" s="710"/>
      <c r="IOB37" s="710"/>
      <c r="IOC37" s="710"/>
      <c r="IOD37" s="710"/>
      <c r="IOE37" s="710"/>
      <c r="IOF37" s="710"/>
      <c r="IOG37" s="710"/>
      <c r="IOH37" s="710"/>
      <c r="IOI37" s="710"/>
      <c r="IOJ37" s="710"/>
      <c r="IOK37" s="710"/>
      <c r="IOL37" s="710"/>
      <c r="IOM37" s="710"/>
      <c r="ION37" s="710"/>
      <c r="IOO37" s="710"/>
      <c r="IOP37" s="710"/>
      <c r="IOQ37" s="710"/>
      <c r="IOR37" s="710"/>
      <c r="IOS37" s="710"/>
      <c r="IOT37" s="710"/>
      <c r="IOU37" s="710"/>
      <c r="IOV37" s="710"/>
      <c r="IOW37" s="710"/>
      <c r="IOX37" s="710"/>
      <c r="IOY37" s="710"/>
      <c r="IOZ37" s="710"/>
      <c r="IPA37" s="710"/>
      <c r="IPB37" s="710"/>
      <c r="IPC37" s="710"/>
      <c r="IPD37" s="710"/>
      <c r="IPE37" s="710"/>
      <c r="IPF37" s="710"/>
      <c r="IPG37" s="710"/>
      <c r="IPH37" s="710"/>
      <c r="IPI37" s="710"/>
      <c r="IPJ37" s="710"/>
      <c r="IPK37" s="710"/>
      <c r="IPL37" s="710"/>
      <c r="IPM37" s="710"/>
      <c r="IPN37" s="710"/>
      <c r="IPO37" s="710"/>
      <c r="IPP37" s="710"/>
      <c r="IPQ37" s="710"/>
      <c r="IPR37" s="710"/>
      <c r="IPS37" s="710"/>
      <c r="IPT37" s="710"/>
      <c r="IPU37" s="710"/>
      <c r="IPV37" s="710"/>
      <c r="IPW37" s="710"/>
      <c r="IPX37" s="710"/>
      <c r="IPY37" s="710"/>
      <c r="IPZ37" s="710"/>
      <c r="IQA37" s="710"/>
      <c r="IQB37" s="710"/>
      <c r="IQC37" s="710"/>
      <c r="IQD37" s="710"/>
      <c r="IQE37" s="710"/>
      <c r="IQF37" s="710"/>
      <c r="IQG37" s="710"/>
      <c r="IQH37" s="710"/>
      <c r="IQI37" s="710"/>
      <c r="IQJ37" s="710"/>
      <c r="IQK37" s="710"/>
      <c r="IQL37" s="710"/>
      <c r="IQM37" s="710"/>
      <c r="IQN37" s="710"/>
      <c r="IQO37" s="710"/>
      <c r="IQP37" s="710"/>
      <c r="IQQ37" s="710"/>
      <c r="IQR37" s="710"/>
      <c r="IQS37" s="710"/>
      <c r="IQT37" s="710"/>
      <c r="IQU37" s="710"/>
      <c r="IQV37" s="710"/>
      <c r="IQW37" s="710"/>
      <c r="IQX37" s="710"/>
      <c r="IQY37" s="710"/>
      <c r="IQZ37" s="710"/>
      <c r="IRA37" s="710"/>
      <c r="IRB37" s="710"/>
      <c r="IRC37" s="710"/>
      <c r="IRD37" s="710"/>
      <c r="IRE37" s="710"/>
      <c r="IRF37" s="710"/>
      <c r="IRG37" s="710"/>
      <c r="IRH37" s="710"/>
      <c r="IRI37" s="710"/>
      <c r="IRJ37" s="710"/>
      <c r="IRK37" s="710"/>
      <c r="IRL37" s="710"/>
      <c r="IRM37" s="710"/>
      <c r="IRN37" s="710"/>
      <c r="IRO37" s="710"/>
      <c r="IRP37" s="710"/>
      <c r="IRQ37" s="710"/>
      <c r="IRR37" s="710"/>
      <c r="IRS37" s="710"/>
      <c r="IRT37" s="710"/>
      <c r="IRU37" s="710"/>
      <c r="IRV37" s="710"/>
      <c r="IRW37" s="710"/>
      <c r="IRX37" s="710"/>
      <c r="IRY37" s="710"/>
      <c r="IRZ37" s="710"/>
      <c r="ISA37" s="710"/>
      <c r="ISB37" s="710"/>
      <c r="ISC37" s="710"/>
      <c r="ISD37" s="710"/>
      <c r="ISE37" s="710"/>
      <c r="ISF37" s="710"/>
      <c r="ISG37" s="710"/>
      <c r="ISH37" s="710"/>
      <c r="ISI37" s="710"/>
      <c r="ISJ37" s="710"/>
      <c r="ISK37" s="710"/>
      <c r="ISL37" s="710"/>
      <c r="ISM37" s="710"/>
      <c r="ISN37" s="710"/>
      <c r="ISO37" s="710"/>
      <c r="ISP37" s="710"/>
      <c r="ISQ37" s="710"/>
      <c r="ISR37" s="710"/>
      <c r="ISS37" s="710"/>
      <c r="IST37" s="710"/>
      <c r="ISU37" s="710"/>
      <c r="ISV37" s="710"/>
      <c r="ISW37" s="710"/>
      <c r="ISX37" s="710"/>
      <c r="ISY37" s="710"/>
      <c r="ISZ37" s="710"/>
      <c r="ITA37" s="710"/>
      <c r="ITB37" s="710"/>
      <c r="ITC37" s="710"/>
      <c r="ITD37" s="710"/>
      <c r="ITE37" s="710"/>
      <c r="ITF37" s="710"/>
      <c r="ITG37" s="710"/>
      <c r="ITH37" s="710"/>
      <c r="ITI37" s="710"/>
      <c r="ITJ37" s="710"/>
      <c r="ITK37" s="710"/>
      <c r="ITL37" s="710"/>
      <c r="ITM37" s="710"/>
      <c r="ITN37" s="710"/>
      <c r="ITO37" s="710"/>
      <c r="ITP37" s="710"/>
      <c r="ITQ37" s="710"/>
      <c r="ITR37" s="710"/>
      <c r="ITS37" s="710"/>
      <c r="ITT37" s="710"/>
      <c r="ITU37" s="710"/>
      <c r="ITV37" s="710"/>
      <c r="ITW37" s="710"/>
      <c r="ITX37" s="710"/>
      <c r="ITY37" s="710"/>
      <c r="ITZ37" s="710"/>
      <c r="IUA37" s="710"/>
      <c r="IUB37" s="710"/>
      <c r="IUC37" s="710"/>
      <c r="IUD37" s="710"/>
      <c r="IUE37" s="710"/>
      <c r="IUF37" s="710"/>
      <c r="IUG37" s="710"/>
      <c r="IUH37" s="710"/>
      <c r="IUI37" s="710"/>
      <c r="IUJ37" s="710"/>
      <c r="IUK37" s="710"/>
      <c r="IUL37" s="710"/>
      <c r="IUM37" s="710"/>
      <c r="IUN37" s="710"/>
      <c r="IUO37" s="710"/>
      <c r="IUP37" s="710"/>
      <c r="IUQ37" s="710"/>
      <c r="IUR37" s="710"/>
      <c r="IUS37" s="710"/>
      <c r="IUT37" s="710"/>
      <c r="IUU37" s="710"/>
      <c r="IUV37" s="710"/>
      <c r="IUW37" s="710"/>
      <c r="IUX37" s="710"/>
      <c r="IUY37" s="710"/>
      <c r="IUZ37" s="710"/>
      <c r="IVA37" s="710"/>
      <c r="IVB37" s="710"/>
      <c r="IVC37" s="710"/>
      <c r="IVD37" s="710"/>
      <c r="IVE37" s="710"/>
      <c r="IVF37" s="710"/>
      <c r="IVG37" s="710"/>
      <c r="IVH37" s="710"/>
      <c r="IVI37" s="710"/>
      <c r="IVJ37" s="710"/>
      <c r="IVK37" s="710"/>
      <c r="IVL37" s="710"/>
      <c r="IVM37" s="710"/>
      <c r="IVN37" s="710"/>
      <c r="IVO37" s="710"/>
      <c r="IVP37" s="710"/>
      <c r="IVQ37" s="710"/>
      <c r="IVR37" s="710"/>
      <c r="IVS37" s="710"/>
      <c r="IVT37" s="710"/>
      <c r="IVU37" s="710"/>
      <c r="IVV37" s="710"/>
      <c r="IVW37" s="710"/>
      <c r="IVX37" s="710"/>
      <c r="IVY37" s="710"/>
      <c r="IVZ37" s="710"/>
      <c r="IWA37" s="710"/>
      <c r="IWB37" s="710"/>
      <c r="IWC37" s="710"/>
      <c r="IWD37" s="710"/>
      <c r="IWE37" s="710"/>
      <c r="IWF37" s="710"/>
      <c r="IWG37" s="710"/>
      <c r="IWH37" s="710"/>
      <c r="IWI37" s="710"/>
      <c r="IWJ37" s="710"/>
      <c r="IWK37" s="710"/>
      <c r="IWL37" s="710"/>
      <c r="IWM37" s="710"/>
      <c r="IWN37" s="710"/>
      <c r="IWO37" s="710"/>
      <c r="IWP37" s="710"/>
      <c r="IWQ37" s="710"/>
      <c r="IWR37" s="710"/>
      <c r="IWS37" s="710"/>
      <c r="IWT37" s="710"/>
      <c r="IWU37" s="710"/>
      <c r="IWV37" s="710"/>
      <c r="IWW37" s="710"/>
      <c r="IWX37" s="710"/>
      <c r="IWY37" s="710"/>
      <c r="IWZ37" s="710"/>
      <c r="IXA37" s="710"/>
      <c r="IXB37" s="710"/>
      <c r="IXC37" s="710"/>
      <c r="IXD37" s="710"/>
      <c r="IXE37" s="710"/>
      <c r="IXF37" s="710"/>
      <c r="IXG37" s="710"/>
      <c r="IXH37" s="710"/>
      <c r="IXI37" s="710"/>
      <c r="IXJ37" s="710"/>
      <c r="IXK37" s="710"/>
      <c r="IXL37" s="710"/>
      <c r="IXM37" s="710"/>
      <c r="IXN37" s="710"/>
      <c r="IXO37" s="710"/>
      <c r="IXP37" s="710"/>
      <c r="IXQ37" s="710"/>
      <c r="IXR37" s="710"/>
      <c r="IXS37" s="710"/>
      <c r="IXT37" s="710"/>
      <c r="IXU37" s="710"/>
      <c r="IXV37" s="710"/>
      <c r="IXW37" s="710"/>
      <c r="IXX37" s="710"/>
      <c r="IXY37" s="710"/>
      <c r="IXZ37" s="710"/>
      <c r="IYA37" s="710"/>
      <c r="IYB37" s="710"/>
      <c r="IYC37" s="710"/>
      <c r="IYD37" s="710"/>
      <c r="IYE37" s="710"/>
      <c r="IYF37" s="710"/>
      <c r="IYG37" s="710"/>
      <c r="IYH37" s="710"/>
      <c r="IYI37" s="710"/>
      <c r="IYJ37" s="710"/>
      <c r="IYK37" s="710"/>
      <c r="IYL37" s="710"/>
      <c r="IYM37" s="710"/>
      <c r="IYN37" s="710"/>
      <c r="IYO37" s="710"/>
      <c r="IYP37" s="710"/>
      <c r="IYQ37" s="710"/>
      <c r="IYR37" s="710"/>
      <c r="IYS37" s="710"/>
      <c r="IYT37" s="710"/>
      <c r="IYU37" s="710"/>
      <c r="IYV37" s="710"/>
      <c r="IYW37" s="710"/>
      <c r="IYX37" s="710"/>
      <c r="IYY37" s="710"/>
      <c r="IYZ37" s="710"/>
      <c r="IZA37" s="710"/>
      <c r="IZB37" s="710"/>
      <c r="IZC37" s="710"/>
      <c r="IZD37" s="710"/>
      <c r="IZE37" s="710"/>
      <c r="IZF37" s="710"/>
      <c r="IZG37" s="710"/>
      <c r="IZH37" s="710"/>
      <c r="IZI37" s="710"/>
      <c r="IZJ37" s="710"/>
      <c r="IZK37" s="710"/>
      <c r="IZL37" s="710"/>
      <c r="IZM37" s="710"/>
      <c r="IZN37" s="710"/>
      <c r="IZO37" s="710"/>
      <c r="IZP37" s="710"/>
      <c r="IZQ37" s="710"/>
      <c r="IZR37" s="710"/>
      <c r="IZS37" s="710"/>
      <c r="IZT37" s="710"/>
      <c r="IZU37" s="710"/>
      <c r="IZV37" s="710"/>
      <c r="IZW37" s="710"/>
      <c r="IZX37" s="710"/>
      <c r="IZY37" s="710"/>
      <c r="IZZ37" s="710"/>
      <c r="JAA37" s="710"/>
      <c r="JAB37" s="710"/>
      <c r="JAC37" s="710"/>
      <c r="JAD37" s="710"/>
      <c r="JAE37" s="710"/>
      <c r="JAF37" s="710"/>
      <c r="JAG37" s="710"/>
      <c r="JAH37" s="710"/>
      <c r="JAI37" s="710"/>
      <c r="JAJ37" s="710"/>
      <c r="JAK37" s="710"/>
      <c r="JAL37" s="710"/>
      <c r="JAM37" s="710"/>
      <c r="JAN37" s="710"/>
      <c r="JAO37" s="710"/>
      <c r="JAP37" s="710"/>
      <c r="JAQ37" s="710"/>
      <c r="JAR37" s="710"/>
      <c r="JAS37" s="710"/>
      <c r="JAT37" s="710"/>
      <c r="JAU37" s="710"/>
      <c r="JAV37" s="710"/>
      <c r="JAW37" s="710"/>
      <c r="JAX37" s="710"/>
      <c r="JAY37" s="710"/>
      <c r="JAZ37" s="710"/>
      <c r="JBA37" s="710"/>
      <c r="JBB37" s="710"/>
      <c r="JBC37" s="710"/>
      <c r="JBD37" s="710"/>
      <c r="JBE37" s="710"/>
      <c r="JBF37" s="710"/>
      <c r="JBG37" s="710"/>
      <c r="JBH37" s="710"/>
      <c r="JBI37" s="710"/>
      <c r="JBJ37" s="710"/>
      <c r="JBK37" s="710"/>
      <c r="JBL37" s="710"/>
      <c r="JBM37" s="710"/>
      <c r="JBN37" s="710"/>
      <c r="JBO37" s="710"/>
      <c r="JBP37" s="710"/>
      <c r="JBQ37" s="710"/>
      <c r="JBR37" s="710"/>
      <c r="JBS37" s="710"/>
      <c r="JBT37" s="710"/>
      <c r="JBU37" s="710"/>
      <c r="JBV37" s="710"/>
      <c r="JBW37" s="710"/>
      <c r="JBX37" s="710"/>
      <c r="JBY37" s="710"/>
      <c r="JBZ37" s="710"/>
      <c r="JCA37" s="710"/>
      <c r="JCB37" s="710"/>
      <c r="JCC37" s="710"/>
      <c r="JCD37" s="710"/>
      <c r="JCE37" s="710"/>
      <c r="JCF37" s="710"/>
      <c r="JCG37" s="710"/>
      <c r="JCH37" s="710"/>
      <c r="JCI37" s="710"/>
      <c r="JCJ37" s="710"/>
      <c r="JCK37" s="710"/>
      <c r="JCL37" s="710"/>
      <c r="JCM37" s="710"/>
      <c r="JCN37" s="710"/>
      <c r="JCO37" s="710"/>
      <c r="JCP37" s="710"/>
      <c r="JCQ37" s="710"/>
      <c r="JCR37" s="710"/>
      <c r="JCS37" s="710"/>
      <c r="JCT37" s="710"/>
      <c r="JCU37" s="710"/>
      <c r="JCV37" s="710"/>
      <c r="JCW37" s="710"/>
      <c r="JCX37" s="710"/>
      <c r="JCY37" s="710"/>
      <c r="JCZ37" s="710"/>
      <c r="JDA37" s="710"/>
      <c r="JDB37" s="710"/>
      <c r="JDC37" s="710"/>
      <c r="JDD37" s="710"/>
      <c r="JDE37" s="710"/>
      <c r="JDF37" s="710"/>
      <c r="JDG37" s="710"/>
      <c r="JDH37" s="710"/>
      <c r="JDI37" s="710"/>
      <c r="JDJ37" s="710"/>
      <c r="JDK37" s="710"/>
      <c r="JDL37" s="710"/>
      <c r="JDM37" s="710"/>
      <c r="JDN37" s="710"/>
      <c r="JDO37" s="710"/>
      <c r="JDP37" s="710"/>
      <c r="JDQ37" s="710"/>
      <c r="JDR37" s="710"/>
      <c r="JDS37" s="710"/>
      <c r="JDT37" s="710"/>
      <c r="JDU37" s="710"/>
      <c r="JDV37" s="710"/>
      <c r="JDW37" s="710"/>
      <c r="JDX37" s="710"/>
      <c r="JDY37" s="710"/>
      <c r="JDZ37" s="710"/>
      <c r="JEA37" s="710"/>
      <c r="JEB37" s="710"/>
      <c r="JEC37" s="710"/>
      <c r="JED37" s="710"/>
      <c r="JEE37" s="710"/>
      <c r="JEF37" s="710"/>
      <c r="JEG37" s="710"/>
      <c r="JEH37" s="710"/>
      <c r="JEI37" s="710"/>
      <c r="JEJ37" s="710"/>
      <c r="JEK37" s="710"/>
      <c r="JEL37" s="710"/>
      <c r="JEM37" s="710"/>
      <c r="JEN37" s="710"/>
      <c r="JEO37" s="710"/>
      <c r="JEP37" s="710"/>
      <c r="JEQ37" s="710"/>
      <c r="JER37" s="710"/>
      <c r="JES37" s="710"/>
      <c r="JET37" s="710"/>
      <c r="JEU37" s="710"/>
      <c r="JEV37" s="710"/>
      <c r="JEW37" s="710"/>
      <c r="JEX37" s="710"/>
      <c r="JEY37" s="710"/>
      <c r="JEZ37" s="710"/>
      <c r="JFA37" s="710"/>
      <c r="JFB37" s="710"/>
      <c r="JFC37" s="710"/>
      <c r="JFD37" s="710"/>
      <c r="JFE37" s="710"/>
      <c r="JFF37" s="710"/>
      <c r="JFG37" s="710"/>
      <c r="JFH37" s="710"/>
      <c r="JFI37" s="710"/>
      <c r="JFJ37" s="710"/>
      <c r="JFK37" s="710"/>
      <c r="JFL37" s="710"/>
      <c r="JFM37" s="710"/>
      <c r="JFN37" s="710"/>
      <c r="JFO37" s="710"/>
      <c r="JFP37" s="710"/>
      <c r="JFQ37" s="710"/>
      <c r="JFR37" s="710"/>
      <c r="JFS37" s="710"/>
      <c r="JFT37" s="710"/>
      <c r="JFU37" s="710"/>
      <c r="JFV37" s="710"/>
      <c r="JFW37" s="710"/>
      <c r="JFX37" s="710"/>
      <c r="JFY37" s="710"/>
      <c r="JFZ37" s="710"/>
      <c r="JGA37" s="710"/>
      <c r="JGB37" s="710"/>
      <c r="JGC37" s="710"/>
      <c r="JGD37" s="710"/>
      <c r="JGE37" s="710"/>
      <c r="JGF37" s="710"/>
      <c r="JGG37" s="710"/>
      <c r="JGH37" s="710"/>
      <c r="JGI37" s="710"/>
      <c r="JGJ37" s="710"/>
      <c r="JGK37" s="710"/>
      <c r="JGL37" s="710"/>
      <c r="JGM37" s="710"/>
      <c r="JGN37" s="710"/>
      <c r="JGO37" s="710"/>
      <c r="JGP37" s="710"/>
      <c r="JGQ37" s="710"/>
      <c r="JGR37" s="710"/>
      <c r="JGS37" s="710"/>
      <c r="JGT37" s="710"/>
      <c r="JGU37" s="710"/>
      <c r="JGV37" s="710"/>
      <c r="JGW37" s="710"/>
      <c r="JGX37" s="710"/>
      <c r="JGY37" s="710"/>
      <c r="JGZ37" s="710"/>
      <c r="JHA37" s="710"/>
      <c r="JHB37" s="710"/>
      <c r="JHC37" s="710"/>
      <c r="JHD37" s="710"/>
      <c r="JHE37" s="710"/>
      <c r="JHF37" s="710"/>
      <c r="JHG37" s="710"/>
      <c r="JHH37" s="710"/>
      <c r="JHI37" s="710"/>
      <c r="JHJ37" s="710"/>
      <c r="JHK37" s="710"/>
      <c r="JHL37" s="710"/>
      <c r="JHM37" s="710"/>
      <c r="JHN37" s="710"/>
      <c r="JHO37" s="710"/>
      <c r="JHP37" s="710"/>
      <c r="JHQ37" s="710"/>
      <c r="JHR37" s="710"/>
      <c r="JHS37" s="710"/>
      <c r="JHT37" s="710"/>
      <c r="JHU37" s="710"/>
      <c r="JHV37" s="710"/>
      <c r="JHW37" s="710"/>
      <c r="JHX37" s="710"/>
      <c r="JHY37" s="710"/>
      <c r="JHZ37" s="710"/>
      <c r="JIA37" s="710"/>
      <c r="JIB37" s="710"/>
      <c r="JIC37" s="710"/>
      <c r="JID37" s="710"/>
      <c r="JIE37" s="710"/>
      <c r="JIF37" s="710"/>
      <c r="JIG37" s="710"/>
      <c r="JIH37" s="710"/>
      <c r="JII37" s="710"/>
      <c r="JIJ37" s="710"/>
      <c r="JIK37" s="710"/>
      <c r="JIL37" s="710"/>
      <c r="JIM37" s="710"/>
      <c r="JIN37" s="710"/>
      <c r="JIO37" s="710"/>
      <c r="JIP37" s="710"/>
      <c r="JIQ37" s="710"/>
      <c r="JIR37" s="710"/>
      <c r="JIS37" s="710"/>
      <c r="JIT37" s="710"/>
      <c r="JIU37" s="710"/>
      <c r="JIV37" s="710"/>
      <c r="JIW37" s="710"/>
      <c r="JIX37" s="710"/>
      <c r="JIY37" s="710"/>
      <c r="JIZ37" s="710"/>
      <c r="JJA37" s="710"/>
      <c r="JJB37" s="710"/>
      <c r="JJC37" s="710"/>
      <c r="JJD37" s="710"/>
      <c r="JJE37" s="710"/>
      <c r="JJF37" s="710"/>
      <c r="JJG37" s="710"/>
      <c r="JJH37" s="710"/>
      <c r="JJI37" s="710"/>
      <c r="JJJ37" s="710"/>
      <c r="JJK37" s="710"/>
      <c r="JJL37" s="710"/>
      <c r="JJM37" s="710"/>
      <c r="JJN37" s="710"/>
      <c r="JJO37" s="710"/>
      <c r="JJP37" s="710"/>
      <c r="JJQ37" s="710"/>
      <c r="JJR37" s="710"/>
      <c r="JJS37" s="710"/>
      <c r="JJT37" s="710"/>
      <c r="JJU37" s="710"/>
      <c r="JJV37" s="710"/>
      <c r="JJW37" s="710"/>
      <c r="JJX37" s="710"/>
      <c r="JJY37" s="710"/>
      <c r="JJZ37" s="710"/>
      <c r="JKA37" s="710"/>
      <c r="JKB37" s="710"/>
      <c r="JKC37" s="710"/>
      <c r="JKD37" s="710"/>
      <c r="JKE37" s="710"/>
      <c r="JKF37" s="710"/>
      <c r="JKG37" s="710"/>
      <c r="JKH37" s="710"/>
      <c r="JKI37" s="710"/>
      <c r="JKJ37" s="710"/>
      <c r="JKK37" s="710"/>
      <c r="JKL37" s="710"/>
      <c r="JKM37" s="710"/>
      <c r="JKN37" s="710"/>
      <c r="JKO37" s="710"/>
      <c r="JKP37" s="710"/>
      <c r="JKQ37" s="710"/>
      <c r="JKR37" s="710"/>
      <c r="JKS37" s="710"/>
      <c r="JKT37" s="710"/>
      <c r="JKU37" s="710"/>
      <c r="JKV37" s="710"/>
      <c r="JKW37" s="710"/>
      <c r="JKX37" s="710"/>
      <c r="JKY37" s="710"/>
      <c r="JKZ37" s="710"/>
      <c r="JLA37" s="710"/>
      <c r="JLB37" s="710"/>
      <c r="JLC37" s="710"/>
      <c r="JLD37" s="710"/>
      <c r="JLE37" s="710"/>
      <c r="JLF37" s="710"/>
      <c r="JLG37" s="710"/>
      <c r="JLH37" s="710"/>
      <c r="JLI37" s="710"/>
      <c r="JLJ37" s="710"/>
      <c r="JLK37" s="710"/>
      <c r="JLL37" s="710"/>
      <c r="JLM37" s="710"/>
      <c r="JLN37" s="710"/>
      <c r="JLO37" s="710"/>
      <c r="JLP37" s="710"/>
      <c r="JLQ37" s="710"/>
      <c r="JLR37" s="710"/>
      <c r="JLS37" s="710"/>
      <c r="JLT37" s="710"/>
      <c r="JLU37" s="710"/>
      <c r="JLV37" s="710"/>
      <c r="JLW37" s="710"/>
      <c r="JLX37" s="710"/>
      <c r="JLY37" s="710"/>
      <c r="JLZ37" s="710"/>
      <c r="JMA37" s="710"/>
      <c r="JMB37" s="710"/>
      <c r="JMC37" s="710"/>
      <c r="JMD37" s="710"/>
      <c r="JME37" s="710"/>
      <c r="JMF37" s="710"/>
      <c r="JMG37" s="710"/>
      <c r="JMH37" s="710"/>
      <c r="JMI37" s="710"/>
      <c r="JMJ37" s="710"/>
      <c r="JMK37" s="710"/>
      <c r="JML37" s="710"/>
      <c r="JMM37" s="710"/>
      <c r="JMN37" s="710"/>
      <c r="JMO37" s="710"/>
      <c r="JMP37" s="710"/>
      <c r="JMQ37" s="710"/>
      <c r="JMR37" s="710"/>
      <c r="JMS37" s="710"/>
      <c r="JMT37" s="710"/>
      <c r="JMU37" s="710"/>
      <c r="JMV37" s="710"/>
      <c r="JMW37" s="710"/>
      <c r="JMX37" s="710"/>
      <c r="JMY37" s="710"/>
      <c r="JMZ37" s="710"/>
      <c r="JNA37" s="710"/>
      <c r="JNB37" s="710"/>
      <c r="JNC37" s="710"/>
      <c r="JND37" s="710"/>
      <c r="JNE37" s="710"/>
      <c r="JNF37" s="710"/>
      <c r="JNG37" s="710"/>
      <c r="JNH37" s="710"/>
      <c r="JNI37" s="710"/>
      <c r="JNJ37" s="710"/>
      <c r="JNK37" s="710"/>
      <c r="JNL37" s="710"/>
      <c r="JNM37" s="710"/>
      <c r="JNN37" s="710"/>
      <c r="JNO37" s="710"/>
      <c r="JNP37" s="710"/>
      <c r="JNQ37" s="710"/>
      <c r="JNR37" s="710"/>
      <c r="JNS37" s="710"/>
      <c r="JNT37" s="710"/>
      <c r="JNU37" s="710"/>
      <c r="JNV37" s="710"/>
      <c r="JNW37" s="710"/>
      <c r="JNX37" s="710"/>
      <c r="JNY37" s="710"/>
      <c r="JNZ37" s="710"/>
      <c r="JOA37" s="710"/>
      <c r="JOB37" s="710"/>
      <c r="JOC37" s="710"/>
      <c r="JOD37" s="710"/>
      <c r="JOE37" s="710"/>
      <c r="JOF37" s="710"/>
      <c r="JOG37" s="710"/>
      <c r="JOH37" s="710"/>
      <c r="JOI37" s="710"/>
      <c r="JOJ37" s="710"/>
      <c r="JOK37" s="710"/>
      <c r="JOL37" s="710"/>
      <c r="JOM37" s="710"/>
      <c r="JON37" s="710"/>
      <c r="JOO37" s="710"/>
      <c r="JOP37" s="710"/>
      <c r="JOQ37" s="710"/>
      <c r="JOR37" s="710"/>
      <c r="JOS37" s="710"/>
      <c r="JOT37" s="710"/>
      <c r="JOU37" s="710"/>
      <c r="JOV37" s="710"/>
      <c r="JOW37" s="710"/>
      <c r="JOX37" s="710"/>
      <c r="JOY37" s="710"/>
      <c r="JOZ37" s="710"/>
      <c r="JPA37" s="710"/>
      <c r="JPB37" s="710"/>
      <c r="JPC37" s="710"/>
      <c r="JPD37" s="710"/>
      <c r="JPE37" s="710"/>
      <c r="JPF37" s="710"/>
      <c r="JPG37" s="710"/>
      <c r="JPH37" s="710"/>
      <c r="JPI37" s="710"/>
      <c r="JPJ37" s="710"/>
      <c r="JPK37" s="710"/>
      <c r="JPL37" s="710"/>
      <c r="JPM37" s="710"/>
      <c r="JPN37" s="710"/>
      <c r="JPO37" s="710"/>
      <c r="JPP37" s="710"/>
      <c r="JPQ37" s="710"/>
      <c r="JPR37" s="710"/>
      <c r="JPS37" s="710"/>
      <c r="JPT37" s="710"/>
      <c r="JPU37" s="710"/>
      <c r="JPV37" s="710"/>
      <c r="JPW37" s="710"/>
      <c r="JPX37" s="710"/>
      <c r="JPY37" s="710"/>
      <c r="JPZ37" s="710"/>
      <c r="JQA37" s="710"/>
      <c r="JQB37" s="710"/>
      <c r="JQC37" s="710"/>
      <c r="JQD37" s="710"/>
      <c r="JQE37" s="710"/>
      <c r="JQF37" s="710"/>
      <c r="JQG37" s="710"/>
      <c r="JQH37" s="710"/>
      <c r="JQI37" s="710"/>
      <c r="JQJ37" s="710"/>
      <c r="JQK37" s="710"/>
      <c r="JQL37" s="710"/>
      <c r="JQM37" s="710"/>
      <c r="JQN37" s="710"/>
      <c r="JQO37" s="710"/>
      <c r="JQP37" s="710"/>
      <c r="JQQ37" s="710"/>
      <c r="JQR37" s="710"/>
      <c r="JQS37" s="710"/>
      <c r="JQT37" s="710"/>
      <c r="JQU37" s="710"/>
      <c r="JQV37" s="710"/>
      <c r="JQW37" s="710"/>
      <c r="JQX37" s="710"/>
      <c r="JQY37" s="710"/>
      <c r="JQZ37" s="710"/>
      <c r="JRA37" s="710"/>
      <c r="JRB37" s="710"/>
      <c r="JRC37" s="710"/>
      <c r="JRD37" s="710"/>
      <c r="JRE37" s="710"/>
      <c r="JRF37" s="710"/>
      <c r="JRG37" s="710"/>
      <c r="JRH37" s="710"/>
      <c r="JRI37" s="710"/>
      <c r="JRJ37" s="710"/>
      <c r="JRK37" s="710"/>
      <c r="JRL37" s="710"/>
      <c r="JRM37" s="710"/>
      <c r="JRN37" s="710"/>
      <c r="JRO37" s="710"/>
      <c r="JRP37" s="710"/>
      <c r="JRQ37" s="710"/>
      <c r="JRR37" s="710"/>
      <c r="JRS37" s="710"/>
      <c r="JRT37" s="710"/>
      <c r="JRU37" s="710"/>
      <c r="JRV37" s="710"/>
      <c r="JRW37" s="710"/>
      <c r="JRX37" s="710"/>
      <c r="JRY37" s="710"/>
      <c r="JRZ37" s="710"/>
      <c r="JSA37" s="710"/>
      <c r="JSB37" s="710"/>
      <c r="JSC37" s="710"/>
      <c r="JSD37" s="710"/>
      <c r="JSE37" s="710"/>
      <c r="JSF37" s="710"/>
      <c r="JSG37" s="710"/>
      <c r="JSH37" s="710"/>
      <c r="JSI37" s="710"/>
      <c r="JSJ37" s="710"/>
      <c r="JSK37" s="710"/>
      <c r="JSL37" s="710"/>
      <c r="JSM37" s="710"/>
      <c r="JSN37" s="710"/>
      <c r="JSO37" s="710"/>
      <c r="JSP37" s="710"/>
      <c r="JSQ37" s="710"/>
      <c r="JSR37" s="710"/>
      <c r="JSS37" s="710"/>
      <c r="JST37" s="710"/>
      <c r="JSU37" s="710"/>
      <c r="JSV37" s="710"/>
      <c r="JSW37" s="710"/>
      <c r="JSX37" s="710"/>
      <c r="JSY37" s="710"/>
      <c r="JSZ37" s="710"/>
      <c r="JTA37" s="710"/>
      <c r="JTB37" s="710"/>
      <c r="JTC37" s="710"/>
      <c r="JTD37" s="710"/>
      <c r="JTE37" s="710"/>
      <c r="JTF37" s="710"/>
      <c r="JTG37" s="710"/>
      <c r="JTH37" s="710"/>
      <c r="JTI37" s="710"/>
      <c r="JTJ37" s="710"/>
      <c r="JTK37" s="710"/>
      <c r="JTL37" s="710"/>
      <c r="JTM37" s="710"/>
      <c r="JTN37" s="710"/>
      <c r="JTO37" s="710"/>
      <c r="JTP37" s="710"/>
      <c r="JTQ37" s="710"/>
      <c r="JTR37" s="710"/>
      <c r="JTS37" s="710"/>
      <c r="JTT37" s="710"/>
      <c r="JTU37" s="710"/>
      <c r="JTV37" s="710"/>
      <c r="JTW37" s="710"/>
      <c r="JTX37" s="710"/>
      <c r="JTY37" s="710"/>
      <c r="JTZ37" s="710"/>
      <c r="JUA37" s="710"/>
      <c r="JUB37" s="710"/>
      <c r="JUC37" s="710"/>
      <c r="JUD37" s="710"/>
      <c r="JUE37" s="710"/>
      <c r="JUF37" s="710"/>
      <c r="JUG37" s="710"/>
      <c r="JUH37" s="710"/>
      <c r="JUI37" s="710"/>
      <c r="JUJ37" s="710"/>
      <c r="JUK37" s="710"/>
      <c r="JUL37" s="710"/>
      <c r="JUM37" s="710"/>
      <c r="JUN37" s="710"/>
      <c r="JUO37" s="710"/>
      <c r="JUP37" s="710"/>
      <c r="JUQ37" s="710"/>
      <c r="JUR37" s="710"/>
      <c r="JUS37" s="710"/>
      <c r="JUT37" s="710"/>
      <c r="JUU37" s="710"/>
      <c r="JUV37" s="710"/>
      <c r="JUW37" s="710"/>
      <c r="JUX37" s="710"/>
      <c r="JUY37" s="710"/>
      <c r="JUZ37" s="710"/>
      <c r="JVA37" s="710"/>
      <c r="JVB37" s="710"/>
      <c r="JVC37" s="710"/>
      <c r="JVD37" s="710"/>
      <c r="JVE37" s="710"/>
      <c r="JVF37" s="710"/>
      <c r="JVG37" s="710"/>
      <c r="JVH37" s="710"/>
      <c r="JVI37" s="710"/>
      <c r="JVJ37" s="710"/>
      <c r="JVK37" s="710"/>
      <c r="JVL37" s="710"/>
      <c r="JVM37" s="710"/>
      <c r="JVN37" s="710"/>
      <c r="JVO37" s="710"/>
      <c r="JVP37" s="710"/>
      <c r="JVQ37" s="710"/>
      <c r="JVR37" s="710"/>
      <c r="JVS37" s="710"/>
      <c r="JVT37" s="710"/>
      <c r="JVU37" s="710"/>
      <c r="JVV37" s="710"/>
      <c r="JVW37" s="710"/>
      <c r="JVX37" s="710"/>
      <c r="JVY37" s="710"/>
      <c r="JVZ37" s="710"/>
      <c r="JWA37" s="710"/>
      <c r="JWB37" s="710"/>
      <c r="JWC37" s="710"/>
      <c r="JWD37" s="710"/>
      <c r="JWE37" s="710"/>
      <c r="JWF37" s="710"/>
      <c r="JWG37" s="710"/>
      <c r="JWH37" s="710"/>
      <c r="JWI37" s="710"/>
      <c r="JWJ37" s="710"/>
      <c r="JWK37" s="710"/>
      <c r="JWL37" s="710"/>
      <c r="JWM37" s="710"/>
      <c r="JWN37" s="710"/>
      <c r="JWO37" s="710"/>
      <c r="JWP37" s="710"/>
      <c r="JWQ37" s="710"/>
      <c r="JWR37" s="710"/>
      <c r="JWS37" s="710"/>
      <c r="JWT37" s="710"/>
      <c r="JWU37" s="710"/>
      <c r="JWV37" s="710"/>
      <c r="JWW37" s="710"/>
      <c r="JWX37" s="710"/>
      <c r="JWY37" s="710"/>
      <c r="JWZ37" s="710"/>
      <c r="JXA37" s="710"/>
      <c r="JXB37" s="710"/>
      <c r="JXC37" s="710"/>
      <c r="JXD37" s="710"/>
      <c r="JXE37" s="710"/>
      <c r="JXF37" s="710"/>
      <c r="JXG37" s="710"/>
      <c r="JXH37" s="710"/>
      <c r="JXI37" s="710"/>
      <c r="JXJ37" s="710"/>
      <c r="JXK37" s="710"/>
      <c r="JXL37" s="710"/>
      <c r="JXM37" s="710"/>
      <c r="JXN37" s="710"/>
      <c r="JXO37" s="710"/>
      <c r="JXP37" s="710"/>
      <c r="JXQ37" s="710"/>
      <c r="JXR37" s="710"/>
      <c r="JXS37" s="710"/>
      <c r="JXT37" s="710"/>
      <c r="JXU37" s="710"/>
      <c r="JXV37" s="710"/>
      <c r="JXW37" s="710"/>
      <c r="JXX37" s="710"/>
      <c r="JXY37" s="710"/>
      <c r="JXZ37" s="710"/>
      <c r="JYA37" s="710"/>
      <c r="JYB37" s="710"/>
      <c r="JYC37" s="710"/>
      <c r="JYD37" s="710"/>
      <c r="JYE37" s="710"/>
      <c r="JYF37" s="710"/>
      <c r="JYG37" s="710"/>
      <c r="JYH37" s="710"/>
      <c r="JYI37" s="710"/>
      <c r="JYJ37" s="710"/>
      <c r="JYK37" s="710"/>
      <c r="JYL37" s="710"/>
      <c r="JYM37" s="710"/>
      <c r="JYN37" s="710"/>
      <c r="JYO37" s="710"/>
      <c r="JYP37" s="710"/>
      <c r="JYQ37" s="710"/>
      <c r="JYR37" s="710"/>
      <c r="JYS37" s="710"/>
      <c r="JYT37" s="710"/>
      <c r="JYU37" s="710"/>
      <c r="JYV37" s="710"/>
      <c r="JYW37" s="710"/>
      <c r="JYX37" s="710"/>
      <c r="JYY37" s="710"/>
      <c r="JYZ37" s="710"/>
      <c r="JZA37" s="710"/>
      <c r="JZB37" s="710"/>
      <c r="JZC37" s="710"/>
      <c r="JZD37" s="710"/>
      <c r="JZE37" s="710"/>
      <c r="JZF37" s="710"/>
      <c r="JZG37" s="710"/>
      <c r="JZH37" s="710"/>
      <c r="JZI37" s="710"/>
      <c r="JZJ37" s="710"/>
      <c r="JZK37" s="710"/>
      <c r="JZL37" s="710"/>
      <c r="JZM37" s="710"/>
      <c r="JZN37" s="710"/>
      <c r="JZO37" s="710"/>
      <c r="JZP37" s="710"/>
      <c r="JZQ37" s="710"/>
      <c r="JZR37" s="710"/>
      <c r="JZS37" s="710"/>
      <c r="JZT37" s="710"/>
      <c r="JZU37" s="710"/>
      <c r="JZV37" s="710"/>
      <c r="JZW37" s="710"/>
      <c r="JZX37" s="710"/>
      <c r="JZY37" s="710"/>
      <c r="JZZ37" s="710"/>
      <c r="KAA37" s="710"/>
      <c r="KAB37" s="710"/>
      <c r="KAC37" s="710"/>
      <c r="KAD37" s="710"/>
      <c r="KAE37" s="710"/>
      <c r="KAF37" s="710"/>
      <c r="KAG37" s="710"/>
      <c r="KAH37" s="710"/>
      <c r="KAI37" s="710"/>
      <c r="KAJ37" s="710"/>
      <c r="KAK37" s="710"/>
      <c r="KAL37" s="710"/>
      <c r="KAM37" s="710"/>
      <c r="KAN37" s="710"/>
      <c r="KAO37" s="710"/>
      <c r="KAP37" s="710"/>
      <c r="KAQ37" s="710"/>
      <c r="KAR37" s="710"/>
      <c r="KAS37" s="710"/>
      <c r="KAT37" s="710"/>
      <c r="KAU37" s="710"/>
      <c r="KAV37" s="710"/>
      <c r="KAW37" s="710"/>
      <c r="KAX37" s="710"/>
      <c r="KAY37" s="710"/>
      <c r="KAZ37" s="710"/>
      <c r="KBA37" s="710"/>
      <c r="KBB37" s="710"/>
      <c r="KBC37" s="710"/>
      <c r="KBD37" s="710"/>
      <c r="KBE37" s="710"/>
      <c r="KBF37" s="710"/>
      <c r="KBG37" s="710"/>
      <c r="KBH37" s="710"/>
      <c r="KBI37" s="710"/>
      <c r="KBJ37" s="710"/>
      <c r="KBK37" s="710"/>
      <c r="KBL37" s="710"/>
      <c r="KBM37" s="710"/>
      <c r="KBN37" s="710"/>
      <c r="KBO37" s="710"/>
      <c r="KBP37" s="710"/>
      <c r="KBQ37" s="710"/>
      <c r="KBR37" s="710"/>
      <c r="KBS37" s="710"/>
      <c r="KBT37" s="710"/>
      <c r="KBU37" s="710"/>
      <c r="KBV37" s="710"/>
      <c r="KBW37" s="710"/>
      <c r="KBX37" s="710"/>
      <c r="KBY37" s="710"/>
      <c r="KBZ37" s="710"/>
      <c r="KCA37" s="710"/>
      <c r="KCB37" s="710"/>
      <c r="KCC37" s="710"/>
      <c r="KCD37" s="710"/>
      <c r="KCE37" s="710"/>
      <c r="KCF37" s="710"/>
      <c r="KCG37" s="710"/>
      <c r="KCH37" s="710"/>
      <c r="KCI37" s="710"/>
      <c r="KCJ37" s="710"/>
      <c r="KCK37" s="710"/>
      <c r="KCL37" s="710"/>
      <c r="KCM37" s="710"/>
      <c r="KCN37" s="710"/>
      <c r="KCO37" s="710"/>
      <c r="KCP37" s="710"/>
      <c r="KCQ37" s="710"/>
      <c r="KCR37" s="710"/>
      <c r="KCS37" s="710"/>
      <c r="KCT37" s="710"/>
      <c r="KCU37" s="710"/>
      <c r="KCV37" s="710"/>
      <c r="KCW37" s="710"/>
      <c r="KCX37" s="710"/>
      <c r="KCY37" s="710"/>
      <c r="KCZ37" s="710"/>
      <c r="KDA37" s="710"/>
      <c r="KDB37" s="710"/>
      <c r="KDC37" s="710"/>
      <c r="KDD37" s="710"/>
      <c r="KDE37" s="710"/>
      <c r="KDF37" s="710"/>
      <c r="KDG37" s="710"/>
      <c r="KDH37" s="710"/>
      <c r="KDI37" s="710"/>
      <c r="KDJ37" s="710"/>
      <c r="KDK37" s="710"/>
      <c r="KDL37" s="710"/>
      <c r="KDM37" s="710"/>
      <c r="KDN37" s="710"/>
      <c r="KDO37" s="710"/>
      <c r="KDP37" s="710"/>
      <c r="KDQ37" s="710"/>
      <c r="KDR37" s="710"/>
      <c r="KDS37" s="710"/>
      <c r="KDT37" s="710"/>
      <c r="KDU37" s="710"/>
      <c r="KDV37" s="710"/>
      <c r="KDW37" s="710"/>
      <c r="KDX37" s="710"/>
      <c r="KDY37" s="710"/>
      <c r="KDZ37" s="710"/>
      <c r="KEA37" s="710"/>
      <c r="KEB37" s="710"/>
      <c r="KEC37" s="710"/>
      <c r="KED37" s="710"/>
      <c r="KEE37" s="710"/>
      <c r="KEF37" s="710"/>
      <c r="KEG37" s="710"/>
      <c r="KEH37" s="710"/>
      <c r="KEI37" s="710"/>
      <c r="KEJ37" s="710"/>
      <c r="KEK37" s="710"/>
      <c r="KEL37" s="710"/>
      <c r="KEM37" s="710"/>
      <c r="KEN37" s="710"/>
      <c r="KEO37" s="710"/>
      <c r="KEP37" s="710"/>
      <c r="KEQ37" s="710"/>
      <c r="KER37" s="710"/>
      <c r="KES37" s="710"/>
      <c r="KET37" s="710"/>
      <c r="KEU37" s="710"/>
      <c r="KEV37" s="710"/>
      <c r="KEW37" s="710"/>
      <c r="KEX37" s="710"/>
      <c r="KEY37" s="710"/>
      <c r="KEZ37" s="710"/>
      <c r="KFA37" s="710"/>
      <c r="KFB37" s="710"/>
      <c r="KFC37" s="710"/>
      <c r="KFD37" s="710"/>
      <c r="KFE37" s="710"/>
      <c r="KFF37" s="710"/>
      <c r="KFG37" s="710"/>
      <c r="KFH37" s="710"/>
      <c r="KFI37" s="710"/>
      <c r="KFJ37" s="710"/>
      <c r="KFK37" s="710"/>
      <c r="KFL37" s="710"/>
      <c r="KFM37" s="710"/>
      <c r="KFN37" s="710"/>
      <c r="KFO37" s="710"/>
      <c r="KFP37" s="710"/>
      <c r="KFQ37" s="710"/>
      <c r="KFR37" s="710"/>
      <c r="KFS37" s="710"/>
      <c r="KFT37" s="710"/>
      <c r="KFU37" s="710"/>
      <c r="KFV37" s="710"/>
      <c r="KFW37" s="710"/>
      <c r="KFX37" s="710"/>
      <c r="KFY37" s="710"/>
      <c r="KFZ37" s="710"/>
      <c r="KGA37" s="710"/>
      <c r="KGB37" s="710"/>
      <c r="KGC37" s="710"/>
      <c r="KGD37" s="710"/>
      <c r="KGE37" s="710"/>
      <c r="KGF37" s="710"/>
      <c r="KGG37" s="710"/>
      <c r="KGH37" s="710"/>
      <c r="KGI37" s="710"/>
      <c r="KGJ37" s="710"/>
      <c r="KGK37" s="710"/>
      <c r="KGL37" s="710"/>
      <c r="KGM37" s="710"/>
      <c r="KGN37" s="710"/>
      <c r="KGO37" s="710"/>
      <c r="KGP37" s="710"/>
      <c r="KGQ37" s="710"/>
      <c r="KGR37" s="710"/>
      <c r="KGS37" s="710"/>
      <c r="KGT37" s="710"/>
      <c r="KGU37" s="710"/>
      <c r="KGV37" s="710"/>
      <c r="KGW37" s="710"/>
      <c r="KGX37" s="710"/>
      <c r="KGY37" s="710"/>
      <c r="KGZ37" s="710"/>
      <c r="KHA37" s="710"/>
      <c r="KHB37" s="710"/>
      <c r="KHC37" s="710"/>
      <c r="KHD37" s="710"/>
      <c r="KHE37" s="710"/>
      <c r="KHF37" s="710"/>
      <c r="KHG37" s="710"/>
      <c r="KHH37" s="710"/>
      <c r="KHI37" s="710"/>
      <c r="KHJ37" s="710"/>
      <c r="KHK37" s="710"/>
      <c r="KHL37" s="710"/>
      <c r="KHM37" s="710"/>
      <c r="KHN37" s="710"/>
      <c r="KHO37" s="710"/>
      <c r="KHP37" s="710"/>
      <c r="KHQ37" s="710"/>
      <c r="KHR37" s="710"/>
      <c r="KHS37" s="710"/>
      <c r="KHT37" s="710"/>
      <c r="KHU37" s="710"/>
      <c r="KHV37" s="710"/>
      <c r="KHW37" s="710"/>
      <c r="KHX37" s="710"/>
      <c r="KHY37" s="710"/>
      <c r="KHZ37" s="710"/>
      <c r="KIA37" s="710"/>
      <c r="KIB37" s="710"/>
      <c r="KIC37" s="710"/>
      <c r="KID37" s="710"/>
      <c r="KIE37" s="710"/>
      <c r="KIF37" s="710"/>
      <c r="KIG37" s="710"/>
      <c r="KIH37" s="710"/>
      <c r="KII37" s="710"/>
      <c r="KIJ37" s="710"/>
      <c r="KIK37" s="710"/>
      <c r="KIL37" s="710"/>
      <c r="KIM37" s="710"/>
      <c r="KIN37" s="710"/>
      <c r="KIO37" s="710"/>
      <c r="KIP37" s="710"/>
      <c r="KIQ37" s="710"/>
      <c r="KIR37" s="710"/>
      <c r="KIS37" s="710"/>
      <c r="KIT37" s="710"/>
      <c r="KIU37" s="710"/>
      <c r="KIV37" s="710"/>
      <c r="KIW37" s="710"/>
      <c r="KIX37" s="710"/>
      <c r="KIY37" s="710"/>
      <c r="KIZ37" s="710"/>
      <c r="KJA37" s="710"/>
      <c r="KJB37" s="710"/>
      <c r="KJC37" s="710"/>
      <c r="KJD37" s="710"/>
      <c r="KJE37" s="710"/>
      <c r="KJF37" s="710"/>
      <c r="KJG37" s="710"/>
      <c r="KJH37" s="710"/>
      <c r="KJI37" s="710"/>
      <c r="KJJ37" s="710"/>
      <c r="KJK37" s="710"/>
      <c r="KJL37" s="710"/>
      <c r="KJM37" s="710"/>
      <c r="KJN37" s="710"/>
      <c r="KJO37" s="710"/>
      <c r="KJP37" s="710"/>
      <c r="KJQ37" s="710"/>
      <c r="KJR37" s="710"/>
      <c r="KJS37" s="710"/>
      <c r="KJT37" s="710"/>
      <c r="KJU37" s="710"/>
      <c r="KJV37" s="710"/>
      <c r="KJW37" s="710"/>
      <c r="KJX37" s="710"/>
      <c r="KJY37" s="710"/>
      <c r="KJZ37" s="710"/>
      <c r="KKA37" s="710"/>
      <c r="KKB37" s="710"/>
      <c r="KKC37" s="710"/>
      <c r="KKD37" s="710"/>
      <c r="KKE37" s="710"/>
      <c r="KKF37" s="710"/>
      <c r="KKG37" s="710"/>
      <c r="KKH37" s="710"/>
      <c r="KKI37" s="710"/>
      <c r="KKJ37" s="710"/>
      <c r="KKK37" s="710"/>
      <c r="KKL37" s="710"/>
      <c r="KKM37" s="710"/>
      <c r="KKN37" s="710"/>
      <c r="KKO37" s="710"/>
      <c r="KKP37" s="710"/>
      <c r="KKQ37" s="710"/>
      <c r="KKR37" s="710"/>
      <c r="KKS37" s="710"/>
      <c r="KKT37" s="710"/>
      <c r="KKU37" s="710"/>
      <c r="KKV37" s="710"/>
      <c r="KKW37" s="710"/>
      <c r="KKX37" s="710"/>
      <c r="KKY37" s="710"/>
      <c r="KKZ37" s="710"/>
      <c r="KLA37" s="710"/>
      <c r="KLB37" s="710"/>
      <c r="KLC37" s="710"/>
      <c r="KLD37" s="710"/>
      <c r="KLE37" s="710"/>
      <c r="KLF37" s="710"/>
      <c r="KLG37" s="710"/>
      <c r="KLH37" s="710"/>
      <c r="KLI37" s="710"/>
      <c r="KLJ37" s="710"/>
      <c r="KLK37" s="710"/>
      <c r="KLL37" s="710"/>
      <c r="KLM37" s="710"/>
      <c r="KLN37" s="710"/>
      <c r="KLO37" s="710"/>
      <c r="KLP37" s="710"/>
      <c r="KLQ37" s="710"/>
      <c r="KLR37" s="710"/>
      <c r="KLS37" s="710"/>
      <c r="KLT37" s="710"/>
      <c r="KLU37" s="710"/>
      <c r="KLV37" s="710"/>
      <c r="KLW37" s="710"/>
      <c r="KLX37" s="710"/>
      <c r="KLY37" s="710"/>
      <c r="KLZ37" s="710"/>
      <c r="KMA37" s="710"/>
      <c r="KMB37" s="710"/>
      <c r="KMC37" s="710"/>
      <c r="KMD37" s="710"/>
      <c r="KME37" s="710"/>
      <c r="KMF37" s="710"/>
      <c r="KMG37" s="710"/>
      <c r="KMH37" s="710"/>
      <c r="KMI37" s="710"/>
      <c r="KMJ37" s="710"/>
      <c r="KMK37" s="710"/>
      <c r="KML37" s="710"/>
      <c r="KMM37" s="710"/>
      <c r="KMN37" s="710"/>
      <c r="KMO37" s="710"/>
      <c r="KMP37" s="710"/>
      <c r="KMQ37" s="710"/>
      <c r="KMR37" s="710"/>
      <c r="KMS37" s="710"/>
      <c r="KMT37" s="710"/>
      <c r="KMU37" s="710"/>
      <c r="KMV37" s="710"/>
      <c r="KMW37" s="710"/>
      <c r="KMX37" s="710"/>
      <c r="KMY37" s="710"/>
      <c r="KMZ37" s="710"/>
      <c r="KNA37" s="710"/>
      <c r="KNB37" s="710"/>
      <c r="KNC37" s="710"/>
      <c r="KND37" s="710"/>
      <c r="KNE37" s="710"/>
      <c r="KNF37" s="710"/>
      <c r="KNG37" s="710"/>
      <c r="KNH37" s="710"/>
      <c r="KNI37" s="710"/>
      <c r="KNJ37" s="710"/>
      <c r="KNK37" s="710"/>
      <c r="KNL37" s="710"/>
      <c r="KNM37" s="710"/>
      <c r="KNN37" s="710"/>
      <c r="KNO37" s="710"/>
      <c r="KNP37" s="710"/>
      <c r="KNQ37" s="710"/>
      <c r="KNR37" s="710"/>
      <c r="KNS37" s="710"/>
      <c r="KNT37" s="710"/>
      <c r="KNU37" s="710"/>
      <c r="KNV37" s="710"/>
      <c r="KNW37" s="710"/>
      <c r="KNX37" s="710"/>
      <c r="KNY37" s="710"/>
      <c r="KNZ37" s="710"/>
      <c r="KOA37" s="710"/>
      <c r="KOB37" s="710"/>
      <c r="KOC37" s="710"/>
      <c r="KOD37" s="710"/>
      <c r="KOE37" s="710"/>
      <c r="KOF37" s="710"/>
      <c r="KOG37" s="710"/>
      <c r="KOH37" s="710"/>
      <c r="KOI37" s="710"/>
      <c r="KOJ37" s="710"/>
      <c r="KOK37" s="710"/>
      <c r="KOL37" s="710"/>
      <c r="KOM37" s="710"/>
      <c r="KON37" s="710"/>
      <c r="KOO37" s="710"/>
      <c r="KOP37" s="710"/>
      <c r="KOQ37" s="710"/>
      <c r="KOR37" s="710"/>
      <c r="KOS37" s="710"/>
      <c r="KOT37" s="710"/>
      <c r="KOU37" s="710"/>
      <c r="KOV37" s="710"/>
      <c r="KOW37" s="710"/>
      <c r="KOX37" s="710"/>
      <c r="KOY37" s="710"/>
      <c r="KOZ37" s="710"/>
      <c r="KPA37" s="710"/>
      <c r="KPB37" s="710"/>
      <c r="KPC37" s="710"/>
      <c r="KPD37" s="710"/>
      <c r="KPE37" s="710"/>
      <c r="KPF37" s="710"/>
      <c r="KPG37" s="710"/>
      <c r="KPH37" s="710"/>
      <c r="KPI37" s="710"/>
      <c r="KPJ37" s="710"/>
      <c r="KPK37" s="710"/>
      <c r="KPL37" s="710"/>
      <c r="KPM37" s="710"/>
      <c r="KPN37" s="710"/>
      <c r="KPO37" s="710"/>
      <c r="KPP37" s="710"/>
      <c r="KPQ37" s="710"/>
      <c r="KPR37" s="710"/>
      <c r="KPS37" s="710"/>
      <c r="KPT37" s="710"/>
      <c r="KPU37" s="710"/>
      <c r="KPV37" s="710"/>
      <c r="KPW37" s="710"/>
      <c r="KPX37" s="710"/>
      <c r="KPY37" s="710"/>
      <c r="KPZ37" s="710"/>
      <c r="KQA37" s="710"/>
      <c r="KQB37" s="710"/>
      <c r="KQC37" s="710"/>
      <c r="KQD37" s="710"/>
      <c r="KQE37" s="710"/>
      <c r="KQF37" s="710"/>
      <c r="KQG37" s="710"/>
      <c r="KQH37" s="710"/>
      <c r="KQI37" s="710"/>
      <c r="KQJ37" s="710"/>
      <c r="KQK37" s="710"/>
      <c r="KQL37" s="710"/>
      <c r="KQM37" s="710"/>
      <c r="KQN37" s="710"/>
      <c r="KQO37" s="710"/>
      <c r="KQP37" s="710"/>
      <c r="KQQ37" s="710"/>
      <c r="KQR37" s="710"/>
      <c r="KQS37" s="710"/>
      <c r="KQT37" s="710"/>
      <c r="KQU37" s="710"/>
      <c r="KQV37" s="710"/>
      <c r="KQW37" s="710"/>
      <c r="KQX37" s="710"/>
      <c r="KQY37" s="710"/>
      <c r="KQZ37" s="710"/>
      <c r="KRA37" s="710"/>
      <c r="KRB37" s="710"/>
      <c r="KRC37" s="710"/>
      <c r="KRD37" s="710"/>
      <c r="KRE37" s="710"/>
      <c r="KRF37" s="710"/>
      <c r="KRG37" s="710"/>
      <c r="KRH37" s="710"/>
      <c r="KRI37" s="710"/>
      <c r="KRJ37" s="710"/>
      <c r="KRK37" s="710"/>
      <c r="KRL37" s="710"/>
      <c r="KRM37" s="710"/>
      <c r="KRN37" s="710"/>
      <c r="KRO37" s="710"/>
      <c r="KRP37" s="710"/>
      <c r="KRQ37" s="710"/>
      <c r="KRR37" s="710"/>
      <c r="KRS37" s="710"/>
      <c r="KRT37" s="710"/>
      <c r="KRU37" s="710"/>
      <c r="KRV37" s="710"/>
      <c r="KRW37" s="710"/>
      <c r="KRX37" s="710"/>
      <c r="KRY37" s="710"/>
      <c r="KRZ37" s="710"/>
      <c r="KSA37" s="710"/>
      <c r="KSB37" s="710"/>
      <c r="KSC37" s="710"/>
      <c r="KSD37" s="710"/>
      <c r="KSE37" s="710"/>
      <c r="KSF37" s="710"/>
      <c r="KSG37" s="710"/>
      <c r="KSH37" s="710"/>
      <c r="KSI37" s="710"/>
      <c r="KSJ37" s="710"/>
      <c r="KSK37" s="710"/>
      <c r="KSL37" s="710"/>
      <c r="KSM37" s="710"/>
      <c r="KSN37" s="710"/>
      <c r="KSO37" s="710"/>
      <c r="KSP37" s="710"/>
      <c r="KSQ37" s="710"/>
      <c r="KSR37" s="710"/>
      <c r="KSS37" s="710"/>
      <c r="KST37" s="710"/>
      <c r="KSU37" s="710"/>
      <c r="KSV37" s="710"/>
      <c r="KSW37" s="710"/>
      <c r="KSX37" s="710"/>
      <c r="KSY37" s="710"/>
      <c r="KSZ37" s="710"/>
      <c r="KTA37" s="710"/>
      <c r="KTB37" s="710"/>
      <c r="KTC37" s="710"/>
      <c r="KTD37" s="710"/>
      <c r="KTE37" s="710"/>
      <c r="KTF37" s="710"/>
      <c r="KTG37" s="710"/>
      <c r="KTH37" s="710"/>
      <c r="KTI37" s="710"/>
      <c r="KTJ37" s="710"/>
      <c r="KTK37" s="710"/>
      <c r="KTL37" s="710"/>
      <c r="KTM37" s="710"/>
      <c r="KTN37" s="710"/>
      <c r="KTO37" s="710"/>
      <c r="KTP37" s="710"/>
      <c r="KTQ37" s="710"/>
      <c r="KTR37" s="710"/>
      <c r="KTS37" s="710"/>
      <c r="KTT37" s="710"/>
      <c r="KTU37" s="710"/>
      <c r="KTV37" s="710"/>
      <c r="KTW37" s="710"/>
      <c r="KTX37" s="710"/>
      <c r="KTY37" s="710"/>
      <c r="KTZ37" s="710"/>
      <c r="KUA37" s="710"/>
      <c r="KUB37" s="710"/>
      <c r="KUC37" s="710"/>
      <c r="KUD37" s="710"/>
      <c r="KUE37" s="710"/>
      <c r="KUF37" s="710"/>
      <c r="KUG37" s="710"/>
      <c r="KUH37" s="710"/>
      <c r="KUI37" s="710"/>
      <c r="KUJ37" s="710"/>
      <c r="KUK37" s="710"/>
      <c r="KUL37" s="710"/>
      <c r="KUM37" s="710"/>
      <c r="KUN37" s="710"/>
      <c r="KUO37" s="710"/>
      <c r="KUP37" s="710"/>
      <c r="KUQ37" s="710"/>
      <c r="KUR37" s="710"/>
      <c r="KUS37" s="710"/>
      <c r="KUT37" s="710"/>
      <c r="KUU37" s="710"/>
      <c r="KUV37" s="710"/>
      <c r="KUW37" s="710"/>
      <c r="KUX37" s="710"/>
      <c r="KUY37" s="710"/>
      <c r="KUZ37" s="710"/>
      <c r="KVA37" s="710"/>
      <c r="KVB37" s="710"/>
      <c r="KVC37" s="710"/>
      <c r="KVD37" s="710"/>
      <c r="KVE37" s="710"/>
      <c r="KVF37" s="710"/>
      <c r="KVG37" s="710"/>
      <c r="KVH37" s="710"/>
      <c r="KVI37" s="710"/>
      <c r="KVJ37" s="710"/>
      <c r="KVK37" s="710"/>
      <c r="KVL37" s="710"/>
      <c r="KVM37" s="710"/>
      <c r="KVN37" s="710"/>
      <c r="KVO37" s="710"/>
      <c r="KVP37" s="710"/>
      <c r="KVQ37" s="710"/>
      <c r="KVR37" s="710"/>
      <c r="KVS37" s="710"/>
      <c r="KVT37" s="710"/>
      <c r="KVU37" s="710"/>
      <c r="KVV37" s="710"/>
      <c r="KVW37" s="710"/>
      <c r="KVX37" s="710"/>
      <c r="KVY37" s="710"/>
      <c r="KVZ37" s="710"/>
      <c r="KWA37" s="710"/>
      <c r="KWB37" s="710"/>
      <c r="KWC37" s="710"/>
      <c r="KWD37" s="710"/>
      <c r="KWE37" s="710"/>
      <c r="KWF37" s="710"/>
      <c r="KWG37" s="710"/>
      <c r="KWH37" s="710"/>
      <c r="KWI37" s="710"/>
      <c r="KWJ37" s="710"/>
      <c r="KWK37" s="710"/>
      <c r="KWL37" s="710"/>
      <c r="KWM37" s="710"/>
      <c r="KWN37" s="710"/>
      <c r="KWO37" s="710"/>
      <c r="KWP37" s="710"/>
      <c r="KWQ37" s="710"/>
      <c r="KWR37" s="710"/>
      <c r="KWS37" s="710"/>
      <c r="KWT37" s="710"/>
      <c r="KWU37" s="710"/>
      <c r="KWV37" s="710"/>
      <c r="KWW37" s="710"/>
      <c r="KWX37" s="710"/>
      <c r="KWY37" s="710"/>
      <c r="KWZ37" s="710"/>
      <c r="KXA37" s="710"/>
      <c r="KXB37" s="710"/>
      <c r="KXC37" s="710"/>
      <c r="KXD37" s="710"/>
      <c r="KXE37" s="710"/>
      <c r="KXF37" s="710"/>
      <c r="KXG37" s="710"/>
      <c r="KXH37" s="710"/>
      <c r="KXI37" s="710"/>
      <c r="KXJ37" s="710"/>
      <c r="KXK37" s="710"/>
      <c r="KXL37" s="710"/>
      <c r="KXM37" s="710"/>
      <c r="KXN37" s="710"/>
      <c r="KXO37" s="710"/>
      <c r="KXP37" s="710"/>
      <c r="KXQ37" s="710"/>
      <c r="KXR37" s="710"/>
      <c r="KXS37" s="710"/>
      <c r="KXT37" s="710"/>
      <c r="KXU37" s="710"/>
      <c r="KXV37" s="710"/>
      <c r="KXW37" s="710"/>
      <c r="KXX37" s="710"/>
      <c r="KXY37" s="710"/>
      <c r="KXZ37" s="710"/>
      <c r="KYA37" s="710"/>
      <c r="KYB37" s="710"/>
      <c r="KYC37" s="710"/>
      <c r="KYD37" s="710"/>
      <c r="KYE37" s="710"/>
      <c r="KYF37" s="710"/>
      <c r="KYG37" s="710"/>
      <c r="KYH37" s="710"/>
      <c r="KYI37" s="710"/>
      <c r="KYJ37" s="710"/>
      <c r="KYK37" s="710"/>
      <c r="KYL37" s="710"/>
      <c r="KYM37" s="710"/>
      <c r="KYN37" s="710"/>
      <c r="KYO37" s="710"/>
      <c r="KYP37" s="710"/>
      <c r="KYQ37" s="710"/>
      <c r="KYR37" s="710"/>
      <c r="KYS37" s="710"/>
      <c r="KYT37" s="710"/>
      <c r="KYU37" s="710"/>
      <c r="KYV37" s="710"/>
      <c r="KYW37" s="710"/>
      <c r="KYX37" s="710"/>
      <c r="KYY37" s="710"/>
      <c r="KYZ37" s="710"/>
      <c r="KZA37" s="710"/>
      <c r="KZB37" s="710"/>
      <c r="KZC37" s="710"/>
      <c r="KZD37" s="710"/>
      <c r="KZE37" s="710"/>
      <c r="KZF37" s="710"/>
      <c r="KZG37" s="710"/>
      <c r="KZH37" s="710"/>
      <c r="KZI37" s="710"/>
      <c r="KZJ37" s="710"/>
      <c r="KZK37" s="710"/>
      <c r="KZL37" s="710"/>
      <c r="KZM37" s="710"/>
      <c r="KZN37" s="710"/>
      <c r="KZO37" s="710"/>
      <c r="KZP37" s="710"/>
      <c r="KZQ37" s="710"/>
      <c r="KZR37" s="710"/>
      <c r="KZS37" s="710"/>
      <c r="KZT37" s="710"/>
      <c r="KZU37" s="710"/>
      <c r="KZV37" s="710"/>
      <c r="KZW37" s="710"/>
      <c r="KZX37" s="710"/>
      <c r="KZY37" s="710"/>
      <c r="KZZ37" s="710"/>
      <c r="LAA37" s="710"/>
      <c r="LAB37" s="710"/>
      <c r="LAC37" s="710"/>
      <c r="LAD37" s="710"/>
      <c r="LAE37" s="710"/>
      <c r="LAF37" s="710"/>
      <c r="LAG37" s="710"/>
      <c r="LAH37" s="710"/>
      <c r="LAI37" s="710"/>
      <c r="LAJ37" s="710"/>
      <c r="LAK37" s="710"/>
      <c r="LAL37" s="710"/>
      <c r="LAM37" s="710"/>
      <c r="LAN37" s="710"/>
      <c r="LAO37" s="710"/>
      <c r="LAP37" s="710"/>
      <c r="LAQ37" s="710"/>
      <c r="LAR37" s="710"/>
      <c r="LAS37" s="710"/>
      <c r="LAT37" s="710"/>
      <c r="LAU37" s="710"/>
      <c r="LAV37" s="710"/>
      <c r="LAW37" s="710"/>
      <c r="LAX37" s="710"/>
      <c r="LAY37" s="710"/>
      <c r="LAZ37" s="710"/>
      <c r="LBA37" s="710"/>
      <c r="LBB37" s="710"/>
      <c r="LBC37" s="710"/>
      <c r="LBD37" s="710"/>
      <c r="LBE37" s="710"/>
      <c r="LBF37" s="710"/>
      <c r="LBG37" s="710"/>
      <c r="LBH37" s="710"/>
      <c r="LBI37" s="710"/>
      <c r="LBJ37" s="710"/>
      <c r="LBK37" s="710"/>
      <c r="LBL37" s="710"/>
      <c r="LBM37" s="710"/>
      <c r="LBN37" s="710"/>
      <c r="LBO37" s="710"/>
      <c r="LBP37" s="710"/>
      <c r="LBQ37" s="710"/>
      <c r="LBR37" s="710"/>
      <c r="LBS37" s="710"/>
      <c r="LBT37" s="710"/>
      <c r="LBU37" s="710"/>
      <c r="LBV37" s="710"/>
      <c r="LBW37" s="710"/>
      <c r="LBX37" s="710"/>
      <c r="LBY37" s="710"/>
      <c r="LBZ37" s="710"/>
      <c r="LCA37" s="710"/>
      <c r="LCB37" s="710"/>
      <c r="LCC37" s="710"/>
      <c r="LCD37" s="710"/>
      <c r="LCE37" s="710"/>
      <c r="LCF37" s="710"/>
      <c r="LCG37" s="710"/>
      <c r="LCH37" s="710"/>
      <c r="LCI37" s="710"/>
      <c r="LCJ37" s="710"/>
      <c r="LCK37" s="710"/>
      <c r="LCL37" s="710"/>
      <c r="LCM37" s="710"/>
      <c r="LCN37" s="710"/>
      <c r="LCO37" s="710"/>
      <c r="LCP37" s="710"/>
      <c r="LCQ37" s="710"/>
      <c r="LCR37" s="710"/>
      <c r="LCS37" s="710"/>
      <c r="LCT37" s="710"/>
      <c r="LCU37" s="710"/>
      <c r="LCV37" s="710"/>
      <c r="LCW37" s="710"/>
      <c r="LCX37" s="710"/>
      <c r="LCY37" s="710"/>
      <c r="LCZ37" s="710"/>
      <c r="LDA37" s="710"/>
      <c r="LDB37" s="710"/>
      <c r="LDC37" s="710"/>
      <c r="LDD37" s="710"/>
      <c r="LDE37" s="710"/>
      <c r="LDF37" s="710"/>
      <c r="LDG37" s="710"/>
      <c r="LDH37" s="710"/>
      <c r="LDI37" s="710"/>
      <c r="LDJ37" s="710"/>
      <c r="LDK37" s="710"/>
      <c r="LDL37" s="710"/>
      <c r="LDM37" s="710"/>
      <c r="LDN37" s="710"/>
      <c r="LDO37" s="710"/>
      <c r="LDP37" s="710"/>
      <c r="LDQ37" s="710"/>
      <c r="LDR37" s="710"/>
      <c r="LDS37" s="710"/>
      <c r="LDT37" s="710"/>
      <c r="LDU37" s="710"/>
      <c r="LDV37" s="710"/>
      <c r="LDW37" s="710"/>
      <c r="LDX37" s="710"/>
      <c r="LDY37" s="710"/>
      <c r="LDZ37" s="710"/>
      <c r="LEA37" s="710"/>
      <c r="LEB37" s="710"/>
      <c r="LEC37" s="710"/>
      <c r="LED37" s="710"/>
      <c r="LEE37" s="710"/>
      <c r="LEF37" s="710"/>
      <c r="LEG37" s="710"/>
      <c r="LEH37" s="710"/>
      <c r="LEI37" s="710"/>
      <c r="LEJ37" s="710"/>
      <c r="LEK37" s="710"/>
      <c r="LEL37" s="710"/>
      <c r="LEM37" s="710"/>
      <c r="LEN37" s="710"/>
      <c r="LEO37" s="710"/>
      <c r="LEP37" s="710"/>
      <c r="LEQ37" s="710"/>
      <c r="LER37" s="710"/>
      <c r="LES37" s="710"/>
      <c r="LET37" s="710"/>
      <c r="LEU37" s="710"/>
      <c r="LEV37" s="710"/>
      <c r="LEW37" s="710"/>
      <c r="LEX37" s="710"/>
      <c r="LEY37" s="710"/>
      <c r="LEZ37" s="710"/>
      <c r="LFA37" s="710"/>
      <c r="LFB37" s="710"/>
      <c r="LFC37" s="710"/>
      <c r="LFD37" s="710"/>
      <c r="LFE37" s="710"/>
      <c r="LFF37" s="710"/>
      <c r="LFG37" s="710"/>
      <c r="LFH37" s="710"/>
      <c r="LFI37" s="710"/>
      <c r="LFJ37" s="710"/>
      <c r="LFK37" s="710"/>
      <c r="LFL37" s="710"/>
      <c r="LFM37" s="710"/>
      <c r="LFN37" s="710"/>
      <c r="LFO37" s="710"/>
      <c r="LFP37" s="710"/>
      <c r="LFQ37" s="710"/>
      <c r="LFR37" s="710"/>
      <c r="LFS37" s="710"/>
      <c r="LFT37" s="710"/>
      <c r="LFU37" s="710"/>
      <c r="LFV37" s="710"/>
      <c r="LFW37" s="710"/>
      <c r="LFX37" s="710"/>
      <c r="LFY37" s="710"/>
      <c r="LFZ37" s="710"/>
      <c r="LGA37" s="710"/>
      <c r="LGB37" s="710"/>
      <c r="LGC37" s="710"/>
      <c r="LGD37" s="710"/>
      <c r="LGE37" s="710"/>
      <c r="LGF37" s="710"/>
      <c r="LGG37" s="710"/>
      <c r="LGH37" s="710"/>
      <c r="LGI37" s="710"/>
      <c r="LGJ37" s="710"/>
      <c r="LGK37" s="710"/>
      <c r="LGL37" s="710"/>
      <c r="LGM37" s="710"/>
      <c r="LGN37" s="710"/>
      <c r="LGO37" s="710"/>
      <c r="LGP37" s="710"/>
      <c r="LGQ37" s="710"/>
      <c r="LGR37" s="710"/>
      <c r="LGS37" s="710"/>
      <c r="LGT37" s="710"/>
      <c r="LGU37" s="710"/>
      <c r="LGV37" s="710"/>
      <c r="LGW37" s="710"/>
      <c r="LGX37" s="710"/>
      <c r="LGY37" s="710"/>
      <c r="LGZ37" s="710"/>
      <c r="LHA37" s="710"/>
      <c r="LHB37" s="710"/>
      <c r="LHC37" s="710"/>
      <c r="LHD37" s="710"/>
      <c r="LHE37" s="710"/>
      <c r="LHF37" s="710"/>
      <c r="LHG37" s="710"/>
      <c r="LHH37" s="710"/>
      <c r="LHI37" s="710"/>
      <c r="LHJ37" s="710"/>
      <c r="LHK37" s="710"/>
      <c r="LHL37" s="710"/>
      <c r="LHM37" s="710"/>
      <c r="LHN37" s="710"/>
      <c r="LHO37" s="710"/>
      <c r="LHP37" s="710"/>
      <c r="LHQ37" s="710"/>
      <c r="LHR37" s="710"/>
      <c r="LHS37" s="710"/>
      <c r="LHT37" s="710"/>
      <c r="LHU37" s="710"/>
      <c r="LHV37" s="710"/>
      <c r="LHW37" s="710"/>
      <c r="LHX37" s="710"/>
      <c r="LHY37" s="710"/>
      <c r="LHZ37" s="710"/>
      <c r="LIA37" s="710"/>
      <c r="LIB37" s="710"/>
      <c r="LIC37" s="710"/>
      <c r="LID37" s="710"/>
      <c r="LIE37" s="710"/>
      <c r="LIF37" s="710"/>
      <c r="LIG37" s="710"/>
      <c r="LIH37" s="710"/>
      <c r="LII37" s="710"/>
      <c r="LIJ37" s="710"/>
      <c r="LIK37" s="710"/>
      <c r="LIL37" s="710"/>
      <c r="LIM37" s="710"/>
      <c r="LIN37" s="710"/>
      <c r="LIO37" s="710"/>
      <c r="LIP37" s="710"/>
      <c r="LIQ37" s="710"/>
      <c r="LIR37" s="710"/>
      <c r="LIS37" s="710"/>
      <c r="LIT37" s="710"/>
      <c r="LIU37" s="710"/>
      <c r="LIV37" s="710"/>
      <c r="LIW37" s="710"/>
      <c r="LIX37" s="710"/>
      <c r="LIY37" s="710"/>
      <c r="LIZ37" s="710"/>
      <c r="LJA37" s="710"/>
      <c r="LJB37" s="710"/>
      <c r="LJC37" s="710"/>
      <c r="LJD37" s="710"/>
      <c r="LJE37" s="710"/>
      <c r="LJF37" s="710"/>
      <c r="LJG37" s="710"/>
      <c r="LJH37" s="710"/>
      <c r="LJI37" s="710"/>
      <c r="LJJ37" s="710"/>
      <c r="LJK37" s="710"/>
      <c r="LJL37" s="710"/>
      <c r="LJM37" s="710"/>
      <c r="LJN37" s="710"/>
      <c r="LJO37" s="710"/>
      <c r="LJP37" s="710"/>
      <c r="LJQ37" s="710"/>
      <c r="LJR37" s="710"/>
      <c r="LJS37" s="710"/>
      <c r="LJT37" s="710"/>
      <c r="LJU37" s="710"/>
      <c r="LJV37" s="710"/>
      <c r="LJW37" s="710"/>
      <c r="LJX37" s="710"/>
      <c r="LJY37" s="710"/>
      <c r="LJZ37" s="710"/>
      <c r="LKA37" s="710"/>
      <c r="LKB37" s="710"/>
      <c r="LKC37" s="710"/>
      <c r="LKD37" s="710"/>
      <c r="LKE37" s="710"/>
      <c r="LKF37" s="710"/>
      <c r="LKG37" s="710"/>
      <c r="LKH37" s="710"/>
      <c r="LKI37" s="710"/>
      <c r="LKJ37" s="710"/>
      <c r="LKK37" s="710"/>
      <c r="LKL37" s="710"/>
      <c r="LKM37" s="710"/>
      <c r="LKN37" s="710"/>
      <c r="LKO37" s="710"/>
      <c r="LKP37" s="710"/>
      <c r="LKQ37" s="710"/>
      <c r="LKR37" s="710"/>
      <c r="LKS37" s="710"/>
      <c r="LKT37" s="710"/>
      <c r="LKU37" s="710"/>
      <c r="LKV37" s="710"/>
      <c r="LKW37" s="710"/>
      <c r="LKX37" s="710"/>
      <c r="LKY37" s="710"/>
      <c r="LKZ37" s="710"/>
      <c r="LLA37" s="710"/>
      <c r="LLB37" s="710"/>
      <c r="LLC37" s="710"/>
      <c r="LLD37" s="710"/>
      <c r="LLE37" s="710"/>
      <c r="LLF37" s="710"/>
      <c r="LLG37" s="710"/>
      <c r="LLH37" s="710"/>
      <c r="LLI37" s="710"/>
      <c r="LLJ37" s="710"/>
      <c r="LLK37" s="710"/>
      <c r="LLL37" s="710"/>
      <c r="LLM37" s="710"/>
      <c r="LLN37" s="710"/>
      <c r="LLO37" s="710"/>
      <c r="LLP37" s="710"/>
      <c r="LLQ37" s="710"/>
      <c r="LLR37" s="710"/>
      <c r="LLS37" s="710"/>
      <c r="LLT37" s="710"/>
      <c r="LLU37" s="710"/>
      <c r="LLV37" s="710"/>
      <c r="LLW37" s="710"/>
      <c r="LLX37" s="710"/>
      <c r="LLY37" s="710"/>
      <c r="LLZ37" s="710"/>
      <c r="LMA37" s="710"/>
      <c r="LMB37" s="710"/>
      <c r="LMC37" s="710"/>
      <c r="LMD37" s="710"/>
      <c r="LME37" s="710"/>
      <c r="LMF37" s="710"/>
      <c r="LMG37" s="710"/>
      <c r="LMH37" s="710"/>
      <c r="LMI37" s="710"/>
      <c r="LMJ37" s="710"/>
      <c r="LMK37" s="710"/>
      <c r="LML37" s="710"/>
      <c r="LMM37" s="710"/>
      <c r="LMN37" s="710"/>
      <c r="LMO37" s="710"/>
      <c r="LMP37" s="710"/>
      <c r="LMQ37" s="710"/>
      <c r="LMR37" s="710"/>
      <c r="LMS37" s="710"/>
      <c r="LMT37" s="710"/>
      <c r="LMU37" s="710"/>
      <c r="LMV37" s="710"/>
      <c r="LMW37" s="710"/>
      <c r="LMX37" s="710"/>
      <c r="LMY37" s="710"/>
      <c r="LMZ37" s="710"/>
      <c r="LNA37" s="710"/>
      <c r="LNB37" s="710"/>
      <c r="LNC37" s="710"/>
      <c r="LND37" s="710"/>
      <c r="LNE37" s="710"/>
      <c r="LNF37" s="710"/>
      <c r="LNG37" s="710"/>
      <c r="LNH37" s="710"/>
      <c r="LNI37" s="710"/>
      <c r="LNJ37" s="710"/>
      <c r="LNK37" s="710"/>
      <c r="LNL37" s="710"/>
      <c r="LNM37" s="710"/>
      <c r="LNN37" s="710"/>
      <c r="LNO37" s="710"/>
      <c r="LNP37" s="710"/>
      <c r="LNQ37" s="710"/>
      <c r="LNR37" s="710"/>
      <c r="LNS37" s="710"/>
      <c r="LNT37" s="710"/>
      <c r="LNU37" s="710"/>
      <c r="LNV37" s="710"/>
      <c r="LNW37" s="710"/>
      <c r="LNX37" s="710"/>
      <c r="LNY37" s="710"/>
      <c r="LNZ37" s="710"/>
      <c r="LOA37" s="710"/>
      <c r="LOB37" s="710"/>
      <c r="LOC37" s="710"/>
      <c r="LOD37" s="710"/>
      <c r="LOE37" s="710"/>
      <c r="LOF37" s="710"/>
      <c r="LOG37" s="710"/>
      <c r="LOH37" s="710"/>
      <c r="LOI37" s="710"/>
      <c r="LOJ37" s="710"/>
      <c r="LOK37" s="710"/>
      <c r="LOL37" s="710"/>
      <c r="LOM37" s="710"/>
      <c r="LON37" s="710"/>
      <c r="LOO37" s="710"/>
      <c r="LOP37" s="710"/>
      <c r="LOQ37" s="710"/>
      <c r="LOR37" s="710"/>
      <c r="LOS37" s="710"/>
      <c r="LOT37" s="710"/>
      <c r="LOU37" s="710"/>
      <c r="LOV37" s="710"/>
      <c r="LOW37" s="710"/>
      <c r="LOX37" s="710"/>
      <c r="LOY37" s="710"/>
      <c r="LOZ37" s="710"/>
      <c r="LPA37" s="710"/>
      <c r="LPB37" s="710"/>
      <c r="LPC37" s="710"/>
      <c r="LPD37" s="710"/>
      <c r="LPE37" s="710"/>
      <c r="LPF37" s="710"/>
      <c r="LPG37" s="710"/>
      <c r="LPH37" s="710"/>
      <c r="LPI37" s="710"/>
      <c r="LPJ37" s="710"/>
      <c r="LPK37" s="710"/>
      <c r="LPL37" s="710"/>
      <c r="LPM37" s="710"/>
      <c r="LPN37" s="710"/>
      <c r="LPO37" s="710"/>
      <c r="LPP37" s="710"/>
      <c r="LPQ37" s="710"/>
      <c r="LPR37" s="710"/>
      <c r="LPS37" s="710"/>
      <c r="LPT37" s="710"/>
      <c r="LPU37" s="710"/>
      <c r="LPV37" s="710"/>
      <c r="LPW37" s="710"/>
      <c r="LPX37" s="710"/>
      <c r="LPY37" s="710"/>
      <c r="LPZ37" s="710"/>
      <c r="LQA37" s="710"/>
      <c r="LQB37" s="710"/>
      <c r="LQC37" s="710"/>
      <c r="LQD37" s="710"/>
      <c r="LQE37" s="710"/>
      <c r="LQF37" s="710"/>
      <c r="LQG37" s="710"/>
      <c r="LQH37" s="710"/>
      <c r="LQI37" s="710"/>
      <c r="LQJ37" s="710"/>
      <c r="LQK37" s="710"/>
      <c r="LQL37" s="710"/>
      <c r="LQM37" s="710"/>
      <c r="LQN37" s="710"/>
      <c r="LQO37" s="710"/>
      <c r="LQP37" s="710"/>
      <c r="LQQ37" s="710"/>
      <c r="LQR37" s="710"/>
      <c r="LQS37" s="710"/>
      <c r="LQT37" s="710"/>
      <c r="LQU37" s="710"/>
      <c r="LQV37" s="710"/>
      <c r="LQW37" s="710"/>
      <c r="LQX37" s="710"/>
      <c r="LQY37" s="710"/>
      <c r="LQZ37" s="710"/>
      <c r="LRA37" s="710"/>
      <c r="LRB37" s="710"/>
      <c r="LRC37" s="710"/>
      <c r="LRD37" s="710"/>
      <c r="LRE37" s="710"/>
      <c r="LRF37" s="710"/>
      <c r="LRG37" s="710"/>
      <c r="LRH37" s="710"/>
      <c r="LRI37" s="710"/>
      <c r="LRJ37" s="710"/>
      <c r="LRK37" s="710"/>
      <c r="LRL37" s="710"/>
      <c r="LRM37" s="710"/>
      <c r="LRN37" s="710"/>
      <c r="LRO37" s="710"/>
      <c r="LRP37" s="710"/>
      <c r="LRQ37" s="710"/>
      <c r="LRR37" s="710"/>
      <c r="LRS37" s="710"/>
      <c r="LRT37" s="710"/>
      <c r="LRU37" s="710"/>
      <c r="LRV37" s="710"/>
      <c r="LRW37" s="710"/>
      <c r="LRX37" s="710"/>
      <c r="LRY37" s="710"/>
      <c r="LRZ37" s="710"/>
      <c r="LSA37" s="710"/>
      <c r="LSB37" s="710"/>
      <c r="LSC37" s="710"/>
      <c r="LSD37" s="710"/>
      <c r="LSE37" s="710"/>
      <c r="LSF37" s="710"/>
      <c r="LSG37" s="710"/>
      <c r="LSH37" s="710"/>
      <c r="LSI37" s="710"/>
      <c r="LSJ37" s="710"/>
      <c r="LSK37" s="710"/>
      <c r="LSL37" s="710"/>
      <c r="LSM37" s="710"/>
      <c r="LSN37" s="710"/>
      <c r="LSO37" s="710"/>
      <c r="LSP37" s="710"/>
      <c r="LSQ37" s="710"/>
      <c r="LSR37" s="710"/>
      <c r="LSS37" s="710"/>
      <c r="LST37" s="710"/>
      <c r="LSU37" s="710"/>
      <c r="LSV37" s="710"/>
      <c r="LSW37" s="710"/>
      <c r="LSX37" s="710"/>
      <c r="LSY37" s="710"/>
      <c r="LSZ37" s="710"/>
      <c r="LTA37" s="710"/>
      <c r="LTB37" s="710"/>
      <c r="LTC37" s="710"/>
      <c r="LTD37" s="710"/>
      <c r="LTE37" s="710"/>
      <c r="LTF37" s="710"/>
      <c r="LTG37" s="710"/>
      <c r="LTH37" s="710"/>
      <c r="LTI37" s="710"/>
      <c r="LTJ37" s="710"/>
      <c r="LTK37" s="710"/>
      <c r="LTL37" s="710"/>
      <c r="LTM37" s="710"/>
      <c r="LTN37" s="710"/>
      <c r="LTO37" s="710"/>
      <c r="LTP37" s="710"/>
      <c r="LTQ37" s="710"/>
      <c r="LTR37" s="710"/>
      <c r="LTS37" s="710"/>
      <c r="LTT37" s="710"/>
      <c r="LTU37" s="710"/>
      <c r="LTV37" s="710"/>
      <c r="LTW37" s="710"/>
      <c r="LTX37" s="710"/>
      <c r="LTY37" s="710"/>
      <c r="LTZ37" s="710"/>
      <c r="LUA37" s="710"/>
      <c r="LUB37" s="710"/>
      <c r="LUC37" s="710"/>
      <c r="LUD37" s="710"/>
      <c r="LUE37" s="710"/>
      <c r="LUF37" s="710"/>
      <c r="LUG37" s="710"/>
      <c r="LUH37" s="710"/>
      <c r="LUI37" s="710"/>
      <c r="LUJ37" s="710"/>
      <c r="LUK37" s="710"/>
      <c r="LUL37" s="710"/>
      <c r="LUM37" s="710"/>
      <c r="LUN37" s="710"/>
      <c r="LUO37" s="710"/>
      <c r="LUP37" s="710"/>
      <c r="LUQ37" s="710"/>
      <c r="LUR37" s="710"/>
      <c r="LUS37" s="710"/>
      <c r="LUT37" s="710"/>
      <c r="LUU37" s="710"/>
      <c r="LUV37" s="710"/>
      <c r="LUW37" s="710"/>
      <c r="LUX37" s="710"/>
      <c r="LUY37" s="710"/>
      <c r="LUZ37" s="710"/>
      <c r="LVA37" s="710"/>
      <c r="LVB37" s="710"/>
      <c r="LVC37" s="710"/>
      <c r="LVD37" s="710"/>
      <c r="LVE37" s="710"/>
      <c r="LVF37" s="710"/>
      <c r="LVG37" s="710"/>
      <c r="LVH37" s="710"/>
      <c r="LVI37" s="710"/>
      <c r="LVJ37" s="710"/>
      <c r="LVK37" s="710"/>
      <c r="LVL37" s="710"/>
      <c r="LVM37" s="710"/>
      <c r="LVN37" s="710"/>
      <c r="LVO37" s="710"/>
      <c r="LVP37" s="710"/>
      <c r="LVQ37" s="710"/>
      <c r="LVR37" s="710"/>
      <c r="LVS37" s="710"/>
      <c r="LVT37" s="710"/>
      <c r="LVU37" s="710"/>
      <c r="LVV37" s="710"/>
      <c r="LVW37" s="710"/>
      <c r="LVX37" s="710"/>
      <c r="LVY37" s="710"/>
      <c r="LVZ37" s="710"/>
      <c r="LWA37" s="710"/>
      <c r="LWB37" s="710"/>
      <c r="LWC37" s="710"/>
      <c r="LWD37" s="710"/>
      <c r="LWE37" s="710"/>
      <c r="LWF37" s="710"/>
      <c r="LWG37" s="710"/>
      <c r="LWH37" s="710"/>
      <c r="LWI37" s="710"/>
      <c r="LWJ37" s="710"/>
      <c r="LWK37" s="710"/>
      <c r="LWL37" s="710"/>
      <c r="LWM37" s="710"/>
      <c r="LWN37" s="710"/>
      <c r="LWO37" s="710"/>
      <c r="LWP37" s="710"/>
      <c r="LWQ37" s="710"/>
      <c r="LWR37" s="710"/>
      <c r="LWS37" s="710"/>
      <c r="LWT37" s="710"/>
      <c r="LWU37" s="710"/>
      <c r="LWV37" s="710"/>
      <c r="LWW37" s="710"/>
      <c r="LWX37" s="710"/>
      <c r="LWY37" s="710"/>
      <c r="LWZ37" s="710"/>
      <c r="LXA37" s="710"/>
      <c r="LXB37" s="710"/>
      <c r="LXC37" s="710"/>
      <c r="LXD37" s="710"/>
      <c r="LXE37" s="710"/>
      <c r="LXF37" s="710"/>
      <c r="LXG37" s="710"/>
      <c r="LXH37" s="710"/>
      <c r="LXI37" s="710"/>
      <c r="LXJ37" s="710"/>
      <c r="LXK37" s="710"/>
      <c r="LXL37" s="710"/>
      <c r="LXM37" s="710"/>
      <c r="LXN37" s="710"/>
      <c r="LXO37" s="710"/>
      <c r="LXP37" s="710"/>
      <c r="LXQ37" s="710"/>
      <c r="LXR37" s="710"/>
      <c r="LXS37" s="710"/>
      <c r="LXT37" s="710"/>
      <c r="LXU37" s="710"/>
      <c r="LXV37" s="710"/>
      <c r="LXW37" s="710"/>
      <c r="LXX37" s="710"/>
      <c r="LXY37" s="710"/>
      <c r="LXZ37" s="710"/>
      <c r="LYA37" s="710"/>
      <c r="LYB37" s="710"/>
      <c r="LYC37" s="710"/>
      <c r="LYD37" s="710"/>
      <c r="LYE37" s="710"/>
      <c r="LYF37" s="710"/>
      <c r="LYG37" s="710"/>
      <c r="LYH37" s="710"/>
      <c r="LYI37" s="710"/>
      <c r="LYJ37" s="710"/>
      <c r="LYK37" s="710"/>
      <c r="LYL37" s="710"/>
      <c r="LYM37" s="710"/>
      <c r="LYN37" s="710"/>
      <c r="LYO37" s="710"/>
      <c r="LYP37" s="710"/>
      <c r="LYQ37" s="710"/>
      <c r="LYR37" s="710"/>
      <c r="LYS37" s="710"/>
      <c r="LYT37" s="710"/>
      <c r="LYU37" s="710"/>
      <c r="LYV37" s="710"/>
      <c r="LYW37" s="710"/>
      <c r="LYX37" s="710"/>
      <c r="LYY37" s="710"/>
      <c r="LYZ37" s="710"/>
      <c r="LZA37" s="710"/>
      <c r="LZB37" s="710"/>
      <c r="LZC37" s="710"/>
      <c r="LZD37" s="710"/>
      <c r="LZE37" s="710"/>
      <c r="LZF37" s="710"/>
      <c r="LZG37" s="710"/>
      <c r="LZH37" s="710"/>
      <c r="LZI37" s="710"/>
      <c r="LZJ37" s="710"/>
      <c r="LZK37" s="710"/>
      <c r="LZL37" s="710"/>
      <c r="LZM37" s="710"/>
      <c r="LZN37" s="710"/>
      <c r="LZO37" s="710"/>
      <c r="LZP37" s="710"/>
      <c r="LZQ37" s="710"/>
      <c r="LZR37" s="710"/>
      <c r="LZS37" s="710"/>
      <c r="LZT37" s="710"/>
      <c r="LZU37" s="710"/>
      <c r="LZV37" s="710"/>
      <c r="LZW37" s="710"/>
      <c r="LZX37" s="710"/>
      <c r="LZY37" s="710"/>
      <c r="LZZ37" s="710"/>
      <c r="MAA37" s="710"/>
      <c r="MAB37" s="710"/>
      <c r="MAC37" s="710"/>
      <c r="MAD37" s="710"/>
      <c r="MAE37" s="710"/>
      <c r="MAF37" s="710"/>
      <c r="MAG37" s="710"/>
      <c r="MAH37" s="710"/>
      <c r="MAI37" s="710"/>
      <c r="MAJ37" s="710"/>
      <c r="MAK37" s="710"/>
      <c r="MAL37" s="710"/>
      <c r="MAM37" s="710"/>
      <c r="MAN37" s="710"/>
      <c r="MAO37" s="710"/>
      <c r="MAP37" s="710"/>
      <c r="MAQ37" s="710"/>
      <c r="MAR37" s="710"/>
      <c r="MAS37" s="710"/>
      <c r="MAT37" s="710"/>
      <c r="MAU37" s="710"/>
      <c r="MAV37" s="710"/>
      <c r="MAW37" s="710"/>
      <c r="MAX37" s="710"/>
      <c r="MAY37" s="710"/>
      <c r="MAZ37" s="710"/>
      <c r="MBA37" s="710"/>
      <c r="MBB37" s="710"/>
      <c r="MBC37" s="710"/>
      <c r="MBD37" s="710"/>
      <c r="MBE37" s="710"/>
      <c r="MBF37" s="710"/>
      <c r="MBG37" s="710"/>
      <c r="MBH37" s="710"/>
      <c r="MBI37" s="710"/>
      <c r="MBJ37" s="710"/>
      <c r="MBK37" s="710"/>
      <c r="MBL37" s="710"/>
      <c r="MBM37" s="710"/>
      <c r="MBN37" s="710"/>
      <c r="MBO37" s="710"/>
      <c r="MBP37" s="710"/>
      <c r="MBQ37" s="710"/>
      <c r="MBR37" s="710"/>
      <c r="MBS37" s="710"/>
      <c r="MBT37" s="710"/>
      <c r="MBU37" s="710"/>
      <c r="MBV37" s="710"/>
      <c r="MBW37" s="710"/>
      <c r="MBX37" s="710"/>
      <c r="MBY37" s="710"/>
      <c r="MBZ37" s="710"/>
      <c r="MCA37" s="710"/>
      <c r="MCB37" s="710"/>
      <c r="MCC37" s="710"/>
      <c r="MCD37" s="710"/>
      <c r="MCE37" s="710"/>
      <c r="MCF37" s="710"/>
      <c r="MCG37" s="710"/>
      <c r="MCH37" s="710"/>
      <c r="MCI37" s="710"/>
      <c r="MCJ37" s="710"/>
      <c r="MCK37" s="710"/>
      <c r="MCL37" s="710"/>
      <c r="MCM37" s="710"/>
      <c r="MCN37" s="710"/>
      <c r="MCO37" s="710"/>
      <c r="MCP37" s="710"/>
      <c r="MCQ37" s="710"/>
      <c r="MCR37" s="710"/>
      <c r="MCS37" s="710"/>
      <c r="MCT37" s="710"/>
      <c r="MCU37" s="710"/>
      <c r="MCV37" s="710"/>
      <c r="MCW37" s="710"/>
      <c r="MCX37" s="710"/>
      <c r="MCY37" s="710"/>
      <c r="MCZ37" s="710"/>
      <c r="MDA37" s="710"/>
      <c r="MDB37" s="710"/>
      <c r="MDC37" s="710"/>
      <c r="MDD37" s="710"/>
      <c r="MDE37" s="710"/>
      <c r="MDF37" s="710"/>
      <c r="MDG37" s="710"/>
      <c r="MDH37" s="710"/>
      <c r="MDI37" s="710"/>
      <c r="MDJ37" s="710"/>
      <c r="MDK37" s="710"/>
      <c r="MDL37" s="710"/>
      <c r="MDM37" s="710"/>
      <c r="MDN37" s="710"/>
      <c r="MDO37" s="710"/>
      <c r="MDP37" s="710"/>
      <c r="MDQ37" s="710"/>
      <c r="MDR37" s="710"/>
      <c r="MDS37" s="710"/>
      <c r="MDT37" s="710"/>
      <c r="MDU37" s="710"/>
      <c r="MDV37" s="710"/>
      <c r="MDW37" s="710"/>
      <c r="MDX37" s="710"/>
      <c r="MDY37" s="710"/>
      <c r="MDZ37" s="710"/>
      <c r="MEA37" s="710"/>
      <c r="MEB37" s="710"/>
      <c r="MEC37" s="710"/>
      <c r="MED37" s="710"/>
      <c r="MEE37" s="710"/>
      <c r="MEF37" s="710"/>
      <c r="MEG37" s="710"/>
      <c r="MEH37" s="710"/>
      <c r="MEI37" s="710"/>
      <c r="MEJ37" s="710"/>
      <c r="MEK37" s="710"/>
      <c r="MEL37" s="710"/>
      <c r="MEM37" s="710"/>
      <c r="MEN37" s="710"/>
      <c r="MEO37" s="710"/>
      <c r="MEP37" s="710"/>
      <c r="MEQ37" s="710"/>
      <c r="MER37" s="710"/>
      <c r="MES37" s="710"/>
      <c r="MET37" s="710"/>
      <c r="MEU37" s="710"/>
      <c r="MEV37" s="710"/>
      <c r="MEW37" s="710"/>
      <c r="MEX37" s="710"/>
      <c r="MEY37" s="710"/>
      <c r="MEZ37" s="710"/>
      <c r="MFA37" s="710"/>
      <c r="MFB37" s="710"/>
      <c r="MFC37" s="710"/>
      <c r="MFD37" s="710"/>
      <c r="MFE37" s="710"/>
      <c r="MFF37" s="710"/>
      <c r="MFG37" s="710"/>
      <c r="MFH37" s="710"/>
      <c r="MFI37" s="710"/>
      <c r="MFJ37" s="710"/>
      <c r="MFK37" s="710"/>
      <c r="MFL37" s="710"/>
      <c r="MFM37" s="710"/>
      <c r="MFN37" s="710"/>
      <c r="MFO37" s="710"/>
      <c r="MFP37" s="710"/>
      <c r="MFQ37" s="710"/>
      <c r="MFR37" s="710"/>
      <c r="MFS37" s="710"/>
      <c r="MFT37" s="710"/>
      <c r="MFU37" s="710"/>
      <c r="MFV37" s="710"/>
      <c r="MFW37" s="710"/>
      <c r="MFX37" s="710"/>
      <c r="MFY37" s="710"/>
      <c r="MFZ37" s="710"/>
      <c r="MGA37" s="710"/>
      <c r="MGB37" s="710"/>
      <c r="MGC37" s="710"/>
      <c r="MGD37" s="710"/>
      <c r="MGE37" s="710"/>
      <c r="MGF37" s="710"/>
      <c r="MGG37" s="710"/>
      <c r="MGH37" s="710"/>
      <c r="MGI37" s="710"/>
      <c r="MGJ37" s="710"/>
      <c r="MGK37" s="710"/>
      <c r="MGL37" s="710"/>
      <c r="MGM37" s="710"/>
      <c r="MGN37" s="710"/>
      <c r="MGO37" s="710"/>
      <c r="MGP37" s="710"/>
      <c r="MGQ37" s="710"/>
      <c r="MGR37" s="710"/>
      <c r="MGS37" s="710"/>
      <c r="MGT37" s="710"/>
      <c r="MGU37" s="710"/>
      <c r="MGV37" s="710"/>
      <c r="MGW37" s="710"/>
      <c r="MGX37" s="710"/>
      <c r="MGY37" s="710"/>
      <c r="MGZ37" s="710"/>
      <c r="MHA37" s="710"/>
      <c r="MHB37" s="710"/>
      <c r="MHC37" s="710"/>
      <c r="MHD37" s="710"/>
      <c r="MHE37" s="710"/>
      <c r="MHF37" s="710"/>
      <c r="MHG37" s="710"/>
      <c r="MHH37" s="710"/>
      <c r="MHI37" s="710"/>
      <c r="MHJ37" s="710"/>
      <c r="MHK37" s="710"/>
      <c r="MHL37" s="710"/>
      <c r="MHM37" s="710"/>
      <c r="MHN37" s="710"/>
      <c r="MHO37" s="710"/>
      <c r="MHP37" s="710"/>
      <c r="MHQ37" s="710"/>
      <c r="MHR37" s="710"/>
      <c r="MHS37" s="710"/>
      <c r="MHT37" s="710"/>
      <c r="MHU37" s="710"/>
      <c r="MHV37" s="710"/>
      <c r="MHW37" s="710"/>
      <c r="MHX37" s="710"/>
      <c r="MHY37" s="710"/>
      <c r="MHZ37" s="710"/>
      <c r="MIA37" s="710"/>
      <c r="MIB37" s="710"/>
      <c r="MIC37" s="710"/>
      <c r="MID37" s="710"/>
      <c r="MIE37" s="710"/>
      <c r="MIF37" s="710"/>
      <c r="MIG37" s="710"/>
      <c r="MIH37" s="710"/>
      <c r="MII37" s="710"/>
      <c r="MIJ37" s="710"/>
      <c r="MIK37" s="710"/>
      <c r="MIL37" s="710"/>
      <c r="MIM37" s="710"/>
      <c r="MIN37" s="710"/>
      <c r="MIO37" s="710"/>
      <c r="MIP37" s="710"/>
      <c r="MIQ37" s="710"/>
      <c r="MIR37" s="710"/>
      <c r="MIS37" s="710"/>
      <c r="MIT37" s="710"/>
      <c r="MIU37" s="710"/>
      <c r="MIV37" s="710"/>
      <c r="MIW37" s="710"/>
      <c r="MIX37" s="710"/>
      <c r="MIY37" s="710"/>
      <c r="MIZ37" s="710"/>
      <c r="MJA37" s="710"/>
      <c r="MJB37" s="710"/>
      <c r="MJC37" s="710"/>
      <c r="MJD37" s="710"/>
      <c r="MJE37" s="710"/>
      <c r="MJF37" s="710"/>
      <c r="MJG37" s="710"/>
      <c r="MJH37" s="710"/>
      <c r="MJI37" s="710"/>
      <c r="MJJ37" s="710"/>
      <c r="MJK37" s="710"/>
      <c r="MJL37" s="710"/>
      <c r="MJM37" s="710"/>
      <c r="MJN37" s="710"/>
      <c r="MJO37" s="710"/>
      <c r="MJP37" s="710"/>
      <c r="MJQ37" s="710"/>
      <c r="MJR37" s="710"/>
      <c r="MJS37" s="710"/>
      <c r="MJT37" s="710"/>
      <c r="MJU37" s="710"/>
      <c r="MJV37" s="710"/>
      <c r="MJW37" s="710"/>
      <c r="MJX37" s="710"/>
      <c r="MJY37" s="710"/>
      <c r="MJZ37" s="710"/>
      <c r="MKA37" s="710"/>
      <c r="MKB37" s="710"/>
      <c r="MKC37" s="710"/>
      <c r="MKD37" s="710"/>
      <c r="MKE37" s="710"/>
      <c r="MKF37" s="710"/>
      <c r="MKG37" s="710"/>
      <c r="MKH37" s="710"/>
      <c r="MKI37" s="710"/>
      <c r="MKJ37" s="710"/>
      <c r="MKK37" s="710"/>
      <c r="MKL37" s="710"/>
      <c r="MKM37" s="710"/>
      <c r="MKN37" s="710"/>
      <c r="MKO37" s="710"/>
      <c r="MKP37" s="710"/>
      <c r="MKQ37" s="710"/>
      <c r="MKR37" s="710"/>
      <c r="MKS37" s="710"/>
      <c r="MKT37" s="710"/>
      <c r="MKU37" s="710"/>
      <c r="MKV37" s="710"/>
      <c r="MKW37" s="710"/>
      <c r="MKX37" s="710"/>
      <c r="MKY37" s="710"/>
      <c r="MKZ37" s="710"/>
      <c r="MLA37" s="710"/>
      <c r="MLB37" s="710"/>
      <c r="MLC37" s="710"/>
      <c r="MLD37" s="710"/>
      <c r="MLE37" s="710"/>
      <c r="MLF37" s="710"/>
      <c r="MLG37" s="710"/>
      <c r="MLH37" s="710"/>
      <c r="MLI37" s="710"/>
      <c r="MLJ37" s="710"/>
      <c r="MLK37" s="710"/>
      <c r="MLL37" s="710"/>
      <c r="MLM37" s="710"/>
      <c r="MLN37" s="710"/>
      <c r="MLO37" s="710"/>
      <c r="MLP37" s="710"/>
      <c r="MLQ37" s="710"/>
      <c r="MLR37" s="710"/>
      <c r="MLS37" s="710"/>
      <c r="MLT37" s="710"/>
      <c r="MLU37" s="710"/>
      <c r="MLV37" s="710"/>
      <c r="MLW37" s="710"/>
      <c r="MLX37" s="710"/>
      <c r="MLY37" s="710"/>
      <c r="MLZ37" s="710"/>
      <c r="MMA37" s="710"/>
      <c r="MMB37" s="710"/>
      <c r="MMC37" s="710"/>
      <c r="MMD37" s="710"/>
      <c r="MME37" s="710"/>
      <c r="MMF37" s="710"/>
      <c r="MMG37" s="710"/>
      <c r="MMH37" s="710"/>
      <c r="MMI37" s="710"/>
      <c r="MMJ37" s="710"/>
      <c r="MMK37" s="710"/>
      <c r="MML37" s="710"/>
      <c r="MMM37" s="710"/>
      <c r="MMN37" s="710"/>
      <c r="MMO37" s="710"/>
      <c r="MMP37" s="710"/>
      <c r="MMQ37" s="710"/>
      <c r="MMR37" s="710"/>
      <c r="MMS37" s="710"/>
      <c r="MMT37" s="710"/>
      <c r="MMU37" s="710"/>
      <c r="MMV37" s="710"/>
      <c r="MMW37" s="710"/>
      <c r="MMX37" s="710"/>
      <c r="MMY37" s="710"/>
      <c r="MMZ37" s="710"/>
      <c r="MNA37" s="710"/>
      <c r="MNB37" s="710"/>
      <c r="MNC37" s="710"/>
      <c r="MND37" s="710"/>
      <c r="MNE37" s="710"/>
      <c r="MNF37" s="710"/>
      <c r="MNG37" s="710"/>
      <c r="MNH37" s="710"/>
      <c r="MNI37" s="710"/>
      <c r="MNJ37" s="710"/>
      <c r="MNK37" s="710"/>
      <c r="MNL37" s="710"/>
      <c r="MNM37" s="710"/>
      <c r="MNN37" s="710"/>
      <c r="MNO37" s="710"/>
      <c r="MNP37" s="710"/>
      <c r="MNQ37" s="710"/>
      <c r="MNR37" s="710"/>
      <c r="MNS37" s="710"/>
      <c r="MNT37" s="710"/>
      <c r="MNU37" s="710"/>
      <c r="MNV37" s="710"/>
      <c r="MNW37" s="710"/>
      <c r="MNX37" s="710"/>
      <c r="MNY37" s="710"/>
      <c r="MNZ37" s="710"/>
      <c r="MOA37" s="710"/>
      <c r="MOB37" s="710"/>
      <c r="MOC37" s="710"/>
      <c r="MOD37" s="710"/>
      <c r="MOE37" s="710"/>
      <c r="MOF37" s="710"/>
      <c r="MOG37" s="710"/>
      <c r="MOH37" s="710"/>
      <c r="MOI37" s="710"/>
      <c r="MOJ37" s="710"/>
      <c r="MOK37" s="710"/>
      <c r="MOL37" s="710"/>
      <c r="MOM37" s="710"/>
      <c r="MON37" s="710"/>
      <c r="MOO37" s="710"/>
      <c r="MOP37" s="710"/>
      <c r="MOQ37" s="710"/>
      <c r="MOR37" s="710"/>
      <c r="MOS37" s="710"/>
      <c r="MOT37" s="710"/>
      <c r="MOU37" s="710"/>
      <c r="MOV37" s="710"/>
      <c r="MOW37" s="710"/>
      <c r="MOX37" s="710"/>
      <c r="MOY37" s="710"/>
      <c r="MOZ37" s="710"/>
      <c r="MPA37" s="710"/>
      <c r="MPB37" s="710"/>
      <c r="MPC37" s="710"/>
      <c r="MPD37" s="710"/>
      <c r="MPE37" s="710"/>
      <c r="MPF37" s="710"/>
      <c r="MPG37" s="710"/>
      <c r="MPH37" s="710"/>
      <c r="MPI37" s="710"/>
      <c r="MPJ37" s="710"/>
      <c r="MPK37" s="710"/>
      <c r="MPL37" s="710"/>
      <c r="MPM37" s="710"/>
      <c r="MPN37" s="710"/>
      <c r="MPO37" s="710"/>
      <c r="MPP37" s="710"/>
      <c r="MPQ37" s="710"/>
      <c r="MPR37" s="710"/>
      <c r="MPS37" s="710"/>
      <c r="MPT37" s="710"/>
      <c r="MPU37" s="710"/>
      <c r="MPV37" s="710"/>
      <c r="MPW37" s="710"/>
      <c r="MPX37" s="710"/>
      <c r="MPY37" s="710"/>
      <c r="MPZ37" s="710"/>
      <c r="MQA37" s="710"/>
      <c r="MQB37" s="710"/>
      <c r="MQC37" s="710"/>
      <c r="MQD37" s="710"/>
      <c r="MQE37" s="710"/>
      <c r="MQF37" s="710"/>
      <c r="MQG37" s="710"/>
      <c r="MQH37" s="710"/>
      <c r="MQI37" s="710"/>
      <c r="MQJ37" s="710"/>
      <c r="MQK37" s="710"/>
      <c r="MQL37" s="710"/>
      <c r="MQM37" s="710"/>
      <c r="MQN37" s="710"/>
      <c r="MQO37" s="710"/>
      <c r="MQP37" s="710"/>
      <c r="MQQ37" s="710"/>
      <c r="MQR37" s="710"/>
      <c r="MQS37" s="710"/>
      <c r="MQT37" s="710"/>
      <c r="MQU37" s="710"/>
      <c r="MQV37" s="710"/>
      <c r="MQW37" s="710"/>
      <c r="MQX37" s="710"/>
      <c r="MQY37" s="710"/>
      <c r="MQZ37" s="710"/>
      <c r="MRA37" s="710"/>
      <c r="MRB37" s="710"/>
      <c r="MRC37" s="710"/>
      <c r="MRD37" s="710"/>
      <c r="MRE37" s="710"/>
      <c r="MRF37" s="710"/>
      <c r="MRG37" s="710"/>
      <c r="MRH37" s="710"/>
      <c r="MRI37" s="710"/>
      <c r="MRJ37" s="710"/>
      <c r="MRK37" s="710"/>
      <c r="MRL37" s="710"/>
      <c r="MRM37" s="710"/>
      <c r="MRN37" s="710"/>
      <c r="MRO37" s="710"/>
      <c r="MRP37" s="710"/>
      <c r="MRQ37" s="710"/>
      <c r="MRR37" s="710"/>
      <c r="MRS37" s="710"/>
      <c r="MRT37" s="710"/>
      <c r="MRU37" s="710"/>
      <c r="MRV37" s="710"/>
      <c r="MRW37" s="710"/>
      <c r="MRX37" s="710"/>
      <c r="MRY37" s="710"/>
      <c r="MRZ37" s="710"/>
      <c r="MSA37" s="710"/>
      <c r="MSB37" s="710"/>
      <c r="MSC37" s="710"/>
      <c r="MSD37" s="710"/>
      <c r="MSE37" s="710"/>
      <c r="MSF37" s="710"/>
      <c r="MSG37" s="710"/>
      <c r="MSH37" s="710"/>
      <c r="MSI37" s="710"/>
      <c r="MSJ37" s="710"/>
      <c r="MSK37" s="710"/>
      <c r="MSL37" s="710"/>
      <c r="MSM37" s="710"/>
      <c r="MSN37" s="710"/>
      <c r="MSO37" s="710"/>
      <c r="MSP37" s="710"/>
      <c r="MSQ37" s="710"/>
      <c r="MSR37" s="710"/>
      <c r="MSS37" s="710"/>
      <c r="MST37" s="710"/>
      <c r="MSU37" s="710"/>
      <c r="MSV37" s="710"/>
      <c r="MSW37" s="710"/>
      <c r="MSX37" s="710"/>
      <c r="MSY37" s="710"/>
      <c r="MSZ37" s="710"/>
      <c r="MTA37" s="710"/>
      <c r="MTB37" s="710"/>
      <c r="MTC37" s="710"/>
      <c r="MTD37" s="710"/>
      <c r="MTE37" s="710"/>
      <c r="MTF37" s="710"/>
      <c r="MTG37" s="710"/>
      <c r="MTH37" s="710"/>
      <c r="MTI37" s="710"/>
      <c r="MTJ37" s="710"/>
      <c r="MTK37" s="710"/>
      <c r="MTL37" s="710"/>
      <c r="MTM37" s="710"/>
      <c r="MTN37" s="710"/>
      <c r="MTO37" s="710"/>
      <c r="MTP37" s="710"/>
      <c r="MTQ37" s="710"/>
      <c r="MTR37" s="710"/>
      <c r="MTS37" s="710"/>
      <c r="MTT37" s="710"/>
      <c r="MTU37" s="710"/>
      <c r="MTV37" s="710"/>
      <c r="MTW37" s="710"/>
      <c r="MTX37" s="710"/>
      <c r="MTY37" s="710"/>
      <c r="MTZ37" s="710"/>
      <c r="MUA37" s="710"/>
      <c r="MUB37" s="710"/>
      <c r="MUC37" s="710"/>
      <c r="MUD37" s="710"/>
      <c r="MUE37" s="710"/>
      <c r="MUF37" s="710"/>
      <c r="MUG37" s="710"/>
      <c r="MUH37" s="710"/>
      <c r="MUI37" s="710"/>
      <c r="MUJ37" s="710"/>
      <c r="MUK37" s="710"/>
      <c r="MUL37" s="710"/>
      <c r="MUM37" s="710"/>
      <c r="MUN37" s="710"/>
      <c r="MUO37" s="710"/>
      <c r="MUP37" s="710"/>
      <c r="MUQ37" s="710"/>
      <c r="MUR37" s="710"/>
      <c r="MUS37" s="710"/>
      <c r="MUT37" s="710"/>
      <c r="MUU37" s="710"/>
      <c r="MUV37" s="710"/>
      <c r="MUW37" s="710"/>
      <c r="MUX37" s="710"/>
      <c r="MUY37" s="710"/>
      <c r="MUZ37" s="710"/>
      <c r="MVA37" s="710"/>
      <c r="MVB37" s="710"/>
      <c r="MVC37" s="710"/>
      <c r="MVD37" s="710"/>
      <c r="MVE37" s="710"/>
      <c r="MVF37" s="710"/>
      <c r="MVG37" s="710"/>
      <c r="MVH37" s="710"/>
      <c r="MVI37" s="710"/>
      <c r="MVJ37" s="710"/>
      <c r="MVK37" s="710"/>
      <c r="MVL37" s="710"/>
      <c r="MVM37" s="710"/>
      <c r="MVN37" s="710"/>
      <c r="MVO37" s="710"/>
      <c r="MVP37" s="710"/>
      <c r="MVQ37" s="710"/>
      <c r="MVR37" s="710"/>
      <c r="MVS37" s="710"/>
      <c r="MVT37" s="710"/>
      <c r="MVU37" s="710"/>
      <c r="MVV37" s="710"/>
      <c r="MVW37" s="710"/>
      <c r="MVX37" s="710"/>
      <c r="MVY37" s="710"/>
      <c r="MVZ37" s="710"/>
      <c r="MWA37" s="710"/>
      <c r="MWB37" s="710"/>
      <c r="MWC37" s="710"/>
      <c r="MWD37" s="710"/>
      <c r="MWE37" s="710"/>
      <c r="MWF37" s="710"/>
      <c r="MWG37" s="710"/>
      <c r="MWH37" s="710"/>
      <c r="MWI37" s="710"/>
      <c r="MWJ37" s="710"/>
      <c r="MWK37" s="710"/>
      <c r="MWL37" s="710"/>
      <c r="MWM37" s="710"/>
      <c r="MWN37" s="710"/>
      <c r="MWO37" s="710"/>
      <c r="MWP37" s="710"/>
      <c r="MWQ37" s="710"/>
      <c r="MWR37" s="710"/>
      <c r="MWS37" s="710"/>
      <c r="MWT37" s="710"/>
      <c r="MWU37" s="710"/>
      <c r="MWV37" s="710"/>
      <c r="MWW37" s="710"/>
      <c r="MWX37" s="710"/>
      <c r="MWY37" s="710"/>
      <c r="MWZ37" s="710"/>
      <c r="MXA37" s="710"/>
      <c r="MXB37" s="710"/>
      <c r="MXC37" s="710"/>
      <c r="MXD37" s="710"/>
      <c r="MXE37" s="710"/>
      <c r="MXF37" s="710"/>
      <c r="MXG37" s="710"/>
      <c r="MXH37" s="710"/>
      <c r="MXI37" s="710"/>
      <c r="MXJ37" s="710"/>
      <c r="MXK37" s="710"/>
      <c r="MXL37" s="710"/>
      <c r="MXM37" s="710"/>
      <c r="MXN37" s="710"/>
      <c r="MXO37" s="710"/>
      <c r="MXP37" s="710"/>
      <c r="MXQ37" s="710"/>
      <c r="MXR37" s="710"/>
      <c r="MXS37" s="710"/>
      <c r="MXT37" s="710"/>
      <c r="MXU37" s="710"/>
      <c r="MXV37" s="710"/>
      <c r="MXW37" s="710"/>
      <c r="MXX37" s="710"/>
      <c r="MXY37" s="710"/>
      <c r="MXZ37" s="710"/>
      <c r="MYA37" s="710"/>
      <c r="MYB37" s="710"/>
      <c r="MYC37" s="710"/>
      <c r="MYD37" s="710"/>
      <c r="MYE37" s="710"/>
      <c r="MYF37" s="710"/>
      <c r="MYG37" s="710"/>
      <c r="MYH37" s="710"/>
      <c r="MYI37" s="710"/>
      <c r="MYJ37" s="710"/>
      <c r="MYK37" s="710"/>
      <c r="MYL37" s="710"/>
      <c r="MYM37" s="710"/>
      <c r="MYN37" s="710"/>
      <c r="MYO37" s="710"/>
      <c r="MYP37" s="710"/>
      <c r="MYQ37" s="710"/>
      <c r="MYR37" s="710"/>
      <c r="MYS37" s="710"/>
      <c r="MYT37" s="710"/>
      <c r="MYU37" s="710"/>
      <c r="MYV37" s="710"/>
      <c r="MYW37" s="710"/>
      <c r="MYX37" s="710"/>
      <c r="MYY37" s="710"/>
      <c r="MYZ37" s="710"/>
      <c r="MZA37" s="710"/>
      <c r="MZB37" s="710"/>
      <c r="MZC37" s="710"/>
      <c r="MZD37" s="710"/>
      <c r="MZE37" s="710"/>
      <c r="MZF37" s="710"/>
      <c r="MZG37" s="710"/>
      <c r="MZH37" s="710"/>
      <c r="MZI37" s="710"/>
      <c r="MZJ37" s="710"/>
      <c r="MZK37" s="710"/>
      <c r="MZL37" s="710"/>
      <c r="MZM37" s="710"/>
      <c r="MZN37" s="710"/>
      <c r="MZO37" s="710"/>
      <c r="MZP37" s="710"/>
      <c r="MZQ37" s="710"/>
      <c r="MZR37" s="710"/>
      <c r="MZS37" s="710"/>
      <c r="MZT37" s="710"/>
      <c r="MZU37" s="710"/>
      <c r="MZV37" s="710"/>
      <c r="MZW37" s="710"/>
      <c r="MZX37" s="710"/>
      <c r="MZY37" s="710"/>
      <c r="MZZ37" s="710"/>
      <c r="NAA37" s="710"/>
      <c r="NAB37" s="710"/>
      <c r="NAC37" s="710"/>
      <c r="NAD37" s="710"/>
      <c r="NAE37" s="710"/>
      <c r="NAF37" s="710"/>
      <c r="NAG37" s="710"/>
      <c r="NAH37" s="710"/>
      <c r="NAI37" s="710"/>
      <c r="NAJ37" s="710"/>
      <c r="NAK37" s="710"/>
      <c r="NAL37" s="710"/>
      <c r="NAM37" s="710"/>
      <c r="NAN37" s="710"/>
      <c r="NAO37" s="710"/>
      <c r="NAP37" s="710"/>
      <c r="NAQ37" s="710"/>
      <c r="NAR37" s="710"/>
      <c r="NAS37" s="710"/>
      <c r="NAT37" s="710"/>
      <c r="NAU37" s="710"/>
      <c r="NAV37" s="710"/>
      <c r="NAW37" s="710"/>
      <c r="NAX37" s="710"/>
      <c r="NAY37" s="710"/>
      <c r="NAZ37" s="710"/>
      <c r="NBA37" s="710"/>
      <c r="NBB37" s="710"/>
      <c r="NBC37" s="710"/>
      <c r="NBD37" s="710"/>
      <c r="NBE37" s="710"/>
      <c r="NBF37" s="710"/>
      <c r="NBG37" s="710"/>
      <c r="NBH37" s="710"/>
      <c r="NBI37" s="710"/>
      <c r="NBJ37" s="710"/>
      <c r="NBK37" s="710"/>
      <c r="NBL37" s="710"/>
      <c r="NBM37" s="710"/>
      <c r="NBN37" s="710"/>
      <c r="NBO37" s="710"/>
      <c r="NBP37" s="710"/>
      <c r="NBQ37" s="710"/>
      <c r="NBR37" s="710"/>
      <c r="NBS37" s="710"/>
      <c r="NBT37" s="710"/>
      <c r="NBU37" s="710"/>
      <c r="NBV37" s="710"/>
      <c r="NBW37" s="710"/>
      <c r="NBX37" s="710"/>
      <c r="NBY37" s="710"/>
      <c r="NBZ37" s="710"/>
      <c r="NCA37" s="710"/>
      <c r="NCB37" s="710"/>
      <c r="NCC37" s="710"/>
      <c r="NCD37" s="710"/>
      <c r="NCE37" s="710"/>
      <c r="NCF37" s="710"/>
      <c r="NCG37" s="710"/>
      <c r="NCH37" s="710"/>
      <c r="NCI37" s="710"/>
      <c r="NCJ37" s="710"/>
      <c r="NCK37" s="710"/>
      <c r="NCL37" s="710"/>
      <c r="NCM37" s="710"/>
      <c r="NCN37" s="710"/>
      <c r="NCO37" s="710"/>
      <c r="NCP37" s="710"/>
      <c r="NCQ37" s="710"/>
      <c r="NCR37" s="710"/>
      <c r="NCS37" s="710"/>
      <c r="NCT37" s="710"/>
      <c r="NCU37" s="710"/>
      <c r="NCV37" s="710"/>
      <c r="NCW37" s="710"/>
      <c r="NCX37" s="710"/>
      <c r="NCY37" s="710"/>
      <c r="NCZ37" s="710"/>
      <c r="NDA37" s="710"/>
      <c r="NDB37" s="710"/>
      <c r="NDC37" s="710"/>
      <c r="NDD37" s="710"/>
      <c r="NDE37" s="710"/>
      <c r="NDF37" s="710"/>
      <c r="NDG37" s="710"/>
      <c r="NDH37" s="710"/>
      <c r="NDI37" s="710"/>
      <c r="NDJ37" s="710"/>
      <c r="NDK37" s="710"/>
      <c r="NDL37" s="710"/>
      <c r="NDM37" s="710"/>
      <c r="NDN37" s="710"/>
      <c r="NDO37" s="710"/>
      <c r="NDP37" s="710"/>
      <c r="NDQ37" s="710"/>
      <c r="NDR37" s="710"/>
      <c r="NDS37" s="710"/>
      <c r="NDT37" s="710"/>
      <c r="NDU37" s="710"/>
      <c r="NDV37" s="710"/>
      <c r="NDW37" s="710"/>
      <c r="NDX37" s="710"/>
      <c r="NDY37" s="710"/>
      <c r="NDZ37" s="710"/>
      <c r="NEA37" s="710"/>
      <c r="NEB37" s="710"/>
      <c r="NEC37" s="710"/>
      <c r="NED37" s="710"/>
      <c r="NEE37" s="710"/>
      <c r="NEF37" s="710"/>
      <c r="NEG37" s="710"/>
      <c r="NEH37" s="710"/>
      <c r="NEI37" s="710"/>
      <c r="NEJ37" s="710"/>
      <c r="NEK37" s="710"/>
      <c r="NEL37" s="710"/>
      <c r="NEM37" s="710"/>
      <c r="NEN37" s="710"/>
      <c r="NEO37" s="710"/>
      <c r="NEP37" s="710"/>
      <c r="NEQ37" s="710"/>
      <c r="NER37" s="710"/>
      <c r="NES37" s="710"/>
      <c r="NET37" s="710"/>
      <c r="NEU37" s="710"/>
      <c r="NEV37" s="710"/>
      <c r="NEW37" s="710"/>
      <c r="NEX37" s="710"/>
      <c r="NEY37" s="710"/>
      <c r="NEZ37" s="710"/>
      <c r="NFA37" s="710"/>
      <c r="NFB37" s="710"/>
      <c r="NFC37" s="710"/>
      <c r="NFD37" s="710"/>
      <c r="NFE37" s="710"/>
      <c r="NFF37" s="710"/>
      <c r="NFG37" s="710"/>
      <c r="NFH37" s="710"/>
      <c r="NFI37" s="710"/>
      <c r="NFJ37" s="710"/>
      <c r="NFK37" s="710"/>
      <c r="NFL37" s="710"/>
      <c r="NFM37" s="710"/>
      <c r="NFN37" s="710"/>
      <c r="NFO37" s="710"/>
      <c r="NFP37" s="710"/>
      <c r="NFQ37" s="710"/>
      <c r="NFR37" s="710"/>
      <c r="NFS37" s="710"/>
      <c r="NFT37" s="710"/>
      <c r="NFU37" s="710"/>
      <c r="NFV37" s="710"/>
      <c r="NFW37" s="710"/>
      <c r="NFX37" s="710"/>
      <c r="NFY37" s="710"/>
      <c r="NFZ37" s="710"/>
      <c r="NGA37" s="710"/>
      <c r="NGB37" s="710"/>
      <c r="NGC37" s="710"/>
      <c r="NGD37" s="710"/>
      <c r="NGE37" s="710"/>
      <c r="NGF37" s="710"/>
      <c r="NGG37" s="710"/>
      <c r="NGH37" s="710"/>
      <c r="NGI37" s="710"/>
      <c r="NGJ37" s="710"/>
      <c r="NGK37" s="710"/>
      <c r="NGL37" s="710"/>
      <c r="NGM37" s="710"/>
      <c r="NGN37" s="710"/>
      <c r="NGO37" s="710"/>
      <c r="NGP37" s="710"/>
      <c r="NGQ37" s="710"/>
      <c r="NGR37" s="710"/>
      <c r="NGS37" s="710"/>
      <c r="NGT37" s="710"/>
      <c r="NGU37" s="710"/>
      <c r="NGV37" s="710"/>
      <c r="NGW37" s="710"/>
      <c r="NGX37" s="710"/>
      <c r="NGY37" s="710"/>
      <c r="NGZ37" s="710"/>
      <c r="NHA37" s="710"/>
      <c r="NHB37" s="710"/>
      <c r="NHC37" s="710"/>
      <c r="NHD37" s="710"/>
      <c r="NHE37" s="710"/>
      <c r="NHF37" s="710"/>
      <c r="NHG37" s="710"/>
      <c r="NHH37" s="710"/>
      <c r="NHI37" s="710"/>
      <c r="NHJ37" s="710"/>
      <c r="NHK37" s="710"/>
      <c r="NHL37" s="710"/>
      <c r="NHM37" s="710"/>
      <c r="NHN37" s="710"/>
      <c r="NHO37" s="710"/>
      <c r="NHP37" s="710"/>
      <c r="NHQ37" s="710"/>
      <c r="NHR37" s="710"/>
      <c r="NHS37" s="710"/>
      <c r="NHT37" s="710"/>
      <c r="NHU37" s="710"/>
      <c r="NHV37" s="710"/>
      <c r="NHW37" s="710"/>
      <c r="NHX37" s="710"/>
      <c r="NHY37" s="710"/>
      <c r="NHZ37" s="710"/>
      <c r="NIA37" s="710"/>
      <c r="NIB37" s="710"/>
      <c r="NIC37" s="710"/>
      <c r="NID37" s="710"/>
      <c r="NIE37" s="710"/>
      <c r="NIF37" s="710"/>
      <c r="NIG37" s="710"/>
      <c r="NIH37" s="710"/>
      <c r="NII37" s="710"/>
      <c r="NIJ37" s="710"/>
      <c r="NIK37" s="710"/>
      <c r="NIL37" s="710"/>
      <c r="NIM37" s="710"/>
      <c r="NIN37" s="710"/>
      <c r="NIO37" s="710"/>
      <c r="NIP37" s="710"/>
      <c r="NIQ37" s="710"/>
      <c r="NIR37" s="710"/>
      <c r="NIS37" s="710"/>
      <c r="NIT37" s="710"/>
      <c r="NIU37" s="710"/>
      <c r="NIV37" s="710"/>
      <c r="NIW37" s="710"/>
      <c r="NIX37" s="710"/>
      <c r="NIY37" s="710"/>
      <c r="NIZ37" s="710"/>
      <c r="NJA37" s="710"/>
      <c r="NJB37" s="710"/>
      <c r="NJC37" s="710"/>
      <c r="NJD37" s="710"/>
      <c r="NJE37" s="710"/>
      <c r="NJF37" s="710"/>
      <c r="NJG37" s="710"/>
      <c r="NJH37" s="710"/>
      <c r="NJI37" s="710"/>
      <c r="NJJ37" s="710"/>
      <c r="NJK37" s="710"/>
      <c r="NJL37" s="710"/>
      <c r="NJM37" s="710"/>
      <c r="NJN37" s="710"/>
      <c r="NJO37" s="710"/>
      <c r="NJP37" s="710"/>
      <c r="NJQ37" s="710"/>
      <c r="NJR37" s="710"/>
      <c r="NJS37" s="710"/>
      <c r="NJT37" s="710"/>
      <c r="NJU37" s="710"/>
      <c r="NJV37" s="710"/>
      <c r="NJW37" s="710"/>
      <c r="NJX37" s="710"/>
      <c r="NJY37" s="710"/>
      <c r="NJZ37" s="710"/>
      <c r="NKA37" s="710"/>
      <c r="NKB37" s="710"/>
      <c r="NKC37" s="710"/>
      <c r="NKD37" s="710"/>
      <c r="NKE37" s="710"/>
      <c r="NKF37" s="710"/>
      <c r="NKG37" s="710"/>
      <c r="NKH37" s="710"/>
      <c r="NKI37" s="710"/>
      <c r="NKJ37" s="710"/>
      <c r="NKK37" s="710"/>
      <c r="NKL37" s="710"/>
      <c r="NKM37" s="710"/>
      <c r="NKN37" s="710"/>
      <c r="NKO37" s="710"/>
      <c r="NKP37" s="710"/>
      <c r="NKQ37" s="710"/>
      <c r="NKR37" s="710"/>
      <c r="NKS37" s="710"/>
      <c r="NKT37" s="710"/>
      <c r="NKU37" s="710"/>
      <c r="NKV37" s="710"/>
      <c r="NKW37" s="710"/>
      <c r="NKX37" s="710"/>
      <c r="NKY37" s="710"/>
      <c r="NKZ37" s="710"/>
      <c r="NLA37" s="710"/>
      <c r="NLB37" s="710"/>
      <c r="NLC37" s="710"/>
      <c r="NLD37" s="710"/>
      <c r="NLE37" s="710"/>
      <c r="NLF37" s="710"/>
      <c r="NLG37" s="710"/>
      <c r="NLH37" s="710"/>
      <c r="NLI37" s="710"/>
      <c r="NLJ37" s="710"/>
      <c r="NLK37" s="710"/>
      <c r="NLL37" s="710"/>
      <c r="NLM37" s="710"/>
      <c r="NLN37" s="710"/>
      <c r="NLO37" s="710"/>
      <c r="NLP37" s="710"/>
      <c r="NLQ37" s="710"/>
      <c r="NLR37" s="710"/>
      <c r="NLS37" s="710"/>
      <c r="NLT37" s="710"/>
      <c r="NLU37" s="710"/>
      <c r="NLV37" s="710"/>
      <c r="NLW37" s="710"/>
      <c r="NLX37" s="710"/>
      <c r="NLY37" s="710"/>
      <c r="NLZ37" s="710"/>
      <c r="NMA37" s="710"/>
      <c r="NMB37" s="710"/>
      <c r="NMC37" s="710"/>
      <c r="NMD37" s="710"/>
      <c r="NME37" s="710"/>
      <c r="NMF37" s="710"/>
      <c r="NMG37" s="710"/>
      <c r="NMH37" s="710"/>
      <c r="NMI37" s="710"/>
      <c r="NMJ37" s="710"/>
      <c r="NMK37" s="710"/>
      <c r="NML37" s="710"/>
      <c r="NMM37" s="710"/>
      <c r="NMN37" s="710"/>
      <c r="NMO37" s="710"/>
      <c r="NMP37" s="710"/>
      <c r="NMQ37" s="710"/>
      <c r="NMR37" s="710"/>
      <c r="NMS37" s="710"/>
      <c r="NMT37" s="710"/>
      <c r="NMU37" s="710"/>
      <c r="NMV37" s="710"/>
      <c r="NMW37" s="710"/>
      <c r="NMX37" s="710"/>
      <c r="NMY37" s="710"/>
      <c r="NMZ37" s="710"/>
      <c r="NNA37" s="710"/>
      <c r="NNB37" s="710"/>
      <c r="NNC37" s="710"/>
      <c r="NND37" s="710"/>
      <c r="NNE37" s="710"/>
      <c r="NNF37" s="710"/>
      <c r="NNG37" s="710"/>
      <c r="NNH37" s="710"/>
      <c r="NNI37" s="710"/>
      <c r="NNJ37" s="710"/>
      <c r="NNK37" s="710"/>
      <c r="NNL37" s="710"/>
      <c r="NNM37" s="710"/>
      <c r="NNN37" s="710"/>
      <c r="NNO37" s="710"/>
      <c r="NNP37" s="710"/>
      <c r="NNQ37" s="710"/>
      <c r="NNR37" s="710"/>
      <c r="NNS37" s="710"/>
      <c r="NNT37" s="710"/>
      <c r="NNU37" s="710"/>
      <c r="NNV37" s="710"/>
      <c r="NNW37" s="710"/>
      <c r="NNX37" s="710"/>
      <c r="NNY37" s="710"/>
      <c r="NNZ37" s="710"/>
      <c r="NOA37" s="710"/>
      <c r="NOB37" s="710"/>
      <c r="NOC37" s="710"/>
      <c r="NOD37" s="710"/>
      <c r="NOE37" s="710"/>
      <c r="NOF37" s="710"/>
      <c r="NOG37" s="710"/>
      <c r="NOH37" s="710"/>
      <c r="NOI37" s="710"/>
      <c r="NOJ37" s="710"/>
      <c r="NOK37" s="710"/>
      <c r="NOL37" s="710"/>
      <c r="NOM37" s="710"/>
      <c r="NON37" s="710"/>
      <c r="NOO37" s="710"/>
      <c r="NOP37" s="710"/>
      <c r="NOQ37" s="710"/>
      <c r="NOR37" s="710"/>
      <c r="NOS37" s="710"/>
      <c r="NOT37" s="710"/>
      <c r="NOU37" s="710"/>
      <c r="NOV37" s="710"/>
      <c r="NOW37" s="710"/>
      <c r="NOX37" s="710"/>
      <c r="NOY37" s="710"/>
      <c r="NOZ37" s="710"/>
      <c r="NPA37" s="710"/>
      <c r="NPB37" s="710"/>
      <c r="NPC37" s="710"/>
      <c r="NPD37" s="710"/>
      <c r="NPE37" s="710"/>
      <c r="NPF37" s="710"/>
      <c r="NPG37" s="710"/>
      <c r="NPH37" s="710"/>
      <c r="NPI37" s="710"/>
      <c r="NPJ37" s="710"/>
      <c r="NPK37" s="710"/>
      <c r="NPL37" s="710"/>
      <c r="NPM37" s="710"/>
      <c r="NPN37" s="710"/>
      <c r="NPO37" s="710"/>
      <c r="NPP37" s="710"/>
      <c r="NPQ37" s="710"/>
      <c r="NPR37" s="710"/>
      <c r="NPS37" s="710"/>
      <c r="NPT37" s="710"/>
      <c r="NPU37" s="710"/>
      <c r="NPV37" s="710"/>
      <c r="NPW37" s="710"/>
      <c r="NPX37" s="710"/>
      <c r="NPY37" s="710"/>
      <c r="NPZ37" s="710"/>
      <c r="NQA37" s="710"/>
      <c r="NQB37" s="710"/>
      <c r="NQC37" s="710"/>
      <c r="NQD37" s="710"/>
      <c r="NQE37" s="710"/>
      <c r="NQF37" s="710"/>
      <c r="NQG37" s="710"/>
      <c r="NQH37" s="710"/>
      <c r="NQI37" s="710"/>
      <c r="NQJ37" s="710"/>
      <c r="NQK37" s="710"/>
      <c r="NQL37" s="710"/>
      <c r="NQM37" s="710"/>
      <c r="NQN37" s="710"/>
      <c r="NQO37" s="710"/>
      <c r="NQP37" s="710"/>
      <c r="NQQ37" s="710"/>
      <c r="NQR37" s="710"/>
      <c r="NQS37" s="710"/>
      <c r="NQT37" s="710"/>
      <c r="NQU37" s="710"/>
      <c r="NQV37" s="710"/>
      <c r="NQW37" s="710"/>
      <c r="NQX37" s="710"/>
      <c r="NQY37" s="710"/>
      <c r="NQZ37" s="710"/>
      <c r="NRA37" s="710"/>
      <c r="NRB37" s="710"/>
      <c r="NRC37" s="710"/>
      <c r="NRD37" s="710"/>
      <c r="NRE37" s="710"/>
      <c r="NRF37" s="710"/>
      <c r="NRG37" s="710"/>
      <c r="NRH37" s="710"/>
      <c r="NRI37" s="710"/>
      <c r="NRJ37" s="710"/>
      <c r="NRK37" s="710"/>
      <c r="NRL37" s="710"/>
      <c r="NRM37" s="710"/>
      <c r="NRN37" s="710"/>
      <c r="NRO37" s="710"/>
      <c r="NRP37" s="710"/>
      <c r="NRQ37" s="710"/>
      <c r="NRR37" s="710"/>
      <c r="NRS37" s="710"/>
      <c r="NRT37" s="710"/>
      <c r="NRU37" s="710"/>
      <c r="NRV37" s="710"/>
      <c r="NRW37" s="710"/>
      <c r="NRX37" s="710"/>
      <c r="NRY37" s="710"/>
      <c r="NRZ37" s="710"/>
      <c r="NSA37" s="710"/>
      <c r="NSB37" s="710"/>
      <c r="NSC37" s="710"/>
      <c r="NSD37" s="710"/>
      <c r="NSE37" s="710"/>
      <c r="NSF37" s="710"/>
      <c r="NSG37" s="710"/>
      <c r="NSH37" s="710"/>
      <c r="NSI37" s="710"/>
      <c r="NSJ37" s="710"/>
      <c r="NSK37" s="710"/>
      <c r="NSL37" s="710"/>
      <c r="NSM37" s="710"/>
      <c r="NSN37" s="710"/>
      <c r="NSO37" s="710"/>
      <c r="NSP37" s="710"/>
      <c r="NSQ37" s="710"/>
      <c r="NSR37" s="710"/>
      <c r="NSS37" s="710"/>
      <c r="NST37" s="710"/>
      <c r="NSU37" s="710"/>
      <c r="NSV37" s="710"/>
      <c r="NSW37" s="710"/>
      <c r="NSX37" s="710"/>
      <c r="NSY37" s="710"/>
      <c r="NSZ37" s="710"/>
      <c r="NTA37" s="710"/>
      <c r="NTB37" s="710"/>
      <c r="NTC37" s="710"/>
      <c r="NTD37" s="710"/>
      <c r="NTE37" s="710"/>
      <c r="NTF37" s="710"/>
      <c r="NTG37" s="710"/>
      <c r="NTH37" s="710"/>
      <c r="NTI37" s="710"/>
      <c r="NTJ37" s="710"/>
      <c r="NTK37" s="710"/>
      <c r="NTL37" s="710"/>
      <c r="NTM37" s="710"/>
      <c r="NTN37" s="710"/>
      <c r="NTO37" s="710"/>
      <c r="NTP37" s="710"/>
      <c r="NTQ37" s="710"/>
      <c r="NTR37" s="710"/>
      <c r="NTS37" s="710"/>
      <c r="NTT37" s="710"/>
      <c r="NTU37" s="710"/>
      <c r="NTV37" s="710"/>
      <c r="NTW37" s="710"/>
      <c r="NTX37" s="710"/>
      <c r="NTY37" s="710"/>
      <c r="NTZ37" s="710"/>
      <c r="NUA37" s="710"/>
      <c r="NUB37" s="710"/>
      <c r="NUC37" s="710"/>
      <c r="NUD37" s="710"/>
      <c r="NUE37" s="710"/>
      <c r="NUF37" s="710"/>
      <c r="NUG37" s="710"/>
      <c r="NUH37" s="710"/>
      <c r="NUI37" s="710"/>
      <c r="NUJ37" s="710"/>
      <c r="NUK37" s="710"/>
      <c r="NUL37" s="710"/>
      <c r="NUM37" s="710"/>
      <c r="NUN37" s="710"/>
      <c r="NUO37" s="710"/>
      <c r="NUP37" s="710"/>
      <c r="NUQ37" s="710"/>
      <c r="NUR37" s="710"/>
      <c r="NUS37" s="710"/>
      <c r="NUT37" s="710"/>
      <c r="NUU37" s="710"/>
      <c r="NUV37" s="710"/>
      <c r="NUW37" s="710"/>
      <c r="NUX37" s="710"/>
      <c r="NUY37" s="710"/>
      <c r="NUZ37" s="710"/>
      <c r="NVA37" s="710"/>
      <c r="NVB37" s="710"/>
      <c r="NVC37" s="710"/>
      <c r="NVD37" s="710"/>
      <c r="NVE37" s="710"/>
      <c r="NVF37" s="710"/>
      <c r="NVG37" s="710"/>
      <c r="NVH37" s="710"/>
      <c r="NVI37" s="710"/>
      <c r="NVJ37" s="710"/>
      <c r="NVK37" s="710"/>
      <c r="NVL37" s="710"/>
      <c r="NVM37" s="710"/>
      <c r="NVN37" s="710"/>
      <c r="NVO37" s="710"/>
      <c r="NVP37" s="710"/>
      <c r="NVQ37" s="710"/>
      <c r="NVR37" s="710"/>
      <c r="NVS37" s="710"/>
      <c r="NVT37" s="710"/>
      <c r="NVU37" s="710"/>
      <c r="NVV37" s="710"/>
      <c r="NVW37" s="710"/>
      <c r="NVX37" s="710"/>
      <c r="NVY37" s="710"/>
      <c r="NVZ37" s="710"/>
      <c r="NWA37" s="710"/>
      <c r="NWB37" s="710"/>
      <c r="NWC37" s="710"/>
      <c r="NWD37" s="710"/>
      <c r="NWE37" s="710"/>
      <c r="NWF37" s="710"/>
      <c r="NWG37" s="710"/>
      <c r="NWH37" s="710"/>
      <c r="NWI37" s="710"/>
      <c r="NWJ37" s="710"/>
      <c r="NWK37" s="710"/>
      <c r="NWL37" s="710"/>
      <c r="NWM37" s="710"/>
      <c r="NWN37" s="710"/>
      <c r="NWO37" s="710"/>
      <c r="NWP37" s="710"/>
      <c r="NWQ37" s="710"/>
      <c r="NWR37" s="710"/>
      <c r="NWS37" s="710"/>
      <c r="NWT37" s="710"/>
      <c r="NWU37" s="710"/>
      <c r="NWV37" s="710"/>
      <c r="NWW37" s="710"/>
      <c r="NWX37" s="710"/>
      <c r="NWY37" s="710"/>
      <c r="NWZ37" s="710"/>
      <c r="NXA37" s="710"/>
      <c r="NXB37" s="710"/>
      <c r="NXC37" s="710"/>
      <c r="NXD37" s="710"/>
      <c r="NXE37" s="710"/>
      <c r="NXF37" s="710"/>
      <c r="NXG37" s="710"/>
      <c r="NXH37" s="710"/>
      <c r="NXI37" s="710"/>
      <c r="NXJ37" s="710"/>
      <c r="NXK37" s="710"/>
      <c r="NXL37" s="710"/>
      <c r="NXM37" s="710"/>
      <c r="NXN37" s="710"/>
      <c r="NXO37" s="710"/>
      <c r="NXP37" s="710"/>
      <c r="NXQ37" s="710"/>
      <c r="NXR37" s="710"/>
      <c r="NXS37" s="710"/>
      <c r="NXT37" s="710"/>
      <c r="NXU37" s="710"/>
      <c r="NXV37" s="710"/>
      <c r="NXW37" s="710"/>
      <c r="NXX37" s="710"/>
      <c r="NXY37" s="710"/>
      <c r="NXZ37" s="710"/>
      <c r="NYA37" s="710"/>
      <c r="NYB37" s="710"/>
      <c r="NYC37" s="710"/>
      <c r="NYD37" s="710"/>
      <c r="NYE37" s="710"/>
      <c r="NYF37" s="710"/>
      <c r="NYG37" s="710"/>
      <c r="NYH37" s="710"/>
      <c r="NYI37" s="710"/>
      <c r="NYJ37" s="710"/>
      <c r="NYK37" s="710"/>
      <c r="NYL37" s="710"/>
      <c r="NYM37" s="710"/>
      <c r="NYN37" s="710"/>
      <c r="NYO37" s="710"/>
      <c r="NYP37" s="710"/>
      <c r="NYQ37" s="710"/>
      <c r="NYR37" s="710"/>
      <c r="NYS37" s="710"/>
      <c r="NYT37" s="710"/>
      <c r="NYU37" s="710"/>
      <c r="NYV37" s="710"/>
      <c r="NYW37" s="710"/>
      <c r="NYX37" s="710"/>
      <c r="NYY37" s="710"/>
      <c r="NYZ37" s="710"/>
      <c r="NZA37" s="710"/>
      <c r="NZB37" s="710"/>
      <c r="NZC37" s="710"/>
      <c r="NZD37" s="710"/>
      <c r="NZE37" s="710"/>
      <c r="NZF37" s="710"/>
      <c r="NZG37" s="710"/>
      <c r="NZH37" s="710"/>
      <c r="NZI37" s="710"/>
      <c r="NZJ37" s="710"/>
      <c r="NZK37" s="710"/>
      <c r="NZL37" s="710"/>
      <c r="NZM37" s="710"/>
      <c r="NZN37" s="710"/>
      <c r="NZO37" s="710"/>
      <c r="NZP37" s="710"/>
      <c r="NZQ37" s="710"/>
      <c r="NZR37" s="710"/>
      <c r="NZS37" s="710"/>
      <c r="NZT37" s="710"/>
      <c r="NZU37" s="710"/>
      <c r="NZV37" s="710"/>
      <c r="NZW37" s="710"/>
      <c r="NZX37" s="710"/>
      <c r="NZY37" s="710"/>
      <c r="NZZ37" s="710"/>
      <c r="OAA37" s="710"/>
      <c r="OAB37" s="710"/>
      <c r="OAC37" s="710"/>
      <c r="OAD37" s="710"/>
      <c r="OAE37" s="710"/>
      <c r="OAF37" s="710"/>
      <c r="OAG37" s="710"/>
      <c r="OAH37" s="710"/>
      <c r="OAI37" s="710"/>
      <c r="OAJ37" s="710"/>
      <c r="OAK37" s="710"/>
      <c r="OAL37" s="710"/>
      <c r="OAM37" s="710"/>
      <c r="OAN37" s="710"/>
      <c r="OAO37" s="710"/>
      <c r="OAP37" s="710"/>
      <c r="OAQ37" s="710"/>
      <c r="OAR37" s="710"/>
      <c r="OAS37" s="710"/>
      <c r="OAT37" s="710"/>
      <c r="OAU37" s="710"/>
      <c r="OAV37" s="710"/>
      <c r="OAW37" s="710"/>
      <c r="OAX37" s="710"/>
      <c r="OAY37" s="710"/>
      <c r="OAZ37" s="710"/>
      <c r="OBA37" s="710"/>
      <c r="OBB37" s="710"/>
      <c r="OBC37" s="710"/>
      <c r="OBD37" s="710"/>
      <c r="OBE37" s="710"/>
      <c r="OBF37" s="710"/>
      <c r="OBG37" s="710"/>
      <c r="OBH37" s="710"/>
      <c r="OBI37" s="710"/>
      <c r="OBJ37" s="710"/>
      <c r="OBK37" s="710"/>
      <c r="OBL37" s="710"/>
      <c r="OBM37" s="710"/>
      <c r="OBN37" s="710"/>
      <c r="OBO37" s="710"/>
      <c r="OBP37" s="710"/>
      <c r="OBQ37" s="710"/>
      <c r="OBR37" s="710"/>
      <c r="OBS37" s="710"/>
      <c r="OBT37" s="710"/>
      <c r="OBU37" s="710"/>
      <c r="OBV37" s="710"/>
      <c r="OBW37" s="710"/>
      <c r="OBX37" s="710"/>
      <c r="OBY37" s="710"/>
      <c r="OBZ37" s="710"/>
      <c r="OCA37" s="710"/>
      <c r="OCB37" s="710"/>
      <c r="OCC37" s="710"/>
      <c r="OCD37" s="710"/>
      <c r="OCE37" s="710"/>
      <c r="OCF37" s="710"/>
      <c r="OCG37" s="710"/>
      <c r="OCH37" s="710"/>
      <c r="OCI37" s="710"/>
      <c r="OCJ37" s="710"/>
      <c r="OCK37" s="710"/>
      <c r="OCL37" s="710"/>
      <c r="OCM37" s="710"/>
      <c r="OCN37" s="710"/>
      <c r="OCO37" s="710"/>
      <c r="OCP37" s="710"/>
      <c r="OCQ37" s="710"/>
      <c r="OCR37" s="710"/>
      <c r="OCS37" s="710"/>
      <c r="OCT37" s="710"/>
      <c r="OCU37" s="710"/>
      <c r="OCV37" s="710"/>
      <c r="OCW37" s="710"/>
      <c r="OCX37" s="710"/>
      <c r="OCY37" s="710"/>
      <c r="OCZ37" s="710"/>
      <c r="ODA37" s="710"/>
      <c r="ODB37" s="710"/>
      <c r="ODC37" s="710"/>
      <c r="ODD37" s="710"/>
      <c r="ODE37" s="710"/>
      <c r="ODF37" s="710"/>
      <c r="ODG37" s="710"/>
      <c r="ODH37" s="710"/>
      <c r="ODI37" s="710"/>
      <c r="ODJ37" s="710"/>
      <c r="ODK37" s="710"/>
      <c r="ODL37" s="710"/>
      <c r="ODM37" s="710"/>
      <c r="ODN37" s="710"/>
      <c r="ODO37" s="710"/>
      <c r="ODP37" s="710"/>
      <c r="ODQ37" s="710"/>
      <c r="ODR37" s="710"/>
      <c r="ODS37" s="710"/>
      <c r="ODT37" s="710"/>
      <c r="ODU37" s="710"/>
      <c r="ODV37" s="710"/>
      <c r="ODW37" s="710"/>
      <c r="ODX37" s="710"/>
      <c r="ODY37" s="710"/>
      <c r="ODZ37" s="710"/>
      <c r="OEA37" s="710"/>
      <c r="OEB37" s="710"/>
      <c r="OEC37" s="710"/>
      <c r="OED37" s="710"/>
      <c r="OEE37" s="710"/>
      <c r="OEF37" s="710"/>
      <c r="OEG37" s="710"/>
      <c r="OEH37" s="710"/>
      <c r="OEI37" s="710"/>
      <c r="OEJ37" s="710"/>
      <c r="OEK37" s="710"/>
      <c r="OEL37" s="710"/>
      <c r="OEM37" s="710"/>
      <c r="OEN37" s="710"/>
      <c r="OEO37" s="710"/>
      <c r="OEP37" s="710"/>
      <c r="OEQ37" s="710"/>
      <c r="OER37" s="710"/>
      <c r="OES37" s="710"/>
      <c r="OET37" s="710"/>
      <c r="OEU37" s="710"/>
      <c r="OEV37" s="710"/>
      <c r="OEW37" s="710"/>
      <c r="OEX37" s="710"/>
      <c r="OEY37" s="710"/>
      <c r="OEZ37" s="710"/>
      <c r="OFA37" s="710"/>
      <c r="OFB37" s="710"/>
      <c r="OFC37" s="710"/>
      <c r="OFD37" s="710"/>
      <c r="OFE37" s="710"/>
      <c r="OFF37" s="710"/>
      <c r="OFG37" s="710"/>
      <c r="OFH37" s="710"/>
      <c r="OFI37" s="710"/>
      <c r="OFJ37" s="710"/>
      <c r="OFK37" s="710"/>
      <c r="OFL37" s="710"/>
      <c r="OFM37" s="710"/>
      <c r="OFN37" s="710"/>
      <c r="OFO37" s="710"/>
      <c r="OFP37" s="710"/>
      <c r="OFQ37" s="710"/>
      <c r="OFR37" s="710"/>
      <c r="OFS37" s="710"/>
      <c r="OFT37" s="710"/>
      <c r="OFU37" s="710"/>
      <c r="OFV37" s="710"/>
      <c r="OFW37" s="710"/>
      <c r="OFX37" s="710"/>
      <c r="OFY37" s="710"/>
      <c r="OFZ37" s="710"/>
      <c r="OGA37" s="710"/>
      <c r="OGB37" s="710"/>
      <c r="OGC37" s="710"/>
      <c r="OGD37" s="710"/>
      <c r="OGE37" s="710"/>
      <c r="OGF37" s="710"/>
      <c r="OGG37" s="710"/>
      <c r="OGH37" s="710"/>
      <c r="OGI37" s="710"/>
      <c r="OGJ37" s="710"/>
      <c r="OGK37" s="710"/>
      <c r="OGL37" s="710"/>
      <c r="OGM37" s="710"/>
      <c r="OGN37" s="710"/>
      <c r="OGO37" s="710"/>
      <c r="OGP37" s="710"/>
      <c r="OGQ37" s="710"/>
      <c r="OGR37" s="710"/>
      <c r="OGS37" s="710"/>
      <c r="OGT37" s="710"/>
      <c r="OGU37" s="710"/>
      <c r="OGV37" s="710"/>
      <c r="OGW37" s="710"/>
      <c r="OGX37" s="710"/>
      <c r="OGY37" s="710"/>
      <c r="OGZ37" s="710"/>
      <c r="OHA37" s="710"/>
      <c r="OHB37" s="710"/>
      <c r="OHC37" s="710"/>
      <c r="OHD37" s="710"/>
      <c r="OHE37" s="710"/>
      <c r="OHF37" s="710"/>
      <c r="OHG37" s="710"/>
      <c r="OHH37" s="710"/>
      <c r="OHI37" s="710"/>
      <c r="OHJ37" s="710"/>
      <c r="OHK37" s="710"/>
      <c r="OHL37" s="710"/>
      <c r="OHM37" s="710"/>
      <c r="OHN37" s="710"/>
      <c r="OHO37" s="710"/>
      <c r="OHP37" s="710"/>
      <c r="OHQ37" s="710"/>
      <c r="OHR37" s="710"/>
      <c r="OHS37" s="710"/>
      <c r="OHT37" s="710"/>
      <c r="OHU37" s="710"/>
      <c r="OHV37" s="710"/>
      <c r="OHW37" s="710"/>
      <c r="OHX37" s="710"/>
      <c r="OHY37" s="710"/>
      <c r="OHZ37" s="710"/>
      <c r="OIA37" s="710"/>
      <c r="OIB37" s="710"/>
      <c r="OIC37" s="710"/>
      <c r="OID37" s="710"/>
      <c r="OIE37" s="710"/>
      <c r="OIF37" s="710"/>
      <c r="OIG37" s="710"/>
      <c r="OIH37" s="710"/>
      <c r="OII37" s="710"/>
      <c r="OIJ37" s="710"/>
      <c r="OIK37" s="710"/>
      <c r="OIL37" s="710"/>
      <c r="OIM37" s="710"/>
      <c r="OIN37" s="710"/>
      <c r="OIO37" s="710"/>
      <c r="OIP37" s="710"/>
      <c r="OIQ37" s="710"/>
      <c r="OIR37" s="710"/>
      <c r="OIS37" s="710"/>
      <c r="OIT37" s="710"/>
      <c r="OIU37" s="710"/>
      <c r="OIV37" s="710"/>
      <c r="OIW37" s="710"/>
      <c r="OIX37" s="710"/>
      <c r="OIY37" s="710"/>
      <c r="OIZ37" s="710"/>
      <c r="OJA37" s="710"/>
      <c r="OJB37" s="710"/>
      <c r="OJC37" s="710"/>
      <c r="OJD37" s="710"/>
      <c r="OJE37" s="710"/>
      <c r="OJF37" s="710"/>
      <c r="OJG37" s="710"/>
      <c r="OJH37" s="710"/>
      <c r="OJI37" s="710"/>
      <c r="OJJ37" s="710"/>
      <c r="OJK37" s="710"/>
      <c r="OJL37" s="710"/>
      <c r="OJM37" s="710"/>
      <c r="OJN37" s="710"/>
      <c r="OJO37" s="710"/>
      <c r="OJP37" s="710"/>
      <c r="OJQ37" s="710"/>
      <c r="OJR37" s="710"/>
      <c r="OJS37" s="710"/>
      <c r="OJT37" s="710"/>
      <c r="OJU37" s="710"/>
      <c r="OJV37" s="710"/>
      <c r="OJW37" s="710"/>
      <c r="OJX37" s="710"/>
      <c r="OJY37" s="710"/>
      <c r="OJZ37" s="710"/>
      <c r="OKA37" s="710"/>
      <c r="OKB37" s="710"/>
      <c r="OKC37" s="710"/>
      <c r="OKD37" s="710"/>
      <c r="OKE37" s="710"/>
      <c r="OKF37" s="710"/>
      <c r="OKG37" s="710"/>
      <c r="OKH37" s="710"/>
      <c r="OKI37" s="710"/>
      <c r="OKJ37" s="710"/>
      <c r="OKK37" s="710"/>
      <c r="OKL37" s="710"/>
      <c r="OKM37" s="710"/>
      <c r="OKN37" s="710"/>
      <c r="OKO37" s="710"/>
      <c r="OKP37" s="710"/>
      <c r="OKQ37" s="710"/>
      <c r="OKR37" s="710"/>
      <c r="OKS37" s="710"/>
      <c r="OKT37" s="710"/>
      <c r="OKU37" s="710"/>
      <c r="OKV37" s="710"/>
      <c r="OKW37" s="710"/>
      <c r="OKX37" s="710"/>
      <c r="OKY37" s="710"/>
      <c r="OKZ37" s="710"/>
      <c r="OLA37" s="710"/>
      <c r="OLB37" s="710"/>
      <c r="OLC37" s="710"/>
      <c r="OLD37" s="710"/>
      <c r="OLE37" s="710"/>
      <c r="OLF37" s="710"/>
      <c r="OLG37" s="710"/>
      <c r="OLH37" s="710"/>
      <c r="OLI37" s="710"/>
      <c r="OLJ37" s="710"/>
      <c r="OLK37" s="710"/>
      <c r="OLL37" s="710"/>
      <c r="OLM37" s="710"/>
      <c r="OLN37" s="710"/>
      <c r="OLO37" s="710"/>
      <c r="OLP37" s="710"/>
      <c r="OLQ37" s="710"/>
      <c r="OLR37" s="710"/>
      <c r="OLS37" s="710"/>
      <c r="OLT37" s="710"/>
      <c r="OLU37" s="710"/>
      <c r="OLV37" s="710"/>
      <c r="OLW37" s="710"/>
      <c r="OLX37" s="710"/>
      <c r="OLY37" s="710"/>
      <c r="OLZ37" s="710"/>
      <c r="OMA37" s="710"/>
      <c r="OMB37" s="710"/>
      <c r="OMC37" s="710"/>
      <c r="OMD37" s="710"/>
      <c r="OME37" s="710"/>
      <c r="OMF37" s="710"/>
      <c r="OMG37" s="710"/>
      <c r="OMH37" s="710"/>
      <c r="OMI37" s="710"/>
      <c r="OMJ37" s="710"/>
      <c r="OMK37" s="710"/>
      <c r="OML37" s="710"/>
      <c r="OMM37" s="710"/>
      <c r="OMN37" s="710"/>
      <c r="OMO37" s="710"/>
      <c r="OMP37" s="710"/>
      <c r="OMQ37" s="710"/>
      <c r="OMR37" s="710"/>
      <c r="OMS37" s="710"/>
      <c r="OMT37" s="710"/>
      <c r="OMU37" s="710"/>
      <c r="OMV37" s="710"/>
      <c r="OMW37" s="710"/>
      <c r="OMX37" s="710"/>
      <c r="OMY37" s="710"/>
      <c r="OMZ37" s="710"/>
      <c r="ONA37" s="710"/>
      <c r="ONB37" s="710"/>
      <c r="ONC37" s="710"/>
      <c r="OND37" s="710"/>
      <c r="ONE37" s="710"/>
      <c r="ONF37" s="710"/>
      <c r="ONG37" s="710"/>
      <c r="ONH37" s="710"/>
      <c r="ONI37" s="710"/>
      <c r="ONJ37" s="710"/>
      <c r="ONK37" s="710"/>
      <c r="ONL37" s="710"/>
      <c r="ONM37" s="710"/>
      <c r="ONN37" s="710"/>
      <c r="ONO37" s="710"/>
      <c r="ONP37" s="710"/>
      <c r="ONQ37" s="710"/>
      <c r="ONR37" s="710"/>
      <c r="ONS37" s="710"/>
      <c r="ONT37" s="710"/>
      <c r="ONU37" s="710"/>
      <c r="ONV37" s="710"/>
      <c r="ONW37" s="710"/>
      <c r="ONX37" s="710"/>
      <c r="ONY37" s="710"/>
      <c r="ONZ37" s="710"/>
      <c r="OOA37" s="710"/>
      <c r="OOB37" s="710"/>
      <c r="OOC37" s="710"/>
      <c r="OOD37" s="710"/>
      <c r="OOE37" s="710"/>
      <c r="OOF37" s="710"/>
      <c r="OOG37" s="710"/>
      <c r="OOH37" s="710"/>
      <c r="OOI37" s="710"/>
      <c r="OOJ37" s="710"/>
      <c r="OOK37" s="710"/>
      <c r="OOL37" s="710"/>
      <c r="OOM37" s="710"/>
      <c r="OON37" s="710"/>
      <c r="OOO37" s="710"/>
      <c r="OOP37" s="710"/>
      <c r="OOQ37" s="710"/>
      <c r="OOR37" s="710"/>
      <c r="OOS37" s="710"/>
      <c r="OOT37" s="710"/>
      <c r="OOU37" s="710"/>
      <c r="OOV37" s="710"/>
      <c r="OOW37" s="710"/>
      <c r="OOX37" s="710"/>
      <c r="OOY37" s="710"/>
      <c r="OOZ37" s="710"/>
      <c r="OPA37" s="710"/>
      <c r="OPB37" s="710"/>
      <c r="OPC37" s="710"/>
      <c r="OPD37" s="710"/>
      <c r="OPE37" s="710"/>
      <c r="OPF37" s="710"/>
      <c r="OPG37" s="710"/>
      <c r="OPH37" s="710"/>
      <c r="OPI37" s="710"/>
      <c r="OPJ37" s="710"/>
      <c r="OPK37" s="710"/>
      <c r="OPL37" s="710"/>
      <c r="OPM37" s="710"/>
      <c r="OPN37" s="710"/>
      <c r="OPO37" s="710"/>
      <c r="OPP37" s="710"/>
      <c r="OPQ37" s="710"/>
      <c r="OPR37" s="710"/>
      <c r="OPS37" s="710"/>
      <c r="OPT37" s="710"/>
      <c r="OPU37" s="710"/>
      <c r="OPV37" s="710"/>
      <c r="OPW37" s="710"/>
      <c r="OPX37" s="710"/>
      <c r="OPY37" s="710"/>
      <c r="OPZ37" s="710"/>
      <c r="OQA37" s="710"/>
      <c r="OQB37" s="710"/>
      <c r="OQC37" s="710"/>
      <c r="OQD37" s="710"/>
      <c r="OQE37" s="710"/>
      <c r="OQF37" s="710"/>
      <c r="OQG37" s="710"/>
      <c r="OQH37" s="710"/>
      <c r="OQI37" s="710"/>
      <c r="OQJ37" s="710"/>
      <c r="OQK37" s="710"/>
      <c r="OQL37" s="710"/>
      <c r="OQM37" s="710"/>
      <c r="OQN37" s="710"/>
      <c r="OQO37" s="710"/>
      <c r="OQP37" s="710"/>
      <c r="OQQ37" s="710"/>
      <c r="OQR37" s="710"/>
      <c r="OQS37" s="710"/>
      <c r="OQT37" s="710"/>
      <c r="OQU37" s="710"/>
      <c r="OQV37" s="710"/>
      <c r="OQW37" s="710"/>
      <c r="OQX37" s="710"/>
      <c r="OQY37" s="710"/>
      <c r="OQZ37" s="710"/>
      <c r="ORA37" s="710"/>
      <c r="ORB37" s="710"/>
      <c r="ORC37" s="710"/>
      <c r="ORD37" s="710"/>
      <c r="ORE37" s="710"/>
      <c r="ORF37" s="710"/>
      <c r="ORG37" s="710"/>
      <c r="ORH37" s="710"/>
      <c r="ORI37" s="710"/>
      <c r="ORJ37" s="710"/>
      <c r="ORK37" s="710"/>
      <c r="ORL37" s="710"/>
      <c r="ORM37" s="710"/>
      <c r="ORN37" s="710"/>
      <c r="ORO37" s="710"/>
      <c r="ORP37" s="710"/>
      <c r="ORQ37" s="710"/>
      <c r="ORR37" s="710"/>
      <c r="ORS37" s="710"/>
      <c r="ORT37" s="710"/>
      <c r="ORU37" s="710"/>
      <c r="ORV37" s="710"/>
      <c r="ORW37" s="710"/>
      <c r="ORX37" s="710"/>
      <c r="ORY37" s="710"/>
      <c r="ORZ37" s="710"/>
      <c r="OSA37" s="710"/>
      <c r="OSB37" s="710"/>
      <c r="OSC37" s="710"/>
      <c r="OSD37" s="710"/>
      <c r="OSE37" s="710"/>
      <c r="OSF37" s="710"/>
      <c r="OSG37" s="710"/>
      <c r="OSH37" s="710"/>
      <c r="OSI37" s="710"/>
      <c r="OSJ37" s="710"/>
      <c r="OSK37" s="710"/>
      <c r="OSL37" s="710"/>
      <c r="OSM37" s="710"/>
      <c r="OSN37" s="710"/>
      <c r="OSO37" s="710"/>
      <c r="OSP37" s="710"/>
      <c r="OSQ37" s="710"/>
      <c r="OSR37" s="710"/>
      <c r="OSS37" s="710"/>
      <c r="OST37" s="710"/>
      <c r="OSU37" s="710"/>
      <c r="OSV37" s="710"/>
      <c r="OSW37" s="710"/>
      <c r="OSX37" s="710"/>
      <c r="OSY37" s="710"/>
      <c r="OSZ37" s="710"/>
      <c r="OTA37" s="710"/>
      <c r="OTB37" s="710"/>
      <c r="OTC37" s="710"/>
      <c r="OTD37" s="710"/>
      <c r="OTE37" s="710"/>
      <c r="OTF37" s="710"/>
      <c r="OTG37" s="710"/>
      <c r="OTH37" s="710"/>
      <c r="OTI37" s="710"/>
      <c r="OTJ37" s="710"/>
      <c r="OTK37" s="710"/>
      <c r="OTL37" s="710"/>
      <c r="OTM37" s="710"/>
      <c r="OTN37" s="710"/>
      <c r="OTO37" s="710"/>
      <c r="OTP37" s="710"/>
      <c r="OTQ37" s="710"/>
      <c r="OTR37" s="710"/>
      <c r="OTS37" s="710"/>
      <c r="OTT37" s="710"/>
      <c r="OTU37" s="710"/>
      <c r="OTV37" s="710"/>
      <c r="OTW37" s="710"/>
      <c r="OTX37" s="710"/>
      <c r="OTY37" s="710"/>
      <c r="OTZ37" s="710"/>
      <c r="OUA37" s="710"/>
      <c r="OUB37" s="710"/>
      <c r="OUC37" s="710"/>
      <c r="OUD37" s="710"/>
      <c r="OUE37" s="710"/>
      <c r="OUF37" s="710"/>
      <c r="OUG37" s="710"/>
      <c r="OUH37" s="710"/>
      <c r="OUI37" s="710"/>
      <c r="OUJ37" s="710"/>
      <c r="OUK37" s="710"/>
      <c r="OUL37" s="710"/>
      <c r="OUM37" s="710"/>
      <c r="OUN37" s="710"/>
      <c r="OUO37" s="710"/>
      <c r="OUP37" s="710"/>
      <c r="OUQ37" s="710"/>
      <c r="OUR37" s="710"/>
      <c r="OUS37" s="710"/>
      <c r="OUT37" s="710"/>
      <c r="OUU37" s="710"/>
      <c r="OUV37" s="710"/>
      <c r="OUW37" s="710"/>
      <c r="OUX37" s="710"/>
      <c r="OUY37" s="710"/>
      <c r="OUZ37" s="710"/>
      <c r="OVA37" s="710"/>
      <c r="OVB37" s="710"/>
      <c r="OVC37" s="710"/>
      <c r="OVD37" s="710"/>
      <c r="OVE37" s="710"/>
      <c r="OVF37" s="710"/>
      <c r="OVG37" s="710"/>
      <c r="OVH37" s="710"/>
      <c r="OVI37" s="710"/>
      <c r="OVJ37" s="710"/>
      <c r="OVK37" s="710"/>
      <c r="OVL37" s="710"/>
      <c r="OVM37" s="710"/>
      <c r="OVN37" s="710"/>
      <c r="OVO37" s="710"/>
      <c r="OVP37" s="710"/>
      <c r="OVQ37" s="710"/>
      <c r="OVR37" s="710"/>
      <c r="OVS37" s="710"/>
      <c r="OVT37" s="710"/>
      <c r="OVU37" s="710"/>
      <c r="OVV37" s="710"/>
      <c r="OVW37" s="710"/>
      <c r="OVX37" s="710"/>
      <c r="OVY37" s="710"/>
      <c r="OVZ37" s="710"/>
      <c r="OWA37" s="710"/>
      <c r="OWB37" s="710"/>
      <c r="OWC37" s="710"/>
      <c r="OWD37" s="710"/>
      <c r="OWE37" s="710"/>
      <c r="OWF37" s="710"/>
      <c r="OWG37" s="710"/>
      <c r="OWH37" s="710"/>
      <c r="OWI37" s="710"/>
      <c r="OWJ37" s="710"/>
      <c r="OWK37" s="710"/>
      <c r="OWL37" s="710"/>
      <c r="OWM37" s="710"/>
      <c r="OWN37" s="710"/>
      <c r="OWO37" s="710"/>
      <c r="OWP37" s="710"/>
      <c r="OWQ37" s="710"/>
      <c r="OWR37" s="710"/>
      <c r="OWS37" s="710"/>
      <c r="OWT37" s="710"/>
      <c r="OWU37" s="710"/>
      <c r="OWV37" s="710"/>
      <c r="OWW37" s="710"/>
      <c r="OWX37" s="710"/>
      <c r="OWY37" s="710"/>
      <c r="OWZ37" s="710"/>
      <c r="OXA37" s="710"/>
      <c r="OXB37" s="710"/>
      <c r="OXC37" s="710"/>
      <c r="OXD37" s="710"/>
      <c r="OXE37" s="710"/>
      <c r="OXF37" s="710"/>
      <c r="OXG37" s="710"/>
      <c r="OXH37" s="710"/>
      <c r="OXI37" s="710"/>
      <c r="OXJ37" s="710"/>
      <c r="OXK37" s="710"/>
      <c r="OXL37" s="710"/>
      <c r="OXM37" s="710"/>
      <c r="OXN37" s="710"/>
      <c r="OXO37" s="710"/>
      <c r="OXP37" s="710"/>
      <c r="OXQ37" s="710"/>
      <c r="OXR37" s="710"/>
      <c r="OXS37" s="710"/>
      <c r="OXT37" s="710"/>
      <c r="OXU37" s="710"/>
      <c r="OXV37" s="710"/>
      <c r="OXW37" s="710"/>
      <c r="OXX37" s="710"/>
      <c r="OXY37" s="710"/>
      <c r="OXZ37" s="710"/>
      <c r="OYA37" s="710"/>
      <c r="OYB37" s="710"/>
      <c r="OYC37" s="710"/>
      <c r="OYD37" s="710"/>
      <c r="OYE37" s="710"/>
      <c r="OYF37" s="710"/>
      <c r="OYG37" s="710"/>
      <c r="OYH37" s="710"/>
      <c r="OYI37" s="710"/>
      <c r="OYJ37" s="710"/>
      <c r="OYK37" s="710"/>
      <c r="OYL37" s="710"/>
      <c r="OYM37" s="710"/>
      <c r="OYN37" s="710"/>
      <c r="OYO37" s="710"/>
      <c r="OYP37" s="710"/>
      <c r="OYQ37" s="710"/>
      <c r="OYR37" s="710"/>
      <c r="OYS37" s="710"/>
      <c r="OYT37" s="710"/>
      <c r="OYU37" s="710"/>
      <c r="OYV37" s="710"/>
      <c r="OYW37" s="710"/>
      <c r="OYX37" s="710"/>
      <c r="OYY37" s="710"/>
      <c r="OYZ37" s="710"/>
      <c r="OZA37" s="710"/>
      <c r="OZB37" s="710"/>
      <c r="OZC37" s="710"/>
      <c r="OZD37" s="710"/>
      <c r="OZE37" s="710"/>
      <c r="OZF37" s="710"/>
      <c r="OZG37" s="710"/>
      <c r="OZH37" s="710"/>
      <c r="OZI37" s="710"/>
      <c r="OZJ37" s="710"/>
      <c r="OZK37" s="710"/>
      <c r="OZL37" s="710"/>
      <c r="OZM37" s="710"/>
      <c r="OZN37" s="710"/>
      <c r="OZO37" s="710"/>
      <c r="OZP37" s="710"/>
      <c r="OZQ37" s="710"/>
      <c r="OZR37" s="710"/>
      <c r="OZS37" s="710"/>
      <c r="OZT37" s="710"/>
      <c r="OZU37" s="710"/>
      <c r="OZV37" s="710"/>
      <c r="OZW37" s="710"/>
      <c r="OZX37" s="710"/>
      <c r="OZY37" s="710"/>
      <c r="OZZ37" s="710"/>
      <c r="PAA37" s="710"/>
      <c r="PAB37" s="710"/>
      <c r="PAC37" s="710"/>
      <c r="PAD37" s="710"/>
      <c r="PAE37" s="710"/>
      <c r="PAF37" s="710"/>
      <c r="PAG37" s="710"/>
      <c r="PAH37" s="710"/>
      <c r="PAI37" s="710"/>
      <c r="PAJ37" s="710"/>
      <c r="PAK37" s="710"/>
      <c r="PAL37" s="710"/>
      <c r="PAM37" s="710"/>
      <c r="PAN37" s="710"/>
      <c r="PAO37" s="710"/>
      <c r="PAP37" s="710"/>
      <c r="PAQ37" s="710"/>
      <c r="PAR37" s="710"/>
      <c r="PAS37" s="710"/>
      <c r="PAT37" s="710"/>
      <c r="PAU37" s="710"/>
      <c r="PAV37" s="710"/>
      <c r="PAW37" s="710"/>
      <c r="PAX37" s="710"/>
      <c r="PAY37" s="710"/>
      <c r="PAZ37" s="710"/>
      <c r="PBA37" s="710"/>
      <c r="PBB37" s="710"/>
      <c r="PBC37" s="710"/>
      <c r="PBD37" s="710"/>
      <c r="PBE37" s="710"/>
      <c r="PBF37" s="710"/>
      <c r="PBG37" s="710"/>
      <c r="PBH37" s="710"/>
      <c r="PBI37" s="710"/>
      <c r="PBJ37" s="710"/>
      <c r="PBK37" s="710"/>
      <c r="PBL37" s="710"/>
      <c r="PBM37" s="710"/>
      <c r="PBN37" s="710"/>
      <c r="PBO37" s="710"/>
      <c r="PBP37" s="710"/>
      <c r="PBQ37" s="710"/>
      <c r="PBR37" s="710"/>
      <c r="PBS37" s="710"/>
      <c r="PBT37" s="710"/>
      <c r="PBU37" s="710"/>
      <c r="PBV37" s="710"/>
      <c r="PBW37" s="710"/>
      <c r="PBX37" s="710"/>
      <c r="PBY37" s="710"/>
      <c r="PBZ37" s="710"/>
      <c r="PCA37" s="710"/>
      <c r="PCB37" s="710"/>
      <c r="PCC37" s="710"/>
      <c r="PCD37" s="710"/>
      <c r="PCE37" s="710"/>
      <c r="PCF37" s="710"/>
      <c r="PCG37" s="710"/>
      <c r="PCH37" s="710"/>
      <c r="PCI37" s="710"/>
      <c r="PCJ37" s="710"/>
      <c r="PCK37" s="710"/>
      <c r="PCL37" s="710"/>
      <c r="PCM37" s="710"/>
      <c r="PCN37" s="710"/>
      <c r="PCO37" s="710"/>
      <c r="PCP37" s="710"/>
      <c r="PCQ37" s="710"/>
      <c r="PCR37" s="710"/>
      <c r="PCS37" s="710"/>
      <c r="PCT37" s="710"/>
      <c r="PCU37" s="710"/>
      <c r="PCV37" s="710"/>
      <c r="PCW37" s="710"/>
      <c r="PCX37" s="710"/>
      <c r="PCY37" s="710"/>
      <c r="PCZ37" s="710"/>
      <c r="PDA37" s="710"/>
      <c r="PDB37" s="710"/>
      <c r="PDC37" s="710"/>
      <c r="PDD37" s="710"/>
      <c r="PDE37" s="710"/>
      <c r="PDF37" s="710"/>
      <c r="PDG37" s="710"/>
      <c r="PDH37" s="710"/>
      <c r="PDI37" s="710"/>
      <c r="PDJ37" s="710"/>
      <c r="PDK37" s="710"/>
      <c r="PDL37" s="710"/>
      <c r="PDM37" s="710"/>
      <c r="PDN37" s="710"/>
      <c r="PDO37" s="710"/>
      <c r="PDP37" s="710"/>
      <c r="PDQ37" s="710"/>
      <c r="PDR37" s="710"/>
      <c r="PDS37" s="710"/>
      <c r="PDT37" s="710"/>
      <c r="PDU37" s="710"/>
      <c r="PDV37" s="710"/>
      <c r="PDW37" s="710"/>
      <c r="PDX37" s="710"/>
      <c r="PDY37" s="710"/>
      <c r="PDZ37" s="710"/>
      <c r="PEA37" s="710"/>
      <c r="PEB37" s="710"/>
      <c r="PEC37" s="710"/>
      <c r="PED37" s="710"/>
      <c r="PEE37" s="710"/>
      <c r="PEF37" s="710"/>
      <c r="PEG37" s="710"/>
      <c r="PEH37" s="710"/>
      <c r="PEI37" s="710"/>
      <c r="PEJ37" s="710"/>
      <c r="PEK37" s="710"/>
      <c r="PEL37" s="710"/>
      <c r="PEM37" s="710"/>
      <c r="PEN37" s="710"/>
      <c r="PEO37" s="710"/>
      <c r="PEP37" s="710"/>
      <c r="PEQ37" s="710"/>
      <c r="PER37" s="710"/>
      <c r="PES37" s="710"/>
      <c r="PET37" s="710"/>
      <c r="PEU37" s="710"/>
      <c r="PEV37" s="710"/>
      <c r="PEW37" s="710"/>
      <c r="PEX37" s="710"/>
      <c r="PEY37" s="710"/>
      <c r="PEZ37" s="710"/>
      <c r="PFA37" s="710"/>
      <c r="PFB37" s="710"/>
      <c r="PFC37" s="710"/>
      <c r="PFD37" s="710"/>
      <c r="PFE37" s="710"/>
      <c r="PFF37" s="710"/>
      <c r="PFG37" s="710"/>
      <c r="PFH37" s="710"/>
      <c r="PFI37" s="710"/>
      <c r="PFJ37" s="710"/>
      <c r="PFK37" s="710"/>
      <c r="PFL37" s="710"/>
      <c r="PFM37" s="710"/>
      <c r="PFN37" s="710"/>
      <c r="PFO37" s="710"/>
      <c r="PFP37" s="710"/>
      <c r="PFQ37" s="710"/>
      <c r="PFR37" s="710"/>
      <c r="PFS37" s="710"/>
      <c r="PFT37" s="710"/>
      <c r="PFU37" s="710"/>
      <c r="PFV37" s="710"/>
      <c r="PFW37" s="710"/>
      <c r="PFX37" s="710"/>
      <c r="PFY37" s="710"/>
      <c r="PFZ37" s="710"/>
      <c r="PGA37" s="710"/>
      <c r="PGB37" s="710"/>
      <c r="PGC37" s="710"/>
      <c r="PGD37" s="710"/>
      <c r="PGE37" s="710"/>
      <c r="PGF37" s="710"/>
      <c r="PGG37" s="710"/>
      <c r="PGH37" s="710"/>
      <c r="PGI37" s="710"/>
      <c r="PGJ37" s="710"/>
      <c r="PGK37" s="710"/>
      <c r="PGL37" s="710"/>
      <c r="PGM37" s="710"/>
      <c r="PGN37" s="710"/>
      <c r="PGO37" s="710"/>
      <c r="PGP37" s="710"/>
      <c r="PGQ37" s="710"/>
      <c r="PGR37" s="710"/>
      <c r="PGS37" s="710"/>
      <c r="PGT37" s="710"/>
      <c r="PGU37" s="710"/>
      <c r="PGV37" s="710"/>
      <c r="PGW37" s="710"/>
      <c r="PGX37" s="710"/>
      <c r="PGY37" s="710"/>
      <c r="PGZ37" s="710"/>
      <c r="PHA37" s="710"/>
      <c r="PHB37" s="710"/>
      <c r="PHC37" s="710"/>
      <c r="PHD37" s="710"/>
      <c r="PHE37" s="710"/>
      <c r="PHF37" s="710"/>
      <c r="PHG37" s="710"/>
      <c r="PHH37" s="710"/>
      <c r="PHI37" s="710"/>
      <c r="PHJ37" s="710"/>
      <c r="PHK37" s="710"/>
      <c r="PHL37" s="710"/>
      <c r="PHM37" s="710"/>
      <c r="PHN37" s="710"/>
      <c r="PHO37" s="710"/>
      <c r="PHP37" s="710"/>
      <c r="PHQ37" s="710"/>
      <c r="PHR37" s="710"/>
      <c r="PHS37" s="710"/>
      <c r="PHT37" s="710"/>
      <c r="PHU37" s="710"/>
      <c r="PHV37" s="710"/>
      <c r="PHW37" s="710"/>
      <c r="PHX37" s="710"/>
      <c r="PHY37" s="710"/>
      <c r="PHZ37" s="710"/>
      <c r="PIA37" s="710"/>
      <c r="PIB37" s="710"/>
      <c r="PIC37" s="710"/>
      <c r="PID37" s="710"/>
      <c r="PIE37" s="710"/>
      <c r="PIF37" s="710"/>
      <c r="PIG37" s="710"/>
      <c r="PIH37" s="710"/>
      <c r="PII37" s="710"/>
      <c r="PIJ37" s="710"/>
      <c r="PIK37" s="710"/>
      <c r="PIL37" s="710"/>
      <c r="PIM37" s="710"/>
      <c r="PIN37" s="710"/>
      <c r="PIO37" s="710"/>
      <c r="PIP37" s="710"/>
      <c r="PIQ37" s="710"/>
      <c r="PIR37" s="710"/>
      <c r="PIS37" s="710"/>
      <c r="PIT37" s="710"/>
      <c r="PIU37" s="710"/>
      <c r="PIV37" s="710"/>
      <c r="PIW37" s="710"/>
      <c r="PIX37" s="710"/>
      <c r="PIY37" s="710"/>
      <c r="PIZ37" s="710"/>
      <c r="PJA37" s="710"/>
      <c r="PJB37" s="710"/>
      <c r="PJC37" s="710"/>
      <c r="PJD37" s="710"/>
      <c r="PJE37" s="710"/>
      <c r="PJF37" s="710"/>
      <c r="PJG37" s="710"/>
      <c r="PJH37" s="710"/>
      <c r="PJI37" s="710"/>
      <c r="PJJ37" s="710"/>
      <c r="PJK37" s="710"/>
      <c r="PJL37" s="710"/>
      <c r="PJM37" s="710"/>
      <c r="PJN37" s="710"/>
      <c r="PJO37" s="710"/>
      <c r="PJP37" s="710"/>
      <c r="PJQ37" s="710"/>
      <c r="PJR37" s="710"/>
      <c r="PJS37" s="710"/>
      <c r="PJT37" s="710"/>
      <c r="PJU37" s="710"/>
      <c r="PJV37" s="710"/>
      <c r="PJW37" s="710"/>
      <c r="PJX37" s="710"/>
      <c r="PJY37" s="710"/>
      <c r="PJZ37" s="710"/>
      <c r="PKA37" s="710"/>
      <c r="PKB37" s="710"/>
      <c r="PKC37" s="710"/>
      <c r="PKD37" s="710"/>
      <c r="PKE37" s="710"/>
      <c r="PKF37" s="710"/>
      <c r="PKG37" s="710"/>
      <c r="PKH37" s="710"/>
      <c r="PKI37" s="710"/>
      <c r="PKJ37" s="710"/>
      <c r="PKK37" s="710"/>
      <c r="PKL37" s="710"/>
      <c r="PKM37" s="710"/>
      <c r="PKN37" s="710"/>
      <c r="PKO37" s="710"/>
      <c r="PKP37" s="710"/>
      <c r="PKQ37" s="710"/>
      <c r="PKR37" s="710"/>
      <c r="PKS37" s="710"/>
      <c r="PKT37" s="710"/>
      <c r="PKU37" s="710"/>
      <c r="PKV37" s="710"/>
      <c r="PKW37" s="710"/>
      <c r="PKX37" s="710"/>
      <c r="PKY37" s="710"/>
      <c r="PKZ37" s="710"/>
      <c r="PLA37" s="710"/>
      <c r="PLB37" s="710"/>
      <c r="PLC37" s="710"/>
      <c r="PLD37" s="710"/>
      <c r="PLE37" s="710"/>
      <c r="PLF37" s="710"/>
      <c r="PLG37" s="710"/>
      <c r="PLH37" s="710"/>
      <c r="PLI37" s="710"/>
      <c r="PLJ37" s="710"/>
      <c r="PLK37" s="710"/>
      <c r="PLL37" s="710"/>
      <c r="PLM37" s="710"/>
      <c r="PLN37" s="710"/>
      <c r="PLO37" s="710"/>
      <c r="PLP37" s="710"/>
      <c r="PLQ37" s="710"/>
      <c r="PLR37" s="710"/>
      <c r="PLS37" s="710"/>
      <c r="PLT37" s="710"/>
      <c r="PLU37" s="710"/>
      <c r="PLV37" s="710"/>
      <c r="PLW37" s="710"/>
      <c r="PLX37" s="710"/>
      <c r="PLY37" s="710"/>
      <c r="PLZ37" s="710"/>
      <c r="PMA37" s="710"/>
      <c r="PMB37" s="710"/>
      <c r="PMC37" s="710"/>
      <c r="PMD37" s="710"/>
      <c r="PME37" s="710"/>
      <c r="PMF37" s="710"/>
      <c r="PMG37" s="710"/>
      <c r="PMH37" s="710"/>
      <c r="PMI37" s="710"/>
      <c r="PMJ37" s="710"/>
      <c r="PMK37" s="710"/>
      <c r="PML37" s="710"/>
      <c r="PMM37" s="710"/>
      <c r="PMN37" s="710"/>
      <c r="PMO37" s="710"/>
      <c r="PMP37" s="710"/>
      <c r="PMQ37" s="710"/>
      <c r="PMR37" s="710"/>
      <c r="PMS37" s="710"/>
      <c r="PMT37" s="710"/>
      <c r="PMU37" s="710"/>
      <c r="PMV37" s="710"/>
      <c r="PMW37" s="710"/>
      <c r="PMX37" s="710"/>
      <c r="PMY37" s="710"/>
      <c r="PMZ37" s="710"/>
      <c r="PNA37" s="710"/>
      <c r="PNB37" s="710"/>
      <c r="PNC37" s="710"/>
      <c r="PND37" s="710"/>
      <c r="PNE37" s="710"/>
      <c r="PNF37" s="710"/>
      <c r="PNG37" s="710"/>
      <c r="PNH37" s="710"/>
      <c r="PNI37" s="710"/>
      <c r="PNJ37" s="710"/>
      <c r="PNK37" s="710"/>
      <c r="PNL37" s="710"/>
      <c r="PNM37" s="710"/>
      <c r="PNN37" s="710"/>
      <c r="PNO37" s="710"/>
      <c r="PNP37" s="710"/>
      <c r="PNQ37" s="710"/>
      <c r="PNR37" s="710"/>
      <c r="PNS37" s="710"/>
      <c r="PNT37" s="710"/>
      <c r="PNU37" s="710"/>
      <c r="PNV37" s="710"/>
      <c r="PNW37" s="710"/>
      <c r="PNX37" s="710"/>
      <c r="PNY37" s="710"/>
      <c r="PNZ37" s="710"/>
      <c r="POA37" s="710"/>
      <c r="POB37" s="710"/>
      <c r="POC37" s="710"/>
      <c r="POD37" s="710"/>
      <c r="POE37" s="710"/>
      <c r="POF37" s="710"/>
      <c r="POG37" s="710"/>
      <c r="POH37" s="710"/>
      <c r="POI37" s="710"/>
      <c r="POJ37" s="710"/>
      <c r="POK37" s="710"/>
      <c r="POL37" s="710"/>
      <c r="POM37" s="710"/>
      <c r="PON37" s="710"/>
      <c r="POO37" s="710"/>
      <c r="POP37" s="710"/>
      <c r="POQ37" s="710"/>
      <c r="POR37" s="710"/>
      <c r="POS37" s="710"/>
      <c r="POT37" s="710"/>
      <c r="POU37" s="710"/>
      <c r="POV37" s="710"/>
      <c r="POW37" s="710"/>
      <c r="POX37" s="710"/>
      <c r="POY37" s="710"/>
      <c r="POZ37" s="710"/>
      <c r="PPA37" s="710"/>
      <c r="PPB37" s="710"/>
      <c r="PPC37" s="710"/>
      <c r="PPD37" s="710"/>
      <c r="PPE37" s="710"/>
      <c r="PPF37" s="710"/>
      <c r="PPG37" s="710"/>
      <c r="PPH37" s="710"/>
      <c r="PPI37" s="710"/>
      <c r="PPJ37" s="710"/>
      <c r="PPK37" s="710"/>
      <c r="PPL37" s="710"/>
      <c r="PPM37" s="710"/>
      <c r="PPN37" s="710"/>
      <c r="PPO37" s="710"/>
      <c r="PPP37" s="710"/>
      <c r="PPQ37" s="710"/>
      <c r="PPR37" s="710"/>
      <c r="PPS37" s="710"/>
      <c r="PPT37" s="710"/>
      <c r="PPU37" s="710"/>
      <c r="PPV37" s="710"/>
      <c r="PPW37" s="710"/>
      <c r="PPX37" s="710"/>
      <c r="PPY37" s="710"/>
      <c r="PPZ37" s="710"/>
      <c r="PQA37" s="710"/>
      <c r="PQB37" s="710"/>
      <c r="PQC37" s="710"/>
      <c r="PQD37" s="710"/>
      <c r="PQE37" s="710"/>
      <c r="PQF37" s="710"/>
      <c r="PQG37" s="710"/>
      <c r="PQH37" s="710"/>
      <c r="PQI37" s="710"/>
      <c r="PQJ37" s="710"/>
      <c r="PQK37" s="710"/>
      <c r="PQL37" s="710"/>
      <c r="PQM37" s="710"/>
      <c r="PQN37" s="710"/>
      <c r="PQO37" s="710"/>
      <c r="PQP37" s="710"/>
      <c r="PQQ37" s="710"/>
      <c r="PQR37" s="710"/>
      <c r="PQS37" s="710"/>
      <c r="PQT37" s="710"/>
      <c r="PQU37" s="710"/>
      <c r="PQV37" s="710"/>
      <c r="PQW37" s="710"/>
      <c r="PQX37" s="710"/>
      <c r="PQY37" s="710"/>
      <c r="PQZ37" s="710"/>
      <c r="PRA37" s="710"/>
      <c r="PRB37" s="710"/>
      <c r="PRC37" s="710"/>
      <c r="PRD37" s="710"/>
      <c r="PRE37" s="710"/>
      <c r="PRF37" s="710"/>
      <c r="PRG37" s="710"/>
      <c r="PRH37" s="710"/>
      <c r="PRI37" s="710"/>
      <c r="PRJ37" s="710"/>
      <c r="PRK37" s="710"/>
      <c r="PRL37" s="710"/>
      <c r="PRM37" s="710"/>
      <c r="PRN37" s="710"/>
      <c r="PRO37" s="710"/>
      <c r="PRP37" s="710"/>
      <c r="PRQ37" s="710"/>
      <c r="PRR37" s="710"/>
      <c r="PRS37" s="710"/>
      <c r="PRT37" s="710"/>
      <c r="PRU37" s="710"/>
      <c r="PRV37" s="710"/>
      <c r="PRW37" s="710"/>
      <c r="PRX37" s="710"/>
      <c r="PRY37" s="710"/>
      <c r="PRZ37" s="710"/>
      <c r="PSA37" s="710"/>
      <c r="PSB37" s="710"/>
      <c r="PSC37" s="710"/>
      <c r="PSD37" s="710"/>
      <c r="PSE37" s="710"/>
      <c r="PSF37" s="710"/>
      <c r="PSG37" s="710"/>
      <c r="PSH37" s="710"/>
      <c r="PSI37" s="710"/>
      <c r="PSJ37" s="710"/>
      <c r="PSK37" s="710"/>
      <c r="PSL37" s="710"/>
      <c r="PSM37" s="710"/>
      <c r="PSN37" s="710"/>
      <c r="PSO37" s="710"/>
      <c r="PSP37" s="710"/>
      <c r="PSQ37" s="710"/>
      <c r="PSR37" s="710"/>
      <c r="PSS37" s="710"/>
      <c r="PST37" s="710"/>
      <c r="PSU37" s="710"/>
      <c r="PSV37" s="710"/>
      <c r="PSW37" s="710"/>
      <c r="PSX37" s="710"/>
      <c r="PSY37" s="710"/>
      <c r="PSZ37" s="710"/>
      <c r="PTA37" s="710"/>
      <c r="PTB37" s="710"/>
      <c r="PTC37" s="710"/>
      <c r="PTD37" s="710"/>
      <c r="PTE37" s="710"/>
      <c r="PTF37" s="710"/>
      <c r="PTG37" s="710"/>
      <c r="PTH37" s="710"/>
      <c r="PTI37" s="710"/>
      <c r="PTJ37" s="710"/>
      <c r="PTK37" s="710"/>
      <c r="PTL37" s="710"/>
      <c r="PTM37" s="710"/>
      <c r="PTN37" s="710"/>
      <c r="PTO37" s="710"/>
      <c r="PTP37" s="710"/>
      <c r="PTQ37" s="710"/>
      <c r="PTR37" s="710"/>
      <c r="PTS37" s="710"/>
      <c r="PTT37" s="710"/>
      <c r="PTU37" s="710"/>
      <c r="PTV37" s="710"/>
      <c r="PTW37" s="710"/>
      <c r="PTX37" s="710"/>
      <c r="PTY37" s="710"/>
      <c r="PTZ37" s="710"/>
      <c r="PUA37" s="710"/>
      <c r="PUB37" s="710"/>
      <c r="PUC37" s="710"/>
      <c r="PUD37" s="710"/>
      <c r="PUE37" s="710"/>
      <c r="PUF37" s="710"/>
      <c r="PUG37" s="710"/>
      <c r="PUH37" s="710"/>
      <c r="PUI37" s="710"/>
      <c r="PUJ37" s="710"/>
      <c r="PUK37" s="710"/>
      <c r="PUL37" s="710"/>
      <c r="PUM37" s="710"/>
      <c r="PUN37" s="710"/>
      <c r="PUO37" s="710"/>
      <c r="PUP37" s="710"/>
      <c r="PUQ37" s="710"/>
      <c r="PUR37" s="710"/>
      <c r="PUS37" s="710"/>
      <c r="PUT37" s="710"/>
      <c r="PUU37" s="710"/>
      <c r="PUV37" s="710"/>
      <c r="PUW37" s="710"/>
      <c r="PUX37" s="710"/>
      <c r="PUY37" s="710"/>
      <c r="PUZ37" s="710"/>
      <c r="PVA37" s="710"/>
      <c r="PVB37" s="710"/>
      <c r="PVC37" s="710"/>
      <c r="PVD37" s="710"/>
      <c r="PVE37" s="710"/>
      <c r="PVF37" s="710"/>
      <c r="PVG37" s="710"/>
      <c r="PVH37" s="710"/>
      <c r="PVI37" s="710"/>
      <c r="PVJ37" s="710"/>
      <c r="PVK37" s="710"/>
      <c r="PVL37" s="710"/>
      <c r="PVM37" s="710"/>
      <c r="PVN37" s="710"/>
      <c r="PVO37" s="710"/>
      <c r="PVP37" s="710"/>
      <c r="PVQ37" s="710"/>
      <c r="PVR37" s="710"/>
      <c r="PVS37" s="710"/>
      <c r="PVT37" s="710"/>
      <c r="PVU37" s="710"/>
      <c r="PVV37" s="710"/>
      <c r="PVW37" s="710"/>
      <c r="PVX37" s="710"/>
      <c r="PVY37" s="710"/>
      <c r="PVZ37" s="710"/>
      <c r="PWA37" s="710"/>
      <c r="PWB37" s="710"/>
      <c r="PWC37" s="710"/>
      <c r="PWD37" s="710"/>
      <c r="PWE37" s="710"/>
      <c r="PWF37" s="710"/>
      <c r="PWG37" s="710"/>
      <c r="PWH37" s="710"/>
      <c r="PWI37" s="710"/>
      <c r="PWJ37" s="710"/>
      <c r="PWK37" s="710"/>
      <c r="PWL37" s="710"/>
      <c r="PWM37" s="710"/>
      <c r="PWN37" s="710"/>
      <c r="PWO37" s="710"/>
      <c r="PWP37" s="710"/>
      <c r="PWQ37" s="710"/>
      <c r="PWR37" s="710"/>
      <c r="PWS37" s="710"/>
      <c r="PWT37" s="710"/>
      <c r="PWU37" s="710"/>
      <c r="PWV37" s="710"/>
      <c r="PWW37" s="710"/>
      <c r="PWX37" s="710"/>
      <c r="PWY37" s="710"/>
      <c r="PWZ37" s="710"/>
      <c r="PXA37" s="710"/>
      <c r="PXB37" s="710"/>
      <c r="PXC37" s="710"/>
      <c r="PXD37" s="710"/>
      <c r="PXE37" s="710"/>
      <c r="PXF37" s="710"/>
      <c r="PXG37" s="710"/>
      <c r="PXH37" s="710"/>
      <c r="PXI37" s="710"/>
      <c r="PXJ37" s="710"/>
      <c r="PXK37" s="710"/>
      <c r="PXL37" s="710"/>
      <c r="PXM37" s="710"/>
      <c r="PXN37" s="710"/>
      <c r="PXO37" s="710"/>
      <c r="PXP37" s="710"/>
      <c r="PXQ37" s="710"/>
      <c r="PXR37" s="710"/>
      <c r="PXS37" s="710"/>
      <c r="PXT37" s="710"/>
      <c r="PXU37" s="710"/>
      <c r="PXV37" s="710"/>
      <c r="PXW37" s="710"/>
      <c r="PXX37" s="710"/>
      <c r="PXY37" s="710"/>
      <c r="PXZ37" s="710"/>
      <c r="PYA37" s="710"/>
      <c r="PYB37" s="710"/>
      <c r="PYC37" s="710"/>
      <c r="PYD37" s="710"/>
      <c r="PYE37" s="710"/>
      <c r="PYF37" s="710"/>
      <c r="PYG37" s="710"/>
      <c r="PYH37" s="710"/>
      <c r="PYI37" s="710"/>
      <c r="PYJ37" s="710"/>
      <c r="PYK37" s="710"/>
      <c r="PYL37" s="710"/>
      <c r="PYM37" s="710"/>
      <c r="PYN37" s="710"/>
      <c r="PYO37" s="710"/>
      <c r="PYP37" s="710"/>
      <c r="PYQ37" s="710"/>
      <c r="PYR37" s="710"/>
      <c r="PYS37" s="710"/>
      <c r="PYT37" s="710"/>
      <c r="PYU37" s="710"/>
      <c r="PYV37" s="710"/>
      <c r="PYW37" s="710"/>
      <c r="PYX37" s="710"/>
      <c r="PYY37" s="710"/>
      <c r="PYZ37" s="710"/>
      <c r="PZA37" s="710"/>
      <c r="PZB37" s="710"/>
      <c r="PZC37" s="710"/>
      <c r="PZD37" s="710"/>
      <c r="PZE37" s="710"/>
      <c r="PZF37" s="710"/>
      <c r="PZG37" s="710"/>
      <c r="PZH37" s="710"/>
      <c r="PZI37" s="710"/>
      <c r="PZJ37" s="710"/>
      <c r="PZK37" s="710"/>
      <c r="PZL37" s="710"/>
      <c r="PZM37" s="710"/>
      <c r="PZN37" s="710"/>
      <c r="PZO37" s="710"/>
      <c r="PZP37" s="710"/>
      <c r="PZQ37" s="710"/>
      <c r="PZR37" s="710"/>
      <c r="PZS37" s="710"/>
      <c r="PZT37" s="710"/>
      <c r="PZU37" s="710"/>
      <c r="PZV37" s="710"/>
      <c r="PZW37" s="710"/>
      <c r="PZX37" s="710"/>
      <c r="PZY37" s="710"/>
      <c r="PZZ37" s="710"/>
      <c r="QAA37" s="710"/>
      <c r="QAB37" s="710"/>
      <c r="QAC37" s="710"/>
      <c r="QAD37" s="710"/>
      <c r="QAE37" s="710"/>
      <c r="QAF37" s="710"/>
      <c r="QAG37" s="710"/>
      <c r="QAH37" s="710"/>
      <c r="QAI37" s="710"/>
      <c r="QAJ37" s="710"/>
      <c r="QAK37" s="710"/>
      <c r="QAL37" s="710"/>
      <c r="QAM37" s="710"/>
      <c r="QAN37" s="710"/>
      <c r="QAO37" s="710"/>
      <c r="QAP37" s="710"/>
      <c r="QAQ37" s="710"/>
      <c r="QAR37" s="710"/>
      <c r="QAS37" s="710"/>
      <c r="QAT37" s="710"/>
      <c r="QAU37" s="710"/>
      <c r="QAV37" s="710"/>
      <c r="QAW37" s="710"/>
      <c r="QAX37" s="710"/>
      <c r="QAY37" s="710"/>
      <c r="QAZ37" s="710"/>
      <c r="QBA37" s="710"/>
      <c r="QBB37" s="710"/>
      <c r="QBC37" s="710"/>
      <c r="QBD37" s="710"/>
      <c r="QBE37" s="710"/>
      <c r="QBF37" s="710"/>
      <c r="QBG37" s="710"/>
      <c r="QBH37" s="710"/>
      <c r="QBI37" s="710"/>
      <c r="QBJ37" s="710"/>
      <c r="QBK37" s="710"/>
      <c r="QBL37" s="710"/>
      <c r="QBM37" s="710"/>
      <c r="QBN37" s="710"/>
      <c r="QBO37" s="710"/>
      <c r="QBP37" s="710"/>
      <c r="QBQ37" s="710"/>
      <c r="QBR37" s="710"/>
      <c r="QBS37" s="710"/>
      <c r="QBT37" s="710"/>
      <c r="QBU37" s="710"/>
      <c r="QBV37" s="710"/>
      <c r="QBW37" s="710"/>
      <c r="QBX37" s="710"/>
      <c r="QBY37" s="710"/>
      <c r="QBZ37" s="710"/>
      <c r="QCA37" s="710"/>
      <c r="QCB37" s="710"/>
      <c r="QCC37" s="710"/>
      <c r="QCD37" s="710"/>
      <c r="QCE37" s="710"/>
      <c r="QCF37" s="710"/>
      <c r="QCG37" s="710"/>
      <c r="QCH37" s="710"/>
      <c r="QCI37" s="710"/>
      <c r="QCJ37" s="710"/>
      <c r="QCK37" s="710"/>
      <c r="QCL37" s="710"/>
      <c r="QCM37" s="710"/>
      <c r="QCN37" s="710"/>
      <c r="QCO37" s="710"/>
      <c r="QCP37" s="710"/>
      <c r="QCQ37" s="710"/>
      <c r="QCR37" s="710"/>
      <c r="QCS37" s="710"/>
      <c r="QCT37" s="710"/>
      <c r="QCU37" s="710"/>
      <c r="QCV37" s="710"/>
      <c r="QCW37" s="710"/>
      <c r="QCX37" s="710"/>
      <c r="QCY37" s="710"/>
      <c r="QCZ37" s="710"/>
      <c r="QDA37" s="710"/>
      <c r="QDB37" s="710"/>
      <c r="QDC37" s="710"/>
      <c r="QDD37" s="710"/>
      <c r="QDE37" s="710"/>
      <c r="QDF37" s="710"/>
      <c r="QDG37" s="710"/>
      <c r="QDH37" s="710"/>
      <c r="QDI37" s="710"/>
      <c r="QDJ37" s="710"/>
      <c r="QDK37" s="710"/>
      <c r="QDL37" s="710"/>
      <c r="QDM37" s="710"/>
      <c r="QDN37" s="710"/>
      <c r="QDO37" s="710"/>
      <c r="QDP37" s="710"/>
      <c r="QDQ37" s="710"/>
      <c r="QDR37" s="710"/>
      <c r="QDS37" s="710"/>
      <c r="QDT37" s="710"/>
      <c r="QDU37" s="710"/>
      <c r="QDV37" s="710"/>
      <c r="QDW37" s="710"/>
      <c r="QDX37" s="710"/>
      <c r="QDY37" s="710"/>
      <c r="QDZ37" s="710"/>
      <c r="QEA37" s="710"/>
      <c r="QEB37" s="710"/>
      <c r="QEC37" s="710"/>
      <c r="QED37" s="710"/>
      <c r="QEE37" s="710"/>
      <c r="QEF37" s="710"/>
      <c r="QEG37" s="710"/>
      <c r="QEH37" s="710"/>
      <c r="QEI37" s="710"/>
      <c r="QEJ37" s="710"/>
      <c r="QEK37" s="710"/>
      <c r="QEL37" s="710"/>
      <c r="QEM37" s="710"/>
      <c r="QEN37" s="710"/>
      <c r="QEO37" s="710"/>
      <c r="QEP37" s="710"/>
      <c r="QEQ37" s="710"/>
      <c r="QER37" s="710"/>
      <c r="QES37" s="710"/>
      <c r="QET37" s="710"/>
      <c r="QEU37" s="710"/>
      <c r="QEV37" s="710"/>
      <c r="QEW37" s="710"/>
      <c r="QEX37" s="710"/>
      <c r="QEY37" s="710"/>
      <c r="QEZ37" s="710"/>
      <c r="QFA37" s="710"/>
      <c r="QFB37" s="710"/>
      <c r="QFC37" s="710"/>
      <c r="QFD37" s="710"/>
      <c r="QFE37" s="710"/>
      <c r="QFF37" s="710"/>
      <c r="QFG37" s="710"/>
      <c r="QFH37" s="710"/>
      <c r="QFI37" s="710"/>
      <c r="QFJ37" s="710"/>
      <c r="QFK37" s="710"/>
      <c r="QFL37" s="710"/>
      <c r="QFM37" s="710"/>
      <c r="QFN37" s="710"/>
      <c r="QFO37" s="710"/>
      <c r="QFP37" s="710"/>
      <c r="QFQ37" s="710"/>
      <c r="QFR37" s="710"/>
      <c r="QFS37" s="710"/>
      <c r="QFT37" s="710"/>
      <c r="QFU37" s="710"/>
      <c r="QFV37" s="710"/>
      <c r="QFW37" s="710"/>
      <c r="QFX37" s="710"/>
      <c r="QFY37" s="710"/>
      <c r="QFZ37" s="710"/>
      <c r="QGA37" s="710"/>
      <c r="QGB37" s="710"/>
      <c r="QGC37" s="710"/>
      <c r="QGD37" s="710"/>
      <c r="QGE37" s="710"/>
      <c r="QGF37" s="710"/>
      <c r="QGG37" s="710"/>
      <c r="QGH37" s="710"/>
      <c r="QGI37" s="710"/>
      <c r="QGJ37" s="710"/>
      <c r="QGK37" s="710"/>
      <c r="QGL37" s="710"/>
      <c r="QGM37" s="710"/>
      <c r="QGN37" s="710"/>
      <c r="QGO37" s="710"/>
      <c r="QGP37" s="710"/>
      <c r="QGQ37" s="710"/>
      <c r="QGR37" s="710"/>
      <c r="QGS37" s="710"/>
      <c r="QGT37" s="710"/>
      <c r="QGU37" s="710"/>
      <c r="QGV37" s="710"/>
      <c r="QGW37" s="710"/>
      <c r="QGX37" s="710"/>
      <c r="QGY37" s="710"/>
      <c r="QGZ37" s="710"/>
      <c r="QHA37" s="710"/>
      <c r="QHB37" s="710"/>
      <c r="QHC37" s="710"/>
      <c r="QHD37" s="710"/>
      <c r="QHE37" s="710"/>
      <c r="QHF37" s="710"/>
      <c r="QHG37" s="710"/>
      <c r="QHH37" s="710"/>
      <c r="QHI37" s="710"/>
      <c r="QHJ37" s="710"/>
      <c r="QHK37" s="710"/>
      <c r="QHL37" s="710"/>
      <c r="QHM37" s="710"/>
      <c r="QHN37" s="710"/>
      <c r="QHO37" s="710"/>
      <c r="QHP37" s="710"/>
      <c r="QHQ37" s="710"/>
      <c r="QHR37" s="710"/>
      <c r="QHS37" s="710"/>
      <c r="QHT37" s="710"/>
      <c r="QHU37" s="710"/>
      <c r="QHV37" s="710"/>
      <c r="QHW37" s="710"/>
      <c r="QHX37" s="710"/>
      <c r="QHY37" s="710"/>
      <c r="QHZ37" s="710"/>
      <c r="QIA37" s="710"/>
      <c r="QIB37" s="710"/>
      <c r="QIC37" s="710"/>
      <c r="QID37" s="710"/>
      <c r="QIE37" s="710"/>
      <c r="QIF37" s="710"/>
      <c r="QIG37" s="710"/>
      <c r="QIH37" s="710"/>
      <c r="QII37" s="710"/>
      <c r="QIJ37" s="710"/>
      <c r="QIK37" s="710"/>
      <c r="QIL37" s="710"/>
      <c r="QIM37" s="710"/>
      <c r="QIN37" s="710"/>
      <c r="QIO37" s="710"/>
      <c r="QIP37" s="710"/>
      <c r="QIQ37" s="710"/>
      <c r="QIR37" s="710"/>
      <c r="QIS37" s="710"/>
      <c r="QIT37" s="710"/>
      <c r="QIU37" s="710"/>
      <c r="QIV37" s="710"/>
      <c r="QIW37" s="710"/>
      <c r="QIX37" s="710"/>
      <c r="QIY37" s="710"/>
      <c r="QIZ37" s="710"/>
      <c r="QJA37" s="710"/>
      <c r="QJB37" s="710"/>
      <c r="QJC37" s="710"/>
      <c r="QJD37" s="710"/>
      <c r="QJE37" s="710"/>
      <c r="QJF37" s="710"/>
      <c r="QJG37" s="710"/>
      <c r="QJH37" s="710"/>
      <c r="QJI37" s="710"/>
      <c r="QJJ37" s="710"/>
      <c r="QJK37" s="710"/>
      <c r="QJL37" s="710"/>
      <c r="QJM37" s="710"/>
      <c r="QJN37" s="710"/>
      <c r="QJO37" s="710"/>
      <c r="QJP37" s="710"/>
      <c r="QJQ37" s="710"/>
      <c r="QJR37" s="710"/>
      <c r="QJS37" s="710"/>
      <c r="QJT37" s="710"/>
      <c r="QJU37" s="710"/>
      <c r="QJV37" s="710"/>
      <c r="QJW37" s="710"/>
      <c r="QJX37" s="710"/>
      <c r="QJY37" s="710"/>
      <c r="QJZ37" s="710"/>
      <c r="QKA37" s="710"/>
      <c r="QKB37" s="710"/>
      <c r="QKC37" s="710"/>
      <c r="QKD37" s="710"/>
      <c r="QKE37" s="710"/>
      <c r="QKF37" s="710"/>
      <c r="QKG37" s="710"/>
      <c r="QKH37" s="710"/>
      <c r="QKI37" s="710"/>
      <c r="QKJ37" s="710"/>
      <c r="QKK37" s="710"/>
      <c r="QKL37" s="710"/>
      <c r="QKM37" s="710"/>
      <c r="QKN37" s="710"/>
      <c r="QKO37" s="710"/>
      <c r="QKP37" s="710"/>
      <c r="QKQ37" s="710"/>
      <c r="QKR37" s="710"/>
      <c r="QKS37" s="710"/>
      <c r="QKT37" s="710"/>
      <c r="QKU37" s="710"/>
      <c r="QKV37" s="710"/>
      <c r="QKW37" s="710"/>
      <c r="QKX37" s="710"/>
      <c r="QKY37" s="710"/>
      <c r="QKZ37" s="710"/>
      <c r="QLA37" s="710"/>
      <c r="QLB37" s="710"/>
      <c r="QLC37" s="710"/>
      <c r="QLD37" s="710"/>
      <c r="QLE37" s="710"/>
      <c r="QLF37" s="710"/>
      <c r="QLG37" s="710"/>
      <c r="QLH37" s="710"/>
      <c r="QLI37" s="710"/>
      <c r="QLJ37" s="710"/>
      <c r="QLK37" s="710"/>
      <c r="QLL37" s="710"/>
      <c r="QLM37" s="710"/>
      <c r="QLN37" s="710"/>
      <c r="QLO37" s="710"/>
      <c r="QLP37" s="710"/>
      <c r="QLQ37" s="710"/>
      <c r="QLR37" s="710"/>
      <c r="QLS37" s="710"/>
      <c r="QLT37" s="710"/>
      <c r="QLU37" s="710"/>
      <c r="QLV37" s="710"/>
      <c r="QLW37" s="710"/>
      <c r="QLX37" s="710"/>
      <c r="QLY37" s="710"/>
      <c r="QLZ37" s="710"/>
      <c r="QMA37" s="710"/>
      <c r="QMB37" s="710"/>
      <c r="QMC37" s="710"/>
      <c r="QMD37" s="710"/>
      <c r="QME37" s="710"/>
      <c r="QMF37" s="710"/>
      <c r="QMG37" s="710"/>
      <c r="QMH37" s="710"/>
      <c r="QMI37" s="710"/>
      <c r="QMJ37" s="710"/>
      <c r="QMK37" s="710"/>
      <c r="QML37" s="710"/>
      <c r="QMM37" s="710"/>
      <c r="QMN37" s="710"/>
      <c r="QMO37" s="710"/>
      <c r="QMP37" s="710"/>
      <c r="QMQ37" s="710"/>
      <c r="QMR37" s="710"/>
      <c r="QMS37" s="710"/>
      <c r="QMT37" s="710"/>
      <c r="QMU37" s="710"/>
      <c r="QMV37" s="710"/>
      <c r="QMW37" s="710"/>
      <c r="QMX37" s="710"/>
      <c r="QMY37" s="710"/>
      <c r="QMZ37" s="710"/>
      <c r="QNA37" s="710"/>
      <c r="QNB37" s="710"/>
      <c r="QNC37" s="710"/>
      <c r="QND37" s="710"/>
      <c r="QNE37" s="710"/>
      <c r="QNF37" s="710"/>
      <c r="QNG37" s="710"/>
      <c r="QNH37" s="710"/>
      <c r="QNI37" s="710"/>
      <c r="QNJ37" s="710"/>
      <c r="QNK37" s="710"/>
      <c r="QNL37" s="710"/>
      <c r="QNM37" s="710"/>
      <c r="QNN37" s="710"/>
      <c r="QNO37" s="710"/>
      <c r="QNP37" s="710"/>
      <c r="QNQ37" s="710"/>
      <c r="QNR37" s="710"/>
      <c r="QNS37" s="710"/>
      <c r="QNT37" s="710"/>
      <c r="QNU37" s="710"/>
      <c r="QNV37" s="710"/>
      <c r="QNW37" s="710"/>
      <c r="QNX37" s="710"/>
      <c r="QNY37" s="710"/>
      <c r="QNZ37" s="710"/>
      <c r="QOA37" s="710"/>
      <c r="QOB37" s="710"/>
      <c r="QOC37" s="710"/>
      <c r="QOD37" s="710"/>
      <c r="QOE37" s="710"/>
      <c r="QOF37" s="710"/>
      <c r="QOG37" s="710"/>
      <c r="QOH37" s="710"/>
      <c r="QOI37" s="710"/>
      <c r="QOJ37" s="710"/>
      <c r="QOK37" s="710"/>
      <c r="QOL37" s="710"/>
      <c r="QOM37" s="710"/>
      <c r="QON37" s="710"/>
      <c r="QOO37" s="710"/>
      <c r="QOP37" s="710"/>
      <c r="QOQ37" s="710"/>
      <c r="QOR37" s="710"/>
      <c r="QOS37" s="710"/>
      <c r="QOT37" s="710"/>
      <c r="QOU37" s="710"/>
      <c r="QOV37" s="710"/>
      <c r="QOW37" s="710"/>
      <c r="QOX37" s="710"/>
      <c r="QOY37" s="710"/>
      <c r="QOZ37" s="710"/>
      <c r="QPA37" s="710"/>
      <c r="QPB37" s="710"/>
      <c r="QPC37" s="710"/>
      <c r="QPD37" s="710"/>
      <c r="QPE37" s="710"/>
      <c r="QPF37" s="710"/>
      <c r="QPG37" s="710"/>
      <c r="QPH37" s="710"/>
      <c r="QPI37" s="710"/>
      <c r="QPJ37" s="710"/>
      <c r="QPK37" s="710"/>
      <c r="QPL37" s="710"/>
      <c r="QPM37" s="710"/>
      <c r="QPN37" s="710"/>
      <c r="QPO37" s="710"/>
      <c r="QPP37" s="710"/>
      <c r="QPQ37" s="710"/>
      <c r="QPR37" s="710"/>
      <c r="QPS37" s="710"/>
      <c r="QPT37" s="710"/>
      <c r="QPU37" s="710"/>
      <c r="QPV37" s="710"/>
      <c r="QPW37" s="710"/>
      <c r="QPX37" s="710"/>
      <c r="QPY37" s="710"/>
      <c r="QPZ37" s="710"/>
      <c r="QQA37" s="710"/>
      <c r="QQB37" s="710"/>
      <c r="QQC37" s="710"/>
      <c r="QQD37" s="710"/>
      <c r="QQE37" s="710"/>
      <c r="QQF37" s="710"/>
      <c r="QQG37" s="710"/>
      <c r="QQH37" s="710"/>
      <c r="QQI37" s="710"/>
      <c r="QQJ37" s="710"/>
      <c r="QQK37" s="710"/>
      <c r="QQL37" s="710"/>
      <c r="QQM37" s="710"/>
      <c r="QQN37" s="710"/>
      <c r="QQO37" s="710"/>
      <c r="QQP37" s="710"/>
      <c r="QQQ37" s="710"/>
      <c r="QQR37" s="710"/>
      <c r="QQS37" s="710"/>
      <c r="QQT37" s="710"/>
      <c r="QQU37" s="710"/>
      <c r="QQV37" s="710"/>
      <c r="QQW37" s="710"/>
      <c r="QQX37" s="710"/>
      <c r="QQY37" s="710"/>
      <c r="QQZ37" s="710"/>
      <c r="QRA37" s="710"/>
      <c r="QRB37" s="710"/>
      <c r="QRC37" s="710"/>
      <c r="QRD37" s="710"/>
      <c r="QRE37" s="710"/>
      <c r="QRF37" s="710"/>
      <c r="QRG37" s="710"/>
      <c r="QRH37" s="710"/>
      <c r="QRI37" s="710"/>
      <c r="QRJ37" s="710"/>
      <c r="QRK37" s="710"/>
      <c r="QRL37" s="710"/>
      <c r="QRM37" s="710"/>
      <c r="QRN37" s="710"/>
      <c r="QRO37" s="710"/>
      <c r="QRP37" s="710"/>
      <c r="QRQ37" s="710"/>
      <c r="QRR37" s="710"/>
      <c r="QRS37" s="710"/>
      <c r="QRT37" s="710"/>
      <c r="QRU37" s="710"/>
      <c r="QRV37" s="710"/>
      <c r="QRW37" s="710"/>
      <c r="QRX37" s="710"/>
      <c r="QRY37" s="710"/>
      <c r="QRZ37" s="710"/>
      <c r="QSA37" s="710"/>
      <c r="QSB37" s="710"/>
      <c r="QSC37" s="710"/>
      <c r="QSD37" s="710"/>
      <c r="QSE37" s="710"/>
      <c r="QSF37" s="710"/>
      <c r="QSG37" s="710"/>
      <c r="QSH37" s="710"/>
      <c r="QSI37" s="710"/>
      <c r="QSJ37" s="710"/>
      <c r="QSK37" s="710"/>
      <c r="QSL37" s="710"/>
      <c r="QSM37" s="710"/>
      <c r="QSN37" s="710"/>
      <c r="QSO37" s="710"/>
      <c r="QSP37" s="710"/>
      <c r="QSQ37" s="710"/>
      <c r="QSR37" s="710"/>
      <c r="QSS37" s="710"/>
      <c r="QST37" s="710"/>
      <c r="QSU37" s="710"/>
      <c r="QSV37" s="710"/>
      <c r="QSW37" s="710"/>
      <c r="QSX37" s="710"/>
      <c r="QSY37" s="710"/>
      <c r="QSZ37" s="710"/>
      <c r="QTA37" s="710"/>
      <c r="QTB37" s="710"/>
      <c r="QTC37" s="710"/>
      <c r="QTD37" s="710"/>
      <c r="QTE37" s="710"/>
      <c r="QTF37" s="710"/>
      <c r="QTG37" s="710"/>
      <c r="QTH37" s="710"/>
      <c r="QTI37" s="710"/>
      <c r="QTJ37" s="710"/>
      <c r="QTK37" s="710"/>
      <c r="QTL37" s="710"/>
      <c r="QTM37" s="710"/>
      <c r="QTN37" s="710"/>
      <c r="QTO37" s="710"/>
      <c r="QTP37" s="710"/>
      <c r="QTQ37" s="710"/>
      <c r="QTR37" s="710"/>
      <c r="QTS37" s="710"/>
      <c r="QTT37" s="710"/>
      <c r="QTU37" s="710"/>
      <c r="QTV37" s="710"/>
      <c r="QTW37" s="710"/>
      <c r="QTX37" s="710"/>
      <c r="QTY37" s="710"/>
      <c r="QTZ37" s="710"/>
      <c r="QUA37" s="710"/>
      <c r="QUB37" s="710"/>
      <c r="QUC37" s="710"/>
      <c r="QUD37" s="710"/>
      <c r="QUE37" s="710"/>
      <c r="QUF37" s="710"/>
      <c r="QUG37" s="710"/>
      <c r="QUH37" s="710"/>
      <c r="QUI37" s="710"/>
      <c r="QUJ37" s="710"/>
      <c r="QUK37" s="710"/>
      <c r="QUL37" s="710"/>
      <c r="QUM37" s="710"/>
      <c r="QUN37" s="710"/>
      <c r="QUO37" s="710"/>
      <c r="QUP37" s="710"/>
      <c r="QUQ37" s="710"/>
      <c r="QUR37" s="710"/>
      <c r="QUS37" s="710"/>
      <c r="QUT37" s="710"/>
      <c r="QUU37" s="710"/>
      <c r="QUV37" s="710"/>
      <c r="QUW37" s="710"/>
      <c r="QUX37" s="710"/>
      <c r="QUY37" s="710"/>
      <c r="QUZ37" s="710"/>
      <c r="QVA37" s="710"/>
      <c r="QVB37" s="710"/>
      <c r="QVC37" s="710"/>
      <c r="QVD37" s="710"/>
      <c r="QVE37" s="710"/>
      <c r="QVF37" s="710"/>
      <c r="QVG37" s="710"/>
      <c r="QVH37" s="710"/>
      <c r="QVI37" s="710"/>
      <c r="QVJ37" s="710"/>
      <c r="QVK37" s="710"/>
      <c r="QVL37" s="710"/>
      <c r="QVM37" s="710"/>
      <c r="QVN37" s="710"/>
      <c r="QVO37" s="710"/>
      <c r="QVP37" s="710"/>
      <c r="QVQ37" s="710"/>
      <c r="QVR37" s="710"/>
      <c r="QVS37" s="710"/>
      <c r="QVT37" s="710"/>
      <c r="QVU37" s="710"/>
      <c r="QVV37" s="710"/>
      <c r="QVW37" s="710"/>
      <c r="QVX37" s="710"/>
      <c r="QVY37" s="710"/>
      <c r="QVZ37" s="710"/>
      <c r="QWA37" s="710"/>
      <c r="QWB37" s="710"/>
      <c r="QWC37" s="710"/>
      <c r="QWD37" s="710"/>
      <c r="QWE37" s="710"/>
      <c r="QWF37" s="710"/>
      <c r="QWG37" s="710"/>
      <c r="QWH37" s="710"/>
      <c r="QWI37" s="710"/>
      <c r="QWJ37" s="710"/>
      <c r="QWK37" s="710"/>
      <c r="QWL37" s="710"/>
      <c r="QWM37" s="710"/>
      <c r="QWN37" s="710"/>
      <c r="QWO37" s="710"/>
      <c r="QWP37" s="710"/>
      <c r="QWQ37" s="710"/>
      <c r="QWR37" s="710"/>
      <c r="QWS37" s="710"/>
      <c r="QWT37" s="710"/>
      <c r="QWU37" s="710"/>
      <c r="QWV37" s="710"/>
      <c r="QWW37" s="710"/>
      <c r="QWX37" s="710"/>
      <c r="QWY37" s="710"/>
      <c r="QWZ37" s="710"/>
      <c r="QXA37" s="710"/>
      <c r="QXB37" s="710"/>
      <c r="QXC37" s="710"/>
      <c r="QXD37" s="710"/>
      <c r="QXE37" s="710"/>
      <c r="QXF37" s="710"/>
      <c r="QXG37" s="710"/>
      <c r="QXH37" s="710"/>
      <c r="QXI37" s="710"/>
      <c r="QXJ37" s="710"/>
      <c r="QXK37" s="710"/>
      <c r="QXL37" s="710"/>
      <c r="QXM37" s="710"/>
      <c r="QXN37" s="710"/>
      <c r="QXO37" s="710"/>
      <c r="QXP37" s="710"/>
      <c r="QXQ37" s="710"/>
      <c r="QXR37" s="710"/>
      <c r="QXS37" s="710"/>
      <c r="QXT37" s="710"/>
      <c r="QXU37" s="710"/>
      <c r="QXV37" s="710"/>
      <c r="QXW37" s="710"/>
      <c r="QXX37" s="710"/>
      <c r="QXY37" s="710"/>
      <c r="QXZ37" s="710"/>
      <c r="QYA37" s="710"/>
      <c r="QYB37" s="710"/>
      <c r="QYC37" s="710"/>
      <c r="QYD37" s="710"/>
      <c r="QYE37" s="710"/>
      <c r="QYF37" s="710"/>
      <c r="QYG37" s="710"/>
      <c r="QYH37" s="710"/>
      <c r="QYI37" s="710"/>
      <c r="QYJ37" s="710"/>
      <c r="QYK37" s="710"/>
      <c r="QYL37" s="710"/>
      <c r="QYM37" s="710"/>
      <c r="QYN37" s="710"/>
      <c r="QYO37" s="710"/>
      <c r="QYP37" s="710"/>
      <c r="QYQ37" s="710"/>
      <c r="QYR37" s="710"/>
      <c r="QYS37" s="710"/>
      <c r="QYT37" s="710"/>
      <c r="QYU37" s="710"/>
      <c r="QYV37" s="710"/>
      <c r="QYW37" s="710"/>
      <c r="QYX37" s="710"/>
      <c r="QYY37" s="710"/>
      <c r="QYZ37" s="710"/>
      <c r="QZA37" s="710"/>
      <c r="QZB37" s="710"/>
      <c r="QZC37" s="710"/>
      <c r="QZD37" s="710"/>
      <c r="QZE37" s="710"/>
      <c r="QZF37" s="710"/>
      <c r="QZG37" s="710"/>
      <c r="QZH37" s="710"/>
      <c r="QZI37" s="710"/>
      <c r="QZJ37" s="710"/>
      <c r="QZK37" s="710"/>
      <c r="QZL37" s="710"/>
      <c r="QZM37" s="710"/>
      <c r="QZN37" s="710"/>
      <c r="QZO37" s="710"/>
      <c r="QZP37" s="710"/>
      <c r="QZQ37" s="710"/>
      <c r="QZR37" s="710"/>
      <c r="QZS37" s="710"/>
      <c r="QZT37" s="710"/>
      <c r="QZU37" s="710"/>
      <c r="QZV37" s="710"/>
      <c r="QZW37" s="710"/>
      <c r="QZX37" s="710"/>
      <c r="QZY37" s="710"/>
      <c r="QZZ37" s="710"/>
      <c r="RAA37" s="710"/>
      <c r="RAB37" s="710"/>
      <c r="RAC37" s="710"/>
      <c r="RAD37" s="710"/>
      <c r="RAE37" s="710"/>
      <c r="RAF37" s="710"/>
      <c r="RAG37" s="710"/>
      <c r="RAH37" s="710"/>
      <c r="RAI37" s="710"/>
      <c r="RAJ37" s="710"/>
      <c r="RAK37" s="710"/>
      <c r="RAL37" s="710"/>
      <c r="RAM37" s="710"/>
      <c r="RAN37" s="710"/>
      <c r="RAO37" s="710"/>
      <c r="RAP37" s="710"/>
      <c r="RAQ37" s="710"/>
      <c r="RAR37" s="710"/>
      <c r="RAS37" s="710"/>
      <c r="RAT37" s="710"/>
      <c r="RAU37" s="710"/>
      <c r="RAV37" s="710"/>
      <c r="RAW37" s="710"/>
      <c r="RAX37" s="710"/>
      <c r="RAY37" s="710"/>
      <c r="RAZ37" s="710"/>
      <c r="RBA37" s="710"/>
      <c r="RBB37" s="710"/>
      <c r="RBC37" s="710"/>
      <c r="RBD37" s="710"/>
      <c r="RBE37" s="710"/>
      <c r="RBF37" s="710"/>
      <c r="RBG37" s="710"/>
      <c r="RBH37" s="710"/>
      <c r="RBI37" s="710"/>
      <c r="RBJ37" s="710"/>
      <c r="RBK37" s="710"/>
      <c r="RBL37" s="710"/>
      <c r="RBM37" s="710"/>
      <c r="RBN37" s="710"/>
      <c r="RBO37" s="710"/>
      <c r="RBP37" s="710"/>
      <c r="RBQ37" s="710"/>
      <c r="RBR37" s="710"/>
      <c r="RBS37" s="710"/>
      <c r="RBT37" s="710"/>
      <c r="RBU37" s="710"/>
      <c r="RBV37" s="710"/>
      <c r="RBW37" s="710"/>
      <c r="RBX37" s="710"/>
      <c r="RBY37" s="710"/>
      <c r="RBZ37" s="710"/>
      <c r="RCA37" s="710"/>
      <c r="RCB37" s="710"/>
      <c r="RCC37" s="710"/>
      <c r="RCD37" s="710"/>
      <c r="RCE37" s="710"/>
      <c r="RCF37" s="710"/>
      <c r="RCG37" s="710"/>
      <c r="RCH37" s="710"/>
      <c r="RCI37" s="710"/>
      <c r="RCJ37" s="710"/>
      <c r="RCK37" s="710"/>
      <c r="RCL37" s="710"/>
      <c r="RCM37" s="710"/>
      <c r="RCN37" s="710"/>
      <c r="RCO37" s="710"/>
      <c r="RCP37" s="710"/>
      <c r="RCQ37" s="710"/>
      <c r="RCR37" s="710"/>
      <c r="RCS37" s="710"/>
      <c r="RCT37" s="710"/>
      <c r="RCU37" s="710"/>
      <c r="RCV37" s="710"/>
      <c r="RCW37" s="710"/>
      <c r="RCX37" s="710"/>
      <c r="RCY37" s="710"/>
      <c r="RCZ37" s="710"/>
      <c r="RDA37" s="710"/>
      <c r="RDB37" s="710"/>
      <c r="RDC37" s="710"/>
      <c r="RDD37" s="710"/>
      <c r="RDE37" s="710"/>
      <c r="RDF37" s="710"/>
      <c r="RDG37" s="710"/>
      <c r="RDH37" s="710"/>
      <c r="RDI37" s="710"/>
      <c r="RDJ37" s="710"/>
      <c r="RDK37" s="710"/>
      <c r="RDL37" s="710"/>
      <c r="RDM37" s="710"/>
      <c r="RDN37" s="710"/>
      <c r="RDO37" s="710"/>
      <c r="RDP37" s="710"/>
      <c r="RDQ37" s="710"/>
      <c r="RDR37" s="710"/>
      <c r="RDS37" s="710"/>
      <c r="RDT37" s="710"/>
      <c r="RDU37" s="710"/>
      <c r="RDV37" s="710"/>
      <c r="RDW37" s="710"/>
      <c r="RDX37" s="710"/>
      <c r="RDY37" s="710"/>
      <c r="RDZ37" s="710"/>
      <c r="REA37" s="710"/>
      <c r="REB37" s="710"/>
      <c r="REC37" s="710"/>
      <c r="RED37" s="710"/>
      <c r="REE37" s="710"/>
      <c r="REF37" s="710"/>
      <c r="REG37" s="710"/>
      <c r="REH37" s="710"/>
      <c r="REI37" s="710"/>
      <c r="REJ37" s="710"/>
      <c r="REK37" s="710"/>
      <c r="REL37" s="710"/>
      <c r="REM37" s="710"/>
      <c r="REN37" s="710"/>
      <c r="REO37" s="710"/>
      <c r="REP37" s="710"/>
      <c r="REQ37" s="710"/>
      <c r="RER37" s="710"/>
      <c r="RES37" s="710"/>
      <c r="RET37" s="710"/>
      <c r="REU37" s="710"/>
      <c r="REV37" s="710"/>
      <c r="REW37" s="710"/>
      <c r="REX37" s="710"/>
      <c r="REY37" s="710"/>
      <c r="REZ37" s="710"/>
      <c r="RFA37" s="710"/>
      <c r="RFB37" s="710"/>
      <c r="RFC37" s="710"/>
      <c r="RFD37" s="710"/>
      <c r="RFE37" s="710"/>
      <c r="RFF37" s="710"/>
      <c r="RFG37" s="710"/>
      <c r="RFH37" s="710"/>
      <c r="RFI37" s="710"/>
      <c r="RFJ37" s="710"/>
      <c r="RFK37" s="710"/>
      <c r="RFL37" s="710"/>
      <c r="RFM37" s="710"/>
      <c r="RFN37" s="710"/>
      <c r="RFO37" s="710"/>
      <c r="RFP37" s="710"/>
      <c r="RFQ37" s="710"/>
      <c r="RFR37" s="710"/>
      <c r="RFS37" s="710"/>
      <c r="RFT37" s="710"/>
      <c r="RFU37" s="710"/>
      <c r="RFV37" s="710"/>
      <c r="RFW37" s="710"/>
      <c r="RFX37" s="710"/>
      <c r="RFY37" s="710"/>
      <c r="RFZ37" s="710"/>
      <c r="RGA37" s="710"/>
      <c r="RGB37" s="710"/>
      <c r="RGC37" s="710"/>
      <c r="RGD37" s="710"/>
      <c r="RGE37" s="710"/>
      <c r="RGF37" s="710"/>
      <c r="RGG37" s="710"/>
      <c r="RGH37" s="710"/>
      <c r="RGI37" s="710"/>
      <c r="RGJ37" s="710"/>
      <c r="RGK37" s="710"/>
      <c r="RGL37" s="710"/>
      <c r="RGM37" s="710"/>
      <c r="RGN37" s="710"/>
      <c r="RGO37" s="710"/>
      <c r="RGP37" s="710"/>
      <c r="RGQ37" s="710"/>
      <c r="RGR37" s="710"/>
      <c r="RGS37" s="710"/>
      <c r="RGT37" s="710"/>
      <c r="RGU37" s="710"/>
      <c r="RGV37" s="710"/>
      <c r="RGW37" s="710"/>
      <c r="RGX37" s="710"/>
      <c r="RGY37" s="710"/>
      <c r="RGZ37" s="710"/>
      <c r="RHA37" s="710"/>
      <c r="RHB37" s="710"/>
      <c r="RHC37" s="710"/>
      <c r="RHD37" s="710"/>
      <c r="RHE37" s="710"/>
      <c r="RHF37" s="710"/>
      <c r="RHG37" s="710"/>
      <c r="RHH37" s="710"/>
      <c r="RHI37" s="710"/>
      <c r="RHJ37" s="710"/>
      <c r="RHK37" s="710"/>
      <c r="RHL37" s="710"/>
      <c r="RHM37" s="710"/>
      <c r="RHN37" s="710"/>
      <c r="RHO37" s="710"/>
      <c r="RHP37" s="710"/>
      <c r="RHQ37" s="710"/>
      <c r="RHR37" s="710"/>
      <c r="RHS37" s="710"/>
      <c r="RHT37" s="710"/>
      <c r="RHU37" s="710"/>
      <c r="RHV37" s="710"/>
      <c r="RHW37" s="710"/>
      <c r="RHX37" s="710"/>
      <c r="RHY37" s="710"/>
      <c r="RHZ37" s="710"/>
      <c r="RIA37" s="710"/>
      <c r="RIB37" s="710"/>
      <c r="RIC37" s="710"/>
      <c r="RID37" s="710"/>
      <c r="RIE37" s="710"/>
      <c r="RIF37" s="710"/>
      <c r="RIG37" s="710"/>
      <c r="RIH37" s="710"/>
      <c r="RII37" s="710"/>
      <c r="RIJ37" s="710"/>
      <c r="RIK37" s="710"/>
      <c r="RIL37" s="710"/>
      <c r="RIM37" s="710"/>
      <c r="RIN37" s="710"/>
      <c r="RIO37" s="710"/>
      <c r="RIP37" s="710"/>
      <c r="RIQ37" s="710"/>
      <c r="RIR37" s="710"/>
      <c r="RIS37" s="710"/>
      <c r="RIT37" s="710"/>
      <c r="RIU37" s="710"/>
      <c r="RIV37" s="710"/>
      <c r="RIW37" s="710"/>
      <c r="RIX37" s="710"/>
      <c r="RIY37" s="710"/>
      <c r="RIZ37" s="710"/>
      <c r="RJA37" s="710"/>
      <c r="RJB37" s="710"/>
      <c r="RJC37" s="710"/>
      <c r="RJD37" s="710"/>
      <c r="RJE37" s="710"/>
      <c r="RJF37" s="710"/>
      <c r="RJG37" s="710"/>
      <c r="RJH37" s="710"/>
      <c r="RJI37" s="710"/>
      <c r="RJJ37" s="710"/>
      <c r="RJK37" s="710"/>
      <c r="RJL37" s="710"/>
      <c r="RJM37" s="710"/>
      <c r="RJN37" s="710"/>
      <c r="RJO37" s="710"/>
      <c r="RJP37" s="710"/>
      <c r="RJQ37" s="710"/>
      <c r="RJR37" s="710"/>
      <c r="RJS37" s="710"/>
      <c r="RJT37" s="710"/>
      <c r="RJU37" s="710"/>
      <c r="RJV37" s="710"/>
      <c r="RJW37" s="710"/>
      <c r="RJX37" s="710"/>
      <c r="RJY37" s="710"/>
      <c r="RJZ37" s="710"/>
      <c r="RKA37" s="710"/>
      <c r="RKB37" s="710"/>
      <c r="RKC37" s="710"/>
      <c r="RKD37" s="710"/>
      <c r="RKE37" s="710"/>
      <c r="RKF37" s="710"/>
      <c r="RKG37" s="710"/>
      <c r="RKH37" s="710"/>
      <c r="RKI37" s="710"/>
      <c r="RKJ37" s="710"/>
      <c r="RKK37" s="710"/>
      <c r="RKL37" s="710"/>
      <c r="RKM37" s="710"/>
      <c r="RKN37" s="710"/>
      <c r="RKO37" s="710"/>
      <c r="RKP37" s="710"/>
      <c r="RKQ37" s="710"/>
      <c r="RKR37" s="710"/>
      <c r="RKS37" s="710"/>
      <c r="RKT37" s="710"/>
      <c r="RKU37" s="710"/>
      <c r="RKV37" s="710"/>
      <c r="RKW37" s="710"/>
      <c r="RKX37" s="710"/>
      <c r="RKY37" s="710"/>
      <c r="RKZ37" s="710"/>
      <c r="RLA37" s="710"/>
      <c r="RLB37" s="710"/>
      <c r="RLC37" s="710"/>
      <c r="RLD37" s="710"/>
      <c r="RLE37" s="710"/>
      <c r="RLF37" s="710"/>
      <c r="RLG37" s="710"/>
      <c r="RLH37" s="710"/>
      <c r="RLI37" s="710"/>
      <c r="RLJ37" s="710"/>
      <c r="RLK37" s="710"/>
      <c r="RLL37" s="710"/>
      <c r="RLM37" s="710"/>
      <c r="RLN37" s="710"/>
      <c r="RLO37" s="710"/>
      <c r="RLP37" s="710"/>
      <c r="RLQ37" s="710"/>
      <c r="RLR37" s="710"/>
      <c r="RLS37" s="710"/>
      <c r="RLT37" s="710"/>
      <c r="RLU37" s="710"/>
      <c r="RLV37" s="710"/>
      <c r="RLW37" s="710"/>
      <c r="RLX37" s="710"/>
      <c r="RLY37" s="710"/>
      <c r="RLZ37" s="710"/>
      <c r="RMA37" s="710"/>
      <c r="RMB37" s="710"/>
      <c r="RMC37" s="710"/>
      <c r="RMD37" s="710"/>
      <c r="RME37" s="710"/>
      <c r="RMF37" s="710"/>
      <c r="RMG37" s="710"/>
      <c r="RMH37" s="710"/>
      <c r="RMI37" s="710"/>
      <c r="RMJ37" s="710"/>
      <c r="RMK37" s="710"/>
      <c r="RML37" s="710"/>
      <c r="RMM37" s="710"/>
      <c r="RMN37" s="710"/>
      <c r="RMO37" s="710"/>
      <c r="RMP37" s="710"/>
      <c r="RMQ37" s="710"/>
      <c r="RMR37" s="710"/>
      <c r="RMS37" s="710"/>
      <c r="RMT37" s="710"/>
      <c r="RMU37" s="710"/>
      <c r="RMV37" s="710"/>
      <c r="RMW37" s="710"/>
      <c r="RMX37" s="710"/>
      <c r="RMY37" s="710"/>
      <c r="RMZ37" s="710"/>
      <c r="RNA37" s="710"/>
      <c r="RNB37" s="710"/>
      <c r="RNC37" s="710"/>
      <c r="RND37" s="710"/>
      <c r="RNE37" s="710"/>
      <c r="RNF37" s="710"/>
      <c r="RNG37" s="710"/>
      <c r="RNH37" s="710"/>
      <c r="RNI37" s="710"/>
      <c r="RNJ37" s="710"/>
      <c r="RNK37" s="710"/>
      <c r="RNL37" s="710"/>
      <c r="RNM37" s="710"/>
      <c r="RNN37" s="710"/>
      <c r="RNO37" s="710"/>
      <c r="RNP37" s="710"/>
      <c r="RNQ37" s="710"/>
      <c r="RNR37" s="710"/>
      <c r="RNS37" s="710"/>
      <c r="RNT37" s="710"/>
      <c r="RNU37" s="710"/>
      <c r="RNV37" s="710"/>
      <c r="RNW37" s="710"/>
      <c r="RNX37" s="710"/>
      <c r="RNY37" s="710"/>
      <c r="RNZ37" s="710"/>
      <c r="ROA37" s="710"/>
      <c r="ROB37" s="710"/>
      <c r="ROC37" s="710"/>
      <c r="ROD37" s="710"/>
      <c r="ROE37" s="710"/>
      <c r="ROF37" s="710"/>
      <c r="ROG37" s="710"/>
      <c r="ROH37" s="710"/>
      <c r="ROI37" s="710"/>
      <c r="ROJ37" s="710"/>
      <c r="ROK37" s="710"/>
      <c r="ROL37" s="710"/>
      <c r="ROM37" s="710"/>
      <c r="RON37" s="710"/>
      <c r="ROO37" s="710"/>
      <c r="ROP37" s="710"/>
      <c r="ROQ37" s="710"/>
      <c r="ROR37" s="710"/>
      <c r="ROS37" s="710"/>
      <c r="ROT37" s="710"/>
      <c r="ROU37" s="710"/>
      <c r="ROV37" s="710"/>
      <c r="ROW37" s="710"/>
      <c r="ROX37" s="710"/>
      <c r="ROY37" s="710"/>
      <c r="ROZ37" s="710"/>
      <c r="RPA37" s="710"/>
      <c r="RPB37" s="710"/>
      <c r="RPC37" s="710"/>
      <c r="RPD37" s="710"/>
      <c r="RPE37" s="710"/>
      <c r="RPF37" s="710"/>
      <c r="RPG37" s="710"/>
      <c r="RPH37" s="710"/>
      <c r="RPI37" s="710"/>
      <c r="RPJ37" s="710"/>
      <c r="RPK37" s="710"/>
      <c r="RPL37" s="710"/>
      <c r="RPM37" s="710"/>
      <c r="RPN37" s="710"/>
      <c r="RPO37" s="710"/>
      <c r="RPP37" s="710"/>
      <c r="RPQ37" s="710"/>
      <c r="RPR37" s="710"/>
      <c r="RPS37" s="710"/>
      <c r="RPT37" s="710"/>
      <c r="RPU37" s="710"/>
      <c r="RPV37" s="710"/>
      <c r="RPW37" s="710"/>
      <c r="RPX37" s="710"/>
      <c r="RPY37" s="710"/>
      <c r="RPZ37" s="710"/>
      <c r="RQA37" s="710"/>
      <c r="RQB37" s="710"/>
      <c r="RQC37" s="710"/>
      <c r="RQD37" s="710"/>
      <c r="RQE37" s="710"/>
      <c r="RQF37" s="710"/>
      <c r="RQG37" s="710"/>
      <c r="RQH37" s="710"/>
      <c r="RQI37" s="710"/>
      <c r="RQJ37" s="710"/>
      <c r="RQK37" s="710"/>
      <c r="RQL37" s="710"/>
      <c r="RQM37" s="710"/>
      <c r="RQN37" s="710"/>
      <c r="RQO37" s="710"/>
      <c r="RQP37" s="710"/>
      <c r="RQQ37" s="710"/>
      <c r="RQR37" s="710"/>
      <c r="RQS37" s="710"/>
      <c r="RQT37" s="710"/>
      <c r="RQU37" s="710"/>
      <c r="RQV37" s="710"/>
      <c r="RQW37" s="710"/>
      <c r="RQX37" s="710"/>
      <c r="RQY37" s="710"/>
      <c r="RQZ37" s="710"/>
      <c r="RRA37" s="710"/>
      <c r="RRB37" s="710"/>
      <c r="RRC37" s="710"/>
      <c r="RRD37" s="710"/>
      <c r="RRE37" s="710"/>
      <c r="RRF37" s="710"/>
      <c r="RRG37" s="710"/>
      <c r="RRH37" s="710"/>
      <c r="RRI37" s="710"/>
      <c r="RRJ37" s="710"/>
      <c r="RRK37" s="710"/>
      <c r="RRL37" s="710"/>
      <c r="RRM37" s="710"/>
      <c r="RRN37" s="710"/>
      <c r="RRO37" s="710"/>
      <c r="RRP37" s="710"/>
      <c r="RRQ37" s="710"/>
      <c r="RRR37" s="710"/>
      <c r="RRS37" s="710"/>
      <c r="RRT37" s="710"/>
      <c r="RRU37" s="710"/>
      <c r="RRV37" s="710"/>
      <c r="RRW37" s="710"/>
      <c r="RRX37" s="710"/>
      <c r="RRY37" s="710"/>
      <c r="RRZ37" s="710"/>
      <c r="RSA37" s="710"/>
      <c r="RSB37" s="710"/>
      <c r="RSC37" s="710"/>
      <c r="RSD37" s="710"/>
      <c r="RSE37" s="710"/>
      <c r="RSF37" s="710"/>
      <c r="RSG37" s="710"/>
      <c r="RSH37" s="710"/>
      <c r="RSI37" s="710"/>
      <c r="RSJ37" s="710"/>
      <c r="RSK37" s="710"/>
      <c r="RSL37" s="710"/>
      <c r="RSM37" s="710"/>
      <c r="RSN37" s="710"/>
      <c r="RSO37" s="710"/>
      <c r="RSP37" s="710"/>
      <c r="RSQ37" s="710"/>
      <c r="RSR37" s="710"/>
      <c r="RSS37" s="710"/>
      <c r="RST37" s="710"/>
      <c r="RSU37" s="710"/>
      <c r="RSV37" s="710"/>
      <c r="RSW37" s="710"/>
      <c r="RSX37" s="710"/>
      <c r="RSY37" s="710"/>
      <c r="RSZ37" s="710"/>
      <c r="RTA37" s="710"/>
      <c r="RTB37" s="710"/>
      <c r="RTC37" s="710"/>
      <c r="RTD37" s="710"/>
      <c r="RTE37" s="710"/>
      <c r="RTF37" s="710"/>
      <c r="RTG37" s="710"/>
      <c r="RTH37" s="710"/>
      <c r="RTI37" s="710"/>
      <c r="RTJ37" s="710"/>
      <c r="RTK37" s="710"/>
      <c r="RTL37" s="710"/>
      <c r="RTM37" s="710"/>
      <c r="RTN37" s="710"/>
      <c r="RTO37" s="710"/>
      <c r="RTP37" s="710"/>
      <c r="RTQ37" s="710"/>
      <c r="RTR37" s="710"/>
      <c r="RTS37" s="710"/>
      <c r="RTT37" s="710"/>
      <c r="RTU37" s="710"/>
      <c r="RTV37" s="710"/>
      <c r="RTW37" s="710"/>
      <c r="RTX37" s="710"/>
      <c r="RTY37" s="710"/>
      <c r="RTZ37" s="710"/>
      <c r="RUA37" s="710"/>
      <c r="RUB37" s="710"/>
      <c r="RUC37" s="710"/>
      <c r="RUD37" s="710"/>
      <c r="RUE37" s="710"/>
      <c r="RUF37" s="710"/>
      <c r="RUG37" s="710"/>
      <c r="RUH37" s="710"/>
      <c r="RUI37" s="710"/>
      <c r="RUJ37" s="710"/>
      <c r="RUK37" s="710"/>
      <c r="RUL37" s="710"/>
      <c r="RUM37" s="710"/>
      <c r="RUN37" s="710"/>
      <c r="RUO37" s="710"/>
      <c r="RUP37" s="710"/>
      <c r="RUQ37" s="710"/>
      <c r="RUR37" s="710"/>
      <c r="RUS37" s="710"/>
      <c r="RUT37" s="710"/>
      <c r="RUU37" s="710"/>
      <c r="RUV37" s="710"/>
      <c r="RUW37" s="710"/>
      <c r="RUX37" s="710"/>
      <c r="RUY37" s="710"/>
      <c r="RUZ37" s="710"/>
      <c r="RVA37" s="710"/>
      <c r="RVB37" s="710"/>
      <c r="RVC37" s="710"/>
      <c r="RVD37" s="710"/>
      <c r="RVE37" s="710"/>
      <c r="RVF37" s="710"/>
      <c r="RVG37" s="710"/>
      <c r="RVH37" s="710"/>
      <c r="RVI37" s="710"/>
      <c r="RVJ37" s="710"/>
      <c r="RVK37" s="710"/>
      <c r="RVL37" s="710"/>
      <c r="RVM37" s="710"/>
      <c r="RVN37" s="710"/>
      <c r="RVO37" s="710"/>
      <c r="RVP37" s="710"/>
      <c r="RVQ37" s="710"/>
      <c r="RVR37" s="710"/>
      <c r="RVS37" s="710"/>
      <c r="RVT37" s="710"/>
      <c r="RVU37" s="710"/>
      <c r="RVV37" s="710"/>
      <c r="RVW37" s="710"/>
      <c r="RVX37" s="710"/>
      <c r="RVY37" s="710"/>
      <c r="RVZ37" s="710"/>
      <c r="RWA37" s="710"/>
      <c r="RWB37" s="710"/>
      <c r="RWC37" s="710"/>
      <c r="RWD37" s="710"/>
      <c r="RWE37" s="710"/>
      <c r="RWF37" s="710"/>
      <c r="RWG37" s="710"/>
      <c r="RWH37" s="710"/>
      <c r="RWI37" s="710"/>
      <c r="RWJ37" s="710"/>
      <c r="RWK37" s="710"/>
      <c r="RWL37" s="710"/>
      <c r="RWM37" s="710"/>
      <c r="RWN37" s="710"/>
      <c r="RWO37" s="710"/>
      <c r="RWP37" s="710"/>
      <c r="RWQ37" s="710"/>
      <c r="RWR37" s="710"/>
      <c r="RWS37" s="710"/>
      <c r="RWT37" s="710"/>
      <c r="RWU37" s="710"/>
      <c r="RWV37" s="710"/>
      <c r="RWW37" s="710"/>
      <c r="RWX37" s="710"/>
      <c r="RWY37" s="710"/>
      <c r="RWZ37" s="710"/>
      <c r="RXA37" s="710"/>
      <c r="RXB37" s="710"/>
      <c r="RXC37" s="710"/>
      <c r="RXD37" s="710"/>
      <c r="RXE37" s="710"/>
      <c r="RXF37" s="710"/>
      <c r="RXG37" s="710"/>
      <c r="RXH37" s="710"/>
      <c r="RXI37" s="710"/>
      <c r="RXJ37" s="710"/>
      <c r="RXK37" s="710"/>
      <c r="RXL37" s="710"/>
      <c r="RXM37" s="710"/>
      <c r="RXN37" s="710"/>
      <c r="RXO37" s="710"/>
      <c r="RXP37" s="710"/>
      <c r="RXQ37" s="710"/>
      <c r="RXR37" s="710"/>
      <c r="RXS37" s="710"/>
      <c r="RXT37" s="710"/>
      <c r="RXU37" s="710"/>
      <c r="RXV37" s="710"/>
      <c r="RXW37" s="710"/>
      <c r="RXX37" s="710"/>
      <c r="RXY37" s="710"/>
      <c r="RXZ37" s="710"/>
      <c r="RYA37" s="710"/>
      <c r="RYB37" s="710"/>
      <c r="RYC37" s="710"/>
      <c r="RYD37" s="710"/>
      <c r="RYE37" s="710"/>
      <c r="RYF37" s="710"/>
      <c r="RYG37" s="710"/>
      <c r="RYH37" s="710"/>
      <c r="RYI37" s="710"/>
      <c r="RYJ37" s="710"/>
      <c r="RYK37" s="710"/>
      <c r="RYL37" s="710"/>
      <c r="RYM37" s="710"/>
      <c r="RYN37" s="710"/>
      <c r="RYO37" s="710"/>
      <c r="RYP37" s="710"/>
      <c r="RYQ37" s="710"/>
      <c r="RYR37" s="710"/>
      <c r="RYS37" s="710"/>
      <c r="RYT37" s="710"/>
      <c r="RYU37" s="710"/>
      <c r="RYV37" s="710"/>
      <c r="RYW37" s="710"/>
      <c r="RYX37" s="710"/>
      <c r="RYY37" s="710"/>
      <c r="RYZ37" s="710"/>
      <c r="RZA37" s="710"/>
      <c r="RZB37" s="710"/>
      <c r="RZC37" s="710"/>
      <c r="RZD37" s="710"/>
      <c r="RZE37" s="710"/>
      <c r="RZF37" s="710"/>
      <c r="RZG37" s="710"/>
      <c r="RZH37" s="710"/>
      <c r="RZI37" s="710"/>
      <c r="RZJ37" s="710"/>
      <c r="RZK37" s="710"/>
      <c r="RZL37" s="710"/>
      <c r="RZM37" s="710"/>
      <c r="RZN37" s="710"/>
      <c r="RZO37" s="710"/>
      <c r="RZP37" s="710"/>
      <c r="RZQ37" s="710"/>
      <c r="RZR37" s="710"/>
      <c r="RZS37" s="710"/>
      <c r="RZT37" s="710"/>
      <c r="RZU37" s="710"/>
      <c r="RZV37" s="710"/>
      <c r="RZW37" s="710"/>
      <c r="RZX37" s="710"/>
      <c r="RZY37" s="710"/>
      <c r="RZZ37" s="710"/>
      <c r="SAA37" s="710"/>
      <c r="SAB37" s="710"/>
      <c r="SAC37" s="710"/>
      <c r="SAD37" s="710"/>
      <c r="SAE37" s="710"/>
      <c r="SAF37" s="710"/>
      <c r="SAG37" s="710"/>
      <c r="SAH37" s="710"/>
      <c r="SAI37" s="710"/>
      <c r="SAJ37" s="710"/>
      <c r="SAK37" s="710"/>
      <c r="SAL37" s="710"/>
      <c r="SAM37" s="710"/>
      <c r="SAN37" s="710"/>
      <c r="SAO37" s="710"/>
      <c r="SAP37" s="710"/>
      <c r="SAQ37" s="710"/>
      <c r="SAR37" s="710"/>
      <c r="SAS37" s="710"/>
      <c r="SAT37" s="710"/>
      <c r="SAU37" s="710"/>
      <c r="SAV37" s="710"/>
      <c r="SAW37" s="710"/>
      <c r="SAX37" s="710"/>
      <c r="SAY37" s="710"/>
      <c r="SAZ37" s="710"/>
      <c r="SBA37" s="710"/>
      <c r="SBB37" s="710"/>
      <c r="SBC37" s="710"/>
      <c r="SBD37" s="710"/>
      <c r="SBE37" s="710"/>
      <c r="SBF37" s="710"/>
      <c r="SBG37" s="710"/>
      <c r="SBH37" s="710"/>
      <c r="SBI37" s="710"/>
      <c r="SBJ37" s="710"/>
      <c r="SBK37" s="710"/>
      <c r="SBL37" s="710"/>
      <c r="SBM37" s="710"/>
      <c r="SBN37" s="710"/>
      <c r="SBO37" s="710"/>
      <c r="SBP37" s="710"/>
      <c r="SBQ37" s="710"/>
      <c r="SBR37" s="710"/>
      <c r="SBS37" s="710"/>
      <c r="SBT37" s="710"/>
      <c r="SBU37" s="710"/>
      <c r="SBV37" s="710"/>
      <c r="SBW37" s="710"/>
      <c r="SBX37" s="710"/>
      <c r="SBY37" s="710"/>
      <c r="SBZ37" s="710"/>
      <c r="SCA37" s="710"/>
      <c r="SCB37" s="710"/>
      <c r="SCC37" s="710"/>
      <c r="SCD37" s="710"/>
      <c r="SCE37" s="710"/>
      <c r="SCF37" s="710"/>
      <c r="SCG37" s="710"/>
      <c r="SCH37" s="710"/>
      <c r="SCI37" s="710"/>
      <c r="SCJ37" s="710"/>
      <c r="SCK37" s="710"/>
      <c r="SCL37" s="710"/>
      <c r="SCM37" s="710"/>
      <c r="SCN37" s="710"/>
      <c r="SCO37" s="710"/>
      <c r="SCP37" s="710"/>
      <c r="SCQ37" s="710"/>
      <c r="SCR37" s="710"/>
      <c r="SCS37" s="710"/>
      <c r="SCT37" s="710"/>
      <c r="SCU37" s="710"/>
      <c r="SCV37" s="710"/>
      <c r="SCW37" s="710"/>
      <c r="SCX37" s="710"/>
      <c r="SCY37" s="710"/>
      <c r="SCZ37" s="710"/>
      <c r="SDA37" s="710"/>
      <c r="SDB37" s="710"/>
      <c r="SDC37" s="710"/>
      <c r="SDD37" s="710"/>
      <c r="SDE37" s="710"/>
      <c r="SDF37" s="710"/>
      <c r="SDG37" s="710"/>
      <c r="SDH37" s="710"/>
      <c r="SDI37" s="710"/>
      <c r="SDJ37" s="710"/>
      <c r="SDK37" s="710"/>
      <c r="SDL37" s="710"/>
      <c r="SDM37" s="710"/>
      <c r="SDN37" s="710"/>
      <c r="SDO37" s="710"/>
      <c r="SDP37" s="710"/>
      <c r="SDQ37" s="710"/>
      <c r="SDR37" s="710"/>
      <c r="SDS37" s="710"/>
      <c r="SDT37" s="710"/>
      <c r="SDU37" s="710"/>
      <c r="SDV37" s="710"/>
      <c r="SDW37" s="710"/>
      <c r="SDX37" s="710"/>
      <c r="SDY37" s="710"/>
      <c r="SDZ37" s="710"/>
      <c r="SEA37" s="710"/>
      <c r="SEB37" s="710"/>
      <c r="SEC37" s="710"/>
      <c r="SED37" s="710"/>
      <c r="SEE37" s="710"/>
      <c r="SEF37" s="710"/>
      <c r="SEG37" s="710"/>
      <c r="SEH37" s="710"/>
      <c r="SEI37" s="710"/>
      <c r="SEJ37" s="710"/>
      <c r="SEK37" s="710"/>
      <c r="SEL37" s="710"/>
      <c r="SEM37" s="710"/>
      <c r="SEN37" s="710"/>
      <c r="SEO37" s="710"/>
      <c r="SEP37" s="710"/>
      <c r="SEQ37" s="710"/>
      <c r="SER37" s="710"/>
      <c r="SES37" s="710"/>
      <c r="SET37" s="710"/>
      <c r="SEU37" s="710"/>
      <c r="SEV37" s="710"/>
      <c r="SEW37" s="710"/>
      <c r="SEX37" s="710"/>
      <c r="SEY37" s="710"/>
      <c r="SEZ37" s="710"/>
      <c r="SFA37" s="710"/>
      <c r="SFB37" s="710"/>
      <c r="SFC37" s="710"/>
      <c r="SFD37" s="710"/>
      <c r="SFE37" s="710"/>
      <c r="SFF37" s="710"/>
      <c r="SFG37" s="710"/>
      <c r="SFH37" s="710"/>
      <c r="SFI37" s="710"/>
      <c r="SFJ37" s="710"/>
      <c r="SFK37" s="710"/>
      <c r="SFL37" s="710"/>
      <c r="SFM37" s="710"/>
      <c r="SFN37" s="710"/>
      <c r="SFO37" s="710"/>
      <c r="SFP37" s="710"/>
      <c r="SFQ37" s="710"/>
      <c r="SFR37" s="710"/>
      <c r="SFS37" s="710"/>
      <c r="SFT37" s="710"/>
      <c r="SFU37" s="710"/>
      <c r="SFV37" s="710"/>
      <c r="SFW37" s="710"/>
      <c r="SFX37" s="710"/>
      <c r="SFY37" s="710"/>
      <c r="SFZ37" s="710"/>
      <c r="SGA37" s="710"/>
      <c r="SGB37" s="710"/>
      <c r="SGC37" s="710"/>
      <c r="SGD37" s="710"/>
      <c r="SGE37" s="710"/>
      <c r="SGF37" s="710"/>
      <c r="SGG37" s="710"/>
      <c r="SGH37" s="710"/>
      <c r="SGI37" s="710"/>
      <c r="SGJ37" s="710"/>
      <c r="SGK37" s="710"/>
      <c r="SGL37" s="710"/>
      <c r="SGM37" s="710"/>
      <c r="SGN37" s="710"/>
      <c r="SGO37" s="710"/>
      <c r="SGP37" s="710"/>
      <c r="SGQ37" s="710"/>
      <c r="SGR37" s="710"/>
      <c r="SGS37" s="710"/>
      <c r="SGT37" s="710"/>
      <c r="SGU37" s="710"/>
      <c r="SGV37" s="710"/>
      <c r="SGW37" s="710"/>
      <c r="SGX37" s="710"/>
      <c r="SGY37" s="710"/>
      <c r="SGZ37" s="710"/>
      <c r="SHA37" s="710"/>
      <c r="SHB37" s="710"/>
      <c r="SHC37" s="710"/>
      <c r="SHD37" s="710"/>
      <c r="SHE37" s="710"/>
      <c r="SHF37" s="710"/>
      <c r="SHG37" s="710"/>
      <c r="SHH37" s="710"/>
      <c r="SHI37" s="710"/>
      <c r="SHJ37" s="710"/>
      <c r="SHK37" s="710"/>
      <c r="SHL37" s="710"/>
      <c r="SHM37" s="710"/>
      <c r="SHN37" s="710"/>
      <c r="SHO37" s="710"/>
      <c r="SHP37" s="710"/>
      <c r="SHQ37" s="710"/>
      <c r="SHR37" s="710"/>
      <c r="SHS37" s="710"/>
      <c r="SHT37" s="710"/>
      <c r="SHU37" s="710"/>
      <c r="SHV37" s="710"/>
      <c r="SHW37" s="710"/>
      <c r="SHX37" s="710"/>
      <c r="SHY37" s="710"/>
      <c r="SHZ37" s="710"/>
      <c r="SIA37" s="710"/>
      <c r="SIB37" s="710"/>
      <c r="SIC37" s="710"/>
      <c r="SID37" s="710"/>
      <c r="SIE37" s="710"/>
      <c r="SIF37" s="710"/>
      <c r="SIG37" s="710"/>
      <c r="SIH37" s="710"/>
      <c r="SII37" s="710"/>
      <c r="SIJ37" s="710"/>
      <c r="SIK37" s="710"/>
      <c r="SIL37" s="710"/>
      <c r="SIM37" s="710"/>
      <c r="SIN37" s="710"/>
      <c r="SIO37" s="710"/>
      <c r="SIP37" s="710"/>
      <c r="SIQ37" s="710"/>
      <c r="SIR37" s="710"/>
      <c r="SIS37" s="710"/>
      <c r="SIT37" s="710"/>
      <c r="SIU37" s="710"/>
      <c r="SIV37" s="710"/>
      <c r="SIW37" s="710"/>
      <c r="SIX37" s="710"/>
      <c r="SIY37" s="710"/>
      <c r="SIZ37" s="710"/>
      <c r="SJA37" s="710"/>
      <c r="SJB37" s="710"/>
      <c r="SJC37" s="710"/>
      <c r="SJD37" s="710"/>
      <c r="SJE37" s="710"/>
      <c r="SJF37" s="710"/>
      <c r="SJG37" s="710"/>
      <c r="SJH37" s="710"/>
      <c r="SJI37" s="710"/>
      <c r="SJJ37" s="710"/>
      <c r="SJK37" s="710"/>
      <c r="SJL37" s="710"/>
      <c r="SJM37" s="710"/>
      <c r="SJN37" s="710"/>
      <c r="SJO37" s="710"/>
      <c r="SJP37" s="710"/>
      <c r="SJQ37" s="710"/>
      <c r="SJR37" s="710"/>
      <c r="SJS37" s="710"/>
      <c r="SJT37" s="710"/>
      <c r="SJU37" s="710"/>
      <c r="SJV37" s="710"/>
      <c r="SJW37" s="710"/>
      <c r="SJX37" s="710"/>
      <c r="SJY37" s="710"/>
      <c r="SJZ37" s="710"/>
      <c r="SKA37" s="710"/>
      <c r="SKB37" s="710"/>
      <c r="SKC37" s="710"/>
      <c r="SKD37" s="710"/>
      <c r="SKE37" s="710"/>
      <c r="SKF37" s="710"/>
      <c r="SKG37" s="710"/>
      <c r="SKH37" s="710"/>
      <c r="SKI37" s="710"/>
      <c r="SKJ37" s="710"/>
      <c r="SKK37" s="710"/>
      <c r="SKL37" s="710"/>
      <c r="SKM37" s="710"/>
      <c r="SKN37" s="710"/>
      <c r="SKO37" s="710"/>
      <c r="SKP37" s="710"/>
      <c r="SKQ37" s="710"/>
      <c r="SKR37" s="710"/>
      <c r="SKS37" s="710"/>
      <c r="SKT37" s="710"/>
      <c r="SKU37" s="710"/>
      <c r="SKV37" s="710"/>
      <c r="SKW37" s="710"/>
      <c r="SKX37" s="710"/>
      <c r="SKY37" s="710"/>
      <c r="SKZ37" s="710"/>
      <c r="SLA37" s="710"/>
      <c r="SLB37" s="710"/>
      <c r="SLC37" s="710"/>
      <c r="SLD37" s="710"/>
      <c r="SLE37" s="710"/>
      <c r="SLF37" s="710"/>
      <c r="SLG37" s="710"/>
      <c r="SLH37" s="710"/>
      <c r="SLI37" s="710"/>
      <c r="SLJ37" s="710"/>
      <c r="SLK37" s="710"/>
      <c r="SLL37" s="710"/>
      <c r="SLM37" s="710"/>
      <c r="SLN37" s="710"/>
      <c r="SLO37" s="710"/>
      <c r="SLP37" s="710"/>
      <c r="SLQ37" s="710"/>
      <c r="SLR37" s="710"/>
      <c r="SLS37" s="710"/>
      <c r="SLT37" s="710"/>
      <c r="SLU37" s="710"/>
      <c r="SLV37" s="710"/>
      <c r="SLW37" s="710"/>
      <c r="SLX37" s="710"/>
      <c r="SLY37" s="710"/>
      <c r="SLZ37" s="710"/>
      <c r="SMA37" s="710"/>
      <c r="SMB37" s="710"/>
      <c r="SMC37" s="710"/>
      <c r="SMD37" s="710"/>
      <c r="SME37" s="710"/>
      <c r="SMF37" s="710"/>
      <c r="SMG37" s="710"/>
      <c r="SMH37" s="710"/>
      <c r="SMI37" s="710"/>
      <c r="SMJ37" s="710"/>
      <c r="SMK37" s="710"/>
      <c r="SML37" s="710"/>
      <c r="SMM37" s="710"/>
      <c r="SMN37" s="710"/>
      <c r="SMO37" s="710"/>
      <c r="SMP37" s="710"/>
      <c r="SMQ37" s="710"/>
      <c r="SMR37" s="710"/>
      <c r="SMS37" s="710"/>
      <c r="SMT37" s="710"/>
      <c r="SMU37" s="710"/>
      <c r="SMV37" s="710"/>
      <c r="SMW37" s="710"/>
      <c r="SMX37" s="710"/>
      <c r="SMY37" s="710"/>
      <c r="SMZ37" s="710"/>
      <c r="SNA37" s="710"/>
      <c r="SNB37" s="710"/>
      <c r="SNC37" s="710"/>
      <c r="SND37" s="710"/>
      <c r="SNE37" s="710"/>
      <c r="SNF37" s="710"/>
      <c r="SNG37" s="710"/>
      <c r="SNH37" s="710"/>
      <c r="SNI37" s="710"/>
      <c r="SNJ37" s="710"/>
      <c r="SNK37" s="710"/>
      <c r="SNL37" s="710"/>
      <c r="SNM37" s="710"/>
      <c r="SNN37" s="710"/>
      <c r="SNO37" s="710"/>
      <c r="SNP37" s="710"/>
      <c r="SNQ37" s="710"/>
      <c r="SNR37" s="710"/>
      <c r="SNS37" s="710"/>
      <c r="SNT37" s="710"/>
      <c r="SNU37" s="710"/>
      <c r="SNV37" s="710"/>
      <c r="SNW37" s="710"/>
      <c r="SNX37" s="710"/>
      <c r="SNY37" s="710"/>
      <c r="SNZ37" s="710"/>
      <c r="SOA37" s="710"/>
      <c r="SOB37" s="710"/>
      <c r="SOC37" s="710"/>
      <c r="SOD37" s="710"/>
      <c r="SOE37" s="710"/>
      <c r="SOF37" s="710"/>
      <c r="SOG37" s="710"/>
      <c r="SOH37" s="710"/>
      <c r="SOI37" s="710"/>
      <c r="SOJ37" s="710"/>
      <c r="SOK37" s="710"/>
      <c r="SOL37" s="710"/>
      <c r="SOM37" s="710"/>
      <c r="SON37" s="710"/>
      <c r="SOO37" s="710"/>
      <c r="SOP37" s="710"/>
      <c r="SOQ37" s="710"/>
      <c r="SOR37" s="710"/>
      <c r="SOS37" s="710"/>
      <c r="SOT37" s="710"/>
      <c r="SOU37" s="710"/>
      <c r="SOV37" s="710"/>
      <c r="SOW37" s="710"/>
      <c r="SOX37" s="710"/>
      <c r="SOY37" s="710"/>
      <c r="SOZ37" s="710"/>
      <c r="SPA37" s="710"/>
      <c r="SPB37" s="710"/>
      <c r="SPC37" s="710"/>
      <c r="SPD37" s="710"/>
      <c r="SPE37" s="710"/>
      <c r="SPF37" s="710"/>
      <c r="SPG37" s="710"/>
      <c r="SPH37" s="710"/>
      <c r="SPI37" s="710"/>
      <c r="SPJ37" s="710"/>
      <c r="SPK37" s="710"/>
      <c r="SPL37" s="710"/>
      <c r="SPM37" s="710"/>
      <c r="SPN37" s="710"/>
      <c r="SPO37" s="710"/>
      <c r="SPP37" s="710"/>
      <c r="SPQ37" s="710"/>
      <c r="SPR37" s="710"/>
      <c r="SPS37" s="710"/>
      <c r="SPT37" s="710"/>
      <c r="SPU37" s="710"/>
      <c r="SPV37" s="710"/>
      <c r="SPW37" s="710"/>
      <c r="SPX37" s="710"/>
      <c r="SPY37" s="710"/>
      <c r="SPZ37" s="710"/>
      <c r="SQA37" s="710"/>
      <c r="SQB37" s="710"/>
      <c r="SQC37" s="710"/>
      <c r="SQD37" s="710"/>
      <c r="SQE37" s="710"/>
      <c r="SQF37" s="710"/>
      <c r="SQG37" s="710"/>
      <c r="SQH37" s="710"/>
      <c r="SQI37" s="710"/>
      <c r="SQJ37" s="710"/>
      <c r="SQK37" s="710"/>
      <c r="SQL37" s="710"/>
      <c r="SQM37" s="710"/>
      <c r="SQN37" s="710"/>
      <c r="SQO37" s="710"/>
      <c r="SQP37" s="710"/>
      <c r="SQQ37" s="710"/>
      <c r="SQR37" s="710"/>
      <c r="SQS37" s="710"/>
      <c r="SQT37" s="710"/>
      <c r="SQU37" s="710"/>
      <c r="SQV37" s="710"/>
      <c r="SQW37" s="710"/>
      <c r="SQX37" s="710"/>
      <c r="SQY37" s="710"/>
      <c r="SQZ37" s="710"/>
      <c r="SRA37" s="710"/>
      <c r="SRB37" s="710"/>
      <c r="SRC37" s="710"/>
      <c r="SRD37" s="710"/>
      <c r="SRE37" s="710"/>
      <c r="SRF37" s="710"/>
      <c r="SRG37" s="710"/>
      <c r="SRH37" s="710"/>
      <c r="SRI37" s="710"/>
      <c r="SRJ37" s="710"/>
      <c r="SRK37" s="710"/>
      <c r="SRL37" s="710"/>
      <c r="SRM37" s="710"/>
      <c r="SRN37" s="710"/>
      <c r="SRO37" s="710"/>
      <c r="SRP37" s="710"/>
      <c r="SRQ37" s="710"/>
      <c r="SRR37" s="710"/>
      <c r="SRS37" s="710"/>
      <c r="SRT37" s="710"/>
      <c r="SRU37" s="710"/>
      <c r="SRV37" s="710"/>
      <c r="SRW37" s="710"/>
      <c r="SRX37" s="710"/>
      <c r="SRY37" s="710"/>
      <c r="SRZ37" s="710"/>
      <c r="SSA37" s="710"/>
      <c r="SSB37" s="710"/>
      <c r="SSC37" s="710"/>
      <c r="SSD37" s="710"/>
      <c r="SSE37" s="710"/>
      <c r="SSF37" s="710"/>
      <c r="SSG37" s="710"/>
      <c r="SSH37" s="710"/>
      <c r="SSI37" s="710"/>
      <c r="SSJ37" s="710"/>
      <c r="SSK37" s="710"/>
      <c r="SSL37" s="710"/>
      <c r="SSM37" s="710"/>
      <c r="SSN37" s="710"/>
      <c r="SSO37" s="710"/>
      <c r="SSP37" s="710"/>
      <c r="SSQ37" s="710"/>
      <c r="SSR37" s="710"/>
      <c r="SSS37" s="710"/>
      <c r="SST37" s="710"/>
      <c r="SSU37" s="710"/>
      <c r="SSV37" s="710"/>
      <c r="SSW37" s="710"/>
      <c r="SSX37" s="710"/>
      <c r="SSY37" s="710"/>
      <c r="SSZ37" s="710"/>
      <c r="STA37" s="710"/>
      <c r="STB37" s="710"/>
      <c r="STC37" s="710"/>
      <c r="STD37" s="710"/>
      <c r="STE37" s="710"/>
      <c r="STF37" s="710"/>
      <c r="STG37" s="710"/>
      <c r="STH37" s="710"/>
      <c r="STI37" s="710"/>
      <c r="STJ37" s="710"/>
      <c r="STK37" s="710"/>
      <c r="STL37" s="710"/>
      <c r="STM37" s="710"/>
      <c r="STN37" s="710"/>
      <c r="STO37" s="710"/>
      <c r="STP37" s="710"/>
      <c r="STQ37" s="710"/>
      <c r="STR37" s="710"/>
      <c r="STS37" s="710"/>
      <c r="STT37" s="710"/>
      <c r="STU37" s="710"/>
      <c r="STV37" s="710"/>
      <c r="STW37" s="710"/>
      <c r="STX37" s="710"/>
      <c r="STY37" s="710"/>
      <c r="STZ37" s="710"/>
      <c r="SUA37" s="710"/>
      <c r="SUB37" s="710"/>
      <c r="SUC37" s="710"/>
      <c r="SUD37" s="710"/>
      <c r="SUE37" s="710"/>
      <c r="SUF37" s="710"/>
      <c r="SUG37" s="710"/>
      <c r="SUH37" s="710"/>
      <c r="SUI37" s="710"/>
      <c r="SUJ37" s="710"/>
      <c r="SUK37" s="710"/>
      <c r="SUL37" s="710"/>
      <c r="SUM37" s="710"/>
      <c r="SUN37" s="710"/>
      <c r="SUO37" s="710"/>
      <c r="SUP37" s="710"/>
      <c r="SUQ37" s="710"/>
      <c r="SUR37" s="710"/>
      <c r="SUS37" s="710"/>
      <c r="SUT37" s="710"/>
      <c r="SUU37" s="710"/>
      <c r="SUV37" s="710"/>
      <c r="SUW37" s="710"/>
      <c r="SUX37" s="710"/>
      <c r="SUY37" s="710"/>
      <c r="SUZ37" s="710"/>
      <c r="SVA37" s="710"/>
      <c r="SVB37" s="710"/>
      <c r="SVC37" s="710"/>
      <c r="SVD37" s="710"/>
      <c r="SVE37" s="710"/>
      <c r="SVF37" s="710"/>
      <c r="SVG37" s="710"/>
      <c r="SVH37" s="710"/>
      <c r="SVI37" s="710"/>
      <c r="SVJ37" s="710"/>
      <c r="SVK37" s="710"/>
      <c r="SVL37" s="710"/>
      <c r="SVM37" s="710"/>
      <c r="SVN37" s="710"/>
      <c r="SVO37" s="710"/>
      <c r="SVP37" s="710"/>
      <c r="SVQ37" s="710"/>
      <c r="SVR37" s="710"/>
      <c r="SVS37" s="710"/>
      <c r="SVT37" s="710"/>
      <c r="SVU37" s="710"/>
      <c r="SVV37" s="710"/>
      <c r="SVW37" s="710"/>
      <c r="SVX37" s="710"/>
      <c r="SVY37" s="710"/>
      <c r="SVZ37" s="710"/>
      <c r="SWA37" s="710"/>
      <c r="SWB37" s="710"/>
      <c r="SWC37" s="710"/>
      <c r="SWD37" s="710"/>
      <c r="SWE37" s="710"/>
      <c r="SWF37" s="710"/>
      <c r="SWG37" s="710"/>
      <c r="SWH37" s="710"/>
      <c r="SWI37" s="710"/>
      <c r="SWJ37" s="710"/>
      <c r="SWK37" s="710"/>
      <c r="SWL37" s="710"/>
      <c r="SWM37" s="710"/>
      <c r="SWN37" s="710"/>
      <c r="SWO37" s="710"/>
      <c r="SWP37" s="710"/>
      <c r="SWQ37" s="710"/>
      <c r="SWR37" s="710"/>
      <c r="SWS37" s="710"/>
      <c r="SWT37" s="710"/>
      <c r="SWU37" s="710"/>
      <c r="SWV37" s="710"/>
      <c r="SWW37" s="710"/>
      <c r="SWX37" s="710"/>
      <c r="SWY37" s="710"/>
      <c r="SWZ37" s="710"/>
      <c r="SXA37" s="710"/>
      <c r="SXB37" s="710"/>
      <c r="SXC37" s="710"/>
      <c r="SXD37" s="710"/>
      <c r="SXE37" s="710"/>
      <c r="SXF37" s="710"/>
      <c r="SXG37" s="710"/>
      <c r="SXH37" s="710"/>
      <c r="SXI37" s="710"/>
      <c r="SXJ37" s="710"/>
      <c r="SXK37" s="710"/>
      <c r="SXL37" s="710"/>
      <c r="SXM37" s="710"/>
      <c r="SXN37" s="710"/>
      <c r="SXO37" s="710"/>
      <c r="SXP37" s="710"/>
      <c r="SXQ37" s="710"/>
      <c r="SXR37" s="710"/>
      <c r="SXS37" s="710"/>
      <c r="SXT37" s="710"/>
      <c r="SXU37" s="710"/>
      <c r="SXV37" s="710"/>
      <c r="SXW37" s="710"/>
      <c r="SXX37" s="710"/>
      <c r="SXY37" s="710"/>
      <c r="SXZ37" s="710"/>
      <c r="SYA37" s="710"/>
      <c r="SYB37" s="710"/>
      <c r="SYC37" s="710"/>
      <c r="SYD37" s="710"/>
      <c r="SYE37" s="710"/>
      <c r="SYF37" s="710"/>
      <c r="SYG37" s="710"/>
      <c r="SYH37" s="710"/>
      <c r="SYI37" s="710"/>
      <c r="SYJ37" s="710"/>
      <c r="SYK37" s="710"/>
      <c r="SYL37" s="710"/>
      <c r="SYM37" s="710"/>
      <c r="SYN37" s="710"/>
      <c r="SYO37" s="710"/>
      <c r="SYP37" s="710"/>
      <c r="SYQ37" s="710"/>
      <c r="SYR37" s="710"/>
      <c r="SYS37" s="710"/>
      <c r="SYT37" s="710"/>
      <c r="SYU37" s="710"/>
      <c r="SYV37" s="710"/>
      <c r="SYW37" s="710"/>
      <c r="SYX37" s="710"/>
      <c r="SYY37" s="710"/>
      <c r="SYZ37" s="710"/>
      <c r="SZA37" s="710"/>
      <c r="SZB37" s="710"/>
      <c r="SZC37" s="710"/>
      <c r="SZD37" s="710"/>
      <c r="SZE37" s="710"/>
      <c r="SZF37" s="710"/>
      <c r="SZG37" s="710"/>
      <c r="SZH37" s="710"/>
      <c r="SZI37" s="710"/>
      <c r="SZJ37" s="710"/>
      <c r="SZK37" s="710"/>
      <c r="SZL37" s="710"/>
      <c r="SZM37" s="710"/>
      <c r="SZN37" s="710"/>
      <c r="SZO37" s="710"/>
      <c r="SZP37" s="710"/>
      <c r="SZQ37" s="710"/>
      <c r="SZR37" s="710"/>
      <c r="SZS37" s="710"/>
      <c r="SZT37" s="710"/>
      <c r="SZU37" s="710"/>
      <c r="SZV37" s="710"/>
      <c r="SZW37" s="710"/>
      <c r="SZX37" s="710"/>
      <c r="SZY37" s="710"/>
      <c r="SZZ37" s="710"/>
      <c r="TAA37" s="710"/>
      <c r="TAB37" s="710"/>
      <c r="TAC37" s="710"/>
      <c r="TAD37" s="710"/>
      <c r="TAE37" s="710"/>
      <c r="TAF37" s="710"/>
      <c r="TAG37" s="710"/>
      <c r="TAH37" s="710"/>
      <c r="TAI37" s="710"/>
      <c r="TAJ37" s="710"/>
      <c r="TAK37" s="710"/>
      <c r="TAL37" s="710"/>
      <c r="TAM37" s="710"/>
      <c r="TAN37" s="710"/>
      <c r="TAO37" s="710"/>
      <c r="TAP37" s="710"/>
      <c r="TAQ37" s="710"/>
      <c r="TAR37" s="710"/>
      <c r="TAS37" s="710"/>
      <c r="TAT37" s="710"/>
      <c r="TAU37" s="710"/>
      <c r="TAV37" s="710"/>
      <c r="TAW37" s="710"/>
      <c r="TAX37" s="710"/>
      <c r="TAY37" s="710"/>
      <c r="TAZ37" s="710"/>
      <c r="TBA37" s="710"/>
      <c r="TBB37" s="710"/>
      <c r="TBC37" s="710"/>
      <c r="TBD37" s="710"/>
      <c r="TBE37" s="710"/>
      <c r="TBF37" s="710"/>
      <c r="TBG37" s="710"/>
      <c r="TBH37" s="710"/>
      <c r="TBI37" s="710"/>
      <c r="TBJ37" s="710"/>
      <c r="TBK37" s="710"/>
      <c r="TBL37" s="710"/>
      <c r="TBM37" s="710"/>
      <c r="TBN37" s="710"/>
      <c r="TBO37" s="710"/>
      <c r="TBP37" s="710"/>
      <c r="TBQ37" s="710"/>
      <c r="TBR37" s="710"/>
      <c r="TBS37" s="710"/>
      <c r="TBT37" s="710"/>
      <c r="TBU37" s="710"/>
      <c r="TBV37" s="710"/>
      <c r="TBW37" s="710"/>
      <c r="TBX37" s="710"/>
      <c r="TBY37" s="710"/>
      <c r="TBZ37" s="710"/>
      <c r="TCA37" s="710"/>
      <c r="TCB37" s="710"/>
      <c r="TCC37" s="710"/>
      <c r="TCD37" s="710"/>
      <c r="TCE37" s="710"/>
      <c r="TCF37" s="710"/>
      <c r="TCG37" s="710"/>
      <c r="TCH37" s="710"/>
      <c r="TCI37" s="710"/>
      <c r="TCJ37" s="710"/>
      <c r="TCK37" s="710"/>
      <c r="TCL37" s="710"/>
      <c r="TCM37" s="710"/>
      <c r="TCN37" s="710"/>
      <c r="TCO37" s="710"/>
      <c r="TCP37" s="710"/>
      <c r="TCQ37" s="710"/>
      <c r="TCR37" s="710"/>
      <c r="TCS37" s="710"/>
      <c r="TCT37" s="710"/>
      <c r="TCU37" s="710"/>
      <c r="TCV37" s="710"/>
      <c r="TCW37" s="710"/>
      <c r="TCX37" s="710"/>
      <c r="TCY37" s="710"/>
      <c r="TCZ37" s="710"/>
      <c r="TDA37" s="710"/>
      <c r="TDB37" s="710"/>
      <c r="TDC37" s="710"/>
      <c r="TDD37" s="710"/>
      <c r="TDE37" s="710"/>
      <c r="TDF37" s="710"/>
      <c r="TDG37" s="710"/>
      <c r="TDH37" s="710"/>
      <c r="TDI37" s="710"/>
      <c r="TDJ37" s="710"/>
      <c r="TDK37" s="710"/>
      <c r="TDL37" s="710"/>
      <c r="TDM37" s="710"/>
      <c r="TDN37" s="710"/>
      <c r="TDO37" s="710"/>
      <c r="TDP37" s="710"/>
      <c r="TDQ37" s="710"/>
      <c r="TDR37" s="710"/>
      <c r="TDS37" s="710"/>
      <c r="TDT37" s="710"/>
      <c r="TDU37" s="710"/>
      <c r="TDV37" s="710"/>
      <c r="TDW37" s="710"/>
      <c r="TDX37" s="710"/>
      <c r="TDY37" s="710"/>
      <c r="TDZ37" s="710"/>
      <c r="TEA37" s="710"/>
      <c r="TEB37" s="710"/>
      <c r="TEC37" s="710"/>
      <c r="TED37" s="710"/>
      <c r="TEE37" s="710"/>
      <c r="TEF37" s="710"/>
      <c r="TEG37" s="710"/>
      <c r="TEH37" s="710"/>
      <c r="TEI37" s="710"/>
      <c r="TEJ37" s="710"/>
      <c r="TEK37" s="710"/>
      <c r="TEL37" s="710"/>
      <c r="TEM37" s="710"/>
      <c r="TEN37" s="710"/>
      <c r="TEO37" s="710"/>
      <c r="TEP37" s="710"/>
      <c r="TEQ37" s="710"/>
      <c r="TER37" s="710"/>
      <c r="TES37" s="710"/>
      <c r="TET37" s="710"/>
      <c r="TEU37" s="710"/>
      <c r="TEV37" s="710"/>
      <c r="TEW37" s="710"/>
      <c r="TEX37" s="710"/>
      <c r="TEY37" s="710"/>
      <c r="TEZ37" s="710"/>
      <c r="TFA37" s="710"/>
      <c r="TFB37" s="710"/>
      <c r="TFC37" s="710"/>
      <c r="TFD37" s="710"/>
      <c r="TFE37" s="710"/>
      <c r="TFF37" s="710"/>
      <c r="TFG37" s="710"/>
      <c r="TFH37" s="710"/>
      <c r="TFI37" s="710"/>
      <c r="TFJ37" s="710"/>
      <c r="TFK37" s="710"/>
      <c r="TFL37" s="710"/>
      <c r="TFM37" s="710"/>
      <c r="TFN37" s="710"/>
      <c r="TFO37" s="710"/>
      <c r="TFP37" s="710"/>
      <c r="TFQ37" s="710"/>
      <c r="TFR37" s="710"/>
      <c r="TFS37" s="710"/>
      <c r="TFT37" s="710"/>
      <c r="TFU37" s="710"/>
      <c r="TFV37" s="710"/>
      <c r="TFW37" s="710"/>
      <c r="TFX37" s="710"/>
      <c r="TFY37" s="710"/>
      <c r="TFZ37" s="710"/>
      <c r="TGA37" s="710"/>
      <c r="TGB37" s="710"/>
      <c r="TGC37" s="710"/>
      <c r="TGD37" s="710"/>
      <c r="TGE37" s="710"/>
      <c r="TGF37" s="710"/>
      <c r="TGG37" s="710"/>
      <c r="TGH37" s="710"/>
      <c r="TGI37" s="710"/>
      <c r="TGJ37" s="710"/>
      <c r="TGK37" s="710"/>
      <c r="TGL37" s="710"/>
      <c r="TGM37" s="710"/>
      <c r="TGN37" s="710"/>
      <c r="TGO37" s="710"/>
      <c r="TGP37" s="710"/>
      <c r="TGQ37" s="710"/>
      <c r="TGR37" s="710"/>
      <c r="TGS37" s="710"/>
      <c r="TGT37" s="710"/>
      <c r="TGU37" s="710"/>
      <c r="TGV37" s="710"/>
      <c r="TGW37" s="710"/>
      <c r="TGX37" s="710"/>
      <c r="TGY37" s="710"/>
      <c r="TGZ37" s="710"/>
      <c r="THA37" s="710"/>
      <c r="THB37" s="710"/>
      <c r="THC37" s="710"/>
      <c r="THD37" s="710"/>
      <c r="THE37" s="710"/>
      <c r="THF37" s="710"/>
      <c r="THG37" s="710"/>
      <c r="THH37" s="710"/>
      <c r="THI37" s="710"/>
      <c r="THJ37" s="710"/>
      <c r="THK37" s="710"/>
      <c r="THL37" s="710"/>
      <c r="THM37" s="710"/>
      <c r="THN37" s="710"/>
      <c r="THO37" s="710"/>
      <c r="THP37" s="710"/>
      <c r="THQ37" s="710"/>
      <c r="THR37" s="710"/>
      <c r="THS37" s="710"/>
      <c r="THT37" s="710"/>
      <c r="THU37" s="710"/>
      <c r="THV37" s="710"/>
      <c r="THW37" s="710"/>
      <c r="THX37" s="710"/>
      <c r="THY37" s="710"/>
      <c r="THZ37" s="710"/>
      <c r="TIA37" s="710"/>
      <c r="TIB37" s="710"/>
      <c r="TIC37" s="710"/>
      <c r="TID37" s="710"/>
      <c r="TIE37" s="710"/>
      <c r="TIF37" s="710"/>
      <c r="TIG37" s="710"/>
      <c r="TIH37" s="710"/>
      <c r="TII37" s="710"/>
      <c r="TIJ37" s="710"/>
      <c r="TIK37" s="710"/>
      <c r="TIL37" s="710"/>
      <c r="TIM37" s="710"/>
      <c r="TIN37" s="710"/>
      <c r="TIO37" s="710"/>
      <c r="TIP37" s="710"/>
      <c r="TIQ37" s="710"/>
      <c r="TIR37" s="710"/>
      <c r="TIS37" s="710"/>
      <c r="TIT37" s="710"/>
      <c r="TIU37" s="710"/>
      <c r="TIV37" s="710"/>
      <c r="TIW37" s="710"/>
      <c r="TIX37" s="710"/>
      <c r="TIY37" s="710"/>
      <c r="TIZ37" s="710"/>
      <c r="TJA37" s="710"/>
      <c r="TJB37" s="710"/>
      <c r="TJC37" s="710"/>
      <c r="TJD37" s="710"/>
      <c r="TJE37" s="710"/>
      <c r="TJF37" s="710"/>
      <c r="TJG37" s="710"/>
      <c r="TJH37" s="710"/>
      <c r="TJI37" s="710"/>
      <c r="TJJ37" s="710"/>
      <c r="TJK37" s="710"/>
      <c r="TJL37" s="710"/>
      <c r="TJM37" s="710"/>
      <c r="TJN37" s="710"/>
      <c r="TJO37" s="710"/>
      <c r="TJP37" s="710"/>
      <c r="TJQ37" s="710"/>
      <c r="TJR37" s="710"/>
      <c r="TJS37" s="710"/>
      <c r="TJT37" s="710"/>
      <c r="TJU37" s="710"/>
      <c r="TJV37" s="710"/>
      <c r="TJW37" s="710"/>
      <c r="TJX37" s="710"/>
      <c r="TJY37" s="710"/>
      <c r="TJZ37" s="710"/>
      <c r="TKA37" s="710"/>
      <c r="TKB37" s="710"/>
      <c r="TKC37" s="710"/>
      <c r="TKD37" s="710"/>
      <c r="TKE37" s="710"/>
      <c r="TKF37" s="710"/>
      <c r="TKG37" s="710"/>
      <c r="TKH37" s="710"/>
      <c r="TKI37" s="710"/>
      <c r="TKJ37" s="710"/>
      <c r="TKK37" s="710"/>
      <c r="TKL37" s="710"/>
      <c r="TKM37" s="710"/>
      <c r="TKN37" s="710"/>
      <c r="TKO37" s="710"/>
      <c r="TKP37" s="710"/>
      <c r="TKQ37" s="710"/>
      <c r="TKR37" s="710"/>
      <c r="TKS37" s="710"/>
      <c r="TKT37" s="710"/>
      <c r="TKU37" s="710"/>
      <c r="TKV37" s="710"/>
      <c r="TKW37" s="710"/>
      <c r="TKX37" s="710"/>
      <c r="TKY37" s="710"/>
      <c r="TKZ37" s="710"/>
      <c r="TLA37" s="710"/>
      <c r="TLB37" s="710"/>
      <c r="TLC37" s="710"/>
      <c r="TLD37" s="710"/>
      <c r="TLE37" s="710"/>
      <c r="TLF37" s="710"/>
      <c r="TLG37" s="710"/>
      <c r="TLH37" s="710"/>
      <c r="TLI37" s="710"/>
      <c r="TLJ37" s="710"/>
      <c r="TLK37" s="710"/>
      <c r="TLL37" s="710"/>
      <c r="TLM37" s="710"/>
      <c r="TLN37" s="710"/>
      <c r="TLO37" s="710"/>
      <c r="TLP37" s="710"/>
      <c r="TLQ37" s="710"/>
      <c r="TLR37" s="710"/>
      <c r="TLS37" s="710"/>
      <c r="TLT37" s="710"/>
      <c r="TLU37" s="710"/>
      <c r="TLV37" s="710"/>
      <c r="TLW37" s="710"/>
      <c r="TLX37" s="710"/>
      <c r="TLY37" s="710"/>
      <c r="TLZ37" s="710"/>
      <c r="TMA37" s="710"/>
      <c r="TMB37" s="710"/>
      <c r="TMC37" s="710"/>
      <c r="TMD37" s="710"/>
      <c r="TME37" s="710"/>
      <c r="TMF37" s="710"/>
      <c r="TMG37" s="710"/>
      <c r="TMH37" s="710"/>
      <c r="TMI37" s="710"/>
      <c r="TMJ37" s="710"/>
      <c r="TMK37" s="710"/>
      <c r="TML37" s="710"/>
      <c r="TMM37" s="710"/>
      <c r="TMN37" s="710"/>
      <c r="TMO37" s="710"/>
      <c r="TMP37" s="710"/>
      <c r="TMQ37" s="710"/>
      <c r="TMR37" s="710"/>
      <c r="TMS37" s="710"/>
      <c r="TMT37" s="710"/>
      <c r="TMU37" s="710"/>
      <c r="TMV37" s="710"/>
      <c r="TMW37" s="710"/>
      <c r="TMX37" s="710"/>
      <c r="TMY37" s="710"/>
      <c r="TMZ37" s="710"/>
      <c r="TNA37" s="710"/>
      <c r="TNB37" s="710"/>
      <c r="TNC37" s="710"/>
      <c r="TND37" s="710"/>
      <c r="TNE37" s="710"/>
      <c r="TNF37" s="710"/>
      <c r="TNG37" s="710"/>
      <c r="TNH37" s="710"/>
      <c r="TNI37" s="710"/>
      <c r="TNJ37" s="710"/>
      <c r="TNK37" s="710"/>
      <c r="TNL37" s="710"/>
      <c r="TNM37" s="710"/>
      <c r="TNN37" s="710"/>
      <c r="TNO37" s="710"/>
      <c r="TNP37" s="710"/>
      <c r="TNQ37" s="710"/>
      <c r="TNR37" s="710"/>
      <c r="TNS37" s="710"/>
      <c r="TNT37" s="710"/>
      <c r="TNU37" s="710"/>
      <c r="TNV37" s="710"/>
      <c r="TNW37" s="710"/>
      <c r="TNX37" s="710"/>
      <c r="TNY37" s="710"/>
      <c r="TNZ37" s="710"/>
      <c r="TOA37" s="710"/>
      <c r="TOB37" s="710"/>
      <c r="TOC37" s="710"/>
      <c r="TOD37" s="710"/>
      <c r="TOE37" s="710"/>
      <c r="TOF37" s="710"/>
      <c r="TOG37" s="710"/>
      <c r="TOH37" s="710"/>
      <c r="TOI37" s="710"/>
      <c r="TOJ37" s="710"/>
      <c r="TOK37" s="710"/>
      <c r="TOL37" s="710"/>
      <c r="TOM37" s="710"/>
      <c r="TON37" s="710"/>
      <c r="TOO37" s="710"/>
      <c r="TOP37" s="710"/>
      <c r="TOQ37" s="710"/>
      <c r="TOR37" s="710"/>
      <c r="TOS37" s="710"/>
      <c r="TOT37" s="710"/>
      <c r="TOU37" s="710"/>
      <c r="TOV37" s="710"/>
      <c r="TOW37" s="710"/>
      <c r="TOX37" s="710"/>
      <c r="TOY37" s="710"/>
      <c r="TOZ37" s="710"/>
      <c r="TPA37" s="710"/>
      <c r="TPB37" s="710"/>
      <c r="TPC37" s="710"/>
      <c r="TPD37" s="710"/>
      <c r="TPE37" s="710"/>
      <c r="TPF37" s="710"/>
      <c r="TPG37" s="710"/>
      <c r="TPH37" s="710"/>
      <c r="TPI37" s="710"/>
      <c r="TPJ37" s="710"/>
      <c r="TPK37" s="710"/>
      <c r="TPL37" s="710"/>
      <c r="TPM37" s="710"/>
      <c r="TPN37" s="710"/>
      <c r="TPO37" s="710"/>
      <c r="TPP37" s="710"/>
      <c r="TPQ37" s="710"/>
      <c r="TPR37" s="710"/>
      <c r="TPS37" s="710"/>
      <c r="TPT37" s="710"/>
      <c r="TPU37" s="710"/>
      <c r="TPV37" s="710"/>
      <c r="TPW37" s="710"/>
      <c r="TPX37" s="710"/>
      <c r="TPY37" s="710"/>
      <c r="TPZ37" s="710"/>
      <c r="TQA37" s="710"/>
      <c r="TQB37" s="710"/>
      <c r="TQC37" s="710"/>
      <c r="TQD37" s="710"/>
      <c r="TQE37" s="710"/>
      <c r="TQF37" s="710"/>
      <c r="TQG37" s="710"/>
      <c r="TQH37" s="710"/>
      <c r="TQI37" s="710"/>
      <c r="TQJ37" s="710"/>
      <c r="TQK37" s="710"/>
      <c r="TQL37" s="710"/>
      <c r="TQM37" s="710"/>
      <c r="TQN37" s="710"/>
      <c r="TQO37" s="710"/>
      <c r="TQP37" s="710"/>
      <c r="TQQ37" s="710"/>
      <c r="TQR37" s="710"/>
      <c r="TQS37" s="710"/>
      <c r="TQT37" s="710"/>
      <c r="TQU37" s="710"/>
      <c r="TQV37" s="710"/>
      <c r="TQW37" s="710"/>
      <c r="TQX37" s="710"/>
      <c r="TQY37" s="710"/>
      <c r="TQZ37" s="710"/>
      <c r="TRA37" s="710"/>
      <c r="TRB37" s="710"/>
      <c r="TRC37" s="710"/>
      <c r="TRD37" s="710"/>
      <c r="TRE37" s="710"/>
      <c r="TRF37" s="710"/>
      <c r="TRG37" s="710"/>
      <c r="TRH37" s="710"/>
      <c r="TRI37" s="710"/>
      <c r="TRJ37" s="710"/>
      <c r="TRK37" s="710"/>
      <c r="TRL37" s="710"/>
      <c r="TRM37" s="710"/>
      <c r="TRN37" s="710"/>
      <c r="TRO37" s="710"/>
      <c r="TRP37" s="710"/>
      <c r="TRQ37" s="710"/>
      <c r="TRR37" s="710"/>
      <c r="TRS37" s="710"/>
      <c r="TRT37" s="710"/>
      <c r="TRU37" s="710"/>
      <c r="TRV37" s="710"/>
      <c r="TRW37" s="710"/>
      <c r="TRX37" s="710"/>
      <c r="TRY37" s="710"/>
      <c r="TRZ37" s="710"/>
      <c r="TSA37" s="710"/>
      <c r="TSB37" s="710"/>
      <c r="TSC37" s="710"/>
      <c r="TSD37" s="710"/>
      <c r="TSE37" s="710"/>
      <c r="TSF37" s="710"/>
      <c r="TSG37" s="710"/>
      <c r="TSH37" s="710"/>
      <c r="TSI37" s="710"/>
      <c r="TSJ37" s="710"/>
      <c r="TSK37" s="710"/>
      <c r="TSL37" s="710"/>
      <c r="TSM37" s="710"/>
      <c r="TSN37" s="710"/>
      <c r="TSO37" s="710"/>
      <c r="TSP37" s="710"/>
      <c r="TSQ37" s="710"/>
      <c r="TSR37" s="710"/>
      <c r="TSS37" s="710"/>
      <c r="TST37" s="710"/>
      <c r="TSU37" s="710"/>
      <c r="TSV37" s="710"/>
      <c r="TSW37" s="710"/>
      <c r="TSX37" s="710"/>
      <c r="TSY37" s="710"/>
      <c r="TSZ37" s="710"/>
      <c r="TTA37" s="710"/>
      <c r="TTB37" s="710"/>
      <c r="TTC37" s="710"/>
      <c r="TTD37" s="710"/>
      <c r="TTE37" s="710"/>
      <c r="TTF37" s="710"/>
      <c r="TTG37" s="710"/>
      <c r="TTH37" s="710"/>
      <c r="TTI37" s="710"/>
      <c r="TTJ37" s="710"/>
      <c r="TTK37" s="710"/>
      <c r="TTL37" s="710"/>
      <c r="TTM37" s="710"/>
      <c r="TTN37" s="710"/>
      <c r="TTO37" s="710"/>
      <c r="TTP37" s="710"/>
      <c r="TTQ37" s="710"/>
      <c r="TTR37" s="710"/>
      <c r="TTS37" s="710"/>
      <c r="TTT37" s="710"/>
      <c r="TTU37" s="710"/>
      <c r="TTV37" s="710"/>
      <c r="TTW37" s="710"/>
      <c r="TTX37" s="710"/>
      <c r="TTY37" s="710"/>
      <c r="TTZ37" s="710"/>
      <c r="TUA37" s="710"/>
      <c r="TUB37" s="710"/>
      <c r="TUC37" s="710"/>
      <c r="TUD37" s="710"/>
      <c r="TUE37" s="710"/>
      <c r="TUF37" s="710"/>
      <c r="TUG37" s="710"/>
      <c r="TUH37" s="710"/>
      <c r="TUI37" s="710"/>
      <c r="TUJ37" s="710"/>
      <c r="TUK37" s="710"/>
      <c r="TUL37" s="710"/>
      <c r="TUM37" s="710"/>
      <c r="TUN37" s="710"/>
      <c r="TUO37" s="710"/>
      <c r="TUP37" s="710"/>
      <c r="TUQ37" s="710"/>
      <c r="TUR37" s="710"/>
      <c r="TUS37" s="710"/>
      <c r="TUT37" s="710"/>
      <c r="TUU37" s="710"/>
      <c r="TUV37" s="710"/>
      <c r="TUW37" s="710"/>
      <c r="TUX37" s="710"/>
      <c r="TUY37" s="710"/>
      <c r="TUZ37" s="710"/>
      <c r="TVA37" s="710"/>
      <c r="TVB37" s="710"/>
      <c r="TVC37" s="710"/>
      <c r="TVD37" s="710"/>
      <c r="TVE37" s="710"/>
      <c r="TVF37" s="710"/>
      <c r="TVG37" s="710"/>
      <c r="TVH37" s="710"/>
      <c r="TVI37" s="710"/>
      <c r="TVJ37" s="710"/>
      <c r="TVK37" s="710"/>
      <c r="TVL37" s="710"/>
      <c r="TVM37" s="710"/>
      <c r="TVN37" s="710"/>
      <c r="TVO37" s="710"/>
      <c r="TVP37" s="710"/>
      <c r="TVQ37" s="710"/>
      <c r="TVR37" s="710"/>
      <c r="TVS37" s="710"/>
      <c r="TVT37" s="710"/>
      <c r="TVU37" s="710"/>
      <c r="TVV37" s="710"/>
      <c r="TVW37" s="710"/>
      <c r="TVX37" s="710"/>
      <c r="TVY37" s="710"/>
      <c r="TVZ37" s="710"/>
      <c r="TWA37" s="710"/>
      <c r="TWB37" s="710"/>
      <c r="TWC37" s="710"/>
      <c r="TWD37" s="710"/>
      <c r="TWE37" s="710"/>
      <c r="TWF37" s="710"/>
      <c r="TWG37" s="710"/>
      <c r="TWH37" s="710"/>
      <c r="TWI37" s="710"/>
      <c r="TWJ37" s="710"/>
      <c r="TWK37" s="710"/>
      <c r="TWL37" s="710"/>
      <c r="TWM37" s="710"/>
      <c r="TWN37" s="710"/>
      <c r="TWO37" s="710"/>
      <c r="TWP37" s="710"/>
      <c r="TWQ37" s="710"/>
      <c r="TWR37" s="710"/>
      <c r="TWS37" s="710"/>
      <c r="TWT37" s="710"/>
      <c r="TWU37" s="710"/>
      <c r="TWV37" s="710"/>
      <c r="TWW37" s="710"/>
      <c r="TWX37" s="710"/>
      <c r="TWY37" s="710"/>
      <c r="TWZ37" s="710"/>
      <c r="TXA37" s="710"/>
      <c r="TXB37" s="710"/>
      <c r="TXC37" s="710"/>
      <c r="TXD37" s="710"/>
      <c r="TXE37" s="710"/>
      <c r="TXF37" s="710"/>
      <c r="TXG37" s="710"/>
      <c r="TXH37" s="710"/>
      <c r="TXI37" s="710"/>
      <c r="TXJ37" s="710"/>
      <c r="TXK37" s="710"/>
      <c r="TXL37" s="710"/>
      <c r="TXM37" s="710"/>
      <c r="TXN37" s="710"/>
      <c r="TXO37" s="710"/>
      <c r="TXP37" s="710"/>
      <c r="TXQ37" s="710"/>
      <c r="TXR37" s="710"/>
      <c r="TXS37" s="710"/>
      <c r="TXT37" s="710"/>
      <c r="TXU37" s="710"/>
      <c r="TXV37" s="710"/>
      <c r="TXW37" s="710"/>
      <c r="TXX37" s="710"/>
      <c r="TXY37" s="710"/>
      <c r="TXZ37" s="710"/>
      <c r="TYA37" s="710"/>
      <c r="TYB37" s="710"/>
      <c r="TYC37" s="710"/>
      <c r="TYD37" s="710"/>
      <c r="TYE37" s="710"/>
      <c r="TYF37" s="710"/>
      <c r="TYG37" s="710"/>
      <c r="TYH37" s="710"/>
      <c r="TYI37" s="710"/>
      <c r="TYJ37" s="710"/>
      <c r="TYK37" s="710"/>
      <c r="TYL37" s="710"/>
      <c r="TYM37" s="710"/>
      <c r="TYN37" s="710"/>
      <c r="TYO37" s="710"/>
      <c r="TYP37" s="710"/>
      <c r="TYQ37" s="710"/>
      <c r="TYR37" s="710"/>
      <c r="TYS37" s="710"/>
      <c r="TYT37" s="710"/>
      <c r="TYU37" s="710"/>
      <c r="TYV37" s="710"/>
      <c r="TYW37" s="710"/>
      <c r="TYX37" s="710"/>
      <c r="TYY37" s="710"/>
      <c r="TYZ37" s="710"/>
      <c r="TZA37" s="710"/>
      <c r="TZB37" s="710"/>
      <c r="TZC37" s="710"/>
      <c r="TZD37" s="710"/>
      <c r="TZE37" s="710"/>
      <c r="TZF37" s="710"/>
      <c r="TZG37" s="710"/>
      <c r="TZH37" s="710"/>
      <c r="TZI37" s="710"/>
      <c r="TZJ37" s="710"/>
      <c r="TZK37" s="710"/>
      <c r="TZL37" s="710"/>
      <c r="TZM37" s="710"/>
      <c r="TZN37" s="710"/>
      <c r="TZO37" s="710"/>
      <c r="TZP37" s="710"/>
      <c r="TZQ37" s="710"/>
      <c r="TZR37" s="710"/>
      <c r="TZS37" s="710"/>
      <c r="TZT37" s="710"/>
      <c r="TZU37" s="710"/>
      <c r="TZV37" s="710"/>
      <c r="TZW37" s="710"/>
      <c r="TZX37" s="710"/>
      <c r="TZY37" s="710"/>
      <c r="TZZ37" s="710"/>
      <c r="UAA37" s="710"/>
      <c r="UAB37" s="710"/>
      <c r="UAC37" s="710"/>
      <c r="UAD37" s="710"/>
      <c r="UAE37" s="710"/>
      <c r="UAF37" s="710"/>
      <c r="UAG37" s="710"/>
      <c r="UAH37" s="710"/>
      <c r="UAI37" s="710"/>
      <c r="UAJ37" s="710"/>
      <c r="UAK37" s="710"/>
      <c r="UAL37" s="710"/>
      <c r="UAM37" s="710"/>
      <c r="UAN37" s="710"/>
      <c r="UAO37" s="710"/>
      <c r="UAP37" s="710"/>
      <c r="UAQ37" s="710"/>
      <c r="UAR37" s="710"/>
      <c r="UAS37" s="710"/>
      <c r="UAT37" s="710"/>
      <c r="UAU37" s="710"/>
      <c r="UAV37" s="710"/>
      <c r="UAW37" s="710"/>
      <c r="UAX37" s="710"/>
      <c r="UAY37" s="710"/>
      <c r="UAZ37" s="710"/>
      <c r="UBA37" s="710"/>
      <c r="UBB37" s="710"/>
      <c r="UBC37" s="710"/>
      <c r="UBD37" s="710"/>
      <c r="UBE37" s="710"/>
      <c r="UBF37" s="710"/>
      <c r="UBG37" s="710"/>
      <c r="UBH37" s="710"/>
      <c r="UBI37" s="710"/>
      <c r="UBJ37" s="710"/>
      <c r="UBK37" s="710"/>
      <c r="UBL37" s="710"/>
      <c r="UBM37" s="710"/>
      <c r="UBN37" s="710"/>
      <c r="UBO37" s="710"/>
      <c r="UBP37" s="710"/>
      <c r="UBQ37" s="710"/>
      <c r="UBR37" s="710"/>
      <c r="UBS37" s="710"/>
      <c r="UBT37" s="710"/>
      <c r="UBU37" s="710"/>
      <c r="UBV37" s="710"/>
      <c r="UBW37" s="710"/>
      <c r="UBX37" s="710"/>
      <c r="UBY37" s="710"/>
      <c r="UBZ37" s="710"/>
      <c r="UCA37" s="710"/>
      <c r="UCB37" s="710"/>
      <c r="UCC37" s="710"/>
      <c r="UCD37" s="710"/>
      <c r="UCE37" s="710"/>
      <c r="UCF37" s="710"/>
      <c r="UCG37" s="710"/>
      <c r="UCH37" s="710"/>
      <c r="UCI37" s="710"/>
      <c r="UCJ37" s="710"/>
      <c r="UCK37" s="710"/>
      <c r="UCL37" s="710"/>
      <c r="UCM37" s="710"/>
      <c r="UCN37" s="710"/>
      <c r="UCO37" s="710"/>
      <c r="UCP37" s="710"/>
      <c r="UCQ37" s="710"/>
      <c r="UCR37" s="710"/>
      <c r="UCS37" s="710"/>
      <c r="UCT37" s="710"/>
      <c r="UCU37" s="710"/>
      <c r="UCV37" s="710"/>
      <c r="UCW37" s="710"/>
      <c r="UCX37" s="710"/>
      <c r="UCY37" s="710"/>
      <c r="UCZ37" s="710"/>
      <c r="UDA37" s="710"/>
      <c r="UDB37" s="710"/>
      <c r="UDC37" s="710"/>
      <c r="UDD37" s="710"/>
      <c r="UDE37" s="710"/>
      <c r="UDF37" s="710"/>
      <c r="UDG37" s="710"/>
      <c r="UDH37" s="710"/>
      <c r="UDI37" s="710"/>
      <c r="UDJ37" s="710"/>
      <c r="UDK37" s="710"/>
      <c r="UDL37" s="710"/>
      <c r="UDM37" s="710"/>
      <c r="UDN37" s="710"/>
      <c r="UDO37" s="710"/>
      <c r="UDP37" s="710"/>
      <c r="UDQ37" s="710"/>
      <c r="UDR37" s="710"/>
      <c r="UDS37" s="710"/>
      <c r="UDT37" s="710"/>
      <c r="UDU37" s="710"/>
      <c r="UDV37" s="710"/>
      <c r="UDW37" s="710"/>
      <c r="UDX37" s="710"/>
      <c r="UDY37" s="710"/>
      <c r="UDZ37" s="710"/>
      <c r="UEA37" s="710"/>
      <c r="UEB37" s="710"/>
      <c r="UEC37" s="710"/>
      <c r="UED37" s="710"/>
      <c r="UEE37" s="710"/>
      <c r="UEF37" s="710"/>
      <c r="UEG37" s="710"/>
      <c r="UEH37" s="710"/>
      <c r="UEI37" s="710"/>
      <c r="UEJ37" s="710"/>
      <c r="UEK37" s="710"/>
      <c r="UEL37" s="710"/>
      <c r="UEM37" s="710"/>
      <c r="UEN37" s="710"/>
      <c r="UEO37" s="710"/>
      <c r="UEP37" s="710"/>
      <c r="UEQ37" s="710"/>
      <c r="UER37" s="710"/>
      <c r="UES37" s="710"/>
      <c r="UET37" s="710"/>
      <c r="UEU37" s="710"/>
      <c r="UEV37" s="710"/>
      <c r="UEW37" s="710"/>
      <c r="UEX37" s="710"/>
      <c r="UEY37" s="710"/>
      <c r="UEZ37" s="710"/>
      <c r="UFA37" s="710"/>
      <c r="UFB37" s="710"/>
      <c r="UFC37" s="710"/>
      <c r="UFD37" s="710"/>
      <c r="UFE37" s="710"/>
      <c r="UFF37" s="710"/>
      <c r="UFG37" s="710"/>
      <c r="UFH37" s="710"/>
      <c r="UFI37" s="710"/>
      <c r="UFJ37" s="710"/>
      <c r="UFK37" s="710"/>
      <c r="UFL37" s="710"/>
      <c r="UFM37" s="710"/>
      <c r="UFN37" s="710"/>
      <c r="UFO37" s="710"/>
      <c r="UFP37" s="710"/>
      <c r="UFQ37" s="710"/>
      <c r="UFR37" s="710"/>
      <c r="UFS37" s="710"/>
      <c r="UFT37" s="710"/>
      <c r="UFU37" s="710"/>
      <c r="UFV37" s="710"/>
      <c r="UFW37" s="710"/>
      <c r="UFX37" s="710"/>
      <c r="UFY37" s="710"/>
      <c r="UFZ37" s="710"/>
      <c r="UGA37" s="710"/>
      <c r="UGB37" s="710"/>
      <c r="UGC37" s="710"/>
      <c r="UGD37" s="710"/>
      <c r="UGE37" s="710"/>
      <c r="UGF37" s="710"/>
      <c r="UGG37" s="710"/>
      <c r="UGH37" s="710"/>
      <c r="UGI37" s="710"/>
      <c r="UGJ37" s="710"/>
      <c r="UGK37" s="710"/>
      <c r="UGL37" s="710"/>
      <c r="UGM37" s="710"/>
      <c r="UGN37" s="710"/>
      <c r="UGO37" s="710"/>
      <c r="UGP37" s="710"/>
      <c r="UGQ37" s="710"/>
      <c r="UGR37" s="710"/>
      <c r="UGS37" s="710"/>
      <c r="UGT37" s="710"/>
      <c r="UGU37" s="710"/>
      <c r="UGV37" s="710"/>
      <c r="UGW37" s="710"/>
      <c r="UGX37" s="710"/>
      <c r="UGY37" s="710"/>
      <c r="UGZ37" s="710"/>
      <c r="UHA37" s="710"/>
      <c r="UHB37" s="710"/>
      <c r="UHC37" s="710"/>
      <c r="UHD37" s="710"/>
      <c r="UHE37" s="710"/>
      <c r="UHF37" s="710"/>
      <c r="UHG37" s="710"/>
      <c r="UHH37" s="710"/>
      <c r="UHI37" s="710"/>
      <c r="UHJ37" s="710"/>
      <c r="UHK37" s="710"/>
      <c r="UHL37" s="710"/>
      <c r="UHM37" s="710"/>
      <c r="UHN37" s="710"/>
      <c r="UHO37" s="710"/>
      <c r="UHP37" s="710"/>
      <c r="UHQ37" s="710"/>
      <c r="UHR37" s="710"/>
      <c r="UHS37" s="710"/>
      <c r="UHT37" s="710"/>
      <c r="UHU37" s="710"/>
      <c r="UHV37" s="710"/>
      <c r="UHW37" s="710"/>
      <c r="UHX37" s="710"/>
      <c r="UHY37" s="710"/>
      <c r="UHZ37" s="710"/>
      <c r="UIA37" s="710"/>
      <c r="UIB37" s="710"/>
      <c r="UIC37" s="710"/>
      <c r="UID37" s="710"/>
      <c r="UIE37" s="710"/>
      <c r="UIF37" s="710"/>
      <c r="UIG37" s="710"/>
      <c r="UIH37" s="710"/>
      <c r="UII37" s="710"/>
      <c r="UIJ37" s="710"/>
      <c r="UIK37" s="710"/>
      <c r="UIL37" s="710"/>
      <c r="UIM37" s="710"/>
      <c r="UIN37" s="710"/>
      <c r="UIO37" s="710"/>
      <c r="UIP37" s="710"/>
      <c r="UIQ37" s="710"/>
      <c r="UIR37" s="710"/>
      <c r="UIS37" s="710"/>
      <c r="UIT37" s="710"/>
      <c r="UIU37" s="710"/>
      <c r="UIV37" s="710"/>
      <c r="UIW37" s="710"/>
      <c r="UIX37" s="710"/>
      <c r="UIY37" s="710"/>
      <c r="UIZ37" s="710"/>
      <c r="UJA37" s="710"/>
      <c r="UJB37" s="710"/>
      <c r="UJC37" s="710"/>
      <c r="UJD37" s="710"/>
      <c r="UJE37" s="710"/>
      <c r="UJF37" s="710"/>
      <c r="UJG37" s="710"/>
      <c r="UJH37" s="710"/>
      <c r="UJI37" s="710"/>
      <c r="UJJ37" s="710"/>
      <c r="UJK37" s="710"/>
      <c r="UJL37" s="710"/>
      <c r="UJM37" s="710"/>
      <c r="UJN37" s="710"/>
      <c r="UJO37" s="710"/>
      <c r="UJP37" s="710"/>
      <c r="UJQ37" s="710"/>
      <c r="UJR37" s="710"/>
      <c r="UJS37" s="710"/>
      <c r="UJT37" s="710"/>
      <c r="UJU37" s="710"/>
      <c r="UJV37" s="710"/>
      <c r="UJW37" s="710"/>
      <c r="UJX37" s="710"/>
      <c r="UJY37" s="710"/>
      <c r="UJZ37" s="710"/>
      <c r="UKA37" s="710"/>
      <c r="UKB37" s="710"/>
      <c r="UKC37" s="710"/>
      <c r="UKD37" s="710"/>
      <c r="UKE37" s="710"/>
      <c r="UKF37" s="710"/>
      <c r="UKG37" s="710"/>
      <c r="UKH37" s="710"/>
      <c r="UKI37" s="710"/>
      <c r="UKJ37" s="710"/>
      <c r="UKK37" s="710"/>
      <c r="UKL37" s="710"/>
      <c r="UKM37" s="710"/>
      <c r="UKN37" s="710"/>
      <c r="UKO37" s="710"/>
      <c r="UKP37" s="710"/>
      <c r="UKQ37" s="710"/>
      <c r="UKR37" s="710"/>
      <c r="UKS37" s="710"/>
      <c r="UKT37" s="710"/>
      <c r="UKU37" s="710"/>
      <c r="UKV37" s="710"/>
      <c r="UKW37" s="710"/>
      <c r="UKX37" s="710"/>
      <c r="UKY37" s="710"/>
      <c r="UKZ37" s="710"/>
      <c r="ULA37" s="710"/>
      <c r="ULB37" s="710"/>
      <c r="ULC37" s="710"/>
      <c r="ULD37" s="710"/>
      <c r="ULE37" s="710"/>
      <c r="ULF37" s="710"/>
      <c r="ULG37" s="710"/>
      <c r="ULH37" s="710"/>
      <c r="ULI37" s="710"/>
      <c r="ULJ37" s="710"/>
      <c r="ULK37" s="710"/>
      <c r="ULL37" s="710"/>
      <c r="ULM37" s="710"/>
      <c r="ULN37" s="710"/>
      <c r="ULO37" s="710"/>
      <c r="ULP37" s="710"/>
      <c r="ULQ37" s="710"/>
      <c r="ULR37" s="710"/>
      <c r="ULS37" s="710"/>
      <c r="ULT37" s="710"/>
      <c r="ULU37" s="710"/>
      <c r="ULV37" s="710"/>
      <c r="ULW37" s="710"/>
      <c r="ULX37" s="710"/>
      <c r="ULY37" s="710"/>
      <c r="ULZ37" s="710"/>
      <c r="UMA37" s="710"/>
      <c r="UMB37" s="710"/>
      <c r="UMC37" s="710"/>
      <c r="UMD37" s="710"/>
      <c r="UME37" s="710"/>
      <c r="UMF37" s="710"/>
      <c r="UMG37" s="710"/>
      <c r="UMH37" s="710"/>
      <c r="UMI37" s="710"/>
      <c r="UMJ37" s="710"/>
      <c r="UMK37" s="710"/>
      <c r="UML37" s="710"/>
      <c r="UMM37" s="710"/>
      <c r="UMN37" s="710"/>
      <c r="UMO37" s="710"/>
      <c r="UMP37" s="710"/>
      <c r="UMQ37" s="710"/>
      <c r="UMR37" s="710"/>
      <c r="UMS37" s="710"/>
      <c r="UMT37" s="710"/>
      <c r="UMU37" s="710"/>
      <c r="UMV37" s="710"/>
      <c r="UMW37" s="710"/>
      <c r="UMX37" s="710"/>
      <c r="UMY37" s="710"/>
      <c r="UMZ37" s="710"/>
      <c r="UNA37" s="710"/>
      <c r="UNB37" s="710"/>
      <c r="UNC37" s="710"/>
      <c r="UND37" s="710"/>
      <c r="UNE37" s="710"/>
      <c r="UNF37" s="710"/>
      <c r="UNG37" s="710"/>
      <c r="UNH37" s="710"/>
      <c r="UNI37" s="710"/>
      <c r="UNJ37" s="710"/>
      <c r="UNK37" s="710"/>
      <c r="UNL37" s="710"/>
      <c r="UNM37" s="710"/>
      <c r="UNN37" s="710"/>
      <c r="UNO37" s="710"/>
      <c r="UNP37" s="710"/>
      <c r="UNQ37" s="710"/>
      <c r="UNR37" s="710"/>
      <c r="UNS37" s="710"/>
      <c r="UNT37" s="710"/>
      <c r="UNU37" s="710"/>
      <c r="UNV37" s="710"/>
      <c r="UNW37" s="710"/>
      <c r="UNX37" s="710"/>
      <c r="UNY37" s="710"/>
      <c r="UNZ37" s="710"/>
      <c r="UOA37" s="710"/>
      <c r="UOB37" s="710"/>
      <c r="UOC37" s="710"/>
      <c r="UOD37" s="710"/>
      <c r="UOE37" s="710"/>
      <c r="UOF37" s="710"/>
      <c r="UOG37" s="710"/>
      <c r="UOH37" s="710"/>
      <c r="UOI37" s="710"/>
      <c r="UOJ37" s="710"/>
      <c r="UOK37" s="710"/>
      <c r="UOL37" s="710"/>
      <c r="UOM37" s="710"/>
      <c r="UON37" s="710"/>
      <c r="UOO37" s="710"/>
      <c r="UOP37" s="710"/>
      <c r="UOQ37" s="710"/>
      <c r="UOR37" s="710"/>
      <c r="UOS37" s="710"/>
      <c r="UOT37" s="710"/>
      <c r="UOU37" s="710"/>
      <c r="UOV37" s="710"/>
      <c r="UOW37" s="710"/>
      <c r="UOX37" s="710"/>
      <c r="UOY37" s="710"/>
      <c r="UOZ37" s="710"/>
      <c r="UPA37" s="710"/>
      <c r="UPB37" s="710"/>
      <c r="UPC37" s="710"/>
      <c r="UPD37" s="710"/>
      <c r="UPE37" s="710"/>
      <c r="UPF37" s="710"/>
      <c r="UPG37" s="710"/>
      <c r="UPH37" s="710"/>
      <c r="UPI37" s="710"/>
      <c r="UPJ37" s="710"/>
      <c r="UPK37" s="710"/>
      <c r="UPL37" s="710"/>
      <c r="UPM37" s="710"/>
      <c r="UPN37" s="710"/>
      <c r="UPO37" s="710"/>
      <c r="UPP37" s="710"/>
      <c r="UPQ37" s="710"/>
      <c r="UPR37" s="710"/>
      <c r="UPS37" s="710"/>
      <c r="UPT37" s="710"/>
      <c r="UPU37" s="710"/>
      <c r="UPV37" s="710"/>
      <c r="UPW37" s="710"/>
      <c r="UPX37" s="710"/>
      <c r="UPY37" s="710"/>
      <c r="UPZ37" s="710"/>
      <c r="UQA37" s="710"/>
      <c r="UQB37" s="710"/>
      <c r="UQC37" s="710"/>
      <c r="UQD37" s="710"/>
      <c r="UQE37" s="710"/>
      <c r="UQF37" s="710"/>
      <c r="UQG37" s="710"/>
      <c r="UQH37" s="710"/>
      <c r="UQI37" s="710"/>
      <c r="UQJ37" s="710"/>
      <c r="UQK37" s="710"/>
      <c r="UQL37" s="710"/>
      <c r="UQM37" s="710"/>
      <c r="UQN37" s="710"/>
      <c r="UQO37" s="710"/>
      <c r="UQP37" s="710"/>
      <c r="UQQ37" s="710"/>
      <c r="UQR37" s="710"/>
      <c r="UQS37" s="710"/>
      <c r="UQT37" s="710"/>
      <c r="UQU37" s="710"/>
      <c r="UQV37" s="710"/>
      <c r="UQW37" s="710"/>
      <c r="UQX37" s="710"/>
      <c r="UQY37" s="710"/>
      <c r="UQZ37" s="710"/>
      <c r="URA37" s="710"/>
      <c r="URB37" s="710"/>
      <c r="URC37" s="710"/>
      <c r="URD37" s="710"/>
      <c r="URE37" s="710"/>
      <c r="URF37" s="710"/>
      <c r="URG37" s="710"/>
      <c r="URH37" s="710"/>
      <c r="URI37" s="710"/>
      <c r="URJ37" s="710"/>
      <c r="URK37" s="710"/>
      <c r="URL37" s="710"/>
      <c r="URM37" s="710"/>
      <c r="URN37" s="710"/>
      <c r="URO37" s="710"/>
      <c r="URP37" s="710"/>
      <c r="URQ37" s="710"/>
      <c r="URR37" s="710"/>
      <c r="URS37" s="710"/>
      <c r="URT37" s="710"/>
      <c r="URU37" s="710"/>
      <c r="URV37" s="710"/>
      <c r="URW37" s="710"/>
      <c r="URX37" s="710"/>
      <c r="URY37" s="710"/>
      <c r="URZ37" s="710"/>
      <c r="USA37" s="710"/>
      <c r="USB37" s="710"/>
      <c r="USC37" s="710"/>
      <c r="USD37" s="710"/>
      <c r="USE37" s="710"/>
      <c r="USF37" s="710"/>
      <c r="USG37" s="710"/>
      <c r="USH37" s="710"/>
      <c r="USI37" s="710"/>
      <c r="USJ37" s="710"/>
      <c r="USK37" s="710"/>
      <c r="USL37" s="710"/>
      <c r="USM37" s="710"/>
      <c r="USN37" s="710"/>
      <c r="USO37" s="710"/>
      <c r="USP37" s="710"/>
      <c r="USQ37" s="710"/>
      <c r="USR37" s="710"/>
      <c r="USS37" s="710"/>
      <c r="UST37" s="710"/>
      <c r="USU37" s="710"/>
      <c r="USV37" s="710"/>
      <c r="USW37" s="710"/>
      <c r="USX37" s="710"/>
      <c r="USY37" s="710"/>
      <c r="USZ37" s="710"/>
      <c r="UTA37" s="710"/>
      <c r="UTB37" s="710"/>
      <c r="UTC37" s="710"/>
      <c r="UTD37" s="710"/>
      <c r="UTE37" s="710"/>
      <c r="UTF37" s="710"/>
      <c r="UTG37" s="710"/>
      <c r="UTH37" s="710"/>
      <c r="UTI37" s="710"/>
      <c r="UTJ37" s="710"/>
      <c r="UTK37" s="710"/>
      <c r="UTL37" s="710"/>
      <c r="UTM37" s="710"/>
      <c r="UTN37" s="710"/>
      <c r="UTO37" s="710"/>
      <c r="UTP37" s="710"/>
      <c r="UTQ37" s="710"/>
      <c r="UTR37" s="710"/>
      <c r="UTS37" s="710"/>
      <c r="UTT37" s="710"/>
      <c r="UTU37" s="710"/>
      <c r="UTV37" s="710"/>
      <c r="UTW37" s="710"/>
      <c r="UTX37" s="710"/>
      <c r="UTY37" s="710"/>
      <c r="UTZ37" s="710"/>
      <c r="UUA37" s="710"/>
      <c r="UUB37" s="710"/>
      <c r="UUC37" s="710"/>
      <c r="UUD37" s="710"/>
      <c r="UUE37" s="710"/>
      <c r="UUF37" s="710"/>
      <c r="UUG37" s="710"/>
      <c r="UUH37" s="710"/>
      <c r="UUI37" s="710"/>
      <c r="UUJ37" s="710"/>
      <c r="UUK37" s="710"/>
      <c r="UUL37" s="710"/>
      <c r="UUM37" s="710"/>
      <c r="UUN37" s="710"/>
      <c r="UUO37" s="710"/>
      <c r="UUP37" s="710"/>
      <c r="UUQ37" s="710"/>
      <c r="UUR37" s="710"/>
      <c r="UUS37" s="710"/>
      <c r="UUT37" s="710"/>
      <c r="UUU37" s="710"/>
      <c r="UUV37" s="710"/>
      <c r="UUW37" s="710"/>
      <c r="UUX37" s="710"/>
      <c r="UUY37" s="710"/>
      <c r="UUZ37" s="710"/>
      <c r="UVA37" s="710"/>
      <c r="UVB37" s="710"/>
      <c r="UVC37" s="710"/>
      <c r="UVD37" s="710"/>
      <c r="UVE37" s="710"/>
      <c r="UVF37" s="710"/>
      <c r="UVG37" s="710"/>
      <c r="UVH37" s="710"/>
      <c r="UVI37" s="710"/>
      <c r="UVJ37" s="710"/>
      <c r="UVK37" s="710"/>
      <c r="UVL37" s="710"/>
      <c r="UVM37" s="710"/>
      <c r="UVN37" s="710"/>
      <c r="UVO37" s="710"/>
      <c r="UVP37" s="710"/>
      <c r="UVQ37" s="710"/>
      <c r="UVR37" s="710"/>
      <c r="UVS37" s="710"/>
      <c r="UVT37" s="710"/>
      <c r="UVU37" s="710"/>
      <c r="UVV37" s="710"/>
      <c r="UVW37" s="710"/>
      <c r="UVX37" s="710"/>
      <c r="UVY37" s="710"/>
      <c r="UVZ37" s="710"/>
      <c r="UWA37" s="710"/>
      <c r="UWB37" s="710"/>
      <c r="UWC37" s="710"/>
      <c r="UWD37" s="710"/>
      <c r="UWE37" s="710"/>
      <c r="UWF37" s="710"/>
      <c r="UWG37" s="710"/>
      <c r="UWH37" s="710"/>
      <c r="UWI37" s="710"/>
      <c r="UWJ37" s="710"/>
      <c r="UWK37" s="710"/>
      <c r="UWL37" s="710"/>
      <c r="UWM37" s="710"/>
      <c r="UWN37" s="710"/>
      <c r="UWO37" s="710"/>
      <c r="UWP37" s="710"/>
      <c r="UWQ37" s="710"/>
      <c r="UWR37" s="710"/>
      <c r="UWS37" s="710"/>
      <c r="UWT37" s="710"/>
      <c r="UWU37" s="710"/>
      <c r="UWV37" s="710"/>
      <c r="UWW37" s="710"/>
      <c r="UWX37" s="710"/>
      <c r="UWY37" s="710"/>
      <c r="UWZ37" s="710"/>
      <c r="UXA37" s="710"/>
      <c r="UXB37" s="710"/>
      <c r="UXC37" s="710"/>
      <c r="UXD37" s="710"/>
      <c r="UXE37" s="710"/>
      <c r="UXF37" s="710"/>
      <c r="UXG37" s="710"/>
      <c r="UXH37" s="710"/>
      <c r="UXI37" s="710"/>
      <c r="UXJ37" s="710"/>
      <c r="UXK37" s="710"/>
      <c r="UXL37" s="710"/>
      <c r="UXM37" s="710"/>
      <c r="UXN37" s="710"/>
      <c r="UXO37" s="710"/>
      <c r="UXP37" s="710"/>
      <c r="UXQ37" s="710"/>
      <c r="UXR37" s="710"/>
      <c r="UXS37" s="710"/>
      <c r="UXT37" s="710"/>
      <c r="UXU37" s="710"/>
      <c r="UXV37" s="710"/>
      <c r="UXW37" s="710"/>
      <c r="UXX37" s="710"/>
      <c r="UXY37" s="710"/>
      <c r="UXZ37" s="710"/>
      <c r="UYA37" s="710"/>
      <c r="UYB37" s="710"/>
      <c r="UYC37" s="710"/>
      <c r="UYD37" s="710"/>
      <c r="UYE37" s="710"/>
      <c r="UYF37" s="710"/>
      <c r="UYG37" s="710"/>
      <c r="UYH37" s="710"/>
      <c r="UYI37" s="710"/>
      <c r="UYJ37" s="710"/>
      <c r="UYK37" s="710"/>
      <c r="UYL37" s="710"/>
      <c r="UYM37" s="710"/>
      <c r="UYN37" s="710"/>
      <c r="UYO37" s="710"/>
      <c r="UYP37" s="710"/>
      <c r="UYQ37" s="710"/>
      <c r="UYR37" s="710"/>
      <c r="UYS37" s="710"/>
      <c r="UYT37" s="710"/>
      <c r="UYU37" s="710"/>
      <c r="UYV37" s="710"/>
      <c r="UYW37" s="710"/>
      <c r="UYX37" s="710"/>
      <c r="UYY37" s="710"/>
      <c r="UYZ37" s="710"/>
      <c r="UZA37" s="710"/>
      <c r="UZB37" s="710"/>
      <c r="UZC37" s="710"/>
      <c r="UZD37" s="710"/>
      <c r="UZE37" s="710"/>
      <c r="UZF37" s="710"/>
      <c r="UZG37" s="710"/>
      <c r="UZH37" s="710"/>
      <c r="UZI37" s="710"/>
      <c r="UZJ37" s="710"/>
      <c r="UZK37" s="710"/>
      <c r="UZL37" s="710"/>
      <c r="UZM37" s="710"/>
      <c r="UZN37" s="710"/>
      <c r="UZO37" s="710"/>
      <c r="UZP37" s="710"/>
      <c r="UZQ37" s="710"/>
      <c r="UZR37" s="710"/>
      <c r="UZS37" s="710"/>
      <c r="UZT37" s="710"/>
      <c r="UZU37" s="710"/>
      <c r="UZV37" s="710"/>
      <c r="UZW37" s="710"/>
      <c r="UZX37" s="710"/>
      <c r="UZY37" s="710"/>
      <c r="UZZ37" s="710"/>
      <c r="VAA37" s="710"/>
      <c r="VAB37" s="710"/>
      <c r="VAC37" s="710"/>
      <c r="VAD37" s="710"/>
      <c r="VAE37" s="710"/>
      <c r="VAF37" s="710"/>
      <c r="VAG37" s="710"/>
      <c r="VAH37" s="710"/>
      <c r="VAI37" s="710"/>
      <c r="VAJ37" s="710"/>
      <c r="VAK37" s="710"/>
      <c r="VAL37" s="710"/>
      <c r="VAM37" s="710"/>
      <c r="VAN37" s="710"/>
      <c r="VAO37" s="710"/>
      <c r="VAP37" s="710"/>
      <c r="VAQ37" s="710"/>
      <c r="VAR37" s="710"/>
      <c r="VAS37" s="710"/>
      <c r="VAT37" s="710"/>
      <c r="VAU37" s="710"/>
      <c r="VAV37" s="710"/>
      <c r="VAW37" s="710"/>
      <c r="VAX37" s="710"/>
      <c r="VAY37" s="710"/>
      <c r="VAZ37" s="710"/>
      <c r="VBA37" s="710"/>
      <c r="VBB37" s="710"/>
      <c r="VBC37" s="710"/>
      <c r="VBD37" s="710"/>
      <c r="VBE37" s="710"/>
      <c r="VBF37" s="710"/>
      <c r="VBG37" s="710"/>
      <c r="VBH37" s="710"/>
      <c r="VBI37" s="710"/>
      <c r="VBJ37" s="710"/>
      <c r="VBK37" s="710"/>
      <c r="VBL37" s="710"/>
      <c r="VBM37" s="710"/>
      <c r="VBN37" s="710"/>
      <c r="VBO37" s="710"/>
      <c r="VBP37" s="710"/>
      <c r="VBQ37" s="710"/>
      <c r="VBR37" s="710"/>
      <c r="VBS37" s="710"/>
      <c r="VBT37" s="710"/>
      <c r="VBU37" s="710"/>
      <c r="VBV37" s="710"/>
      <c r="VBW37" s="710"/>
      <c r="VBX37" s="710"/>
      <c r="VBY37" s="710"/>
      <c r="VBZ37" s="710"/>
      <c r="VCA37" s="710"/>
      <c r="VCB37" s="710"/>
      <c r="VCC37" s="710"/>
      <c r="VCD37" s="710"/>
      <c r="VCE37" s="710"/>
      <c r="VCF37" s="710"/>
      <c r="VCG37" s="710"/>
      <c r="VCH37" s="710"/>
      <c r="VCI37" s="710"/>
      <c r="VCJ37" s="710"/>
      <c r="VCK37" s="710"/>
      <c r="VCL37" s="710"/>
      <c r="VCM37" s="710"/>
      <c r="VCN37" s="710"/>
      <c r="VCO37" s="710"/>
      <c r="VCP37" s="710"/>
      <c r="VCQ37" s="710"/>
      <c r="VCR37" s="710"/>
      <c r="VCS37" s="710"/>
      <c r="VCT37" s="710"/>
      <c r="VCU37" s="710"/>
      <c r="VCV37" s="710"/>
      <c r="VCW37" s="710"/>
      <c r="VCX37" s="710"/>
      <c r="VCY37" s="710"/>
      <c r="VCZ37" s="710"/>
      <c r="VDA37" s="710"/>
      <c r="VDB37" s="710"/>
      <c r="VDC37" s="710"/>
      <c r="VDD37" s="710"/>
      <c r="VDE37" s="710"/>
      <c r="VDF37" s="710"/>
      <c r="VDG37" s="710"/>
      <c r="VDH37" s="710"/>
      <c r="VDI37" s="710"/>
      <c r="VDJ37" s="710"/>
      <c r="VDK37" s="710"/>
      <c r="VDL37" s="710"/>
      <c r="VDM37" s="710"/>
      <c r="VDN37" s="710"/>
      <c r="VDO37" s="710"/>
      <c r="VDP37" s="710"/>
      <c r="VDQ37" s="710"/>
      <c r="VDR37" s="710"/>
      <c r="VDS37" s="710"/>
      <c r="VDT37" s="710"/>
      <c r="VDU37" s="710"/>
      <c r="VDV37" s="710"/>
      <c r="VDW37" s="710"/>
      <c r="VDX37" s="710"/>
      <c r="VDY37" s="710"/>
      <c r="VDZ37" s="710"/>
      <c r="VEA37" s="710"/>
      <c r="VEB37" s="710"/>
      <c r="VEC37" s="710"/>
      <c r="VED37" s="710"/>
      <c r="VEE37" s="710"/>
      <c r="VEF37" s="710"/>
      <c r="VEG37" s="710"/>
      <c r="VEH37" s="710"/>
      <c r="VEI37" s="710"/>
      <c r="VEJ37" s="710"/>
      <c r="VEK37" s="710"/>
      <c r="VEL37" s="710"/>
      <c r="VEM37" s="710"/>
      <c r="VEN37" s="710"/>
      <c r="VEO37" s="710"/>
      <c r="VEP37" s="710"/>
      <c r="VEQ37" s="710"/>
      <c r="VER37" s="710"/>
      <c r="VES37" s="710"/>
      <c r="VET37" s="710"/>
      <c r="VEU37" s="710"/>
      <c r="VEV37" s="710"/>
      <c r="VEW37" s="710"/>
      <c r="VEX37" s="710"/>
      <c r="VEY37" s="710"/>
      <c r="VEZ37" s="710"/>
      <c r="VFA37" s="710"/>
      <c r="VFB37" s="710"/>
      <c r="VFC37" s="710"/>
      <c r="VFD37" s="710"/>
      <c r="VFE37" s="710"/>
      <c r="VFF37" s="710"/>
      <c r="VFG37" s="710"/>
      <c r="VFH37" s="710"/>
      <c r="VFI37" s="710"/>
      <c r="VFJ37" s="710"/>
      <c r="VFK37" s="710"/>
      <c r="VFL37" s="710"/>
      <c r="VFM37" s="710"/>
      <c r="VFN37" s="710"/>
      <c r="VFO37" s="710"/>
      <c r="VFP37" s="710"/>
      <c r="VFQ37" s="710"/>
      <c r="VFR37" s="710"/>
      <c r="VFS37" s="710"/>
      <c r="VFT37" s="710"/>
      <c r="VFU37" s="710"/>
      <c r="VFV37" s="710"/>
      <c r="VFW37" s="710"/>
      <c r="VFX37" s="710"/>
      <c r="VFY37" s="710"/>
      <c r="VFZ37" s="710"/>
      <c r="VGA37" s="710"/>
      <c r="VGB37" s="710"/>
      <c r="VGC37" s="710"/>
      <c r="VGD37" s="710"/>
      <c r="VGE37" s="710"/>
      <c r="VGF37" s="710"/>
      <c r="VGG37" s="710"/>
      <c r="VGH37" s="710"/>
      <c r="VGI37" s="710"/>
      <c r="VGJ37" s="710"/>
      <c r="VGK37" s="710"/>
      <c r="VGL37" s="710"/>
      <c r="VGM37" s="710"/>
      <c r="VGN37" s="710"/>
      <c r="VGO37" s="710"/>
      <c r="VGP37" s="710"/>
      <c r="VGQ37" s="710"/>
      <c r="VGR37" s="710"/>
      <c r="VGS37" s="710"/>
      <c r="VGT37" s="710"/>
      <c r="VGU37" s="710"/>
      <c r="VGV37" s="710"/>
      <c r="VGW37" s="710"/>
      <c r="VGX37" s="710"/>
      <c r="VGY37" s="710"/>
      <c r="VGZ37" s="710"/>
      <c r="VHA37" s="710"/>
      <c r="VHB37" s="710"/>
      <c r="VHC37" s="710"/>
      <c r="VHD37" s="710"/>
      <c r="VHE37" s="710"/>
      <c r="VHF37" s="710"/>
      <c r="VHG37" s="710"/>
      <c r="VHH37" s="710"/>
      <c r="VHI37" s="710"/>
      <c r="VHJ37" s="710"/>
      <c r="VHK37" s="710"/>
      <c r="VHL37" s="710"/>
      <c r="VHM37" s="710"/>
      <c r="VHN37" s="710"/>
      <c r="VHO37" s="710"/>
      <c r="VHP37" s="710"/>
      <c r="VHQ37" s="710"/>
      <c r="VHR37" s="710"/>
      <c r="VHS37" s="710"/>
      <c r="VHT37" s="710"/>
      <c r="VHU37" s="710"/>
      <c r="VHV37" s="710"/>
      <c r="VHW37" s="710"/>
      <c r="VHX37" s="710"/>
      <c r="VHY37" s="710"/>
      <c r="VHZ37" s="710"/>
      <c r="VIA37" s="710"/>
      <c r="VIB37" s="710"/>
      <c r="VIC37" s="710"/>
      <c r="VID37" s="710"/>
      <c r="VIE37" s="710"/>
      <c r="VIF37" s="710"/>
      <c r="VIG37" s="710"/>
      <c r="VIH37" s="710"/>
      <c r="VII37" s="710"/>
      <c r="VIJ37" s="710"/>
      <c r="VIK37" s="710"/>
      <c r="VIL37" s="710"/>
      <c r="VIM37" s="710"/>
      <c r="VIN37" s="710"/>
      <c r="VIO37" s="710"/>
      <c r="VIP37" s="710"/>
      <c r="VIQ37" s="710"/>
      <c r="VIR37" s="710"/>
      <c r="VIS37" s="710"/>
      <c r="VIT37" s="710"/>
      <c r="VIU37" s="710"/>
      <c r="VIV37" s="710"/>
      <c r="VIW37" s="710"/>
      <c r="VIX37" s="710"/>
      <c r="VIY37" s="710"/>
      <c r="VIZ37" s="710"/>
      <c r="VJA37" s="710"/>
      <c r="VJB37" s="710"/>
      <c r="VJC37" s="710"/>
      <c r="VJD37" s="710"/>
      <c r="VJE37" s="710"/>
      <c r="VJF37" s="710"/>
      <c r="VJG37" s="710"/>
      <c r="VJH37" s="710"/>
      <c r="VJI37" s="710"/>
      <c r="VJJ37" s="710"/>
      <c r="VJK37" s="710"/>
      <c r="VJL37" s="710"/>
      <c r="VJM37" s="710"/>
      <c r="VJN37" s="710"/>
      <c r="VJO37" s="710"/>
      <c r="VJP37" s="710"/>
      <c r="VJQ37" s="710"/>
      <c r="VJR37" s="710"/>
      <c r="VJS37" s="710"/>
      <c r="VJT37" s="710"/>
      <c r="VJU37" s="710"/>
      <c r="VJV37" s="710"/>
      <c r="VJW37" s="710"/>
      <c r="VJX37" s="710"/>
      <c r="VJY37" s="710"/>
      <c r="VJZ37" s="710"/>
      <c r="VKA37" s="710"/>
      <c r="VKB37" s="710"/>
      <c r="VKC37" s="710"/>
      <c r="VKD37" s="710"/>
      <c r="VKE37" s="710"/>
      <c r="VKF37" s="710"/>
      <c r="VKG37" s="710"/>
      <c r="VKH37" s="710"/>
      <c r="VKI37" s="710"/>
      <c r="VKJ37" s="710"/>
      <c r="VKK37" s="710"/>
      <c r="VKL37" s="710"/>
      <c r="VKM37" s="710"/>
      <c r="VKN37" s="710"/>
      <c r="VKO37" s="710"/>
      <c r="VKP37" s="710"/>
      <c r="VKQ37" s="710"/>
      <c r="VKR37" s="710"/>
      <c r="VKS37" s="710"/>
      <c r="VKT37" s="710"/>
      <c r="VKU37" s="710"/>
      <c r="VKV37" s="710"/>
      <c r="VKW37" s="710"/>
      <c r="VKX37" s="710"/>
      <c r="VKY37" s="710"/>
      <c r="VKZ37" s="710"/>
      <c r="VLA37" s="710"/>
      <c r="VLB37" s="710"/>
      <c r="VLC37" s="710"/>
      <c r="VLD37" s="710"/>
      <c r="VLE37" s="710"/>
      <c r="VLF37" s="710"/>
      <c r="VLG37" s="710"/>
      <c r="VLH37" s="710"/>
      <c r="VLI37" s="710"/>
      <c r="VLJ37" s="710"/>
      <c r="VLK37" s="710"/>
      <c r="VLL37" s="710"/>
      <c r="VLM37" s="710"/>
      <c r="VLN37" s="710"/>
      <c r="VLO37" s="710"/>
      <c r="VLP37" s="710"/>
      <c r="VLQ37" s="710"/>
      <c r="VLR37" s="710"/>
      <c r="VLS37" s="710"/>
      <c r="VLT37" s="710"/>
      <c r="VLU37" s="710"/>
      <c r="VLV37" s="710"/>
      <c r="VLW37" s="710"/>
      <c r="VLX37" s="710"/>
      <c r="VLY37" s="710"/>
      <c r="VLZ37" s="710"/>
      <c r="VMA37" s="710"/>
      <c r="VMB37" s="710"/>
      <c r="VMC37" s="710"/>
      <c r="VMD37" s="710"/>
      <c r="VME37" s="710"/>
      <c r="VMF37" s="710"/>
      <c r="VMG37" s="710"/>
      <c r="VMH37" s="710"/>
      <c r="VMI37" s="710"/>
      <c r="VMJ37" s="710"/>
      <c r="VMK37" s="710"/>
      <c r="VML37" s="710"/>
      <c r="VMM37" s="710"/>
      <c r="VMN37" s="710"/>
      <c r="VMO37" s="710"/>
      <c r="VMP37" s="710"/>
      <c r="VMQ37" s="710"/>
      <c r="VMR37" s="710"/>
      <c r="VMS37" s="710"/>
      <c r="VMT37" s="710"/>
      <c r="VMU37" s="710"/>
      <c r="VMV37" s="710"/>
      <c r="VMW37" s="710"/>
      <c r="VMX37" s="710"/>
      <c r="VMY37" s="710"/>
      <c r="VMZ37" s="710"/>
      <c r="VNA37" s="710"/>
      <c r="VNB37" s="710"/>
      <c r="VNC37" s="710"/>
      <c r="VND37" s="710"/>
      <c r="VNE37" s="710"/>
      <c r="VNF37" s="710"/>
      <c r="VNG37" s="710"/>
      <c r="VNH37" s="710"/>
      <c r="VNI37" s="710"/>
      <c r="VNJ37" s="710"/>
      <c r="VNK37" s="710"/>
      <c r="VNL37" s="710"/>
      <c r="VNM37" s="710"/>
      <c r="VNN37" s="710"/>
      <c r="VNO37" s="710"/>
      <c r="VNP37" s="710"/>
      <c r="VNQ37" s="710"/>
      <c r="VNR37" s="710"/>
      <c r="VNS37" s="710"/>
      <c r="VNT37" s="710"/>
      <c r="VNU37" s="710"/>
      <c r="VNV37" s="710"/>
      <c r="VNW37" s="710"/>
      <c r="VNX37" s="710"/>
      <c r="VNY37" s="710"/>
      <c r="VNZ37" s="710"/>
      <c r="VOA37" s="710"/>
      <c r="VOB37" s="710"/>
      <c r="VOC37" s="710"/>
      <c r="VOD37" s="710"/>
      <c r="VOE37" s="710"/>
      <c r="VOF37" s="710"/>
      <c r="VOG37" s="710"/>
      <c r="VOH37" s="710"/>
      <c r="VOI37" s="710"/>
      <c r="VOJ37" s="710"/>
      <c r="VOK37" s="710"/>
      <c r="VOL37" s="710"/>
      <c r="VOM37" s="710"/>
      <c r="VON37" s="710"/>
      <c r="VOO37" s="710"/>
      <c r="VOP37" s="710"/>
      <c r="VOQ37" s="710"/>
      <c r="VOR37" s="710"/>
      <c r="VOS37" s="710"/>
      <c r="VOT37" s="710"/>
      <c r="VOU37" s="710"/>
      <c r="VOV37" s="710"/>
      <c r="VOW37" s="710"/>
      <c r="VOX37" s="710"/>
      <c r="VOY37" s="710"/>
      <c r="VOZ37" s="710"/>
      <c r="VPA37" s="710"/>
      <c r="VPB37" s="710"/>
      <c r="VPC37" s="710"/>
      <c r="VPD37" s="710"/>
      <c r="VPE37" s="710"/>
      <c r="VPF37" s="710"/>
      <c r="VPG37" s="710"/>
      <c r="VPH37" s="710"/>
      <c r="VPI37" s="710"/>
      <c r="VPJ37" s="710"/>
      <c r="VPK37" s="710"/>
      <c r="VPL37" s="710"/>
      <c r="VPM37" s="710"/>
      <c r="VPN37" s="710"/>
      <c r="VPO37" s="710"/>
      <c r="VPP37" s="710"/>
      <c r="VPQ37" s="710"/>
      <c r="VPR37" s="710"/>
      <c r="VPS37" s="710"/>
      <c r="VPT37" s="710"/>
      <c r="VPU37" s="710"/>
      <c r="VPV37" s="710"/>
      <c r="VPW37" s="710"/>
      <c r="VPX37" s="710"/>
      <c r="VPY37" s="710"/>
      <c r="VPZ37" s="710"/>
      <c r="VQA37" s="710"/>
      <c r="VQB37" s="710"/>
      <c r="VQC37" s="710"/>
      <c r="VQD37" s="710"/>
      <c r="VQE37" s="710"/>
      <c r="VQF37" s="710"/>
      <c r="VQG37" s="710"/>
      <c r="VQH37" s="710"/>
      <c r="VQI37" s="710"/>
      <c r="VQJ37" s="710"/>
      <c r="VQK37" s="710"/>
      <c r="VQL37" s="710"/>
      <c r="VQM37" s="710"/>
      <c r="VQN37" s="710"/>
      <c r="VQO37" s="710"/>
      <c r="VQP37" s="710"/>
      <c r="VQQ37" s="710"/>
      <c r="VQR37" s="710"/>
      <c r="VQS37" s="710"/>
      <c r="VQT37" s="710"/>
      <c r="VQU37" s="710"/>
      <c r="VQV37" s="710"/>
      <c r="VQW37" s="710"/>
      <c r="VQX37" s="710"/>
      <c r="VQY37" s="710"/>
      <c r="VQZ37" s="710"/>
      <c r="VRA37" s="710"/>
      <c r="VRB37" s="710"/>
      <c r="VRC37" s="710"/>
      <c r="VRD37" s="710"/>
      <c r="VRE37" s="710"/>
      <c r="VRF37" s="710"/>
      <c r="VRG37" s="710"/>
      <c r="VRH37" s="710"/>
      <c r="VRI37" s="710"/>
      <c r="VRJ37" s="710"/>
      <c r="VRK37" s="710"/>
      <c r="VRL37" s="710"/>
      <c r="VRM37" s="710"/>
      <c r="VRN37" s="710"/>
      <c r="VRO37" s="710"/>
      <c r="VRP37" s="710"/>
      <c r="VRQ37" s="710"/>
      <c r="VRR37" s="710"/>
      <c r="VRS37" s="710"/>
      <c r="VRT37" s="710"/>
      <c r="VRU37" s="710"/>
      <c r="VRV37" s="710"/>
      <c r="VRW37" s="710"/>
      <c r="VRX37" s="710"/>
      <c r="VRY37" s="710"/>
      <c r="VRZ37" s="710"/>
      <c r="VSA37" s="710"/>
      <c r="VSB37" s="710"/>
      <c r="VSC37" s="710"/>
      <c r="VSD37" s="710"/>
      <c r="VSE37" s="710"/>
      <c r="VSF37" s="710"/>
      <c r="VSG37" s="710"/>
      <c r="VSH37" s="710"/>
      <c r="VSI37" s="710"/>
      <c r="VSJ37" s="710"/>
      <c r="VSK37" s="710"/>
      <c r="VSL37" s="710"/>
      <c r="VSM37" s="710"/>
      <c r="VSN37" s="710"/>
      <c r="VSO37" s="710"/>
      <c r="VSP37" s="710"/>
      <c r="VSQ37" s="710"/>
      <c r="VSR37" s="710"/>
      <c r="VSS37" s="710"/>
      <c r="VST37" s="710"/>
      <c r="VSU37" s="710"/>
      <c r="VSV37" s="710"/>
      <c r="VSW37" s="710"/>
      <c r="VSX37" s="710"/>
      <c r="VSY37" s="710"/>
      <c r="VSZ37" s="710"/>
      <c r="VTA37" s="710"/>
      <c r="VTB37" s="710"/>
      <c r="VTC37" s="710"/>
      <c r="VTD37" s="710"/>
      <c r="VTE37" s="710"/>
      <c r="VTF37" s="710"/>
      <c r="VTG37" s="710"/>
      <c r="VTH37" s="710"/>
      <c r="VTI37" s="710"/>
      <c r="VTJ37" s="710"/>
      <c r="VTK37" s="710"/>
      <c r="VTL37" s="710"/>
      <c r="VTM37" s="710"/>
      <c r="VTN37" s="710"/>
      <c r="VTO37" s="710"/>
      <c r="VTP37" s="710"/>
      <c r="VTQ37" s="710"/>
      <c r="VTR37" s="710"/>
      <c r="VTS37" s="710"/>
      <c r="VTT37" s="710"/>
      <c r="VTU37" s="710"/>
      <c r="VTV37" s="710"/>
      <c r="VTW37" s="710"/>
      <c r="VTX37" s="710"/>
      <c r="VTY37" s="710"/>
      <c r="VTZ37" s="710"/>
      <c r="VUA37" s="710"/>
      <c r="VUB37" s="710"/>
      <c r="VUC37" s="710"/>
      <c r="VUD37" s="710"/>
      <c r="VUE37" s="710"/>
      <c r="VUF37" s="710"/>
      <c r="VUG37" s="710"/>
      <c r="VUH37" s="710"/>
      <c r="VUI37" s="710"/>
      <c r="VUJ37" s="710"/>
      <c r="VUK37" s="710"/>
      <c r="VUL37" s="710"/>
      <c r="VUM37" s="710"/>
      <c r="VUN37" s="710"/>
      <c r="VUO37" s="710"/>
      <c r="VUP37" s="710"/>
      <c r="VUQ37" s="710"/>
      <c r="VUR37" s="710"/>
      <c r="VUS37" s="710"/>
      <c r="VUT37" s="710"/>
      <c r="VUU37" s="710"/>
      <c r="VUV37" s="710"/>
      <c r="VUW37" s="710"/>
      <c r="VUX37" s="710"/>
      <c r="VUY37" s="710"/>
      <c r="VUZ37" s="710"/>
      <c r="VVA37" s="710"/>
      <c r="VVB37" s="710"/>
      <c r="VVC37" s="710"/>
      <c r="VVD37" s="710"/>
      <c r="VVE37" s="710"/>
      <c r="VVF37" s="710"/>
      <c r="VVG37" s="710"/>
      <c r="VVH37" s="710"/>
      <c r="VVI37" s="710"/>
      <c r="VVJ37" s="710"/>
      <c r="VVK37" s="710"/>
      <c r="VVL37" s="710"/>
      <c r="VVM37" s="710"/>
      <c r="VVN37" s="710"/>
      <c r="VVO37" s="710"/>
      <c r="VVP37" s="710"/>
      <c r="VVQ37" s="710"/>
      <c r="VVR37" s="710"/>
      <c r="VVS37" s="710"/>
      <c r="VVT37" s="710"/>
      <c r="VVU37" s="710"/>
      <c r="VVV37" s="710"/>
      <c r="VVW37" s="710"/>
      <c r="VVX37" s="710"/>
      <c r="VVY37" s="710"/>
      <c r="VVZ37" s="710"/>
      <c r="VWA37" s="710"/>
      <c r="VWB37" s="710"/>
      <c r="VWC37" s="710"/>
      <c r="VWD37" s="710"/>
      <c r="VWE37" s="710"/>
      <c r="VWF37" s="710"/>
      <c r="VWG37" s="710"/>
      <c r="VWH37" s="710"/>
      <c r="VWI37" s="710"/>
      <c r="VWJ37" s="710"/>
      <c r="VWK37" s="710"/>
      <c r="VWL37" s="710"/>
      <c r="VWM37" s="710"/>
      <c r="VWN37" s="710"/>
      <c r="VWO37" s="710"/>
      <c r="VWP37" s="710"/>
      <c r="VWQ37" s="710"/>
      <c r="VWR37" s="710"/>
      <c r="VWS37" s="710"/>
      <c r="VWT37" s="710"/>
      <c r="VWU37" s="710"/>
      <c r="VWV37" s="710"/>
      <c r="VWW37" s="710"/>
      <c r="VWX37" s="710"/>
      <c r="VWY37" s="710"/>
      <c r="VWZ37" s="710"/>
      <c r="VXA37" s="710"/>
      <c r="VXB37" s="710"/>
      <c r="VXC37" s="710"/>
      <c r="VXD37" s="710"/>
      <c r="VXE37" s="710"/>
      <c r="VXF37" s="710"/>
      <c r="VXG37" s="710"/>
      <c r="VXH37" s="710"/>
      <c r="VXI37" s="710"/>
      <c r="VXJ37" s="710"/>
      <c r="VXK37" s="710"/>
      <c r="VXL37" s="710"/>
      <c r="VXM37" s="710"/>
      <c r="VXN37" s="710"/>
      <c r="VXO37" s="710"/>
      <c r="VXP37" s="710"/>
      <c r="VXQ37" s="710"/>
      <c r="VXR37" s="710"/>
      <c r="VXS37" s="710"/>
      <c r="VXT37" s="710"/>
      <c r="VXU37" s="710"/>
      <c r="VXV37" s="710"/>
      <c r="VXW37" s="710"/>
      <c r="VXX37" s="710"/>
      <c r="VXY37" s="710"/>
      <c r="VXZ37" s="710"/>
      <c r="VYA37" s="710"/>
      <c r="VYB37" s="710"/>
      <c r="VYC37" s="710"/>
      <c r="VYD37" s="710"/>
      <c r="VYE37" s="710"/>
      <c r="VYF37" s="710"/>
      <c r="VYG37" s="710"/>
      <c r="VYH37" s="710"/>
      <c r="VYI37" s="710"/>
      <c r="VYJ37" s="710"/>
      <c r="VYK37" s="710"/>
      <c r="VYL37" s="710"/>
      <c r="VYM37" s="710"/>
      <c r="VYN37" s="710"/>
      <c r="VYO37" s="710"/>
      <c r="VYP37" s="710"/>
      <c r="VYQ37" s="710"/>
      <c r="VYR37" s="710"/>
      <c r="VYS37" s="710"/>
      <c r="VYT37" s="710"/>
      <c r="VYU37" s="710"/>
      <c r="VYV37" s="710"/>
      <c r="VYW37" s="710"/>
      <c r="VYX37" s="710"/>
      <c r="VYY37" s="710"/>
      <c r="VYZ37" s="710"/>
      <c r="VZA37" s="710"/>
      <c r="VZB37" s="710"/>
      <c r="VZC37" s="710"/>
      <c r="VZD37" s="710"/>
      <c r="VZE37" s="710"/>
      <c r="VZF37" s="710"/>
      <c r="VZG37" s="710"/>
      <c r="VZH37" s="710"/>
      <c r="VZI37" s="710"/>
      <c r="VZJ37" s="710"/>
      <c r="VZK37" s="710"/>
      <c r="VZL37" s="710"/>
      <c r="VZM37" s="710"/>
      <c r="VZN37" s="710"/>
      <c r="VZO37" s="710"/>
      <c r="VZP37" s="710"/>
      <c r="VZQ37" s="710"/>
      <c r="VZR37" s="710"/>
      <c r="VZS37" s="710"/>
      <c r="VZT37" s="710"/>
      <c r="VZU37" s="710"/>
      <c r="VZV37" s="710"/>
      <c r="VZW37" s="710"/>
      <c r="VZX37" s="710"/>
      <c r="VZY37" s="710"/>
      <c r="VZZ37" s="710"/>
      <c r="WAA37" s="710"/>
      <c r="WAB37" s="710"/>
      <c r="WAC37" s="710"/>
      <c r="WAD37" s="710"/>
      <c r="WAE37" s="710"/>
      <c r="WAF37" s="710"/>
      <c r="WAG37" s="710"/>
      <c r="WAH37" s="710"/>
      <c r="WAI37" s="710"/>
      <c r="WAJ37" s="710"/>
      <c r="WAK37" s="710"/>
      <c r="WAL37" s="710"/>
      <c r="WAM37" s="710"/>
      <c r="WAN37" s="710"/>
      <c r="WAO37" s="710"/>
      <c r="WAP37" s="710"/>
      <c r="WAQ37" s="710"/>
      <c r="WAR37" s="710"/>
      <c r="WAS37" s="710"/>
      <c r="WAT37" s="710"/>
      <c r="WAU37" s="710"/>
      <c r="WAV37" s="710"/>
      <c r="WAW37" s="710"/>
      <c r="WAX37" s="710"/>
      <c r="WAY37" s="710"/>
      <c r="WAZ37" s="710"/>
      <c r="WBA37" s="710"/>
      <c r="WBB37" s="710"/>
      <c r="WBC37" s="710"/>
      <c r="WBD37" s="710"/>
      <c r="WBE37" s="710"/>
      <c r="WBF37" s="710"/>
      <c r="WBG37" s="710"/>
      <c r="WBH37" s="710"/>
      <c r="WBI37" s="710"/>
      <c r="WBJ37" s="710"/>
      <c r="WBK37" s="710"/>
      <c r="WBL37" s="710"/>
      <c r="WBM37" s="710"/>
      <c r="WBN37" s="710"/>
      <c r="WBO37" s="710"/>
      <c r="WBP37" s="710"/>
      <c r="WBQ37" s="710"/>
      <c r="WBR37" s="710"/>
      <c r="WBS37" s="710"/>
      <c r="WBT37" s="710"/>
      <c r="WBU37" s="710"/>
      <c r="WBV37" s="710"/>
      <c r="WBW37" s="710"/>
      <c r="WBX37" s="710"/>
      <c r="WBY37" s="710"/>
      <c r="WBZ37" s="710"/>
      <c r="WCA37" s="710"/>
      <c r="WCB37" s="710"/>
      <c r="WCC37" s="710"/>
      <c r="WCD37" s="710"/>
      <c r="WCE37" s="710"/>
      <c r="WCF37" s="710"/>
      <c r="WCG37" s="710"/>
      <c r="WCH37" s="710"/>
      <c r="WCI37" s="710"/>
      <c r="WCJ37" s="710"/>
      <c r="WCK37" s="710"/>
      <c r="WCL37" s="710"/>
      <c r="WCM37" s="710"/>
      <c r="WCN37" s="710"/>
      <c r="WCO37" s="710"/>
      <c r="WCP37" s="710"/>
      <c r="WCQ37" s="710"/>
      <c r="WCR37" s="710"/>
      <c r="WCS37" s="710"/>
      <c r="WCT37" s="710"/>
      <c r="WCU37" s="710"/>
      <c r="WCV37" s="710"/>
      <c r="WCW37" s="710"/>
      <c r="WCX37" s="710"/>
      <c r="WCY37" s="710"/>
      <c r="WCZ37" s="710"/>
      <c r="WDA37" s="710"/>
      <c r="WDB37" s="710"/>
      <c r="WDC37" s="710"/>
      <c r="WDD37" s="710"/>
      <c r="WDE37" s="710"/>
      <c r="WDF37" s="710"/>
      <c r="WDG37" s="710"/>
      <c r="WDH37" s="710"/>
      <c r="WDI37" s="710"/>
      <c r="WDJ37" s="710"/>
      <c r="WDK37" s="710"/>
      <c r="WDL37" s="710"/>
      <c r="WDM37" s="710"/>
      <c r="WDN37" s="710"/>
      <c r="WDO37" s="710"/>
      <c r="WDP37" s="710"/>
      <c r="WDQ37" s="710"/>
      <c r="WDR37" s="710"/>
      <c r="WDS37" s="710"/>
      <c r="WDT37" s="710"/>
      <c r="WDU37" s="710"/>
      <c r="WDV37" s="710"/>
      <c r="WDW37" s="710"/>
      <c r="WDX37" s="710"/>
      <c r="WDY37" s="710"/>
      <c r="WDZ37" s="710"/>
      <c r="WEA37" s="710"/>
      <c r="WEB37" s="710"/>
      <c r="WEC37" s="710"/>
      <c r="WED37" s="710"/>
      <c r="WEE37" s="710"/>
      <c r="WEF37" s="710"/>
      <c r="WEG37" s="710"/>
      <c r="WEH37" s="710"/>
      <c r="WEI37" s="710"/>
      <c r="WEJ37" s="710"/>
      <c r="WEK37" s="710"/>
      <c r="WEL37" s="710"/>
      <c r="WEM37" s="710"/>
      <c r="WEN37" s="710"/>
      <c r="WEO37" s="710"/>
      <c r="WEP37" s="710"/>
      <c r="WEQ37" s="710"/>
      <c r="WER37" s="710"/>
      <c r="WES37" s="710"/>
      <c r="WET37" s="710"/>
      <c r="WEU37" s="710"/>
      <c r="WEV37" s="710"/>
      <c r="WEW37" s="710"/>
      <c r="WEX37" s="710"/>
      <c r="WEY37" s="710"/>
      <c r="WEZ37" s="710"/>
      <c r="WFA37" s="710"/>
      <c r="WFB37" s="710"/>
      <c r="WFC37" s="710"/>
      <c r="WFD37" s="710"/>
      <c r="WFE37" s="710"/>
      <c r="WFF37" s="710"/>
      <c r="WFG37" s="710"/>
      <c r="WFH37" s="710"/>
      <c r="WFI37" s="710"/>
      <c r="WFJ37" s="710"/>
      <c r="WFK37" s="710"/>
      <c r="WFL37" s="710"/>
      <c r="WFM37" s="710"/>
      <c r="WFN37" s="710"/>
      <c r="WFO37" s="710"/>
      <c r="WFP37" s="710"/>
      <c r="WFQ37" s="710"/>
      <c r="WFR37" s="710"/>
      <c r="WFS37" s="710"/>
      <c r="WFT37" s="710"/>
      <c r="WFU37" s="710"/>
      <c r="WFV37" s="710"/>
      <c r="WFW37" s="710"/>
      <c r="WFX37" s="710"/>
      <c r="WFY37" s="710"/>
      <c r="WFZ37" s="710"/>
      <c r="WGA37" s="710"/>
      <c r="WGB37" s="710"/>
      <c r="WGC37" s="710"/>
      <c r="WGD37" s="710"/>
      <c r="WGE37" s="710"/>
      <c r="WGF37" s="710"/>
      <c r="WGG37" s="710"/>
      <c r="WGH37" s="710"/>
      <c r="WGI37" s="710"/>
      <c r="WGJ37" s="710"/>
      <c r="WGK37" s="710"/>
      <c r="WGL37" s="710"/>
      <c r="WGM37" s="710"/>
      <c r="WGN37" s="710"/>
      <c r="WGO37" s="710"/>
      <c r="WGP37" s="710"/>
      <c r="WGQ37" s="710"/>
      <c r="WGR37" s="710"/>
      <c r="WGS37" s="710"/>
      <c r="WGT37" s="710"/>
      <c r="WGU37" s="710"/>
      <c r="WGV37" s="710"/>
      <c r="WGW37" s="710"/>
      <c r="WGX37" s="710"/>
      <c r="WGY37" s="710"/>
      <c r="WGZ37" s="710"/>
      <c r="WHA37" s="710"/>
      <c r="WHB37" s="710"/>
      <c r="WHC37" s="710"/>
      <c r="WHD37" s="710"/>
      <c r="WHE37" s="710"/>
      <c r="WHF37" s="710"/>
      <c r="WHG37" s="710"/>
      <c r="WHH37" s="710"/>
      <c r="WHI37" s="710"/>
      <c r="WHJ37" s="710"/>
      <c r="WHK37" s="710"/>
      <c r="WHL37" s="710"/>
      <c r="WHM37" s="710"/>
      <c r="WHN37" s="710"/>
      <c r="WHO37" s="710"/>
      <c r="WHP37" s="710"/>
      <c r="WHQ37" s="710"/>
      <c r="WHR37" s="710"/>
      <c r="WHS37" s="710"/>
      <c r="WHT37" s="710"/>
      <c r="WHU37" s="710"/>
      <c r="WHV37" s="710"/>
      <c r="WHW37" s="710"/>
      <c r="WHX37" s="710"/>
      <c r="WHY37" s="710"/>
      <c r="WHZ37" s="710"/>
      <c r="WIA37" s="710"/>
      <c r="WIB37" s="710"/>
      <c r="WIC37" s="710"/>
      <c r="WID37" s="710"/>
      <c r="WIE37" s="710"/>
      <c r="WIF37" s="710"/>
      <c r="WIG37" s="710"/>
      <c r="WIH37" s="710"/>
      <c r="WII37" s="710"/>
      <c r="WIJ37" s="710"/>
      <c r="WIK37" s="710"/>
      <c r="WIL37" s="710"/>
      <c r="WIM37" s="710"/>
      <c r="WIN37" s="710"/>
      <c r="WIO37" s="710"/>
      <c r="WIP37" s="710"/>
      <c r="WIQ37" s="710"/>
      <c r="WIR37" s="710"/>
      <c r="WIS37" s="710"/>
      <c r="WIT37" s="710"/>
      <c r="WIU37" s="710"/>
      <c r="WIV37" s="710"/>
      <c r="WIW37" s="710"/>
      <c r="WIX37" s="710"/>
      <c r="WIY37" s="710"/>
      <c r="WIZ37" s="710"/>
      <c r="WJA37" s="710"/>
      <c r="WJB37" s="710"/>
      <c r="WJC37" s="710"/>
      <c r="WJD37" s="710"/>
      <c r="WJE37" s="710"/>
      <c r="WJF37" s="710"/>
      <c r="WJG37" s="710"/>
      <c r="WJH37" s="710"/>
      <c r="WJI37" s="710"/>
      <c r="WJJ37" s="710"/>
      <c r="WJK37" s="710"/>
      <c r="WJL37" s="710"/>
      <c r="WJM37" s="710"/>
      <c r="WJN37" s="710"/>
      <c r="WJO37" s="710"/>
      <c r="WJP37" s="710"/>
      <c r="WJQ37" s="710"/>
      <c r="WJR37" s="710"/>
      <c r="WJS37" s="710"/>
      <c r="WJT37" s="710"/>
      <c r="WJU37" s="710"/>
      <c r="WJV37" s="710"/>
      <c r="WJW37" s="710"/>
      <c r="WJX37" s="710"/>
      <c r="WJY37" s="710"/>
      <c r="WJZ37" s="710"/>
      <c r="WKA37" s="710"/>
      <c r="WKB37" s="710"/>
      <c r="WKC37" s="710"/>
      <c r="WKD37" s="710"/>
      <c r="WKE37" s="710"/>
      <c r="WKF37" s="710"/>
      <c r="WKG37" s="710"/>
      <c r="WKH37" s="710"/>
      <c r="WKI37" s="710"/>
      <c r="WKJ37" s="710"/>
      <c r="WKK37" s="710"/>
      <c r="WKL37" s="710"/>
      <c r="WKM37" s="710"/>
      <c r="WKN37" s="710"/>
      <c r="WKO37" s="710"/>
      <c r="WKP37" s="710"/>
      <c r="WKQ37" s="710"/>
      <c r="WKR37" s="710"/>
      <c r="WKS37" s="710"/>
      <c r="WKT37" s="710"/>
      <c r="WKU37" s="710"/>
      <c r="WKV37" s="710"/>
      <c r="WKW37" s="710"/>
      <c r="WKX37" s="710"/>
      <c r="WKY37" s="710"/>
      <c r="WKZ37" s="710"/>
      <c r="WLA37" s="710"/>
      <c r="WLB37" s="710"/>
      <c r="WLC37" s="710"/>
      <c r="WLD37" s="710"/>
      <c r="WLE37" s="710"/>
      <c r="WLF37" s="710"/>
      <c r="WLG37" s="710"/>
      <c r="WLH37" s="710"/>
      <c r="WLI37" s="710"/>
      <c r="WLJ37" s="710"/>
      <c r="WLK37" s="710"/>
      <c r="WLL37" s="710"/>
      <c r="WLM37" s="710"/>
      <c r="WLN37" s="710"/>
      <c r="WLO37" s="710"/>
      <c r="WLP37" s="710"/>
      <c r="WLQ37" s="710"/>
      <c r="WLR37" s="710"/>
      <c r="WLS37" s="710"/>
      <c r="WLT37" s="710"/>
      <c r="WLU37" s="710"/>
      <c r="WLV37" s="710"/>
      <c r="WLW37" s="710"/>
      <c r="WLX37" s="710"/>
      <c r="WLY37" s="710"/>
      <c r="WLZ37" s="710"/>
      <c r="WMA37" s="710"/>
      <c r="WMB37" s="710"/>
      <c r="WMC37" s="710"/>
      <c r="WMD37" s="710"/>
      <c r="WME37" s="710"/>
      <c r="WMF37" s="710"/>
      <c r="WMG37" s="710"/>
      <c r="WMH37" s="710"/>
      <c r="WMI37" s="710"/>
      <c r="WMJ37" s="710"/>
      <c r="WMK37" s="710"/>
      <c r="WML37" s="710"/>
      <c r="WMM37" s="710"/>
      <c r="WMN37" s="710"/>
      <c r="WMO37" s="710"/>
      <c r="WMP37" s="710"/>
      <c r="WMQ37" s="710"/>
      <c r="WMR37" s="710"/>
      <c r="WMS37" s="710"/>
      <c r="WMT37" s="710"/>
      <c r="WMU37" s="710"/>
      <c r="WMV37" s="710"/>
      <c r="WMW37" s="710"/>
      <c r="WMX37" s="710"/>
      <c r="WMY37" s="710"/>
      <c r="WMZ37" s="710"/>
      <c r="WNA37" s="710"/>
      <c r="WNB37" s="710"/>
      <c r="WNC37" s="710"/>
      <c r="WND37" s="710"/>
      <c r="WNE37" s="710"/>
      <c r="WNF37" s="710"/>
      <c r="WNG37" s="710"/>
      <c r="WNH37" s="710"/>
      <c r="WNI37" s="710"/>
      <c r="WNJ37" s="710"/>
      <c r="WNK37" s="710"/>
      <c r="WNL37" s="710"/>
      <c r="WNM37" s="710"/>
      <c r="WNN37" s="710"/>
      <c r="WNO37" s="710"/>
      <c r="WNP37" s="710"/>
      <c r="WNQ37" s="710"/>
      <c r="WNR37" s="710"/>
      <c r="WNS37" s="710"/>
      <c r="WNT37" s="710"/>
      <c r="WNU37" s="710"/>
      <c r="WNV37" s="710"/>
      <c r="WNW37" s="710"/>
      <c r="WNX37" s="710"/>
      <c r="WNY37" s="710"/>
      <c r="WNZ37" s="710"/>
      <c r="WOA37" s="710"/>
      <c r="WOB37" s="710"/>
      <c r="WOC37" s="710"/>
      <c r="WOD37" s="710"/>
      <c r="WOE37" s="710"/>
      <c r="WOF37" s="710"/>
      <c r="WOG37" s="710"/>
      <c r="WOH37" s="710"/>
      <c r="WOI37" s="710"/>
      <c r="WOJ37" s="710"/>
      <c r="WOK37" s="710"/>
      <c r="WOL37" s="710"/>
      <c r="WOM37" s="710"/>
      <c r="WON37" s="710"/>
      <c r="WOO37" s="710"/>
      <c r="WOP37" s="710"/>
      <c r="WOQ37" s="710"/>
      <c r="WOR37" s="710"/>
      <c r="WOS37" s="710"/>
      <c r="WOT37" s="710"/>
      <c r="WOU37" s="710"/>
      <c r="WOV37" s="710"/>
      <c r="WOW37" s="710"/>
      <c r="WOX37" s="710"/>
      <c r="WOY37" s="710"/>
      <c r="WOZ37" s="710"/>
      <c r="WPA37" s="710"/>
      <c r="WPB37" s="710"/>
      <c r="WPC37" s="710"/>
      <c r="WPD37" s="710"/>
      <c r="WPE37" s="710"/>
      <c r="WPF37" s="710"/>
      <c r="WPG37" s="710"/>
      <c r="WPH37" s="710"/>
      <c r="WPI37" s="710"/>
      <c r="WPJ37" s="710"/>
      <c r="WPK37" s="710"/>
      <c r="WPL37" s="710"/>
      <c r="WPM37" s="710"/>
      <c r="WPN37" s="710"/>
      <c r="WPO37" s="710"/>
      <c r="WPP37" s="710"/>
      <c r="WPQ37" s="710"/>
      <c r="WPR37" s="710"/>
      <c r="WPS37" s="710"/>
      <c r="WPT37" s="710"/>
      <c r="WPU37" s="710"/>
      <c r="WPV37" s="710"/>
      <c r="WPW37" s="710"/>
      <c r="WPX37" s="710"/>
      <c r="WPY37" s="710"/>
      <c r="WPZ37" s="710"/>
      <c r="WQA37" s="710"/>
      <c r="WQB37" s="710"/>
      <c r="WQC37" s="710"/>
      <c r="WQD37" s="710"/>
      <c r="WQE37" s="710"/>
      <c r="WQF37" s="710"/>
      <c r="WQG37" s="710"/>
      <c r="WQH37" s="710"/>
      <c r="WQI37" s="710"/>
      <c r="WQJ37" s="710"/>
      <c r="WQK37" s="710"/>
      <c r="WQL37" s="710"/>
      <c r="WQM37" s="710"/>
      <c r="WQN37" s="710"/>
      <c r="WQO37" s="710"/>
      <c r="WQP37" s="710"/>
      <c r="WQQ37" s="710"/>
      <c r="WQR37" s="710"/>
      <c r="WQS37" s="710"/>
      <c r="WQT37" s="710"/>
      <c r="WQU37" s="710"/>
      <c r="WQV37" s="710"/>
      <c r="WQW37" s="710"/>
      <c r="WQX37" s="710"/>
      <c r="WQY37" s="710"/>
      <c r="WQZ37" s="710"/>
      <c r="WRA37" s="710"/>
      <c r="WRB37" s="710"/>
      <c r="WRC37" s="710"/>
      <c r="WRD37" s="710"/>
      <c r="WRE37" s="710"/>
      <c r="WRF37" s="710"/>
      <c r="WRG37" s="710"/>
      <c r="WRH37" s="710"/>
      <c r="WRI37" s="710"/>
      <c r="WRJ37" s="710"/>
      <c r="WRK37" s="710"/>
      <c r="WRL37" s="710"/>
      <c r="WRM37" s="710"/>
      <c r="WRN37" s="710"/>
      <c r="WRO37" s="710"/>
      <c r="WRP37" s="710"/>
      <c r="WRQ37" s="710"/>
      <c r="WRR37" s="710"/>
      <c r="WRS37" s="710"/>
      <c r="WRT37" s="710"/>
      <c r="WRU37" s="710"/>
      <c r="WRV37" s="710"/>
      <c r="WRW37" s="710"/>
      <c r="WRX37" s="710"/>
      <c r="WRY37" s="710"/>
      <c r="WRZ37" s="710"/>
      <c r="WSA37" s="710"/>
      <c r="WSB37" s="710"/>
      <c r="WSC37" s="710"/>
      <c r="WSD37" s="710"/>
      <c r="WSE37" s="710"/>
      <c r="WSF37" s="710"/>
      <c r="WSG37" s="710"/>
      <c r="WSH37" s="710"/>
      <c r="WSI37" s="710"/>
      <c r="WSJ37" s="710"/>
      <c r="WSK37" s="710"/>
      <c r="WSL37" s="710"/>
      <c r="WSM37" s="710"/>
      <c r="WSN37" s="710"/>
      <c r="WSO37" s="710"/>
      <c r="WSP37" s="710"/>
      <c r="WSQ37" s="710"/>
      <c r="WSR37" s="710"/>
      <c r="WSS37" s="710"/>
      <c r="WST37" s="710"/>
      <c r="WSU37" s="710"/>
      <c r="WSV37" s="710"/>
      <c r="WSW37" s="710"/>
      <c r="WSX37" s="710"/>
      <c r="WSY37" s="710"/>
      <c r="WSZ37" s="710"/>
      <c r="WTA37" s="710"/>
      <c r="WTB37" s="710"/>
      <c r="WTC37" s="710"/>
      <c r="WTD37" s="710"/>
      <c r="WTE37" s="710"/>
      <c r="WTF37" s="710"/>
      <c r="WTG37" s="710"/>
      <c r="WTH37" s="710"/>
      <c r="WTI37" s="710"/>
      <c r="WTJ37" s="710"/>
      <c r="WTK37" s="710"/>
      <c r="WTL37" s="710"/>
      <c r="WTM37" s="710"/>
      <c r="WTN37" s="710"/>
      <c r="WTO37" s="710"/>
      <c r="WTP37" s="710"/>
      <c r="WTQ37" s="710"/>
      <c r="WTR37" s="710"/>
      <c r="WTS37" s="710"/>
      <c r="WTT37" s="710"/>
      <c r="WTU37" s="710"/>
      <c r="WTV37" s="710"/>
      <c r="WTW37" s="710"/>
      <c r="WTX37" s="710"/>
      <c r="WTY37" s="710"/>
      <c r="WTZ37" s="710"/>
      <c r="WUA37" s="710"/>
      <c r="WUB37" s="710"/>
      <c r="WUC37" s="710"/>
      <c r="WUD37" s="710"/>
      <c r="WUE37" s="710"/>
      <c r="WUF37" s="710"/>
      <c r="WUG37" s="710"/>
      <c r="WUH37" s="710"/>
      <c r="WUI37" s="710"/>
      <c r="WUJ37" s="710"/>
      <c r="WUK37" s="710"/>
      <c r="WUL37" s="710"/>
      <c r="WUM37" s="710"/>
      <c r="WUN37" s="710"/>
      <c r="WUO37" s="710"/>
      <c r="WUP37" s="710"/>
      <c r="WUQ37" s="710"/>
      <c r="WUR37" s="710"/>
      <c r="WUS37" s="710"/>
      <c r="WUT37" s="710"/>
      <c r="WUU37" s="710"/>
      <c r="WUV37" s="710"/>
      <c r="WUW37" s="710"/>
      <c r="WUX37" s="710"/>
      <c r="WUY37" s="710"/>
      <c r="WUZ37" s="710"/>
      <c r="WVA37" s="710"/>
      <c r="WVB37" s="710"/>
      <c r="WVC37" s="710"/>
      <c r="WVD37" s="710"/>
      <c r="WVE37" s="710"/>
      <c r="WVF37" s="710"/>
      <c r="WVG37" s="710"/>
      <c r="WVH37" s="710"/>
      <c r="WVI37" s="710"/>
      <c r="WVJ37" s="710"/>
      <c r="WVK37" s="710"/>
      <c r="WVL37" s="710"/>
      <c r="WVM37" s="710"/>
      <c r="WVN37" s="710"/>
      <c r="WVO37" s="710"/>
      <c r="WVP37" s="710"/>
      <c r="WVQ37" s="710"/>
      <c r="WVR37" s="710"/>
      <c r="WVS37" s="710"/>
      <c r="WVT37" s="710"/>
      <c r="WVU37" s="710"/>
      <c r="WVV37" s="710"/>
      <c r="WVW37" s="710"/>
      <c r="WVX37" s="710"/>
      <c r="WVY37" s="710"/>
      <c r="WVZ37" s="710"/>
      <c r="WWA37" s="710"/>
      <c r="WWB37" s="710"/>
      <c r="WWC37" s="710"/>
      <c r="WWD37" s="710"/>
      <c r="WWE37" s="710"/>
      <c r="WWF37" s="710"/>
      <c r="WWG37" s="710"/>
      <c r="WWH37" s="710"/>
      <c r="WWI37" s="710"/>
      <c r="WWJ37" s="710"/>
      <c r="WWK37" s="710"/>
      <c r="WWL37" s="710"/>
      <c r="WWM37" s="710"/>
      <c r="WWN37" s="710"/>
      <c r="WWO37" s="710"/>
      <c r="WWP37" s="710"/>
      <c r="WWQ37" s="710"/>
      <c r="WWR37" s="710"/>
      <c r="WWS37" s="710"/>
      <c r="WWT37" s="710"/>
      <c r="WWU37" s="710"/>
      <c r="WWV37" s="710"/>
      <c r="WWW37" s="710"/>
      <c r="WWX37" s="710"/>
      <c r="WWY37" s="710"/>
      <c r="WWZ37" s="710"/>
      <c r="WXA37" s="710"/>
      <c r="WXB37" s="710"/>
      <c r="WXC37" s="710"/>
      <c r="WXD37" s="710"/>
      <c r="WXE37" s="710"/>
      <c r="WXF37" s="710"/>
      <c r="WXG37" s="710"/>
      <c r="WXH37" s="710"/>
      <c r="WXI37" s="710"/>
      <c r="WXJ37" s="710"/>
      <c r="WXK37" s="710"/>
      <c r="WXL37" s="710"/>
      <c r="WXM37" s="710"/>
      <c r="WXN37" s="710"/>
      <c r="WXO37" s="710"/>
      <c r="WXP37" s="710"/>
      <c r="WXQ37" s="710"/>
      <c r="WXR37" s="710"/>
      <c r="WXS37" s="710"/>
      <c r="WXT37" s="710"/>
      <c r="WXU37" s="710"/>
      <c r="WXV37" s="710"/>
      <c r="WXW37" s="710"/>
      <c r="WXX37" s="710"/>
      <c r="WXY37" s="710"/>
      <c r="WXZ37" s="710"/>
      <c r="WYA37" s="710"/>
      <c r="WYB37" s="710"/>
      <c r="WYC37" s="710"/>
      <c r="WYD37" s="710"/>
      <c r="WYE37" s="710"/>
      <c r="WYF37" s="710"/>
      <c r="WYG37" s="710"/>
      <c r="WYH37" s="710"/>
      <c r="WYI37" s="710"/>
      <c r="WYJ37" s="710"/>
      <c r="WYK37" s="710"/>
      <c r="WYL37" s="710"/>
      <c r="WYM37" s="710"/>
      <c r="WYN37" s="710"/>
      <c r="WYO37" s="710"/>
      <c r="WYP37" s="710"/>
      <c r="WYQ37" s="710"/>
      <c r="WYR37" s="710"/>
      <c r="WYS37" s="710"/>
      <c r="WYT37" s="710"/>
      <c r="WYU37" s="710"/>
      <c r="WYV37" s="710"/>
      <c r="WYW37" s="710"/>
      <c r="WYX37" s="710"/>
      <c r="WYY37" s="710"/>
      <c r="WYZ37" s="710"/>
      <c r="WZA37" s="710"/>
      <c r="WZB37" s="710"/>
      <c r="WZC37" s="710"/>
      <c r="WZD37" s="710"/>
      <c r="WZE37" s="710"/>
      <c r="WZF37" s="710"/>
      <c r="WZG37" s="710"/>
      <c r="WZH37" s="710"/>
      <c r="WZI37" s="710"/>
      <c r="WZJ37" s="710"/>
      <c r="WZK37" s="710"/>
      <c r="WZL37" s="710"/>
      <c r="WZM37" s="710"/>
      <c r="WZN37" s="710"/>
      <c r="WZO37" s="710"/>
      <c r="WZP37" s="710"/>
      <c r="WZQ37" s="710"/>
      <c r="WZR37" s="710"/>
      <c r="WZS37" s="710"/>
      <c r="WZT37" s="710"/>
      <c r="WZU37" s="710"/>
      <c r="WZV37" s="710"/>
      <c r="WZW37" s="710"/>
      <c r="WZX37" s="710"/>
      <c r="WZY37" s="710"/>
      <c r="WZZ37" s="710"/>
      <c r="XAA37" s="710"/>
      <c r="XAB37" s="710"/>
      <c r="XAC37" s="710"/>
      <c r="XAD37" s="710"/>
      <c r="XAE37" s="710"/>
      <c r="XAF37" s="710"/>
      <c r="XAG37" s="710"/>
      <c r="XAH37" s="710"/>
      <c r="XAI37" s="710"/>
      <c r="XAJ37" s="710"/>
      <c r="XAK37" s="710"/>
      <c r="XAL37" s="710"/>
      <c r="XAM37" s="710"/>
      <c r="XAN37" s="710"/>
      <c r="XAO37" s="710"/>
      <c r="XAP37" s="710"/>
      <c r="XAQ37" s="710"/>
      <c r="XAR37" s="710"/>
      <c r="XAS37" s="710"/>
      <c r="XAT37" s="710"/>
      <c r="XAU37" s="710"/>
      <c r="XAV37" s="710"/>
      <c r="XAW37" s="710"/>
      <c r="XAX37" s="710"/>
      <c r="XAY37" s="710"/>
      <c r="XAZ37" s="710"/>
      <c r="XBA37" s="710"/>
      <c r="XBB37" s="710"/>
      <c r="XBC37" s="710"/>
      <c r="XBD37" s="710"/>
      <c r="XBE37" s="710"/>
      <c r="XBF37" s="710"/>
      <c r="XBG37" s="710"/>
      <c r="XBH37" s="710"/>
      <c r="XBI37" s="710"/>
      <c r="XBJ37" s="710"/>
      <c r="XBK37" s="710"/>
      <c r="XBL37" s="710"/>
      <c r="XBM37" s="710"/>
      <c r="XBN37" s="710"/>
      <c r="XBO37" s="710"/>
      <c r="XBP37" s="710"/>
      <c r="XBQ37" s="710"/>
      <c r="XBR37" s="710"/>
      <c r="XBS37" s="710"/>
      <c r="XBT37" s="710"/>
      <c r="XBU37" s="710"/>
      <c r="XBV37" s="710"/>
      <c r="XBW37" s="710"/>
      <c r="XBX37" s="710"/>
      <c r="XBY37" s="710"/>
      <c r="XBZ37" s="710"/>
      <c r="XCA37" s="710"/>
      <c r="XCB37" s="710"/>
      <c r="XCC37" s="710"/>
      <c r="XCD37" s="710"/>
      <c r="XCE37" s="710"/>
      <c r="XCF37" s="710"/>
      <c r="XCG37" s="710"/>
      <c r="XCH37" s="710"/>
      <c r="XCI37" s="710"/>
      <c r="XCJ37" s="710"/>
      <c r="XCK37" s="710"/>
      <c r="XCL37" s="710"/>
      <c r="XCM37" s="710"/>
      <c r="XCN37" s="710"/>
      <c r="XCO37" s="710"/>
      <c r="XCP37" s="710"/>
      <c r="XCQ37" s="710"/>
      <c r="XCR37" s="710"/>
      <c r="XCS37" s="710"/>
      <c r="XCT37" s="710"/>
      <c r="XCU37" s="710"/>
      <c r="XCV37" s="710"/>
      <c r="XCW37" s="710"/>
      <c r="XCX37" s="710"/>
      <c r="XCY37" s="710"/>
      <c r="XCZ37" s="710"/>
      <c r="XDA37" s="710"/>
      <c r="XDB37" s="710"/>
      <c r="XDC37" s="710"/>
      <c r="XDD37" s="710"/>
      <c r="XDE37" s="710"/>
      <c r="XDF37" s="710"/>
      <c r="XDG37" s="710"/>
      <c r="XDH37" s="710"/>
      <c r="XDI37" s="710"/>
      <c r="XDJ37" s="710"/>
      <c r="XDK37" s="710"/>
      <c r="XDL37" s="710"/>
      <c r="XDM37" s="710"/>
      <c r="XDN37" s="710"/>
      <c r="XDO37" s="710"/>
      <c r="XDP37" s="710"/>
      <c r="XDQ37" s="710"/>
      <c r="XDR37" s="710"/>
      <c r="XDS37" s="710"/>
      <c r="XDT37" s="710"/>
      <c r="XDU37" s="710"/>
      <c r="XDV37" s="710"/>
      <c r="XDW37" s="710"/>
      <c r="XDX37" s="710"/>
      <c r="XDY37" s="710"/>
      <c r="XDZ37" s="710"/>
      <c r="XEA37" s="710"/>
      <c r="XEB37" s="710"/>
      <c r="XEC37" s="710"/>
      <c r="XED37" s="710"/>
      <c r="XEE37" s="710"/>
      <c r="XEF37" s="710"/>
      <c r="XEG37" s="710"/>
      <c r="XEH37" s="710"/>
      <c r="XEI37" s="710"/>
      <c r="XEJ37" s="710"/>
      <c r="XEK37" s="710"/>
      <c r="XEL37" s="710"/>
      <c r="XEM37" s="710"/>
      <c r="XEN37" s="710"/>
      <c r="XEO37" s="710"/>
      <c r="XEP37" s="710"/>
      <c r="XEQ37" s="710"/>
      <c r="XER37" s="710"/>
      <c r="XES37" s="710"/>
      <c r="XET37" s="710"/>
      <c r="XEU37" s="710"/>
      <c r="XEV37" s="710"/>
      <c r="XEW37" s="710"/>
      <c r="XEX37" s="710"/>
      <c r="XEY37" s="710"/>
      <c r="XEZ37" s="710"/>
      <c r="XFA37" s="710"/>
      <c r="XFB37" s="710"/>
      <c r="XFC37" s="710"/>
      <c r="XFD37" s="710"/>
    </row>
    <row r="38" spans="1:16384" s="161" customFormat="1" ht="10" x14ac:dyDescent="0.2">
      <c r="A38" s="174">
        <v>2.1</v>
      </c>
      <c r="B38" s="299" t="s">
        <v>138</v>
      </c>
      <c r="C38" s="174"/>
      <c r="D38" s="200"/>
      <c r="E38" s="603"/>
      <c r="F38" s="603"/>
      <c r="G38" s="603"/>
      <c r="H38" s="603"/>
      <c r="I38" s="725"/>
      <c r="J38" s="725"/>
      <c r="K38" s="725"/>
      <c r="L38" s="725"/>
      <c r="M38" s="725"/>
      <c r="N38" s="725"/>
      <c r="O38" s="725"/>
      <c r="P38" s="725"/>
      <c r="Q38" s="725"/>
      <c r="R38" s="725"/>
      <c r="S38" s="725"/>
      <c r="T38" s="725"/>
      <c r="U38" s="725"/>
      <c r="V38" s="725"/>
      <c r="W38" s="725"/>
      <c r="X38" s="725"/>
      <c r="Y38" s="725"/>
      <c r="Z38" s="725"/>
      <c r="AA38" s="725"/>
      <c r="AB38" s="725"/>
      <c r="AC38" s="725"/>
      <c r="AD38" s="725"/>
      <c r="AE38" s="725"/>
      <c r="AF38" s="725"/>
      <c r="AG38" s="725"/>
      <c r="AH38" s="725"/>
      <c r="AI38" s="725"/>
      <c r="AJ38" s="725"/>
      <c r="AK38" s="725"/>
      <c r="AL38" s="725"/>
      <c r="AM38" s="725"/>
      <c r="AN38" s="725"/>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c r="BZ38" s="724"/>
      <c r="CA38" s="724"/>
      <c r="CB38" s="724"/>
      <c r="CC38" s="724"/>
      <c r="CD38" s="724"/>
      <c r="CE38" s="724"/>
      <c r="CF38" s="724"/>
      <c r="CG38" s="724"/>
      <c r="CH38" s="724"/>
      <c r="CI38" s="724"/>
      <c r="CJ38" s="724"/>
      <c r="CK38" s="724"/>
      <c r="CL38" s="724"/>
      <c r="CM38" s="724"/>
      <c r="CN38" s="724"/>
      <c r="CO38" s="724"/>
      <c r="CP38" s="724"/>
      <c r="CQ38" s="724"/>
      <c r="CR38" s="724"/>
      <c r="CS38" s="724"/>
      <c r="CT38" s="724"/>
      <c r="CU38" s="724"/>
      <c r="CV38" s="724"/>
      <c r="CW38" s="724"/>
      <c r="CX38" s="724"/>
      <c r="CY38" s="724"/>
      <c r="CZ38" s="724"/>
      <c r="DA38" s="724"/>
      <c r="DB38" s="724"/>
      <c r="DC38" s="724"/>
      <c r="DD38" s="724"/>
      <c r="DE38" s="724"/>
      <c r="DF38" s="724"/>
      <c r="DG38" s="724"/>
      <c r="DH38" s="724"/>
      <c r="DI38" s="724"/>
      <c r="DJ38" s="724"/>
      <c r="DK38" s="724"/>
      <c r="DL38" s="724"/>
      <c r="DM38" s="724"/>
      <c r="DN38" s="724"/>
      <c r="DO38" s="724"/>
      <c r="DP38" s="724"/>
      <c r="DQ38" s="724"/>
      <c r="DR38" s="724"/>
      <c r="DS38" s="724"/>
      <c r="DT38" s="724"/>
      <c r="DU38" s="724"/>
      <c r="DV38" s="724"/>
      <c r="DW38" s="724"/>
      <c r="DX38" s="724"/>
      <c r="DY38" s="724"/>
      <c r="DZ38" s="724"/>
      <c r="EA38" s="724"/>
      <c r="EB38" s="724"/>
      <c r="EC38" s="724"/>
      <c r="ED38" s="724"/>
      <c r="EE38" s="724"/>
      <c r="EF38" s="724"/>
      <c r="EG38" s="724"/>
      <c r="EH38" s="724"/>
      <c r="EI38" s="724"/>
      <c r="EJ38" s="724"/>
      <c r="EK38" s="724"/>
      <c r="EL38" s="724"/>
      <c r="EM38" s="724"/>
      <c r="EN38" s="724"/>
      <c r="EO38" s="724"/>
      <c r="EP38" s="724"/>
      <c r="EQ38" s="724"/>
      <c r="ER38" s="724"/>
      <c r="ES38" s="724"/>
      <c r="ET38" s="724"/>
      <c r="EU38" s="724"/>
      <c r="EV38" s="724"/>
      <c r="EW38" s="724"/>
      <c r="EX38" s="724"/>
      <c r="EY38" s="724"/>
      <c r="EZ38" s="724"/>
      <c r="FA38" s="724"/>
      <c r="FB38" s="724"/>
      <c r="FC38" s="724"/>
      <c r="FD38" s="724"/>
      <c r="FE38" s="724"/>
      <c r="FF38" s="724"/>
      <c r="FG38" s="724"/>
      <c r="FH38" s="724"/>
      <c r="FI38" s="724"/>
      <c r="FJ38" s="724"/>
      <c r="FK38" s="724"/>
      <c r="FL38" s="724"/>
      <c r="FM38" s="724"/>
      <c r="FN38" s="724"/>
      <c r="FO38" s="724"/>
      <c r="FP38" s="724"/>
      <c r="FQ38" s="724"/>
      <c r="FR38" s="724"/>
      <c r="FS38" s="724"/>
      <c r="FT38" s="724"/>
      <c r="FU38" s="724"/>
      <c r="FV38" s="724"/>
      <c r="FW38" s="724"/>
      <c r="FX38" s="724"/>
      <c r="FY38" s="724"/>
      <c r="FZ38" s="724"/>
      <c r="GA38" s="724"/>
      <c r="GB38" s="724"/>
      <c r="GC38" s="724"/>
      <c r="GD38" s="724"/>
      <c r="GE38" s="724"/>
      <c r="GF38" s="724"/>
      <c r="GG38" s="724"/>
      <c r="GH38" s="724"/>
      <c r="GI38" s="724"/>
      <c r="GJ38" s="724"/>
      <c r="GK38" s="724"/>
      <c r="GL38" s="724"/>
      <c r="GM38" s="724"/>
      <c r="GN38" s="724"/>
      <c r="GO38" s="724"/>
      <c r="GP38" s="724"/>
      <c r="GQ38" s="724"/>
      <c r="GR38" s="724"/>
      <c r="GS38" s="724"/>
      <c r="GT38" s="724"/>
      <c r="GU38" s="724"/>
      <c r="GV38" s="724"/>
      <c r="GW38" s="724"/>
      <c r="GX38" s="724"/>
      <c r="GY38" s="724"/>
      <c r="GZ38" s="724"/>
      <c r="HA38" s="724"/>
      <c r="HB38" s="724"/>
      <c r="HC38" s="724"/>
      <c r="HD38" s="724"/>
      <c r="HE38" s="724"/>
      <c r="HF38" s="724"/>
      <c r="HG38" s="724"/>
      <c r="HH38" s="724"/>
      <c r="HI38" s="724"/>
      <c r="HJ38" s="724"/>
      <c r="HK38" s="724"/>
      <c r="HL38" s="724"/>
      <c r="HM38" s="724"/>
      <c r="HN38" s="724"/>
      <c r="HO38" s="724"/>
      <c r="HP38" s="724"/>
      <c r="HQ38" s="724"/>
      <c r="HR38" s="724"/>
      <c r="HS38" s="724"/>
      <c r="HT38" s="724"/>
      <c r="HU38" s="724"/>
      <c r="HV38" s="724"/>
      <c r="HW38" s="724"/>
      <c r="HX38" s="724"/>
      <c r="HY38" s="724"/>
      <c r="HZ38" s="724"/>
      <c r="IA38" s="724"/>
      <c r="IB38" s="724"/>
      <c r="IC38" s="724"/>
      <c r="ID38" s="724"/>
      <c r="IE38" s="724"/>
      <c r="IF38" s="724"/>
      <c r="IG38" s="724"/>
      <c r="IH38" s="724"/>
      <c r="II38" s="724"/>
      <c r="IJ38" s="724"/>
      <c r="IK38" s="724"/>
      <c r="IL38" s="724"/>
      <c r="IM38" s="724"/>
      <c r="IN38" s="724"/>
      <c r="IO38" s="724"/>
      <c r="IP38" s="724"/>
      <c r="IQ38" s="724"/>
      <c r="IR38" s="724"/>
      <c r="IS38" s="724"/>
      <c r="IT38" s="724"/>
      <c r="IU38" s="724"/>
      <c r="IV38" s="724"/>
      <c r="IW38" s="724"/>
      <c r="IX38" s="724"/>
      <c r="IY38" s="724"/>
      <c r="IZ38" s="724"/>
      <c r="JA38" s="724"/>
      <c r="JB38" s="724"/>
      <c r="JC38" s="724"/>
      <c r="JD38" s="724"/>
      <c r="JE38" s="724"/>
      <c r="JF38" s="724"/>
      <c r="JG38" s="724"/>
      <c r="JH38" s="724"/>
      <c r="JI38" s="724"/>
      <c r="JJ38" s="724"/>
      <c r="JK38" s="724"/>
      <c r="JL38" s="724"/>
      <c r="JM38" s="724"/>
      <c r="JN38" s="724"/>
      <c r="JO38" s="724"/>
      <c r="JP38" s="724"/>
      <c r="JQ38" s="724"/>
      <c r="JR38" s="724"/>
      <c r="JS38" s="724"/>
      <c r="JT38" s="724"/>
      <c r="JU38" s="724"/>
      <c r="JV38" s="724"/>
      <c r="JW38" s="724"/>
      <c r="JX38" s="724"/>
      <c r="JY38" s="724"/>
      <c r="JZ38" s="724"/>
      <c r="KA38" s="724"/>
      <c r="KB38" s="724"/>
      <c r="KC38" s="724"/>
      <c r="KD38" s="724"/>
      <c r="KE38" s="724"/>
      <c r="KF38" s="724"/>
      <c r="KG38" s="724"/>
      <c r="KH38" s="724"/>
      <c r="KI38" s="724"/>
      <c r="KJ38" s="724"/>
      <c r="KK38" s="724"/>
      <c r="KL38" s="724"/>
      <c r="KM38" s="724"/>
      <c r="KN38" s="724"/>
      <c r="KO38" s="724"/>
      <c r="KP38" s="724"/>
      <c r="KQ38" s="724"/>
      <c r="KR38" s="724"/>
      <c r="KS38" s="724"/>
      <c r="KT38" s="724"/>
      <c r="KU38" s="724"/>
      <c r="KV38" s="724"/>
      <c r="KW38" s="724"/>
      <c r="KX38" s="724"/>
      <c r="KY38" s="724"/>
      <c r="KZ38" s="724"/>
      <c r="LA38" s="724"/>
      <c r="LB38" s="724"/>
      <c r="LC38" s="724"/>
      <c r="LD38" s="724"/>
      <c r="LE38" s="724"/>
      <c r="LF38" s="724"/>
      <c r="LG38" s="724"/>
      <c r="LH38" s="724"/>
      <c r="LI38" s="724"/>
      <c r="LJ38" s="724"/>
      <c r="LK38" s="724"/>
      <c r="LL38" s="724"/>
      <c r="LM38" s="724"/>
      <c r="LN38" s="724"/>
      <c r="LO38" s="724"/>
      <c r="LP38" s="724"/>
      <c r="LQ38" s="724"/>
      <c r="LR38" s="724"/>
      <c r="LS38" s="724"/>
      <c r="LT38" s="724"/>
      <c r="LU38" s="724"/>
      <c r="LV38" s="724"/>
      <c r="LW38" s="724"/>
      <c r="LX38" s="724"/>
      <c r="LY38" s="724"/>
      <c r="LZ38" s="724"/>
      <c r="MA38" s="724"/>
      <c r="MB38" s="724"/>
      <c r="MC38" s="724"/>
      <c r="MD38" s="724"/>
      <c r="ME38" s="724"/>
      <c r="MF38" s="724"/>
      <c r="MG38" s="724"/>
      <c r="MH38" s="724"/>
      <c r="MI38" s="724"/>
      <c r="MJ38" s="724"/>
      <c r="MK38" s="724"/>
      <c r="ML38" s="724"/>
      <c r="MM38" s="724"/>
      <c r="MN38" s="724"/>
      <c r="MO38" s="724"/>
      <c r="MP38" s="724"/>
      <c r="MQ38" s="724"/>
      <c r="MR38" s="724"/>
      <c r="MS38" s="724"/>
      <c r="MT38" s="724"/>
      <c r="MU38" s="724"/>
      <c r="MV38" s="724"/>
      <c r="MW38" s="724"/>
      <c r="MX38" s="724"/>
      <c r="MY38" s="724"/>
      <c r="MZ38" s="724"/>
      <c r="NA38" s="724"/>
      <c r="NB38" s="724"/>
      <c r="NC38" s="724"/>
      <c r="ND38" s="724"/>
      <c r="NE38" s="724"/>
      <c r="NF38" s="724"/>
      <c r="NG38" s="724"/>
      <c r="NH38" s="724"/>
      <c r="NI38" s="724"/>
      <c r="NJ38" s="724"/>
      <c r="NK38" s="724"/>
      <c r="NL38" s="724"/>
      <c r="NM38" s="724"/>
      <c r="NN38" s="724"/>
      <c r="NO38" s="724"/>
      <c r="NP38" s="724"/>
      <c r="NQ38" s="724"/>
      <c r="NR38" s="724"/>
      <c r="NS38" s="724"/>
      <c r="NT38" s="724"/>
      <c r="NU38" s="724"/>
      <c r="NV38" s="724"/>
      <c r="NW38" s="724"/>
      <c r="NX38" s="724"/>
      <c r="NY38" s="724"/>
      <c r="NZ38" s="724"/>
      <c r="OA38" s="724"/>
      <c r="OB38" s="724"/>
      <c r="OC38" s="724"/>
      <c r="OD38" s="724"/>
      <c r="OE38" s="724"/>
      <c r="OF38" s="724"/>
      <c r="OG38" s="724"/>
      <c r="OH38" s="724"/>
      <c r="OI38" s="724"/>
      <c r="OJ38" s="724"/>
      <c r="OK38" s="724"/>
      <c r="OL38" s="724"/>
      <c r="OM38" s="724"/>
      <c r="ON38" s="724"/>
      <c r="OO38" s="724"/>
      <c r="OP38" s="724"/>
      <c r="OQ38" s="724"/>
      <c r="OR38" s="724"/>
      <c r="OS38" s="724"/>
      <c r="OT38" s="724"/>
      <c r="OU38" s="724"/>
      <c r="OV38" s="724"/>
      <c r="OW38" s="724"/>
      <c r="OX38" s="724"/>
      <c r="OY38" s="724"/>
      <c r="OZ38" s="724"/>
      <c r="PA38" s="724"/>
      <c r="PB38" s="724"/>
      <c r="PC38" s="724"/>
      <c r="PD38" s="724"/>
      <c r="PE38" s="724"/>
      <c r="PF38" s="724"/>
      <c r="PG38" s="724"/>
      <c r="PH38" s="724"/>
      <c r="PI38" s="724"/>
      <c r="PJ38" s="724"/>
      <c r="PK38" s="724"/>
      <c r="PL38" s="724"/>
      <c r="PM38" s="724"/>
      <c r="PN38" s="724"/>
      <c r="PO38" s="724"/>
      <c r="PP38" s="724"/>
      <c r="PQ38" s="724"/>
      <c r="PR38" s="724"/>
      <c r="PS38" s="724"/>
      <c r="PT38" s="724"/>
      <c r="PU38" s="724"/>
      <c r="PV38" s="724"/>
      <c r="PW38" s="724"/>
      <c r="PX38" s="724"/>
      <c r="PY38" s="724"/>
      <c r="PZ38" s="724"/>
      <c r="QA38" s="724"/>
      <c r="QB38" s="724"/>
      <c r="QC38" s="724"/>
      <c r="QD38" s="724"/>
      <c r="QE38" s="724"/>
      <c r="QF38" s="724"/>
      <c r="QG38" s="724"/>
      <c r="QH38" s="724"/>
      <c r="QI38" s="724"/>
      <c r="QJ38" s="724"/>
      <c r="QK38" s="724"/>
      <c r="QL38" s="724"/>
      <c r="QM38" s="724"/>
      <c r="QN38" s="724"/>
      <c r="QO38" s="724"/>
      <c r="QP38" s="724"/>
      <c r="QQ38" s="724"/>
      <c r="QR38" s="724"/>
      <c r="QS38" s="724"/>
      <c r="QT38" s="724"/>
      <c r="QU38" s="724"/>
      <c r="QV38" s="724"/>
      <c r="QW38" s="724"/>
      <c r="QX38" s="724"/>
      <c r="QY38" s="724"/>
      <c r="QZ38" s="724"/>
      <c r="RA38" s="724"/>
      <c r="RB38" s="724"/>
      <c r="RC38" s="724"/>
      <c r="RD38" s="724"/>
      <c r="RE38" s="724"/>
      <c r="RF38" s="724"/>
      <c r="RG38" s="724"/>
      <c r="RH38" s="724"/>
      <c r="RI38" s="724"/>
      <c r="RJ38" s="724"/>
      <c r="RK38" s="724"/>
      <c r="RL38" s="724"/>
      <c r="RM38" s="724"/>
      <c r="RN38" s="724"/>
      <c r="RO38" s="724"/>
      <c r="RP38" s="724"/>
      <c r="RQ38" s="724"/>
      <c r="RR38" s="724"/>
      <c r="RS38" s="724"/>
      <c r="RT38" s="724"/>
      <c r="RU38" s="724"/>
      <c r="RV38" s="724"/>
      <c r="RW38" s="724"/>
      <c r="RX38" s="724"/>
      <c r="RY38" s="724"/>
      <c r="RZ38" s="724"/>
      <c r="SA38" s="724"/>
      <c r="SB38" s="724"/>
      <c r="SC38" s="724"/>
      <c r="SD38" s="724"/>
      <c r="SE38" s="724"/>
      <c r="SF38" s="724"/>
      <c r="SG38" s="724"/>
      <c r="SH38" s="724"/>
      <c r="SI38" s="724"/>
      <c r="SJ38" s="724"/>
      <c r="SK38" s="724"/>
      <c r="SL38" s="724"/>
      <c r="SM38" s="724"/>
      <c r="SN38" s="724"/>
      <c r="SO38" s="724"/>
      <c r="SP38" s="724"/>
      <c r="SQ38" s="724"/>
      <c r="SR38" s="724"/>
      <c r="SS38" s="724"/>
      <c r="ST38" s="724"/>
      <c r="SU38" s="724"/>
      <c r="SV38" s="724"/>
      <c r="SW38" s="724"/>
      <c r="SX38" s="724"/>
      <c r="SY38" s="724"/>
      <c r="SZ38" s="724"/>
      <c r="TA38" s="724"/>
      <c r="TB38" s="724"/>
      <c r="TC38" s="724"/>
      <c r="TD38" s="724"/>
      <c r="TE38" s="724"/>
      <c r="TF38" s="724"/>
      <c r="TG38" s="724"/>
      <c r="TH38" s="724"/>
      <c r="TI38" s="724"/>
      <c r="TJ38" s="724"/>
      <c r="TK38" s="724"/>
      <c r="TL38" s="724"/>
      <c r="TM38" s="724"/>
      <c r="TN38" s="724"/>
      <c r="TO38" s="724"/>
      <c r="TP38" s="724"/>
      <c r="TQ38" s="724"/>
      <c r="TR38" s="724"/>
      <c r="TS38" s="724"/>
      <c r="TT38" s="724"/>
      <c r="TU38" s="724"/>
      <c r="TV38" s="724"/>
      <c r="TW38" s="724"/>
      <c r="TX38" s="724"/>
      <c r="TY38" s="724"/>
      <c r="TZ38" s="724"/>
      <c r="UA38" s="724"/>
      <c r="UB38" s="724"/>
      <c r="UC38" s="724"/>
      <c r="UD38" s="724"/>
      <c r="UE38" s="724"/>
      <c r="UF38" s="724"/>
      <c r="UG38" s="724"/>
      <c r="UH38" s="724"/>
      <c r="UI38" s="724"/>
      <c r="UJ38" s="724"/>
      <c r="UK38" s="724"/>
      <c r="UL38" s="724"/>
      <c r="UM38" s="724"/>
      <c r="UN38" s="724"/>
      <c r="UO38" s="724"/>
      <c r="UP38" s="724"/>
      <c r="UQ38" s="724"/>
      <c r="UR38" s="724"/>
      <c r="US38" s="724"/>
      <c r="UT38" s="724"/>
      <c r="UU38" s="724"/>
      <c r="UV38" s="724"/>
      <c r="UW38" s="724"/>
      <c r="UX38" s="724"/>
      <c r="UY38" s="724"/>
      <c r="UZ38" s="724"/>
      <c r="VA38" s="724"/>
      <c r="VB38" s="724"/>
      <c r="VC38" s="724"/>
      <c r="VD38" s="724"/>
      <c r="VE38" s="724"/>
      <c r="VF38" s="724"/>
      <c r="VG38" s="724"/>
      <c r="VH38" s="724"/>
      <c r="VI38" s="724"/>
      <c r="VJ38" s="724"/>
      <c r="VK38" s="724"/>
      <c r="VL38" s="724"/>
      <c r="VM38" s="724"/>
      <c r="VN38" s="724"/>
      <c r="VO38" s="724"/>
      <c r="VP38" s="724"/>
      <c r="VQ38" s="724"/>
      <c r="VR38" s="724"/>
      <c r="VS38" s="724"/>
      <c r="VT38" s="724"/>
      <c r="VU38" s="724"/>
      <c r="VV38" s="724"/>
      <c r="VW38" s="724"/>
      <c r="VX38" s="724"/>
      <c r="VY38" s="724"/>
      <c r="VZ38" s="724"/>
      <c r="WA38" s="724"/>
      <c r="WB38" s="724"/>
      <c r="WC38" s="724"/>
      <c r="WD38" s="724"/>
      <c r="WE38" s="724"/>
      <c r="WF38" s="724"/>
      <c r="WG38" s="724"/>
      <c r="WH38" s="724"/>
      <c r="WI38" s="724"/>
      <c r="WJ38" s="724"/>
      <c r="WK38" s="724"/>
      <c r="WL38" s="724"/>
      <c r="WM38" s="724"/>
      <c r="WN38" s="724"/>
      <c r="WO38" s="724"/>
      <c r="WP38" s="724"/>
      <c r="WQ38" s="724"/>
      <c r="WR38" s="724"/>
      <c r="WS38" s="724"/>
      <c r="WT38" s="724"/>
      <c r="WU38" s="724"/>
      <c r="WV38" s="724"/>
      <c r="WW38" s="724"/>
      <c r="WX38" s="724"/>
      <c r="WY38" s="724"/>
      <c r="WZ38" s="724"/>
      <c r="XA38" s="724"/>
      <c r="XB38" s="724"/>
      <c r="XC38" s="724"/>
      <c r="XD38" s="724"/>
      <c r="XE38" s="724"/>
      <c r="XF38" s="724"/>
      <c r="XG38" s="724"/>
      <c r="XH38" s="724"/>
      <c r="XI38" s="724"/>
      <c r="XJ38" s="724"/>
      <c r="XK38" s="724"/>
      <c r="XL38" s="724"/>
      <c r="XM38" s="724"/>
      <c r="XN38" s="724"/>
      <c r="XO38" s="724"/>
      <c r="XP38" s="724"/>
      <c r="XQ38" s="724"/>
      <c r="XR38" s="724"/>
      <c r="XS38" s="724"/>
      <c r="XT38" s="724"/>
      <c r="XU38" s="724"/>
      <c r="XV38" s="724"/>
      <c r="XW38" s="724"/>
      <c r="XX38" s="724"/>
      <c r="XY38" s="724"/>
      <c r="XZ38" s="724"/>
      <c r="YA38" s="724"/>
      <c r="YB38" s="724"/>
      <c r="YC38" s="724"/>
      <c r="YD38" s="724"/>
      <c r="YE38" s="724"/>
      <c r="YF38" s="724"/>
      <c r="YG38" s="724"/>
      <c r="YH38" s="724"/>
      <c r="YI38" s="724"/>
      <c r="YJ38" s="724"/>
      <c r="YK38" s="724"/>
      <c r="YL38" s="724"/>
      <c r="YM38" s="724"/>
      <c r="YN38" s="724"/>
      <c r="YO38" s="724"/>
      <c r="YP38" s="724"/>
      <c r="YQ38" s="724"/>
      <c r="YR38" s="724"/>
      <c r="YS38" s="724"/>
      <c r="YT38" s="724"/>
      <c r="YU38" s="724"/>
      <c r="YV38" s="724"/>
      <c r="YW38" s="724"/>
      <c r="YX38" s="724"/>
      <c r="YY38" s="724"/>
      <c r="YZ38" s="724"/>
      <c r="ZA38" s="724"/>
      <c r="ZB38" s="724"/>
      <c r="ZC38" s="724"/>
      <c r="ZD38" s="724"/>
      <c r="ZE38" s="724"/>
      <c r="ZF38" s="724"/>
      <c r="ZG38" s="724"/>
      <c r="ZH38" s="724"/>
      <c r="ZI38" s="724"/>
      <c r="ZJ38" s="724"/>
      <c r="ZK38" s="724"/>
      <c r="ZL38" s="724"/>
      <c r="ZM38" s="724"/>
      <c r="ZN38" s="724"/>
      <c r="ZO38" s="724"/>
      <c r="ZP38" s="724"/>
      <c r="ZQ38" s="724"/>
      <c r="ZR38" s="724"/>
      <c r="ZS38" s="724"/>
      <c r="ZT38" s="724"/>
      <c r="ZU38" s="724"/>
      <c r="ZV38" s="724"/>
      <c r="ZW38" s="724"/>
      <c r="ZX38" s="724"/>
      <c r="ZY38" s="724"/>
      <c r="ZZ38" s="724"/>
      <c r="AAA38" s="724"/>
      <c r="AAB38" s="724"/>
      <c r="AAC38" s="724"/>
      <c r="AAD38" s="724"/>
      <c r="AAE38" s="724"/>
      <c r="AAF38" s="724"/>
      <c r="AAG38" s="724"/>
      <c r="AAH38" s="724"/>
      <c r="AAI38" s="724"/>
      <c r="AAJ38" s="724"/>
      <c r="AAK38" s="724"/>
      <c r="AAL38" s="724"/>
      <c r="AAM38" s="724"/>
      <c r="AAN38" s="724"/>
      <c r="AAO38" s="724"/>
      <c r="AAP38" s="724"/>
      <c r="AAQ38" s="724"/>
      <c r="AAR38" s="724"/>
      <c r="AAS38" s="724"/>
      <c r="AAT38" s="724"/>
      <c r="AAU38" s="724"/>
      <c r="AAV38" s="724"/>
      <c r="AAW38" s="724"/>
      <c r="AAX38" s="724"/>
      <c r="AAY38" s="724"/>
      <c r="AAZ38" s="724"/>
      <c r="ABA38" s="724"/>
      <c r="ABB38" s="724"/>
      <c r="ABC38" s="724"/>
      <c r="ABD38" s="724"/>
      <c r="ABE38" s="724"/>
      <c r="ABF38" s="724"/>
      <c r="ABG38" s="724"/>
      <c r="ABH38" s="724"/>
      <c r="ABI38" s="724"/>
      <c r="ABJ38" s="724"/>
      <c r="ABK38" s="724"/>
      <c r="ABL38" s="724"/>
      <c r="ABM38" s="724"/>
      <c r="ABN38" s="724"/>
      <c r="ABO38" s="724"/>
      <c r="ABP38" s="724"/>
      <c r="ABQ38" s="724"/>
      <c r="ABR38" s="724"/>
      <c r="ABS38" s="724"/>
      <c r="ABT38" s="724"/>
      <c r="ABU38" s="724"/>
      <c r="ABV38" s="724"/>
      <c r="ABW38" s="724"/>
      <c r="ABX38" s="724"/>
      <c r="ABY38" s="724"/>
      <c r="ABZ38" s="724"/>
      <c r="ACA38" s="724"/>
      <c r="ACB38" s="724"/>
      <c r="ACC38" s="724"/>
      <c r="ACD38" s="724"/>
      <c r="ACE38" s="724"/>
      <c r="ACF38" s="724"/>
      <c r="ACG38" s="724"/>
      <c r="ACH38" s="724"/>
      <c r="ACI38" s="724"/>
      <c r="ACJ38" s="724"/>
      <c r="ACK38" s="724"/>
      <c r="ACL38" s="724"/>
      <c r="ACM38" s="724"/>
      <c r="ACN38" s="724"/>
      <c r="ACO38" s="724"/>
      <c r="ACP38" s="724"/>
      <c r="ACQ38" s="724"/>
      <c r="ACR38" s="724"/>
      <c r="ACS38" s="724"/>
      <c r="ACT38" s="724"/>
      <c r="ACU38" s="724"/>
      <c r="ACV38" s="724"/>
      <c r="ACW38" s="724"/>
      <c r="ACX38" s="724"/>
      <c r="ACY38" s="724"/>
      <c r="ACZ38" s="724"/>
      <c r="ADA38" s="724"/>
      <c r="ADB38" s="724"/>
      <c r="ADC38" s="724"/>
      <c r="ADD38" s="724"/>
      <c r="ADE38" s="724"/>
      <c r="ADF38" s="724"/>
      <c r="ADG38" s="724"/>
      <c r="ADH38" s="724"/>
      <c r="ADI38" s="724"/>
      <c r="ADJ38" s="724"/>
      <c r="ADK38" s="724"/>
      <c r="ADL38" s="724"/>
      <c r="ADM38" s="724"/>
      <c r="ADN38" s="724"/>
      <c r="ADO38" s="724"/>
      <c r="ADP38" s="724"/>
      <c r="ADQ38" s="724"/>
      <c r="ADR38" s="724"/>
      <c r="ADS38" s="724"/>
      <c r="ADT38" s="724"/>
      <c r="ADU38" s="724"/>
      <c r="ADV38" s="724"/>
      <c r="ADW38" s="724"/>
      <c r="ADX38" s="724"/>
      <c r="ADY38" s="724"/>
      <c r="ADZ38" s="724"/>
      <c r="AEA38" s="724"/>
      <c r="AEB38" s="724"/>
      <c r="AEC38" s="724"/>
      <c r="AED38" s="724"/>
      <c r="AEE38" s="724"/>
      <c r="AEF38" s="724"/>
      <c r="AEG38" s="724"/>
      <c r="AEH38" s="724"/>
      <c r="AEI38" s="724"/>
      <c r="AEJ38" s="724"/>
      <c r="AEK38" s="724"/>
      <c r="AEL38" s="724"/>
      <c r="AEM38" s="724"/>
      <c r="AEN38" s="724"/>
      <c r="AEO38" s="724"/>
      <c r="AEP38" s="724"/>
      <c r="AEQ38" s="724"/>
      <c r="AER38" s="724"/>
      <c r="AES38" s="724"/>
      <c r="AET38" s="724"/>
      <c r="AEU38" s="724"/>
      <c r="AEV38" s="724"/>
      <c r="AEW38" s="724"/>
      <c r="AEX38" s="724"/>
      <c r="AEY38" s="724"/>
      <c r="AEZ38" s="724"/>
      <c r="AFA38" s="724"/>
      <c r="AFB38" s="724"/>
      <c r="AFC38" s="724"/>
      <c r="AFD38" s="724"/>
      <c r="AFE38" s="724"/>
      <c r="AFF38" s="724"/>
      <c r="AFG38" s="724"/>
      <c r="AFH38" s="724"/>
      <c r="AFI38" s="724"/>
      <c r="AFJ38" s="724"/>
      <c r="AFK38" s="724"/>
      <c r="AFL38" s="724"/>
      <c r="AFM38" s="724"/>
      <c r="AFN38" s="724"/>
      <c r="AFO38" s="724"/>
      <c r="AFP38" s="724"/>
      <c r="AFQ38" s="724"/>
      <c r="AFR38" s="724"/>
      <c r="AFS38" s="724"/>
      <c r="AFT38" s="724"/>
      <c r="AFU38" s="724"/>
      <c r="AFV38" s="724"/>
      <c r="AFW38" s="724"/>
      <c r="AFX38" s="724"/>
      <c r="AFY38" s="724"/>
      <c r="AFZ38" s="724"/>
      <c r="AGA38" s="724"/>
      <c r="AGB38" s="724"/>
      <c r="AGC38" s="724"/>
      <c r="AGD38" s="724"/>
      <c r="AGE38" s="724"/>
      <c r="AGF38" s="724"/>
      <c r="AGG38" s="724"/>
      <c r="AGH38" s="724"/>
      <c r="AGI38" s="724"/>
      <c r="AGJ38" s="724"/>
      <c r="AGK38" s="724"/>
      <c r="AGL38" s="724"/>
      <c r="AGM38" s="724"/>
      <c r="AGN38" s="724"/>
      <c r="AGO38" s="724"/>
      <c r="AGP38" s="724"/>
      <c r="AGQ38" s="724"/>
      <c r="AGR38" s="724"/>
      <c r="AGS38" s="724"/>
      <c r="AGT38" s="724"/>
      <c r="AGU38" s="724"/>
      <c r="AGV38" s="724"/>
      <c r="AGW38" s="724"/>
      <c r="AGX38" s="724"/>
      <c r="AGY38" s="724"/>
      <c r="AGZ38" s="724"/>
      <c r="AHA38" s="724"/>
      <c r="AHB38" s="724"/>
      <c r="AHC38" s="724"/>
      <c r="AHD38" s="724"/>
      <c r="AHE38" s="724"/>
      <c r="AHF38" s="724"/>
      <c r="AHG38" s="724"/>
      <c r="AHH38" s="724"/>
      <c r="AHI38" s="724"/>
      <c r="AHJ38" s="724"/>
      <c r="AHK38" s="724"/>
      <c r="AHL38" s="724"/>
      <c r="AHM38" s="724"/>
      <c r="AHN38" s="724"/>
      <c r="AHO38" s="724"/>
      <c r="AHP38" s="724"/>
      <c r="AHQ38" s="724"/>
      <c r="AHR38" s="724"/>
      <c r="AHS38" s="724"/>
      <c r="AHT38" s="724"/>
      <c r="AHU38" s="724"/>
      <c r="AHV38" s="724"/>
      <c r="AHW38" s="724"/>
      <c r="AHX38" s="724"/>
      <c r="AHY38" s="724"/>
      <c r="AHZ38" s="724"/>
      <c r="AIA38" s="724"/>
      <c r="AIB38" s="724"/>
      <c r="AIC38" s="724"/>
      <c r="AID38" s="724"/>
      <c r="AIE38" s="724"/>
      <c r="AIF38" s="724"/>
      <c r="AIG38" s="724"/>
      <c r="AIH38" s="724"/>
      <c r="AII38" s="724"/>
      <c r="AIJ38" s="724"/>
      <c r="AIK38" s="724"/>
      <c r="AIL38" s="724"/>
      <c r="AIM38" s="724"/>
      <c r="AIN38" s="724"/>
      <c r="AIO38" s="724"/>
      <c r="AIP38" s="724"/>
      <c r="AIQ38" s="724"/>
      <c r="AIR38" s="724"/>
      <c r="AIS38" s="724"/>
      <c r="AIT38" s="724"/>
      <c r="AIU38" s="724"/>
      <c r="AIV38" s="724"/>
      <c r="AIW38" s="724"/>
      <c r="AIX38" s="724"/>
      <c r="AIY38" s="724"/>
      <c r="AIZ38" s="724"/>
      <c r="AJA38" s="724"/>
      <c r="AJB38" s="724"/>
      <c r="AJC38" s="724"/>
      <c r="AJD38" s="724"/>
      <c r="AJE38" s="724"/>
      <c r="AJF38" s="724"/>
      <c r="AJG38" s="724"/>
      <c r="AJH38" s="724"/>
      <c r="AJI38" s="724"/>
      <c r="AJJ38" s="724"/>
      <c r="AJK38" s="724"/>
      <c r="AJL38" s="724"/>
      <c r="AJM38" s="724"/>
      <c r="AJN38" s="724"/>
      <c r="AJO38" s="724"/>
      <c r="AJP38" s="724"/>
      <c r="AJQ38" s="724"/>
      <c r="AJR38" s="724"/>
      <c r="AJS38" s="724"/>
      <c r="AJT38" s="724"/>
      <c r="AJU38" s="724"/>
      <c r="AJV38" s="724"/>
      <c r="AJW38" s="724"/>
      <c r="AJX38" s="724"/>
      <c r="AJY38" s="724"/>
      <c r="AJZ38" s="724"/>
      <c r="AKA38" s="724"/>
      <c r="AKB38" s="724"/>
      <c r="AKC38" s="724"/>
      <c r="AKD38" s="724"/>
      <c r="AKE38" s="724"/>
      <c r="AKF38" s="724"/>
      <c r="AKG38" s="724"/>
      <c r="AKH38" s="724"/>
      <c r="AKI38" s="724"/>
      <c r="AKJ38" s="724"/>
      <c r="AKK38" s="724"/>
      <c r="AKL38" s="724"/>
      <c r="AKM38" s="724"/>
      <c r="AKN38" s="724"/>
      <c r="AKO38" s="724"/>
      <c r="AKP38" s="724"/>
      <c r="AKQ38" s="724"/>
      <c r="AKR38" s="724"/>
      <c r="AKS38" s="724"/>
      <c r="AKT38" s="724"/>
      <c r="AKU38" s="724"/>
      <c r="AKV38" s="724"/>
      <c r="AKW38" s="724"/>
      <c r="AKX38" s="724"/>
      <c r="AKY38" s="724"/>
      <c r="AKZ38" s="724"/>
      <c r="ALA38" s="724"/>
      <c r="ALB38" s="724"/>
      <c r="ALC38" s="724"/>
      <c r="ALD38" s="724"/>
      <c r="ALE38" s="724"/>
      <c r="ALF38" s="724"/>
      <c r="ALG38" s="724"/>
      <c r="ALH38" s="724"/>
      <c r="ALI38" s="724"/>
      <c r="ALJ38" s="724"/>
      <c r="ALK38" s="724"/>
      <c r="ALL38" s="724"/>
      <c r="ALM38" s="724"/>
      <c r="ALN38" s="724"/>
      <c r="ALO38" s="724"/>
      <c r="ALP38" s="724"/>
      <c r="ALQ38" s="724"/>
      <c r="ALR38" s="724"/>
      <c r="ALS38" s="724"/>
      <c r="ALT38" s="724"/>
      <c r="ALU38" s="724"/>
      <c r="ALV38" s="724"/>
      <c r="ALW38" s="724"/>
      <c r="ALX38" s="724"/>
      <c r="ALY38" s="724"/>
      <c r="ALZ38" s="724"/>
      <c r="AMA38" s="724"/>
      <c r="AMB38" s="724"/>
      <c r="AMC38" s="724"/>
      <c r="AMD38" s="724"/>
      <c r="AME38" s="724"/>
      <c r="AMF38" s="724"/>
      <c r="AMG38" s="724"/>
      <c r="AMH38" s="724"/>
      <c r="AMI38" s="724"/>
      <c r="AMJ38" s="724"/>
      <c r="AMK38" s="724"/>
      <c r="AML38" s="724"/>
      <c r="AMM38" s="724"/>
      <c r="AMN38" s="724"/>
      <c r="AMO38" s="724"/>
      <c r="AMP38" s="724"/>
      <c r="AMQ38" s="724"/>
      <c r="AMR38" s="724"/>
      <c r="AMS38" s="724"/>
      <c r="AMT38" s="724"/>
      <c r="AMU38" s="724"/>
      <c r="AMV38" s="724"/>
      <c r="AMW38" s="724"/>
      <c r="AMX38" s="724"/>
      <c r="AMY38" s="724"/>
      <c r="AMZ38" s="724"/>
      <c r="ANA38" s="724"/>
      <c r="ANB38" s="724"/>
      <c r="ANC38" s="724"/>
      <c r="AND38" s="724"/>
      <c r="ANE38" s="724"/>
      <c r="ANF38" s="724"/>
      <c r="ANG38" s="724"/>
      <c r="ANH38" s="724"/>
      <c r="ANI38" s="724"/>
      <c r="ANJ38" s="724"/>
      <c r="ANK38" s="724"/>
      <c r="ANL38" s="724"/>
      <c r="ANM38" s="724"/>
      <c r="ANN38" s="724"/>
      <c r="ANO38" s="724"/>
      <c r="ANP38" s="724"/>
      <c r="ANQ38" s="724"/>
      <c r="ANR38" s="724"/>
      <c r="ANS38" s="724"/>
      <c r="ANT38" s="724"/>
      <c r="ANU38" s="724"/>
      <c r="ANV38" s="724"/>
      <c r="ANW38" s="724"/>
      <c r="ANX38" s="724"/>
      <c r="ANY38" s="724"/>
      <c r="ANZ38" s="724"/>
      <c r="AOA38" s="724"/>
      <c r="AOB38" s="724"/>
      <c r="AOC38" s="724"/>
      <c r="AOD38" s="724"/>
      <c r="AOE38" s="724"/>
      <c r="AOF38" s="724"/>
      <c r="AOG38" s="724"/>
      <c r="AOH38" s="724"/>
      <c r="AOI38" s="724"/>
      <c r="AOJ38" s="724"/>
      <c r="AOK38" s="724"/>
      <c r="AOL38" s="724"/>
      <c r="AOM38" s="724"/>
      <c r="AON38" s="724"/>
      <c r="AOO38" s="724"/>
      <c r="AOP38" s="724"/>
      <c r="AOQ38" s="724"/>
      <c r="AOR38" s="724"/>
      <c r="AOS38" s="724"/>
      <c r="AOT38" s="724"/>
      <c r="AOU38" s="724"/>
      <c r="AOV38" s="724"/>
      <c r="AOW38" s="724"/>
      <c r="AOX38" s="724"/>
      <c r="AOY38" s="724"/>
      <c r="AOZ38" s="724"/>
      <c r="APA38" s="724"/>
      <c r="APB38" s="724"/>
      <c r="APC38" s="724"/>
      <c r="APD38" s="724"/>
      <c r="APE38" s="724"/>
      <c r="APF38" s="724"/>
      <c r="APG38" s="724"/>
      <c r="APH38" s="724"/>
      <c r="API38" s="724"/>
      <c r="APJ38" s="724"/>
      <c r="APK38" s="724"/>
      <c r="APL38" s="724"/>
      <c r="APM38" s="724"/>
      <c r="APN38" s="724"/>
      <c r="APO38" s="724"/>
      <c r="APP38" s="724"/>
      <c r="APQ38" s="724"/>
      <c r="APR38" s="724"/>
      <c r="APS38" s="724"/>
      <c r="APT38" s="724"/>
      <c r="APU38" s="724"/>
      <c r="APV38" s="724"/>
      <c r="APW38" s="724"/>
      <c r="APX38" s="724"/>
      <c r="APY38" s="724"/>
      <c r="APZ38" s="724"/>
      <c r="AQA38" s="724"/>
      <c r="AQB38" s="724"/>
      <c r="AQC38" s="724"/>
      <c r="AQD38" s="724"/>
      <c r="AQE38" s="724"/>
      <c r="AQF38" s="724"/>
      <c r="AQG38" s="724"/>
      <c r="AQH38" s="724"/>
      <c r="AQI38" s="724"/>
      <c r="AQJ38" s="724"/>
      <c r="AQK38" s="724"/>
      <c r="AQL38" s="724"/>
      <c r="AQM38" s="724"/>
      <c r="AQN38" s="724"/>
      <c r="AQO38" s="724"/>
      <c r="AQP38" s="724"/>
      <c r="AQQ38" s="724"/>
      <c r="AQR38" s="724"/>
      <c r="AQS38" s="724"/>
      <c r="AQT38" s="724"/>
      <c r="AQU38" s="724"/>
      <c r="AQV38" s="724"/>
      <c r="AQW38" s="724"/>
      <c r="AQX38" s="724"/>
      <c r="AQY38" s="724"/>
      <c r="AQZ38" s="724"/>
      <c r="ARA38" s="724"/>
      <c r="ARB38" s="724"/>
      <c r="ARC38" s="724"/>
      <c r="ARD38" s="724"/>
      <c r="ARE38" s="724"/>
      <c r="ARF38" s="724"/>
      <c r="ARG38" s="724"/>
      <c r="ARH38" s="724"/>
      <c r="ARI38" s="724"/>
      <c r="ARJ38" s="724"/>
      <c r="ARK38" s="724"/>
      <c r="ARL38" s="724"/>
      <c r="ARM38" s="724"/>
      <c r="ARN38" s="724"/>
      <c r="ARO38" s="724"/>
      <c r="ARP38" s="724"/>
      <c r="ARQ38" s="724"/>
      <c r="ARR38" s="724"/>
      <c r="ARS38" s="724"/>
      <c r="ART38" s="724"/>
      <c r="ARU38" s="724"/>
      <c r="ARV38" s="724"/>
      <c r="ARW38" s="724"/>
      <c r="ARX38" s="724"/>
      <c r="ARY38" s="724"/>
      <c r="ARZ38" s="724"/>
      <c r="ASA38" s="724"/>
      <c r="ASB38" s="724"/>
      <c r="ASC38" s="724"/>
      <c r="ASD38" s="724"/>
      <c r="ASE38" s="724"/>
      <c r="ASF38" s="724"/>
      <c r="ASG38" s="724"/>
      <c r="ASH38" s="724"/>
      <c r="ASI38" s="724"/>
      <c r="ASJ38" s="724"/>
      <c r="ASK38" s="724"/>
      <c r="ASL38" s="724"/>
      <c r="ASM38" s="724"/>
      <c r="ASN38" s="724"/>
      <c r="ASO38" s="724"/>
      <c r="ASP38" s="724"/>
      <c r="ASQ38" s="724"/>
      <c r="ASR38" s="724"/>
      <c r="ASS38" s="724"/>
      <c r="AST38" s="724"/>
      <c r="ASU38" s="724"/>
      <c r="ASV38" s="724"/>
      <c r="ASW38" s="724"/>
      <c r="ASX38" s="724"/>
      <c r="ASY38" s="724"/>
      <c r="ASZ38" s="724"/>
      <c r="ATA38" s="724"/>
      <c r="ATB38" s="724"/>
      <c r="ATC38" s="724"/>
      <c r="ATD38" s="724"/>
      <c r="ATE38" s="724"/>
      <c r="ATF38" s="724"/>
      <c r="ATG38" s="724"/>
      <c r="ATH38" s="724"/>
      <c r="ATI38" s="724"/>
      <c r="ATJ38" s="724"/>
      <c r="ATK38" s="724"/>
      <c r="ATL38" s="724"/>
      <c r="ATM38" s="724"/>
      <c r="ATN38" s="724"/>
      <c r="ATO38" s="724"/>
      <c r="ATP38" s="724"/>
      <c r="ATQ38" s="724"/>
      <c r="ATR38" s="724"/>
      <c r="ATS38" s="724"/>
      <c r="ATT38" s="724"/>
      <c r="ATU38" s="724"/>
      <c r="ATV38" s="724"/>
      <c r="ATW38" s="724"/>
      <c r="ATX38" s="724"/>
      <c r="ATY38" s="724"/>
      <c r="ATZ38" s="724"/>
      <c r="AUA38" s="724"/>
      <c r="AUB38" s="724"/>
      <c r="AUC38" s="724"/>
      <c r="AUD38" s="724"/>
      <c r="AUE38" s="724"/>
      <c r="AUF38" s="724"/>
      <c r="AUG38" s="724"/>
      <c r="AUH38" s="724"/>
      <c r="AUI38" s="724"/>
      <c r="AUJ38" s="724"/>
      <c r="AUK38" s="724"/>
      <c r="AUL38" s="724"/>
      <c r="AUM38" s="724"/>
      <c r="AUN38" s="724"/>
      <c r="AUO38" s="724"/>
      <c r="AUP38" s="724"/>
      <c r="AUQ38" s="724"/>
      <c r="AUR38" s="724"/>
      <c r="AUS38" s="724"/>
      <c r="AUT38" s="724"/>
      <c r="AUU38" s="724"/>
      <c r="AUV38" s="724"/>
      <c r="AUW38" s="724"/>
      <c r="AUX38" s="724"/>
      <c r="AUY38" s="724"/>
      <c r="AUZ38" s="724"/>
      <c r="AVA38" s="724"/>
      <c r="AVB38" s="724"/>
      <c r="AVC38" s="724"/>
      <c r="AVD38" s="724"/>
      <c r="AVE38" s="724"/>
      <c r="AVF38" s="724"/>
      <c r="AVG38" s="724"/>
      <c r="AVH38" s="724"/>
      <c r="AVI38" s="724"/>
      <c r="AVJ38" s="724"/>
      <c r="AVK38" s="724"/>
      <c r="AVL38" s="724"/>
      <c r="AVM38" s="724"/>
      <c r="AVN38" s="724"/>
      <c r="AVO38" s="724"/>
      <c r="AVP38" s="724"/>
      <c r="AVQ38" s="724"/>
      <c r="AVR38" s="724"/>
      <c r="AVS38" s="724"/>
      <c r="AVT38" s="724"/>
      <c r="AVU38" s="724"/>
      <c r="AVV38" s="724"/>
      <c r="AVW38" s="724"/>
      <c r="AVX38" s="724"/>
      <c r="AVY38" s="724"/>
      <c r="AVZ38" s="724"/>
      <c r="AWA38" s="724"/>
      <c r="AWB38" s="724"/>
      <c r="AWC38" s="724"/>
      <c r="AWD38" s="724"/>
      <c r="AWE38" s="724"/>
      <c r="AWF38" s="724"/>
      <c r="AWG38" s="724"/>
      <c r="AWH38" s="724"/>
      <c r="AWI38" s="724"/>
      <c r="AWJ38" s="724"/>
      <c r="AWK38" s="724"/>
      <c r="AWL38" s="724"/>
      <c r="AWM38" s="724"/>
      <c r="AWN38" s="724"/>
      <c r="AWO38" s="724"/>
      <c r="AWP38" s="724"/>
      <c r="AWQ38" s="724"/>
      <c r="AWR38" s="724"/>
      <c r="AWS38" s="724"/>
      <c r="AWT38" s="724"/>
      <c r="AWU38" s="724"/>
      <c r="AWV38" s="724"/>
      <c r="AWW38" s="724"/>
      <c r="AWX38" s="724"/>
      <c r="AWY38" s="724"/>
      <c r="AWZ38" s="724"/>
      <c r="AXA38" s="724"/>
      <c r="AXB38" s="724"/>
      <c r="AXC38" s="724"/>
      <c r="AXD38" s="724"/>
      <c r="AXE38" s="724"/>
      <c r="AXF38" s="724"/>
      <c r="AXG38" s="724"/>
      <c r="AXH38" s="724"/>
      <c r="AXI38" s="724"/>
      <c r="AXJ38" s="724"/>
      <c r="AXK38" s="724"/>
      <c r="AXL38" s="724"/>
      <c r="AXM38" s="724"/>
      <c r="AXN38" s="724"/>
      <c r="AXO38" s="724"/>
      <c r="AXP38" s="724"/>
      <c r="AXQ38" s="724"/>
      <c r="AXR38" s="724"/>
      <c r="AXS38" s="724"/>
      <c r="AXT38" s="724"/>
      <c r="AXU38" s="724"/>
      <c r="AXV38" s="724"/>
      <c r="AXW38" s="724"/>
      <c r="AXX38" s="724"/>
      <c r="AXY38" s="724"/>
      <c r="AXZ38" s="724"/>
      <c r="AYA38" s="724"/>
      <c r="AYB38" s="724"/>
      <c r="AYC38" s="724"/>
      <c r="AYD38" s="724"/>
      <c r="AYE38" s="724"/>
      <c r="AYF38" s="724"/>
      <c r="AYG38" s="724"/>
      <c r="AYH38" s="724"/>
      <c r="AYI38" s="724"/>
      <c r="AYJ38" s="724"/>
      <c r="AYK38" s="724"/>
      <c r="AYL38" s="724"/>
      <c r="AYM38" s="724"/>
      <c r="AYN38" s="724"/>
      <c r="AYO38" s="724"/>
      <c r="AYP38" s="724"/>
      <c r="AYQ38" s="724"/>
      <c r="AYR38" s="724"/>
      <c r="AYS38" s="724"/>
      <c r="AYT38" s="724"/>
      <c r="AYU38" s="724"/>
      <c r="AYV38" s="724"/>
      <c r="AYW38" s="724"/>
      <c r="AYX38" s="724"/>
      <c r="AYY38" s="724"/>
      <c r="AYZ38" s="724"/>
      <c r="AZA38" s="724"/>
      <c r="AZB38" s="724"/>
      <c r="AZC38" s="724"/>
      <c r="AZD38" s="724"/>
      <c r="AZE38" s="724"/>
      <c r="AZF38" s="724"/>
      <c r="AZG38" s="724"/>
      <c r="AZH38" s="724"/>
      <c r="AZI38" s="724"/>
      <c r="AZJ38" s="724"/>
      <c r="AZK38" s="724"/>
      <c r="AZL38" s="724"/>
      <c r="AZM38" s="724"/>
      <c r="AZN38" s="724"/>
      <c r="AZO38" s="724"/>
      <c r="AZP38" s="724"/>
      <c r="AZQ38" s="724"/>
      <c r="AZR38" s="724"/>
      <c r="AZS38" s="724"/>
      <c r="AZT38" s="724"/>
      <c r="AZU38" s="724"/>
      <c r="AZV38" s="724"/>
      <c r="AZW38" s="724"/>
      <c r="AZX38" s="724"/>
      <c r="AZY38" s="724"/>
      <c r="AZZ38" s="724"/>
      <c r="BAA38" s="724"/>
      <c r="BAB38" s="724"/>
      <c r="BAC38" s="724"/>
      <c r="BAD38" s="724"/>
      <c r="BAE38" s="724"/>
      <c r="BAF38" s="724"/>
      <c r="BAG38" s="724"/>
      <c r="BAH38" s="724"/>
      <c r="BAI38" s="724"/>
      <c r="BAJ38" s="724"/>
      <c r="BAK38" s="724"/>
      <c r="BAL38" s="724"/>
      <c r="BAM38" s="724"/>
      <c r="BAN38" s="724"/>
      <c r="BAO38" s="724"/>
      <c r="BAP38" s="724"/>
      <c r="BAQ38" s="724"/>
      <c r="BAR38" s="724"/>
      <c r="BAS38" s="724"/>
      <c r="BAT38" s="724"/>
      <c r="BAU38" s="724"/>
      <c r="BAV38" s="724"/>
      <c r="BAW38" s="724"/>
      <c r="BAX38" s="724"/>
      <c r="BAY38" s="724"/>
      <c r="BAZ38" s="724"/>
      <c r="BBA38" s="724"/>
      <c r="BBB38" s="724"/>
      <c r="BBC38" s="724"/>
      <c r="BBD38" s="724"/>
      <c r="BBE38" s="724"/>
      <c r="BBF38" s="724"/>
      <c r="BBG38" s="724"/>
      <c r="BBH38" s="724"/>
      <c r="BBI38" s="724"/>
      <c r="BBJ38" s="724"/>
      <c r="BBK38" s="724"/>
      <c r="BBL38" s="724"/>
      <c r="BBM38" s="724"/>
      <c r="BBN38" s="724"/>
      <c r="BBO38" s="724"/>
      <c r="BBP38" s="724"/>
      <c r="BBQ38" s="724"/>
      <c r="BBR38" s="724"/>
      <c r="BBS38" s="724"/>
      <c r="BBT38" s="724"/>
      <c r="BBU38" s="724"/>
      <c r="BBV38" s="724"/>
      <c r="BBW38" s="724"/>
      <c r="BBX38" s="724"/>
      <c r="BBY38" s="724"/>
      <c r="BBZ38" s="724"/>
      <c r="BCA38" s="724"/>
      <c r="BCB38" s="724"/>
      <c r="BCC38" s="724"/>
      <c r="BCD38" s="724"/>
      <c r="BCE38" s="724"/>
      <c r="BCF38" s="724"/>
      <c r="BCG38" s="724"/>
      <c r="BCH38" s="724"/>
      <c r="BCI38" s="724"/>
      <c r="BCJ38" s="724"/>
      <c r="BCK38" s="724"/>
      <c r="BCL38" s="724"/>
      <c r="BCM38" s="724"/>
      <c r="BCN38" s="724"/>
      <c r="BCO38" s="724"/>
      <c r="BCP38" s="724"/>
      <c r="BCQ38" s="724"/>
      <c r="BCR38" s="724"/>
      <c r="BCS38" s="724"/>
      <c r="BCT38" s="724"/>
      <c r="BCU38" s="724"/>
      <c r="BCV38" s="724"/>
      <c r="BCW38" s="724"/>
      <c r="BCX38" s="724"/>
      <c r="BCY38" s="724"/>
      <c r="BCZ38" s="724"/>
      <c r="BDA38" s="724"/>
      <c r="BDB38" s="724"/>
      <c r="BDC38" s="724"/>
      <c r="BDD38" s="724"/>
      <c r="BDE38" s="724"/>
      <c r="BDF38" s="724"/>
      <c r="BDG38" s="724"/>
      <c r="BDH38" s="724"/>
      <c r="BDI38" s="724"/>
      <c r="BDJ38" s="724"/>
      <c r="BDK38" s="724"/>
      <c r="BDL38" s="724"/>
      <c r="BDM38" s="724"/>
      <c r="BDN38" s="724"/>
      <c r="BDO38" s="724"/>
      <c r="BDP38" s="724"/>
      <c r="BDQ38" s="724"/>
      <c r="BDR38" s="724"/>
      <c r="BDS38" s="724"/>
      <c r="BDT38" s="724"/>
      <c r="BDU38" s="724"/>
      <c r="BDV38" s="724"/>
      <c r="BDW38" s="724"/>
      <c r="BDX38" s="724"/>
      <c r="BDY38" s="724"/>
      <c r="BDZ38" s="724"/>
      <c r="BEA38" s="724"/>
      <c r="BEB38" s="724"/>
      <c r="BEC38" s="724"/>
      <c r="BED38" s="724"/>
      <c r="BEE38" s="724"/>
      <c r="BEF38" s="724"/>
      <c r="BEG38" s="724"/>
      <c r="BEH38" s="724"/>
      <c r="BEI38" s="724"/>
      <c r="BEJ38" s="724"/>
      <c r="BEK38" s="724"/>
      <c r="BEL38" s="724"/>
      <c r="BEM38" s="724"/>
      <c r="BEN38" s="724"/>
      <c r="BEO38" s="724"/>
      <c r="BEP38" s="724"/>
      <c r="BEQ38" s="724"/>
      <c r="BER38" s="724"/>
      <c r="BES38" s="724"/>
      <c r="BET38" s="724"/>
      <c r="BEU38" s="724"/>
      <c r="BEV38" s="724"/>
      <c r="BEW38" s="724"/>
      <c r="BEX38" s="724"/>
      <c r="BEY38" s="724"/>
      <c r="BEZ38" s="724"/>
      <c r="BFA38" s="724"/>
      <c r="BFB38" s="724"/>
      <c r="BFC38" s="724"/>
      <c r="BFD38" s="724"/>
      <c r="BFE38" s="724"/>
      <c r="BFF38" s="724"/>
      <c r="BFG38" s="724"/>
      <c r="BFH38" s="724"/>
      <c r="BFI38" s="724"/>
      <c r="BFJ38" s="724"/>
      <c r="BFK38" s="724"/>
      <c r="BFL38" s="724"/>
      <c r="BFM38" s="724"/>
      <c r="BFN38" s="724"/>
      <c r="BFO38" s="724"/>
      <c r="BFP38" s="724"/>
      <c r="BFQ38" s="724"/>
      <c r="BFR38" s="724"/>
      <c r="BFS38" s="724"/>
      <c r="BFT38" s="724"/>
      <c r="BFU38" s="724"/>
      <c r="BFV38" s="724"/>
      <c r="BFW38" s="724"/>
      <c r="BFX38" s="724"/>
      <c r="BFY38" s="724"/>
      <c r="BFZ38" s="724"/>
      <c r="BGA38" s="724"/>
      <c r="BGB38" s="724"/>
      <c r="BGC38" s="724"/>
      <c r="BGD38" s="724"/>
      <c r="BGE38" s="724"/>
      <c r="BGF38" s="724"/>
      <c r="BGG38" s="724"/>
      <c r="BGH38" s="724"/>
      <c r="BGI38" s="724"/>
      <c r="BGJ38" s="724"/>
      <c r="BGK38" s="724"/>
      <c r="BGL38" s="724"/>
      <c r="BGM38" s="724"/>
      <c r="BGN38" s="724"/>
      <c r="BGO38" s="724"/>
      <c r="BGP38" s="724"/>
      <c r="BGQ38" s="724"/>
      <c r="BGR38" s="724"/>
      <c r="BGS38" s="724"/>
      <c r="BGT38" s="724"/>
      <c r="BGU38" s="724"/>
      <c r="BGV38" s="724"/>
      <c r="BGW38" s="724"/>
      <c r="BGX38" s="724"/>
      <c r="BGY38" s="724"/>
      <c r="BGZ38" s="724"/>
      <c r="BHA38" s="724"/>
      <c r="BHB38" s="724"/>
      <c r="BHC38" s="724"/>
      <c r="BHD38" s="724"/>
      <c r="BHE38" s="724"/>
      <c r="BHF38" s="724"/>
      <c r="BHG38" s="724"/>
      <c r="BHH38" s="724"/>
      <c r="BHI38" s="724"/>
      <c r="BHJ38" s="724"/>
      <c r="BHK38" s="724"/>
      <c r="BHL38" s="724"/>
      <c r="BHM38" s="724"/>
      <c r="BHN38" s="724"/>
      <c r="BHO38" s="724"/>
      <c r="BHP38" s="724"/>
      <c r="BHQ38" s="724"/>
      <c r="BHR38" s="724"/>
      <c r="BHS38" s="724"/>
      <c r="BHT38" s="724"/>
      <c r="BHU38" s="724"/>
      <c r="BHV38" s="724"/>
      <c r="BHW38" s="724"/>
      <c r="BHX38" s="724"/>
      <c r="BHY38" s="724"/>
      <c r="BHZ38" s="724"/>
      <c r="BIA38" s="724"/>
      <c r="BIB38" s="724"/>
      <c r="BIC38" s="724"/>
      <c r="BID38" s="724"/>
      <c r="BIE38" s="724"/>
      <c r="BIF38" s="724"/>
      <c r="BIG38" s="724"/>
      <c r="BIH38" s="724"/>
      <c r="BII38" s="724"/>
      <c r="BIJ38" s="724"/>
      <c r="BIK38" s="724"/>
      <c r="BIL38" s="724"/>
      <c r="BIM38" s="724"/>
      <c r="BIN38" s="724"/>
      <c r="BIO38" s="724"/>
      <c r="BIP38" s="724"/>
      <c r="BIQ38" s="724"/>
      <c r="BIR38" s="724"/>
      <c r="BIS38" s="724"/>
      <c r="BIT38" s="724"/>
      <c r="BIU38" s="724"/>
      <c r="BIV38" s="724"/>
      <c r="BIW38" s="724"/>
      <c r="BIX38" s="724"/>
      <c r="BIY38" s="724"/>
      <c r="BIZ38" s="724"/>
      <c r="BJA38" s="724"/>
      <c r="BJB38" s="724"/>
      <c r="BJC38" s="724"/>
      <c r="BJD38" s="724"/>
      <c r="BJE38" s="724"/>
      <c r="BJF38" s="724"/>
      <c r="BJG38" s="724"/>
      <c r="BJH38" s="724"/>
      <c r="BJI38" s="724"/>
      <c r="BJJ38" s="724"/>
      <c r="BJK38" s="724"/>
      <c r="BJL38" s="724"/>
      <c r="BJM38" s="724"/>
      <c r="BJN38" s="724"/>
      <c r="BJO38" s="724"/>
      <c r="BJP38" s="724"/>
      <c r="BJQ38" s="724"/>
      <c r="BJR38" s="724"/>
      <c r="BJS38" s="724"/>
      <c r="BJT38" s="724"/>
      <c r="BJU38" s="724"/>
      <c r="BJV38" s="724"/>
      <c r="BJW38" s="724"/>
      <c r="BJX38" s="724"/>
      <c r="BJY38" s="724"/>
      <c r="BJZ38" s="724"/>
      <c r="BKA38" s="724"/>
      <c r="BKB38" s="724"/>
      <c r="BKC38" s="724"/>
      <c r="BKD38" s="724"/>
      <c r="BKE38" s="724"/>
      <c r="BKF38" s="724"/>
      <c r="BKG38" s="724"/>
      <c r="BKH38" s="724"/>
      <c r="BKI38" s="724"/>
      <c r="BKJ38" s="724"/>
      <c r="BKK38" s="724"/>
      <c r="BKL38" s="724"/>
      <c r="BKM38" s="724"/>
      <c r="BKN38" s="724"/>
      <c r="BKO38" s="724"/>
      <c r="BKP38" s="724"/>
      <c r="BKQ38" s="724"/>
      <c r="BKR38" s="724"/>
      <c r="BKS38" s="724"/>
      <c r="BKT38" s="724"/>
      <c r="BKU38" s="724"/>
      <c r="BKV38" s="724"/>
      <c r="BKW38" s="724"/>
      <c r="BKX38" s="724"/>
      <c r="BKY38" s="724"/>
      <c r="BKZ38" s="724"/>
      <c r="BLA38" s="724"/>
      <c r="BLB38" s="724"/>
      <c r="BLC38" s="724"/>
      <c r="BLD38" s="724"/>
      <c r="BLE38" s="724"/>
      <c r="BLF38" s="724"/>
      <c r="BLG38" s="724"/>
      <c r="BLH38" s="724"/>
      <c r="BLI38" s="724"/>
      <c r="BLJ38" s="724"/>
      <c r="BLK38" s="724"/>
      <c r="BLL38" s="724"/>
      <c r="BLM38" s="724"/>
      <c r="BLN38" s="724"/>
      <c r="BLO38" s="724"/>
      <c r="BLP38" s="724"/>
      <c r="BLQ38" s="724"/>
      <c r="BLR38" s="724"/>
      <c r="BLS38" s="724"/>
      <c r="BLT38" s="724"/>
      <c r="BLU38" s="724"/>
      <c r="BLV38" s="724"/>
      <c r="BLW38" s="724"/>
      <c r="BLX38" s="724"/>
      <c r="BLY38" s="724"/>
      <c r="BLZ38" s="724"/>
      <c r="BMA38" s="724"/>
      <c r="BMB38" s="724"/>
      <c r="BMC38" s="724"/>
      <c r="BMD38" s="724"/>
      <c r="BME38" s="724"/>
      <c r="BMF38" s="724"/>
      <c r="BMG38" s="724"/>
      <c r="BMH38" s="724"/>
      <c r="BMI38" s="724"/>
      <c r="BMJ38" s="724"/>
      <c r="BMK38" s="724"/>
      <c r="BML38" s="724"/>
      <c r="BMM38" s="724"/>
      <c r="BMN38" s="724"/>
      <c r="BMO38" s="724"/>
      <c r="BMP38" s="724"/>
      <c r="BMQ38" s="724"/>
      <c r="BMR38" s="724"/>
      <c r="BMS38" s="724"/>
      <c r="BMT38" s="724"/>
      <c r="BMU38" s="724"/>
      <c r="BMV38" s="724"/>
      <c r="BMW38" s="724"/>
      <c r="BMX38" s="724"/>
      <c r="BMY38" s="724"/>
      <c r="BMZ38" s="724"/>
      <c r="BNA38" s="724"/>
      <c r="BNB38" s="724"/>
      <c r="BNC38" s="724"/>
      <c r="BND38" s="724"/>
      <c r="BNE38" s="724"/>
      <c r="BNF38" s="724"/>
      <c r="BNG38" s="724"/>
      <c r="BNH38" s="724"/>
      <c r="BNI38" s="724"/>
      <c r="BNJ38" s="724"/>
      <c r="BNK38" s="724"/>
      <c r="BNL38" s="724"/>
      <c r="BNM38" s="724"/>
      <c r="BNN38" s="724"/>
      <c r="BNO38" s="724"/>
      <c r="BNP38" s="724"/>
      <c r="BNQ38" s="724"/>
      <c r="BNR38" s="724"/>
      <c r="BNS38" s="724"/>
      <c r="BNT38" s="724"/>
      <c r="BNU38" s="724"/>
      <c r="BNV38" s="724"/>
      <c r="BNW38" s="724"/>
      <c r="BNX38" s="724"/>
      <c r="BNY38" s="724"/>
      <c r="BNZ38" s="724"/>
      <c r="BOA38" s="724"/>
      <c r="BOB38" s="724"/>
      <c r="BOC38" s="724"/>
      <c r="BOD38" s="724"/>
      <c r="BOE38" s="724"/>
      <c r="BOF38" s="724"/>
      <c r="BOG38" s="724"/>
      <c r="BOH38" s="724"/>
      <c r="BOI38" s="724"/>
      <c r="BOJ38" s="724"/>
      <c r="BOK38" s="724"/>
      <c r="BOL38" s="724"/>
      <c r="BOM38" s="724"/>
      <c r="BON38" s="724"/>
      <c r="BOO38" s="724"/>
      <c r="BOP38" s="724"/>
      <c r="BOQ38" s="724"/>
      <c r="BOR38" s="724"/>
      <c r="BOS38" s="724"/>
      <c r="BOT38" s="724"/>
      <c r="BOU38" s="724"/>
      <c r="BOV38" s="724"/>
      <c r="BOW38" s="724"/>
      <c r="BOX38" s="724"/>
      <c r="BOY38" s="724"/>
      <c r="BOZ38" s="724"/>
      <c r="BPA38" s="724"/>
      <c r="BPB38" s="724"/>
      <c r="BPC38" s="724"/>
      <c r="BPD38" s="724"/>
      <c r="BPE38" s="724"/>
      <c r="BPF38" s="724"/>
      <c r="BPG38" s="724"/>
      <c r="BPH38" s="724"/>
      <c r="BPI38" s="724"/>
      <c r="BPJ38" s="724"/>
      <c r="BPK38" s="724"/>
      <c r="BPL38" s="724"/>
      <c r="BPM38" s="724"/>
      <c r="BPN38" s="724"/>
      <c r="BPO38" s="724"/>
      <c r="BPP38" s="724"/>
      <c r="BPQ38" s="724"/>
      <c r="BPR38" s="724"/>
      <c r="BPS38" s="724"/>
      <c r="BPT38" s="724"/>
      <c r="BPU38" s="724"/>
      <c r="BPV38" s="724"/>
      <c r="BPW38" s="724"/>
      <c r="BPX38" s="724"/>
      <c r="BPY38" s="724"/>
      <c r="BPZ38" s="724"/>
      <c r="BQA38" s="724"/>
      <c r="BQB38" s="724"/>
      <c r="BQC38" s="724"/>
      <c r="BQD38" s="724"/>
      <c r="BQE38" s="724"/>
      <c r="BQF38" s="724"/>
      <c r="BQG38" s="724"/>
      <c r="BQH38" s="724"/>
      <c r="BQI38" s="724"/>
      <c r="BQJ38" s="724"/>
      <c r="BQK38" s="724"/>
      <c r="BQL38" s="724"/>
      <c r="BQM38" s="724"/>
      <c r="BQN38" s="724"/>
      <c r="BQO38" s="724"/>
      <c r="BQP38" s="724"/>
      <c r="BQQ38" s="724"/>
      <c r="BQR38" s="724"/>
      <c r="BQS38" s="724"/>
      <c r="BQT38" s="724"/>
      <c r="BQU38" s="724"/>
      <c r="BQV38" s="724"/>
      <c r="BQW38" s="724"/>
      <c r="BQX38" s="724"/>
      <c r="BQY38" s="724"/>
      <c r="BQZ38" s="724"/>
      <c r="BRA38" s="724"/>
      <c r="BRB38" s="724"/>
      <c r="BRC38" s="724"/>
      <c r="BRD38" s="724"/>
      <c r="BRE38" s="724"/>
      <c r="BRF38" s="724"/>
      <c r="BRG38" s="724"/>
      <c r="BRH38" s="724"/>
      <c r="BRI38" s="724"/>
      <c r="BRJ38" s="724"/>
      <c r="BRK38" s="724"/>
      <c r="BRL38" s="724"/>
      <c r="BRM38" s="724"/>
      <c r="BRN38" s="724"/>
      <c r="BRO38" s="724"/>
      <c r="BRP38" s="724"/>
      <c r="BRQ38" s="724"/>
      <c r="BRR38" s="724"/>
      <c r="BRS38" s="724"/>
      <c r="BRT38" s="724"/>
      <c r="BRU38" s="724"/>
      <c r="BRV38" s="724"/>
      <c r="BRW38" s="724"/>
      <c r="BRX38" s="724"/>
      <c r="BRY38" s="724"/>
      <c r="BRZ38" s="724"/>
      <c r="BSA38" s="724"/>
      <c r="BSB38" s="724"/>
      <c r="BSC38" s="724"/>
      <c r="BSD38" s="724"/>
      <c r="BSE38" s="724"/>
      <c r="BSF38" s="724"/>
      <c r="BSG38" s="724"/>
      <c r="BSH38" s="724"/>
      <c r="BSI38" s="724"/>
      <c r="BSJ38" s="724"/>
      <c r="BSK38" s="724"/>
      <c r="BSL38" s="724"/>
      <c r="BSM38" s="724"/>
      <c r="BSN38" s="724"/>
      <c r="BSO38" s="724"/>
      <c r="BSP38" s="724"/>
      <c r="BSQ38" s="724"/>
      <c r="BSR38" s="724"/>
      <c r="BSS38" s="724"/>
      <c r="BST38" s="724"/>
      <c r="BSU38" s="724"/>
      <c r="BSV38" s="724"/>
      <c r="BSW38" s="724"/>
      <c r="BSX38" s="724"/>
      <c r="BSY38" s="724"/>
      <c r="BSZ38" s="724"/>
      <c r="BTA38" s="724"/>
      <c r="BTB38" s="724"/>
      <c r="BTC38" s="724"/>
      <c r="BTD38" s="724"/>
      <c r="BTE38" s="724"/>
      <c r="BTF38" s="724"/>
      <c r="BTG38" s="724"/>
      <c r="BTH38" s="724"/>
      <c r="BTI38" s="724"/>
      <c r="BTJ38" s="724"/>
      <c r="BTK38" s="724"/>
      <c r="BTL38" s="724"/>
      <c r="BTM38" s="724"/>
      <c r="BTN38" s="724"/>
      <c r="BTO38" s="724"/>
      <c r="BTP38" s="724"/>
      <c r="BTQ38" s="724"/>
      <c r="BTR38" s="724"/>
      <c r="BTS38" s="724"/>
      <c r="BTT38" s="724"/>
      <c r="BTU38" s="724"/>
      <c r="BTV38" s="724"/>
      <c r="BTW38" s="724"/>
      <c r="BTX38" s="724"/>
      <c r="BTY38" s="724"/>
      <c r="BTZ38" s="724"/>
      <c r="BUA38" s="724"/>
      <c r="BUB38" s="724"/>
      <c r="BUC38" s="724"/>
      <c r="BUD38" s="724"/>
      <c r="BUE38" s="724"/>
      <c r="BUF38" s="724"/>
      <c r="BUG38" s="724"/>
      <c r="BUH38" s="724"/>
      <c r="BUI38" s="724"/>
      <c r="BUJ38" s="724"/>
      <c r="BUK38" s="724"/>
      <c r="BUL38" s="724"/>
      <c r="BUM38" s="724"/>
      <c r="BUN38" s="724"/>
      <c r="BUO38" s="724"/>
      <c r="BUP38" s="724"/>
      <c r="BUQ38" s="724"/>
      <c r="BUR38" s="724"/>
      <c r="BUS38" s="724"/>
      <c r="BUT38" s="724"/>
      <c r="BUU38" s="724"/>
      <c r="BUV38" s="724"/>
      <c r="BUW38" s="724"/>
      <c r="BUX38" s="724"/>
      <c r="BUY38" s="724"/>
      <c r="BUZ38" s="724"/>
      <c r="BVA38" s="724"/>
      <c r="BVB38" s="724"/>
      <c r="BVC38" s="724"/>
      <c r="BVD38" s="724"/>
      <c r="BVE38" s="724"/>
      <c r="BVF38" s="724"/>
      <c r="BVG38" s="724"/>
      <c r="BVH38" s="724"/>
      <c r="BVI38" s="724"/>
      <c r="BVJ38" s="724"/>
      <c r="BVK38" s="724"/>
      <c r="BVL38" s="724"/>
      <c r="BVM38" s="724"/>
      <c r="BVN38" s="724"/>
      <c r="BVO38" s="724"/>
      <c r="BVP38" s="724"/>
      <c r="BVQ38" s="724"/>
      <c r="BVR38" s="724"/>
      <c r="BVS38" s="724"/>
      <c r="BVT38" s="724"/>
      <c r="BVU38" s="724"/>
      <c r="BVV38" s="724"/>
      <c r="BVW38" s="724"/>
      <c r="BVX38" s="724"/>
      <c r="BVY38" s="724"/>
      <c r="BVZ38" s="724"/>
      <c r="BWA38" s="724"/>
      <c r="BWB38" s="724"/>
      <c r="BWC38" s="724"/>
      <c r="BWD38" s="724"/>
      <c r="BWE38" s="724"/>
      <c r="BWF38" s="724"/>
      <c r="BWG38" s="724"/>
      <c r="BWH38" s="724"/>
      <c r="BWI38" s="724"/>
      <c r="BWJ38" s="724"/>
      <c r="BWK38" s="724"/>
      <c r="BWL38" s="724"/>
      <c r="BWM38" s="724"/>
      <c r="BWN38" s="724"/>
      <c r="BWO38" s="724"/>
      <c r="BWP38" s="724"/>
      <c r="BWQ38" s="724"/>
      <c r="BWR38" s="724"/>
      <c r="BWS38" s="724"/>
      <c r="BWT38" s="724"/>
      <c r="BWU38" s="724"/>
      <c r="BWV38" s="724"/>
      <c r="BWW38" s="724"/>
      <c r="BWX38" s="724"/>
      <c r="BWY38" s="724"/>
      <c r="BWZ38" s="724"/>
      <c r="BXA38" s="724"/>
      <c r="BXB38" s="724"/>
      <c r="BXC38" s="724"/>
      <c r="BXD38" s="724"/>
      <c r="BXE38" s="724"/>
      <c r="BXF38" s="724"/>
      <c r="BXG38" s="724"/>
      <c r="BXH38" s="724"/>
      <c r="BXI38" s="724"/>
      <c r="BXJ38" s="724"/>
      <c r="BXK38" s="724"/>
      <c r="BXL38" s="724"/>
      <c r="BXM38" s="724"/>
      <c r="BXN38" s="724"/>
      <c r="BXO38" s="724"/>
      <c r="BXP38" s="724"/>
      <c r="BXQ38" s="724"/>
      <c r="BXR38" s="724"/>
      <c r="BXS38" s="724"/>
      <c r="BXT38" s="724"/>
      <c r="BXU38" s="724"/>
      <c r="BXV38" s="724"/>
      <c r="BXW38" s="724"/>
      <c r="BXX38" s="724"/>
      <c r="BXY38" s="724"/>
      <c r="BXZ38" s="724"/>
      <c r="BYA38" s="724"/>
      <c r="BYB38" s="724"/>
      <c r="BYC38" s="724"/>
      <c r="BYD38" s="724"/>
      <c r="BYE38" s="724"/>
      <c r="BYF38" s="724"/>
      <c r="BYG38" s="724"/>
      <c r="BYH38" s="724"/>
      <c r="BYI38" s="724"/>
      <c r="BYJ38" s="724"/>
      <c r="BYK38" s="724"/>
      <c r="BYL38" s="724"/>
      <c r="BYM38" s="724"/>
      <c r="BYN38" s="724"/>
      <c r="BYO38" s="724"/>
      <c r="BYP38" s="724"/>
      <c r="BYQ38" s="724"/>
      <c r="BYR38" s="724"/>
      <c r="BYS38" s="724"/>
      <c r="BYT38" s="724"/>
      <c r="BYU38" s="724"/>
      <c r="BYV38" s="724"/>
      <c r="BYW38" s="724"/>
      <c r="BYX38" s="724"/>
      <c r="BYY38" s="724"/>
      <c r="BYZ38" s="724"/>
      <c r="BZA38" s="724"/>
      <c r="BZB38" s="724"/>
      <c r="BZC38" s="724"/>
      <c r="BZD38" s="724"/>
      <c r="BZE38" s="724"/>
      <c r="BZF38" s="724"/>
      <c r="BZG38" s="724"/>
      <c r="BZH38" s="724"/>
      <c r="BZI38" s="724"/>
      <c r="BZJ38" s="724"/>
      <c r="BZK38" s="724"/>
      <c r="BZL38" s="724"/>
      <c r="BZM38" s="724"/>
      <c r="BZN38" s="724"/>
      <c r="BZO38" s="724"/>
      <c r="BZP38" s="724"/>
      <c r="BZQ38" s="724"/>
      <c r="BZR38" s="724"/>
      <c r="BZS38" s="724"/>
      <c r="BZT38" s="724"/>
      <c r="BZU38" s="724"/>
      <c r="BZV38" s="724"/>
      <c r="BZW38" s="724"/>
      <c r="BZX38" s="724"/>
      <c r="BZY38" s="724"/>
      <c r="BZZ38" s="724"/>
      <c r="CAA38" s="724"/>
      <c r="CAB38" s="724"/>
      <c r="CAC38" s="724"/>
      <c r="CAD38" s="724"/>
      <c r="CAE38" s="724"/>
      <c r="CAF38" s="724"/>
      <c r="CAG38" s="724"/>
      <c r="CAH38" s="724"/>
      <c r="CAI38" s="724"/>
      <c r="CAJ38" s="724"/>
      <c r="CAK38" s="724"/>
      <c r="CAL38" s="724"/>
      <c r="CAM38" s="724"/>
      <c r="CAN38" s="724"/>
      <c r="CAO38" s="724"/>
      <c r="CAP38" s="724"/>
      <c r="CAQ38" s="724"/>
      <c r="CAR38" s="724"/>
      <c r="CAS38" s="724"/>
      <c r="CAT38" s="724"/>
      <c r="CAU38" s="724"/>
      <c r="CAV38" s="724"/>
      <c r="CAW38" s="724"/>
      <c r="CAX38" s="724"/>
      <c r="CAY38" s="724"/>
      <c r="CAZ38" s="724"/>
      <c r="CBA38" s="724"/>
      <c r="CBB38" s="724"/>
      <c r="CBC38" s="724"/>
      <c r="CBD38" s="724"/>
      <c r="CBE38" s="724"/>
      <c r="CBF38" s="724"/>
      <c r="CBG38" s="724"/>
      <c r="CBH38" s="724"/>
      <c r="CBI38" s="724"/>
      <c r="CBJ38" s="724"/>
      <c r="CBK38" s="724"/>
      <c r="CBL38" s="724"/>
      <c r="CBM38" s="724"/>
      <c r="CBN38" s="724"/>
      <c r="CBO38" s="724"/>
      <c r="CBP38" s="724"/>
      <c r="CBQ38" s="724"/>
      <c r="CBR38" s="724"/>
      <c r="CBS38" s="724"/>
      <c r="CBT38" s="724"/>
      <c r="CBU38" s="724"/>
      <c r="CBV38" s="724"/>
      <c r="CBW38" s="724"/>
      <c r="CBX38" s="724"/>
      <c r="CBY38" s="724"/>
      <c r="CBZ38" s="724"/>
      <c r="CCA38" s="724"/>
      <c r="CCB38" s="724"/>
      <c r="CCC38" s="724"/>
      <c r="CCD38" s="724"/>
      <c r="CCE38" s="724"/>
      <c r="CCF38" s="724"/>
      <c r="CCG38" s="724"/>
      <c r="CCH38" s="724"/>
      <c r="CCI38" s="724"/>
      <c r="CCJ38" s="724"/>
      <c r="CCK38" s="724"/>
      <c r="CCL38" s="724"/>
      <c r="CCM38" s="724"/>
      <c r="CCN38" s="724"/>
      <c r="CCO38" s="724"/>
      <c r="CCP38" s="724"/>
      <c r="CCQ38" s="724"/>
      <c r="CCR38" s="724"/>
      <c r="CCS38" s="724"/>
      <c r="CCT38" s="724"/>
      <c r="CCU38" s="724"/>
      <c r="CCV38" s="724"/>
      <c r="CCW38" s="724"/>
      <c r="CCX38" s="724"/>
      <c r="CCY38" s="724"/>
      <c r="CCZ38" s="724"/>
      <c r="CDA38" s="724"/>
      <c r="CDB38" s="724"/>
      <c r="CDC38" s="724"/>
      <c r="CDD38" s="724"/>
      <c r="CDE38" s="724"/>
      <c r="CDF38" s="724"/>
      <c r="CDG38" s="724"/>
      <c r="CDH38" s="724"/>
      <c r="CDI38" s="724"/>
      <c r="CDJ38" s="724"/>
      <c r="CDK38" s="724"/>
      <c r="CDL38" s="724"/>
      <c r="CDM38" s="724"/>
      <c r="CDN38" s="724"/>
      <c r="CDO38" s="724"/>
      <c r="CDP38" s="724"/>
      <c r="CDQ38" s="724"/>
      <c r="CDR38" s="724"/>
      <c r="CDS38" s="724"/>
      <c r="CDT38" s="724"/>
      <c r="CDU38" s="724"/>
      <c r="CDV38" s="724"/>
      <c r="CDW38" s="724"/>
      <c r="CDX38" s="724"/>
      <c r="CDY38" s="724"/>
      <c r="CDZ38" s="724"/>
      <c r="CEA38" s="724"/>
      <c r="CEB38" s="724"/>
      <c r="CEC38" s="724"/>
      <c r="CED38" s="724"/>
      <c r="CEE38" s="724"/>
      <c r="CEF38" s="724"/>
      <c r="CEG38" s="724"/>
      <c r="CEH38" s="724"/>
      <c r="CEI38" s="724"/>
      <c r="CEJ38" s="724"/>
      <c r="CEK38" s="724"/>
      <c r="CEL38" s="724"/>
      <c r="CEM38" s="724"/>
      <c r="CEN38" s="724"/>
      <c r="CEO38" s="724"/>
      <c r="CEP38" s="724"/>
      <c r="CEQ38" s="724"/>
      <c r="CER38" s="724"/>
      <c r="CES38" s="724"/>
      <c r="CET38" s="724"/>
      <c r="CEU38" s="724"/>
      <c r="CEV38" s="724"/>
      <c r="CEW38" s="724"/>
      <c r="CEX38" s="724"/>
      <c r="CEY38" s="724"/>
      <c r="CEZ38" s="724"/>
      <c r="CFA38" s="724"/>
      <c r="CFB38" s="724"/>
      <c r="CFC38" s="724"/>
      <c r="CFD38" s="724"/>
      <c r="CFE38" s="724"/>
      <c r="CFF38" s="724"/>
      <c r="CFG38" s="724"/>
      <c r="CFH38" s="724"/>
      <c r="CFI38" s="724"/>
      <c r="CFJ38" s="724"/>
      <c r="CFK38" s="724"/>
      <c r="CFL38" s="724"/>
      <c r="CFM38" s="724"/>
      <c r="CFN38" s="724"/>
      <c r="CFO38" s="724"/>
      <c r="CFP38" s="724"/>
      <c r="CFQ38" s="724"/>
      <c r="CFR38" s="724"/>
      <c r="CFS38" s="724"/>
      <c r="CFT38" s="724"/>
      <c r="CFU38" s="724"/>
      <c r="CFV38" s="724"/>
      <c r="CFW38" s="724"/>
      <c r="CFX38" s="724"/>
      <c r="CFY38" s="724"/>
      <c r="CFZ38" s="724"/>
      <c r="CGA38" s="724"/>
      <c r="CGB38" s="724"/>
      <c r="CGC38" s="724"/>
      <c r="CGD38" s="724"/>
      <c r="CGE38" s="724"/>
      <c r="CGF38" s="724"/>
      <c r="CGG38" s="724"/>
      <c r="CGH38" s="724"/>
      <c r="CGI38" s="724"/>
      <c r="CGJ38" s="724"/>
      <c r="CGK38" s="724"/>
      <c r="CGL38" s="724"/>
      <c r="CGM38" s="724"/>
      <c r="CGN38" s="724"/>
      <c r="CGO38" s="724"/>
      <c r="CGP38" s="724"/>
      <c r="CGQ38" s="724"/>
      <c r="CGR38" s="724"/>
      <c r="CGS38" s="724"/>
      <c r="CGT38" s="724"/>
      <c r="CGU38" s="724"/>
      <c r="CGV38" s="724"/>
      <c r="CGW38" s="724"/>
      <c r="CGX38" s="724"/>
      <c r="CGY38" s="724"/>
      <c r="CGZ38" s="724"/>
      <c r="CHA38" s="724"/>
      <c r="CHB38" s="724"/>
      <c r="CHC38" s="724"/>
      <c r="CHD38" s="724"/>
      <c r="CHE38" s="724"/>
      <c r="CHF38" s="724"/>
      <c r="CHG38" s="724"/>
      <c r="CHH38" s="724"/>
      <c r="CHI38" s="724"/>
      <c r="CHJ38" s="724"/>
      <c r="CHK38" s="724"/>
      <c r="CHL38" s="724"/>
      <c r="CHM38" s="724"/>
      <c r="CHN38" s="724"/>
      <c r="CHO38" s="724"/>
      <c r="CHP38" s="724"/>
      <c r="CHQ38" s="724"/>
      <c r="CHR38" s="724"/>
      <c r="CHS38" s="724"/>
      <c r="CHT38" s="724"/>
      <c r="CHU38" s="724"/>
      <c r="CHV38" s="724"/>
      <c r="CHW38" s="724"/>
      <c r="CHX38" s="724"/>
      <c r="CHY38" s="724"/>
      <c r="CHZ38" s="724"/>
      <c r="CIA38" s="724"/>
      <c r="CIB38" s="724"/>
      <c r="CIC38" s="724"/>
      <c r="CID38" s="724"/>
      <c r="CIE38" s="724"/>
      <c r="CIF38" s="724"/>
      <c r="CIG38" s="724"/>
      <c r="CIH38" s="724"/>
      <c r="CII38" s="724"/>
      <c r="CIJ38" s="724"/>
      <c r="CIK38" s="724"/>
      <c r="CIL38" s="724"/>
      <c r="CIM38" s="724"/>
      <c r="CIN38" s="724"/>
      <c r="CIO38" s="724"/>
      <c r="CIP38" s="724"/>
      <c r="CIQ38" s="724"/>
      <c r="CIR38" s="724"/>
      <c r="CIS38" s="724"/>
      <c r="CIT38" s="724"/>
      <c r="CIU38" s="724"/>
      <c r="CIV38" s="724"/>
      <c r="CIW38" s="724"/>
      <c r="CIX38" s="724"/>
      <c r="CIY38" s="724"/>
      <c r="CIZ38" s="724"/>
      <c r="CJA38" s="724"/>
      <c r="CJB38" s="724"/>
      <c r="CJC38" s="724"/>
      <c r="CJD38" s="724"/>
      <c r="CJE38" s="724"/>
      <c r="CJF38" s="724"/>
      <c r="CJG38" s="724"/>
      <c r="CJH38" s="724"/>
      <c r="CJI38" s="724"/>
      <c r="CJJ38" s="724"/>
      <c r="CJK38" s="724"/>
      <c r="CJL38" s="724"/>
      <c r="CJM38" s="724"/>
      <c r="CJN38" s="724"/>
      <c r="CJO38" s="724"/>
      <c r="CJP38" s="724"/>
      <c r="CJQ38" s="724"/>
      <c r="CJR38" s="724"/>
      <c r="CJS38" s="724"/>
      <c r="CJT38" s="724"/>
      <c r="CJU38" s="724"/>
      <c r="CJV38" s="724"/>
      <c r="CJW38" s="724"/>
      <c r="CJX38" s="724"/>
      <c r="CJY38" s="724"/>
      <c r="CJZ38" s="724"/>
      <c r="CKA38" s="724"/>
      <c r="CKB38" s="724"/>
      <c r="CKC38" s="724"/>
      <c r="CKD38" s="724"/>
      <c r="CKE38" s="724"/>
      <c r="CKF38" s="724"/>
      <c r="CKG38" s="724"/>
      <c r="CKH38" s="724"/>
      <c r="CKI38" s="724"/>
      <c r="CKJ38" s="724"/>
      <c r="CKK38" s="724"/>
      <c r="CKL38" s="724"/>
      <c r="CKM38" s="724"/>
      <c r="CKN38" s="724"/>
      <c r="CKO38" s="724"/>
      <c r="CKP38" s="724"/>
      <c r="CKQ38" s="724"/>
      <c r="CKR38" s="724"/>
      <c r="CKS38" s="724"/>
      <c r="CKT38" s="724"/>
      <c r="CKU38" s="724"/>
      <c r="CKV38" s="724"/>
      <c r="CKW38" s="724"/>
      <c r="CKX38" s="724"/>
      <c r="CKY38" s="724"/>
      <c r="CKZ38" s="724"/>
      <c r="CLA38" s="724"/>
      <c r="CLB38" s="724"/>
      <c r="CLC38" s="724"/>
      <c r="CLD38" s="724"/>
      <c r="CLE38" s="724"/>
      <c r="CLF38" s="724"/>
      <c r="CLG38" s="724"/>
      <c r="CLH38" s="724"/>
      <c r="CLI38" s="724"/>
      <c r="CLJ38" s="724"/>
      <c r="CLK38" s="724"/>
      <c r="CLL38" s="724"/>
      <c r="CLM38" s="724"/>
      <c r="CLN38" s="724"/>
      <c r="CLO38" s="724"/>
      <c r="CLP38" s="724"/>
      <c r="CLQ38" s="724"/>
      <c r="CLR38" s="724"/>
      <c r="CLS38" s="724"/>
      <c r="CLT38" s="724"/>
      <c r="CLU38" s="724"/>
      <c r="CLV38" s="724"/>
      <c r="CLW38" s="724"/>
      <c r="CLX38" s="724"/>
      <c r="CLY38" s="724"/>
      <c r="CLZ38" s="724"/>
      <c r="CMA38" s="724"/>
      <c r="CMB38" s="724"/>
      <c r="CMC38" s="724"/>
      <c r="CMD38" s="724"/>
      <c r="CME38" s="724"/>
      <c r="CMF38" s="724"/>
      <c r="CMG38" s="724"/>
      <c r="CMH38" s="724"/>
      <c r="CMI38" s="724"/>
      <c r="CMJ38" s="724"/>
      <c r="CMK38" s="724"/>
      <c r="CML38" s="724"/>
      <c r="CMM38" s="724"/>
      <c r="CMN38" s="724"/>
      <c r="CMO38" s="724"/>
      <c r="CMP38" s="724"/>
      <c r="CMQ38" s="724"/>
      <c r="CMR38" s="724"/>
      <c r="CMS38" s="724"/>
      <c r="CMT38" s="724"/>
      <c r="CMU38" s="724"/>
      <c r="CMV38" s="724"/>
      <c r="CMW38" s="724"/>
      <c r="CMX38" s="724"/>
      <c r="CMY38" s="724"/>
      <c r="CMZ38" s="724"/>
      <c r="CNA38" s="724"/>
      <c r="CNB38" s="724"/>
      <c r="CNC38" s="724"/>
      <c r="CND38" s="724"/>
      <c r="CNE38" s="724"/>
      <c r="CNF38" s="724"/>
      <c r="CNG38" s="724"/>
      <c r="CNH38" s="724"/>
      <c r="CNI38" s="724"/>
      <c r="CNJ38" s="724"/>
      <c r="CNK38" s="724"/>
      <c r="CNL38" s="724"/>
      <c r="CNM38" s="724"/>
      <c r="CNN38" s="724"/>
      <c r="CNO38" s="724"/>
      <c r="CNP38" s="724"/>
      <c r="CNQ38" s="724"/>
      <c r="CNR38" s="724"/>
      <c r="CNS38" s="724"/>
      <c r="CNT38" s="724"/>
      <c r="CNU38" s="724"/>
      <c r="CNV38" s="724"/>
      <c r="CNW38" s="724"/>
      <c r="CNX38" s="724"/>
      <c r="CNY38" s="724"/>
      <c r="CNZ38" s="724"/>
      <c r="COA38" s="724"/>
      <c r="COB38" s="724"/>
      <c r="COC38" s="724"/>
      <c r="COD38" s="724"/>
      <c r="COE38" s="724"/>
      <c r="COF38" s="724"/>
      <c r="COG38" s="724"/>
      <c r="COH38" s="724"/>
      <c r="COI38" s="724"/>
      <c r="COJ38" s="724"/>
      <c r="COK38" s="724"/>
      <c r="COL38" s="724"/>
      <c r="COM38" s="724"/>
      <c r="CON38" s="724"/>
      <c r="COO38" s="724"/>
      <c r="COP38" s="724"/>
      <c r="COQ38" s="724"/>
      <c r="COR38" s="724"/>
      <c r="COS38" s="724"/>
      <c r="COT38" s="724"/>
      <c r="COU38" s="724"/>
      <c r="COV38" s="724"/>
      <c r="COW38" s="724"/>
      <c r="COX38" s="724"/>
      <c r="COY38" s="724"/>
      <c r="COZ38" s="724"/>
      <c r="CPA38" s="724"/>
      <c r="CPB38" s="724"/>
      <c r="CPC38" s="724"/>
      <c r="CPD38" s="724"/>
      <c r="CPE38" s="724"/>
      <c r="CPF38" s="724"/>
      <c r="CPG38" s="724"/>
      <c r="CPH38" s="724"/>
      <c r="CPI38" s="724"/>
      <c r="CPJ38" s="724"/>
      <c r="CPK38" s="724"/>
      <c r="CPL38" s="724"/>
      <c r="CPM38" s="724"/>
      <c r="CPN38" s="724"/>
      <c r="CPO38" s="724"/>
      <c r="CPP38" s="724"/>
      <c r="CPQ38" s="724"/>
      <c r="CPR38" s="724"/>
      <c r="CPS38" s="724"/>
      <c r="CPT38" s="724"/>
      <c r="CPU38" s="724"/>
      <c r="CPV38" s="724"/>
      <c r="CPW38" s="724"/>
      <c r="CPX38" s="724"/>
      <c r="CPY38" s="724"/>
      <c r="CPZ38" s="724"/>
      <c r="CQA38" s="724"/>
      <c r="CQB38" s="724"/>
      <c r="CQC38" s="724"/>
      <c r="CQD38" s="724"/>
      <c r="CQE38" s="724"/>
      <c r="CQF38" s="724"/>
      <c r="CQG38" s="724"/>
      <c r="CQH38" s="724"/>
      <c r="CQI38" s="724"/>
      <c r="CQJ38" s="724"/>
      <c r="CQK38" s="724"/>
      <c r="CQL38" s="724"/>
      <c r="CQM38" s="724"/>
      <c r="CQN38" s="724"/>
      <c r="CQO38" s="724"/>
      <c r="CQP38" s="724"/>
      <c r="CQQ38" s="724"/>
      <c r="CQR38" s="724"/>
      <c r="CQS38" s="724"/>
      <c r="CQT38" s="724"/>
      <c r="CQU38" s="724"/>
      <c r="CQV38" s="724"/>
      <c r="CQW38" s="724"/>
      <c r="CQX38" s="724"/>
      <c r="CQY38" s="724"/>
      <c r="CQZ38" s="724"/>
      <c r="CRA38" s="724"/>
      <c r="CRB38" s="724"/>
      <c r="CRC38" s="724"/>
      <c r="CRD38" s="724"/>
      <c r="CRE38" s="724"/>
      <c r="CRF38" s="724"/>
      <c r="CRG38" s="724"/>
      <c r="CRH38" s="724"/>
      <c r="CRI38" s="724"/>
      <c r="CRJ38" s="724"/>
      <c r="CRK38" s="724"/>
      <c r="CRL38" s="724"/>
      <c r="CRM38" s="724"/>
      <c r="CRN38" s="724"/>
      <c r="CRO38" s="724"/>
      <c r="CRP38" s="724"/>
      <c r="CRQ38" s="724"/>
      <c r="CRR38" s="724"/>
      <c r="CRS38" s="724"/>
      <c r="CRT38" s="724"/>
      <c r="CRU38" s="724"/>
      <c r="CRV38" s="724"/>
      <c r="CRW38" s="724"/>
      <c r="CRX38" s="724"/>
      <c r="CRY38" s="724"/>
      <c r="CRZ38" s="724"/>
      <c r="CSA38" s="724"/>
      <c r="CSB38" s="724"/>
      <c r="CSC38" s="724"/>
      <c r="CSD38" s="724"/>
      <c r="CSE38" s="724"/>
      <c r="CSF38" s="724"/>
      <c r="CSG38" s="724"/>
      <c r="CSH38" s="724"/>
      <c r="CSI38" s="724"/>
      <c r="CSJ38" s="724"/>
      <c r="CSK38" s="724"/>
      <c r="CSL38" s="724"/>
      <c r="CSM38" s="724"/>
      <c r="CSN38" s="724"/>
      <c r="CSO38" s="724"/>
      <c r="CSP38" s="724"/>
      <c r="CSQ38" s="724"/>
      <c r="CSR38" s="724"/>
      <c r="CSS38" s="724"/>
      <c r="CST38" s="724"/>
      <c r="CSU38" s="724"/>
      <c r="CSV38" s="724"/>
      <c r="CSW38" s="724"/>
      <c r="CSX38" s="724"/>
      <c r="CSY38" s="724"/>
      <c r="CSZ38" s="724"/>
      <c r="CTA38" s="724"/>
      <c r="CTB38" s="724"/>
      <c r="CTC38" s="724"/>
      <c r="CTD38" s="724"/>
      <c r="CTE38" s="724"/>
      <c r="CTF38" s="724"/>
      <c r="CTG38" s="724"/>
      <c r="CTH38" s="724"/>
      <c r="CTI38" s="724"/>
      <c r="CTJ38" s="724"/>
      <c r="CTK38" s="724"/>
      <c r="CTL38" s="724"/>
      <c r="CTM38" s="724"/>
      <c r="CTN38" s="724"/>
      <c r="CTO38" s="724"/>
      <c r="CTP38" s="724"/>
      <c r="CTQ38" s="724"/>
      <c r="CTR38" s="724"/>
      <c r="CTS38" s="724"/>
      <c r="CTT38" s="724"/>
      <c r="CTU38" s="724"/>
      <c r="CTV38" s="724"/>
      <c r="CTW38" s="724"/>
      <c r="CTX38" s="724"/>
      <c r="CTY38" s="724"/>
      <c r="CTZ38" s="724"/>
      <c r="CUA38" s="724"/>
      <c r="CUB38" s="724"/>
      <c r="CUC38" s="724"/>
      <c r="CUD38" s="724"/>
      <c r="CUE38" s="724"/>
      <c r="CUF38" s="724"/>
      <c r="CUG38" s="724"/>
      <c r="CUH38" s="724"/>
      <c r="CUI38" s="724"/>
      <c r="CUJ38" s="724"/>
      <c r="CUK38" s="724"/>
      <c r="CUL38" s="724"/>
      <c r="CUM38" s="724"/>
      <c r="CUN38" s="724"/>
      <c r="CUO38" s="724"/>
      <c r="CUP38" s="724"/>
      <c r="CUQ38" s="724"/>
      <c r="CUR38" s="724"/>
      <c r="CUS38" s="724"/>
      <c r="CUT38" s="724"/>
      <c r="CUU38" s="724"/>
      <c r="CUV38" s="724"/>
      <c r="CUW38" s="724"/>
      <c r="CUX38" s="724"/>
      <c r="CUY38" s="724"/>
      <c r="CUZ38" s="724"/>
      <c r="CVA38" s="724"/>
      <c r="CVB38" s="724"/>
      <c r="CVC38" s="724"/>
      <c r="CVD38" s="724"/>
      <c r="CVE38" s="724"/>
      <c r="CVF38" s="724"/>
      <c r="CVG38" s="724"/>
      <c r="CVH38" s="724"/>
      <c r="CVI38" s="724"/>
      <c r="CVJ38" s="724"/>
      <c r="CVK38" s="724"/>
      <c r="CVL38" s="724"/>
      <c r="CVM38" s="724"/>
      <c r="CVN38" s="724"/>
      <c r="CVO38" s="724"/>
      <c r="CVP38" s="724"/>
      <c r="CVQ38" s="724"/>
      <c r="CVR38" s="724"/>
      <c r="CVS38" s="724"/>
      <c r="CVT38" s="724"/>
      <c r="CVU38" s="724"/>
      <c r="CVV38" s="724"/>
      <c r="CVW38" s="724"/>
      <c r="CVX38" s="724"/>
      <c r="CVY38" s="724"/>
      <c r="CVZ38" s="724"/>
      <c r="CWA38" s="724"/>
      <c r="CWB38" s="724"/>
      <c r="CWC38" s="724"/>
      <c r="CWD38" s="724"/>
      <c r="CWE38" s="724"/>
      <c r="CWF38" s="724"/>
      <c r="CWG38" s="724"/>
      <c r="CWH38" s="724"/>
      <c r="CWI38" s="724"/>
      <c r="CWJ38" s="724"/>
      <c r="CWK38" s="724"/>
      <c r="CWL38" s="724"/>
      <c r="CWM38" s="724"/>
      <c r="CWN38" s="724"/>
      <c r="CWO38" s="724"/>
      <c r="CWP38" s="724"/>
      <c r="CWQ38" s="724"/>
      <c r="CWR38" s="724"/>
      <c r="CWS38" s="724"/>
      <c r="CWT38" s="724"/>
      <c r="CWU38" s="724"/>
      <c r="CWV38" s="724"/>
      <c r="CWW38" s="724"/>
      <c r="CWX38" s="724"/>
      <c r="CWY38" s="724"/>
      <c r="CWZ38" s="724"/>
      <c r="CXA38" s="724"/>
      <c r="CXB38" s="724"/>
      <c r="CXC38" s="724"/>
      <c r="CXD38" s="724"/>
      <c r="CXE38" s="724"/>
      <c r="CXF38" s="724"/>
      <c r="CXG38" s="724"/>
      <c r="CXH38" s="724"/>
      <c r="CXI38" s="724"/>
      <c r="CXJ38" s="724"/>
      <c r="CXK38" s="724"/>
      <c r="CXL38" s="724"/>
      <c r="CXM38" s="724"/>
      <c r="CXN38" s="724"/>
      <c r="CXO38" s="724"/>
      <c r="CXP38" s="724"/>
      <c r="CXQ38" s="724"/>
      <c r="CXR38" s="724"/>
      <c r="CXS38" s="724"/>
      <c r="CXT38" s="724"/>
      <c r="CXU38" s="724"/>
      <c r="CXV38" s="724"/>
      <c r="CXW38" s="724"/>
      <c r="CXX38" s="724"/>
      <c r="CXY38" s="724"/>
      <c r="CXZ38" s="724"/>
      <c r="CYA38" s="724"/>
      <c r="CYB38" s="724"/>
      <c r="CYC38" s="724"/>
      <c r="CYD38" s="724"/>
      <c r="CYE38" s="724"/>
      <c r="CYF38" s="724"/>
      <c r="CYG38" s="724"/>
      <c r="CYH38" s="724"/>
      <c r="CYI38" s="724"/>
      <c r="CYJ38" s="724"/>
      <c r="CYK38" s="724"/>
      <c r="CYL38" s="724"/>
      <c r="CYM38" s="724"/>
      <c r="CYN38" s="724"/>
      <c r="CYO38" s="724"/>
      <c r="CYP38" s="724"/>
      <c r="CYQ38" s="724"/>
      <c r="CYR38" s="724"/>
      <c r="CYS38" s="724"/>
      <c r="CYT38" s="724"/>
      <c r="CYU38" s="724"/>
      <c r="CYV38" s="724"/>
      <c r="CYW38" s="724"/>
      <c r="CYX38" s="724"/>
      <c r="CYY38" s="724"/>
      <c r="CYZ38" s="724"/>
      <c r="CZA38" s="724"/>
      <c r="CZB38" s="724"/>
      <c r="CZC38" s="724"/>
      <c r="CZD38" s="724"/>
      <c r="CZE38" s="724"/>
      <c r="CZF38" s="724"/>
      <c r="CZG38" s="724"/>
      <c r="CZH38" s="724"/>
      <c r="CZI38" s="724"/>
      <c r="CZJ38" s="724"/>
      <c r="CZK38" s="724"/>
      <c r="CZL38" s="724"/>
      <c r="CZM38" s="724"/>
      <c r="CZN38" s="724"/>
      <c r="CZO38" s="724"/>
      <c r="CZP38" s="724"/>
      <c r="CZQ38" s="724"/>
      <c r="CZR38" s="724"/>
      <c r="CZS38" s="724"/>
      <c r="CZT38" s="724"/>
      <c r="CZU38" s="724"/>
      <c r="CZV38" s="724"/>
      <c r="CZW38" s="724"/>
      <c r="CZX38" s="724"/>
      <c r="CZY38" s="724"/>
      <c r="CZZ38" s="724"/>
      <c r="DAA38" s="724"/>
      <c r="DAB38" s="724"/>
      <c r="DAC38" s="724"/>
      <c r="DAD38" s="724"/>
      <c r="DAE38" s="724"/>
      <c r="DAF38" s="724"/>
      <c r="DAG38" s="724"/>
      <c r="DAH38" s="724"/>
      <c r="DAI38" s="724"/>
      <c r="DAJ38" s="724"/>
      <c r="DAK38" s="724"/>
      <c r="DAL38" s="724"/>
      <c r="DAM38" s="724"/>
      <c r="DAN38" s="724"/>
      <c r="DAO38" s="724"/>
      <c r="DAP38" s="724"/>
      <c r="DAQ38" s="724"/>
      <c r="DAR38" s="724"/>
      <c r="DAS38" s="724"/>
      <c r="DAT38" s="724"/>
      <c r="DAU38" s="724"/>
      <c r="DAV38" s="724"/>
      <c r="DAW38" s="724"/>
      <c r="DAX38" s="724"/>
      <c r="DAY38" s="724"/>
      <c r="DAZ38" s="724"/>
      <c r="DBA38" s="724"/>
      <c r="DBB38" s="724"/>
      <c r="DBC38" s="724"/>
      <c r="DBD38" s="724"/>
      <c r="DBE38" s="724"/>
      <c r="DBF38" s="724"/>
      <c r="DBG38" s="724"/>
      <c r="DBH38" s="724"/>
      <c r="DBI38" s="724"/>
      <c r="DBJ38" s="724"/>
      <c r="DBK38" s="724"/>
      <c r="DBL38" s="724"/>
      <c r="DBM38" s="724"/>
      <c r="DBN38" s="724"/>
      <c r="DBO38" s="724"/>
      <c r="DBP38" s="724"/>
      <c r="DBQ38" s="724"/>
      <c r="DBR38" s="724"/>
      <c r="DBS38" s="724"/>
      <c r="DBT38" s="724"/>
      <c r="DBU38" s="724"/>
      <c r="DBV38" s="724"/>
      <c r="DBW38" s="724"/>
      <c r="DBX38" s="724"/>
      <c r="DBY38" s="724"/>
      <c r="DBZ38" s="724"/>
      <c r="DCA38" s="724"/>
      <c r="DCB38" s="724"/>
      <c r="DCC38" s="724"/>
      <c r="DCD38" s="724"/>
      <c r="DCE38" s="724"/>
      <c r="DCF38" s="724"/>
      <c r="DCG38" s="724"/>
      <c r="DCH38" s="724"/>
      <c r="DCI38" s="724"/>
      <c r="DCJ38" s="724"/>
      <c r="DCK38" s="724"/>
      <c r="DCL38" s="724"/>
      <c r="DCM38" s="724"/>
      <c r="DCN38" s="724"/>
      <c r="DCO38" s="724"/>
      <c r="DCP38" s="724"/>
      <c r="DCQ38" s="724"/>
      <c r="DCR38" s="724"/>
      <c r="DCS38" s="724"/>
      <c r="DCT38" s="724"/>
      <c r="DCU38" s="724"/>
      <c r="DCV38" s="724"/>
      <c r="DCW38" s="724"/>
      <c r="DCX38" s="724"/>
      <c r="DCY38" s="724"/>
      <c r="DCZ38" s="724"/>
      <c r="DDA38" s="724"/>
      <c r="DDB38" s="724"/>
      <c r="DDC38" s="724"/>
      <c r="DDD38" s="724"/>
      <c r="DDE38" s="724"/>
      <c r="DDF38" s="724"/>
      <c r="DDG38" s="724"/>
      <c r="DDH38" s="724"/>
      <c r="DDI38" s="724"/>
      <c r="DDJ38" s="724"/>
      <c r="DDK38" s="724"/>
      <c r="DDL38" s="724"/>
      <c r="DDM38" s="724"/>
      <c r="DDN38" s="724"/>
      <c r="DDO38" s="724"/>
      <c r="DDP38" s="724"/>
      <c r="DDQ38" s="724"/>
      <c r="DDR38" s="724"/>
      <c r="DDS38" s="724"/>
      <c r="DDT38" s="724"/>
      <c r="DDU38" s="724"/>
      <c r="DDV38" s="724"/>
      <c r="DDW38" s="724"/>
      <c r="DDX38" s="724"/>
      <c r="DDY38" s="724"/>
      <c r="DDZ38" s="724"/>
      <c r="DEA38" s="724"/>
      <c r="DEB38" s="724"/>
      <c r="DEC38" s="724"/>
      <c r="DED38" s="724"/>
      <c r="DEE38" s="724"/>
      <c r="DEF38" s="724"/>
      <c r="DEG38" s="724"/>
      <c r="DEH38" s="724"/>
      <c r="DEI38" s="724"/>
      <c r="DEJ38" s="724"/>
      <c r="DEK38" s="724"/>
      <c r="DEL38" s="724"/>
      <c r="DEM38" s="724"/>
      <c r="DEN38" s="724"/>
      <c r="DEO38" s="724"/>
      <c r="DEP38" s="724"/>
      <c r="DEQ38" s="724"/>
      <c r="DER38" s="724"/>
      <c r="DES38" s="724"/>
      <c r="DET38" s="724"/>
      <c r="DEU38" s="724"/>
      <c r="DEV38" s="724"/>
      <c r="DEW38" s="724"/>
      <c r="DEX38" s="724"/>
      <c r="DEY38" s="724"/>
      <c r="DEZ38" s="724"/>
      <c r="DFA38" s="724"/>
      <c r="DFB38" s="724"/>
      <c r="DFC38" s="724"/>
      <c r="DFD38" s="724"/>
      <c r="DFE38" s="724"/>
      <c r="DFF38" s="724"/>
      <c r="DFG38" s="724"/>
      <c r="DFH38" s="724"/>
      <c r="DFI38" s="724"/>
      <c r="DFJ38" s="724"/>
      <c r="DFK38" s="724"/>
      <c r="DFL38" s="724"/>
      <c r="DFM38" s="724"/>
      <c r="DFN38" s="724"/>
      <c r="DFO38" s="724"/>
      <c r="DFP38" s="724"/>
      <c r="DFQ38" s="724"/>
      <c r="DFR38" s="724"/>
      <c r="DFS38" s="724"/>
      <c r="DFT38" s="724"/>
      <c r="DFU38" s="724"/>
      <c r="DFV38" s="724"/>
      <c r="DFW38" s="724"/>
      <c r="DFX38" s="724"/>
      <c r="DFY38" s="724"/>
      <c r="DFZ38" s="724"/>
      <c r="DGA38" s="724"/>
      <c r="DGB38" s="724"/>
      <c r="DGC38" s="724"/>
      <c r="DGD38" s="724"/>
      <c r="DGE38" s="724"/>
      <c r="DGF38" s="724"/>
      <c r="DGG38" s="724"/>
      <c r="DGH38" s="724"/>
      <c r="DGI38" s="724"/>
      <c r="DGJ38" s="724"/>
      <c r="DGK38" s="724"/>
      <c r="DGL38" s="724"/>
      <c r="DGM38" s="724"/>
      <c r="DGN38" s="724"/>
      <c r="DGO38" s="724"/>
      <c r="DGP38" s="724"/>
      <c r="DGQ38" s="724"/>
      <c r="DGR38" s="724"/>
      <c r="DGS38" s="724"/>
      <c r="DGT38" s="724"/>
      <c r="DGU38" s="724"/>
      <c r="DGV38" s="724"/>
      <c r="DGW38" s="724"/>
      <c r="DGX38" s="724"/>
      <c r="DGY38" s="724"/>
      <c r="DGZ38" s="724"/>
      <c r="DHA38" s="724"/>
      <c r="DHB38" s="724"/>
      <c r="DHC38" s="724"/>
      <c r="DHD38" s="724"/>
      <c r="DHE38" s="724"/>
      <c r="DHF38" s="724"/>
      <c r="DHG38" s="724"/>
      <c r="DHH38" s="724"/>
      <c r="DHI38" s="724"/>
      <c r="DHJ38" s="724"/>
      <c r="DHK38" s="724"/>
      <c r="DHL38" s="724"/>
      <c r="DHM38" s="724"/>
      <c r="DHN38" s="724"/>
      <c r="DHO38" s="724"/>
      <c r="DHP38" s="724"/>
      <c r="DHQ38" s="724"/>
      <c r="DHR38" s="724"/>
      <c r="DHS38" s="724"/>
      <c r="DHT38" s="724"/>
      <c r="DHU38" s="724"/>
      <c r="DHV38" s="724"/>
      <c r="DHW38" s="724"/>
      <c r="DHX38" s="724"/>
      <c r="DHY38" s="724"/>
      <c r="DHZ38" s="724"/>
      <c r="DIA38" s="724"/>
      <c r="DIB38" s="724"/>
      <c r="DIC38" s="724"/>
      <c r="DID38" s="724"/>
      <c r="DIE38" s="724"/>
      <c r="DIF38" s="724"/>
      <c r="DIG38" s="724"/>
      <c r="DIH38" s="724"/>
      <c r="DII38" s="724"/>
      <c r="DIJ38" s="724"/>
      <c r="DIK38" s="724"/>
      <c r="DIL38" s="724"/>
      <c r="DIM38" s="724"/>
      <c r="DIN38" s="724"/>
      <c r="DIO38" s="724"/>
      <c r="DIP38" s="724"/>
      <c r="DIQ38" s="724"/>
      <c r="DIR38" s="724"/>
      <c r="DIS38" s="724"/>
      <c r="DIT38" s="724"/>
      <c r="DIU38" s="724"/>
      <c r="DIV38" s="724"/>
      <c r="DIW38" s="724"/>
      <c r="DIX38" s="724"/>
      <c r="DIY38" s="724"/>
      <c r="DIZ38" s="724"/>
      <c r="DJA38" s="724"/>
      <c r="DJB38" s="724"/>
      <c r="DJC38" s="724"/>
      <c r="DJD38" s="724"/>
      <c r="DJE38" s="724"/>
      <c r="DJF38" s="724"/>
      <c r="DJG38" s="724"/>
      <c r="DJH38" s="724"/>
      <c r="DJI38" s="724"/>
      <c r="DJJ38" s="724"/>
      <c r="DJK38" s="724"/>
      <c r="DJL38" s="724"/>
      <c r="DJM38" s="724"/>
      <c r="DJN38" s="724"/>
      <c r="DJO38" s="724"/>
      <c r="DJP38" s="724"/>
      <c r="DJQ38" s="724"/>
      <c r="DJR38" s="724"/>
      <c r="DJS38" s="724"/>
      <c r="DJT38" s="724"/>
      <c r="DJU38" s="724"/>
      <c r="DJV38" s="724"/>
      <c r="DJW38" s="724"/>
      <c r="DJX38" s="724"/>
      <c r="DJY38" s="724"/>
      <c r="DJZ38" s="724"/>
      <c r="DKA38" s="724"/>
      <c r="DKB38" s="724"/>
      <c r="DKC38" s="724"/>
      <c r="DKD38" s="724"/>
      <c r="DKE38" s="724"/>
      <c r="DKF38" s="724"/>
      <c r="DKG38" s="724"/>
      <c r="DKH38" s="724"/>
      <c r="DKI38" s="724"/>
      <c r="DKJ38" s="724"/>
      <c r="DKK38" s="724"/>
      <c r="DKL38" s="724"/>
      <c r="DKM38" s="724"/>
      <c r="DKN38" s="724"/>
      <c r="DKO38" s="724"/>
      <c r="DKP38" s="724"/>
      <c r="DKQ38" s="724"/>
      <c r="DKR38" s="724"/>
      <c r="DKS38" s="724"/>
      <c r="DKT38" s="724"/>
      <c r="DKU38" s="724"/>
      <c r="DKV38" s="724"/>
      <c r="DKW38" s="724"/>
      <c r="DKX38" s="724"/>
      <c r="DKY38" s="724"/>
      <c r="DKZ38" s="724"/>
      <c r="DLA38" s="724"/>
      <c r="DLB38" s="724"/>
      <c r="DLC38" s="724"/>
      <c r="DLD38" s="724"/>
      <c r="DLE38" s="724"/>
      <c r="DLF38" s="724"/>
      <c r="DLG38" s="724"/>
      <c r="DLH38" s="724"/>
      <c r="DLI38" s="724"/>
      <c r="DLJ38" s="724"/>
      <c r="DLK38" s="724"/>
      <c r="DLL38" s="724"/>
      <c r="DLM38" s="724"/>
      <c r="DLN38" s="724"/>
      <c r="DLO38" s="724"/>
      <c r="DLP38" s="724"/>
      <c r="DLQ38" s="724"/>
      <c r="DLR38" s="724"/>
      <c r="DLS38" s="724"/>
      <c r="DLT38" s="724"/>
      <c r="DLU38" s="724"/>
      <c r="DLV38" s="724"/>
      <c r="DLW38" s="724"/>
      <c r="DLX38" s="724"/>
      <c r="DLY38" s="724"/>
      <c r="DLZ38" s="724"/>
      <c r="DMA38" s="724"/>
      <c r="DMB38" s="724"/>
      <c r="DMC38" s="724"/>
      <c r="DMD38" s="724"/>
      <c r="DME38" s="724"/>
      <c r="DMF38" s="724"/>
      <c r="DMG38" s="724"/>
      <c r="DMH38" s="724"/>
      <c r="DMI38" s="724"/>
      <c r="DMJ38" s="724"/>
      <c r="DMK38" s="724"/>
      <c r="DML38" s="724"/>
      <c r="DMM38" s="724"/>
      <c r="DMN38" s="724"/>
      <c r="DMO38" s="724"/>
      <c r="DMP38" s="724"/>
      <c r="DMQ38" s="724"/>
      <c r="DMR38" s="724"/>
      <c r="DMS38" s="724"/>
      <c r="DMT38" s="724"/>
      <c r="DMU38" s="724"/>
      <c r="DMV38" s="724"/>
      <c r="DMW38" s="724"/>
      <c r="DMX38" s="724"/>
      <c r="DMY38" s="724"/>
      <c r="DMZ38" s="724"/>
      <c r="DNA38" s="724"/>
      <c r="DNB38" s="724"/>
      <c r="DNC38" s="724"/>
      <c r="DND38" s="724"/>
      <c r="DNE38" s="724"/>
      <c r="DNF38" s="724"/>
      <c r="DNG38" s="724"/>
      <c r="DNH38" s="724"/>
      <c r="DNI38" s="724"/>
      <c r="DNJ38" s="724"/>
      <c r="DNK38" s="724"/>
      <c r="DNL38" s="724"/>
      <c r="DNM38" s="724"/>
      <c r="DNN38" s="724"/>
      <c r="DNO38" s="724"/>
      <c r="DNP38" s="724"/>
      <c r="DNQ38" s="724"/>
      <c r="DNR38" s="724"/>
      <c r="DNS38" s="724"/>
      <c r="DNT38" s="724"/>
      <c r="DNU38" s="724"/>
      <c r="DNV38" s="724"/>
      <c r="DNW38" s="724"/>
      <c r="DNX38" s="724"/>
      <c r="DNY38" s="724"/>
      <c r="DNZ38" s="724"/>
      <c r="DOA38" s="724"/>
      <c r="DOB38" s="724"/>
      <c r="DOC38" s="724"/>
      <c r="DOD38" s="724"/>
      <c r="DOE38" s="724"/>
      <c r="DOF38" s="724"/>
      <c r="DOG38" s="724"/>
      <c r="DOH38" s="724"/>
      <c r="DOI38" s="724"/>
      <c r="DOJ38" s="724"/>
      <c r="DOK38" s="724"/>
      <c r="DOL38" s="724"/>
      <c r="DOM38" s="724"/>
      <c r="DON38" s="724"/>
      <c r="DOO38" s="724"/>
      <c r="DOP38" s="724"/>
      <c r="DOQ38" s="724"/>
      <c r="DOR38" s="724"/>
      <c r="DOS38" s="724"/>
      <c r="DOT38" s="724"/>
      <c r="DOU38" s="724"/>
      <c r="DOV38" s="724"/>
      <c r="DOW38" s="724"/>
      <c r="DOX38" s="724"/>
      <c r="DOY38" s="724"/>
      <c r="DOZ38" s="724"/>
      <c r="DPA38" s="724"/>
      <c r="DPB38" s="724"/>
      <c r="DPC38" s="724"/>
      <c r="DPD38" s="724"/>
      <c r="DPE38" s="724"/>
      <c r="DPF38" s="724"/>
      <c r="DPG38" s="724"/>
      <c r="DPH38" s="724"/>
      <c r="DPI38" s="724"/>
      <c r="DPJ38" s="724"/>
      <c r="DPK38" s="724"/>
      <c r="DPL38" s="724"/>
      <c r="DPM38" s="724"/>
      <c r="DPN38" s="724"/>
      <c r="DPO38" s="724"/>
      <c r="DPP38" s="724"/>
      <c r="DPQ38" s="724"/>
      <c r="DPR38" s="724"/>
      <c r="DPS38" s="724"/>
      <c r="DPT38" s="724"/>
      <c r="DPU38" s="724"/>
      <c r="DPV38" s="724"/>
      <c r="DPW38" s="724"/>
      <c r="DPX38" s="724"/>
      <c r="DPY38" s="724"/>
      <c r="DPZ38" s="724"/>
      <c r="DQA38" s="724"/>
      <c r="DQB38" s="724"/>
      <c r="DQC38" s="724"/>
      <c r="DQD38" s="724"/>
      <c r="DQE38" s="724"/>
      <c r="DQF38" s="724"/>
      <c r="DQG38" s="724"/>
      <c r="DQH38" s="724"/>
      <c r="DQI38" s="724"/>
      <c r="DQJ38" s="724"/>
      <c r="DQK38" s="724"/>
      <c r="DQL38" s="724"/>
      <c r="DQM38" s="724"/>
      <c r="DQN38" s="724"/>
      <c r="DQO38" s="724"/>
      <c r="DQP38" s="724"/>
      <c r="DQQ38" s="724"/>
      <c r="DQR38" s="724"/>
      <c r="DQS38" s="724"/>
      <c r="DQT38" s="724"/>
      <c r="DQU38" s="724"/>
      <c r="DQV38" s="724"/>
      <c r="DQW38" s="724"/>
      <c r="DQX38" s="724"/>
      <c r="DQY38" s="724"/>
      <c r="DQZ38" s="724"/>
      <c r="DRA38" s="724"/>
      <c r="DRB38" s="724"/>
      <c r="DRC38" s="724"/>
      <c r="DRD38" s="724"/>
      <c r="DRE38" s="724"/>
      <c r="DRF38" s="724"/>
      <c r="DRG38" s="724"/>
      <c r="DRH38" s="724"/>
      <c r="DRI38" s="724"/>
      <c r="DRJ38" s="724"/>
      <c r="DRK38" s="724"/>
      <c r="DRL38" s="724"/>
      <c r="DRM38" s="724"/>
      <c r="DRN38" s="724"/>
      <c r="DRO38" s="724"/>
      <c r="DRP38" s="724"/>
      <c r="DRQ38" s="724"/>
      <c r="DRR38" s="724"/>
      <c r="DRS38" s="724"/>
      <c r="DRT38" s="724"/>
      <c r="DRU38" s="724"/>
      <c r="DRV38" s="724"/>
      <c r="DRW38" s="724"/>
      <c r="DRX38" s="724"/>
      <c r="DRY38" s="724"/>
      <c r="DRZ38" s="724"/>
      <c r="DSA38" s="724"/>
      <c r="DSB38" s="724"/>
      <c r="DSC38" s="724"/>
      <c r="DSD38" s="724"/>
      <c r="DSE38" s="724"/>
      <c r="DSF38" s="724"/>
      <c r="DSG38" s="724"/>
      <c r="DSH38" s="724"/>
      <c r="DSI38" s="724"/>
      <c r="DSJ38" s="724"/>
      <c r="DSK38" s="724"/>
      <c r="DSL38" s="724"/>
      <c r="DSM38" s="724"/>
      <c r="DSN38" s="724"/>
      <c r="DSO38" s="724"/>
      <c r="DSP38" s="724"/>
      <c r="DSQ38" s="724"/>
      <c r="DSR38" s="724"/>
      <c r="DSS38" s="724"/>
      <c r="DST38" s="724"/>
      <c r="DSU38" s="724"/>
      <c r="DSV38" s="724"/>
      <c r="DSW38" s="724"/>
      <c r="DSX38" s="724"/>
      <c r="DSY38" s="724"/>
      <c r="DSZ38" s="724"/>
      <c r="DTA38" s="724"/>
      <c r="DTB38" s="724"/>
      <c r="DTC38" s="724"/>
      <c r="DTD38" s="724"/>
      <c r="DTE38" s="724"/>
      <c r="DTF38" s="724"/>
      <c r="DTG38" s="724"/>
      <c r="DTH38" s="724"/>
      <c r="DTI38" s="724"/>
      <c r="DTJ38" s="724"/>
      <c r="DTK38" s="724"/>
      <c r="DTL38" s="724"/>
      <c r="DTM38" s="724"/>
      <c r="DTN38" s="724"/>
      <c r="DTO38" s="724"/>
      <c r="DTP38" s="724"/>
      <c r="DTQ38" s="724"/>
      <c r="DTR38" s="724"/>
      <c r="DTS38" s="724"/>
      <c r="DTT38" s="724"/>
      <c r="DTU38" s="724"/>
      <c r="DTV38" s="724"/>
      <c r="DTW38" s="724"/>
      <c r="DTX38" s="724"/>
      <c r="DTY38" s="724"/>
      <c r="DTZ38" s="724"/>
      <c r="DUA38" s="724"/>
      <c r="DUB38" s="724"/>
      <c r="DUC38" s="724"/>
      <c r="DUD38" s="724"/>
      <c r="DUE38" s="724"/>
      <c r="DUF38" s="724"/>
      <c r="DUG38" s="724"/>
      <c r="DUH38" s="724"/>
      <c r="DUI38" s="724"/>
      <c r="DUJ38" s="724"/>
      <c r="DUK38" s="724"/>
      <c r="DUL38" s="724"/>
      <c r="DUM38" s="724"/>
      <c r="DUN38" s="724"/>
      <c r="DUO38" s="724"/>
      <c r="DUP38" s="724"/>
      <c r="DUQ38" s="724"/>
      <c r="DUR38" s="724"/>
      <c r="DUS38" s="724"/>
      <c r="DUT38" s="724"/>
      <c r="DUU38" s="724"/>
      <c r="DUV38" s="724"/>
      <c r="DUW38" s="724"/>
      <c r="DUX38" s="724"/>
      <c r="DUY38" s="724"/>
      <c r="DUZ38" s="724"/>
      <c r="DVA38" s="724"/>
      <c r="DVB38" s="724"/>
      <c r="DVC38" s="724"/>
      <c r="DVD38" s="724"/>
      <c r="DVE38" s="724"/>
      <c r="DVF38" s="724"/>
      <c r="DVG38" s="724"/>
      <c r="DVH38" s="724"/>
      <c r="DVI38" s="724"/>
      <c r="DVJ38" s="724"/>
      <c r="DVK38" s="724"/>
      <c r="DVL38" s="724"/>
      <c r="DVM38" s="724"/>
      <c r="DVN38" s="724"/>
      <c r="DVO38" s="724"/>
      <c r="DVP38" s="724"/>
      <c r="DVQ38" s="724"/>
      <c r="DVR38" s="724"/>
      <c r="DVS38" s="724"/>
      <c r="DVT38" s="724"/>
      <c r="DVU38" s="724"/>
      <c r="DVV38" s="724"/>
      <c r="DVW38" s="724"/>
      <c r="DVX38" s="724"/>
      <c r="DVY38" s="724"/>
      <c r="DVZ38" s="724"/>
      <c r="DWA38" s="724"/>
      <c r="DWB38" s="724"/>
      <c r="DWC38" s="724"/>
      <c r="DWD38" s="724"/>
      <c r="DWE38" s="724"/>
      <c r="DWF38" s="724"/>
      <c r="DWG38" s="724"/>
      <c r="DWH38" s="724"/>
      <c r="DWI38" s="724"/>
      <c r="DWJ38" s="724"/>
      <c r="DWK38" s="724"/>
      <c r="DWL38" s="724"/>
      <c r="DWM38" s="724"/>
      <c r="DWN38" s="724"/>
      <c r="DWO38" s="724"/>
      <c r="DWP38" s="724"/>
      <c r="DWQ38" s="724"/>
      <c r="DWR38" s="724"/>
      <c r="DWS38" s="724"/>
      <c r="DWT38" s="724"/>
      <c r="DWU38" s="724"/>
      <c r="DWV38" s="724"/>
      <c r="DWW38" s="724"/>
      <c r="DWX38" s="724"/>
      <c r="DWY38" s="724"/>
      <c r="DWZ38" s="724"/>
      <c r="DXA38" s="724"/>
      <c r="DXB38" s="724"/>
      <c r="DXC38" s="724"/>
      <c r="DXD38" s="724"/>
      <c r="DXE38" s="724"/>
      <c r="DXF38" s="724"/>
      <c r="DXG38" s="724"/>
      <c r="DXH38" s="724"/>
      <c r="DXI38" s="724"/>
      <c r="DXJ38" s="724"/>
      <c r="DXK38" s="724"/>
      <c r="DXL38" s="724"/>
      <c r="DXM38" s="724"/>
      <c r="DXN38" s="724"/>
      <c r="DXO38" s="724"/>
      <c r="DXP38" s="724"/>
      <c r="DXQ38" s="724"/>
      <c r="DXR38" s="724"/>
      <c r="DXS38" s="724"/>
      <c r="DXT38" s="724"/>
      <c r="DXU38" s="724"/>
      <c r="DXV38" s="724"/>
      <c r="DXW38" s="724"/>
      <c r="DXX38" s="724"/>
      <c r="DXY38" s="724"/>
      <c r="DXZ38" s="724"/>
      <c r="DYA38" s="724"/>
      <c r="DYB38" s="724"/>
      <c r="DYC38" s="724"/>
      <c r="DYD38" s="724"/>
      <c r="DYE38" s="724"/>
      <c r="DYF38" s="724"/>
      <c r="DYG38" s="724"/>
      <c r="DYH38" s="724"/>
      <c r="DYI38" s="724"/>
      <c r="DYJ38" s="724"/>
      <c r="DYK38" s="724"/>
      <c r="DYL38" s="724"/>
      <c r="DYM38" s="724"/>
      <c r="DYN38" s="724"/>
      <c r="DYO38" s="724"/>
      <c r="DYP38" s="724"/>
      <c r="DYQ38" s="724"/>
      <c r="DYR38" s="724"/>
      <c r="DYS38" s="724"/>
      <c r="DYT38" s="724"/>
      <c r="DYU38" s="724"/>
      <c r="DYV38" s="724"/>
      <c r="DYW38" s="724"/>
      <c r="DYX38" s="724"/>
      <c r="DYY38" s="724"/>
      <c r="DYZ38" s="724"/>
      <c r="DZA38" s="724"/>
      <c r="DZB38" s="724"/>
      <c r="DZC38" s="724"/>
      <c r="DZD38" s="724"/>
      <c r="DZE38" s="724"/>
      <c r="DZF38" s="724"/>
      <c r="DZG38" s="724"/>
      <c r="DZH38" s="724"/>
      <c r="DZI38" s="724"/>
      <c r="DZJ38" s="724"/>
      <c r="DZK38" s="724"/>
      <c r="DZL38" s="724"/>
      <c r="DZM38" s="724"/>
      <c r="DZN38" s="724"/>
      <c r="DZO38" s="724"/>
      <c r="DZP38" s="724"/>
      <c r="DZQ38" s="724"/>
      <c r="DZR38" s="724"/>
      <c r="DZS38" s="724"/>
      <c r="DZT38" s="724"/>
      <c r="DZU38" s="724"/>
      <c r="DZV38" s="724"/>
      <c r="DZW38" s="724"/>
      <c r="DZX38" s="724"/>
      <c r="DZY38" s="724"/>
      <c r="DZZ38" s="724"/>
      <c r="EAA38" s="724"/>
      <c r="EAB38" s="724"/>
      <c r="EAC38" s="724"/>
      <c r="EAD38" s="724"/>
      <c r="EAE38" s="724"/>
      <c r="EAF38" s="724"/>
      <c r="EAG38" s="724"/>
      <c r="EAH38" s="724"/>
      <c r="EAI38" s="724"/>
      <c r="EAJ38" s="724"/>
      <c r="EAK38" s="724"/>
      <c r="EAL38" s="724"/>
      <c r="EAM38" s="724"/>
      <c r="EAN38" s="724"/>
      <c r="EAO38" s="724"/>
      <c r="EAP38" s="724"/>
      <c r="EAQ38" s="724"/>
      <c r="EAR38" s="724"/>
      <c r="EAS38" s="724"/>
      <c r="EAT38" s="724"/>
      <c r="EAU38" s="724"/>
      <c r="EAV38" s="724"/>
      <c r="EAW38" s="724"/>
      <c r="EAX38" s="724"/>
      <c r="EAY38" s="724"/>
      <c r="EAZ38" s="724"/>
      <c r="EBA38" s="724"/>
      <c r="EBB38" s="724"/>
      <c r="EBC38" s="724"/>
      <c r="EBD38" s="724"/>
      <c r="EBE38" s="724"/>
      <c r="EBF38" s="724"/>
      <c r="EBG38" s="724"/>
      <c r="EBH38" s="724"/>
      <c r="EBI38" s="724"/>
      <c r="EBJ38" s="724"/>
      <c r="EBK38" s="724"/>
      <c r="EBL38" s="724"/>
      <c r="EBM38" s="724"/>
      <c r="EBN38" s="724"/>
      <c r="EBO38" s="724"/>
      <c r="EBP38" s="724"/>
      <c r="EBQ38" s="724"/>
      <c r="EBR38" s="724"/>
      <c r="EBS38" s="724"/>
      <c r="EBT38" s="724"/>
      <c r="EBU38" s="724"/>
      <c r="EBV38" s="724"/>
      <c r="EBW38" s="724"/>
      <c r="EBX38" s="724"/>
      <c r="EBY38" s="724"/>
      <c r="EBZ38" s="724"/>
      <c r="ECA38" s="724"/>
      <c r="ECB38" s="724"/>
      <c r="ECC38" s="724"/>
      <c r="ECD38" s="724"/>
      <c r="ECE38" s="724"/>
      <c r="ECF38" s="724"/>
      <c r="ECG38" s="724"/>
      <c r="ECH38" s="724"/>
      <c r="ECI38" s="724"/>
      <c r="ECJ38" s="724"/>
      <c r="ECK38" s="724"/>
      <c r="ECL38" s="724"/>
      <c r="ECM38" s="724"/>
      <c r="ECN38" s="724"/>
      <c r="ECO38" s="724"/>
      <c r="ECP38" s="724"/>
      <c r="ECQ38" s="724"/>
      <c r="ECR38" s="724"/>
      <c r="ECS38" s="724"/>
      <c r="ECT38" s="724"/>
      <c r="ECU38" s="724"/>
      <c r="ECV38" s="724"/>
      <c r="ECW38" s="724"/>
      <c r="ECX38" s="724"/>
      <c r="ECY38" s="724"/>
      <c r="ECZ38" s="724"/>
      <c r="EDA38" s="724"/>
      <c r="EDB38" s="724"/>
      <c r="EDC38" s="724"/>
      <c r="EDD38" s="724"/>
      <c r="EDE38" s="724"/>
      <c r="EDF38" s="724"/>
      <c r="EDG38" s="724"/>
      <c r="EDH38" s="724"/>
      <c r="EDI38" s="724"/>
      <c r="EDJ38" s="724"/>
      <c r="EDK38" s="724"/>
      <c r="EDL38" s="724"/>
      <c r="EDM38" s="724"/>
      <c r="EDN38" s="724"/>
      <c r="EDO38" s="724"/>
      <c r="EDP38" s="724"/>
      <c r="EDQ38" s="724"/>
      <c r="EDR38" s="724"/>
      <c r="EDS38" s="724"/>
      <c r="EDT38" s="724"/>
      <c r="EDU38" s="724"/>
      <c r="EDV38" s="724"/>
      <c r="EDW38" s="724"/>
      <c r="EDX38" s="724"/>
      <c r="EDY38" s="724"/>
      <c r="EDZ38" s="724"/>
      <c r="EEA38" s="724"/>
      <c r="EEB38" s="724"/>
      <c r="EEC38" s="724"/>
      <c r="EED38" s="724"/>
      <c r="EEE38" s="724"/>
      <c r="EEF38" s="724"/>
      <c r="EEG38" s="724"/>
      <c r="EEH38" s="724"/>
      <c r="EEI38" s="724"/>
      <c r="EEJ38" s="724"/>
      <c r="EEK38" s="724"/>
      <c r="EEL38" s="724"/>
      <c r="EEM38" s="724"/>
      <c r="EEN38" s="724"/>
      <c r="EEO38" s="724"/>
      <c r="EEP38" s="724"/>
      <c r="EEQ38" s="724"/>
      <c r="EER38" s="724"/>
      <c r="EES38" s="724"/>
      <c r="EET38" s="724"/>
      <c r="EEU38" s="724"/>
      <c r="EEV38" s="724"/>
      <c r="EEW38" s="724"/>
      <c r="EEX38" s="724"/>
      <c r="EEY38" s="724"/>
      <c r="EEZ38" s="724"/>
      <c r="EFA38" s="724"/>
      <c r="EFB38" s="724"/>
      <c r="EFC38" s="724"/>
      <c r="EFD38" s="724"/>
      <c r="EFE38" s="724"/>
      <c r="EFF38" s="724"/>
      <c r="EFG38" s="724"/>
      <c r="EFH38" s="724"/>
      <c r="EFI38" s="724"/>
      <c r="EFJ38" s="724"/>
      <c r="EFK38" s="724"/>
      <c r="EFL38" s="724"/>
      <c r="EFM38" s="724"/>
      <c r="EFN38" s="724"/>
      <c r="EFO38" s="724"/>
      <c r="EFP38" s="724"/>
      <c r="EFQ38" s="724"/>
      <c r="EFR38" s="724"/>
      <c r="EFS38" s="724"/>
      <c r="EFT38" s="724"/>
      <c r="EFU38" s="724"/>
      <c r="EFV38" s="724"/>
      <c r="EFW38" s="724"/>
      <c r="EFX38" s="724"/>
      <c r="EFY38" s="724"/>
      <c r="EFZ38" s="724"/>
      <c r="EGA38" s="724"/>
      <c r="EGB38" s="724"/>
      <c r="EGC38" s="724"/>
      <c r="EGD38" s="724"/>
      <c r="EGE38" s="724"/>
      <c r="EGF38" s="724"/>
      <c r="EGG38" s="724"/>
      <c r="EGH38" s="724"/>
      <c r="EGI38" s="724"/>
      <c r="EGJ38" s="724"/>
      <c r="EGK38" s="724"/>
      <c r="EGL38" s="724"/>
      <c r="EGM38" s="724"/>
      <c r="EGN38" s="724"/>
      <c r="EGO38" s="724"/>
      <c r="EGP38" s="724"/>
      <c r="EGQ38" s="724"/>
      <c r="EGR38" s="724"/>
      <c r="EGS38" s="724"/>
      <c r="EGT38" s="724"/>
      <c r="EGU38" s="724"/>
      <c r="EGV38" s="724"/>
      <c r="EGW38" s="724"/>
      <c r="EGX38" s="724"/>
      <c r="EGY38" s="724"/>
      <c r="EGZ38" s="724"/>
      <c r="EHA38" s="724"/>
      <c r="EHB38" s="724"/>
      <c r="EHC38" s="724"/>
      <c r="EHD38" s="724"/>
      <c r="EHE38" s="724"/>
      <c r="EHF38" s="724"/>
      <c r="EHG38" s="724"/>
      <c r="EHH38" s="724"/>
      <c r="EHI38" s="724"/>
      <c r="EHJ38" s="724"/>
      <c r="EHK38" s="724"/>
      <c r="EHL38" s="724"/>
      <c r="EHM38" s="724"/>
      <c r="EHN38" s="724"/>
      <c r="EHO38" s="724"/>
      <c r="EHP38" s="724"/>
      <c r="EHQ38" s="724"/>
      <c r="EHR38" s="724"/>
      <c r="EHS38" s="724"/>
      <c r="EHT38" s="724"/>
      <c r="EHU38" s="724"/>
      <c r="EHV38" s="724"/>
      <c r="EHW38" s="724"/>
      <c r="EHX38" s="724"/>
      <c r="EHY38" s="724"/>
      <c r="EHZ38" s="724"/>
      <c r="EIA38" s="724"/>
      <c r="EIB38" s="724"/>
      <c r="EIC38" s="724"/>
      <c r="EID38" s="724"/>
      <c r="EIE38" s="724"/>
      <c r="EIF38" s="724"/>
      <c r="EIG38" s="724"/>
      <c r="EIH38" s="724"/>
      <c r="EII38" s="724"/>
      <c r="EIJ38" s="724"/>
      <c r="EIK38" s="724"/>
      <c r="EIL38" s="724"/>
      <c r="EIM38" s="724"/>
      <c r="EIN38" s="724"/>
      <c r="EIO38" s="724"/>
      <c r="EIP38" s="724"/>
      <c r="EIQ38" s="724"/>
      <c r="EIR38" s="724"/>
      <c r="EIS38" s="724"/>
      <c r="EIT38" s="724"/>
      <c r="EIU38" s="724"/>
      <c r="EIV38" s="724"/>
      <c r="EIW38" s="724"/>
      <c r="EIX38" s="724"/>
      <c r="EIY38" s="724"/>
      <c r="EIZ38" s="724"/>
      <c r="EJA38" s="724"/>
      <c r="EJB38" s="724"/>
      <c r="EJC38" s="724"/>
      <c r="EJD38" s="724"/>
      <c r="EJE38" s="724"/>
      <c r="EJF38" s="724"/>
      <c r="EJG38" s="724"/>
      <c r="EJH38" s="724"/>
      <c r="EJI38" s="724"/>
      <c r="EJJ38" s="724"/>
      <c r="EJK38" s="724"/>
      <c r="EJL38" s="724"/>
      <c r="EJM38" s="724"/>
      <c r="EJN38" s="724"/>
      <c r="EJO38" s="724"/>
      <c r="EJP38" s="724"/>
      <c r="EJQ38" s="724"/>
      <c r="EJR38" s="724"/>
      <c r="EJS38" s="724"/>
      <c r="EJT38" s="724"/>
      <c r="EJU38" s="724"/>
      <c r="EJV38" s="724"/>
      <c r="EJW38" s="724"/>
      <c r="EJX38" s="724"/>
      <c r="EJY38" s="724"/>
      <c r="EJZ38" s="724"/>
      <c r="EKA38" s="724"/>
      <c r="EKB38" s="724"/>
      <c r="EKC38" s="724"/>
      <c r="EKD38" s="724"/>
      <c r="EKE38" s="724"/>
      <c r="EKF38" s="724"/>
      <c r="EKG38" s="724"/>
      <c r="EKH38" s="724"/>
      <c r="EKI38" s="724"/>
      <c r="EKJ38" s="724"/>
      <c r="EKK38" s="724"/>
      <c r="EKL38" s="724"/>
      <c r="EKM38" s="724"/>
      <c r="EKN38" s="724"/>
      <c r="EKO38" s="724"/>
      <c r="EKP38" s="724"/>
      <c r="EKQ38" s="724"/>
      <c r="EKR38" s="724"/>
      <c r="EKS38" s="724"/>
      <c r="EKT38" s="724"/>
      <c r="EKU38" s="724"/>
      <c r="EKV38" s="724"/>
      <c r="EKW38" s="724"/>
      <c r="EKX38" s="724"/>
      <c r="EKY38" s="724"/>
      <c r="EKZ38" s="724"/>
      <c r="ELA38" s="724"/>
      <c r="ELB38" s="724"/>
      <c r="ELC38" s="724"/>
      <c r="ELD38" s="724"/>
      <c r="ELE38" s="724"/>
      <c r="ELF38" s="724"/>
      <c r="ELG38" s="724"/>
      <c r="ELH38" s="724"/>
      <c r="ELI38" s="724"/>
      <c r="ELJ38" s="724"/>
      <c r="ELK38" s="724"/>
      <c r="ELL38" s="724"/>
      <c r="ELM38" s="724"/>
      <c r="ELN38" s="724"/>
      <c r="ELO38" s="724"/>
      <c r="ELP38" s="724"/>
      <c r="ELQ38" s="724"/>
      <c r="ELR38" s="724"/>
      <c r="ELS38" s="724"/>
      <c r="ELT38" s="724"/>
      <c r="ELU38" s="724"/>
      <c r="ELV38" s="724"/>
      <c r="ELW38" s="724"/>
      <c r="ELX38" s="724"/>
      <c r="ELY38" s="724"/>
      <c r="ELZ38" s="724"/>
      <c r="EMA38" s="724"/>
      <c r="EMB38" s="724"/>
      <c r="EMC38" s="724"/>
      <c r="EMD38" s="724"/>
      <c r="EME38" s="724"/>
      <c r="EMF38" s="724"/>
      <c r="EMG38" s="724"/>
      <c r="EMH38" s="724"/>
      <c r="EMI38" s="724"/>
      <c r="EMJ38" s="724"/>
      <c r="EMK38" s="724"/>
      <c r="EML38" s="724"/>
      <c r="EMM38" s="724"/>
      <c r="EMN38" s="724"/>
      <c r="EMO38" s="724"/>
      <c r="EMP38" s="724"/>
      <c r="EMQ38" s="724"/>
      <c r="EMR38" s="724"/>
      <c r="EMS38" s="724"/>
      <c r="EMT38" s="724"/>
      <c r="EMU38" s="724"/>
      <c r="EMV38" s="724"/>
      <c r="EMW38" s="724"/>
      <c r="EMX38" s="724"/>
      <c r="EMY38" s="724"/>
      <c r="EMZ38" s="724"/>
      <c r="ENA38" s="724"/>
      <c r="ENB38" s="724"/>
      <c r="ENC38" s="724"/>
      <c r="END38" s="724"/>
      <c r="ENE38" s="724"/>
      <c r="ENF38" s="724"/>
      <c r="ENG38" s="724"/>
      <c r="ENH38" s="724"/>
      <c r="ENI38" s="724"/>
      <c r="ENJ38" s="724"/>
      <c r="ENK38" s="724"/>
      <c r="ENL38" s="724"/>
      <c r="ENM38" s="724"/>
      <c r="ENN38" s="724"/>
      <c r="ENO38" s="724"/>
      <c r="ENP38" s="724"/>
      <c r="ENQ38" s="724"/>
      <c r="ENR38" s="724"/>
      <c r="ENS38" s="724"/>
      <c r="ENT38" s="724"/>
      <c r="ENU38" s="724"/>
      <c r="ENV38" s="724"/>
      <c r="ENW38" s="724"/>
      <c r="ENX38" s="724"/>
      <c r="ENY38" s="724"/>
      <c r="ENZ38" s="724"/>
      <c r="EOA38" s="724"/>
      <c r="EOB38" s="724"/>
      <c r="EOC38" s="724"/>
      <c r="EOD38" s="724"/>
      <c r="EOE38" s="724"/>
      <c r="EOF38" s="724"/>
      <c r="EOG38" s="724"/>
      <c r="EOH38" s="724"/>
      <c r="EOI38" s="724"/>
      <c r="EOJ38" s="724"/>
      <c r="EOK38" s="724"/>
      <c r="EOL38" s="724"/>
      <c r="EOM38" s="724"/>
      <c r="EON38" s="724"/>
      <c r="EOO38" s="724"/>
      <c r="EOP38" s="724"/>
      <c r="EOQ38" s="724"/>
      <c r="EOR38" s="724"/>
      <c r="EOS38" s="724"/>
      <c r="EOT38" s="724"/>
      <c r="EOU38" s="724"/>
      <c r="EOV38" s="724"/>
      <c r="EOW38" s="724"/>
      <c r="EOX38" s="724"/>
      <c r="EOY38" s="724"/>
      <c r="EOZ38" s="724"/>
      <c r="EPA38" s="724"/>
      <c r="EPB38" s="724"/>
      <c r="EPC38" s="724"/>
      <c r="EPD38" s="724"/>
      <c r="EPE38" s="724"/>
      <c r="EPF38" s="724"/>
      <c r="EPG38" s="724"/>
      <c r="EPH38" s="724"/>
      <c r="EPI38" s="724"/>
      <c r="EPJ38" s="724"/>
      <c r="EPK38" s="724"/>
      <c r="EPL38" s="724"/>
      <c r="EPM38" s="724"/>
      <c r="EPN38" s="724"/>
      <c r="EPO38" s="724"/>
      <c r="EPP38" s="724"/>
      <c r="EPQ38" s="724"/>
      <c r="EPR38" s="724"/>
      <c r="EPS38" s="724"/>
      <c r="EPT38" s="724"/>
      <c r="EPU38" s="724"/>
      <c r="EPV38" s="724"/>
      <c r="EPW38" s="724"/>
      <c r="EPX38" s="724"/>
      <c r="EPY38" s="724"/>
      <c r="EPZ38" s="724"/>
      <c r="EQA38" s="724"/>
      <c r="EQB38" s="724"/>
      <c r="EQC38" s="724"/>
      <c r="EQD38" s="724"/>
      <c r="EQE38" s="724"/>
      <c r="EQF38" s="724"/>
      <c r="EQG38" s="724"/>
      <c r="EQH38" s="724"/>
      <c r="EQI38" s="724"/>
      <c r="EQJ38" s="724"/>
      <c r="EQK38" s="724"/>
      <c r="EQL38" s="724"/>
      <c r="EQM38" s="724"/>
      <c r="EQN38" s="724"/>
      <c r="EQO38" s="724"/>
      <c r="EQP38" s="724"/>
      <c r="EQQ38" s="724"/>
      <c r="EQR38" s="724"/>
      <c r="EQS38" s="724"/>
      <c r="EQT38" s="724"/>
      <c r="EQU38" s="724"/>
      <c r="EQV38" s="724"/>
      <c r="EQW38" s="724"/>
      <c r="EQX38" s="724"/>
      <c r="EQY38" s="724"/>
      <c r="EQZ38" s="724"/>
      <c r="ERA38" s="724"/>
      <c r="ERB38" s="724"/>
      <c r="ERC38" s="724"/>
      <c r="ERD38" s="724"/>
      <c r="ERE38" s="724"/>
      <c r="ERF38" s="724"/>
      <c r="ERG38" s="724"/>
      <c r="ERH38" s="724"/>
      <c r="ERI38" s="724"/>
      <c r="ERJ38" s="724"/>
      <c r="ERK38" s="724"/>
      <c r="ERL38" s="724"/>
      <c r="ERM38" s="724"/>
      <c r="ERN38" s="724"/>
      <c r="ERO38" s="724"/>
      <c r="ERP38" s="724"/>
      <c r="ERQ38" s="724"/>
      <c r="ERR38" s="724"/>
      <c r="ERS38" s="724"/>
      <c r="ERT38" s="724"/>
      <c r="ERU38" s="724"/>
      <c r="ERV38" s="724"/>
      <c r="ERW38" s="724"/>
      <c r="ERX38" s="724"/>
      <c r="ERY38" s="724"/>
      <c r="ERZ38" s="724"/>
      <c r="ESA38" s="724"/>
      <c r="ESB38" s="724"/>
      <c r="ESC38" s="724"/>
      <c r="ESD38" s="724"/>
      <c r="ESE38" s="724"/>
      <c r="ESF38" s="724"/>
      <c r="ESG38" s="724"/>
      <c r="ESH38" s="724"/>
      <c r="ESI38" s="724"/>
      <c r="ESJ38" s="724"/>
      <c r="ESK38" s="724"/>
      <c r="ESL38" s="724"/>
      <c r="ESM38" s="724"/>
      <c r="ESN38" s="724"/>
      <c r="ESO38" s="724"/>
      <c r="ESP38" s="724"/>
      <c r="ESQ38" s="724"/>
      <c r="ESR38" s="724"/>
      <c r="ESS38" s="724"/>
      <c r="EST38" s="724"/>
      <c r="ESU38" s="724"/>
      <c r="ESV38" s="724"/>
      <c r="ESW38" s="724"/>
      <c r="ESX38" s="724"/>
      <c r="ESY38" s="724"/>
      <c r="ESZ38" s="724"/>
      <c r="ETA38" s="724"/>
      <c r="ETB38" s="724"/>
      <c r="ETC38" s="724"/>
      <c r="ETD38" s="724"/>
      <c r="ETE38" s="724"/>
      <c r="ETF38" s="724"/>
      <c r="ETG38" s="724"/>
      <c r="ETH38" s="724"/>
      <c r="ETI38" s="724"/>
      <c r="ETJ38" s="724"/>
      <c r="ETK38" s="724"/>
      <c r="ETL38" s="724"/>
      <c r="ETM38" s="724"/>
      <c r="ETN38" s="724"/>
      <c r="ETO38" s="724"/>
      <c r="ETP38" s="724"/>
      <c r="ETQ38" s="724"/>
      <c r="ETR38" s="724"/>
      <c r="ETS38" s="724"/>
      <c r="ETT38" s="724"/>
      <c r="ETU38" s="724"/>
      <c r="ETV38" s="724"/>
      <c r="ETW38" s="724"/>
      <c r="ETX38" s="724"/>
      <c r="ETY38" s="724"/>
      <c r="ETZ38" s="724"/>
      <c r="EUA38" s="724"/>
      <c r="EUB38" s="724"/>
      <c r="EUC38" s="724"/>
      <c r="EUD38" s="724"/>
      <c r="EUE38" s="724"/>
      <c r="EUF38" s="724"/>
      <c r="EUG38" s="724"/>
      <c r="EUH38" s="724"/>
      <c r="EUI38" s="724"/>
      <c r="EUJ38" s="724"/>
      <c r="EUK38" s="724"/>
      <c r="EUL38" s="724"/>
      <c r="EUM38" s="724"/>
      <c r="EUN38" s="724"/>
      <c r="EUO38" s="724"/>
      <c r="EUP38" s="724"/>
      <c r="EUQ38" s="724"/>
      <c r="EUR38" s="724"/>
      <c r="EUS38" s="724"/>
      <c r="EUT38" s="724"/>
      <c r="EUU38" s="724"/>
      <c r="EUV38" s="724"/>
      <c r="EUW38" s="724"/>
      <c r="EUX38" s="724"/>
      <c r="EUY38" s="724"/>
      <c r="EUZ38" s="724"/>
      <c r="EVA38" s="724"/>
      <c r="EVB38" s="724"/>
      <c r="EVC38" s="724"/>
      <c r="EVD38" s="724"/>
      <c r="EVE38" s="724"/>
      <c r="EVF38" s="724"/>
      <c r="EVG38" s="724"/>
      <c r="EVH38" s="724"/>
      <c r="EVI38" s="724"/>
      <c r="EVJ38" s="724"/>
      <c r="EVK38" s="724"/>
      <c r="EVL38" s="724"/>
      <c r="EVM38" s="724"/>
      <c r="EVN38" s="724"/>
      <c r="EVO38" s="724"/>
      <c r="EVP38" s="724"/>
      <c r="EVQ38" s="724"/>
      <c r="EVR38" s="724"/>
      <c r="EVS38" s="724"/>
      <c r="EVT38" s="724"/>
      <c r="EVU38" s="724"/>
      <c r="EVV38" s="724"/>
      <c r="EVW38" s="724"/>
      <c r="EVX38" s="724"/>
      <c r="EVY38" s="724"/>
      <c r="EVZ38" s="724"/>
      <c r="EWA38" s="724"/>
      <c r="EWB38" s="724"/>
      <c r="EWC38" s="724"/>
      <c r="EWD38" s="724"/>
      <c r="EWE38" s="724"/>
      <c r="EWF38" s="724"/>
      <c r="EWG38" s="724"/>
      <c r="EWH38" s="724"/>
      <c r="EWI38" s="724"/>
      <c r="EWJ38" s="724"/>
      <c r="EWK38" s="724"/>
      <c r="EWL38" s="724"/>
      <c r="EWM38" s="724"/>
      <c r="EWN38" s="724"/>
      <c r="EWO38" s="724"/>
      <c r="EWP38" s="724"/>
      <c r="EWQ38" s="724"/>
      <c r="EWR38" s="724"/>
      <c r="EWS38" s="724"/>
      <c r="EWT38" s="724"/>
      <c r="EWU38" s="724"/>
      <c r="EWV38" s="724"/>
      <c r="EWW38" s="724"/>
      <c r="EWX38" s="724"/>
      <c r="EWY38" s="724"/>
      <c r="EWZ38" s="724"/>
      <c r="EXA38" s="724"/>
      <c r="EXB38" s="724"/>
      <c r="EXC38" s="724"/>
      <c r="EXD38" s="724"/>
      <c r="EXE38" s="724"/>
      <c r="EXF38" s="724"/>
      <c r="EXG38" s="724"/>
      <c r="EXH38" s="724"/>
      <c r="EXI38" s="724"/>
      <c r="EXJ38" s="724"/>
      <c r="EXK38" s="724"/>
      <c r="EXL38" s="724"/>
      <c r="EXM38" s="724"/>
      <c r="EXN38" s="724"/>
      <c r="EXO38" s="724"/>
      <c r="EXP38" s="724"/>
      <c r="EXQ38" s="724"/>
      <c r="EXR38" s="724"/>
      <c r="EXS38" s="724"/>
      <c r="EXT38" s="724"/>
      <c r="EXU38" s="724"/>
      <c r="EXV38" s="724"/>
      <c r="EXW38" s="724"/>
      <c r="EXX38" s="724"/>
      <c r="EXY38" s="724"/>
      <c r="EXZ38" s="724"/>
      <c r="EYA38" s="724"/>
      <c r="EYB38" s="724"/>
      <c r="EYC38" s="724"/>
      <c r="EYD38" s="724"/>
      <c r="EYE38" s="724"/>
      <c r="EYF38" s="724"/>
      <c r="EYG38" s="724"/>
      <c r="EYH38" s="724"/>
      <c r="EYI38" s="724"/>
      <c r="EYJ38" s="724"/>
      <c r="EYK38" s="724"/>
      <c r="EYL38" s="724"/>
      <c r="EYM38" s="724"/>
      <c r="EYN38" s="724"/>
      <c r="EYO38" s="724"/>
      <c r="EYP38" s="724"/>
      <c r="EYQ38" s="724"/>
      <c r="EYR38" s="724"/>
      <c r="EYS38" s="724"/>
      <c r="EYT38" s="724"/>
      <c r="EYU38" s="724"/>
      <c r="EYV38" s="724"/>
      <c r="EYW38" s="724"/>
      <c r="EYX38" s="724"/>
      <c r="EYY38" s="724"/>
      <c r="EYZ38" s="724"/>
      <c r="EZA38" s="724"/>
      <c r="EZB38" s="724"/>
      <c r="EZC38" s="724"/>
      <c r="EZD38" s="724"/>
      <c r="EZE38" s="724"/>
      <c r="EZF38" s="724"/>
      <c r="EZG38" s="724"/>
      <c r="EZH38" s="724"/>
      <c r="EZI38" s="724"/>
      <c r="EZJ38" s="724"/>
      <c r="EZK38" s="724"/>
      <c r="EZL38" s="724"/>
      <c r="EZM38" s="724"/>
      <c r="EZN38" s="724"/>
      <c r="EZO38" s="724"/>
      <c r="EZP38" s="724"/>
      <c r="EZQ38" s="724"/>
      <c r="EZR38" s="724"/>
      <c r="EZS38" s="724"/>
      <c r="EZT38" s="724"/>
      <c r="EZU38" s="724"/>
      <c r="EZV38" s="724"/>
      <c r="EZW38" s="724"/>
      <c r="EZX38" s="724"/>
      <c r="EZY38" s="724"/>
      <c r="EZZ38" s="724"/>
      <c r="FAA38" s="724"/>
      <c r="FAB38" s="724"/>
      <c r="FAC38" s="724"/>
      <c r="FAD38" s="724"/>
      <c r="FAE38" s="724"/>
      <c r="FAF38" s="724"/>
      <c r="FAG38" s="724"/>
      <c r="FAH38" s="724"/>
      <c r="FAI38" s="724"/>
      <c r="FAJ38" s="724"/>
      <c r="FAK38" s="724"/>
      <c r="FAL38" s="724"/>
      <c r="FAM38" s="724"/>
      <c r="FAN38" s="724"/>
      <c r="FAO38" s="724"/>
      <c r="FAP38" s="724"/>
      <c r="FAQ38" s="724"/>
      <c r="FAR38" s="724"/>
      <c r="FAS38" s="724"/>
      <c r="FAT38" s="724"/>
      <c r="FAU38" s="724"/>
      <c r="FAV38" s="724"/>
      <c r="FAW38" s="724"/>
      <c r="FAX38" s="724"/>
      <c r="FAY38" s="724"/>
      <c r="FAZ38" s="724"/>
      <c r="FBA38" s="724"/>
      <c r="FBB38" s="724"/>
      <c r="FBC38" s="724"/>
      <c r="FBD38" s="724"/>
      <c r="FBE38" s="724"/>
      <c r="FBF38" s="724"/>
      <c r="FBG38" s="724"/>
      <c r="FBH38" s="724"/>
      <c r="FBI38" s="724"/>
      <c r="FBJ38" s="724"/>
      <c r="FBK38" s="724"/>
      <c r="FBL38" s="724"/>
      <c r="FBM38" s="724"/>
      <c r="FBN38" s="724"/>
      <c r="FBO38" s="724"/>
      <c r="FBP38" s="724"/>
      <c r="FBQ38" s="724"/>
      <c r="FBR38" s="724"/>
      <c r="FBS38" s="724"/>
      <c r="FBT38" s="724"/>
      <c r="FBU38" s="724"/>
      <c r="FBV38" s="724"/>
      <c r="FBW38" s="724"/>
      <c r="FBX38" s="724"/>
      <c r="FBY38" s="724"/>
      <c r="FBZ38" s="724"/>
      <c r="FCA38" s="724"/>
      <c r="FCB38" s="724"/>
      <c r="FCC38" s="724"/>
      <c r="FCD38" s="724"/>
      <c r="FCE38" s="724"/>
      <c r="FCF38" s="724"/>
      <c r="FCG38" s="724"/>
      <c r="FCH38" s="724"/>
      <c r="FCI38" s="724"/>
      <c r="FCJ38" s="724"/>
      <c r="FCK38" s="724"/>
      <c r="FCL38" s="724"/>
      <c r="FCM38" s="724"/>
      <c r="FCN38" s="724"/>
      <c r="FCO38" s="724"/>
      <c r="FCP38" s="724"/>
      <c r="FCQ38" s="724"/>
      <c r="FCR38" s="724"/>
      <c r="FCS38" s="724"/>
      <c r="FCT38" s="724"/>
      <c r="FCU38" s="724"/>
      <c r="FCV38" s="724"/>
      <c r="FCW38" s="724"/>
      <c r="FCX38" s="724"/>
      <c r="FCY38" s="724"/>
      <c r="FCZ38" s="724"/>
      <c r="FDA38" s="724"/>
      <c r="FDB38" s="724"/>
      <c r="FDC38" s="724"/>
      <c r="FDD38" s="724"/>
      <c r="FDE38" s="724"/>
      <c r="FDF38" s="724"/>
      <c r="FDG38" s="724"/>
      <c r="FDH38" s="724"/>
      <c r="FDI38" s="724"/>
      <c r="FDJ38" s="724"/>
      <c r="FDK38" s="724"/>
      <c r="FDL38" s="724"/>
      <c r="FDM38" s="724"/>
      <c r="FDN38" s="724"/>
      <c r="FDO38" s="724"/>
      <c r="FDP38" s="724"/>
      <c r="FDQ38" s="724"/>
      <c r="FDR38" s="724"/>
      <c r="FDS38" s="724"/>
      <c r="FDT38" s="724"/>
      <c r="FDU38" s="724"/>
      <c r="FDV38" s="724"/>
      <c r="FDW38" s="724"/>
      <c r="FDX38" s="724"/>
      <c r="FDY38" s="724"/>
      <c r="FDZ38" s="724"/>
      <c r="FEA38" s="724"/>
      <c r="FEB38" s="724"/>
      <c r="FEC38" s="724"/>
      <c r="FED38" s="724"/>
      <c r="FEE38" s="724"/>
      <c r="FEF38" s="724"/>
      <c r="FEG38" s="724"/>
      <c r="FEH38" s="724"/>
      <c r="FEI38" s="724"/>
      <c r="FEJ38" s="724"/>
      <c r="FEK38" s="724"/>
      <c r="FEL38" s="724"/>
      <c r="FEM38" s="724"/>
      <c r="FEN38" s="724"/>
      <c r="FEO38" s="724"/>
      <c r="FEP38" s="724"/>
      <c r="FEQ38" s="724"/>
      <c r="FER38" s="724"/>
      <c r="FES38" s="724"/>
      <c r="FET38" s="724"/>
      <c r="FEU38" s="724"/>
      <c r="FEV38" s="724"/>
      <c r="FEW38" s="724"/>
      <c r="FEX38" s="724"/>
      <c r="FEY38" s="724"/>
      <c r="FEZ38" s="724"/>
      <c r="FFA38" s="724"/>
      <c r="FFB38" s="724"/>
      <c r="FFC38" s="724"/>
      <c r="FFD38" s="724"/>
      <c r="FFE38" s="724"/>
      <c r="FFF38" s="724"/>
      <c r="FFG38" s="724"/>
      <c r="FFH38" s="724"/>
      <c r="FFI38" s="724"/>
      <c r="FFJ38" s="724"/>
      <c r="FFK38" s="724"/>
      <c r="FFL38" s="724"/>
      <c r="FFM38" s="724"/>
      <c r="FFN38" s="724"/>
      <c r="FFO38" s="724"/>
      <c r="FFP38" s="724"/>
      <c r="FFQ38" s="724"/>
      <c r="FFR38" s="724"/>
      <c r="FFS38" s="724"/>
      <c r="FFT38" s="724"/>
      <c r="FFU38" s="724"/>
      <c r="FFV38" s="724"/>
      <c r="FFW38" s="724"/>
      <c r="FFX38" s="724"/>
      <c r="FFY38" s="724"/>
      <c r="FFZ38" s="724"/>
      <c r="FGA38" s="724"/>
      <c r="FGB38" s="724"/>
      <c r="FGC38" s="724"/>
      <c r="FGD38" s="724"/>
      <c r="FGE38" s="724"/>
      <c r="FGF38" s="724"/>
      <c r="FGG38" s="724"/>
      <c r="FGH38" s="724"/>
      <c r="FGI38" s="724"/>
      <c r="FGJ38" s="724"/>
      <c r="FGK38" s="724"/>
      <c r="FGL38" s="724"/>
      <c r="FGM38" s="724"/>
      <c r="FGN38" s="724"/>
      <c r="FGO38" s="724"/>
      <c r="FGP38" s="724"/>
      <c r="FGQ38" s="724"/>
      <c r="FGR38" s="724"/>
      <c r="FGS38" s="724"/>
      <c r="FGT38" s="724"/>
      <c r="FGU38" s="724"/>
      <c r="FGV38" s="724"/>
      <c r="FGW38" s="724"/>
      <c r="FGX38" s="724"/>
      <c r="FGY38" s="724"/>
      <c r="FGZ38" s="724"/>
      <c r="FHA38" s="724"/>
      <c r="FHB38" s="724"/>
      <c r="FHC38" s="724"/>
      <c r="FHD38" s="724"/>
      <c r="FHE38" s="724"/>
      <c r="FHF38" s="724"/>
      <c r="FHG38" s="724"/>
      <c r="FHH38" s="724"/>
      <c r="FHI38" s="724"/>
      <c r="FHJ38" s="724"/>
      <c r="FHK38" s="724"/>
      <c r="FHL38" s="724"/>
      <c r="FHM38" s="724"/>
      <c r="FHN38" s="724"/>
      <c r="FHO38" s="724"/>
      <c r="FHP38" s="724"/>
      <c r="FHQ38" s="724"/>
      <c r="FHR38" s="724"/>
      <c r="FHS38" s="724"/>
      <c r="FHT38" s="724"/>
      <c r="FHU38" s="724"/>
      <c r="FHV38" s="724"/>
      <c r="FHW38" s="724"/>
      <c r="FHX38" s="724"/>
      <c r="FHY38" s="724"/>
      <c r="FHZ38" s="724"/>
      <c r="FIA38" s="724"/>
      <c r="FIB38" s="724"/>
      <c r="FIC38" s="724"/>
      <c r="FID38" s="724"/>
      <c r="FIE38" s="724"/>
      <c r="FIF38" s="724"/>
      <c r="FIG38" s="724"/>
      <c r="FIH38" s="724"/>
      <c r="FII38" s="724"/>
      <c r="FIJ38" s="724"/>
      <c r="FIK38" s="724"/>
      <c r="FIL38" s="724"/>
      <c r="FIM38" s="724"/>
      <c r="FIN38" s="724"/>
      <c r="FIO38" s="724"/>
      <c r="FIP38" s="724"/>
      <c r="FIQ38" s="724"/>
      <c r="FIR38" s="724"/>
      <c r="FIS38" s="724"/>
      <c r="FIT38" s="724"/>
      <c r="FIU38" s="724"/>
      <c r="FIV38" s="724"/>
      <c r="FIW38" s="724"/>
      <c r="FIX38" s="724"/>
      <c r="FIY38" s="724"/>
      <c r="FIZ38" s="724"/>
      <c r="FJA38" s="724"/>
      <c r="FJB38" s="724"/>
      <c r="FJC38" s="724"/>
      <c r="FJD38" s="724"/>
      <c r="FJE38" s="724"/>
      <c r="FJF38" s="724"/>
      <c r="FJG38" s="724"/>
      <c r="FJH38" s="724"/>
      <c r="FJI38" s="724"/>
      <c r="FJJ38" s="724"/>
      <c r="FJK38" s="724"/>
      <c r="FJL38" s="724"/>
      <c r="FJM38" s="724"/>
      <c r="FJN38" s="724"/>
      <c r="FJO38" s="724"/>
      <c r="FJP38" s="724"/>
      <c r="FJQ38" s="724"/>
      <c r="FJR38" s="724"/>
      <c r="FJS38" s="724"/>
      <c r="FJT38" s="724"/>
      <c r="FJU38" s="724"/>
      <c r="FJV38" s="724"/>
      <c r="FJW38" s="724"/>
      <c r="FJX38" s="724"/>
      <c r="FJY38" s="724"/>
      <c r="FJZ38" s="724"/>
      <c r="FKA38" s="724"/>
      <c r="FKB38" s="724"/>
      <c r="FKC38" s="724"/>
      <c r="FKD38" s="724"/>
      <c r="FKE38" s="724"/>
      <c r="FKF38" s="724"/>
      <c r="FKG38" s="724"/>
      <c r="FKH38" s="724"/>
      <c r="FKI38" s="724"/>
      <c r="FKJ38" s="724"/>
      <c r="FKK38" s="724"/>
      <c r="FKL38" s="724"/>
      <c r="FKM38" s="724"/>
      <c r="FKN38" s="724"/>
      <c r="FKO38" s="724"/>
      <c r="FKP38" s="724"/>
      <c r="FKQ38" s="724"/>
      <c r="FKR38" s="724"/>
      <c r="FKS38" s="724"/>
      <c r="FKT38" s="724"/>
      <c r="FKU38" s="724"/>
      <c r="FKV38" s="724"/>
      <c r="FKW38" s="724"/>
      <c r="FKX38" s="724"/>
      <c r="FKY38" s="724"/>
      <c r="FKZ38" s="724"/>
      <c r="FLA38" s="724"/>
      <c r="FLB38" s="724"/>
      <c r="FLC38" s="724"/>
      <c r="FLD38" s="724"/>
      <c r="FLE38" s="724"/>
      <c r="FLF38" s="724"/>
      <c r="FLG38" s="724"/>
      <c r="FLH38" s="724"/>
      <c r="FLI38" s="724"/>
      <c r="FLJ38" s="724"/>
      <c r="FLK38" s="724"/>
      <c r="FLL38" s="724"/>
      <c r="FLM38" s="724"/>
      <c r="FLN38" s="724"/>
      <c r="FLO38" s="724"/>
      <c r="FLP38" s="724"/>
      <c r="FLQ38" s="724"/>
      <c r="FLR38" s="724"/>
      <c r="FLS38" s="724"/>
      <c r="FLT38" s="724"/>
      <c r="FLU38" s="724"/>
      <c r="FLV38" s="724"/>
      <c r="FLW38" s="724"/>
      <c r="FLX38" s="724"/>
      <c r="FLY38" s="724"/>
      <c r="FLZ38" s="724"/>
      <c r="FMA38" s="724"/>
      <c r="FMB38" s="724"/>
      <c r="FMC38" s="724"/>
      <c r="FMD38" s="724"/>
      <c r="FME38" s="724"/>
      <c r="FMF38" s="724"/>
      <c r="FMG38" s="724"/>
      <c r="FMH38" s="724"/>
      <c r="FMI38" s="724"/>
      <c r="FMJ38" s="724"/>
      <c r="FMK38" s="724"/>
      <c r="FML38" s="724"/>
      <c r="FMM38" s="724"/>
      <c r="FMN38" s="724"/>
      <c r="FMO38" s="724"/>
      <c r="FMP38" s="724"/>
      <c r="FMQ38" s="724"/>
      <c r="FMR38" s="724"/>
      <c r="FMS38" s="724"/>
      <c r="FMT38" s="724"/>
      <c r="FMU38" s="724"/>
      <c r="FMV38" s="724"/>
      <c r="FMW38" s="724"/>
      <c r="FMX38" s="724"/>
      <c r="FMY38" s="724"/>
      <c r="FMZ38" s="724"/>
      <c r="FNA38" s="724"/>
      <c r="FNB38" s="724"/>
      <c r="FNC38" s="724"/>
      <c r="FND38" s="724"/>
      <c r="FNE38" s="724"/>
      <c r="FNF38" s="724"/>
      <c r="FNG38" s="724"/>
      <c r="FNH38" s="724"/>
      <c r="FNI38" s="724"/>
      <c r="FNJ38" s="724"/>
      <c r="FNK38" s="724"/>
      <c r="FNL38" s="724"/>
      <c r="FNM38" s="724"/>
      <c r="FNN38" s="724"/>
      <c r="FNO38" s="724"/>
      <c r="FNP38" s="724"/>
      <c r="FNQ38" s="724"/>
      <c r="FNR38" s="724"/>
      <c r="FNS38" s="724"/>
      <c r="FNT38" s="724"/>
      <c r="FNU38" s="724"/>
      <c r="FNV38" s="724"/>
      <c r="FNW38" s="724"/>
      <c r="FNX38" s="724"/>
      <c r="FNY38" s="724"/>
      <c r="FNZ38" s="724"/>
      <c r="FOA38" s="724"/>
      <c r="FOB38" s="724"/>
      <c r="FOC38" s="724"/>
      <c r="FOD38" s="724"/>
      <c r="FOE38" s="724"/>
      <c r="FOF38" s="724"/>
      <c r="FOG38" s="724"/>
      <c r="FOH38" s="724"/>
      <c r="FOI38" s="724"/>
      <c r="FOJ38" s="724"/>
      <c r="FOK38" s="724"/>
      <c r="FOL38" s="724"/>
      <c r="FOM38" s="724"/>
      <c r="FON38" s="724"/>
      <c r="FOO38" s="724"/>
      <c r="FOP38" s="724"/>
      <c r="FOQ38" s="724"/>
      <c r="FOR38" s="724"/>
      <c r="FOS38" s="724"/>
      <c r="FOT38" s="724"/>
      <c r="FOU38" s="724"/>
      <c r="FOV38" s="724"/>
      <c r="FOW38" s="724"/>
      <c r="FOX38" s="724"/>
      <c r="FOY38" s="724"/>
      <c r="FOZ38" s="724"/>
      <c r="FPA38" s="724"/>
      <c r="FPB38" s="724"/>
      <c r="FPC38" s="724"/>
      <c r="FPD38" s="724"/>
      <c r="FPE38" s="724"/>
      <c r="FPF38" s="724"/>
      <c r="FPG38" s="724"/>
      <c r="FPH38" s="724"/>
      <c r="FPI38" s="724"/>
      <c r="FPJ38" s="724"/>
      <c r="FPK38" s="724"/>
      <c r="FPL38" s="724"/>
      <c r="FPM38" s="724"/>
      <c r="FPN38" s="724"/>
      <c r="FPO38" s="724"/>
      <c r="FPP38" s="724"/>
      <c r="FPQ38" s="724"/>
      <c r="FPR38" s="724"/>
      <c r="FPS38" s="724"/>
      <c r="FPT38" s="724"/>
      <c r="FPU38" s="724"/>
      <c r="FPV38" s="724"/>
      <c r="FPW38" s="724"/>
      <c r="FPX38" s="724"/>
      <c r="FPY38" s="724"/>
      <c r="FPZ38" s="724"/>
      <c r="FQA38" s="724"/>
      <c r="FQB38" s="724"/>
      <c r="FQC38" s="724"/>
      <c r="FQD38" s="724"/>
      <c r="FQE38" s="724"/>
      <c r="FQF38" s="724"/>
      <c r="FQG38" s="724"/>
      <c r="FQH38" s="724"/>
      <c r="FQI38" s="724"/>
      <c r="FQJ38" s="724"/>
      <c r="FQK38" s="724"/>
      <c r="FQL38" s="724"/>
      <c r="FQM38" s="724"/>
      <c r="FQN38" s="724"/>
      <c r="FQO38" s="724"/>
      <c r="FQP38" s="724"/>
      <c r="FQQ38" s="724"/>
      <c r="FQR38" s="724"/>
      <c r="FQS38" s="724"/>
      <c r="FQT38" s="724"/>
      <c r="FQU38" s="724"/>
      <c r="FQV38" s="724"/>
      <c r="FQW38" s="724"/>
      <c r="FQX38" s="724"/>
      <c r="FQY38" s="724"/>
      <c r="FQZ38" s="724"/>
      <c r="FRA38" s="724"/>
      <c r="FRB38" s="724"/>
      <c r="FRC38" s="724"/>
      <c r="FRD38" s="724"/>
      <c r="FRE38" s="724"/>
      <c r="FRF38" s="724"/>
      <c r="FRG38" s="724"/>
      <c r="FRH38" s="724"/>
      <c r="FRI38" s="724"/>
      <c r="FRJ38" s="724"/>
      <c r="FRK38" s="724"/>
      <c r="FRL38" s="724"/>
      <c r="FRM38" s="724"/>
      <c r="FRN38" s="724"/>
      <c r="FRO38" s="724"/>
      <c r="FRP38" s="724"/>
      <c r="FRQ38" s="724"/>
      <c r="FRR38" s="724"/>
      <c r="FRS38" s="724"/>
      <c r="FRT38" s="724"/>
      <c r="FRU38" s="724"/>
      <c r="FRV38" s="724"/>
      <c r="FRW38" s="724"/>
      <c r="FRX38" s="724"/>
      <c r="FRY38" s="724"/>
      <c r="FRZ38" s="724"/>
      <c r="FSA38" s="724"/>
      <c r="FSB38" s="724"/>
      <c r="FSC38" s="724"/>
      <c r="FSD38" s="724"/>
      <c r="FSE38" s="724"/>
      <c r="FSF38" s="724"/>
      <c r="FSG38" s="724"/>
      <c r="FSH38" s="724"/>
      <c r="FSI38" s="724"/>
      <c r="FSJ38" s="724"/>
      <c r="FSK38" s="724"/>
      <c r="FSL38" s="724"/>
      <c r="FSM38" s="724"/>
      <c r="FSN38" s="724"/>
      <c r="FSO38" s="724"/>
      <c r="FSP38" s="724"/>
      <c r="FSQ38" s="724"/>
      <c r="FSR38" s="724"/>
      <c r="FSS38" s="724"/>
      <c r="FST38" s="724"/>
      <c r="FSU38" s="724"/>
      <c r="FSV38" s="724"/>
      <c r="FSW38" s="724"/>
      <c r="FSX38" s="724"/>
      <c r="FSY38" s="724"/>
      <c r="FSZ38" s="724"/>
      <c r="FTA38" s="724"/>
      <c r="FTB38" s="724"/>
      <c r="FTC38" s="724"/>
      <c r="FTD38" s="724"/>
      <c r="FTE38" s="724"/>
      <c r="FTF38" s="724"/>
      <c r="FTG38" s="724"/>
      <c r="FTH38" s="724"/>
      <c r="FTI38" s="724"/>
      <c r="FTJ38" s="724"/>
      <c r="FTK38" s="724"/>
      <c r="FTL38" s="724"/>
      <c r="FTM38" s="724"/>
      <c r="FTN38" s="724"/>
      <c r="FTO38" s="724"/>
      <c r="FTP38" s="724"/>
      <c r="FTQ38" s="724"/>
      <c r="FTR38" s="724"/>
      <c r="FTS38" s="724"/>
      <c r="FTT38" s="724"/>
      <c r="FTU38" s="724"/>
      <c r="FTV38" s="724"/>
      <c r="FTW38" s="724"/>
      <c r="FTX38" s="724"/>
      <c r="FTY38" s="724"/>
      <c r="FTZ38" s="724"/>
      <c r="FUA38" s="724"/>
      <c r="FUB38" s="724"/>
      <c r="FUC38" s="724"/>
      <c r="FUD38" s="724"/>
      <c r="FUE38" s="724"/>
      <c r="FUF38" s="724"/>
      <c r="FUG38" s="724"/>
      <c r="FUH38" s="724"/>
      <c r="FUI38" s="724"/>
      <c r="FUJ38" s="724"/>
      <c r="FUK38" s="724"/>
      <c r="FUL38" s="724"/>
      <c r="FUM38" s="724"/>
      <c r="FUN38" s="724"/>
      <c r="FUO38" s="724"/>
      <c r="FUP38" s="724"/>
      <c r="FUQ38" s="724"/>
      <c r="FUR38" s="724"/>
      <c r="FUS38" s="724"/>
      <c r="FUT38" s="724"/>
      <c r="FUU38" s="724"/>
      <c r="FUV38" s="724"/>
      <c r="FUW38" s="724"/>
      <c r="FUX38" s="724"/>
      <c r="FUY38" s="724"/>
      <c r="FUZ38" s="724"/>
      <c r="FVA38" s="724"/>
      <c r="FVB38" s="724"/>
      <c r="FVC38" s="724"/>
      <c r="FVD38" s="724"/>
      <c r="FVE38" s="724"/>
      <c r="FVF38" s="724"/>
      <c r="FVG38" s="724"/>
      <c r="FVH38" s="724"/>
      <c r="FVI38" s="724"/>
      <c r="FVJ38" s="724"/>
      <c r="FVK38" s="724"/>
      <c r="FVL38" s="724"/>
      <c r="FVM38" s="724"/>
      <c r="FVN38" s="724"/>
      <c r="FVO38" s="724"/>
      <c r="FVP38" s="724"/>
      <c r="FVQ38" s="724"/>
      <c r="FVR38" s="724"/>
      <c r="FVS38" s="724"/>
      <c r="FVT38" s="724"/>
      <c r="FVU38" s="724"/>
      <c r="FVV38" s="724"/>
      <c r="FVW38" s="724"/>
      <c r="FVX38" s="724"/>
      <c r="FVY38" s="724"/>
      <c r="FVZ38" s="724"/>
      <c r="FWA38" s="724"/>
      <c r="FWB38" s="724"/>
      <c r="FWC38" s="724"/>
      <c r="FWD38" s="724"/>
      <c r="FWE38" s="724"/>
      <c r="FWF38" s="724"/>
      <c r="FWG38" s="724"/>
      <c r="FWH38" s="724"/>
      <c r="FWI38" s="724"/>
      <c r="FWJ38" s="724"/>
      <c r="FWK38" s="724"/>
      <c r="FWL38" s="724"/>
      <c r="FWM38" s="724"/>
      <c r="FWN38" s="724"/>
      <c r="FWO38" s="724"/>
      <c r="FWP38" s="724"/>
      <c r="FWQ38" s="724"/>
      <c r="FWR38" s="724"/>
      <c r="FWS38" s="724"/>
      <c r="FWT38" s="724"/>
      <c r="FWU38" s="724"/>
      <c r="FWV38" s="724"/>
      <c r="FWW38" s="724"/>
      <c r="FWX38" s="724"/>
      <c r="FWY38" s="724"/>
      <c r="FWZ38" s="724"/>
      <c r="FXA38" s="724"/>
      <c r="FXB38" s="724"/>
      <c r="FXC38" s="724"/>
      <c r="FXD38" s="724"/>
      <c r="FXE38" s="724"/>
      <c r="FXF38" s="724"/>
      <c r="FXG38" s="724"/>
      <c r="FXH38" s="724"/>
      <c r="FXI38" s="724"/>
      <c r="FXJ38" s="724"/>
      <c r="FXK38" s="724"/>
      <c r="FXL38" s="724"/>
      <c r="FXM38" s="724"/>
      <c r="FXN38" s="724"/>
      <c r="FXO38" s="724"/>
      <c r="FXP38" s="724"/>
      <c r="FXQ38" s="724"/>
      <c r="FXR38" s="724"/>
      <c r="FXS38" s="724"/>
      <c r="FXT38" s="724"/>
      <c r="FXU38" s="724"/>
      <c r="FXV38" s="724"/>
      <c r="FXW38" s="724"/>
      <c r="FXX38" s="724"/>
      <c r="FXY38" s="724"/>
      <c r="FXZ38" s="724"/>
      <c r="FYA38" s="724"/>
      <c r="FYB38" s="724"/>
      <c r="FYC38" s="724"/>
      <c r="FYD38" s="724"/>
      <c r="FYE38" s="724"/>
      <c r="FYF38" s="724"/>
      <c r="FYG38" s="724"/>
      <c r="FYH38" s="724"/>
      <c r="FYI38" s="724"/>
      <c r="FYJ38" s="724"/>
      <c r="FYK38" s="724"/>
      <c r="FYL38" s="724"/>
      <c r="FYM38" s="724"/>
      <c r="FYN38" s="724"/>
      <c r="FYO38" s="724"/>
      <c r="FYP38" s="724"/>
      <c r="FYQ38" s="724"/>
      <c r="FYR38" s="724"/>
      <c r="FYS38" s="724"/>
      <c r="FYT38" s="724"/>
      <c r="FYU38" s="724"/>
      <c r="FYV38" s="724"/>
      <c r="FYW38" s="724"/>
      <c r="FYX38" s="724"/>
      <c r="FYY38" s="724"/>
      <c r="FYZ38" s="724"/>
      <c r="FZA38" s="724"/>
      <c r="FZB38" s="724"/>
      <c r="FZC38" s="724"/>
      <c r="FZD38" s="724"/>
      <c r="FZE38" s="724"/>
      <c r="FZF38" s="724"/>
      <c r="FZG38" s="724"/>
      <c r="FZH38" s="724"/>
      <c r="FZI38" s="724"/>
      <c r="FZJ38" s="724"/>
      <c r="FZK38" s="724"/>
      <c r="FZL38" s="724"/>
      <c r="FZM38" s="724"/>
      <c r="FZN38" s="724"/>
      <c r="FZO38" s="724"/>
      <c r="FZP38" s="724"/>
      <c r="FZQ38" s="724"/>
      <c r="FZR38" s="724"/>
      <c r="FZS38" s="724"/>
      <c r="FZT38" s="724"/>
      <c r="FZU38" s="724"/>
      <c r="FZV38" s="724"/>
      <c r="FZW38" s="724"/>
      <c r="FZX38" s="724"/>
      <c r="FZY38" s="724"/>
      <c r="FZZ38" s="724"/>
      <c r="GAA38" s="724"/>
      <c r="GAB38" s="724"/>
      <c r="GAC38" s="724"/>
      <c r="GAD38" s="724"/>
      <c r="GAE38" s="724"/>
      <c r="GAF38" s="724"/>
      <c r="GAG38" s="724"/>
      <c r="GAH38" s="724"/>
      <c r="GAI38" s="724"/>
      <c r="GAJ38" s="724"/>
      <c r="GAK38" s="724"/>
      <c r="GAL38" s="724"/>
      <c r="GAM38" s="724"/>
      <c r="GAN38" s="724"/>
      <c r="GAO38" s="724"/>
      <c r="GAP38" s="724"/>
      <c r="GAQ38" s="724"/>
      <c r="GAR38" s="724"/>
      <c r="GAS38" s="724"/>
      <c r="GAT38" s="724"/>
      <c r="GAU38" s="724"/>
      <c r="GAV38" s="724"/>
      <c r="GAW38" s="724"/>
      <c r="GAX38" s="724"/>
      <c r="GAY38" s="724"/>
      <c r="GAZ38" s="724"/>
      <c r="GBA38" s="724"/>
      <c r="GBB38" s="724"/>
      <c r="GBC38" s="724"/>
      <c r="GBD38" s="724"/>
      <c r="GBE38" s="724"/>
      <c r="GBF38" s="724"/>
      <c r="GBG38" s="724"/>
      <c r="GBH38" s="724"/>
      <c r="GBI38" s="724"/>
      <c r="GBJ38" s="724"/>
      <c r="GBK38" s="724"/>
      <c r="GBL38" s="724"/>
      <c r="GBM38" s="724"/>
      <c r="GBN38" s="724"/>
      <c r="GBO38" s="724"/>
      <c r="GBP38" s="724"/>
      <c r="GBQ38" s="724"/>
      <c r="GBR38" s="724"/>
      <c r="GBS38" s="724"/>
      <c r="GBT38" s="724"/>
      <c r="GBU38" s="724"/>
      <c r="GBV38" s="724"/>
      <c r="GBW38" s="724"/>
      <c r="GBX38" s="724"/>
      <c r="GBY38" s="724"/>
      <c r="GBZ38" s="724"/>
      <c r="GCA38" s="724"/>
      <c r="GCB38" s="724"/>
      <c r="GCC38" s="724"/>
      <c r="GCD38" s="724"/>
      <c r="GCE38" s="724"/>
      <c r="GCF38" s="724"/>
      <c r="GCG38" s="724"/>
      <c r="GCH38" s="724"/>
      <c r="GCI38" s="724"/>
      <c r="GCJ38" s="724"/>
      <c r="GCK38" s="724"/>
      <c r="GCL38" s="724"/>
      <c r="GCM38" s="724"/>
      <c r="GCN38" s="724"/>
      <c r="GCO38" s="724"/>
      <c r="GCP38" s="724"/>
      <c r="GCQ38" s="724"/>
      <c r="GCR38" s="724"/>
      <c r="GCS38" s="724"/>
      <c r="GCT38" s="724"/>
      <c r="GCU38" s="724"/>
      <c r="GCV38" s="724"/>
      <c r="GCW38" s="724"/>
      <c r="GCX38" s="724"/>
      <c r="GCY38" s="724"/>
      <c r="GCZ38" s="724"/>
      <c r="GDA38" s="724"/>
      <c r="GDB38" s="724"/>
      <c r="GDC38" s="724"/>
      <c r="GDD38" s="724"/>
      <c r="GDE38" s="724"/>
      <c r="GDF38" s="724"/>
      <c r="GDG38" s="724"/>
      <c r="GDH38" s="724"/>
      <c r="GDI38" s="724"/>
      <c r="GDJ38" s="724"/>
      <c r="GDK38" s="724"/>
      <c r="GDL38" s="724"/>
      <c r="GDM38" s="724"/>
      <c r="GDN38" s="724"/>
      <c r="GDO38" s="724"/>
      <c r="GDP38" s="724"/>
      <c r="GDQ38" s="724"/>
      <c r="GDR38" s="724"/>
      <c r="GDS38" s="724"/>
      <c r="GDT38" s="724"/>
      <c r="GDU38" s="724"/>
      <c r="GDV38" s="724"/>
      <c r="GDW38" s="724"/>
      <c r="GDX38" s="724"/>
      <c r="GDY38" s="724"/>
      <c r="GDZ38" s="724"/>
      <c r="GEA38" s="724"/>
      <c r="GEB38" s="724"/>
      <c r="GEC38" s="724"/>
      <c r="GED38" s="724"/>
      <c r="GEE38" s="724"/>
      <c r="GEF38" s="724"/>
      <c r="GEG38" s="724"/>
      <c r="GEH38" s="724"/>
      <c r="GEI38" s="724"/>
      <c r="GEJ38" s="724"/>
      <c r="GEK38" s="724"/>
      <c r="GEL38" s="724"/>
      <c r="GEM38" s="724"/>
      <c r="GEN38" s="724"/>
      <c r="GEO38" s="724"/>
      <c r="GEP38" s="724"/>
      <c r="GEQ38" s="724"/>
      <c r="GER38" s="724"/>
      <c r="GES38" s="724"/>
      <c r="GET38" s="724"/>
      <c r="GEU38" s="724"/>
      <c r="GEV38" s="724"/>
      <c r="GEW38" s="724"/>
      <c r="GEX38" s="724"/>
      <c r="GEY38" s="724"/>
      <c r="GEZ38" s="724"/>
      <c r="GFA38" s="724"/>
      <c r="GFB38" s="724"/>
      <c r="GFC38" s="724"/>
      <c r="GFD38" s="724"/>
      <c r="GFE38" s="724"/>
      <c r="GFF38" s="724"/>
      <c r="GFG38" s="724"/>
      <c r="GFH38" s="724"/>
      <c r="GFI38" s="724"/>
      <c r="GFJ38" s="724"/>
      <c r="GFK38" s="724"/>
      <c r="GFL38" s="724"/>
      <c r="GFM38" s="724"/>
      <c r="GFN38" s="724"/>
      <c r="GFO38" s="724"/>
      <c r="GFP38" s="724"/>
      <c r="GFQ38" s="724"/>
      <c r="GFR38" s="724"/>
      <c r="GFS38" s="724"/>
      <c r="GFT38" s="724"/>
      <c r="GFU38" s="724"/>
      <c r="GFV38" s="724"/>
      <c r="GFW38" s="724"/>
      <c r="GFX38" s="724"/>
      <c r="GFY38" s="724"/>
      <c r="GFZ38" s="724"/>
      <c r="GGA38" s="724"/>
      <c r="GGB38" s="724"/>
      <c r="GGC38" s="724"/>
      <c r="GGD38" s="724"/>
      <c r="GGE38" s="724"/>
      <c r="GGF38" s="724"/>
      <c r="GGG38" s="724"/>
      <c r="GGH38" s="724"/>
      <c r="GGI38" s="724"/>
      <c r="GGJ38" s="724"/>
      <c r="GGK38" s="724"/>
      <c r="GGL38" s="724"/>
      <c r="GGM38" s="724"/>
      <c r="GGN38" s="724"/>
      <c r="GGO38" s="724"/>
      <c r="GGP38" s="724"/>
      <c r="GGQ38" s="724"/>
      <c r="GGR38" s="724"/>
      <c r="GGS38" s="724"/>
      <c r="GGT38" s="724"/>
      <c r="GGU38" s="724"/>
      <c r="GGV38" s="724"/>
      <c r="GGW38" s="724"/>
      <c r="GGX38" s="724"/>
      <c r="GGY38" s="724"/>
      <c r="GGZ38" s="724"/>
      <c r="GHA38" s="724"/>
      <c r="GHB38" s="724"/>
      <c r="GHC38" s="724"/>
      <c r="GHD38" s="724"/>
      <c r="GHE38" s="724"/>
      <c r="GHF38" s="724"/>
      <c r="GHG38" s="724"/>
      <c r="GHH38" s="724"/>
      <c r="GHI38" s="724"/>
      <c r="GHJ38" s="724"/>
      <c r="GHK38" s="724"/>
      <c r="GHL38" s="724"/>
      <c r="GHM38" s="724"/>
      <c r="GHN38" s="724"/>
      <c r="GHO38" s="724"/>
      <c r="GHP38" s="724"/>
      <c r="GHQ38" s="724"/>
      <c r="GHR38" s="724"/>
      <c r="GHS38" s="724"/>
      <c r="GHT38" s="724"/>
      <c r="GHU38" s="724"/>
      <c r="GHV38" s="724"/>
      <c r="GHW38" s="724"/>
      <c r="GHX38" s="724"/>
      <c r="GHY38" s="724"/>
      <c r="GHZ38" s="724"/>
      <c r="GIA38" s="724"/>
      <c r="GIB38" s="724"/>
      <c r="GIC38" s="724"/>
      <c r="GID38" s="724"/>
      <c r="GIE38" s="724"/>
      <c r="GIF38" s="724"/>
      <c r="GIG38" s="724"/>
      <c r="GIH38" s="724"/>
      <c r="GII38" s="724"/>
      <c r="GIJ38" s="724"/>
      <c r="GIK38" s="724"/>
      <c r="GIL38" s="724"/>
      <c r="GIM38" s="724"/>
      <c r="GIN38" s="724"/>
      <c r="GIO38" s="724"/>
      <c r="GIP38" s="724"/>
      <c r="GIQ38" s="724"/>
      <c r="GIR38" s="724"/>
      <c r="GIS38" s="724"/>
      <c r="GIT38" s="724"/>
      <c r="GIU38" s="724"/>
      <c r="GIV38" s="724"/>
      <c r="GIW38" s="724"/>
      <c r="GIX38" s="724"/>
      <c r="GIY38" s="724"/>
      <c r="GIZ38" s="724"/>
      <c r="GJA38" s="724"/>
      <c r="GJB38" s="724"/>
      <c r="GJC38" s="724"/>
      <c r="GJD38" s="724"/>
      <c r="GJE38" s="724"/>
      <c r="GJF38" s="724"/>
      <c r="GJG38" s="724"/>
      <c r="GJH38" s="724"/>
      <c r="GJI38" s="724"/>
      <c r="GJJ38" s="724"/>
      <c r="GJK38" s="724"/>
      <c r="GJL38" s="724"/>
      <c r="GJM38" s="724"/>
      <c r="GJN38" s="724"/>
      <c r="GJO38" s="724"/>
      <c r="GJP38" s="724"/>
      <c r="GJQ38" s="724"/>
      <c r="GJR38" s="724"/>
      <c r="GJS38" s="724"/>
      <c r="GJT38" s="724"/>
      <c r="GJU38" s="724"/>
      <c r="GJV38" s="724"/>
      <c r="GJW38" s="724"/>
      <c r="GJX38" s="724"/>
      <c r="GJY38" s="724"/>
      <c r="GJZ38" s="724"/>
      <c r="GKA38" s="724"/>
      <c r="GKB38" s="724"/>
      <c r="GKC38" s="724"/>
      <c r="GKD38" s="724"/>
      <c r="GKE38" s="724"/>
      <c r="GKF38" s="724"/>
      <c r="GKG38" s="724"/>
      <c r="GKH38" s="724"/>
      <c r="GKI38" s="724"/>
      <c r="GKJ38" s="724"/>
      <c r="GKK38" s="724"/>
      <c r="GKL38" s="724"/>
      <c r="GKM38" s="724"/>
      <c r="GKN38" s="724"/>
      <c r="GKO38" s="724"/>
      <c r="GKP38" s="724"/>
      <c r="GKQ38" s="724"/>
      <c r="GKR38" s="724"/>
      <c r="GKS38" s="724"/>
      <c r="GKT38" s="724"/>
      <c r="GKU38" s="724"/>
      <c r="GKV38" s="724"/>
      <c r="GKW38" s="724"/>
      <c r="GKX38" s="724"/>
      <c r="GKY38" s="724"/>
      <c r="GKZ38" s="724"/>
      <c r="GLA38" s="724"/>
      <c r="GLB38" s="724"/>
      <c r="GLC38" s="724"/>
      <c r="GLD38" s="724"/>
      <c r="GLE38" s="724"/>
      <c r="GLF38" s="724"/>
      <c r="GLG38" s="724"/>
      <c r="GLH38" s="724"/>
      <c r="GLI38" s="724"/>
      <c r="GLJ38" s="724"/>
      <c r="GLK38" s="724"/>
      <c r="GLL38" s="724"/>
      <c r="GLM38" s="724"/>
      <c r="GLN38" s="724"/>
      <c r="GLO38" s="724"/>
      <c r="GLP38" s="724"/>
      <c r="GLQ38" s="724"/>
      <c r="GLR38" s="724"/>
      <c r="GLS38" s="724"/>
      <c r="GLT38" s="724"/>
      <c r="GLU38" s="724"/>
      <c r="GLV38" s="724"/>
      <c r="GLW38" s="724"/>
      <c r="GLX38" s="724"/>
      <c r="GLY38" s="724"/>
      <c r="GLZ38" s="724"/>
      <c r="GMA38" s="724"/>
      <c r="GMB38" s="724"/>
      <c r="GMC38" s="724"/>
      <c r="GMD38" s="724"/>
      <c r="GME38" s="724"/>
      <c r="GMF38" s="724"/>
      <c r="GMG38" s="724"/>
      <c r="GMH38" s="724"/>
      <c r="GMI38" s="724"/>
      <c r="GMJ38" s="724"/>
      <c r="GMK38" s="724"/>
      <c r="GML38" s="724"/>
      <c r="GMM38" s="724"/>
      <c r="GMN38" s="724"/>
      <c r="GMO38" s="724"/>
      <c r="GMP38" s="724"/>
      <c r="GMQ38" s="724"/>
      <c r="GMR38" s="724"/>
      <c r="GMS38" s="724"/>
      <c r="GMT38" s="724"/>
      <c r="GMU38" s="724"/>
      <c r="GMV38" s="724"/>
      <c r="GMW38" s="724"/>
      <c r="GMX38" s="724"/>
      <c r="GMY38" s="724"/>
      <c r="GMZ38" s="724"/>
      <c r="GNA38" s="724"/>
      <c r="GNB38" s="724"/>
      <c r="GNC38" s="724"/>
      <c r="GND38" s="724"/>
      <c r="GNE38" s="724"/>
      <c r="GNF38" s="724"/>
      <c r="GNG38" s="724"/>
      <c r="GNH38" s="724"/>
      <c r="GNI38" s="724"/>
      <c r="GNJ38" s="724"/>
      <c r="GNK38" s="724"/>
      <c r="GNL38" s="724"/>
      <c r="GNM38" s="724"/>
      <c r="GNN38" s="724"/>
      <c r="GNO38" s="724"/>
      <c r="GNP38" s="724"/>
      <c r="GNQ38" s="724"/>
      <c r="GNR38" s="724"/>
      <c r="GNS38" s="724"/>
      <c r="GNT38" s="724"/>
      <c r="GNU38" s="724"/>
      <c r="GNV38" s="724"/>
      <c r="GNW38" s="724"/>
      <c r="GNX38" s="724"/>
      <c r="GNY38" s="724"/>
      <c r="GNZ38" s="724"/>
      <c r="GOA38" s="724"/>
      <c r="GOB38" s="724"/>
      <c r="GOC38" s="724"/>
      <c r="GOD38" s="724"/>
      <c r="GOE38" s="724"/>
      <c r="GOF38" s="724"/>
      <c r="GOG38" s="724"/>
      <c r="GOH38" s="724"/>
      <c r="GOI38" s="724"/>
      <c r="GOJ38" s="724"/>
      <c r="GOK38" s="724"/>
      <c r="GOL38" s="724"/>
      <c r="GOM38" s="724"/>
      <c r="GON38" s="724"/>
      <c r="GOO38" s="724"/>
      <c r="GOP38" s="724"/>
      <c r="GOQ38" s="724"/>
      <c r="GOR38" s="724"/>
      <c r="GOS38" s="724"/>
      <c r="GOT38" s="724"/>
      <c r="GOU38" s="724"/>
      <c r="GOV38" s="724"/>
      <c r="GOW38" s="724"/>
      <c r="GOX38" s="724"/>
      <c r="GOY38" s="724"/>
      <c r="GOZ38" s="724"/>
      <c r="GPA38" s="724"/>
      <c r="GPB38" s="724"/>
      <c r="GPC38" s="724"/>
      <c r="GPD38" s="724"/>
      <c r="GPE38" s="724"/>
      <c r="GPF38" s="724"/>
      <c r="GPG38" s="724"/>
      <c r="GPH38" s="724"/>
      <c r="GPI38" s="724"/>
      <c r="GPJ38" s="724"/>
      <c r="GPK38" s="724"/>
      <c r="GPL38" s="724"/>
      <c r="GPM38" s="724"/>
      <c r="GPN38" s="724"/>
      <c r="GPO38" s="724"/>
      <c r="GPP38" s="724"/>
      <c r="GPQ38" s="724"/>
      <c r="GPR38" s="724"/>
      <c r="GPS38" s="724"/>
      <c r="GPT38" s="724"/>
      <c r="GPU38" s="724"/>
      <c r="GPV38" s="724"/>
      <c r="GPW38" s="724"/>
      <c r="GPX38" s="724"/>
      <c r="GPY38" s="724"/>
      <c r="GPZ38" s="724"/>
      <c r="GQA38" s="724"/>
      <c r="GQB38" s="724"/>
      <c r="GQC38" s="724"/>
      <c r="GQD38" s="724"/>
      <c r="GQE38" s="724"/>
      <c r="GQF38" s="724"/>
      <c r="GQG38" s="724"/>
      <c r="GQH38" s="724"/>
      <c r="GQI38" s="724"/>
      <c r="GQJ38" s="724"/>
      <c r="GQK38" s="724"/>
      <c r="GQL38" s="724"/>
      <c r="GQM38" s="724"/>
      <c r="GQN38" s="724"/>
      <c r="GQO38" s="724"/>
      <c r="GQP38" s="724"/>
      <c r="GQQ38" s="724"/>
      <c r="GQR38" s="724"/>
      <c r="GQS38" s="724"/>
      <c r="GQT38" s="724"/>
      <c r="GQU38" s="724"/>
      <c r="GQV38" s="724"/>
      <c r="GQW38" s="724"/>
      <c r="GQX38" s="724"/>
      <c r="GQY38" s="724"/>
      <c r="GQZ38" s="724"/>
      <c r="GRA38" s="724"/>
      <c r="GRB38" s="724"/>
      <c r="GRC38" s="724"/>
      <c r="GRD38" s="724"/>
      <c r="GRE38" s="724"/>
      <c r="GRF38" s="724"/>
      <c r="GRG38" s="724"/>
      <c r="GRH38" s="724"/>
      <c r="GRI38" s="724"/>
      <c r="GRJ38" s="724"/>
      <c r="GRK38" s="724"/>
      <c r="GRL38" s="724"/>
      <c r="GRM38" s="724"/>
      <c r="GRN38" s="724"/>
      <c r="GRO38" s="724"/>
      <c r="GRP38" s="724"/>
      <c r="GRQ38" s="724"/>
      <c r="GRR38" s="724"/>
      <c r="GRS38" s="724"/>
      <c r="GRT38" s="724"/>
      <c r="GRU38" s="724"/>
      <c r="GRV38" s="724"/>
      <c r="GRW38" s="724"/>
      <c r="GRX38" s="724"/>
      <c r="GRY38" s="724"/>
      <c r="GRZ38" s="724"/>
      <c r="GSA38" s="724"/>
      <c r="GSB38" s="724"/>
      <c r="GSC38" s="724"/>
      <c r="GSD38" s="724"/>
      <c r="GSE38" s="724"/>
      <c r="GSF38" s="724"/>
      <c r="GSG38" s="724"/>
      <c r="GSH38" s="724"/>
      <c r="GSI38" s="724"/>
      <c r="GSJ38" s="724"/>
      <c r="GSK38" s="724"/>
      <c r="GSL38" s="724"/>
      <c r="GSM38" s="724"/>
      <c r="GSN38" s="724"/>
      <c r="GSO38" s="724"/>
      <c r="GSP38" s="724"/>
      <c r="GSQ38" s="724"/>
      <c r="GSR38" s="724"/>
      <c r="GSS38" s="724"/>
      <c r="GST38" s="724"/>
      <c r="GSU38" s="724"/>
      <c r="GSV38" s="724"/>
      <c r="GSW38" s="724"/>
      <c r="GSX38" s="724"/>
      <c r="GSY38" s="724"/>
      <c r="GSZ38" s="724"/>
      <c r="GTA38" s="724"/>
      <c r="GTB38" s="724"/>
      <c r="GTC38" s="724"/>
      <c r="GTD38" s="724"/>
      <c r="GTE38" s="724"/>
      <c r="GTF38" s="724"/>
      <c r="GTG38" s="724"/>
      <c r="GTH38" s="724"/>
      <c r="GTI38" s="724"/>
      <c r="GTJ38" s="724"/>
      <c r="GTK38" s="724"/>
      <c r="GTL38" s="724"/>
      <c r="GTM38" s="724"/>
      <c r="GTN38" s="724"/>
      <c r="GTO38" s="724"/>
      <c r="GTP38" s="724"/>
      <c r="GTQ38" s="724"/>
      <c r="GTR38" s="724"/>
      <c r="GTS38" s="724"/>
      <c r="GTT38" s="724"/>
      <c r="GTU38" s="724"/>
      <c r="GTV38" s="724"/>
      <c r="GTW38" s="724"/>
      <c r="GTX38" s="724"/>
      <c r="GTY38" s="724"/>
      <c r="GTZ38" s="724"/>
      <c r="GUA38" s="724"/>
      <c r="GUB38" s="724"/>
      <c r="GUC38" s="724"/>
      <c r="GUD38" s="724"/>
      <c r="GUE38" s="724"/>
      <c r="GUF38" s="724"/>
      <c r="GUG38" s="724"/>
      <c r="GUH38" s="724"/>
      <c r="GUI38" s="724"/>
      <c r="GUJ38" s="724"/>
      <c r="GUK38" s="724"/>
      <c r="GUL38" s="724"/>
      <c r="GUM38" s="724"/>
      <c r="GUN38" s="724"/>
      <c r="GUO38" s="724"/>
      <c r="GUP38" s="724"/>
      <c r="GUQ38" s="724"/>
      <c r="GUR38" s="724"/>
      <c r="GUS38" s="724"/>
      <c r="GUT38" s="724"/>
      <c r="GUU38" s="724"/>
      <c r="GUV38" s="724"/>
      <c r="GUW38" s="724"/>
      <c r="GUX38" s="724"/>
      <c r="GUY38" s="724"/>
      <c r="GUZ38" s="724"/>
      <c r="GVA38" s="724"/>
      <c r="GVB38" s="724"/>
      <c r="GVC38" s="724"/>
      <c r="GVD38" s="724"/>
      <c r="GVE38" s="724"/>
      <c r="GVF38" s="724"/>
      <c r="GVG38" s="724"/>
      <c r="GVH38" s="724"/>
      <c r="GVI38" s="724"/>
      <c r="GVJ38" s="724"/>
      <c r="GVK38" s="724"/>
      <c r="GVL38" s="724"/>
      <c r="GVM38" s="724"/>
      <c r="GVN38" s="724"/>
      <c r="GVO38" s="724"/>
      <c r="GVP38" s="724"/>
      <c r="GVQ38" s="724"/>
      <c r="GVR38" s="724"/>
      <c r="GVS38" s="724"/>
      <c r="GVT38" s="724"/>
      <c r="GVU38" s="724"/>
      <c r="GVV38" s="724"/>
      <c r="GVW38" s="724"/>
      <c r="GVX38" s="724"/>
      <c r="GVY38" s="724"/>
      <c r="GVZ38" s="724"/>
      <c r="GWA38" s="724"/>
      <c r="GWB38" s="724"/>
      <c r="GWC38" s="724"/>
      <c r="GWD38" s="724"/>
      <c r="GWE38" s="724"/>
      <c r="GWF38" s="724"/>
      <c r="GWG38" s="724"/>
      <c r="GWH38" s="724"/>
      <c r="GWI38" s="724"/>
      <c r="GWJ38" s="724"/>
      <c r="GWK38" s="724"/>
      <c r="GWL38" s="724"/>
      <c r="GWM38" s="724"/>
      <c r="GWN38" s="724"/>
      <c r="GWO38" s="724"/>
      <c r="GWP38" s="724"/>
      <c r="GWQ38" s="724"/>
      <c r="GWR38" s="724"/>
      <c r="GWS38" s="724"/>
      <c r="GWT38" s="724"/>
      <c r="GWU38" s="724"/>
      <c r="GWV38" s="724"/>
      <c r="GWW38" s="724"/>
      <c r="GWX38" s="724"/>
      <c r="GWY38" s="724"/>
      <c r="GWZ38" s="724"/>
      <c r="GXA38" s="724"/>
      <c r="GXB38" s="724"/>
      <c r="GXC38" s="724"/>
      <c r="GXD38" s="724"/>
      <c r="GXE38" s="724"/>
      <c r="GXF38" s="724"/>
      <c r="GXG38" s="724"/>
      <c r="GXH38" s="724"/>
      <c r="GXI38" s="724"/>
      <c r="GXJ38" s="724"/>
      <c r="GXK38" s="724"/>
      <c r="GXL38" s="724"/>
      <c r="GXM38" s="724"/>
      <c r="GXN38" s="724"/>
      <c r="GXO38" s="724"/>
      <c r="GXP38" s="724"/>
      <c r="GXQ38" s="724"/>
      <c r="GXR38" s="724"/>
      <c r="GXS38" s="724"/>
      <c r="GXT38" s="724"/>
      <c r="GXU38" s="724"/>
      <c r="GXV38" s="724"/>
      <c r="GXW38" s="724"/>
      <c r="GXX38" s="724"/>
      <c r="GXY38" s="724"/>
      <c r="GXZ38" s="724"/>
      <c r="GYA38" s="724"/>
      <c r="GYB38" s="724"/>
      <c r="GYC38" s="724"/>
      <c r="GYD38" s="724"/>
      <c r="GYE38" s="724"/>
      <c r="GYF38" s="724"/>
      <c r="GYG38" s="724"/>
      <c r="GYH38" s="724"/>
      <c r="GYI38" s="724"/>
      <c r="GYJ38" s="724"/>
      <c r="GYK38" s="724"/>
      <c r="GYL38" s="724"/>
      <c r="GYM38" s="724"/>
      <c r="GYN38" s="724"/>
      <c r="GYO38" s="724"/>
      <c r="GYP38" s="724"/>
      <c r="GYQ38" s="724"/>
      <c r="GYR38" s="724"/>
      <c r="GYS38" s="724"/>
      <c r="GYT38" s="724"/>
      <c r="GYU38" s="724"/>
      <c r="GYV38" s="724"/>
      <c r="GYW38" s="724"/>
      <c r="GYX38" s="724"/>
      <c r="GYY38" s="724"/>
      <c r="GYZ38" s="724"/>
      <c r="GZA38" s="724"/>
      <c r="GZB38" s="724"/>
      <c r="GZC38" s="724"/>
      <c r="GZD38" s="724"/>
      <c r="GZE38" s="724"/>
      <c r="GZF38" s="724"/>
      <c r="GZG38" s="724"/>
      <c r="GZH38" s="724"/>
      <c r="GZI38" s="724"/>
      <c r="GZJ38" s="724"/>
      <c r="GZK38" s="724"/>
      <c r="GZL38" s="724"/>
      <c r="GZM38" s="724"/>
      <c r="GZN38" s="724"/>
      <c r="GZO38" s="724"/>
      <c r="GZP38" s="724"/>
      <c r="GZQ38" s="724"/>
      <c r="GZR38" s="724"/>
      <c r="GZS38" s="724"/>
      <c r="GZT38" s="724"/>
      <c r="GZU38" s="724"/>
      <c r="GZV38" s="724"/>
      <c r="GZW38" s="724"/>
      <c r="GZX38" s="724"/>
      <c r="GZY38" s="724"/>
      <c r="GZZ38" s="724"/>
      <c r="HAA38" s="724"/>
      <c r="HAB38" s="724"/>
      <c r="HAC38" s="724"/>
      <c r="HAD38" s="724"/>
      <c r="HAE38" s="724"/>
      <c r="HAF38" s="724"/>
      <c r="HAG38" s="724"/>
      <c r="HAH38" s="724"/>
      <c r="HAI38" s="724"/>
      <c r="HAJ38" s="724"/>
      <c r="HAK38" s="724"/>
      <c r="HAL38" s="724"/>
      <c r="HAM38" s="724"/>
      <c r="HAN38" s="724"/>
      <c r="HAO38" s="724"/>
      <c r="HAP38" s="724"/>
      <c r="HAQ38" s="724"/>
      <c r="HAR38" s="724"/>
      <c r="HAS38" s="724"/>
      <c r="HAT38" s="724"/>
      <c r="HAU38" s="724"/>
      <c r="HAV38" s="724"/>
      <c r="HAW38" s="724"/>
      <c r="HAX38" s="724"/>
      <c r="HAY38" s="724"/>
      <c r="HAZ38" s="724"/>
      <c r="HBA38" s="724"/>
      <c r="HBB38" s="724"/>
      <c r="HBC38" s="724"/>
      <c r="HBD38" s="724"/>
      <c r="HBE38" s="724"/>
      <c r="HBF38" s="724"/>
      <c r="HBG38" s="724"/>
      <c r="HBH38" s="724"/>
      <c r="HBI38" s="724"/>
      <c r="HBJ38" s="724"/>
      <c r="HBK38" s="724"/>
      <c r="HBL38" s="724"/>
      <c r="HBM38" s="724"/>
      <c r="HBN38" s="724"/>
      <c r="HBO38" s="724"/>
      <c r="HBP38" s="724"/>
      <c r="HBQ38" s="724"/>
      <c r="HBR38" s="724"/>
      <c r="HBS38" s="724"/>
      <c r="HBT38" s="724"/>
      <c r="HBU38" s="724"/>
      <c r="HBV38" s="724"/>
      <c r="HBW38" s="724"/>
      <c r="HBX38" s="724"/>
      <c r="HBY38" s="724"/>
      <c r="HBZ38" s="724"/>
      <c r="HCA38" s="724"/>
      <c r="HCB38" s="724"/>
      <c r="HCC38" s="724"/>
      <c r="HCD38" s="724"/>
      <c r="HCE38" s="724"/>
      <c r="HCF38" s="724"/>
      <c r="HCG38" s="724"/>
      <c r="HCH38" s="724"/>
      <c r="HCI38" s="724"/>
      <c r="HCJ38" s="724"/>
      <c r="HCK38" s="724"/>
      <c r="HCL38" s="724"/>
      <c r="HCM38" s="724"/>
      <c r="HCN38" s="724"/>
      <c r="HCO38" s="724"/>
      <c r="HCP38" s="724"/>
      <c r="HCQ38" s="724"/>
      <c r="HCR38" s="724"/>
      <c r="HCS38" s="724"/>
      <c r="HCT38" s="724"/>
      <c r="HCU38" s="724"/>
      <c r="HCV38" s="724"/>
      <c r="HCW38" s="724"/>
      <c r="HCX38" s="724"/>
      <c r="HCY38" s="724"/>
      <c r="HCZ38" s="724"/>
      <c r="HDA38" s="724"/>
      <c r="HDB38" s="724"/>
      <c r="HDC38" s="724"/>
      <c r="HDD38" s="724"/>
      <c r="HDE38" s="724"/>
      <c r="HDF38" s="724"/>
      <c r="HDG38" s="724"/>
      <c r="HDH38" s="724"/>
      <c r="HDI38" s="724"/>
      <c r="HDJ38" s="724"/>
      <c r="HDK38" s="724"/>
      <c r="HDL38" s="724"/>
      <c r="HDM38" s="724"/>
      <c r="HDN38" s="724"/>
      <c r="HDO38" s="724"/>
      <c r="HDP38" s="724"/>
      <c r="HDQ38" s="724"/>
      <c r="HDR38" s="724"/>
      <c r="HDS38" s="724"/>
      <c r="HDT38" s="724"/>
      <c r="HDU38" s="724"/>
      <c r="HDV38" s="724"/>
      <c r="HDW38" s="724"/>
      <c r="HDX38" s="724"/>
      <c r="HDY38" s="724"/>
      <c r="HDZ38" s="724"/>
      <c r="HEA38" s="724"/>
      <c r="HEB38" s="724"/>
      <c r="HEC38" s="724"/>
      <c r="HED38" s="724"/>
      <c r="HEE38" s="724"/>
      <c r="HEF38" s="724"/>
      <c r="HEG38" s="724"/>
      <c r="HEH38" s="724"/>
      <c r="HEI38" s="724"/>
      <c r="HEJ38" s="724"/>
      <c r="HEK38" s="724"/>
      <c r="HEL38" s="724"/>
      <c r="HEM38" s="724"/>
      <c r="HEN38" s="724"/>
      <c r="HEO38" s="724"/>
      <c r="HEP38" s="724"/>
      <c r="HEQ38" s="724"/>
      <c r="HER38" s="724"/>
      <c r="HES38" s="724"/>
      <c r="HET38" s="724"/>
      <c r="HEU38" s="724"/>
      <c r="HEV38" s="724"/>
      <c r="HEW38" s="724"/>
      <c r="HEX38" s="724"/>
      <c r="HEY38" s="724"/>
      <c r="HEZ38" s="724"/>
      <c r="HFA38" s="724"/>
      <c r="HFB38" s="724"/>
      <c r="HFC38" s="724"/>
      <c r="HFD38" s="724"/>
      <c r="HFE38" s="724"/>
      <c r="HFF38" s="724"/>
      <c r="HFG38" s="724"/>
      <c r="HFH38" s="724"/>
      <c r="HFI38" s="724"/>
      <c r="HFJ38" s="724"/>
      <c r="HFK38" s="724"/>
      <c r="HFL38" s="724"/>
      <c r="HFM38" s="724"/>
      <c r="HFN38" s="724"/>
      <c r="HFO38" s="724"/>
      <c r="HFP38" s="724"/>
      <c r="HFQ38" s="724"/>
      <c r="HFR38" s="724"/>
      <c r="HFS38" s="724"/>
      <c r="HFT38" s="724"/>
      <c r="HFU38" s="724"/>
      <c r="HFV38" s="724"/>
      <c r="HFW38" s="724"/>
      <c r="HFX38" s="724"/>
      <c r="HFY38" s="724"/>
      <c r="HFZ38" s="724"/>
      <c r="HGA38" s="724"/>
      <c r="HGB38" s="724"/>
      <c r="HGC38" s="724"/>
      <c r="HGD38" s="724"/>
      <c r="HGE38" s="724"/>
      <c r="HGF38" s="724"/>
      <c r="HGG38" s="724"/>
      <c r="HGH38" s="724"/>
      <c r="HGI38" s="724"/>
      <c r="HGJ38" s="724"/>
      <c r="HGK38" s="724"/>
      <c r="HGL38" s="724"/>
      <c r="HGM38" s="724"/>
      <c r="HGN38" s="724"/>
      <c r="HGO38" s="724"/>
      <c r="HGP38" s="724"/>
      <c r="HGQ38" s="724"/>
      <c r="HGR38" s="724"/>
      <c r="HGS38" s="724"/>
      <c r="HGT38" s="724"/>
      <c r="HGU38" s="724"/>
      <c r="HGV38" s="724"/>
      <c r="HGW38" s="724"/>
      <c r="HGX38" s="724"/>
      <c r="HGY38" s="724"/>
      <c r="HGZ38" s="724"/>
      <c r="HHA38" s="724"/>
      <c r="HHB38" s="724"/>
      <c r="HHC38" s="724"/>
      <c r="HHD38" s="724"/>
      <c r="HHE38" s="724"/>
      <c r="HHF38" s="724"/>
      <c r="HHG38" s="724"/>
      <c r="HHH38" s="724"/>
      <c r="HHI38" s="724"/>
      <c r="HHJ38" s="724"/>
      <c r="HHK38" s="724"/>
      <c r="HHL38" s="724"/>
      <c r="HHM38" s="724"/>
      <c r="HHN38" s="724"/>
      <c r="HHO38" s="724"/>
      <c r="HHP38" s="724"/>
      <c r="HHQ38" s="724"/>
      <c r="HHR38" s="724"/>
      <c r="HHS38" s="724"/>
      <c r="HHT38" s="724"/>
      <c r="HHU38" s="724"/>
      <c r="HHV38" s="724"/>
      <c r="HHW38" s="724"/>
      <c r="HHX38" s="724"/>
      <c r="HHY38" s="724"/>
      <c r="HHZ38" s="724"/>
      <c r="HIA38" s="724"/>
      <c r="HIB38" s="724"/>
      <c r="HIC38" s="724"/>
      <c r="HID38" s="724"/>
      <c r="HIE38" s="724"/>
      <c r="HIF38" s="724"/>
      <c r="HIG38" s="724"/>
      <c r="HIH38" s="724"/>
      <c r="HII38" s="724"/>
      <c r="HIJ38" s="724"/>
      <c r="HIK38" s="724"/>
      <c r="HIL38" s="724"/>
      <c r="HIM38" s="724"/>
      <c r="HIN38" s="724"/>
      <c r="HIO38" s="724"/>
      <c r="HIP38" s="724"/>
      <c r="HIQ38" s="724"/>
      <c r="HIR38" s="724"/>
      <c r="HIS38" s="724"/>
      <c r="HIT38" s="724"/>
      <c r="HIU38" s="724"/>
      <c r="HIV38" s="724"/>
      <c r="HIW38" s="724"/>
      <c r="HIX38" s="724"/>
      <c r="HIY38" s="724"/>
      <c r="HIZ38" s="724"/>
      <c r="HJA38" s="724"/>
      <c r="HJB38" s="724"/>
      <c r="HJC38" s="724"/>
      <c r="HJD38" s="724"/>
      <c r="HJE38" s="724"/>
      <c r="HJF38" s="724"/>
      <c r="HJG38" s="724"/>
      <c r="HJH38" s="724"/>
      <c r="HJI38" s="724"/>
      <c r="HJJ38" s="724"/>
      <c r="HJK38" s="724"/>
      <c r="HJL38" s="724"/>
      <c r="HJM38" s="724"/>
      <c r="HJN38" s="724"/>
      <c r="HJO38" s="724"/>
      <c r="HJP38" s="724"/>
      <c r="HJQ38" s="724"/>
      <c r="HJR38" s="724"/>
      <c r="HJS38" s="724"/>
      <c r="HJT38" s="724"/>
      <c r="HJU38" s="724"/>
      <c r="HJV38" s="724"/>
      <c r="HJW38" s="724"/>
      <c r="HJX38" s="724"/>
      <c r="HJY38" s="724"/>
      <c r="HJZ38" s="724"/>
      <c r="HKA38" s="724"/>
      <c r="HKB38" s="724"/>
      <c r="HKC38" s="724"/>
      <c r="HKD38" s="724"/>
      <c r="HKE38" s="724"/>
      <c r="HKF38" s="724"/>
      <c r="HKG38" s="724"/>
      <c r="HKH38" s="724"/>
      <c r="HKI38" s="724"/>
      <c r="HKJ38" s="724"/>
      <c r="HKK38" s="724"/>
      <c r="HKL38" s="724"/>
      <c r="HKM38" s="724"/>
      <c r="HKN38" s="724"/>
      <c r="HKO38" s="724"/>
      <c r="HKP38" s="724"/>
      <c r="HKQ38" s="724"/>
      <c r="HKR38" s="724"/>
      <c r="HKS38" s="724"/>
      <c r="HKT38" s="724"/>
      <c r="HKU38" s="724"/>
      <c r="HKV38" s="724"/>
      <c r="HKW38" s="724"/>
      <c r="HKX38" s="724"/>
      <c r="HKY38" s="724"/>
      <c r="HKZ38" s="724"/>
      <c r="HLA38" s="724"/>
      <c r="HLB38" s="724"/>
      <c r="HLC38" s="724"/>
      <c r="HLD38" s="724"/>
      <c r="HLE38" s="724"/>
      <c r="HLF38" s="724"/>
      <c r="HLG38" s="724"/>
      <c r="HLH38" s="724"/>
      <c r="HLI38" s="724"/>
      <c r="HLJ38" s="724"/>
      <c r="HLK38" s="724"/>
      <c r="HLL38" s="724"/>
      <c r="HLM38" s="724"/>
      <c r="HLN38" s="724"/>
      <c r="HLO38" s="724"/>
      <c r="HLP38" s="724"/>
      <c r="HLQ38" s="724"/>
      <c r="HLR38" s="724"/>
      <c r="HLS38" s="724"/>
      <c r="HLT38" s="724"/>
      <c r="HLU38" s="724"/>
      <c r="HLV38" s="724"/>
      <c r="HLW38" s="724"/>
      <c r="HLX38" s="724"/>
      <c r="HLY38" s="724"/>
      <c r="HLZ38" s="724"/>
      <c r="HMA38" s="724"/>
      <c r="HMB38" s="724"/>
      <c r="HMC38" s="724"/>
      <c r="HMD38" s="724"/>
      <c r="HME38" s="724"/>
      <c r="HMF38" s="724"/>
      <c r="HMG38" s="724"/>
      <c r="HMH38" s="724"/>
      <c r="HMI38" s="724"/>
      <c r="HMJ38" s="724"/>
      <c r="HMK38" s="724"/>
      <c r="HML38" s="724"/>
      <c r="HMM38" s="724"/>
      <c r="HMN38" s="724"/>
      <c r="HMO38" s="724"/>
      <c r="HMP38" s="724"/>
      <c r="HMQ38" s="724"/>
      <c r="HMR38" s="724"/>
      <c r="HMS38" s="724"/>
      <c r="HMT38" s="724"/>
      <c r="HMU38" s="724"/>
      <c r="HMV38" s="724"/>
      <c r="HMW38" s="724"/>
      <c r="HMX38" s="724"/>
      <c r="HMY38" s="724"/>
      <c r="HMZ38" s="724"/>
      <c r="HNA38" s="724"/>
      <c r="HNB38" s="724"/>
      <c r="HNC38" s="724"/>
      <c r="HND38" s="724"/>
      <c r="HNE38" s="724"/>
      <c r="HNF38" s="724"/>
      <c r="HNG38" s="724"/>
      <c r="HNH38" s="724"/>
      <c r="HNI38" s="724"/>
      <c r="HNJ38" s="724"/>
      <c r="HNK38" s="724"/>
      <c r="HNL38" s="724"/>
      <c r="HNM38" s="724"/>
      <c r="HNN38" s="724"/>
      <c r="HNO38" s="724"/>
      <c r="HNP38" s="724"/>
      <c r="HNQ38" s="724"/>
      <c r="HNR38" s="724"/>
      <c r="HNS38" s="724"/>
      <c r="HNT38" s="724"/>
      <c r="HNU38" s="724"/>
      <c r="HNV38" s="724"/>
      <c r="HNW38" s="724"/>
      <c r="HNX38" s="724"/>
      <c r="HNY38" s="724"/>
      <c r="HNZ38" s="724"/>
      <c r="HOA38" s="724"/>
      <c r="HOB38" s="724"/>
      <c r="HOC38" s="724"/>
      <c r="HOD38" s="724"/>
      <c r="HOE38" s="724"/>
      <c r="HOF38" s="724"/>
      <c r="HOG38" s="724"/>
      <c r="HOH38" s="724"/>
      <c r="HOI38" s="724"/>
      <c r="HOJ38" s="724"/>
      <c r="HOK38" s="724"/>
      <c r="HOL38" s="724"/>
      <c r="HOM38" s="724"/>
      <c r="HON38" s="724"/>
      <c r="HOO38" s="724"/>
      <c r="HOP38" s="724"/>
      <c r="HOQ38" s="724"/>
      <c r="HOR38" s="724"/>
      <c r="HOS38" s="724"/>
      <c r="HOT38" s="724"/>
      <c r="HOU38" s="724"/>
      <c r="HOV38" s="724"/>
      <c r="HOW38" s="724"/>
      <c r="HOX38" s="724"/>
      <c r="HOY38" s="724"/>
      <c r="HOZ38" s="724"/>
      <c r="HPA38" s="724"/>
      <c r="HPB38" s="724"/>
      <c r="HPC38" s="724"/>
      <c r="HPD38" s="724"/>
      <c r="HPE38" s="724"/>
      <c r="HPF38" s="724"/>
      <c r="HPG38" s="724"/>
      <c r="HPH38" s="724"/>
      <c r="HPI38" s="724"/>
      <c r="HPJ38" s="724"/>
      <c r="HPK38" s="724"/>
      <c r="HPL38" s="724"/>
      <c r="HPM38" s="724"/>
      <c r="HPN38" s="724"/>
      <c r="HPO38" s="724"/>
      <c r="HPP38" s="724"/>
      <c r="HPQ38" s="724"/>
      <c r="HPR38" s="724"/>
      <c r="HPS38" s="724"/>
      <c r="HPT38" s="724"/>
      <c r="HPU38" s="724"/>
      <c r="HPV38" s="724"/>
      <c r="HPW38" s="724"/>
      <c r="HPX38" s="724"/>
      <c r="HPY38" s="724"/>
      <c r="HPZ38" s="724"/>
      <c r="HQA38" s="724"/>
      <c r="HQB38" s="724"/>
      <c r="HQC38" s="724"/>
      <c r="HQD38" s="724"/>
      <c r="HQE38" s="724"/>
      <c r="HQF38" s="724"/>
      <c r="HQG38" s="724"/>
      <c r="HQH38" s="724"/>
      <c r="HQI38" s="724"/>
      <c r="HQJ38" s="724"/>
      <c r="HQK38" s="724"/>
      <c r="HQL38" s="724"/>
      <c r="HQM38" s="724"/>
      <c r="HQN38" s="724"/>
      <c r="HQO38" s="724"/>
      <c r="HQP38" s="724"/>
      <c r="HQQ38" s="724"/>
      <c r="HQR38" s="724"/>
      <c r="HQS38" s="724"/>
      <c r="HQT38" s="724"/>
      <c r="HQU38" s="724"/>
      <c r="HQV38" s="724"/>
      <c r="HQW38" s="724"/>
      <c r="HQX38" s="724"/>
      <c r="HQY38" s="724"/>
      <c r="HQZ38" s="724"/>
      <c r="HRA38" s="724"/>
      <c r="HRB38" s="724"/>
      <c r="HRC38" s="724"/>
      <c r="HRD38" s="724"/>
      <c r="HRE38" s="724"/>
      <c r="HRF38" s="724"/>
      <c r="HRG38" s="724"/>
      <c r="HRH38" s="724"/>
      <c r="HRI38" s="724"/>
      <c r="HRJ38" s="724"/>
      <c r="HRK38" s="724"/>
      <c r="HRL38" s="724"/>
      <c r="HRM38" s="724"/>
      <c r="HRN38" s="724"/>
      <c r="HRO38" s="724"/>
      <c r="HRP38" s="724"/>
      <c r="HRQ38" s="724"/>
      <c r="HRR38" s="724"/>
      <c r="HRS38" s="724"/>
      <c r="HRT38" s="724"/>
      <c r="HRU38" s="724"/>
      <c r="HRV38" s="724"/>
      <c r="HRW38" s="724"/>
      <c r="HRX38" s="724"/>
      <c r="HRY38" s="724"/>
      <c r="HRZ38" s="724"/>
      <c r="HSA38" s="724"/>
      <c r="HSB38" s="724"/>
      <c r="HSC38" s="724"/>
      <c r="HSD38" s="724"/>
      <c r="HSE38" s="724"/>
      <c r="HSF38" s="724"/>
      <c r="HSG38" s="724"/>
      <c r="HSH38" s="724"/>
      <c r="HSI38" s="724"/>
      <c r="HSJ38" s="724"/>
      <c r="HSK38" s="724"/>
      <c r="HSL38" s="724"/>
      <c r="HSM38" s="724"/>
      <c r="HSN38" s="724"/>
      <c r="HSO38" s="724"/>
      <c r="HSP38" s="724"/>
      <c r="HSQ38" s="724"/>
      <c r="HSR38" s="724"/>
      <c r="HSS38" s="724"/>
      <c r="HST38" s="724"/>
      <c r="HSU38" s="724"/>
      <c r="HSV38" s="724"/>
      <c r="HSW38" s="724"/>
      <c r="HSX38" s="724"/>
      <c r="HSY38" s="724"/>
      <c r="HSZ38" s="724"/>
      <c r="HTA38" s="724"/>
      <c r="HTB38" s="724"/>
      <c r="HTC38" s="724"/>
      <c r="HTD38" s="724"/>
      <c r="HTE38" s="724"/>
      <c r="HTF38" s="724"/>
      <c r="HTG38" s="724"/>
      <c r="HTH38" s="724"/>
      <c r="HTI38" s="724"/>
      <c r="HTJ38" s="724"/>
      <c r="HTK38" s="724"/>
      <c r="HTL38" s="724"/>
      <c r="HTM38" s="724"/>
      <c r="HTN38" s="724"/>
      <c r="HTO38" s="724"/>
      <c r="HTP38" s="724"/>
      <c r="HTQ38" s="724"/>
      <c r="HTR38" s="724"/>
      <c r="HTS38" s="724"/>
      <c r="HTT38" s="724"/>
      <c r="HTU38" s="724"/>
      <c r="HTV38" s="724"/>
      <c r="HTW38" s="724"/>
      <c r="HTX38" s="724"/>
      <c r="HTY38" s="724"/>
      <c r="HTZ38" s="724"/>
      <c r="HUA38" s="724"/>
      <c r="HUB38" s="724"/>
      <c r="HUC38" s="724"/>
      <c r="HUD38" s="724"/>
      <c r="HUE38" s="724"/>
      <c r="HUF38" s="724"/>
      <c r="HUG38" s="724"/>
      <c r="HUH38" s="724"/>
      <c r="HUI38" s="724"/>
      <c r="HUJ38" s="724"/>
      <c r="HUK38" s="724"/>
      <c r="HUL38" s="724"/>
      <c r="HUM38" s="724"/>
      <c r="HUN38" s="724"/>
      <c r="HUO38" s="724"/>
      <c r="HUP38" s="724"/>
      <c r="HUQ38" s="724"/>
      <c r="HUR38" s="724"/>
      <c r="HUS38" s="724"/>
      <c r="HUT38" s="724"/>
      <c r="HUU38" s="724"/>
      <c r="HUV38" s="724"/>
      <c r="HUW38" s="724"/>
      <c r="HUX38" s="724"/>
      <c r="HUY38" s="724"/>
      <c r="HUZ38" s="724"/>
      <c r="HVA38" s="724"/>
      <c r="HVB38" s="724"/>
      <c r="HVC38" s="724"/>
      <c r="HVD38" s="724"/>
      <c r="HVE38" s="724"/>
      <c r="HVF38" s="724"/>
      <c r="HVG38" s="724"/>
      <c r="HVH38" s="724"/>
      <c r="HVI38" s="724"/>
      <c r="HVJ38" s="724"/>
      <c r="HVK38" s="724"/>
      <c r="HVL38" s="724"/>
      <c r="HVM38" s="724"/>
      <c r="HVN38" s="724"/>
      <c r="HVO38" s="724"/>
      <c r="HVP38" s="724"/>
      <c r="HVQ38" s="724"/>
      <c r="HVR38" s="724"/>
      <c r="HVS38" s="724"/>
      <c r="HVT38" s="724"/>
      <c r="HVU38" s="724"/>
      <c r="HVV38" s="724"/>
      <c r="HVW38" s="724"/>
      <c r="HVX38" s="724"/>
      <c r="HVY38" s="724"/>
      <c r="HVZ38" s="724"/>
      <c r="HWA38" s="724"/>
      <c r="HWB38" s="724"/>
      <c r="HWC38" s="724"/>
      <c r="HWD38" s="724"/>
      <c r="HWE38" s="724"/>
      <c r="HWF38" s="724"/>
      <c r="HWG38" s="724"/>
      <c r="HWH38" s="724"/>
      <c r="HWI38" s="724"/>
      <c r="HWJ38" s="724"/>
      <c r="HWK38" s="724"/>
      <c r="HWL38" s="724"/>
      <c r="HWM38" s="724"/>
      <c r="HWN38" s="724"/>
      <c r="HWO38" s="724"/>
      <c r="HWP38" s="724"/>
      <c r="HWQ38" s="724"/>
      <c r="HWR38" s="724"/>
      <c r="HWS38" s="724"/>
      <c r="HWT38" s="724"/>
      <c r="HWU38" s="724"/>
      <c r="HWV38" s="724"/>
      <c r="HWW38" s="724"/>
      <c r="HWX38" s="724"/>
      <c r="HWY38" s="724"/>
      <c r="HWZ38" s="724"/>
      <c r="HXA38" s="724"/>
      <c r="HXB38" s="724"/>
      <c r="HXC38" s="724"/>
      <c r="HXD38" s="724"/>
      <c r="HXE38" s="724"/>
      <c r="HXF38" s="724"/>
      <c r="HXG38" s="724"/>
      <c r="HXH38" s="724"/>
      <c r="HXI38" s="724"/>
      <c r="HXJ38" s="724"/>
      <c r="HXK38" s="724"/>
      <c r="HXL38" s="724"/>
      <c r="HXM38" s="724"/>
      <c r="HXN38" s="724"/>
      <c r="HXO38" s="724"/>
      <c r="HXP38" s="724"/>
      <c r="HXQ38" s="724"/>
      <c r="HXR38" s="724"/>
      <c r="HXS38" s="724"/>
      <c r="HXT38" s="724"/>
      <c r="HXU38" s="724"/>
      <c r="HXV38" s="724"/>
      <c r="HXW38" s="724"/>
      <c r="HXX38" s="724"/>
      <c r="HXY38" s="724"/>
      <c r="HXZ38" s="724"/>
      <c r="HYA38" s="724"/>
      <c r="HYB38" s="724"/>
      <c r="HYC38" s="724"/>
      <c r="HYD38" s="724"/>
      <c r="HYE38" s="724"/>
      <c r="HYF38" s="724"/>
      <c r="HYG38" s="724"/>
      <c r="HYH38" s="724"/>
      <c r="HYI38" s="724"/>
      <c r="HYJ38" s="724"/>
      <c r="HYK38" s="724"/>
      <c r="HYL38" s="724"/>
      <c r="HYM38" s="724"/>
      <c r="HYN38" s="724"/>
      <c r="HYO38" s="724"/>
      <c r="HYP38" s="724"/>
      <c r="HYQ38" s="724"/>
      <c r="HYR38" s="724"/>
      <c r="HYS38" s="724"/>
      <c r="HYT38" s="724"/>
      <c r="HYU38" s="724"/>
      <c r="HYV38" s="724"/>
      <c r="HYW38" s="724"/>
      <c r="HYX38" s="724"/>
      <c r="HYY38" s="724"/>
      <c r="HYZ38" s="724"/>
      <c r="HZA38" s="724"/>
      <c r="HZB38" s="724"/>
      <c r="HZC38" s="724"/>
      <c r="HZD38" s="724"/>
      <c r="HZE38" s="724"/>
      <c r="HZF38" s="724"/>
      <c r="HZG38" s="724"/>
      <c r="HZH38" s="724"/>
      <c r="HZI38" s="724"/>
      <c r="HZJ38" s="724"/>
      <c r="HZK38" s="724"/>
      <c r="HZL38" s="724"/>
      <c r="HZM38" s="724"/>
      <c r="HZN38" s="724"/>
      <c r="HZO38" s="724"/>
      <c r="HZP38" s="724"/>
      <c r="HZQ38" s="724"/>
      <c r="HZR38" s="724"/>
      <c r="HZS38" s="724"/>
      <c r="HZT38" s="724"/>
      <c r="HZU38" s="724"/>
      <c r="HZV38" s="724"/>
      <c r="HZW38" s="724"/>
      <c r="HZX38" s="724"/>
      <c r="HZY38" s="724"/>
      <c r="HZZ38" s="724"/>
      <c r="IAA38" s="724"/>
      <c r="IAB38" s="724"/>
      <c r="IAC38" s="724"/>
      <c r="IAD38" s="724"/>
      <c r="IAE38" s="724"/>
      <c r="IAF38" s="724"/>
      <c r="IAG38" s="724"/>
      <c r="IAH38" s="724"/>
      <c r="IAI38" s="724"/>
      <c r="IAJ38" s="724"/>
      <c r="IAK38" s="724"/>
      <c r="IAL38" s="724"/>
      <c r="IAM38" s="724"/>
      <c r="IAN38" s="724"/>
      <c r="IAO38" s="724"/>
      <c r="IAP38" s="724"/>
      <c r="IAQ38" s="724"/>
      <c r="IAR38" s="724"/>
      <c r="IAS38" s="724"/>
      <c r="IAT38" s="724"/>
      <c r="IAU38" s="724"/>
      <c r="IAV38" s="724"/>
      <c r="IAW38" s="724"/>
      <c r="IAX38" s="724"/>
      <c r="IAY38" s="724"/>
      <c r="IAZ38" s="724"/>
      <c r="IBA38" s="724"/>
      <c r="IBB38" s="724"/>
      <c r="IBC38" s="724"/>
      <c r="IBD38" s="724"/>
      <c r="IBE38" s="724"/>
      <c r="IBF38" s="724"/>
      <c r="IBG38" s="724"/>
      <c r="IBH38" s="724"/>
      <c r="IBI38" s="724"/>
      <c r="IBJ38" s="724"/>
      <c r="IBK38" s="724"/>
      <c r="IBL38" s="724"/>
      <c r="IBM38" s="724"/>
      <c r="IBN38" s="724"/>
      <c r="IBO38" s="724"/>
      <c r="IBP38" s="724"/>
      <c r="IBQ38" s="724"/>
      <c r="IBR38" s="724"/>
      <c r="IBS38" s="724"/>
      <c r="IBT38" s="724"/>
      <c r="IBU38" s="724"/>
      <c r="IBV38" s="724"/>
      <c r="IBW38" s="724"/>
      <c r="IBX38" s="724"/>
      <c r="IBY38" s="724"/>
      <c r="IBZ38" s="724"/>
      <c r="ICA38" s="724"/>
      <c r="ICB38" s="724"/>
      <c r="ICC38" s="724"/>
      <c r="ICD38" s="724"/>
      <c r="ICE38" s="724"/>
      <c r="ICF38" s="724"/>
      <c r="ICG38" s="724"/>
      <c r="ICH38" s="724"/>
      <c r="ICI38" s="724"/>
      <c r="ICJ38" s="724"/>
      <c r="ICK38" s="724"/>
      <c r="ICL38" s="724"/>
      <c r="ICM38" s="724"/>
      <c r="ICN38" s="724"/>
      <c r="ICO38" s="724"/>
      <c r="ICP38" s="724"/>
      <c r="ICQ38" s="724"/>
      <c r="ICR38" s="724"/>
      <c r="ICS38" s="724"/>
      <c r="ICT38" s="724"/>
      <c r="ICU38" s="724"/>
      <c r="ICV38" s="724"/>
      <c r="ICW38" s="724"/>
      <c r="ICX38" s="724"/>
      <c r="ICY38" s="724"/>
      <c r="ICZ38" s="724"/>
      <c r="IDA38" s="724"/>
      <c r="IDB38" s="724"/>
      <c r="IDC38" s="724"/>
      <c r="IDD38" s="724"/>
      <c r="IDE38" s="724"/>
      <c r="IDF38" s="724"/>
      <c r="IDG38" s="724"/>
      <c r="IDH38" s="724"/>
      <c r="IDI38" s="724"/>
      <c r="IDJ38" s="724"/>
      <c r="IDK38" s="724"/>
      <c r="IDL38" s="724"/>
      <c r="IDM38" s="724"/>
      <c r="IDN38" s="724"/>
      <c r="IDO38" s="724"/>
      <c r="IDP38" s="724"/>
      <c r="IDQ38" s="724"/>
      <c r="IDR38" s="724"/>
      <c r="IDS38" s="724"/>
      <c r="IDT38" s="724"/>
      <c r="IDU38" s="724"/>
      <c r="IDV38" s="724"/>
      <c r="IDW38" s="724"/>
      <c r="IDX38" s="724"/>
      <c r="IDY38" s="724"/>
      <c r="IDZ38" s="724"/>
      <c r="IEA38" s="724"/>
      <c r="IEB38" s="724"/>
      <c r="IEC38" s="724"/>
      <c r="IED38" s="724"/>
      <c r="IEE38" s="724"/>
      <c r="IEF38" s="724"/>
      <c r="IEG38" s="724"/>
      <c r="IEH38" s="724"/>
      <c r="IEI38" s="724"/>
      <c r="IEJ38" s="724"/>
      <c r="IEK38" s="724"/>
      <c r="IEL38" s="724"/>
      <c r="IEM38" s="724"/>
      <c r="IEN38" s="724"/>
      <c r="IEO38" s="724"/>
      <c r="IEP38" s="724"/>
      <c r="IEQ38" s="724"/>
      <c r="IER38" s="724"/>
      <c r="IES38" s="724"/>
      <c r="IET38" s="724"/>
      <c r="IEU38" s="724"/>
      <c r="IEV38" s="724"/>
      <c r="IEW38" s="724"/>
      <c r="IEX38" s="724"/>
      <c r="IEY38" s="724"/>
      <c r="IEZ38" s="724"/>
      <c r="IFA38" s="724"/>
      <c r="IFB38" s="724"/>
      <c r="IFC38" s="724"/>
      <c r="IFD38" s="724"/>
      <c r="IFE38" s="724"/>
      <c r="IFF38" s="724"/>
      <c r="IFG38" s="724"/>
      <c r="IFH38" s="724"/>
      <c r="IFI38" s="724"/>
      <c r="IFJ38" s="724"/>
      <c r="IFK38" s="724"/>
      <c r="IFL38" s="724"/>
      <c r="IFM38" s="724"/>
      <c r="IFN38" s="724"/>
      <c r="IFO38" s="724"/>
      <c r="IFP38" s="724"/>
      <c r="IFQ38" s="724"/>
      <c r="IFR38" s="724"/>
      <c r="IFS38" s="724"/>
      <c r="IFT38" s="724"/>
      <c r="IFU38" s="724"/>
      <c r="IFV38" s="724"/>
      <c r="IFW38" s="724"/>
      <c r="IFX38" s="724"/>
      <c r="IFY38" s="724"/>
      <c r="IFZ38" s="724"/>
      <c r="IGA38" s="724"/>
      <c r="IGB38" s="724"/>
      <c r="IGC38" s="724"/>
      <c r="IGD38" s="724"/>
      <c r="IGE38" s="724"/>
      <c r="IGF38" s="724"/>
      <c r="IGG38" s="724"/>
      <c r="IGH38" s="724"/>
      <c r="IGI38" s="724"/>
      <c r="IGJ38" s="724"/>
      <c r="IGK38" s="724"/>
      <c r="IGL38" s="724"/>
      <c r="IGM38" s="724"/>
      <c r="IGN38" s="724"/>
      <c r="IGO38" s="724"/>
      <c r="IGP38" s="724"/>
      <c r="IGQ38" s="724"/>
      <c r="IGR38" s="724"/>
      <c r="IGS38" s="724"/>
      <c r="IGT38" s="724"/>
      <c r="IGU38" s="724"/>
      <c r="IGV38" s="724"/>
      <c r="IGW38" s="724"/>
      <c r="IGX38" s="724"/>
      <c r="IGY38" s="724"/>
      <c r="IGZ38" s="724"/>
      <c r="IHA38" s="724"/>
      <c r="IHB38" s="724"/>
      <c r="IHC38" s="724"/>
      <c r="IHD38" s="724"/>
      <c r="IHE38" s="724"/>
      <c r="IHF38" s="724"/>
      <c r="IHG38" s="724"/>
      <c r="IHH38" s="724"/>
      <c r="IHI38" s="724"/>
      <c r="IHJ38" s="724"/>
      <c r="IHK38" s="724"/>
      <c r="IHL38" s="724"/>
      <c r="IHM38" s="724"/>
      <c r="IHN38" s="724"/>
      <c r="IHO38" s="724"/>
      <c r="IHP38" s="724"/>
      <c r="IHQ38" s="724"/>
      <c r="IHR38" s="724"/>
      <c r="IHS38" s="724"/>
      <c r="IHT38" s="724"/>
      <c r="IHU38" s="724"/>
      <c r="IHV38" s="724"/>
      <c r="IHW38" s="724"/>
      <c r="IHX38" s="724"/>
      <c r="IHY38" s="724"/>
      <c r="IHZ38" s="724"/>
      <c r="IIA38" s="724"/>
      <c r="IIB38" s="724"/>
      <c r="IIC38" s="724"/>
      <c r="IID38" s="724"/>
      <c r="IIE38" s="724"/>
      <c r="IIF38" s="724"/>
      <c r="IIG38" s="724"/>
      <c r="IIH38" s="724"/>
      <c r="III38" s="724"/>
      <c r="IIJ38" s="724"/>
      <c r="IIK38" s="724"/>
      <c r="IIL38" s="724"/>
      <c r="IIM38" s="724"/>
      <c r="IIN38" s="724"/>
      <c r="IIO38" s="724"/>
      <c r="IIP38" s="724"/>
      <c r="IIQ38" s="724"/>
      <c r="IIR38" s="724"/>
      <c r="IIS38" s="724"/>
      <c r="IIT38" s="724"/>
      <c r="IIU38" s="724"/>
      <c r="IIV38" s="724"/>
      <c r="IIW38" s="724"/>
      <c r="IIX38" s="724"/>
      <c r="IIY38" s="724"/>
      <c r="IIZ38" s="724"/>
      <c r="IJA38" s="724"/>
      <c r="IJB38" s="724"/>
      <c r="IJC38" s="724"/>
      <c r="IJD38" s="724"/>
      <c r="IJE38" s="724"/>
      <c r="IJF38" s="724"/>
      <c r="IJG38" s="724"/>
      <c r="IJH38" s="724"/>
      <c r="IJI38" s="724"/>
      <c r="IJJ38" s="724"/>
      <c r="IJK38" s="724"/>
      <c r="IJL38" s="724"/>
      <c r="IJM38" s="724"/>
      <c r="IJN38" s="724"/>
      <c r="IJO38" s="724"/>
      <c r="IJP38" s="724"/>
      <c r="IJQ38" s="724"/>
      <c r="IJR38" s="724"/>
      <c r="IJS38" s="724"/>
      <c r="IJT38" s="724"/>
      <c r="IJU38" s="724"/>
      <c r="IJV38" s="724"/>
      <c r="IJW38" s="724"/>
      <c r="IJX38" s="724"/>
      <c r="IJY38" s="724"/>
      <c r="IJZ38" s="724"/>
      <c r="IKA38" s="724"/>
      <c r="IKB38" s="724"/>
      <c r="IKC38" s="724"/>
      <c r="IKD38" s="724"/>
      <c r="IKE38" s="724"/>
      <c r="IKF38" s="724"/>
      <c r="IKG38" s="724"/>
      <c r="IKH38" s="724"/>
      <c r="IKI38" s="724"/>
      <c r="IKJ38" s="724"/>
      <c r="IKK38" s="724"/>
      <c r="IKL38" s="724"/>
      <c r="IKM38" s="724"/>
      <c r="IKN38" s="724"/>
      <c r="IKO38" s="724"/>
      <c r="IKP38" s="724"/>
      <c r="IKQ38" s="724"/>
      <c r="IKR38" s="724"/>
      <c r="IKS38" s="724"/>
      <c r="IKT38" s="724"/>
      <c r="IKU38" s="724"/>
      <c r="IKV38" s="724"/>
      <c r="IKW38" s="724"/>
      <c r="IKX38" s="724"/>
      <c r="IKY38" s="724"/>
      <c r="IKZ38" s="724"/>
      <c r="ILA38" s="724"/>
      <c r="ILB38" s="724"/>
      <c r="ILC38" s="724"/>
      <c r="ILD38" s="724"/>
      <c r="ILE38" s="724"/>
      <c r="ILF38" s="724"/>
      <c r="ILG38" s="724"/>
      <c r="ILH38" s="724"/>
      <c r="ILI38" s="724"/>
      <c r="ILJ38" s="724"/>
      <c r="ILK38" s="724"/>
      <c r="ILL38" s="724"/>
      <c r="ILM38" s="724"/>
      <c r="ILN38" s="724"/>
      <c r="ILO38" s="724"/>
      <c r="ILP38" s="724"/>
      <c r="ILQ38" s="724"/>
      <c r="ILR38" s="724"/>
      <c r="ILS38" s="724"/>
      <c r="ILT38" s="724"/>
      <c r="ILU38" s="724"/>
      <c r="ILV38" s="724"/>
      <c r="ILW38" s="724"/>
      <c r="ILX38" s="724"/>
      <c r="ILY38" s="724"/>
      <c r="ILZ38" s="724"/>
      <c r="IMA38" s="724"/>
      <c r="IMB38" s="724"/>
      <c r="IMC38" s="724"/>
      <c r="IMD38" s="724"/>
      <c r="IME38" s="724"/>
      <c r="IMF38" s="724"/>
      <c r="IMG38" s="724"/>
      <c r="IMH38" s="724"/>
      <c r="IMI38" s="724"/>
      <c r="IMJ38" s="724"/>
      <c r="IMK38" s="724"/>
      <c r="IML38" s="724"/>
      <c r="IMM38" s="724"/>
      <c r="IMN38" s="724"/>
      <c r="IMO38" s="724"/>
      <c r="IMP38" s="724"/>
      <c r="IMQ38" s="724"/>
      <c r="IMR38" s="724"/>
      <c r="IMS38" s="724"/>
      <c r="IMT38" s="724"/>
      <c r="IMU38" s="724"/>
      <c r="IMV38" s="724"/>
      <c r="IMW38" s="724"/>
      <c r="IMX38" s="724"/>
      <c r="IMY38" s="724"/>
      <c r="IMZ38" s="724"/>
      <c r="INA38" s="724"/>
      <c r="INB38" s="724"/>
      <c r="INC38" s="724"/>
      <c r="IND38" s="724"/>
      <c r="INE38" s="724"/>
      <c r="INF38" s="724"/>
      <c r="ING38" s="724"/>
      <c r="INH38" s="724"/>
      <c r="INI38" s="724"/>
      <c r="INJ38" s="724"/>
      <c r="INK38" s="724"/>
      <c r="INL38" s="724"/>
      <c r="INM38" s="724"/>
      <c r="INN38" s="724"/>
      <c r="INO38" s="724"/>
      <c r="INP38" s="724"/>
      <c r="INQ38" s="724"/>
      <c r="INR38" s="724"/>
      <c r="INS38" s="724"/>
      <c r="INT38" s="724"/>
      <c r="INU38" s="724"/>
      <c r="INV38" s="724"/>
      <c r="INW38" s="724"/>
      <c r="INX38" s="724"/>
      <c r="INY38" s="724"/>
      <c r="INZ38" s="724"/>
      <c r="IOA38" s="724"/>
      <c r="IOB38" s="724"/>
      <c r="IOC38" s="724"/>
      <c r="IOD38" s="724"/>
      <c r="IOE38" s="724"/>
      <c r="IOF38" s="724"/>
      <c r="IOG38" s="724"/>
      <c r="IOH38" s="724"/>
      <c r="IOI38" s="724"/>
      <c r="IOJ38" s="724"/>
      <c r="IOK38" s="724"/>
      <c r="IOL38" s="724"/>
      <c r="IOM38" s="724"/>
      <c r="ION38" s="724"/>
      <c r="IOO38" s="724"/>
      <c r="IOP38" s="724"/>
      <c r="IOQ38" s="724"/>
      <c r="IOR38" s="724"/>
      <c r="IOS38" s="724"/>
      <c r="IOT38" s="724"/>
      <c r="IOU38" s="724"/>
      <c r="IOV38" s="724"/>
      <c r="IOW38" s="724"/>
      <c r="IOX38" s="724"/>
      <c r="IOY38" s="724"/>
      <c r="IOZ38" s="724"/>
      <c r="IPA38" s="724"/>
      <c r="IPB38" s="724"/>
      <c r="IPC38" s="724"/>
      <c r="IPD38" s="724"/>
      <c r="IPE38" s="724"/>
      <c r="IPF38" s="724"/>
      <c r="IPG38" s="724"/>
      <c r="IPH38" s="724"/>
      <c r="IPI38" s="724"/>
      <c r="IPJ38" s="724"/>
      <c r="IPK38" s="724"/>
      <c r="IPL38" s="724"/>
      <c r="IPM38" s="724"/>
      <c r="IPN38" s="724"/>
      <c r="IPO38" s="724"/>
      <c r="IPP38" s="724"/>
      <c r="IPQ38" s="724"/>
      <c r="IPR38" s="724"/>
      <c r="IPS38" s="724"/>
      <c r="IPT38" s="724"/>
      <c r="IPU38" s="724"/>
      <c r="IPV38" s="724"/>
      <c r="IPW38" s="724"/>
      <c r="IPX38" s="724"/>
      <c r="IPY38" s="724"/>
      <c r="IPZ38" s="724"/>
      <c r="IQA38" s="724"/>
      <c r="IQB38" s="724"/>
      <c r="IQC38" s="724"/>
      <c r="IQD38" s="724"/>
      <c r="IQE38" s="724"/>
      <c r="IQF38" s="724"/>
      <c r="IQG38" s="724"/>
      <c r="IQH38" s="724"/>
      <c r="IQI38" s="724"/>
      <c r="IQJ38" s="724"/>
      <c r="IQK38" s="724"/>
      <c r="IQL38" s="724"/>
      <c r="IQM38" s="724"/>
      <c r="IQN38" s="724"/>
      <c r="IQO38" s="724"/>
      <c r="IQP38" s="724"/>
      <c r="IQQ38" s="724"/>
      <c r="IQR38" s="724"/>
      <c r="IQS38" s="724"/>
      <c r="IQT38" s="724"/>
      <c r="IQU38" s="724"/>
      <c r="IQV38" s="724"/>
      <c r="IQW38" s="724"/>
      <c r="IQX38" s="724"/>
      <c r="IQY38" s="724"/>
      <c r="IQZ38" s="724"/>
      <c r="IRA38" s="724"/>
      <c r="IRB38" s="724"/>
      <c r="IRC38" s="724"/>
      <c r="IRD38" s="724"/>
      <c r="IRE38" s="724"/>
      <c r="IRF38" s="724"/>
      <c r="IRG38" s="724"/>
      <c r="IRH38" s="724"/>
      <c r="IRI38" s="724"/>
      <c r="IRJ38" s="724"/>
      <c r="IRK38" s="724"/>
      <c r="IRL38" s="724"/>
      <c r="IRM38" s="724"/>
      <c r="IRN38" s="724"/>
      <c r="IRO38" s="724"/>
      <c r="IRP38" s="724"/>
      <c r="IRQ38" s="724"/>
      <c r="IRR38" s="724"/>
      <c r="IRS38" s="724"/>
      <c r="IRT38" s="724"/>
      <c r="IRU38" s="724"/>
      <c r="IRV38" s="724"/>
      <c r="IRW38" s="724"/>
      <c r="IRX38" s="724"/>
      <c r="IRY38" s="724"/>
      <c r="IRZ38" s="724"/>
      <c r="ISA38" s="724"/>
      <c r="ISB38" s="724"/>
      <c r="ISC38" s="724"/>
      <c r="ISD38" s="724"/>
      <c r="ISE38" s="724"/>
      <c r="ISF38" s="724"/>
      <c r="ISG38" s="724"/>
      <c r="ISH38" s="724"/>
      <c r="ISI38" s="724"/>
      <c r="ISJ38" s="724"/>
      <c r="ISK38" s="724"/>
      <c r="ISL38" s="724"/>
      <c r="ISM38" s="724"/>
      <c r="ISN38" s="724"/>
      <c r="ISO38" s="724"/>
      <c r="ISP38" s="724"/>
      <c r="ISQ38" s="724"/>
      <c r="ISR38" s="724"/>
      <c r="ISS38" s="724"/>
      <c r="IST38" s="724"/>
      <c r="ISU38" s="724"/>
      <c r="ISV38" s="724"/>
      <c r="ISW38" s="724"/>
      <c r="ISX38" s="724"/>
      <c r="ISY38" s="724"/>
      <c r="ISZ38" s="724"/>
      <c r="ITA38" s="724"/>
      <c r="ITB38" s="724"/>
      <c r="ITC38" s="724"/>
      <c r="ITD38" s="724"/>
      <c r="ITE38" s="724"/>
      <c r="ITF38" s="724"/>
      <c r="ITG38" s="724"/>
      <c r="ITH38" s="724"/>
      <c r="ITI38" s="724"/>
      <c r="ITJ38" s="724"/>
      <c r="ITK38" s="724"/>
      <c r="ITL38" s="724"/>
      <c r="ITM38" s="724"/>
      <c r="ITN38" s="724"/>
      <c r="ITO38" s="724"/>
      <c r="ITP38" s="724"/>
      <c r="ITQ38" s="724"/>
      <c r="ITR38" s="724"/>
      <c r="ITS38" s="724"/>
      <c r="ITT38" s="724"/>
      <c r="ITU38" s="724"/>
      <c r="ITV38" s="724"/>
      <c r="ITW38" s="724"/>
      <c r="ITX38" s="724"/>
      <c r="ITY38" s="724"/>
      <c r="ITZ38" s="724"/>
      <c r="IUA38" s="724"/>
      <c r="IUB38" s="724"/>
      <c r="IUC38" s="724"/>
      <c r="IUD38" s="724"/>
      <c r="IUE38" s="724"/>
      <c r="IUF38" s="724"/>
      <c r="IUG38" s="724"/>
      <c r="IUH38" s="724"/>
      <c r="IUI38" s="724"/>
      <c r="IUJ38" s="724"/>
      <c r="IUK38" s="724"/>
      <c r="IUL38" s="724"/>
      <c r="IUM38" s="724"/>
      <c r="IUN38" s="724"/>
      <c r="IUO38" s="724"/>
      <c r="IUP38" s="724"/>
      <c r="IUQ38" s="724"/>
      <c r="IUR38" s="724"/>
      <c r="IUS38" s="724"/>
      <c r="IUT38" s="724"/>
      <c r="IUU38" s="724"/>
      <c r="IUV38" s="724"/>
      <c r="IUW38" s="724"/>
      <c r="IUX38" s="724"/>
      <c r="IUY38" s="724"/>
      <c r="IUZ38" s="724"/>
      <c r="IVA38" s="724"/>
      <c r="IVB38" s="724"/>
      <c r="IVC38" s="724"/>
      <c r="IVD38" s="724"/>
      <c r="IVE38" s="724"/>
      <c r="IVF38" s="724"/>
      <c r="IVG38" s="724"/>
      <c r="IVH38" s="724"/>
      <c r="IVI38" s="724"/>
      <c r="IVJ38" s="724"/>
      <c r="IVK38" s="724"/>
      <c r="IVL38" s="724"/>
      <c r="IVM38" s="724"/>
      <c r="IVN38" s="724"/>
      <c r="IVO38" s="724"/>
      <c r="IVP38" s="724"/>
      <c r="IVQ38" s="724"/>
      <c r="IVR38" s="724"/>
      <c r="IVS38" s="724"/>
      <c r="IVT38" s="724"/>
      <c r="IVU38" s="724"/>
      <c r="IVV38" s="724"/>
      <c r="IVW38" s="724"/>
      <c r="IVX38" s="724"/>
      <c r="IVY38" s="724"/>
      <c r="IVZ38" s="724"/>
      <c r="IWA38" s="724"/>
      <c r="IWB38" s="724"/>
      <c r="IWC38" s="724"/>
      <c r="IWD38" s="724"/>
      <c r="IWE38" s="724"/>
      <c r="IWF38" s="724"/>
      <c r="IWG38" s="724"/>
      <c r="IWH38" s="724"/>
      <c r="IWI38" s="724"/>
      <c r="IWJ38" s="724"/>
      <c r="IWK38" s="724"/>
      <c r="IWL38" s="724"/>
      <c r="IWM38" s="724"/>
      <c r="IWN38" s="724"/>
      <c r="IWO38" s="724"/>
      <c r="IWP38" s="724"/>
      <c r="IWQ38" s="724"/>
      <c r="IWR38" s="724"/>
      <c r="IWS38" s="724"/>
      <c r="IWT38" s="724"/>
      <c r="IWU38" s="724"/>
      <c r="IWV38" s="724"/>
      <c r="IWW38" s="724"/>
      <c r="IWX38" s="724"/>
      <c r="IWY38" s="724"/>
      <c r="IWZ38" s="724"/>
      <c r="IXA38" s="724"/>
      <c r="IXB38" s="724"/>
      <c r="IXC38" s="724"/>
      <c r="IXD38" s="724"/>
      <c r="IXE38" s="724"/>
      <c r="IXF38" s="724"/>
      <c r="IXG38" s="724"/>
      <c r="IXH38" s="724"/>
      <c r="IXI38" s="724"/>
      <c r="IXJ38" s="724"/>
      <c r="IXK38" s="724"/>
      <c r="IXL38" s="724"/>
      <c r="IXM38" s="724"/>
      <c r="IXN38" s="724"/>
      <c r="IXO38" s="724"/>
      <c r="IXP38" s="724"/>
      <c r="IXQ38" s="724"/>
      <c r="IXR38" s="724"/>
      <c r="IXS38" s="724"/>
      <c r="IXT38" s="724"/>
      <c r="IXU38" s="724"/>
      <c r="IXV38" s="724"/>
      <c r="IXW38" s="724"/>
      <c r="IXX38" s="724"/>
      <c r="IXY38" s="724"/>
      <c r="IXZ38" s="724"/>
      <c r="IYA38" s="724"/>
      <c r="IYB38" s="724"/>
      <c r="IYC38" s="724"/>
      <c r="IYD38" s="724"/>
      <c r="IYE38" s="724"/>
      <c r="IYF38" s="724"/>
      <c r="IYG38" s="724"/>
      <c r="IYH38" s="724"/>
      <c r="IYI38" s="724"/>
      <c r="IYJ38" s="724"/>
      <c r="IYK38" s="724"/>
      <c r="IYL38" s="724"/>
      <c r="IYM38" s="724"/>
      <c r="IYN38" s="724"/>
      <c r="IYO38" s="724"/>
      <c r="IYP38" s="724"/>
      <c r="IYQ38" s="724"/>
      <c r="IYR38" s="724"/>
      <c r="IYS38" s="724"/>
      <c r="IYT38" s="724"/>
      <c r="IYU38" s="724"/>
      <c r="IYV38" s="724"/>
      <c r="IYW38" s="724"/>
      <c r="IYX38" s="724"/>
      <c r="IYY38" s="724"/>
      <c r="IYZ38" s="724"/>
      <c r="IZA38" s="724"/>
      <c r="IZB38" s="724"/>
      <c r="IZC38" s="724"/>
      <c r="IZD38" s="724"/>
      <c r="IZE38" s="724"/>
      <c r="IZF38" s="724"/>
      <c r="IZG38" s="724"/>
      <c r="IZH38" s="724"/>
      <c r="IZI38" s="724"/>
      <c r="IZJ38" s="724"/>
      <c r="IZK38" s="724"/>
      <c r="IZL38" s="724"/>
      <c r="IZM38" s="724"/>
      <c r="IZN38" s="724"/>
      <c r="IZO38" s="724"/>
      <c r="IZP38" s="724"/>
      <c r="IZQ38" s="724"/>
      <c r="IZR38" s="724"/>
      <c r="IZS38" s="724"/>
      <c r="IZT38" s="724"/>
      <c r="IZU38" s="724"/>
      <c r="IZV38" s="724"/>
      <c r="IZW38" s="724"/>
      <c r="IZX38" s="724"/>
      <c r="IZY38" s="724"/>
      <c r="IZZ38" s="724"/>
      <c r="JAA38" s="724"/>
      <c r="JAB38" s="724"/>
      <c r="JAC38" s="724"/>
      <c r="JAD38" s="724"/>
      <c r="JAE38" s="724"/>
      <c r="JAF38" s="724"/>
      <c r="JAG38" s="724"/>
      <c r="JAH38" s="724"/>
      <c r="JAI38" s="724"/>
      <c r="JAJ38" s="724"/>
      <c r="JAK38" s="724"/>
      <c r="JAL38" s="724"/>
      <c r="JAM38" s="724"/>
      <c r="JAN38" s="724"/>
      <c r="JAO38" s="724"/>
      <c r="JAP38" s="724"/>
      <c r="JAQ38" s="724"/>
      <c r="JAR38" s="724"/>
      <c r="JAS38" s="724"/>
      <c r="JAT38" s="724"/>
      <c r="JAU38" s="724"/>
      <c r="JAV38" s="724"/>
      <c r="JAW38" s="724"/>
      <c r="JAX38" s="724"/>
      <c r="JAY38" s="724"/>
      <c r="JAZ38" s="724"/>
      <c r="JBA38" s="724"/>
      <c r="JBB38" s="724"/>
      <c r="JBC38" s="724"/>
      <c r="JBD38" s="724"/>
      <c r="JBE38" s="724"/>
      <c r="JBF38" s="724"/>
      <c r="JBG38" s="724"/>
      <c r="JBH38" s="724"/>
      <c r="JBI38" s="724"/>
      <c r="JBJ38" s="724"/>
      <c r="JBK38" s="724"/>
      <c r="JBL38" s="724"/>
      <c r="JBM38" s="724"/>
      <c r="JBN38" s="724"/>
      <c r="JBO38" s="724"/>
      <c r="JBP38" s="724"/>
      <c r="JBQ38" s="724"/>
      <c r="JBR38" s="724"/>
      <c r="JBS38" s="724"/>
      <c r="JBT38" s="724"/>
      <c r="JBU38" s="724"/>
      <c r="JBV38" s="724"/>
      <c r="JBW38" s="724"/>
      <c r="JBX38" s="724"/>
      <c r="JBY38" s="724"/>
      <c r="JBZ38" s="724"/>
      <c r="JCA38" s="724"/>
      <c r="JCB38" s="724"/>
      <c r="JCC38" s="724"/>
      <c r="JCD38" s="724"/>
      <c r="JCE38" s="724"/>
      <c r="JCF38" s="724"/>
      <c r="JCG38" s="724"/>
      <c r="JCH38" s="724"/>
      <c r="JCI38" s="724"/>
      <c r="JCJ38" s="724"/>
      <c r="JCK38" s="724"/>
      <c r="JCL38" s="724"/>
      <c r="JCM38" s="724"/>
      <c r="JCN38" s="724"/>
      <c r="JCO38" s="724"/>
      <c r="JCP38" s="724"/>
      <c r="JCQ38" s="724"/>
      <c r="JCR38" s="724"/>
      <c r="JCS38" s="724"/>
      <c r="JCT38" s="724"/>
      <c r="JCU38" s="724"/>
      <c r="JCV38" s="724"/>
      <c r="JCW38" s="724"/>
      <c r="JCX38" s="724"/>
      <c r="JCY38" s="724"/>
      <c r="JCZ38" s="724"/>
      <c r="JDA38" s="724"/>
      <c r="JDB38" s="724"/>
      <c r="JDC38" s="724"/>
      <c r="JDD38" s="724"/>
      <c r="JDE38" s="724"/>
      <c r="JDF38" s="724"/>
      <c r="JDG38" s="724"/>
      <c r="JDH38" s="724"/>
      <c r="JDI38" s="724"/>
      <c r="JDJ38" s="724"/>
      <c r="JDK38" s="724"/>
      <c r="JDL38" s="724"/>
      <c r="JDM38" s="724"/>
      <c r="JDN38" s="724"/>
      <c r="JDO38" s="724"/>
      <c r="JDP38" s="724"/>
      <c r="JDQ38" s="724"/>
      <c r="JDR38" s="724"/>
      <c r="JDS38" s="724"/>
      <c r="JDT38" s="724"/>
      <c r="JDU38" s="724"/>
      <c r="JDV38" s="724"/>
      <c r="JDW38" s="724"/>
      <c r="JDX38" s="724"/>
      <c r="JDY38" s="724"/>
      <c r="JDZ38" s="724"/>
      <c r="JEA38" s="724"/>
      <c r="JEB38" s="724"/>
      <c r="JEC38" s="724"/>
      <c r="JED38" s="724"/>
      <c r="JEE38" s="724"/>
      <c r="JEF38" s="724"/>
      <c r="JEG38" s="724"/>
      <c r="JEH38" s="724"/>
      <c r="JEI38" s="724"/>
      <c r="JEJ38" s="724"/>
      <c r="JEK38" s="724"/>
      <c r="JEL38" s="724"/>
      <c r="JEM38" s="724"/>
      <c r="JEN38" s="724"/>
      <c r="JEO38" s="724"/>
      <c r="JEP38" s="724"/>
      <c r="JEQ38" s="724"/>
      <c r="JER38" s="724"/>
      <c r="JES38" s="724"/>
      <c r="JET38" s="724"/>
      <c r="JEU38" s="724"/>
      <c r="JEV38" s="724"/>
      <c r="JEW38" s="724"/>
      <c r="JEX38" s="724"/>
      <c r="JEY38" s="724"/>
      <c r="JEZ38" s="724"/>
      <c r="JFA38" s="724"/>
      <c r="JFB38" s="724"/>
      <c r="JFC38" s="724"/>
      <c r="JFD38" s="724"/>
      <c r="JFE38" s="724"/>
      <c r="JFF38" s="724"/>
      <c r="JFG38" s="724"/>
      <c r="JFH38" s="724"/>
      <c r="JFI38" s="724"/>
      <c r="JFJ38" s="724"/>
      <c r="JFK38" s="724"/>
      <c r="JFL38" s="724"/>
      <c r="JFM38" s="724"/>
      <c r="JFN38" s="724"/>
      <c r="JFO38" s="724"/>
      <c r="JFP38" s="724"/>
      <c r="JFQ38" s="724"/>
      <c r="JFR38" s="724"/>
      <c r="JFS38" s="724"/>
      <c r="JFT38" s="724"/>
      <c r="JFU38" s="724"/>
      <c r="JFV38" s="724"/>
      <c r="JFW38" s="724"/>
      <c r="JFX38" s="724"/>
      <c r="JFY38" s="724"/>
      <c r="JFZ38" s="724"/>
      <c r="JGA38" s="724"/>
      <c r="JGB38" s="724"/>
      <c r="JGC38" s="724"/>
      <c r="JGD38" s="724"/>
      <c r="JGE38" s="724"/>
      <c r="JGF38" s="724"/>
      <c r="JGG38" s="724"/>
      <c r="JGH38" s="724"/>
      <c r="JGI38" s="724"/>
      <c r="JGJ38" s="724"/>
      <c r="JGK38" s="724"/>
      <c r="JGL38" s="724"/>
      <c r="JGM38" s="724"/>
      <c r="JGN38" s="724"/>
      <c r="JGO38" s="724"/>
      <c r="JGP38" s="724"/>
      <c r="JGQ38" s="724"/>
      <c r="JGR38" s="724"/>
      <c r="JGS38" s="724"/>
      <c r="JGT38" s="724"/>
      <c r="JGU38" s="724"/>
      <c r="JGV38" s="724"/>
      <c r="JGW38" s="724"/>
      <c r="JGX38" s="724"/>
      <c r="JGY38" s="724"/>
      <c r="JGZ38" s="724"/>
      <c r="JHA38" s="724"/>
      <c r="JHB38" s="724"/>
      <c r="JHC38" s="724"/>
      <c r="JHD38" s="724"/>
      <c r="JHE38" s="724"/>
      <c r="JHF38" s="724"/>
      <c r="JHG38" s="724"/>
      <c r="JHH38" s="724"/>
      <c r="JHI38" s="724"/>
      <c r="JHJ38" s="724"/>
      <c r="JHK38" s="724"/>
      <c r="JHL38" s="724"/>
      <c r="JHM38" s="724"/>
      <c r="JHN38" s="724"/>
      <c r="JHO38" s="724"/>
      <c r="JHP38" s="724"/>
      <c r="JHQ38" s="724"/>
      <c r="JHR38" s="724"/>
      <c r="JHS38" s="724"/>
      <c r="JHT38" s="724"/>
      <c r="JHU38" s="724"/>
      <c r="JHV38" s="724"/>
      <c r="JHW38" s="724"/>
      <c r="JHX38" s="724"/>
      <c r="JHY38" s="724"/>
      <c r="JHZ38" s="724"/>
      <c r="JIA38" s="724"/>
      <c r="JIB38" s="724"/>
      <c r="JIC38" s="724"/>
      <c r="JID38" s="724"/>
      <c r="JIE38" s="724"/>
      <c r="JIF38" s="724"/>
      <c r="JIG38" s="724"/>
      <c r="JIH38" s="724"/>
      <c r="JII38" s="724"/>
      <c r="JIJ38" s="724"/>
      <c r="JIK38" s="724"/>
      <c r="JIL38" s="724"/>
      <c r="JIM38" s="724"/>
      <c r="JIN38" s="724"/>
      <c r="JIO38" s="724"/>
      <c r="JIP38" s="724"/>
      <c r="JIQ38" s="724"/>
      <c r="JIR38" s="724"/>
      <c r="JIS38" s="724"/>
      <c r="JIT38" s="724"/>
      <c r="JIU38" s="724"/>
      <c r="JIV38" s="724"/>
      <c r="JIW38" s="724"/>
      <c r="JIX38" s="724"/>
      <c r="JIY38" s="724"/>
      <c r="JIZ38" s="724"/>
      <c r="JJA38" s="724"/>
      <c r="JJB38" s="724"/>
      <c r="JJC38" s="724"/>
      <c r="JJD38" s="724"/>
      <c r="JJE38" s="724"/>
      <c r="JJF38" s="724"/>
      <c r="JJG38" s="724"/>
      <c r="JJH38" s="724"/>
      <c r="JJI38" s="724"/>
      <c r="JJJ38" s="724"/>
      <c r="JJK38" s="724"/>
      <c r="JJL38" s="724"/>
      <c r="JJM38" s="724"/>
      <c r="JJN38" s="724"/>
      <c r="JJO38" s="724"/>
      <c r="JJP38" s="724"/>
      <c r="JJQ38" s="724"/>
      <c r="JJR38" s="724"/>
      <c r="JJS38" s="724"/>
      <c r="JJT38" s="724"/>
      <c r="JJU38" s="724"/>
      <c r="JJV38" s="724"/>
      <c r="JJW38" s="724"/>
      <c r="JJX38" s="724"/>
      <c r="JJY38" s="724"/>
      <c r="JJZ38" s="724"/>
      <c r="JKA38" s="724"/>
      <c r="JKB38" s="724"/>
      <c r="JKC38" s="724"/>
      <c r="JKD38" s="724"/>
      <c r="JKE38" s="724"/>
      <c r="JKF38" s="724"/>
      <c r="JKG38" s="724"/>
      <c r="JKH38" s="724"/>
      <c r="JKI38" s="724"/>
      <c r="JKJ38" s="724"/>
      <c r="JKK38" s="724"/>
      <c r="JKL38" s="724"/>
      <c r="JKM38" s="724"/>
      <c r="JKN38" s="724"/>
      <c r="JKO38" s="724"/>
      <c r="JKP38" s="724"/>
      <c r="JKQ38" s="724"/>
      <c r="JKR38" s="724"/>
      <c r="JKS38" s="724"/>
      <c r="JKT38" s="724"/>
      <c r="JKU38" s="724"/>
      <c r="JKV38" s="724"/>
      <c r="JKW38" s="724"/>
      <c r="JKX38" s="724"/>
      <c r="JKY38" s="724"/>
      <c r="JKZ38" s="724"/>
      <c r="JLA38" s="724"/>
      <c r="JLB38" s="724"/>
      <c r="JLC38" s="724"/>
      <c r="JLD38" s="724"/>
      <c r="JLE38" s="724"/>
      <c r="JLF38" s="724"/>
      <c r="JLG38" s="724"/>
      <c r="JLH38" s="724"/>
      <c r="JLI38" s="724"/>
      <c r="JLJ38" s="724"/>
      <c r="JLK38" s="724"/>
      <c r="JLL38" s="724"/>
      <c r="JLM38" s="724"/>
      <c r="JLN38" s="724"/>
      <c r="JLO38" s="724"/>
      <c r="JLP38" s="724"/>
      <c r="JLQ38" s="724"/>
      <c r="JLR38" s="724"/>
      <c r="JLS38" s="724"/>
      <c r="JLT38" s="724"/>
      <c r="JLU38" s="724"/>
      <c r="JLV38" s="724"/>
      <c r="JLW38" s="724"/>
      <c r="JLX38" s="724"/>
      <c r="JLY38" s="724"/>
      <c r="JLZ38" s="724"/>
      <c r="JMA38" s="724"/>
      <c r="JMB38" s="724"/>
      <c r="JMC38" s="724"/>
      <c r="JMD38" s="724"/>
      <c r="JME38" s="724"/>
      <c r="JMF38" s="724"/>
      <c r="JMG38" s="724"/>
      <c r="JMH38" s="724"/>
      <c r="JMI38" s="724"/>
      <c r="JMJ38" s="724"/>
      <c r="JMK38" s="724"/>
      <c r="JML38" s="724"/>
      <c r="JMM38" s="724"/>
      <c r="JMN38" s="724"/>
      <c r="JMO38" s="724"/>
      <c r="JMP38" s="724"/>
      <c r="JMQ38" s="724"/>
      <c r="JMR38" s="724"/>
      <c r="JMS38" s="724"/>
      <c r="JMT38" s="724"/>
      <c r="JMU38" s="724"/>
      <c r="JMV38" s="724"/>
      <c r="JMW38" s="724"/>
      <c r="JMX38" s="724"/>
      <c r="JMY38" s="724"/>
      <c r="JMZ38" s="724"/>
      <c r="JNA38" s="724"/>
      <c r="JNB38" s="724"/>
      <c r="JNC38" s="724"/>
      <c r="JND38" s="724"/>
      <c r="JNE38" s="724"/>
      <c r="JNF38" s="724"/>
      <c r="JNG38" s="724"/>
      <c r="JNH38" s="724"/>
      <c r="JNI38" s="724"/>
      <c r="JNJ38" s="724"/>
      <c r="JNK38" s="724"/>
      <c r="JNL38" s="724"/>
      <c r="JNM38" s="724"/>
      <c r="JNN38" s="724"/>
      <c r="JNO38" s="724"/>
      <c r="JNP38" s="724"/>
      <c r="JNQ38" s="724"/>
      <c r="JNR38" s="724"/>
      <c r="JNS38" s="724"/>
      <c r="JNT38" s="724"/>
      <c r="JNU38" s="724"/>
      <c r="JNV38" s="724"/>
      <c r="JNW38" s="724"/>
      <c r="JNX38" s="724"/>
      <c r="JNY38" s="724"/>
      <c r="JNZ38" s="724"/>
      <c r="JOA38" s="724"/>
      <c r="JOB38" s="724"/>
      <c r="JOC38" s="724"/>
      <c r="JOD38" s="724"/>
      <c r="JOE38" s="724"/>
      <c r="JOF38" s="724"/>
      <c r="JOG38" s="724"/>
      <c r="JOH38" s="724"/>
      <c r="JOI38" s="724"/>
      <c r="JOJ38" s="724"/>
      <c r="JOK38" s="724"/>
      <c r="JOL38" s="724"/>
      <c r="JOM38" s="724"/>
      <c r="JON38" s="724"/>
      <c r="JOO38" s="724"/>
      <c r="JOP38" s="724"/>
      <c r="JOQ38" s="724"/>
      <c r="JOR38" s="724"/>
      <c r="JOS38" s="724"/>
      <c r="JOT38" s="724"/>
      <c r="JOU38" s="724"/>
      <c r="JOV38" s="724"/>
      <c r="JOW38" s="724"/>
      <c r="JOX38" s="724"/>
      <c r="JOY38" s="724"/>
      <c r="JOZ38" s="724"/>
      <c r="JPA38" s="724"/>
      <c r="JPB38" s="724"/>
      <c r="JPC38" s="724"/>
      <c r="JPD38" s="724"/>
      <c r="JPE38" s="724"/>
      <c r="JPF38" s="724"/>
      <c r="JPG38" s="724"/>
      <c r="JPH38" s="724"/>
      <c r="JPI38" s="724"/>
      <c r="JPJ38" s="724"/>
      <c r="JPK38" s="724"/>
      <c r="JPL38" s="724"/>
      <c r="JPM38" s="724"/>
      <c r="JPN38" s="724"/>
      <c r="JPO38" s="724"/>
      <c r="JPP38" s="724"/>
      <c r="JPQ38" s="724"/>
      <c r="JPR38" s="724"/>
      <c r="JPS38" s="724"/>
      <c r="JPT38" s="724"/>
      <c r="JPU38" s="724"/>
      <c r="JPV38" s="724"/>
      <c r="JPW38" s="724"/>
      <c r="JPX38" s="724"/>
      <c r="JPY38" s="724"/>
      <c r="JPZ38" s="724"/>
      <c r="JQA38" s="724"/>
      <c r="JQB38" s="724"/>
      <c r="JQC38" s="724"/>
      <c r="JQD38" s="724"/>
      <c r="JQE38" s="724"/>
      <c r="JQF38" s="724"/>
      <c r="JQG38" s="724"/>
      <c r="JQH38" s="724"/>
      <c r="JQI38" s="724"/>
      <c r="JQJ38" s="724"/>
      <c r="JQK38" s="724"/>
      <c r="JQL38" s="724"/>
      <c r="JQM38" s="724"/>
      <c r="JQN38" s="724"/>
      <c r="JQO38" s="724"/>
      <c r="JQP38" s="724"/>
      <c r="JQQ38" s="724"/>
      <c r="JQR38" s="724"/>
      <c r="JQS38" s="724"/>
      <c r="JQT38" s="724"/>
      <c r="JQU38" s="724"/>
      <c r="JQV38" s="724"/>
      <c r="JQW38" s="724"/>
      <c r="JQX38" s="724"/>
      <c r="JQY38" s="724"/>
      <c r="JQZ38" s="724"/>
      <c r="JRA38" s="724"/>
      <c r="JRB38" s="724"/>
      <c r="JRC38" s="724"/>
      <c r="JRD38" s="724"/>
      <c r="JRE38" s="724"/>
      <c r="JRF38" s="724"/>
      <c r="JRG38" s="724"/>
      <c r="JRH38" s="724"/>
      <c r="JRI38" s="724"/>
      <c r="JRJ38" s="724"/>
      <c r="JRK38" s="724"/>
      <c r="JRL38" s="724"/>
      <c r="JRM38" s="724"/>
      <c r="JRN38" s="724"/>
      <c r="JRO38" s="724"/>
      <c r="JRP38" s="724"/>
      <c r="JRQ38" s="724"/>
      <c r="JRR38" s="724"/>
      <c r="JRS38" s="724"/>
      <c r="JRT38" s="724"/>
      <c r="JRU38" s="724"/>
      <c r="JRV38" s="724"/>
      <c r="JRW38" s="724"/>
      <c r="JRX38" s="724"/>
      <c r="JRY38" s="724"/>
      <c r="JRZ38" s="724"/>
      <c r="JSA38" s="724"/>
      <c r="JSB38" s="724"/>
      <c r="JSC38" s="724"/>
      <c r="JSD38" s="724"/>
      <c r="JSE38" s="724"/>
      <c r="JSF38" s="724"/>
      <c r="JSG38" s="724"/>
      <c r="JSH38" s="724"/>
      <c r="JSI38" s="724"/>
      <c r="JSJ38" s="724"/>
      <c r="JSK38" s="724"/>
      <c r="JSL38" s="724"/>
      <c r="JSM38" s="724"/>
      <c r="JSN38" s="724"/>
      <c r="JSO38" s="724"/>
      <c r="JSP38" s="724"/>
      <c r="JSQ38" s="724"/>
      <c r="JSR38" s="724"/>
      <c r="JSS38" s="724"/>
      <c r="JST38" s="724"/>
      <c r="JSU38" s="724"/>
      <c r="JSV38" s="724"/>
      <c r="JSW38" s="724"/>
      <c r="JSX38" s="724"/>
      <c r="JSY38" s="724"/>
      <c r="JSZ38" s="724"/>
      <c r="JTA38" s="724"/>
      <c r="JTB38" s="724"/>
      <c r="JTC38" s="724"/>
      <c r="JTD38" s="724"/>
      <c r="JTE38" s="724"/>
      <c r="JTF38" s="724"/>
      <c r="JTG38" s="724"/>
      <c r="JTH38" s="724"/>
      <c r="JTI38" s="724"/>
      <c r="JTJ38" s="724"/>
      <c r="JTK38" s="724"/>
      <c r="JTL38" s="724"/>
      <c r="JTM38" s="724"/>
      <c r="JTN38" s="724"/>
      <c r="JTO38" s="724"/>
      <c r="JTP38" s="724"/>
      <c r="JTQ38" s="724"/>
      <c r="JTR38" s="724"/>
      <c r="JTS38" s="724"/>
      <c r="JTT38" s="724"/>
      <c r="JTU38" s="724"/>
      <c r="JTV38" s="724"/>
      <c r="JTW38" s="724"/>
      <c r="JTX38" s="724"/>
      <c r="JTY38" s="724"/>
      <c r="JTZ38" s="724"/>
      <c r="JUA38" s="724"/>
      <c r="JUB38" s="724"/>
      <c r="JUC38" s="724"/>
      <c r="JUD38" s="724"/>
      <c r="JUE38" s="724"/>
      <c r="JUF38" s="724"/>
      <c r="JUG38" s="724"/>
      <c r="JUH38" s="724"/>
      <c r="JUI38" s="724"/>
      <c r="JUJ38" s="724"/>
      <c r="JUK38" s="724"/>
      <c r="JUL38" s="724"/>
      <c r="JUM38" s="724"/>
      <c r="JUN38" s="724"/>
      <c r="JUO38" s="724"/>
      <c r="JUP38" s="724"/>
      <c r="JUQ38" s="724"/>
      <c r="JUR38" s="724"/>
      <c r="JUS38" s="724"/>
      <c r="JUT38" s="724"/>
      <c r="JUU38" s="724"/>
      <c r="JUV38" s="724"/>
      <c r="JUW38" s="724"/>
      <c r="JUX38" s="724"/>
      <c r="JUY38" s="724"/>
      <c r="JUZ38" s="724"/>
      <c r="JVA38" s="724"/>
      <c r="JVB38" s="724"/>
      <c r="JVC38" s="724"/>
      <c r="JVD38" s="724"/>
      <c r="JVE38" s="724"/>
      <c r="JVF38" s="724"/>
      <c r="JVG38" s="724"/>
      <c r="JVH38" s="724"/>
      <c r="JVI38" s="724"/>
      <c r="JVJ38" s="724"/>
      <c r="JVK38" s="724"/>
      <c r="JVL38" s="724"/>
      <c r="JVM38" s="724"/>
      <c r="JVN38" s="724"/>
      <c r="JVO38" s="724"/>
      <c r="JVP38" s="724"/>
      <c r="JVQ38" s="724"/>
      <c r="JVR38" s="724"/>
      <c r="JVS38" s="724"/>
      <c r="JVT38" s="724"/>
      <c r="JVU38" s="724"/>
      <c r="JVV38" s="724"/>
      <c r="JVW38" s="724"/>
      <c r="JVX38" s="724"/>
      <c r="JVY38" s="724"/>
      <c r="JVZ38" s="724"/>
      <c r="JWA38" s="724"/>
      <c r="JWB38" s="724"/>
      <c r="JWC38" s="724"/>
      <c r="JWD38" s="724"/>
      <c r="JWE38" s="724"/>
      <c r="JWF38" s="724"/>
      <c r="JWG38" s="724"/>
      <c r="JWH38" s="724"/>
      <c r="JWI38" s="724"/>
      <c r="JWJ38" s="724"/>
      <c r="JWK38" s="724"/>
      <c r="JWL38" s="724"/>
      <c r="JWM38" s="724"/>
      <c r="JWN38" s="724"/>
      <c r="JWO38" s="724"/>
      <c r="JWP38" s="724"/>
      <c r="JWQ38" s="724"/>
      <c r="JWR38" s="724"/>
      <c r="JWS38" s="724"/>
      <c r="JWT38" s="724"/>
      <c r="JWU38" s="724"/>
      <c r="JWV38" s="724"/>
      <c r="JWW38" s="724"/>
      <c r="JWX38" s="724"/>
      <c r="JWY38" s="724"/>
      <c r="JWZ38" s="724"/>
      <c r="JXA38" s="724"/>
      <c r="JXB38" s="724"/>
      <c r="JXC38" s="724"/>
      <c r="JXD38" s="724"/>
      <c r="JXE38" s="724"/>
      <c r="JXF38" s="724"/>
      <c r="JXG38" s="724"/>
      <c r="JXH38" s="724"/>
      <c r="JXI38" s="724"/>
      <c r="JXJ38" s="724"/>
      <c r="JXK38" s="724"/>
      <c r="JXL38" s="724"/>
      <c r="JXM38" s="724"/>
      <c r="JXN38" s="724"/>
      <c r="JXO38" s="724"/>
      <c r="JXP38" s="724"/>
      <c r="JXQ38" s="724"/>
      <c r="JXR38" s="724"/>
      <c r="JXS38" s="724"/>
      <c r="JXT38" s="724"/>
      <c r="JXU38" s="724"/>
      <c r="JXV38" s="724"/>
      <c r="JXW38" s="724"/>
      <c r="JXX38" s="724"/>
      <c r="JXY38" s="724"/>
      <c r="JXZ38" s="724"/>
      <c r="JYA38" s="724"/>
      <c r="JYB38" s="724"/>
      <c r="JYC38" s="724"/>
      <c r="JYD38" s="724"/>
      <c r="JYE38" s="724"/>
      <c r="JYF38" s="724"/>
      <c r="JYG38" s="724"/>
      <c r="JYH38" s="724"/>
      <c r="JYI38" s="724"/>
      <c r="JYJ38" s="724"/>
      <c r="JYK38" s="724"/>
      <c r="JYL38" s="724"/>
      <c r="JYM38" s="724"/>
      <c r="JYN38" s="724"/>
      <c r="JYO38" s="724"/>
      <c r="JYP38" s="724"/>
      <c r="JYQ38" s="724"/>
      <c r="JYR38" s="724"/>
      <c r="JYS38" s="724"/>
      <c r="JYT38" s="724"/>
      <c r="JYU38" s="724"/>
      <c r="JYV38" s="724"/>
      <c r="JYW38" s="724"/>
      <c r="JYX38" s="724"/>
      <c r="JYY38" s="724"/>
      <c r="JYZ38" s="724"/>
      <c r="JZA38" s="724"/>
      <c r="JZB38" s="724"/>
      <c r="JZC38" s="724"/>
      <c r="JZD38" s="724"/>
      <c r="JZE38" s="724"/>
      <c r="JZF38" s="724"/>
      <c r="JZG38" s="724"/>
      <c r="JZH38" s="724"/>
      <c r="JZI38" s="724"/>
      <c r="JZJ38" s="724"/>
      <c r="JZK38" s="724"/>
      <c r="JZL38" s="724"/>
      <c r="JZM38" s="724"/>
      <c r="JZN38" s="724"/>
      <c r="JZO38" s="724"/>
      <c r="JZP38" s="724"/>
      <c r="JZQ38" s="724"/>
      <c r="JZR38" s="724"/>
      <c r="JZS38" s="724"/>
      <c r="JZT38" s="724"/>
      <c r="JZU38" s="724"/>
      <c r="JZV38" s="724"/>
      <c r="JZW38" s="724"/>
      <c r="JZX38" s="724"/>
      <c r="JZY38" s="724"/>
      <c r="JZZ38" s="724"/>
      <c r="KAA38" s="724"/>
      <c r="KAB38" s="724"/>
      <c r="KAC38" s="724"/>
      <c r="KAD38" s="724"/>
      <c r="KAE38" s="724"/>
      <c r="KAF38" s="724"/>
      <c r="KAG38" s="724"/>
      <c r="KAH38" s="724"/>
      <c r="KAI38" s="724"/>
      <c r="KAJ38" s="724"/>
      <c r="KAK38" s="724"/>
      <c r="KAL38" s="724"/>
      <c r="KAM38" s="724"/>
      <c r="KAN38" s="724"/>
      <c r="KAO38" s="724"/>
      <c r="KAP38" s="724"/>
      <c r="KAQ38" s="724"/>
      <c r="KAR38" s="724"/>
      <c r="KAS38" s="724"/>
      <c r="KAT38" s="724"/>
      <c r="KAU38" s="724"/>
      <c r="KAV38" s="724"/>
      <c r="KAW38" s="724"/>
      <c r="KAX38" s="724"/>
      <c r="KAY38" s="724"/>
      <c r="KAZ38" s="724"/>
      <c r="KBA38" s="724"/>
      <c r="KBB38" s="724"/>
      <c r="KBC38" s="724"/>
      <c r="KBD38" s="724"/>
      <c r="KBE38" s="724"/>
      <c r="KBF38" s="724"/>
      <c r="KBG38" s="724"/>
      <c r="KBH38" s="724"/>
      <c r="KBI38" s="724"/>
      <c r="KBJ38" s="724"/>
      <c r="KBK38" s="724"/>
      <c r="KBL38" s="724"/>
      <c r="KBM38" s="724"/>
      <c r="KBN38" s="724"/>
      <c r="KBO38" s="724"/>
      <c r="KBP38" s="724"/>
      <c r="KBQ38" s="724"/>
      <c r="KBR38" s="724"/>
      <c r="KBS38" s="724"/>
      <c r="KBT38" s="724"/>
      <c r="KBU38" s="724"/>
      <c r="KBV38" s="724"/>
      <c r="KBW38" s="724"/>
      <c r="KBX38" s="724"/>
      <c r="KBY38" s="724"/>
      <c r="KBZ38" s="724"/>
      <c r="KCA38" s="724"/>
      <c r="KCB38" s="724"/>
      <c r="KCC38" s="724"/>
      <c r="KCD38" s="724"/>
      <c r="KCE38" s="724"/>
      <c r="KCF38" s="724"/>
      <c r="KCG38" s="724"/>
      <c r="KCH38" s="724"/>
      <c r="KCI38" s="724"/>
      <c r="KCJ38" s="724"/>
      <c r="KCK38" s="724"/>
      <c r="KCL38" s="724"/>
      <c r="KCM38" s="724"/>
      <c r="KCN38" s="724"/>
      <c r="KCO38" s="724"/>
      <c r="KCP38" s="724"/>
      <c r="KCQ38" s="724"/>
      <c r="KCR38" s="724"/>
      <c r="KCS38" s="724"/>
      <c r="KCT38" s="724"/>
      <c r="KCU38" s="724"/>
      <c r="KCV38" s="724"/>
      <c r="KCW38" s="724"/>
      <c r="KCX38" s="724"/>
      <c r="KCY38" s="724"/>
      <c r="KCZ38" s="724"/>
      <c r="KDA38" s="724"/>
      <c r="KDB38" s="724"/>
      <c r="KDC38" s="724"/>
      <c r="KDD38" s="724"/>
      <c r="KDE38" s="724"/>
      <c r="KDF38" s="724"/>
      <c r="KDG38" s="724"/>
      <c r="KDH38" s="724"/>
      <c r="KDI38" s="724"/>
      <c r="KDJ38" s="724"/>
      <c r="KDK38" s="724"/>
      <c r="KDL38" s="724"/>
      <c r="KDM38" s="724"/>
      <c r="KDN38" s="724"/>
      <c r="KDO38" s="724"/>
      <c r="KDP38" s="724"/>
      <c r="KDQ38" s="724"/>
      <c r="KDR38" s="724"/>
      <c r="KDS38" s="724"/>
      <c r="KDT38" s="724"/>
      <c r="KDU38" s="724"/>
      <c r="KDV38" s="724"/>
      <c r="KDW38" s="724"/>
      <c r="KDX38" s="724"/>
      <c r="KDY38" s="724"/>
      <c r="KDZ38" s="724"/>
      <c r="KEA38" s="724"/>
      <c r="KEB38" s="724"/>
      <c r="KEC38" s="724"/>
      <c r="KED38" s="724"/>
      <c r="KEE38" s="724"/>
      <c r="KEF38" s="724"/>
      <c r="KEG38" s="724"/>
      <c r="KEH38" s="724"/>
      <c r="KEI38" s="724"/>
      <c r="KEJ38" s="724"/>
      <c r="KEK38" s="724"/>
      <c r="KEL38" s="724"/>
      <c r="KEM38" s="724"/>
      <c r="KEN38" s="724"/>
      <c r="KEO38" s="724"/>
      <c r="KEP38" s="724"/>
      <c r="KEQ38" s="724"/>
      <c r="KER38" s="724"/>
      <c r="KES38" s="724"/>
      <c r="KET38" s="724"/>
      <c r="KEU38" s="724"/>
      <c r="KEV38" s="724"/>
      <c r="KEW38" s="724"/>
      <c r="KEX38" s="724"/>
      <c r="KEY38" s="724"/>
      <c r="KEZ38" s="724"/>
      <c r="KFA38" s="724"/>
      <c r="KFB38" s="724"/>
      <c r="KFC38" s="724"/>
      <c r="KFD38" s="724"/>
      <c r="KFE38" s="724"/>
      <c r="KFF38" s="724"/>
      <c r="KFG38" s="724"/>
      <c r="KFH38" s="724"/>
      <c r="KFI38" s="724"/>
      <c r="KFJ38" s="724"/>
      <c r="KFK38" s="724"/>
      <c r="KFL38" s="724"/>
      <c r="KFM38" s="724"/>
      <c r="KFN38" s="724"/>
      <c r="KFO38" s="724"/>
      <c r="KFP38" s="724"/>
      <c r="KFQ38" s="724"/>
      <c r="KFR38" s="724"/>
      <c r="KFS38" s="724"/>
      <c r="KFT38" s="724"/>
      <c r="KFU38" s="724"/>
      <c r="KFV38" s="724"/>
      <c r="KFW38" s="724"/>
      <c r="KFX38" s="724"/>
      <c r="KFY38" s="724"/>
      <c r="KFZ38" s="724"/>
      <c r="KGA38" s="724"/>
      <c r="KGB38" s="724"/>
      <c r="KGC38" s="724"/>
      <c r="KGD38" s="724"/>
      <c r="KGE38" s="724"/>
      <c r="KGF38" s="724"/>
      <c r="KGG38" s="724"/>
      <c r="KGH38" s="724"/>
      <c r="KGI38" s="724"/>
      <c r="KGJ38" s="724"/>
      <c r="KGK38" s="724"/>
      <c r="KGL38" s="724"/>
      <c r="KGM38" s="724"/>
      <c r="KGN38" s="724"/>
      <c r="KGO38" s="724"/>
      <c r="KGP38" s="724"/>
      <c r="KGQ38" s="724"/>
      <c r="KGR38" s="724"/>
      <c r="KGS38" s="724"/>
      <c r="KGT38" s="724"/>
      <c r="KGU38" s="724"/>
      <c r="KGV38" s="724"/>
      <c r="KGW38" s="724"/>
      <c r="KGX38" s="724"/>
      <c r="KGY38" s="724"/>
      <c r="KGZ38" s="724"/>
      <c r="KHA38" s="724"/>
      <c r="KHB38" s="724"/>
      <c r="KHC38" s="724"/>
      <c r="KHD38" s="724"/>
      <c r="KHE38" s="724"/>
      <c r="KHF38" s="724"/>
      <c r="KHG38" s="724"/>
      <c r="KHH38" s="724"/>
      <c r="KHI38" s="724"/>
      <c r="KHJ38" s="724"/>
      <c r="KHK38" s="724"/>
      <c r="KHL38" s="724"/>
      <c r="KHM38" s="724"/>
      <c r="KHN38" s="724"/>
      <c r="KHO38" s="724"/>
      <c r="KHP38" s="724"/>
      <c r="KHQ38" s="724"/>
      <c r="KHR38" s="724"/>
      <c r="KHS38" s="724"/>
      <c r="KHT38" s="724"/>
      <c r="KHU38" s="724"/>
      <c r="KHV38" s="724"/>
      <c r="KHW38" s="724"/>
      <c r="KHX38" s="724"/>
      <c r="KHY38" s="724"/>
      <c r="KHZ38" s="724"/>
      <c r="KIA38" s="724"/>
      <c r="KIB38" s="724"/>
      <c r="KIC38" s="724"/>
      <c r="KID38" s="724"/>
      <c r="KIE38" s="724"/>
      <c r="KIF38" s="724"/>
      <c r="KIG38" s="724"/>
      <c r="KIH38" s="724"/>
      <c r="KII38" s="724"/>
      <c r="KIJ38" s="724"/>
      <c r="KIK38" s="724"/>
      <c r="KIL38" s="724"/>
      <c r="KIM38" s="724"/>
      <c r="KIN38" s="724"/>
      <c r="KIO38" s="724"/>
      <c r="KIP38" s="724"/>
      <c r="KIQ38" s="724"/>
      <c r="KIR38" s="724"/>
      <c r="KIS38" s="724"/>
      <c r="KIT38" s="724"/>
      <c r="KIU38" s="724"/>
      <c r="KIV38" s="724"/>
      <c r="KIW38" s="724"/>
      <c r="KIX38" s="724"/>
      <c r="KIY38" s="724"/>
      <c r="KIZ38" s="724"/>
      <c r="KJA38" s="724"/>
      <c r="KJB38" s="724"/>
      <c r="KJC38" s="724"/>
      <c r="KJD38" s="724"/>
      <c r="KJE38" s="724"/>
      <c r="KJF38" s="724"/>
      <c r="KJG38" s="724"/>
      <c r="KJH38" s="724"/>
      <c r="KJI38" s="724"/>
      <c r="KJJ38" s="724"/>
      <c r="KJK38" s="724"/>
      <c r="KJL38" s="724"/>
      <c r="KJM38" s="724"/>
      <c r="KJN38" s="724"/>
      <c r="KJO38" s="724"/>
      <c r="KJP38" s="724"/>
      <c r="KJQ38" s="724"/>
      <c r="KJR38" s="724"/>
      <c r="KJS38" s="724"/>
      <c r="KJT38" s="724"/>
      <c r="KJU38" s="724"/>
      <c r="KJV38" s="724"/>
      <c r="KJW38" s="724"/>
      <c r="KJX38" s="724"/>
      <c r="KJY38" s="724"/>
      <c r="KJZ38" s="724"/>
      <c r="KKA38" s="724"/>
      <c r="KKB38" s="724"/>
      <c r="KKC38" s="724"/>
      <c r="KKD38" s="724"/>
      <c r="KKE38" s="724"/>
      <c r="KKF38" s="724"/>
      <c r="KKG38" s="724"/>
      <c r="KKH38" s="724"/>
      <c r="KKI38" s="724"/>
      <c r="KKJ38" s="724"/>
      <c r="KKK38" s="724"/>
      <c r="KKL38" s="724"/>
      <c r="KKM38" s="724"/>
      <c r="KKN38" s="724"/>
      <c r="KKO38" s="724"/>
      <c r="KKP38" s="724"/>
      <c r="KKQ38" s="724"/>
      <c r="KKR38" s="724"/>
      <c r="KKS38" s="724"/>
      <c r="KKT38" s="724"/>
      <c r="KKU38" s="724"/>
      <c r="KKV38" s="724"/>
      <c r="KKW38" s="724"/>
      <c r="KKX38" s="724"/>
      <c r="KKY38" s="724"/>
      <c r="KKZ38" s="724"/>
      <c r="KLA38" s="724"/>
      <c r="KLB38" s="724"/>
      <c r="KLC38" s="724"/>
      <c r="KLD38" s="724"/>
      <c r="KLE38" s="724"/>
      <c r="KLF38" s="724"/>
      <c r="KLG38" s="724"/>
      <c r="KLH38" s="724"/>
      <c r="KLI38" s="724"/>
      <c r="KLJ38" s="724"/>
      <c r="KLK38" s="724"/>
      <c r="KLL38" s="724"/>
      <c r="KLM38" s="724"/>
      <c r="KLN38" s="724"/>
      <c r="KLO38" s="724"/>
      <c r="KLP38" s="724"/>
      <c r="KLQ38" s="724"/>
      <c r="KLR38" s="724"/>
      <c r="KLS38" s="724"/>
      <c r="KLT38" s="724"/>
      <c r="KLU38" s="724"/>
      <c r="KLV38" s="724"/>
      <c r="KLW38" s="724"/>
      <c r="KLX38" s="724"/>
      <c r="KLY38" s="724"/>
      <c r="KLZ38" s="724"/>
      <c r="KMA38" s="724"/>
      <c r="KMB38" s="724"/>
      <c r="KMC38" s="724"/>
      <c r="KMD38" s="724"/>
      <c r="KME38" s="724"/>
      <c r="KMF38" s="724"/>
      <c r="KMG38" s="724"/>
      <c r="KMH38" s="724"/>
      <c r="KMI38" s="724"/>
      <c r="KMJ38" s="724"/>
      <c r="KMK38" s="724"/>
      <c r="KML38" s="724"/>
      <c r="KMM38" s="724"/>
      <c r="KMN38" s="724"/>
      <c r="KMO38" s="724"/>
      <c r="KMP38" s="724"/>
      <c r="KMQ38" s="724"/>
      <c r="KMR38" s="724"/>
      <c r="KMS38" s="724"/>
      <c r="KMT38" s="724"/>
      <c r="KMU38" s="724"/>
      <c r="KMV38" s="724"/>
      <c r="KMW38" s="724"/>
      <c r="KMX38" s="724"/>
      <c r="KMY38" s="724"/>
      <c r="KMZ38" s="724"/>
      <c r="KNA38" s="724"/>
      <c r="KNB38" s="724"/>
      <c r="KNC38" s="724"/>
      <c r="KND38" s="724"/>
      <c r="KNE38" s="724"/>
      <c r="KNF38" s="724"/>
      <c r="KNG38" s="724"/>
      <c r="KNH38" s="724"/>
      <c r="KNI38" s="724"/>
      <c r="KNJ38" s="724"/>
      <c r="KNK38" s="724"/>
      <c r="KNL38" s="724"/>
      <c r="KNM38" s="724"/>
      <c r="KNN38" s="724"/>
      <c r="KNO38" s="724"/>
      <c r="KNP38" s="724"/>
      <c r="KNQ38" s="724"/>
      <c r="KNR38" s="724"/>
      <c r="KNS38" s="724"/>
      <c r="KNT38" s="724"/>
      <c r="KNU38" s="724"/>
      <c r="KNV38" s="724"/>
      <c r="KNW38" s="724"/>
      <c r="KNX38" s="724"/>
      <c r="KNY38" s="724"/>
      <c r="KNZ38" s="724"/>
      <c r="KOA38" s="724"/>
      <c r="KOB38" s="724"/>
      <c r="KOC38" s="724"/>
      <c r="KOD38" s="724"/>
      <c r="KOE38" s="724"/>
      <c r="KOF38" s="724"/>
      <c r="KOG38" s="724"/>
      <c r="KOH38" s="724"/>
      <c r="KOI38" s="724"/>
      <c r="KOJ38" s="724"/>
      <c r="KOK38" s="724"/>
      <c r="KOL38" s="724"/>
      <c r="KOM38" s="724"/>
      <c r="KON38" s="724"/>
      <c r="KOO38" s="724"/>
      <c r="KOP38" s="724"/>
      <c r="KOQ38" s="724"/>
      <c r="KOR38" s="724"/>
      <c r="KOS38" s="724"/>
      <c r="KOT38" s="724"/>
      <c r="KOU38" s="724"/>
      <c r="KOV38" s="724"/>
      <c r="KOW38" s="724"/>
      <c r="KOX38" s="724"/>
      <c r="KOY38" s="724"/>
      <c r="KOZ38" s="724"/>
      <c r="KPA38" s="724"/>
      <c r="KPB38" s="724"/>
      <c r="KPC38" s="724"/>
      <c r="KPD38" s="724"/>
      <c r="KPE38" s="724"/>
      <c r="KPF38" s="724"/>
      <c r="KPG38" s="724"/>
      <c r="KPH38" s="724"/>
      <c r="KPI38" s="724"/>
      <c r="KPJ38" s="724"/>
      <c r="KPK38" s="724"/>
      <c r="KPL38" s="724"/>
      <c r="KPM38" s="724"/>
      <c r="KPN38" s="724"/>
      <c r="KPO38" s="724"/>
      <c r="KPP38" s="724"/>
      <c r="KPQ38" s="724"/>
      <c r="KPR38" s="724"/>
      <c r="KPS38" s="724"/>
      <c r="KPT38" s="724"/>
      <c r="KPU38" s="724"/>
      <c r="KPV38" s="724"/>
      <c r="KPW38" s="724"/>
      <c r="KPX38" s="724"/>
      <c r="KPY38" s="724"/>
      <c r="KPZ38" s="724"/>
      <c r="KQA38" s="724"/>
      <c r="KQB38" s="724"/>
      <c r="KQC38" s="724"/>
      <c r="KQD38" s="724"/>
      <c r="KQE38" s="724"/>
      <c r="KQF38" s="724"/>
      <c r="KQG38" s="724"/>
      <c r="KQH38" s="724"/>
      <c r="KQI38" s="724"/>
      <c r="KQJ38" s="724"/>
      <c r="KQK38" s="724"/>
      <c r="KQL38" s="724"/>
      <c r="KQM38" s="724"/>
      <c r="KQN38" s="724"/>
      <c r="KQO38" s="724"/>
      <c r="KQP38" s="724"/>
      <c r="KQQ38" s="724"/>
      <c r="KQR38" s="724"/>
      <c r="KQS38" s="724"/>
      <c r="KQT38" s="724"/>
      <c r="KQU38" s="724"/>
      <c r="KQV38" s="724"/>
      <c r="KQW38" s="724"/>
      <c r="KQX38" s="724"/>
      <c r="KQY38" s="724"/>
      <c r="KQZ38" s="724"/>
      <c r="KRA38" s="724"/>
      <c r="KRB38" s="724"/>
      <c r="KRC38" s="724"/>
      <c r="KRD38" s="724"/>
      <c r="KRE38" s="724"/>
      <c r="KRF38" s="724"/>
      <c r="KRG38" s="724"/>
      <c r="KRH38" s="724"/>
      <c r="KRI38" s="724"/>
      <c r="KRJ38" s="724"/>
      <c r="KRK38" s="724"/>
      <c r="KRL38" s="724"/>
      <c r="KRM38" s="724"/>
      <c r="KRN38" s="724"/>
      <c r="KRO38" s="724"/>
      <c r="KRP38" s="724"/>
      <c r="KRQ38" s="724"/>
      <c r="KRR38" s="724"/>
      <c r="KRS38" s="724"/>
      <c r="KRT38" s="724"/>
      <c r="KRU38" s="724"/>
      <c r="KRV38" s="724"/>
      <c r="KRW38" s="724"/>
      <c r="KRX38" s="724"/>
      <c r="KRY38" s="724"/>
      <c r="KRZ38" s="724"/>
      <c r="KSA38" s="724"/>
      <c r="KSB38" s="724"/>
      <c r="KSC38" s="724"/>
      <c r="KSD38" s="724"/>
      <c r="KSE38" s="724"/>
      <c r="KSF38" s="724"/>
      <c r="KSG38" s="724"/>
      <c r="KSH38" s="724"/>
      <c r="KSI38" s="724"/>
      <c r="KSJ38" s="724"/>
      <c r="KSK38" s="724"/>
      <c r="KSL38" s="724"/>
      <c r="KSM38" s="724"/>
      <c r="KSN38" s="724"/>
      <c r="KSO38" s="724"/>
      <c r="KSP38" s="724"/>
      <c r="KSQ38" s="724"/>
      <c r="KSR38" s="724"/>
      <c r="KSS38" s="724"/>
      <c r="KST38" s="724"/>
      <c r="KSU38" s="724"/>
      <c r="KSV38" s="724"/>
      <c r="KSW38" s="724"/>
      <c r="KSX38" s="724"/>
      <c r="KSY38" s="724"/>
      <c r="KSZ38" s="724"/>
      <c r="KTA38" s="724"/>
      <c r="KTB38" s="724"/>
      <c r="KTC38" s="724"/>
      <c r="KTD38" s="724"/>
      <c r="KTE38" s="724"/>
      <c r="KTF38" s="724"/>
      <c r="KTG38" s="724"/>
      <c r="KTH38" s="724"/>
      <c r="KTI38" s="724"/>
      <c r="KTJ38" s="724"/>
      <c r="KTK38" s="724"/>
      <c r="KTL38" s="724"/>
      <c r="KTM38" s="724"/>
      <c r="KTN38" s="724"/>
      <c r="KTO38" s="724"/>
      <c r="KTP38" s="724"/>
      <c r="KTQ38" s="724"/>
      <c r="KTR38" s="724"/>
      <c r="KTS38" s="724"/>
      <c r="KTT38" s="724"/>
      <c r="KTU38" s="724"/>
      <c r="KTV38" s="724"/>
      <c r="KTW38" s="724"/>
      <c r="KTX38" s="724"/>
      <c r="KTY38" s="724"/>
      <c r="KTZ38" s="724"/>
      <c r="KUA38" s="724"/>
      <c r="KUB38" s="724"/>
      <c r="KUC38" s="724"/>
      <c r="KUD38" s="724"/>
      <c r="KUE38" s="724"/>
      <c r="KUF38" s="724"/>
      <c r="KUG38" s="724"/>
      <c r="KUH38" s="724"/>
      <c r="KUI38" s="724"/>
      <c r="KUJ38" s="724"/>
      <c r="KUK38" s="724"/>
      <c r="KUL38" s="724"/>
      <c r="KUM38" s="724"/>
      <c r="KUN38" s="724"/>
      <c r="KUO38" s="724"/>
      <c r="KUP38" s="724"/>
      <c r="KUQ38" s="724"/>
      <c r="KUR38" s="724"/>
      <c r="KUS38" s="724"/>
      <c r="KUT38" s="724"/>
      <c r="KUU38" s="724"/>
      <c r="KUV38" s="724"/>
      <c r="KUW38" s="724"/>
      <c r="KUX38" s="724"/>
      <c r="KUY38" s="724"/>
      <c r="KUZ38" s="724"/>
      <c r="KVA38" s="724"/>
      <c r="KVB38" s="724"/>
      <c r="KVC38" s="724"/>
      <c r="KVD38" s="724"/>
      <c r="KVE38" s="724"/>
      <c r="KVF38" s="724"/>
      <c r="KVG38" s="724"/>
      <c r="KVH38" s="724"/>
      <c r="KVI38" s="724"/>
      <c r="KVJ38" s="724"/>
      <c r="KVK38" s="724"/>
      <c r="KVL38" s="724"/>
      <c r="KVM38" s="724"/>
      <c r="KVN38" s="724"/>
      <c r="KVO38" s="724"/>
      <c r="KVP38" s="724"/>
      <c r="KVQ38" s="724"/>
      <c r="KVR38" s="724"/>
      <c r="KVS38" s="724"/>
      <c r="KVT38" s="724"/>
      <c r="KVU38" s="724"/>
      <c r="KVV38" s="724"/>
      <c r="KVW38" s="724"/>
      <c r="KVX38" s="724"/>
      <c r="KVY38" s="724"/>
      <c r="KVZ38" s="724"/>
      <c r="KWA38" s="724"/>
      <c r="KWB38" s="724"/>
      <c r="KWC38" s="724"/>
      <c r="KWD38" s="724"/>
      <c r="KWE38" s="724"/>
      <c r="KWF38" s="724"/>
      <c r="KWG38" s="724"/>
      <c r="KWH38" s="724"/>
      <c r="KWI38" s="724"/>
      <c r="KWJ38" s="724"/>
      <c r="KWK38" s="724"/>
      <c r="KWL38" s="724"/>
      <c r="KWM38" s="724"/>
      <c r="KWN38" s="724"/>
      <c r="KWO38" s="724"/>
      <c r="KWP38" s="724"/>
      <c r="KWQ38" s="724"/>
      <c r="KWR38" s="724"/>
      <c r="KWS38" s="724"/>
      <c r="KWT38" s="724"/>
      <c r="KWU38" s="724"/>
      <c r="KWV38" s="724"/>
      <c r="KWW38" s="724"/>
      <c r="KWX38" s="724"/>
      <c r="KWY38" s="724"/>
      <c r="KWZ38" s="724"/>
      <c r="KXA38" s="724"/>
      <c r="KXB38" s="724"/>
      <c r="KXC38" s="724"/>
      <c r="KXD38" s="724"/>
      <c r="KXE38" s="724"/>
      <c r="KXF38" s="724"/>
      <c r="KXG38" s="724"/>
      <c r="KXH38" s="724"/>
      <c r="KXI38" s="724"/>
      <c r="KXJ38" s="724"/>
      <c r="KXK38" s="724"/>
      <c r="KXL38" s="724"/>
      <c r="KXM38" s="724"/>
      <c r="KXN38" s="724"/>
      <c r="KXO38" s="724"/>
      <c r="KXP38" s="724"/>
      <c r="KXQ38" s="724"/>
      <c r="KXR38" s="724"/>
      <c r="KXS38" s="724"/>
      <c r="KXT38" s="724"/>
      <c r="KXU38" s="724"/>
      <c r="KXV38" s="724"/>
      <c r="KXW38" s="724"/>
      <c r="KXX38" s="724"/>
      <c r="KXY38" s="724"/>
      <c r="KXZ38" s="724"/>
      <c r="KYA38" s="724"/>
      <c r="KYB38" s="724"/>
      <c r="KYC38" s="724"/>
      <c r="KYD38" s="724"/>
      <c r="KYE38" s="724"/>
      <c r="KYF38" s="724"/>
      <c r="KYG38" s="724"/>
      <c r="KYH38" s="724"/>
      <c r="KYI38" s="724"/>
      <c r="KYJ38" s="724"/>
      <c r="KYK38" s="724"/>
      <c r="KYL38" s="724"/>
      <c r="KYM38" s="724"/>
      <c r="KYN38" s="724"/>
      <c r="KYO38" s="724"/>
      <c r="KYP38" s="724"/>
      <c r="KYQ38" s="724"/>
      <c r="KYR38" s="724"/>
      <c r="KYS38" s="724"/>
      <c r="KYT38" s="724"/>
      <c r="KYU38" s="724"/>
      <c r="KYV38" s="724"/>
      <c r="KYW38" s="724"/>
      <c r="KYX38" s="724"/>
      <c r="KYY38" s="724"/>
      <c r="KYZ38" s="724"/>
      <c r="KZA38" s="724"/>
      <c r="KZB38" s="724"/>
      <c r="KZC38" s="724"/>
      <c r="KZD38" s="724"/>
      <c r="KZE38" s="724"/>
      <c r="KZF38" s="724"/>
      <c r="KZG38" s="724"/>
      <c r="KZH38" s="724"/>
      <c r="KZI38" s="724"/>
      <c r="KZJ38" s="724"/>
      <c r="KZK38" s="724"/>
      <c r="KZL38" s="724"/>
      <c r="KZM38" s="724"/>
      <c r="KZN38" s="724"/>
      <c r="KZO38" s="724"/>
      <c r="KZP38" s="724"/>
      <c r="KZQ38" s="724"/>
      <c r="KZR38" s="724"/>
      <c r="KZS38" s="724"/>
      <c r="KZT38" s="724"/>
      <c r="KZU38" s="724"/>
      <c r="KZV38" s="724"/>
      <c r="KZW38" s="724"/>
      <c r="KZX38" s="724"/>
      <c r="KZY38" s="724"/>
      <c r="KZZ38" s="724"/>
      <c r="LAA38" s="724"/>
      <c r="LAB38" s="724"/>
      <c r="LAC38" s="724"/>
      <c r="LAD38" s="724"/>
      <c r="LAE38" s="724"/>
      <c r="LAF38" s="724"/>
      <c r="LAG38" s="724"/>
      <c r="LAH38" s="724"/>
      <c r="LAI38" s="724"/>
      <c r="LAJ38" s="724"/>
      <c r="LAK38" s="724"/>
      <c r="LAL38" s="724"/>
      <c r="LAM38" s="724"/>
      <c r="LAN38" s="724"/>
      <c r="LAO38" s="724"/>
      <c r="LAP38" s="724"/>
      <c r="LAQ38" s="724"/>
      <c r="LAR38" s="724"/>
      <c r="LAS38" s="724"/>
      <c r="LAT38" s="724"/>
      <c r="LAU38" s="724"/>
      <c r="LAV38" s="724"/>
      <c r="LAW38" s="724"/>
      <c r="LAX38" s="724"/>
      <c r="LAY38" s="724"/>
      <c r="LAZ38" s="724"/>
      <c r="LBA38" s="724"/>
      <c r="LBB38" s="724"/>
      <c r="LBC38" s="724"/>
      <c r="LBD38" s="724"/>
      <c r="LBE38" s="724"/>
      <c r="LBF38" s="724"/>
      <c r="LBG38" s="724"/>
      <c r="LBH38" s="724"/>
      <c r="LBI38" s="724"/>
      <c r="LBJ38" s="724"/>
      <c r="LBK38" s="724"/>
      <c r="LBL38" s="724"/>
      <c r="LBM38" s="724"/>
      <c r="LBN38" s="724"/>
      <c r="LBO38" s="724"/>
      <c r="LBP38" s="724"/>
      <c r="LBQ38" s="724"/>
      <c r="LBR38" s="724"/>
      <c r="LBS38" s="724"/>
      <c r="LBT38" s="724"/>
      <c r="LBU38" s="724"/>
      <c r="LBV38" s="724"/>
      <c r="LBW38" s="724"/>
      <c r="LBX38" s="724"/>
      <c r="LBY38" s="724"/>
      <c r="LBZ38" s="724"/>
      <c r="LCA38" s="724"/>
      <c r="LCB38" s="724"/>
      <c r="LCC38" s="724"/>
      <c r="LCD38" s="724"/>
      <c r="LCE38" s="724"/>
      <c r="LCF38" s="724"/>
      <c r="LCG38" s="724"/>
      <c r="LCH38" s="724"/>
      <c r="LCI38" s="724"/>
      <c r="LCJ38" s="724"/>
      <c r="LCK38" s="724"/>
      <c r="LCL38" s="724"/>
      <c r="LCM38" s="724"/>
      <c r="LCN38" s="724"/>
      <c r="LCO38" s="724"/>
      <c r="LCP38" s="724"/>
      <c r="LCQ38" s="724"/>
      <c r="LCR38" s="724"/>
      <c r="LCS38" s="724"/>
      <c r="LCT38" s="724"/>
      <c r="LCU38" s="724"/>
      <c r="LCV38" s="724"/>
      <c r="LCW38" s="724"/>
      <c r="LCX38" s="724"/>
      <c r="LCY38" s="724"/>
      <c r="LCZ38" s="724"/>
      <c r="LDA38" s="724"/>
      <c r="LDB38" s="724"/>
      <c r="LDC38" s="724"/>
      <c r="LDD38" s="724"/>
      <c r="LDE38" s="724"/>
      <c r="LDF38" s="724"/>
      <c r="LDG38" s="724"/>
      <c r="LDH38" s="724"/>
      <c r="LDI38" s="724"/>
      <c r="LDJ38" s="724"/>
      <c r="LDK38" s="724"/>
      <c r="LDL38" s="724"/>
      <c r="LDM38" s="724"/>
      <c r="LDN38" s="724"/>
      <c r="LDO38" s="724"/>
      <c r="LDP38" s="724"/>
      <c r="LDQ38" s="724"/>
      <c r="LDR38" s="724"/>
      <c r="LDS38" s="724"/>
      <c r="LDT38" s="724"/>
      <c r="LDU38" s="724"/>
      <c r="LDV38" s="724"/>
      <c r="LDW38" s="724"/>
      <c r="LDX38" s="724"/>
      <c r="LDY38" s="724"/>
      <c r="LDZ38" s="724"/>
      <c r="LEA38" s="724"/>
      <c r="LEB38" s="724"/>
      <c r="LEC38" s="724"/>
      <c r="LED38" s="724"/>
      <c r="LEE38" s="724"/>
      <c r="LEF38" s="724"/>
      <c r="LEG38" s="724"/>
      <c r="LEH38" s="724"/>
      <c r="LEI38" s="724"/>
      <c r="LEJ38" s="724"/>
      <c r="LEK38" s="724"/>
      <c r="LEL38" s="724"/>
      <c r="LEM38" s="724"/>
      <c r="LEN38" s="724"/>
      <c r="LEO38" s="724"/>
      <c r="LEP38" s="724"/>
      <c r="LEQ38" s="724"/>
      <c r="LER38" s="724"/>
      <c r="LES38" s="724"/>
      <c r="LET38" s="724"/>
      <c r="LEU38" s="724"/>
      <c r="LEV38" s="724"/>
      <c r="LEW38" s="724"/>
      <c r="LEX38" s="724"/>
      <c r="LEY38" s="724"/>
      <c r="LEZ38" s="724"/>
      <c r="LFA38" s="724"/>
      <c r="LFB38" s="724"/>
      <c r="LFC38" s="724"/>
      <c r="LFD38" s="724"/>
      <c r="LFE38" s="724"/>
      <c r="LFF38" s="724"/>
      <c r="LFG38" s="724"/>
      <c r="LFH38" s="724"/>
      <c r="LFI38" s="724"/>
      <c r="LFJ38" s="724"/>
      <c r="LFK38" s="724"/>
      <c r="LFL38" s="724"/>
      <c r="LFM38" s="724"/>
      <c r="LFN38" s="724"/>
      <c r="LFO38" s="724"/>
      <c r="LFP38" s="724"/>
      <c r="LFQ38" s="724"/>
      <c r="LFR38" s="724"/>
      <c r="LFS38" s="724"/>
      <c r="LFT38" s="724"/>
      <c r="LFU38" s="724"/>
      <c r="LFV38" s="724"/>
      <c r="LFW38" s="724"/>
      <c r="LFX38" s="724"/>
      <c r="LFY38" s="724"/>
      <c r="LFZ38" s="724"/>
      <c r="LGA38" s="724"/>
      <c r="LGB38" s="724"/>
      <c r="LGC38" s="724"/>
      <c r="LGD38" s="724"/>
      <c r="LGE38" s="724"/>
      <c r="LGF38" s="724"/>
      <c r="LGG38" s="724"/>
      <c r="LGH38" s="724"/>
      <c r="LGI38" s="724"/>
      <c r="LGJ38" s="724"/>
      <c r="LGK38" s="724"/>
      <c r="LGL38" s="724"/>
      <c r="LGM38" s="724"/>
      <c r="LGN38" s="724"/>
      <c r="LGO38" s="724"/>
      <c r="LGP38" s="724"/>
      <c r="LGQ38" s="724"/>
      <c r="LGR38" s="724"/>
      <c r="LGS38" s="724"/>
      <c r="LGT38" s="724"/>
      <c r="LGU38" s="724"/>
      <c r="LGV38" s="724"/>
      <c r="LGW38" s="724"/>
      <c r="LGX38" s="724"/>
      <c r="LGY38" s="724"/>
      <c r="LGZ38" s="724"/>
      <c r="LHA38" s="724"/>
      <c r="LHB38" s="724"/>
      <c r="LHC38" s="724"/>
      <c r="LHD38" s="724"/>
      <c r="LHE38" s="724"/>
      <c r="LHF38" s="724"/>
      <c r="LHG38" s="724"/>
      <c r="LHH38" s="724"/>
      <c r="LHI38" s="724"/>
      <c r="LHJ38" s="724"/>
      <c r="LHK38" s="724"/>
      <c r="LHL38" s="724"/>
      <c r="LHM38" s="724"/>
      <c r="LHN38" s="724"/>
      <c r="LHO38" s="724"/>
      <c r="LHP38" s="724"/>
      <c r="LHQ38" s="724"/>
      <c r="LHR38" s="724"/>
      <c r="LHS38" s="724"/>
      <c r="LHT38" s="724"/>
      <c r="LHU38" s="724"/>
      <c r="LHV38" s="724"/>
      <c r="LHW38" s="724"/>
      <c r="LHX38" s="724"/>
      <c r="LHY38" s="724"/>
      <c r="LHZ38" s="724"/>
      <c r="LIA38" s="724"/>
      <c r="LIB38" s="724"/>
      <c r="LIC38" s="724"/>
      <c r="LID38" s="724"/>
      <c r="LIE38" s="724"/>
      <c r="LIF38" s="724"/>
      <c r="LIG38" s="724"/>
      <c r="LIH38" s="724"/>
      <c r="LII38" s="724"/>
      <c r="LIJ38" s="724"/>
      <c r="LIK38" s="724"/>
      <c r="LIL38" s="724"/>
      <c r="LIM38" s="724"/>
      <c r="LIN38" s="724"/>
      <c r="LIO38" s="724"/>
      <c r="LIP38" s="724"/>
      <c r="LIQ38" s="724"/>
      <c r="LIR38" s="724"/>
      <c r="LIS38" s="724"/>
      <c r="LIT38" s="724"/>
      <c r="LIU38" s="724"/>
      <c r="LIV38" s="724"/>
      <c r="LIW38" s="724"/>
      <c r="LIX38" s="724"/>
      <c r="LIY38" s="724"/>
      <c r="LIZ38" s="724"/>
      <c r="LJA38" s="724"/>
      <c r="LJB38" s="724"/>
      <c r="LJC38" s="724"/>
      <c r="LJD38" s="724"/>
      <c r="LJE38" s="724"/>
      <c r="LJF38" s="724"/>
      <c r="LJG38" s="724"/>
      <c r="LJH38" s="724"/>
      <c r="LJI38" s="724"/>
      <c r="LJJ38" s="724"/>
      <c r="LJK38" s="724"/>
      <c r="LJL38" s="724"/>
      <c r="LJM38" s="724"/>
      <c r="LJN38" s="724"/>
      <c r="LJO38" s="724"/>
      <c r="LJP38" s="724"/>
      <c r="LJQ38" s="724"/>
      <c r="LJR38" s="724"/>
      <c r="LJS38" s="724"/>
      <c r="LJT38" s="724"/>
      <c r="LJU38" s="724"/>
      <c r="LJV38" s="724"/>
      <c r="LJW38" s="724"/>
      <c r="LJX38" s="724"/>
      <c r="LJY38" s="724"/>
      <c r="LJZ38" s="724"/>
      <c r="LKA38" s="724"/>
      <c r="LKB38" s="724"/>
      <c r="LKC38" s="724"/>
      <c r="LKD38" s="724"/>
      <c r="LKE38" s="724"/>
      <c r="LKF38" s="724"/>
      <c r="LKG38" s="724"/>
      <c r="LKH38" s="724"/>
      <c r="LKI38" s="724"/>
      <c r="LKJ38" s="724"/>
      <c r="LKK38" s="724"/>
      <c r="LKL38" s="724"/>
      <c r="LKM38" s="724"/>
      <c r="LKN38" s="724"/>
      <c r="LKO38" s="724"/>
      <c r="LKP38" s="724"/>
      <c r="LKQ38" s="724"/>
      <c r="LKR38" s="724"/>
      <c r="LKS38" s="724"/>
      <c r="LKT38" s="724"/>
      <c r="LKU38" s="724"/>
      <c r="LKV38" s="724"/>
      <c r="LKW38" s="724"/>
      <c r="LKX38" s="724"/>
      <c r="LKY38" s="724"/>
      <c r="LKZ38" s="724"/>
      <c r="LLA38" s="724"/>
      <c r="LLB38" s="724"/>
      <c r="LLC38" s="724"/>
      <c r="LLD38" s="724"/>
      <c r="LLE38" s="724"/>
      <c r="LLF38" s="724"/>
      <c r="LLG38" s="724"/>
      <c r="LLH38" s="724"/>
      <c r="LLI38" s="724"/>
      <c r="LLJ38" s="724"/>
      <c r="LLK38" s="724"/>
      <c r="LLL38" s="724"/>
      <c r="LLM38" s="724"/>
      <c r="LLN38" s="724"/>
      <c r="LLO38" s="724"/>
      <c r="LLP38" s="724"/>
      <c r="LLQ38" s="724"/>
      <c r="LLR38" s="724"/>
      <c r="LLS38" s="724"/>
      <c r="LLT38" s="724"/>
      <c r="LLU38" s="724"/>
      <c r="LLV38" s="724"/>
      <c r="LLW38" s="724"/>
      <c r="LLX38" s="724"/>
      <c r="LLY38" s="724"/>
      <c r="LLZ38" s="724"/>
      <c r="LMA38" s="724"/>
      <c r="LMB38" s="724"/>
      <c r="LMC38" s="724"/>
      <c r="LMD38" s="724"/>
      <c r="LME38" s="724"/>
      <c r="LMF38" s="724"/>
      <c r="LMG38" s="724"/>
      <c r="LMH38" s="724"/>
      <c r="LMI38" s="724"/>
      <c r="LMJ38" s="724"/>
      <c r="LMK38" s="724"/>
      <c r="LML38" s="724"/>
      <c r="LMM38" s="724"/>
      <c r="LMN38" s="724"/>
      <c r="LMO38" s="724"/>
      <c r="LMP38" s="724"/>
      <c r="LMQ38" s="724"/>
      <c r="LMR38" s="724"/>
      <c r="LMS38" s="724"/>
      <c r="LMT38" s="724"/>
      <c r="LMU38" s="724"/>
      <c r="LMV38" s="724"/>
      <c r="LMW38" s="724"/>
      <c r="LMX38" s="724"/>
      <c r="LMY38" s="724"/>
      <c r="LMZ38" s="724"/>
      <c r="LNA38" s="724"/>
      <c r="LNB38" s="724"/>
      <c r="LNC38" s="724"/>
      <c r="LND38" s="724"/>
      <c r="LNE38" s="724"/>
      <c r="LNF38" s="724"/>
      <c r="LNG38" s="724"/>
      <c r="LNH38" s="724"/>
      <c r="LNI38" s="724"/>
      <c r="LNJ38" s="724"/>
      <c r="LNK38" s="724"/>
      <c r="LNL38" s="724"/>
      <c r="LNM38" s="724"/>
      <c r="LNN38" s="724"/>
      <c r="LNO38" s="724"/>
      <c r="LNP38" s="724"/>
      <c r="LNQ38" s="724"/>
      <c r="LNR38" s="724"/>
      <c r="LNS38" s="724"/>
      <c r="LNT38" s="724"/>
      <c r="LNU38" s="724"/>
      <c r="LNV38" s="724"/>
      <c r="LNW38" s="724"/>
      <c r="LNX38" s="724"/>
      <c r="LNY38" s="724"/>
      <c r="LNZ38" s="724"/>
      <c r="LOA38" s="724"/>
      <c r="LOB38" s="724"/>
      <c r="LOC38" s="724"/>
      <c r="LOD38" s="724"/>
      <c r="LOE38" s="724"/>
      <c r="LOF38" s="724"/>
      <c r="LOG38" s="724"/>
      <c r="LOH38" s="724"/>
      <c r="LOI38" s="724"/>
      <c r="LOJ38" s="724"/>
      <c r="LOK38" s="724"/>
      <c r="LOL38" s="724"/>
      <c r="LOM38" s="724"/>
      <c r="LON38" s="724"/>
      <c r="LOO38" s="724"/>
      <c r="LOP38" s="724"/>
      <c r="LOQ38" s="724"/>
      <c r="LOR38" s="724"/>
      <c r="LOS38" s="724"/>
      <c r="LOT38" s="724"/>
      <c r="LOU38" s="724"/>
      <c r="LOV38" s="724"/>
      <c r="LOW38" s="724"/>
      <c r="LOX38" s="724"/>
      <c r="LOY38" s="724"/>
      <c r="LOZ38" s="724"/>
      <c r="LPA38" s="724"/>
      <c r="LPB38" s="724"/>
      <c r="LPC38" s="724"/>
      <c r="LPD38" s="724"/>
      <c r="LPE38" s="724"/>
      <c r="LPF38" s="724"/>
      <c r="LPG38" s="724"/>
      <c r="LPH38" s="724"/>
      <c r="LPI38" s="724"/>
      <c r="LPJ38" s="724"/>
      <c r="LPK38" s="724"/>
      <c r="LPL38" s="724"/>
      <c r="LPM38" s="724"/>
      <c r="LPN38" s="724"/>
      <c r="LPO38" s="724"/>
      <c r="LPP38" s="724"/>
      <c r="LPQ38" s="724"/>
      <c r="LPR38" s="724"/>
      <c r="LPS38" s="724"/>
      <c r="LPT38" s="724"/>
      <c r="LPU38" s="724"/>
      <c r="LPV38" s="724"/>
      <c r="LPW38" s="724"/>
      <c r="LPX38" s="724"/>
      <c r="LPY38" s="724"/>
      <c r="LPZ38" s="724"/>
      <c r="LQA38" s="724"/>
      <c r="LQB38" s="724"/>
      <c r="LQC38" s="724"/>
      <c r="LQD38" s="724"/>
      <c r="LQE38" s="724"/>
      <c r="LQF38" s="724"/>
      <c r="LQG38" s="724"/>
      <c r="LQH38" s="724"/>
      <c r="LQI38" s="724"/>
      <c r="LQJ38" s="724"/>
      <c r="LQK38" s="724"/>
      <c r="LQL38" s="724"/>
      <c r="LQM38" s="724"/>
      <c r="LQN38" s="724"/>
      <c r="LQO38" s="724"/>
      <c r="LQP38" s="724"/>
      <c r="LQQ38" s="724"/>
      <c r="LQR38" s="724"/>
      <c r="LQS38" s="724"/>
      <c r="LQT38" s="724"/>
      <c r="LQU38" s="724"/>
      <c r="LQV38" s="724"/>
      <c r="LQW38" s="724"/>
      <c r="LQX38" s="724"/>
      <c r="LQY38" s="724"/>
      <c r="LQZ38" s="724"/>
      <c r="LRA38" s="724"/>
      <c r="LRB38" s="724"/>
      <c r="LRC38" s="724"/>
      <c r="LRD38" s="724"/>
      <c r="LRE38" s="724"/>
      <c r="LRF38" s="724"/>
      <c r="LRG38" s="724"/>
      <c r="LRH38" s="724"/>
      <c r="LRI38" s="724"/>
      <c r="LRJ38" s="724"/>
      <c r="LRK38" s="724"/>
      <c r="LRL38" s="724"/>
      <c r="LRM38" s="724"/>
      <c r="LRN38" s="724"/>
      <c r="LRO38" s="724"/>
      <c r="LRP38" s="724"/>
      <c r="LRQ38" s="724"/>
      <c r="LRR38" s="724"/>
      <c r="LRS38" s="724"/>
      <c r="LRT38" s="724"/>
      <c r="LRU38" s="724"/>
      <c r="LRV38" s="724"/>
      <c r="LRW38" s="724"/>
      <c r="LRX38" s="724"/>
      <c r="LRY38" s="724"/>
      <c r="LRZ38" s="724"/>
      <c r="LSA38" s="724"/>
      <c r="LSB38" s="724"/>
      <c r="LSC38" s="724"/>
      <c r="LSD38" s="724"/>
      <c r="LSE38" s="724"/>
      <c r="LSF38" s="724"/>
      <c r="LSG38" s="724"/>
      <c r="LSH38" s="724"/>
      <c r="LSI38" s="724"/>
      <c r="LSJ38" s="724"/>
      <c r="LSK38" s="724"/>
      <c r="LSL38" s="724"/>
      <c r="LSM38" s="724"/>
      <c r="LSN38" s="724"/>
      <c r="LSO38" s="724"/>
      <c r="LSP38" s="724"/>
      <c r="LSQ38" s="724"/>
      <c r="LSR38" s="724"/>
      <c r="LSS38" s="724"/>
      <c r="LST38" s="724"/>
      <c r="LSU38" s="724"/>
      <c r="LSV38" s="724"/>
      <c r="LSW38" s="724"/>
      <c r="LSX38" s="724"/>
      <c r="LSY38" s="724"/>
      <c r="LSZ38" s="724"/>
      <c r="LTA38" s="724"/>
      <c r="LTB38" s="724"/>
      <c r="LTC38" s="724"/>
      <c r="LTD38" s="724"/>
      <c r="LTE38" s="724"/>
      <c r="LTF38" s="724"/>
      <c r="LTG38" s="724"/>
      <c r="LTH38" s="724"/>
      <c r="LTI38" s="724"/>
      <c r="LTJ38" s="724"/>
      <c r="LTK38" s="724"/>
      <c r="LTL38" s="724"/>
      <c r="LTM38" s="724"/>
      <c r="LTN38" s="724"/>
      <c r="LTO38" s="724"/>
      <c r="LTP38" s="724"/>
      <c r="LTQ38" s="724"/>
      <c r="LTR38" s="724"/>
      <c r="LTS38" s="724"/>
      <c r="LTT38" s="724"/>
      <c r="LTU38" s="724"/>
      <c r="LTV38" s="724"/>
      <c r="LTW38" s="724"/>
      <c r="LTX38" s="724"/>
      <c r="LTY38" s="724"/>
      <c r="LTZ38" s="724"/>
      <c r="LUA38" s="724"/>
      <c r="LUB38" s="724"/>
      <c r="LUC38" s="724"/>
      <c r="LUD38" s="724"/>
      <c r="LUE38" s="724"/>
      <c r="LUF38" s="724"/>
      <c r="LUG38" s="724"/>
      <c r="LUH38" s="724"/>
      <c r="LUI38" s="724"/>
      <c r="LUJ38" s="724"/>
      <c r="LUK38" s="724"/>
      <c r="LUL38" s="724"/>
      <c r="LUM38" s="724"/>
      <c r="LUN38" s="724"/>
      <c r="LUO38" s="724"/>
      <c r="LUP38" s="724"/>
      <c r="LUQ38" s="724"/>
      <c r="LUR38" s="724"/>
      <c r="LUS38" s="724"/>
      <c r="LUT38" s="724"/>
      <c r="LUU38" s="724"/>
      <c r="LUV38" s="724"/>
      <c r="LUW38" s="724"/>
      <c r="LUX38" s="724"/>
      <c r="LUY38" s="724"/>
      <c r="LUZ38" s="724"/>
      <c r="LVA38" s="724"/>
      <c r="LVB38" s="724"/>
      <c r="LVC38" s="724"/>
      <c r="LVD38" s="724"/>
      <c r="LVE38" s="724"/>
      <c r="LVF38" s="724"/>
      <c r="LVG38" s="724"/>
      <c r="LVH38" s="724"/>
      <c r="LVI38" s="724"/>
      <c r="LVJ38" s="724"/>
      <c r="LVK38" s="724"/>
      <c r="LVL38" s="724"/>
      <c r="LVM38" s="724"/>
      <c r="LVN38" s="724"/>
      <c r="LVO38" s="724"/>
      <c r="LVP38" s="724"/>
      <c r="LVQ38" s="724"/>
      <c r="LVR38" s="724"/>
      <c r="LVS38" s="724"/>
      <c r="LVT38" s="724"/>
      <c r="LVU38" s="724"/>
      <c r="LVV38" s="724"/>
      <c r="LVW38" s="724"/>
      <c r="LVX38" s="724"/>
      <c r="LVY38" s="724"/>
      <c r="LVZ38" s="724"/>
      <c r="LWA38" s="724"/>
      <c r="LWB38" s="724"/>
      <c r="LWC38" s="724"/>
      <c r="LWD38" s="724"/>
      <c r="LWE38" s="724"/>
      <c r="LWF38" s="724"/>
      <c r="LWG38" s="724"/>
      <c r="LWH38" s="724"/>
      <c r="LWI38" s="724"/>
      <c r="LWJ38" s="724"/>
      <c r="LWK38" s="724"/>
      <c r="LWL38" s="724"/>
      <c r="LWM38" s="724"/>
      <c r="LWN38" s="724"/>
      <c r="LWO38" s="724"/>
      <c r="LWP38" s="724"/>
      <c r="LWQ38" s="724"/>
      <c r="LWR38" s="724"/>
      <c r="LWS38" s="724"/>
      <c r="LWT38" s="724"/>
      <c r="LWU38" s="724"/>
      <c r="LWV38" s="724"/>
      <c r="LWW38" s="724"/>
      <c r="LWX38" s="724"/>
      <c r="LWY38" s="724"/>
      <c r="LWZ38" s="724"/>
      <c r="LXA38" s="724"/>
      <c r="LXB38" s="724"/>
      <c r="LXC38" s="724"/>
      <c r="LXD38" s="724"/>
      <c r="LXE38" s="724"/>
      <c r="LXF38" s="724"/>
      <c r="LXG38" s="724"/>
      <c r="LXH38" s="724"/>
      <c r="LXI38" s="724"/>
      <c r="LXJ38" s="724"/>
      <c r="LXK38" s="724"/>
      <c r="LXL38" s="724"/>
      <c r="LXM38" s="724"/>
      <c r="LXN38" s="724"/>
      <c r="LXO38" s="724"/>
      <c r="LXP38" s="724"/>
      <c r="LXQ38" s="724"/>
      <c r="LXR38" s="724"/>
      <c r="LXS38" s="724"/>
      <c r="LXT38" s="724"/>
      <c r="LXU38" s="724"/>
      <c r="LXV38" s="724"/>
      <c r="LXW38" s="724"/>
      <c r="LXX38" s="724"/>
      <c r="LXY38" s="724"/>
      <c r="LXZ38" s="724"/>
      <c r="LYA38" s="724"/>
      <c r="LYB38" s="724"/>
      <c r="LYC38" s="724"/>
      <c r="LYD38" s="724"/>
      <c r="LYE38" s="724"/>
      <c r="LYF38" s="724"/>
      <c r="LYG38" s="724"/>
      <c r="LYH38" s="724"/>
      <c r="LYI38" s="724"/>
      <c r="LYJ38" s="724"/>
      <c r="LYK38" s="724"/>
      <c r="LYL38" s="724"/>
      <c r="LYM38" s="724"/>
      <c r="LYN38" s="724"/>
      <c r="LYO38" s="724"/>
      <c r="LYP38" s="724"/>
      <c r="LYQ38" s="724"/>
      <c r="LYR38" s="724"/>
      <c r="LYS38" s="724"/>
      <c r="LYT38" s="724"/>
      <c r="LYU38" s="724"/>
      <c r="LYV38" s="724"/>
      <c r="LYW38" s="724"/>
      <c r="LYX38" s="724"/>
      <c r="LYY38" s="724"/>
      <c r="LYZ38" s="724"/>
      <c r="LZA38" s="724"/>
      <c r="LZB38" s="724"/>
      <c r="LZC38" s="724"/>
      <c r="LZD38" s="724"/>
      <c r="LZE38" s="724"/>
      <c r="LZF38" s="724"/>
      <c r="LZG38" s="724"/>
      <c r="LZH38" s="724"/>
      <c r="LZI38" s="724"/>
      <c r="LZJ38" s="724"/>
      <c r="LZK38" s="724"/>
      <c r="LZL38" s="724"/>
      <c r="LZM38" s="724"/>
      <c r="LZN38" s="724"/>
      <c r="LZO38" s="724"/>
      <c r="LZP38" s="724"/>
      <c r="LZQ38" s="724"/>
      <c r="LZR38" s="724"/>
      <c r="LZS38" s="724"/>
      <c r="LZT38" s="724"/>
      <c r="LZU38" s="724"/>
      <c r="LZV38" s="724"/>
      <c r="LZW38" s="724"/>
      <c r="LZX38" s="724"/>
      <c r="LZY38" s="724"/>
      <c r="LZZ38" s="724"/>
      <c r="MAA38" s="724"/>
      <c r="MAB38" s="724"/>
      <c r="MAC38" s="724"/>
      <c r="MAD38" s="724"/>
      <c r="MAE38" s="724"/>
      <c r="MAF38" s="724"/>
      <c r="MAG38" s="724"/>
      <c r="MAH38" s="724"/>
      <c r="MAI38" s="724"/>
      <c r="MAJ38" s="724"/>
      <c r="MAK38" s="724"/>
      <c r="MAL38" s="724"/>
      <c r="MAM38" s="724"/>
      <c r="MAN38" s="724"/>
      <c r="MAO38" s="724"/>
      <c r="MAP38" s="724"/>
      <c r="MAQ38" s="724"/>
      <c r="MAR38" s="724"/>
      <c r="MAS38" s="724"/>
      <c r="MAT38" s="724"/>
      <c r="MAU38" s="724"/>
      <c r="MAV38" s="724"/>
      <c r="MAW38" s="724"/>
      <c r="MAX38" s="724"/>
      <c r="MAY38" s="724"/>
      <c r="MAZ38" s="724"/>
      <c r="MBA38" s="724"/>
      <c r="MBB38" s="724"/>
      <c r="MBC38" s="724"/>
      <c r="MBD38" s="724"/>
      <c r="MBE38" s="724"/>
      <c r="MBF38" s="724"/>
      <c r="MBG38" s="724"/>
      <c r="MBH38" s="724"/>
      <c r="MBI38" s="724"/>
      <c r="MBJ38" s="724"/>
      <c r="MBK38" s="724"/>
      <c r="MBL38" s="724"/>
      <c r="MBM38" s="724"/>
      <c r="MBN38" s="724"/>
      <c r="MBO38" s="724"/>
      <c r="MBP38" s="724"/>
      <c r="MBQ38" s="724"/>
      <c r="MBR38" s="724"/>
      <c r="MBS38" s="724"/>
      <c r="MBT38" s="724"/>
      <c r="MBU38" s="724"/>
      <c r="MBV38" s="724"/>
      <c r="MBW38" s="724"/>
      <c r="MBX38" s="724"/>
      <c r="MBY38" s="724"/>
      <c r="MBZ38" s="724"/>
      <c r="MCA38" s="724"/>
      <c r="MCB38" s="724"/>
      <c r="MCC38" s="724"/>
      <c r="MCD38" s="724"/>
      <c r="MCE38" s="724"/>
      <c r="MCF38" s="724"/>
      <c r="MCG38" s="724"/>
      <c r="MCH38" s="724"/>
      <c r="MCI38" s="724"/>
      <c r="MCJ38" s="724"/>
      <c r="MCK38" s="724"/>
      <c r="MCL38" s="724"/>
      <c r="MCM38" s="724"/>
      <c r="MCN38" s="724"/>
      <c r="MCO38" s="724"/>
      <c r="MCP38" s="724"/>
      <c r="MCQ38" s="724"/>
      <c r="MCR38" s="724"/>
      <c r="MCS38" s="724"/>
      <c r="MCT38" s="724"/>
      <c r="MCU38" s="724"/>
      <c r="MCV38" s="724"/>
      <c r="MCW38" s="724"/>
      <c r="MCX38" s="724"/>
      <c r="MCY38" s="724"/>
      <c r="MCZ38" s="724"/>
      <c r="MDA38" s="724"/>
      <c r="MDB38" s="724"/>
      <c r="MDC38" s="724"/>
      <c r="MDD38" s="724"/>
      <c r="MDE38" s="724"/>
      <c r="MDF38" s="724"/>
      <c r="MDG38" s="724"/>
      <c r="MDH38" s="724"/>
      <c r="MDI38" s="724"/>
      <c r="MDJ38" s="724"/>
      <c r="MDK38" s="724"/>
      <c r="MDL38" s="724"/>
      <c r="MDM38" s="724"/>
      <c r="MDN38" s="724"/>
      <c r="MDO38" s="724"/>
      <c r="MDP38" s="724"/>
      <c r="MDQ38" s="724"/>
      <c r="MDR38" s="724"/>
      <c r="MDS38" s="724"/>
      <c r="MDT38" s="724"/>
      <c r="MDU38" s="724"/>
      <c r="MDV38" s="724"/>
      <c r="MDW38" s="724"/>
      <c r="MDX38" s="724"/>
      <c r="MDY38" s="724"/>
      <c r="MDZ38" s="724"/>
      <c r="MEA38" s="724"/>
      <c r="MEB38" s="724"/>
      <c r="MEC38" s="724"/>
      <c r="MED38" s="724"/>
      <c r="MEE38" s="724"/>
      <c r="MEF38" s="724"/>
      <c r="MEG38" s="724"/>
      <c r="MEH38" s="724"/>
      <c r="MEI38" s="724"/>
      <c r="MEJ38" s="724"/>
      <c r="MEK38" s="724"/>
      <c r="MEL38" s="724"/>
      <c r="MEM38" s="724"/>
      <c r="MEN38" s="724"/>
      <c r="MEO38" s="724"/>
      <c r="MEP38" s="724"/>
      <c r="MEQ38" s="724"/>
      <c r="MER38" s="724"/>
      <c r="MES38" s="724"/>
      <c r="MET38" s="724"/>
      <c r="MEU38" s="724"/>
      <c r="MEV38" s="724"/>
      <c r="MEW38" s="724"/>
      <c r="MEX38" s="724"/>
      <c r="MEY38" s="724"/>
      <c r="MEZ38" s="724"/>
      <c r="MFA38" s="724"/>
      <c r="MFB38" s="724"/>
      <c r="MFC38" s="724"/>
      <c r="MFD38" s="724"/>
      <c r="MFE38" s="724"/>
      <c r="MFF38" s="724"/>
      <c r="MFG38" s="724"/>
      <c r="MFH38" s="724"/>
      <c r="MFI38" s="724"/>
      <c r="MFJ38" s="724"/>
      <c r="MFK38" s="724"/>
      <c r="MFL38" s="724"/>
      <c r="MFM38" s="724"/>
      <c r="MFN38" s="724"/>
      <c r="MFO38" s="724"/>
      <c r="MFP38" s="724"/>
      <c r="MFQ38" s="724"/>
      <c r="MFR38" s="724"/>
      <c r="MFS38" s="724"/>
      <c r="MFT38" s="724"/>
      <c r="MFU38" s="724"/>
      <c r="MFV38" s="724"/>
      <c r="MFW38" s="724"/>
      <c r="MFX38" s="724"/>
      <c r="MFY38" s="724"/>
      <c r="MFZ38" s="724"/>
      <c r="MGA38" s="724"/>
      <c r="MGB38" s="724"/>
      <c r="MGC38" s="724"/>
      <c r="MGD38" s="724"/>
      <c r="MGE38" s="724"/>
      <c r="MGF38" s="724"/>
      <c r="MGG38" s="724"/>
      <c r="MGH38" s="724"/>
      <c r="MGI38" s="724"/>
      <c r="MGJ38" s="724"/>
      <c r="MGK38" s="724"/>
      <c r="MGL38" s="724"/>
      <c r="MGM38" s="724"/>
      <c r="MGN38" s="724"/>
      <c r="MGO38" s="724"/>
      <c r="MGP38" s="724"/>
      <c r="MGQ38" s="724"/>
      <c r="MGR38" s="724"/>
      <c r="MGS38" s="724"/>
      <c r="MGT38" s="724"/>
      <c r="MGU38" s="724"/>
      <c r="MGV38" s="724"/>
      <c r="MGW38" s="724"/>
      <c r="MGX38" s="724"/>
      <c r="MGY38" s="724"/>
      <c r="MGZ38" s="724"/>
      <c r="MHA38" s="724"/>
      <c r="MHB38" s="724"/>
      <c r="MHC38" s="724"/>
      <c r="MHD38" s="724"/>
      <c r="MHE38" s="724"/>
      <c r="MHF38" s="724"/>
      <c r="MHG38" s="724"/>
      <c r="MHH38" s="724"/>
      <c r="MHI38" s="724"/>
      <c r="MHJ38" s="724"/>
      <c r="MHK38" s="724"/>
      <c r="MHL38" s="724"/>
      <c r="MHM38" s="724"/>
      <c r="MHN38" s="724"/>
      <c r="MHO38" s="724"/>
      <c r="MHP38" s="724"/>
      <c r="MHQ38" s="724"/>
      <c r="MHR38" s="724"/>
      <c r="MHS38" s="724"/>
      <c r="MHT38" s="724"/>
      <c r="MHU38" s="724"/>
      <c r="MHV38" s="724"/>
      <c r="MHW38" s="724"/>
      <c r="MHX38" s="724"/>
      <c r="MHY38" s="724"/>
      <c r="MHZ38" s="724"/>
      <c r="MIA38" s="724"/>
      <c r="MIB38" s="724"/>
      <c r="MIC38" s="724"/>
      <c r="MID38" s="724"/>
      <c r="MIE38" s="724"/>
      <c r="MIF38" s="724"/>
      <c r="MIG38" s="724"/>
      <c r="MIH38" s="724"/>
      <c r="MII38" s="724"/>
      <c r="MIJ38" s="724"/>
      <c r="MIK38" s="724"/>
      <c r="MIL38" s="724"/>
      <c r="MIM38" s="724"/>
      <c r="MIN38" s="724"/>
      <c r="MIO38" s="724"/>
      <c r="MIP38" s="724"/>
      <c r="MIQ38" s="724"/>
      <c r="MIR38" s="724"/>
      <c r="MIS38" s="724"/>
      <c r="MIT38" s="724"/>
      <c r="MIU38" s="724"/>
      <c r="MIV38" s="724"/>
      <c r="MIW38" s="724"/>
      <c r="MIX38" s="724"/>
      <c r="MIY38" s="724"/>
      <c r="MIZ38" s="724"/>
      <c r="MJA38" s="724"/>
      <c r="MJB38" s="724"/>
      <c r="MJC38" s="724"/>
      <c r="MJD38" s="724"/>
      <c r="MJE38" s="724"/>
      <c r="MJF38" s="724"/>
      <c r="MJG38" s="724"/>
      <c r="MJH38" s="724"/>
      <c r="MJI38" s="724"/>
      <c r="MJJ38" s="724"/>
      <c r="MJK38" s="724"/>
      <c r="MJL38" s="724"/>
      <c r="MJM38" s="724"/>
      <c r="MJN38" s="724"/>
      <c r="MJO38" s="724"/>
      <c r="MJP38" s="724"/>
      <c r="MJQ38" s="724"/>
      <c r="MJR38" s="724"/>
      <c r="MJS38" s="724"/>
      <c r="MJT38" s="724"/>
      <c r="MJU38" s="724"/>
      <c r="MJV38" s="724"/>
      <c r="MJW38" s="724"/>
      <c r="MJX38" s="724"/>
      <c r="MJY38" s="724"/>
      <c r="MJZ38" s="724"/>
      <c r="MKA38" s="724"/>
      <c r="MKB38" s="724"/>
      <c r="MKC38" s="724"/>
      <c r="MKD38" s="724"/>
      <c r="MKE38" s="724"/>
      <c r="MKF38" s="724"/>
      <c r="MKG38" s="724"/>
      <c r="MKH38" s="724"/>
      <c r="MKI38" s="724"/>
      <c r="MKJ38" s="724"/>
      <c r="MKK38" s="724"/>
      <c r="MKL38" s="724"/>
      <c r="MKM38" s="724"/>
      <c r="MKN38" s="724"/>
      <c r="MKO38" s="724"/>
      <c r="MKP38" s="724"/>
      <c r="MKQ38" s="724"/>
      <c r="MKR38" s="724"/>
      <c r="MKS38" s="724"/>
      <c r="MKT38" s="724"/>
      <c r="MKU38" s="724"/>
      <c r="MKV38" s="724"/>
      <c r="MKW38" s="724"/>
      <c r="MKX38" s="724"/>
      <c r="MKY38" s="724"/>
      <c r="MKZ38" s="724"/>
      <c r="MLA38" s="724"/>
      <c r="MLB38" s="724"/>
      <c r="MLC38" s="724"/>
      <c r="MLD38" s="724"/>
      <c r="MLE38" s="724"/>
      <c r="MLF38" s="724"/>
      <c r="MLG38" s="724"/>
      <c r="MLH38" s="724"/>
      <c r="MLI38" s="724"/>
      <c r="MLJ38" s="724"/>
      <c r="MLK38" s="724"/>
      <c r="MLL38" s="724"/>
      <c r="MLM38" s="724"/>
      <c r="MLN38" s="724"/>
      <c r="MLO38" s="724"/>
      <c r="MLP38" s="724"/>
      <c r="MLQ38" s="724"/>
      <c r="MLR38" s="724"/>
      <c r="MLS38" s="724"/>
      <c r="MLT38" s="724"/>
      <c r="MLU38" s="724"/>
      <c r="MLV38" s="724"/>
      <c r="MLW38" s="724"/>
      <c r="MLX38" s="724"/>
      <c r="MLY38" s="724"/>
      <c r="MLZ38" s="724"/>
      <c r="MMA38" s="724"/>
      <c r="MMB38" s="724"/>
      <c r="MMC38" s="724"/>
      <c r="MMD38" s="724"/>
      <c r="MME38" s="724"/>
      <c r="MMF38" s="724"/>
      <c r="MMG38" s="724"/>
      <c r="MMH38" s="724"/>
      <c r="MMI38" s="724"/>
      <c r="MMJ38" s="724"/>
      <c r="MMK38" s="724"/>
      <c r="MML38" s="724"/>
      <c r="MMM38" s="724"/>
      <c r="MMN38" s="724"/>
      <c r="MMO38" s="724"/>
      <c r="MMP38" s="724"/>
      <c r="MMQ38" s="724"/>
      <c r="MMR38" s="724"/>
      <c r="MMS38" s="724"/>
      <c r="MMT38" s="724"/>
      <c r="MMU38" s="724"/>
      <c r="MMV38" s="724"/>
      <c r="MMW38" s="724"/>
      <c r="MMX38" s="724"/>
      <c r="MMY38" s="724"/>
      <c r="MMZ38" s="724"/>
      <c r="MNA38" s="724"/>
      <c r="MNB38" s="724"/>
      <c r="MNC38" s="724"/>
      <c r="MND38" s="724"/>
      <c r="MNE38" s="724"/>
      <c r="MNF38" s="724"/>
      <c r="MNG38" s="724"/>
      <c r="MNH38" s="724"/>
      <c r="MNI38" s="724"/>
      <c r="MNJ38" s="724"/>
      <c r="MNK38" s="724"/>
      <c r="MNL38" s="724"/>
      <c r="MNM38" s="724"/>
      <c r="MNN38" s="724"/>
      <c r="MNO38" s="724"/>
      <c r="MNP38" s="724"/>
      <c r="MNQ38" s="724"/>
      <c r="MNR38" s="724"/>
      <c r="MNS38" s="724"/>
      <c r="MNT38" s="724"/>
      <c r="MNU38" s="724"/>
      <c r="MNV38" s="724"/>
      <c r="MNW38" s="724"/>
      <c r="MNX38" s="724"/>
      <c r="MNY38" s="724"/>
      <c r="MNZ38" s="724"/>
      <c r="MOA38" s="724"/>
      <c r="MOB38" s="724"/>
      <c r="MOC38" s="724"/>
      <c r="MOD38" s="724"/>
      <c r="MOE38" s="724"/>
      <c r="MOF38" s="724"/>
      <c r="MOG38" s="724"/>
      <c r="MOH38" s="724"/>
      <c r="MOI38" s="724"/>
      <c r="MOJ38" s="724"/>
      <c r="MOK38" s="724"/>
      <c r="MOL38" s="724"/>
      <c r="MOM38" s="724"/>
      <c r="MON38" s="724"/>
      <c r="MOO38" s="724"/>
      <c r="MOP38" s="724"/>
      <c r="MOQ38" s="724"/>
      <c r="MOR38" s="724"/>
      <c r="MOS38" s="724"/>
      <c r="MOT38" s="724"/>
      <c r="MOU38" s="724"/>
      <c r="MOV38" s="724"/>
      <c r="MOW38" s="724"/>
      <c r="MOX38" s="724"/>
      <c r="MOY38" s="724"/>
      <c r="MOZ38" s="724"/>
      <c r="MPA38" s="724"/>
      <c r="MPB38" s="724"/>
      <c r="MPC38" s="724"/>
      <c r="MPD38" s="724"/>
      <c r="MPE38" s="724"/>
      <c r="MPF38" s="724"/>
      <c r="MPG38" s="724"/>
      <c r="MPH38" s="724"/>
      <c r="MPI38" s="724"/>
      <c r="MPJ38" s="724"/>
      <c r="MPK38" s="724"/>
      <c r="MPL38" s="724"/>
      <c r="MPM38" s="724"/>
      <c r="MPN38" s="724"/>
      <c r="MPO38" s="724"/>
      <c r="MPP38" s="724"/>
      <c r="MPQ38" s="724"/>
      <c r="MPR38" s="724"/>
      <c r="MPS38" s="724"/>
      <c r="MPT38" s="724"/>
      <c r="MPU38" s="724"/>
      <c r="MPV38" s="724"/>
      <c r="MPW38" s="724"/>
      <c r="MPX38" s="724"/>
      <c r="MPY38" s="724"/>
      <c r="MPZ38" s="724"/>
      <c r="MQA38" s="724"/>
      <c r="MQB38" s="724"/>
      <c r="MQC38" s="724"/>
      <c r="MQD38" s="724"/>
      <c r="MQE38" s="724"/>
      <c r="MQF38" s="724"/>
      <c r="MQG38" s="724"/>
      <c r="MQH38" s="724"/>
      <c r="MQI38" s="724"/>
      <c r="MQJ38" s="724"/>
      <c r="MQK38" s="724"/>
      <c r="MQL38" s="724"/>
      <c r="MQM38" s="724"/>
      <c r="MQN38" s="724"/>
      <c r="MQO38" s="724"/>
      <c r="MQP38" s="724"/>
      <c r="MQQ38" s="724"/>
      <c r="MQR38" s="724"/>
      <c r="MQS38" s="724"/>
      <c r="MQT38" s="724"/>
      <c r="MQU38" s="724"/>
      <c r="MQV38" s="724"/>
      <c r="MQW38" s="724"/>
      <c r="MQX38" s="724"/>
      <c r="MQY38" s="724"/>
      <c r="MQZ38" s="724"/>
      <c r="MRA38" s="724"/>
      <c r="MRB38" s="724"/>
      <c r="MRC38" s="724"/>
      <c r="MRD38" s="724"/>
      <c r="MRE38" s="724"/>
      <c r="MRF38" s="724"/>
      <c r="MRG38" s="724"/>
      <c r="MRH38" s="724"/>
      <c r="MRI38" s="724"/>
      <c r="MRJ38" s="724"/>
      <c r="MRK38" s="724"/>
      <c r="MRL38" s="724"/>
      <c r="MRM38" s="724"/>
      <c r="MRN38" s="724"/>
      <c r="MRO38" s="724"/>
      <c r="MRP38" s="724"/>
      <c r="MRQ38" s="724"/>
      <c r="MRR38" s="724"/>
      <c r="MRS38" s="724"/>
      <c r="MRT38" s="724"/>
      <c r="MRU38" s="724"/>
      <c r="MRV38" s="724"/>
      <c r="MRW38" s="724"/>
      <c r="MRX38" s="724"/>
      <c r="MRY38" s="724"/>
      <c r="MRZ38" s="724"/>
      <c r="MSA38" s="724"/>
      <c r="MSB38" s="724"/>
      <c r="MSC38" s="724"/>
      <c r="MSD38" s="724"/>
      <c r="MSE38" s="724"/>
      <c r="MSF38" s="724"/>
      <c r="MSG38" s="724"/>
      <c r="MSH38" s="724"/>
      <c r="MSI38" s="724"/>
      <c r="MSJ38" s="724"/>
      <c r="MSK38" s="724"/>
      <c r="MSL38" s="724"/>
      <c r="MSM38" s="724"/>
      <c r="MSN38" s="724"/>
      <c r="MSO38" s="724"/>
      <c r="MSP38" s="724"/>
      <c r="MSQ38" s="724"/>
      <c r="MSR38" s="724"/>
      <c r="MSS38" s="724"/>
      <c r="MST38" s="724"/>
      <c r="MSU38" s="724"/>
      <c r="MSV38" s="724"/>
      <c r="MSW38" s="724"/>
      <c r="MSX38" s="724"/>
      <c r="MSY38" s="724"/>
      <c r="MSZ38" s="724"/>
      <c r="MTA38" s="724"/>
      <c r="MTB38" s="724"/>
      <c r="MTC38" s="724"/>
      <c r="MTD38" s="724"/>
      <c r="MTE38" s="724"/>
      <c r="MTF38" s="724"/>
      <c r="MTG38" s="724"/>
      <c r="MTH38" s="724"/>
      <c r="MTI38" s="724"/>
      <c r="MTJ38" s="724"/>
      <c r="MTK38" s="724"/>
      <c r="MTL38" s="724"/>
      <c r="MTM38" s="724"/>
      <c r="MTN38" s="724"/>
      <c r="MTO38" s="724"/>
      <c r="MTP38" s="724"/>
      <c r="MTQ38" s="724"/>
      <c r="MTR38" s="724"/>
      <c r="MTS38" s="724"/>
      <c r="MTT38" s="724"/>
      <c r="MTU38" s="724"/>
      <c r="MTV38" s="724"/>
      <c r="MTW38" s="724"/>
      <c r="MTX38" s="724"/>
      <c r="MTY38" s="724"/>
      <c r="MTZ38" s="724"/>
      <c r="MUA38" s="724"/>
      <c r="MUB38" s="724"/>
      <c r="MUC38" s="724"/>
      <c r="MUD38" s="724"/>
      <c r="MUE38" s="724"/>
      <c r="MUF38" s="724"/>
      <c r="MUG38" s="724"/>
      <c r="MUH38" s="724"/>
      <c r="MUI38" s="724"/>
      <c r="MUJ38" s="724"/>
      <c r="MUK38" s="724"/>
      <c r="MUL38" s="724"/>
      <c r="MUM38" s="724"/>
      <c r="MUN38" s="724"/>
      <c r="MUO38" s="724"/>
      <c r="MUP38" s="724"/>
      <c r="MUQ38" s="724"/>
      <c r="MUR38" s="724"/>
      <c r="MUS38" s="724"/>
      <c r="MUT38" s="724"/>
      <c r="MUU38" s="724"/>
      <c r="MUV38" s="724"/>
      <c r="MUW38" s="724"/>
      <c r="MUX38" s="724"/>
      <c r="MUY38" s="724"/>
      <c r="MUZ38" s="724"/>
      <c r="MVA38" s="724"/>
      <c r="MVB38" s="724"/>
      <c r="MVC38" s="724"/>
      <c r="MVD38" s="724"/>
      <c r="MVE38" s="724"/>
      <c r="MVF38" s="724"/>
      <c r="MVG38" s="724"/>
      <c r="MVH38" s="724"/>
      <c r="MVI38" s="724"/>
      <c r="MVJ38" s="724"/>
      <c r="MVK38" s="724"/>
      <c r="MVL38" s="724"/>
      <c r="MVM38" s="724"/>
      <c r="MVN38" s="724"/>
      <c r="MVO38" s="724"/>
      <c r="MVP38" s="724"/>
      <c r="MVQ38" s="724"/>
      <c r="MVR38" s="724"/>
      <c r="MVS38" s="724"/>
      <c r="MVT38" s="724"/>
      <c r="MVU38" s="724"/>
      <c r="MVV38" s="724"/>
      <c r="MVW38" s="724"/>
      <c r="MVX38" s="724"/>
      <c r="MVY38" s="724"/>
      <c r="MVZ38" s="724"/>
      <c r="MWA38" s="724"/>
      <c r="MWB38" s="724"/>
      <c r="MWC38" s="724"/>
      <c r="MWD38" s="724"/>
      <c r="MWE38" s="724"/>
      <c r="MWF38" s="724"/>
      <c r="MWG38" s="724"/>
      <c r="MWH38" s="724"/>
      <c r="MWI38" s="724"/>
      <c r="MWJ38" s="724"/>
      <c r="MWK38" s="724"/>
      <c r="MWL38" s="724"/>
      <c r="MWM38" s="724"/>
      <c r="MWN38" s="724"/>
      <c r="MWO38" s="724"/>
      <c r="MWP38" s="724"/>
      <c r="MWQ38" s="724"/>
      <c r="MWR38" s="724"/>
      <c r="MWS38" s="724"/>
      <c r="MWT38" s="724"/>
      <c r="MWU38" s="724"/>
      <c r="MWV38" s="724"/>
      <c r="MWW38" s="724"/>
      <c r="MWX38" s="724"/>
      <c r="MWY38" s="724"/>
      <c r="MWZ38" s="724"/>
      <c r="MXA38" s="724"/>
      <c r="MXB38" s="724"/>
      <c r="MXC38" s="724"/>
      <c r="MXD38" s="724"/>
      <c r="MXE38" s="724"/>
      <c r="MXF38" s="724"/>
      <c r="MXG38" s="724"/>
      <c r="MXH38" s="724"/>
      <c r="MXI38" s="724"/>
      <c r="MXJ38" s="724"/>
      <c r="MXK38" s="724"/>
      <c r="MXL38" s="724"/>
      <c r="MXM38" s="724"/>
      <c r="MXN38" s="724"/>
      <c r="MXO38" s="724"/>
      <c r="MXP38" s="724"/>
      <c r="MXQ38" s="724"/>
      <c r="MXR38" s="724"/>
      <c r="MXS38" s="724"/>
      <c r="MXT38" s="724"/>
      <c r="MXU38" s="724"/>
      <c r="MXV38" s="724"/>
      <c r="MXW38" s="724"/>
      <c r="MXX38" s="724"/>
      <c r="MXY38" s="724"/>
      <c r="MXZ38" s="724"/>
      <c r="MYA38" s="724"/>
      <c r="MYB38" s="724"/>
      <c r="MYC38" s="724"/>
      <c r="MYD38" s="724"/>
      <c r="MYE38" s="724"/>
      <c r="MYF38" s="724"/>
      <c r="MYG38" s="724"/>
      <c r="MYH38" s="724"/>
      <c r="MYI38" s="724"/>
      <c r="MYJ38" s="724"/>
      <c r="MYK38" s="724"/>
      <c r="MYL38" s="724"/>
      <c r="MYM38" s="724"/>
      <c r="MYN38" s="724"/>
      <c r="MYO38" s="724"/>
      <c r="MYP38" s="724"/>
      <c r="MYQ38" s="724"/>
      <c r="MYR38" s="724"/>
      <c r="MYS38" s="724"/>
      <c r="MYT38" s="724"/>
      <c r="MYU38" s="724"/>
      <c r="MYV38" s="724"/>
      <c r="MYW38" s="724"/>
      <c r="MYX38" s="724"/>
      <c r="MYY38" s="724"/>
      <c r="MYZ38" s="724"/>
      <c r="MZA38" s="724"/>
      <c r="MZB38" s="724"/>
      <c r="MZC38" s="724"/>
      <c r="MZD38" s="724"/>
      <c r="MZE38" s="724"/>
      <c r="MZF38" s="724"/>
      <c r="MZG38" s="724"/>
      <c r="MZH38" s="724"/>
      <c r="MZI38" s="724"/>
      <c r="MZJ38" s="724"/>
      <c r="MZK38" s="724"/>
      <c r="MZL38" s="724"/>
      <c r="MZM38" s="724"/>
      <c r="MZN38" s="724"/>
      <c r="MZO38" s="724"/>
      <c r="MZP38" s="724"/>
      <c r="MZQ38" s="724"/>
      <c r="MZR38" s="724"/>
      <c r="MZS38" s="724"/>
      <c r="MZT38" s="724"/>
      <c r="MZU38" s="724"/>
      <c r="MZV38" s="724"/>
      <c r="MZW38" s="724"/>
      <c r="MZX38" s="724"/>
      <c r="MZY38" s="724"/>
      <c r="MZZ38" s="724"/>
      <c r="NAA38" s="724"/>
      <c r="NAB38" s="724"/>
      <c r="NAC38" s="724"/>
      <c r="NAD38" s="724"/>
      <c r="NAE38" s="724"/>
      <c r="NAF38" s="724"/>
      <c r="NAG38" s="724"/>
      <c r="NAH38" s="724"/>
      <c r="NAI38" s="724"/>
      <c r="NAJ38" s="724"/>
      <c r="NAK38" s="724"/>
      <c r="NAL38" s="724"/>
      <c r="NAM38" s="724"/>
      <c r="NAN38" s="724"/>
      <c r="NAO38" s="724"/>
      <c r="NAP38" s="724"/>
      <c r="NAQ38" s="724"/>
      <c r="NAR38" s="724"/>
      <c r="NAS38" s="724"/>
      <c r="NAT38" s="724"/>
      <c r="NAU38" s="724"/>
      <c r="NAV38" s="724"/>
      <c r="NAW38" s="724"/>
      <c r="NAX38" s="724"/>
      <c r="NAY38" s="724"/>
      <c r="NAZ38" s="724"/>
      <c r="NBA38" s="724"/>
      <c r="NBB38" s="724"/>
      <c r="NBC38" s="724"/>
      <c r="NBD38" s="724"/>
      <c r="NBE38" s="724"/>
      <c r="NBF38" s="724"/>
      <c r="NBG38" s="724"/>
      <c r="NBH38" s="724"/>
      <c r="NBI38" s="724"/>
      <c r="NBJ38" s="724"/>
      <c r="NBK38" s="724"/>
      <c r="NBL38" s="724"/>
      <c r="NBM38" s="724"/>
      <c r="NBN38" s="724"/>
      <c r="NBO38" s="724"/>
      <c r="NBP38" s="724"/>
      <c r="NBQ38" s="724"/>
      <c r="NBR38" s="724"/>
      <c r="NBS38" s="724"/>
      <c r="NBT38" s="724"/>
      <c r="NBU38" s="724"/>
      <c r="NBV38" s="724"/>
      <c r="NBW38" s="724"/>
      <c r="NBX38" s="724"/>
      <c r="NBY38" s="724"/>
      <c r="NBZ38" s="724"/>
      <c r="NCA38" s="724"/>
      <c r="NCB38" s="724"/>
      <c r="NCC38" s="724"/>
      <c r="NCD38" s="724"/>
      <c r="NCE38" s="724"/>
      <c r="NCF38" s="724"/>
      <c r="NCG38" s="724"/>
      <c r="NCH38" s="724"/>
      <c r="NCI38" s="724"/>
      <c r="NCJ38" s="724"/>
      <c r="NCK38" s="724"/>
      <c r="NCL38" s="724"/>
      <c r="NCM38" s="724"/>
      <c r="NCN38" s="724"/>
      <c r="NCO38" s="724"/>
      <c r="NCP38" s="724"/>
      <c r="NCQ38" s="724"/>
      <c r="NCR38" s="724"/>
      <c r="NCS38" s="724"/>
      <c r="NCT38" s="724"/>
      <c r="NCU38" s="724"/>
      <c r="NCV38" s="724"/>
      <c r="NCW38" s="724"/>
      <c r="NCX38" s="724"/>
      <c r="NCY38" s="724"/>
      <c r="NCZ38" s="724"/>
      <c r="NDA38" s="724"/>
      <c r="NDB38" s="724"/>
      <c r="NDC38" s="724"/>
      <c r="NDD38" s="724"/>
      <c r="NDE38" s="724"/>
      <c r="NDF38" s="724"/>
      <c r="NDG38" s="724"/>
      <c r="NDH38" s="724"/>
      <c r="NDI38" s="724"/>
      <c r="NDJ38" s="724"/>
      <c r="NDK38" s="724"/>
      <c r="NDL38" s="724"/>
      <c r="NDM38" s="724"/>
      <c r="NDN38" s="724"/>
      <c r="NDO38" s="724"/>
      <c r="NDP38" s="724"/>
      <c r="NDQ38" s="724"/>
      <c r="NDR38" s="724"/>
      <c r="NDS38" s="724"/>
      <c r="NDT38" s="724"/>
      <c r="NDU38" s="724"/>
      <c r="NDV38" s="724"/>
      <c r="NDW38" s="724"/>
      <c r="NDX38" s="724"/>
      <c r="NDY38" s="724"/>
      <c r="NDZ38" s="724"/>
      <c r="NEA38" s="724"/>
      <c r="NEB38" s="724"/>
      <c r="NEC38" s="724"/>
      <c r="NED38" s="724"/>
      <c r="NEE38" s="724"/>
      <c r="NEF38" s="724"/>
      <c r="NEG38" s="724"/>
      <c r="NEH38" s="724"/>
      <c r="NEI38" s="724"/>
      <c r="NEJ38" s="724"/>
      <c r="NEK38" s="724"/>
      <c r="NEL38" s="724"/>
      <c r="NEM38" s="724"/>
      <c r="NEN38" s="724"/>
      <c r="NEO38" s="724"/>
      <c r="NEP38" s="724"/>
      <c r="NEQ38" s="724"/>
      <c r="NER38" s="724"/>
      <c r="NES38" s="724"/>
      <c r="NET38" s="724"/>
      <c r="NEU38" s="724"/>
      <c r="NEV38" s="724"/>
      <c r="NEW38" s="724"/>
      <c r="NEX38" s="724"/>
      <c r="NEY38" s="724"/>
      <c r="NEZ38" s="724"/>
      <c r="NFA38" s="724"/>
      <c r="NFB38" s="724"/>
      <c r="NFC38" s="724"/>
      <c r="NFD38" s="724"/>
      <c r="NFE38" s="724"/>
      <c r="NFF38" s="724"/>
      <c r="NFG38" s="724"/>
      <c r="NFH38" s="724"/>
      <c r="NFI38" s="724"/>
      <c r="NFJ38" s="724"/>
      <c r="NFK38" s="724"/>
      <c r="NFL38" s="724"/>
      <c r="NFM38" s="724"/>
      <c r="NFN38" s="724"/>
      <c r="NFO38" s="724"/>
      <c r="NFP38" s="724"/>
      <c r="NFQ38" s="724"/>
      <c r="NFR38" s="724"/>
      <c r="NFS38" s="724"/>
      <c r="NFT38" s="724"/>
      <c r="NFU38" s="724"/>
      <c r="NFV38" s="724"/>
      <c r="NFW38" s="724"/>
      <c r="NFX38" s="724"/>
      <c r="NFY38" s="724"/>
      <c r="NFZ38" s="724"/>
      <c r="NGA38" s="724"/>
      <c r="NGB38" s="724"/>
      <c r="NGC38" s="724"/>
      <c r="NGD38" s="724"/>
      <c r="NGE38" s="724"/>
      <c r="NGF38" s="724"/>
      <c r="NGG38" s="724"/>
      <c r="NGH38" s="724"/>
      <c r="NGI38" s="724"/>
      <c r="NGJ38" s="724"/>
      <c r="NGK38" s="724"/>
      <c r="NGL38" s="724"/>
      <c r="NGM38" s="724"/>
      <c r="NGN38" s="724"/>
      <c r="NGO38" s="724"/>
      <c r="NGP38" s="724"/>
      <c r="NGQ38" s="724"/>
      <c r="NGR38" s="724"/>
      <c r="NGS38" s="724"/>
      <c r="NGT38" s="724"/>
      <c r="NGU38" s="724"/>
      <c r="NGV38" s="724"/>
      <c r="NGW38" s="724"/>
      <c r="NGX38" s="724"/>
      <c r="NGY38" s="724"/>
      <c r="NGZ38" s="724"/>
      <c r="NHA38" s="724"/>
      <c r="NHB38" s="724"/>
      <c r="NHC38" s="724"/>
      <c r="NHD38" s="724"/>
      <c r="NHE38" s="724"/>
      <c r="NHF38" s="724"/>
      <c r="NHG38" s="724"/>
      <c r="NHH38" s="724"/>
      <c r="NHI38" s="724"/>
      <c r="NHJ38" s="724"/>
      <c r="NHK38" s="724"/>
      <c r="NHL38" s="724"/>
      <c r="NHM38" s="724"/>
      <c r="NHN38" s="724"/>
      <c r="NHO38" s="724"/>
      <c r="NHP38" s="724"/>
      <c r="NHQ38" s="724"/>
      <c r="NHR38" s="724"/>
      <c r="NHS38" s="724"/>
      <c r="NHT38" s="724"/>
      <c r="NHU38" s="724"/>
      <c r="NHV38" s="724"/>
      <c r="NHW38" s="724"/>
      <c r="NHX38" s="724"/>
      <c r="NHY38" s="724"/>
      <c r="NHZ38" s="724"/>
      <c r="NIA38" s="724"/>
      <c r="NIB38" s="724"/>
      <c r="NIC38" s="724"/>
      <c r="NID38" s="724"/>
      <c r="NIE38" s="724"/>
      <c r="NIF38" s="724"/>
      <c r="NIG38" s="724"/>
      <c r="NIH38" s="724"/>
      <c r="NII38" s="724"/>
      <c r="NIJ38" s="724"/>
      <c r="NIK38" s="724"/>
      <c r="NIL38" s="724"/>
      <c r="NIM38" s="724"/>
      <c r="NIN38" s="724"/>
      <c r="NIO38" s="724"/>
      <c r="NIP38" s="724"/>
      <c r="NIQ38" s="724"/>
      <c r="NIR38" s="724"/>
      <c r="NIS38" s="724"/>
      <c r="NIT38" s="724"/>
      <c r="NIU38" s="724"/>
      <c r="NIV38" s="724"/>
      <c r="NIW38" s="724"/>
      <c r="NIX38" s="724"/>
      <c r="NIY38" s="724"/>
      <c r="NIZ38" s="724"/>
      <c r="NJA38" s="724"/>
      <c r="NJB38" s="724"/>
      <c r="NJC38" s="724"/>
      <c r="NJD38" s="724"/>
      <c r="NJE38" s="724"/>
      <c r="NJF38" s="724"/>
      <c r="NJG38" s="724"/>
      <c r="NJH38" s="724"/>
      <c r="NJI38" s="724"/>
      <c r="NJJ38" s="724"/>
      <c r="NJK38" s="724"/>
      <c r="NJL38" s="724"/>
      <c r="NJM38" s="724"/>
      <c r="NJN38" s="724"/>
      <c r="NJO38" s="724"/>
      <c r="NJP38" s="724"/>
      <c r="NJQ38" s="724"/>
      <c r="NJR38" s="724"/>
      <c r="NJS38" s="724"/>
      <c r="NJT38" s="724"/>
      <c r="NJU38" s="724"/>
      <c r="NJV38" s="724"/>
      <c r="NJW38" s="724"/>
      <c r="NJX38" s="724"/>
      <c r="NJY38" s="724"/>
      <c r="NJZ38" s="724"/>
      <c r="NKA38" s="724"/>
      <c r="NKB38" s="724"/>
      <c r="NKC38" s="724"/>
      <c r="NKD38" s="724"/>
      <c r="NKE38" s="724"/>
      <c r="NKF38" s="724"/>
      <c r="NKG38" s="724"/>
      <c r="NKH38" s="724"/>
      <c r="NKI38" s="724"/>
      <c r="NKJ38" s="724"/>
      <c r="NKK38" s="724"/>
      <c r="NKL38" s="724"/>
      <c r="NKM38" s="724"/>
      <c r="NKN38" s="724"/>
      <c r="NKO38" s="724"/>
      <c r="NKP38" s="724"/>
      <c r="NKQ38" s="724"/>
      <c r="NKR38" s="724"/>
      <c r="NKS38" s="724"/>
      <c r="NKT38" s="724"/>
      <c r="NKU38" s="724"/>
      <c r="NKV38" s="724"/>
      <c r="NKW38" s="724"/>
      <c r="NKX38" s="724"/>
      <c r="NKY38" s="724"/>
      <c r="NKZ38" s="724"/>
      <c r="NLA38" s="724"/>
      <c r="NLB38" s="724"/>
      <c r="NLC38" s="724"/>
      <c r="NLD38" s="724"/>
      <c r="NLE38" s="724"/>
      <c r="NLF38" s="724"/>
      <c r="NLG38" s="724"/>
      <c r="NLH38" s="724"/>
      <c r="NLI38" s="724"/>
      <c r="NLJ38" s="724"/>
      <c r="NLK38" s="724"/>
      <c r="NLL38" s="724"/>
      <c r="NLM38" s="724"/>
      <c r="NLN38" s="724"/>
      <c r="NLO38" s="724"/>
      <c r="NLP38" s="724"/>
      <c r="NLQ38" s="724"/>
      <c r="NLR38" s="724"/>
      <c r="NLS38" s="724"/>
      <c r="NLT38" s="724"/>
      <c r="NLU38" s="724"/>
      <c r="NLV38" s="724"/>
      <c r="NLW38" s="724"/>
      <c r="NLX38" s="724"/>
      <c r="NLY38" s="724"/>
      <c r="NLZ38" s="724"/>
      <c r="NMA38" s="724"/>
      <c r="NMB38" s="724"/>
      <c r="NMC38" s="724"/>
      <c r="NMD38" s="724"/>
      <c r="NME38" s="724"/>
      <c r="NMF38" s="724"/>
      <c r="NMG38" s="724"/>
      <c r="NMH38" s="724"/>
      <c r="NMI38" s="724"/>
      <c r="NMJ38" s="724"/>
      <c r="NMK38" s="724"/>
      <c r="NML38" s="724"/>
      <c r="NMM38" s="724"/>
      <c r="NMN38" s="724"/>
      <c r="NMO38" s="724"/>
      <c r="NMP38" s="724"/>
      <c r="NMQ38" s="724"/>
      <c r="NMR38" s="724"/>
      <c r="NMS38" s="724"/>
      <c r="NMT38" s="724"/>
      <c r="NMU38" s="724"/>
      <c r="NMV38" s="724"/>
      <c r="NMW38" s="724"/>
      <c r="NMX38" s="724"/>
      <c r="NMY38" s="724"/>
      <c r="NMZ38" s="724"/>
      <c r="NNA38" s="724"/>
      <c r="NNB38" s="724"/>
      <c r="NNC38" s="724"/>
      <c r="NND38" s="724"/>
      <c r="NNE38" s="724"/>
      <c r="NNF38" s="724"/>
      <c r="NNG38" s="724"/>
      <c r="NNH38" s="724"/>
      <c r="NNI38" s="724"/>
      <c r="NNJ38" s="724"/>
      <c r="NNK38" s="724"/>
      <c r="NNL38" s="724"/>
      <c r="NNM38" s="724"/>
      <c r="NNN38" s="724"/>
      <c r="NNO38" s="724"/>
      <c r="NNP38" s="724"/>
      <c r="NNQ38" s="724"/>
      <c r="NNR38" s="724"/>
      <c r="NNS38" s="724"/>
      <c r="NNT38" s="724"/>
      <c r="NNU38" s="724"/>
      <c r="NNV38" s="724"/>
      <c r="NNW38" s="724"/>
      <c r="NNX38" s="724"/>
      <c r="NNY38" s="724"/>
      <c r="NNZ38" s="724"/>
      <c r="NOA38" s="724"/>
      <c r="NOB38" s="724"/>
      <c r="NOC38" s="724"/>
      <c r="NOD38" s="724"/>
      <c r="NOE38" s="724"/>
      <c r="NOF38" s="724"/>
      <c r="NOG38" s="724"/>
      <c r="NOH38" s="724"/>
      <c r="NOI38" s="724"/>
      <c r="NOJ38" s="724"/>
      <c r="NOK38" s="724"/>
      <c r="NOL38" s="724"/>
      <c r="NOM38" s="724"/>
      <c r="NON38" s="724"/>
      <c r="NOO38" s="724"/>
      <c r="NOP38" s="724"/>
      <c r="NOQ38" s="724"/>
      <c r="NOR38" s="724"/>
      <c r="NOS38" s="724"/>
      <c r="NOT38" s="724"/>
      <c r="NOU38" s="724"/>
      <c r="NOV38" s="724"/>
      <c r="NOW38" s="724"/>
      <c r="NOX38" s="724"/>
      <c r="NOY38" s="724"/>
      <c r="NOZ38" s="724"/>
      <c r="NPA38" s="724"/>
      <c r="NPB38" s="724"/>
      <c r="NPC38" s="724"/>
      <c r="NPD38" s="724"/>
      <c r="NPE38" s="724"/>
      <c r="NPF38" s="724"/>
      <c r="NPG38" s="724"/>
      <c r="NPH38" s="724"/>
      <c r="NPI38" s="724"/>
      <c r="NPJ38" s="724"/>
      <c r="NPK38" s="724"/>
      <c r="NPL38" s="724"/>
      <c r="NPM38" s="724"/>
      <c r="NPN38" s="724"/>
      <c r="NPO38" s="724"/>
      <c r="NPP38" s="724"/>
      <c r="NPQ38" s="724"/>
      <c r="NPR38" s="724"/>
      <c r="NPS38" s="724"/>
      <c r="NPT38" s="724"/>
      <c r="NPU38" s="724"/>
      <c r="NPV38" s="724"/>
      <c r="NPW38" s="724"/>
      <c r="NPX38" s="724"/>
      <c r="NPY38" s="724"/>
      <c r="NPZ38" s="724"/>
      <c r="NQA38" s="724"/>
      <c r="NQB38" s="724"/>
      <c r="NQC38" s="724"/>
      <c r="NQD38" s="724"/>
      <c r="NQE38" s="724"/>
      <c r="NQF38" s="724"/>
      <c r="NQG38" s="724"/>
      <c r="NQH38" s="724"/>
      <c r="NQI38" s="724"/>
      <c r="NQJ38" s="724"/>
      <c r="NQK38" s="724"/>
      <c r="NQL38" s="724"/>
      <c r="NQM38" s="724"/>
      <c r="NQN38" s="724"/>
      <c r="NQO38" s="724"/>
      <c r="NQP38" s="724"/>
      <c r="NQQ38" s="724"/>
      <c r="NQR38" s="724"/>
      <c r="NQS38" s="724"/>
      <c r="NQT38" s="724"/>
      <c r="NQU38" s="724"/>
      <c r="NQV38" s="724"/>
      <c r="NQW38" s="724"/>
      <c r="NQX38" s="724"/>
      <c r="NQY38" s="724"/>
      <c r="NQZ38" s="724"/>
      <c r="NRA38" s="724"/>
      <c r="NRB38" s="724"/>
      <c r="NRC38" s="724"/>
      <c r="NRD38" s="724"/>
      <c r="NRE38" s="724"/>
      <c r="NRF38" s="724"/>
      <c r="NRG38" s="724"/>
      <c r="NRH38" s="724"/>
      <c r="NRI38" s="724"/>
      <c r="NRJ38" s="724"/>
      <c r="NRK38" s="724"/>
      <c r="NRL38" s="724"/>
      <c r="NRM38" s="724"/>
      <c r="NRN38" s="724"/>
      <c r="NRO38" s="724"/>
      <c r="NRP38" s="724"/>
      <c r="NRQ38" s="724"/>
      <c r="NRR38" s="724"/>
      <c r="NRS38" s="724"/>
      <c r="NRT38" s="724"/>
      <c r="NRU38" s="724"/>
      <c r="NRV38" s="724"/>
      <c r="NRW38" s="724"/>
      <c r="NRX38" s="724"/>
      <c r="NRY38" s="724"/>
      <c r="NRZ38" s="724"/>
      <c r="NSA38" s="724"/>
      <c r="NSB38" s="724"/>
      <c r="NSC38" s="724"/>
      <c r="NSD38" s="724"/>
      <c r="NSE38" s="724"/>
      <c r="NSF38" s="724"/>
      <c r="NSG38" s="724"/>
      <c r="NSH38" s="724"/>
      <c r="NSI38" s="724"/>
      <c r="NSJ38" s="724"/>
      <c r="NSK38" s="724"/>
      <c r="NSL38" s="724"/>
      <c r="NSM38" s="724"/>
      <c r="NSN38" s="724"/>
      <c r="NSO38" s="724"/>
      <c r="NSP38" s="724"/>
      <c r="NSQ38" s="724"/>
      <c r="NSR38" s="724"/>
      <c r="NSS38" s="724"/>
      <c r="NST38" s="724"/>
      <c r="NSU38" s="724"/>
      <c r="NSV38" s="724"/>
      <c r="NSW38" s="724"/>
      <c r="NSX38" s="724"/>
      <c r="NSY38" s="724"/>
      <c r="NSZ38" s="724"/>
      <c r="NTA38" s="724"/>
      <c r="NTB38" s="724"/>
      <c r="NTC38" s="724"/>
      <c r="NTD38" s="724"/>
      <c r="NTE38" s="724"/>
      <c r="NTF38" s="724"/>
      <c r="NTG38" s="724"/>
      <c r="NTH38" s="724"/>
      <c r="NTI38" s="724"/>
      <c r="NTJ38" s="724"/>
      <c r="NTK38" s="724"/>
      <c r="NTL38" s="724"/>
      <c r="NTM38" s="724"/>
      <c r="NTN38" s="724"/>
      <c r="NTO38" s="724"/>
      <c r="NTP38" s="724"/>
      <c r="NTQ38" s="724"/>
      <c r="NTR38" s="724"/>
      <c r="NTS38" s="724"/>
      <c r="NTT38" s="724"/>
      <c r="NTU38" s="724"/>
      <c r="NTV38" s="724"/>
      <c r="NTW38" s="724"/>
      <c r="NTX38" s="724"/>
      <c r="NTY38" s="724"/>
      <c r="NTZ38" s="724"/>
      <c r="NUA38" s="724"/>
      <c r="NUB38" s="724"/>
      <c r="NUC38" s="724"/>
      <c r="NUD38" s="724"/>
      <c r="NUE38" s="724"/>
      <c r="NUF38" s="724"/>
      <c r="NUG38" s="724"/>
      <c r="NUH38" s="724"/>
      <c r="NUI38" s="724"/>
      <c r="NUJ38" s="724"/>
      <c r="NUK38" s="724"/>
      <c r="NUL38" s="724"/>
      <c r="NUM38" s="724"/>
      <c r="NUN38" s="724"/>
      <c r="NUO38" s="724"/>
      <c r="NUP38" s="724"/>
      <c r="NUQ38" s="724"/>
      <c r="NUR38" s="724"/>
      <c r="NUS38" s="724"/>
      <c r="NUT38" s="724"/>
      <c r="NUU38" s="724"/>
      <c r="NUV38" s="724"/>
      <c r="NUW38" s="724"/>
      <c r="NUX38" s="724"/>
      <c r="NUY38" s="724"/>
      <c r="NUZ38" s="724"/>
      <c r="NVA38" s="724"/>
      <c r="NVB38" s="724"/>
      <c r="NVC38" s="724"/>
      <c r="NVD38" s="724"/>
      <c r="NVE38" s="724"/>
      <c r="NVF38" s="724"/>
      <c r="NVG38" s="724"/>
      <c r="NVH38" s="724"/>
      <c r="NVI38" s="724"/>
      <c r="NVJ38" s="724"/>
      <c r="NVK38" s="724"/>
      <c r="NVL38" s="724"/>
      <c r="NVM38" s="724"/>
      <c r="NVN38" s="724"/>
      <c r="NVO38" s="724"/>
      <c r="NVP38" s="724"/>
      <c r="NVQ38" s="724"/>
      <c r="NVR38" s="724"/>
      <c r="NVS38" s="724"/>
      <c r="NVT38" s="724"/>
      <c r="NVU38" s="724"/>
      <c r="NVV38" s="724"/>
      <c r="NVW38" s="724"/>
      <c r="NVX38" s="724"/>
      <c r="NVY38" s="724"/>
      <c r="NVZ38" s="724"/>
      <c r="NWA38" s="724"/>
      <c r="NWB38" s="724"/>
      <c r="NWC38" s="724"/>
      <c r="NWD38" s="724"/>
      <c r="NWE38" s="724"/>
      <c r="NWF38" s="724"/>
      <c r="NWG38" s="724"/>
      <c r="NWH38" s="724"/>
      <c r="NWI38" s="724"/>
      <c r="NWJ38" s="724"/>
      <c r="NWK38" s="724"/>
      <c r="NWL38" s="724"/>
      <c r="NWM38" s="724"/>
      <c r="NWN38" s="724"/>
      <c r="NWO38" s="724"/>
      <c r="NWP38" s="724"/>
      <c r="NWQ38" s="724"/>
      <c r="NWR38" s="724"/>
      <c r="NWS38" s="724"/>
      <c r="NWT38" s="724"/>
      <c r="NWU38" s="724"/>
      <c r="NWV38" s="724"/>
      <c r="NWW38" s="724"/>
      <c r="NWX38" s="724"/>
      <c r="NWY38" s="724"/>
      <c r="NWZ38" s="724"/>
      <c r="NXA38" s="724"/>
      <c r="NXB38" s="724"/>
      <c r="NXC38" s="724"/>
      <c r="NXD38" s="724"/>
      <c r="NXE38" s="724"/>
      <c r="NXF38" s="724"/>
      <c r="NXG38" s="724"/>
      <c r="NXH38" s="724"/>
      <c r="NXI38" s="724"/>
      <c r="NXJ38" s="724"/>
      <c r="NXK38" s="724"/>
      <c r="NXL38" s="724"/>
      <c r="NXM38" s="724"/>
      <c r="NXN38" s="724"/>
      <c r="NXO38" s="724"/>
      <c r="NXP38" s="724"/>
      <c r="NXQ38" s="724"/>
      <c r="NXR38" s="724"/>
      <c r="NXS38" s="724"/>
      <c r="NXT38" s="724"/>
      <c r="NXU38" s="724"/>
      <c r="NXV38" s="724"/>
      <c r="NXW38" s="724"/>
      <c r="NXX38" s="724"/>
      <c r="NXY38" s="724"/>
      <c r="NXZ38" s="724"/>
      <c r="NYA38" s="724"/>
      <c r="NYB38" s="724"/>
      <c r="NYC38" s="724"/>
      <c r="NYD38" s="724"/>
      <c r="NYE38" s="724"/>
      <c r="NYF38" s="724"/>
      <c r="NYG38" s="724"/>
      <c r="NYH38" s="724"/>
      <c r="NYI38" s="724"/>
      <c r="NYJ38" s="724"/>
      <c r="NYK38" s="724"/>
      <c r="NYL38" s="724"/>
      <c r="NYM38" s="724"/>
      <c r="NYN38" s="724"/>
      <c r="NYO38" s="724"/>
      <c r="NYP38" s="724"/>
      <c r="NYQ38" s="724"/>
      <c r="NYR38" s="724"/>
      <c r="NYS38" s="724"/>
      <c r="NYT38" s="724"/>
      <c r="NYU38" s="724"/>
      <c r="NYV38" s="724"/>
      <c r="NYW38" s="724"/>
      <c r="NYX38" s="724"/>
      <c r="NYY38" s="724"/>
      <c r="NYZ38" s="724"/>
      <c r="NZA38" s="724"/>
      <c r="NZB38" s="724"/>
      <c r="NZC38" s="724"/>
      <c r="NZD38" s="724"/>
      <c r="NZE38" s="724"/>
      <c r="NZF38" s="724"/>
      <c r="NZG38" s="724"/>
      <c r="NZH38" s="724"/>
      <c r="NZI38" s="724"/>
      <c r="NZJ38" s="724"/>
      <c r="NZK38" s="724"/>
      <c r="NZL38" s="724"/>
      <c r="NZM38" s="724"/>
      <c r="NZN38" s="724"/>
      <c r="NZO38" s="724"/>
      <c r="NZP38" s="724"/>
      <c r="NZQ38" s="724"/>
      <c r="NZR38" s="724"/>
      <c r="NZS38" s="724"/>
      <c r="NZT38" s="724"/>
      <c r="NZU38" s="724"/>
      <c r="NZV38" s="724"/>
      <c r="NZW38" s="724"/>
      <c r="NZX38" s="724"/>
      <c r="NZY38" s="724"/>
      <c r="NZZ38" s="724"/>
      <c r="OAA38" s="724"/>
      <c r="OAB38" s="724"/>
      <c r="OAC38" s="724"/>
      <c r="OAD38" s="724"/>
      <c r="OAE38" s="724"/>
      <c r="OAF38" s="724"/>
      <c r="OAG38" s="724"/>
      <c r="OAH38" s="724"/>
      <c r="OAI38" s="724"/>
      <c r="OAJ38" s="724"/>
      <c r="OAK38" s="724"/>
      <c r="OAL38" s="724"/>
      <c r="OAM38" s="724"/>
      <c r="OAN38" s="724"/>
      <c r="OAO38" s="724"/>
      <c r="OAP38" s="724"/>
      <c r="OAQ38" s="724"/>
      <c r="OAR38" s="724"/>
      <c r="OAS38" s="724"/>
      <c r="OAT38" s="724"/>
      <c r="OAU38" s="724"/>
      <c r="OAV38" s="724"/>
      <c r="OAW38" s="724"/>
      <c r="OAX38" s="724"/>
      <c r="OAY38" s="724"/>
      <c r="OAZ38" s="724"/>
      <c r="OBA38" s="724"/>
      <c r="OBB38" s="724"/>
      <c r="OBC38" s="724"/>
      <c r="OBD38" s="724"/>
      <c r="OBE38" s="724"/>
      <c r="OBF38" s="724"/>
      <c r="OBG38" s="724"/>
      <c r="OBH38" s="724"/>
      <c r="OBI38" s="724"/>
      <c r="OBJ38" s="724"/>
      <c r="OBK38" s="724"/>
      <c r="OBL38" s="724"/>
      <c r="OBM38" s="724"/>
      <c r="OBN38" s="724"/>
      <c r="OBO38" s="724"/>
      <c r="OBP38" s="724"/>
      <c r="OBQ38" s="724"/>
      <c r="OBR38" s="724"/>
      <c r="OBS38" s="724"/>
      <c r="OBT38" s="724"/>
      <c r="OBU38" s="724"/>
      <c r="OBV38" s="724"/>
      <c r="OBW38" s="724"/>
      <c r="OBX38" s="724"/>
      <c r="OBY38" s="724"/>
      <c r="OBZ38" s="724"/>
      <c r="OCA38" s="724"/>
      <c r="OCB38" s="724"/>
      <c r="OCC38" s="724"/>
      <c r="OCD38" s="724"/>
      <c r="OCE38" s="724"/>
      <c r="OCF38" s="724"/>
      <c r="OCG38" s="724"/>
      <c r="OCH38" s="724"/>
      <c r="OCI38" s="724"/>
      <c r="OCJ38" s="724"/>
      <c r="OCK38" s="724"/>
      <c r="OCL38" s="724"/>
      <c r="OCM38" s="724"/>
      <c r="OCN38" s="724"/>
      <c r="OCO38" s="724"/>
      <c r="OCP38" s="724"/>
      <c r="OCQ38" s="724"/>
      <c r="OCR38" s="724"/>
      <c r="OCS38" s="724"/>
      <c r="OCT38" s="724"/>
      <c r="OCU38" s="724"/>
      <c r="OCV38" s="724"/>
      <c r="OCW38" s="724"/>
      <c r="OCX38" s="724"/>
      <c r="OCY38" s="724"/>
      <c r="OCZ38" s="724"/>
      <c r="ODA38" s="724"/>
      <c r="ODB38" s="724"/>
      <c r="ODC38" s="724"/>
      <c r="ODD38" s="724"/>
      <c r="ODE38" s="724"/>
      <c r="ODF38" s="724"/>
      <c r="ODG38" s="724"/>
      <c r="ODH38" s="724"/>
      <c r="ODI38" s="724"/>
      <c r="ODJ38" s="724"/>
      <c r="ODK38" s="724"/>
      <c r="ODL38" s="724"/>
      <c r="ODM38" s="724"/>
      <c r="ODN38" s="724"/>
      <c r="ODO38" s="724"/>
      <c r="ODP38" s="724"/>
      <c r="ODQ38" s="724"/>
      <c r="ODR38" s="724"/>
      <c r="ODS38" s="724"/>
      <c r="ODT38" s="724"/>
      <c r="ODU38" s="724"/>
      <c r="ODV38" s="724"/>
      <c r="ODW38" s="724"/>
      <c r="ODX38" s="724"/>
      <c r="ODY38" s="724"/>
      <c r="ODZ38" s="724"/>
      <c r="OEA38" s="724"/>
      <c r="OEB38" s="724"/>
      <c r="OEC38" s="724"/>
      <c r="OED38" s="724"/>
      <c r="OEE38" s="724"/>
      <c r="OEF38" s="724"/>
      <c r="OEG38" s="724"/>
      <c r="OEH38" s="724"/>
      <c r="OEI38" s="724"/>
      <c r="OEJ38" s="724"/>
      <c r="OEK38" s="724"/>
      <c r="OEL38" s="724"/>
      <c r="OEM38" s="724"/>
      <c r="OEN38" s="724"/>
      <c r="OEO38" s="724"/>
      <c r="OEP38" s="724"/>
      <c r="OEQ38" s="724"/>
      <c r="OER38" s="724"/>
      <c r="OES38" s="724"/>
      <c r="OET38" s="724"/>
      <c r="OEU38" s="724"/>
      <c r="OEV38" s="724"/>
      <c r="OEW38" s="724"/>
      <c r="OEX38" s="724"/>
      <c r="OEY38" s="724"/>
      <c r="OEZ38" s="724"/>
      <c r="OFA38" s="724"/>
      <c r="OFB38" s="724"/>
      <c r="OFC38" s="724"/>
      <c r="OFD38" s="724"/>
      <c r="OFE38" s="724"/>
      <c r="OFF38" s="724"/>
      <c r="OFG38" s="724"/>
      <c r="OFH38" s="724"/>
      <c r="OFI38" s="724"/>
      <c r="OFJ38" s="724"/>
      <c r="OFK38" s="724"/>
      <c r="OFL38" s="724"/>
      <c r="OFM38" s="724"/>
      <c r="OFN38" s="724"/>
      <c r="OFO38" s="724"/>
      <c r="OFP38" s="724"/>
      <c r="OFQ38" s="724"/>
      <c r="OFR38" s="724"/>
      <c r="OFS38" s="724"/>
      <c r="OFT38" s="724"/>
      <c r="OFU38" s="724"/>
      <c r="OFV38" s="724"/>
      <c r="OFW38" s="724"/>
      <c r="OFX38" s="724"/>
      <c r="OFY38" s="724"/>
      <c r="OFZ38" s="724"/>
      <c r="OGA38" s="724"/>
      <c r="OGB38" s="724"/>
      <c r="OGC38" s="724"/>
      <c r="OGD38" s="724"/>
      <c r="OGE38" s="724"/>
      <c r="OGF38" s="724"/>
      <c r="OGG38" s="724"/>
      <c r="OGH38" s="724"/>
      <c r="OGI38" s="724"/>
      <c r="OGJ38" s="724"/>
      <c r="OGK38" s="724"/>
      <c r="OGL38" s="724"/>
      <c r="OGM38" s="724"/>
      <c r="OGN38" s="724"/>
      <c r="OGO38" s="724"/>
      <c r="OGP38" s="724"/>
      <c r="OGQ38" s="724"/>
      <c r="OGR38" s="724"/>
      <c r="OGS38" s="724"/>
      <c r="OGT38" s="724"/>
      <c r="OGU38" s="724"/>
      <c r="OGV38" s="724"/>
      <c r="OGW38" s="724"/>
      <c r="OGX38" s="724"/>
      <c r="OGY38" s="724"/>
      <c r="OGZ38" s="724"/>
      <c r="OHA38" s="724"/>
      <c r="OHB38" s="724"/>
      <c r="OHC38" s="724"/>
      <c r="OHD38" s="724"/>
      <c r="OHE38" s="724"/>
      <c r="OHF38" s="724"/>
      <c r="OHG38" s="724"/>
      <c r="OHH38" s="724"/>
      <c r="OHI38" s="724"/>
      <c r="OHJ38" s="724"/>
      <c r="OHK38" s="724"/>
      <c r="OHL38" s="724"/>
      <c r="OHM38" s="724"/>
      <c r="OHN38" s="724"/>
      <c r="OHO38" s="724"/>
      <c r="OHP38" s="724"/>
      <c r="OHQ38" s="724"/>
      <c r="OHR38" s="724"/>
      <c r="OHS38" s="724"/>
      <c r="OHT38" s="724"/>
      <c r="OHU38" s="724"/>
      <c r="OHV38" s="724"/>
      <c r="OHW38" s="724"/>
      <c r="OHX38" s="724"/>
      <c r="OHY38" s="724"/>
      <c r="OHZ38" s="724"/>
      <c r="OIA38" s="724"/>
      <c r="OIB38" s="724"/>
      <c r="OIC38" s="724"/>
      <c r="OID38" s="724"/>
      <c r="OIE38" s="724"/>
      <c r="OIF38" s="724"/>
      <c r="OIG38" s="724"/>
      <c r="OIH38" s="724"/>
      <c r="OII38" s="724"/>
      <c r="OIJ38" s="724"/>
      <c r="OIK38" s="724"/>
      <c r="OIL38" s="724"/>
      <c r="OIM38" s="724"/>
      <c r="OIN38" s="724"/>
      <c r="OIO38" s="724"/>
      <c r="OIP38" s="724"/>
      <c r="OIQ38" s="724"/>
      <c r="OIR38" s="724"/>
      <c r="OIS38" s="724"/>
      <c r="OIT38" s="724"/>
      <c r="OIU38" s="724"/>
      <c r="OIV38" s="724"/>
      <c r="OIW38" s="724"/>
      <c r="OIX38" s="724"/>
      <c r="OIY38" s="724"/>
      <c r="OIZ38" s="724"/>
      <c r="OJA38" s="724"/>
      <c r="OJB38" s="724"/>
      <c r="OJC38" s="724"/>
      <c r="OJD38" s="724"/>
      <c r="OJE38" s="724"/>
      <c r="OJF38" s="724"/>
      <c r="OJG38" s="724"/>
      <c r="OJH38" s="724"/>
      <c r="OJI38" s="724"/>
      <c r="OJJ38" s="724"/>
      <c r="OJK38" s="724"/>
      <c r="OJL38" s="724"/>
      <c r="OJM38" s="724"/>
      <c r="OJN38" s="724"/>
      <c r="OJO38" s="724"/>
      <c r="OJP38" s="724"/>
      <c r="OJQ38" s="724"/>
      <c r="OJR38" s="724"/>
      <c r="OJS38" s="724"/>
      <c r="OJT38" s="724"/>
      <c r="OJU38" s="724"/>
      <c r="OJV38" s="724"/>
      <c r="OJW38" s="724"/>
      <c r="OJX38" s="724"/>
      <c r="OJY38" s="724"/>
      <c r="OJZ38" s="724"/>
      <c r="OKA38" s="724"/>
      <c r="OKB38" s="724"/>
      <c r="OKC38" s="724"/>
      <c r="OKD38" s="724"/>
      <c r="OKE38" s="724"/>
      <c r="OKF38" s="724"/>
      <c r="OKG38" s="724"/>
      <c r="OKH38" s="724"/>
      <c r="OKI38" s="724"/>
      <c r="OKJ38" s="724"/>
      <c r="OKK38" s="724"/>
      <c r="OKL38" s="724"/>
      <c r="OKM38" s="724"/>
      <c r="OKN38" s="724"/>
      <c r="OKO38" s="724"/>
      <c r="OKP38" s="724"/>
      <c r="OKQ38" s="724"/>
      <c r="OKR38" s="724"/>
      <c r="OKS38" s="724"/>
      <c r="OKT38" s="724"/>
      <c r="OKU38" s="724"/>
      <c r="OKV38" s="724"/>
      <c r="OKW38" s="724"/>
      <c r="OKX38" s="724"/>
      <c r="OKY38" s="724"/>
      <c r="OKZ38" s="724"/>
      <c r="OLA38" s="724"/>
      <c r="OLB38" s="724"/>
      <c r="OLC38" s="724"/>
      <c r="OLD38" s="724"/>
      <c r="OLE38" s="724"/>
      <c r="OLF38" s="724"/>
      <c r="OLG38" s="724"/>
      <c r="OLH38" s="724"/>
      <c r="OLI38" s="724"/>
      <c r="OLJ38" s="724"/>
      <c r="OLK38" s="724"/>
      <c r="OLL38" s="724"/>
      <c r="OLM38" s="724"/>
      <c r="OLN38" s="724"/>
      <c r="OLO38" s="724"/>
      <c r="OLP38" s="724"/>
      <c r="OLQ38" s="724"/>
      <c r="OLR38" s="724"/>
      <c r="OLS38" s="724"/>
      <c r="OLT38" s="724"/>
      <c r="OLU38" s="724"/>
      <c r="OLV38" s="724"/>
      <c r="OLW38" s="724"/>
      <c r="OLX38" s="724"/>
      <c r="OLY38" s="724"/>
      <c r="OLZ38" s="724"/>
      <c r="OMA38" s="724"/>
      <c r="OMB38" s="724"/>
      <c r="OMC38" s="724"/>
      <c r="OMD38" s="724"/>
      <c r="OME38" s="724"/>
      <c r="OMF38" s="724"/>
      <c r="OMG38" s="724"/>
      <c r="OMH38" s="724"/>
      <c r="OMI38" s="724"/>
      <c r="OMJ38" s="724"/>
      <c r="OMK38" s="724"/>
      <c r="OML38" s="724"/>
      <c r="OMM38" s="724"/>
      <c r="OMN38" s="724"/>
      <c r="OMO38" s="724"/>
      <c r="OMP38" s="724"/>
      <c r="OMQ38" s="724"/>
      <c r="OMR38" s="724"/>
      <c r="OMS38" s="724"/>
      <c r="OMT38" s="724"/>
      <c r="OMU38" s="724"/>
      <c r="OMV38" s="724"/>
      <c r="OMW38" s="724"/>
      <c r="OMX38" s="724"/>
      <c r="OMY38" s="724"/>
      <c r="OMZ38" s="724"/>
      <c r="ONA38" s="724"/>
      <c r="ONB38" s="724"/>
      <c r="ONC38" s="724"/>
      <c r="OND38" s="724"/>
      <c r="ONE38" s="724"/>
      <c r="ONF38" s="724"/>
      <c r="ONG38" s="724"/>
      <c r="ONH38" s="724"/>
      <c r="ONI38" s="724"/>
      <c r="ONJ38" s="724"/>
      <c r="ONK38" s="724"/>
      <c r="ONL38" s="724"/>
      <c r="ONM38" s="724"/>
      <c r="ONN38" s="724"/>
      <c r="ONO38" s="724"/>
      <c r="ONP38" s="724"/>
      <c r="ONQ38" s="724"/>
      <c r="ONR38" s="724"/>
      <c r="ONS38" s="724"/>
      <c r="ONT38" s="724"/>
      <c r="ONU38" s="724"/>
      <c r="ONV38" s="724"/>
      <c r="ONW38" s="724"/>
      <c r="ONX38" s="724"/>
      <c r="ONY38" s="724"/>
      <c r="ONZ38" s="724"/>
      <c r="OOA38" s="724"/>
      <c r="OOB38" s="724"/>
      <c r="OOC38" s="724"/>
      <c r="OOD38" s="724"/>
      <c r="OOE38" s="724"/>
      <c r="OOF38" s="724"/>
      <c r="OOG38" s="724"/>
      <c r="OOH38" s="724"/>
      <c r="OOI38" s="724"/>
      <c r="OOJ38" s="724"/>
      <c r="OOK38" s="724"/>
      <c r="OOL38" s="724"/>
      <c r="OOM38" s="724"/>
      <c r="OON38" s="724"/>
      <c r="OOO38" s="724"/>
      <c r="OOP38" s="724"/>
      <c r="OOQ38" s="724"/>
      <c r="OOR38" s="724"/>
      <c r="OOS38" s="724"/>
      <c r="OOT38" s="724"/>
      <c r="OOU38" s="724"/>
      <c r="OOV38" s="724"/>
      <c r="OOW38" s="724"/>
      <c r="OOX38" s="724"/>
      <c r="OOY38" s="724"/>
      <c r="OOZ38" s="724"/>
      <c r="OPA38" s="724"/>
      <c r="OPB38" s="724"/>
      <c r="OPC38" s="724"/>
      <c r="OPD38" s="724"/>
      <c r="OPE38" s="724"/>
      <c r="OPF38" s="724"/>
      <c r="OPG38" s="724"/>
      <c r="OPH38" s="724"/>
      <c r="OPI38" s="724"/>
      <c r="OPJ38" s="724"/>
      <c r="OPK38" s="724"/>
      <c r="OPL38" s="724"/>
      <c r="OPM38" s="724"/>
      <c r="OPN38" s="724"/>
      <c r="OPO38" s="724"/>
      <c r="OPP38" s="724"/>
      <c r="OPQ38" s="724"/>
      <c r="OPR38" s="724"/>
      <c r="OPS38" s="724"/>
      <c r="OPT38" s="724"/>
      <c r="OPU38" s="724"/>
      <c r="OPV38" s="724"/>
      <c r="OPW38" s="724"/>
      <c r="OPX38" s="724"/>
      <c r="OPY38" s="724"/>
      <c r="OPZ38" s="724"/>
      <c r="OQA38" s="724"/>
      <c r="OQB38" s="724"/>
      <c r="OQC38" s="724"/>
      <c r="OQD38" s="724"/>
      <c r="OQE38" s="724"/>
      <c r="OQF38" s="724"/>
      <c r="OQG38" s="724"/>
      <c r="OQH38" s="724"/>
      <c r="OQI38" s="724"/>
      <c r="OQJ38" s="724"/>
      <c r="OQK38" s="724"/>
      <c r="OQL38" s="724"/>
      <c r="OQM38" s="724"/>
      <c r="OQN38" s="724"/>
      <c r="OQO38" s="724"/>
      <c r="OQP38" s="724"/>
      <c r="OQQ38" s="724"/>
      <c r="OQR38" s="724"/>
      <c r="OQS38" s="724"/>
      <c r="OQT38" s="724"/>
      <c r="OQU38" s="724"/>
      <c r="OQV38" s="724"/>
      <c r="OQW38" s="724"/>
      <c r="OQX38" s="724"/>
      <c r="OQY38" s="724"/>
      <c r="OQZ38" s="724"/>
      <c r="ORA38" s="724"/>
      <c r="ORB38" s="724"/>
      <c r="ORC38" s="724"/>
      <c r="ORD38" s="724"/>
      <c r="ORE38" s="724"/>
      <c r="ORF38" s="724"/>
      <c r="ORG38" s="724"/>
      <c r="ORH38" s="724"/>
      <c r="ORI38" s="724"/>
      <c r="ORJ38" s="724"/>
      <c r="ORK38" s="724"/>
      <c r="ORL38" s="724"/>
      <c r="ORM38" s="724"/>
      <c r="ORN38" s="724"/>
      <c r="ORO38" s="724"/>
      <c r="ORP38" s="724"/>
      <c r="ORQ38" s="724"/>
      <c r="ORR38" s="724"/>
      <c r="ORS38" s="724"/>
      <c r="ORT38" s="724"/>
      <c r="ORU38" s="724"/>
      <c r="ORV38" s="724"/>
      <c r="ORW38" s="724"/>
      <c r="ORX38" s="724"/>
      <c r="ORY38" s="724"/>
      <c r="ORZ38" s="724"/>
      <c r="OSA38" s="724"/>
      <c r="OSB38" s="724"/>
      <c r="OSC38" s="724"/>
      <c r="OSD38" s="724"/>
      <c r="OSE38" s="724"/>
      <c r="OSF38" s="724"/>
      <c r="OSG38" s="724"/>
      <c r="OSH38" s="724"/>
      <c r="OSI38" s="724"/>
      <c r="OSJ38" s="724"/>
      <c r="OSK38" s="724"/>
      <c r="OSL38" s="724"/>
      <c r="OSM38" s="724"/>
      <c r="OSN38" s="724"/>
      <c r="OSO38" s="724"/>
      <c r="OSP38" s="724"/>
      <c r="OSQ38" s="724"/>
      <c r="OSR38" s="724"/>
      <c r="OSS38" s="724"/>
      <c r="OST38" s="724"/>
      <c r="OSU38" s="724"/>
      <c r="OSV38" s="724"/>
      <c r="OSW38" s="724"/>
      <c r="OSX38" s="724"/>
      <c r="OSY38" s="724"/>
      <c r="OSZ38" s="724"/>
      <c r="OTA38" s="724"/>
      <c r="OTB38" s="724"/>
      <c r="OTC38" s="724"/>
      <c r="OTD38" s="724"/>
      <c r="OTE38" s="724"/>
      <c r="OTF38" s="724"/>
      <c r="OTG38" s="724"/>
      <c r="OTH38" s="724"/>
      <c r="OTI38" s="724"/>
      <c r="OTJ38" s="724"/>
      <c r="OTK38" s="724"/>
      <c r="OTL38" s="724"/>
      <c r="OTM38" s="724"/>
      <c r="OTN38" s="724"/>
      <c r="OTO38" s="724"/>
      <c r="OTP38" s="724"/>
      <c r="OTQ38" s="724"/>
      <c r="OTR38" s="724"/>
      <c r="OTS38" s="724"/>
      <c r="OTT38" s="724"/>
      <c r="OTU38" s="724"/>
      <c r="OTV38" s="724"/>
      <c r="OTW38" s="724"/>
      <c r="OTX38" s="724"/>
      <c r="OTY38" s="724"/>
      <c r="OTZ38" s="724"/>
      <c r="OUA38" s="724"/>
      <c r="OUB38" s="724"/>
      <c r="OUC38" s="724"/>
      <c r="OUD38" s="724"/>
      <c r="OUE38" s="724"/>
      <c r="OUF38" s="724"/>
      <c r="OUG38" s="724"/>
      <c r="OUH38" s="724"/>
      <c r="OUI38" s="724"/>
      <c r="OUJ38" s="724"/>
      <c r="OUK38" s="724"/>
      <c r="OUL38" s="724"/>
      <c r="OUM38" s="724"/>
      <c r="OUN38" s="724"/>
      <c r="OUO38" s="724"/>
      <c r="OUP38" s="724"/>
      <c r="OUQ38" s="724"/>
      <c r="OUR38" s="724"/>
      <c r="OUS38" s="724"/>
      <c r="OUT38" s="724"/>
      <c r="OUU38" s="724"/>
      <c r="OUV38" s="724"/>
      <c r="OUW38" s="724"/>
      <c r="OUX38" s="724"/>
      <c r="OUY38" s="724"/>
      <c r="OUZ38" s="724"/>
      <c r="OVA38" s="724"/>
      <c r="OVB38" s="724"/>
      <c r="OVC38" s="724"/>
      <c r="OVD38" s="724"/>
      <c r="OVE38" s="724"/>
      <c r="OVF38" s="724"/>
      <c r="OVG38" s="724"/>
      <c r="OVH38" s="724"/>
      <c r="OVI38" s="724"/>
      <c r="OVJ38" s="724"/>
      <c r="OVK38" s="724"/>
      <c r="OVL38" s="724"/>
      <c r="OVM38" s="724"/>
      <c r="OVN38" s="724"/>
      <c r="OVO38" s="724"/>
      <c r="OVP38" s="724"/>
      <c r="OVQ38" s="724"/>
      <c r="OVR38" s="724"/>
      <c r="OVS38" s="724"/>
      <c r="OVT38" s="724"/>
      <c r="OVU38" s="724"/>
      <c r="OVV38" s="724"/>
      <c r="OVW38" s="724"/>
      <c r="OVX38" s="724"/>
      <c r="OVY38" s="724"/>
      <c r="OVZ38" s="724"/>
      <c r="OWA38" s="724"/>
      <c r="OWB38" s="724"/>
      <c r="OWC38" s="724"/>
      <c r="OWD38" s="724"/>
      <c r="OWE38" s="724"/>
      <c r="OWF38" s="724"/>
      <c r="OWG38" s="724"/>
      <c r="OWH38" s="724"/>
      <c r="OWI38" s="724"/>
      <c r="OWJ38" s="724"/>
      <c r="OWK38" s="724"/>
      <c r="OWL38" s="724"/>
      <c r="OWM38" s="724"/>
      <c r="OWN38" s="724"/>
      <c r="OWO38" s="724"/>
      <c r="OWP38" s="724"/>
      <c r="OWQ38" s="724"/>
      <c r="OWR38" s="724"/>
      <c r="OWS38" s="724"/>
      <c r="OWT38" s="724"/>
      <c r="OWU38" s="724"/>
      <c r="OWV38" s="724"/>
      <c r="OWW38" s="724"/>
      <c r="OWX38" s="724"/>
      <c r="OWY38" s="724"/>
      <c r="OWZ38" s="724"/>
      <c r="OXA38" s="724"/>
      <c r="OXB38" s="724"/>
      <c r="OXC38" s="724"/>
      <c r="OXD38" s="724"/>
      <c r="OXE38" s="724"/>
      <c r="OXF38" s="724"/>
      <c r="OXG38" s="724"/>
      <c r="OXH38" s="724"/>
      <c r="OXI38" s="724"/>
      <c r="OXJ38" s="724"/>
      <c r="OXK38" s="724"/>
      <c r="OXL38" s="724"/>
      <c r="OXM38" s="724"/>
      <c r="OXN38" s="724"/>
      <c r="OXO38" s="724"/>
      <c r="OXP38" s="724"/>
      <c r="OXQ38" s="724"/>
      <c r="OXR38" s="724"/>
      <c r="OXS38" s="724"/>
      <c r="OXT38" s="724"/>
      <c r="OXU38" s="724"/>
      <c r="OXV38" s="724"/>
      <c r="OXW38" s="724"/>
      <c r="OXX38" s="724"/>
      <c r="OXY38" s="724"/>
      <c r="OXZ38" s="724"/>
      <c r="OYA38" s="724"/>
      <c r="OYB38" s="724"/>
      <c r="OYC38" s="724"/>
      <c r="OYD38" s="724"/>
      <c r="OYE38" s="724"/>
      <c r="OYF38" s="724"/>
      <c r="OYG38" s="724"/>
      <c r="OYH38" s="724"/>
      <c r="OYI38" s="724"/>
      <c r="OYJ38" s="724"/>
      <c r="OYK38" s="724"/>
      <c r="OYL38" s="724"/>
      <c r="OYM38" s="724"/>
      <c r="OYN38" s="724"/>
      <c r="OYO38" s="724"/>
      <c r="OYP38" s="724"/>
      <c r="OYQ38" s="724"/>
      <c r="OYR38" s="724"/>
      <c r="OYS38" s="724"/>
      <c r="OYT38" s="724"/>
      <c r="OYU38" s="724"/>
      <c r="OYV38" s="724"/>
      <c r="OYW38" s="724"/>
      <c r="OYX38" s="724"/>
      <c r="OYY38" s="724"/>
      <c r="OYZ38" s="724"/>
      <c r="OZA38" s="724"/>
      <c r="OZB38" s="724"/>
      <c r="OZC38" s="724"/>
      <c r="OZD38" s="724"/>
      <c r="OZE38" s="724"/>
      <c r="OZF38" s="724"/>
      <c r="OZG38" s="724"/>
      <c r="OZH38" s="724"/>
      <c r="OZI38" s="724"/>
      <c r="OZJ38" s="724"/>
      <c r="OZK38" s="724"/>
      <c r="OZL38" s="724"/>
      <c r="OZM38" s="724"/>
      <c r="OZN38" s="724"/>
      <c r="OZO38" s="724"/>
      <c r="OZP38" s="724"/>
      <c r="OZQ38" s="724"/>
      <c r="OZR38" s="724"/>
      <c r="OZS38" s="724"/>
      <c r="OZT38" s="724"/>
      <c r="OZU38" s="724"/>
      <c r="OZV38" s="724"/>
      <c r="OZW38" s="724"/>
      <c r="OZX38" s="724"/>
      <c r="OZY38" s="724"/>
      <c r="OZZ38" s="724"/>
      <c r="PAA38" s="724"/>
      <c r="PAB38" s="724"/>
      <c r="PAC38" s="724"/>
      <c r="PAD38" s="724"/>
      <c r="PAE38" s="724"/>
      <c r="PAF38" s="724"/>
      <c r="PAG38" s="724"/>
      <c r="PAH38" s="724"/>
      <c r="PAI38" s="724"/>
      <c r="PAJ38" s="724"/>
      <c r="PAK38" s="724"/>
      <c r="PAL38" s="724"/>
      <c r="PAM38" s="724"/>
      <c r="PAN38" s="724"/>
      <c r="PAO38" s="724"/>
      <c r="PAP38" s="724"/>
      <c r="PAQ38" s="724"/>
      <c r="PAR38" s="724"/>
      <c r="PAS38" s="724"/>
      <c r="PAT38" s="724"/>
      <c r="PAU38" s="724"/>
      <c r="PAV38" s="724"/>
      <c r="PAW38" s="724"/>
      <c r="PAX38" s="724"/>
      <c r="PAY38" s="724"/>
      <c r="PAZ38" s="724"/>
      <c r="PBA38" s="724"/>
      <c r="PBB38" s="724"/>
      <c r="PBC38" s="724"/>
      <c r="PBD38" s="724"/>
      <c r="PBE38" s="724"/>
      <c r="PBF38" s="724"/>
      <c r="PBG38" s="724"/>
      <c r="PBH38" s="724"/>
      <c r="PBI38" s="724"/>
      <c r="PBJ38" s="724"/>
      <c r="PBK38" s="724"/>
      <c r="PBL38" s="724"/>
      <c r="PBM38" s="724"/>
      <c r="PBN38" s="724"/>
      <c r="PBO38" s="724"/>
      <c r="PBP38" s="724"/>
      <c r="PBQ38" s="724"/>
      <c r="PBR38" s="724"/>
      <c r="PBS38" s="724"/>
      <c r="PBT38" s="724"/>
      <c r="PBU38" s="724"/>
      <c r="PBV38" s="724"/>
      <c r="PBW38" s="724"/>
      <c r="PBX38" s="724"/>
      <c r="PBY38" s="724"/>
      <c r="PBZ38" s="724"/>
      <c r="PCA38" s="724"/>
      <c r="PCB38" s="724"/>
      <c r="PCC38" s="724"/>
      <c r="PCD38" s="724"/>
      <c r="PCE38" s="724"/>
      <c r="PCF38" s="724"/>
      <c r="PCG38" s="724"/>
      <c r="PCH38" s="724"/>
      <c r="PCI38" s="724"/>
      <c r="PCJ38" s="724"/>
      <c r="PCK38" s="724"/>
      <c r="PCL38" s="724"/>
      <c r="PCM38" s="724"/>
      <c r="PCN38" s="724"/>
      <c r="PCO38" s="724"/>
      <c r="PCP38" s="724"/>
      <c r="PCQ38" s="724"/>
      <c r="PCR38" s="724"/>
      <c r="PCS38" s="724"/>
      <c r="PCT38" s="724"/>
      <c r="PCU38" s="724"/>
      <c r="PCV38" s="724"/>
      <c r="PCW38" s="724"/>
      <c r="PCX38" s="724"/>
      <c r="PCY38" s="724"/>
      <c r="PCZ38" s="724"/>
      <c r="PDA38" s="724"/>
      <c r="PDB38" s="724"/>
      <c r="PDC38" s="724"/>
      <c r="PDD38" s="724"/>
      <c r="PDE38" s="724"/>
      <c r="PDF38" s="724"/>
      <c r="PDG38" s="724"/>
      <c r="PDH38" s="724"/>
      <c r="PDI38" s="724"/>
      <c r="PDJ38" s="724"/>
      <c r="PDK38" s="724"/>
      <c r="PDL38" s="724"/>
      <c r="PDM38" s="724"/>
      <c r="PDN38" s="724"/>
      <c r="PDO38" s="724"/>
      <c r="PDP38" s="724"/>
      <c r="PDQ38" s="724"/>
      <c r="PDR38" s="724"/>
      <c r="PDS38" s="724"/>
      <c r="PDT38" s="724"/>
      <c r="PDU38" s="724"/>
      <c r="PDV38" s="724"/>
      <c r="PDW38" s="724"/>
      <c r="PDX38" s="724"/>
      <c r="PDY38" s="724"/>
      <c r="PDZ38" s="724"/>
      <c r="PEA38" s="724"/>
      <c r="PEB38" s="724"/>
      <c r="PEC38" s="724"/>
      <c r="PED38" s="724"/>
      <c r="PEE38" s="724"/>
      <c r="PEF38" s="724"/>
      <c r="PEG38" s="724"/>
      <c r="PEH38" s="724"/>
      <c r="PEI38" s="724"/>
      <c r="PEJ38" s="724"/>
      <c r="PEK38" s="724"/>
      <c r="PEL38" s="724"/>
      <c r="PEM38" s="724"/>
      <c r="PEN38" s="724"/>
      <c r="PEO38" s="724"/>
      <c r="PEP38" s="724"/>
      <c r="PEQ38" s="724"/>
      <c r="PER38" s="724"/>
      <c r="PES38" s="724"/>
      <c r="PET38" s="724"/>
      <c r="PEU38" s="724"/>
      <c r="PEV38" s="724"/>
      <c r="PEW38" s="724"/>
      <c r="PEX38" s="724"/>
      <c r="PEY38" s="724"/>
      <c r="PEZ38" s="724"/>
      <c r="PFA38" s="724"/>
      <c r="PFB38" s="724"/>
      <c r="PFC38" s="724"/>
      <c r="PFD38" s="724"/>
      <c r="PFE38" s="724"/>
      <c r="PFF38" s="724"/>
      <c r="PFG38" s="724"/>
      <c r="PFH38" s="724"/>
      <c r="PFI38" s="724"/>
      <c r="PFJ38" s="724"/>
      <c r="PFK38" s="724"/>
      <c r="PFL38" s="724"/>
      <c r="PFM38" s="724"/>
      <c r="PFN38" s="724"/>
      <c r="PFO38" s="724"/>
      <c r="PFP38" s="724"/>
      <c r="PFQ38" s="724"/>
      <c r="PFR38" s="724"/>
      <c r="PFS38" s="724"/>
      <c r="PFT38" s="724"/>
      <c r="PFU38" s="724"/>
      <c r="PFV38" s="724"/>
      <c r="PFW38" s="724"/>
      <c r="PFX38" s="724"/>
      <c r="PFY38" s="724"/>
      <c r="PFZ38" s="724"/>
      <c r="PGA38" s="724"/>
      <c r="PGB38" s="724"/>
      <c r="PGC38" s="724"/>
      <c r="PGD38" s="724"/>
      <c r="PGE38" s="724"/>
      <c r="PGF38" s="724"/>
      <c r="PGG38" s="724"/>
      <c r="PGH38" s="724"/>
      <c r="PGI38" s="724"/>
      <c r="PGJ38" s="724"/>
      <c r="PGK38" s="724"/>
      <c r="PGL38" s="724"/>
      <c r="PGM38" s="724"/>
      <c r="PGN38" s="724"/>
      <c r="PGO38" s="724"/>
      <c r="PGP38" s="724"/>
      <c r="PGQ38" s="724"/>
      <c r="PGR38" s="724"/>
      <c r="PGS38" s="724"/>
      <c r="PGT38" s="724"/>
      <c r="PGU38" s="724"/>
      <c r="PGV38" s="724"/>
      <c r="PGW38" s="724"/>
      <c r="PGX38" s="724"/>
      <c r="PGY38" s="724"/>
      <c r="PGZ38" s="724"/>
      <c r="PHA38" s="724"/>
      <c r="PHB38" s="724"/>
      <c r="PHC38" s="724"/>
      <c r="PHD38" s="724"/>
      <c r="PHE38" s="724"/>
      <c r="PHF38" s="724"/>
      <c r="PHG38" s="724"/>
      <c r="PHH38" s="724"/>
      <c r="PHI38" s="724"/>
      <c r="PHJ38" s="724"/>
      <c r="PHK38" s="724"/>
      <c r="PHL38" s="724"/>
      <c r="PHM38" s="724"/>
      <c r="PHN38" s="724"/>
      <c r="PHO38" s="724"/>
      <c r="PHP38" s="724"/>
      <c r="PHQ38" s="724"/>
      <c r="PHR38" s="724"/>
      <c r="PHS38" s="724"/>
      <c r="PHT38" s="724"/>
      <c r="PHU38" s="724"/>
      <c r="PHV38" s="724"/>
      <c r="PHW38" s="724"/>
      <c r="PHX38" s="724"/>
      <c r="PHY38" s="724"/>
      <c r="PHZ38" s="724"/>
      <c r="PIA38" s="724"/>
      <c r="PIB38" s="724"/>
      <c r="PIC38" s="724"/>
      <c r="PID38" s="724"/>
      <c r="PIE38" s="724"/>
      <c r="PIF38" s="724"/>
      <c r="PIG38" s="724"/>
      <c r="PIH38" s="724"/>
      <c r="PII38" s="724"/>
      <c r="PIJ38" s="724"/>
      <c r="PIK38" s="724"/>
      <c r="PIL38" s="724"/>
      <c r="PIM38" s="724"/>
      <c r="PIN38" s="724"/>
      <c r="PIO38" s="724"/>
      <c r="PIP38" s="724"/>
      <c r="PIQ38" s="724"/>
      <c r="PIR38" s="724"/>
      <c r="PIS38" s="724"/>
      <c r="PIT38" s="724"/>
      <c r="PIU38" s="724"/>
      <c r="PIV38" s="724"/>
      <c r="PIW38" s="724"/>
      <c r="PIX38" s="724"/>
      <c r="PIY38" s="724"/>
      <c r="PIZ38" s="724"/>
      <c r="PJA38" s="724"/>
      <c r="PJB38" s="724"/>
      <c r="PJC38" s="724"/>
      <c r="PJD38" s="724"/>
      <c r="PJE38" s="724"/>
      <c r="PJF38" s="724"/>
      <c r="PJG38" s="724"/>
      <c r="PJH38" s="724"/>
      <c r="PJI38" s="724"/>
      <c r="PJJ38" s="724"/>
      <c r="PJK38" s="724"/>
      <c r="PJL38" s="724"/>
      <c r="PJM38" s="724"/>
      <c r="PJN38" s="724"/>
      <c r="PJO38" s="724"/>
      <c r="PJP38" s="724"/>
      <c r="PJQ38" s="724"/>
      <c r="PJR38" s="724"/>
      <c r="PJS38" s="724"/>
      <c r="PJT38" s="724"/>
      <c r="PJU38" s="724"/>
      <c r="PJV38" s="724"/>
      <c r="PJW38" s="724"/>
      <c r="PJX38" s="724"/>
      <c r="PJY38" s="724"/>
      <c r="PJZ38" s="724"/>
      <c r="PKA38" s="724"/>
      <c r="PKB38" s="724"/>
      <c r="PKC38" s="724"/>
      <c r="PKD38" s="724"/>
      <c r="PKE38" s="724"/>
      <c r="PKF38" s="724"/>
      <c r="PKG38" s="724"/>
      <c r="PKH38" s="724"/>
      <c r="PKI38" s="724"/>
      <c r="PKJ38" s="724"/>
      <c r="PKK38" s="724"/>
      <c r="PKL38" s="724"/>
      <c r="PKM38" s="724"/>
      <c r="PKN38" s="724"/>
      <c r="PKO38" s="724"/>
      <c r="PKP38" s="724"/>
      <c r="PKQ38" s="724"/>
      <c r="PKR38" s="724"/>
      <c r="PKS38" s="724"/>
      <c r="PKT38" s="724"/>
      <c r="PKU38" s="724"/>
      <c r="PKV38" s="724"/>
      <c r="PKW38" s="724"/>
      <c r="PKX38" s="724"/>
      <c r="PKY38" s="724"/>
      <c r="PKZ38" s="724"/>
      <c r="PLA38" s="724"/>
      <c r="PLB38" s="724"/>
      <c r="PLC38" s="724"/>
      <c r="PLD38" s="724"/>
      <c r="PLE38" s="724"/>
      <c r="PLF38" s="724"/>
      <c r="PLG38" s="724"/>
      <c r="PLH38" s="724"/>
      <c r="PLI38" s="724"/>
      <c r="PLJ38" s="724"/>
      <c r="PLK38" s="724"/>
      <c r="PLL38" s="724"/>
      <c r="PLM38" s="724"/>
      <c r="PLN38" s="724"/>
      <c r="PLO38" s="724"/>
      <c r="PLP38" s="724"/>
      <c r="PLQ38" s="724"/>
      <c r="PLR38" s="724"/>
      <c r="PLS38" s="724"/>
      <c r="PLT38" s="724"/>
      <c r="PLU38" s="724"/>
      <c r="PLV38" s="724"/>
      <c r="PLW38" s="724"/>
      <c r="PLX38" s="724"/>
      <c r="PLY38" s="724"/>
      <c r="PLZ38" s="724"/>
      <c r="PMA38" s="724"/>
      <c r="PMB38" s="724"/>
      <c r="PMC38" s="724"/>
      <c r="PMD38" s="724"/>
      <c r="PME38" s="724"/>
      <c r="PMF38" s="724"/>
      <c r="PMG38" s="724"/>
      <c r="PMH38" s="724"/>
      <c r="PMI38" s="724"/>
      <c r="PMJ38" s="724"/>
      <c r="PMK38" s="724"/>
      <c r="PML38" s="724"/>
      <c r="PMM38" s="724"/>
      <c r="PMN38" s="724"/>
      <c r="PMO38" s="724"/>
      <c r="PMP38" s="724"/>
      <c r="PMQ38" s="724"/>
      <c r="PMR38" s="724"/>
      <c r="PMS38" s="724"/>
      <c r="PMT38" s="724"/>
      <c r="PMU38" s="724"/>
      <c r="PMV38" s="724"/>
      <c r="PMW38" s="724"/>
      <c r="PMX38" s="724"/>
      <c r="PMY38" s="724"/>
      <c r="PMZ38" s="724"/>
      <c r="PNA38" s="724"/>
      <c r="PNB38" s="724"/>
      <c r="PNC38" s="724"/>
      <c r="PND38" s="724"/>
      <c r="PNE38" s="724"/>
      <c r="PNF38" s="724"/>
      <c r="PNG38" s="724"/>
      <c r="PNH38" s="724"/>
      <c r="PNI38" s="724"/>
      <c r="PNJ38" s="724"/>
      <c r="PNK38" s="724"/>
      <c r="PNL38" s="724"/>
      <c r="PNM38" s="724"/>
      <c r="PNN38" s="724"/>
      <c r="PNO38" s="724"/>
      <c r="PNP38" s="724"/>
      <c r="PNQ38" s="724"/>
      <c r="PNR38" s="724"/>
      <c r="PNS38" s="724"/>
      <c r="PNT38" s="724"/>
      <c r="PNU38" s="724"/>
      <c r="PNV38" s="724"/>
      <c r="PNW38" s="724"/>
      <c r="PNX38" s="724"/>
      <c r="PNY38" s="724"/>
      <c r="PNZ38" s="724"/>
      <c r="POA38" s="724"/>
      <c r="POB38" s="724"/>
      <c r="POC38" s="724"/>
      <c r="POD38" s="724"/>
      <c r="POE38" s="724"/>
      <c r="POF38" s="724"/>
      <c r="POG38" s="724"/>
      <c r="POH38" s="724"/>
      <c r="POI38" s="724"/>
      <c r="POJ38" s="724"/>
      <c r="POK38" s="724"/>
      <c r="POL38" s="724"/>
      <c r="POM38" s="724"/>
      <c r="PON38" s="724"/>
      <c r="POO38" s="724"/>
      <c r="POP38" s="724"/>
      <c r="POQ38" s="724"/>
      <c r="POR38" s="724"/>
      <c r="POS38" s="724"/>
      <c r="POT38" s="724"/>
      <c r="POU38" s="724"/>
      <c r="POV38" s="724"/>
      <c r="POW38" s="724"/>
      <c r="POX38" s="724"/>
      <c r="POY38" s="724"/>
      <c r="POZ38" s="724"/>
      <c r="PPA38" s="724"/>
      <c r="PPB38" s="724"/>
      <c r="PPC38" s="724"/>
      <c r="PPD38" s="724"/>
      <c r="PPE38" s="724"/>
      <c r="PPF38" s="724"/>
      <c r="PPG38" s="724"/>
      <c r="PPH38" s="724"/>
      <c r="PPI38" s="724"/>
      <c r="PPJ38" s="724"/>
      <c r="PPK38" s="724"/>
      <c r="PPL38" s="724"/>
      <c r="PPM38" s="724"/>
      <c r="PPN38" s="724"/>
      <c r="PPO38" s="724"/>
      <c r="PPP38" s="724"/>
      <c r="PPQ38" s="724"/>
      <c r="PPR38" s="724"/>
      <c r="PPS38" s="724"/>
      <c r="PPT38" s="724"/>
      <c r="PPU38" s="724"/>
      <c r="PPV38" s="724"/>
      <c r="PPW38" s="724"/>
      <c r="PPX38" s="724"/>
      <c r="PPY38" s="724"/>
      <c r="PPZ38" s="724"/>
      <c r="PQA38" s="724"/>
      <c r="PQB38" s="724"/>
      <c r="PQC38" s="724"/>
      <c r="PQD38" s="724"/>
      <c r="PQE38" s="724"/>
      <c r="PQF38" s="724"/>
      <c r="PQG38" s="724"/>
      <c r="PQH38" s="724"/>
      <c r="PQI38" s="724"/>
      <c r="PQJ38" s="724"/>
      <c r="PQK38" s="724"/>
      <c r="PQL38" s="724"/>
      <c r="PQM38" s="724"/>
      <c r="PQN38" s="724"/>
      <c r="PQO38" s="724"/>
      <c r="PQP38" s="724"/>
      <c r="PQQ38" s="724"/>
      <c r="PQR38" s="724"/>
      <c r="PQS38" s="724"/>
      <c r="PQT38" s="724"/>
      <c r="PQU38" s="724"/>
      <c r="PQV38" s="724"/>
      <c r="PQW38" s="724"/>
      <c r="PQX38" s="724"/>
      <c r="PQY38" s="724"/>
      <c r="PQZ38" s="724"/>
      <c r="PRA38" s="724"/>
      <c r="PRB38" s="724"/>
      <c r="PRC38" s="724"/>
      <c r="PRD38" s="724"/>
      <c r="PRE38" s="724"/>
      <c r="PRF38" s="724"/>
      <c r="PRG38" s="724"/>
      <c r="PRH38" s="724"/>
      <c r="PRI38" s="724"/>
      <c r="PRJ38" s="724"/>
      <c r="PRK38" s="724"/>
      <c r="PRL38" s="724"/>
      <c r="PRM38" s="724"/>
      <c r="PRN38" s="724"/>
      <c r="PRO38" s="724"/>
      <c r="PRP38" s="724"/>
      <c r="PRQ38" s="724"/>
      <c r="PRR38" s="724"/>
      <c r="PRS38" s="724"/>
      <c r="PRT38" s="724"/>
      <c r="PRU38" s="724"/>
      <c r="PRV38" s="724"/>
      <c r="PRW38" s="724"/>
      <c r="PRX38" s="724"/>
      <c r="PRY38" s="724"/>
      <c r="PRZ38" s="724"/>
      <c r="PSA38" s="724"/>
      <c r="PSB38" s="724"/>
      <c r="PSC38" s="724"/>
      <c r="PSD38" s="724"/>
      <c r="PSE38" s="724"/>
      <c r="PSF38" s="724"/>
      <c r="PSG38" s="724"/>
      <c r="PSH38" s="724"/>
      <c r="PSI38" s="724"/>
      <c r="PSJ38" s="724"/>
      <c r="PSK38" s="724"/>
      <c r="PSL38" s="724"/>
      <c r="PSM38" s="724"/>
      <c r="PSN38" s="724"/>
      <c r="PSO38" s="724"/>
      <c r="PSP38" s="724"/>
      <c r="PSQ38" s="724"/>
      <c r="PSR38" s="724"/>
      <c r="PSS38" s="724"/>
      <c r="PST38" s="724"/>
      <c r="PSU38" s="724"/>
      <c r="PSV38" s="724"/>
      <c r="PSW38" s="724"/>
      <c r="PSX38" s="724"/>
      <c r="PSY38" s="724"/>
      <c r="PSZ38" s="724"/>
      <c r="PTA38" s="724"/>
      <c r="PTB38" s="724"/>
      <c r="PTC38" s="724"/>
      <c r="PTD38" s="724"/>
      <c r="PTE38" s="724"/>
      <c r="PTF38" s="724"/>
      <c r="PTG38" s="724"/>
      <c r="PTH38" s="724"/>
      <c r="PTI38" s="724"/>
      <c r="PTJ38" s="724"/>
      <c r="PTK38" s="724"/>
      <c r="PTL38" s="724"/>
      <c r="PTM38" s="724"/>
      <c r="PTN38" s="724"/>
      <c r="PTO38" s="724"/>
      <c r="PTP38" s="724"/>
      <c r="PTQ38" s="724"/>
      <c r="PTR38" s="724"/>
      <c r="PTS38" s="724"/>
      <c r="PTT38" s="724"/>
      <c r="PTU38" s="724"/>
      <c r="PTV38" s="724"/>
      <c r="PTW38" s="724"/>
      <c r="PTX38" s="724"/>
      <c r="PTY38" s="724"/>
      <c r="PTZ38" s="724"/>
      <c r="PUA38" s="724"/>
      <c r="PUB38" s="724"/>
      <c r="PUC38" s="724"/>
      <c r="PUD38" s="724"/>
      <c r="PUE38" s="724"/>
      <c r="PUF38" s="724"/>
      <c r="PUG38" s="724"/>
      <c r="PUH38" s="724"/>
      <c r="PUI38" s="724"/>
      <c r="PUJ38" s="724"/>
      <c r="PUK38" s="724"/>
      <c r="PUL38" s="724"/>
      <c r="PUM38" s="724"/>
      <c r="PUN38" s="724"/>
      <c r="PUO38" s="724"/>
      <c r="PUP38" s="724"/>
      <c r="PUQ38" s="724"/>
      <c r="PUR38" s="724"/>
      <c r="PUS38" s="724"/>
      <c r="PUT38" s="724"/>
      <c r="PUU38" s="724"/>
      <c r="PUV38" s="724"/>
      <c r="PUW38" s="724"/>
      <c r="PUX38" s="724"/>
      <c r="PUY38" s="724"/>
      <c r="PUZ38" s="724"/>
      <c r="PVA38" s="724"/>
      <c r="PVB38" s="724"/>
      <c r="PVC38" s="724"/>
      <c r="PVD38" s="724"/>
      <c r="PVE38" s="724"/>
      <c r="PVF38" s="724"/>
      <c r="PVG38" s="724"/>
      <c r="PVH38" s="724"/>
      <c r="PVI38" s="724"/>
      <c r="PVJ38" s="724"/>
      <c r="PVK38" s="724"/>
      <c r="PVL38" s="724"/>
      <c r="PVM38" s="724"/>
      <c r="PVN38" s="724"/>
      <c r="PVO38" s="724"/>
      <c r="PVP38" s="724"/>
      <c r="PVQ38" s="724"/>
      <c r="PVR38" s="724"/>
      <c r="PVS38" s="724"/>
      <c r="PVT38" s="724"/>
      <c r="PVU38" s="724"/>
      <c r="PVV38" s="724"/>
      <c r="PVW38" s="724"/>
      <c r="PVX38" s="724"/>
      <c r="PVY38" s="724"/>
      <c r="PVZ38" s="724"/>
      <c r="PWA38" s="724"/>
      <c r="PWB38" s="724"/>
      <c r="PWC38" s="724"/>
      <c r="PWD38" s="724"/>
      <c r="PWE38" s="724"/>
      <c r="PWF38" s="724"/>
      <c r="PWG38" s="724"/>
      <c r="PWH38" s="724"/>
      <c r="PWI38" s="724"/>
      <c r="PWJ38" s="724"/>
      <c r="PWK38" s="724"/>
      <c r="PWL38" s="724"/>
      <c r="PWM38" s="724"/>
      <c r="PWN38" s="724"/>
      <c r="PWO38" s="724"/>
      <c r="PWP38" s="724"/>
      <c r="PWQ38" s="724"/>
      <c r="PWR38" s="724"/>
      <c r="PWS38" s="724"/>
      <c r="PWT38" s="724"/>
      <c r="PWU38" s="724"/>
      <c r="PWV38" s="724"/>
      <c r="PWW38" s="724"/>
      <c r="PWX38" s="724"/>
      <c r="PWY38" s="724"/>
      <c r="PWZ38" s="724"/>
      <c r="PXA38" s="724"/>
      <c r="PXB38" s="724"/>
      <c r="PXC38" s="724"/>
      <c r="PXD38" s="724"/>
      <c r="PXE38" s="724"/>
      <c r="PXF38" s="724"/>
      <c r="PXG38" s="724"/>
      <c r="PXH38" s="724"/>
      <c r="PXI38" s="724"/>
      <c r="PXJ38" s="724"/>
      <c r="PXK38" s="724"/>
      <c r="PXL38" s="724"/>
      <c r="PXM38" s="724"/>
      <c r="PXN38" s="724"/>
      <c r="PXO38" s="724"/>
      <c r="PXP38" s="724"/>
      <c r="PXQ38" s="724"/>
      <c r="PXR38" s="724"/>
      <c r="PXS38" s="724"/>
      <c r="PXT38" s="724"/>
      <c r="PXU38" s="724"/>
      <c r="PXV38" s="724"/>
      <c r="PXW38" s="724"/>
      <c r="PXX38" s="724"/>
      <c r="PXY38" s="724"/>
      <c r="PXZ38" s="724"/>
      <c r="PYA38" s="724"/>
      <c r="PYB38" s="724"/>
      <c r="PYC38" s="724"/>
      <c r="PYD38" s="724"/>
      <c r="PYE38" s="724"/>
      <c r="PYF38" s="724"/>
      <c r="PYG38" s="724"/>
      <c r="PYH38" s="724"/>
      <c r="PYI38" s="724"/>
      <c r="PYJ38" s="724"/>
      <c r="PYK38" s="724"/>
      <c r="PYL38" s="724"/>
      <c r="PYM38" s="724"/>
      <c r="PYN38" s="724"/>
      <c r="PYO38" s="724"/>
      <c r="PYP38" s="724"/>
      <c r="PYQ38" s="724"/>
      <c r="PYR38" s="724"/>
      <c r="PYS38" s="724"/>
      <c r="PYT38" s="724"/>
      <c r="PYU38" s="724"/>
      <c r="PYV38" s="724"/>
      <c r="PYW38" s="724"/>
      <c r="PYX38" s="724"/>
      <c r="PYY38" s="724"/>
      <c r="PYZ38" s="724"/>
      <c r="PZA38" s="724"/>
      <c r="PZB38" s="724"/>
      <c r="PZC38" s="724"/>
      <c r="PZD38" s="724"/>
      <c r="PZE38" s="724"/>
      <c r="PZF38" s="724"/>
      <c r="PZG38" s="724"/>
      <c r="PZH38" s="724"/>
      <c r="PZI38" s="724"/>
      <c r="PZJ38" s="724"/>
      <c r="PZK38" s="724"/>
      <c r="PZL38" s="724"/>
      <c r="PZM38" s="724"/>
      <c r="PZN38" s="724"/>
      <c r="PZO38" s="724"/>
      <c r="PZP38" s="724"/>
      <c r="PZQ38" s="724"/>
      <c r="PZR38" s="724"/>
      <c r="PZS38" s="724"/>
      <c r="PZT38" s="724"/>
      <c r="PZU38" s="724"/>
      <c r="PZV38" s="724"/>
      <c r="PZW38" s="724"/>
      <c r="PZX38" s="724"/>
      <c r="PZY38" s="724"/>
      <c r="PZZ38" s="724"/>
      <c r="QAA38" s="724"/>
      <c r="QAB38" s="724"/>
      <c r="QAC38" s="724"/>
      <c r="QAD38" s="724"/>
      <c r="QAE38" s="724"/>
      <c r="QAF38" s="724"/>
      <c r="QAG38" s="724"/>
      <c r="QAH38" s="724"/>
      <c r="QAI38" s="724"/>
      <c r="QAJ38" s="724"/>
      <c r="QAK38" s="724"/>
      <c r="QAL38" s="724"/>
      <c r="QAM38" s="724"/>
      <c r="QAN38" s="724"/>
      <c r="QAO38" s="724"/>
      <c r="QAP38" s="724"/>
      <c r="QAQ38" s="724"/>
      <c r="QAR38" s="724"/>
      <c r="QAS38" s="724"/>
      <c r="QAT38" s="724"/>
      <c r="QAU38" s="724"/>
      <c r="QAV38" s="724"/>
      <c r="QAW38" s="724"/>
      <c r="QAX38" s="724"/>
      <c r="QAY38" s="724"/>
      <c r="QAZ38" s="724"/>
      <c r="QBA38" s="724"/>
      <c r="QBB38" s="724"/>
      <c r="QBC38" s="724"/>
      <c r="QBD38" s="724"/>
      <c r="QBE38" s="724"/>
      <c r="QBF38" s="724"/>
      <c r="QBG38" s="724"/>
      <c r="QBH38" s="724"/>
      <c r="QBI38" s="724"/>
      <c r="QBJ38" s="724"/>
      <c r="QBK38" s="724"/>
      <c r="QBL38" s="724"/>
      <c r="QBM38" s="724"/>
      <c r="QBN38" s="724"/>
      <c r="QBO38" s="724"/>
      <c r="QBP38" s="724"/>
      <c r="QBQ38" s="724"/>
      <c r="QBR38" s="724"/>
      <c r="QBS38" s="724"/>
      <c r="QBT38" s="724"/>
      <c r="QBU38" s="724"/>
      <c r="QBV38" s="724"/>
      <c r="QBW38" s="724"/>
      <c r="QBX38" s="724"/>
      <c r="QBY38" s="724"/>
      <c r="QBZ38" s="724"/>
      <c r="QCA38" s="724"/>
      <c r="QCB38" s="724"/>
      <c r="QCC38" s="724"/>
      <c r="QCD38" s="724"/>
      <c r="QCE38" s="724"/>
      <c r="QCF38" s="724"/>
      <c r="QCG38" s="724"/>
      <c r="QCH38" s="724"/>
      <c r="QCI38" s="724"/>
      <c r="QCJ38" s="724"/>
      <c r="QCK38" s="724"/>
      <c r="QCL38" s="724"/>
      <c r="QCM38" s="724"/>
      <c r="QCN38" s="724"/>
      <c r="QCO38" s="724"/>
      <c r="QCP38" s="724"/>
      <c r="QCQ38" s="724"/>
      <c r="QCR38" s="724"/>
      <c r="QCS38" s="724"/>
      <c r="QCT38" s="724"/>
      <c r="QCU38" s="724"/>
      <c r="QCV38" s="724"/>
      <c r="QCW38" s="724"/>
      <c r="QCX38" s="724"/>
      <c r="QCY38" s="724"/>
      <c r="QCZ38" s="724"/>
      <c r="QDA38" s="724"/>
      <c r="QDB38" s="724"/>
      <c r="QDC38" s="724"/>
      <c r="QDD38" s="724"/>
      <c r="QDE38" s="724"/>
      <c r="QDF38" s="724"/>
      <c r="QDG38" s="724"/>
      <c r="QDH38" s="724"/>
      <c r="QDI38" s="724"/>
      <c r="QDJ38" s="724"/>
      <c r="QDK38" s="724"/>
      <c r="QDL38" s="724"/>
      <c r="QDM38" s="724"/>
      <c r="QDN38" s="724"/>
      <c r="QDO38" s="724"/>
      <c r="QDP38" s="724"/>
      <c r="QDQ38" s="724"/>
      <c r="QDR38" s="724"/>
      <c r="QDS38" s="724"/>
      <c r="QDT38" s="724"/>
      <c r="QDU38" s="724"/>
      <c r="QDV38" s="724"/>
      <c r="QDW38" s="724"/>
      <c r="QDX38" s="724"/>
      <c r="QDY38" s="724"/>
      <c r="QDZ38" s="724"/>
      <c r="QEA38" s="724"/>
      <c r="QEB38" s="724"/>
      <c r="QEC38" s="724"/>
      <c r="QED38" s="724"/>
      <c r="QEE38" s="724"/>
      <c r="QEF38" s="724"/>
      <c r="QEG38" s="724"/>
      <c r="QEH38" s="724"/>
      <c r="QEI38" s="724"/>
      <c r="QEJ38" s="724"/>
      <c r="QEK38" s="724"/>
      <c r="QEL38" s="724"/>
      <c r="QEM38" s="724"/>
      <c r="QEN38" s="724"/>
      <c r="QEO38" s="724"/>
      <c r="QEP38" s="724"/>
      <c r="QEQ38" s="724"/>
      <c r="QER38" s="724"/>
      <c r="QES38" s="724"/>
      <c r="QET38" s="724"/>
      <c r="QEU38" s="724"/>
      <c r="QEV38" s="724"/>
      <c r="QEW38" s="724"/>
      <c r="QEX38" s="724"/>
      <c r="QEY38" s="724"/>
      <c r="QEZ38" s="724"/>
      <c r="QFA38" s="724"/>
      <c r="QFB38" s="724"/>
      <c r="QFC38" s="724"/>
      <c r="QFD38" s="724"/>
      <c r="QFE38" s="724"/>
      <c r="QFF38" s="724"/>
      <c r="QFG38" s="724"/>
      <c r="QFH38" s="724"/>
      <c r="QFI38" s="724"/>
      <c r="QFJ38" s="724"/>
      <c r="QFK38" s="724"/>
      <c r="QFL38" s="724"/>
      <c r="QFM38" s="724"/>
      <c r="QFN38" s="724"/>
      <c r="QFO38" s="724"/>
      <c r="QFP38" s="724"/>
      <c r="QFQ38" s="724"/>
      <c r="QFR38" s="724"/>
      <c r="QFS38" s="724"/>
      <c r="QFT38" s="724"/>
      <c r="QFU38" s="724"/>
      <c r="QFV38" s="724"/>
      <c r="QFW38" s="724"/>
      <c r="QFX38" s="724"/>
      <c r="QFY38" s="724"/>
      <c r="QFZ38" s="724"/>
      <c r="QGA38" s="724"/>
      <c r="QGB38" s="724"/>
      <c r="QGC38" s="724"/>
      <c r="QGD38" s="724"/>
      <c r="QGE38" s="724"/>
      <c r="QGF38" s="724"/>
      <c r="QGG38" s="724"/>
      <c r="QGH38" s="724"/>
      <c r="QGI38" s="724"/>
      <c r="QGJ38" s="724"/>
      <c r="QGK38" s="724"/>
      <c r="QGL38" s="724"/>
      <c r="QGM38" s="724"/>
      <c r="QGN38" s="724"/>
      <c r="QGO38" s="724"/>
      <c r="QGP38" s="724"/>
      <c r="QGQ38" s="724"/>
      <c r="QGR38" s="724"/>
      <c r="QGS38" s="724"/>
      <c r="QGT38" s="724"/>
      <c r="QGU38" s="724"/>
      <c r="QGV38" s="724"/>
      <c r="QGW38" s="724"/>
      <c r="QGX38" s="724"/>
      <c r="QGY38" s="724"/>
      <c r="QGZ38" s="724"/>
      <c r="QHA38" s="724"/>
      <c r="QHB38" s="724"/>
      <c r="QHC38" s="724"/>
      <c r="QHD38" s="724"/>
      <c r="QHE38" s="724"/>
      <c r="QHF38" s="724"/>
      <c r="QHG38" s="724"/>
      <c r="QHH38" s="724"/>
      <c r="QHI38" s="724"/>
      <c r="QHJ38" s="724"/>
      <c r="QHK38" s="724"/>
      <c r="QHL38" s="724"/>
      <c r="QHM38" s="724"/>
      <c r="QHN38" s="724"/>
      <c r="QHO38" s="724"/>
      <c r="QHP38" s="724"/>
      <c r="QHQ38" s="724"/>
      <c r="QHR38" s="724"/>
      <c r="QHS38" s="724"/>
      <c r="QHT38" s="724"/>
      <c r="QHU38" s="724"/>
      <c r="QHV38" s="724"/>
      <c r="QHW38" s="724"/>
      <c r="QHX38" s="724"/>
      <c r="QHY38" s="724"/>
      <c r="QHZ38" s="724"/>
      <c r="QIA38" s="724"/>
      <c r="QIB38" s="724"/>
      <c r="QIC38" s="724"/>
      <c r="QID38" s="724"/>
      <c r="QIE38" s="724"/>
      <c r="QIF38" s="724"/>
      <c r="QIG38" s="724"/>
      <c r="QIH38" s="724"/>
      <c r="QII38" s="724"/>
      <c r="QIJ38" s="724"/>
      <c r="QIK38" s="724"/>
      <c r="QIL38" s="724"/>
      <c r="QIM38" s="724"/>
      <c r="QIN38" s="724"/>
      <c r="QIO38" s="724"/>
      <c r="QIP38" s="724"/>
      <c r="QIQ38" s="724"/>
      <c r="QIR38" s="724"/>
      <c r="QIS38" s="724"/>
      <c r="QIT38" s="724"/>
      <c r="QIU38" s="724"/>
      <c r="QIV38" s="724"/>
      <c r="QIW38" s="724"/>
      <c r="QIX38" s="724"/>
      <c r="QIY38" s="724"/>
      <c r="QIZ38" s="724"/>
      <c r="QJA38" s="724"/>
      <c r="QJB38" s="724"/>
      <c r="QJC38" s="724"/>
      <c r="QJD38" s="724"/>
      <c r="QJE38" s="724"/>
      <c r="QJF38" s="724"/>
      <c r="QJG38" s="724"/>
      <c r="QJH38" s="724"/>
      <c r="QJI38" s="724"/>
      <c r="QJJ38" s="724"/>
      <c r="QJK38" s="724"/>
      <c r="QJL38" s="724"/>
      <c r="QJM38" s="724"/>
      <c r="QJN38" s="724"/>
      <c r="QJO38" s="724"/>
      <c r="QJP38" s="724"/>
      <c r="QJQ38" s="724"/>
      <c r="QJR38" s="724"/>
      <c r="QJS38" s="724"/>
      <c r="QJT38" s="724"/>
      <c r="QJU38" s="724"/>
      <c r="QJV38" s="724"/>
      <c r="QJW38" s="724"/>
      <c r="QJX38" s="724"/>
      <c r="QJY38" s="724"/>
      <c r="QJZ38" s="724"/>
      <c r="QKA38" s="724"/>
      <c r="QKB38" s="724"/>
      <c r="QKC38" s="724"/>
      <c r="QKD38" s="724"/>
      <c r="QKE38" s="724"/>
      <c r="QKF38" s="724"/>
      <c r="QKG38" s="724"/>
      <c r="QKH38" s="724"/>
      <c r="QKI38" s="724"/>
      <c r="QKJ38" s="724"/>
      <c r="QKK38" s="724"/>
      <c r="QKL38" s="724"/>
      <c r="QKM38" s="724"/>
      <c r="QKN38" s="724"/>
      <c r="QKO38" s="724"/>
      <c r="QKP38" s="724"/>
      <c r="QKQ38" s="724"/>
      <c r="QKR38" s="724"/>
      <c r="QKS38" s="724"/>
      <c r="QKT38" s="724"/>
      <c r="QKU38" s="724"/>
      <c r="QKV38" s="724"/>
      <c r="QKW38" s="724"/>
      <c r="QKX38" s="724"/>
      <c r="QKY38" s="724"/>
      <c r="QKZ38" s="724"/>
      <c r="QLA38" s="724"/>
      <c r="QLB38" s="724"/>
      <c r="QLC38" s="724"/>
      <c r="QLD38" s="724"/>
      <c r="QLE38" s="724"/>
      <c r="QLF38" s="724"/>
      <c r="QLG38" s="724"/>
      <c r="QLH38" s="724"/>
      <c r="QLI38" s="724"/>
      <c r="QLJ38" s="724"/>
      <c r="QLK38" s="724"/>
      <c r="QLL38" s="724"/>
      <c r="QLM38" s="724"/>
      <c r="QLN38" s="724"/>
      <c r="QLO38" s="724"/>
      <c r="QLP38" s="724"/>
      <c r="QLQ38" s="724"/>
      <c r="QLR38" s="724"/>
      <c r="QLS38" s="724"/>
      <c r="QLT38" s="724"/>
      <c r="QLU38" s="724"/>
      <c r="QLV38" s="724"/>
      <c r="QLW38" s="724"/>
      <c r="QLX38" s="724"/>
      <c r="QLY38" s="724"/>
      <c r="QLZ38" s="724"/>
      <c r="QMA38" s="724"/>
      <c r="QMB38" s="724"/>
      <c r="QMC38" s="724"/>
      <c r="QMD38" s="724"/>
      <c r="QME38" s="724"/>
      <c r="QMF38" s="724"/>
      <c r="QMG38" s="724"/>
      <c r="QMH38" s="724"/>
      <c r="QMI38" s="724"/>
      <c r="QMJ38" s="724"/>
      <c r="QMK38" s="724"/>
      <c r="QML38" s="724"/>
      <c r="QMM38" s="724"/>
      <c r="QMN38" s="724"/>
      <c r="QMO38" s="724"/>
      <c r="QMP38" s="724"/>
      <c r="QMQ38" s="724"/>
      <c r="QMR38" s="724"/>
      <c r="QMS38" s="724"/>
      <c r="QMT38" s="724"/>
      <c r="QMU38" s="724"/>
      <c r="QMV38" s="724"/>
      <c r="QMW38" s="724"/>
      <c r="QMX38" s="724"/>
      <c r="QMY38" s="724"/>
      <c r="QMZ38" s="724"/>
      <c r="QNA38" s="724"/>
      <c r="QNB38" s="724"/>
      <c r="QNC38" s="724"/>
      <c r="QND38" s="724"/>
      <c r="QNE38" s="724"/>
      <c r="QNF38" s="724"/>
      <c r="QNG38" s="724"/>
      <c r="QNH38" s="724"/>
      <c r="QNI38" s="724"/>
      <c r="QNJ38" s="724"/>
      <c r="QNK38" s="724"/>
      <c r="QNL38" s="724"/>
      <c r="QNM38" s="724"/>
      <c r="QNN38" s="724"/>
      <c r="QNO38" s="724"/>
      <c r="QNP38" s="724"/>
      <c r="QNQ38" s="724"/>
      <c r="QNR38" s="724"/>
      <c r="QNS38" s="724"/>
      <c r="QNT38" s="724"/>
      <c r="QNU38" s="724"/>
      <c r="QNV38" s="724"/>
      <c r="QNW38" s="724"/>
      <c r="QNX38" s="724"/>
      <c r="QNY38" s="724"/>
      <c r="QNZ38" s="724"/>
      <c r="QOA38" s="724"/>
      <c r="QOB38" s="724"/>
      <c r="QOC38" s="724"/>
      <c r="QOD38" s="724"/>
      <c r="QOE38" s="724"/>
      <c r="QOF38" s="724"/>
      <c r="QOG38" s="724"/>
      <c r="QOH38" s="724"/>
      <c r="QOI38" s="724"/>
      <c r="QOJ38" s="724"/>
      <c r="QOK38" s="724"/>
      <c r="QOL38" s="724"/>
      <c r="QOM38" s="724"/>
      <c r="QON38" s="724"/>
      <c r="QOO38" s="724"/>
      <c r="QOP38" s="724"/>
      <c r="QOQ38" s="724"/>
      <c r="QOR38" s="724"/>
      <c r="QOS38" s="724"/>
      <c r="QOT38" s="724"/>
      <c r="QOU38" s="724"/>
      <c r="QOV38" s="724"/>
      <c r="QOW38" s="724"/>
      <c r="QOX38" s="724"/>
      <c r="QOY38" s="724"/>
      <c r="QOZ38" s="724"/>
      <c r="QPA38" s="724"/>
      <c r="QPB38" s="724"/>
      <c r="QPC38" s="724"/>
      <c r="QPD38" s="724"/>
      <c r="QPE38" s="724"/>
      <c r="QPF38" s="724"/>
      <c r="QPG38" s="724"/>
      <c r="QPH38" s="724"/>
      <c r="QPI38" s="724"/>
      <c r="QPJ38" s="724"/>
      <c r="QPK38" s="724"/>
      <c r="QPL38" s="724"/>
      <c r="QPM38" s="724"/>
      <c r="QPN38" s="724"/>
      <c r="QPO38" s="724"/>
      <c r="QPP38" s="724"/>
      <c r="QPQ38" s="724"/>
      <c r="QPR38" s="724"/>
      <c r="QPS38" s="724"/>
      <c r="QPT38" s="724"/>
      <c r="QPU38" s="724"/>
      <c r="QPV38" s="724"/>
      <c r="QPW38" s="724"/>
      <c r="QPX38" s="724"/>
      <c r="QPY38" s="724"/>
      <c r="QPZ38" s="724"/>
      <c r="QQA38" s="724"/>
      <c r="QQB38" s="724"/>
      <c r="QQC38" s="724"/>
      <c r="QQD38" s="724"/>
      <c r="QQE38" s="724"/>
      <c r="QQF38" s="724"/>
      <c r="QQG38" s="724"/>
      <c r="QQH38" s="724"/>
      <c r="QQI38" s="724"/>
      <c r="QQJ38" s="724"/>
      <c r="QQK38" s="724"/>
      <c r="QQL38" s="724"/>
      <c r="QQM38" s="724"/>
      <c r="QQN38" s="724"/>
      <c r="QQO38" s="724"/>
      <c r="QQP38" s="724"/>
      <c r="QQQ38" s="724"/>
      <c r="QQR38" s="724"/>
      <c r="QQS38" s="724"/>
      <c r="QQT38" s="724"/>
      <c r="QQU38" s="724"/>
      <c r="QQV38" s="724"/>
      <c r="QQW38" s="724"/>
      <c r="QQX38" s="724"/>
      <c r="QQY38" s="724"/>
      <c r="QQZ38" s="724"/>
      <c r="QRA38" s="724"/>
      <c r="QRB38" s="724"/>
      <c r="QRC38" s="724"/>
      <c r="QRD38" s="724"/>
      <c r="QRE38" s="724"/>
      <c r="QRF38" s="724"/>
      <c r="QRG38" s="724"/>
      <c r="QRH38" s="724"/>
      <c r="QRI38" s="724"/>
      <c r="QRJ38" s="724"/>
      <c r="QRK38" s="724"/>
      <c r="QRL38" s="724"/>
      <c r="QRM38" s="724"/>
      <c r="QRN38" s="724"/>
      <c r="QRO38" s="724"/>
      <c r="QRP38" s="724"/>
      <c r="QRQ38" s="724"/>
      <c r="QRR38" s="724"/>
      <c r="QRS38" s="724"/>
      <c r="QRT38" s="724"/>
      <c r="QRU38" s="724"/>
      <c r="QRV38" s="724"/>
      <c r="QRW38" s="724"/>
      <c r="QRX38" s="724"/>
      <c r="QRY38" s="724"/>
      <c r="QRZ38" s="724"/>
      <c r="QSA38" s="724"/>
      <c r="QSB38" s="724"/>
      <c r="QSC38" s="724"/>
      <c r="QSD38" s="724"/>
      <c r="QSE38" s="724"/>
      <c r="QSF38" s="724"/>
      <c r="QSG38" s="724"/>
      <c r="QSH38" s="724"/>
      <c r="QSI38" s="724"/>
      <c r="QSJ38" s="724"/>
      <c r="QSK38" s="724"/>
      <c r="QSL38" s="724"/>
      <c r="QSM38" s="724"/>
      <c r="QSN38" s="724"/>
      <c r="QSO38" s="724"/>
      <c r="QSP38" s="724"/>
      <c r="QSQ38" s="724"/>
      <c r="QSR38" s="724"/>
      <c r="QSS38" s="724"/>
      <c r="QST38" s="724"/>
      <c r="QSU38" s="724"/>
      <c r="QSV38" s="724"/>
      <c r="QSW38" s="724"/>
      <c r="QSX38" s="724"/>
      <c r="QSY38" s="724"/>
      <c r="QSZ38" s="724"/>
      <c r="QTA38" s="724"/>
      <c r="QTB38" s="724"/>
      <c r="QTC38" s="724"/>
      <c r="QTD38" s="724"/>
      <c r="QTE38" s="724"/>
      <c r="QTF38" s="724"/>
      <c r="QTG38" s="724"/>
      <c r="QTH38" s="724"/>
      <c r="QTI38" s="724"/>
      <c r="QTJ38" s="724"/>
      <c r="QTK38" s="724"/>
      <c r="QTL38" s="724"/>
      <c r="QTM38" s="724"/>
      <c r="QTN38" s="724"/>
      <c r="QTO38" s="724"/>
      <c r="QTP38" s="724"/>
      <c r="QTQ38" s="724"/>
      <c r="QTR38" s="724"/>
      <c r="QTS38" s="724"/>
      <c r="QTT38" s="724"/>
      <c r="QTU38" s="724"/>
      <c r="QTV38" s="724"/>
      <c r="QTW38" s="724"/>
      <c r="QTX38" s="724"/>
      <c r="QTY38" s="724"/>
      <c r="QTZ38" s="724"/>
      <c r="QUA38" s="724"/>
      <c r="QUB38" s="724"/>
      <c r="QUC38" s="724"/>
      <c r="QUD38" s="724"/>
      <c r="QUE38" s="724"/>
      <c r="QUF38" s="724"/>
      <c r="QUG38" s="724"/>
      <c r="QUH38" s="724"/>
      <c r="QUI38" s="724"/>
      <c r="QUJ38" s="724"/>
      <c r="QUK38" s="724"/>
      <c r="QUL38" s="724"/>
      <c r="QUM38" s="724"/>
      <c r="QUN38" s="724"/>
      <c r="QUO38" s="724"/>
      <c r="QUP38" s="724"/>
      <c r="QUQ38" s="724"/>
      <c r="QUR38" s="724"/>
      <c r="QUS38" s="724"/>
      <c r="QUT38" s="724"/>
      <c r="QUU38" s="724"/>
      <c r="QUV38" s="724"/>
      <c r="QUW38" s="724"/>
      <c r="QUX38" s="724"/>
      <c r="QUY38" s="724"/>
      <c r="QUZ38" s="724"/>
      <c r="QVA38" s="724"/>
      <c r="QVB38" s="724"/>
      <c r="QVC38" s="724"/>
      <c r="QVD38" s="724"/>
      <c r="QVE38" s="724"/>
      <c r="QVF38" s="724"/>
      <c r="QVG38" s="724"/>
      <c r="QVH38" s="724"/>
      <c r="QVI38" s="724"/>
      <c r="QVJ38" s="724"/>
      <c r="QVK38" s="724"/>
      <c r="QVL38" s="724"/>
      <c r="QVM38" s="724"/>
      <c r="QVN38" s="724"/>
      <c r="QVO38" s="724"/>
      <c r="QVP38" s="724"/>
      <c r="QVQ38" s="724"/>
      <c r="QVR38" s="724"/>
      <c r="QVS38" s="724"/>
      <c r="QVT38" s="724"/>
      <c r="QVU38" s="724"/>
      <c r="QVV38" s="724"/>
      <c r="QVW38" s="724"/>
      <c r="QVX38" s="724"/>
      <c r="QVY38" s="724"/>
      <c r="QVZ38" s="724"/>
      <c r="QWA38" s="724"/>
      <c r="QWB38" s="724"/>
      <c r="QWC38" s="724"/>
      <c r="QWD38" s="724"/>
      <c r="QWE38" s="724"/>
      <c r="QWF38" s="724"/>
      <c r="QWG38" s="724"/>
      <c r="QWH38" s="724"/>
      <c r="QWI38" s="724"/>
      <c r="QWJ38" s="724"/>
      <c r="QWK38" s="724"/>
      <c r="QWL38" s="724"/>
      <c r="QWM38" s="724"/>
      <c r="QWN38" s="724"/>
      <c r="QWO38" s="724"/>
      <c r="QWP38" s="724"/>
      <c r="QWQ38" s="724"/>
      <c r="QWR38" s="724"/>
      <c r="QWS38" s="724"/>
      <c r="QWT38" s="724"/>
      <c r="QWU38" s="724"/>
      <c r="QWV38" s="724"/>
      <c r="QWW38" s="724"/>
      <c r="QWX38" s="724"/>
      <c r="QWY38" s="724"/>
      <c r="QWZ38" s="724"/>
      <c r="QXA38" s="724"/>
      <c r="QXB38" s="724"/>
      <c r="QXC38" s="724"/>
      <c r="QXD38" s="724"/>
      <c r="QXE38" s="724"/>
      <c r="QXF38" s="724"/>
      <c r="QXG38" s="724"/>
      <c r="QXH38" s="724"/>
      <c r="QXI38" s="724"/>
      <c r="QXJ38" s="724"/>
      <c r="QXK38" s="724"/>
      <c r="QXL38" s="724"/>
      <c r="QXM38" s="724"/>
      <c r="QXN38" s="724"/>
      <c r="QXO38" s="724"/>
      <c r="QXP38" s="724"/>
      <c r="QXQ38" s="724"/>
      <c r="QXR38" s="724"/>
      <c r="QXS38" s="724"/>
      <c r="QXT38" s="724"/>
      <c r="QXU38" s="724"/>
      <c r="QXV38" s="724"/>
      <c r="QXW38" s="724"/>
      <c r="QXX38" s="724"/>
      <c r="QXY38" s="724"/>
      <c r="QXZ38" s="724"/>
      <c r="QYA38" s="724"/>
      <c r="QYB38" s="724"/>
      <c r="QYC38" s="724"/>
      <c r="QYD38" s="724"/>
      <c r="QYE38" s="724"/>
      <c r="QYF38" s="724"/>
      <c r="QYG38" s="724"/>
      <c r="QYH38" s="724"/>
      <c r="QYI38" s="724"/>
      <c r="QYJ38" s="724"/>
      <c r="QYK38" s="724"/>
      <c r="QYL38" s="724"/>
      <c r="QYM38" s="724"/>
      <c r="QYN38" s="724"/>
      <c r="QYO38" s="724"/>
      <c r="QYP38" s="724"/>
      <c r="QYQ38" s="724"/>
      <c r="QYR38" s="724"/>
      <c r="QYS38" s="724"/>
      <c r="QYT38" s="724"/>
      <c r="QYU38" s="724"/>
      <c r="QYV38" s="724"/>
      <c r="QYW38" s="724"/>
      <c r="QYX38" s="724"/>
      <c r="QYY38" s="724"/>
      <c r="QYZ38" s="724"/>
      <c r="QZA38" s="724"/>
      <c r="QZB38" s="724"/>
      <c r="QZC38" s="724"/>
      <c r="QZD38" s="724"/>
      <c r="QZE38" s="724"/>
      <c r="QZF38" s="724"/>
      <c r="QZG38" s="724"/>
      <c r="QZH38" s="724"/>
      <c r="QZI38" s="724"/>
      <c r="QZJ38" s="724"/>
      <c r="QZK38" s="724"/>
      <c r="QZL38" s="724"/>
      <c r="QZM38" s="724"/>
      <c r="QZN38" s="724"/>
      <c r="QZO38" s="724"/>
      <c r="QZP38" s="724"/>
      <c r="QZQ38" s="724"/>
      <c r="QZR38" s="724"/>
      <c r="QZS38" s="724"/>
      <c r="QZT38" s="724"/>
      <c r="QZU38" s="724"/>
      <c r="QZV38" s="724"/>
      <c r="QZW38" s="724"/>
      <c r="QZX38" s="724"/>
      <c r="QZY38" s="724"/>
      <c r="QZZ38" s="724"/>
      <c r="RAA38" s="724"/>
      <c r="RAB38" s="724"/>
      <c r="RAC38" s="724"/>
      <c r="RAD38" s="724"/>
      <c r="RAE38" s="724"/>
      <c r="RAF38" s="724"/>
      <c r="RAG38" s="724"/>
      <c r="RAH38" s="724"/>
      <c r="RAI38" s="724"/>
      <c r="RAJ38" s="724"/>
      <c r="RAK38" s="724"/>
      <c r="RAL38" s="724"/>
      <c r="RAM38" s="724"/>
      <c r="RAN38" s="724"/>
      <c r="RAO38" s="724"/>
      <c r="RAP38" s="724"/>
      <c r="RAQ38" s="724"/>
      <c r="RAR38" s="724"/>
      <c r="RAS38" s="724"/>
      <c r="RAT38" s="724"/>
      <c r="RAU38" s="724"/>
      <c r="RAV38" s="724"/>
      <c r="RAW38" s="724"/>
      <c r="RAX38" s="724"/>
      <c r="RAY38" s="724"/>
      <c r="RAZ38" s="724"/>
      <c r="RBA38" s="724"/>
      <c r="RBB38" s="724"/>
      <c r="RBC38" s="724"/>
      <c r="RBD38" s="724"/>
      <c r="RBE38" s="724"/>
      <c r="RBF38" s="724"/>
      <c r="RBG38" s="724"/>
      <c r="RBH38" s="724"/>
      <c r="RBI38" s="724"/>
      <c r="RBJ38" s="724"/>
      <c r="RBK38" s="724"/>
      <c r="RBL38" s="724"/>
      <c r="RBM38" s="724"/>
      <c r="RBN38" s="724"/>
      <c r="RBO38" s="724"/>
      <c r="RBP38" s="724"/>
      <c r="RBQ38" s="724"/>
      <c r="RBR38" s="724"/>
      <c r="RBS38" s="724"/>
      <c r="RBT38" s="724"/>
      <c r="RBU38" s="724"/>
      <c r="RBV38" s="724"/>
      <c r="RBW38" s="724"/>
      <c r="RBX38" s="724"/>
      <c r="RBY38" s="724"/>
      <c r="RBZ38" s="724"/>
      <c r="RCA38" s="724"/>
      <c r="RCB38" s="724"/>
      <c r="RCC38" s="724"/>
      <c r="RCD38" s="724"/>
      <c r="RCE38" s="724"/>
      <c r="RCF38" s="724"/>
      <c r="RCG38" s="724"/>
      <c r="RCH38" s="724"/>
      <c r="RCI38" s="724"/>
      <c r="RCJ38" s="724"/>
      <c r="RCK38" s="724"/>
      <c r="RCL38" s="724"/>
      <c r="RCM38" s="724"/>
      <c r="RCN38" s="724"/>
      <c r="RCO38" s="724"/>
      <c r="RCP38" s="724"/>
      <c r="RCQ38" s="724"/>
      <c r="RCR38" s="724"/>
      <c r="RCS38" s="724"/>
      <c r="RCT38" s="724"/>
      <c r="RCU38" s="724"/>
      <c r="RCV38" s="724"/>
      <c r="RCW38" s="724"/>
      <c r="RCX38" s="724"/>
      <c r="RCY38" s="724"/>
      <c r="RCZ38" s="724"/>
      <c r="RDA38" s="724"/>
      <c r="RDB38" s="724"/>
      <c r="RDC38" s="724"/>
      <c r="RDD38" s="724"/>
      <c r="RDE38" s="724"/>
      <c r="RDF38" s="724"/>
      <c r="RDG38" s="724"/>
      <c r="RDH38" s="724"/>
      <c r="RDI38" s="724"/>
      <c r="RDJ38" s="724"/>
      <c r="RDK38" s="724"/>
      <c r="RDL38" s="724"/>
      <c r="RDM38" s="724"/>
      <c r="RDN38" s="724"/>
      <c r="RDO38" s="724"/>
      <c r="RDP38" s="724"/>
      <c r="RDQ38" s="724"/>
      <c r="RDR38" s="724"/>
      <c r="RDS38" s="724"/>
      <c r="RDT38" s="724"/>
      <c r="RDU38" s="724"/>
      <c r="RDV38" s="724"/>
      <c r="RDW38" s="724"/>
      <c r="RDX38" s="724"/>
      <c r="RDY38" s="724"/>
      <c r="RDZ38" s="724"/>
      <c r="REA38" s="724"/>
      <c r="REB38" s="724"/>
      <c r="REC38" s="724"/>
      <c r="RED38" s="724"/>
      <c r="REE38" s="724"/>
      <c r="REF38" s="724"/>
      <c r="REG38" s="724"/>
      <c r="REH38" s="724"/>
      <c r="REI38" s="724"/>
      <c r="REJ38" s="724"/>
      <c r="REK38" s="724"/>
      <c r="REL38" s="724"/>
      <c r="REM38" s="724"/>
      <c r="REN38" s="724"/>
      <c r="REO38" s="724"/>
      <c r="REP38" s="724"/>
      <c r="REQ38" s="724"/>
      <c r="RER38" s="724"/>
      <c r="RES38" s="724"/>
      <c r="RET38" s="724"/>
      <c r="REU38" s="724"/>
      <c r="REV38" s="724"/>
      <c r="REW38" s="724"/>
      <c r="REX38" s="724"/>
      <c r="REY38" s="724"/>
      <c r="REZ38" s="724"/>
      <c r="RFA38" s="724"/>
      <c r="RFB38" s="724"/>
      <c r="RFC38" s="724"/>
      <c r="RFD38" s="724"/>
      <c r="RFE38" s="724"/>
      <c r="RFF38" s="724"/>
      <c r="RFG38" s="724"/>
      <c r="RFH38" s="724"/>
      <c r="RFI38" s="724"/>
      <c r="RFJ38" s="724"/>
      <c r="RFK38" s="724"/>
      <c r="RFL38" s="724"/>
      <c r="RFM38" s="724"/>
      <c r="RFN38" s="724"/>
      <c r="RFO38" s="724"/>
      <c r="RFP38" s="724"/>
      <c r="RFQ38" s="724"/>
      <c r="RFR38" s="724"/>
      <c r="RFS38" s="724"/>
      <c r="RFT38" s="724"/>
      <c r="RFU38" s="724"/>
      <c r="RFV38" s="724"/>
      <c r="RFW38" s="724"/>
      <c r="RFX38" s="724"/>
      <c r="RFY38" s="724"/>
      <c r="RFZ38" s="724"/>
      <c r="RGA38" s="724"/>
      <c r="RGB38" s="724"/>
      <c r="RGC38" s="724"/>
      <c r="RGD38" s="724"/>
      <c r="RGE38" s="724"/>
      <c r="RGF38" s="724"/>
      <c r="RGG38" s="724"/>
      <c r="RGH38" s="724"/>
      <c r="RGI38" s="724"/>
      <c r="RGJ38" s="724"/>
      <c r="RGK38" s="724"/>
      <c r="RGL38" s="724"/>
      <c r="RGM38" s="724"/>
      <c r="RGN38" s="724"/>
      <c r="RGO38" s="724"/>
      <c r="RGP38" s="724"/>
      <c r="RGQ38" s="724"/>
      <c r="RGR38" s="724"/>
      <c r="RGS38" s="724"/>
      <c r="RGT38" s="724"/>
      <c r="RGU38" s="724"/>
      <c r="RGV38" s="724"/>
      <c r="RGW38" s="724"/>
      <c r="RGX38" s="724"/>
      <c r="RGY38" s="724"/>
      <c r="RGZ38" s="724"/>
      <c r="RHA38" s="724"/>
      <c r="RHB38" s="724"/>
      <c r="RHC38" s="724"/>
      <c r="RHD38" s="724"/>
      <c r="RHE38" s="724"/>
      <c r="RHF38" s="724"/>
      <c r="RHG38" s="724"/>
      <c r="RHH38" s="724"/>
      <c r="RHI38" s="724"/>
      <c r="RHJ38" s="724"/>
      <c r="RHK38" s="724"/>
      <c r="RHL38" s="724"/>
      <c r="RHM38" s="724"/>
      <c r="RHN38" s="724"/>
      <c r="RHO38" s="724"/>
      <c r="RHP38" s="724"/>
      <c r="RHQ38" s="724"/>
      <c r="RHR38" s="724"/>
      <c r="RHS38" s="724"/>
      <c r="RHT38" s="724"/>
      <c r="RHU38" s="724"/>
      <c r="RHV38" s="724"/>
      <c r="RHW38" s="724"/>
      <c r="RHX38" s="724"/>
      <c r="RHY38" s="724"/>
      <c r="RHZ38" s="724"/>
      <c r="RIA38" s="724"/>
      <c r="RIB38" s="724"/>
      <c r="RIC38" s="724"/>
      <c r="RID38" s="724"/>
      <c r="RIE38" s="724"/>
      <c r="RIF38" s="724"/>
      <c r="RIG38" s="724"/>
      <c r="RIH38" s="724"/>
      <c r="RII38" s="724"/>
      <c r="RIJ38" s="724"/>
      <c r="RIK38" s="724"/>
      <c r="RIL38" s="724"/>
      <c r="RIM38" s="724"/>
      <c r="RIN38" s="724"/>
      <c r="RIO38" s="724"/>
      <c r="RIP38" s="724"/>
      <c r="RIQ38" s="724"/>
      <c r="RIR38" s="724"/>
      <c r="RIS38" s="724"/>
      <c r="RIT38" s="724"/>
      <c r="RIU38" s="724"/>
      <c r="RIV38" s="724"/>
      <c r="RIW38" s="724"/>
      <c r="RIX38" s="724"/>
      <c r="RIY38" s="724"/>
      <c r="RIZ38" s="724"/>
      <c r="RJA38" s="724"/>
      <c r="RJB38" s="724"/>
      <c r="RJC38" s="724"/>
      <c r="RJD38" s="724"/>
      <c r="RJE38" s="724"/>
      <c r="RJF38" s="724"/>
      <c r="RJG38" s="724"/>
      <c r="RJH38" s="724"/>
      <c r="RJI38" s="724"/>
      <c r="RJJ38" s="724"/>
      <c r="RJK38" s="724"/>
      <c r="RJL38" s="724"/>
      <c r="RJM38" s="724"/>
      <c r="RJN38" s="724"/>
      <c r="RJO38" s="724"/>
      <c r="RJP38" s="724"/>
      <c r="RJQ38" s="724"/>
      <c r="RJR38" s="724"/>
      <c r="RJS38" s="724"/>
      <c r="RJT38" s="724"/>
      <c r="RJU38" s="724"/>
      <c r="RJV38" s="724"/>
      <c r="RJW38" s="724"/>
      <c r="RJX38" s="724"/>
      <c r="RJY38" s="724"/>
      <c r="RJZ38" s="724"/>
      <c r="RKA38" s="724"/>
      <c r="RKB38" s="724"/>
      <c r="RKC38" s="724"/>
      <c r="RKD38" s="724"/>
      <c r="RKE38" s="724"/>
      <c r="RKF38" s="724"/>
      <c r="RKG38" s="724"/>
      <c r="RKH38" s="724"/>
      <c r="RKI38" s="724"/>
      <c r="RKJ38" s="724"/>
      <c r="RKK38" s="724"/>
      <c r="RKL38" s="724"/>
      <c r="RKM38" s="724"/>
      <c r="RKN38" s="724"/>
      <c r="RKO38" s="724"/>
      <c r="RKP38" s="724"/>
      <c r="RKQ38" s="724"/>
      <c r="RKR38" s="724"/>
      <c r="RKS38" s="724"/>
      <c r="RKT38" s="724"/>
      <c r="RKU38" s="724"/>
      <c r="RKV38" s="724"/>
      <c r="RKW38" s="724"/>
      <c r="RKX38" s="724"/>
      <c r="RKY38" s="724"/>
      <c r="RKZ38" s="724"/>
      <c r="RLA38" s="724"/>
      <c r="RLB38" s="724"/>
      <c r="RLC38" s="724"/>
      <c r="RLD38" s="724"/>
      <c r="RLE38" s="724"/>
      <c r="RLF38" s="724"/>
      <c r="RLG38" s="724"/>
      <c r="RLH38" s="724"/>
      <c r="RLI38" s="724"/>
      <c r="RLJ38" s="724"/>
      <c r="RLK38" s="724"/>
      <c r="RLL38" s="724"/>
      <c r="RLM38" s="724"/>
      <c r="RLN38" s="724"/>
      <c r="RLO38" s="724"/>
      <c r="RLP38" s="724"/>
      <c r="RLQ38" s="724"/>
      <c r="RLR38" s="724"/>
      <c r="RLS38" s="724"/>
      <c r="RLT38" s="724"/>
      <c r="RLU38" s="724"/>
      <c r="RLV38" s="724"/>
      <c r="RLW38" s="724"/>
      <c r="RLX38" s="724"/>
      <c r="RLY38" s="724"/>
      <c r="RLZ38" s="724"/>
      <c r="RMA38" s="724"/>
      <c r="RMB38" s="724"/>
      <c r="RMC38" s="724"/>
      <c r="RMD38" s="724"/>
      <c r="RME38" s="724"/>
      <c r="RMF38" s="724"/>
      <c r="RMG38" s="724"/>
      <c r="RMH38" s="724"/>
      <c r="RMI38" s="724"/>
      <c r="RMJ38" s="724"/>
      <c r="RMK38" s="724"/>
      <c r="RML38" s="724"/>
      <c r="RMM38" s="724"/>
      <c r="RMN38" s="724"/>
      <c r="RMO38" s="724"/>
      <c r="RMP38" s="724"/>
      <c r="RMQ38" s="724"/>
      <c r="RMR38" s="724"/>
      <c r="RMS38" s="724"/>
      <c r="RMT38" s="724"/>
      <c r="RMU38" s="724"/>
      <c r="RMV38" s="724"/>
      <c r="RMW38" s="724"/>
      <c r="RMX38" s="724"/>
      <c r="RMY38" s="724"/>
      <c r="RMZ38" s="724"/>
      <c r="RNA38" s="724"/>
      <c r="RNB38" s="724"/>
      <c r="RNC38" s="724"/>
      <c r="RND38" s="724"/>
      <c r="RNE38" s="724"/>
      <c r="RNF38" s="724"/>
      <c r="RNG38" s="724"/>
      <c r="RNH38" s="724"/>
      <c r="RNI38" s="724"/>
      <c r="RNJ38" s="724"/>
      <c r="RNK38" s="724"/>
      <c r="RNL38" s="724"/>
      <c r="RNM38" s="724"/>
      <c r="RNN38" s="724"/>
      <c r="RNO38" s="724"/>
      <c r="RNP38" s="724"/>
      <c r="RNQ38" s="724"/>
      <c r="RNR38" s="724"/>
      <c r="RNS38" s="724"/>
      <c r="RNT38" s="724"/>
      <c r="RNU38" s="724"/>
      <c r="RNV38" s="724"/>
      <c r="RNW38" s="724"/>
      <c r="RNX38" s="724"/>
      <c r="RNY38" s="724"/>
      <c r="RNZ38" s="724"/>
      <c r="ROA38" s="724"/>
      <c r="ROB38" s="724"/>
      <c r="ROC38" s="724"/>
      <c r="ROD38" s="724"/>
      <c r="ROE38" s="724"/>
      <c r="ROF38" s="724"/>
      <c r="ROG38" s="724"/>
      <c r="ROH38" s="724"/>
      <c r="ROI38" s="724"/>
      <c r="ROJ38" s="724"/>
      <c r="ROK38" s="724"/>
      <c r="ROL38" s="724"/>
      <c r="ROM38" s="724"/>
      <c r="RON38" s="724"/>
      <c r="ROO38" s="724"/>
      <c r="ROP38" s="724"/>
      <c r="ROQ38" s="724"/>
      <c r="ROR38" s="724"/>
      <c r="ROS38" s="724"/>
      <c r="ROT38" s="724"/>
      <c r="ROU38" s="724"/>
      <c r="ROV38" s="724"/>
      <c r="ROW38" s="724"/>
      <c r="ROX38" s="724"/>
      <c r="ROY38" s="724"/>
      <c r="ROZ38" s="724"/>
      <c r="RPA38" s="724"/>
      <c r="RPB38" s="724"/>
      <c r="RPC38" s="724"/>
      <c r="RPD38" s="724"/>
      <c r="RPE38" s="724"/>
      <c r="RPF38" s="724"/>
      <c r="RPG38" s="724"/>
      <c r="RPH38" s="724"/>
      <c r="RPI38" s="724"/>
      <c r="RPJ38" s="724"/>
      <c r="RPK38" s="724"/>
      <c r="RPL38" s="724"/>
      <c r="RPM38" s="724"/>
      <c r="RPN38" s="724"/>
      <c r="RPO38" s="724"/>
      <c r="RPP38" s="724"/>
      <c r="RPQ38" s="724"/>
      <c r="RPR38" s="724"/>
      <c r="RPS38" s="724"/>
      <c r="RPT38" s="724"/>
      <c r="RPU38" s="724"/>
      <c r="RPV38" s="724"/>
      <c r="RPW38" s="724"/>
      <c r="RPX38" s="724"/>
      <c r="RPY38" s="724"/>
      <c r="RPZ38" s="724"/>
      <c r="RQA38" s="724"/>
      <c r="RQB38" s="724"/>
      <c r="RQC38" s="724"/>
      <c r="RQD38" s="724"/>
      <c r="RQE38" s="724"/>
      <c r="RQF38" s="724"/>
      <c r="RQG38" s="724"/>
      <c r="RQH38" s="724"/>
      <c r="RQI38" s="724"/>
      <c r="RQJ38" s="724"/>
      <c r="RQK38" s="724"/>
      <c r="RQL38" s="724"/>
      <c r="RQM38" s="724"/>
      <c r="RQN38" s="724"/>
      <c r="RQO38" s="724"/>
      <c r="RQP38" s="724"/>
      <c r="RQQ38" s="724"/>
      <c r="RQR38" s="724"/>
      <c r="RQS38" s="724"/>
      <c r="RQT38" s="724"/>
      <c r="RQU38" s="724"/>
      <c r="RQV38" s="724"/>
      <c r="RQW38" s="724"/>
      <c r="RQX38" s="724"/>
      <c r="RQY38" s="724"/>
      <c r="RQZ38" s="724"/>
      <c r="RRA38" s="724"/>
      <c r="RRB38" s="724"/>
      <c r="RRC38" s="724"/>
      <c r="RRD38" s="724"/>
      <c r="RRE38" s="724"/>
      <c r="RRF38" s="724"/>
      <c r="RRG38" s="724"/>
      <c r="RRH38" s="724"/>
      <c r="RRI38" s="724"/>
      <c r="RRJ38" s="724"/>
      <c r="RRK38" s="724"/>
      <c r="RRL38" s="724"/>
      <c r="RRM38" s="724"/>
      <c r="RRN38" s="724"/>
      <c r="RRO38" s="724"/>
      <c r="RRP38" s="724"/>
      <c r="RRQ38" s="724"/>
      <c r="RRR38" s="724"/>
      <c r="RRS38" s="724"/>
      <c r="RRT38" s="724"/>
      <c r="RRU38" s="724"/>
      <c r="RRV38" s="724"/>
      <c r="RRW38" s="724"/>
      <c r="RRX38" s="724"/>
      <c r="RRY38" s="724"/>
      <c r="RRZ38" s="724"/>
      <c r="RSA38" s="724"/>
      <c r="RSB38" s="724"/>
      <c r="RSC38" s="724"/>
      <c r="RSD38" s="724"/>
      <c r="RSE38" s="724"/>
      <c r="RSF38" s="724"/>
      <c r="RSG38" s="724"/>
      <c r="RSH38" s="724"/>
      <c r="RSI38" s="724"/>
      <c r="RSJ38" s="724"/>
      <c r="RSK38" s="724"/>
      <c r="RSL38" s="724"/>
      <c r="RSM38" s="724"/>
      <c r="RSN38" s="724"/>
      <c r="RSO38" s="724"/>
      <c r="RSP38" s="724"/>
      <c r="RSQ38" s="724"/>
      <c r="RSR38" s="724"/>
      <c r="RSS38" s="724"/>
      <c r="RST38" s="724"/>
      <c r="RSU38" s="724"/>
      <c r="RSV38" s="724"/>
      <c r="RSW38" s="724"/>
      <c r="RSX38" s="724"/>
      <c r="RSY38" s="724"/>
      <c r="RSZ38" s="724"/>
      <c r="RTA38" s="724"/>
      <c r="RTB38" s="724"/>
      <c r="RTC38" s="724"/>
      <c r="RTD38" s="724"/>
      <c r="RTE38" s="724"/>
      <c r="RTF38" s="724"/>
      <c r="RTG38" s="724"/>
      <c r="RTH38" s="724"/>
      <c r="RTI38" s="724"/>
      <c r="RTJ38" s="724"/>
      <c r="RTK38" s="724"/>
      <c r="RTL38" s="724"/>
      <c r="RTM38" s="724"/>
      <c r="RTN38" s="724"/>
      <c r="RTO38" s="724"/>
      <c r="RTP38" s="724"/>
      <c r="RTQ38" s="724"/>
      <c r="RTR38" s="724"/>
      <c r="RTS38" s="724"/>
      <c r="RTT38" s="724"/>
      <c r="RTU38" s="724"/>
      <c r="RTV38" s="724"/>
      <c r="RTW38" s="724"/>
      <c r="RTX38" s="724"/>
      <c r="RTY38" s="724"/>
      <c r="RTZ38" s="724"/>
      <c r="RUA38" s="724"/>
      <c r="RUB38" s="724"/>
      <c r="RUC38" s="724"/>
      <c r="RUD38" s="724"/>
      <c r="RUE38" s="724"/>
      <c r="RUF38" s="724"/>
      <c r="RUG38" s="724"/>
      <c r="RUH38" s="724"/>
      <c r="RUI38" s="724"/>
      <c r="RUJ38" s="724"/>
      <c r="RUK38" s="724"/>
      <c r="RUL38" s="724"/>
      <c r="RUM38" s="724"/>
      <c r="RUN38" s="724"/>
      <c r="RUO38" s="724"/>
      <c r="RUP38" s="724"/>
      <c r="RUQ38" s="724"/>
      <c r="RUR38" s="724"/>
      <c r="RUS38" s="724"/>
      <c r="RUT38" s="724"/>
      <c r="RUU38" s="724"/>
      <c r="RUV38" s="724"/>
      <c r="RUW38" s="724"/>
      <c r="RUX38" s="724"/>
      <c r="RUY38" s="724"/>
      <c r="RUZ38" s="724"/>
      <c r="RVA38" s="724"/>
      <c r="RVB38" s="724"/>
      <c r="RVC38" s="724"/>
      <c r="RVD38" s="724"/>
      <c r="RVE38" s="724"/>
      <c r="RVF38" s="724"/>
      <c r="RVG38" s="724"/>
      <c r="RVH38" s="724"/>
      <c r="RVI38" s="724"/>
      <c r="RVJ38" s="724"/>
      <c r="RVK38" s="724"/>
      <c r="RVL38" s="724"/>
      <c r="RVM38" s="724"/>
      <c r="RVN38" s="724"/>
      <c r="RVO38" s="724"/>
      <c r="RVP38" s="724"/>
      <c r="RVQ38" s="724"/>
      <c r="RVR38" s="724"/>
      <c r="RVS38" s="724"/>
      <c r="RVT38" s="724"/>
      <c r="RVU38" s="724"/>
      <c r="RVV38" s="724"/>
      <c r="RVW38" s="724"/>
      <c r="RVX38" s="724"/>
      <c r="RVY38" s="724"/>
      <c r="RVZ38" s="724"/>
      <c r="RWA38" s="724"/>
      <c r="RWB38" s="724"/>
      <c r="RWC38" s="724"/>
      <c r="RWD38" s="724"/>
      <c r="RWE38" s="724"/>
      <c r="RWF38" s="724"/>
      <c r="RWG38" s="724"/>
      <c r="RWH38" s="724"/>
      <c r="RWI38" s="724"/>
      <c r="RWJ38" s="724"/>
      <c r="RWK38" s="724"/>
      <c r="RWL38" s="724"/>
      <c r="RWM38" s="724"/>
      <c r="RWN38" s="724"/>
      <c r="RWO38" s="724"/>
      <c r="RWP38" s="724"/>
      <c r="RWQ38" s="724"/>
      <c r="RWR38" s="724"/>
      <c r="RWS38" s="724"/>
      <c r="RWT38" s="724"/>
      <c r="RWU38" s="724"/>
      <c r="RWV38" s="724"/>
      <c r="RWW38" s="724"/>
      <c r="RWX38" s="724"/>
      <c r="RWY38" s="724"/>
      <c r="RWZ38" s="724"/>
      <c r="RXA38" s="724"/>
      <c r="RXB38" s="724"/>
      <c r="RXC38" s="724"/>
      <c r="RXD38" s="724"/>
      <c r="RXE38" s="724"/>
      <c r="RXF38" s="724"/>
      <c r="RXG38" s="724"/>
      <c r="RXH38" s="724"/>
      <c r="RXI38" s="724"/>
      <c r="RXJ38" s="724"/>
      <c r="RXK38" s="724"/>
      <c r="RXL38" s="724"/>
      <c r="RXM38" s="724"/>
      <c r="RXN38" s="724"/>
      <c r="RXO38" s="724"/>
      <c r="RXP38" s="724"/>
      <c r="RXQ38" s="724"/>
      <c r="RXR38" s="724"/>
      <c r="RXS38" s="724"/>
      <c r="RXT38" s="724"/>
      <c r="RXU38" s="724"/>
      <c r="RXV38" s="724"/>
      <c r="RXW38" s="724"/>
      <c r="RXX38" s="724"/>
      <c r="RXY38" s="724"/>
      <c r="RXZ38" s="724"/>
      <c r="RYA38" s="724"/>
      <c r="RYB38" s="724"/>
      <c r="RYC38" s="724"/>
      <c r="RYD38" s="724"/>
      <c r="RYE38" s="724"/>
      <c r="RYF38" s="724"/>
      <c r="RYG38" s="724"/>
      <c r="RYH38" s="724"/>
      <c r="RYI38" s="724"/>
      <c r="RYJ38" s="724"/>
      <c r="RYK38" s="724"/>
      <c r="RYL38" s="724"/>
      <c r="RYM38" s="724"/>
      <c r="RYN38" s="724"/>
      <c r="RYO38" s="724"/>
      <c r="RYP38" s="724"/>
      <c r="RYQ38" s="724"/>
      <c r="RYR38" s="724"/>
      <c r="RYS38" s="724"/>
      <c r="RYT38" s="724"/>
      <c r="RYU38" s="724"/>
      <c r="RYV38" s="724"/>
      <c r="RYW38" s="724"/>
      <c r="RYX38" s="724"/>
      <c r="RYY38" s="724"/>
      <c r="RYZ38" s="724"/>
      <c r="RZA38" s="724"/>
      <c r="RZB38" s="724"/>
      <c r="RZC38" s="724"/>
      <c r="RZD38" s="724"/>
      <c r="RZE38" s="724"/>
      <c r="RZF38" s="724"/>
      <c r="RZG38" s="724"/>
      <c r="RZH38" s="724"/>
      <c r="RZI38" s="724"/>
      <c r="RZJ38" s="724"/>
      <c r="RZK38" s="724"/>
      <c r="RZL38" s="724"/>
      <c r="RZM38" s="724"/>
      <c r="RZN38" s="724"/>
      <c r="RZO38" s="724"/>
      <c r="RZP38" s="724"/>
      <c r="RZQ38" s="724"/>
      <c r="RZR38" s="724"/>
      <c r="RZS38" s="724"/>
      <c r="RZT38" s="724"/>
      <c r="RZU38" s="724"/>
      <c r="RZV38" s="724"/>
      <c r="RZW38" s="724"/>
      <c r="RZX38" s="724"/>
      <c r="RZY38" s="724"/>
      <c r="RZZ38" s="724"/>
      <c r="SAA38" s="724"/>
      <c r="SAB38" s="724"/>
      <c r="SAC38" s="724"/>
      <c r="SAD38" s="724"/>
      <c r="SAE38" s="724"/>
      <c r="SAF38" s="724"/>
      <c r="SAG38" s="724"/>
      <c r="SAH38" s="724"/>
      <c r="SAI38" s="724"/>
      <c r="SAJ38" s="724"/>
      <c r="SAK38" s="724"/>
      <c r="SAL38" s="724"/>
      <c r="SAM38" s="724"/>
      <c r="SAN38" s="724"/>
      <c r="SAO38" s="724"/>
      <c r="SAP38" s="724"/>
      <c r="SAQ38" s="724"/>
      <c r="SAR38" s="724"/>
      <c r="SAS38" s="724"/>
      <c r="SAT38" s="724"/>
      <c r="SAU38" s="724"/>
      <c r="SAV38" s="724"/>
      <c r="SAW38" s="724"/>
      <c r="SAX38" s="724"/>
      <c r="SAY38" s="724"/>
      <c r="SAZ38" s="724"/>
      <c r="SBA38" s="724"/>
      <c r="SBB38" s="724"/>
      <c r="SBC38" s="724"/>
      <c r="SBD38" s="724"/>
      <c r="SBE38" s="724"/>
      <c r="SBF38" s="724"/>
      <c r="SBG38" s="724"/>
      <c r="SBH38" s="724"/>
      <c r="SBI38" s="724"/>
      <c r="SBJ38" s="724"/>
      <c r="SBK38" s="724"/>
      <c r="SBL38" s="724"/>
      <c r="SBM38" s="724"/>
      <c r="SBN38" s="724"/>
      <c r="SBO38" s="724"/>
      <c r="SBP38" s="724"/>
      <c r="SBQ38" s="724"/>
      <c r="SBR38" s="724"/>
      <c r="SBS38" s="724"/>
      <c r="SBT38" s="724"/>
      <c r="SBU38" s="724"/>
      <c r="SBV38" s="724"/>
      <c r="SBW38" s="724"/>
      <c r="SBX38" s="724"/>
      <c r="SBY38" s="724"/>
      <c r="SBZ38" s="724"/>
      <c r="SCA38" s="724"/>
      <c r="SCB38" s="724"/>
      <c r="SCC38" s="724"/>
      <c r="SCD38" s="724"/>
      <c r="SCE38" s="724"/>
      <c r="SCF38" s="724"/>
      <c r="SCG38" s="724"/>
      <c r="SCH38" s="724"/>
      <c r="SCI38" s="724"/>
      <c r="SCJ38" s="724"/>
      <c r="SCK38" s="724"/>
      <c r="SCL38" s="724"/>
      <c r="SCM38" s="724"/>
      <c r="SCN38" s="724"/>
      <c r="SCO38" s="724"/>
      <c r="SCP38" s="724"/>
      <c r="SCQ38" s="724"/>
      <c r="SCR38" s="724"/>
      <c r="SCS38" s="724"/>
      <c r="SCT38" s="724"/>
      <c r="SCU38" s="724"/>
      <c r="SCV38" s="724"/>
      <c r="SCW38" s="724"/>
      <c r="SCX38" s="724"/>
      <c r="SCY38" s="724"/>
      <c r="SCZ38" s="724"/>
      <c r="SDA38" s="724"/>
      <c r="SDB38" s="724"/>
      <c r="SDC38" s="724"/>
      <c r="SDD38" s="724"/>
      <c r="SDE38" s="724"/>
      <c r="SDF38" s="724"/>
      <c r="SDG38" s="724"/>
      <c r="SDH38" s="724"/>
      <c r="SDI38" s="724"/>
      <c r="SDJ38" s="724"/>
      <c r="SDK38" s="724"/>
      <c r="SDL38" s="724"/>
      <c r="SDM38" s="724"/>
      <c r="SDN38" s="724"/>
      <c r="SDO38" s="724"/>
      <c r="SDP38" s="724"/>
      <c r="SDQ38" s="724"/>
      <c r="SDR38" s="724"/>
      <c r="SDS38" s="724"/>
      <c r="SDT38" s="724"/>
      <c r="SDU38" s="724"/>
      <c r="SDV38" s="724"/>
      <c r="SDW38" s="724"/>
      <c r="SDX38" s="724"/>
      <c r="SDY38" s="724"/>
      <c r="SDZ38" s="724"/>
      <c r="SEA38" s="724"/>
      <c r="SEB38" s="724"/>
      <c r="SEC38" s="724"/>
      <c r="SED38" s="724"/>
      <c r="SEE38" s="724"/>
      <c r="SEF38" s="724"/>
      <c r="SEG38" s="724"/>
      <c r="SEH38" s="724"/>
      <c r="SEI38" s="724"/>
      <c r="SEJ38" s="724"/>
      <c r="SEK38" s="724"/>
      <c r="SEL38" s="724"/>
      <c r="SEM38" s="724"/>
      <c r="SEN38" s="724"/>
      <c r="SEO38" s="724"/>
      <c r="SEP38" s="724"/>
      <c r="SEQ38" s="724"/>
      <c r="SER38" s="724"/>
      <c r="SES38" s="724"/>
      <c r="SET38" s="724"/>
      <c r="SEU38" s="724"/>
      <c r="SEV38" s="724"/>
      <c r="SEW38" s="724"/>
      <c r="SEX38" s="724"/>
      <c r="SEY38" s="724"/>
      <c r="SEZ38" s="724"/>
      <c r="SFA38" s="724"/>
      <c r="SFB38" s="724"/>
      <c r="SFC38" s="724"/>
      <c r="SFD38" s="724"/>
      <c r="SFE38" s="724"/>
      <c r="SFF38" s="724"/>
      <c r="SFG38" s="724"/>
      <c r="SFH38" s="724"/>
      <c r="SFI38" s="724"/>
      <c r="SFJ38" s="724"/>
      <c r="SFK38" s="724"/>
      <c r="SFL38" s="724"/>
      <c r="SFM38" s="724"/>
      <c r="SFN38" s="724"/>
      <c r="SFO38" s="724"/>
      <c r="SFP38" s="724"/>
      <c r="SFQ38" s="724"/>
      <c r="SFR38" s="724"/>
      <c r="SFS38" s="724"/>
      <c r="SFT38" s="724"/>
      <c r="SFU38" s="724"/>
      <c r="SFV38" s="724"/>
      <c r="SFW38" s="724"/>
      <c r="SFX38" s="724"/>
      <c r="SFY38" s="724"/>
      <c r="SFZ38" s="724"/>
      <c r="SGA38" s="724"/>
      <c r="SGB38" s="724"/>
      <c r="SGC38" s="724"/>
      <c r="SGD38" s="724"/>
      <c r="SGE38" s="724"/>
      <c r="SGF38" s="724"/>
      <c r="SGG38" s="724"/>
      <c r="SGH38" s="724"/>
      <c r="SGI38" s="724"/>
      <c r="SGJ38" s="724"/>
      <c r="SGK38" s="724"/>
      <c r="SGL38" s="724"/>
      <c r="SGM38" s="724"/>
      <c r="SGN38" s="724"/>
      <c r="SGO38" s="724"/>
      <c r="SGP38" s="724"/>
      <c r="SGQ38" s="724"/>
      <c r="SGR38" s="724"/>
      <c r="SGS38" s="724"/>
      <c r="SGT38" s="724"/>
      <c r="SGU38" s="724"/>
      <c r="SGV38" s="724"/>
      <c r="SGW38" s="724"/>
      <c r="SGX38" s="724"/>
      <c r="SGY38" s="724"/>
      <c r="SGZ38" s="724"/>
      <c r="SHA38" s="724"/>
      <c r="SHB38" s="724"/>
      <c r="SHC38" s="724"/>
      <c r="SHD38" s="724"/>
      <c r="SHE38" s="724"/>
      <c r="SHF38" s="724"/>
      <c r="SHG38" s="724"/>
      <c r="SHH38" s="724"/>
      <c r="SHI38" s="724"/>
      <c r="SHJ38" s="724"/>
      <c r="SHK38" s="724"/>
      <c r="SHL38" s="724"/>
      <c r="SHM38" s="724"/>
      <c r="SHN38" s="724"/>
      <c r="SHO38" s="724"/>
      <c r="SHP38" s="724"/>
      <c r="SHQ38" s="724"/>
      <c r="SHR38" s="724"/>
      <c r="SHS38" s="724"/>
      <c r="SHT38" s="724"/>
      <c r="SHU38" s="724"/>
      <c r="SHV38" s="724"/>
      <c r="SHW38" s="724"/>
      <c r="SHX38" s="724"/>
      <c r="SHY38" s="724"/>
      <c r="SHZ38" s="724"/>
      <c r="SIA38" s="724"/>
      <c r="SIB38" s="724"/>
      <c r="SIC38" s="724"/>
      <c r="SID38" s="724"/>
      <c r="SIE38" s="724"/>
      <c r="SIF38" s="724"/>
      <c r="SIG38" s="724"/>
      <c r="SIH38" s="724"/>
      <c r="SII38" s="724"/>
      <c r="SIJ38" s="724"/>
      <c r="SIK38" s="724"/>
      <c r="SIL38" s="724"/>
      <c r="SIM38" s="724"/>
      <c r="SIN38" s="724"/>
      <c r="SIO38" s="724"/>
      <c r="SIP38" s="724"/>
      <c r="SIQ38" s="724"/>
      <c r="SIR38" s="724"/>
      <c r="SIS38" s="724"/>
      <c r="SIT38" s="724"/>
      <c r="SIU38" s="724"/>
      <c r="SIV38" s="724"/>
      <c r="SIW38" s="724"/>
      <c r="SIX38" s="724"/>
      <c r="SIY38" s="724"/>
      <c r="SIZ38" s="724"/>
      <c r="SJA38" s="724"/>
      <c r="SJB38" s="724"/>
      <c r="SJC38" s="724"/>
      <c r="SJD38" s="724"/>
      <c r="SJE38" s="724"/>
      <c r="SJF38" s="724"/>
      <c r="SJG38" s="724"/>
      <c r="SJH38" s="724"/>
      <c r="SJI38" s="724"/>
      <c r="SJJ38" s="724"/>
      <c r="SJK38" s="724"/>
      <c r="SJL38" s="724"/>
      <c r="SJM38" s="724"/>
      <c r="SJN38" s="724"/>
      <c r="SJO38" s="724"/>
      <c r="SJP38" s="724"/>
      <c r="SJQ38" s="724"/>
      <c r="SJR38" s="724"/>
      <c r="SJS38" s="724"/>
      <c r="SJT38" s="724"/>
      <c r="SJU38" s="724"/>
      <c r="SJV38" s="724"/>
      <c r="SJW38" s="724"/>
      <c r="SJX38" s="724"/>
      <c r="SJY38" s="724"/>
      <c r="SJZ38" s="724"/>
      <c r="SKA38" s="724"/>
      <c r="SKB38" s="724"/>
      <c r="SKC38" s="724"/>
      <c r="SKD38" s="724"/>
      <c r="SKE38" s="724"/>
      <c r="SKF38" s="724"/>
      <c r="SKG38" s="724"/>
      <c r="SKH38" s="724"/>
      <c r="SKI38" s="724"/>
      <c r="SKJ38" s="724"/>
      <c r="SKK38" s="724"/>
      <c r="SKL38" s="724"/>
      <c r="SKM38" s="724"/>
      <c r="SKN38" s="724"/>
      <c r="SKO38" s="724"/>
      <c r="SKP38" s="724"/>
      <c r="SKQ38" s="724"/>
      <c r="SKR38" s="724"/>
      <c r="SKS38" s="724"/>
      <c r="SKT38" s="724"/>
      <c r="SKU38" s="724"/>
      <c r="SKV38" s="724"/>
      <c r="SKW38" s="724"/>
      <c r="SKX38" s="724"/>
      <c r="SKY38" s="724"/>
      <c r="SKZ38" s="724"/>
      <c r="SLA38" s="724"/>
      <c r="SLB38" s="724"/>
      <c r="SLC38" s="724"/>
      <c r="SLD38" s="724"/>
      <c r="SLE38" s="724"/>
      <c r="SLF38" s="724"/>
      <c r="SLG38" s="724"/>
      <c r="SLH38" s="724"/>
      <c r="SLI38" s="724"/>
      <c r="SLJ38" s="724"/>
      <c r="SLK38" s="724"/>
      <c r="SLL38" s="724"/>
      <c r="SLM38" s="724"/>
      <c r="SLN38" s="724"/>
      <c r="SLO38" s="724"/>
      <c r="SLP38" s="724"/>
      <c r="SLQ38" s="724"/>
      <c r="SLR38" s="724"/>
      <c r="SLS38" s="724"/>
      <c r="SLT38" s="724"/>
      <c r="SLU38" s="724"/>
      <c r="SLV38" s="724"/>
      <c r="SLW38" s="724"/>
      <c r="SLX38" s="724"/>
      <c r="SLY38" s="724"/>
      <c r="SLZ38" s="724"/>
      <c r="SMA38" s="724"/>
      <c r="SMB38" s="724"/>
      <c r="SMC38" s="724"/>
      <c r="SMD38" s="724"/>
      <c r="SME38" s="724"/>
      <c r="SMF38" s="724"/>
      <c r="SMG38" s="724"/>
      <c r="SMH38" s="724"/>
      <c r="SMI38" s="724"/>
      <c r="SMJ38" s="724"/>
      <c r="SMK38" s="724"/>
      <c r="SML38" s="724"/>
      <c r="SMM38" s="724"/>
      <c r="SMN38" s="724"/>
      <c r="SMO38" s="724"/>
      <c r="SMP38" s="724"/>
      <c r="SMQ38" s="724"/>
      <c r="SMR38" s="724"/>
      <c r="SMS38" s="724"/>
      <c r="SMT38" s="724"/>
      <c r="SMU38" s="724"/>
      <c r="SMV38" s="724"/>
      <c r="SMW38" s="724"/>
      <c r="SMX38" s="724"/>
      <c r="SMY38" s="724"/>
      <c r="SMZ38" s="724"/>
      <c r="SNA38" s="724"/>
      <c r="SNB38" s="724"/>
      <c r="SNC38" s="724"/>
      <c r="SND38" s="724"/>
      <c r="SNE38" s="724"/>
      <c r="SNF38" s="724"/>
      <c r="SNG38" s="724"/>
      <c r="SNH38" s="724"/>
      <c r="SNI38" s="724"/>
      <c r="SNJ38" s="724"/>
      <c r="SNK38" s="724"/>
      <c r="SNL38" s="724"/>
      <c r="SNM38" s="724"/>
      <c r="SNN38" s="724"/>
      <c r="SNO38" s="724"/>
      <c r="SNP38" s="724"/>
      <c r="SNQ38" s="724"/>
      <c r="SNR38" s="724"/>
      <c r="SNS38" s="724"/>
      <c r="SNT38" s="724"/>
      <c r="SNU38" s="724"/>
      <c r="SNV38" s="724"/>
      <c r="SNW38" s="724"/>
      <c r="SNX38" s="724"/>
      <c r="SNY38" s="724"/>
      <c r="SNZ38" s="724"/>
      <c r="SOA38" s="724"/>
      <c r="SOB38" s="724"/>
      <c r="SOC38" s="724"/>
      <c r="SOD38" s="724"/>
      <c r="SOE38" s="724"/>
      <c r="SOF38" s="724"/>
      <c r="SOG38" s="724"/>
      <c r="SOH38" s="724"/>
      <c r="SOI38" s="724"/>
      <c r="SOJ38" s="724"/>
      <c r="SOK38" s="724"/>
      <c r="SOL38" s="724"/>
      <c r="SOM38" s="724"/>
      <c r="SON38" s="724"/>
      <c r="SOO38" s="724"/>
      <c r="SOP38" s="724"/>
      <c r="SOQ38" s="724"/>
      <c r="SOR38" s="724"/>
      <c r="SOS38" s="724"/>
      <c r="SOT38" s="724"/>
      <c r="SOU38" s="724"/>
      <c r="SOV38" s="724"/>
      <c r="SOW38" s="724"/>
      <c r="SOX38" s="724"/>
      <c r="SOY38" s="724"/>
      <c r="SOZ38" s="724"/>
      <c r="SPA38" s="724"/>
      <c r="SPB38" s="724"/>
      <c r="SPC38" s="724"/>
      <c r="SPD38" s="724"/>
      <c r="SPE38" s="724"/>
      <c r="SPF38" s="724"/>
      <c r="SPG38" s="724"/>
      <c r="SPH38" s="724"/>
      <c r="SPI38" s="724"/>
      <c r="SPJ38" s="724"/>
      <c r="SPK38" s="724"/>
      <c r="SPL38" s="724"/>
      <c r="SPM38" s="724"/>
      <c r="SPN38" s="724"/>
      <c r="SPO38" s="724"/>
      <c r="SPP38" s="724"/>
      <c r="SPQ38" s="724"/>
      <c r="SPR38" s="724"/>
      <c r="SPS38" s="724"/>
      <c r="SPT38" s="724"/>
      <c r="SPU38" s="724"/>
      <c r="SPV38" s="724"/>
      <c r="SPW38" s="724"/>
      <c r="SPX38" s="724"/>
      <c r="SPY38" s="724"/>
      <c r="SPZ38" s="724"/>
      <c r="SQA38" s="724"/>
      <c r="SQB38" s="724"/>
      <c r="SQC38" s="724"/>
      <c r="SQD38" s="724"/>
      <c r="SQE38" s="724"/>
      <c r="SQF38" s="724"/>
      <c r="SQG38" s="724"/>
      <c r="SQH38" s="724"/>
      <c r="SQI38" s="724"/>
      <c r="SQJ38" s="724"/>
      <c r="SQK38" s="724"/>
      <c r="SQL38" s="724"/>
      <c r="SQM38" s="724"/>
      <c r="SQN38" s="724"/>
      <c r="SQO38" s="724"/>
      <c r="SQP38" s="724"/>
      <c r="SQQ38" s="724"/>
      <c r="SQR38" s="724"/>
      <c r="SQS38" s="724"/>
      <c r="SQT38" s="724"/>
      <c r="SQU38" s="724"/>
      <c r="SQV38" s="724"/>
      <c r="SQW38" s="724"/>
      <c r="SQX38" s="724"/>
      <c r="SQY38" s="724"/>
      <c r="SQZ38" s="724"/>
      <c r="SRA38" s="724"/>
      <c r="SRB38" s="724"/>
      <c r="SRC38" s="724"/>
      <c r="SRD38" s="724"/>
      <c r="SRE38" s="724"/>
      <c r="SRF38" s="724"/>
      <c r="SRG38" s="724"/>
      <c r="SRH38" s="724"/>
      <c r="SRI38" s="724"/>
      <c r="SRJ38" s="724"/>
      <c r="SRK38" s="724"/>
      <c r="SRL38" s="724"/>
      <c r="SRM38" s="724"/>
      <c r="SRN38" s="724"/>
      <c r="SRO38" s="724"/>
      <c r="SRP38" s="724"/>
      <c r="SRQ38" s="724"/>
      <c r="SRR38" s="724"/>
      <c r="SRS38" s="724"/>
      <c r="SRT38" s="724"/>
      <c r="SRU38" s="724"/>
      <c r="SRV38" s="724"/>
      <c r="SRW38" s="724"/>
      <c r="SRX38" s="724"/>
      <c r="SRY38" s="724"/>
      <c r="SRZ38" s="724"/>
      <c r="SSA38" s="724"/>
      <c r="SSB38" s="724"/>
      <c r="SSC38" s="724"/>
      <c r="SSD38" s="724"/>
      <c r="SSE38" s="724"/>
      <c r="SSF38" s="724"/>
      <c r="SSG38" s="724"/>
      <c r="SSH38" s="724"/>
      <c r="SSI38" s="724"/>
      <c r="SSJ38" s="724"/>
      <c r="SSK38" s="724"/>
      <c r="SSL38" s="724"/>
      <c r="SSM38" s="724"/>
      <c r="SSN38" s="724"/>
      <c r="SSO38" s="724"/>
      <c r="SSP38" s="724"/>
      <c r="SSQ38" s="724"/>
      <c r="SSR38" s="724"/>
      <c r="SSS38" s="724"/>
      <c r="SST38" s="724"/>
      <c r="SSU38" s="724"/>
      <c r="SSV38" s="724"/>
      <c r="SSW38" s="724"/>
      <c r="SSX38" s="724"/>
      <c r="SSY38" s="724"/>
      <c r="SSZ38" s="724"/>
      <c r="STA38" s="724"/>
      <c r="STB38" s="724"/>
      <c r="STC38" s="724"/>
      <c r="STD38" s="724"/>
      <c r="STE38" s="724"/>
      <c r="STF38" s="724"/>
      <c r="STG38" s="724"/>
      <c r="STH38" s="724"/>
      <c r="STI38" s="724"/>
      <c r="STJ38" s="724"/>
      <c r="STK38" s="724"/>
      <c r="STL38" s="724"/>
      <c r="STM38" s="724"/>
      <c r="STN38" s="724"/>
      <c r="STO38" s="724"/>
      <c r="STP38" s="724"/>
      <c r="STQ38" s="724"/>
      <c r="STR38" s="724"/>
      <c r="STS38" s="724"/>
      <c r="STT38" s="724"/>
      <c r="STU38" s="724"/>
      <c r="STV38" s="724"/>
      <c r="STW38" s="724"/>
      <c r="STX38" s="724"/>
      <c r="STY38" s="724"/>
      <c r="STZ38" s="724"/>
      <c r="SUA38" s="724"/>
      <c r="SUB38" s="724"/>
      <c r="SUC38" s="724"/>
      <c r="SUD38" s="724"/>
      <c r="SUE38" s="724"/>
      <c r="SUF38" s="724"/>
      <c r="SUG38" s="724"/>
      <c r="SUH38" s="724"/>
      <c r="SUI38" s="724"/>
      <c r="SUJ38" s="724"/>
      <c r="SUK38" s="724"/>
      <c r="SUL38" s="724"/>
      <c r="SUM38" s="724"/>
      <c r="SUN38" s="724"/>
      <c r="SUO38" s="724"/>
      <c r="SUP38" s="724"/>
      <c r="SUQ38" s="724"/>
      <c r="SUR38" s="724"/>
      <c r="SUS38" s="724"/>
      <c r="SUT38" s="724"/>
      <c r="SUU38" s="724"/>
      <c r="SUV38" s="724"/>
      <c r="SUW38" s="724"/>
      <c r="SUX38" s="724"/>
      <c r="SUY38" s="724"/>
      <c r="SUZ38" s="724"/>
      <c r="SVA38" s="724"/>
      <c r="SVB38" s="724"/>
      <c r="SVC38" s="724"/>
      <c r="SVD38" s="724"/>
      <c r="SVE38" s="724"/>
      <c r="SVF38" s="724"/>
      <c r="SVG38" s="724"/>
      <c r="SVH38" s="724"/>
      <c r="SVI38" s="724"/>
      <c r="SVJ38" s="724"/>
      <c r="SVK38" s="724"/>
      <c r="SVL38" s="724"/>
      <c r="SVM38" s="724"/>
      <c r="SVN38" s="724"/>
      <c r="SVO38" s="724"/>
      <c r="SVP38" s="724"/>
      <c r="SVQ38" s="724"/>
      <c r="SVR38" s="724"/>
      <c r="SVS38" s="724"/>
      <c r="SVT38" s="724"/>
      <c r="SVU38" s="724"/>
      <c r="SVV38" s="724"/>
      <c r="SVW38" s="724"/>
      <c r="SVX38" s="724"/>
      <c r="SVY38" s="724"/>
      <c r="SVZ38" s="724"/>
      <c r="SWA38" s="724"/>
      <c r="SWB38" s="724"/>
      <c r="SWC38" s="724"/>
      <c r="SWD38" s="724"/>
      <c r="SWE38" s="724"/>
      <c r="SWF38" s="724"/>
      <c r="SWG38" s="724"/>
      <c r="SWH38" s="724"/>
      <c r="SWI38" s="724"/>
      <c r="SWJ38" s="724"/>
      <c r="SWK38" s="724"/>
      <c r="SWL38" s="724"/>
      <c r="SWM38" s="724"/>
      <c r="SWN38" s="724"/>
      <c r="SWO38" s="724"/>
      <c r="SWP38" s="724"/>
      <c r="SWQ38" s="724"/>
      <c r="SWR38" s="724"/>
      <c r="SWS38" s="724"/>
      <c r="SWT38" s="724"/>
      <c r="SWU38" s="724"/>
      <c r="SWV38" s="724"/>
      <c r="SWW38" s="724"/>
      <c r="SWX38" s="724"/>
      <c r="SWY38" s="724"/>
      <c r="SWZ38" s="724"/>
      <c r="SXA38" s="724"/>
      <c r="SXB38" s="724"/>
      <c r="SXC38" s="724"/>
      <c r="SXD38" s="724"/>
      <c r="SXE38" s="724"/>
      <c r="SXF38" s="724"/>
      <c r="SXG38" s="724"/>
      <c r="SXH38" s="724"/>
      <c r="SXI38" s="724"/>
      <c r="SXJ38" s="724"/>
      <c r="SXK38" s="724"/>
      <c r="SXL38" s="724"/>
      <c r="SXM38" s="724"/>
      <c r="SXN38" s="724"/>
      <c r="SXO38" s="724"/>
      <c r="SXP38" s="724"/>
      <c r="SXQ38" s="724"/>
      <c r="SXR38" s="724"/>
      <c r="SXS38" s="724"/>
      <c r="SXT38" s="724"/>
      <c r="SXU38" s="724"/>
      <c r="SXV38" s="724"/>
      <c r="SXW38" s="724"/>
      <c r="SXX38" s="724"/>
      <c r="SXY38" s="724"/>
      <c r="SXZ38" s="724"/>
      <c r="SYA38" s="724"/>
      <c r="SYB38" s="724"/>
      <c r="SYC38" s="724"/>
      <c r="SYD38" s="724"/>
      <c r="SYE38" s="724"/>
      <c r="SYF38" s="724"/>
      <c r="SYG38" s="724"/>
      <c r="SYH38" s="724"/>
      <c r="SYI38" s="724"/>
      <c r="SYJ38" s="724"/>
      <c r="SYK38" s="724"/>
      <c r="SYL38" s="724"/>
      <c r="SYM38" s="724"/>
      <c r="SYN38" s="724"/>
      <c r="SYO38" s="724"/>
      <c r="SYP38" s="724"/>
      <c r="SYQ38" s="724"/>
      <c r="SYR38" s="724"/>
      <c r="SYS38" s="724"/>
      <c r="SYT38" s="724"/>
      <c r="SYU38" s="724"/>
      <c r="SYV38" s="724"/>
      <c r="SYW38" s="724"/>
      <c r="SYX38" s="724"/>
      <c r="SYY38" s="724"/>
      <c r="SYZ38" s="724"/>
      <c r="SZA38" s="724"/>
      <c r="SZB38" s="724"/>
      <c r="SZC38" s="724"/>
      <c r="SZD38" s="724"/>
      <c r="SZE38" s="724"/>
      <c r="SZF38" s="724"/>
      <c r="SZG38" s="724"/>
      <c r="SZH38" s="724"/>
      <c r="SZI38" s="724"/>
      <c r="SZJ38" s="724"/>
      <c r="SZK38" s="724"/>
      <c r="SZL38" s="724"/>
      <c r="SZM38" s="724"/>
      <c r="SZN38" s="724"/>
      <c r="SZO38" s="724"/>
      <c r="SZP38" s="724"/>
      <c r="SZQ38" s="724"/>
      <c r="SZR38" s="724"/>
      <c r="SZS38" s="724"/>
      <c r="SZT38" s="724"/>
      <c r="SZU38" s="724"/>
      <c r="SZV38" s="724"/>
      <c r="SZW38" s="724"/>
      <c r="SZX38" s="724"/>
      <c r="SZY38" s="724"/>
      <c r="SZZ38" s="724"/>
      <c r="TAA38" s="724"/>
      <c r="TAB38" s="724"/>
      <c r="TAC38" s="724"/>
      <c r="TAD38" s="724"/>
      <c r="TAE38" s="724"/>
      <c r="TAF38" s="724"/>
      <c r="TAG38" s="724"/>
      <c r="TAH38" s="724"/>
      <c r="TAI38" s="724"/>
      <c r="TAJ38" s="724"/>
      <c r="TAK38" s="724"/>
      <c r="TAL38" s="724"/>
      <c r="TAM38" s="724"/>
      <c r="TAN38" s="724"/>
      <c r="TAO38" s="724"/>
      <c r="TAP38" s="724"/>
      <c r="TAQ38" s="724"/>
      <c r="TAR38" s="724"/>
      <c r="TAS38" s="724"/>
      <c r="TAT38" s="724"/>
      <c r="TAU38" s="724"/>
      <c r="TAV38" s="724"/>
      <c r="TAW38" s="724"/>
      <c r="TAX38" s="724"/>
      <c r="TAY38" s="724"/>
      <c r="TAZ38" s="724"/>
      <c r="TBA38" s="724"/>
      <c r="TBB38" s="724"/>
      <c r="TBC38" s="724"/>
      <c r="TBD38" s="724"/>
      <c r="TBE38" s="724"/>
      <c r="TBF38" s="724"/>
      <c r="TBG38" s="724"/>
      <c r="TBH38" s="724"/>
      <c r="TBI38" s="724"/>
      <c r="TBJ38" s="724"/>
      <c r="TBK38" s="724"/>
      <c r="TBL38" s="724"/>
      <c r="TBM38" s="724"/>
      <c r="TBN38" s="724"/>
      <c r="TBO38" s="724"/>
      <c r="TBP38" s="724"/>
      <c r="TBQ38" s="724"/>
      <c r="TBR38" s="724"/>
      <c r="TBS38" s="724"/>
      <c r="TBT38" s="724"/>
      <c r="TBU38" s="724"/>
      <c r="TBV38" s="724"/>
      <c r="TBW38" s="724"/>
      <c r="TBX38" s="724"/>
      <c r="TBY38" s="724"/>
      <c r="TBZ38" s="724"/>
      <c r="TCA38" s="724"/>
      <c r="TCB38" s="724"/>
      <c r="TCC38" s="724"/>
      <c r="TCD38" s="724"/>
      <c r="TCE38" s="724"/>
      <c r="TCF38" s="724"/>
      <c r="TCG38" s="724"/>
      <c r="TCH38" s="724"/>
      <c r="TCI38" s="724"/>
      <c r="TCJ38" s="724"/>
      <c r="TCK38" s="724"/>
      <c r="TCL38" s="724"/>
      <c r="TCM38" s="724"/>
      <c r="TCN38" s="724"/>
      <c r="TCO38" s="724"/>
      <c r="TCP38" s="724"/>
      <c r="TCQ38" s="724"/>
      <c r="TCR38" s="724"/>
      <c r="TCS38" s="724"/>
      <c r="TCT38" s="724"/>
      <c r="TCU38" s="724"/>
      <c r="TCV38" s="724"/>
      <c r="TCW38" s="724"/>
      <c r="TCX38" s="724"/>
      <c r="TCY38" s="724"/>
      <c r="TCZ38" s="724"/>
      <c r="TDA38" s="724"/>
      <c r="TDB38" s="724"/>
      <c r="TDC38" s="724"/>
      <c r="TDD38" s="724"/>
      <c r="TDE38" s="724"/>
      <c r="TDF38" s="724"/>
      <c r="TDG38" s="724"/>
      <c r="TDH38" s="724"/>
      <c r="TDI38" s="724"/>
      <c r="TDJ38" s="724"/>
      <c r="TDK38" s="724"/>
      <c r="TDL38" s="724"/>
      <c r="TDM38" s="724"/>
      <c r="TDN38" s="724"/>
      <c r="TDO38" s="724"/>
      <c r="TDP38" s="724"/>
      <c r="TDQ38" s="724"/>
      <c r="TDR38" s="724"/>
      <c r="TDS38" s="724"/>
      <c r="TDT38" s="724"/>
      <c r="TDU38" s="724"/>
      <c r="TDV38" s="724"/>
      <c r="TDW38" s="724"/>
      <c r="TDX38" s="724"/>
      <c r="TDY38" s="724"/>
      <c r="TDZ38" s="724"/>
      <c r="TEA38" s="724"/>
      <c r="TEB38" s="724"/>
      <c r="TEC38" s="724"/>
      <c r="TED38" s="724"/>
      <c r="TEE38" s="724"/>
      <c r="TEF38" s="724"/>
      <c r="TEG38" s="724"/>
      <c r="TEH38" s="724"/>
      <c r="TEI38" s="724"/>
      <c r="TEJ38" s="724"/>
      <c r="TEK38" s="724"/>
      <c r="TEL38" s="724"/>
      <c r="TEM38" s="724"/>
      <c r="TEN38" s="724"/>
      <c r="TEO38" s="724"/>
      <c r="TEP38" s="724"/>
      <c r="TEQ38" s="724"/>
      <c r="TER38" s="724"/>
      <c r="TES38" s="724"/>
      <c r="TET38" s="724"/>
      <c r="TEU38" s="724"/>
      <c r="TEV38" s="724"/>
      <c r="TEW38" s="724"/>
      <c r="TEX38" s="724"/>
      <c r="TEY38" s="724"/>
      <c r="TEZ38" s="724"/>
      <c r="TFA38" s="724"/>
      <c r="TFB38" s="724"/>
      <c r="TFC38" s="724"/>
      <c r="TFD38" s="724"/>
      <c r="TFE38" s="724"/>
      <c r="TFF38" s="724"/>
      <c r="TFG38" s="724"/>
      <c r="TFH38" s="724"/>
      <c r="TFI38" s="724"/>
      <c r="TFJ38" s="724"/>
      <c r="TFK38" s="724"/>
      <c r="TFL38" s="724"/>
      <c r="TFM38" s="724"/>
      <c r="TFN38" s="724"/>
      <c r="TFO38" s="724"/>
      <c r="TFP38" s="724"/>
      <c r="TFQ38" s="724"/>
      <c r="TFR38" s="724"/>
      <c r="TFS38" s="724"/>
      <c r="TFT38" s="724"/>
      <c r="TFU38" s="724"/>
      <c r="TFV38" s="724"/>
      <c r="TFW38" s="724"/>
      <c r="TFX38" s="724"/>
      <c r="TFY38" s="724"/>
      <c r="TFZ38" s="724"/>
      <c r="TGA38" s="724"/>
      <c r="TGB38" s="724"/>
      <c r="TGC38" s="724"/>
      <c r="TGD38" s="724"/>
      <c r="TGE38" s="724"/>
      <c r="TGF38" s="724"/>
      <c r="TGG38" s="724"/>
      <c r="TGH38" s="724"/>
      <c r="TGI38" s="724"/>
      <c r="TGJ38" s="724"/>
      <c r="TGK38" s="724"/>
      <c r="TGL38" s="724"/>
      <c r="TGM38" s="724"/>
      <c r="TGN38" s="724"/>
      <c r="TGO38" s="724"/>
      <c r="TGP38" s="724"/>
      <c r="TGQ38" s="724"/>
      <c r="TGR38" s="724"/>
      <c r="TGS38" s="724"/>
      <c r="TGT38" s="724"/>
      <c r="TGU38" s="724"/>
      <c r="TGV38" s="724"/>
      <c r="TGW38" s="724"/>
      <c r="TGX38" s="724"/>
      <c r="TGY38" s="724"/>
      <c r="TGZ38" s="724"/>
      <c r="THA38" s="724"/>
      <c r="THB38" s="724"/>
      <c r="THC38" s="724"/>
      <c r="THD38" s="724"/>
      <c r="THE38" s="724"/>
      <c r="THF38" s="724"/>
      <c r="THG38" s="724"/>
      <c r="THH38" s="724"/>
      <c r="THI38" s="724"/>
      <c r="THJ38" s="724"/>
      <c r="THK38" s="724"/>
      <c r="THL38" s="724"/>
      <c r="THM38" s="724"/>
      <c r="THN38" s="724"/>
      <c r="THO38" s="724"/>
      <c r="THP38" s="724"/>
      <c r="THQ38" s="724"/>
      <c r="THR38" s="724"/>
      <c r="THS38" s="724"/>
      <c r="THT38" s="724"/>
      <c r="THU38" s="724"/>
      <c r="THV38" s="724"/>
      <c r="THW38" s="724"/>
      <c r="THX38" s="724"/>
      <c r="THY38" s="724"/>
      <c r="THZ38" s="724"/>
      <c r="TIA38" s="724"/>
      <c r="TIB38" s="724"/>
      <c r="TIC38" s="724"/>
      <c r="TID38" s="724"/>
      <c r="TIE38" s="724"/>
      <c r="TIF38" s="724"/>
      <c r="TIG38" s="724"/>
      <c r="TIH38" s="724"/>
      <c r="TII38" s="724"/>
      <c r="TIJ38" s="724"/>
      <c r="TIK38" s="724"/>
      <c r="TIL38" s="724"/>
      <c r="TIM38" s="724"/>
      <c r="TIN38" s="724"/>
      <c r="TIO38" s="724"/>
      <c r="TIP38" s="724"/>
      <c r="TIQ38" s="724"/>
      <c r="TIR38" s="724"/>
      <c r="TIS38" s="724"/>
      <c r="TIT38" s="724"/>
      <c r="TIU38" s="724"/>
      <c r="TIV38" s="724"/>
      <c r="TIW38" s="724"/>
      <c r="TIX38" s="724"/>
      <c r="TIY38" s="724"/>
      <c r="TIZ38" s="724"/>
      <c r="TJA38" s="724"/>
      <c r="TJB38" s="724"/>
      <c r="TJC38" s="724"/>
      <c r="TJD38" s="724"/>
      <c r="TJE38" s="724"/>
      <c r="TJF38" s="724"/>
      <c r="TJG38" s="724"/>
      <c r="TJH38" s="724"/>
      <c r="TJI38" s="724"/>
      <c r="TJJ38" s="724"/>
      <c r="TJK38" s="724"/>
      <c r="TJL38" s="724"/>
      <c r="TJM38" s="724"/>
      <c r="TJN38" s="724"/>
      <c r="TJO38" s="724"/>
      <c r="TJP38" s="724"/>
      <c r="TJQ38" s="724"/>
      <c r="TJR38" s="724"/>
      <c r="TJS38" s="724"/>
      <c r="TJT38" s="724"/>
      <c r="TJU38" s="724"/>
      <c r="TJV38" s="724"/>
      <c r="TJW38" s="724"/>
      <c r="TJX38" s="724"/>
      <c r="TJY38" s="724"/>
      <c r="TJZ38" s="724"/>
      <c r="TKA38" s="724"/>
      <c r="TKB38" s="724"/>
      <c r="TKC38" s="724"/>
      <c r="TKD38" s="724"/>
      <c r="TKE38" s="724"/>
      <c r="TKF38" s="724"/>
      <c r="TKG38" s="724"/>
      <c r="TKH38" s="724"/>
      <c r="TKI38" s="724"/>
      <c r="TKJ38" s="724"/>
      <c r="TKK38" s="724"/>
      <c r="TKL38" s="724"/>
      <c r="TKM38" s="724"/>
      <c r="TKN38" s="724"/>
      <c r="TKO38" s="724"/>
      <c r="TKP38" s="724"/>
      <c r="TKQ38" s="724"/>
      <c r="TKR38" s="724"/>
      <c r="TKS38" s="724"/>
      <c r="TKT38" s="724"/>
      <c r="TKU38" s="724"/>
      <c r="TKV38" s="724"/>
      <c r="TKW38" s="724"/>
      <c r="TKX38" s="724"/>
      <c r="TKY38" s="724"/>
      <c r="TKZ38" s="724"/>
      <c r="TLA38" s="724"/>
      <c r="TLB38" s="724"/>
      <c r="TLC38" s="724"/>
      <c r="TLD38" s="724"/>
      <c r="TLE38" s="724"/>
      <c r="TLF38" s="724"/>
      <c r="TLG38" s="724"/>
      <c r="TLH38" s="724"/>
      <c r="TLI38" s="724"/>
      <c r="TLJ38" s="724"/>
      <c r="TLK38" s="724"/>
      <c r="TLL38" s="724"/>
      <c r="TLM38" s="724"/>
      <c r="TLN38" s="724"/>
      <c r="TLO38" s="724"/>
      <c r="TLP38" s="724"/>
      <c r="TLQ38" s="724"/>
      <c r="TLR38" s="724"/>
      <c r="TLS38" s="724"/>
      <c r="TLT38" s="724"/>
      <c r="TLU38" s="724"/>
      <c r="TLV38" s="724"/>
      <c r="TLW38" s="724"/>
      <c r="TLX38" s="724"/>
      <c r="TLY38" s="724"/>
      <c r="TLZ38" s="724"/>
      <c r="TMA38" s="724"/>
      <c r="TMB38" s="724"/>
      <c r="TMC38" s="724"/>
      <c r="TMD38" s="724"/>
      <c r="TME38" s="724"/>
      <c r="TMF38" s="724"/>
      <c r="TMG38" s="724"/>
      <c r="TMH38" s="724"/>
      <c r="TMI38" s="724"/>
      <c r="TMJ38" s="724"/>
      <c r="TMK38" s="724"/>
      <c r="TML38" s="724"/>
      <c r="TMM38" s="724"/>
      <c r="TMN38" s="724"/>
      <c r="TMO38" s="724"/>
      <c r="TMP38" s="724"/>
      <c r="TMQ38" s="724"/>
      <c r="TMR38" s="724"/>
      <c r="TMS38" s="724"/>
      <c r="TMT38" s="724"/>
      <c r="TMU38" s="724"/>
      <c r="TMV38" s="724"/>
      <c r="TMW38" s="724"/>
      <c r="TMX38" s="724"/>
      <c r="TMY38" s="724"/>
      <c r="TMZ38" s="724"/>
      <c r="TNA38" s="724"/>
      <c r="TNB38" s="724"/>
      <c r="TNC38" s="724"/>
      <c r="TND38" s="724"/>
      <c r="TNE38" s="724"/>
      <c r="TNF38" s="724"/>
      <c r="TNG38" s="724"/>
      <c r="TNH38" s="724"/>
      <c r="TNI38" s="724"/>
      <c r="TNJ38" s="724"/>
      <c r="TNK38" s="724"/>
      <c r="TNL38" s="724"/>
      <c r="TNM38" s="724"/>
      <c r="TNN38" s="724"/>
      <c r="TNO38" s="724"/>
      <c r="TNP38" s="724"/>
      <c r="TNQ38" s="724"/>
      <c r="TNR38" s="724"/>
      <c r="TNS38" s="724"/>
      <c r="TNT38" s="724"/>
      <c r="TNU38" s="724"/>
      <c r="TNV38" s="724"/>
      <c r="TNW38" s="724"/>
      <c r="TNX38" s="724"/>
      <c r="TNY38" s="724"/>
      <c r="TNZ38" s="724"/>
      <c r="TOA38" s="724"/>
      <c r="TOB38" s="724"/>
      <c r="TOC38" s="724"/>
      <c r="TOD38" s="724"/>
      <c r="TOE38" s="724"/>
      <c r="TOF38" s="724"/>
      <c r="TOG38" s="724"/>
      <c r="TOH38" s="724"/>
      <c r="TOI38" s="724"/>
      <c r="TOJ38" s="724"/>
      <c r="TOK38" s="724"/>
      <c r="TOL38" s="724"/>
      <c r="TOM38" s="724"/>
      <c r="TON38" s="724"/>
      <c r="TOO38" s="724"/>
      <c r="TOP38" s="724"/>
      <c r="TOQ38" s="724"/>
      <c r="TOR38" s="724"/>
      <c r="TOS38" s="724"/>
      <c r="TOT38" s="724"/>
      <c r="TOU38" s="724"/>
      <c r="TOV38" s="724"/>
      <c r="TOW38" s="724"/>
      <c r="TOX38" s="724"/>
      <c r="TOY38" s="724"/>
      <c r="TOZ38" s="724"/>
      <c r="TPA38" s="724"/>
      <c r="TPB38" s="724"/>
      <c r="TPC38" s="724"/>
      <c r="TPD38" s="724"/>
      <c r="TPE38" s="724"/>
      <c r="TPF38" s="724"/>
      <c r="TPG38" s="724"/>
      <c r="TPH38" s="724"/>
      <c r="TPI38" s="724"/>
      <c r="TPJ38" s="724"/>
      <c r="TPK38" s="724"/>
      <c r="TPL38" s="724"/>
      <c r="TPM38" s="724"/>
      <c r="TPN38" s="724"/>
      <c r="TPO38" s="724"/>
      <c r="TPP38" s="724"/>
      <c r="TPQ38" s="724"/>
      <c r="TPR38" s="724"/>
      <c r="TPS38" s="724"/>
      <c r="TPT38" s="724"/>
      <c r="TPU38" s="724"/>
      <c r="TPV38" s="724"/>
      <c r="TPW38" s="724"/>
      <c r="TPX38" s="724"/>
      <c r="TPY38" s="724"/>
      <c r="TPZ38" s="724"/>
      <c r="TQA38" s="724"/>
      <c r="TQB38" s="724"/>
      <c r="TQC38" s="724"/>
      <c r="TQD38" s="724"/>
      <c r="TQE38" s="724"/>
      <c r="TQF38" s="724"/>
      <c r="TQG38" s="724"/>
      <c r="TQH38" s="724"/>
      <c r="TQI38" s="724"/>
      <c r="TQJ38" s="724"/>
      <c r="TQK38" s="724"/>
      <c r="TQL38" s="724"/>
      <c r="TQM38" s="724"/>
      <c r="TQN38" s="724"/>
      <c r="TQO38" s="724"/>
      <c r="TQP38" s="724"/>
      <c r="TQQ38" s="724"/>
      <c r="TQR38" s="724"/>
      <c r="TQS38" s="724"/>
      <c r="TQT38" s="724"/>
      <c r="TQU38" s="724"/>
      <c r="TQV38" s="724"/>
      <c r="TQW38" s="724"/>
      <c r="TQX38" s="724"/>
      <c r="TQY38" s="724"/>
      <c r="TQZ38" s="724"/>
      <c r="TRA38" s="724"/>
      <c r="TRB38" s="724"/>
      <c r="TRC38" s="724"/>
      <c r="TRD38" s="724"/>
      <c r="TRE38" s="724"/>
      <c r="TRF38" s="724"/>
      <c r="TRG38" s="724"/>
      <c r="TRH38" s="724"/>
      <c r="TRI38" s="724"/>
      <c r="TRJ38" s="724"/>
      <c r="TRK38" s="724"/>
      <c r="TRL38" s="724"/>
      <c r="TRM38" s="724"/>
      <c r="TRN38" s="724"/>
      <c r="TRO38" s="724"/>
      <c r="TRP38" s="724"/>
      <c r="TRQ38" s="724"/>
      <c r="TRR38" s="724"/>
      <c r="TRS38" s="724"/>
      <c r="TRT38" s="724"/>
      <c r="TRU38" s="724"/>
      <c r="TRV38" s="724"/>
      <c r="TRW38" s="724"/>
      <c r="TRX38" s="724"/>
      <c r="TRY38" s="724"/>
      <c r="TRZ38" s="724"/>
      <c r="TSA38" s="724"/>
      <c r="TSB38" s="724"/>
      <c r="TSC38" s="724"/>
      <c r="TSD38" s="724"/>
      <c r="TSE38" s="724"/>
      <c r="TSF38" s="724"/>
      <c r="TSG38" s="724"/>
      <c r="TSH38" s="724"/>
      <c r="TSI38" s="724"/>
      <c r="TSJ38" s="724"/>
      <c r="TSK38" s="724"/>
      <c r="TSL38" s="724"/>
      <c r="TSM38" s="724"/>
      <c r="TSN38" s="724"/>
      <c r="TSO38" s="724"/>
      <c r="TSP38" s="724"/>
      <c r="TSQ38" s="724"/>
      <c r="TSR38" s="724"/>
      <c r="TSS38" s="724"/>
      <c r="TST38" s="724"/>
      <c r="TSU38" s="724"/>
      <c r="TSV38" s="724"/>
      <c r="TSW38" s="724"/>
      <c r="TSX38" s="724"/>
      <c r="TSY38" s="724"/>
      <c r="TSZ38" s="724"/>
      <c r="TTA38" s="724"/>
      <c r="TTB38" s="724"/>
      <c r="TTC38" s="724"/>
      <c r="TTD38" s="724"/>
      <c r="TTE38" s="724"/>
      <c r="TTF38" s="724"/>
      <c r="TTG38" s="724"/>
      <c r="TTH38" s="724"/>
      <c r="TTI38" s="724"/>
      <c r="TTJ38" s="724"/>
      <c r="TTK38" s="724"/>
      <c r="TTL38" s="724"/>
      <c r="TTM38" s="724"/>
      <c r="TTN38" s="724"/>
      <c r="TTO38" s="724"/>
      <c r="TTP38" s="724"/>
      <c r="TTQ38" s="724"/>
      <c r="TTR38" s="724"/>
      <c r="TTS38" s="724"/>
      <c r="TTT38" s="724"/>
      <c r="TTU38" s="724"/>
      <c r="TTV38" s="724"/>
      <c r="TTW38" s="724"/>
      <c r="TTX38" s="724"/>
      <c r="TTY38" s="724"/>
      <c r="TTZ38" s="724"/>
      <c r="TUA38" s="724"/>
      <c r="TUB38" s="724"/>
      <c r="TUC38" s="724"/>
      <c r="TUD38" s="724"/>
      <c r="TUE38" s="724"/>
      <c r="TUF38" s="724"/>
      <c r="TUG38" s="724"/>
      <c r="TUH38" s="724"/>
      <c r="TUI38" s="724"/>
      <c r="TUJ38" s="724"/>
      <c r="TUK38" s="724"/>
      <c r="TUL38" s="724"/>
      <c r="TUM38" s="724"/>
      <c r="TUN38" s="724"/>
      <c r="TUO38" s="724"/>
      <c r="TUP38" s="724"/>
      <c r="TUQ38" s="724"/>
      <c r="TUR38" s="724"/>
      <c r="TUS38" s="724"/>
      <c r="TUT38" s="724"/>
      <c r="TUU38" s="724"/>
      <c r="TUV38" s="724"/>
      <c r="TUW38" s="724"/>
      <c r="TUX38" s="724"/>
      <c r="TUY38" s="724"/>
      <c r="TUZ38" s="724"/>
      <c r="TVA38" s="724"/>
      <c r="TVB38" s="724"/>
      <c r="TVC38" s="724"/>
      <c r="TVD38" s="724"/>
      <c r="TVE38" s="724"/>
      <c r="TVF38" s="724"/>
      <c r="TVG38" s="724"/>
      <c r="TVH38" s="724"/>
      <c r="TVI38" s="724"/>
      <c r="TVJ38" s="724"/>
      <c r="TVK38" s="724"/>
      <c r="TVL38" s="724"/>
      <c r="TVM38" s="724"/>
      <c r="TVN38" s="724"/>
      <c r="TVO38" s="724"/>
      <c r="TVP38" s="724"/>
      <c r="TVQ38" s="724"/>
      <c r="TVR38" s="724"/>
      <c r="TVS38" s="724"/>
      <c r="TVT38" s="724"/>
      <c r="TVU38" s="724"/>
      <c r="TVV38" s="724"/>
      <c r="TVW38" s="724"/>
      <c r="TVX38" s="724"/>
      <c r="TVY38" s="724"/>
      <c r="TVZ38" s="724"/>
      <c r="TWA38" s="724"/>
      <c r="TWB38" s="724"/>
      <c r="TWC38" s="724"/>
      <c r="TWD38" s="724"/>
      <c r="TWE38" s="724"/>
      <c r="TWF38" s="724"/>
      <c r="TWG38" s="724"/>
      <c r="TWH38" s="724"/>
      <c r="TWI38" s="724"/>
      <c r="TWJ38" s="724"/>
      <c r="TWK38" s="724"/>
      <c r="TWL38" s="724"/>
      <c r="TWM38" s="724"/>
      <c r="TWN38" s="724"/>
      <c r="TWO38" s="724"/>
      <c r="TWP38" s="724"/>
      <c r="TWQ38" s="724"/>
      <c r="TWR38" s="724"/>
      <c r="TWS38" s="724"/>
      <c r="TWT38" s="724"/>
      <c r="TWU38" s="724"/>
      <c r="TWV38" s="724"/>
      <c r="TWW38" s="724"/>
      <c r="TWX38" s="724"/>
      <c r="TWY38" s="724"/>
      <c r="TWZ38" s="724"/>
      <c r="TXA38" s="724"/>
      <c r="TXB38" s="724"/>
      <c r="TXC38" s="724"/>
      <c r="TXD38" s="724"/>
      <c r="TXE38" s="724"/>
      <c r="TXF38" s="724"/>
      <c r="TXG38" s="724"/>
      <c r="TXH38" s="724"/>
      <c r="TXI38" s="724"/>
      <c r="TXJ38" s="724"/>
      <c r="TXK38" s="724"/>
      <c r="TXL38" s="724"/>
      <c r="TXM38" s="724"/>
      <c r="TXN38" s="724"/>
      <c r="TXO38" s="724"/>
      <c r="TXP38" s="724"/>
      <c r="TXQ38" s="724"/>
      <c r="TXR38" s="724"/>
      <c r="TXS38" s="724"/>
      <c r="TXT38" s="724"/>
      <c r="TXU38" s="724"/>
      <c r="TXV38" s="724"/>
      <c r="TXW38" s="724"/>
      <c r="TXX38" s="724"/>
      <c r="TXY38" s="724"/>
      <c r="TXZ38" s="724"/>
      <c r="TYA38" s="724"/>
      <c r="TYB38" s="724"/>
      <c r="TYC38" s="724"/>
      <c r="TYD38" s="724"/>
      <c r="TYE38" s="724"/>
      <c r="TYF38" s="724"/>
      <c r="TYG38" s="724"/>
      <c r="TYH38" s="724"/>
      <c r="TYI38" s="724"/>
      <c r="TYJ38" s="724"/>
      <c r="TYK38" s="724"/>
      <c r="TYL38" s="724"/>
      <c r="TYM38" s="724"/>
      <c r="TYN38" s="724"/>
      <c r="TYO38" s="724"/>
      <c r="TYP38" s="724"/>
      <c r="TYQ38" s="724"/>
      <c r="TYR38" s="724"/>
      <c r="TYS38" s="724"/>
      <c r="TYT38" s="724"/>
      <c r="TYU38" s="724"/>
      <c r="TYV38" s="724"/>
      <c r="TYW38" s="724"/>
      <c r="TYX38" s="724"/>
      <c r="TYY38" s="724"/>
      <c r="TYZ38" s="724"/>
      <c r="TZA38" s="724"/>
      <c r="TZB38" s="724"/>
      <c r="TZC38" s="724"/>
      <c r="TZD38" s="724"/>
      <c r="TZE38" s="724"/>
      <c r="TZF38" s="724"/>
      <c r="TZG38" s="724"/>
      <c r="TZH38" s="724"/>
      <c r="TZI38" s="724"/>
      <c r="TZJ38" s="724"/>
      <c r="TZK38" s="724"/>
      <c r="TZL38" s="724"/>
      <c r="TZM38" s="724"/>
      <c r="TZN38" s="724"/>
      <c r="TZO38" s="724"/>
      <c r="TZP38" s="724"/>
      <c r="TZQ38" s="724"/>
      <c r="TZR38" s="724"/>
      <c r="TZS38" s="724"/>
      <c r="TZT38" s="724"/>
      <c r="TZU38" s="724"/>
      <c r="TZV38" s="724"/>
      <c r="TZW38" s="724"/>
      <c r="TZX38" s="724"/>
      <c r="TZY38" s="724"/>
      <c r="TZZ38" s="724"/>
      <c r="UAA38" s="724"/>
      <c r="UAB38" s="724"/>
      <c r="UAC38" s="724"/>
      <c r="UAD38" s="724"/>
      <c r="UAE38" s="724"/>
      <c r="UAF38" s="724"/>
      <c r="UAG38" s="724"/>
      <c r="UAH38" s="724"/>
      <c r="UAI38" s="724"/>
      <c r="UAJ38" s="724"/>
      <c r="UAK38" s="724"/>
      <c r="UAL38" s="724"/>
      <c r="UAM38" s="724"/>
      <c r="UAN38" s="724"/>
      <c r="UAO38" s="724"/>
      <c r="UAP38" s="724"/>
      <c r="UAQ38" s="724"/>
      <c r="UAR38" s="724"/>
      <c r="UAS38" s="724"/>
      <c r="UAT38" s="724"/>
      <c r="UAU38" s="724"/>
      <c r="UAV38" s="724"/>
      <c r="UAW38" s="724"/>
      <c r="UAX38" s="724"/>
      <c r="UAY38" s="724"/>
      <c r="UAZ38" s="724"/>
      <c r="UBA38" s="724"/>
      <c r="UBB38" s="724"/>
      <c r="UBC38" s="724"/>
      <c r="UBD38" s="724"/>
      <c r="UBE38" s="724"/>
      <c r="UBF38" s="724"/>
      <c r="UBG38" s="724"/>
      <c r="UBH38" s="724"/>
      <c r="UBI38" s="724"/>
      <c r="UBJ38" s="724"/>
      <c r="UBK38" s="724"/>
      <c r="UBL38" s="724"/>
      <c r="UBM38" s="724"/>
      <c r="UBN38" s="724"/>
      <c r="UBO38" s="724"/>
      <c r="UBP38" s="724"/>
      <c r="UBQ38" s="724"/>
      <c r="UBR38" s="724"/>
      <c r="UBS38" s="724"/>
      <c r="UBT38" s="724"/>
      <c r="UBU38" s="724"/>
      <c r="UBV38" s="724"/>
      <c r="UBW38" s="724"/>
      <c r="UBX38" s="724"/>
      <c r="UBY38" s="724"/>
      <c r="UBZ38" s="724"/>
      <c r="UCA38" s="724"/>
      <c r="UCB38" s="724"/>
      <c r="UCC38" s="724"/>
      <c r="UCD38" s="724"/>
      <c r="UCE38" s="724"/>
      <c r="UCF38" s="724"/>
      <c r="UCG38" s="724"/>
      <c r="UCH38" s="724"/>
      <c r="UCI38" s="724"/>
      <c r="UCJ38" s="724"/>
      <c r="UCK38" s="724"/>
      <c r="UCL38" s="724"/>
      <c r="UCM38" s="724"/>
      <c r="UCN38" s="724"/>
      <c r="UCO38" s="724"/>
      <c r="UCP38" s="724"/>
      <c r="UCQ38" s="724"/>
      <c r="UCR38" s="724"/>
      <c r="UCS38" s="724"/>
      <c r="UCT38" s="724"/>
      <c r="UCU38" s="724"/>
      <c r="UCV38" s="724"/>
      <c r="UCW38" s="724"/>
      <c r="UCX38" s="724"/>
      <c r="UCY38" s="724"/>
      <c r="UCZ38" s="724"/>
      <c r="UDA38" s="724"/>
      <c r="UDB38" s="724"/>
      <c r="UDC38" s="724"/>
      <c r="UDD38" s="724"/>
      <c r="UDE38" s="724"/>
      <c r="UDF38" s="724"/>
      <c r="UDG38" s="724"/>
      <c r="UDH38" s="724"/>
      <c r="UDI38" s="724"/>
      <c r="UDJ38" s="724"/>
      <c r="UDK38" s="724"/>
      <c r="UDL38" s="724"/>
      <c r="UDM38" s="724"/>
      <c r="UDN38" s="724"/>
      <c r="UDO38" s="724"/>
      <c r="UDP38" s="724"/>
      <c r="UDQ38" s="724"/>
      <c r="UDR38" s="724"/>
      <c r="UDS38" s="724"/>
      <c r="UDT38" s="724"/>
      <c r="UDU38" s="724"/>
      <c r="UDV38" s="724"/>
      <c r="UDW38" s="724"/>
      <c r="UDX38" s="724"/>
      <c r="UDY38" s="724"/>
      <c r="UDZ38" s="724"/>
      <c r="UEA38" s="724"/>
      <c r="UEB38" s="724"/>
      <c r="UEC38" s="724"/>
      <c r="UED38" s="724"/>
      <c r="UEE38" s="724"/>
      <c r="UEF38" s="724"/>
      <c r="UEG38" s="724"/>
      <c r="UEH38" s="724"/>
      <c r="UEI38" s="724"/>
      <c r="UEJ38" s="724"/>
      <c r="UEK38" s="724"/>
      <c r="UEL38" s="724"/>
      <c r="UEM38" s="724"/>
      <c r="UEN38" s="724"/>
      <c r="UEO38" s="724"/>
      <c r="UEP38" s="724"/>
      <c r="UEQ38" s="724"/>
      <c r="UER38" s="724"/>
      <c r="UES38" s="724"/>
      <c r="UET38" s="724"/>
      <c r="UEU38" s="724"/>
      <c r="UEV38" s="724"/>
      <c r="UEW38" s="724"/>
      <c r="UEX38" s="724"/>
      <c r="UEY38" s="724"/>
      <c r="UEZ38" s="724"/>
      <c r="UFA38" s="724"/>
      <c r="UFB38" s="724"/>
      <c r="UFC38" s="724"/>
      <c r="UFD38" s="724"/>
      <c r="UFE38" s="724"/>
      <c r="UFF38" s="724"/>
      <c r="UFG38" s="724"/>
      <c r="UFH38" s="724"/>
      <c r="UFI38" s="724"/>
      <c r="UFJ38" s="724"/>
      <c r="UFK38" s="724"/>
      <c r="UFL38" s="724"/>
      <c r="UFM38" s="724"/>
      <c r="UFN38" s="724"/>
      <c r="UFO38" s="724"/>
      <c r="UFP38" s="724"/>
      <c r="UFQ38" s="724"/>
      <c r="UFR38" s="724"/>
      <c r="UFS38" s="724"/>
      <c r="UFT38" s="724"/>
      <c r="UFU38" s="724"/>
      <c r="UFV38" s="724"/>
      <c r="UFW38" s="724"/>
      <c r="UFX38" s="724"/>
      <c r="UFY38" s="724"/>
      <c r="UFZ38" s="724"/>
      <c r="UGA38" s="724"/>
      <c r="UGB38" s="724"/>
      <c r="UGC38" s="724"/>
      <c r="UGD38" s="724"/>
      <c r="UGE38" s="724"/>
      <c r="UGF38" s="724"/>
      <c r="UGG38" s="724"/>
      <c r="UGH38" s="724"/>
      <c r="UGI38" s="724"/>
      <c r="UGJ38" s="724"/>
      <c r="UGK38" s="724"/>
      <c r="UGL38" s="724"/>
      <c r="UGM38" s="724"/>
      <c r="UGN38" s="724"/>
      <c r="UGO38" s="724"/>
      <c r="UGP38" s="724"/>
      <c r="UGQ38" s="724"/>
      <c r="UGR38" s="724"/>
      <c r="UGS38" s="724"/>
      <c r="UGT38" s="724"/>
      <c r="UGU38" s="724"/>
      <c r="UGV38" s="724"/>
      <c r="UGW38" s="724"/>
      <c r="UGX38" s="724"/>
      <c r="UGY38" s="724"/>
      <c r="UGZ38" s="724"/>
      <c r="UHA38" s="724"/>
      <c r="UHB38" s="724"/>
      <c r="UHC38" s="724"/>
      <c r="UHD38" s="724"/>
      <c r="UHE38" s="724"/>
      <c r="UHF38" s="724"/>
      <c r="UHG38" s="724"/>
      <c r="UHH38" s="724"/>
      <c r="UHI38" s="724"/>
      <c r="UHJ38" s="724"/>
      <c r="UHK38" s="724"/>
      <c r="UHL38" s="724"/>
      <c r="UHM38" s="724"/>
      <c r="UHN38" s="724"/>
      <c r="UHO38" s="724"/>
      <c r="UHP38" s="724"/>
      <c r="UHQ38" s="724"/>
      <c r="UHR38" s="724"/>
      <c r="UHS38" s="724"/>
      <c r="UHT38" s="724"/>
      <c r="UHU38" s="724"/>
      <c r="UHV38" s="724"/>
      <c r="UHW38" s="724"/>
      <c r="UHX38" s="724"/>
      <c r="UHY38" s="724"/>
      <c r="UHZ38" s="724"/>
      <c r="UIA38" s="724"/>
      <c r="UIB38" s="724"/>
      <c r="UIC38" s="724"/>
      <c r="UID38" s="724"/>
      <c r="UIE38" s="724"/>
      <c r="UIF38" s="724"/>
      <c r="UIG38" s="724"/>
      <c r="UIH38" s="724"/>
      <c r="UII38" s="724"/>
      <c r="UIJ38" s="724"/>
      <c r="UIK38" s="724"/>
      <c r="UIL38" s="724"/>
      <c r="UIM38" s="724"/>
      <c r="UIN38" s="724"/>
      <c r="UIO38" s="724"/>
      <c r="UIP38" s="724"/>
      <c r="UIQ38" s="724"/>
      <c r="UIR38" s="724"/>
      <c r="UIS38" s="724"/>
      <c r="UIT38" s="724"/>
      <c r="UIU38" s="724"/>
      <c r="UIV38" s="724"/>
      <c r="UIW38" s="724"/>
      <c r="UIX38" s="724"/>
      <c r="UIY38" s="724"/>
      <c r="UIZ38" s="724"/>
      <c r="UJA38" s="724"/>
      <c r="UJB38" s="724"/>
      <c r="UJC38" s="724"/>
      <c r="UJD38" s="724"/>
      <c r="UJE38" s="724"/>
      <c r="UJF38" s="724"/>
      <c r="UJG38" s="724"/>
      <c r="UJH38" s="724"/>
      <c r="UJI38" s="724"/>
      <c r="UJJ38" s="724"/>
      <c r="UJK38" s="724"/>
      <c r="UJL38" s="724"/>
      <c r="UJM38" s="724"/>
      <c r="UJN38" s="724"/>
      <c r="UJO38" s="724"/>
      <c r="UJP38" s="724"/>
      <c r="UJQ38" s="724"/>
      <c r="UJR38" s="724"/>
      <c r="UJS38" s="724"/>
      <c r="UJT38" s="724"/>
      <c r="UJU38" s="724"/>
      <c r="UJV38" s="724"/>
      <c r="UJW38" s="724"/>
      <c r="UJX38" s="724"/>
      <c r="UJY38" s="724"/>
      <c r="UJZ38" s="724"/>
      <c r="UKA38" s="724"/>
      <c r="UKB38" s="724"/>
      <c r="UKC38" s="724"/>
      <c r="UKD38" s="724"/>
      <c r="UKE38" s="724"/>
      <c r="UKF38" s="724"/>
      <c r="UKG38" s="724"/>
      <c r="UKH38" s="724"/>
      <c r="UKI38" s="724"/>
      <c r="UKJ38" s="724"/>
      <c r="UKK38" s="724"/>
      <c r="UKL38" s="724"/>
      <c r="UKM38" s="724"/>
      <c r="UKN38" s="724"/>
      <c r="UKO38" s="724"/>
      <c r="UKP38" s="724"/>
      <c r="UKQ38" s="724"/>
      <c r="UKR38" s="724"/>
      <c r="UKS38" s="724"/>
      <c r="UKT38" s="724"/>
      <c r="UKU38" s="724"/>
      <c r="UKV38" s="724"/>
      <c r="UKW38" s="724"/>
      <c r="UKX38" s="724"/>
      <c r="UKY38" s="724"/>
      <c r="UKZ38" s="724"/>
      <c r="ULA38" s="724"/>
      <c r="ULB38" s="724"/>
      <c r="ULC38" s="724"/>
      <c r="ULD38" s="724"/>
      <c r="ULE38" s="724"/>
      <c r="ULF38" s="724"/>
      <c r="ULG38" s="724"/>
      <c r="ULH38" s="724"/>
      <c r="ULI38" s="724"/>
      <c r="ULJ38" s="724"/>
      <c r="ULK38" s="724"/>
      <c r="ULL38" s="724"/>
      <c r="ULM38" s="724"/>
      <c r="ULN38" s="724"/>
      <c r="ULO38" s="724"/>
      <c r="ULP38" s="724"/>
      <c r="ULQ38" s="724"/>
      <c r="ULR38" s="724"/>
      <c r="ULS38" s="724"/>
      <c r="ULT38" s="724"/>
      <c r="ULU38" s="724"/>
      <c r="ULV38" s="724"/>
      <c r="ULW38" s="724"/>
      <c r="ULX38" s="724"/>
      <c r="ULY38" s="724"/>
      <c r="ULZ38" s="724"/>
      <c r="UMA38" s="724"/>
      <c r="UMB38" s="724"/>
      <c r="UMC38" s="724"/>
      <c r="UMD38" s="724"/>
      <c r="UME38" s="724"/>
      <c r="UMF38" s="724"/>
      <c r="UMG38" s="724"/>
      <c r="UMH38" s="724"/>
      <c r="UMI38" s="724"/>
      <c r="UMJ38" s="724"/>
      <c r="UMK38" s="724"/>
      <c r="UML38" s="724"/>
      <c r="UMM38" s="724"/>
      <c r="UMN38" s="724"/>
      <c r="UMO38" s="724"/>
      <c r="UMP38" s="724"/>
      <c r="UMQ38" s="724"/>
      <c r="UMR38" s="724"/>
      <c r="UMS38" s="724"/>
      <c r="UMT38" s="724"/>
      <c r="UMU38" s="724"/>
      <c r="UMV38" s="724"/>
      <c r="UMW38" s="724"/>
      <c r="UMX38" s="724"/>
      <c r="UMY38" s="724"/>
      <c r="UMZ38" s="724"/>
      <c r="UNA38" s="724"/>
      <c r="UNB38" s="724"/>
      <c r="UNC38" s="724"/>
      <c r="UND38" s="724"/>
      <c r="UNE38" s="724"/>
      <c r="UNF38" s="724"/>
      <c r="UNG38" s="724"/>
      <c r="UNH38" s="724"/>
      <c r="UNI38" s="724"/>
      <c r="UNJ38" s="724"/>
      <c r="UNK38" s="724"/>
      <c r="UNL38" s="724"/>
      <c r="UNM38" s="724"/>
      <c r="UNN38" s="724"/>
      <c r="UNO38" s="724"/>
      <c r="UNP38" s="724"/>
      <c r="UNQ38" s="724"/>
      <c r="UNR38" s="724"/>
      <c r="UNS38" s="724"/>
      <c r="UNT38" s="724"/>
      <c r="UNU38" s="724"/>
      <c r="UNV38" s="724"/>
      <c r="UNW38" s="724"/>
      <c r="UNX38" s="724"/>
      <c r="UNY38" s="724"/>
      <c r="UNZ38" s="724"/>
      <c r="UOA38" s="724"/>
      <c r="UOB38" s="724"/>
      <c r="UOC38" s="724"/>
      <c r="UOD38" s="724"/>
      <c r="UOE38" s="724"/>
      <c r="UOF38" s="724"/>
      <c r="UOG38" s="724"/>
      <c r="UOH38" s="724"/>
      <c r="UOI38" s="724"/>
      <c r="UOJ38" s="724"/>
      <c r="UOK38" s="724"/>
      <c r="UOL38" s="724"/>
      <c r="UOM38" s="724"/>
      <c r="UON38" s="724"/>
      <c r="UOO38" s="724"/>
      <c r="UOP38" s="724"/>
      <c r="UOQ38" s="724"/>
      <c r="UOR38" s="724"/>
      <c r="UOS38" s="724"/>
      <c r="UOT38" s="724"/>
      <c r="UOU38" s="724"/>
      <c r="UOV38" s="724"/>
      <c r="UOW38" s="724"/>
      <c r="UOX38" s="724"/>
      <c r="UOY38" s="724"/>
      <c r="UOZ38" s="724"/>
      <c r="UPA38" s="724"/>
      <c r="UPB38" s="724"/>
      <c r="UPC38" s="724"/>
      <c r="UPD38" s="724"/>
      <c r="UPE38" s="724"/>
      <c r="UPF38" s="724"/>
      <c r="UPG38" s="724"/>
      <c r="UPH38" s="724"/>
      <c r="UPI38" s="724"/>
      <c r="UPJ38" s="724"/>
      <c r="UPK38" s="724"/>
      <c r="UPL38" s="724"/>
      <c r="UPM38" s="724"/>
      <c r="UPN38" s="724"/>
      <c r="UPO38" s="724"/>
      <c r="UPP38" s="724"/>
      <c r="UPQ38" s="724"/>
      <c r="UPR38" s="724"/>
      <c r="UPS38" s="724"/>
      <c r="UPT38" s="724"/>
      <c r="UPU38" s="724"/>
      <c r="UPV38" s="724"/>
      <c r="UPW38" s="724"/>
      <c r="UPX38" s="724"/>
      <c r="UPY38" s="724"/>
      <c r="UPZ38" s="724"/>
      <c r="UQA38" s="724"/>
      <c r="UQB38" s="724"/>
      <c r="UQC38" s="724"/>
      <c r="UQD38" s="724"/>
      <c r="UQE38" s="724"/>
      <c r="UQF38" s="724"/>
      <c r="UQG38" s="724"/>
      <c r="UQH38" s="724"/>
      <c r="UQI38" s="724"/>
      <c r="UQJ38" s="724"/>
      <c r="UQK38" s="724"/>
      <c r="UQL38" s="724"/>
      <c r="UQM38" s="724"/>
      <c r="UQN38" s="724"/>
      <c r="UQO38" s="724"/>
      <c r="UQP38" s="724"/>
      <c r="UQQ38" s="724"/>
      <c r="UQR38" s="724"/>
      <c r="UQS38" s="724"/>
      <c r="UQT38" s="724"/>
      <c r="UQU38" s="724"/>
      <c r="UQV38" s="724"/>
      <c r="UQW38" s="724"/>
      <c r="UQX38" s="724"/>
      <c r="UQY38" s="724"/>
      <c r="UQZ38" s="724"/>
      <c r="URA38" s="724"/>
      <c r="URB38" s="724"/>
      <c r="URC38" s="724"/>
      <c r="URD38" s="724"/>
      <c r="URE38" s="724"/>
      <c r="URF38" s="724"/>
      <c r="URG38" s="724"/>
      <c r="URH38" s="724"/>
      <c r="URI38" s="724"/>
      <c r="URJ38" s="724"/>
      <c r="URK38" s="724"/>
      <c r="URL38" s="724"/>
      <c r="URM38" s="724"/>
      <c r="URN38" s="724"/>
      <c r="URO38" s="724"/>
      <c r="URP38" s="724"/>
      <c r="URQ38" s="724"/>
      <c r="URR38" s="724"/>
      <c r="URS38" s="724"/>
      <c r="URT38" s="724"/>
      <c r="URU38" s="724"/>
      <c r="URV38" s="724"/>
      <c r="URW38" s="724"/>
      <c r="URX38" s="724"/>
      <c r="URY38" s="724"/>
      <c r="URZ38" s="724"/>
      <c r="USA38" s="724"/>
      <c r="USB38" s="724"/>
      <c r="USC38" s="724"/>
      <c r="USD38" s="724"/>
      <c r="USE38" s="724"/>
      <c r="USF38" s="724"/>
      <c r="USG38" s="724"/>
      <c r="USH38" s="724"/>
      <c r="USI38" s="724"/>
      <c r="USJ38" s="724"/>
      <c r="USK38" s="724"/>
      <c r="USL38" s="724"/>
      <c r="USM38" s="724"/>
      <c r="USN38" s="724"/>
      <c r="USO38" s="724"/>
      <c r="USP38" s="724"/>
      <c r="USQ38" s="724"/>
      <c r="USR38" s="724"/>
      <c r="USS38" s="724"/>
      <c r="UST38" s="724"/>
      <c r="USU38" s="724"/>
      <c r="USV38" s="724"/>
      <c r="USW38" s="724"/>
      <c r="USX38" s="724"/>
      <c r="USY38" s="724"/>
      <c r="USZ38" s="724"/>
      <c r="UTA38" s="724"/>
      <c r="UTB38" s="724"/>
      <c r="UTC38" s="724"/>
      <c r="UTD38" s="724"/>
      <c r="UTE38" s="724"/>
      <c r="UTF38" s="724"/>
      <c r="UTG38" s="724"/>
      <c r="UTH38" s="724"/>
      <c r="UTI38" s="724"/>
      <c r="UTJ38" s="724"/>
      <c r="UTK38" s="724"/>
      <c r="UTL38" s="724"/>
      <c r="UTM38" s="724"/>
      <c r="UTN38" s="724"/>
      <c r="UTO38" s="724"/>
      <c r="UTP38" s="724"/>
      <c r="UTQ38" s="724"/>
      <c r="UTR38" s="724"/>
      <c r="UTS38" s="724"/>
      <c r="UTT38" s="724"/>
      <c r="UTU38" s="724"/>
      <c r="UTV38" s="724"/>
      <c r="UTW38" s="724"/>
      <c r="UTX38" s="724"/>
      <c r="UTY38" s="724"/>
      <c r="UTZ38" s="724"/>
      <c r="UUA38" s="724"/>
      <c r="UUB38" s="724"/>
      <c r="UUC38" s="724"/>
      <c r="UUD38" s="724"/>
      <c r="UUE38" s="724"/>
      <c r="UUF38" s="724"/>
      <c r="UUG38" s="724"/>
      <c r="UUH38" s="724"/>
      <c r="UUI38" s="724"/>
      <c r="UUJ38" s="724"/>
      <c r="UUK38" s="724"/>
      <c r="UUL38" s="724"/>
      <c r="UUM38" s="724"/>
      <c r="UUN38" s="724"/>
      <c r="UUO38" s="724"/>
      <c r="UUP38" s="724"/>
      <c r="UUQ38" s="724"/>
      <c r="UUR38" s="724"/>
      <c r="UUS38" s="724"/>
      <c r="UUT38" s="724"/>
      <c r="UUU38" s="724"/>
      <c r="UUV38" s="724"/>
      <c r="UUW38" s="724"/>
      <c r="UUX38" s="724"/>
      <c r="UUY38" s="724"/>
      <c r="UUZ38" s="724"/>
      <c r="UVA38" s="724"/>
      <c r="UVB38" s="724"/>
      <c r="UVC38" s="724"/>
      <c r="UVD38" s="724"/>
      <c r="UVE38" s="724"/>
      <c r="UVF38" s="724"/>
      <c r="UVG38" s="724"/>
      <c r="UVH38" s="724"/>
      <c r="UVI38" s="724"/>
      <c r="UVJ38" s="724"/>
      <c r="UVK38" s="724"/>
      <c r="UVL38" s="724"/>
      <c r="UVM38" s="724"/>
      <c r="UVN38" s="724"/>
      <c r="UVO38" s="724"/>
      <c r="UVP38" s="724"/>
      <c r="UVQ38" s="724"/>
      <c r="UVR38" s="724"/>
      <c r="UVS38" s="724"/>
      <c r="UVT38" s="724"/>
      <c r="UVU38" s="724"/>
      <c r="UVV38" s="724"/>
      <c r="UVW38" s="724"/>
      <c r="UVX38" s="724"/>
      <c r="UVY38" s="724"/>
      <c r="UVZ38" s="724"/>
      <c r="UWA38" s="724"/>
      <c r="UWB38" s="724"/>
      <c r="UWC38" s="724"/>
      <c r="UWD38" s="724"/>
      <c r="UWE38" s="724"/>
      <c r="UWF38" s="724"/>
      <c r="UWG38" s="724"/>
      <c r="UWH38" s="724"/>
      <c r="UWI38" s="724"/>
      <c r="UWJ38" s="724"/>
      <c r="UWK38" s="724"/>
      <c r="UWL38" s="724"/>
      <c r="UWM38" s="724"/>
      <c r="UWN38" s="724"/>
      <c r="UWO38" s="724"/>
      <c r="UWP38" s="724"/>
      <c r="UWQ38" s="724"/>
      <c r="UWR38" s="724"/>
      <c r="UWS38" s="724"/>
      <c r="UWT38" s="724"/>
      <c r="UWU38" s="724"/>
      <c r="UWV38" s="724"/>
      <c r="UWW38" s="724"/>
      <c r="UWX38" s="724"/>
      <c r="UWY38" s="724"/>
      <c r="UWZ38" s="724"/>
      <c r="UXA38" s="724"/>
      <c r="UXB38" s="724"/>
      <c r="UXC38" s="724"/>
      <c r="UXD38" s="724"/>
      <c r="UXE38" s="724"/>
      <c r="UXF38" s="724"/>
      <c r="UXG38" s="724"/>
      <c r="UXH38" s="724"/>
      <c r="UXI38" s="724"/>
      <c r="UXJ38" s="724"/>
      <c r="UXK38" s="724"/>
      <c r="UXL38" s="724"/>
      <c r="UXM38" s="724"/>
      <c r="UXN38" s="724"/>
      <c r="UXO38" s="724"/>
      <c r="UXP38" s="724"/>
      <c r="UXQ38" s="724"/>
      <c r="UXR38" s="724"/>
      <c r="UXS38" s="724"/>
      <c r="UXT38" s="724"/>
      <c r="UXU38" s="724"/>
      <c r="UXV38" s="724"/>
      <c r="UXW38" s="724"/>
      <c r="UXX38" s="724"/>
      <c r="UXY38" s="724"/>
      <c r="UXZ38" s="724"/>
      <c r="UYA38" s="724"/>
      <c r="UYB38" s="724"/>
      <c r="UYC38" s="724"/>
      <c r="UYD38" s="724"/>
      <c r="UYE38" s="724"/>
      <c r="UYF38" s="724"/>
      <c r="UYG38" s="724"/>
      <c r="UYH38" s="724"/>
      <c r="UYI38" s="724"/>
      <c r="UYJ38" s="724"/>
      <c r="UYK38" s="724"/>
      <c r="UYL38" s="724"/>
      <c r="UYM38" s="724"/>
      <c r="UYN38" s="724"/>
      <c r="UYO38" s="724"/>
      <c r="UYP38" s="724"/>
      <c r="UYQ38" s="724"/>
      <c r="UYR38" s="724"/>
      <c r="UYS38" s="724"/>
      <c r="UYT38" s="724"/>
      <c r="UYU38" s="724"/>
      <c r="UYV38" s="724"/>
      <c r="UYW38" s="724"/>
      <c r="UYX38" s="724"/>
      <c r="UYY38" s="724"/>
      <c r="UYZ38" s="724"/>
      <c r="UZA38" s="724"/>
      <c r="UZB38" s="724"/>
      <c r="UZC38" s="724"/>
      <c r="UZD38" s="724"/>
      <c r="UZE38" s="724"/>
      <c r="UZF38" s="724"/>
      <c r="UZG38" s="724"/>
      <c r="UZH38" s="724"/>
      <c r="UZI38" s="724"/>
      <c r="UZJ38" s="724"/>
      <c r="UZK38" s="724"/>
      <c r="UZL38" s="724"/>
      <c r="UZM38" s="724"/>
      <c r="UZN38" s="724"/>
      <c r="UZO38" s="724"/>
      <c r="UZP38" s="724"/>
      <c r="UZQ38" s="724"/>
      <c r="UZR38" s="724"/>
      <c r="UZS38" s="724"/>
      <c r="UZT38" s="724"/>
      <c r="UZU38" s="724"/>
      <c r="UZV38" s="724"/>
      <c r="UZW38" s="724"/>
      <c r="UZX38" s="724"/>
      <c r="UZY38" s="724"/>
      <c r="UZZ38" s="724"/>
      <c r="VAA38" s="724"/>
      <c r="VAB38" s="724"/>
      <c r="VAC38" s="724"/>
      <c r="VAD38" s="724"/>
      <c r="VAE38" s="724"/>
      <c r="VAF38" s="724"/>
      <c r="VAG38" s="724"/>
      <c r="VAH38" s="724"/>
      <c r="VAI38" s="724"/>
      <c r="VAJ38" s="724"/>
      <c r="VAK38" s="724"/>
      <c r="VAL38" s="724"/>
      <c r="VAM38" s="724"/>
      <c r="VAN38" s="724"/>
      <c r="VAO38" s="724"/>
      <c r="VAP38" s="724"/>
      <c r="VAQ38" s="724"/>
      <c r="VAR38" s="724"/>
      <c r="VAS38" s="724"/>
      <c r="VAT38" s="724"/>
      <c r="VAU38" s="724"/>
      <c r="VAV38" s="724"/>
      <c r="VAW38" s="724"/>
      <c r="VAX38" s="724"/>
      <c r="VAY38" s="724"/>
      <c r="VAZ38" s="724"/>
      <c r="VBA38" s="724"/>
      <c r="VBB38" s="724"/>
      <c r="VBC38" s="724"/>
      <c r="VBD38" s="724"/>
      <c r="VBE38" s="724"/>
      <c r="VBF38" s="724"/>
      <c r="VBG38" s="724"/>
      <c r="VBH38" s="724"/>
      <c r="VBI38" s="724"/>
      <c r="VBJ38" s="724"/>
      <c r="VBK38" s="724"/>
      <c r="VBL38" s="724"/>
      <c r="VBM38" s="724"/>
      <c r="VBN38" s="724"/>
      <c r="VBO38" s="724"/>
      <c r="VBP38" s="724"/>
      <c r="VBQ38" s="724"/>
      <c r="VBR38" s="724"/>
      <c r="VBS38" s="724"/>
      <c r="VBT38" s="724"/>
      <c r="VBU38" s="724"/>
      <c r="VBV38" s="724"/>
      <c r="VBW38" s="724"/>
      <c r="VBX38" s="724"/>
      <c r="VBY38" s="724"/>
      <c r="VBZ38" s="724"/>
      <c r="VCA38" s="724"/>
      <c r="VCB38" s="724"/>
      <c r="VCC38" s="724"/>
      <c r="VCD38" s="724"/>
      <c r="VCE38" s="724"/>
      <c r="VCF38" s="724"/>
      <c r="VCG38" s="724"/>
      <c r="VCH38" s="724"/>
      <c r="VCI38" s="724"/>
      <c r="VCJ38" s="724"/>
      <c r="VCK38" s="724"/>
      <c r="VCL38" s="724"/>
      <c r="VCM38" s="724"/>
      <c r="VCN38" s="724"/>
      <c r="VCO38" s="724"/>
      <c r="VCP38" s="724"/>
      <c r="VCQ38" s="724"/>
      <c r="VCR38" s="724"/>
      <c r="VCS38" s="724"/>
      <c r="VCT38" s="724"/>
      <c r="VCU38" s="724"/>
      <c r="VCV38" s="724"/>
      <c r="VCW38" s="724"/>
      <c r="VCX38" s="724"/>
      <c r="VCY38" s="724"/>
      <c r="VCZ38" s="724"/>
      <c r="VDA38" s="724"/>
      <c r="VDB38" s="724"/>
      <c r="VDC38" s="724"/>
      <c r="VDD38" s="724"/>
      <c r="VDE38" s="724"/>
      <c r="VDF38" s="724"/>
      <c r="VDG38" s="724"/>
      <c r="VDH38" s="724"/>
      <c r="VDI38" s="724"/>
      <c r="VDJ38" s="724"/>
      <c r="VDK38" s="724"/>
      <c r="VDL38" s="724"/>
      <c r="VDM38" s="724"/>
      <c r="VDN38" s="724"/>
      <c r="VDO38" s="724"/>
      <c r="VDP38" s="724"/>
      <c r="VDQ38" s="724"/>
      <c r="VDR38" s="724"/>
      <c r="VDS38" s="724"/>
      <c r="VDT38" s="724"/>
      <c r="VDU38" s="724"/>
      <c r="VDV38" s="724"/>
      <c r="VDW38" s="724"/>
      <c r="VDX38" s="724"/>
      <c r="VDY38" s="724"/>
      <c r="VDZ38" s="724"/>
      <c r="VEA38" s="724"/>
      <c r="VEB38" s="724"/>
      <c r="VEC38" s="724"/>
      <c r="VED38" s="724"/>
      <c r="VEE38" s="724"/>
      <c r="VEF38" s="724"/>
      <c r="VEG38" s="724"/>
      <c r="VEH38" s="724"/>
      <c r="VEI38" s="724"/>
      <c r="VEJ38" s="724"/>
      <c r="VEK38" s="724"/>
      <c r="VEL38" s="724"/>
      <c r="VEM38" s="724"/>
      <c r="VEN38" s="724"/>
      <c r="VEO38" s="724"/>
      <c r="VEP38" s="724"/>
      <c r="VEQ38" s="724"/>
      <c r="VER38" s="724"/>
      <c r="VES38" s="724"/>
      <c r="VET38" s="724"/>
      <c r="VEU38" s="724"/>
      <c r="VEV38" s="724"/>
      <c r="VEW38" s="724"/>
      <c r="VEX38" s="724"/>
      <c r="VEY38" s="724"/>
      <c r="VEZ38" s="724"/>
      <c r="VFA38" s="724"/>
      <c r="VFB38" s="724"/>
      <c r="VFC38" s="724"/>
      <c r="VFD38" s="724"/>
      <c r="VFE38" s="724"/>
      <c r="VFF38" s="724"/>
      <c r="VFG38" s="724"/>
      <c r="VFH38" s="724"/>
      <c r="VFI38" s="724"/>
      <c r="VFJ38" s="724"/>
      <c r="VFK38" s="724"/>
      <c r="VFL38" s="724"/>
      <c r="VFM38" s="724"/>
      <c r="VFN38" s="724"/>
      <c r="VFO38" s="724"/>
      <c r="VFP38" s="724"/>
      <c r="VFQ38" s="724"/>
      <c r="VFR38" s="724"/>
      <c r="VFS38" s="724"/>
      <c r="VFT38" s="724"/>
      <c r="VFU38" s="724"/>
      <c r="VFV38" s="724"/>
      <c r="VFW38" s="724"/>
      <c r="VFX38" s="724"/>
      <c r="VFY38" s="724"/>
      <c r="VFZ38" s="724"/>
      <c r="VGA38" s="724"/>
      <c r="VGB38" s="724"/>
      <c r="VGC38" s="724"/>
      <c r="VGD38" s="724"/>
      <c r="VGE38" s="724"/>
      <c r="VGF38" s="724"/>
      <c r="VGG38" s="724"/>
      <c r="VGH38" s="724"/>
      <c r="VGI38" s="724"/>
      <c r="VGJ38" s="724"/>
      <c r="VGK38" s="724"/>
      <c r="VGL38" s="724"/>
      <c r="VGM38" s="724"/>
      <c r="VGN38" s="724"/>
      <c r="VGO38" s="724"/>
      <c r="VGP38" s="724"/>
      <c r="VGQ38" s="724"/>
      <c r="VGR38" s="724"/>
      <c r="VGS38" s="724"/>
      <c r="VGT38" s="724"/>
      <c r="VGU38" s="724"/>
      <c r="VGV38" s="724"/>
      <c r="VGW38" s="724"/>
      <c r="VGX38" s="724"/>
      <c r="VGY38" s="724"/>
      <c r="VGZ38" s="724"/>
      <c r="VHA38" s="724"/>
      <c r="VHB38" s="724"/>
      <c r="VHC38" s="724"/>
      <c r="VHD38" s="724"/>
      <c r="VHE38" s="724"/>
      <c r="VHF38" s="724"/>
      <c r="VHG38" s="724"/>
      <c r="VHH38" s="724"/>
      <c r="VHI38" s="724"/>
      <c r="VHJ38" s="724"/>
      <c r="VHK38" s="724"/>
      <c r="VHL38" s="724"/>
      <c r="VHM38" s="724"/>
      <c r="VHN38" s="724"/>
      <c r="VHO38" s="724"/>
      <c r="VHP38" s="724"/>
      <c r="VHQ38" s="724"/>
      <c r="VHR38" s="724"/>
      <c r="VHS38" s="724"/>
      <c r="VHT38" s="724"/>
      <c r="VHU38" s="724"/>
      <c r="VHV38" s="724"/>
      <c r="VHW38" s="724"/>
      <c r="VHX38" s="724"/>
      <c r="VHY38" s="724"/>
      <c r="VHZ38" s="724"/>
      <c r="VIA38" s="724"/>
      <c r="VIB38" s="724"/>
      <c r="VIC38" s="724"/>
      <c r="VID38" s="724"/>
      <c r="VIE38" s="724"/>
      <c r="VIF38" s="724"/>
      <c r="VIG38" s="724"/>
      <c r="VIH38" s="724"/>
      <c r="VII38" s="724"/>
      <c r="VIJ38" s="724"/>
      <c r="VIK38" s="724"/>
      <c r="VIL38" s="724"/>
      <c r="VIM38" s="724"/>
      <c r="VIN38" s="724"/>
      <c r="VIO38" s="724"/>
      <c r="VIP38" s="724"/>
      <c r="VIQ38" s="724"/>
      <c r="VIR38" s="724"/>
      <c r="VIS38" s="724"/>
      <c r="VIT38" s="724"/>
      <c r="VIU38" s="724"/>
      <c r="VIV38" s="724"/>
      <c r="VIW38" s="724"/>
      <c r="VIX38" s="724"/>
      <c r="VIY38" s="724"/>
      <c r="VIZ38" s="724"/>
      <c r="VJA38" s="724"/>
      <c r="VJB38" s="724"/>
      <c r="VJC38" s="724"/>
      <c r="VJD38" s="724"/>
      <c r="VJE38" s="724"/>
      <c r="VJF38" s="724"/>
      <c r="VJG38" s="724"/>
      <c r="VJH38" s="724"/>
      <c r="VJI38" s="724"/>
      <c r="VJJ38" s="724"/>
      <c r="VJK38" s="724"/>
      <c r="VJL38" s="724"/>
      <c r="VJM38" s="724"/>
      <c r="VJN38" s="724"/>
      <c r="VJO38" s="724"/>
      <c r="VJP38" s="724"/>
      <c r="VJQ38" s="724"/>
      <c r="VJR38" s="724"/>
      <c r="VJS38" s="724"/>
      <c r="VJT38" s="724"/>
      <c r="VJU38" s="724"/>
      <c r="VJV38" s="724"/>
      <c r="VJW38" s="724"/>
      <c r="VJX38" s="724"/>
      <c r="VJY38" s="724"/>
      <c r="VJZ38" s="724"/>
      <c r="VKA38" s="724"/>
      <c r="VKB38" s="724"/>
      <c r="VKC38" s="724"/>
      <c r="VKD38" s="724"/>
      <c r="VKE38" s="724"/>
      <c r="VKF38" s="724"/>
      <c r="VKG38" s="724"/>
      <c r="VKH38" s="724"/>
      <c r="VKI38" s="724"/>
      <c r="VKJ38" s="724"/>
      <c r="VKK38" s="724"/>
      <c r="VKL38" s="724"/>
      <c r="VKM38" s="724"/>
      <c r="VKN38" s="724"/>
      <c r="VKO38" s="724"/>
      <c r="VKP38" s="724"/>
      <c r="VKQ38" s="724"/>
      <c r="VKR38" s="724"/>
      <c r="VKS38" s="724"/>
      <c r="VKT38" s="724"/>
      <c r="VKU38" s="724"/>
      <c r="VKV38" s="724"/>
      <c r="VKW38" s="724"/>
      <c r="VKX38" s="724"/>
      <c r="VKY38" s="724"/>
      <c r="VKZ38" s="724"/>
      <c r="VLA38" s="724"/>
      <c r="VLB38" s="724"/>
      <c r="VLC38" s="724"/>
      <c r="VLD38" s="724"/>
      <c r="VLE38" s="724"/>
      <c r="VLF38" s="724"/>
      <c r="VLG38" s="724"/>
      <c r="VLH38" s="724"/>
      <c r="VLI38" s="724"/>
      <c r="VLJ38" s="724"/>
      <c r="VLK38" s="724"/>
      <c r="VLL38" s="724"/>
      <c r="VLM38" s="724"/>
      <c r="VLN38" s="724"/>
      <c r="VLO38" s="724"/>
      <c r="VLP38" s="724"/>
      <c r="VLQ38" s="724"/>
      <c r="VLR38" s="724"/>
      <c r="VLS38" s="724"/>
      <c r="VLT38" s="724"/>
      <c r="VLU38" s="724"/>
      <c r="VLV38" s="724"/>
      <c r="VLW38" s="724"/>
      <c r="VLX38" s="724"/>
      <c r="VLY38" s="724"/>
      <c r="VLZ38" s="724"/>
      <c r="VMA38" s="724"/>
      <c r="VMB38" s="724"/>
      <c r="VMC38" s="724"/>
      <c r="VMD38" s="724"/>
      <c r="VME38" s="724"/>
      <c r="VMF38" s="724"/>
      <c r="VMG38" s="724"/>
      <c r="VMH38" s="724"/>
      <c r="VMI38" s="724"/>
      <c r="VMJ38" s="724"/>
      <c r="VMK38" s="724"/>
      <c r="VML38" s="724"/>
      <c r="VMM38" s="724"/>
      <c r="VMN38" s="724"/>
      <c r="VMO38" s="724"/>
      <c r="VMP38" s="724"/>
      <c r="VMQ38" s="724"/>
      <c r="VMR38" s="724"/>
      <c r="VMS38" s="724"/>
      <c r="VMT38" s="724"/>
      <c r="VMU38" s="724"/>
      <c r="VMV38" s="724"/>
      <c r="VMW38" s="724"/>
      <c r="VMX38" s="724"/>
      <c r="VMY38" s="724"/>
      <c r="VMZ38" s="724"/>
      <c r="VNA38" s="724"/>
      <c r="VNB38" s="724"/>
      <c r="VNC38" s="724"/>
      <c r="VND38" s="724"/>
      <c r="VNE38" s="724"/>
      <c r="VNF38" s="724"/>
      <c r="VNG38" s="724"/>
      <c r="VNH38" s="724"/>
      <c r="VNI38" s="724"/>
      <c r="VNJ38" s="724"/>
      <c r="VNK38" s="724"/>
      <c r="VNL38" s="724"/>
      <c r="VNM38" s="724"/>
      <c r="VNN38" s="724"/>
      <c r="VNO38" s="724"/>
      <c r="VNP38" s="724"/>
      <c r="VNQ38" s="724"/>
      <c r="VNR38" s="724"/>
      <c r="VNS38" s="724"/>
      <c r="VNT38" s="724"/>
      <c r="VNU38" s="724"/>
      <c r="VNV38" s="724"/>
      <c r="VNW38" s="724"/>
      <c r="VNX38" s="724"/>
      <c r="VNY38" s="724"/>
      <c r="VNZ38" s="724"/>
      <c r="VOA38" s="724"/>
      <c r="VOB38" s="724"/>
      <c r="VOC38" s="724"/>
      <c r="VOD38" s="724"/>
      <c r="VOE38" s="724"/>
      <c r="VOF38" s="724"/>
      <c r="VOG38" s="724"/>
      <c r="VOH38" s="724"/>
      <c r="VOI38" s="724"/>
      <c r="VOJ38" s="724"/>
      <c r="VOK38" s="724"/>
      <c r="VOL38" s="724"/>
      <c r="VOM38" s="724"/>
      <c r="VON38" s="724"/>
      <c r="VOO38" s="724"/>
      <c r="VOP38" s="724"/>
      <c r="VOQ38" s="724"/>
      <c r="VOR38" s="724"/>
      <c r="VOS38" s="724"/>
      <c r="VOT38" s="724"/>
      <c r="VOU38" s="724"/>
      <c r="VOV38" s="724"/>
      <c r="VOW38" s="724"/>
      <c r="VOX38" s="724"/>
      <c r="VOY38" s="724"/>
      <c r="VOZ38" s="724"/>
      <c r="VPA38" s="724"/>
      <c r="VPB38" s="724"/>
      <c r="VPC38" s="724"/>
      <c r="VPD38" s="724"/>
      <c r="VPE38" s="724"/>
      <c r="VPF38" s="724"/>
      <c r="VPG38" s="724"/>
      <c r="VPH38" s="724"/>
      <c r="VPI38" s="724"/>
      <c r="VPJ38" s="724"/>
      <c r="VPK38" s="724"/>
      <c r="VPL38" s="724"/>
      <c r="VPM38" s="724"/>
      <c r="VPN38" s="724"/>
      <c r="VPO38" s="724"/>
      <c r="VPP38" s="724"/>
      <c r="VPQ38" s="724"/>
      <c r="VPR38" s="724"/>
      <c r="VPS38" s="724"/>
      <c r="VPT38" s="724"/>
      <c r="VPU38" s="724"/>
      <c r="VPV38" s="724"/>
      <c r="VPW38" s="724"/>
      <c r="VPX38" s="724"/>
      <c r="VPY38" s="724"/>
      <c r="VPZ38" s="724"/>
      <c r="VQA38" s="724"/>
      <c r="VQB38" s="724"/>
      <c r="VQC38" s="724"/>
      <c r="VQD38" s="724"/>
      <c r="VQE38" s="724"/>
      <c r="VQF38" s="724"/>
      <c r="VQG38" s="724"/>
      <c r="VQH38" s="724"/>
      <c r="VQI38" s="724"/>
      <c r="VQJ38" s="724"/>
      <c r="VQK38" s="724"/>
      <c r="VQL38" s="724"/>
      <c r="VQM38" s="724"/>
      <c r="VQN38" s="724"/>
      <c r="VQO38" s="724"/>
      <c r="VQP38" s="724"/>
      <c r="VQQ38" s="724"/>
      <c r="VQR38" s="724"/>
      <c r="VQS38" s="724"/>
      <c r="VQT38" s="724"/>
      <c r="VQU38" s="724"/>
      <c r="VQV38" s="724"/>
      <c r="VQW38" s="724"/>
      <c r="VQX38" s="724"/>
      <c r="VQY38" s="724"/>
      <c r="VQZ38" s="724"/>
      <c r="VRA38" s="724"/>
      <c r="VRB38" s="724"/>
      <c r="VRC38" s="724"/>
      <c r="VRD38" s="724"/>
      <c r="VRE38" s="724"/>
      <c r="VRF38" s="724"/>
      <c r="VRG38" s="724"/>
      <c r="VRH38" s="724"/>
      <c r="VRI38" s="724"/>
      <c r="VRJ38" s="724"/>
      <c r="VRK38" s="724"/>
      <c r="VRL38" s="724"/>
      <c r="VRM38" s="724"/>
      <c r="VRN38" s="724"/>
      <c r="VRO38" s="724"/>
      <c r="VRP38" s="724"/>
      <c r="VRQ38" s="724"/>
      <c r="VRR38" s="724"/>
      <c r="VRS38" s="724"/>
      <c r="VRT38" s="724"/>
      <c r="VRU38" s="724"/>
      <c r="VRV38" s="724"/>
      <c r="VRW38" s="724"/>
      <c r="VRX38" s="724"/>
      <c r="VRY38" s="724"/>
      <c r="VRZ38" s="724"/>
      <c r="VSA38" s="724"/>
      <c r="VSB38" s="724"/>
      <c r="VSC38" s="724"/>
      <c r="VSD38" s="724"/>
      <c r="VSE38" s="724"/>
      <c r="VSF38" s="724"/>
      <c r="VSG38" s="724"/>
      <c r="VSH38" s="724"/>
      <c r="VSI38" s="724"/>
      <c r="VSJ38" s="724"/>
      <c r="VSK38" s="724"/>
      <c r="VSL38" s="724"/>
      <c r="VSM38" s="724"/>
      <c r="VSN38" s="724"/>
      <c r="VSO38" s="724"/>
      <c r="VSP38" s="724"/>
      <c r="VSQ38" s="724"/>
      <c r="VSR38" s="724"/>
      <c r="VSS38" s="724"/>
      <c r="VST38" s="724"/>
      <c r="VSU38" s="724"/>
      <c r="VSV38" s="724"/>
      <c r="VSW38" s="724"/>
      <c r="VSX38" s="724"/>
      <c r="VSY38" s="724"/>
      <c r="VSZ38" s="724"/>
      <c r="VTA38" s="724"/>
      <c r="VTB38" s="724"/>
      <c r="VTC38" s="724"/>
      <c r="VTD38" s="724"/>
      <c r="VTE38" s="724"/>
      <c r="VTF38" s="724"/>
      <c r="VTG38" s="724"/>
      <c r="VTH38" s="724"/>
      <c r="VTI38" s="724"/>
      <c r="VTJ38" s="724"/>
      <c r="VTK38" s="724"/>
      <c r="VTL38" s="724"/>
      <c r="VTM38" s="724"/>
      <c r="VTN38" s="724"/>
      <c r="VTO38" s="724"/>
      <c r="VTP38" s="724"/>
      <c r="VTQ38" s="724"/>
      <c r="VTR38" s="724"/>
      <c r="VTS38" s="724"/>
      <c r="VTT38" s="724"/>
      <c r="VTU38" s="724"/>
      <c r="VTV38" s="724"/>
      <c r="VTW38" s="724"/>
      <c r="VTX38" s="724"/>
      <c r="VTY38" s="724"/>
      <c r="VTZ38" s="724"/>
      <c r="VUA38" s="724"/>
      <c r="VUB38" s="724"/>
      <c r="VUC38" s="724"/>
      <c r="VUD38" s="724"/>
      <c r="VUE38" s="724"/>
      <c r="VUF38" s="724"/>
      <c r="VUG38" s="724"/>
      <c r="VUH38" s="724"/>
      <c r="VUI38" s="724"/>
      <c r="VUJ38" s="724"/>
      <c r="VUK38" s="724"/>
      <c r="VUL38" s="724"/>
      <c r="VUM38" s="724"/>
      <c r="VUN38" s="724"/>
      <c r="VUO38" s="724"/>
      <c r="VUP38" s="724"/>
      <c r="VUQ38" s="724"/>
      <c r="VUR38" s="724"/>
      <c r="VUS38" s="724"/>
      <c r="VUT38" s="724"/>
      <c r="VUU38" s="724"/>
      <c r="VUV38" s="724"/>
      <c r="VUW38" s="724"/>
      <c r="VUX38" s="724"/>
      <c r="VUY38" s="724"/>
      <c r="VUZ38" s="724"/>
      <c r="VVA38" s="724"/>
      <c r="VVB38" s="724"/>
      <c r="VVC38" s="724"/>
      <c r="VVD38" s="724"/>
      <c r="VVE38" s="724"/>
      <c r="VVF38" s="724"/>
      <c r="VVG38" s="724"/>
      <c r="VVH38" s="724"/>
      <c r="VVI38" s="724"/>
      <c r="VVJ38" s="724"/>
      <c r="VVK38" s="724"/>
      <c r="VVL38" s="724"/>
      <c r="VVM38" s="724"/>
      <c r="VVN38" s="724"/>
      <c r="VVO38" s="724"/>
      <c r="VVP38" s="724"/>
      <c r="VVQ38" s="724"/>
      <c r="VVR38" s="724"/>
      <c r="VVS38" s="724"/>
      <c r="VVT38" s="724"/>
      <c r="VVU38" s="724"/>
      <c r="VVV38" s="724"/>
      <c r="VVW38" s="724"/>
      <c r="VVX38" s="724"/>
      <c r="VVY38" s="724"/>
      <c r="VVZ38" s="724"/>
      <c r="VWA38" s="724"/>
      <c r="VWB38" s="724"/>
      <c r="VWC38" s="724"/>
      <c r="VWD38" s="724"/>
      <c r="VWE38" s="724"/>
      <c r="VWF38" s="724"/>
      <c r="VWG38" s="724"/>
      <c r="VWH38" s="724"/>
      <c r="VWI38" s="724"/>
      <c r="VWJ38" s="724"/>
      <c r="VWK38" s="724"/>
      <c r="VWL38" s="724"/>
      <c r="VWM38" s="724"/>
      <c r="VWN38" s="724"/>
      <c r="VWO38" s="724"/>
      <c r="VWP38" s="724"/>
      <c r="VWQ38" s="724"/>
      <c r="VWR38" s="724"/>
      <c r="VWS38" s="724"/>
      <c r="VWT38" s="724"/>
      <c r="VWU38" s="724"/>
      <c r="VWV38" s="724"/>
      <c r="VWW38" s="724"/>
      <c r="VWX38" s="724"/>
      <c r="VWY38" s="724"/>
      <c r="VWZ38" s="724"/>
      <c r="VXA38" s="724"/>
      <c r="VXB38" s="724"/>
      <c r="VXC38" s="724"/>
      <c r="VXD38" s="724"/>
      <c r="VXE38" s="724"/>
      <c r="VXF38" s="724"/>
      <c r="VXG38" s="724"/>
      <c r="VXH38" s="724"/>
      <c r="VXI38" s="724"/>
      <c r="VXJ38" s="724"/>
      <c r="VXK38" s="724"/>
      <c r="VXL38" s="724"/>
      <c r="VXM38" s="724"/>
      <c r="VXN38" s="724"/>
      <c r="VXO38" s="724"/>
      <c r="VXP38" s="724"/>
      <c r="VXQ38" s="724"/>
      <c r="VXR38" s="724"/>
      <c r="VXS38" s="724"/>
      <c r="VXT38" s="724"/>
      <c r="VXU38" s="724"/>
      <c r="VXV38" s="724"/>
      <c r="VXW38" s="724"/>
      <c r="VXX38" s="724"/>
      <c r="VXY38" s="724"/>
      <c r="VXZ38" s="724"/>
      <c r="VYA38" s="724"/>
      <c r="VYB38" s="724"/>
      <c r="VYC38" s="724"/>
      <c r="VYD38" s="724"/>
      <c r="VYE38" s="724"/>
      <c r="VYF38" s="724"/>
      <c r="VYG38" s="724"/>
      <c r="VYH38" s="724"/>
      <c r="VYI38" s="724"/>
      <c r="VYJ38" s="724"/>
      <c r="VYK38" s="724"/>
      <c r="VYL38" s="724"/>
      <c r="VYM38" s="724"/>
      <c r="VYN38" s="724"/>
      <c r="VYO38" s="724"/>
      <c r="VYP38" s="724"/>
      <c r="VYQ38" s="724"/>
      <c r="VYR38" s="724"/>
      <c r="VYS38" s="724"/>
      <c r="VYT38" s="724"/>
      <c r="VYU38" s="724"/>
      <c r="VYV38" s="724"/>
      <c r="VYW38" s="724"/>
      <c r="VYX38" s="724"/>
      <c r="VYY38" s="724"/>
      <c r="VYZ38" s="724"/>
      <c r="VZA38" s="724"/>
      <c r="VZB38" s="724"/>
      <c r="VZC38" s="724"/>
      <c r="VZD38" s="724"/>
      <c r="VZE38" s="724"/>
      <c r="VZF38" s="724"/>
      <c r="VZG38" s="724"/>
      <c r="VZH38" s="724"/>
      <c r="VZI38" s="724"/>
      <c r="VZJ38" s="724"/>
      <c r="VZK38" s="724"/>
      <c r="VZL38" s="724"/>
      <c r="VZM38" s="724"/>
      <c r="VZN38" s="724"/>
      <c r="VZO38" s="724"/>
      <c r="VZP38" s="724"/>
      <c r="VZQ38" s="724"/>
      <c r="VZR38" s="724"/>
      <c r="VZS38" s="724"/>
      <c r="VZT38" s="724"/>
      <c r="VZU38" s="724"/>
      <c r="VZV38" s="724"/>
      <c r="VZW38" s="724"/>
      <c r="VZX38" s="724"/>
      <c r="VZY38" s="724"/>
      <c r="VZZ38" s="724"/>
      <c r="WAA38" s="724"/>
      <c r="WAB38" s="724"/>
      <c r="WAC38" s="724"/>
      <c r="WAD38" s="724"/>
      <c r="WAE38" s="724"/>
      <c r="WAF38" s="724"/>
      <c r="WAG38" s="724"/>
      <c r="WAH38" s="724"/>
      <c r="WAI38" s="724"/>
      <c r="WAJ38" s="724"/>
      <c r="WAK38" s="724"/>
      <c r="WAL38" s="724"/>
      <c r="WAM38" s="724"/>
      <c r="WAN38" s="724"/>
      <c r="WAO38" s="724"/>
      <c r="WAP38" s="724"/>
      <c r="WAQ38" s="724"/>
      <c r="WAR38" s="724"/>
      <c r="WAS38" s="724"/>
      <c r="WAT38" s="724"/>
      <c r="WAU38" s="724"/>
      <c r="WAV38" s="724"/>
      <c r="WAW38" s="724"/>
      <c r="WAX38" s="724"/>
      <c r="WAY38" s="724"/>
      <c r="WAZ38" s="724"/>
      <c r="WBA38" s="724"/>
      <c r="WBB38" s="724"/>
      <c r="WBC38" s="724"/>
      <c r="WBD38" s="724"/>
      <c r="WBE38" s="724"/>
      <c r="WBF38" s="724"/>
      <c r="WBG38" s="724"/>
      <c r="WBH38" s="724"/>
      <c r="WBI38" s="724"/>
      <c r="WBJ38" s="724"/>
      <c r="WBK38" s="724"/>
      <c r="WBL38" s="724"/>
      <c r="WBM38" s="724"/>
      <c r="WBN38" s="724"/>
      <c r="WBO38" s="724"/>
      <c r="WBP38" s="724"/>
      <c r="WBQ38" s="724"/>
      <c r="WBR38" s="724"/>
      <c r="WBS38" s="724"/>
      <c r="WBT38" s="724"/>
      <c r="WBU38" s="724"/>
      <c r="WBV38" s="724"/>
      <c r="WBW38" s="724"/>
      <c r="WBX38" s="724"/>
      <c r="WBY38" s="724"/>
      <c r="WBZ38" s="724"/>
      <c r="WCA38" s="724"/>
      <c r="WCB38" s="724"/>
      <c r="WCC38" s="724"/>
      <c r="WCD38" s="724"/>
      <c r="WCE38" s="724"/>
      <c r="WCF38" s="724"/>
      <c r="WCG38" s="724"/>
      <c r="WCH38" s="724"/>
      <c r="WCI38" s="724"/>
      <c r="WCJ38" s="724"/>
      <c r="WCK38" s="724"/>
      <c r="WCL38" s="724"/>
      <c r="WCM38" s="724"/>
      <c r="WCN38" s="724"/>
      <c r="WCO38" s="724"/>
      <c r="WCP38" s="724"/>
      <c r="WCQ38" s="724"/>
      <c r="WCR38" s="724"/>
      <c r="WCS38" s="724"/>
      <c r="WCT38" s="724"/>
      <c r="WCU38" s="724"/>
      <c r="WCV38" s="724"/>
      <c r="WCW38" s="724"/>
      <c r="WCX38" s="724"/>
      <c r="WCY38" s="724"/>
      <c r="WCZ38" s="724"/>
      <c r="WDA38" s="724"/>
      <c r="WDB38" s="724"/>
      <c r="WDC38" s="724"/>
      <c r="WDD38" s="724"/>
      <c r="WDE38" s="724"/>
      <c r="WDF38" s="724"/>
      <c r="WDG38" s="724"/>
      <c r="WDH38" s="724"/>
      <c r="WDI38" s="724"/>
      <c r="WDJ38" s="724"/>
      <c r="WDK38" s="724"/>
      <c r="WDL38" s="724"/>
      <c r="WDM38" s="724"/>
      <c r="WDN38" s="724"/>
      <c r="WDO38" s="724"/>
      <c r="WDP38" s="724"/>
      <c r="WDQ38" s="724"/>
      <c r="WDR38" s="724"/>
      <c r="WDS38" s="724"/>
      <c r="WDT38" s="724"/>
      <c r="WDU38" s="724"/>
      <c r="WDV38" s="724"/>
      <c r="WDW38" s="724"/>
      <c r="WDX38" s="724"/>
      <c r="WDY38" s="724"/>
      <c r="WDZ38" s="724"/>
      <c r="WEA38" s="724"/>
      <c r="WEB38" s="724"/>
      <c r="WEC38" s="724"/>
      <c r="WED38" s="724"/>
      <c r="WEE38" s="724"/>
      <c r="WEF38" s="724"/>
      <c r="WEG38" s="724"/>
      <c r="WEH38" s="724"/>
      <c r="WEI38" s="724"/>
      <c r="WEJ38" s="724"/>
      <c r="WEK38" s="724"/>
      <c r="WEL38" s="724"/>
      <c r="WEM38" s="724"/>
      <c r="WEN38" s="724"/>
      <c r="WEO38" s="724"/>
      <c r="WEP38" s="724"/>
      <c r="WEQ38" s="724"/>
      <c r="WER38" s="724"/>
      <c r="WES38" s="724"/>
      <c r="WET38" s="724"/>
      <c r="WEU38" s="724"/>
      <c r="WEV38" s="724"/>
      <c r="WEW38" s="724"/>
      <c r="WEX38" s="724"/>
      <c r="WEY38" s="724"/>
      <c r="WEZ38" s="724"/>
      <c r="WFA38" s="724"/>
      <c r="WFB38" s="724"/>
      <c r="WFC38" s="724"/>
      <c r="WFD38" s="724"/>
      <c r="WFE38" s="724"/>
      <c r="WFF38" s="724"/>
      <c r="WFG38" s="724"/>
      <c r="WFH38" s="724"/>
      <c r="WFI38" s="724"/>
      <c r="WFJ38" s="724"/>
      <c r="WFK38" s="724"/>
      <c r="WFL38" s="724"/>
      <c r="WFM38" s="724"/>
      <c r="WFN38" s="724"/>
      <c r="WFO38" s="724"/>
      <c r="WFP38" s="724"/>
      <c r="WFQ38" s="724"/>
      <c r="WFR38" s="724"/>
      <c r="WFS38" s="724"/>
      <c r="WFT38" s="724"/>
      <c r="WFU38" s="724"/>
      <c r="WFV38" s="724"/>
      <c r="WFW38" s="724"/>
      <c r="WFX38" s="724"/>
      <c r="WFY38" s="724"/>
      <c r="WFZ38" s="724"/>
      <c r="WGA38" s="724"/>
      <c r="WGB38" s="724"/>
      <c r="WGC38" s="724"/>
      <c r="WGD38" s="724"/>
      <c r="WGE38" s="724"/>
      <c r="WGF38" s="724"/>
      <c r="WGG38" s="724"/>
      <c r="WGH38" s="724"/>
      <c r="WGI38" s="724"/>
      <c r="WGJ38" s="724"/>
      <c r="WGK38" s="724"/>
      <c r="WGL38" s="724"/>
      <c r="WGM38" s="724"/>
      <c r="WGN38" s="724"/>
      <c r="WGO38" s="724"/>
      <c r="WGP38" s="724"/>
      <c r="WGQ38" s="724"/>
      <c r="WGR38" s="724"/>
      <c r="WGS38" s="724"/>
      <c r="WGT38" s="724"/>
      <c r="WGU38" s="724"/>
      <c r="WGV38" s="724"/>
      <c r="WGW38" s="724"/>
      <c r="WGX38" s="724"/>
      <c r="WGY38" s="724"/>
      <c r="WGZ38" s="724"/>
      <c r="WHA38" s="724"/>
      <c r="WHB38" s="724"/>
      <c r="WHC38" s="724"/>
      <c r="WHD38" s="724"/>
      <c r="WHE38" s="724"/>
      <c r="WHF38" s="724"/>
      <c r="WHG38" s="724"/>
      <c r="WHH38" s="724"/>
      <c r="WHI38" s="724"/>
      <c r="WHJ38" s="724"/>
      <c r="WHK38" s="724"/>
      <c r="WHL38" s="724"/>
      <c r="WHM38" s="724"/>
      <c r="WHN38" s="724"/>
      <c r="WHO38" s="724"/>
      <c r="WHP38" s="724"/>
      <c r="WHQ38" s="724"/>
      <c r="WHR38" s="724"/>
      <c r="WHS38" s="724"/>
      <c r="WHT38" s="724"/>
      <c r="WHU38" s="724"/>
      <c r="WHV38" s="724"/>
      <c r="WHW38" s="724"/>
      <c r="WHX38" s="724"/>
      <c r="WHY38" s="724"/>
      <c r="WHZ38" s="724"/>
      <c r="WIA38" s="724"/>
      <c r="WIB38" s="724"/>
      <c r="WIC38" s="724"/>
      <c r="WID38" s="724"/>
      <c r="WIE38" s="724"/>
      <c r="WIF38" s="724"/>
      <c r="WIG38" s="724"/>
      <c r="WIH38" s="724"/>
      <c r="WII38" s="724"/>
      <c r="WIJ38" s="724"/>
      <c r="WIK38" s="724"/>
      <c r="WIL38" s="724"/>
      <c r="WIM38" s="724"/>
      <c r="WIN38" s="724"/>
      <c r="WIO38" s="724"/>
      <c r="WIP38" s="724"/>
      <c r="WIQ38" s="724"/>
      <c r="WIR38" s="724"/>
      <c r="WIS38" s="724"/>
      <c r="WIT38" s="724"/>
      <c r="WIU38" s="724"/>
      <c r="WIV38" s="724"/>
      <c r="WIW38" s="724"/>
      <c r="WIX38" s="724"/>
      <c r="WIY38" s="724"/>
      <c r="WIZ38" s="724"/>
      <c r="WJA38" s="724"/>
      <c r="WJB38" s="724"/>
      <c r="WJC38" s="724"/>
      <c r="WJD38" s="724"/>
      <c r="WJE38" s="724"/>
      <c r="WJF38" s="724"/>
      <c r="WJG38" s="724"/>
      <c r="WJH38" s="724"/>
      <c r="WJI38" s="724"/>
      <c r="WJJ38" s="724"/>
      <c r="WJK38" s="724"/>
      <c r="WJL38" s="724"/>
      <c r="WJM38" s="724"/>
      <c r="WJN38" s="724"/>
      <c r="WJO38" s="724"/>
      <c r="WJP38" s="724"/>
      <c r="WJQ38" s="724"/>
      <c r="WJR38" s="724"/>
      <c r="WJS38" s="724"/>
      <c r="WJT38" s="724"/>
      <c r="WJU38" s="724"/>
      <c r="WJV38" s="724"/>
      <c r="WJW38" s="724"/>
      <c r="WJX38" s="724"/>
      <c r="WJY38" s="724"/>
      <c r="WJZ38" s="724"/>
      <c r="WKA38" s="724"/>
      <c r="WKB38" s="724"/>
      <c r="WKC38" s="724"/>
      <c r="WKD38" s="724"/>
      <c r="WKE38" s="724"/>
      <c r="WKF38" s="724"/>
      <c r="WKG38" s="724"/>
      <c r="WKH38" s="724"/>
      <c r="WKI38" s="724"/>
      <c r="WKJ38" s="724"/>
      <c r="WKK38" s="724"/>
      <c r="WKL38" s="724"/>
      <c r="WKM38" s="724"/>
      <c r="WKN38" s="724"/>
      <c r="WKO38" s="724"/>
      <c r="WKP38" s="724"/>
      <c r="WKQ38" s="724"/>
      <c r="WKR38" s="724"/>
      <c r="WKS38" s="724"/>
      <c r="WKT38" s="724"/>
      <c r="WKU38" s="724"/>
      <c r="WKV38" s="724"/>
      <c r="WKW38" s="724"/>
      <c r="WKX38" s="724"/>
      <c r="WKY38" s="724"/>
      <c r="WKZ38" s="724"/>
      <c r="WLA38" s="724"/>
      <c r="WLB38" s="724"/>
      <c r="WLC38" s="724"/>
      <c r="WLD38" s="724"/>
      <c r="WLE38" s="724"/>
      <c r="WLF38" s="724"/>
      <c r="WLG38" s="724"/>
      <c r="WLH38" s="724"/>
      <c r="WLI38" s="724"/>
      <c r="WLJ38" s="724"/>
      <c r="WLK38" s="724"/>
      <c r="WLL38" s="724"/>
      <c r="WLM38" s="724"/>
      <c r="WLN38" s="724"/>
      <c r="WLO38" s="724"/>
      <c r="WLP38" s="724"/>
      <c r="WLQ38" s="724"/>
      <c r="WLR38" s="724"/>
      <c r="WLS38" s="724"/>
      <c r="WLT38" s="724"/>
      <c r="WLU38" s="724"/>
      <c r="WLV38" s="724"/>
      <c r="WLW38" s="724"/>
      <c r="WLX38" s="724"/>
      <c r="WLY38" s="724"/>
      <c r="WLZ38" s="724"/>
      <c r="WMA38" s="724"/>
      <c r="WMB38" s="724"/>
      <c r="WMC38" s="724"/>
      <c r="WMD38" s="724"/>
      <c r="WME38" s="724"/>
      <c r="WMF38" s="724"/>
      <c r="WMG38" s="724"/>
      <c r="WMH38" s="724"/>
      <c r="WMI38" s="724"/>
      <c r="WMJ38" s="724"/>
      <c r="WMK38" s="724"/>
      <c r="WML38" s="724"/>
      <c r="WMM38" s="724"/>
      <c r="WMN38" s="724"/>
      <c r="WMO38" s="724"/>
      <c r="WMP38" s="724"/>
      <c r="WMQ38" s="724"/>
      <c r="WMR38" s="724"/>
      <c r="WMS38" s="724"/>
      <c r="WMT38" s="724"/>
      <c r="WMU38" s="724"/>
      <c r="WMV38" s="724"/>
      <c r="WMW38" s="724"/>
      <c r="WMX38" s="724"/>
      <c r="WMY38" s="724"/>
      <c r="WMZ38" s="724"/>
      <c r="WNA38" s="724"/>
      <c r="WNB38" s="724"/>
      <c r="WNC38" s="724"/>
      <c r="WND38" s="724"/>
      <c r="WNE38" s="724"/>
      <c r="WNF38" s="724"/>
      <c r="WNG38" s="724"/>
      <c r="WNH38" s="724"/>
      <c r="WNI38" s="724"/>
      <c r="WNJ38" s="724"/>
      <c r="WNK38" s="724"/>
      <c r="WNL38" s="724"/>
      <c r="WNM38" s="724"/>
      <c r="WNN38" s="724"/>
      <c r="WNO38" s="724"/>
      <c r="WNP38" s="724"/>
      <c r="WNQ38" s="724"/>
      <c r="WNR38" s="724"/>
      <c r="WNS38" s="724"/>
      <c r="WNT38" s="724"/>
      <c r="WNU38" s="724"/>
      <c r="WNV38" s="724"/>
      <c r="WNW38" s="724"/>
      <c r="WNX38" s="724"/>
      <c r="WNY38" s="724"/>
      <c r="WNZ38" s="724"/>
      <c r="WOA38" s="724"/>
      <c r="WOB38" s="724"/>
      <c r="WOC38" s="724"/>
      <c r="WOD38" s="724"/>
      <c r="WOE38" s="724"/>
      <c r="WOF38" s="724"/>
      <c r="WOG38" s="724"/>
      <c r="WOH38" s="724"/>
      <c r="WOI38" s="724"/>
      <c r="WOJ38" s="724"/>
      <c r="WOK38" s="724"/>
      <c r="WOL38" s="724"/>
      <c r="WOM38" s="724"/>
      <c r="WON38" s="724"/>
      <c r="WOO38" s="724"/>
      <c r="WOP38" s="724"/>
      <c r="WOQ38" s="724"/>
      <c r="WOR38" s="724"/>
      <c r="WOS38" s="724"/>
      <c r="WOT38" s="724"/>
      <c r="WOU38" s="724"/>
      <c r="WOV38" s="724"/>
      <c r="WOW38" s="724"/>
      <c r="WOX38" s="724"/>
      <c r="WOY38" s="724"/>
      <c r="WOZ38" s="724"/>
      <c r="WPA38" s="724"/>
      <c r="WPB38" s="724"/>
      <c r="WPC38" s="724"/>
      <c r="WPD38" s="724"/>
      <c r="WPE38" s="724"/>
      <c r="WPF38" s="724"/>
      <c r="WPG38" s="724"/>
      <c r="WPH38" s="724"/>
      <c r="WPI38" s="724"/>
      <c r="WPJ38" s="724"/>
      <c r="WPK38" s="724"/>
      <c r="WPL38" s="724"/>
      <c r="WPM38" s="724"/>
      <c r="WPN38" s="724"/>
      <c r="WPO38" s="724"/>
      <c r="WPP38" s="724"/>
      <c r="WPQ38" s="724"/>
      <c r="WPR38" s="724"/>
      <c r="WPS38" s="724"/>
      <c r="WPT38" s="724"/>
      <c r="WPU38" s="724"/>
      <c r="WPV38" s="724"/>
      <c r="WPW38" s="724"/>
      <c r="WPX38" s="724"/>
      <c r="WPY38" s="724"/>
      <c r="WPZ38" s="724"/>
      <c r="WQA38" s="724"/>
      <c r="WQB38" s="724"/>
      <c r="WQC38" s="724"/>
      <c r="WQD38" s="724"/>
      <c r="WQE38" s="724"/>
      <c r="WQF38" s="724"/>
      <c r="WQG38" s="724"/>
      <c r="WQH38" s="724"/>
      <c r="WQI38" s="724"/>
      <c r="WQJ38" s="724"/>
      <c r="WQK38" s="724"/>
      <c r="WQL38" s="724"/>
      <c r="WQM38" s="724"/>
      <c r="WQN38" s="724"/>
      <c r="WQO38" s="724"/>
      <c r="WQP38" s="724"/>
      <c r="WQQ38" s="724"/>
      <c r="WQR38" s="724"/>
      <c r="WQS38" s="724"/>
      <c r="WQT38" s="724"/>
      <c r="WQU38" s="724"/>
      <c r="WQV38" s="724"/>
      <c r="WQW38" s="724"/>
      <c r="WQX38" s="724"/>
      <c r="WQY38" s="724"/>
      <c r="WQZ38" s="724"/>
      <c r="WRA38" s="724"/>
      <c r="WRB38" s="724"/>
      <c r="WRC38" s="724"/>
      <c r="WRD38" s="724"/>
      <c r="WRE38" s="724"/>
      <c r="WRF38" s="724"/>
      <c r="WRG38" s="724"/>
      <c r="WRH38" s="724"/>
      <c r="WRI38" s="724"/>
      <c r="WRJ38" s="724"/>
      <c r="WRK38" s="724"/>
      <c r="WRL38" s="724"/>
      <c r="WRM38" s="724"/>
      <c r="WRN38" s="724"/>
      <c r="WRO38" s="724"/>
      <c r="WRP38" s="724"/>
      <c r="WRQ38" s="724"/>
      <c r="WRR38" s="724"/>
      <c r="WRS38" s="724"/>
      <c r="WRT38" s="724"/>
      <c r="WRU38" s="724"/>
      <c r="WRV38" s="724"/>
      <c r="WRW38" s="724"/>
      <c r="WRX38" s="724"/>
      <c r="WRY38" s="724"/>
      <c r="WRZ38" s="724"/>
      <c r="WSA38" s="724"/>
      <c r="WSB38" s="724"/>
      <c r="WSC38" s="724"/>
      <c r="WSD38" s="724"/>
      <c r="WSE38" s="724"/>
      <c r="WSF38" s="724"/>
      <c r="WSG38" s="724"/>
      <c r="WSH38" s="724"/>
      <c r="WSI38" s="724"/>
      <c r="WSJ38" s="724"/>
      <c r="WSK38" s="724"/>
      <c r="WSL38" s="724"/>
      <c r="WSM38" s="724"/>
      <c r="WSN38" s="724"/>
      <c r="WSO38" s="724"/>
      <c r="WSP38" s="724"/>
      <c r="WSQ38" s="724"/>
      <c r="WSR38" s="724"/>
      <c r="WSS38" s="724"/>
      <c r="WST38" s="724"/>
      <c r="WSU38" s="724"/>
      <c r="WSV38" s="724"/>
      <c r="WSW38" s="724"/>
      <c r="WSX38" s="724"/>
      <c r="WSY38" s="724"/>
      <c r="WSZ38" s="724"/>
      <c r="WTA38" s="724"/>
      <c r="WTB38" s="724"/>
      <c r="WTC38" s="724"/>
      <c r="WTD38" s="724"/>
      <c r="WTE38" s="724"/>
      <c r="WTF38" s="724"/>
      <c r="WTG38" s="724"/>
      <c r="WTH38" s="724"/>
      <c r="WTI38" s="724"/>
      <c r="WTJ38" s="724"/>
      <c r="WTK38" s="724"/>
      <c r="WTL38" s="724"/>
      <c r="WTM38" s="724"/>
      <c r="WTN38" s="724"/>
      <c r="WTO38" s="724"/>
      <c r="WTP38" s="724"/>
      <c r="WTQ38" s="724"/>
      <c r="WTR38" s="724"/>
      <c r="WTS38" s="724"/>
      <c r="WTT38" s="724"/>
      <c r="WTU38" s="724"/>
      <c r="WTV38" s="724"/>
      <c r="WTW38" s="724"/>
      <c r="WTX38" s="724"/>
      <c r="WTY38" s="724"/>
      <c r="WTZ38" s="724"/>
      <c r="WUA38" s="724"/>
      <c r="WUB38" s="724"/>
      <c r="WUC38" s="724"/>
      <c r="WUD38" s="724"/>
      <c r="WUE38" s="724"/>
      <c r="WUF38" s="724"/>
      <c r="WUG38" s="724"/>
      <c r="WUH38" s="724"/>
      <c r="WUI38" s="724"/>
      <c r="WUJ38" s="724"/>
      <c r="WUK38" s="724"/>
      <c r="WUL38" s="724"/>
      <c r="WUM38" s="724"/>
      <c r="WUN38" s="724"/>
      <c r="WUO38" s="724"/>
      <c r="WUP38" s="724"/>
      <c r="WUQ38" s="724"/>
      <c r="WUR38" s="724"/>
      <c r="WUS38" s="724"/>
      <c r="WUT38" s="724"/>
      <c r="WUU38" s="724"/>
      <c r="WUV38" s="724"/>
      <c r="WUW38" s="724"/>
      <c r="WUX38" s="724"/>
      <c r="WUY38" s="724"/>
      <c r="WUZ38" s="724"/>
      <c r="WVA38" s="724"/>
      <c r="WVB38" s="724"/>
      <c r="WVC38" s="724"/>
      <c r="WVD38" s="724"/>
      <c r="WVE38" s="724"/>
      <c r="WVF38" s="724"/>
      <c r="WVG38" s="724"/>
      <c r="WVH38" s="724"/>
      <c r="WVI38" s="724"/>
      <c r="WVJ38" s="724"/>
      <c r="WVK38" s="724"/>
      <c r="WVL38" s="724"/>
      <c r="WVM38" s="724"/>
      <c r="WVN38" s="724"/>
      <c r="WVO38" s="724"/>
      <c r="WVP38" s="724"/>
      <c r="WVQ38" s="724"/>
      <c r="WVR38" s="724"/>
      <c r="WVS38" s="724"/>
      <c r="WVT38" s="724"/>
      <c r="WVU38" s="724"/>
      <c r="WVV38" s="724"/>
      <c r="WVW38" s="724"/>
      <c r="WVX38" s="724"/>
      <c r="WVY38" s="724"/>
      <c r="WVZ38" s="724"/>
      <c r="WWA38" s="724"/>
      <c r="WWB38" s="724"/>
      <c r="WWC38" s="724"/>
      <c r="WWD38" s="724"/>
      <c r="WWE38" s="724"/>
      <c r="WWF38" s="724"/>
      <c r="WWG38" s="724"/>
      <c r="WWH38" s="724"/>
      <c r="WWI38" s="724"/>
      <c r="WWJ38" s="724"/>
      <c r="WWK38" s="724"/>
      <c r="WWL38" s="724"/>
      <c r="WWM38" s="724"/>
      <c r="WWN38" s="724"/>
      <c r="WWO38" s="724"/>
      <c r="WWP38" s="724"/>
      <c r="WWQ38" s="724"/>
      <c r="WWR38" s="724"/>
      <c r="WWS38" s="724"/>
      <c r="WWT38" s="724"/>
      <c r="WWU38" s="724"/>
      <c r="WWV38" s="724"/>
      <c r="WWW38" s="724"/>
      <c r="WWX38" s="724"/>
      <c r="WWY38" s="724"/>
      <c r="WWZ38" s="724"/>
      <c r="WXA38" s="724"/>
      <c r="WXB38" s="724"/>
      <c r="WXC38" s="724"/>
      <c r="WXD38" s="724"/>
      <c r="WXE38" s="724"/>
      <c r="WXF38" s="724"/>
      <c r="WXG38" s="724"/>
      <c r="WXH38" s="724"/>
      <c r="WXI38" s="724"/>
      <c r="WXJ38" s="724"/>
      <c r="WXK38" s="724"/>
      <c r="WXL38" s="724"/>
      <c r="WXM38" s="724"/>
      <c r="WXN38" s="724"/>
      <c r="WXO38" s="724"/>
      <c r="WXP38" s="724"/>
      <c r="WXQ38" s="724"/>
      <c r="WXR38" s="724"/>
      <c r="WXS38" s="724"/>
      <c r="WXT38" s="724"/>
      <c r="WXU38" s="724"/>
      <c r="WXV38" s="724"/>
      <c r="WXW38" s="724"/>
      <c r="WXX38" s="724"/>
      <c r="WXY38" s="724"/>
      <c r="WXZ38" s="724"/>
      <c r="WYA38" s="724"/>
      <c r="WYB38" s="724"/>
      <c r="WYC38" s="724"/>
      <c r="WYD38" s="724"/>
      <c r="WYE38" s="724"/>
      <c r="WYF38" s="724"/>
      <c r="WYG38" s="724"/>
      <c r="WYH38" s="724"/>
      <c r="WYI38" s="724"/>
      <c r="WYJ38" s="724"/>
      <c r="WYK38" s="724"/>
      <c r="WYL38" s="724"/>
      <c r="WYM38" s="724"/>
      <c r="WYN38" s="724"/>
      <c r="WYO38" s="724"/>
      <c r="WYP38" s="724"/>
      <c r="WYQ38" s="724"/>
      <c r="WYR38" s="724"/>
      <c r="WYS38" s="724"/>
      <c r="WYT38" s="724"/>
      <c r="WYU38" s="724"/>
      <c r="WYV38" s="724"/>
      <c r="WYW38" s="724"/>
      <c r="WYX38" s="724"/>
      <c r="WYY38" s="724"/>
      <c r="WYZ38" s="724"/>
      <c r="WZA38" s="724"/>
      <c r="WZB38" s="724"/>
      <c r="WZC38" s="724"/>
      <c r="WZD38" s="724"/>
      <c r="WZE38" s="724"/>
      <c r="WZF38" s="724"/>
      <c r="WZG38" s="724"/>
      <c r="WZH38" s="724"/>
      <c r="WZI38" s="724"/>
      <c r="WZJ38" s="724"/>
      <c r="WZK38" s="724"/>
      <c r="WZL38" s="724"/>
      <c r="WZM38" s="724"/>
      <c r="WZN38" s="724"/>
      <c r="WZO38" s="724"/>
      <c r="WZP38" s="724"/>
      <c r="WZQ38" s="724"/>
      <c r="WZR38" s="724"/>
      <c r="WZS38" s="724"/>
      <c r="WZT38" s="724"/>
      <c r="WZU38" s="724"/>
      <c r="WZV38" s="724"/>
      <c r="WZW38" s="724"/>
      <c r="WZX38" s="724"/>
      <c r="WZY38" s="724"/>
      <c r="WZZ38" s="724"/>
      <c r="XAA38" s="724"/>
      <c r="XAB38" s="724"/>
      <c r="XAC38" s="724"/>
      <c r="XAD38" s="724"/>
      <c r="XAE38" s="724"/>
      <c r="XAF38" s="724"/>
      <c r="XAG38" s="724"/>
      <c r="XAH38" s="724"/>
      <c r="XAI38" s="724"/>
      <c r="XAJ38" s="724"/>
      <c r="XAK38" s="724"/>
      <c r="XAL38" s="724"/>
      <c r="XAM38" s="724"/>
      <c r="XAN38" s="724"/>
      <c r="XAO38" s="724"/>
      <c r="XAP38" s="724"/>
      <c r="XAQ38" s="724"/>
      <c r="XAR38" s="724"/>
      <c r="XAS38" s="724"/>
      <c r="XAT38" s="724"/>
      <c r="XAU38" s="724"/>
      <c r="XAV38" s="724"/>
      <c r="XAW38" s="724"/>
      <c r="XAX38" s="724"/>
      <c r="XAY38" s="724"/>
      <c r="XAZ38" s="724"/>
      <c r="XBA38" s="724"/>
      <c r="XBB38" s="724"/>
      <c r="XBC38" s="724"/>
      <c r="XBD38" s="724"/>
      <c r="XBE38" s="724"/>
      <c r="XBF38" s="724"/>
      <c r="XBG38" s="724"/>
      <c r="XBH38" s="724"/>
      <c r="XBI38" s="724"/>
      <c r="XBJ38" s="724"/>
      <c r="XBK38" s="724"/>
      <c r="XBL38" s="724"/>
      <c r="XBM38" s="724"/>
      <c r="XBN38" s="724"/>
      <c r="XBO38" s="724"/>
      <c r="XBP38" s="724"/>
      <c r="XBQ38" s="724"/>
      <c r="XBR38" s="724"/>
      <c r="XBS38" s="724"/>
      <c r="XBT38" s="724"/>
      <c r="XBU38" s="724"/>
      <c r="XBV38" s="724"/>
      <c r="XBW38" s="724"/>
      <c r="XBX38" s="724"/>
      <c r="XBY38" s="724"/>
      <c r="XBZ38" s="724"/>
      <c r="XCA38" s="724"/>
      <c r="XCB38" s="724"/>
      <c r="XCC38" s="724"/>
      <c r="XCD38" s="724"/>
      <c r="XCE38" s="724"/>
      <c r="XCF38" s="724"/>
      <c r="XCG38" s="724"/>
      <c r="XCH38" s="724"/>
      <c r="XCI38" s="724"/>
      <c r="XCJ38" s="724"/>
      <c r="XCK38" s="724"/>
      <c r="XCL38" s="724"/>
      <c r="XCM38" s="724"/>
      <c r="XCN38" s="724"/>
      <c r="XCO38" s="724"/>
      <c r="XCP38" s="724"/>
      <c r="XCQ38" s="724"/>
      <c r="XCR38" s="724"/>
      <c r="XCS38" s="724"/>
      <c r="XCT38" s="724"/>
      <c r="XCU38" s="724"/>
      <c r="XCV38" s="724"/>
      <c r="XCW38" s="724"/>
      <c r="XCX38" s="724"/>
      <c r="XCY38" s="724"/>
      <c r="XCZ38" s="724"/>
      <c r="XDA38" s="724"/>
      <c r="XDB38" s="724"/>
      <c r="XDC38" s="724"/>
      <c r="XDD38" s="724"/>
      <c r="XDE38" s="724"/>
      <c r="XDF38" s="724"/>
      <c r="XDG38" s="724"/>
      <c r="XDH38" s="724"/>
      <c r="XDI38" s="724"/>
      <c r="XDJ38" s="724"/>
      <c r="XDK38" s="724"/>
      <c r="XDL38" s="724"/>
      <c r="XDM38" s="724"/>
      <c r="XDN38" s="724"/>
      <c r="XDO38" s="724"/>
      <c r="XDP38" s="724"/>
      <c r="XDQ38" s="724"/>
      <c r="XDR38" s="724"/>
      <c r="XDS38" s="724"/>
      <c r="XDT38" s="724"/>
      <c r="XDU38" s="724"/>
      <c r="XDV38" s="724"/>
      <c r="XDW38" s="724"/>
      <c r="XDX38" s="724"/>
      <c r="XDY38" s="724"/>
      <c r="XDZ38" s="724"/>
      <c r="XEA38" s="724"/>
      <c r="XEB38" s="724"/>
      <c r="XEC38" s="724"/>
      <c r="XED38" s="724"/>
      <c r="XEE38" s="724"/>
      <c r="XEF38" s="724"/>
      <c r="XEG38" s="724"/>
      <c r="XEH38" s="724"/>
      <c r="XEI38" s="724"/>
      <c r="XEJ38" s="724"/>
      <c r="XEK38" s="724"/>
      <c r="XEL38" s="724"/>
      <c r="XEM38" s="724"/>
      <c r="XEN38" s="724"/>
      <c r="XEO38" s="724"/>
      <c r="XEP38" s="724"/>
      <c r="XEQ38" s="724"/>
      <c r="XER38" s="724"/>
      <c r="XES38" s="724"/>
      <c r="XET38" s="724"/>
      <c r="XEU38" s="724"/>
      <c r="XEV38" s="724"/>
      <c r="XEW38" s="724"/>
      <c r="XEX38" s="724"/>
      <c r="XEY38" s="724"/>
      <c r="XEZ38" s="724"/>
      <c r="XFA38" s="724"/>
      <c r="XFB38" s="724"/>
      <c r="XFC38" s="724"/>
      <c r="XFD38" s="724"/>
    </row>
    <row r="39" spans="1:16384" s="159" customFormat="1" ht="20.25" customHeight="1" x14ac:dyDescent="0.2">
      <c r="A39" s="179"/>
      <c r="B39" s="726" t="s">
        <v>139</v>
      </c>
      <c r="C39" s="726"/>
      <c r="D39" s="726"/>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row>
    <row r="40" spans="1:16384" s="159" customFormat="1" ht="10" customHeight="1" x14ac:dyDescent="0.2">
      <c r="A40" s="179"/>
      <c r="B40" s="181"/>
      <c r="C40" s="181"/>
      <c r="D40" s="18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row>
    <row r="41" spans="1:16384" s="159" customFormat="1" ht="15" customHeight="1" x14ac:dyDescent="0.2">
      <c r="A41" s="164"/>
      <c r="B41" s="727"/>
      <c r="C41" s="728"/>
      <c r="D41" s="728"/>
      <c r="E41" s="729"/>
      <c r="F41" s="729"/>
      <c r="G41" s="730"/>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row>
    <row r="42" spans="1:16384" s="159" customFormat="1" ht="15" customHeight="1" x14ac:dyDescent="0.2">
      <c r="A42" s="164"/>
      <c r="B42" s="727"/>
      <c r="C42" s="728"/>
      <c r="D42" s="728"/>
      <c r="E42" s="728"/>
      <c r="F42" s="728"/>
      <c r="G42" s="73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row>
    <row r="43" spans="1:16384" s="159" customFormat="1" ht="15" customHeight="1" x14ac:dyDescent="0.2">
      <c r="A43" s="164"/>
      <c r="B43" s="727"/>
      <c r="C43" s="728"/>
      <c r="D43" s="728"/>
      <c r="E43" s="728"/>
      <c r="F43" s="728"/>
      <c r="G43" s="73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row>
    <row r="44" spans="1:16384" s="159" customFormat="1" ht="15" customHeight="1" x14ac:dyDescent="0.2">
      <c r="A44" s="606"/>
      <c r="B44" s="732"/>
      <c r="C44" s="733"/>
      <c r="D44" s="733"/>
      <c r="E44" s="733"/>
      <c r="F44" s="733"/>
      <c r="G44" s="734"/>
      <c r="H44" s="601"/>
      <c r="I44" s="714"/>
      <c r="J44" s="714"/>
      <c r="K44" s="714"/>
      <c r="L44" s="714"/>
      <c r="M44" s="714"/>
      <c r="N44" s="714"/>
      <c r="O44" s="714"/>
      <c r="P44" s="714"/>
      <c r="Q44" s="714"/>
      <c r="R44" s="714"/>
      <c r="S44" s="714"/>
      <c r="T44" s="714"/>
      <c r="U44" s="714"/>
      <c r="V44" s="714"/>
      <c r="W44" s="714"/>
      <c r="X44" s="714"/>
      <c r="Y44" s="714"/>
      <c r="Z44" s="714"/>
      <c r="AA44" s="714"/>
      <c r="AB44" s="714"/>
      <c r="AC44" s="714"/>
      <c r="AD44" s="714"/>
      <c r="AE44" s="714"/>
      <c r="AF44" s="714"/>
      <c r="AG44" s="714"/>
      <c r="AH44" s="714"/>
      <c r="AI44" s="714"/>
      <c r="AJ44" s="714"/>
      <c r="AK44" s="714"/>
      <c r="AL44" s="714"/>
      <c r="AM44" s="714"/>
      <c r="AN44" s="714"/>
      <c r="AO44" s="710"/>
      <c r="AP44" s="710"/>
      <c r="AQ44" s="710"/>
      <c r="AR44" s="710"/>
      <c r="AS44" s="710"/>
      <c r="AT44" s="710"/>
      <c r="AU44" s="710"/>
      <c r="AV44" s="710"/>
      <c r="AW44" s="710"/>
      <c r="AX44" s="710"/>
      <c r="AY44" s="710"/>
      <c r="AZ44" s="710"/>
      <c r="BA44" s="710"/>
      <c r="BB44" s="710"/>
      <c r="BC44" s="710"/>
      <c r="BD44" s="710"/>
      <c r="BE44" s="710"/>
      <c r="BF44" s="710"/>
      <c r="BG44" s="710"/>
      <c r="BH44" s="710"/>
      <c r="BI44" s="710"/>
      <c r="BJ44" s="710"/>
      <c r="BK44" s="710"/>
      <c r="BL44" s="710"/>
      <c r="BM44" s="710"/>
      <c r="BN44" s="710"/>
      <c r="BO44" s="710"/>
      <c r="BP44" s="710"/>
      <c r="BQ44" s="710"/>
      <c r="BR44" s="710"/>
      <c r="BS44" s="710"/>
      <c r="BT44" s="710"/>
      <c r="BU44" s="710"/>
      <c r="BV44" s="710"/>
      <c r="BW44" s="710"/>
      <c r="BX44" s="710"/>
      <c r="BY44" s="710"/>
      <c r="BZ44" s="710"/>
      <c r="CA44" s="710"/>
      <c r="CB44" s="710"/>
      <c r="CC44" s="710"/>
      <c r="CD44" s="710"/>
      <c r="CE44" s="710"/>
      <c r="CF44" s="710"/>
      <c r="CG44" s="710"/>
      <c r="CH44" s="710"/>
      <c r="CI44" s="710"/>
      <c r="CJ44" s="710"/>
      <c r="CK44" s="710"/>
      <c r="CL44" s="710"/>
      <c r="CM44" s="710"/>
      <c r="CN44" s="710"/>
      <c r="CO44" s="710"/>
      <c r="CP44" s="710"/>
      <c r="CQ44" s="710"/>
      <c r="CR44" s="710"/>
      <c r="CS44" s="710"/>
      <c r="CT44" s="710"/>
      <c r="CU44" s="710"/>
      <c r="CV44" s="710"/>
      <c r="CW44" s="710"/>
      <c r="CX44" s="710"/>
      <c r="CY44" s="710"/>
      <c r="CZ44" s="710"/>
      <c r="DA44" s="710"/>
      <c r="DB44" s="710"/>
      <c r="DC44" s="710"/>
      <c r="DD44" s="710"/>
      <c r="DE44" s="710"/>
      <c r="DF44" s="710"/>
      <c r="DG44" s="710"/>
      <c r="DH44" s="710"/>
      <c r="DI44" s="710"/>
      <c r="DJ44" s="710"/>
      <c r="DK44" s="710"/>
      <c r="DL44" s="710"/>
      <c r="DM44" s="710"/>
      <c r="DN44" s="710"/>
      <c r="DO44" s="710"/>
      <c r="DP44" s="710"/>
      <c r="DQ44" s="710"/>
      <c r="DR44" s="710"/>
      <c r="DS44" s="710"/>
      <c r="DT44" s="710"/>
      <c r="DU44" s="710"/>
      <c r="DV44" s="710"/>
      <c r="DW44" s="710"/>
      <c r="DX44" s="710"/>
      <c r="DY44" s="710"/>
      <c r="DZ44" s="710"/>
      <c r="EA44" s="710"/>
      <c r="EB44" s="710"/>
      <c r="EC44" s="710"/>
      <c r="ED44" s="710"/>
      <c r="EE44" s="710"/>
      <c r="EF44" s="710"/>
      <c r="EG44" s="710"/>
      <c r="EH44" s="710"/>
      <c r="EI44" s="710"/>
      <c r="EJ44" s="710"/>
      <c r="EK44" s="710"/>
      <c r="EL44" s="710"/>
      <c r="EM44" s="710"/>
      <c r="EN44" s="710"/>
      <c r="EO44" s="710"/>
      <c r="EP44" s="710"/>
      <c r="EQ44" s="710"/>
      <c r="ER44" s="710"/>
      <c r="ES44" s="710"/>
      <c r="ET44" s="710"/>
      <c r="EU44" s="710"/>
      <c r="EV44" s="710"/>
      <c r="EW44" s="710"/>
      <c r="EX44" s="710"/>
      <c r="EY44" s="710"/>
      <c r="EZ44" s="710"/>
      <c r="FA44" s="710"/>
      <c r="FB44" s="710"/>
      <c r="FC44" s="710"/>
      <c r="FD44" s="710"/>
      <c r="FE44" s="710"/>
      <c r="FF44" s="710"/>
      <c r="FG44" s="710"/>
      <c r="FH44" s="710"/>
      <c r="FI44" s="710"/>
      <c r="FJ44" s="710"/>
      <c r="FK44" s="710"/>
      <c r="FL44" s="710"/>
      <c r="FM44" s="710"/>
      <c r="FN44" s="710"/>
      <c r="FO44" s="710"/>
      <c r="FP44" s="710"/>
      <c r="FQ44" s="710"/>
      <c r="FR44" s="710"/>
      <c r="FS44" s="710"/>
      <c r="FT44" s="710"/>
      <c r="FU44" s="710"/>
      <c r="FV44" s="710"/>
      <c r="FW44" s="710"/>
      <c r="FX44" s="710"/>
      <c r="FY44" s="710"/>
      <c r="FZ44" s="710"/>
      <c r="GA44" s="710"/>
      <c r="GB44" s="710"/>
      <c r="GC44" s="710"/>
      <c r="GD44" s="710"/>
      <c r="GE44" s="710"/>
      <c r="GF44" s="710"/>
      <c r="GG44" s="710"/>
      <c r="GH44" s="710"/>
      <c r="GI44" s="710"/>
      <c r="GJ44" s="710"/>
      <c r="GK44" s="710"/>
      <c r="GL44" s="710"/>
      <c r="GM44" s="710"/>
      <c r="GN44" s="710"/>
      <c r="GO44" s="710"/>
      <c r="GP44" s="710"/>
      <c r="GQ44" s="710"/>
      <c r="GR44" s="710"/>
      <c r="GS44" s="710"/>
      <c r="GT44" s="710"/>
      <c r="GU44" s="710"/>
      <c r="GV44" s="710"/>
      <c r="GW44" s="710"/>
      <c r="GX44" s="710"/>
      <c r="GY44" s="710"/>
      <c r="GZ44" s="710"/>
      <c r="HA44" s="710"/>
      <c r="HB44" s="710"/>
      <c r="HC44" s="710"/>
      <c r="HD44" s="710"/>
      <c r="HE44" s="710"/>
      <c r="HF44" s="710"/>
      <c r="HG44" s="710"/>
      <c r="HH44" s="710"/>
      <c r="HI44" s="710"/>
      <c r="HJ44" s="710"/>
      <c r="HK44" s="710"/>
      <c r="HL44" s="710"/>
      <c r="HM44" s="710"/>
      <c r="HN44" s="710"/>
      <c r="HO44" s="710"/>
      <c r="HP44" s="710"/>
      <c r="HQ44" s="710"/>
      <c r="HR44" s="710"/>
      <c r="HS44" s="710"/>
      <c r="HT44" s="710"/>
      <c r="HU44" s="710"/>
      <c r="HV44" s="710"/>
      <c r="HW44" s="710"/>
      <c r="HX44" s="710"/>
      <c r="HY44" s="710"/>
      <c r="HZ44" s="710"/>
      <c r="IA44" s="710"/>
      <c r="IB44" s="710"/>
      <c r="IC44" s="710"/>
      <c r="ID44" s="710"/>
      <c r="IE44" s="710"/>
      <c r="IF44" s="710"/>
      <c r="IG44" s="710"/>
      <c r="IH44" s="710"/>
      <c r="II44" s="710"/>
      <c r="IJ44" s="710"/>
      <c r="IK44" s="710"/>
      <c r="IL44" s="710"/>
      <c r="IM44" s="710"/>
      <c r="IN44" s="710"/>
      <c r="IO44" s="710"/>
      <c r="IP44" s="710"/>
      <c r="IQ44" s="710"/>
      <c r="IR44" s="710"/>
      <c r="IS44" s="710"/>
      <c r="IT44" s="710"/>
      <c r="IU44" s="710"/>
      <c r="IV44" s="710"/>
      <c r="IW44" s="710"/>
      <c r="IX44" s="710"/>
      <c r="IY44" s="710"/>
      <c r="IZ44" s="710"/>
      <c r="JA44" s="710"/>
      <c r="JB44" s="710"/>
      <c r="JC44" s="710"/>
      <c r="JD44" s="710"/>
      <c r="JE44" s="710"/>
      <c r="JF44" s="710"/>
      <c r="JG44" s="710"/>
      <c r="JH44" s="710"/>
      <c r="JI44" s="710"/>
      <c r="JJ44" s="710"/>
      <c r="JK44" s="710"/>
      <c r="JL44" s="710"/>
      <c r="JM44" s="710"/>
      <c r="JN44" s="710"/>
      <c r="JO44" s="710"/>
      <c r="JP44" s="710"/>
      <c r="JQ44" s="710"/>
      <c r="JR44" s="710"/>
      <c r="JS44" s="710"/>
      <c r="JT44" s="710"/>
      <c r="JU44" s="710"/>
      <c r="JV44" s="710"/>
      <c r="JW44" s="710"/>
      <c r="JX44" s="710"/>
      <c r="JY44" s="710"/>
      <c r="JZ44" s="710"/>
      <c r="KA44" s="710"/>
      <c r="KB44" s="710"/>
      <c r="KC44" s="710"/>
      <c r="KD44" s="710"/>
      <c r="KE44" s="710"/>
      <c r="KF44" s="710"/>
      <c r="KG44" s="710"/>
      <c r="KH44" s="710"/>
      <c r="KI44" s="710"/>
      <c r="KJ44" s="710"/>
      <c r="KK44" s="710"/>
      <c r="KL44" s="710"/>
      <c r="KM44" s="710"/>
      <c r="KN44" s="710"/>
      <c r="KO44" s="710"/>
      <c r="KP44" s="710"/>
      <c r="KQ44" s="710"/>
      <c r="KR44" s="710"/>
      <c r="KS44" s="710"/>
      <c r="KT44" s="710"/>
      <c r="KU44" s="710"/>
      <c r="KV44" s="710"/>
      <c r="KW44" s="710"/>
      <c r="KX44" s="710"/>
      <c r="KY44" s="710"/>
      <c r="KZ44" s="710"/>
      <c r="LA44" s="710"/>
      <c r="LB44" s="710"/>
      <c r="LC44" s="710"/>
      <c r="LD44" s="710"/>
      <c r="LE44" s="710"/>
      <c r="LF44" s="710"/>
      <c r="LG44" s="710"/>
      <c r="LH44" s="710"/>
      <c r="LI44" s="710"/>
      <c r="LJ44" s="710"/>
      <c r="LK44" s="710"/>
      <c r="LL44" s="710"/>
      <c r="LM44" s="710"/>
      <c r="LN44" s="710"/>
      <c r="LO44" s="710"/>
      <c r="LP44" s="710"/>
      <c r="LQ44" s="710"/>
      <c r="LR44" s="710"/>
      <c r="LS44" s="710"/>
      <c r="LT44" s="710"/>
      <c r="LU44" s="710"/>
      <c r="LV44" s="710"/>
      <c r="LW44" s="710"/>
      <c r="LX44" s="710"/>
      <c r="LY44" s="710"/>
      <c r="LZ44" s="710"/>
      <c r="MA44" s="710"/>
      <c r="MB44" s="710"/>
      <c r="MC44" s="710"/>
      <c r="MD44" s="710"/>
      <c r="ME44" s="710"/>
      <c r="MF44" s="710"/>
      <c r="MG44" s="710"/>
      <c r="MH44" s="710"/>
      <c r="MI44" s="710"/>
      <c r="MJ44" s="710"/>
      <c r="MK44" s="710"/>
      <c r="ML44" s="710"/>
      <c r="MM44" s="710"/>
      <c r="MN44" s="710"/>
      <c r="MO44" s="710"/>
      <c r="MP44" s="710"/>
      <c r="MQ44" s="710"/>
      <c r="MR44" s="710"/>
      <c r="MS44" s="710"/>
      <c r="MT44" s="710"/>
      <c r="MU44" s="710"/>
      <c r="MV44" s="710"/>
      <c r="MW44" s="710"/>
      <c r="MX44" s="710"/>
      <c r="MY44" s="710"/>
      <c r="MZ44" s="710"/>
      <c r="NA44" s="710"/>
      <c r="NB44" s="710"/>
      <c r="NC44" s="710"/>
      <c r="ND44" s="710"/>
      <c r="NE44" s="710"/>
      <c r="NF44" s="710"/>
      <c r="NG44" s="710"/>
      <c r="NH44" s="710"/>
      <c r="NI44" s="710"/>
      <c r="NJ44" s="710"/>
      <c r="NK44" s="710"/>
      <c r="NL44" s="710"/>
      <c r="NM44" s="710"/>
      <c r="NN44" s="710"/>
      <c r="NO44" s="710"/>
      <c r="NP44" s="710"/>
      <c r="NQ44" s="710"/>
      <c r="NR44" s="710"/>
      <c r="NS44" s="710"/>
      <c r="NT44" s="710"/>
      <c r="NU44" s="710"/>
      <c r="NV44" s="710"/>
      <c r="NW44" s="710"/>
      <c r="NX44" s="710"/>
      <c r="NY44" s="710"/>
      <c r="NZ44" s="710"/>
      <c r="OA44" s="710"/>
      <c r="OB44" s="710"/>
      <c r="OC44" s="710"/>
      <c r="OD44" s="710"/>
      <c r="OE44" s="710"/>
      <c r="OF44" s="710"/>
      <c r="OG44" s="710"/>
      <c r="OH44" s="710"/>
      <c r="OI44" s="710"/>
      <c r="OJ44" s="710"/>
      <c r="OK44" s="710"/>
      <c r="OL44" s="710"/>
      <c r="OM44" s="710"/>
      <c r="ON44" s="710"/>
      <c r="OO44" s="710"/>
      <c r="OP44" s="710"/>
      <c r="OQ44" s="710"/>
      <c r="OR44" s="710"/>
      <c r="OS44" s="710"/>
      <c r="OT44" s="710"/>
      <c r="OU44" s="710"/>
      <c r="OV44" s="710"/>
      <c r="OW44" s="710"/>
      <c r="OX44" s="710"/>
      <c r="OY44" s="710"/>
      <c r="OZ44" s="710"/>
      <c r="PA44" s="710"/>
      <c r="PB44" s="710"/>
      <c r="PC44" s="710"/>
      <c r="PD44" s="710"/>
      <c r="PE44" s="710"/>
      <c r="PF44" s="710"/>
      <c r="PG44" s="710"/>
      <c r="PH44" s="710"/>
      <c r="PI44" s="710"/>
      <c r="PJ44" s="710"/>
      <c r="PK44" s="710"/>
      <c r="PL44" s="710"/>
      <c r="PM44" s="710"/>
      <c r="PN44" s="710"/>
      <c r="PO44" s="710"/>
      <c r="PP44" s="710"/>
      <c r="PQ44" s="710"/>
      <c r="PR44" s="710"/>
      <c r="PS44" s="710"/>
      <c r="PT44" s="710"/>
      <c r="PU44" s="710"/>
      <c r="PV44" s="710"/>
      <c r="PW44" s="710"/>
      <c r="PX44" s="710"/>
      <c r="PY44" s="710"/>
      <c r="PZ44" s="710"/>
      <c r="QA44" s="710"/>
      <c r="QB44" s="710"/>
      <c r="QC44" s="710"/>
      <c r="QD44" s="710"/>
      <c r="QE44" s="710"/>
      <c r="QF44" s="710"/>
      <c r="QG44" s="710"/>
      <c r="QH44" s="710"/>
      <c r="QI44" s="710"/>
      <c r="QJ44" s="710"/>
      <c r="QK44" s="710"/>
      <c r="QL44" s="710"/>
      <c r="QM44" s="710"/>
      <c r="QN44" s="710"/>
      <c r="QO44" s="710"/>
      <c r="QP44" s="710"/>
      <c r="QQ44" s="710"/>
      <c r="QR44" s="710"/>
      <c r="QS44" s="710"/>
      <c r="QT44" s="710"/>
      <c r="QU44" s="710"/>
      <c r="QV44" s="710"/>
      <c r="QW44" s="710"/>
      <c r="QX44" s="710"/>
      <c r="QY44" s="710"/>
      <c r="QZ44" s="710"/>
      <c r="RA44" s="710"/>
      <c r="RB44" s="710"/>
      <c r="RC44" s="710"/>
      <c r="RD44" s="710"/>
      <c r="RE44" s="710"/>
      <c r="RF44" s="710"/>
      <c r="RG44" s="710"/>
      <c r="RH44" s="710"/>
      <c r="RI44" s="710"/>
      <c r="RJ44" s="710"/>
      <c r="RK44" s="710"/>
      <c r="RL44" s="710"/>
      <c r="RM44" s="710"/>
      <c r="RN44" s="710"/>
      <c r="RO44" s="710"/>
      <c r="RP44" s="710"/>
      <c r="RQ44" s="710"/>
      <c r="RR44" s="710"/>
      <c r="RS44" s="710"/>
      <c r="RT44" s="710"/>
      <c r="RU44" s="710"/>
      <c r="RV44" s="710"/>
      <c r="RW44" s="710"/>
      <c r="RX44" s="710"/>
      <c r="RY44" s="710"/>
      <c r="RZ44" s="710"/>
      <c r="SA44" s="710"/>
      <c r="SB44" s="710"/>
      <c r="SC44" s="710"/>
      <c r="SD44" s="710"/>
      <c r="SE44" s="710"/>
      <c r="SF44" s="710"/>
      <c r="SG44" s="710"/>
      <c r="SH44" s="710"/>
      <c r="SI44" s="710"/>
      <c r="SJ44" s="710"/>
      <c r="SK44" s="710"/>
      <c r="SL44" s="710"/>
      <c r="SM44" s="710"/>
      <c r="SN44" s="710"/>
      <c r="SO44" s="710"/>
      <c r="SP44" s="710"/>
      <c r="SQ44" s="710"/>
      <c r="SR44" s="710"/>
      <c r="SS44" s="710"/>
      <c r="ST44" s="710"/>
      <c r="SU44" s="710"/>
      <c r="SV44" s="710"/>
      <c r="SW44" s="710"/>
      <c r="SX44" s="710"/>
      <c r="SY44" s="710"/>
      <c r="SZ44" s="710"/>
      <c r="TA44" s="710"/>
      <c r="TB44" s="710"/>
      <c r="TC44" s="710"/>
      <c r="TD44" s="710"/>
      <c r="TE44" s="710"/>
      <c r="TF44" s="710"/>
      <c r="TG44" s="710"/>
      <c r="TH44" s="710"/>
      <c r="TI44" s="710"/>
      <c r="TJ44" s="710"/>
      <c r="TK44" s="710"/>
      <c r="TL44" s="710"/>
      <c r="TM44" s="710"/>
      <c r="TN44" s="710"/>
      <c r="TO44" s="710"/>
      <c r="TP44" s="710"/>
      <c r="TQ44" s="710"/>
      <c r="TR44" s="710"/>
      <c r="TS44" s="710"/>
      <c r="TT44" s="710"/>
      <c r="TU44" s="710"/>
      <c r="TV44" s="710"/>
      <c r="TW44" s="710"/>
      <c r="TX44" s="710"/>
      <c r="TY44" s="710"/>
      <c r="TZ44" s="710"/>
      <c r="UA44" s="710"/>
      <c r="UB44" s="710"/>
      <c r="UC44" s="710"/>
      <c r="UD44" s="710"/>
      <c r="UE44" s="710"/>
      <c r="UF44" s="710"/>
      <c r="UG44" s="710"/>
      <c r="UH44" s="710"/>
      <c r="UI44" s="710"/>
      <c r="UJ44" s="710"/>
      <c r="UK44" s="710"/>
      <c r="UL44" s="710"/>
      <c r="UM44" s="710"/>
      <c r="UN44" s="710"/>
      <c r="UO44" s="710"/>
      <c r="UP44" s="710"/>
      <c r="UQ44" s="710"/>
      <c r="UR44" s="710"/>
      <c r="US44" s="710"/>
      <c r="UT44" s="710"/>
      <c r="UU44" s="710"/>
      <c r="UV44" s="710"/>
      <c r="UW44" s="710"/>
      <c r="UX44" s="710"/>
      <c r="UY44" s="710"/>
      <c r="UZ44" s="710"/>
      <c r="VA44" s="710"/>
      <c r="VB44" s="710"/>
      <c r="VC44" s="710"/>
      <c r="VD44" s="710"/>
      <c r="VE44" s="710"/>
      <c r="VF44" s="710"/>
      <c r="VG44" s="710"/>
      <c r="VH44" s="710"/>
      <c r="VI44" s="710"/>
      <c r="VJ44" s="710"/>
      <c r="VK44" s="710"/>
      <c r="VL44" s="710"/>
      <c r="VM44" s="710"/>
      <c r="VN44" s="710"/>
      <c r="VO44" s="710"/>
      <c r="VP44" s="710"/>
      <c r="VQ44" s="710"/>
      <c r="VR44" s="710"/>
      <c r="VS44" s="710"/>
      <c r="VT44" s="710"/>
      <c r="VU44" s="710"/>
      <c r="VV44" s="710"/>
      <c r="VW44" s="710"/>
      <c r="VX44" s="710"/>
      <c r="VY44" s="710"/>
      <c r="VZ44" s="710"/>
      <c r="WA44" s="710"/>
      <c r="WB44" s="710"/>
      <c r="WC44" s="710"/>
      <c r="WD44" s="710"/>
      <c r="WE44" s="710"/>
      <c r="WF44" s="710"/>
      <c r="WG44" s="710"/>
      <c r="WH44" s="710"/>
      <c r="WI44" s="710"/>
      <c r="WJ44" s="710"/>
      <c r="WK44" s="710"/>
      <c r="WL44" s="710"/>
      <c r="WM44" s="710"/>
      <c r="WN44" s="710"/>
      <c r="WO44" s="710"/>
      <c r="WP44" s="710"/>
      <c r="WQ44" s="710"/>
      <c r="WR44" s="710"/>
      <c r="WS44" s="710"/>
      <c r="WT44" s="710"/>
      <c r="WU44" s="710"/>
      <c r="WV44" s="710"/>
      <c r="WW44" s="710"/>
      <c r="WX44" s="710"/>
      <c r="WY44" s="710"/>
      <c r="WZ44" s="710"/>
      <c r="XA44" s="710"/>
      <c r="XB44" s="710"/>
      <c r="XC44" s="710"/>
      <c r="XD44" s="710"/>
      <c r="XE44" s="710"/>
      <c r="XF44" s="710"/>
      <c r="XG44" s="710"/>
      <c r="XH44" s="710"/>
      <c r="XI44" s="710"/>
      <c r="XJ44" s="710"/>
      <c r="XK44" s="710"/>
      <c r="XL44" s="710"/>
      <c r="XM44" s="710"/>
      <c r="XN44" s="710"/>
      <c r="XO44" s="710"/>
      <c r="XP44" s="710"/>
      <c r="XQ44" s="710"/>
      <c r="XR44" s="710"/>
      <c r="XS44" s="710"/>
      <c r="XT44" s="710"/>
      <c r="XU44" s="710"/>
      <c r="XV44" s="710"/>
      <c r="XW44" s="710"/>
      <c r="XX44" s="710"/>
      <c r="XY44" s="710"/>
      <c r="XZ44" s="710"/>
      <c r="YA44" s="710"/>
      <c r="YB44" s="710"/>
      <c r="YC44" s="710"/>
      <c r="YD44" s="710"/>
      <c r="YE44" s="710"/>
      <c r="YF44" s="710"/>
      <c r="YG44" s="710"/>
      <c r="YH44" s="710"/>
      <c r="YI44" s="710"/>
      <c r="YJ44" s="710"/>
      <c r="YK44" s="710"/>
      <c r="YL44" s="710"/>
      <c r="YM44" s="710"/>
      <c r="YN44" s="710"/>
      <c r="YO44" s="710"/>
      <c r="YP44" s="710"/>
      <c r="YQ44" s="710"/>
      <c r="YR44" s="710"/>
      <c r="YS44" s="710"/>
      <c r="YT44" s="710"/>
      <c r="YU44" s="710"/>
      <c r="YV44" s="710"/>
      <c r="YW44" s="710"/>
      <c r="YX44" s="710"/>
      <c r="YY44" s="710"/>
      <c r="YZ44" s="710"/>
      <c r="ZA44" s="710"/>
      <c r="ZB44" s="710"/>
      <c r="ZC44" s="710"/>
      <c r="ZD44" s="710"/>
      <c r="ZE44" s="710"/>
      <c r="ZF44" s="710"/>
      <c r="ZG44" s="710"/>
      <c r="ZH44" s="710"/>
      <c r="ZI44" s="710"/>
      <c r="ZJ44" s="710"/>
      <c r="ZK44" s="710"/>
      <c r="ZL44" s="710"/>
      <c r="ZM44" s="710"/>
      <c r="ZN44" s="710"/>
      <c r="ZO44" s="710"/>
      <c r="ZP44" s="710"/>
      <c r="ZQ44" s="710"/>
      <c r="ZR44" s="710"/>
      <c r="ZS44" s="710"/>
      <c r="ZT44" s="710"/>
      <c r="ZU44" s="710"/>
      <c r="ZV44" s="710"/>
      <c r="ZW44" s="710"/>
      <c r="ZX44" s="710"/>
      <c r="ZY44" s="710"/>
      <c r="ZZ44" s="710"/>
      <c r="AAA44" s="710"/>
      <c r="AAB44" s="710"/>
      <c r="AAC44" s="710"/>
      <c r="AAD44" s="710"/>
      <c r="AAE44" s="710"/>
      <c r="AAF44" s="710"/>
      <c r="AAG44" s="710"/>
      <c r="AAH44" s="710"/>
      <c r="AAI44" s="710"/>
      <c r="AAJ44" s="710"/>
      <c r="AAK44" s="710"/>
      <c r="AAL44" s="710"/>
      <c r="AAM44" s="710"/>
      <c r="AAN44" s="710"/>
      <c r="AAO44" s="710"/>
      <c r="AAP44" s="710"/>
      <c r="AAQ44" s="710"/>
      <c r="AAR44" s="710"/>
      <c r="AAS44" s="710"/>
      <c r="AAT44" s="710"/>
      <c r="AAU44" s="710"/>
      <c r="AAV44" s="710"/>
      <c r="AAW44" s="710"/>
      <c r="AAX44" s="710"/>
      <c r="AAY44" s="710"/>
      <c r="AAZ44" s="710"/>
      <c r="ABA44" s="710"/>
      <c r="ABB44" s="710"/>
      <c r="ABC44" s="710"/>
      <c r="ABD44" s="710"/>
      <c r="ABE44" s="710"/>
      <c r="ABF44" s="710"/>
      <c r="ABG44" s="710"/>
      <c r="ABH44" s="710"/>
      <c r="ABI44" s="710"/>
      <c r="ABJ44" s="710"/>
      <c r="ABK44" s="710"/>
      <c r="ABL44" s="710"/>
      <c r="ABM44" s="710"/>
      <c r="ABN44" s="710"/>
      <c r="ABO44" s="710"/>
      <c r="ABP44" s="710"/>
      <c r="ABQ44" s="710"/>
      <c r="ABR44" s="710"/>
      <c r="ABS44" s="710"/>
      <c r="ABT44" s="710"/>
      <c r="ABU44" s="710"/>
      <c r="ABV44" s="710"/>
      <c r="ABW44" s="710"/>
      <c r="ABX44" s="710"/>
      <c r="ABY44" s="710"/>
      <c r="ABZ44" s="710"/>
      <c r="ACA44" s="710"/>
      <c r="ACB44" s="710"/>
      <c r="ACC44" s="710"/>
      <c r="ACD44" s="710"/>
      <c r="ACE44" s="710"/>
      <c r="ACF44" s="710"/>
      <c r="ACG44" s="710"/>
      <c r="ACH44" s="710"/>
      <c r="ACI44" s="710"/>
      <c r="ACJ44" s="710"/>
      <c r="ACK44" s="710"/>
      <c r="ACL44" s="710"/>
      <c r="ACM44" s="710"/>
      <c r="ACN44" s="710"/>
      <c r="ACO44" s="710"/>
      <c r="ACP44" s="710"/>
      <c r="ACQ44" s="710"/>
      <c r="ACR44" s="710"/>
      <c r="ACS44" s="710"/>
      <c r="ACT44" s="710"/>
      <c r="ACU44" s="710"/>
      <c r="ACV44" s="710"/>
      <c r="ACW44" s="710"/>
      <c r="ACX44" s="710"/>
      <c r="ACY44" s="710"/>
      <c r="ACZ44" s="710"/>
      <c r="ADA44" s="710"/>
      <c r="ADB44" s="710"/>
      <c r="ADC44" s="710"/>
      <c r="ADD44" s="710"/>
      <c r="ADE44" s="710"/>
      <c r="ADF44" s="710"/>
      <c r="ADG44" s="710"/>
      <c r="ADH44" s="710"/>
      <c r="ADI44" s="710"/>
      <c r="ADJ44" s="710"/>
      <c r="ADK44" s="710"/>
      <c r="ADL44" s="710"/>
      <c r="ADM44" s="710"/>
      <c r="ADN44" s="710"/>
      <c r="ADO44" s="710"/>
      <c r="ADP44" s="710"/>
      <c r="ADQ44" s="710"/>
      <c r="ADR44" s="710"/>
      <c r="ADS44" s="710"/>
      <c r="ADT44" s="710"/>
      <c r="ADU44" s="710"/>
      <c r="ADV44" s="710"/>
      <c r="ADW44" s="710"/>
      <c r="ADX44" s="710"/>
      <c r="ADY44" s="710"/>
      <c r="ADZ44" s="710"/>
      <c r="AEA44" s="710"/>
      <c r="AEB44" s="710"/>
      <c r="AEC44" s="710"/>
      <c r="AED44" s="710"/>
      <c r="AEE44" s="710"/>
      <c r="AEF44" s="710"/>
      <c r="AEG44" s="710"/>
      <c r="AEH44" s="710"/>
      <c r="AEI44" s="710"/>
      <c r="AEJ44" s="710"/>
      <c r="AEK44" s="710"/>
      <c r="AEL44" s="710"/>
      <c r="AEM44" s="710"/>
      <c r="AEN44" s="710"/>
      <c r="AEO44" s="710"/>
      <c r="AEP44" s="710"/>
      <c r="AEQ44" s="710"/>
      <c r="AER44" s="710"/>
      <c r="AES44" s="710"/>
      <c r="AET44" s="710"/>
      <c r="AEU44" s="710"/>
      <c r="AEV44" s="710"/>
      <c r="AEW44" s="710"/>
      <c r="AEX44" s="710"/>
      <c r="AEY44" s="710"/>
      <c r="AEZ44" s="710"/>
      <c r="AFA44" s="710"/>
      <c r="AFB44" s="710"/>
      <c r="AFC44" s="710"/>
      <c r="AFD44" s="710"/>
      <c r="AFE44" s="710"/>
      <c r="AFF44" s="710"/>
      <c r="AFG44" s="710"/>
      <c r="AFH44" s="710"/>
      <c r="AFI44" s="710"/>
      <c r="AFJ44" s="710"/>
      <c r="AFK44" s="710"/>
      <c r="AFL44" s="710"/>
      <c r="AFM44" s="710"/>
      <c r="AFN44" s="710"/>
      <c r="AFO44" s="710"/>
      <c r="AFP44" s="710"/>
      <c r="AFQ44" s="710"/>
      <c r="AFR44" s="710"/>
      <c r="AFS44" s="710"/>
      <c r="AFT44" s="710"/>
      <c r="AFU44" s="710"/>
      <c r="AFV44" s="710"/>
      <c r="AFW44" s="710"/>
      <c r="AFX44" s="710"/>
      <c r="AFY44" s="710"/>
      <c r="AFZ44" s="710"/>
      <c r="AGA44" s="710"/>
      <c r="AGB44" s="710"/>
      <c r="AGC44" s="710"/>
      <c r="AGD44" s="710"/>
      <c r="AGE44" s="710"/>
      <c r="AGF44" s="710"/>
      <c r="AGG44" s="710"/>
      <c r="AGH44" s="710"/>
      <c r="AGI44" s="710"/>
      <c r="AGJ44" s="710"/>
      <c r="AGK44" s="710"/>
      <c r="AGL44" s="710"/>
      <c r="AGM44" s="710"/>
      <c r="AGN44" s="710"/>
      <c r="AGO44" s="710"/>
      <c r="AGP44" s="710"/>
      <c r="AGQ44" s="710"/>
      <c r="AGR44" s="710"/>
      <c r="AGS44" s="710"/>
      <c r="AGT44" s="710"/>
      <c r="AGU44" s="710"/>
      <c r="AGV44" s="710"/>
      <c r="AGW44" s="710"/>
      <c r="AGX44" s="710"/>
      <c r="AGY44" s="710"/>
      <c r="AGZ44" s="710"/>
      <c r="AHA44" s="710"/>
      <c r="AHB44" s="710"/>
      <c r="AHC44" s="710"/>
      <c r="AHD44" s="710"/>
      <c r="AHE44" s="710"/>
      <c r="AHF44" s="710"/>
      <c r="AHG44" s="710"/>
      <c r="AHH44" s="710"/>
      <c r="AHI44" s="710"/>
      <c r="AHJ44" s="710"/>
      <c r="AHK44" s="710"/>
      <c r="AHL44" s="710"/>
      <c r="AHM44" s="710"/>
      <c r="AHN44" s="710"/>
      <c r="AHO44" s="710"/>
      <c r="AHP44" s="710"/>
      <c r="AHQ44" s="710"/>
      <c r="AHR44" s="710"/>
      <c r="AHS44" s="710"/>
      <c r="AHT44" s="710"/>
      <c r="AHU44" s="710"/>
      <c r="AHV44" s="710"/>
      <c r="AHW44" s="710"/>
      <c r="AHX44" s="710"/>
      <c r="AHY44" s="710"/>
      <c r="AHZ44" s="710"/>
      <c r="AIA44" s="710"/>
      <c r="AIB44" s="710"/>
      <c r="AIC44" s="710"/>
      <c r="AID44" s="710"/>
      <c r="AIE44" s="710"/>
      <c r="AIF44" s="710"/>
      <c r="AIG44" s="710"/>
      <c r="AIH44" s="710"/>
      <c r="AII44" s="710"/>
      <c r="AIJ44" s="710"/>
      <c r="AIK44" s="710"/>
      <c r="AIL44" s="710"/>
      <c r="AIM44" s="710"/>
      <c r="AIN44" s="710"/>
      <c r="AIO44" s="710"/>
      <c r="AIP44" s="710"/>
      <c r="AIQ44" s="710"/>
      <c r="AIR44" s="710"/>
      <c r="AIS44" s="710"/>
      <c r="AIT44" s="710"/>
      <c r="AIU44" s="710"/>
      <c r="AIV44" s="710"/>
      <c r="AIW44" s="710"/>
      <c r="AIX44" s="710"/>
      <c r="AIY44" s="710"/>
      <c r="AIZ44" s="710"/>
      <c r="AJA44" s="710"/>
      <c r="AJB44" s="710"/>
      <c r="AJC44" s="710"/>
      <c r="AJD44" s="710"/>
      <c r="AJE44" s="710"/>
      <c r="AJF44" s="710"/>
      <c r="AJG44" s="710"/>
      <c r="AJH44" s="710"/>
      <c r="AJI44" s="710"/>
      <c r="AJJ44" s="710"/>
      <c r="AJK44" s="710"/>
      <c r="AJL44" s="710"/>
      <c r="AJM44" s="710"/>
      <c r="AJN44" s="710"/>
      <c r="AJO44" s="710"/>
      <c r="AJP44" s="710"/>
      <c r="AJQ44" s="710"/>
      <c r="AJR44" s="710"/>
      <c r="AJS44" s="710"/>
      <c r="AJT44" s="710"/>
      <c r="AJU44" s="710"/>
      <c r="AJV44" s="710"/>
      <c r="AJW44" s="710"/>
      <c r="AJX44" s="710"/>
      <c r="AJY44" s="710"/>
      <c r="AJZ44" s="710"/>
      <c r="AKA44" s="710"/>
      <c r="AKB44" s="710"/>
      <c r="AKC44" s="710"/>
      <c r="AKD44" s="710"/>
      <c r="AKE44" s="710"/>
      <c r="AKF44" s="710"/>
      <c r="AKG44" s="710"/>
      <c r="AKH44" s="710"/>
      <c r="AKI44" s="710"/>
      <c r="AKJ44" s="710"/>
      <c r="AKK44" s="710"/>
      <c r="AKL44" s="710"/>
      <c r="AKM44" s="710"/>
      <c r="AKN44" s="710"/>
      <c r="AKO44" s="710"/>
      <c r="AKP44" s="710"/>
      <c r="AKQ44" s="710"/>
      <c r="AKR44" s="710"/>
      <c r="AKS44" s="710"/>
      <c r="AKT44" s="710"/>
      <c r="AKU44" s="710"/>
      <c r="AKV44" s="710"/>
      <c r="AKW44" s="710"/>
      <c r="AKX44" s="710"/>
      <c r="AKY44" s="710"/>
      <c r="AKZ44" s="710"/>
      <c r="ALA44" s="710"/>
      <c r="ALB44" s="710"/>
      <c r="ALC44" s="710"/>
      <c r="ALD44" s="710"/>
      <c r="ALE44" s="710"/>
      <c r="ALF44" s="710"/>
      <c r="ALG44" s="710"/>
      <c r="ALH44" s="710"/>
      <c r="ALI44" s="710"/>
      <c r="ALJ44" s="710"/>
      <c r="ALK44" s="710"/>
      <c r="ALL44" s="710"/>
      <c r="ALM44" s="710"/>
      <c r="ALN44" s="710"/>
      <c r="ALO44" s="710"/>
      <c r="ALP44" s="710"/>
      <c r="ALQ44" s="710"/>
      <c r="ALR44" s="710"/>
      <c r="ALS44" s="710"/>
      <c r="ALT44" s="710"/>
      <c r="ALU44" s="710"/>
      <c r="ALV44" s="710"/>
      <c r="ALW44" s="710"/>
      <c r="ALX44" s="710"/>
      <c r="ALY44" s="710"/>
      <c r="ALZ44" s="710"/>
      <c r="AMA44" s="710"/>
      <c r="AMB44" s="710"/>
      <c r="AMC44" s="710"/>
      <c r="AMD44" s="710"/>
      <c r="AME44" s="710"/>
      <c r="AMF44" s="710"/>
      <c r="AMG44" s="710"/>
      <c r="AMH44" s="710"/>
      <c r="AMI44" s="710"/>
      <c r="AMJ44" s="710"/>
      <c r="AMK44" s="710"/>
      <c r="AML44" s="710"/>
      <c r="AMM44" s="710"/>
      <c r="AMN44" s="710"/>
      <c r="AMO44" s="710"/>
      <c r="AMP44" s="710"/>
      <c r="AMQ44" s="710"/>
      <c r="AMR44" s="710"/>
      <c r="AMS44" s="710"/>
      <c r="AMT44" s="710"/>
      <c r="AMU44" s="710"/>
      <c r="AMV44" s="710"/>
      <c r="AMW44" s="710"/>
      <c r="AMX44" s="710"/>
      <c r="AMY44" s="710"/>
      <c r="AMZ44" s="710"/>
      <c r="ANA44" s="710"/>
      <c r="ANB44" s="710"/>
      <c r="ANC44" s="710"/>
      <c r="AND44" s="710"/>
      <c r="ANE44" s="710"/>
      <c r="ANF44" s="710"/>
      <c r="ANG44" s="710"/>
      <c r="ANH44" s="710"/>
      <c r="ANI44" s="710"/>
      <c r="ANJ44" s="710"/>
      <c r="ANK44" s="710"/>
      <c r="ANL44" s="710"/>
      <c r="ANM44" s="710"/>
      <c r="ANN44" s="710"/>
      <c r="ANO44" s="710"/>
      <c r="ANP44" s="710"/>
      <c r="ANQ44" s="710"/>
      <c r="ANR44" s="710"/>
      <c r="ANS44" s="710"/>
      <c r="ANT44" s="710"/>
      <c r="ANU44" s="710"/>
      <c r="ANV44" s="710"/>
      <c r="ANW44" s="710"/>
      <c r="ANX44" s="710"/>
      <c r="ANY44" s="710"/>
      <c r="ANZ44" s="710"/>
      <c r="AOA44" s="710"/>
      <c r="AOB44" s="710"/>
      <c r="AOC44" s="710"/>
      <c r="AOD44" s="710"/>
      <c r="AOE44" s="710"/>
      <c r="AOF44" s="710"/>
      <c r="AOG44" s="710"/>
      <c r="AOH44" s="710"/>
      <c r="AOI44" s="710"/>
      <c r="AOJ44" s="710"/>
      <c r="AOK44" s="710"/>
      <c r="AOL44" s="710"/>
      <c r="AOM44" s="710"/>
      <c r="AON44" s="710"/>
      <c r="AOO44" s="710"/>
      <c r="AOP44" s="710"/>
      <c r="AOQ44" s="710"/>
      <c r="AOR44" s="710"/>
      <c r="AOS44" s="710"/>
      <c r="AOT44" s="710"/>
      <c r="AOU44" s="710"/>
      <c r="AOV44" s="710"/>
      <c r="AOW44" s="710"/>
      <c r="AOX44" s="710"/>
      <c r="AOY44" s="710"/>
      <c r="AOZ44" s="710"/>
      <c r="APA44" s="710"/>
      <c r="APB44" s="710"/>
      <c r="APC44" s="710"/>
      <c r="APD44" s="710"/>
      <c r="APE44" s="710"/>
      <c r="APF44" s="710"/>
      <c r="APG44" s="710"/>
      <c r="APH44" s="710"/>
      <c r="API44" s="710"/>
      <c r="APJ44" s="710"/>
      <c r="APK44" s="710"/>
      <c r="APL44" s="710"/>
      <c r="APM44" s="710"/>
      <c r="APN44" s="710"/>
      <c r="APO44" s="710"/>
      <c r="APP44" s="710"/>
      <c r="APQ44" s="710"/>
      <c r="APR44" s="710"/>
      <c r="APS44" s="710"/>
      <c r="APT44" s="710"/>
      <c r="APU44" s="710"/>
      <c r="APV44" s="710"/>
      <c r="APW44" s="710"/>
      <c r="APX44" s="710"/>
      <c r="APY44" s="710"/>
      <c r="APZ44" s="710"/>
      <c r="AQA44" s="710"/>
      <c r="AQB44" s="710"/>
      <c r="AQC44" s="710"/>
      <c r="AQD44" s="710"/>
      <c r="AQE44" s="710"/>
      <c r="AQF44" s="710"/>
      <c r="AQG44" s="710"/>
      <c r="AQH44" s="710"/>
      <c r="AQI44" s="710"/>
      <c r="AQJ44" s="710"/>
      <c r="AQK44" s="710"/>
      <c r="AQL44" s="710"/>
      <c r="AQM44" s="710"/>
      <c r="AQN44" s="710"/>
      <c r="AQO44" s="710"/>
      <c r="AQP44" s="710"/>
      <c r="AQQ44" s="710"/>
      <c r="AQR44" s="710"/>
      <c r="AQS44" s="710"/>
      <c r="AQT44" s="710"/>
      <c r="AQU44" s="710"/>
      <c r="AQV44" s="710"/>
      <c r="AQW44" s="710"/>
      <c r="AQX44" s="710"/>
      <c r="AQY44" s="710"/>
      <c r="AQZ44" s="710"/>
      <c r="ARA44" s="710"/>
      <c r="ARB44" s="710"/>
      <c r="ARC44" s="710"/>
      <c r="ARD44" s="710"/>
      <c r="ARE44" s="710"/>
      <c r="ARF44" s="710"/>
      <c r="ARG44" s="710"/>
      <c r="ARH44" s="710"/>
      <c r="ARI44" s="710"/>
      <c r="ARJ44" s="710"/>
      <c r="ARK44" s="710"/>
      <c r="ARL44" s="710"/>
      <c r="ARM44" s="710"/>
      <c r="ARN44" s="710"/>
      <c r="ARO44" s="710"/>
      <c r="ARP44" s="710"/>
      <c r="ARQ44" s="710"/>
      <c r="ARR44" s="710"/>
      <c r="ARS44" s="710"/>
      <c r="ART44" s="710"/>
      <c r="ARU44" s="710"/>
      <c r="ARV44" s="710"/>
      <c r="ARW44" s="710"/>
      <c r="ARX44" s="710"/>
      <c r="ARY44" s="710"/>
      <c r="ARZ44" s="710"/>
      <c r="ASA44" s="710"/>
      <c r="ASB44" s="710"/>
      <c r="ASC44" s="710"/>
      <c r="ASD44" s="710"/>
      <c r="ASE44" s="710"/>
      <c r="ASF44" s="710"/>
      <c r="ASG44" s="710"/>
      <c r="ASH44" s="710"/>
      <c r="ASI44" s="710"/>
      <c r="ASJ44" s="710"/>
      <c r="ASK44" s="710"/>
      <c r="ASL44" s="710"/>
      <c r="ASM44" s="710"/>
      <c r="ASN44" s="710"/>
      <c r="ASO44" s="710"/>
      <c r="ASP44" s="710"/>
      <c r="ASQ44" s="710"/>
      <c r="ASR44" s="710"/>
      <c r="ASS44" s="710"/>
      <c r="AST44" s="710"/>
      <c r="ASU44" s="710"/>
      <c r="ASV44" s="710"/>
      <c r="ASW44" s="710"/>
      <c r="ASX44" s="710"/>
      <c r="ASY44" s="710"/>
      <c r="ASZ44" s="710"/>
      <c r="ATA44" s="710"/>
      <c r="ATB44" s="710"/>
      <c r="ATC44" s="710"/>
      <c r="ATD44" s="710"/>
      <c r="ATE44" s="710"/>
      <c r="ATF44" s="710"/>
      <c r="ATG44" s="710"/>
      <c r="ATH44" s="710"/>
      <c r="ATI44" s="710"/>
      <c r="ATJ44" s="710"/>
      <c r="ATK44" s="710"/>
      <c r="ATL44" s="710"/>
      <c r="ATM44" s="710"/>
      <c r="ATN44" s="710"/>
      <c r="ATO44" s="710"/>
      <c r="ATP44" s="710"/>
      <c r="ATQ44" s="710"/>
      <c r="ATR44" s="710"/>
      <c r="ATS44" s="710"/>
      <c r="ATT44" s="710"/>
      <c r="ATU44" s="710"/>
      <c r="ATV44" s="710"/>
      <c r="ATW44" s="710"/>
      <c r="ATX44" s="710"/>
      <c r="ATY44" s="710"/>
      <c r="ATZ44" s="710"/>
      <c r="AUA44" s="710"/>
      <c r="AUB44" s="710"/>
      <c r="AUC44" s="710"/>
      <c r="AUD44" s="710"/>
      <c r="AUE44" s="710"/>
      <c r="AUF44" s="710"/>
      <c r="AUG44" s="710"/>
      <c r="AUH44" s="710"/>
      <c r="AUI44" s="710"/>
      <c r="AUJ44" s="710"/>
      <c r="AUK44" s="710"/>
      <c r="AUL44" s="710"/>
      <c r="AUM44" s="710"/>
      <c r="AUN44" s="710"/>
      <c r="AUO44" s="710"/>
      <c r="AUP44" s="710"/>
      <c r="AUQ44" s="710"/>
      <c r="AUR44" s="710"/>
      <c r="AUS44" s="710"/>
      <c r="AUT44" s="710"/>
      <c r="AUU44" s="710"/>
      <c r="AUV44" s="710"/>
      <c r="AUW44" s="710"/>
      <c r="AUX44" s="710"/>
      <c r="AUY44" s="710"/>
      <c r="AUZ44" s="710"/>
      <c r="AVA44" s="710"/>
      <c r="AVB44" s="710"/>
      <c r="AVC44" s="710"/>
      <c r="AVD44" s="710"/>
      <c r="AVE44" s="710"/>
      <c r="AVF44" s="710"/>
      <c r="AVG44" s="710"/>
      <c r="AVH44" s="710"/>
      <c r="AVI44" s="710"/>
      <c r="AVJ44" s="710"/>
      <c r="AVK44" s="710"/>
      <c r="AVL44" s="710"/>
      <c r="AVM44" s="710"/>
      <c r="AVN44" s="710"/>
      <c r="AVO44" s="710"/>
      <c r="AVP44" s="710"/>
      <c r="AVQ44" s="710"/>
      <c r="AVR44" s="710"/>
      <c r="AVS44" s="710"/>
      <c r="AVT44" s="710"/>
      <c r="AVU44" s="710"/>
      <c r="AVV44" s="710"/>
      <c r="AVW44" s="710"/>
      <c r="AVX44" s="710"/>
      <c r="AVY44" s="710"/>
      <c r="AVZ44" s="710"/>
      <c r="AWA44" s="710"/>
      <c r="AWB44" s="710"/>
      <c r="AWC44" s="710"/>
      <c r="AWD44" s="710"/>
      <c r="AWE44" s="710"/>
      <c r="AWF44" s="710"/>
      <c r="AWG44" s="710"/>
      <c r="AWH44" s="710"/>
      <c r="AWI44" s="710"/>
      <c r="AWJ44" s="710"/>
      <c r="AWK44" s="710"/>
      <c r="AWL44" s="710"/>
      <c r="AWM44" s="710"/>
      <c r="AWN44" s="710"/>
      <c r="AWO44" s="710"/>
      <c r="AWP44" s="710"/>
      <c r="AWQ44" s="710"/>
      <c r="AWR44" s="710"/>
      <c r="AWS44" s="710"/>
      <c r="AWT44" s="710"/>
      <c r="AWU44" s="710"/>
      <c r="AWV44" s="710"/>
      <c r="AWW44" s="710"/>
      <c r="AWX44" s="710"/>
      <c r="AWY44" s="710"/>
      <c r="AWZ44" s="710"/>
      <c r="AXA44" s="710"/>
      <c r="AXB44" s="710"/>
      <c r="AXC44" s="710"/>
      <c r="AXD44" s="710"/>
      <c r="AXE44" s="710"/>
      <c r="AXF44" s="710"/>
      <c r="AXG44" s="710"/>
      <c r="AXH44" s="710"/>
      <c r="AXI44" s="710"/>
      <c r="AXJ44" s="710"/>
      <c r="AXK44" s="710"/>
      <c r="AXL44" s="710"/>
      <c r="AXM44" s="710"/>
      <c r="AXN44" s="710"/>
      <c r="AXO44" s="710"/>
      <c r="AXP44" s="710"/>
      <c r="AXQ44" s="710"/>
      <c r="AXR44" s="710"/>
      <c r="AXS44" s="710"/>
      <c r="AXT44" s="710"/>
      <c r="AXU44" s="710"/>
      <c r="AXV44" s="710"/>
      <c r="AXW44" s="710"/>
      <c r="AXX44" s="710"/>
      <c r="AXY44" s="710"/>
      <c r="AXZ44" s="710"/>
      <c r="AYA44" s="710"/>
      <c r="AYB44" s="710"/>
      <c r="AYC44" s="710"/>
      <c r="AYD44" s="710"/>
      <c r="AYE44" s="710"/>
      <c r="AYF44" s="710"/>
      <c r="AYG44" s="710"/>
      <c r="AYH44" s="710"/>
      <c r="AYI44" s="710"/>
      <c r="AYJ44" s="710"/>
      <c r="AYK44" s="710"/>
      <c r="AYL44" s="710"/>
      <c r="AYM44" s="710"/>
      <c r="AYN44" s="710"/>
      <c r="AYO44" s="710"/>
      <c r="AYP44" s="710"/>
      <c r="AYQ44" s="710"/>
      <c r="AYR44" s="710"/>
      <c r="AYS44" s="710"/>
      <c r="AYT44" s="710"/>
      <c r="AYU44" s="710"/>
      <c r="AYV44" s="710"/>
      <c r="AYW44" s="710"/>
      <c r="AYX44" s="710"/>
      <c r="AYY44" s="710"/>
      <c r="AYZ44" s="710"/>
      <c r="AZA44" s="710"/>
      <c r="AZB44" s="710"/>
      <c r="AZC44" s="710"/>
      <c r="AZD44" s="710"/>
      <c r="AZE44" s="710"/>
      <c r="AZF44" s="710"/>
      <c r="AZG44" s="710"/>
      <c r="AZH44" s="710"/>
      <c r="AZI44" s="710"/>
      <c r="AZJ44" s="710"/>
      <c r="AZK44" s="710"/>
      <c r="AZL44" s="710"/>
      <c r="AZM44" s="710"/>
      <c r="AZN44" s="710"/>
      <c r="AZO44" s="710"/>
      <c r="AZP44" s="710"/>
      <c r="AZQ44" s="710"/>
      <c r="AZR44" s="710"/>
      <c r="AZS44" s="710"/>
      <c r="AZT44" s="710"/>
      <c r="AZU44" s="710"/>
      <c r="AZV44" s="710"/>
      <c r="AZW44" s="710"/>
      <c r="AZX44" s="710"/>
      <c r="AZY44" s="710"/>
      <c r="AZZ44" s="710"/>
      <c r="BAA44" s="710"/>
      <c r="BAB44" s="710"/>
      <c r="BAC44" s="710"/>
      <c r="BAD44" s="710"/>
      <c r="BAE44" s="710"/>
      <c r="BAF44" s="710"/>
      <c r="BAG44" s="710"/>
      <c r="BAH44" s="710"/>
      <c r="BAI44" s="710"/>
      <c r="BAJ44" s="710"/>
      <c r="BAK44" s="710"/>
      <c r="BAL44" s="710"/>
      <c r="BAM44" s="710"/>
      <c r="BAN44" s="710"/>
      <c r="BAO44" s="710"/>
      <c r="BAP44" s="710"/>
      <c r="BAQ44" s="710"/>
      <c r="BAR44" s="710"/>
      <c r="BAS44" s="710"/>
      <c r="BAT44" s="710"/>
      <c r="BAU44" s="710"/>
      <c r="BAV44" s="710"/>
      <c r="BAW44" s="710"/>
      <c r="BAX44" s="710"/>
      <c r="BAY44" s="710"/>
      <c r="BAZ44" s="710"/>
      <c r="BBA44" s="710"/>
      <c r="BBB44" s="710"/>
      <c r="BBC44" s="710"/>
      <c r="BBD44" s="710"/>
      <c r="BBE44" s="710"/>
      <c r="BBF44" s="710"/>
      <c r="BBG44" s="710"/>
      <c r="BBH44" s="710"/>
      <c r="BBI44" s="710"/>
      <c r="BBJ44" s="710"/>
      <c r="BBK44" s="710"/>
      <c r="BBL44" s="710"/>
      <c r="BBM44" s="710"/>
      <c r="BBN44" s="710"/>
      <c r="BBO44" s="710"/>
      <c r="BBP44" s="710"/>
      <c r="BBQ44" s="710"/>
      <c r="BBR44" s="710"/>
      <c r="BBS44" s="710"/>
      <c r="BBT44" s="710"/>
      <c r="BBU44" s="710"/>
      <c r="BBV44" s="710"/>
      <c r="BBW44" s="710"/>
      <c r="BBX44" s="710"/>
      <c r="BBY44" s="710"/>
      <c r="BBZ44" s="710"/>
      <c r="BCA44" s="710"/>
      <c r="BCB44" s="710"/>
      <c r="BCC44" s="710"/>
      <c r="BCD44" s="710"/>
      <c r="BCE44" s="710"/>
      <c r="BCF44" s="710"/>
      <c r="BCG44" s="710"/>
      <c r="BCH44" s="710"/>
      <c r="BCI44" s="710"/>
      <c r="BCJ44" s="710"/>
      <c r="BCK44" s="710"/>
      <c r="BCL44" s="710"/>
      <c r="BCM44" s="710"/>
      <c r="BCN44" s="710"/>
      <c r="BCO44" s="710"/>
      <c r="BCP44" s="710"/>
      <c r="BCQ44" s="710"/>
      <c r="BCR44" s="710"/>
      <c r="BCS44" s="710"/>
      <c r="BCT44" s="710"/>
      <c r="BCU44" s="710"/>
      <c r="BCV44" s="710"/>
      <c r="BCW44" s="710"/>
      <c r="BCX44" s="710"/>
      <c r="BCY44" s="710"/>
      <c r="BCZ44" s="710"/>
      <c r="BDA44" s="710"/>
      <c r="BDB44" s="710"/>
      <c r="BDC44" s="710"/>
      <c r="BDD44" s="710"/>
      <c r="BDE44" s="710"/>
      <c r="BDF44" s="710"/>
      <c r="BDG44" s="710"/>
      <c r="BDH44" s="710"/>
      <c r="BDI44" s="710"/>
      <c r="BDJ44" s="710"/>
      <c r="BDK44" s="710"/>
      <c r="BDL44" s="710"/>
      <c r="BDM44" s="710"/>
      <c r="BDN44" s="710"/>
      <c r="BDO44" s="710"/>
      <c r="BDP44" s="710"/>
      <c r="BDQ44" s="710"/>
      <c r="BDR44" s="710"/>
      <c r="BDS44" s="710"/>
      <c r="BDT44" s="710"/>
      <c r="BDU44" s="710"/>
      <c r="BDV44" s="710"/>
      <c r="BDW44" s="710"/>
      <c r="BDX44" s="710"/>
      <c r="BDY44" s="710"/>
      <c r="BDZ44" s="710"/>
      <c r="BEA44" s="710"/>
      <c r="BEB44" s="710"/>
      <c r="BEC44" s="710"/>
      <c r="BED44" s="710"/>
      <c r="BEE44" s="710"/>
      <c r="BEF44" s="710"/>
      <c r="BEG44" s="710"/>
      <c r="BEH44" s="710"/>
      <c r="BEI44" s="710"/>
      <c r="BEJ44" s="710"/>
      <c r="BEK44" s="710"/>
      <c r="BEL44" s="710"/>
      <c r="BEM44" s="710"/>
      <c r="BEN44" s="710"/>
      <c r="BEO44" s="710"/>
      <c r="BEP44" s="710"/>
      <c r="BEQ44" s="710"/>
      <c r="BER44" s="710"/>
      <c r="BES44" s="710"/>
      <c r="BET44" s="710"/>
      <c r="BEU44" s="710"/>
      <c r="BEV44" s="710"/>
      <c r="BEW44" s="710"/>
      <c r="BEX44" s="710"/>
      <c r="BEY44" s="710"/>
      <c r="BEZ44" s="710"/>
      <c r="BFA44" s="710"/>
      <c r="BFB44" s="710"/>
      <c r="BFC44" s="710"/>
      <c r="BFD44" s="710"/>
      <c r="BFE44" s="710"/>
      <c r="BFF44" s="710"/>
      <c r="BFG44" s="710"/>
      <c r="BFH44" s="710"/>
      <c r="BFI44" s="710"/>
      <c r="BFJ44" s="710"/>
      <c r="BFK44" s="710"/>
      <c r="BFL44" s="710"/>
      <c r="BFM44" s="710"/>
      <c r="BFN44" s="710"/>
      <c r="BFO44" s="710"/>
      <c r="BFP44" s="710"/>
      <c r="BFQ44" s="710"/>
      <c r="BFR44" s="710"/>
      <c r="BFS44" s="710"/>
      <c r="BFT44" s="710"/>
      <c r="BFU44" s="710"/>
      <c r="BFV44" s="710"/>
      <c r="BFW44" s="710"/>
      <c r="BFX44" s="710"/>
      <c r="BFY44" s="710"/>
      <c r="BFZ44" s="710"/>
      <c r="BGA44" s="710"/>
      <c r="BGB44" s="710"/>
      <c r="BGC44" s="710"/>
      <c r="BGD44" s="710"/>
      <c r="BGE44" s="710"/>
      <c r="BGF44" s="710"/>
      <c r="BGG44" s="710"/>
      <c r="BGH44" s="710"/>
      <c r="BGI44" s="710"/>
      <c r="BGJ44" s="710"/>
      <c r="BGK44" s="710"/>
      <c r="BGL44" s="710"/>
      <c r="BGM44" s="710"/>
      <c r="BGN44" s="710"/>
      <c r="BGO44" s="710"/>
      <c r="BGP44" s="710"/>
      <c r="BGQ44" s="710"/>
      <c r="BGR44" s="710"/>
      <c r="BGS44" s="710"/>
      <c r="BGT44" s="710"/>
      <c r="BGU44" s="710"/>
      <c r="BGV44" s="710"/>
      <c r="BGW44" s="710"/>
      <c r="BGX44" s="710"/>
      <c r="BGY44" s="710"/>
      <c r="BGZ44" s="710"/>
      <c r="BHA44" s="710"/>
      <c r="BHB44" s="710"/>
      <c r="BHC44" s="710"/>
      <c r="BHD44" s="710"/>
      <c r="BHE44" s="710"/>
      <c r="BHF44" s="710"/>
      <c r="BHG44" s="710"/>
      <c r="BHH44" s="710"/>
      <c r="BHI44" s="710"/>
      <c r="BHJ44" s="710"/>
      <c r="BHK44" s="710"/>
      <c r="BHL44" s="710"/>
      <c r="BHM44" s="710"/>
      <c r="BHN44" s="710"/>
      <c r="BHO44" s="710"/>
      <c r="BHP44" s="710"/>
      <c r="BHQ44" s="710"/>
      <c r="BHR44" s="710"/>
      <c r="BHS44" s="710"/>
      <c r="BHT44" s="710"/>
      <c r="BHU44" s="710"/>
      <c r="BHV44" s="710"/>
      <c r="BHW44" s="710"/>
      <c r="BHX44" s="710"/>
      <c r="BHY44" s="710"/>
      <c r="BHZ44" s="710"/>
      <c r="BIA44" s="710"/>
      <c r="BIB44" s="710"/>
      <c r="BIC44" s="710"/>
      <c r="BID44" s="710"/>
      <c r="BIE44" s="710"/>
      <c r="BIF44" s="710"/>
      <c r="BIG44" s="710"/>
      <c r="BIH44" s="710"/>
      <c r="BII44" s="710"/>
      <c r="BIJ44" s="710"/>
      <c r="BIK44" s="710"/>
      <c r="BIL44" s="710"/>
      <c r="BIM44" s="710"/>
      <c r="BIN44" s="710"/>
      <c r="BIO44" s="710"/>
      <c r="BIP44" s="710"/>
      <c r="BIQ44" s="710"/>
      <c r="BIR44" s="710"/>
      <c r="BIS44" s="710"/>
      <c r="BIT44" s="710"/>
      <c r="BIU44" s="710"/>
      <c r="BIV44" s="710"/>
      <c r="BIW44" s="710"/>
      <c r="BIX44" s="710"/>
      <c r="BIY44" s="710"/>
      <c r="BIZ44" s="710"/>
      <c r="BJA44" s="710"/>
      <c r="BJB44" s="710"/>
      <c r="BJC44" s="710"/>
      <c r="BJD44" s="710"/>
      <c r="BJE44" s="710"/>
      <c r="BJF44" s="710"/>
      <c r="BJG44" s="710"/>
      <c r="BJH44" s="710"/>
      <c r="BJI44" s="710"/>
      <c r="BJJ44" s="710"/>
      <c r="BJK44" s="710"/>
      <c r="BJL44" s="710"/>
      <c r="BJM44" s="710"/>
      <c r="BJN44" s="710"/>
      <c r="BJO44" s="710"/>
      <c r="BJP44" s="710"/>
      <c r="BJQ44" s="710"/>
      <c r="BJR44" s="710"/>
      <c r="BJS44" s="710"/>
      <c r="BJT44" s="710"/>
      <c r="BJU44" s="710"/>
      <c r="BJV44" s="710"/>
      <c r="BJW44" s="710"/>
      <c r="BJX44" s="710"/>
      <c r="BJY44" s="710"/>
      <c r="BJZ44" s="710"/>
      <c r="BKA44" s="710"/>
      <c r="BKB44" s="710"/>
      <c r="BKC44" s="710"/>
      <c r="BKD44" s="710"/>
      <c r="BKE44" s="710"/>
      <c r="BKF44" s="710"/>
      <c r="BKG44" s="710"/>
      <c r="BKH44" s="710"/>
      <c r="BKI44" s="710"/>
      <c r="BKJ44" s="710"/>
      <c r="BKK44" s="710"/>
      <c r="BKL44" s="710"/>
      <c r="BKM44" s="710"/>
      <c r="BKN44" s="710"/>
      <c r="BKO44" s="710"/>
      <c r="BKP44" s="710"/>
      <c r="BKQ44" s="710"/>
      <c r="BKR44" s="710"/>
      <c r="BKS44" s="710"/>
      <c r="BKT44" s="710"/>
      <c r="BKU44" s="710"/>
      <c r="BKV44" s="710"/>
      <c r="BKW44" s="710"/>
      <c r="BKX44" s="710"/>
      <c r="BKY44" s="710"/>
      <c r="BKZ44" s="710"/>
      <c r="BLA44" s="710"/>
      <c r="BLB44" s="710"/>
      <c r="BLC44" s="710"/>
      <c r="BLD44" s="710"/>
      <c r="BLE44" s="710"/>
      <c r="BLF44" s="710"/>
      <c r="BLG44" s="710"/>
      <c r="BLH44" s="710"/>
      <c r="BLI44" s="710"/>
      <c r="BLJ44" s="710"/>
      <c r="BLK44" s="710"/>
      <c r="BLL44" s="710"/>
      <c r="BLM44" s="710"/>
      <c r="BLN44" s="710"/>
      <c r="BLO44" s="710"/>
      <c r="BLP44" s="710"/>
      <c r="BLQ44" s="710"/>
      <c r="BLR44" s="710"/>
      <c r="BLS44" s="710"/>
      <c r="BLT44" s="710"/>
      <c r="BLU44" s="710"/>
      <c r="BLV44" s="710"/>
      <c r="BLW44" s="710"/>
      <c r="BLX44" s="710"/>
      <c r="BLY44" s="710"/>
      <c r="BLZ44" s="710"/>
      <c r="BMA44" s="710"/>
      <c r="BMB44" s="710"/>
      <c r="BMC44" s="710"/>
      <c r="BMD44" s="710"/>
      <c r="BME44" s="710"/>
      <c r="BMF44" s="710"/>
      <c r="BMG44" s="710"/>
      <c r="BMH44" s="710"/>
      <c r="BMI44" s="710"/>
      <c r="BMJ44" s="710"/>
      <c r="BMK44" s="710"/>
      <c r="BML44" s="710"/>
      <c r="BMM44" s="710"/>
      <c r="BMN44" s="710"/>
      <c r="BMO44" s="710"/>
      <c r="BMP44" s="710"/>
      <c r="BMQ44" s="710"/>
      <c r="BMR44" s="710"/>
      <c r="BMS44" s="710"/>
      <c r="BMT44" s="710"/>
      <c r="BMU44" s="710"/>
      <c r="BMV44" s="710"/>
      <c r="BMW44" s="710"/>
      <c r="BMX44" s="710"/>
      <c r="BMY44" s="710"/>
      <c r="BMZ44" s="710"/>
      <c r="BNA44" s="710"/>
      <c r="BNB44" s="710"/>
      <c r="BNC44" s="710"/>
      <c r="BND44" s="710"/>
      <c r="BNE44" s="710"/>
      <c r="BNF44" s="710"/>
      <c r="BNG44" s="710"/>
      <c r="BNH44" s="710"/>
      <c r="BNI44" s="710"/>
      <c r="BNJ44" s="710"/>
      <c r="BNK44" s="710"/>
      <c r="BNL44" s="710"/>
      <c r="BNM44" s="710"/>
      <c r="BNN44" s="710"/>
      <c r="BNO44" s="710"/>
      <c r="BNP44" s="710"/>
      <c r="BNQ44" s="710"/>
      <c r="BNR44" s="710"/>
      <c r="BNS44" s="710"/>
      <c r="BNT44" s="710"/>
      <c r="BNU44" s="710"/>
      <c r="BNV44" s="710"/>
      <c r="BNW44" s="710"/>
      <c r="BNX44" s="710"/>
      <c r="BNY44" s="710"/>
      <c r="BNZ44" s="710"/>
      <c r="BOA44" s="710"/>
      <c r="BOB44" s="710"/>
      <c r="BOC44" s="710"/>
      <c r="BOD44" s="710"/>
      <c r="BOE44" s="710"/>
      <c r="BOF44" s="710"/>
      <c r="BOG44" s="710"/>
      <c r="BOH44" s="710"/>
      <c r="BOI44" s="710"/>
      <c r="BOJ44" s="710"/>
      <c r="BOK44" s="710"/>
      <c r="BOL44" s="710"/>
      <c r="BOM44" s="710"/>
      <c r="BON44" s="710"/>
      <c r="BOO44" s="710"/>
      <c r="BOP44" s="710"/>
      <c r="BOQ44" s="710"/>
      <c r="BOR44" s="710"/>
      <c r="BOS44" s="710"/>
      <c r="BOT44" s="710"/>
      <c r="BOU44" s="710"/>
      <c r="BOV44" s="710"/>
      <c r="BOW44" s="710"/>
      <c r="BOX44" s="710"/>
      <c r="BOY44" s="710"/>
      <c r="BOZ44" s="710"/>
      <c r="BPA44" s="710"/>
      <c r="BPB44" s="710"/>
      <c r="BPC44" s="710"/>
      <c r="BPD44" s="710"/>
      <c r="BPE44" s="710"/>
      <c r="BPF44" s="710"/>
      <c r="BPG44" s="710"/>
      <c r="BPH44" s="710"/>
      <c r="BPI44" s="710"/>
      <c r="BPJ44" s="710"/>
      <c r="BPK44" s="710"/>
      <c r="BPL44" s="710"/>
      <c r="BPM44" s="710"/>
      <c r="BPN44" s="710"/>
      <c r="BPO44" s="710"/>
      <c r="BPP44" s="710"/>
      <c r="BPQ44" s="710"/>
      <c r="BPR44" s="710"/>
      <c r="BPS44" s="710"/>
      <c r="BPT44" s="710"/>
      <c r="BPU44" s="710"/>
      <c r="BPV44" s="710"/>
      <c r="BPW44" s="710"/>
      <c r="BPX44" s="710"/>
      <c r="BPY44" s="710"/>
      <c r="BPZ44" s="710"/>
      <c r="BQA44" s="710"/>
      <c r="BQB44" s="710"/>
      <c r="BQC44" s="710"/>
      <c r="BQD44" s="710"/>
      <c r="BQE44" s="710"/>
      <c r="BQF44" s="710"/>
      <c r="BQG44" s="710"/>
      <c r="BQH44" s="710"/>
      <c r="BQI44" s="710"/>
      <c r="BQJ44" s="710"/>
      <c r="BQK44" s="710"/>
      <c r="BQL44" s="710"/>
      <c r="BQM44" s="710"/>
      <c r="BQN44" s="710"/>
      <c r="BQO44" s="710"/>
      <c r="BQP44" s="710"/>
      <c r="BQQ44" s="710"/>
      <c r="BQR44" s="710"/>
      <c r="BQS44" s="710"/>
      <c r="BQT44" s="710"/>
      <c r="BQU44" s="710"/>
      <c r="BQV44" s="710"/>
      <c r="BQW44" s="710"/>
      <c r="BQX44" s="710"/>
      <c r="BQY44" s="710"/>
      <c r="BQZ44" s="710"/>
      <c r="BRA44" s="710"/>
      <c r="BRB44" s="710"/>
      <c r="BRC44" s="710"/>
      <c r="BRD44" s="710"/>
      <c r="BRE44" s="710"/>
      <c r="BRF44" s="710"/>
      <c r="BRG44" s="710"/>
      <c r="BRH44" s="710"/>
      <c r="BRI44" s="710"/>
      <c r="BRJ44" s="710"/>
      <c r="BRK44" s="710"/>
      <c r="BRL44" s="710"/>
      <c r="BRM44" s="710"/>
      <c r="BRN44" s="710"/>
      <c r="BRO44" s="710"/>
      <c r="BRP44" s="710"/>
      <c r="BRQ44" s="710"/>
      <c r="BRR44" s="710"/>
      <c r="BRS44" s="710"/>
      <c r="BRT44" s="710"/>
      <c r="BRU44" s="710"/>
      <c r="BRV44" s="710"/>
      <c r="BRW44" s="710"/>
      <c r="BRX44" s="710"/>
      <c r="BRY44" s="710"/>
      <c r="BRZ44" s="710"/>
      <c r="BSA44" s="710"/>
      <c r="BSB44" s="710"/>
      <c r="BSC44" s="710"/>
      <c r="BSD44" s="710"/>
      <c r="BSE44" s="710"/>
      <c r="BSF44" s="710"/>
      <c r="BSG44" s="710"/>
      <c r="BSH44" s="710"/>
      <c r="BSI44" s="710"/>
      <c r="BSJ44" s="710"/>
      <c r="BSK44" s="710"/>
      <c r="BSL44" s="710"/>
      <c r="BSM44" s="710"/>
      <c r="BSN44" s="710"/>
      <c r="BSO44" s="710"/>
      <c r="BSP44" s="710"/>
      <c r="BSQ44" s="710"/>
      <c r="BSR44" s="710"/>
      <c r="BSS44" s="710"/>
      <c r="BST44" s="710"/>
      <c r="BSU44" s="710"/>
      <c r="BSV44" s="710"/>
      <c r="BSW44" s="710"/>
      <c r="BSX44" s="710"/>
      <c r="BSY44" s="710"/>
      <c r="BSZ44" s="710"/>
      <c r="BTA44" s="710"/>
      <c r="BTB44" s="710"/>
      <c r="BTC44" s="710"/>
      <c r="BTD44" s="710"/>
      <c r="BTE44" s="710"/>
      <c r="BTF44" s="710"/>
      <c r="BTG44" s="710"/>
      <c r="BTH44" s="710"/>
      <c r="BTI44" s="710"/>
      <c r="BTJ44" s="710"/>
      <c r="BTK44" s="710"/>
      <c r="BTL44" s="710"/>
      <c r="BTM44" s="710"/>
      <c r="BTN44" s="710"/>
      <c r="BTO44" s="710"/>
      <c r="BTP44" s="710"/>
      <c r="BTQ44" s="710"/>
      <c r="BTR44" s="710"/>
      <c r="BTS44" s="710"/>
      <c r="BTT44" s="710"/>
      <c r="BTU44" s="710"/>
      <c r="BTV44" s="710"/>
      <c r="BTW44" s="710"/>
      <c r="BTX44" s="710"/>
      <c r="BTY44" s="710"/>
      <c r="BTZ44" s="710"/>
      <c r="BUA44" s="710"/>
      <c r="BUB44" s="710"/>
      <c r="BUC44" s="710"/>
      <c r="BUD44" s="710"/>
      <c r="BUE44" s="710"/>
      <c r="BUF44" s="710"/>
      <c r="BUG44" s="710"/>
      <c r="BUH44" s="710"/>
      <c r="BUI44" s="710"/>
      <c r="BUJ44" s="710"/>
      <c r="BUK44" s="710"/>
      <c r="BUL44" s="710"/>
      <c r="BUM44" s="710"/>
      <c r="BUN44" s="710"/>
      <c r="BUO44" s="710"/>
      <c r="BUP44" s="710"/>
      <c r="BUQ44" s="710"/>
      <c r="BUR44" s="710"/>
      <c r="BUS44" s="710"/>
      <c r="BUT44" s="710"/>
      <c r="BUU44" s="710"/>
      <c r="BUV44" s="710"/>
      <c r="BUW44" s="710"/>
      <c r="BUX44" s="710"/>
      <c r="BUY44" s="710"/>
      <c r="BUZ44" s="710"/>
      <c r="BVA44" s="710"/>
      <c r="BVB44" s="710"/>
      <c r="BVC44" s="710"/>
      <c r="BVD44" s="710"/>
      <c r="BVE44" s="710"/>
      <c r="BVF44" s="710"/>
      <c r="BVG44" s="710"/>
      <c r="BVH44" s="710"/>
      <c r="BVI44" s="710"/>
      <c r="BVJ44" s="710"/>
      <c r="BVK44" s="710"/>
      <c r="BVL44" s="710"/>
      <c r="BVM44" s="710"/>
      <c r="BVN44" s="710"/>
      <c r="BVO44" s="710"/>
      <c r="BVP44" s="710"/>
      <c r="BVQ44" s="710"/>
      <c r="BVR44" s="710"/>
      <c r="BVS44" s="710"/>
      <c r="BVT44" s="710"/>
      <c r="BVU44" s="710"/>
      <c r="BVV44" s="710"/>
      <c r="BVW44" s="710"/>
      <c r="BVX44" s="710"/>
      <c r="BVY44" s="710"/>
      <c r="BVZ44" s="710"/>
      <c r="BWA44" s="710"/>
      <c r="BWB44" s="710"/>
      <c r="BWC44" s="710"/>
      <c r="BWD44" s="710"/>
      <c r="BWE44" s="710"/>
      <c r="BWF44" s="710"/>
      <c r="BWG44" s="710"/>
      <c r="BWH44" s="710"/>
      <c r="BWI44" s="710"/>
      <c r="BWJ44" s="710"/>
      <c r="BWK44" s="710"/>
      <c r="BWL44" s="710"/>
      <c r="BWM44" s="710"/>
      <c r="BWN44" s="710"/>
      <c r="BWO44" s="710"/>
      <c r="BWP44" s="710"/>
      <c r="BWQ44" s="710"/>
      <c r="BWR44" s="710"/>
      <c r="BWS44" s="710"/>
      <c r="BWT44" s="710"/>
      <c r="BWU44" s="710"/>
      <c r="BWV44" s="710"/>
      <c r="BWW44" s="710"/>
      <c r="BWX44" s="710"/>
      <c r="BWY44" s="710"/>
      <c r="BWZ44" s="710"/>
      <c r="BXA44" s="710"/>
      <c r="BXB44" s="710"/>
      <c r="BXC44" s="710"/>
      <c r="BXD44" s="710"/>
      <c r="BXE44" s="710"/>
      <c r="BXF44" s="710"/>
      <c r="BXG44" s="710"/>
      <c r="BXH44" s="710"/>
      <c r="BXI44" s="710"/>
      <c r="BXJ44" s="710"/>
      <c r="BXK44" s="710"/>
      <c r="BXL44" s="710"/>
      <c r="BXM44" s="710"/>
      <c r="BXN44" s="710"/>
      <c r="BXO44" s="710"/>
      <c r="BXP44" s="710"/>
      <c r="BXQ44" s="710"/>
      <c r="BXR44" s="710"/>
      <c r="BXS44" s="710"/>
      <c r="BXT44" s="710"/>
      <c r="BXU44" s="710"/>
      <c r="BXV44" s="710"/>
      <c r="BXW44" s="710"/>
      <c r="BXX44" s="710"/>
      <c r="BXY44" s="710"/>
      <c r="BXZ44" s="710"/>
      <c r="BYA44" s="710"/>
      <c r="BYB44" s="710"/>
      <c r="BYC44" s="710"/>
      <c r="BYD44" s="710"/>
      <c r="BYE44" s="710"/>
      <c r="BYF44" s="710"/>
      <c r="BYG44" s="710"/>
      <c r="BYH44" s="710"/>
      <c r="BYI44" s="710"/>
      <c r="BYJ44" s="710"/>
      <c r="BYK44" s="710"/>
      <c r="BYL44" s="710"/>
      <c r="BYM44" s="710"/>
      <c r="BYN44" s="710"/>
      <c r="BYO44" s="710"/>
      <c r="BYP44" s="710"/>
      <c r="BYQ44" s="710"/>
      <c r="BYR44" s="710"/>
      <c r="BYS44" s="710"/>
      <c r="BYT44" s="710"/>
      <c r="BYU44" s="710"/>
      <c r="BYV44" s="710"/>
      <c r="BYW44" s="710"/>
      <c r="BYX44" s="710"/>
      <c r="BYY44" s="710"/>
      <c r="BYZ44" s="710"/>
      <c r="BZA44" s="710"/>
      <c r="BZB44" s="710"/>
      <c r="BZC44" s="710"/>
      <c r="BZD44" s="710"/>
      <c r="BZE44" s="710"/>
      <c r="BZF44" s="710"/>
      <c r="BZG44" s="710"/>
      <c r="BZH44" s="710"/>
      <c r="BZI44" s="710"/>
      <c r="BZJ44" s="710"/>
      <c r="BZK44" s="710"/>
      <c r="BZL44" s="710"/>
      <c r="BZM44" s="710"/>
      <c r="BZN44" s="710"/>
      <c r="BZO44" s="710"/>
      <c r="BZP44" s="710"/>
      <c r="BZQ44" s="710"/>
      <c r="BZR44" s="710"/>
      <c r="BZS44" s="710"/>
      <c r="BZT44" s="710"/>
      <c r="BZU44" s="710"/>
      <c r="BZV44" s="710"/>
      <c r="BZW44" s="710"/>
      <c r="BZX44" s="710"/>
      <c r="BZY44" s="710"/>
      <c r="BZZ44" s="710"/>
      <c r="CAA44" s="710"/>
      <c r="CAB44" s="710"/>
      <c r="CAC44" s="710"/>
      <c r="CAD44" s="710"/>
      <c r="CAE44" s="710"/>
      <c r="CAF44" s="710"/>
      <c r="CAG44" s="710"/>
      <c r="CAH44" s="710"/>
      <c r="CAI44" s="710"/>
      <c r="CAJ44" s="710"/>
      <c r="CAK44" s="710"/>
      <c r="CAL44" s="710"/>
      <c r="CAM44" s="710"/>
      <c r="CAN44" s="710"/>
      <c r="CAO44" s="710"/>
      <c r="CAP44" s="710"/>
      <c r="CAQ44" s="710"/>
      <c r="CAR44" s="710"/>
      <c r="CAS44" s="710"/>
      <c r="CAT44" s="710"/>
      <c r="CAU44" s="710"/>
      <c r="CAV44" s="710"/>
      <c r="CAW44" s="710"/>
      <c r="CAX44" s="710"/>
      <c r="CAY44" s="710"/>
      <c r="CAZ44" s="710"/>
      <c r="CBA44" s="710"/>
      <c r="CBB44" s="710"/>
      <c r="CBC44" s="710"/>
      <c r="CBD44" s="710"/>
      <c r="CBE44" s="710"/>
      <c r="CBF44" s="710"/>
      <c r="CBG44" s="710"/>
      <c r="CBH44" s="710"/>
      <c r="CBI44" s="710"/>
      <c r="CBJ44" s="710"/>
      <c r="CBK44" s="710"/>
      <c r="CBL44" s="710"/>
      <c r="CBM44" s="710"/>
      <c r="CBN44" s="710"/>
      <c r="CBO44" s="710"/>
      <c r="CBP44" s="710"/>
      <c r="CBQ44" s="710"/>
      <c r="CBR44" s="710"/>
      <c r="CBS44" s="710"/>
      <c r="CBT44" s="710"/>
      <c r="CBU44" s="710"/>
      <c r="CBV44" s="710"/>
      <c r="CBW44" s="710"/>
      <c r="CBX44" s="710"/>
      <c r="CBY44" s="710"/>
      <c r="CBZ44" s="710"/>
      <c r="CCA44" s="710"/>
      <c r="CCB44" s="710"/>
      <c r="CCC44" s="710"/>
      <c r="CCD44" s="710"/>
      <c r="CCE44" s="710"/>
      <c r="CCF44" s="710"/>
      <c r="CCG44" s="710"/>
      <c r="CCH44" s="710"/>
      <c r="CCI44" s="710"/>
      <c r="CCJ44" s="710"/>
      <c r="CCK44" s="710"/>
      <c r="CCL44" s="710"/>
      <c r="CCM44" s="710"/>
      <c r="CCN44" s="710"/>
      <c r="CCO44" s="710"/>
      <c r="CCP44" s="710"/>
      <c r="CCQ44" s="710"/>
      <c r="CCR44" s="710"/>
      <c r="CCS44" s="710"/>
      <c r="CCT44" s="710"/>
      <c r="CCU44" s="710"/>
      <c r="CCV44" s="710"/>
      <c r="CCW44" s="710"/>
      <c r="CCX44" s="710"/>
      <c r="CCY44" s="710"/>
      <c r="CCZ44" s="710"/>
      <c r="CDA44" s="710"/>
      <c r="CDB44" s="710"/>
      <c r="CDC44" s="710"/>
      <c r="CDD44" s="710"/>
      <c r="CDE44" s="710"/>
      <c r="CDF44" s="710"/>
      <c r="CDG44" s="710"/>
      <c r="CDH44" s="710"/>
      <c r="CDI44" s="710"/>
      <c r="CDJ44" s="710"/>
      <c r="CDK44" s="710"/>
      <c r="CDL44" s="710"/>
      <c r="CDM44" s="710"/>
      <c r="CDN44" s="710"/>
      <c r="CDO44" s="710"/>
      <c r="CDP44" s="710"/>
      <c r="CDQ44" s="710"/>
      <c r="CDR44" s="710"/>
      <c r="CDS44" s="710"/>
      <c r="CDT44" s="710"/>
      <c r="CDU44" s="710"/>
      <c r="CDV44" s="710"/>
      <c r="CDW44" s="710"/>
      <c r="CDX44" s="710"/>
      <c r="CDY44" s="710"/>
      <c r="CDZ44" s="710"/>
      <c r="CEA44" s="710"/>
      <c r="CEB44" s="710"/>
      <c r="CEC44" s="710"/>
      <c r="CED44" s="710"/>
      <c r="CEE44" s="710"/>
      <c r="CEF44" s="710"/>
      <c r="CEG44" s="710"/>
      <c r="CEH44" s="710"/>
      <c r="CEI44" s="710"/>
      <c r="CEJ44" s="710"/>
      <c r="CEK44" s="710"/>
      <c r="CEL44" s="710"/>
      <c r="CEM44" s="710"/>
      <c r="CEN44" s="710"/>
      <c r="CEO44" s="710"/>
      <c r="CEP44" s="710"/>
      <c r="CEQ44" s="710"/>
      <c r="CER44" s="710"/>
      <c r="CES44" s="710"/>
      <c r="CET44" s="710"/>
      <c r="CEU44" s="710"/>
      <c r="CEV44" s="710"/>
      <c r="CEW44" s="710"/>
      <c r="CEX44" s="710"/>
      <c r="CEY44" s="710"/>
      <c r="CEZ44" s="710"/>
      <c r="CFA44" s="710"/>
      <c r="CFB44" s="710"/>
      <c r="CFC44" s="710"/>
      <c r="CFD44" s="710"/>
      <c r="CFE44" s="710"/>
      <c r="CFF44" s="710"/>
      <c r="CFG44" s="710"/>
      <c r="CFH44" s="710"/>
      <c r="CFI44" s="710"/>
      <c r="CFJ44" s="710"/>
      <c r="CFK44" s="710"/>
      <c r="CFL44" s="710"/>
      <c r="CFM44" s="710"/>
      <c r="CFN44" s="710"/>
      <c r="CFO44" s="710"/>
      <c r="CFP44" s="710"/>
      <c r="CFQ44" s="710"/>
      <c r="CFR44" s="710"/>
      <c r="CFS44" s="710"/>
      <c r="CFT44" s="710"/>
      <c r="CFU44" s="710"/>
      <c r="CFV44" s="710"/>
      <c r="CFW44" s="710"/>
      <c r="CFX44" s="710"/>
      <c r="CFY44" s="710"/>
      <c r="CFZ44" s="710"/>
      <c r="CGA44" s="710"/>
      <c r="CGB44" s="710"/>
      <c r="CGC44" s="710"/>
      <c r="CGD44" s="710"/>
      <c r="CGE44" s="710"/>
      <c r="CGF44" s="710"/>
      <c r="CGG44" s="710"/>
      <c r="CGH44" s="710"/>
      <c r="CGI44" s="710"/>
      <c r="CGJ44" s="710"/>
      <c r="CGK44" s="710"/>
      <c r="CGL44" s="710"/>
      <c r="CGM44" s="710"/>
      <c r="CGN44" s="710"/>
      <c r="CGO44" s="710"/>
      <c r="CGP44" s="710"/>
      <c r="CGQ44" s="710"/>
      <c r="CGR44" s="710"/>
      <c r="CGS44" s="710"/>
      <c r="CGT44" s="710"/>
      <c r="CGU44" s="710"/>
      <c r="CGV44" s="710"/>
      <c r="CGW44" s="710"/>
      <c r="CGX44" s="710"/>
      <c r="CGY44" s="710"/>
      <c r="CGZ44" s="710"/>
      <c r="CHA44" s="710"/>
      <c r="CHB44" s="710"/>
      <c r="CHC44" s="710"/>
      <c r="CHD44" s="710"/>
      <c r="CHE44" s="710"/>
      <c r="CHF44" s="710"/>
      <c r="CHG44" s="710"/>
      <c r="CHH44" s="710"/>
      <c r="CHI44" s="710"/>
      <c r="CHJ44" s="710"/>
      <c r="CHK44" s="710"/>
      <c r="CHL44" s="710"/>
      <c r="CHM44" s="710"/>
      <c r="CHN44" s="710"/>
      <c r="CHO44" s="710"/>
      <c r="CHP44" s="710"/>
      <c r="CHQ44" s="710"/>
      <c r="CHR44" s="710"/>
      <c r="CHS44" s="710"/>
      <c r="CHT44" s="710"/>
      <c r="CHU44" s="710"/>
      <c r="CHV44" s="710"/>
      <c r="CHW44" s="710"/>
      <c r="CHX44" s="710"/>
      <c r="CHY44" s="710"/>
      <c r="CHZ44" s="710"/>
      <c r="CIA44" s="710"/>
      <c r="CIB44" s="710"/>
      <c r="CIC44" s="710"/>
      <c r="CID44" s="710"/>
      <c r="CIE44" s="710"/>
      <c r="CIF44" s="710"/>
      <c r="CIG44" s="710"/>
      <c r="CIH44" s="710"/>
      <c r="CII44" s="710"/>
      <c r="CIJ44" s="710"/>
      <c r="CIK44" s="710"/>
      <c r="CIL44" s="710"/>
      <c r="CIM44" s="710"/>
      <c r="CIN44" s="710"/>
      <c r="CIO44" s="710"/>
      <c r="CIP44" s="710"/>
      <c r="CIQ44" s="710"/>
      <c r="CIR44" s="710"/>
      <c r="CIS44" s="710"/>
      <c r="CIT44" s="710"/>
      <c r="CIU44" s="710"/>
      <c r="CIV44" s="710"/>
      <c r="CIW44" s="710"/>
      <c r="CIX44" s="710"/>
      <c r="CIY44" s="710"/>
      <c r="CIZ44" s="710"/>
      <c r="CJA44" s="710"/>
      <c r="CJB44" s="710"/>
      <c r="CJC44" s="710"/>
      <c r="CJD44" s="710"/>
      <c r="CJE44" s="710"/>
      <c r="CJF44" s="710"/>
      <c r="CJG44" s="710"/>
      <c r="CJH44" s="710"/>
      <c r="CJI44" s="710"/>
      <c r="CJJ44" s="710"/>
      <c r="CJK44" s="710"/>
      <c r="CJL44" s="710"/>
      <c r="CJM44" s="710"/>
      <c r="CJN44" s="710"/>
      <c r="CJO44" s="710"/>
      <c r="CJP44" s="710"/>
      <c r="CJQ44" s="710"/>
      <c r="CJR44" s="710"/>
      <c r="CJS44" s="710"/>
      <c r="CJT44" s="710"/>
      <c r="CJU44" s="710"/>
      <c r="CJV44" s="710"/>
      <c r="CJW44" s="710"/>
      <c r="CJX44" s="710"/>
      <c r="CJY44" s="710"/>
      <c r="CJZ44" s="710"/>
      <c r="CKA44" s="710"/>
      <c r="CKB44" s="710"/>
      <c r="CKC44" s="710"/>
      <c r="CKD44" s="710"/>
      <c r="CKE44" s="710"/>
      <c r="CKF44" s="710"/>
      <c r="CKG44" s="710"/>
      <c r="CKH44" s="710"/>
      <c r="CKI44" s="710"/>
      <c r="CKJ44" s="710"/>
      <c r="CKK44" s="710"/>
      <c r="CKL44" s="710"/>
      <c r="CKM44" s="710"/>
      <c r="CKN44" s="710"/>
      <c r="CKO44" s="710"/>
      <c r="CKP44" s="710"/>
      <c r="CKQ44" s="710"/>
      <c r="CKR44" s="710"/>
      <c r="CKS44" s="710"/>
      <c r="CKT44" s="710"/>
      <c r="CKU44" s="710"/>
      <c r="CKV44" s="710"/>
      <c r="CKW44" s="710"/>
      <c r="CKX44" s="710"/>
      <c r="CKY44" s="710"/>
      <c r="CKZ44" s="710"/>
      <c r="CLA44" s="710"/>
      <c r="CLB44" s="710"/>
      <c r="CLC44" s="710"/>
      <c r="CLD44" s="710"/>
      <c r="CLE44" s="710"/>
      <c r="CLF44" s="710"/>
      <c r="CLG44" s="710"/>
      <c r="CLH44" s="710"/>
      <c r="CLI44" s="710"/>
      <c r="CLJ44" s="710"/>
      <c r="CLK44" s="710"/>
      <c r="CLL44" s="710"/>
      <c r="CLM44" s="710"/>
      <c r="CLN44" s="710"/>
      <c r="CLO44" s="710"/>
      <c r="CLP44" s="710"/>
      <c r="CLQ44" s="710"/>
      <c r="CLR44" s="710"/>
      <c r="CLS44" s="710"/>
      <c r="CLT44" s="710"/>
      <c r="CLU44" s="710"/>
      <c r="CLV44" s="710"/>
      <c r="CLW44" s="710"/>
      <c r="CLX44" s="710"/>
      <c r="CLY44" s="710"/>
      <c r="CLZ44" s="710"/>
      <c r="CMA44" s="710"/>
      <c r="CMB44" s="710"/>
      <c r="CMC44" s="710"/>
      <c r="CMD44" s="710"/>
      <c r="CME44" s="710"/>
      <c r="CMF44" s="710"/>
      <c r="CMG44" s="710"/>
      <c r="CMH44" s="710"/>
      <c r="CMI44" s="710"/>
      <c r="CMJ44" s="710"/>
      <c r="CMK44" s="710"/>
      <c r="CML44" s="710"/>
      <c r="CMM44" s="710"/>
      <c r="CMN44" s="710"/>
      <c r="CMO44" s="710"/>
      <c r="CMP44" s="710"/>
      <c r="CMQ44" s="710"/>
      <c r="CMR44" s="710"/>
      <c r="CMS44" s="710"/>
      <c r="CMT44" s="710"/>
      <c r="CMU44" s="710"/>
      <c r="CMV44" s="710"/>
      <c r="CMW44" s="710"/>
      <c r="CMX44" s="710"/>
      <c r="CMY44" s="710"/>
      <c r="CMZ44" s="710"/>
      <c r="CNA44" s="710"/>
      <c r="CNB44" s="710"/>
      <c r="CNC44" s="710"/>
      <c r="CND44" s="710"/>
      <c r="CNE44" s="710"/>
      <c r="CNF44" s="710"/>
      <c r="CNG44" s="710"/>
      <c r="CNH44" s="710"/>
      <c r="CNI44" s="710"/>
      <c r="CNJ44" s="710"/>
      <c r="CNK44" s="710"/>
      <c r="CNL44" s="710"/>
      <c r="CNM44" s="710"/>
      <c r="CNN44" s="710"/>
      <c r="CNO44" s="710"/>
      <c r="CNP44" s="710"/>
      <c r="CNQ44" s="710"/>
      <c r="CNR44" s="710"/>
      <c r="CNS44" s="710"/>
      <c r="CNT44" s="710"/>
      <c r="CNU44" s="710"/>
      <c r="CNV44" s="710"/>
      <c r="CNW44" s="710"/>
      <c r="CNX44" s="710"/>
      <c r="CNY44" s="710"/>
      <c r="CNZ44" s="710"/>
      <c r="COA44" s="710"/>
      <c r="COB44" s="710"/>
      <c r="COC44" s="710"/>
      <c r="COD44" s="710"/>
      <c r="COE44" s="710"/>
      <c r="COF44" s="710"/>
      <c r="COG44" s="710"/>
      <c r="COH44" s="710"/>
      <c r="COI44" s="710"/>
      <c r="COJ44" s="710"/>
      <c r="COK44" s="710"/>
      <c r="COL44" s="710"/>
      <c r="COM44" s="710"/>
      <c r="CON44" s="710"/>
      <c r="COO44" s="710"/>
      <c r="COP44" s="710"/>
      <c r="COQ44" s="710"/>
      <c r="COR44" s="710"/>
      <c r="COS44" s="710"/>
      <c r="COT44" s="710"/>
      <c r="COU44" s="710"/>
      <c r="COV44" s="710"/>
      <c r="COW44" s="710"/>
      <c r="COX44" s="710"/>
      <c r="COY44" s="710"/>
      <c r="COZ44" s="710"/>
      <c r="CPA44" s="710"/>
      <c r="CPB44" s="710"/>
      <c r="CPC44" s="710"/>
      <c r="CPD44" s="710"/>
      <c r="CPE44" s="710"/>
      <c r="CPF44" s="710"/>
      <c r="CPG44" s="710"/>
      <c r="CPH44" s="710"/>
      <c r="CPI44" s="710"/>
      <c r="CPJ44" s="710"/>
      <c r="CPK44" s="710"/>
      <c r="CPL44" s="710"/>
      <c r="CPM44" s="710"/>
      <c r="CPN44" s="710"/>
      <c r="CPO44" s="710"/>
      <c r="CPP44" s="710"/>
      <c r="CPQ44" s="710"/>
      <c r="CPR44" s="710"/>
      <c r="CPS44" s="710"/>
      <c r="CPT44" s="710"/>
      <c r="CPU44" s="710"/>
      <c r="CPV44" s="710"/>
      <c r="CPW44" s="710"/>
      <c r="CPX44" s="710"/>
      <c r="CPY44" s="710"/>
      <c r="CPZ44" s="710"/>
      <c r="CQA44" s="710"/>
      <c r="CQB44" s="710"/>
      <c r="CQC44" s="710"/>
      <c r="CQD44" s="710"/>
      <c r="CQE44" s="710"/>
      <c r="CQF44" s="710"/>
      <c r="CQG44" s="710"/>
      <c r="CQH44" s="710"/>
      <c r="CQI44" s="710"/>
      <c r="CQJ44" s="710"/>
      <c r="CQK44" s="710"/>
      <c r="CQL44" s="710"/>
      <c r="CQM44" s="710"/>
      <c r="CQN44" s="710"/>
      <c r="CQO44" s="710"/>
      <c r="CQP44" s="710"/>
      <c r="CQQ44" s="710"/>
      <c r="CQR44" s="710"/>
      <c r="CQS44" s="710"/>
      <c r="CQT44" s="710"/>
      <c r="CQU44" s="710"/>
      <c r="CQV44" s="710"/>
      <c r="CQW44" s="710"/>
      <c r="CQX44" s="710"/>
      <c r="CQY44" s="710"/>
      <c r="CQZ44" s="710"/>
      <c r="CRA44" s="710"/>
      <c r="CRB44" s="710"/>
      <c r="CRC44" s="710"/>
      <c r="CRD44" s="710"/>
      <c r="CRE44" s="710"/>
      <c r="CRF44" s="710"/>
      <c r="CRG44" s="710"/>
      <c r="CRH44" s="710"/>
      <c r="CRI44" s="710"/>
      <c r="CRJ44" s="710"/>
      <c r="CRK44" s="710"/>
      <c r="CRL44" s="710"/>
      <c r="CRM44" s="710"/>
      <c r="CRN44" s="710"/>
      <c r="CRO44" s="710"/>
      <c r="CRP44" s="710"/>
      <c r="CRQ44" s="710"/>
      <c r="CRR44" s="710"/>
      <c r="CRS44" s="710"/>
      <c r="CRT44" s="710"/>
      <c r="CRU44" s="710"/>
      <c r="CRV44" s="710"/>
      <c r="CRW44" s="710"/>
      <c r="CRX44" s="710"/>
      <c r="CRY44" s="710"/>
      <c r="CRZ44" s="710"/>
      <c r="CSA44" s="710"/>
      <c r="CSB44" s="710"/>
      <c r="CSC44" s="710"/>
      <c r="CSD44" s="710"/>
      <c r="CSE44" s="710"/>
      <c r="CSF44" s="710"/>
      <c r="CSG44" s="710"/>
      <c r="CSH44" s="710"/>
      <c r="CSI44" s="710"/>
      <c r="CSJ44" s="710"/>
      <c r="CSK44" s="710"/>
      <c r="CSL44" s="710"/>
      <c r="CSM44" s="710"/>
      <c r="CSN44" s="710"/>
      <c r="CSO44" s="710"/>
      <c r="CSP44" s="710"/>
      <c r="CSQ44" s="710"/>
      <c r="CSR44" s="710"/>
      <c r="CSS44" s="710"/>
      <c r="CST44" s="710"/>
      <c r="CSU44" s="710"/>
      <c r="CSV44" s="710"/>
      <c r="CSW44" s="710"/>
      <c r="CSX44" s="710"/>
      <c r="CSY44" s="710"/>
      <c r="CSZ44" s="710"/>
      <c r="CTA44" s="710"/>
      <c r="CTB44" s="710"/>
      <c r="CTC44" s="710"/>
      <c r="CTD44" s="710"/>
      <c r="CTE44" s="710"/>
      <c r="CTF44" s="710"/>
      <c r="CTG44" s="710"/>
      <c r="CTH44" s="710"/>
      <c r="CTI44" s="710"/>
      <c r="CTJ44" s="710"/>
      <c r="CTK44" s="710"/>
      <c r="CTL44" s="710"/>
      <c r="CTM44" s="710"/>
      <c r="CTN44" s="710"/>
      <c r="CTO44" s="710"/>
      <c r="CTP44" s="710"/>
      <c r="CTQ44" s="710"/>
      <c r="CTR44" s="710"/>
      <c r="CTS44" s="710"/>
      <c r="CTT44" s="710"/>
      <c r="CTU44" s="710"/>
      <c r="CTV44" s="710"/>
      <c r="CTW44" s="710"/>
      <c r="CTX44" s="710"/>
      <c r="CTY44" s="710"/>
      <c r="CTZ44" s="710"/>
      <c r="CUA44" s="710"/>
      <c r="CUB44" s="710"/>
      <c r="CUC44" s="710"/>
      <c r="CUD44" s="710"/>
      <c r="CUE44" s="710"/>
      <c r="CUF44" s="710"/>
      <c r="CUG44" s="710"/>
      <c r="CUH44" s="710"/>
      <c r="CUI44" s="710"/>
      <c r="CUJ44" s="710"/>
      <c r="CUK44" s="710"/>
      <c r="CUL44" s="710"/>
      <c r="CUM44" s="710"/>
      <c r="CUN44" s="710"/>
      <c r="CUO44" s="710"/>
      <c r="CUP44" s="710"/>
      <c r="CUQ44" s="710"/>
      <c r="CUR44" s="710"/>
      <c r="CUS44" s="710"/>
      <c r="CUT44" s="710"/>
      <c r="CUU44" s="710"/>
      <c r="CUV44" s="710"/>
      <c r="CUW44" s="710"/>
      <c r="CUX44" s="710"/>
      <c r="CUY44" s="710"/>
      <c r="CUZ44" s="710"/>
      <c r="CVA44" s="710"/>
      <c r="CVB44" s="710"/>
      <c r="CVC44" s="710"/>
      <c r="CVD44" s="710"/>
      <c r="CVE44" s="710"/>
      <c r="CVF44" s="710"/>
      <c r="CVG44" s="710"/>
      <c r="CVH44" s="710"/>
      <c r="CVI44" s="710"/>
      <c r="CVJ44" s="710"/>
      <c r="CVK44" s="710"/>
      <c r="CVL44" s="710"/>
      <c r="CVM44" s="710"/>
      <c r="CVN44" s="710"/>
      <c r="CVO44" s="710"/>
      <c r="CVP44" s="710"/>
      <c r="CVQ44" s="710"/>
      <c r="CVR44" s="710"/>
      <c r="CVS44" s="710"/>
      <c r="CVT44" s="710"/>
      <c r="CVU44" s="710"/>
      <c r="CVV44" s="710"/>
      <c r="CVW44" s="710"/>
      <c r="CVX44" s="710"/>
      <c r="CVY44" s="710"/>
      <c r="CVZ44" s="710"/>
      <c r="CWA44" s="710"/>
      <c r="CWB44" s="710"/>
      <c r="CWC44" s="710"/>
      <c r="CWD44" s="710"/>
      <c r="CWE44" s="710"/>
      <c r="CWF44" s="710"/>
      <c r="CWG44" s="710"/>
      <c r="CWH44" s="710"/>
      <c r="CWI44" s="710"/>
      <c r="CWJ44" s="710"/>
      <c r="CWK44" s="710"/>
      <c r="CWL44" s="710"/>
      <c r="CWM44" s="710"/>
      <c r="CWN44" s="710"/>
      <c r="CWO44" s="710"/>
      <c r="CWP44" s="710"/>
      <c r="CWQ44" s="710"/>
      <c r="CWR44" s="710"/>
      <c r="CWS44" s="710"/>
      <c r="CWT44" s="710"/>
      <c r="CWU44" s="710"/>
      <c r="CWV44" s="710"/>
      <c r="CWW44" s="710"/>
      <c r="CWX44" s="710"/>
      <c r="CWY44" s="710"/>
      <c r="CWZ44" s="710"/>
      <c r="CXA44" s="710"/>
      <c r="CXB44" s="710"/>
      <c r="CXC44" s="710"/>
      <c r="CXD44" s="710"/>
      <c r="CXE44" s="710"/>
      <c r="CXF44" s="710"/>
      <c r="CXG44" s="710"/>
      <c r="CXH44" s="710"/>
      <c r="CXI44" s="710"/>
      <c r="CXJ44" s="710"/>
      <c r="CXK44" s="710"/>
      <c r="CXL44" s="710"/>
      <c r="CXM44" s="710"/>
      <c r="CXN44" s="710"/>
      <c r="CXO44" s="710"/>
      <c r="CXP44" s="710"/>
      <c r="CXQ44" s="710"/>
      <c r="CXR44" s="710"/>
      <c r="CXS44" s="710"/>
      <c r="CXT44" s="710"/>
      <c r="CXU44" s="710"/>
      <c r="CXV44" s="710"/>
      <c r="CXW44" s="710"/>
      <c r="CXX44" s="710"/>
      <c r="CXY44" s="710"/>
      <c r="CXZ44" s="710"/>
      <c r="CYA44" s="710"/>
      <c r="CYB44" s="710"/>
      <c r="CYC44" s="710"/>
      <c r="CYD44" s="710"/>
      <c r="CYE44" s="710"/>
      <c r="CYF44" s="710"/>
      <c r="CYG44" s="710"/>
      <c r="CYH44" s="710"/>
      <c r="CYI44" s="710"/>
      <c r="CYJ44" s="710"/>
      <c r="CYK44" s="710"/>
      <c r="CYL44" s="710"/>
      <c r="CYM44" s="710"/>
      <c r="CYN44" s="710"/>
      <c r="CYO44" s="710"/>
      <c r="CYP44" s="710"/>
      <c r="CYQ44" s="710"/>
      <c r="CYR44" s="710"/>
      <c r="CYS44" s="710"/>
      <c r="CYT44" s="710"/>
      <c r="CYU44" s="710"/>
      <c r="CYV44" s="710"/>
      <c r="CYW44" s="710"/>
      <c r="CYX44" s="710"/>
      <c r="CYY44" s="710"/>
      <c r="CYZ44" s="710"/>
      <c r="CZA44" s="710"/>
      <c r="CZB44" s="710"/>
      <c r="CZC44" s="710"/>
      <c r="CZD44" s="710"/>
      <c r="CZE44" s="710"/>
      <c r="CZF44" s="710"/>
      <c r="CZG44" s="710"/>
      <c r="CZH44" s="710"/>
      <c r="CZI44" s="710"/>
      <c r="CZJ44" s="710"/>
      <c r="CZK44" s="710"/>
      <c r="CZL44" s="710"/>
      <c r="CZM44" s="710"/>
      <c r="CZN44" s="710"/>
      <c r="CZO44" s="710"/>
      <c r="CZP44" s="710"/>
      <c r="CZQ44" s="710"/>
      <c r="CZR44" s="710"/>
      <c r="CZS44" s="710"/>
      <c r="CZT44" s="710"/>
      <c r="CZU44" s="710"/>
      <c r="CZV44" s="710"/>
      <c r="CZW44" s="710"/>
      <c r="CZX44" s="710"/>
      <c r="CZY44" s="710"/>
      <c r="CZZ44" s="710"/>
      <c r="DAA44" s="710"/>
      <c r="DAB44" s="710"/>
      <c r="DAC44" s="710"/>
      <c r="DAD44" s="710"/>
      <c r="DAE44" s="710"/>
      <c r="DAF44" s="710"/>
      <c r="DAG44" s="710"/>
      <c r="DAH44" s="710"/>
      <c r="DAI44" s="710"/>
      <c r="DAJ44" s="710"/>
      <c r="DAK44" s="710"/>
      <c r="DAL44" s="710"/>
      <c r="DAM44" s="710"/>
      <c r="DAN44" s="710"/>
      <c r="DAO44" s="710"/>
      <c r="DAP44" s="710"/>
      <c r="DAQ44" s="710"/>
      <c r="DAR44" s="710"/>
      <c r="DAS44" s="710"/>
      <c r="DAT44" s="710"/>
      <c r="DAU44" s="710"/>
      <c r="DAV44" s="710"/>
      <c r="DAW44" s="710"/>
      <c r="DAX44" s="710"/>
      <c r="DAY44" s="710"/>
      <c r="DAZ44" s="710"/>
      <c r="DBA44" s="710"/>
      <c r="DBB44" s="710"/>
      <c r="DBC44" s="710"/>
      <c r="DBD44" s="710"/>
      <c r="DBE44" s="710"/>
      <c r="DBF44" s="710"/>
      <c r="DBG44" s="710"/>
      <c r="DBH44" s="710"/>
      <c r="DBI44" s="710"/>
      <c r="DBJ44" s="710"/>
      <c r="DBK44" s="710"/>
      <c r="DBL44" s="710"/>
      <c r="DBM44" s="710"/>
      <c r="DBN44" s="710"/>
      <c r="DBO44" s="710"/>
      <c r="DBP44" s="710"/>
      <c r="DBQ44" s="710"/>
      <c r="DBR44" s="710"/>
      <c r="DBS44" s="710"/>
      <c r="DBT44" s="710"/>
      <c r="DBU44" s="710"/>
      <c r="DBV44" s="710"/>
      <c r="DBW44" s="710"/>
      <c r="DBX44" s="710"/>
      <c r="DBY44" s="710"/>
      <c r="DBZ44" s="710"/>
      <c r="DCA44" s="710"/>
      <c r="DCB44" s="710"/>
      <c r="DCC44" s="710"/>
      <c r="DCD44" s="710"/>
      <c r="DCE44" s="710"/>
      <c r="DCF44" s="710"/>
      <c r="DCG44" s="710"/>
      <c r="DCH44" s="710"/>
      <c r="DCI44" s="710"/>
      <c r="DCJ44" s="710"/>
      <c r="DCK44" s="710"/>
      <c r="DCL44" s="710"/>
      <c r="DCM44" s="710"/>
      <c r="DCN44" s="710"/>
      <c r="DCO44" s="710"/>
      <c r="DCP44" s="710"/>
      <c r="DCQ44" s="710"/>
      <c r="DCR44" s="710"/>
      <c r="DCS44" s="710"/>
      <c r="DCT44" s="710"/>
      <c r="DCU44" s="710"/>
      <c r="DCV44" s="710"/>
      <c r="DCW44" s="710"/>
      <c r="DCX44" s="710"/>
      <c r="DCY44" s="710"/>
      <c r="DCZ44" s="710"/>
      <c r="DDA44" s="710"/>
      <c r="DDB44" s="710"/>
      <c r="DDC44" s="710"/>
      <c r="DDD44" s="710"/>
      <c r="DDE44" s="710"/>
      <c r="DDF44" s="710"/>
      <c r="DDG44" s="710"/>
      <c r="DDH44" s="710"/>
      <c r="DDI44" s="710"/>
      <c r="DDJ44" s="710"/>
      <c r="DDK44" s="710"/>
      <c r="DDL44" s="710"/>
      <c r="DDM44" s="710"/>
      <c r="DDN44" s="710"/>
      <c r="DDO44" s="710"/>
      <c r="DDP44" s="710"/>
      <c r="DDQ44" s="710"/>
      <c r="DDR44" s="710"/>
      <c r="DDS44" s="710"/>
      <c r="DDT44" s="710"/>
      <c r="DDU44" s="710"/>
      <c r="DDV44" s="710"/>
      <c r="DDW44" s="710"/>
      <c r="DDX44" s="710"/>
      <c r="DDY44" s="710"/>
      <c r="DDZ44" s="710"/>
      <c r="DEA44" s="710"/>
      <c r="DEB44" s="710"/>
      <c r="DEC44" s="710"/>
      <c r="DED44" s="710"/>
      <c r="DEE44" s="710"/>
      <c r="DEF44" s="710"/>
      <c r="DEG44" s="710"/>
      <c r="DEH44" s="710"/>
      <c r="DEI44" s="710"/>
      <c r="DEJ44" s="710"/>
      <c r="DEK44" s="710"/>
      <c r="DEL44" s="710"/>
      <c r="DEM44" s="710"/>
      <c r="DEN44" s="710"/>
      <c r="DEO44" s="710"/>
      <c r="DEP44" s="710"/>
      <c r="DEQ44" s="710"/>
      <c r="DER44" s="710"/>
      <c r="DES44" s="710"/>
      <c r="DET44" s="710"/>
      <c r="DEU44" s="710"/>
      <c r="DEV44" s="710"/>
      <c r="DEW44" s="710"/>
      <c r="DEX44" s="710"/>
      <c r="DEY44" s="710"/>
      <c r="DEZ44" s="710"/>
      <c r="DFA44" s="710"/>
      <c r="DFB44" s="710"/>
      <c r="DFC44" s="710"/>
      <c r="DFD44" s="710"/>
      <c r="DFE44" s="710"/>
      <c r="DFF44" s="710"/>
      <c r="DFG44" s="710"/>
      <c r="DFH44" s="710"/>
      <c r="DFI44" s="710"/>
      <c r="DFJ44" s="710"/>
      <c r="DFK44" s="710"/>
      <c r="DFL44" s="710"/>
      <c r="DFM44" s="710"/>
      <c r="DFN44" s="710"/>
      <c r="DFO44" s="710"/>
      <c r="DFP44" s="710"/>
      <c r="DFQ44" s="710"/>
      <c r="DFR44" s="710"/>
      <c r="DFS44" s="710"/>
      <c r="DFT44" s="710"/>
      <c r="DFU44" s="710"/>
      <c r="DFV44" s="710"/>
      <c r="DFW44" s="710"/>
      <c r="DFX44" s="710"/>
      <c r="DFY44" s="710"/>
      <c r="DFZ44" s="710"/>
      <c r="DGA44" s="710"/>
      <c r="DGB44" s="710"/>
      <c r="DGC44" s="710"/>
      <c r="DGD44" s="710"/>
      <c r="DGE44" s="710"/>
      <c r="DGF44" s="710"/>
      <c r="DGG44" s="710"/>
      <c r="DGH44" s="710"/>
      <c r="DGI44" s="710"/>
      <c r="DGJ44" s="710"/>
      <c r="DGK44" s="710"/>
      <c r="DGL44" s="710"/>
      <c r="DGM44" s="710"/>
      <c r="DGN44" s="710"/>
      <c r="DGO44" s="710"/>
      <c r="DGP44" s="710"/>
      <c r="DGQ44" s="710"/>
      <c r="DGR44" s="710"/>
      <c r="DGS44" s="710"/>
      <c r="DGT44" s="710"/>
      <c r="DGU44" s="710"/>
      <c r="DGV44" s="710"/>
      <c r="DGW44" s="710"/>
      <c r="DGX44" s="710"/>
      <c r="DGY44" s="710"/>
      <c r="DGZ44" s="710"/>
      <c r="DHA44" s="710"/>
      <c r="DHB44" s="710"/>
      <c r="DHC44" s="710"/>
      <c r="DHD44" s="710"/>
      <c r="DHE44" s="710"/>
      <c r="DHF44" s="710"/>
      <c r="DHG44" s="710"/>
      <c r="DHH44" s="710"/>
      <c r="DHI44" s="710"/>
      <c r="DHJ44" s="710"/>
      <c r="DHK44" s="710"/>
      <c r="DHL44" s="710"/>
      <c r="DHM44" s="710"/>
      <c r="DHN44" s="710"/>
      <c r="DHO44" s="710"/>
      <c r="DHP44" s="710"/>
      <c r="DHQ44" s="710"/>
      <c r="DHR44" s="710"/>
      <c r="DHS44" s="710"/>
      <c r="DHT44" s="710"/>
      <c r="DHU44" s="710"/>
      <c r="DHV44" s="710"/>
      <c r="DHW44" s="710"/>
      <c r="DHX44" s="710"/>
      <c r="DHY44" s="710"/>
      <c r="DHZ44" s="710"/>
      <c r="DIA44" s="710"/>
      <c r="DIB44" s="710"/>
      <c r="DIC44" s="710"/>
      <c r="DID44" s="710"/>
      <c r="DIE44" s="710"/>
      <c r="DIF44" s="710"/>
      <c r="DIG44" s="710"/>
      <c r="DIH44" s="710"/>
      <c r="DII44" s="710"/>
      <c r="DIJ44" s="710"/>
      <c r="DIK44" s="710"/>
      <c r="DIL44" s="710"/>
      <c r="DIM44" s="710"/>
      <c r="DIN44" s="710"/>
      <c r="DIO44" s="710"/>
      <c r="DIP44" s="710"/>
      <c r="DIQ44" s="710"/>
      <c r="DIR44" s="710"/>
      <c r="DIS44" s="710"/>
      <c r="DIT44" s="710"/>
      <c r="DIU44" s="710"/>
      <c r="DIV44" s="710"/>
      <c r="DIW44" s="710"/>
      <c r="DIX44" s="710"/>
      <c r="DIY44" s="710"/>
      <c r="DIZ44" s="710"/>
      <c r="DJA44" s="710"/>
      <c r="DJB44" s="710"/>
      <c r="DJC44" s="710"/>
      <c r="DJD44" s="710"/>
      <c r="DJE44" s="710"/>
      <c r="DJF44" s="710"/>
      <c r="DJG44" s="710"/>
      <c r="DJH44" s="710"/>
      <c r="DJI44" s="710"/>
      <c r="DJJ44" s="710"/>
      <c r="DJK44" s="710"/>
      <c r="DJL44" s="710"/>
      <c r="DJM44" s="710"/>
      <c r="DJN44" s="710"/>
      <c r="DJO44" s="710"/>
      <c r="DJP44" s="710"/>
      <c r="DJQ44" s="710"/>
      <c r="DJR44" s="710"/>
      <c r="DJS44" s="710"/>
      <c r="DJT44" s="710"/>
      <c r="DJU44" s="710"/>
      <c r="DJV44" s="710"/>
      <c r="DJW44" s="710"/>
      <c r="DJX44" s="710"/>
      <c r="DJY44" s="710"/>
      <c r="DJZ44" s="710"/>
      <c r="DKA44" s="710"/>
      <c r="DKB44" s="710"/>
      <c r="DKC44" s="710"/>
      <c r="DKD44" s="710"/>
      <c r="DKE44" s="710"/>
      <c r="DKF44" s="710"/>
      <c r="DKG44" s="710"/>
      <c r="DKH44" s="710"/>
      <c r="DKI44" s="710"/>
      <c r="DKJ44" s="710"/>
      <c r="DKK44" s="710"/>
      <c r="DKL44" s="710"/>
      <c r="DKM44" s="710"/>
      <c r="DKN44" s="710"/>
      <c r="DKO44" s="710"/>
      <c r="DKP44" s="710"/>
      <c r="DKQ44" s="710"/>
      <c r="DKR44" s="710"/>
      <c r="DKS44" s="710"/>
      <c r="DKT44" s="710"/>
      <c r="DKU44" s="710"/>
      <c r="DKV44" s="710"/>
      <c r="DKW44" s="710"/>
      <c r="DKX44" s="710"/>
      <c r="DKY44" s="710"/>
      <c r="DKZ44" s="710"/>
      <c r="DLA44" s="710"/>
      <c r="DLB44" s="710"/>
      <c r="DLC44" s="710"/>
      <c r="DLD44" s="710"/>
      <c r="DLE44" s="710"/>
      <c r="DLF44" s="710"/>
      <c r="DLG44" s="710"/>
      <c r="DLH44" s="710"/>
      <c r="DLI44" s="710"/>
      <c r="DLJ44" s="710"/>
      <c r="DLK44" s="710"/>
      <c r="DLL44" s="710"/>
      <c r="DLM44" s="710"/>
      <c r="DLN44" s="710"/>
      <c r="DLO44" s="710"/>
      <c r="DLP44" s="710"/>
      <c r="DLQ44" s="710"/>
      <c r="DLR44" s="710"/>
      <c r="DLS44" s="710"/>
      <c r="DLT44" s="710"/>
      <c r="DLU44" s="710"/>
      <c r="DLV44" s="710"/>
      <c r="DLW44" s="710"/>
      <c r="DLX44" s="710"/>
      <c r="DLY44" s="710"/>
      <c r="DLZ44" s="710"/>
      <c r="DMA44" s="710"/>
      <c r="DMB44" s="710"/>
      <c r="DMC44" s="710"/>
      <c r="DMD44" s="710"/>
      <c r="DME44" s="710"/>
      <c r="DMF44" s="710"/>
      <c r="DMG44" s="710"/>
      <c r="DMH44" s="710"/>
      <c r="DMI44" s="710"/>
      <c r="DMJ44" s="710"/>
      <c r="DMK44" s="710"/>
      <c r="DML44" s="710"/>
      <c r="DMM44" s="710"/>
      <c r="DMN44" s="710"/>
      <c r="DMO44" s="710"/>
      <c r="DMP44" s="710"/>
      <c r="DMQ44" s="710"/>
      <c r="DMR44" s="710"/>
      <c r="DMS44" s="710"/>
      <c r="DMT44" s="710"/>
      <c r="DMU44" s="710"/>
      <c r="DMV44" s="710"/>
      <c r="DMW44" s="710"/>
      <c r="DMX44" s="710"/>
      <c r="DMY44" s="710"/>
      <c r="DMZ44" s="710"/>
      <c r="DNA44" s="710"/>
      <c r="DNB44" s="710"/>
      <c r="DNC44" s="710"/>
      <c r="DND44" s="710"/>
      <c r="DNE44" s="710"/>
      <c r="DNF44" s="710"/>
      <c r="DNG44" s="710"/>
      <c r="DNH44" s="710"/>
      <c r="DNI44" s="710"/>
      <c r="DNJ44" s="710"/>
      <c r="DNK44" s="710"/>
      <c r="DNL44" s="710"/>
      <c r="DNM44" s="710"/>
      <c r="DNN44" s="710"/>
      <c r="DNO44" s="710"/>
      <c r="DNP44" s="710"/>
      <c r="DNQ44" s="710"/>
      <c r="DNR44" s="710"/>
      <c r="DNS44" s="710"/>
      <c r="DNT44" s="710"/>
      <c r="DNU44" s="710"/>
      <c r="DNV44" s="710"/>
      <c r="DNW44" s="710"/>
      <c r="DNX44" s="710"/>
      <c r="DNY44" s="710"/>
      <c r="DNZ44" s="710"/>
      <c r="DOA44" s="710"/>
      <c r="DOB44" s="710"/>
      <c r="DOC44" s="710"/>
      <c r="DOD44" s="710"/>
      <c r="DOE44" s="710"/>
      <c r="DOF44" s="710"/>
      <c r="DOG44" s="710"/>
      <c r="DOH44" s="710"/>
      <c r="DOI44" s="710"/>
      <c r="DOJ44" s="710"/>
      <c r="DOK44" s="710"/>
      <c r="DOL44" s="710"/>
      <c r="DOM44" s="710"/>
      <c r="DON44" s="710"/>
      <c r="DOO44" s="710"/>
      <c r="DOP44" s="710"/>
      <c r="DOQ44" s="710"/>
      <c r="DOR44" s="710"/>
      <c r="DOS44" s="710"/>
      <c r="DOT44" s="710"/>
      <c r="DOU44" s="710"/>
      <c r="DOV44" s="710"/>
      <c r="DOW44" s="710"/>
      <c r="DOX44" s="710"/>
      <c r="DOY44" s="710"/>
      <c r="DOZ44" s="710"/>
      <c r="DPA44" s="710"/>
      <c r="DPB44" s="710"/>
      <c r="DPC44" s="710"/>
      <c r="DPD44" s="710"/>
      <c r="DPE44" s="710"/>
      <c r="DPF44" s="710"/>
      <c r="DPG44" s="710"/>
      <c r="DPH44" s="710"/>
      <c r="DPI44" s="710"/>
      <c r="DPJ44" s="710"/>
      <c r="DPK44" s="710"/>
      <c r="DPL44" s="710"/>
      <c r="DPM44" s="710"/>
      <c r="DPN44" s="710"/>
      <c r="DPO44" s="710"/>
      <c r="DPP44" s="710"/>
      <c r="DPQ44" s="710"/>
      <c r="DPR44" s="710"/>
      <c r="DPS44" s="710"/>
      <c r="DPT44" s="710"/>
      <c r="DPU44" s="710"/>
      <c r="DPV44" s="710"/>
      <c r="DPW44" s="710"/>
      <c r="DPX44" s="710"/>
      <c r="DPY44" s="710"/>
      <c r="DPZ44" s="710"/>
      <c r="DQA44" s="710"/>
      <c r="DQB44" s="710"/>
      <c r="DQC44" s="710"/>
      <c r="DQD44" s="710"/>
      <c r="DQE44" s="710"/>
      <c r="DQF44" s="710"/>
      <c r="DQG44" s="710"/>
      <c r="DQH44" s="710"/>
      <c r="DQI44" s="710"/>
      <c r="DQJ44" s="710"/>
      <c r="DQK44" s="710"/>
      <c r="DQL44" s="710"/>
      <c r="DQM44" s="710"/>
      <c r="DQN44" s="710"/>
      <c r="DQO44" s="710"/>
      <c r="DQP44" s="710"/>
      <c r="DQQ44" s="710"/>
      <c r="DQR44" s="710"/>
      <c r="DQS44" s="710"/>
      <c r="DQT44" s="710"/>
      <c r="DQU44" s="710"/>
      <c r="DQV44" s="710"/>
      <c r="DQW44" s="710"/>
      <c r="DQX44" s="710"/>
      <c r="DQY44" s="710"/>
      <c r="DQZ44" s="710"/>
      <c r="DRA44" s="710"/>
      <c r="DRB44" s="710"/>
      <c r="DRC44" s="710"/>
      <c r="DRD44" s="710"/>
      <c r="DRE44" s="710"/>
      <c r="DRF44" s="710"/>
      <c r="DRG44" s="710"/>
      <c r="DRH44" s="710"/>
      <c r="DRI44" s="710"/>
      <c r="DRJ44" s="710"/>
      <c r="DRK44" s="710"/>
      <c r="DRL44" s="710"/>
      <c r="DRM44" s="710"/>
      <c r="DRN44" s="710"/>
      <c r="DRO44" s="710"/>
      <c r="DRP44" s="710"/>
      <c r="DRQ44" s="710"/>
      <c r="DRR44" s="710"/>
      <c r="DRS44" s="710"/>
      <c r="DRT44" s="710"/>
      <c r="DRU44" s="710"/>
      <c r="DRV44" s="710"/>
      <c r="DRW44" s="710"/>
      <c r="DRX44" s="710"/>
      <c r="DRY44" s="710"/>
      <c r="DRZ44" s="710"/>
      <c r="DSA44" s="710"/>
      <c r="DSB44" s="710"/>
      <c r="DSC44" s="710"/>
      <c r="DSD44" s="710"/>
      <c r="DSE44" s="710"/>
      <c r="DSF44" s="710"/>
      <c r="DSG44" s="710"/>
      <c r="DSH44" s="710"/>
      <c r="DSI44" s="710"/>
      <c r="DSJ44" s="710"/>
      <c r="DSK44" s="710"/>
      <c r="DSL44" s="710"/>
      <c r="DSM44" s="710"/>
      <c r="DSN44" s="710"/>
      <c r="DSO44" s="710"/>
      <c r="DSP44" s="710"/>
      <c r="DSQ44" s="710"/>
      <c r="DSR44" s="710"/>
      <c r="DSS44" s="710"/>
      <c r="DST44" s="710"/>
      <c r="DSU44" s="710"/>
      <c r="DSV44" s="710"/>
      <c r="DSW44" s="710"/>
      <c r="DSX44" s="710"/>
      <c r="DSY44" s="710"/>
      <c r="DSZ44" s="710"/>
      <c r="DTA44" s="710"/>
      <c r="DTB44" s="710"/>
      <c r="DTC44" s="710"/>
      <c r="DTD44" s="710"/>
      <c r="DTE44" s="710"/>
      <c r="DTF44" s="710"/>
      <c r="DTG44" s="710"/>
      <c r="DTH44" s="710"/>
      <c r="DTI44" s="710"/>
      <c r="DTJ44" s="710"/>
      <c r="DTK44" s="710"/>
      <c r="DTL44" s="710"/>
      <c r="DTM44" s="710"/>
      <c r="DTN44" s="710"/>
      <c r="DTO44" s="710"/>
      <c r="DTP44" s="710"/>
      <c r="DTQ44" s="710"/>
      <c r="DTR44" s="710"/>
      <c r="DTS44" s="710"/>
      <c r="DTT44" s="710"/>
      <c r="DTU44" s="710"/>
      <c r="DTV44" s="710"/>
      <c r="DTW44" s="710"/>
      <c r="DTX44" s="710"/>
      <c r="DTY44" s="710"/>
      <c r="DTZ44" s="710"/>
      <c r="DUA44" s="710"/>
      <c r="DUB44" s="710"/>
      <c r="DUC44" s="710"/>
      <c r="DUD44" s="710"/>
      <c r="DUE44" s="710"/>
      <c r="DUF44" s="710"/>
      <c r="DUG44" s="710"/>
      <c r="DUH44" s="710"/>
      <c r="DUI44" s="710"/>
      <c r="DUJ44" s="710"/>
      <c r="DUK44" s="710"/>
      <c r="DUL44" s="710"/>
      <c r="DUM44" s="710"/>
      <c r="DUN44" s="710"/>
      <c r="DUO44" s="710"/>
      <c r="DUP44" s="710"/>
      <c r="DUQ44" s="710"/>
      <c r="DUR44" s="710"/>
      <c r="DUS44" s="710"/>
      <c r="DUT44" s="710"/>
      <c r="DUU44" s="710"/>
      <c r="DUV44" s="710"/>
      <c r="DUW44" s="710"/>
      <c r="DUX44" s="710"/>
      <c r="DUY44" s="710"/>
      <c r="DUZ44" s="710"/>
      <c r="DVA44" s="710"/>
      <c r="DVB44" s="710"/>
      <c r="DVC44" s="710"/>
      <c r="DVD44" s="710"/>
      <c r="DVE44" s="710"/>
      <c r="DVF44" s="710"/>
      <c r="DVG44" s="710"/>
      <c r="DVH44" s="710"/>
      <c r="DVI44" s="710"/>
      <c r="DVJ44" s="710"/>
      <c r="DVK44" s="710"/>
      <c r="DVL44" s="710"/>
      <c r="DVM44" s="710"/>
      <c r="DVN44" s="710"/>
      <c r="DVO44" s="710"/>
      <c r="DVP44" s="710"/>
      <c r="DVQ44" s="710"/>
      <c r="DVR44" s="710"/>
      <c r="DVS44" s="710"/>
      <c r="DVT44" s="710"/>
      <c r="DVU44" s="710"/>
      <c r="DVV44" s="710"/>
      <c r="DVW44" s="710"/>
      <c r="DVX44" s="710"/>
      <c r="DVY44" s="710"/>
      <c r="DVZ44" s="710"/>
      <c r="DWA44" s="710"/>
      <c r="DWB44" s="710"/>
      <c r="DWC44" s="710"/>
      <c r="DWD44" s="710"/>
      <c r="DWE44" s="710"/>
      <c r="DWF44" s="710"/>
      <c r="DWG44" s="710"/>
      <c r="DWH44" s="710"/>
      <c r="DWI44" s="710"/>
      <c r="DWJ44" s="710"/>
      <c r="DWK44" s="710"/>
      <c r="DWL44" s="710"/>
      <c r="DWM44" s="710"/>
      <c r="DWN44" s="710"/>
      <c r="DWO44" s="710"/>
      <c r="DWP44" s="710"/>
      <c r="DWQ44" s="710"/>
      <c r="DWR44" s="710"/>
      <c r="DWS44" s="710"/>
      <c r="DWT44" s="710"/>
      <c r="DWU44" s="710"/>
      <c r="DWV44" s="710"/>
      <c r="DWW44" s="710"/>
      <c r="DWX44" s="710"/>
      <c r="DWY44" s="710"/>
      <c r="DWZ44" s="710"/>
      <c r="DXA44" s="710"/>
      <c r="DXB44" s="710"/>
      <c r="DXC44" s="710"/>
      <c r="DXD44" s="710"/>
      <c r="DXE44" s="710"/>
      <c r="DXF44" s="710"/>
      <c r="DXG44" s="710"/>
      <c r="DXH44" s="710"/>
      <c r="DXI44" s="710"/>
      <c r="DXJ44" s="710"/>
      <c r="DXK44" s="710"/>
      <c r="DXL44" s="710"/>
      <c r="DXM44" s="710"/>
      <c r="DXN44" s="710"/>
      <c r="DXO44" s="710"/>
      <c r="DXP44" s="710"/>
      <c r="DXQ44" s="710"/>
      <c r="DXR44" s="710"/>
      <c r="DXS44" s="710"/>
      <c r="DXT44" s="710"/>
      <c r="DXU44" s="710"/>
      <c r="DXV44" s="710"/>
      <c r="DXW44" s="710"/>
      <c r="DXX44" s="710"/>
      <c r="DXY44" s="710"/>
      <c r="DXZ44" s="710"/>
      <c r="DYA44" s="710"/>
      <c r="DYB44" s="710"/>
      <c r="DYC44" s="710"/>
      <c r="DYD44" s="710"/>
      <c r="DYE44" s="710"/>
      <c r="DYF44" s="710"/>
      <c r="DYG44" s="710"/>
      <c r="DYH44" s="710"/>
      <c r="DYI44" s="710"/>
      <c r="DYJ44" s="710"/>
      <c r="DYK44" s="710"/>
      <c r="DYL44" s="710"/>
      <c r="DYM44" s="710"/>
      <c r="DYN44" s="710"/>
      <c r="DYO44" s="710"/>
      <c r="DYP44" s="710"/>
      <c r="DYQ44" s="710"/>
      <c r="DYR44" s="710"/>
      <c r="DYS44" s="710"/>
      <c r="DYT44" s="710"/>
      <c r="DYU44" s="710"/>
      <c r="DYV44" s="710"/>
      <c r="DYW44" s="710"/>
      <c r="DYX44" s="710"/>
      <c r="DYY44" s="710"/>
      <c r="DYZ44" s="710"/>
      <c r="DZA44" s="710"/>
      <c r="DZB44" s="710"/>
      <c r="DZC44" s="710"/>
      <c r="DZD44" s="710"/>
      <c r="DZE44" s="710"/>
      <c r="DZF44" s="710"/>
      <c r="DZG44" s="710"/>
      <c r="DZH44" s="710"/>
      <c r="DZI44" s="710"/>
      <c r="DZJ44" s="710"/>
      <c r="DZK44" s="710"/>
      <c r="DZL44" s="710"/>
      <c r="DZM44" s="710"/>
      <c r="DZN44" s="710"/>
      <c r="DZO44" s="710"/>
      <c r="DZP44" s="710"/>
      <c r="DZQ44" s="710"/>
      <c r="DZR44" s="710"/>
      <c r="DZS44" s="710"/>
      <c r="DZT44" s="710"/>
      <c r="DZU44" s="710"/>
      <c r="DZV44" s="710"/>
      <c r="DZW44" s="710"/>
      <c r="DZX44" s="710"/>
      <c r="DZY44" s="710"/>
      <c r="DZZ44" s="710"/>
      <c r="EAA44" s="710"/>
      <c r="EAB44" s="710"/>
      <c r="EAC44" s="710"/>
      <c r="EAD44" s="710"/>
      <c r="EAE44" s="710"/>
      <c r="EAF44" s="710"/>
      <c r="EAG44" s="710"/>
      <c r="EAH44" s="710"/>
      <c r="EAI44" s="710"/>
      <c r="EAJ44" s="710"/>
      <c r="EAK44" s="710"/>
      <c r="EAL44" s="710"/>
      <c r="EAM44" s="710"/>
      <c r="EAN44" s="710"/>
      <c r="EAO44" s="710"/>
      <c r="EAP44" s="710"/>
      <c r="EAQ44" s="710"/>
      <c r="EAR44" s="710"/>
      <c r="EAS44" s="710"/>
      <c r="EAT44" s="710"/>
      <c r="EAU44" s="710"/>
      <c r="EAV44" s="710"/>
      <c r="EAW44" s="710"/>
      <c r="EAX44" s="710"/>
      <c r="EAY44" s="710"/>
      <c r="EAZ44" s="710"/>
      <c r="EBA44" s="710"/>
      <c r="EBB44" s="710"/>
      <c r="EBC44" s="710"/>
      <c r="EBD44" s="710"/>
      <c r="EBE44" s="710"/>
      <c r="EBF44" s="710"/>
      <c r="EBG44" s="710"/>
      <c r="EBH44" s="710"/>
      <c r="EBI44" s="710"/>
      <c r="EBJ44" s="710"/>
      <c r="EBK44" s="710"/>
      <c r="EBL44" s="710"/>
      <c r="EBM44" s="710"/>
      <c r="EBN44" s="710"/>
      <c r="EBO44" s="710"/>
      <c r="EBP44" s="710"/>
      <c r="EBQ44" s="710"/>
      <c r="EBR44" s="710"/>
      <c r="EBS44" s="710"/>
      <c r="EBT44" s="710"/>
      <c r="EBU44" s="710"/>
      <c r="EBV44" s="710"/>
      <c r="EBW44" s="710"/>
      <c r="EBX44" s="710"/>
      <c r="EBY44" s="710"/>
      <c r="EBZ44" s="710"/>
      <c r="ECA44" s="710"/>
      <c r="ECB44" s="710"/>
      <c r="ECC44" s="710"/>
      <c r="ECD44" s="710"/>
      <c r="ECE44" s="710"/>
      <c r="ECF44" s="710"/>
      <c r="ECG44" s="710"/>
      <c r="ECH44" s="710"/>
      <c r="ECI44" s="710"/>
      <c r="ECJ44" s="710"/>
      <c r="ECK44" s="710"/>
      <c r="ECL44" s="710"/>
      <c r="ECM44" s="710"/>
      <c r="ECN44" s="710"/>
      <c r="ECO44" s="710"/>
      <c r="ECP44" s="710"/>
      <c r="ECQ44" s="710"/>
      <c r="ECR44" s="710"/>
      <c r="ECS44" s="710"/>
      <c r="ECT44" s="710"/>
      <c r="ECU44" s="710"/>
      <c r="ECV44" s="710"/>
      <c r="ECW44" s="710"/>
      <c r="ECX44" s="710"/>
      <c r="ECY44" s="710"/>
      <c r="ECZ44" s="710"/>
      <c r="EDA44" s="710"/>
      <c r="EDB44" s="710"/>
      <c r="EDC44" s="710"/>
      <c r="EDD44" s="710"/>
      <c r="EDE44" s="710"/>
      <c r="EDF44" s="710"/>
      <c r="EDG44" s="710"/>
      <c r="EDH44" s="710"/>
      <c r="EDI44" s="710"/>
      <c r="EDJ44" s="710"/>
      <c r="EDK44" s="710"/>
      <c r="EDL44" s="710"/>
      <c r="EDM44" s="710"/>
      <c r="EDN44" s="710"/>
      <c r="EDO44" s="710"/>
      <c r="EDP44" s="710"/>
      <c r="EDQ44" s="710"/>
      <c r="EDR44" s="710"/>
      <c r="EDS44" s="710"/>
      <c r="EDT44" s="710"/>
      <c r="EDU44" s="710"/>
      <c r="EDV44" s="710"/>
      <c r="EDW44" s="710"/>
      <c r="EDX44" s="710"/>
      <c r="EDY44" s="710"/>
      <c r="EDZ44" s="710"/>
      <c r="EEA44" s="710"/>
      <c r="EEB44" s="710"/>
      <c r="EEC44" s="710"/>
      <c r="EED44" s="710"/>
      <c r="EEE44" s="710"/>
      <c r="EEF44" s="710"/>
      <c r="EEG44" s="710"/>
      <c r="EEH44" s="710"/>
      <c r="EEI44" s="710"/>
      <c r="EEJ44" s="710"/>
      <c r="EEK44" s="710"/>
      <c r="EEL44" s="710"/>
      <c r="EEM44" s="710"/>
      <c r="EEN44" s="710"/>
      <c r="EEO44" s="710"/>
      <c r="EEP44" s="710"/>
      <c r="EEQ44" s="710"/>
      <c r="EER44" s="710"/>
      <c r="EES44" s="710"/>
      <c r="EET44" s="710"/>
      <c r="EEU44" s="710"/>
      <c r="EEV44" s="710"/>
      <c r="EEW44" s="710"/>
      <c r="EEX44" s="710"/>
      <c r="EEY44" s="710"/>
      <c r="EEZ44" s="710"/>
      <c r="EFA44" s="710"/>
      <c r="EFB44" s="710"/>
      <c r="EFC44" s="710"/>
      <c r="EFD44" s="710"/>
      <c r="EFE44" s="710"/>
      <c r="EFF44" s="710"/>
      <c r="EFG44" s="710"/>
      <c r="EFH44" s="710"/>
      <c r="EFI44" s="710"/>
      <c r="EFJ44" s="710"/>
      <c r="EFK44" s="710"/>
      <c r="EFL44" s="710"/>
      <c r="EFM44" s="710"/>
      <c r="EFN44" s="710"/>
      <c r="EFO44" s="710"/>
      <c r="EFP44" s="710"/>
      <c r="EFQ44" s="710"/>
      <c r="EFR44" s="710"/>
      <c r="EFS44" s="710"/>
      <c r="EFT44" s="710"/>
      <c r="EFU44" s="710"/>
      <c r="EFV44" s="710"/>
      <c r="EFW44" s="710"/>
      <c r="EFX44" s="710"/>
      <c r="EFY44" s="710"/>
      <c r="EFZ44" s="710"/>
      <c r="EGA44" s="710"/>
      <c r="EGB44" s="710"/>
      <c r="EGC44" s="710"/>
      <c r="EGD44" s="710"/>
      <c r="EGE44" s="710"/>
      <c r="EGF44" s="710"/>
      <c r="EGG44" s="710"/>
      <c r="EGH44" s="710"/>
      <c r="EGI44" s="710"/>
      <c r="EGJ44" s="710"/>
      <c r="EGK44" s="710"/>
      <c r="EGL44" s="710"/>
      <c r="EGM44" s="710"/>
      <c r="EGN44" s="710"/>
      <c r="EGO44" s="710"/>
      <c r="EGP44" s="710"/>
      <c r="EGQ44" s="710"/>
      <c r="EGR44" s="710"/>
      <c r="EGS44" s="710"/>
      <c r="EGT44" s="710"/>
      <c r="EGU44" s="710"/>
      <c r="EGV44" s="710"/>
      <c r="EGW44" s="710"/>
      <c r="EGX44" s="710"/>
      <c r="EGY44" s="710"/>
      <c r="EGZ44" s="710"/>
      <c r="EHA44" s="710"/>
      <c r="EHB44" s="710"/>
      <c r="EHC44" s="710"/>
      <c r="EHD44" s="710"/>
      <c r="EHE44" s="710"/>
      <c r="EHF44" s="710"/>
      <c r="EHG44" s="710"/>
      <c r="EHH44" s="710"/>
      <c r="EHI44" s="710"/>
      <c r="EHJ44" s="710"/>
      <c r="EHK44" s="710"/>
      <c r="EHL44" s="710"/>
      <c r="EHM44" s="710"/>
      <c r="EHN44" s="710"/>
      <c r="EHO44" s="710"/>
      <c r="EHP44" s="710"/>
      <c r="EHQ44" s="710"/>
      <c r="EHR44" s="710"/>
      <c r="EHS44" s="710"/>
      <c r="EHT44" s="710"/>
      <c r="EHU44" s="710"/>
      <c r="EHV44" s="710"/>
      <c r="EHW44" s="710"/>
      <c r="EHX44" s="710"/>
      <c r="EHY44" s="710"/>
      <c r="EHZ44" s="710"/>
      <c r="EIA44" s="710"/>
      <c r="EIB44" s="710"/>
      <c r="EIC44" s="710"/>
      <c r="EID44" s="710"/>
      <c r="EIE44" s="710"/>
      <c r="EIF44" s="710"/>
      <c r="EIG44" s="710"/>
      <c r="EIH44" s="710"/>
      <c r="EII44" s="710"/>
      <c r="EIJ44" s="710"/>
      <c r="EIK44" s="710"/>
      <c r="EIL44" s="710"/>
      <c r="EIM44" s="710"/>
      <c r="EIN44" s="710"/>
      <c r="EIO44" s="710"/>
      <c r="EIP44" s="710"/>
      <c r="EIQ44" s="710"/>
      <c r="EIR44" s="710"/>
      <c r="EIS44" s="710"/>
      <c r="EIT44" s="710"/>
      <c r="EIU44" s="710"/>
      <c r="EIV44" s="710"/>
      <c r="EIW44" s="710"/>
      <c r="EIX44" s="710"/>
      <c r="EIY44" s="710"/>
      <c r="EIZ44" s="710"/>
      <c r="EJA44" s="710"/>
      <c r="EJB44" s="710"/>
      <c r="EJC44" s="710"/>
      <c r="EJD44" s="710"/>
      <c r="EJE44" s="710"/>
      <c r="EJF44" s="710"/>
      <c r="EJG44" s="710"/>
      <c r="EJH44" s="710"/>
      <c r="EJI44" s="710"/>
      <c r="EJJ44" s="710"/>
      <c r="EJK44" s="710"/>
      <c r="EJL44" s="710"/>
      <c r="EJM44" s="710"/>
      <c r="EJN44" s="710"/>
      <c r="EJO44" s="710"/>
      <c r="EJP44" s="710"/>
      <c r="EJQ44" s="710"/>
      <c r="EJR44" s="710"/>
      <c r="EJS44" s="710"/>
      <c r="EJT44" s="710"/>
      <c r="EJU44" s="710"/>
      <c r="EJV44" s="710"/>
      <c r="EJW44" s="710"/>
      <c r="EJX44" s="710"/>
      <c r="EJY44" s="710"/>
      <c r="EJZ44" s="710"/>
      <c r="EKA44" s="710"/>
      <c r="EKB44" s="710"/>
      <c r="EKC44" s="710"/>
      <c r="EKD44" s="710"/>
      <c r="EKE44" s="710"/>
      <c r="EKF44" s="710"/>
      <c r="EKG44" s="710"/>
      <c r="EKH44" s="710"/>
      <c r="EKI44" s="710"/>
      <c r="EKJ44" s="710"/>
      <c r="EKK44" s="710"/>
      <c r="EKL44" s="710"/>
      <c r="EKM44" s="710"/>
      <c r="EKN44" s="710"/>
      <c r="EKO44" s="710"/>
      <c r="EKP44" s="710"/>
      <c r="EKQ44" s="710"/>
      <c r="EKR44" s="710"/>
      <c r="EKS44" s="710"/>
      <c r="EKT44" s="710"/>
      <c r="EKU44" s="710"/>
      <c r="EKV44" s="710"/>
      <c r="EKW44" s="710"/>
      <c r="EKX44" s="710"/>
      <c r="EKY44" s="710"/>
      <c r="EKZ44" s="710"/>
      <c r="ELA44" s="710"/>
      <c r="ELB44" s="710"/>
      <c r="ELC44" s="710"/>
      <c r="ELD44" s="710"/>
      <c r="ELE44" s="710"/>
      <c r="ELF44" s="710"/>
      <c r="ELG44" s="710"/>
      <c r="ELH44" s="710"/>
      <c r="ELI44" s="710"/>
      <c r="ELJ44" s="710"/>
      <c r="ELK44" s="710"/>
      <c r="ELL44" s="710"/>
      <c r="ELM44" s="710"/>
      <c r="ELN44" s="710"/>
      <c r="ELO44" s="710"/>
      <c r="ELP44" s="710"/>
      <c r="ELQ44" s="710"/>
      <c r="ELR44" s="710"/>
      <c r="ELS44" s="710"/>
      <c r="ELT44" s="710"/>
      <c r="ELU44" s="710"/>
      <c r="ELV44" s="710"/>
      <c r="ELW44" s="710"/>
      <c r="ELX44" s="710"/>
      <c r="ELY44" s="710"/>
      <c r="ELZ44" s="710"/>
      <c r="EMA44" s="710"/>
      <c r="EMB44" s="710"/>
      <c r="EMC44" s="710"/>
      <c r="EMD44" s="710"/>
      <c r="EME44" s="710"/>
      <c r="EMF44" s="710"/>
      <c r="EMG44" s="710"/>
      <c r="EMH44" s="710"/>
      <c r="EMI44" s="710"/>
      <c r="EMJ44" s="710"/>
      <c r="EMK44" s="710"/>
      <c r="EML44" s="710"/>
      <c r="EMM44" s="710"/>
      <c r="EMN44" s="710"/>
      <c r="EMO44" s="710"/>
      <c r="EMP44" s="710"/>
      <c r="EMQ44" s="710"/>
      <c r="EMR44" s="710"/>
      <c r="EMS44" s="710"/>
      <c r="EMT44" s="710"/>
      <c r="EMU44" s="710"/>
      <c r="EMV44" s="710"/>
      <c r="EMW44" s="710"/>
      <c r="EMX44" s="710"/>
      <c r="EMY44" s="710"/>
      <c r="EMZ44" s="710"/>
      <c r="ENA44" s="710"/>
      <c r="ENB44" s="710"/>
      <c r="ENC44" s="710"/>
      <c r="END44" s="710"/>
      <c r="ENE44" s="710"/>
      <c r="ENF44" s="710"/>
      <c r="ENG44" s="710"/>
      <c r="ENH44" s="710"/>
      <c r="ENI44" s="710"/>
      <c r="ENJ44" s="710"/>
      <c r="ENK44" s="710"/>
      <c r="ENL44" s="710"/>
      <c r="ENM44" s="710"/>
      <c r="ENN44" s="710"/>
      <c r="ENO44" s="710"/>
      <c r="ENP44" s="710"/>
      <c r="ENQ44" s="710"/>
      <c r="ENR44" s="710"/>
      <c r="ENS44" s="710"/>
      <c r="ENT44" s="710"/>
      <c r="ENU44" s="710"/>
      <c r="ENV44" s="710"/>
      <c r="ENW44" s="710"/>
      <c r="ENX44" s="710"/>
      <c r="ENY44" s="710"/>
      <c r="ENZ44" s="710"/>
      <c r="EOA44" s="710"/>
      <c r="EOB44" s="710"/>
      <c r="EOC44" s="710"/>
      <c r="EOD44" s="710"/>
      <c r="EOE44" s="710"/>
      <c r="EOF44" s="710"/>
      <c r="EOG44" s="710"/>
      <c r="EOH44" s="710"/>
      <c r="EOI44" s="710"/>
      <c r="EOJ44" s="710"/>
      <c r="EOK44" s="710"/>
      <c r="EOL44" s="710"/>
      <c r="EOM44" s="710"/>
      <c r="EON44" s="710"/>
      <c r="EOO44" s="710"/>
      <c r="EOP44" s="710"/>
      <c r="EOQ44" s="710"/>
      <c r="EOR44" s="710"/>
      <c r="EOS44" s="710"/>
      <c r="EOT44" s="710"/>
      <c r="EOU44" s="710"/>
      <c r="EOV44" s="710"/>
      <c r="EOW44" s="710"/>
      <c r="EOX44" s="710"/>
      <c r="EOY44" s="710"/>
      <c r="EOZ44" s="710"/>
      <c r="EPA44" s="710"/>
      <c r="EPB44" s="710"/>
      <c r="EPC44" s="710"/>
      <c r="EPD44" s="710"/>
      <c r="EPE44" s="710"/>
      <c r="EPF44" s="710"/>
      <c r="EPG44" s="710"/>
      <c r="EPH44" s="710"/>
      <c r="EPI44" s="710"/>
      <c r="EPJ44" s="710"/>
      <c r="EPK44" s="710"/>
      <c r="EPL44" s="710"/>
      <c r="EPM44" s="710"/>
      <c r="EPN44" s="710"/>
      <c r="EPO44" s="710"/>
      <c r="EPP44" s="710"/>
      <c r="EPQ44" s="710"/>
      <c r="EPR44" s="710"/>
      <c r="EPS44" s="710"/>
      <c r="EPT44" s="710"/>
      <c r="EPU44" s="710"/>
      <c r="EPV44" s="710"/>
      <c r="EPW44" s="710"/>
      <c r="EPX44" s="710"/>
      <c r="EPY44" s="710"/>
      <c r="EPZ44" s="710"/>
      <c r="EQA44" s="710"/>
      <c r="EQB44" s="710"/>
      <c r="EQC44" s="710"/>
      <c r="EQD44" s="710"/>
      <c r="EQE44" s="710"/>
      <c r="EQF44" s="710"/>
      <c r="EQG44" s="710"/>
      <c r="EQH44" s="710"/>
      <c r="EQI44" s="710"/>
      <c r="EQJ44" s="710"/>
      <c r="EQK44" s="710"/>
      <c r="EQL44" s="710"/>
      <c r="EQM44" s="710"/>
      <c r="EQN44" s="710"/>
      <c r="EQO44" s="710"/>
      <c r="EQP44" s="710"/>
      <c r="EQQ44" s="710"/>
      <c r="EQR44" s="710"/>
      <c r="EQS44" s="710"/>
      <c r="EQT44" s="710"/>
      <c r="EQU44" s="710"/>
      <c r="EQV44" s="710"/>
      <c r="EQW44" s="710"/>
      <c r="EQX44" s="710"/>
      <c r="EQY44" s="710"/>
      <c r="EQZ44" s="710"/>
      <c r="ERA44" s="710"/>
      <c r="ERB44" s="710"/>
      <c r="ERC44" s="710"/>
      <c r="ERD44" s="710"/>
      <c r="ERE44" s="710"/>
      <c r="ERF44" s="710"/>
      <c r="ERG44" s="710"/>
      <c r="ERH44" s="710"/>
      <c r="ERI44" s="710"/>
      <c r="ERJ44" s="710"/>
      <c r="ERK44" s="710"/>
      <c r="ERL44" s="710"/>
      <c r="ERM44" s="710"/>
      <c r="ERN44" s="710"/>
      <c r="ERO44" s="710"/>
      <c r="ERP44" s="710"/>
      <c r="ERQ44" s="710"/>
      <c r="ERR44" s="710"/>
      <c r="ERS44" s="710"/>
      <c r="ERT44" s="710"/>
      <c r="ERU44" s="710"/>
      <c r="ERV44" s="710"/>
      <c r="ERW44" s="710"/>
      <c r="ERX44" s="710"/>
      <c r="ERY44" s="710"/>
      <c r="ERZ44" s="710"/>
      <c r="ESA44" s="710"/>
      <c r="ESB44" s="710"/>
      <c r="ESC44" s="710"/>
      <c r="ESD44" s="710"/>
      <c r="ESE44" s="710"/>
      <c r="ESF44" s="710"/>
      <c r="ESG44" s="710"/>
      <c r="ESH44" s="710"/>
      <c r="ESI44" s="710"/>
      <c r="ESJ44" s="710"/>
      <c r="ESK44" s="710"/>
      <c r="ESL44" s="710"/>
      <c r="ESM44" s="710"/>
      <c r="ESN44" s="710"/>
      <c r="ESO44" s="710"/>
      <c r="ESP44" s="710"/>
      <c r="ESQ44" s="710"/>
      <c r="ESR44" s="710"/>
      <c r="ESS44" s="710"/>
      <c r="EST44" s="710"/>
      <c r="ESU44" s="710"/>
      <c r="ESV44" s="710"/>
      <c r="ESW44" s="710"/>
      <c r="ESX44" s="710"/>
      <c r="ESY44" s="710"/>
      <c r="ESZ44" s="710"/>
      <c r="ETA44" s="710"/>
      <c r="ETB44" s="710"/>
      <c r="ETC44" s="710"/>
      <c r="ETD44" s="710"/>
      <c r="ETE44" s="710"/>
      <c r="ETF44" s="710"/>
      <c r="ETG44" s="710"/>
      <c r="ETH44" s="710"/>
      <c r="ETI44" s="710"/>
      <c r="ETJ44" s="710"/>
      <c r="ETK44" s="710"/>
      <c r="ETL44" s="710"/>
      <c r="ETM44" s="710"/>
      <c r="ETN44" s="710"/>
      <c r="ETO44" s="710"/>
      <c r="ETP44" s="710"/>
      <c r="ETQ44" s="710"/>
      <c r="ETR44" s="710"/>
      <c r="ETS44" s="710"/>
      <c r="ETT44" s="710"/>
      <c r="ETU44" s="710"/>
      <c r="ETV44" s="710"/>
      <c r="ETW44" s="710"/>
      <c r="ETX44" s="710"/>
      <c r="ETY44" s="710"/>
      <c r="ETZ44" s="710"/>
      <c r="EUA44" s="710"/>
      <c r="EUB44" s="710"/>
      <c r="EUC44" s="710"/>
      <c r="EUD44" s="710"/>
      <c r="EUE44" s="710"/>
      <c r="EUF44" s="710"/>
      <c r="EUG44" s="710"/>
      <c r="EUH44" s="710"/>
      <c r="EUI44" s="710"/>
      <c r="EUJ44" s="710"/>
      <c r="EUK44" s="710"/>
      <c r="EUL44" s="710"/>
      <c r="EUM44" s="710"/>
      <c r="EUN44" s="710"/>
      <c r="EUO44" s="710"/>
      <c r="EUP44" s="710"/>
      <c r="EUQ44" s="710"/>
      <c r="EUR44" s="710"/>
      <c r="EUS44" s="710"/>
      <c r="EUT44" s="710"/>
      <c r="EUU44" s="710"/>
      <c r="EUV44" s="710"/>
      <c r="EUW44" s="710"/>
      <c r="EUX44" s="710"/>
      <c r="EUY44" s="710"/>
      <c r="EUZ44" s="710"/>
      <c r="EVA44" s="710"/>
      <c r="EVB44" s="710"/>
      <c r="EVC44" s="710"/>
      <c r="EVD44" s="710"/>
      <c r="EVE44" s="710"/>
      <c r="EVF44" s="710"/>
      <c r="EVG44" s="710"/>
      <c r="EVH44" s="710"/>
      <c r="EVI44" s="710"/>
      <c r="EVJ44" s="710"/>
      <c r="EVK44" s="710"/>
      <c r="EVL44" s="710"/>
      <c r="EVM44" s="710"/>
      <c r="EVN44" s="710"/>
      <c r="EVO44" s="710"/>
      <c r="EVP44" s="710"/>
      <c r="EVQ44" s="710"/>
      <c r="EVR44" s="710"/>
      <c r="EVS44" s="710"/>
      <c r="EVT44" s="710"/>
      <c r="EVU44" s="710"/>
      <c r="EVV44" s="710"/>
      <c r="EVW44" s="710"/>
      <c r="EVX44" s="710"/>
      <c r="EVY44" s="710"/>
      <c r="EVZ44" s="710"/>
      <c r="EWA44" s="710"/>
      <c r="EWB44" s="710"/>
      <c r="EWC44" s="710"/>
      <c r="EWD44" s="710"/>
      <c r="EWE44" s="710"/>
      <c r="EWF44" s="710"/>
      <c r="EWG44" s="710"/>
      <c r="EWH44" s="710"/>
      <c r="EWI44" s="710"/>
      <c r="EWJ44" s="710"/>
      <c r="EWK44" s="710"/>
      <c r="EWL44" s="710"/>
      <c r="EWM44" s="710"/>
      <c r="EWN44" s="710"/>
      <c r="EWO44" s="710"/>
      <c r="EWP44" s="710"/>
      <c r="EWQ44" s="710"/>
      <c r="EWR44" s="710"/>
      <c r="EWS44" s="710"/>
      <c r="EWT44" s="710"/>
      <c r="EWU44" s="710"/>
      <c r="EWV44" s="710"/>
      <c r="EWW44" s="710"/>
      <c r="EWX44" s="710"/>
      <c r="EWY44" s="710"/>
      <c r="EWZ44" s="710"/>
      <c r="EXA44" s="710"/>
      <c r="EXB44" s="710"/>
      <c r="EXC44" s="710"/>
      <c r="EXD44" s="710"/>
      <c r="EXE44" s="710"/>
      <c r="EXF44" s="710"/>
      <c r="EXG44" s="710"/>
      <c r="EXH44" s="710"/>
      <c r="EXI44" s="710"/>
      <c r="EXJ44" s="710"/>
      <c r="EXK44" s="710"/>
      <c r="EXL44" s="710"/>
      <c r="EXM44" s="710"/>
      <c r="EXN44" s="710"/>
      <c r="EXO44" s="710"/>
      <c r="EXP44" s="710"/>
      <c r="EXQ44" s="710"/>
      <c r="EXR44" s="710"/>
      <c r="EXS44" s="710"/>
      <c r="EXT44" s="710"/>
      <c r="EXU44" s="710"/>
      <c r="EXV44" s="710"/>
      <c r="EXW44" s="710"/>
      <c r="EXX44" s="710"/>
      <c r="EXY44" s="710"/>
      <c r="EXZ44" s="710"/>
      <c r="EYA44" s="710"/>
      <c r="EYB44" s="710"/>
      <c r="EYC44" s="710"/>
      <c r="EYD44" s="710"/>
      <c r="EYE44" s="710"/>
      <c r="EYF44" s="710"/>
      <c r="EYG44" s="710"/>
      <c r="EYH44" s="710"/>
      <c r="EYI44" s="710"/>
      <c r="EYJ44" s="710"/>
      <c r="EYK44" s="710"/>
      <c r="EYL44" s="710"/>
      <c r="EYM44" s="710"/>
      <c r="EYN44" s="710"/>
      <c r="EYO44" s="710"/>
      <c r="EYP44" s="710"/>
      <c r="EYQ44" s="710"/>
      <c r="EYR44" s="710"/>
      <c r="EYS44" s="710"/>
      <c r="EYT44" s="710"/>
      <c r="EYU44" s="710"/>
      <c r="EYV44" s="710"/>
      <c r="EYW44" s="710"/>
      <c r="EYX44" s="710"/>
      <c r="EYY44" s="710"/>
      <c r="EYZ44" s="710"/>
      <c r="EZA44" s="710"/>
      <c r="EZB44" s="710"/>
      <c r="EZC44" s="710"/>
      <c r="EZD44" s="710"/>
      <c r="EZE44" s="710"/>
      <c r="EZF44" s="710"/>
      <c r="EZG44" s="710"/>
      <c r="EZH44" s="710"/>
      <c r="EZI44" s="710"/>
      <c r="EZJ44" s="710"/>
      <c r="EZK44" s="710"/>
      <c r="EZL44" s="710"/>
      <c r="EZM44" s="710"/>
      <c r="EZN44" s="710"/>
      <c r="EZO44" s="710"/>
      <c r="EZP44" s="710"/>
      <c r="EZQ44" s="710"/>
      <c r="EZR44" s="710"/>
      <c r="EZS44" s="710"/>
      <c r="EZT44" s="710"/>
      <c r="EZU44" s="710"/>
      <c r="EZV44" s="710"/>
      <c r="EZW44" s="710"/>
      <c r="EZX44" s="710"/>
      <c r="EZY44" s="710"/>
      <c r="EZZ44" s="710"/>
      <c r="FAA44" s="710"/>
      <c r="FAB44" s="710"/>
      <c r="FAC44" s="710"/>
      <c r="FAD44" s="710"/>
      <c r="FAE44" s="710"/>
      <c r="FAF44" s="710"/>
      <c r="FAG44" s="710"/>
      <c r="FAH44" s="710"/>
      <c r="FAI44" s="710"/>
      <c r="FAJ44" s="710"/>
      <c r="FAK44" s="710"/>
      <c r="FAL44" s="710"/>
      <c r="FAM44" s="710"/>
      <c r="FAN44" s="710"/>
      <c r="FAO44" s="710"/>
      <c r="FAP44" s="710"/>
      <c r="FAQ44" s="710"/>
      <c r="FAR44" s="710"/>
      <c r="FAS44" s="710"/>
      <c r="FAT44" s="710"/>
      <c r="FAU44" s="710"/>
      <c r="FAV44" s="710"/>
      <c r="FAW44" s="710"/>
      <c r="FAX44" s="710"/>
      <c r="FAY44" s="710"/>
      <c r="FAZ44" s="710"/>
      <c r="FBA44" s="710"/>
      <c r="FBB44" s="710"/>
      <c r="FBC44" s="710"/>
      <c r="FBD44" s="710"/>
      <c r="FBE44" s="710"/>
      <c r="FBF44" s="710"/>
      <c r="FBG44" s="710"/>
      <c r="FBH44" s="710"/>
      <c r="FBI44" s="710"/>
      <c r="FBJ44" s="710"/>
      <c r="FBK44" s="710"/>
      <c r="FBL44" s="710"/>
      <c r="FBM44" s="710"/>
      <c r="FBN44" s="710"/>
      <c r="FBO44" s="710"/>
      <c r="FBP44" s="710"/>
      <c r="FBQ44" s="710"/>
      <c r="FBR44" s="710"/>
      <c r="FBS44" s="710"/>
      <c r="FBT44" s="710"/>
      <c r="FBU44" s="710"/>
      <c r="FBV44" s="710"/>
      <c r="FBW44" s="710"/>
      <c r="FBX44" s="710"/>
      <c r="FBY44" s="710"/>
      <c r="FBZ44" s="710"/>
      <c r="FCA44" s="710"/>
      <c r="FCB44" s="710"/>
      <c r="FCC44" s="710"/>
      <c r="FCD44" s="710"/>
      <c r="FCE44" s="710"/>
      <c r="FCF44" s="710"/>
      <c r="FCG44" s="710"/>
      <c r="FCH44" s="710"/>
      <c r="FCI44" s="710"/>
      <c r="FCJ44" s="710"/>
      <c r="FCK44" s="710"/>
      <c r="FCL44" s="710"/>
      <c r="FCM44" s="710"/>
      <c r="FCN44" s="710"/>
      <c r="FCO44" s="710"/>
      <c r="FCP44" s="710"/>
      <c r="FCQ44" s="710"/>
      <c r="FCR44" s="710"/>
      <c r="FCS44" s="710"/>
      <c r="FCT44" s="710"/>
      <c r="FCU44" s="710"/>
      <c r="FCV44" s="710"/>
      <c r="FCW44" s="710"/>
      <c r="FCX44" s="710"/>
      <c r="FCY44" s="710"/>
      <c r="FCZ44" s="710"/>
      <c r="FDA44" s="710"/>
      <c r="FDB44" s="710"/>
      <c r="FDC44" s="710"/>
      <c r="FDD44" s="710"/>
      <c r="FDE44" s="710"/>
      <c r="FDF44" s="710"/>
      <c r="FDG44" s="710"/>
      <c r="FDH44" s="710"/>
      <c r="FDI44" s="710"/>
      <c r="FDJ44" s="710"/>
      <c r="FDK44" s="710"/>
      <c r="FDL44" s="710"/>
      <c r="FDM44" s="710"/>
      <c r="FDN44" s="710"/>
      <c r="FDO44" s="710"/>
      <c r="FDP44" s="710"/>
      <c r="FDQ44" s="710"/>
      <c r="FDR44" s="710"/>
      <c r="FDS44" s="710"/>
      <c r="FDT44" s="710"/>
      <c r="FDU44" s="710"/>
      <c r="FDV44" s="710"/>
      <c r="FDW44" s="710"/>
      <c r="FDX44" s="710"/>
      <c r="FDY44" s="710"/>
      <c r="FDZ44" s="710"/>
      <c r="FEA44" s="710"/>
      <c r="FEB44" s="710"/>
      <c r="FEC44" s="710"/>
      <c r="FED44" s="710"/>
      <c r="FEE44" s="710"/>
      <c r="FEF44" s="710"/>
      <c r="FEG44" s="710"/>
      <c r="FEH44" s="710"/>
      <c r="FEI44" s="710"/>
      <c r="FEJ44" s="710"/>
      <c r="FEK44" s="710"/>
      <c r="FEL44" s="710"/>
      <c r="FEM44" s="710"/>
      <c r="FEN44" s="710"/>
      <c r="FEO44" s="710"/>
      <c r="FEP44" s="710"/>
      <c r="FEQ44" s="710"/>
      <c r="FER44" s="710"/>
      <c r="FES44" s="710"/>
      <c r="FET44" s="710"/>
      <c r="FEU44" s="710"/>
      <c r="FEV44" s="710"/>
      <c r="FEW44" s="710"/>
      <c r="FEX44" s="710"/>
      <c r="FEY44" s="710"/>
      <c r="FEZ44" s="710"/>
      <c r="FFA44" s="710"/>
      <c r="FFB44" s="710"/>
      <c r="FFC44" s="710"/>
      <c r="FFD44" s="710"/>
      <c r="FFE44" s="710"/>
      <c r="FFF44" s="710"/>
      <c r="FFG44" s="710"/>
      <c r="FFH44" s="710"/>
      <c r="FFI44" s="710"/>
      <c r="FFJ44" s="710"/>
      <c r="FFK44" s="710"/>
      <c r="FFL44" s="710"/>
      <c r="FFM44" s="710"/>
      <c r="FFN44" s="710"/>
      <c r="FFO44" s="710"/>
      <c r="FFP44" s="710"/>
      <c r="FFQ44" s="710"/>
      <c r="FFR44" s="710"/>
      <c r="FFS44" s="710"/>
      <c r="FFT44" s="710"/>
      <c r="FFU44" s="710"/>
      <c r="FFV44" s="710"/>
      <c r="FFW44" s="710"/>
      <c r="FFX44" s="710"/>
      <c r="FFY44" s="710"/>
      <c r="FFZ44" s="710"/>
      <c r="FGA44" s="710"/>
      <c r="FGB44" s="710"/>
      <c r="FGC44" s="710"/>
      <c r="FGD44" s="710"/>
      <c r="FGE44" s="710"/>
      <c r="FGF44" s="710"/>
      <c r="FGG44" s="710"/>
      <c r="FGH44" s="710"/>
      <c r="FGI44" s="710"/>
      <c r="FGJ44" s="710"/>
      <c r="FGK44" s="710"/>
      <c r="FGL44" s="710"/>
      <c r="FGM44" s="710"/>
      <c r="FGN44" s="710"/>
      <c r="FGO44" s="710"/>
      <c r="FGP44" s="710"/>
      <c r="FGQ44" s="710"/>
      <c r="FGR44" s="710"/>
      <c r="FGS44" s="710"/>
      <c r="FGT44" s="710"/>
      <c r="FGU44" s="710"/>
      <c r="FGV44" s="710"/>
      <c r="FGW44" s="710"/>
      <c r="FGX44" s="710"/>
      <c r="FGY44" s="710"/>
      <c r="FGZ44" s="710"/>
      <c r="FHA44" s="710"/>
      <c r="FHB44" s="710"/>
      <c r="FHC44" s="710"/>
      <c r="FHD44" s="710"/>
      <c r="FHE44" s="710"/>
      <c r="FHF44" s="710"/>
      <c r="FHG44" s="710"/>
      <c r="FHH44" s="710"/>
      <c r="FHI44" s="710"/>
      <c r="FHJ44" s="710"/>
      <c r="FHK44" s="710"/>
      <c r="FHL44" s="710"/>
      <c r="FHM44" s="710"/>
      <c r="FHN44" s="710"/>
      <c r="FHO44" s="710"/>
      <c r="FHP44" s="710"/>
      <c r="FHQ44" s="710"/>
      <c r="FHR44" s="710"/>
      <c r="FHS44" s="710"/>
      <c r="FHT44" s="710"/>
      <c r="FHU44" s="710"/>
      <c r="FHV44" s="710"/>
      <c r="FHW44" s="710"/>
      <c r="FHX44" s="710"/>
      <c r="FHY44" s="710"/>
      <c r="FHZ44" s="710"/>
      <c r="FIA44" s="710"/>
      <c r="FIB44" s="710"/>
      <c r="FIC44" s="710"/>
      <c r="FID44" s="710"/>
      <c r="FIE44" s="710"/>
      <c r="FIF44" s="710"/>
      <c r="FIG44" s="710"/>
      <c r="FIH44" s="710"/>
      <c r="FII44" s="710"/>
      <c r="FIJ44" s="710"/>
      <c r="FIK44" s="710"/>
      <c r="FIL44" s="710"/>
      <c r="FIM44" s="710"/>
      <c r="FIN44" s="710"/>
      <c r="FIO44" s="710"/>
      <c r="FIP44" s="710"/>
      <c r="FIQ44" s="710"/>
      <c r="FIR44" s="710"/>
      <c r="FIS44" s="710"/>
      <c r="FIT44" s="710"/>
      <c r="FIU44" s="710"/>
      <c r="FIV44" s="710"/>
      <c r="FIW44" s="710"/>
      <c r="FIX44" s="710"/>
      <c r="FIY44" s="710"/>
      <c r="FIZ44" s="710"/>
      <c r="FJA44" s="710"/>
      <c r="FJB44" s="710"/>
      <c r="FJC44" s="710"/>
      <c r="FJD44" s="710"/>
      <c r="FJE44" s="710"/>
      <c r="FJF44" s="710"/>
      <c r="FJG44" s="710"/>
      <c r="FJH44" s="710"/>
      <c r="FJI44" s="710"/>
      <c r="FJJ44" s="710"/>
      <c r="FJK44" s="710"/>
      <c r="FJL44" s="710"/>
      <c r="FJM44" s="710"/>
      <c r="FJN44" s="710"/>
      <c r="FJO44" s="710"/>
      <c r="FJP44" s="710"/>
      <c r="FJQ44" s="710"/>
      <c r="FJR44" s="710"/>
      <c r="FJS44" s="710"/>
      <c r="FJT44" s="710"/>
      <c r="FJU44" s="710"/>
      <c r="FJV44" s="710"/>
      <c r="FJW44" s="710"/>
      <c r="FJX44" s="710"/>
      <c r="FJY44" s="710"/>
      <c r="FJZ44" s="710"/>
      <c r="FKA44" s="710"/>
      <c r="FKB44" s="710"/>
      <c r="FKC44" s="710"/>
      <c r="FKD44" s="710"/>
      <c r="FKE44" s="710"/>
      <c r="FKF44" s="710"/>
      <c r="FKG44" s="710"/>
      <c r="FKH44" s="710"/>
      <c r="FKI44" s="710"/>
      <c r="FKJ44" s="710"/>
      <c r="FKK44" s="710"/>
      <c r="FKL44" s="710"/>
      <c r="FKM44" s="710"/>
      <c r="FKN44" s="710"/>
      <c r="FKO44" s="710"/>
      <c r="FKP44" s="710"/>
      <c r="FKQ44" s="710"/>
      <c r="FKR44" s="710"/>
      <c r="FKS44" s="710"/>
      <c r="FKT44" s="710"/>
      <c r="FKU44" s="710"/>
      <c r="FKV44" s="710"/>
      <c r="FKW44" s="710"/>
      <c r="FKX44" s="710"/>
      <c r="FKY44" s="710"/>
      <c r="FKZ44" s="710"/>
      <c r="FLA44" s="710"/>
      <c r="FLB44" s="710"/>
      <c r="FLC44" s="710"/>
      <c r="FLD44" s="710"/>
      <c r="FLE44" s="710"/>
      <c r="FLF44" s="710"/>
      <c r="FLG44" s="710"/>
      <c r="FLH44" s="710"/>
      <c r="FLI44" s="710"/>
      <c r="FLJ44" s="710"/>
      <c r="FLK44" s="710"/>
      <c r="FLL44" s="710"/>
      <c r="FLM44" s="710"/>
      <c r="FLN44" s="710"/>
      <c r="FLO44" s="710"/>
      <c r="FLP44" s="710"/>
      <c r="FLQ44" s="710"/>
      <c r="FLR44" s="710"/>
      <c r="FLS44" s="710"/>
      <c r="FLT44" s="710"/>
      <c r="FLU44" s="710"/>
      <c r="FLV44" s="710"/>
      <c r="FLW44" s="710"/>
      <c r="FLX44" s="710"/>
      <c r="FLY44" s="710"/>
      <c r="FLZ44" s="710"/>
      <c r="FMA44" s="710"/>
      <c r="FMB44" s="710"/>
      <c r="FMC44" s="710"/>
      <c r="FMD44" s="710"/>
      <c r="FME44" s="710"/>
      <c r="FMF44" s="710"/>
      <c r="FMG44" s="710"/>
      <c r="FMH44" s="710"/>
      <c r="FMI44" s="710"/>
      <c r="FMJ44" s="710"/>
      <c r="FMK44" s="710"/>
      <c r="FML44" s="710"/>
      <c r="FMM44" s="710"/>
      <c r="FMN44" s="710"/>
      <c r="FMO44" s="710"/>
      <c r="FMP44" s="710"/>
      <c r="FMQ44" s="710"/>
      <c r="FMR44" s="710"/>
      <c r="FMS44" s="710"/>
      <c r="FMT44" s="710"/>
      <c r="FMU44" s="710"/>
      <c r="FMV44" s="710"/>
      <c r="FMW44" s="710"/>
      <c r="FMX44" s="710"/>
      <c r="FMY44" s="710"/>
      <c r="FMZ44" s="710"/>
      <c r="FNA44" s="710"/>
      <c r="FNB44" s="710"/>
      <c r="FNC44" s="710"/>
      <c r="FND44" s="710"/>
      <c r="FNE44" s="710"/>
      <c r="FNF44" s="710"/>
      <c r="FNG44" s="710"/>
      <c r="FNH44" s="710"/>
      <c r="FNI44" s="710"/>
      <c r="FNJ44" s="710"/>
      <c r="FNK44" s="710"/>
      <c r="FNL44" s="710"/>
      <c r="FNM44" s="710"/>
      <c r="FNN44" s="710"/>
      <c r="FNO44" s="710"/>
      <c r="FNP44" s="710"/>
      <c r="FNQ44" s="710"/>
      <c r="FNR44" s="710"/>
      <c r="FNS44" s="710"/>
      <c r="FNT44" s="710"/>
      <c r="FNU44" s="710"/>
      <c r="FNV44" s="710"/>
      <c r="FNW44" s="710"/>
      <c r="FNX44" s="710"/>
      <c r="FNY44" s="710"/>
      <c r="FNZ44" s="710"/>
      <c r="FOA44" s="710"/>
      <c r="FOB44" s="710"/>
      <c r="FOC44" s="710"/>
      <c r="FOD44" s="710"/>
      <c r="FOE44" s="710"/>
      <c r="FOF44" s="710"/>
      <c r="FOG44" s="710"/>
      <c r="FOH44" s="710"/>
      <c r="FOI44" s="710"/>
      <c r="FOJ44" s="710"/>
      <c r="FOK44" s="710"/>
      <c r="FOL44" s="710"/>
      <c r="FOM44" s="710"/>
      <c r="FON44" s="710"/>
      <c r="FOO44" s="710"/>
      <c r="FOP44" s="710"/>
      <c r="FOQ44" s="710"/>
      <c r="FOR44" s="710"/>
      <c r="FOS44" s="710"/>
      <c r="FOT44" s="710"/>
      <c r="FOU44" s="710"/>
      <c r="FOV44" s="710"/>
      <c r="FOW44" s="710"/>
      <c r="FOX44" s="710"/>
      <c r="FOY44" s="710"/>
      <c r="FOZ44" s="710"/>
      <c r="FPA44" s="710"/>
      <c r="FPB44" s="710"/>
      <c r="FPC44" s="710"/>
      <c r="FPD44" s="710"/>
      <c r="FPE44" s="710"/>
      <c r="FPF44" s="710"/>
      <c r="FPG44" s="710"/>
      <c r="FPH44" s="710"/>
      <c r="FPI44" s="710"/>
      <c r="FPJ44" s="710"/>
      <c r="FPK44" s="710"/>
      <c r="FPL44" s="710"/>
      <c r="FPM44" s="710"/>
      <c r="FPN44" s="710"/>
      <c r="FPO44" s="710"/>
      <c r="FPP44" s="710"/>
      <c r="FPQ44" s="710"/>
      <c r="FPR44" s="710"/>
      <c r="FPS44" s="710"/>
      <c r="FPT44" s="710"/>
      <c r="FPU44" s="710"/>
      <c r="FPV44" s="710"/>
      <c r="FPW44" s="710"/>
      <c r="FPX44" s="710"/>
      <c r="FPY44" s="710"/>
      <c r="FPZ44" s="710"/>
      <c r="FQA44" s="710"/>
      <c r="FQB44" s="710"/>
      <c r="FQC44" s="710"/>
      <c r="FQD44" s="710"/>
      <c r="FQE44" s="710"/>
      <c r="FQF44" s="710"/>
      <c r="FQG44" s="710"/>
      <c r="FQH44" s="710"/>
      <c r="FQI44" s="710"/>
      <c r="FQJ44" s="710"/>
      <c r="FQK44" s="710"/>
      <c r="FQL44" s="710"/>
      <c r="FQM44" s="710"/>
      <c r="FQN44" s="710"/>
      <c r="FQO44" s="710"/>
      <c r="FQP44" s="710"/>
      <c r="FQQ44" s="710"/>
      <c r="FQR44" s="710"/>
      <c r="FQS44" s="710"/>
      <c r="FQT44" s="710"/>
      <c r="FQU44" s="710"/>
      <c r="FQV44" s="710"/>
      <c r="FQW44" s="710"/>
      <c r="FQX44" s="710"/>
      <c r="FQY44" s="710"/>
      <c r="FQZ44" s="710"/>
      <c r="FRA44" s="710"/>
      <c r="FRB44" s="710"/>
      <c r="FRC44" s="710"/>
      <c r="FRD44" s="710"/>
      <c r="FRE44" s="710"/>
      <c r="FRF44" s="710"/>
      <c r="FRG44" s="710"/>
      <c r="FRH44" s="710"/>
      <c r="FRI44" s="710"/>
      <c r="FRJ44" s="710"/>
      <c r="FRK44" s="710"/>
      <c r="FRL44" s="710"/>
      <c r="FRM44" s="710"/>
      <c r="FRN44" s="710"/>
      <c r="FRO44" s="710"/>
      <c r="FRP44" s="710"/>
      <c r="FRQ44" s="710"/>
      <c r="FRR44" s="710"/>
      <c r="FRS44" s="710"/>
      <c r="FRT44" s="710"/>
      <c r="FRU44" s="710"/>
      <c r="FRV44" s="710"/>
      <c r="FRW44" s="710"/>
      <c r="FRX44" s="710"/>
      <c r="FRY44" s="710"/>
      <c r="FRZ44" s="710"/>
      <c r="FSA44" s="710"/>
      <c r="FSB44" s="710"/>
      <c r="FSC44" s="710"/>
      <c r="FSD44" s="710"/>
      <c r="FSE44" s="710"/>
      <c r="FSF44" s="710"/>
      <c r="FSG44" s="710"/>
      <c r="FSH44" s="710"/>
      <c r="FSI44" s="710"/>
      <c r="FSJ44" s="710"/>
      <c r="FSK44" s="710"/>
      <c r="FSL44" s="710"/>
      <c r="FSM44" s="710"/>
      <c r="FSN44" s="710"/>
      <c r="FSO44" s="710"/>
      <c r="FSP44" s="710"/>
      <c r="FSQ44" s="710"/>
      <c r="FSR44" s="710"/>
      <c r="FSS44" s="710"/>
      <c r="FST44" s="710"/>
      <c r="FSU44" s="710"/>
      <c r="FSV44" s="710"/>
      <c r="FSW44" s="710"/>
      <c r="FSX44" s="710"/>
      <c r="FSY44" s="710"/>
      <c r="FSZ44" s="710"/>
      <c r="FTA44" s="710"/>
      <c r="FTB44" s="710"/>
      <c r="FTC44" s="710"/>
      <c r="FTD44" s="710"/>
      <c r="FTE44" s="710"/>
      <c r="FTF44" s="710"/>
      <c r="FTG44" s="710"/>
      <c r="FTH44" s="710"/>
      <c r="FTI44" s="710"/>
      <c r="FTJ44" s="710"/>
      <c r="FTK44" s="710"/>
      <c r="FTL44" s="710"/>
      <c r="FTM44" s="710"/>
      <c r="FTN44" s="710"/>
      <c r="FTO44" s="710"/>
      <c r="FTP44" s="710"/>
      <c r="FTQ44" s="710"/>
      <c r="FTR44" s="710"/>
      <c r="FTS44" s="710"/>
      <c r="FTT44" s="710"/>
      <c r="FTU44" s="710"/>
      <c r="FTV44" s="710"/>
      <c r="FTW44" s="710"/>
      <c r="FTX44" s="710"/>
      <c r="FTY44" s="710"/>
      <c r="FTZ44" s="710"/>
      <c r="FUA44" s="710"/>
      <c r="FUB44" s="710"/>
      <c r="FUC44" s="710"/>
      <c r="FUD44" s="710"/>
      <c r="FUE44" s="710"/>
      <c r="FUF44" s="710"/>
      <c r="FUG44" s="710"/>
      <c r="FUH44" s="710"/>
      <c r="FUI44" s="710"/>
      <c r="FUJ44" s="710"/>
      <c r="FUK44" s="710"/>
      <c r="FUL44" s="710"/>
      <c r="FUM44" s="710"/>
      <c r="FUN44" s="710"/>
      <c r="FUO44" s="710"/>
      <c r="FUP44" s="710"/>
      <c r="FUQ44" s="710"/>
      <c r="FUR44" s="710"/>
      <c r="FUS44" s="710"/>
      <c r="FUT44" s="710"/>
      <c r="FUU44" s="710"/>
      <c r="FUV44" s="710"/>
      <c r="FUW44" s="710"/>
      <c r="FUX44" s="710"/>
      <c r="FUY44" s="710"/>
      <c r="FUZ44" s="710"/>
      <c r="FVA44" s="710"/>
      <c r="FVB44" s="710"/>
      <c r="FVC44" s="710"/>
      <c r="FVD44" s="710"/>
      <c r="FVE44" s="710"/>
      <c r="FVF44" s="710"/>
      <c r="FVG44" s="710"/>
      <c r="FVH44" s="710"/>
      <c r="FVI44" s="710"/>
      <c r="FVJ44" s="710"/>
      <c r="FVK44" s="710"/>
      <c r="FVL44" s="710"/>
      <c r="FVM44" s="710"/>
      <c r="FVN44" s="710"/>
      <c r="FVO44" s="710"/>
      <c r="FVP44" s="710"/>
      <c r="FVQ44" s="710"/>
      <c r="FVR44" s="710"/>
      <c r="FVS44" s="710"/>
      <c r="FVT44" s="710"/>
      <c r="FVU44" s="710"/>
      <c r="FVV44" s="710"/>
      <c r="FVW44" s="710"/>
      <c r="FVX44" s="710"/>
      <c r="FVY44" s="710"/>
      <c r="FVZ44" s="710"/>
      <c r="FWA44" s="710"/>
      <c r="FWB44" s="710"/>
      <c r="FWC44" s="710"/>
      <c r="FWD44" s="710"/>
      <c r="FWE44" s="710"/>
      <c r="FWF44" s="710"/>
      <c r="FWG44" s="710"/>
      <c r="FWH44" s="710"/>
      <c r="FWI44" s="710"/>
      <c r="FWJ44" s="710"/>
      <c r="FWK44" s="710"/>
      <c r="FWL44" s="710"/>
      <c r="FWM44" s="710"/>
      <c r="FWN44" s="710"/>
      <c r="FWO44" s="710"/>
      <c r="FWP44" s="710"/>
      <c r="FWQ44" s="710"/>
      <c r="FWR44" s="710"/>
      <c r="FWS44" s="710"/>
      <c r="FWT44" s="710"/>
      <c r="FWU44" s="710"/>
      <c r="FWV44" s="710"/>
      <c r="FWW44" s="710"/>
      <c r="FWX44" s="710"/>
      <c r="FWY44" s="710"/>
      <c r="FWZ44" s="710"/>
      <c r="FXA44" s="710"/>
      <c r="FXB44" s="710"/>
      <c r="FXC44" s="710"/>
      <c r="FXD44" s="710"/>
      <c r="FXE44" s="710"/>
      <c r="FXF44" s="710"/>
      <c r="FXG44" s="710"/>
      <c r="FXH44" s="710"/>
      <c r="FXI44" s="710"/>
      <c r="FXJ44" s="710"/>
      <c r="FXK44" s="710"/>
      <c r="FXL44" s="710"/>
      <c r="FXM44" s="710"/>
      <c r="FXN44" s="710"/>
      <c r="FXO44" s="710"/>
      <c r="FXP44" s="710"/>
      <c r="FXQ44" s="710"/>
      <c r="FXR44" s="710"/>
      <c r="FXS44" s="710"/>
      <c r="FXT44" s="710"/>
      <c r="FXU44" s="710"/>
      <c r="FXV44" s="710"/>
      <c r="FXW44" s="710"/>
      <c r="FXX44" s="710"/>
      <c r="FXY44" s="710"/>
      <c r="FXZ44" s="710"/>
      <c r="FYA44" s="710"/>
      <c r="FYB44" s="710"/>
      <c r="FYC44" s="710"/>
      <c r="FYD44" s="710"/>
      <c r="FYE44" s="710"/>
      <c r="FYF44" s="710"/>
      <c r="FYG44" s="710"/>
      <c r="FYH44" s="710"/>
      <c r="FYI44" s="710"/>
      <c r="FYJ44" s="710"/>
      <c r="FYK44" s="710"/>
      <c r="FYL44" s="710"/>
      <c r="FYM44" s="710"/>
      <c r="FYN44" s="710"/>
      <c r="FYO44" s="710"/>
      <c r="FYP44" s="710"/>
      <c r="FYQ44" s="710"/>
      <c r="FYR44" s="710"/>
      <c r="FYS44" s="710"/>
      <c r="FYT44" s="710"/>
      <c r="FYU44" s="710"/>
      <c r="FYV44" s="710"/>
      <c r="FYW44" s="710"/>
      <c r="FYX44" s="710"/>
      <c r="FYY44" s="710"/>
      <c r="FYZ44" s="710"/>
      <c r="FZA44" s="710"/>
      <c r="FZB44" s="710"/>
      <c r="FZC44" s="710"/>
      <c r="FZD44" s="710"/>
      <c r="FZE44" s="710"/>
      <c r="FZF44" s="710"/>
      <c r="FZG44" s="710"/>
      <c r="FZH44" s="710"/>
      <c r="FZI44" s="710"/>
      <c r="FZJ44" s="710"/>
      <c r="FZK44" s="710"/>
      <c r="FZL44" s="710"/>
      <c r="FZM44" s="710"/>
      <c r="FZN44" s="710"/>
      <c r="FZO44" s="710"/>
      <c r="FZP44" s="710"/>
      <c r="FZQ44" s="710"/>
      <c r="FZR44" s="710"/>
      <c r="FZS44" s="710"/>
      <c r="FZT44" s="710"/>
      <c r="FZU44" s="710"/>
      <c r="FZV44" s="710"/>
      <c r="FZW44" s="710"/>
      <c r="FZX44" s="710"/>
      <c r="FZY44" s="710"/>
      <c r="FZZ44" s="710"/>
      <c r="GAA44" s="710"/>
      <c r="GAB44" s="710"/>
      <c r="GAC44" s="710"/>
      <c r="GAD44" s="710"/>
      <c r="GAE44" s="710"/>
      <c r="GAF44" s="710"/>
      <c r="GAG44" s="710"/>
      <c r="GAH44" s="710"/>
      <c r="GAI44" s="710"/>
      <c r="GAJ44" s="710"/>
      <c r="GAK44" s="710"/>
      <c r="GAL44" s="710"/>
      <c r="GAM44" s="710"/>
      <c r="GAN44" s="710"/>
      <c r="GAO44" s="710"/>
      <c r="GAP44" s="710"/>
      <c r="GAQ44" s="710"/>
      <c r="GAR44" s="710"/>
      <c r="GAS44" s="710"/>
      <c r="GAT44" s="710"/>
      <c r="GAU44" s="710"/>
      <c r="GAV44" s="710"/>
      <c r="GAW44" s="710"/>
      <c r="GAX44" s="710"/>
      <c r="GAY44" s="710"/>
      <c r="GAZ44" s="710"/>
      <c r="GBA44" s="710"/>
      <c r="GBB44" s="710"/>
      <c r="GBC44" s="710"/>
      <c r="GBD44" s="710"/>
      <c r="GBE44" s="710"/>
      <c r="GBF44" s="710"/>
      <c r="GBG44" s="710"/>
      <c r="GBH44" s="710"/>
      <c r="GBI44" s="710"/>
      <c r="GBJ44" s="710"/>
      <c r="GBK44" s="710"/>
      <c r="GBL44" s="710"/>
      <c r="GBM44" s="710"/>
      <c r="GBN44" s="710"/>
      <c r="GBO44" s="710"/>
      <c r="GBP44" s="710"/>
      <c r="GBQ44" s="710"/>
      <c r="GBR44" s="710"/>
      <c r="GBS44" s="710"/>
      <c r="GBT44" s="710"/>
      <c r="GBU44" s="710"/>
      <c r="GBV44" s="710"/>
      <c r="GBW44" s="710"/>
      <c r="GBX44" s="710"/>
      <c r="GBY44" s="710"/>
      <c r="GBZ44" s="710"/>
      <c r="GCA44" s="710"/>
      <c r="GCB44" s="710"/>
      <c r="GCC44" s="710"/>
      <c r="GCD44" s="710"/>
      <c r="GCE44" s="710"/>
      <c r="GCF44" s="710"/>
      <c r="GCG44" s="710"/>
      <c r="GCH44" s="710"/>
      <c r="GCI44" s="710"/>
      <c r="GCJ44" s="710"/>
      <c r="GCK44" s="710"/>
      <c r="GCL44" s="710"/>
      <c r="GCM44" s="710"/>
      <c r="GCN44" s="710"/>
      <c r="GCO44" s="710"/>
      <c r="GCP44" s="710"/>
      <c r="GCQ44" s="710"/>
      <c r="GCR44" s="710"/>
      <c r="GCS44" s="710"/>
      <c r="GCT44" s="710"/>
      <c r="GCU44" s="710"/>
      <c r="GCV44" s="710"/>
      <c r="GCW44" s="710"/>
      <c r="GCX44" s="710"/>
      <c r="GCY44" s="710"/>
      <c r="GCZ44" s="710"/>
      <c r="GDA44" s="710"/>
      <c r="GDB44" s="710"/>
      <c r="GDC44" s="710"/>
      <c r="GDD44" s="710"/>
      <c r="GDE44" s="710"/>
      <c r="GDF44" s="710"/>
      <c r="GDG44" s="710"/>
      <c r="GDH44" s="710"/>
      <c r="GDI44" s="710"/>
      <c r="GDJ44" s="710"/>
      <c r="GDK44" s="710"/>
      <c r="GDL44" s="710"/>
      <c r="GDM44" s="710"/>
      <c r="GDN44" s="710"/>
      <c r="GDO44" s="710"/>
      <c r="GDP44" s="710"/>
      <c r="GDQ44" s="710"/>
      <c r="GDR44" s="710"/>
      <c r="GDS44" s="710"/>
      <c r="GDT44" s="710"/>
      <c r="GDU44" s="710"/>
      <c r="GDV44" s="710"/>
      <c r="GDW44" s="710"/>
      <c r="GDX44" s="710"/>
      <c r="GDY44" s="710"/>
      <c r="GDZ44" s="710"/>
      <c r="GEA44" s="710"/>
      <c r="GEB44" s="710"/>
      <c r="GEC44" s="710"/>
      <c r="GED44" s="710"/>
      <c r="GEE44" s="710"/>
      <c r="GEF44" s="710"/>
      <c r="GEG44" s="710"/>
      <c r="GEH44" s="710"/>
      <c r="GEI44" s="710"/>
      <c r="GEJ44" s="710"/>
      <c r="GEK44" s="710"/>
      <c r="GEL44" s="710"/>
      <c r="GEM44" s="710"/>
      <c r="GEN44" s="710"/>
      <c r="GEO44" s="710"/>
      <c r="GEP44" s="710"/>
      <c r="GEQ44" s="710"/>
      <c r="GER44" s="710"/>
      <c r="GES44" s="710"/>
      <c r="GET44" s="710"/>
      <c r="GEU44" s="710"/>
      <c r="GEV44" s="710"/>
      <c r="GEW44" s="710"/>
      <c r="GEX44" s="710"/>
      <c r="GEY44" s="710"/>
      <c r="GEZ44" s="710"/>
      <c r="GFA44" s="710"/>
      <c r="GFB44" s="710"/>
      <c r="GFC44" s="710"/>
      <c r="GFD44" s="710"/>
      <c r="GFE44" s="710"/>
      <c r="GFF44" s="710"/>
      <c r="GFG44" s="710"/>
      <c r="GFH44" s="710"/>
      <c r="GFI44" s="710"/>
      <c r="GFJ44" s="710"/>
      <c r="GFK44" s="710"/>
      <c r="GFL44" s="710"/>
      <c r="GFM44" s="710"/>
      <c r="GFN44" s="710"/>
      <c r="GFO44" s="710"/>
      <c r="GFP44" s="710"/>
      <c r="GFQ44" s="710"/>
      <c r="GFR44" s="710"/>
      <c r="GFS44" s="710"/>
      <c r="GFT44" s="710"/>
      <c r="GFU44" s="710"/>
      <c r="GFV44" s="710"/>
      <c r="GFW44" s="710"/>
      <c r="GFX44" s="710"/>
      <c r="GFY44" s="710"/>
      <c r="GFZ44" s="710"/>
      <c r="GGA44" s="710"/>
      <c r="GGB44" s="710"/>
      <c r="GGC44" s="710"/>
      <c r="GGD44" s="710"/>
      <c r="GGE44" s="710"/>
      <c r="GGF44" s="710"/>
      <c r="GGG44" s="710"/>
      <c r="GGH44" s="710"/>
      <c r="GGI44" s="710"/>
      <c r="GGJ44" s="710"/>
      <c r="GGK44" s="710"/>
      <c r="GGL44" s="710"/>
      <c r="GGM44" s="710"/>
      <c r="GGN44" s="710"/>
      <c r="GGO44" s="710"/>
      <c r="GGP44" s="710"/>
      <c r="GGQ44" s="710"/>
      <c r="GGR44" s="710"/>
      <c r="GGS44" s="710"/>
      <c r="GGT44" s="710"/>
      <c r="GGU44" s="710"/>
      <c r="GGV44" s="710"/>
      <c r="GGW44" s="710"/>
      <c r="GGX44" s="710"/>
      <c r="GGY44" s="710"/>
      <c r="GGZ44" s="710"/>
      <c r="GHA44" s="710"/>
      <c r="GHB44" s="710"/>
      <c r="GHC44" s="710"/>
      <c r="GHD44" s="710"/>
      <c r="GHE44" s="710"/>
      <c r="GHF44" s="710"/>
      <c r="GHG44" s="710"/>
      <c r="GHH44" s="710"/>
      <c r="GHI44" s="710"/>
      <c r="GHJ44" s="710"/>
      <c r="GHK44" s="710"/>
      <c r="GHL44" s="710"/>
      <c r="GHM44" s="710"/>
      <c r="GHN44" s="710"/>
      <c r="GHO44" s="710"/>
      <c r="GHP44" s="710"/>
      <c r="GHQ44" s="710"/>
      <c r="GHR44" s="710"/>
      <c r="GHS44" s="710"/>
      <c r="GHT44" s="710"/>
      <c r="GHU44" s="710"/>
      <c r="GHV44" s="710"/>
      <c r="GHW44" s="710"/>
      <c r="GHX44" s="710"/>
      <c r="GHY44" s="710"/>
      <c r="GHZ44" s="710"/>
      <c r="GIA44" s="710"/>
      <c r="GIB44" s="710"/>
      <c r="GIC44" s="710"/>
      <c r="GID44" s="710"/>
      <c r="GIE44" s="710"/>
      <c r="GIF44" s="710"/>
      <c r="GIG44" s="710"/>
      <c r="GIH44" s="710"/>
      <c r="GII44" s="710"/>
      <c r="GIJ44" s="710"/>
      <c r="GIK44" s="710"/>
      <c r="GIL44" s="710"/>
      <c r="GIM44" s="710"/>
      <c r="GIN44" s="710"/>
      <c r="GIO44" s="710"/>
      <c r="GIP44" s="710"/>
      <c r="GIQ44" s="710"/>
      <c r="GIR44" s="710"/>
      <c r="GIS44" s="710"/>
      <c r="GIT44" s="710"/>
      <c r="GIU44" s="710"/>
      <c r="GIV44" s="710"/>
      <c r="GIW44" s="710"/>
      <c r="GIX44" s="710"/>
      <c r="GIY44" s="710"/>
      <c r="GIZ44" s="710"/>
      <c r="GJA44" s="710"/>
      <c r="GJB44" s="710"/>
      <c r="GJC44" s="710"/>
      <c r="GJD44" s="710"/>
      <c r="GJE44" s="710"/>
      <c r="GJF44" s="710"/>
      <c r="GJG44" s="710"/>
      <c r="GJH44" s="710"/>
      <c r="GJI44" s="710"/>
      <c r="GJJ44" s="710"/>
      <c r="GJK44" s="710"/>
      <c r="GJL44" s="710"/>
      <c r="GJM44" s="710"/>
      <c r="GJN44" s="710"/>
      <c r="GJO44" s="710"/>
      <c r="GJP44" s="710"/>
      <c r="GJQ44" s="710"/>
      <c r="GJR44" s="710"/>
      <c r="GJS44" s="710"/>
      <c r="GJT44" s="710"/>
      <c r="GJU44" s="710"/>
      <c r="GJV44" s="710"/>
      <c r="GJW44" s="710"/>
      <c r="GJX44" s="710"/>
      <c r="GJY44" s="710"/>
      <c r="GJZ44" s="710"/>
      <c r="GKA44" s="710"/>
      <c r="GKB44" s="710"/>
      <c r="GKC44" s="710"/>
      <c r="GKD44" s="710"/>
      <c r="GKE44" s="710"/>
      <c r="GKF44" s="710"/>
      <c r="GKG44" s="710"/>
      <c r="GKH44" s="710"/>
      <c r="GKI44" s="710"/>
      <c r="GKJ44" s="710"/>
      <c r="GKK44" s="710"/>
      <c r="GKL44" s="710"/>
      <c r="GKM44" s="710"/>
      <c r="GKN44" s="710"/>
      <c r="GKO44" s="710"/>
      <c r="GKP44" s="710"/>
      <c r="GKQ44" s="710"/>
      <c r="GKR44" s="710"/>
      <c r="GKS44" s="710"/>
      <c r="GKT44" s="710"/>
      <c r="GKU44" s="710"/>
      <c r="GKV44" s="710"/>
      <c r="GKW44" s="710"/>
      <c r="GKX44" s="710"/>
      <c r="GKY44" s="710"/>
      <c r="GKZ44" s="710"/>
      <c r="GLA44" s="710"/>
      <c r="GLB44" s="710"/>
      <c r="GLC44" s="710"/>
      <c r="GLD44" s="710"/>
      <c r="GLE44" s="710"/>
      <c r="GLF44" s="710"/>
      <c r="GLG44" s="710"/>
      <c r="GLH44" s="710"/>
      <c r="GLI44" s="710"/>
      <c r="GLJ44" s="710"/>
      <c r="GLK44" s="710"/>
      <c r="GLL44" s="710"/>
      <c r="GLM44" s="710"/>
      <c r="GLN44" s="710"/>
      <c r="GLO44" s="710"/>
      <c r="GLP44" s="710"/>
      <c r="GLQ44" s="710"/>
      <c r="GLR44" s="710"/>
      <c r="GLS44" s="710"/>
      <c r="GLT44" s="710"/>
      <c r="GLU44" s="710"/>
      <c r="GLV44" s="710"/>
      <c r="GLW44" s="710"/>
      <c r="GLX44" s="710"/>
      <c r="GLY44" s="710"/>
      <c r="GLZ44" s="710"/>
      <c r="GMA44" s="710"/>
      <c r="GMB44" s="710"/>
      <c r="GMC44" s="710"/>
      <c r="GMD44" s="710"/>
      <c r="GME44" s="710"/>
      <c r="GMF44" s="710"/>
      <c r="GMG44" s="710"/>
      <c r="GMH44" s="710"/>
      <c r="GMI44" s="710"/>
      <c r="GMJ44" s="710"/>
      <c r="GMK44" s="710"/>
      <c r="GML44" s="710"/>
      <c r="GMM44" s="710"/>
      <c r="GMN44" s="710"/>
      <c r="GMO44" s="710"/>
      <c r="GMP44" s="710"/>
      <c r="GMQ44" s="710"/>
      <c r="GMR44" s="710"/>
      <c r="GMS44" s="710"/>
      <c r="GMT44" s="710"/>
      <c r="GMU44" s="710"/>
      <c r="GMV44" s="710"/>
      <c r="GMW44" s="710"/>
      <c r="GMX44" s="710"/>
      <c r="GMY44" s="710"/>
      <c r="GMZ44" s="710"/>
      <c r="GNA44" s="710"/>
      <c r="GNB44" s="710"/>
      <c r="GNC44" s="710"/>
      <c r="GND44" s="710"/>
      <c r="GNE44" s="710"/>
      <c r="GNF44" s="710"/>
      <c r="GNG44" s="710"/>
      <c r="GNH44" s="710"/>
      <c r="GNI44" s="710"/>
      <c r="GNJ44" s="710"/>
      <c r="GNK44" s="710"/>
      <c r="GNL44" s="710"/>
      <c r="GNM44" s="710"/>
      <c r="GNN44" s="710"/>
      <c r="GNO44" s="710"/>
      <c r="GNP44" s="710"/>
      <c r="GNQ44" s="710"/>
      <c r="GNR44" s="710"/>
      <c r="GNS44" s="710"/>
      <c r="GNT44" s="710"/>
      <c r="GNU44" s="710"/>
      <c r="GNV44" s="710"/>
      <c r="GNW44" s="710"/>
      <c r="GNX44" s="710"/>
      <c r="GNY44" s="710"/>
      <c r="GNZ44" s="710"/>
      <c r="GOA44" s="710"/>
      <c r="GOB44" s="710"/>
      <c r="GOC44" s="710"/>
      <c r="GOD44" s="710"/>
      <c r="GOE44" s="710"/>
      <c r="GOF44" s="710"/>
      <c r="GOG44" s="710"/>
      <c r="GOH44" s="710"/>
      <c r="GOI44" s="710"/>
      <c r="GOJ44" s="710"/>
      <c r="GOK44" s="710"/>
      <c r="GOL44" s="710"/>
      <c r="GOM44" s="710"/>
      <c r="GON44" s="710"/>
      <c r="GOO44" s="710"/>
      <c r="GOP44" s="710"/>
      <c r="GOQ44" s="710"/>
      <c r="GOR44" s="710"/>
      <c r="GOS44" s="710"/>
      <c r="GOT44" s="710"/>
      <c r="GOU44" s="710"/>
      <c r="GOV44" s="710"/>
      <c r="GOW44" s="710"/>
      <c r="GOX44" s="710"/>
      <c r="GOY44" s="710"/>
      <c r="GOZ44" s="710"/>
      <c r="GPA44" s="710"/>
      <c r="GPB44" s="710"/>
      <c r="GPC44" s="710"/>
      <c r="GPD44" s="710"/>
      <c r="GPE44" s="710"/>
      <c r="GPF44" s="710"/>
      <c r="GPG44" s="710"/>
      <c r="GPH44" s="710"/>
      <c r="GPI44" s="710"/>
      <c r="GPJ44" s="710"/>
      <c r="GPK44" s="710"/>
      <c r="GPL44" s="710"/>
      <c r="GPM44" s="710"/>
      <c r="GPN44" s="710"/>
      <c r="GPO44" s="710"/>
      <c r="GPP44" s="710"/>
      <c r="GPQ44" s="710"/>
      <c r="GPR44" s="710"/>
      <c r="GPS44" s="710"/>
      <c r="GPT44" s="710"/>
      <c r="GPU44" s="710"/>
      <c r="GPV44" s="710"/>
      <c r="GPW44" s="710"/>
      <c r="GPX44" s="710"/>
      <c r="GPY44" s="710"/>
      <c r="GPZ44" s="710"/>
      <c r="GQA44" s="710"/>
      <c r="GQB44" s="710"/>
      <c r="GQC44" s="710"/>
      <c r="GQD44" s="710"/>
      <c r="GQE44" s="710"/>
      <c r="GQF44" s="710"/>
      <c r="GQG44" s="710"/>
      <c r="GQH44" s="710"/>
      <c r="GQI44" s="710"/>
      <c r="GQJ44" s="710"/>
      <c r="GQK44" s="710"/>
      <c r="GQL44" s="710"/>
      <c r="GQM44" s="710"/>
      <c r="GQN44" s="710"/>
      <c r="GQO44" s="710"/>
      <c r="GQP44" s="710"/>
      <c r="GQQ44" s="710"/>
      <c r="GQR44" s="710"/>
      <c r="GQS44" s="710"/>
      <c r="GQT44" s="710"/>
      <c r="GQU44" s="710"/>
      <c r="GQV44" s="710"/>
      <c r="GQW44" s="710"/>
      <c r="GQX44" s="710"/>
      <c r="GQY44" s="710"/>
      <c r="GQZ44" s="710"/>
      <c r="GRA44" s="710"/>
      <c r="GRB44" s="710"/>
      <c r="GRC44" s="710"/>
      <c r="GRD44" s="710"/>
      <c r="GRE44" s="710"/>
      <c r="GRF44" s="710"/>
      <c r="GRG44" s="710"/>
      <c r="GRH44" s="710"/>
      <c r="GRI44" s="710"/>
      <c r="GRJ44" s="710"/>
      <c r="GRK44" s="710"/>
      <c r="GRL44" s="710"/>
      <c r="GRM44" s="710"/>
      <c r="GRN44" s="710"/>
      <c r="GRO44" s="710"/>
      <c r="GRP44" s="710"/>
      <c r="GRQ44" s="710"/>
      <c r="GRR44" s="710"/>
      <c r="GRS44" s="710"/>
      <c r="GRT44" s="710"/>
      <c r="GRU44" s="710"/>
      <c r="GRV44" s="710"/>
      <c r="GRW44" s="710"/>
      <c r="GRX44" s="710"/>
      <c r="GRY44" s="710"/>
      <c r="GRZ44" s="710"/>
      <c r="GSA44" s="710"/>
      <c r="GSB44" s="710"/>
      <c r="GSC44" s="710"/>
      <c r="GSD44" s="710"/>
      <c r="GSE44" s="710"/>
      <c r="GSF44" s="710"/>
      <c r="GSG44" s="710"/>
      <c r="GSH44" s="710"/>
      <c r="GSI44" s="710"/>
      <c r="GSJ44" s="710"/>
      <c r="GSK44" s="710"/>
      <c r="GSL44" s="710"/>
      <c r="GSM44" s="710"/>
      <c r="GSN44" s="710"/>
      <c r="GSO44" s="710"/>
      <c r="GSP44" s="710"/>
      <c r="GSQ44" s="710"/>
      <c r="GSR44" s="710"/>
      <c r="GSS44" s="710"/>
      <c r="GST44" s="710"/>
      <c r="GSU44" s="710"/>
      <c r="GSV44" s="710"/>
      <c r="GSW44" s="710"/>
      <c r="GSX44" s="710"/>
      <c r="GSY44" s="710"/>
      <c r="GSZ44" s="710"/>
      <c r="GTA44" s="710"/>
      <c r="GTB44" s="710"/>
      <c r="GTC44" s="710"/>
      <c r="GTD44" s="710"/>
      <c r="GTE44" s="710"/>
      <c r="GTF44" s="710"/>
      <c r="GTG44" s="710"/>
      <c r="GTH44" s="710"/>
      <c r="GTI44" s="710"/>
      <c r="GTJ44" s="710"/>
      <c r="GTK44" s="710"/>
      <c r="GTL44" s="710"/>
      <c r="GTM44" s="710"/>
      <c r="GTN44" s="710"/>
      <c r="GTO44" s="710"/>
      <c r="GTP44" s="710"/>
      <c r="GTQ44" s="710"/>
      <c r="GTR44" s="710"/>
      <c r="GTS44" s="710"/>
      <c r="GTT44" s="710"/>
      <c r="GTU44" s="710"/>
      <c r="GTV44" s="710"/>
      <c r="GTW44" s="710"/>
      <c r="GTX44" s="710"/>
      <c r="GTY44" s="710"/>
      <c r="GTZ44" s="710"/>
      <c r="GUA44" s="710"/>
      <c r="GUB44" s="710"/>
      <c r="GUC44" s="710"/>
      <c r="GUD44" s="710"/>
      <c r="GUE44" s="710"/>
      <c r="GUF44" s="710"/>
      <c r="GUG44" s="710"/>
      <c r="GUH44" s="710"/>
      <c r="GUI44" s="710"/>
      <c r="GUJ44" s="710"/>
      <c r="GUK44" s="710"/>
      <c r="GUL44" s="710"/>
      <c r="GUM44" s="710"/>
      <c r="GUN44" s="710"/>
      <c r="GUO44" s="710"/>
      <c r="GUP44" s="710"/>
      <c r="GUQ44" s="710"/>
      <c r="GUR44" s="710"/>
      <c r="GUS44" s="710"/>
      <c r="GUT44" s="710"/>
      <c r="GUU44" s="710"/>
      <c r="GUV44" s="710"/>
      <c r="GUW44" s="710"/>
      <c r="GUX44" s="710"/>
      <c r="GUY44" s="710"/>
      <c r="GUZ44" s="710"/>
      <c r="GVA44" s="710"/>
      <c r="GVB44" s="710"/>
      <c r="GVC44" s="710"/>
      <c r="GVD44" s="710"/>
      <c r="GVE44" s="710"/>
      <c r="GVF44" s="710"/>
      <c r="GVG44" s="710"/>
      <c r="GVH44" s="710"/>
      <c r="GVI44" s="710"/>
      <c r="GVJ44" s="710"/>
      <c r="GVK44" s="710"/>
      <c r="GVL44" s="710"/>
      <c r="GVM44" s="710"/>
      <c r="GVN44" s="710"/>
      <c r="GVO44" s="710"/>
      <c r="GVP44" s="710"/>
      <c r="GVQ44" s="710"/>
      <c r="GVR44" s="710"/>
      <c r="GVS44" s="710"/>
      <c r="GVT44" s="710"/>
      <c r="GVU44" s="710"/>
      <c r="GVV44" s="710"/>
      <c r="GVW44" s="710"/>
      <c r="GVX44" s="710"/>
      <c r="GVY44" s="710"/>
      <c r="GVZ44" s="710"/>
      <c r="GWA44" s="710"/>
      <c r="GWB44" s="710"/>
      <c r="GWC44" s="710"/>
      <c r="GWD44" s="710"/>
      <c r="GWE44" s="710"/>
      <c r="GWF44" s="710"/>
      <c r="GWG44" s="710"/>
      <c r="GWH44" s="710"/>
      <c r="GWI44" s="710"/>
      <c r="GWJ44" s="710"/>
      <c r="GWK44" s="710"/>
      <c r="GWL44" s="710"/>
      <c r="GWM44" s="710"/>
      <c r="GWN44" s="710"/>
      <c r="GWO44" s="710"/>
      <c r="GWP44" s="710"/>
      <c r="GWQ44" s="710"/>
      <c r="GWR44" s="710"/>
      <c r="GWS44" s="710"/>
      <c r="GWT44" s="710"/>
      <c r="GWU44" s="710"/>
      <c r="GWV44" s="710"/>
      <c r="GWW44" s="710"/>
      <c r="GWX44" s="710"/>
      <c r="GWY44" s="710"/>
      <c r="GWZ44" s="710"/>
      <c r="GXA44" s="710"/>
      <c r="GXB44" s="710"/>
      <c r="GXC44" s="710"/>
      <c r="GXD44" s="710"/>
      <c r="GXE44" s="710"/>
      <c r="GXF44" s="710"/>
      <c r="GXG44" s="710"/>
      <c r="GXH44" s="710"/>
      <c r="GXI44" s="710"/>
      <c r="GXJ44" s="710"/>
      <c r="GXK44" s="710"/>
      <c r="GXL44" s="710"/>
      <c r="GXM44" s="710"/>
      <c r="GXN44" s="710"/>
      <c r="GXO44" s="710"/>
      <c r="GXP44" s="710"/>
      <c r="GXQ44" s="710"/>
      <c r="GXR44" s="710"/>
      <c r="GXS44" s="710"/>
      <c r="GXT44" s="710"/>
      <c r="GXU44" s="710"/>
      <c r="GXV44" s="710"/>
      <c r="GXW44" s="710"/>
      <c r="GXX44" s="710"/>
      <c r="GXY44" s="710"/>
      <c r="GXZ44" s="710"/>
      <c r="GYA44" s="710"/>
      <c r="GYB44" s="710"/>
      <c r="GYC44" s="710"/>
      <c r="GYD44" s="710"/>
      <c r="GYE44" s="710"/>
      <c r="GYF44" s="710"/>
      <c r="GYG44" s="710"/>
      <c r="GYH44" s="710"/>
      <c r="GYI44" s="710"/>
      <c r="GYJ44" s="710"/>
      <c r="GYK44" s="710"/>
      <c r="GYL44" s="710"/>
      <c r="GYM44" s="710"/>
      <c r="GYN44" s="710"/>
      <c r="GYO44" s="710"/>
      <c r="GYP44" s="710"/>
      <c r="GYQ44" s="710"/>
      <c r="GYR44" s="710"/>
      <c r="GYS44" s="710"/>
      <c r="GYT44" s="710"/>
      <c r="GYU44" s="710"/>
      <c r="GYV44" s="710"/>
      <c r="GYW44" s="710"/>
      <c r="GYX44" s="710"/>
      <c r="GYY44" s="710"/>
      <c r="GYZ44" s="710"/>
      <c r="GZA44" s="710"/>
      <c r="GZB44" s="710"/>
      <c r="GZC44" s="710"/>
      <c r="GZD44" s="710"/>
      <c r="GZE44" s="710"/>
      <c r="GZF44" s="710"/>
      <c r="GZG44" s="710"/>
      <c r="GZH44" s="710"/>
      <c r="GZI44" s="710"/>
      <c r="GZJ44" s="710"/>
      <c r="GZK44" s="710"/>
      <c r="GZL44" s="710"/>
      <c r="GZM44" s="710"/>
      <c r="GZN44" s="710"/>
      <c r="GZO44" s="710"/>
      <c r="GZP44" s="710"/>
      <c r="GZQ44" s="710"/>
      <c r="GZR44" s="710"/>
      <c r="GZS44" s="710"/>
      <c r="GZT44" s="710"/>
      <c r="GZU44" s="710"/>
      <c r="GZV44" s="710"/>
      <c r="GZW44" s="710"/>
      <c r="GZX44" s="710"/>
      <c r="GZY44" s="710"/>
      <c r="GZZ44" s="710"/>
      <c r="HAA44" s="710"/>
      <c r="HAB44" s="710"/>
      <c r="HAC44" s="710"/>
      <c r="HAD44" s="710"/>
      <c r="HAE44" s="710"/>
      <c r="HAF44" s="710"/>
      <c r="HAG44" s="710"/>
      <c r="HAH44" s="710"/>
      <c r="HAI44" s="710"/>
      <c r="HAJ44" s="710"/>
      <c r="HAK44" s="710"/>
      <c r="HAL44" s="710"/>
      <c r="HAM44" s="710"/>
      <c r="HAN44" s="710"/>
      <c r="HAO44" s="710"/>
      <c r="HAP44" s="710"/>
      <c r="HAQ44" s="710"/>
      <c r="HAR44" s="710"/>
      <c r="HAS44" s="710"/>
      <c r="HAT44" s="710"/>
      <c r="HAU44" s="710"/>
      <c r="HAV44" s="710"/>
      <c r="HAW44" s="710"/>
      <c r="HAX44" s="710"/>
      <c r="HAY44" s="710"/>
      <c r="HAZ44" s="710"/>
      <c r="HBA44" s="710"/>
      <c r="HBB44" s="710"/>
      <c r="HBC44" s="710"/>
      <c r="HBD44" s="710"/>
      <c r="HBE44" s="710"/>
      <c r="HBF44" s="710"/>
      <c r="HBG44" s="710"/>
      <c r="HBH44" s="710"/>
      <c r="HBI44" s="710"/>
      <c r="HBJ44" s="710"/>
      <c r="HBK44" s="710"/>
      <c r="HBL44" s="710"/>
      <c r="HBM44" s="710"/>
      <c r="HBN44" s="710"/>
      <c r="HBO44" s="710"/>
      <c r="HBP44" s="710"/>
      <c r="HBQ44" s="710"/>
      <c r="HBR44" s="710"/>
      <c r="HBS44" s="710"/>
      <c r="HBT44" s="710"/>
      <c r="HBU44" s="710"/>
      <c r="HBV44" s="710"/>
      <c r="HBW44" s="710"/>
      <c r="HBX44" s="710"/>
      <c r="HBY44" s="710"/>
      <c r="HBZ44" s="710"/>
      <c r="HCA44" s="710"/>
      <c r="HCB44" s="710"/>
      <c r="HCC44" s="710"/>
      <c r="HCD44" s="710"/>
      <c r="HCE44" s="710"/>
      <c r="HCF44" s="710"/>
      <c r="HCG44" s="710"/>
      <c r="HCH44" s="710"/>
      <c r="HCI44" s="710"/>
      <c r="HCJ44" s="710"/>
      <c r="HCK44" s="710"/>
      <c r="HCL44" s="710"/>
      <c r="HCM44" s="710"/>
      <c r="HCN44" s="710"/>
      <c r="HCO44" s="710"/>
      <c r="HCP44" s="710"/>
      <c r="HCQ44" s="710"/>
      <c r="HCR44" s="710"/>
      <c r="HCS44" s="710"/>
      <c r="HCT44" s="710"/>
      <c r="HCU44" s="710"/>
      <c r="HCV44" s="710"/>
      <c r="HCW44" s="710"/>
      <c r="HCX44" s="710"/>
      <c r="HCY44" s="710"/>
      <c r="HCZ44" s="710"/>
      <c r="HDA44" s="710"/>
      <c r="HDB44" s="710"/>
      <c r="HDC44" s="710"/>
      <c r="HDD44" s="710"/>
      <c r="HDE44" s="710"/>
      <c r="HDF44" s="710"/>
      <c r="HDG44" s="710"/>
      <c r="HDH44" s="710"/>
      <c r="HDI44" s="710"/>
      <c r="HDJ44" s="710"/>
      <c r="HDK44" s="710"/>
      <c r="HDL44" s="710"/>
      <c r="HDM44" s="710"/>
      <c r="HDN44" s="710"/>
      <c r="HDO44" s="710"/>
      <c r="HDP44" s="710"/>
      <c r="HDQ44" s="710"/>
      <c r="HDR44" s="710"/>
      <c r="HDS44" s="710"/>
      <c r="HDT44" s="710"/>
      <c r="HDU44" s="710"/>
      <c r="HDV44" s="710"/>
      <c r="HDW44" s="710"/>
      <c r="HDX44" s="710"/>
      <c r="HDY44" s="710"/>
      <c r="HDZ44" s="710"/>
      <c r="HEA44" s="710"/>
      <c r="HEB44" s="710"/>
      <c r="HEC44" s="710"/>
      <c r="HED44" s="710"/>
      <c r="HEE44" s="710"/>
      <c r="HEF44" s="710"/>
      <c r="HEG44" s="710"/>
      <c r="HEH44" s="710"/>
      <c r="HEI44" s="710"/>
      <c r="HEJ44" s="710"/>
      <c r="HEK44" s="710"/>
      <c r="HEL44" s="710"/>
      <c r="HEM44" s="710"/>
      <c r="HEN44" s="710"/>
      <c r="HEO44" s="710"/>
      <c r="HEP44" s="710"/>
      <c r="HEQ44" s="710"/>
      <c r="HER44" s="710"/>
      <c r="HES44" s="710"/>
      <c r="HET44" s="710"/>
      <c r="HEU44" s="710"/>
      <c r="HEV44" s="710"/>
      <c r="HEW44" s="710"/>
      <c r="HEX44" s="710"/>
      <c r="HEY44" s="710"/>
      <c r="HEZ44" s="710"/>
      <c r="HFA44" s="710"/>
      <c r="HFB44" s="710"/>
      <c r="HFC44" s="710"/>
      <c r="HFD44" s="710"/>
      <c r="HFE44" s="710"/>
      <c r="HFF44" s="710"/>
      <c r="HFG44" s="710"/>
      <c r="HFH44" s="710"/>
      <c r="HFI44" s="710"/>
      <c r="HFJ44" s="710"/>
      <c r="HFK44" s="710"/>
      <c r="HFL44" s="710"/>
      <c r="HFM44" s="710"/>
      <c r="HFN44" s="710"/>
      <c r="HFO44" s="710"/>
      <c r="HFP44" s="710"/>
      <c r="HFQ44" s="710"/>
      <c r="HFR44" s="710"/>
      <c r="HFS44" s="710"/>
      <c r="HFT44" s="710"/>
      <c r="HFU44" s="710"/>
      <c r="HFV44" s="710"/>
      <c r="HFW44" s="710"/>
      <c r="HFX44" s="710"/>
      <c r="HFY44" s="710"/>
      <c r="HFZ44" s="710"/>
      <c r="HGA44" s="710"/>
      <c r="HGB44" s="710"/>
      <c r="HGC44" s="710"/>
      <c r="HGD44" s="710"/>
      <c r="HGE44" s="710"/>
      <c r="HGF44" s="710"/>
      <c r="HGG44" s="710"/>
      <c r="HGH44" s="710"/>
      <c r="HGI44" s="710"/>
      <c r="HGJ44" s="710"/>
      <c r="HGK44" s="710"/>
      <c r="HGL44" s="710"/>
      <c r="HGM44" s="710"/>
      <c r="HGN44" s="710"/>
      <c r="HGO44" s="710"/>
      <c r="HGP44" s="710"/>
      <c r="HGQ44" s="710"/>
      <c r="HGR44" s="710"/>
      <c r="HGS44" s="710"/>
      <c r="HGT44" s="710"/>
      <c r="HGU44" s="710"/>
      <c r="HGV44" s="710"/>
      <c r="HGW44" s="710"/>
      <c r="HGX44" s="710"/>
      <c r="HGY44" s="710"/>
      <c r="HGZ44" s="710"/>
      <c r="HHA44" s="710"/>
      <c r="HHB44" s="710"/>
      <c r="HHC44" s="710"/>
      <c r="HHD44" s="710"/>
      <c r="HHE44" s="710"/>
      <c r="HHF44" s="710"/>
      <c r="HHG44" s="710"/>
      <c r="HHH44" s="710"/>
      <c r="HHI44" s="710"/>
      <c r="HHJ44" s="710"/>
      <c r="HHK44" s="710"/>
      <c r="HHL44" s="710"/>
      <c r="HHM44" s="710"/>
      <c r="HHN44" s="710"/>
      <c r="HHO44" s="710"/>
      <c r="HHP44" s="710"/>
      <c r="HHQ44" s="710"/>
      <c r="HHR44" s="710"/>
      <c r="HHS44" s="710"/>
      <c r="HHT44" s="710"/>
      <c r="HHU44" s="710"/>
      <c r="HHV44" s="710"/>
      <c r="HHW44" s="710"/>
      <c r="HHX44" s="710"/>
      <c r="HHY44" s="710"/>
      <c r="HHZ44" s="710"/>
      <c r="HIA44" s="710"/>
      <c r="HIB44" s="710"/>
      <c r="HIC44" s="710"/>
      <c r="HID44" s="710"/>
      <c r="HIE44" s="710"/>
      <c r="HIF44" s="710"/>
      <c r="HIG44" s="710"/>
      <c r="HIH44" s="710"/>
      <c r="HII44" s="710"/>
      <c r="HIJ44" s="710"/>
      <c r="HIK44" s="710"/>
      <c r="HIL44" s="710"/>
      <c r="HIM44" s="710"/>
      <c r="HIN44" s="710"/>
      <c r="HIO44" s="710"/>
      <c r="HIP44" s="710"/>
      <c r="HIQ44" s="710"/>
      <c r="HIR44" s="710"/>
      <c r="HIS44" s="710"/>
      <c r="HIT44" s="710"/>
      <c r="HIU44" s="710"/>
      <c r="HIV44" s="710"/>
      <c r="HIW44" s="710"/>
      <c r="HIX44" s="710"/>
      <c r="HIY44" s="710"/>
      <c r="HIZ44" s="710"/>
      <c r="HJA44" s="710"/>
      <c r="HJB44" s="710"/>
      <c r="HJC44" s="710"/>
      <c r="HJD44" s="710"/>
      <c r="HJE44" s="710"/>
      <c r="HJF44" s="710"/>
      <c r="HJG44" s="710"/>
      <c r="HJH44" s="710"/>
      <c r="HJI44" s="710"/>
      <c r="HJJ44" s="710"/>
      <c r="HJK44" s="710"/>
      <c r="HJL44" s="710"/>
      <c r="HJM44" s="710"/>
      <c r="HJN44" s="710"/>
      <c r="HJO44" s="710"/>
      <c r="HJP44" s="710"/>
      <c r="HJQ44" s="710"/>
      <c r="HJR44" s="710"/>
      <c r="HJS44" s="710"/>
      <c r="HJT44" s="710"/>
      <c r="HJU44" s="710"/>
      <c r="HJV44" s="710"/>
      <c r="HJW44" s="710"/>
      <c r="HJX44" s="710"/>
      <c r="HJY44" s="710"/>
      <c r="HJZ44" s="710"/>
      <c r="HKA44" s="710"/>
      <c r="HKB44" s="710"/>
      <c r="HKC44" s="710"/>
      <c r="HKD44" s="710"/>
      <c r="HKE44" s="710"/>
      <c r="HKF44" s="710"/>
      <c r="HKG44" s="710"/>
      <c r="HKH44" s="710"/>
      <c r="HKI44" s="710"/>
      <c r="HKJ44" s="710"/>
      <c r="HKK44" s="710"/>
      <c r="HKL44" s="710"/>
      <c r="HKM44" s="710"/>
      <c r="HKN44" s="710"/>
      <c r="HKO44" s="710"/>
      <c r="HKP44" s="710"/>
      <c r="HKQ44" s="710"/>
      <c r="HKR44" s="710"/>
      <c r="HKS44" s="710"/>
      <c r="HKT44" s="710"/>
      <c r="HKU44" s="710"/>
      <c r="HKV44" s="710"/>
      <c r="HKW44" s="710"/>
      <c r="HKX44" s="710"/>
      <c r="HKY44" s="710"/>
      <c r="HKZ44" s="710"/>
      <c r="HLA44" s="710"/>
      <c r="HLB44" s="710"/>
      <c r="HLC44" s="710"/>
      <c r="HLD44" s="710"/>
      <c r="HLE44" s="710"/>
      <c r="HLF44" s="710"/>
      <c r="HLG44" s="710"/>
      <c r="HLH44" s="710"/>
      <c r="HLI44" s="710"/>
      <c r="HLJ44" s="710"/>
      <c r="HLK44" s="710"/>
      <c r="HLL44" s="710"/>
      <c r="HLM44" s="710"/>
      <c r="HLN44" s="710"/>
      <c r="HLO44" s="710"/>
      <c r="HLP44" s="710"/>
      <c r="HLQ44" s="710"/>
      <c r="HLR44" s="710"/>
      <c r="HLS44" s="710"/>
      <c r="HLT44" s="710"/>
      <c r="HLU44" s="710"/>
      <c r="HLV44" s="710"/>
      <c r="HLW44" s="710"/>
      <c r="HLX44" s="710"/>
      <c r="HLY44" s="710"/>
      <c r="HLZ44" s="710"/>
      <c r="HMA44" s="710"/>
      <c r="HMB44" s="710"/>
      <c r="HMC44" s="710"/>
      <c r="HMD44" s="710"/>
      <c r="HME44" s="710"/>
      <c r="HMF44" s="710"/>
      <c r="HMG44" s="710"/>
      <c r="HMH44" s="710"/>
      <c r="HMI44" s="710"/>
      <c r="HMJ44" s="710"/>
      <c r="HMK44" s="710"/>
      <c r="HML44" s="710"/>
      <c r="HMM44" s="710"/>
      <c r="HMN44" s="710"/>
      <c r="HMO44" s="710"/>
      <c r="HMP44" s="710"/>
      <c r="HMQ44" s="710"/>
      <c r="HMR44" s="710"/>
      <c r="HMS44" s="710"/>
      <c r="HMT44" s="710"/>
      <c r="HMU44" s="710"/>
      <c r="HMV44" s="710"/>
      <c r="HMW44" s="710"/>
      <c r="HMX44" s="710"/>
      <c r="HMY44" s="710"/>
      <c r="HMZ44" s="710"/>
      <c r="HNA44" s="710"/>
      <c r="HNB44" s="710"/>
      <c r="HNC44" s="710"/>
      <c r="HND44" s="710"/>
      <c r="HNE44" s="710"/>
      <c r="HNF44" s="710"/>
      <c r="HNG44" s="710"/>
      <c r="HNH44" s="710"/>
      <c r="HNI44" s="710"/>
      <c r="HNJ44" s="710"/>
      <c r="HNK44" s="710"/>
      <c r="HNL44" s="710"/>
      <c r="HNM44" s="710"/>
      <c r="HNN44" s="710"/>
      <c r="HNO44" s="710"/>
      <c r="HNP44" s="710"/>
      <c r="HNQ44" s="710"/>
      <c r="HNR44" s="710"/>
      <c r="HNS44" s="710"/>
      <c r="HNT44" s="710"/>
      <c r="HNU44" s="710"/>
      <c r="HNV44" s="710"/>
      <c r="HNW44" s="710"/>
      <c r="HNX44" s="710"/>
      <c r="HNY44" s="710"/>
      <c r="HNZ44" s="710"/>
      <c r="HOA44" s="710"/>
      <c r="HOB44" s="710"/>
      <c r="HOC44" s="710"/>
      <c r="HOD44" s="710"/>
      <c r="HOE44" s="710"/>
      <c r="HOF44" s="710"/>
      <c r="HOG44" s="710"/>
      <c r="HOH44" s="710"/>
      <c r="HOI44" s="710"/>
      <c r="HOJ44" s="710"/>
      <c r="HOK44" s="710"/>
      <c r="HOL44" s="710"/>
      <c r="HOM44" s="710"/>
      <c r="HON44" s="710"/>
      <c r="HOO44" s="710"/>
      <c r="HOP44" s="710"/>
      <c r="HOQ44" s="710"/>
      <c r="HOR44" s="710"/>
      <c r="HOS44" s="710"/>
      <c r="HOT44" s="710"/>
      <c r="HOU44" s="710"/>
      <c r="HOV44" s="710"/>
      <c r="HOW44" s="710"/>
      <c r="HOX44" s="710"/>
      <c r="HOY44" s="710"/>
      <c r="HOZ44" s="710"/>
      <c r="HPA44" s="710"/>
      <c r="HPB44" s="710"/>
      <c r="HPC44" s="710"/>
      <c r="HPD44" s="710"/>
      <c r="HPE44" s="710"/>
      <c r="HPF44" s="710"/>
      <c r="HPG44" s="710"/>
      <c r="HPH44" s="710"/>
      <c r="HPI44" s="710"/>
      <c r="HPJ44" s="710"/>
      <c r="HPK44" s="710"/>
      <c r="HPL44" s="710"/>
      <c r="HPM44" s="710"/>
      <c r="HPN44" s="710"/>
      <c r="HPO44" s="710"/>
      <c r="HPP44" s="710"/>
      <c r="HPQ44" s="710"/>
      <c r="HPR44" s="710"/>
      <c r="HPS44" s="710"/>
      <c r="HPT44" s="710"/>
      <c r="HPU44" s="710"/>
      <c r="HPV44" s="710"/>
      <c r="HPW44" s="710"/>
      <c r="HPX44" s="710"/>
      <c r="HPY44" s="710"/>
      <c r="HPZ44" s="710"/>
      <c r="HQA44" s="710"/>
      <c r="HQB44" s="710"/>
      <c r="HQC44" s="710"/>
      <c r="HQD44" s="710"/>
      <c r="HQE44" s="710"/>
      <c r="HQF44" s="710"/>
      <c r="HQG44" s="710"/>
      <c r="HQH44" s="710"/>
      <c r="HQI44" s="710"/>
      <c r="HQJ44" s="710"/>
      <c r="HQK44" s="710"/>
      <c r="HQL44" s="710"/>
      <c r="HQM44" s="710"/>
      <c r="HQN44" s="710"/>
      <c r="HQO44" s="710"/>
      <c r="HQP44" s="710"/>
      <c r="HQQ44" s="710"/>
      <c r="HQR44" s="710"/>
      <c r="HQS44" s="710"/>
      <c r="HQT44" s="710"/>
      <c r="HQU44" s="710"/>
      <c r="HQV44" s="710"/>
      <c r="HQW44" s="710"/>
      <c r="HQX44" s="710"/>
      <c r="HQY44" s="710"/>
      <c r="HQZ44" s="710"/>
      <c r="HRA44" s="710"/>
      <c r="HRB44" s="710"/>
      <c r="HRC44" s="710"/>
      <c r="HRD44" s="710"/>
      <c r="HRE44" s="710"/>
      <c r="HRF44" s="710"/>
      <c r="HRG44" s="710"/>
      <c r="HRH44" s="710"/>
      <c r="HRI44" s="710"/>
      <c r="HRJ44" s="710"/>
      <c r="HRK44" s="710"/>
      <c r="HRL44" s="710"/>
      <c r="HRM44" s="710"/>
      <c r="HRN44" s="710"/>
      <c r="HRO44" s="710"/>
      <c r="HRP44" s="710"/>
      <c r="HRQ44" s="710"/>
      <c r="HRR44" s="710"/>
      <c r="HRS44" s="710"/>
      <c r="HRT44" s="710"/>
      <c r="HRU44" s="710"/>
      <c r="HRV44" s="710"/>
      <c r="HRW44" s="710"/>
      <c r="HRX44" s="710"/>
      <c r="HRY44" s="710"/>
      <c r="HRZ44" s="710"/>
      <c r="HSA44" s="710"/>
      <c r="HSB44" s="710"/>
      <c r="HSC44" s="710"/>
      <c r="HSD44" s="710"/>
      <c r="HSE44" s="710"/>
      <c r="HSF44" s="710"/>
      <c r="HSG44" s="710"/>
      <c r="HSH44" s="710"/>
      <c r="HSI44" s="710"/>
      <c r="HSJ44" s="710"/>
      <c r="HSK44" s="710"/>
      <c r="HSL44" s="710"/>
      <c r="HSM44" s="710"/>
      <c r="HSN44" s="710"/>
      <c r="HSO44" s="710"/>
      <c r="HSP44" s="710"/>
      <c r="HSQ44" s="710"/>
      <c r="HSR44" s="710"/>
      <c r="HSS44" s="710"/>
      <c r="HST44" s="710"/>
      <c r="HSU44" s="710"/>
      <c r="HSV44" s="710"/>
      <c r="HSW44" s="710"/>
      <c r="HSX44" s="710"/>
      <c r="HSY44" s="710"/>
      <c r="HSZ44" s="710"/>
      <c r="HTA44" s="710"/>
      <c r="HTB44" s="710"/>
      <c r="HTC44" s="710"/>
      <c r="HTD44" s="710"/>
      <c r="HTE44" s="710"/>
      <c r="HTF44" s="710"/>
      <c r="HTG44" s="710"/>
      <c r="HTH44" s="710"/>
      <c r="HTI44" s="710"/>
      <c r="HTJ44" s="710"/>
      <c r="HTK44" s="710"/>
      <c r="HTL44" s="710"/>
      <c r="HTM44" s="710"/>
      <c r="HTN44" s="710"/>
      <c r="HTO44" s="710"/>
      <c r="HTP44" s="710"/>
      <c r="HTQ44" s="710"/>
      <c r="HTR44" s="710"/>
      <c r="HTS44" s="710"/>
      <c r="HTT44" s="710"/>
      <c r="HTU44" s="710"/>
      <c r="HTV44" s="710"/>
      <c r="HTW44" s="710"/>
      <c r="HTX44" s="710"/>
      <c r="HTY44" s="710"/>
      <c r="HTZ44" s="710"/>
      <c r="HUA44" s="710"/>
      <c r="HUB44" s="710"/>
      <c r="HUC44" s="710"/>
      <c r="HUD44" s="710"/>
      <c r="HUE44" s="710"/>
      <c r="HUF44" s="710"/>
      <c r="HUG44" s="710"/>
      <c r="HUH44" s="710"/>
      <c r="HUI44" s="710"/>
      <c r="HUJ44" s="710"/>
      <c r="HUK44" s="710"/>
      <c r="HUL44" s="710"/>
      <c r="HUM44" s="710"/>
      <c r="HUN44" s="710"/>
      <c r="HUO44" s="710"/>
      <c r="HUP44" s="710"/>
      <c r="HUQ44" s="710"/>
      <c r="HUR44" s="710"/>
      <c r="HUS44" s="710"/>
      <c r="HUT44" s="710"/>
      <c r="HUU44" s="710"/>
      <c r="HUV44" s="710"/>
      <c r="HUW44" s="710"/>
      <c r="HUX44" s="710"/>
      <c r="HUY44" s="710"/>
      <c r="HUZ44" s="710"/>
      <c r="HVA44" s="710"/>
      <c r="HVB44" s="710"/>
      <c r="HVC44" s="710"/>
      <c r="HVD44" s="710"/>
      <c r="HVE44" s="710"/>
      <c r="HVF44" s="710"/>
      <c r="HVG44" s="710"/>
      <c r="HVH44" s="710"/>
      <c r="HVI44" s="710"/>
      <c r="HVJ44" s="710"/>
      <c r="HVK44" s="710"/>
      <c r="HVL44" s="710"/>
      <c r="HVM44" s="710"/>
      <c r="HVN44" s="710"/>
      <c r="HVO44" s="710"/>
      <c r="HVP44" s="710"/>
      <c r="HVQ44" s="710"/>
      <c r="HVR44" s="710"/>
      <c r="HVS44" s="710"/>
      <c r="HVT44" s="710"/>
      <c r="HVU44" s="710"/>
      <c r="HVV44" s="710"/>
      <c r="HVW44" s="710"/>
      <c r="HVX44" s="710"/>
      <c r="HVY44" s="710"/>
      <c r="HVZ44" s="710"/>
      <c r="HWA44" s="710"/>
      <c r="HWB44" s="710"/>
      <c r="HWC44" s="710"/>
      <c r="HWD44" s="710"/>
      <c r="HWE44" s="710"/>
      <c r="HWF44" s="710"/>
      <c r="HWG44" s="710"/>
      <c r="HWH44" s="710"/>
      <c r="HWI44" s="710"/>
      <c r="HWJ44" s="710"/>
      <c r="HWK44" s="710"/>
      <c r="HWL44" s="710"/>
      <c r="HWM44" s="710"/>
      <c r="HWN44" s="710"/>
      <c r="HWO44" s="710"/>
      <c r="HWP44" s="710"/>
      <c r="HWQ44" s="710"/>
      <c r="HWR44" s="710"/>
      <c r="HWS44" s="710"/>
      <c r="HWT44" s="710"/>
      <c r="HWU44" s="710"/>
      <c r="HWV44" s="710"/>
      <c r="HWW44" s="710"/>
      <c r="HWX44" s="710"/>
      <c r="HWY44" s="710"/>
      <c r="HWZ44" s="710"/>
      <c r="HXA44" s="710"/>
      <c r="HXB44" s="710"/>
      <c r="HXC44" s="710"/>
      <c r="HXD44" s="710"/>
      <c r="HXE44" s="710"/>
      <c r="HXF44" s="710"/>
      <c r="HXG44" s="710"/>
      <c r="HXH44" s="710"/>
      <c r="HXI44" s="710"/>
      <c r="HXJ44" s="710"/>
      <c r="HXK44" s="710"/>
      <c r="HXL44" s="710"/>
      <c r="HXM44" s="710"/>
      <c r="HXN44" s="710"/>
      <c r="HXO44" s="710"/>
      <c r="HXP44" s="710"/>
      <c r="HXQ44" s="710"/>
      <c r="HXR44" s="710"/>
      <c r="HXS44" s="710"/>
      <c r="HXT44" s="710"/>
      <c r="HXU44" s="710"/>
      <c r="HXV44" s="710"/>
      <c r="HXW44" s="710"/>
      <c r="HXX44" s="710"/>
      <c r="HXY44" s="710"/>
      <c r="HXZ44" s="710"/>
      <c r="HYA44" s="710"/>
      <c r="HYB44" s="710"/>
      <c r="HYC44" s="710"/>
      <c r="HYD44" s="710"/>
      <c r="HYE44" s="710"/>
      <c r="HYF44" s="710"/>
      <c r="HYG44" s="710"/>
      <c r="HYH44" s="710"/>
      <c r="HYI44" s="710"/>
      <c r="HYJ44" s="710"/>
      <c r="HYK44" s="710"/>
      <c r="HYL44" s="710"/>
      <c r="HYM44" s="710"/>
      <c r="HYN44" s="710"/>
      <c r="HYO44" s="710"/>
      <c r="HYP44" s="710"/>
      <c r="HYQ44" s="710"/>
      <c r="HYR44" s="710"/>
      <c r="HYS44" s="710"/>
      <c r="HYT44" s="710"/>
      <c r="HYU44" s="710"/>
      <c r="HYV44" s="710"/>
      <c r="HYW44" s="710"/>
      <c r="HYX44" s="710"/>
      <c r="HYY44" s="710"/>
      <c r="HYZ44" s="710"/>
      <c r="HZA44" s="710"/>
      <c r="HZB44" s="710"/>
      <c r="HZC44" s="710"/>
      <c r="HZD44" s="710"/>
      <c r="HZE44" s="710"/>
      <c r="HZF44" s="710"/>
      <c r="HZG44" s="710"/>
      <c r="HZH44" s="710"/>
      <c r="HZI44" s="710"/>
      <c r="HZJ44" s="710"/>
      <c r="HZK44" s="710"/>
      <c r="HZL44" s="710"/>
      <c r="HZM44" s="710"/>
      <c r="HZN44" s="710"/>
      <c r="HZO44" s="710"/>
      <c r="HZP44" s="710"/>
      <c r="HZQ44" s="710"/>
      <c r="HZR44" s="710"/>
      <c r="HZS44" s="710"/>
      <c r="HZT44" s="710"/>
      <c r="HZU44" s="710"/>
      <c r="HZV44" s="710"/>
      <c r="HZW44" s="710"/>
      <c r="HZX44" s="710"/>
      <c r="HZY44" s="710"/>
      <c r="HZZ44" s="710"/>
      <c r="IAA44" s="710"/>
      <c r="IAB44" s="710"/>
      <c r="IAC44" s="710"/>
      <c r="IAD44" s="710"/>
      <c r="IAE44" s="710"/>
      <c r="IAF44" s="710"/>
      <c r="IAG44" s="710"/>
      <c r="IAH44" s="710"/>
      <c r="IAI44" s="710"/>
      <c r="IAJ44" s="710"/>
      <c r="IAK44" s="710"/>
      <c r="IAL44" s="710"/>
      <c r="IAM44" s="710"/>
      <c r="IAN44" s="710"/>
      <c r="IAO44" s="710"/>
      <c r="IAP44" s="710"/>
      <c r="IAQ44" s="710"/>
      <c r="IAR44" s="710"/>
      <c r="IAS44" s="710"/>
      <c r="IAT44" s="710"/>
      <c r="IAU44" s="710"/>
      <c r="IAV44" s="710"/>
      <c r="IAW44" s="710"/>
      <c r="IAX44" s="710"/>
      <c r="IAY44" s="710"/>
      <c r="IAZ44" s="710"/>
      <c r="IBA44" s="710"/>
      <c r="IBB44" s="710"/>
      <c r="IBC44" s="710"/>
      <c r="IBD44" s="710"/>
      <c r="IBE44" s="710"/>
      <c r="IBF44" s="710"/>
      <c r="IBG44" s="710"/>
      <c r="IBH44" s="710"/>
      <c r="IBI44" s="710"/>
      <c r="IBJ44" s="710"/>
      <c r="IBK44" s="710"/>
      <c r="IBL44" s="710"/>
      <c r="IBM44" s="710"/>
      <c r="IBN44" s="710"/>
      <c r="IBO44" s="710"/>
      <c r="IBP44" s="710"/>
      <c r="IBQ44" s="710"/>
      <c r="IBR44" s="710"/>
      <c r="IBS44" s="710"/>
      <c r="IBT44" s="710"/>
      <c r="IBU44" s="710"/>
      <c r="IBV44" s="710"/>
      <c r="IBW44" s="710"/>
      <c r="IBX44" s="710"/>
      <c r="IBY44" s="710"/>
      <c r="IBZ44" s="710"/>
      <c r="ICA44" s="710"/>
      <c r="ICB44" s="710"/>
      <c r="ICC44" s="710"/>
      <c r="ICD44" s="710"/>
      <c r="ICE44" s="710"/>
      <c r="ICF44" s="710"/>
      <c r="ICG44" s="710"/>
      <c r="ICH44" s="710"/>
      <c r="ICI44" s="710"/>
      <c r="ICJ44" s="710"/>
      <c r="ICK44" s="710"/>
      <c r="ICL44" s="710"/>
      <c r="ICM44" s="710"/>
      <c r="ICN44" s="710"/>
      <c r="ICO44" s="710"/>
      <c r="ICP44" s="710"/>
      <c r="ICQ44" s="710"/>
      <c r="ICR44" s="710"/>
      <c r="ICS44" s="710"/>
      <c r="ICT44" s="710"/>
      <c r="ICU44" s="710"/>
      <c r="ICV44" s="710"/>
      <c r="ICW44" s="710"/>
      <c r="ICX44" s="710"/>
      <c r="ICY44" s="710"/>
      <c r="ICZ44" s="710"/>
      <c r="IDA44" s="710"/>
      <c r="IDB44" s="710"/>
      <c r="IDC44" s="710"/>
      <c r="IDD44" s="710"/>
      <c r="IDE44" s="710"/>
      <c r="IDF44" s="710"/>
      <c r="IDG44" s="710"/>
      <c r="IDH44" s="710"/>
      <c r="IDI44" s="710"/>
      <c r="IDJ44" s="710"/>
      <c r="IDK44" s="710"/>
      <c r="IDL44" s="710"/>
      <c r="IDM44" s="710"/>
      <c r="IDN44" s="710"/>
      <c r="IDO44" s="710"/>
      <c r="IDP44" s="710"/>
      <c r="IDQ44" s="710"/>
      <c r="IDR44" s="710"/>
      <c r="IDS44" s="710"/>
      <c r="IDT44" s="710"/>
      <c r="IDU44" s="710"/>
      <c r="IDV44" s="710"/>
      <c r="IDW44" s="710"/>
      <c r="IDX44" s="710"/>
      <c r="IDY44" s="710"/>
      <c r="IDZ44" s="710"/>
      <c r="IEA44" s="710"/>
      <c r="IEB44" s="710"/>
      <c r="IEC44" s="710"/>
      <c r="IED44" s="710"/>
      <c r="IEE44" s="710"/>
      <c r="IEF44" s="710"/>
      <c r="IEG44" s="710"/>
      <c r="IEH44" s="710"/>
      <c r="IEI44" s="710"/>
      <c r="IEJ44" s="710"/>
      <c r="IEK44" s="710"/>
      <c r="IEL44" s="710"/>
      <c r="IEM44" s="710"/>
      <c r="IEN44" s="710"/>
      <c r="IEO44" s="710"/>
      <c r="IEP44" s="710"/>
      <c r="IEQ44" s="710"/>
      <c r="IER44" s="710"/>
      <c r="IES44" s="710"/>
      <c r="IET44" s="710"/>
      <c r="IEU44" s="710"/>
      <c r="IEV44" s="710"/>
      <c r="IEW44" s="710"/>
      <c r="IEX44" s="710"/>
      <c r="IEY44" s="710"/>
      <c r="IEZ44" s="710"/>
      <c r="IFA44" s="710"/>
      <c r="IFB44" s="710"/>
      <c r="IFC44" s="710"/>
      <c r="IFD44" s="710"/>
      <c r="IFE44" s="710"/>
      <c r="IFF44" s="710"/>
      <c r="IFG44" s="710"/>
      <c r="IFH44" s="710"/>
      <c r="IFI44" s="710"/>
      <c r="IFJ44" s="710"/>
      <c r="IFK44" s="710"/>
      <c r="IFL44" s="710"/>
      <c r="IFM44" s="710"/>
      <c r="IFN44" s="710"/>
      <c r="IFO44" s="710"/>
      <c r="IFP44" s="710"/>
      <c r="IFQ44" s="710"/>
      <c r="IFR44" s="710"/>
      <c r="IFS44" s="710"/>
      <c r="IFT44" s="710"/>
      <c r="IFU44" s="710"/>
      <c r="IFV44" s="710"/>
      <c r="IFW44" s="710"/>
      <c r="IFX44" s="710"/>
      <c r="IFY44" s="710"/>
      <c r="IFZ44" s="710"/>
      <c r="IGA44" s="710"/>
      <c r="IGB44" s="710"/>
      <c r="IGC44" s="710"/>
      <c r="IGD44" s="710"/>
      <c r="IGE44" s="710"/>
      <c r="IGF44" s="710"/>
      <c r="IGG44" s="710"/>
      <c r="IGH44" s="710"/>
      <c r="IGI44" s="710"/>
      <c r="IGJ44" s="710"/>
      <c r="IGK44" s="710"/>
      <c r="IGL44" s="710"/>
      <c r="IGM44" s="710"/>
      <c r="IGN44" s="710"/>
      <c r="IGO44" s="710"/>
      <c r="IGP44" s="710"/>
      <c r="IGQ44" s="710"/>
      <c r="IGR44" s="710"/>
      <c r="IGS44" s="710"/>
      <c r="IGT44" s="710"/>
      <c r="IGU44" s="710"/>
      <c r="IGV44" s="710"/>
      <c r="IGW44" s="710"/>
      <c r="IGX44" s="710"/>
      <c r="IGY44" s="710"/>
      <c r="IGZ44" s="710"/>
      <c r="IHA44" s="710"/>
      <c r="IHB44" s="710"/>
      <c r="IHC44" s="710"/>
      <c r="IHD44" s="710"/>
      <c r="IHE44" s="710"/>
      <c r="IHF44" s="710"/>
      <c r="IHG44" s="710"/>
      <c r="IHH44" s="710"/>
      <c r="IHI44" s="710"/>
      <c r="IHJ44" s="710"/>
      <c r="IHK44" s="710"/>
      <c r="IHL44" s="710"/>
      <c r="IHM44" s="710"/>
      <c r="IHN44" s="710"/>
      <c r="IHO44" s="710"/>
      <c r="IHP44" s="710"/>
      <c r="IHQ44" s="710"/>
      <c r="IHR44" s="710"/>
      <c r="IHS44" s="710"/>
      <c r="IHT44" s="710"/>
      <c r="IHU44" s="710"/>
      <c r="IHV44" s="710"/>
      <c r="IHW44" s="710"/>
      <c r="IHX44" s="710"/>
      <c r="IHY44" s="710"/>
      <c r="IHZ44" s="710"/>
      <c r="IIA44" s="710"/>
      <c r="IIB44" s="710"/>
      <c r="IIC44" s="710"/>
      <c r="IID44" s="710"/>
      <c r="IIE44" s="710"/>
      <c r="IIF44" s="710"/>
      <c r="IIG44" s="710"/>
      <c r="IIH44" s="710"/>
      <c r="III44" s="710"/>
      <c r="IIJ44" s="710"/>
      <c r="IIK44" s="710"/>
      <c r="IIL44" s="710"/>
      <c r="IIM44" s="710"/>
      <c r="IIN44" s="710"/>
      <c r="IIO44" s="710"/>
      <c r="IIP44" s="710"/>
      <c r="IIQ44" s="710"/>
      <c r="IIR44" s="710"/>
      <c r="IIS44" s="710"/>
      <c r="IIT44" s="710"/>
      <c r="IIU44" s="710"/>
      <c r="IIV44" s="710"/>
      <c r="IIW44" s="710"/>
      <c r="IIX44" s="710"/>
      <c r="IIY44" s="710"/>
      <c r="IIZ44" s="710"/>
      <c r="IJA44" s="710"/>
      <c r="IJB44" s="710"/>
      <c r="IJC44" s="710"/>
      <c r="IJD44" s="710"/>
      <c r="IJE44" s="710"/>
      <c r="IJF44" s="710"/>
      <c r="IJG44" s="710"/>
      <c r="IJH44" s="710"/>
      <c r="IJI44" s="710"/>
      <c r="IJJ44" s="710"/>
      <c r="IJK44" s="710"/>
      <c r="IJL44" s="710"/>
      <c r="IJM44" s="710"/>
      <c r="IJN44" s="710"/>
      <c r="IJO44" s="710"/>
      <c r="IJP44" s="710"/>
      <c r="IJQ44" s="710"/>
      <c r="IJR44" s="710"/>
      <c r="IJS44" s="710"/>
      <c r="IJT44" s="710"/>
      <c r="IJU44" s="710"/>
      <c r="IJV44" s="710"/>
      <c r="IJW44" s="710"/>
      <c r="IJX44" s="710"/>
      <c r="IJY44" s="710"/>
      <c r="IJZ44" s="710"/>
      <c r="IKA44" s="710"/>
      <c r="IKB44" s="710"/>
      <c r="IKC44" s="710"/>
      <c r="IKD44" s="710"/>
      <c r="IKE44" s="710"/>
      <c r="IKF44" s="710"/>
      <c r="IKG44" s="710"/>
      <c r="IKH44" s="710"/>
      <c r="IKI44" s="710"/>
      <c r="IKJ44" s="710"/>
      <c r="IKK44" s="710"/>
      <c r="IKL44" s="710"/>
      <c r="IKM44" s="710"/>
      <c r="IKN44" s="710"/>
      <c r="IKO44" s="710"/>
      <c r="IKP44" s="710"/>
      <c r="IKQ44" s="710"/>
      <c r="IKR44" s="710"/>
      <c r="IKS44" s="710"/>
      <c r="IKT44" s="710"/>
      <c r="IKU44" s="710"/>
      <c r="IKV44" s="710"/>
      <c r="IKW44" s="710"/>
      <c r="IKX44" s="710"/>
      <c r="IKY44" s="710"/>
      <c r="IKZ44" s="710"/>
      <c r="ILA44" s="710"/>
      <c r="ILB44" s="710"/>
      <c r="ILC44" s="710"/>
      <c r="ILD44" s="710"/>
      <c r="ILE44" s="710"/>
      <c r="ILF44" s="710"/>
      <c r="ILG44" s="710"/>
      <c r="ILH44" s="710"/>
      <c r="ILI44" s="710"/>
      <c r="ILJ44" s="710"/>
      <c r="ILK44" s="710"/>
      <c r="ILL44" s="710"/>
      <c r="ILM44" s="710"/>
      <c r="ILN44" s="710"/>
      <c r="ILO44" s="710"/>
      <c r="ILP44" s="710"/>
      <c r="ILQ44" s="710"/>
      <c r="ILR44" s="710"/>
      <c r="ILS44" s="710"/>
      <c r="ILT44" s="710"/>
      <c r="ILU44" s="710"/>
      <c r="ILV44" s="710"/>
      <c r="ILW44" s="710"/>
      <c r="ILX44" s="710"/>
      <c r="ILY44" s="710"/>
      <c r="ILZ44" s="710"/>
      <c r="IMA44" s="710"/>
      <c r="IMB44" s="710"/>
      <c r="IMC44" s="710"/>
      <c r="IMD44" s="710"/>
      <c r="IME44" s="710"/>
      <c r="IMF44" s="710"/>
      <c r="IMG44" s="710"/>
      <c r="IMH44" s="710"/>
      <c r="IMI44" s="710"/>
      <c r="IMJ44" s="710"/>
      <c r="IMK44" s="710"/>
      <c r="IML44" s="710"/>
      <c r="IMM44" s="710"/>
      <c r="IMN44" s="710"/>
      <c r="IMO44" s="710"/>
      <c r="IMP44" s="710"/>
      <c r="IMQ44" s="710"/>
      <c r="IMR44" s="710"/>
      <c r="IMS44" s="710"/>
      <c r="IMT44" s="710"/>
      <c r="IMU44" s="710"/>
      <c r="IMV44" s="710"/>
      <c r="IMW44" s="710"/>
      <c r="IMX44" s="710"/>
      <c r="IMY44" s="710"/>
      <c r="IMZ44" s="710"/>
      <c r="INA44" s="710"/>
      <c r="INB44" s="710"/>
      <c r="INC44" s="710"/>
      <c r="IND44" s="710"/>
      <c r="INE44" s="710"/>
      <c r="INF44" s="710"/>
      <c r="ING44" s="710"/>
      <c r="INH44" s="710"/>
      <c r="INI44" s="710"/>
      <c r="INJ44" s="710"/>
      <c r="INK44" s="710"/>
      <c r="INL44" s="710"/>
      <c r="INM44" s="710"/>
      <c r="INN44" s="710"/>
      <c r="INO44" s="710"/>
      <c r="INP44" s="710"/>
      <c r="INQ44" s="710"/>
      <c r="INR44" s="710"/>
      <c r="INS44" s="710"/>
      <c r="INT44" s="710"/>
      <c r="INU44" s="710"/>
      <c r="INV44" s="710"/>
      <c r="INW44" s="710"/>
      <c r="INX44" s="710"/>
      <c r="INY44" s="710"/>
      <c r="INZ44" s="710"/>
      <c r="IOA44" s="710"/>
      <c r="IOB44" s="710"/>
      <c r="IOC44" s="710"/>
      <c r="IOD44" s="710"/>
      <c r="IOE44" s="710"/>
      <c r="IOF44" s="710"/>
      <c r="IOG44" s="710"/>
      <c r="IOH44" s="710"/>
      <c r="IOI44" s="710"/>
      <c r="IOJ44" s="710"/>
      <c r="IOK44" s="710"/>
      <c r="IOL44" s="710"/>
      <c r="IOM44" s="710"/>
      <c r="ION44" s="710"/>
      <c r="IOO44" s="710"/>
      <c r="IOP44" s="710"/>
      <c r="IOQ44" s="710"/>
      <c r="IOR44" s="710"/>
      <c r="IOS44" s="710"/>
      <c r="IOT44" s="710"/>
      <c r="IOU44" s="710"/>
      <c r="IOV44" s="710"/>
      <c r="IOW44" s="710"/>
      <c r="IOX44" s="710"/>
      <c r="IOY44" s="710"/>
      <c r="IOZ44" s="710"/>
      <c r="IPA44" s="710"/>
      <c r="IPB44" s="710"/>
      <c r="IPC44" s="710"/>
      <c r="IPD44" s="710"/>
      <c r="IPE44" s="710"/>
      <c r="IPF44" s="710"/>
      <c r="IPG44" s="710"/>
      <c r="IPH44" s="710"/>
      <c r="IPI44" s="710"/>
      <c r="IPJ44" s="710"/>
      <c r="IPK44" s="710"/>
      <c r="IPL44" s="710"/>
      <c r="IPM44" s="710"/>
      <c r="IPN44" s="710"/>
      <c r="IPO44" s="710"/>
      <c r="IPP44" s="710"/>
      <c r="IPQ44" s="710"/>
      <c r="IPR44" s="710"/>
      <c r="IPS44" s="710"/>
      <c r="IPT44" s="710"/>
      <c r="IPU44" s="710"/>
      <c r="IPV44" s="710"/>
      <c r="IPW44" s="710"/>
      <c r="IPX44" s="710"/>
      <c r="IPY44" s="710"/>
      <c r="IPZ44" s="710"/>
      <c r="IQA44" s="710"/>
      <c r="IQB44" s="710"/>
      <c r="IQC44" s="710"/>
      <c r="IQD44" s="710"/>
      <c r="IQE44" s="710"/>
      <c r="IQF44" s="710"/>
      <c r="IQG44" s="710"/>
      <c r="IQH44" s="710"/>
      <c r="IQI44" s="710"/>
      <c r="IQJ44" s="710"/>
      <c r="IQK44" s="710"/>
      <c r="IQL44" s="710"/>
      <c r="IQM44" s="710"/>
      <c r="IQN44" s="710"/>
      <c r="IQO44" s="710"/>
      <c r="IQP44" s="710"/>
      <c r="IQQ44" s="710"/>
      <c r="IQR44" s="710"/>
      <c r="IQS44" s="710"/>
      <c r="IQT44" s="710"/>
      <c r="IQU44" s="710"/>
      <c r="IQV44" s="710"/>
      <c r="IQW44" s="710"/>
      <c r="IQX44" s="710"/>
      <c r="IQY44" s="710"/>
      <c r="IQZ44" s="710"/>
      <c r="IRA44" s="710"/>
      <c r="IRB44" s="710"/>
      <c r="IRC44" s="710"/>
      <c r="IRD44" s="710"/>
      <c r="IRE44" s="710"/>
      <c r="IRF44" s="710"/>
      <c r="IRG44" s="710"/>
      <c r="IRH44" s="710"/>
      <c r="IRI44" s="710"/>
      <c r="IRJ44" s="710"/>
      <c r="IRK44" s="710"/>
      <c r="IRL44" s="710"/>
      <c r="IRM44" s="710"/>
      <c r="IRN44" s="710"/>
      <c r="IRO44" s="710"/>
      <c r="IRP44" s="710"/>
      <c r="IRQ44" s="710"/>
      <c r="IRR44" s="710"/>
      <c r="IRS44" s="710"/>
      <c r="IRT44" s="710"/>
      <c r="IRU44" s="710"/>
      <c r="IRV44" s="710"/>
      <c r="IRW44" s="710"/>
      <c r="IRX44" s="710"/>
      <c r="IRY44" s="710"/>
      <c r="IRZ44" s="710"/>
      <c r="ISA44" s="710"/>
      <c r="ISB44" s="710"/>
      <c r="ISC44" s="710"/>
      <c r="ISD44" s="710"/>
      <c r="ISE44" s="710"/>
      <c r="ISF44" s="710"/>
      <c r="ISG44" s="710"/>
      <c r="ISH44" s="710"/>
      <c r="ISI44" s="710"/>
      <c r="ISJ44" s="710"/>
      <c r="ISK44" s="710"/>
      <c r="ISL44" s="710"/>
      <c r="ISM44" s="710"/>
      <c r="ISN44" s="710"/>
      <c r="ISO44" s="710"/>
      <c r="ISP44" s="710"/>
      <c r="ISQ44" s="710"/>
      <c r="ISR44" s="710"/>
      <c r="ISS44" s="710"/>
      <c r="IST44" s="710"/>
      <c r="ISU44" s="710"/>
      <c r="ISV44" s="710"/>
      <c r="ISW44" s="710"/>
      <c r="ISX44" s="710"/>
      <c r="ISY44" s="710"/>
      <c r="ISZ44" s="710"/>
      <c r="ITA44" s="710"/>
      <c r="ITB44" s="710"/>
      <c r="ITC44" s="710"/>
      <c r="ITD44" s="710"/>
      <c r="ITE44" s="710"/>
      <c r="ITF44" s="710"/>
      <c r="ITG44" s="710"/>
      <c r="ITH44" s="710"/>
      <c r="ITI44" s="710"/>
      <c r="ITJ44" s="710"/>
      <c r="ITK44" s="710"/>
      <c r="ITL44" s="710"/>
      <c r="ITM44" s="710"/>
      <c r="ITN44" s="710"/>
      <c r="ITO44" s="710"/>
      <c r="ITP44" s="710"/>
      <c r="ITQ44" s="710"/>
      <c r="ITR44" s="710"/>
      <c r="ITS44" s="710"/>
      <c r="ITT44" s="710"/>
      <c r="ITU44" s="710"/>
      <c r="ITV44" s="710"/>
      <c r="ITW44" s="710"/>
      <c r="ITX44" s="710"/>
      <c r="ITY44" s="710"/>
      <c r="ITZ44" s="710"/>
      <c r="IUA44" s="710"/>
      <c r="IUB44" s="710"/>
      <c r="IUC44" s="710"/>
      <c r="IUD44" s="710"/>
      <c r="IUE44" s="710"/>
      <c r="IUF44" s="710"/>
      <c r="IUG44" s="710"/>
      <c r="IUH44" s="710"/>
      <c r="IUI44" s="710"/>
      <c r="IUJ44" s="710"/>
      <c r="IUK44" s="710"/>
      <c r="IUL44" s="710"/>
      <c r="IUM44" s="710"/>
      <c r="IUN44" s="710"/>
      <c r="IUO44" s="710"/>
      <c r="IUP44" s="710"/>
      <c r="IUQ44" s="710"/>
      <c r="IUR44" s="710"/>
      <c r="IUS44" s="710"/>
      <c r="IUT44" s="710"/>
      <c r="IUU44" s="710"/>
      <c r="IUV44" s="710"/>
      <c r="IUW44" s="710"/>
      <c r="IUX44" s="710"/>
      <c r="IUY44" s="710"/>
      <c r="IUZ44" s="710"/>
      <c r="IVA44" s="710"/>
      <c r="IVB44" s="710"/>
      <c r="IVC44" s="710"/>
      <c r="IVD44" s="710"/>
      <c r="IVE44" s="710"/>
      <c r="IVF44" s="710"/>
      <c r="IVG44" s="710"/>
      <c r="IVH44" s="710"/>
      <c r="IVI44" s="710"/>
      <c r="IVJ44" s="710"/>
      <c r="IVK44" s="710"/>
      <c r="IVL44" s="710"/>
      <c r="IVM44" s="710"/>
      <c r="IVN44" s="710"/>
      <c r="IVO44" s="710"/>
      <c r="IVP44" s="710"/>
      <c r="IVQ44" s="710"/>
      <c r="IVR44" s="710"/>
      <c r="IVS44" s="710"/>
      <c r="IVT44" s="710"/>
      <c r="IVU44" s="710"/>
      <c r="IVV44" s="710"/>
      <c r="IVW44" s="710"/>
      <c r="IVX44" s="710"/>
      <c r="IVY44" s="710"/>
      <c r="IVZ44" s="710"/>
      <c r="IWA44" s="710"/>
      <c r="IWB44" s="710"/>
      <c r="IWC44" s="710"/>
      <c r="IWD44" s="710"/>
      <c r="IWE44" s="710"/>
      <c r="IWF44" s="710"/>
      <c r="IWG44" s="710"/>
      <c r="IWH44" s="710"/>
      <c r="IWI44" s="710"/>
      <c r="IWJ44" s="710"/>
      <c r="IWK44" s="710"/>
      <c r="IWL44" s="710"/>
      <c r="IWM44" s="710"/>
      <c r="IWN44" s="710"/>
      <c r="IWO44" s="710"/>
      <c r="IWP44" s="710"/>
      <c r="IWQ44" s="710"/>
      <c r="IWR44" s="710"/>
      <c r="IWS44" s="710"/>
      <c r="IWT44" s="710"/>
      <c r="IWU44" s="710"/>
      <c r="IWV44" s="710"/>
      <c r="IWW44" s="710"/>
      <c r="IWX44" s="710"/>
      <c r="IWY44" s="710"/>
      <c r="IWZ44" s="710"/>
      <c r="IXA44" s="710"/>
      <c r="IXB44" s="710"/>
      <c r="IXC44" s="710"/>
      <c r="IXD44" s="710"/>
      <c r="IXE44" s="710"/>
      <c r="IXF44" s="710"/>
      <c r="IXG44" s="710"/>
      <c r="IXH44" s="710"/>
      <c r="IXI44" s="710"/>
      <c r="IXJ44" s="710"/>
      <c r="IXK44" s="710"/>
      <c r="IXL44" s="710"/>
      <c r="IXM44" s="710"/>
      <c r="IXN44" s="710"/>
      <c r="IXO44" s="710"/>
      <c r="IXP44" s="710"/>
      <c r="IXQ44" s="710"/>
      <c r="IXR44" s="710"/>
      <c r="IXS44" s="710"/>
      <c r="IXT44" s="710"/>
      <c r="IXU44" s="710"/>
      <c r="IXV44" s="710"/>
      <c r="IXW44" s="710"/>
      <c r="IXX44" s="710"/>
      <c r="IXY44" s="710"/>
      <c r="IXZ44" s="710"/>
      <c r="IYA44" s="710"/>
      <c r="IYB44" s="710"/>
      <c r="IYC44" s="710"/>
      <c r="IYD44" s="710"/>
      <c r="IYE44" s="710"/>
      <c r="IYF44" s="710"/>
      <c r="IYG44" s="710"/>
      <c r="IYH44" s="710"/>
      <c r="IYI44" s="710"/>
      <c r="IYJ44" s="710"/>
      <c r="IYK44" s="710"/>
      <c r="IYL44" s="710"/>
      <c r="IYM44" s="710"/>
      <c r="IYN44" s="710"/>
      <c r="IYO44" s="710"/>
      <c r="IYP44" s="710"/>
      <c r="IYQ44" s="710"/>
      <c r="IYR44" s="710"/>
      <c r="IYS44" s="710"/>
      <c r="IYT44" s="710"/>
      <c r="IYU44" s="710"/>
      <c r="IYV44" s="710"/>
      <c r="IYW44" s="710"/>
      <c r="IYX44" s="710"/>
      <c r="IYY44" s="710"/>
      <c r="IYZ44" s="710"/>
      <c r="IZA44" s="710"/>
      <c r="IZB44" s="710"/>
      <c r="IZC44" s="710"/>
      <c r="IZD44" s="710"/>
      <c r="IZE44" s="710"/>
      <c r="IZF44" s="710"/>
      <c r="IZG44" s="710"/>
      <c r="IZH44" s="710"/>
      <c r="IZI44" s="710"/>
      <c r="IZJ44" s="710"/>
      <c r="IZK44" s="710"/>
      <c r="IZL44" s="710"/>
      <c r="IZM44" s="710"/>
      <c r="IZN44" s="710"/>
      <c r="IZO44" s="710"/>
      <c r="IZP44" s="710"/>
      <c r="IZQ44" s="710"/>
      <c r="IZR44" s="710"/>
      <c r="IZS44" s="710"/>
      <c r="IZT44" s="710"/>
      <c r="IZU44" s="710"/>
      <c r="IZV44" s="710"/>
      <c r="IZW44" s="710"/>
      <c r="IZX44" s="710"/>
      <c r="IZY44" s="710"/>
      <c r="IZZ44" s="710"/>
      <c r="JAA44" s="710"/>
      <c r="JAB44" s="710"/>
      <c r="JAC44" s="710"/>
      <c r="JAD44" s="710"/>
      <c r="JAE44" s="710"/>
      <c r="JAF44" s="710"/>
      <c r="JAG44" s="710"/>
      <c r="JAH44" s="710"/>
      <c r="JAI44" s="710"/>
      <c r="JAJ44" s="710"/>
      <c r="JAK44" s="710"/>
      <c r="JAL44" s="710"/>
      <c r="JAM44" s="710"/>
      <c r="JAN44" s="710"/>
      <c r="JAO44" s="710"/>
      <c r="JAP44" s="710"/>
      <c r="JAQ44" s="710"/>
      <c r="JAR44" s="710"/>
      <c r="JAS44" s="710"/>
      <c r="JAT44" s="710"/>
      <c r="JAU44" s="710"/>
      <c r="JAV44" s="710"/>
      <c r="JAW44" s="710"/>
      <c r="JAX44" s="710"/>
      <c r="JAY44" s="710"/>
      <c r="JAZ44" s="710"/>
      <c r="JBA44" s="710"/>
      <c r="JBB44" s="710"/>
      <c r="JBC44" s="710"/>
      <c r="JBD44" s="710"/>
      <c r="JBE44" s="710"/>
      <c r="JBF44" s="710"/>
      <c r="JBG44" s="710"/>
      <c r="JBH44" s="710"/>
      <c r="JBI44" s="710"/>
      <c r="JBJ44" s="710"/>
      <c r="JBK44" s="710"/>
      <c r="JBL44" s="710"/>
      <c r="JBM44" s="710"/>
      <c r="JBN44" s="710"/>
      <c r="JBO44" s="710"/>
      <c r="JBP44" s="710"/>
      <c r="JBQ44" s="710"/>
      <c r="JBR44" s="710"/>
      <c r="JBS44" s="710"/>
      <c r="JBT44" s="710"/>
      <c r="JBU44" s="710"/>
      <c r="JBV44" s="710"/>
      <c r="JBW44" s="710"/>
      <c r="JBX44" s="710"/>
      <c r="JBY44" s="710"/>
      <c r="JBZ44" s="710"/>
      <c r="JCA44" s="710"/>
      <c r="JCB44" s="710"/>
      <c r="JCC44" s="710"/>
      <c r="JCD44" s="710"/>
      <c r="JCE44" s="710"/>
      <c r="JCF44" s="710"/>
      <c r="JCG44" s="710"/>
      <c r="JCH44" s="710"/>
      <c r="JCI44" s="710"/>
      <c r="JCJ44" s="710"/>
      <c r="JCK44" s="710"/>
      <c r="JCL44" s="710"/>
      <c r="JCM44" s="710"/>
      <c r="JCN44" s="710"/>
      <c r="JCO44" s="710"/>
      <c r="JCP44" s="710"/>
      <c r="JCQ44" s="710"/>
      <c r="JCR44" s="710"/>
      <c r="JCS44" s="710"/>
      <c r="JCT44" s="710"/>
      <c r="JCU44" s="710"/>
      <c r="JCV44" s="710"/>
      <c r="JCW44" s="710"/>
      <c r="JCX44" s="710"/>
      <c r="JCY44" s="710"/>
      <c r="JCZ44" s="710"/>
      <c r="JDA44" s="710"/>
      <c r="JDB44" s="710"/>
      <c r="JDC44" s="710"/>
      <c r="JDD44" s="710"/>
      <c r="JDE44" s="710"/>
      <c r="JDF44" s="710"/>
      <c r="JDG44" s="710"/>
      <c r="JDH44" s="710"/>
      <c r="JDI44" s="710"/>
      <c r="JDJ44" s="710"/>
      <c r="JDK44" s="710"/>
      <c r="JDL44" s="710"/>
      <c r="JDM44" s="710"/>
      <c r="JDN44" s="710"/>
      <c r="JDO44" s="710"/>
      <c r="JDP44" s="710"/>
      <c r="JDQ44" s="710"/>
      <c r="JDR44" s="710"/>
      <c r="JDS44" s="710"/>
      <c r="JDT44" s="710"/>
      <c r="JDU44" s="710"/>
      <c r="JDV44" s="710"/>
      <c r="JDW44" s="710"/>
      <c r="JDX44" s="710"/>
      <c r="JDY44" s="710"/>
      <c r="JDZ44" s="710"/>
      <c r="JEA44" s="710"/>
      <c r="JEB44" s="710"/>
      <c r="JEC44" s="710"/>
      <c r="JED44" s="710"/>
      <c r="JEE44" s="710"/>
      <c r="JEF44" s="710"/>
      <c r="JEG44" s="710"/>
      <c r="JEH44" s="710"/>
      <c r="JEI44" s="710"/>
      <c r="JEJ44" s="710"/>
      <c r="JEK44" s="710"/>
      <c r="JEL44" s="710"/>
      <c r="JEM44" s="710"/>
      <c r="JEN44" s="710"/>
      <c r="JEO44" s="710"/>
      <c r="JEP44" s="710"/>
      <c r="JEQ44" s="710"/>
      <c r="JER44" s="710"/>
      <c r="JES44" s="710"/>
      <c r="JET44" s="710"/>
      <c r="JEU44" s="710"/>
      <c r="JEV44" s="710"/>
      <c r="JEW44" s="710"/>
      <c r="JEX44" s="710"/>
      <c r="JEY44" s="710"/>
      <c r="JEZ44" s="710"/>
      <c r="JFA44" s="710"/>
      <c r="JFB44" s="710"/>
      <c r="JFC44" s="710"/>
      <c r="JFD44" s="710"/>
      <c r="JFE44" s="710"/>
      <c r="JFF44" s="710"/>
      <c r="JFG44" s="710"/>
      <c r="JFH44" s="710"/>
      <c r="JFI44" s="710"/>
      <c r="JFJ44" s="710"/>
      <c r="JFK44" s="710"/>
      <c r="JFL44" s="710"/>
      <c r="JFM44" s="710"/>
      <c r="JFN44" s="710"/>
      <c r="JFO44" s="710"/>
      <c r="JFP44" s="710"/>
      <c r="JFQ44" s="710"/>
      <c r="JFR44" s="710"/>
      <c r="JFS44" s="710"/>
      <c r="JFT44" s="710"/>
      <c r="JFU44" s="710"/>
      <c r="JFV44" s="710"/>
      <c r="JFW44" s="710"/>
      <c r="JFX44" s="710"/>
      <c r="JFY44" s="710"/>
      <c r="JFZ44" s="710"/>
      <c r="JGA44" s="710"/>
      <c r="JGB44" s="710"/>
      <c r="JGC44" s="710"/>
      <c r="JGD44" s="710"/>
      <c r="JGE44" s="710"/>
      <c r="JGF44" s="710"/>
      <c r="JGG44" s="710"/>
      <c r="JGH44" s="710"/>
      <c r="JGI44" s="710"/>
      <c r="JGJ44" s="710"/>
      <c r="JGK44" s="710"/>
      <c r="JGL44" s="710"/>
      <c r="JGM44" s="710"/>
      <c r="JGN44" s="710"/>
      <c r="JGO44" s="710"/>
      <c r="JGP44" s="710"/>
      <c r="JGQ44" s="710"/>
      <c r="JGR44" s="710"/>
      <c r="JGS44" s="710"/>
      <c r="JGT44" s="710"/>
      <c r="JGU44" s="710"/>
      <c r="JGV44" s="710"/>
      <c r="JGW44" s="710"/>
      <c r="JGX44" s="710"/>
      <c r="JGY44" s="710"/>
      <c r="JGZ44" s="710"/>
      <c r="JHA44" s="710"/>
      <c r="JHB44" s="710"/>
      <c r="JHC44" s="710"/>
      <c r="JHD44" s="710"/>
      <c r="JHE44" s="710"/>
      <c r="JHF44" s="710"/>
      <c r="JHG44" s="710"/>
      <c r="JHH44" s="710"/>
      <c r="JHI44" s="710"/>
      <c r="JHJ44" s="710"/>
      <c r="JHK44" s="710"/>
      <c r="JHL44" s="710"/>
      <c r="JHM44" s="710"/>
      <c r="JHN44" s="710"/>
      <c r="JHO44" s="710"/>
      <c r="JHP44" s="710"/>
      <c r="JHQ44" s="710"/>
      <c r="JHR44" s="710"/>
      <c r="JHS44" s="710"/>
      <c r="JHT44" s="710"/>
      <c r="JHU44" s="710"/>
      <c r="JHV44" s="710"/>
      <c r="JHW44" s="710"/>
      <c r="JHX44" s="710"/>
      <c r="JHY44" s="710"/>
      <c r="JHZ44" s="710"/>
      <c r="JIA44" s="710"/>
      <c r="JIB44" s="710"/>
      <c r="JIC44" s="710"/>
      <c r="JID44" s="710"/>
      <c r="JIE44" s="710"/>
      <c r="JIF44" s="710"/>
      <c r="JIG44" s="710"/>
      <c r="JIH44" s="710"/>
      <c r="JII44" s="710"/>
      <c r="JIJ44" s="710"/>
      <c r="JIK44" s="710"/>
      <c r="JIL44" s="710"/>
      <c r="JIM44" s="710"/>
      <c r="JIN44" s="710"/>
      <c r="JIO44" s="710"/>
      <c r="JIP44" s="710"/>
      <c r="JIQ44" s="710"/>
      <c r="JIR44" s="710"/>
      <c r="JIS44" s="710"/>
      <c r="JIT44" s="710"/>
      <c r="JIU44" s="710"/>
      <c r="JIV44" s="710"/>
      <c r="JIW44" s="710"/>
      <c r="JIX44" s="710"/>
      <c r="JIY44" s="710"/>
      <c r="JIZ44" s="710"/>
      <c r="JJA44" s="710"/>
      <c r="JJB44" s="710"/>
      <c r="JJC44" s="710"/>
      <c r="JJD44" s="710"/>
      <c r="JJE44" s="710"/>
      <c r="JJF44" s="710"/>
      <c r="JJG44" s="710"/>
      <c r="JJH44" s="710"/>
      <c r="JJI44" s="710"/>
      <c r="JJJ44" s="710"/>
      <c r="JJK44" s="710"/>
      <c r="JJL44" s="710"/>
      <c r="JJM44" s="710"/>
      <c r="JJN44" s="710"/>
      <c r="JJO44" s="710"/>
      <c r="JJP44" s="710"/>
      <c r="JJQ44" s="710"/>
      <c r="JJR44" s="710"/>
      <c r="JJS44" s="710"/>
      <c r="JJT44" s="710"/>
      <c r="JJU44" s="710"/>
      <c r="JJV44" s="710"/>
      <c r="JJW44" s="710"/>
      <c r="JJX44" s="710"/>
      <c r="JJY44" s="710"/>
      <c r="JJZ44" s="710"/>
      <c r="JKA44" s="710"/>
      <c r="JKB44" s="710"/>
      <c r="JKC44" s="710"/>
      <c r="JKD44" s="710"/>
      <c r="JKE44" s="710"/>
      <c r="JKF44" s="710"/>
      <c r="JKG44" s="710"/>
      <c r="JKH44" s="710"/>
      <c r="JKI44" s="710"/>
      <c r="JKJ44" s="710"/>
      <c r="JKK44" s="710"/>
      <c r="JKL44" s="710"/>
      <c r="JKM44" s="710"/>
      <c r="JKN44" s="710"/>
      <c r="JKO44" s="710"/>
      <c r="JKP44" s="710"/>
      <c r="JKQ44" s="710"/>
      <c r="JKR44" s="710"/>
      <c r="JKS44" s="710"/>
      <c r="JKT44" s="710"/>
      <c r="JKU44" s="710"/>
      <c r="JKV44" s="710"/>
      <c r="JKW44" s="710"/>
      <c r="JKX44" s="710"/>
      <c r="JKY44" s="710"/>
      <c r="JKZ44" s="710"/>
      <c r="JLA44" s="710"/>
      <c r="JLB44" s="710"/>
      <c r="JLC44" s="710"/>
      <c r="JLD44" s="710"/>
      <c r="JLE44" s="710"/>
      <c r="JLF44" s="710"/>
      <c r="JLG44" s="710"/>
      <c r="JLH44" s="710"/>
      <c r="JLI44" s="710"/>
      <c r="JLJ44" s="710"/>
      <c r="JLK44" s="710"/>
      <c r="JLL44" s="710"/>
      <c r="JLM44" s="710"/>
      <c r="JLN44" s="710"/>
      <c r="JLO44" s="710"/>
      <c r="JLP44" s="710"/>
      <c r="JLQ44" s="710"/>
      <c r="JLR44" s="710"/>
      <c r="JLS44" s="710"/>
      <c r="JLT44" s="710"/>
      <c r="JLU44" s="710"/>
      <c r="JLV44" s="710"/>
      <c r="JLW44" s="710"/>
      <c r="JLX44" s="710"/>
      <c r="JLY44" s="710"/>
      <c r="JLZ44" s="710"/>
      <c r="JMA44" s="710"/>
      <c r="JMB44" s="710"/>
      <c r="JMC44" s="710"/>
      <c r="JMD44" s="710"/>
      <c r="JME44" s="710"/>
      <c r="JMF44" s="710"/>
      <c r="JMG44" s="710"/>
      <c r="JMH44" s="710"/>
      <c r="JMI44" s="710"/>
      <c r="JMJ44" s="710"/>
      <c r="JMK44" s="710"/>
      <c r="JML44" s="710"/>
      <c r="JMM44" s="710"/>
      <c r="JMN44" s="710"/>
      <c r="JMO44" s="710"/>
      <c r="JMP44" s="710"/>
      <c r="JMQ44" s="710"/>
      <c r="JMR44" s="710"/>
      <c r="JMS44" s="710"/>
      <c r="JMT44" s="710"/>
      <c r="JMU44" s="710"/>
      <c r="JMV44" s="710"/>
      <c r="JMW44" s="710"/>
      <c r="JMX44" s="710"/>
      <c r="JMY44" s="710"/>
      <c r="JMZ44" s="710"/>
      <c r="JNA44" s="710"/>
      <c r="JNB44" s="710"/>
      <c r="JNC44" s="710"/>
      <c r="JND44" s="710"/>
      <c r="JNE44" s="710"/>
      <c r="JNF44" s="710"/>
      <c r="JNG44" s="710"/>
      <c r="JNH44" s="710"/>
      <c r="JNI44" s="710"/>
      <c r="JNJ44" s="710"/>
      <c r="JNK44" s="710"/>
      <c r="JNL44" s="710"/>
      <c r="JNM44" s="710"/>
      <c r="JNN44" s="710"/>
      <c r="JNO44" s="710"/>
      <c r="JNP44" s="710"/>
      <c r="JNQ44" s="710"/>
      <c r="JNR44" s="710"/>
      <c r="JNS44" s="710"/>
      <c r="JNT44" s="710"/>
      <c r="JNU44" s="710"/>
      <c r="JNV44" s="710"/>
      <c r="JNW44" s="710"/>
      <c r="JNX44" s="710"/>
      <c r="JNY44" s="710"/>
      <c r="JNZ44" s="710"/>
      <c r="JOA44" s="710"/>
      <c r="JOB44" s="710"/>
      <c r="JOC44" s="710"/>
      <c r="JOD44" s="710"/>
      <c r="JOE44" s="710"/>
      <c r="JOF44" s="710"/>
      <c r="JOG44" s="710"/>
      <c r="JOH44" s="710"/>
      <c r="JOI44" s="710"/>
      <c r="JOJ44" s="710"/>
      <c r="JOK44" s="710"/>
      <c r="JOL44" s="710"/>
      <c r="JOM44" s="710"/>
      <c r="JON44" s="710"/>
      <c r="JOO44" s="710"/>
      <c r="JOP44" s="710"/>
      <c r="JOQ44" s="710"/>
      <c r="JOR44" s="710"/>
      <c r="JOS44" s="710"/>
      <c r="JOT44" s="710"/>
      <c r="JOU44" s="710"/>
      <c r="JOV44" s="710"/>
      <c r="JOW44" s="710"/>
      <c r="JOX44" s="710"/>
      <c r="JOY44" s="710"/>
      <c r="JOZ44" s="710"/>
      <c r="JPA44" s="710"/>
      <c r="JPB44" s="710"/>
      <c r="JPC44" s="710"/>
      <c r="JPD44" s="710"/>
      <c r="JPE44" s="710"/>
      <c r="JPF44" s="710"/>
      <c r="JPG44" s="710"/>
      <c r="JPH44" s="710"/>
      <c r="JPI44" s="710"/>
      <c r="JPJ44" s="710"/>
      <c r="JPK44" s="710"/>
      <c r="JPL44" s="710"/>
      <c r="JPM44" s="710"/>
      <c r="JPN44" s="710"/>
      <c r="JPO44" s="710"/>
      <c r="JPP44" s="710"/>
      <c r="JPQ44" s="710"/>
      <c r="JPR44" s="710"/>
      <c r="JPS44" s="710"/>
      <c r="JPT44" s="710"/>
      <c r="JPU44" s="710"/>
      <c r="JPV44" s="710"/>
      <c r="JPW44" s="710"/>
      <c r="JPX44" s="710"/>
      <c r="JPY44" s="710"/>
      <c r="JPZ44" s="710"/>
      <c r="JQA44" s="710"/>
      <c r="JQB44" s="710"/>
      <c r="JQC44" s="710"/>
      <c r="JQD44" s="710"/>
      <c r="JQE44" s="710"/>
      <c r="JQF44" s="710"/>
      <c r="JQG44" s="710"/>
      <c r="JQH44" s="710"/>
      <c r="JQI44" s="710"/>
      <c r="JQJ44" s="710"/>
      <c r="JQK44" s="710"/>
      <c r="JQL44" s="710"/>
      <c r="JQM44" s="710"/>
      <c r="JQN44" s="710"/>
      <c r="JQO44" s="710"/>
      <c r="JQP44" s="710"/>
      <c r="JQQ44" s="710"/>
      <c r="JQR44" s="710"/>
      <c r="JQS44" s="710"/>
      <c r="JQT44" s="710"/>
      <c r="JQU44" s="710"/>
      <c r="JQV44" s="710"/>
      <c r="JQW44" s="710"/>
      <c r="JQX44" s="710"/>
      <c r="JQY44" s="710"/>
      <c r="JQZ44" s="710"/>
      <c r="JRA44" s="710"/>
      <c r="JRB44" s="710"/>
      <c r="JRC44" s="710"/>
      <c r="JRD44" s="710"/>
      <c r="JRE44" s="710"/>
      <c r="JRF44" s="710"/>
      <c r="JRG44" s="710"/>
      <c r="JRH44" s="710"/>
      <c r="JRI44" s="710"/>
      <c r="JRJ44" s="710"/>
      <c r="JRK44" s="710"/>
      <c r="JRL44" s="710"/>
      <c r="JRM44" s="710"/>
      <c r="JRN44" s="710"/>
      <c r="JRO44" s="710"/>
      <c r="JRP44" s="710"/>
      <c r="JRQ44" s="710"/>
      <c r="JRR44" s="710"/>
      <c r="JRS44" s="710"/>
      <c r="JRT44" s="710"/>
      <c r="JRU44" s="710"/>
      <c r="JRV44" s="710"/>
      <c r="JRW44" s="710"/>
      <c r="JRX44" s="710"/>
      <c r="JRY44" s="710"/>
      <c r="JRZ44" s="710"/>
      <c r="JSA44" s="710"/>
      <c r="JSB44" s="710"/>
      <c r="JSC44" s="710"/>
      <c r="JSD44" s="710"/>
      <c r="JSE44" s="710"/>
      <c r="JSF44" s="710"/>
      <c r="JSG44" s="710"/>
      <c r="JSH44" s="710"/>
      <c r="JSI44" s="710"/>
      <c r="JSJ44" s="710"/>
      <c r="JSK44" s="710"/>
      <c r="JSL44" s="710"/>
      <c r="JSM44" s="710"/>
      <c r="JSN44" s="710"/>
      <c r="JSO44" s="710"/>
      <c r="JSP44" s="710"/>
      <c r="JSQ44" s="710"/>
      <c r="JSR44" s="710"/>
      <c r="JSS44" s="710"/>
      <c r="JST44" s="710"/>
      <c r="JSU44" s="710"/>
      <c r="JSV44" s="710"/>
      <c r="JSW44" s="710"/>
      <c r="JSX44" s="710"/>
      <c r="JSY44" s="710"/>
      <c r="JSZ44" s="710"/>
      <c r="JTA44" s="710"/>
      <c r="JTB44" s="710"/>
      <c r="JTC44" s="710"/>
      <c r="JTD44" s="710"/>
      <c r="JTE44" s="710"/>
      <c r="JTF44" s="710"/>
      <c r="JTG44" s="710"/>
      <c r="JTH44" s="710"/>
      <c r="JTI44" s="710"/>
      <c r="JTJ44" s="710"/>
      <c r="JTK44" s="710"/>
      <c r="JTL44" s="710"/>
      <c r="JTM44" s="710"/>
      <c r="JTN44" s="710"/>
      <c r="JTO44" s="710"/>
      <c r="JTP44" s="710"/>
      <c r="JTQ44" s="710"/>
      <c r="JTR44" s="710"/>
      <c r="JTS44" s="710"/>
      <c r="JTT44" s="710"/>
      <c r="JTU44" s="710"/>
      <c r="JTV44" s="710"/>
      <c r="JTW44" s="710"/>
      <c r="JTX44" s="710"/>
      <c r="JTY44" s="710"/>
      <c r="JTZ44" s="710"/>
      <c r="JUA44" s="710"/>
      <c r="JUB44" s="710"/>
      <c r="JUC44" s="710"/>
      <c r="JUD44" s="710"/>
      <c r="JUE44" s="710"/>
      <c r="JUF44" s="710"/>
      <c r="JUG44" s="710"/>
      <c r="JUH44" s="710"/>
      <c r="JUI44" s="710"/>
      <c r="JUJ44" s="710"/>
      <c r="JUK44" s="710"/>
      <c r="JUL44" s="710"/>
      <c r="JUM44" s="710"/>
      <c r="JUN44" s="710"/>
      <c r="JUO44" s="710"/>
      <c r="JUP44" s="710"/>
      <c r="JUQ44" s="710"/>
      <c r="JUR44" s="710"/>
      <c r="JUS44" s="710"/>
      <c r="JUT44" s="710"/>
      <c r="JUU44" s="710"/>
      <c r="JUV44" s="710"/>
      <c r="JUW44" s="710"/>
      <c r="JUX44" s="710"/>
      <c r="JUY44" s="710"/>
      <c r="JUZ44" s="710"/>
      <c r="JVA44" s="710"/>
      <c r="JVB44" s="710"/>
      <c r="JVC44" s="710"/>
      <c r="JVD44" s="710"/>
      <c r="JVE44" s="710"/>
      <c r="JVF44" s="710"/>
      <c r="JVG44" s="710"/>
      <c r="JVH44" s="710"/>
      <c r="JVI44" s="710"/>
      <c r="JVJ44" s="710"/>
      <c r="JVK44" s="710"/>
      <c r="JVL44" s="710"/>
      <c r="JVM44" s="710"/>
      <c r="JVN44" s="710"/>
      <c r="JVO44" s="710"/>
      <c r="JVP44" s="710"/>
      <c r="JVQ44" s="710"/>
      <c r="JVR44" s="710"/>
      <c r="JVS44" s="710"/>
      <c r="JVT44" s="710"/>
      <c r="JVU44" s="710"/>
      <c r="JVV44" s="710"/>
      <c r="JVW44" s="710"/>
      <c r="JVX44" s="710"/>
      <c r="JVY44" s="710"/>
      <c r="JVZ44" s="710"/>
      <c r="JWA44" s="710"/>
      <c r="JWB44" s="710"/>
      <c r="JWC44" s="710"/>
      <c r="JWD44" s="710"/>
      <c r="JWE44" s="710"/>
      <c r="JWF44" s="710"/>
      <c r="JWG44" s="710"/>
      <c r="JWH44" s="710"/>
      <c r="JWI44" s="710"/>
      <c r="JWJ44" s="710"/>
      <c r="JWK44" s="710"/>
      <c r="JWL44" s="710"/>
      <c r="JWM44" s="710"/>
      <c r="JWN44" s="710"/>
      <c r="JWO44" s="710"/>
      <c r="JWP44" s="710"/>
      <c r="JWQ44" s="710"/>
      <c r="JWR44" s="710"/>
      <c r="JWS44" s="710"/>
      <c r="JWT44" s="710"/>
      <c r="JWU44" s="710"/>
      <c r="JWV44" s="710"/>
      <c r="JWW44" s="710"/>
      <c r="JWX44" s="710"/>
      <c r="JWY44" s="710"/>
      <c r="JWZ44" s="710"/>
      <c r="JXA44" s="710"/>
      <c r="JXB44" s="710"/>
      <c r="JXC44" s="710"/>
      <c r="JXD44" s="710"/>
      <c r="JXE44" s="710"/>
      <c r="JXF44" s="710"/>
      <c r="JXG44" s="710"/>
      <c r="JXH44" s="710"/>
      <c r="JXI44" s="710"/>
      <c r="JXJ44" s="710"/>
      <c r="JXK44" s="710"/>
      <c r="JXL44" s="710"/>
      <c r="JXM44" s="710"/>
      <c r="JXN44" s="710"/>
      <c r="JXO44" s="710"/>
      <c r="JXP44" s="710"/>
      <c r="JXQ44" s="710"/>
      <c r="JXR44" s="710"/>
      <c r="JXS44" s="710"/>
      <c r="JXT44" s="710"/>
      <c r="JXU44" s="710"/>
      <c r="JXV44" s="710"/>
      <c r="JXW44" s="710"/>
      <c r="JXX44" s="710"/>
      <c r="JXY44" s="710"/>
      <c r="JXZ44" s="710"/>
      <c r="JYA44" s="710"/>
      <c r="JYB44" s="710"/>
      <c r="JYC44" s="710"/>
      <c r="JYD44" s="710"/>
      <c r="JYE44" s="710"/>
      <c r="JYF44" s="710"/>
      <c r="JYG44" s="710"/>
      <c r="JYH44" s="710"/>
      <c r="JYI44" s="710"/>
      <c r="JYJ44" s="710"/>
      <c r="JYK44" s="710"/>
      <c r="JYL44" s="710"/>
      <c r="JYM44" s="710"/>
      <c r="JYN44" s="710"/>
      <c r="JYO44" s="710"/>
      <c r="JYP44" s="710"/>
      <c r="JYQ44" s="710"/>
      <c r="JYR44" s="710"/>
      <c r="JYS44" s="710"/>
      <c r="JYT44" s="710"/>
      <c r="JYU44" s="710"/>
      <c r="JYV44" s="710"/>
      <c r="JYW44" s="710"/>
      <c r="JYX44" s="710"/>
      <c r="JYY44" s="710"/>
      <c r="JYZ44" s="710"/>
      <c r="JZA44" s="710"/>
      <c r="JZB44" s="710"/>
      <c r="JZC44" s="710"/>
      <c r="JZD44" s="710"/>
      <c r="JZE44" s="710"/>
      <c r="JZF44" s="710"/>
      <c r="JZG44" s="710"/>
      <c r="JZH44" s="710"/>
      <c r="JZI44" s="710"/>
      <c r="JZJ44" s="710"/>
      <c r="JZK44" s="710"/>
      <c r="JZL44" s="710"/>
      <c r="JZM44" s="710"/>
      <c r="JZN44" s="710"/>
      <c r="JZO44" s="710"/>
      <c r="JZP44" s="710"/>
      <c r="JZQ44" s="710"/>
      <c r="JZR44" s="710"/>
      <c r="JZS44" s="710"/>
      <c r="JZT44" s="710"/>
      <c r="JZU44" s="710"/>
      <c r="JZV44" s="710"/>
      <c r="JZW44" s="710"/>
      <c r="JZX44" s="710"/>
      <c r="JZY44" s="710"/>
      <c r="JZZ44" s="710"/>
      <c r="KAA44" s="710"/>
      <c r="KAB44" s="710"/>
      <c r="KAC44" s="710"/>
      <c r="KAD44" s="710"/>
      <c r="KAE44" s="710"/>
      <c r="KAF44" s="710"/>
      <c r="KAG44" s="710"/>
      <c r="KAH44" s="710"/>
      <c r="KAI44" s="710"/>
      <c r="KAJ44" s="710"/>
      <c r="KAK44" s="710"/>
      <c r="KAL44" s="710"/>
      <c r="KAM44" s="710"/>
      <c r="KAN44" s="710"/>
      <c r="KAO44" s="710"/>
      <c r="KAP44" s="710"/>
      <c r="KAQ44" s="710"/>
      <c r="KAR44" s="710"/>
      <c r="KAS44" s="710"/>
      <c r="KAT44" s="710"/>
      <c r="KAU44" s="710"/>
      <c r="KAV44" s="710"/>
      <c r="KAW44" s="710"/>
      <c r="KAX44" s="710"/>
      <c r="KAY44" s="710"/>
      <c r="KAZ44" s="710"/>
      <c r="KBA44" s="710"/>
      <c r="KBB44" s="710"/>
      <c r="KBC44" s="710"/>
      <c r="KBD44" s="710"/>
      <c r="KBE44" s="710"/>
      <c r="KBF44" s="710"/>
      <c r="KBG44" s="710"/>
      <c r="KBH44" s="710"/>
      <c r="KBI44" s="710"/>
      <c r="KBJ44" s="710"/>
      <c r="KBK44" s="710"/>
      <c r="KBL44" s="710"/>
      <c r="KBM44" s="710"/>
      <c r="KBN44" s="710"/>
      <c r="KBO44" s="710"/>
      <c r="KBP44" s="710"/>
      <c r="KBQ44" s="710"/>
      <c r="KBR44" s="710"/>
      <c r="KBS44" s="710"/>
      <c r="KBT44" s="710"/>
      <c r="KBU44" s="710"/>
      <c r="KBV44" s="710"/>
      <c r="KBW44" s="710"/>
      <c r="KBX44" s="710"/>
      <c r="KBY44" s="710"/>
      <c r="KBZ44" s="710"/>
      <c r="KCA44" s="710"/>
      <c r="KCB44" s="710"/>
      <c r="KCC44" s="710"/>
      <c r="KCD44" s="710"/>
      <c r="KCE44" s="710"/>
      <c r="KCF44" s="710"/>
      <c r="KCG44" s="710"/>
      <c r="KCH44" s="710"/>
      <c r="KCI44" s="710"/>
      <c r="KCJ44" s="710"/>
      <c r="KCK44" s="710"/>
      <c r="KCL44" s="710"/>
      <c r="KCM44" s="710"/>
      <c r="KCN44" s="710"/>
      <c r="KCO44" s="710"/>
      <c r="KCP44" s="710"/>
      <c r="KCQ44" s="710"/>
      <c r="KCR44" s="710"/>
      <c r="KCS44" s="710"/>
      <c r="KCT44" s="710"/>
      <c r="KCU44" s="710"/>
      <c r="KCV44" s="710"/>
      <c r="KCW44" s="710"/>
      <c r="KCX44" s="710"/>
      <c r="KCY44" s="710"/>
      <c r="KCZ44" s="710"/>
      <c r="KDA44" s="710"/>
      <c r="KDB44" s="710"/>
      <c r="KDC44" s="710"/>
      <c r="KDD44" s="710"/>
      <c r="KDE44" s="710"/>
      <c r="KDF44" s="710"/>
      <c r="KDG44" s="710"/>
      <c r="KDH44" s="710"/>
      <c r="KDI44" s="710"/>
      <c r="KDJ44" s="710"/>
      <c r="KDK44" s="710"/>
      <c r="KDL44" s="710"/>
      <c r="KDM44" s="710"/>
      <c r="KDN44" s="710"/>
      <c r="KDO44" s="710"/>
      <c r="KDP44" s="710"/>
      <c r="KDQ44" s="710"/>
      <c r="KDR44" s="710"/>
      <c r="KDS44" s="710"/>
      <c r="KDT44" s="710"/>
      <c r="KDU44" s="710"/>
      <c r="KDV44" s="710"/>
      <c r="KDW44" s="710"/>
      <c r="KDX44" s="710"/>
      <c r="KDY44" s="710"/>
      <c r="KDZ44" s="710"/>
      <c r="KEA44" s="710"/>
      <c r="KEB44" s="710"/>
      <c r="KEC44" s="710"/>
      <c r="KED44" s="710"/>
      <c r="KEE44" s="710"/>
      <c r="KEF44" s="710"/>
      <c r="KEG44" s="710"/>
      <c r="KEH44" s="710"/>
      <c r="KEI44" s="710"/>
      <c r="KEJ44" s="710"/>
      <c r="KEK44" s="710"/>
      <c r="KEL44" s="710"/>
      <c r="KEM44" s="710"/>
      <c r="KEN44" s="710"/>
      <c r="KEO44" s="710"/>
      <c r="KEP44" s="710"/>
      <c r="KEQ44" s="710"/>
      <c r="KER44" s="710"/>
      <c r="KES44" s="710"/>
      <c r="KET44" s="710"/>
      <c r="KEU44" s="710"/>
      <c r="KEV44" s="710"/>
      <c r="KEW44" s="710"/>
      <c r="KEX44" s="710"/>
      <c r="KEY44" s="710"/>
      <c r="KEZ44" s="710"/>
      <c r="KFA44" s="710"/>
      <c r="KFB44" s="710"/>
      <c r="KFC44" s="710"/>
      <c r="KFD44" s="710"/>
      <c r="KFE44" s="710"/>
      <c r="KFF44" s="710"/>
      <c r="KFG44" s="710"/>
      <c r="KFH44" s="710"/>
      <c r="KFI44" s="710"/>
      <c r="KFJ44" s="710"/>
      <c r="KFK44" s="710"/>
      <c r="KFL44" s="710"/>
      <c r="KFM44" s="710"/>
      <c r="KFN44" s="710"/>
      <c r="KFO44" s="710"/>
      <c r="KFP44" s="710"/>
      <c r="KFQ44" s="710"/>
      <c r="KFR44" s="710"/>
      <c r="KFS44" s="710"/>
      <c r="KFT44" s="710"/>
      <c r="KFU44" s="710"/>
      <c r="KFV44" s="710"/>
      <c r="KFW44" s="710"/>
      <c r="KFX44" s="710"/>
      <c r="KFY44" s="710"/>
      <c r="KFZ44" s="710"/>
      <c r="KGA44" s="710"/>
      <c r="KGB44" s="710"/>
      <c r="KGC44" s="710"/>
      <c r="KGD44" s="710"/>
      <c r="KGE44" s="710"/>
      <c r="KGF44" s="710"/>
      <c r="KGG44" s="710"/>
      <c r="KGH44" s="710"/>
      <c r="KGI44" s="710"/>
      <c r="KGJ44" s="710"/>
      <c r="KGK44" s="710"/>
      <c r="KGL44" s="710"/>
      <c r="KGM44" s="710"/>
      <c r="KGN44" s="710"/>
      <c r="KGO44" s="710"/>
      <c r="KGP44" s="710"/>
      <c r="KGQ44" s="710"/>
      <c r="KGR44" s="710"/>
      <c r="KGS44" s="710"/>
      <c r="KGT44" s="710"/>
      <c r="KGU44" s="710"/>
      <c r="KGV44" s="710"/>
      <c r="KGW44" s="710"/>
      <c r="KGX44" s="710"/>
      <c r="KGY44" s="710"/>
      <c r="KGZ44" s="710"/>
      <c r="KHA44" s="710"/>
      <c r="KHB44" s="710"/>
      <c r="KHC44" s="710"/>
      <c r="KHD44" s="710"/>
      <c r="KHE44" s="710"/>
      <c r="KHF44" s="710"/>
      <c r="KHG44" s="710"/>
      <c r="KHH44" s="710"/>
      <c r="KHI44" s="710"/>
      <c r="KHJ44" s="710"/>
      <c r="KHK44" s="710"/>
      <c r="KHL44" s="710"/>
      <c r="KHM44" s="710"/>
      <c r="KHN44" s="710"/>
      <c r="KHO44" s="710"/>
      <c r="KHP44" s="710"/>
      <c r="KHQ44" s="710"/>
      <c r="KHR44" s="710"/>
      <c r="KHS44" s="710"/>
      <c r="KHT44" s="710"/>
      <c r="KHU44" s="710"/>
      <c r="KHV44" s="710"/>
      <c r="KHW44" s="710"/>
      <c r="KHX44" s="710"/>
      <c r="KHY44" s="710"/>
      <c r="KHZ44" s="710"/>
      <c r="KIA44" s="710"/>
      <c r="KIB44" s="710"/>
      <c r="KIC44" s="710"/>
      <c r="KID44" s="710"/>
      <c r="KIE44" s="710"/>
      <c r="KIF44" s="710"/>
      <c r="KIG44" s="710"/>
      <c r="KIH44" s="710"/>
      <c r="KII44" s="710"/>
      <c r="KIJ44" s="710"/>
      <c r="KIK44" s="710"/>
      <c r="KIL44" s="710"/>
      <c r="KIM44" s="710"/>
      <c r="KIN44" s="710"/>
      <c r="KIO44" s="710"/>
      <c r="KIP44" s="710"/>
      <c r="KIQ44" s="710"/>
      <c r="KIR44" s="710"/>
      <c r="KIS44" s="710"/>
      <c r="KIT44" s="710"/>
      <c r="KIU44" s="710"/>
      <c r="KIV44" s="710"/>
      <c r="KIW44" s="710"/>
      <c r="KIX44" s="710"/>
      <c r="KIY44" s="710"/>
      <c r="KIZ44" s="710"/>
      <c r="KJA44" s="710"/>
      <c r="KJB44" s="710"/>
      <c r="KJC44" s="710"/>
      <c r="KJD44" s="710"/>
      <c r="KJE44" s="710"/>
      <c r="KJF44" s="710"/>
      <c r="KJG44" s="710"/>
      <c r="KJH44" s="710"/>
      <c r="KJI44" s="710"/>
      <c r="KJJ44" s="710"/>
      <c r="KJK44" s="710"/>
      <c r="KJL44" s="710"/>
      <c r="KJM44" s="710"/>
      <c r="KJN44" s="710"/>
      <c r="KJO44" s="710"/>
      <c r="KJP44" s="710"/>
      <c r="KJQ44" s="710"/>
      <c r="KJR44" s="710"/>
      <c r="KJS44" s="710"/>
      <c r="KJT44" s="710"/>
      <c r="KJU44" s="710"/>
      <c r="KJV44" s="710"/>
      <c r="KJW44" s="710"/>
      <c r="KJX44" s="710"/>
      <c r="KJY44" s="710"/>
      <c r="KJZ44" s="710"/>
      <c r="KKA44" s="710"/>
      <c r="KKB44" s="710"/>
      <c r="KKC44" s="710"/>
      <c r="KKD44" s="710"/>
      <c r="KKE44" s="710"/>
      <c r="KKF44" s="710"/>
      <c r="KKG44" s="710"/>
      <c r="KKH44" s="710"/>
      <c r="KKI44" s="710"/>
      <c r="KKJ44" s="710"/>
      <c r="KKK44" s="710"/>
      <c r="KKL44" s="710"/>
      <c r="KKM44" s="710"/>
      <c r="KKN44" s="710"/>
      <c r="KKO44" s="710"/>
      <c r="KKP44" s="710"/>
      <c r="KKQ44" s="710"/>
      <c r="KKR44" s="710"/>
      <c r="KKS44" s="710"/>
      <c r="KKT44" s="710"/>
      <c r="KKU44" s="710"/>
      <c r="KKV44" s="710"/>
      <c r="KKW44" s="710"/>
      <c r="KKX44" s="710"/>
      <c r="KKY44" s="710"/>
      <c r="KKZ44" s="710"/>
      <c r="KLA44" s="710"/>
      <c r="KLB44" s="710"/>
      <c r="KLC44" s="710"/>
      <c r="KLD44" s="710"/>
      <c r="KLE44" s="710"/>
      <c r="KLF44" s="710"/>
      <c r="KLG44" s="710"/>
      <c r="KLH44" s="710"/>
      <c r="KLI44" s="710"/>
      <c r="KLJ44" s="710"/>
      <c r="KLK44" s="710"/>
      <c r="KLL44" s="710"/>
      <c r="KLM44" s="710"/>
      <c r="KLN44" s="710"/>
      <c r="KLO44" s="710"/>
      <c r="KLP44" s="710"/>
      <c r="KLQ44" s="710"/>
      <c r="KLR44" s="710"/>
      <c r="KLS44" s="710"/>
      <c r="KLT44" s="710"/>
      <c r="KLU44" s="710"/>
      <c r="KLV44" s="710"/>
      <c r="KLW44" s="710"/>
      <c r="KLX44" s="710"/>
      <c r="KLY44" s="710"/>
      <c r="KLZ44" s="710"/>
      <c r="KMA44" s="710"/>
      <c r="KMB44" s="710"/>
      <c r="KMC44" s="710"/>
      <c r="KMD44" s="710"/>
      <c r="KME44" s="710"/>
      <c r="KMF44" s="710"/>
      <c r="KMG44" s="710"/>
      <c r="KMH44" s="710"/>
      <c r="KMI44" s="710"/>
      <c r="KMJ44" s="710"/>
      <c r="KMK44" s="710"/>
      <c r="KML44" s="710"/>
      <c r="KMM44" s="710"/>
      <c r="KMN44" s="710"/>
      <c r="KMO44" s="710"/>
      <c r="KMP44" s="710"/>
      <c r="KMQ44" s="710"/>
      <c r="KMR44" s="710"/>
      <c r="KMS44" s="710"/>
      <c r="KMT44" s="710"/>
      <c r="KMU44" s="710"/>
      <c r="KMV44" s="710"/>
      <c r="KMW44" s="710"/>
      <c r="KMX44" s="710"/>
      <c r="KMY44" s="710"/>
      <c r="KMZ44" s="710"/>
      <c r="KNA44" s="710"/>
      <c r="KNB44" s="710"/>
      <c r="KNC44" s="710"/>
      <c r="KND44" s="710"/>
      <c r="KNE44" s="710"/>
      <c r="KNF44" s="710"/>
      <c r="KNG44" s="710"/>
      <c r="KNH44" s="710"/>
      <c r="KNI44" s="710"/>
      <c r="KNJ44" s="710"/>
      <c r="KNK44" s="710"/>
      <c r="KNL44" s="710"/>
      <c r="KNM44" s="710"/>
      <c r="KNN44" s="710"/>
      <c r="KNO44" s="710"/>
      <c r="KNP44" s="710"/>
      <c r="KNQ44" s="710"/>
      <c r="KNR44" s="710"/>
      <c r="KNS44" s="710"/>
      <c r="KNT44" s="710"/>
      <c r="KNU44" s="710"/>
      <c r="KNV44" s="710"/>
      <c r="KNW44" s="710"/>
      <c r="KNX44" s="710"/>
      <c r="KNY44" s="710"/>
      <c r="KNZ44" s="710"/>
      <c r="KOA44" s="710"/>
      <c r="KOB44" s="710"/>
      <c r="KOC44" s="710"/>
      <c r="KOD44" s="710"/>
      <c r="KOE44" s="710"/>
      <c r="KOF44" s="710"/>
      <c r="KOG44" s="710"/>
      <c r="KOH44" s="710"/>
      <c r="KOI44" s="710"/>
      <c r="KOJ44" s="710"/>
      <c r="KOK44" s="710"/>
      <c r="KOL44" s="710"/>
      <c r="KOM44" s="710"/>
      <c r="KON44" s="710"/>
      <c r="KOO44" s="710"/>
      <c r="KOP44" s="710"/>
      <c r="KOQ44" s="710"/>
      <c r="KOR44" s="710"/>
      <c r="KOS44" s="710"/>
      <c r="KOT44" s="710"/>
      <c r="KOU44" s="710"/>
      <c r="KOV44" s="710"/>
      <c r="KOW44" s="710"/>
      <c r="KOX44" s="710"/>
      <c r="KOY44" s="710"/>
      <c r="KOZ44" s="710"/>
      <c r="KPA44" s="710"/>
      <c r="KPB44" s="710"/>
      <c r="KPC44" s="710"/>
      <c r="KPD44" s="710"/>
      <c r="KPE44" s="710"/>
      <c r="KPF44" s="710"/>
      <c r="KPG44" s="710"/>
      <c r="KPH44" s="710"/>
      <c r="KPI44" s="710"/>
      <c r="KPJ44" s="710"/>
      <c r="KPK44" s="710"/>
      <c r="KPL44" s="710"/>
      <c r="KPM44" s="710"/>
      <c r="KPN44" s="710"/>
      <c r="KPO44" s="710"/>
      <c r="KPP44" s="710"/>
      <c r="KPQ44" s="710"/>
      <c r="KPR44" s="710"/>
      <c r="KPS44" s="710"/>
      <c r="KPT44" s="710"/>
      <c r="KPU44" s="710"/>
      <c r="KPV44" s="710"/>
      <c r="KPW44" s="710"/>
      <c r="KPX44" s="710"/>
      <c r="KPY44" s="710"/>
      <c r="KPZ44" s="710"/>
      <c r="KQA44" s="710"/>
      <c r="KQB44" s="710"/>
      <c r="KQC44" s="710"/>
      <c r="KQD44" s="710"/>
      <c r="KQE44" s="710"/>
      <c r="KQF44" s="710"/>
      <c r="KQG44" s="710"/>
      <c r="KQH44" s="710"/>
      <c r="KQI44" s="710"/>
      <c r="KQJ44" s="710"/>
      <c r="KQK44" s="710"/>
      <c r="KQL44" s="710"/>
      <c r="KQM44" s="710"/>
      <c r="KQN44" s="710"/>
      <c r="KQO44" s="710"/>
      <c r="KQP44" s="710"/>
      <c r="KQQ44" s="710"/>
      <c r="KQR44" s="710"/>
      <c r="KQS44" s="710"/>
      <c r="KQT44" s="710"/>
      <c r="KQU44" s="710"/>
      <c r="KQV44" s="710"/>
      <c r="KQW44" s="710"/>
      <c r="KQX44" s="710"/>
      <c r="KQY44" s="710"/>
      <c r="KQZ44" s="710"/>
      <c r="KRA44" s="710"/>
      <c r="KRB44" s="710"/>
      <c r="KRC44" s="710"/>
      <c r="KRD44" s="710"/>
      <c r="KRE44" s="710"/>
      <c r="KRF44" s="710"/>
      <c r="KRG44" s="710"/>
      <c r="KRH44" s="710"/>
      <c r="KRI44" s="710"/>
      <c r="KRJ44" s="710"/>
      <c r="KRK44" s="710"/>
      <c r="KRL44" s="710"/>
      <c r="KRM44" s="710"/>
      <c r="KRN44" s="710"/>
      <c r="KRO44" s="710"/>
      <c r="KRP44" s="710"/>
      <c r="KRQ44" s="710"/>
      <c r="KRR44" s="710"/>
      <c r="KRS44" s="710"/>
      <c r="KRT44" s="710"/>
      <c r="KRU44" s="710"/>
      <c r="KRV44" s="710"/>
      <c r="KRW44" s="710"/>
      <c r="KRX44" s="710"/>
      <c r="KRY44" s="710"/>
      <c r="KRZ44" s="710"/>
      <c r="KSA44" s="710"/>
      <c r="KSB44" s="710"/>
      <c r="KSC44" s="710"/>
      <c r="KSD44" s="710"/>
      <c r="KSE44" s="710"/>
      <c r="KSF44" s="710"/>
      <c r="KSG44" s="710"/>
      <c r="KSH44" s="710"/>
      <c r="KSI44" s="710"/>
      <c r="KSJ44" s="710"/>
      <c r="KSK44" s="710"/>
      <c r="KSL44" s="710"/>
      <c r="KSM44" s="710"/>
      <c r="KSN44" s="710"/>
      <c r="KSO44" s="710"/>
      <c r="KSP44" s="710"/>
      <c r="KSQ44" s="710"/>
      <c r="KSR44" s="710"/>
      <c r="KSS44" s="710"/>
      <c r="KST44" s="710"/>
      <c r="KSU44" s="710"/>
      <c r="KSV44" s="710"/>
      <c r="KSW44" s="710"/>
      <c r="KSX44" s="710"/>
      <c r="KSY44" s="710"/>
      <c r="KSZ44" s="710"/>
      <c r="KTA44" s="710"/>
      <c r="KTB44" s="710"/>
      <c r="KTC44" s="710"/>
      <c r="KTD44" s="710"/>
      <c r="KTE44" s="710"/>
      <c r="KTF44" s="710"/>
      <c r="KTG44" s="710"/>
      <c r="KTH44" s="710"/>
      <c r="KTI44" s="710"/>
      <c r="KTJ44" s="710"/>
      <c r="KTK44" s="710"/>
      <c r="KTL44" s="710"/>
      <c r="KTM44" s="710"/>
      <c r="KTN44" s="710"/>
      <c r="KTO44" s="710"/>
      <c r="KTP44" s="710"/>
      <c r="KTQ44" s="710"/>
      <c r="KTR44" s="710"/>
      <c r="KTS44" s="710"/>
      <c r="KTT44" s="710"/>
      <c r="KTU44" s="710"/>
      <c r="KTV44" s="710"/>
      <c r="KTW44" s="710"/>
      <c r="KTX44" s="710"/>
      <c r="KTY44" s="710"/>
      <c r="KTZ44" s="710"/>
      <c r="KUA44" s="710"/>
      <c r="KUB44" s="710"/>
      <c r="KUC44" s="710"/>
      <c r="KUD44" s="710"/>
      <c r="KUE44" s="710"/>
      <c r="KUF44" s="710"/>
      <c r="KUG44" s="710"/>
      <c r="KUH44" s="710"/>
      <c r="KUI44" s="710"/>
      <c r="KUJ44" s="710"/>
      <c r="KUK44" s="710"/>
      <c r="KUL44" s="710"/>
      <c r="KUM44" s="710"/>
      <c r="KUN44" s="710"/>
      <c r="KUO44" s="710"/>
      <c r="KUP44" s="710"/>
      <c r="KUQ44" s="710"/>
      <c r="KUR44" s="710"/>
      <c r="KUS44" s="710"/>
      <c r="KUT44" s="710"/>
      <c r="KUU44" s="710"/>
      <c r="KUV44" s="710"/>
      <c r="KUW44" s="710"/>
      <c r="KUX44" s="710"/>
      <c r="KUY44" s="710"/>
      <c r="KUZ44" s="710"/>
      <c r="KVA44" s="710"/>
      <c r="KVB44" s="710"/>
      <c r="KVC44" s="710"/>
      <c r="KVD44" s="710"/>
      <c r="KVE44" s="710"/>
      <c r="KVF44" s="710"/>
      <c r="KVG44" s="710"/>
      <c r="KVH44" s="710"/>
      <c r="KVI44" s="710"/>
      <c r="KVJ44" s="710"/>
      <c r="KVK44" s="710"/>
      <c r="KVL44" s="710"/>
      <c r="KVM44" s="710"/>
      <c r="KVN44" s="710"/>
      <c r="KVO44" s="710"/>
      <c r="KVP44" s="710"/>
      <c r="KVQ44" s="710"/>
      <c r="KVR44" s="710"/>
      <c r="KVS44" s="710"/>
      <c r="KVT44" s="710"/>
      <c r="KVU44" s="710"/>
      <c r="KVV44" s="710"/>
      <c r="KVW44" s="710"/>
      <c r="KVX44" s="710"/>
      <c r="KVY44" s="710"/>
      <c r="KVZ44" s="710"/>
      <c r="KWA44" s="710"/>
      <c r="KWB44" s="710"/>
      <c r="KWC44" s="710"/>
      <c r="KWD44" s="710"/>
      <c r="KWE44" s="710"/>
      <c r="KWF44" s="710"/>
      <c r="KWG44" s="710"/>
      <c r="KWH44" s="710"/>
      <c r="KWI44" s="710"/>
      <c r="KWJ44" s="710"/>
      <c r="KWK44" s="710"/>
      <c r="KWL44" s="710"/>
      <c r="KWM44" s="710"/>
      <c r="KWN44" s="710"/>
      <c r="KWO44" s="710"/>
      <c r="KWP44" s="710"/>
      <c r="KWQ44" s="710"/>
      <c r="KWR44" s="710"/>
      <c r="KWS44" s="710"/>
      <c r="KWT44" s="710"/>
      <c r="KWU44" s="710"/>
      <c r="KWV44" s="710"/>
      <c r="KWW44" s="710"/>
      <c r="KWX44" s="710"/>
      <c r="KWY44" s="710"/>
      <c r="KWZ44" s="710"/>
      <c r="KXA44" s="710"/>
      <c r="KXB44" s="710"/>
      <c r="KXC44" s="710"/>
      <c r="KXD44" s="710"/>
      <c r="KXE44" s="710"/>
      <c r="KXF44" s="710"/>
      <c r="KXG44" s="710"/>
      <c r="KXH44" s="710"/>
      <c r="KXI44" s="710"/>
      <c r="KXJ44" s="710"/>
      <c r="KXK44" s="710"/>
      <c r="KXL44" s="710"/>
      <c r="KXM44" s="710"/>
      <c r="KXN44" s="710"/>
      <c r="KXO44" s="710"/>
      <c r="KXP44" s="710"/>
      <c r="KXQ44" s="710"/>
      <c r="KXR44" s="710"/>
      <c r="KXS44" s="710"/>
      <c r="KXT44" s="710"/>
      <c r="KXU44" s="710"/>
      <c r="KXV44" s="710"/>
      <c r="KXW44" s="710"/>
      <c r="KXX44" s="710"/>
      <c r="KXY44" s="710"/>
      <c r="KXZ44" s="710"/>
      <c r="KYA44" s="710"/>
      <c r="KYB44" s="710"/>
      <c r="KYC44" s="710"/>
      <c r="KYD44" s="710"/>
      <c r="KYE44" s="710"/>
      <c r="KYF44" s="710"/>
      <c r="KYG44" s="710"/>
      <c r="KYH44" s="710"/>
      <c r="KYI44" s="710"/>
      <c r="KYJ44" s="710"/>
      <c r="KYK44" s="710"/>
      <c r="KYL44" s="710"/>
      <c r="KYM44" s="710"/>
      <c r="KYN44" s="710"/>
      <c r="KYO44" s="710"/>
      <c r="KYP44" s="710"/>
      <c r="KYQ44" s="710"/>
      <c r="KYR44" s="710"/>
      <c r="KYS44" s="710"/>
      <c r="KYT44" s="710"/>
      <c r="KYU44" s="710"/>
      <c r="KYV44" s="710"/>
      <c r="KYW44" s="710"/>
      <c r="KYX44" s="710"/>
      <c r="KYY44" s="710"/>
      <c r="KYZ44" s="710"/>
      <c r="KZA44" s="710"/>
      <c r="KZB44" s="710"/>
      <c r="KZC44" s="710"/>
      <c r="KZD44" s="710"/>
      <c r="KZE44" s="710"/>
      <c r="KZF44" s="710"/>
      <c r="KZG44" s="710"/>
      <c r="KZH44" s="710"/>
      <c r="KZI44" s="710"/>
      <c r="KZJ44" s="710"/>
      <c r="KZK44" s="710"/>
      <c r="KZL44" s="710"/>
      <c r="KZM44" s="710"/>
      <c r="KZN44" s="710"/>
      <c r="KZO44" s="710"/>
      <c r="KZP44" s="710"/>
      <c r="KZQ44" s="710"/>
      <c r="KZR44" s="710"/>
      <c r="KZS44" s="710"/>
      <c r="KZT44" s="710"/>
      <c r="KZU44" s="710"/>
      <c r="KZV44" s="710"/>
      <c r="KZW44" s="710"/>
      <c r="KZX44" s="710"/>
      <c r="KZY44" s="710"/>
      <c r="KZZ44" s="710"/>
      <c r="LAA44" s="710"/>
      <c r="LAB44" s="710"/>
      <c r="LAC44" s="710"/>
      <c r="LAD44" s="710"/>
      <c r="LAE44" s="710"/>
      <c r="LAF44" s="710"/>
      <c r="LAG44" s="710"/>
      <c r="LAH44" s="710"/>
      <c r="LAI44" s="710"/>
      <c r="LAJ44" s="710"/>
      <c r="LAK44" s="710"/>
      <c r="LAL44" s="710"/>
      <c r="LAM44" s="710"/>
      <c r="LAN44" s="710"/>
      <c r="LAO44" s="710"/>
      <c r="LAP44" s="710"/>
      <c r="LAQ44" s="710"/>
      <c r="LAR44" s="710"/>
      <c r="LAS44" s="710"/>
      <c r="LAT44" s="710"/>
      <c r="LAU44" s="710"/>
      <c r="LAV44" s="710"/>
      <c r="LAW44" s="710"/>
      <c r="LAX44" s="710"/>
      <c r="LAY44" s="710"/>
      <c r="LAZ44" s="710"/>
      <c r="LBA44" s="710"/>
      <c r="LBB44" s="710"/>
      <c r="LBC44" s="710"/>
      <c r="LBD44" s="710"/>
      <c r="LBE44" s="710"/>
      <c r="LBF44" s="710"/>
      <c r="LBG44" s="710"/>
      <c r="LBH44" s="710"/>
      <c r="LBI44" s="710"/>
      <c r="LBJ44" s="710"/>
      <c r="LBK44" s="710"/>
      <c r="LBL44" s="710"/>
      <c r="LBM44" s="710"/>
      <c r="LBN44" s="710"/>
      <c r="LBO44" s="710"/>
      <c r="LBP44" s="710"/>
      <c r="LBQ44" s="710"/>
      <c r="LBR44" s="710"/>
      <c r="LBS44" s="710"/>
      <c r="LBT44" s="710"/>
      <c r="LBU44" s="710"/>
      <c r="LBV44" s="710"/>
      <c r="LBW44" s="710"/>
      <c r="LBX44" s="710"/>
      <c r="LBY44" s="710"/>
      <c r="LBZ44" s="710"/>
      <c r="LCA44" s="710"/>
      <c r="LCB44" s="710"/>
      <c r="LCC44" s="710"/>
      <c r="LCD44" s="710"/>
      <c r="LCE44" s="710"/>
      <c r="LCF44" s="710"/>
      <c r="LCG44" s="710"/>
      <c r="LCH44" s="710"/>
      <c r="LCI44" s="710"/>
      <c r="LCJ44" s="710"/>
      <c r="LCK44" s="710"/>
      <c r="LCL44" s="710"/>
      <c r="LCM44" s="710"/>
      <c r="LCN44" s="710"/>
      <c r="LCO44" s="710"/>
      <c r="LCP44" s="710"/>
      <c r="LCQ44" s="710"/>
      <c r="LCR44" s="710"/>
      <c r="LCS44" s="710"/>
      <c r="LCT44" s="710"/>
      <c r="LCU44" s="710"/>
      <c r="LCV44" s="710"/>
      <c r="LCW44" s="710"/>
      <c r="LCX44" s="710"/>
      <c r="LCY44" s="710"/>
      <c r="LCZ44" s="710"/>
      <c r="LDA44" s="710"/>
      <c r="LDB44" s="710"/>
      <c r="LDC44" s="710"/>
      <c r="LDD44" s="710"/>
      <c r="LDE44" s="710"/>
      <c r="LDF44" s="710"/>
      <c r="LDG44" s="710"/>
      <c r="LDH44" s="710"/>
      <c r="LDI44" s="710"/>
      <c r="LDJ44" s="710"/>
      <c r="LDK44" s="710"/>
      <c r="LDL44" s="710"/>
      <c r="LDM44" s="710"/>
      <c r="LDN44" s="710"/>
      <c r="LDO44" s="710"/>
      <c r="LDP44" s="710"/>
      <c r="LDQ44" s="710"/>
      <c r="LDR44" s="710"/>
      <c r="LDS44" s="710"/>
      <c r="LDT44" s="710"/>
      <c r="LDU44" s="710"/>
      <c r="LDV44" s="710"/>
      <c r="LDW44" s="710"/>
      <c r="LDX44" s="710"/>
      <c r="LDY44" s="710"/>
      <c r="LDZ44" s="710"/>
      <c r="LEA44" s="710"/>
      <c r="LEB44" s="710"/>
      <c r="LEC44" s="710"/>
      <c r="LED44" s="710"/>
      <c r="LEE44" s="710"/>
      <c r="LEF44" s="710"/>
      <c r="LEG44" s="710"/>
      <c r="LEH44" s="710"/>
      <c r="LEI44" s="710"/>
      <c r="LEJ44" s="710"/>
      <c r="LEK44" s="710"/>
      <c r="LEL44" s="710"/>
      <c r="LEM44" s="710"/>
      <c r="LEN44" s="710"/>
      <c r="LEO44" s="710"/>
      <c r="LEP44" s="710"/>
      <c r="LEQ44" s="710"/>
      <c r="LER44" s="710"/>
      <c r="LES44" s="710"/>
      <c r="LET44" s="710"/>
      <c r="LEU44" s="710"/>
      <c r="LEV44" s="710"/>
      <c r="LEW44" s="710"/>
      <c r="LEX44" s="710"/>
      <c r="LEY44" s="710"/>
      <c r="LEZ44" s="710"/>
      <c r="LFA44" s="710"/>
      <c r="LFB44" s="710"/>
      <c r="LFC44" s="710"/>
      <c r="LFD44" s="710"/>
      <c r="LFE44" s="710"/>
      <c r="LFF44" s="710"/>
      <c r="LFG44" s="710"/>
      <c r="LFH44" s="710"/>
      <c r="LFI44" s="710"/>
      <c r="LFJ44" s="710"/>
      <c r="LFK44" s="710"/>
      <c r="LFL44" s="710"/>
      <c r="LFM44" s="710"/>
      <c r="LFN44" s="710"/>
      <c r="LFO44" s="710"/>
      <c r="LFP44" s="710"/>
      <c r="LFQ44" s="710"/>
      <c r="LFR44" s="710"/>
      <c r="LFS44" s="710"/>
      <c r="LFT44" s="710"/>
      <c r="LFU44" s="710"/>
      <c r="LFV44" s="710"/>
      <c r="LFW44" s="710"/>
      <c r="LFX44" s="710"/>
      <c r="LFY44" s="710"/>
      <c r="LFZ44" s="710"/>
      <c r="LGA44" s="710"/>
      <c r="LGB44" s="710"/>
      <c r="LGC44" s="710"/>
      <c r="LGD44" s="710"/>
      <c r="LGE44" s="710"/>
      <c r="LGF44" s="710"/>
      <c r="LGG44" s="710"/>
      <c r="LGH44" s="710"/>
      <c r="LGI44" s="710"/>
      <c r="LGJ44" s="710"/>
      <c r="LGK44" s="710"/>
      <c r="LGL44" s="710"/>
      <c r="LGM44" s="710"/>
      <c r="LGN44" s="710"/>
      <c r="LGO44" s="710"/>
      <c r="LGP44" s="710"/>
      <c r="LGQ44" s="710"/>
      <c r="LGR44" s="710"/>
      <c r="LGS44" s="710"/>
      <c r="LGT44" s="710"/>
      <c r="LGU44" s="710"/>
      <c r="LGV44" s="710"/>
      <c r="LGW44" s="710"/>
      <c r="LGX44" s="710"/>
      <c r="LGY44" s="710"/>
      <c r="LGZ44" s="710"/>
      <c r="LHA44" s="710"/>
      <c r="LHB44" s="710"/>
      <c r="LHC44" s="710"/>
      <c r="LHD44" s="710"/>
      <c r="LHE44" s="710"/>
      <c r="LHF44" s="710"/>
      <c r="LHG44" s="710"/>
      <c r="LHH44" s="710"/>
      <c r="LHI44" s="710"/>
      <c r="LHJ44" s="710"/>
      <c r="LHK44" s="710"/>
      <c r="LHL44" s="710"/>
      <c r="LHM44" s="710"/>
      <c r="LHN44" s="710"/>
      <c r="LHO44" s="710"/>
      <c r="LHP44" s="710"/>
      <c r="LHQ44" s="710"/>
      <c r="LHR44" s="710"/>
      <c r="LHS44" s="710"/>
      <c r="LHT44" s="710"/>
      <c r="LHU44" s="710"/>
      <c r="LHV44" s="710"/>
      <c r="LHW44" s="710"/>
      <c r="LHX44" s="710"/>
      <c r="LHY44" s="710"/>
      <c r="LHZ44" s="710"/>
      <c r="LIA44" s="710"/>
      <c r="LIB44" s="710"/>
      <c r="LIC44" s="710"/>
      <c r="LID44" s="710"/>
      <c r="LIE44" s="710"/>
      <c r="LIF44" s="710"/>
      <c r="LIG44" s="710"/>
      <c r="LIH44" s="710"/>
      <c r="LII44" s="710"/>
      <c r="LIJ44" s="710"/>
      <c r="LIK44" s="710"/>
      <c r="LIL44" s="710"/>
      <c r="LIM44" s="710"/>
      <c r="LIN44" s="710"/>
      <c r="LIO44" s="710"/>
      <c r="LIP44" s="710"/>
      <c r="LIQ44" s="710"/>
      <c r="LIR44" s="710"/>
      <c r="LIS44" s="710"/>
      <c r="LIT44" s="710"/>
      <c r="LIU44" s="710"/>
      <c r="LIV44" s="710"/>
      <c r="LIW44" s="710"/>
      <c r="LIX44" s="710"/>
      <c r="LIY44" s="710"/>
      <c r="LIZ44" s="710"/>
      <c r="LJA44" s="710"/>
      <c r="LJB44" s="710"/>
      <c r="LJC44" s="710"/>
      <c r="LJD44" s="710"/>
      <c r="LJE44" s="710"/>
      <c r="LJF44" s="710"/>
      <c r="LJG44" s="710"/>
      <c r="LJH44" s="710"/>
      <c r="LJI44" s="710"/>
      <c r="LJJ44" s="710"/>
      <c r="LJK44" s="710"/>
      <c r="LJL44" s="710"/>
      <c r="LJM44" s="710"/>
      <c r="LJN44" s="710"/>
      <c r="LJO44" s="710"/>
      <c r="LJP44" s="710"/>
      <c r="LJQ44" s="710"/>
      <c r="LJR44" s="710"/>
      <c r="LJS44" s="710"/>
      <c r="LJT44" s="710"/>
      <c r="LJU44" s="710"/>
      <c r="LJV44" s="710"/>
      <c r="LJW44" s="710"/>
      <c r="LJX44" s="710"/>
      <c r="LJY44" s="710"/>
      <c r="LJZ44" s="710"/>
      <c r="LKA44" s="710"/>
      <c r="LKB44" s="710"/>
      <c r="LKC44" s="710"/>
      <c r="LKD44" s="710"/>
      <c r="LKE44" s="710"/>
      <c r="LKF44" s="710"/>
      <c r="LKG44" s="710"/>
      <c r="LKH44" s="710"/>
      <c r="LKI44" s="710"/>
      <c r="LKJ44" s="710"/>
      <c r="LKK44" s="710"/>
      <c r="LKL44" s="710"/>
      <c r="LKM44" s="710"/>
      <c r="LKN44" s="710"/>
      <c r="LKO44" s="710"/>
      <c r="LKP44" s="710"/>
      <c r="LKQ44" s="710"/>
      <c r="LKR44" s="710"/>
      <c r="LKS44" s="710"/>
      <c r="LKT44" s="710"/>
      <c r="LKU44" s="710"/>
      <c r="LKV44" s="710"/>
      <c r="LKW44" s="710"/>
      <c r="LKX44" s="710"/>
      <c r="LKY44" s="710"/>
      <c r="LKZ44" s="710"/>
      <c r="LLA44" s="710"/>
      <c r="LLB44" s="710"/>
      <c r="LLC44" s="710"/>
      <c r="LLD44" s="710"/>
      <c r="LLE44" s="710"/>
      <c r="LLF44" s="710"/>
      <c r="LLG44" s="710"/>
      <c r="LLH44" s="710"/>
      <c r="LLI44" s="710"/>
      <c r="LLJ44" s="710"/>
      <c r="LLK44" s="710"/>
      <c r="LLL44" s="710"/>
      <c r="LLM44" s="710"/>
      <c r="LLN44" s="710"/>
      <c r="LLO44" s="710"/>
      <c r="LLP44" s="710"/>
      <c r="LLQ44" s="710"/>
      <c r="LLR44" s="710"/>
      <c r="LLS44" s="710"/>
      <c r="LLT44" s="710"/>
      <c r="LLU44" s="710"/>
      <c r="LLV44" s="710"/>
      <c r="LLW44" s="710"/>
      <c r="LLX44" s="710"/>
      <c r="LLY44" s="710"/>
      <c r="LLZ44" s="710"/>
      <c r="LMA44" s="710"/>
      <c r="LMB44" s="710"/>
      <c r="LMC44" s="710"/>
      <c r="LMD44" s="710"/>
      <c r="LME44" s="710"/>
      <c r="LMF44" s="710"/>
      <c r="LMG44" s="710"/>
      <c r="LMH44" s="710"/>
      <c r="LMI44" s="710"/>
      <c r="LMJ44" s="710"/>
      <c r="LMK44" s="710"/>
      <c r="LML44" s="710"/>
      <c r="LMM44" s="710"/>
      <c r="LMN44" s="710"/>
      <c r="LMO44" s="710"/>
      <c r="LMP44" s="710"/>
      <c r="LMQ44" s="710"/>
      <c r="LMR44" s="710"/>
      <c r="LMS44" s="710"/>
      <c r="LMT44" s="710"/>
      <c r="LMU44" s="710"/>
      <c r="LMV44" s="710"/>
      <c r="LMW44" s="710"/>
      <c r="LMX44" s="710"/>
      <c r="LMY44" s="710"/>
      <c r="LMZ44" s="710"/>
      <c r="LNA44" s="710"/>
      <c r="LNB44" s="710"/>
      <c r="LNC44" s="710"/>
      <c r="LND44" s="710"/>
      <c r="LNE44" s="710"/>
      <c r="LNF44" s="710"/>
      <c r="LNG44" s="710"/>
      <c r="LNH44" s="710"/>
      <c r="LNI44" s="710"/>
      <c r="LNJ44" s="710"/>
      <c r="LNK44" s="710"/>
      <c r="LNL44" s="710"/>
      <c r="LNM44" s="710"/>
      <c r="LNN44" s="710"/>
      <c r="LNO44" s="710"/>
      <c r="LNP44" s="710"/>
      <c r="LNQ44" s="710"/>
      <c r="LNR44" s="710"/>
      <c r="LNS44" s="710"/>
      <c r="LNT44" s="710"/>
      <c r="LNU44" s="710"/>
      <c r="LNV44" s="710"/>
      <c r="LNW44" s="710"/>
      <c r="LNX44" s="710"/>
      <c r="LNY44" s="710"/>
      <c r="LNZ44" s="710"/>
      <c r="LOA44" s="710"/>
      <c r="LOB44" s="710"/>
      <c r="LOC44" s="710"/>
      <c r="LOD44" s="710"/>
      <c r="LOE44" s="710"/>
      <c r="LOF44" s="710"/>
      <c r="LOG44" s="710"/>
      <c r="LOH44" s="710"/>
      <c r="LOI44" s="710"/>
      <c r="LOJ44" s="710"/>
      <c r="LOK44" s="710"/>
      <c r="LOL44" s="710"/>
      <c r="LOM44" s="710"/>
      <c r="LON44" s="710"/>
      <c r="LOO44" s="710"/>
      <c r="LOP44" s="710"/>
      <c r="LOQ44" s="710"/>
      <c r="LOR44" s="710"/>
      <c r="LOS44" s="710"/>
      <c r="LOT44" s="710"/>
      <c r="LOU44" s="710"/>
      <c r="LOV44" s="710"/>
      <c r="LOW44" s="710"/>
      <c r="LOX44" s="710"/>
      <c r="LOY44" s="710"/>
      <c r="LOZ44" s="710"/>
      <c r="LPA44" s="710"/>
      <c r="LPB44" s="710"/>
      <c r="LPC44" s="710"/>
      <c r="LPD44" s="710"/>
      <c r="LPE44" s="710"/>
      <c r="LPF44" s="710"/>
      <c r="LPG44" s="710"/>
      <c r="LPH44" s="710"/>
      <c r="LPI44" s="710"/>
      <c r="LPJ44" s="710"/>
      <c r="LPK44" s="710"/>
      <c r="LPL44" s="710"/>
      <c r="LPM44" s="710"/>
      <c r="LPN44" s="710"/>
      <c r="LPO44" s="710"/>
      <c r="LPP44" s="710"/>
      <c r="LPQ44" s="710"/>
      <c r="LPR44" s="710"/>
      <c r="LPS44" s="710"/>
      <c r="LPT44" s="710"/>
      <c r="LPU44" s="710"/>
      <c r="LPV44" s="710"/>
      <c r="LPW44" s="710"/>
      <c r="LPX44" s="710"/>
      <c r="LPY44" s="710"/>
      <c r="LPZ44" s="710"/>
      <c r="LQA44" s="710"/>
      <c r="LQB44" s="710"/>
      <c r="LQC44" s="710"/>
      <c r="LQD44" s="710"/>
      <c r="LQE44" s="710"/>
      <c r="LQF44" s="710"/>
      <c r="LQG44" s="710"/>
      <c r="LQH44" s="710"/>
      <c r="LQI44" s="710"/>
      <c r="LQJ44" s="710"/>
      <c r="LQK44" s="710"/>
      <c r="LQL44" s="710"/>
      <c r="LQM44" s="710"/>
      <c r="LQN44" s="710"/>
      <c r="LQO44" s="710"/>
      <c r="LQP44" s="710"/>
      <c r="LQQ44" s="710"/>
      <c r="LQR44" s="710"/>
      <c r="LQS44" s="710"/>
      <c r="LQT44" s="710"/>
      <c r="LQU44" s="710"/>
      <c r="LQV44" s="710"/>
      <c r="LQW44" s="710"/>
      <c r="LQX44" s="710"/>
      <c r="LQY44" s="710"/>
      <c r="LQZ44" s="710"/>
      <c r="LRA44" s="710"/>
      <c r="LRB44" s="710"/>
      <c r="LRC44" s="710"/>
      <c r="LRD44" s="710"/>
      <c r="LRE44" s="710"/>
      <c r="LRF44" s="710"/>
      <c r="LRG44" s="710"/>
      <c r="LRH44" s="710"/>
      <c r="LRI44" s="710"/>
      <c r="LRJ44" s="710"/>
      <c r="LRK44" s="710"/>
      <c r="LRL44" s="710"/>
      <c r="LRM44" s="710"/>
      <c r="LRN44" s="710"/>
      <c r="LRO44" s="710"/>
      <c r="LRP44" s="710"/>
      <c r="LRQ44" s="710"/>
      <c r="LRR44" s="710"/>
      <c r="LRS44" s="710"/>
      <c r="LRT44" s="710"/>
      <c r="LRU44" s="710"/>
      <c r="LRV44" s="710"/>
      <c r="LRW44" s="710"/>
      <c r="LRX44" s="710"/>
      <c r="LRY44" s="710"/>
      <c r="LRZ44" s="710"/>
      <c r="LSA44" s="710"/>
      <c r="LSB44" s="710"/>
      <c r="LSC44" s="710"/>
      <c r="LSD44" s="710"/>
      <c r="LSE44" s="710"/>
      <c r="LSF44" s="710"/>
      <c r="LSG44" s="710"/>
      <c r="LSH44" s="710"/>
      <c r="LSI44" s="710"/>
      <c r="LSJ44" s="710"/>
      <c r="LSK44" s="710"/>
      <c r="LSL44" s="710"/>
      <c r="LSM44" s="710"/>
      <c r="LSN44" s="710"/>
      <c r="LSO44" s="710"/>
      <c r="LSP44" s="710"/>
      <c r="LSQ44" s="710"/>
      <c r="LSR44" s="710"/>
      <c r="LSS44" s="710"/>
      <c r="LST44" s="710"/>
      <c r="LSU44" s="710"/>
      <c r="LSV44" s="710"/>
      <c r="LSW44" s="710"/>
      <c r="LSX44" s="710"/>
      <c r="LSY44" s="710"/>
      <c r="LSZ44" s="710"/>
      <c r="LTA44" s="710"/>
      <c r="LTB44" s="710"/>
      <c r="LTC44" s="710"/>
      <c r="LTD44" s="710"/>
      <c r="LTE44" s="710"/>
      <c r="LTF44" s="710"/>
      <c r="LTG44" s="710"/>
      <c r="LTH44" s="710"/>
      <c r="LTI44" s="710"/>
      <c r="LTJ44" s="710"/>
      <c r="LTK44" s="710"/>
      <c r="LTL44" s="710"/>
      <c r="LTM44" s="710"/>
      <c r="LTN44" s="710"/>
      <c r="LTO44" s="710"/>
      <c r="LTP44" s="710"/>
      <c r="LTQ44" s="710"/>
      <c r="LTR44" s="710"/>
      <c r="LTS44" s="710"/>
      <c r="LTT44" s="710"/>
      <c r="LTU44" s="710"/>
      <c r="LTV44" s="710"/>
      <c r="LTW44" s="710"/>
      <c r="LTX44" s="710"/>
      <c r="LTY44" s="710"/>
      <c r="LTZ44" s="710"/>
      <c r="LUA44" s="710"/>
      <c r="LUB44" s="710"/>
      <c r="LUC44" s="710"/>
      <c r="LUD44" s="710"/>
      <c r="LUE44" s="710"/>
      <c r="LUF44" s="710"/>
      <c r="LUG44" s="710"/>
      <c r="LUH44" s="710"/>
      <c r="LUI44" s="710"/>
      <c r="LUJ44" s="710"/>
      <c r="LUK44" s="710"/>
      <c r="LUL44" s="710"/>
      <c r="LUM44" s="710"/>
      <c r="LUN44" s="710"/>
      <c r="LUO44" s="710"/>
      <c r="LUP44" s="710"/>
      <c r="LUQ44" s="710"/>
      <c r="LUR44" s="710"/>
      <c r="LUS44" s="710"/>
      <c r="LUT44" s="710"/>
      <c r="LUU44" s="710"/>
      <c r="LUV44" s="710"/>
      <c r="LUW44" s="710"/>
      <c r="LUX44" s="710"/>
      <c r="LUY44" s="710"/>
      <c r="LUZ44" s="710"/>
      <c r="LVA44" s="710"/>
      <c r="LVB44" s="710"/>
      <c r="LVC44" s="710"/>
      <c r="LVD44" s="710"/>
      <c r="LVE44" s="710"/>
      <c r="LVF44" s="710"/>
      <c r="LVG44" s="710"/>
      <c r="LVH44" s="710"/>
      <c r="LVI44" s="710"/>
      <c r="LVJ44" s="710"/>
      <c r="LVK44" s="710"/>
      <c r="LVL44" s="710"/>
      <c r="LVM44" s="710"/>
      <c r="LVN44" s="710"/>
      <c r="LVO44" s="710"/>
      <c r="LVP44" s="710"/>
      <c r="LVQ44" s="710"/>
      <c r="LVR44" s="710"/>
      <c r="LVS44" s="710"/>
      <c r="LVT44" s="710"/>
      <c r="LVU44" s="710"/>
      <c r="LVV44" s="710"/>
      <c r="LVW44" s="710"/>
      <c r="LVX44" s="710"/>
      <c r="LVY44" s="710"/>
      <c r="LVZ44" s="710"/>
      <c r="LWA44" s="710"/>
      <c r="LWB44" s="710"/>
      <c r="LWC44" s="710"/>
      <c r="LWD44" s="710"/>
      <c r="LWE44" s="710"/>
      <c r="LWF44" s="710"/>
      <c r="LWG44" s="710"/>
      <c r="LWH44" s="710"/>
      <c r="LWI44" s="710"/>
      <c r="LWJ44" s="710"/>
      <c r="LWK44" s="710"/>
      <c r="LWL44" s="710"/>
      <c r="LWM44" s="710"/>
      <c r="LWN44" s="710"/>
      <c r="LWO44" s="710"/>
      <c r="LWP44" s="710"/>
      <c r="LWQ44" s="710"/>
      <c r="LWR44" s="710"/>
      <c r="LWS44" s="710"/>
      <c r="LWT44" s="710"/>
      <c r="LWU44" s="710"/>
      <c r="LWV44" s="710"/>
      <c r="LWW44" s="710"/>
      <c r="LWX44" s="710"/>
      <c r="LWY44" s="710"/>
      <c r="LWZ44" s="710"/>
      <c r="LXA44" s="710"/>
      <c r="LXB44" s="710"/>
      <c r="LXC44" s="710"/>
      <c r="LXD44" s="710"/>
      <c r="LXE44" s="710"/>
      <c r="LXF44" s="710"/>
      <c r="LXG44" s="710"/>
      <c r="LXH44" s="710"/>
      <c r="LXI44" s="710"/>
      <c r="LXJ44" s="710"/>
      <c r="LXK44" s="710"/>
      <c r="LXL44" s="710"/>
      <c r="LXM44" s="710"/>
      <c r="LXN44" s="710"/>
      <c r="LXO44" s="710"/>
      <c r="LXP44" s="710"/>
      <c r="LXQ44" s="710"/>
      <c r="LXR44" s="710"/>
      <c r="LXS44" s="710"/>
      <c r="LXT44" s="710"/>
      <c r="LXU44" s="710"/>
      <c r="LXV44" s="710"/>
      <c r="LXW44" s="710"/>
      <c r="LXX44" s="710"/>
      <c r="LXY44" s="710"/>
      <c r="LXZ44" s="710"/>
      <c r="LYA44" s="710"/>
      <c r="LYB44" s="710"/>
      <c r="LYC44" s="710"/>
      <c r="LYD44" s="710"/>
      <c r="LYE44" s="710"/>
      <c r="LYF44" s="710"/>
      <c r="LYG44" s="710"/>
      <c r="LYH44" s="710"/>
      <c r="LYI44" s="710"/>
      <c r="LYJ44" s="710"/>
      <c r="LYK44" s="710"/>
      <c r="LYL44" s="710"/>
      <c r="LYM44" s="710"/>
      <c r="LYN44" s="710"/>
      <c r="LYO44" s="710"/>
      <c r="LYP44" s="710"/>
      <c r="LYQ44" s="710"/>
      <c r="LYR44" s="710"/>
      <c r="LYS44" s="710"/>
      <c r="LYT44" s="710"/>
      <c r="LYU44" s="710"/>
      <c r="LYV44" s="710"/>
      <c r="LYW44" s="710"/>
      <c r="LYX44" s="710"/>
      <c r="LYY44" s="710"/>
      <c r="LYZ44" s="710"/>
      <c r="LZA44" s="710"/>
      <c r="LZB44" s="710"/>
      <c r="LZC44" s="710"/>
      <c r="LZD44" s="710"/>
      <c r="LZE44" s="710"/>
      <c r="LZF44" s="710"/>
      <c r="LZG44" s="710"/>
      <c r="LZH44" s="710"/>
      <c r="LZI44" s="710"/>
      <c r="LZJ44" s="710"/>
      <c r="LZK44" s="710"/>
      <c r="LZL44" s="710"/>
      <c r="LZM44" s="710"/>
      <c r="LZN44" s="710"/>
      <c r="LZO44" s="710"/>
      <c r="LZP44" s="710"/>
      <c r="LZQ44" s="710"/>
      <c r="LZR44" s="710"/>
      <c r="LZS44" s="710"/>
      <c r="LZT44" s="710"/>
      <c r="LZU44" s="710"/>
      <c r="LZV44" s="710"/>
      <c r="LZW44" s="710"/>
      <c r="LZX44" s="710"/>
      <c r="LZY44" s="710"/>
      <c r="LZZ44" s="710"/>
      <c r="MAA44" s="710"/>
      <c r="MAB44" s="710"/>
      <c r="MAC44" s="710"/>
      <c r="MAD44" s="710"/>
      <c r="MAE44" s="710"/>
      <c r="MAF44" s="710"/>
      <c r="MAG44" s="710"/>
      <c r="MAH44" s="710"/>
      <c r="MAI44" s="710"/>
      <c r="MAJ44" s="710"/>
      <c r="MAK44" s="710"/>
      <c r="MAL44" s="710"/>
      <c r="MAM44" s="710"/>
      <c r="MAN44" s="710"/>
      <c r="MAO44" s="710"/>
      <c r="MAP44" s="710"/>
      <c r="MAQ44" s="710"/>
      <c r="MAR44" s="710"/>
      <c r="MAS44" s="710"/>
      <c r="MAT44" s="710"/>
      <c r="MAU44" s="710"/>
      <c r="MAV44" s="710"/>
      <c r="MAW44" s="710"/>
      <c r="MAX44" s="710"/>
      <c r="MAY44" s="710"/>
      <c r="MAZ44" s="710"/>
      <c r="MBA44" s="710"/>
      <c r="MBB44" s="710"/>
      <c r="MBC44" s="710"/>
      <c r="MBD44" s="710"/>
      <c r="MBE44" s="710"/>
      <c r="MBF44" s="710"/>
      <c r="MBG44" s="710"/>
      <c r="MBH44" s="710"/>
      <c r="MBI44" s="710"/>
      <c r="MBJ44" s="710"/>
      <c r="MBK44" s="710"/>
      <c r="MBL44" s="710"/>
      <c r="MBM44" s="710"/>
      <c r="MBN44" s="710"/>
      <c r="MBO44" s="710"/>
      <c r="MBP44" s="710"/>
      <c r="MBQ44" s="710"/>
      <c r="MBR44" s="710"/>
      <c r="MBS44" s="710"/>
      <c r="MBT44" s="710"/>
      <c r="MBU44" s="710"/>
      <c r="MBV44" s="710"/>
      <c r="MBW44" s="710"/>
      <c r="MBX44" s="710"/>
      <c r="MBY44" s="710"/>
      <c r="MBZ44" s="710"/>
      <c r="MCA44" s="710"/>
      <c r="MCB44" s="710"/>
      <c r="MCC44" s="710"/>
      <c r="MCD44" s="710"/>
      <c r="MCE44" s="710"/>
      <c r="MCF44" s="710"/>
      <c r="MCG44" s="710"/>
      <c r="MCH44" s="710"/>
      <c r="MCI44" s="710"/>
      <c r="MCJ44" s="710"/>
      <c r="MCK44" s="710"/>
      <c r="MCL44" s="710"/>
      <c r="MCM44" s="710"/>
      <c r="MCN44" s="710"/>
      <c r="MCO44" s="710"/>
      <c r="MCP44" s="710"/>
      <c r="MCQ44" s="710"/>
      <c r="MCR44" s="710"/>
      <c r="MCS44" s="710"/>
      <c r="MCT44" s="710"/>
      <c r="MCU44" s="710"/>
      <c r="MCV44" s="710"/>
      <c r="MCW44" s="710"/>
      <c r="MCX44" s="710"/>
      <c r="MCY44" s="710"/>
      <c r="MCZ44" s="710"/>
      <c r="MDA44" s="710"/>
      <c r="MDB44" s="710"/>
      <c r="MDC44" s="710"/>
      <c r="MDD44" s="710"/>
      <c r="MDE44" s="710"/>
      <c r="MDF44" s="710"/>
      <c r="MDG44" s="710"/>
      <c r="MDH44" s="710"/>
      <c r="MDI44" s="710"/>
      <c r="MDJ44" s="710"/>
      <c r="MDK44" s="710"/>
      <c r="MDL44" s="710"/>
      <c r="MDM44" s="710"/>
      <c r="MDN44" s="710"/>
      <c r="MDO44" s="710"/>
      <c r="MDP44" s="710"/>
      <c r="MDQ44" s="710"/>
      <c r="MDR44" s="710"/>
      <c r="MDS44" s="710"/>
      <c r="MDT44" s="710"/>
      <c r="MDU44" s="710"/>
      <c r="MDV44" s="710"/>
      <c r="MDW44" s="710"/>
      <c r="MDX44" s="710"/>
      <c r="MDY44" s="710"/>
      <c r="MDZ44" s="710"/>
      <c r="MEA44" s="710"/>
      <c r="MEB44" s="710"/>
      <c r="MEC44" s="710"/>
      <c r="MED44" s="710"/>
      <c r="MEE44" s="710"/>
      <c r="MEF44" s="710"/>
      <c r="MEG44" s="710"/>
      <c r="MEH44" s="710"/>
      <c r="MEI44" s="710"/>
      <c r="MEJ44" s="710"/>
      <c r="MEK44" s="710"/>
      <c r="MEL44" s="710"/>
      <c r="MEM44" s="710"/>
      <c r="MEN44" s="710"/>
      <c r="MEO44" s="710"/>
      <c r="MEP44" s="710"/>
      <c r="MEQ44" s="710"/>
      <c r="MER44" s="710"/>
      <c r="MES44" s="710"/>
      <c r="MET44" s="710"/>
      <c r="MEU44" s="710"/>
      <c r="MEV44" s="710"/>
      <c r="MEW44" s="710"/>
      <c r="MEX44" s="710"/>
      <c r="MEY44" s="710"/>
      <c r="MEZ44" s="710"/>
      <c r="MFA44" s="710"/>
      <c r="MFB44" s="710"/>
      <c r="MFC44" s="710"/>
      <c r="MFD44" s="710"/>
      <c r="MFE44" s="710"/>
      <c r="MFF44" s="710"/>
      <c r="MFG44" s="710"/>
      <c r="MFH44" s="710"/>
      <c r="MFI44" s="710"/>
      <c r="MFJ44" s="710"/>
      <c r="MFK44" s="710"/>
      <c r="MFL44" s="710"/>
      <c r="MFM44" s="710"/>
      <c r="MFN44" s="710"/>
      <c r="MFO44" s="710"/>
      <c r="MFP44" s="710"/>
      <c r="MFQ44" s="710"/>
      <c r="MFR44" s="710"/>
      <c r="MFS44" s="710"/>
      <c r="MFT44" s="710"/>
      <c r="MFU44" s="710"/>
      <c r="MFV44" s="710"/>
      <c r="MFW44" s="710"/>
      <c r="MFX44" s="710"/>
      <c r="MFY44" s="710"/>
      <c r="MFZ44" s="710"/>
      <c r="MGA44" s="710"/>
      <c r="MGB44" s="710"/>
      <c r="MGC44" s="710"/>
      <c r="MGD44" s="710"/>
      <c r="MGE44" s="710"/>
      <c r="MGF44" s="710"/>
      <c r="MGG44" s="710"/>
      <c r="MGH44" s="710"/>
      <c r="MGI44" s="710"/>
      <c r="MGJ44" s="710"/>
      <c r="MGK44" s="710"/>
      <c r="MGL44" s="710"/>
      <c r="MGM44" s="710"/>
      <c r="MGN44" s="710"/>
      <c r="MGO44" s="710"/>
      <c r="MGP44" s="710"/>
      <c r="MGQ44" s="710"/>
      <c r="MGR44" s="710"/>
      <c r="MGS44" s="710"/>
      <c r="MGT44" s="710"/>
      <c r="MGU44" s="710"/>
      <c r="MGV44" s="710"/>
      <c r="MGW44" s="710"/>
      <c r="MGX44" s="710"/>
      <c r="MGY44" s="710"/>
      <c r="MGZ44" s="710"/>
      <c r="MHA44" s="710"/>
      <c r="MHB44" s="710"/>
      <c r="MHC44" s="710"/>
      <c r="MHD44" s="710"/>
      <c r="MHE44" s="710"/>
      <c r="MHF44" s="710"/>
      <c r="MHG44" s="710"/>
      <c r="MHH44" s="710"/>
      <c r="MHI44" s="710"/>
      <c r="MHJ44" s="710"/>
      <c r="MHK44" s="710"/>
      <c r="MHL44" s="710"/>
      <c r="MHM44" s="710"/>
      <c r="MHN44" s="710"/>
      <c r="MHO44" s="710"/>
      <c r="MHP44" s="710"/>
      <c r="MHQ44" s="710"/>
      <c r="MHR44" s="710"/>
      <c r="MHS44" s="710"/>
      <c r="MHT44" s="710"/>
      <c r="MHU44" s="710"/>
      <c r="MHV44" s="710"/>
      <c r="MHW44" s="710"/>
      <c r="MHX44" s="710"/>
      <c r="MHY44" s="710"/>
      <c r="MHZ44" s="710"/>
      <c r="MIA44" s="710"/>
      <c r="MIB44" s="710"/>
      <c r="MIC44" s="710"/>
      <c r="MID44" s="710"/>
      <c r="MIE44" s="710"/>
      <c r="MIF44" s="710"/>
      <c r="MIG44" s="710"/>
      <c r="MIH44" s="710"/>
      <c r="MII44" s="710"/>
      <c r="MIJ44" s="710"/>
      <c r="MIK44" s="710"/>
      <c r="MIL44" s="710"/>
      <c r="MIM44" s="710"/>
      <c r="MIN44" s="710"/>
      <c r="MIO44" s="710"/>
      <c r="MIP44" s="710"/>
      <c r="MIQ44" s="710"/>
      <c r="MIR44" s="710"/>
      <c r="MIS44" s="710"/>
      <c r="MIT44" s="710"/>
      <c r="MIU44" s="710"/>
      <c r="MIV44" s="710"/>
      <c r="MIW44" s="710"/>
      <c r="MIX44" s="710"/>
      <c r="MIY44" s="710"/>
      <c r="MIZ44" s="710"/>
      <c r="MJA44" s="710"/>
      <c r="MJB44" s="710"/>
      <c r="MJC44" s="710"/>
      <c r="MJD44" s="710"/>
      <c r="MJE44" s="710"/>
      <c r="MJF44" s="710"/>
      <c r="MJG44" s="710"/>
      <c r="MJH44" s="710"/>
      <c r="MJI44" s="710"/>
      <c r="MJJ44" s="710"/>
      <c r="MJK44" s="710"/>
      <c r="MJL44" s="710"/>
      <c r="MJM44" s="710"/>
      <c r="MJN44" s="710"/>
      <c r="MJO44" s="710"/>
      <c r="MJP44" s="710"/>
      <c r="MJQ44" s="710"/>
      <c r="MJR44" s="710"/>
      <c r="MJS44" s="710"/>
      <c r="MJT44" s="710"/>
      <c r="MJU44" s="710"/>
      <c r="MJV44" s="710"/>
      <c r="MJW44" s="710"/>
      <c r="MJX44" s="710"/>
      <c r="MJY44" s="710"/>
      <c r="MJZ44" s="710"/>
      <c r="MKA44" s="710"/>
      <c r="MKB44" s="710"/>
      <c r="MKC44" s="710"/>
      <c r="MKD44" s="710"/>
      <c r="MKE44" s="710"/>
      <c r="MKF44" s="710"/>
      <c r="MKG44" s="710"/>
      <c r="MKH44" s="710"/>
      <c r="MKI44" s="710"/>
      <c r="MKJ44" s="710"/>
      <c r="MKK44" s="710"/>
      <c r="MKL44" s="710"/>
      <c r="MKM44" s="710"/>
      <c r="MKN44" s="710"/>
      <c r="MKO44" s="710"/>
      <c r="MKP44" s="710"/>
      <c r="MKQ44" s="710"/>
      <c r="MKR44" s="710"/>
      <c r="MKS44" s="710"/>
      <c r="MKT44" s="710"/>
      <c r="MKU44" s="710"/>
      <c r="MKV44" s="710"/>
      <c r="MKW44" s="710"/>
      <c r="MKX44" s="710"/>
      <c r="MKY44" s="710"/>
      <c r="MKZ44" s="710"/>
      <c r="MLA44" s="710"/>
      <c r="MLB44" s="710"/>
      <c r="MLC44" s="710"/>
      <c r="MLD44" s="710"/>
      <c r="MLE44" s="710"/>
      <c r="MLF44" s="710"/>
      <c r="MLG44" s="710"/>
      <c r="MLH44" s="710"/>
      <c r="MLI44" s="710"/>
      <c r="MLJ44" s="710"/>
      <c r="MLK44" s="710"/>
      <c r="MLL44" s="710"/>
      <c r="MLM44" s="710"/>
      <c r="MLN44" s="710"/>
      <c r="MLO44" s="710"/>
      <c r="MLP44" s="710"/>
      <c r="MLQ44" s="710"/>
      <c r="MLR44" s="710"/>
      <c r="MLS44" s="710"/>
      <c r="MLT44" s="710"/>
      <c r="MLU44" s="710"/>
      <c r="MLV44" s="710"/>
      <c r="MLW44" s="710"/>
      <c r="MLX44" s="710"/>
      <c r="MLY44" s="710"/>
      <c r="MLZ44" s="710"/>
      <c r="MMA44" s="710"/>
      <c r="MMB44" s="710"/>
      <c r="MMC44" s="710"/>
      <c r="MMD44" s="710"/>
      <c r="MME44" s="710"/>
      <c r="MMF44" s="710"/>
      <c r="MMG44" s="710"/>
      <c r="MMH44" s="710"/>
      <c r="MMI44" s="710"/>
      <c r="MMJ44" s="710"/>
      <c r="MMK44" s="710"/>
      <c r="MML44" s="710"/>
      <c r="MMM44" s="710"/>
      <c r="MMN44" s="710"/>
      <c r="MMO44" s="710"/>
      <c r="MMP44" s="710"/>
      <c r="MMQ44" s="710"/>
      <c r="MMR44" s="710"/>
      <c r="MMS44" s="710"/>
      <c r="MMT44" s="710"/>
      <c r="MMU44" s="710"/>
      <c r="MMV44" s="710"/>
      <c r="MMW44" s="710"/>
      <c r="MMX44" s="710"/>
      <c r="MMY44" s="710"/>
      <c r="MMZ44" s="710"/>
      <c r="MNA44" s="710"/>
      <c r="MNB44" s="710"/>
      <c r="MNC44" s="710"/>
      <c r="MND44" s="710"/>
      <c r="MNE44" s="710"/>
      <c r="MNF44" s="710"/>
      <c r="MNG44" s="710"/>
      <c r="MNH44" s="710"/>
      <c r="MNI44" s="710"/>
      <c r="MNJ44" s="710"/>
      <c r="MNK44" s="710"/>
      <c r="MNL44" s="710"/>
      <c r="MNM44" s="710"/>
      <c r="MNN44" s="710"/>
      <c r="MNO44" s="710"/>
      <c r="MNP44" s="710"/>
      <c r="MNQ44" s="710"/>
      <c r="MNR44" s="710"/>
      <c r="MNS44" s="710"/>
      <c r="MNT44" s="710"/>
      <c r="MNU44" s="710"/>
      <c r="MNV44" s="710"/>
      <c r="MNW44" s="710"/>
      <c r="MNX44" s="710"/>
      <c r="MNY44" s="710"/>
      <c r="MNZ44" s="710"/>
      <c r="MOA44" s="710"/>
      <c r="MOB44" s="710"/>
      <c r="MOC44" s="710"/>
      <c r="MOD44" s="710"/>
      <c r="MOE44" s="710"/>
      <c r="MOF44" s="710"/>
      <c r="MOG44" s="710"/>
      <c r="MOH44" s="710"/>
      <c r="MOI44" s="710"/>
      <c r="MOJ44" s="710"/>
      <c r="MOK44" s="710"/>
      <c r="MOL44" s="710"/>
      <c r="MOM44" s="710"/>
      <c r="MON44" s="710"/>
      <c r="MOO44" s="710"/>
      <c r="MOP44" s="710"/>
      <c r="MOQ44" s="710"/>
      <c r="MOR44" s="710"/>
      <c r="MOS44" s="710"/>
      <c r="MOT44" s="710"/>
      <c r="MOU44" s="710"/>
      <c r="MOV44" s="710"/>
      <c r="MOW44" s="710"/>
      <c r="MOX44" s="710"/>
      <c r="MOY44" s="710"/>
      <c r="MOZ44" s="710"/>
      <c r="MPA44" s="710"/>
      <c r="MPB44" s="710"/>
      <c r="MPC44" s="710"/>
      <c r="MPD44" s="710"/>
      <c r="MPE44" s="710"/>
      <c r="MPF44" s="710"/>
      <c r="MPG44" s="710"/>
      <c r="MPH44" s="710"/>
      <c r="MPI44" s="710"/>
      <c r="MPJ44" s="710"/>
      <c r="MPK44" s="710"/>
      <c r="MPL44" s="710"/>
      <c r="MPM44" s="710"/>
      <c r="MPN44" s="710"/>
      <c r="MPO44" s="710"/>
      <c r="MPP44" s="710"/>
      <c r="MPQ44" s="710"/>
      <c r="MPR44" s="710"/>
      <c r="MPS44" s="710"/>
      <c r="MPT44" s="710"/>
      <c r="MPU44" s="710"/>
      <c r="MPV44" s="710"/>
      <c r="MPW44" s="710"/>
      <c r="MPX44" s="710"/>
      <c r="MPY44" s="710"/>
      <c r="MPZ44" s="710"/>
      <c r="MQA44" s="710"/>
      <c r="MQB44" s="710"/>
      <c r="MQC44" s="710"/>
      <c r="MQD44" s="710"/>
      <c r="MQE44" s="710"/>
      <c r="MQF44" s="710"/>
      <c r="MQG44" s="710"/>
      <c r="MQH44" s="710"/>
      <c r="MQI44" s="710"/>
      <c r="MQJ44" s="710"/>
      <c r="MQK44" s="710"/>
      <c r="MQL44" s="710"/>
      <c r="MQM44" s="710"/>
      <c r="MQN44" s="710"/>
      <c r="MQO44" s="710"/>
      <c r="MQP44" s="710"/>
      <c r="MQQ44" s="710"/>
      <c r="MQR44" s="710"/>
      <c r="MQS44" s="710"/>
      <c r="MQT44" s="710"/>
      <c r="MQU44" s="710"/>
      <c r="MQV44" s="710"/>
      <c r="MQW44" s="710"/>
      <c r="MQX44" s="710"/>
      <c r="MQY44" s="710"/>
      <c r="MQZ44" s="710"/>
      <c r="MRA44" s="710"/>
      <c r="MRB44" s="710"/>
      <c r="MRC44" s="710"/>
      <c r="MRD44" s="710"/>
      <c r="MRE44" s="710"/>
      <c r="MRF44" s="710"/>
      <c r="MRG44" s="710"/>
      <c r="MRH44" s="710"/>
      <c r="MRI44" s="710"/>
      <c r="MRJ44" s="710"/>
      <c r="MRK44" s="710"/>
      <c r="MRL44" s="710"/>
      <c r="MRM44" s="710"/>
      <c r="MRN44" s="710"/>
      <c r="MRO44" s="710"/>
      <c r="MRP44" s="710"/>
      <c r="MRQ44" s="710"/>
      <c r="MRR44" s="710"/>
      <c r="MRS44" s="710"/>
      <c r="MRT44" s="710"/>
      <c r="MRU44" s="710"/>
      <c r="MRV44" s="710"/>
      <c r="MRW44" s="710"/>
      <c r="MRX44" s="710"/>
      <c r="MRY44" s="710"/>
      <c r="MRZ44" s="710"/>
      <c r="MSA44" s="710"/>
      <c r="MSB44" s="710"/>
      <c r="MSC44" s="710"/>
      <c r="MSD44" s="710"/>
      <c r="MSE44" s="710"/>
      <c r="MSF44" s="710"/>
      <c r="MSG44" s="710"/>
      <c r="MSH44" s="710"/>
      <c r="MSI44" s="710"/>
      <c r="MSJ44" s="710"/>
      <c r="MSK44" s="710"/>
      <c r="MSL44" s="710"/>
      <c r="MSM44" s="710"/>
      <c r="MSN44" s="710"/>
      <c r="MSO44" s="710"/>
      <c r="MSP44" s="710"/>
      <c r="MSQ44" s="710"/>
      <c r="MSR44" s="710"/>
      <c r="MSS44" s="710"/>
      <c r="MST44" s="710"/>
      <c r="MSU44" s="710"/>
      <c r="MSV44" s="710"/>
      <c r="MSW44" s="710"/>
      <c r="MSX44" s="710"/>
      <c r="MSY44" s="710"/>
      <c r="MSZ44" s="710"/>
      <c r="MTA44" s="710"/>
      <c r="MTB44" s="710"/>
      <c r="MTC44" s="710"/>
      <c r="MTD44" s="710"/>
      <c r="MTE44" s="710"/>
      <c r="MTF44" s="710"/>
      <c r="MTG44" s="710"/>
      <c r="MTH44" s="710"/>
      <c r="MTI44" s="710"/>
      <c r="MTJ44" s="710"/>
      <c r="MTK44" s="710"/>
      <c r="MTL44" s="710"/>
      <c r="MTM44" s="710"/>
      <c r="MTN44" s="710"/>
      <c r="MTO44" s="710"/>
      <c r="MTP44" s="710"/>
      <c r="MTQ44" s="710"/>
      <c r="MTR44" s="710"/>
      <c r="MTS44" s="710"/>
      <c r="MTT44" s="710"/>
      <c r="MTU44" s="710"/>
      <c r="MTV44" s="710"/>
      <c r="MTW44" s="710"/>
      <c r="MTX44" s="710"/>
      <c r="MTY44" s="710"/>
      <c r="MTZ44" s="710"/>
      <c r="MUA44" s="710"/>
      <c r="MUB44" s="710"/>
      <c r="MUC44" s="710"/>
      <c r="MUD44" s="710"/>
      <c r="MUE44" s="710"/>
      <c r="MUF44" s="710"/>
      <c r="MUG44" s="710"/>
      <c r="MUH44" s="710"/>
      <c r="MUI44" s="710"/>
      <c r="MUJ44" s="710"/>
      <c r="MUK44" s="710"/>
      <c r="MUL44" s="710"/>
      <c r="MUM44" s="710"/>
      <c r="MUN44" s="710"/>
      <c r="MUO44" s="710"/>
      <c r="MUP44" s="710"/>
      <c r="MUQ44" s="710"/>
      <c r="MUR44" s="710"/>
      <c r="MUS44" s="710"/>
      <c r="MUT44" s="710"/>
      <c r="MUU44" s="710"/>
      <c r="MUV44" s="710"/>
      <c r="MUW44" s="710"/>
      <c r="MUX44" s="710"/>
      <c r="MUY44" s="710"/>
      <c r="MUZ44" s="710"/>
      <c r="MVA44" s="710"/>
      <c r="MVB44" s="710"/>
      <c r="MVC44" s="710"/>
      <c r="MVD44" s="710"/>
      <c r="MVE44" s="710"/>
      <c r="MVF44" s="710"/>
      <c r="MVG44" s="710"/>
      <c r="MVH44" s="710"/>
      <c r="MVI44" s="710"/>
      <c r="MVJ44" s="710"/>
      <c r="MVK44" s="710"/>
      <c r="MVL44" s="710"/>
      <c r="MVM44" s="710"/>
      <c r="MVN44" s="710"/>
      <c r="MVO44" s="710"/>
      <c r="MVP44" s="710"/>
      <c r="MVQ44" s="710"/>
      <c r="MVR44" s="710"/>
      <c r="MVS44" s="710"/>
      <c r="MVT44" s="710"/>
      <c r="MVU44" s="710"/>
      <c r="MVV44" s="710"/>
      <c r="MVW44" s="710"/>
      <c r="MVX44" s="710"/>
      <c r="MVY44" s="710"/>
      <c r="MVZ44" s="710"/>
      <c r="MWA44" s="710"/>
      <c r="MWB44" s="710"/>
      <c r="MWC44" s="710"/>
      <c r="MWD44" s="710"/>
      <c r="MWE44" s="710"/>
      <c r="MWF44" s="710"/>
      <c r="MWG44" s="710"/>
      <c r="MWH44" s="710"/>
      <c r="MWI44" s="710"/>
      <c r="MWJ44" s="710"/>
      <c r="MWK44" s="710"/>
      <c r="MWL44" s="710"/>
      <c r="MWM44" s="710"/>
      <c r="MWN44" s="710"/>
      <c r="MWO44" s="710"/>
      <c r="MWP44" s="710"/>
      <c r="MWQ44" s="710"/>
      <c r="MWR44" s="710"/>
      <c r="MWS44" s="710"/>
      <c r="MWT44" s="710"/>
      <c r="MWU44" s="710"/>
      <c r="MWV44" s="710"/>
      <c r="MWW44" s="710"/>
      <c r="MWX44" s="710"/>
      <c r="MWY44" s="710"/>
      <c r="MWZ44" s="710"/>
      <c r="MXA44" s="710"/>
      <c r="MXB44" s="710"/>
      <c r="MXC44" s="710"/>
      <c r="MXD44" s="710"/>
      <c r="MXE44" s="710"/>
      <c r="MXF44" s="710"/>
      <c r="MXG44" s="710"/>
      <c r="MXH44" s="710"/>
      <c r="MXI44" s="710"/>
      <c r="MXJ44" s="710"/>
      <c r="MXK44" s="710"/>
      <c r="MXL44" s="710"/>
      <c r="MXM44" s="710"/>
      <c r="MXN44" s="710"/>
      <c r="MXO44" s="710"/>
      <c r="MXP44" s="710"/>
      <c r="MXQ44" s="710"/>
      <c r="MXR44" s="710"/>
      <c r="MXS44" s="710"/>
      <c r="MXT44" s="710"/>
      <c r="MXU44" s="710"/>
      <c r="MXV44" s="710"/>
      <c r="MXW44" s="710"/>
      <c r="MXX44" s="710"/>
      <c r="MXY44" s="710"/>
      <c r="MXZ44" s="710"/>
      <c r="MYA44" s="710"/>
      <c r="MYB44" s="710"/>
      <c r="MYC44" s="710"/>
      <c r="MYD44" s="710"/>
      <c r="MYE44" s="710"/>
      <c r="MYF44" s="710"/>
      <c r="MYG44" s="710"/>
      <c r="MYH44" s="710"/>
      <c r="MYI44" s="710"/>
      <c r="MYJ44" s="710"/>
      <c r="MYK44" s="710"/>
      <c r="MYL44" s="710"/>
      <c r="MYM44" s="710"/>
      <c r="MYN44" s="710"/>
      <c r="MYO44" s="710"/>
      <c r="MYP44" s="710"/>
      <c r="MYQ44" s="710"/>
      <c r="MYR44" s="710"/>
      <c r="MYS44" s="710"/>
      <c r="MYT44" s="710"/>
      <c r="MYU44" s="710"/>
      <c r="MYV44" s="710"/>
      <c r="MYW44" s="710"/>
      <c r="MYX44" s="710"/>
      <c r="MYY44" s="710"/>
      <c r="MYZ44" s="710"/>
      <c r="MZA44" s="710"/>
      <c r="MZB44" s="710"/>
      <c r="MZC44" s="710"/>
      <c r="MZD44" s="710"/>
      <c r="MZE44" s="710"/>
      <c r="MZF44" s="710"/>
      <c r="MZG44" s="710"/>
      <c r="MZH44" s="710"/>
      <c r="MZI44" s="710"/>
      <c r="MZJ44" s="710"/>
      <c r="MZK44" s="710"/>
      <c r="MZL44" s="710"/>
      <c r="MZM44" s="710"/>
      <c r="MZN44" s="710"/>
      <c r="MZO44" s="710"/>
      <c r="MZP44" s="710"/>
      <c r="MZQ44" s="710"/>
      <c r="MZR44" s="710"/>
      <c r="MZS44" s="710"/>
      <c r="MZT44" s="710"/>
      <c r="MZU44" s="710"/>
      <c r="MZV44" s="710"/>
      <c r="MZW44" s="710"/>
      <c r="MZX44" s="710"/>
      <c r="MZY44" s="710"/>
      <c r="MZZ44" s="710"/>
      <c r="NAA44" s="710"/>
      <c r="NAB44" s="710"/>
      <c r="NAC44" s="710"/>
      <c r="NAD44" s="710"/>
      <c r="NAE44" s="710"/>
      <c r="NAF44" s="710"/>
      <c r="NAG44" s="710"/>
      <c r="NAH44" s="710"/>
      <c r="NAI44" s="710"/>
      <c r="NAJ44" s="710"/>
      <c r="NAK44" s="710"/>
      <c r="NAL44" s="710"/>
      <c r="NAM44" s="710"/>
      <c r="NAN44" s="710"/>
      <c r="NAO44" s="710"/>
      <c r="NAP44" s="710"/>
      <c r="NAQ44" s="710"/>
      <c r="NAR44" s="710"/>
      <c r="NAS44" s="710"/>
      <c r="NAT44" s="710"/>
      <c r="NAU44" s="710"/>
      <c r="NAV44" s="710"/>
      <c r="NAW44" s="710"/>
      <c r="NAX44" s="710"/>
      <c r="NAY44" s="710"/>
      <c r="NAZ44" s="710"/>
      <c r="NBA44" s="710"/>
      <c r="NBB44" s="710"/>
      <c r="NBC44" s="710"/>
      <c r="NBD44" s="710"/>
      <c r="NBE44" s="710"/>
      <c r="NBF44" s="710"/>
      <c r="NBG44" s="710"/>
      <c r="NBH44" s="710"/>
      <c r="NBI44" s="710"/>
      <c r="NBJ44" s="710"/>
      <c r="NBK44" s="710"/>
      <c r="NBL44" s="710"/>
      <c r="NBM44" s="710"/>
      <c r="NBN44" s="710"/>
      <c r="NBO44" s="710"/>
      <c r="NBP44" s="710"/>
      <c r="NBQ44" s="710"/>
      <c r="NBR44" s="710"/>
      <c r="NBS44" s="710"/>
      <c r="NBT44" s="710"/>
      <c r="NBU44" s="710"/>
      <c r="NBV44" s="710"/>
      <c r="NBW44" s="710"/>
      <c r="NBX44" s="710"/>
      <c r="NBY44" s="710"/>
      <c r="NBZ44" s="710"/>
      <c r="NCA44" s="710"/>
      <c r="NCB44" s="710"/>
      <c r="NCC44" s="710"/>
      <c r="NCD44" s="710"/>
      <c r="NCE44" s="710"/>
      <c r="NCF44" s="710"/>
      <c r="NCG44" s="710"/>
      <c r="NCH44" s="710"/>
      <c r="NCI44" s="710"/>
      <c r="NCJ44" s="710"/>
      <c r="NCK44" s="710"/>
      <c r="NCL44" s="710"/>
      <c r="NCM44" s="710"/>
      <c r="NCN44" s="710"/>
      <c r="NCO44" s="710"/>
      <c r="NCP44" s="710"/>
      <c r="NCQ44" s="710"/>
      <c r="NCR44" s="710"/>
      <c r="NCS44" s="710"/>
      <c r="NCT44" s="710"/>
      <c r="NCU44" s="710"/>
      <c r="NCV44" s="710"/>
      <c r="NCW44" s="710"/>
      <c r="NCX44" s="710"/>
      <c r="NCY44" s="710"/>
      <c r="NCZ44" s="710"/>
      <c r="NDA44" s="710"/>
      <c r="NDB44" s="710"/>
      <c r="NDC44" s="710"/>
      <c r="NDD44" s="710"/>
      <c r="NDE44" s="710"/>
      <c r="NDF44" s="710"/>
      <c r="NDG44" s="710"/>
      <c r="NDH44" s="710"/>
      <c r="NDI44" s="710"/>
      <c r="NDJ44" s="710"/>
      <c r="NDK44" s="710"/>
      <c r="NDL44" s="710"/>
      <c r="NDM44" s="710"/>
      <c r="NDN44" s="710"/>
      <c r="NDO44" s="710"/>
      <c r="NDP44" s="710"/>
      <c r="NDQ44" s="710"/>
      <c r="NDR44" s="710"/>
      <c r="NDS44" s="710"/>
      <c r="NDT44" s="710"/>
      <c r="NDU44" s="710"/>
      <c r="NDV44" s="710"/>
      <c r="NDW44" s="710"/>
      <c r="NDX44" s="710"/>
      <c r="NDY44" s="710"/>
      <c r="NDZ44" s="710"/>
      <c r="NEA44" s="710"/>
      <c r="NEB44" s="710"/>
      <c r="NEC44" s="710"/>
      <c r="NED44" s="710"/>
      <c r="NEE44" s="710"/>
      <c r="NEF44" s="710"/>
      <c r="NEG44" s="710"/>
      <c r="NEH44" s="710"/>
      <c r="NEI44" s="710"/>
      <c r="NEJ44" s="710"/>
      <c r="NEK44" s="710"/>
      <c r="NEL44" s="710"/>
      <c r="NEM44" s="710"/>
      <c r="NEN44" s="710"/>
      <c r="NEO44" s="710"/>
      <c r="NEP44" s="710"/>
      <c r="NEQ44" s="710"/>
      <c r="NER44" s="710"/>
      <c r="NES44" s="710"/>
      <c r="NET44" s="710"/>
      <c r="NEU44" s="710"/>
      <c r="NEV44" s="710"/>
      <c r="NEW44" s="710"/>
      <c r="NEX44" s="710"/>
      <c r="NEY44" s="710"/>
      <c r="NEZ44" s="710"/>
      <c r="NFA44" s="710"/>
      <c r="NFB44" s="710"/>
      <c r="NFC44" s="710"/>
      <c r="NFD44" s="710"/>
      <c r="NFE44" s="710"/>
      <c r="NFF44" s="710"/>
      <c r="NFG44" s="710"/>
      <c r="NFH44" s="710"/>
      <c r="NFI44" s="710"/>
      <c r="NFJ44" s="710"/>
      <c r="NFK44" s="710"/>
      <c r="NFL44" s="710"/>
      <c r="NFM44" s="710"/>
      <c r="NFN44" s="710"/>
      <c r="NFO44" s="710"/>
      <c r="NFP44" s="710"/>
      <c r="NFQ44" s="710"/>
      <c r="NFR44" s="710"/>
      <c r="NFS44" s="710"/>
      <c r="NFT44" s="710"/>
      <c r="NFU44" s="710"/>
      <c r="NFV44" s="710"/>
      <c r="NFW44" s="710"/>
      <c r="NFX44" s="710"/>
      <c r="NFY44" s="710"/>
      <c r="NFZ44" s="710"/>
      <c r="NGA44" s="710"/>
      <c r="NGB44" s="710"/>
      <c r="NGC44" s="710"/>
      <c r="NGD44" s="710"/>
      <c r="NGE44" s="710"/>
      <c r="NGF44" s="710"/>
      <c r="NGG44" s="710"/>
      <c r="NGH44" s="710"/>
      <c r="NGI44" s="710"/>
      <c r="NGJ44" s="710"/>
      <c r="NGK44" s="710"/>
      <c r="NGL44" s="710"/>
      <c r="NGM44" s="710"/>
      <c r="NGN44" s="710"/>
      <c r="NGO44" s="710"/>
      <c r="NGP44" s="710"/>
      <c r="NGQ44" s="710"/>
      <c r="NGR44" s="710"/>
      <c r="NGS44" s="710"/>
      <c r="NGT44" s="710"/>
      <c r="NGU44" s="710"/>
      <c r="NGV44" s="710"/>
      <c r="NGW44" s="710"/>
      <c r="NGX44" s="710"/>
      <c r="NGY44" s="710"/>
      <c r="NGZ44" s="710"/>
      <c r="NHA44" s="710"/>
      <c r="NHB44" s="710"/>
      <c r="NHC44" s="710"/>
      <c r="NHD44" s="710"/>
      <c r="NHE44" s="710"/>
      <c r="NHF44" s="710"/>
      <c r="NHG44" s="710"/>
      <c r="NHH44" s="710"/>
      <c r="NHI44" s="710"/>
      <c r="NHJ44" s="710"/>
      <c r="NHK44" s="710"/>
      <c r="NHL44" s="710"/>
      <c r="NHM44" s="710"/>
      <c r="NHN44" s="710"/>
      <c r="NHO44" s="710"/>
      <c r="NHP44" s="710"/>
      <c r="NHQ44" s="710"/>
      <c r="NHR44" s="710"/>
      <c r="NHS44" s="710"/>
      <c r="NHT44" s="710"/>
      <c r="NHU44" s="710"/>
      <c r="NHV44" s="710"/>
      <c r="NHW44" s="710"/>
      <c r="NHX44" s="710"/>
      <c r="NHY44" s="710"/>
      <c r="NHZ44" s="710"/>
      <c r="NIA44" s="710"/>
      <c r="NIB44" s="710"/>
      <c r="NIC44" s="710"/>
      <c r="NID44" s="710"/>
      <c r="NIE44" s="710"/>
      <c r="NIF44" s="710"/>
      <c r="NIG44" s="710"/>
      <c r="NIH44" s="710"/>
      <c r="NII44" s="710"/>
      <c r="NIJ44" s="710"/>
      <c r="NIK44" s="710"/>
      <c r="NIL44" s="710"/>
      <c r="NIM44" s="710"/>
      <c r="NIN44" s="710"/>
      <c r="NIO44" s="710"/>
      <c r="NIP44" s="710"/>
      <c r="NIQ44" s="710"/>
      <c r="NIR44" s="710"/>
      <c r="NIS44" s="710"/>
      <c r="NIT44" s="710"/>
      <c r="NIU44" s="710"/>
      <c r="NIV44" s="710"/>
      <c r="NIW44" s="710"/>
      <c r="NIX44" s="710"/>
      <c r="NIY44" s="710"/>
      <c r="NIZ44" s="710"/>
      <c r="NJA44" s="710"/>
      <c r="NJB44" s="710"/>
      <c r="NJC44" s="710"/>
      <c r="NJD44" s="710"/>
      <c r="NJE44" s="710"/>
      <c r="NJF44" s="710"/>
      <c r="NJG44" s="710"/>
      <c r="NJH44" s="710"/>
      <c r="NJI44" s="710"/>
      <c r="NJJ44" s="710"/>
      <c r="NJK44" s="710"/>
      <c r="NJL44" s="710"/>
      <c r="NJM44" s="710"/>
      <c r="NJN44" s="710"/>
      <c r="NJO44" s="710"/>
      <c r="NJP44" s="710"/>
      <c r="NJQ44" s="710"/>
      <c r="NJR44" s="710"/>
      <c r="NJS44" s="710"/>
      <c r="NJT44" s="710"/>
      <c r="NJU44" s="710"/>
      <c r="NJV44" s="710"/>
      <c r="NJW44" s="710"/>
      <c r="NJX44" s="710"/>
      <c r="NJY44" s="710"/>
      <c r="NJZ44" s="710"/>
      <c r="NKA44" s="710"/>
      <c r="NKB44" s="710"/>
      <c r="NKC44" s="710"/>
      <c r="NKD44" s="710"/>
      <c r="NKE44" s="710"/>
      <c r="NKF44" s="710"/>
      <c r="NKG44" s="710"/>
      <c r="NKH44" s="710"/>
      <c r="NKI44" s="710"/>
      <c r="NKJ44" s="710"/>
      <c r="NKK44" s="710"/>
      <c r="NKL44" s="710"/>
      <c r="NKM44" s="710"/>
      <c r="NKN44" s="710"/>
      <c r="NKO44" s="710"/>
      <c r="NKP44" s="710"/>
      <c r="NKQ44" s="710"/>
      <c r="NKR44" s="710"/>
      <c r="NKS44" s="710"/>
      <c r="NKT44" s="710"/>
      <c r="NKU44" s="710"/>
      <c r="NKV44" s="710"/>
      <c r="NKW44" s="710"/>
      <c r="NKX44" s="710"/>
      <c r="NKY44" s="710"/>
      <c r="NKZ44" s="710"/>
      <c r="NLA44" s="710"/>
      <c r="NLB44" s="710"/>
      <c r="NLC44" s="710"/>
      <c r="NLD44" s="710"/>
      <c r="NLE44" s="710"/>
      <c r="NLF44" s="710"/>
      <c r="NLG44" s="710"/>
      <c r="NLH44" s="710"/>
      <c r="NLI44" s="710"/>
      <c r="NLJ44" s="710"/>
      <c r="NLK44" s="710"/>
      <c r="NLL44" s="710"/>
      <c r="NLM44" s="710"/>
      <c r="NLN44" s="710"/>
      <c r="NLO44" s="710"/>
      <c r="NLP44" s="710"/>
      <c r="NLQ44" s="710"/>
      <c r="NLR44" s="710"/>
      <c r="NLS44" s="710"/>
      <c r="NLT44" s="710"/>
      <c r="NLU44" s="710"/>
      <c r="NLV44" s="710"/>
      <c r="NLW44" s="710"/>
      <c r="NLX44" s="710"/>
      <c r="NLY44" s="710"/>
      <c r="NLZ44" s="710"/>
      <c r="NMA44" s="710"/>
      <c r="NMB44" s="710"/>
      <c r="NMC44" s="710"/>
      <c r="NMD44" s="710"/>
      <c r="NME44" s="710"/>
      <c r="NMF44" s="710"/>
      <c r="NMG44" s="710"/>
      <c r="NMH44" s="710"/>
      <c r="NMI44" s="710"/>
      <c r="NMJ44" s="710"/>
      <c r="NMK44" s="710"/>
      <c r="NML44" s="710"/>
      <c r="NMM44" s="710"/>
      <c r="NMN44" s="710"/>
      <c r="NMO44" s="710"/>
      <c r="NMP44" s="710"/>
      <c r="NMQ44" s="710"/>
      <c r="NMR44" s="710"/>
      <c r="NMS44" s="710"/>
      <c r="NMT44" s="710"/>
      <c r="NMU44" s="710"/>
      <c r="NMV44" s="710"/>
      <c r="NMW44" s="710"/>
      <c r="NMX44" s="710"/>
      <c r="NMY44" s="710"/>
      <c r="NMZ44" s="710"/>
      <c r="NNA44" s="710"/>
      <c r="NNB44" s="710"/>
      <c r="NNC44" s="710"/>
      <c r="NND44" s="710"/>
      <c r="NNE44" s="710"/>
      <c r="NNF44" s="710"/>
      <c r="NNG44" s="710"/>
      <c r="NNH44" s="710"/>
      <c r="NNI44" s="710"/>
      <c r="NNJ44" s="710"/>
      <c r="NNK44" s="710"/>
      <c r="NNL44" s="710"/>
      <c r="NNM44" s="710"/>
      <c r="NNN44" s="710"/>
      <c r="NNO44" s="710"/>
      <c r="NNP44" s="710"/>
      <c r="NNQ44" s="710"/>
      <c r="NNR44" s="710"/>
      <c r="NNS44" s="710"/>
      <c r="NNT44" s="710"/>
      <c r="NNU44" s="710"/>
      <c r="NNV44" s="710"/>
      <c r="NNW44" s="710"/>
      <c r="NNX44" s="710"/>
      <c r="NNY44" s="710"/>
      <c r="NNZ44" s="710"/>
      <c r="NOA44" s="710"/>
      <c r="NOB44" s="710"/>
      <c r="NOC44" s="710"/>
      <c r="NOD44" s="710"/>
      <c r="NOE44" s="710"/>
      <c r="NOF44" s="710"/>
      <c r="NOG44" s="710"/>
      <c r="NOH44" s="710"/>
      <c r="NOI44" s="710"/>
      <c r="NOJ44" s="710"/>
      <c r="NOK44" s="710"/>
      <c r="NOL44" s="710"/>
      <c r="NOM44" s="710"/>
      <c r="NON44" s="710"/>
      <c r="NOO44" s="710"/>
      <c r="NOP44" s="710"/>
      <c r="NOQ44" s="710"/>
      <c r="NOR44" s="710"/>
      <c r="NOS44" s="710"/>
      <c r="NOT44" s="710"/>
      <c r="NOU44" s="710"/>
      <c r="NOV44" s="710"/>
      <c r="NOW44" s="710"/>
      <c r="NOX44" s="710"/>
      <c r="NOY44" s="710"/>
      <c r="NOZ44" s="710"/>
      <c r="NPA44" s="710"/>
      <c r="NPB44" s="710"/>
      <c r="NPC44" s="710"/>
      <c r="NPD44" s="710"/>
      <c r="NPE44" s="710"/>
      <c r="NPF44" s="710"/>
      <c r="NPG44" s="710"/>
      <c r="NPH44" s="710"/>
      <c r="NPI44" s="710"/>
      <c r="NPJ44" s="710"/>
      <c r="NPK44" s="710"/>
      <c r="NPL44" s="710"/>
      <c r="NPM44" s="710"/>
      <c r="NPN44" s="710"/>
      <c r="NPO44" s="710"/>
      <c r="NPP44" s="710"/>
      <c r="NPQ44" s="710"/>
      <c r="NPR44" s="710"/>
      <c r="NPS44" s="710"/>
      <c r="NPT44" s="710"/>
      <c r="NPU44" s="710"/>
      <c r="NPV44" s="710"/>
      <c r="NPW44" s="710"/>
      <c r="NPX44" s="710"/>
      <c r="NPY44" s="710"/>
      <c r="NPZ44" s="710"/>
      <c r="NQA44" s="710"/>
      <c r="NQB44" s="710"/>
      <c r="NQC44" s="710"/>
      <c r="NQD44" s="710"/>
      <c r="NQE44" s="710"/>
      <c r="NQF44" s="710"/>
      <c r="NQG44" s="710"/>
      <c r="NQH44" s="710"/>
      <c r="NQI44" s="710"/>
      <c r="NQJ44" s="710"/>
      <c r="NQK44" s="710"/>
      <c r="NQL44" s="710"/>
      <c r="NQM44" s="710"/>
      <c r="NQN44" s="710"/>
      <c r="NQO44" s="710"/>
      <c r="NQP44" s="710"/>
      <c r="NQQ44" s="710"/>
      <c r="NQR44" s="710"/>
      <c r="NQS44" s="710"/>
      <c r="NQT44" s="710"/>
      <c r="NQU44" s="710"/>
      <c r="NQV44" s="710"/>
      <c r="NQW44" s="710"/>
      <c r="NQX44" s="710"/>
      <c r="NQY44" s="710"/>
      <c r="NQZ44" s="710"/>
      <c r="NRA44" s="710"/>
      <c r="NRB44" s="710"/>
      <c r="NRC44" s="710"/>
      <c r="NRD44" s="710"/>
      <c r="NRE44" s="710"/>
      <c r="NRF44" s="710"/>
      <c r="NRG44" s="710"/>
      <c r="NRH44" s="710"/>
      <c r="NRI44" s="710"/>
      <c r="NRJ44" s="710"/>
      <c r="NRK44" s="710"/>
      <c r="NRL44" s="710"/>
      <c r="NRM44" s="710"/>
      <c r="NRN44" s="710"/>
      <c r="NRO44" s="710"/>
      <c r="NRP44" s="710"/>
      <c r="NRQ44" s="710"/>
      <c r="NRR44" s="710"/>
      <c r="NRS44" s="710"/>
      <c r="NRT44" s="710"/>
      <c r="NRU44" s="710"/>
      <c r="NRV44" s="710"/>
      <c r="NRW44" s="710"/>
      <c r="NRX44" s="710"/>
      <c r="NRY44" s="710"/>
      <c r="NRZ44" s="710"/>
      <c r="NSA44" s="710"/>
      <c r="NSB44" s="710"/>
      <c r="NSC44" s="710"/>
      <c r="NSD44" s="710"/>
      <c r="NSE44" s="710"/>
      <c r="NSF44" s="710"/>
      <c r="NSG44" s="710"/>
      <c r="NSH44" s="710"/>
      <c r="NSI44" s="710"/>
      <c r="NSJ44" s="710"/>
      <c r="NSK44" s="710"/>
      <c r="NSL44" s="710"/>
      <c r="NSM44" s="710"/>
      <c r="NSN44" s="710"/>
      <c r="NSO44" s="710"/>
      <c r="NSP44" s="710"/>
      <c r="NSQ44" s="710"/>
      <c r="NSR44" s="710"/>
      <c r="NSS44" s="710"/>
      <c r="NST44" s="710"/>
      <c r="NSU44" s="710"/>
      <c r="NSV44" s="710"/>
      <c r="NSW44" s="710"/>
      <c r="NSX44" s="710"/>
      <c r="NSY44" s="710"/>
      <c r="NSZ44" s="710"/>
      <c r="NTA44" s="710"/>
      <c r="NTB44" s="710"/>
      <c r="NTC44" s="710"/>
      <c r="NTD44" s="710"/>
      <c r="NTE44" s="710"/>
      <c r="NTF44" s="710"/>
      <c r="NTG44" s="710"/>
      <c r="NTH44" s="710"/>
      <c r="NTI44" s="710"/>
      <c r="NTJ44" s="710"/>
      <c r="NTK44" s="710"/>
      <c r="NTL44" s="710"/>
      <c r="NTM44" s="710"/>
      <c r="NTN44" s="710"/>
      <c r="NTO44" s="710"/>
      <c r="NTP44" s="710"/>
      <c r="NTQ44" s="710"/>
      <c r="NTR44" s="710"/>
      <c r="NTS44" s="710"/>
      <c r="NTT44" s="710"/>
      <c r="NTU44" s="710"/>
      <c r="NTV44" s="710"/>
      <c r="NTW44" s="710"/>
      <c r="NTX44" s="710"/>
      <c r="NTY44" s="710"/>
      <c r="NTZ44" s="710"/>
      <c r="NUA44" s="710"/>
      <c r="NUB44" s="710"/>
      <c r="NUC44" s="710"/>
      <c r="NUD44" s="710"/>
      <c r="NUE44" s="710"/>
      <c r="NUF44" s="710"/>
      <c r="NUG44" s="710"/>
      <c r="NUH44" s="710"/>
      <c r="NUI44" s="710"/>
      <c r="NUJ44" s="710"/>
      <c r="NUK44" s="710"/>
      <c r="NUL44" s="710"/>
      <c r="NUM44" s="710"/>
      <c r="NUN44" s="710"/>
      <c r="NUO44" s="710"/>
      <c r="NUP44" s="710"/>
      <c r="NUQ44" s="710"/>
      <c r="NUR44" s="710"/>
      <c r="NUS44" s="710"/>
      <c r="NUT44" s="710"/>
      <c r="NUU44" s="710"/>
      <c r="NUV44" s="710"/>
      <c r="NUW44" s="710"/>
      <c r="NUX44" s="710"/>
      <c r="NUY44" s="710"/>
      <c r="NUZ44" s="710"/>
      <c r="NVA44" s="710"/>
      <c r="NVB44" s="710"/>
      <c r="NVC44" s="710"/>
      <c r="NVD44" s="710"/>
      <c r="NVE44" s="710"/>
      <c r="NVF44" s="710"/>
      <c r="NVG44" s="710"/>
      <c r="NVH44" s="710"/>
      <c r="NVI44" s="710"/>
      <c r="NVJ44" s="710"/>
      <c r="NVK44" s="710"/>
      <c r="NVL44" s="710"/>
      <c r="NVM44" s="710"/>
      <c r="NVN44" s="710"/>
      <c r="NVO44" s="710"/>
      <c r="NVP44" s="710"/>
      <c r="NVQ44" s="710"/>
      <c r="NVR44" s="710"/>
      <c r="NVS44" s="710"/>
      <c r="NVT44" s="710"/>
      <c r="NVU44" s="710"/>
      <c r="NVV44" s="710"/>
      <c r="NVW44" s="710"/>
      <c r="NVX44" s="710"/>
      <c r="NVY44" s="710"/>
      <c r="NVZ44" s="710"/>
      <c r="NWA44" s="710"/>
      <c r="NWB44" s="710"/>
      <c r="NWC44" s="710"/>
      <c r="NWD44" s="710"/>
      <c r="NWE44" s="710"/>
      <c r="NWF44" s="710"/>
      <c r="NWG44" s="710"/>
      <c r="NWH44" s="710"/>
      <c r="NWI44" s="710"/>
      <c r="NWJ44" s="710"/>
      <c r="NWK44" s="710"/>
      <c r="NWL44" s="710"/>
      <c r="NWM44" s="710"/>
      <c r="NWN44" s="710"/>
      <c r="NWO44" s="710"/>
      <c r="NWP44" s="710"/>
      <c r="NWQ44" s="710"/>
      <c r="NWR44" s="710"/>
      <c r="NWS44" s="710"/>
      <c r="NWT44" s="710"/>
      <c r="NWU44" s="710"/>
      <c r="NWV44" s="710"/>
      <c r="NWW44" s="710"/>
      <c r="NWX44" s="710"/>
      <c r="NWY44" s="710"/>
      <c r="NWZ44" s="710"/>
      <c r="NXA44" s="710"/>
      <c r="NXB44" s="710"/>
      <c r="NXC44" s="710"/>
      <c r="NXD44" s="710"/>
      <c r="NXE44" s="710"/>
      <c r="NXF44" s="710"/>
      <c r="NXG44" s="710"/>
      <c r="NXH44" s="710"/>
      <c r="NXI44" s="710"/>
      <c r="NXJ44" s="710"/>
      <c r="NXK44" s="710"/>
      <c r="NXL44" s="710"/>
      <c r="NXM44" s="710"/>
      <c r="NXN44" s="710"/>
      <c r="NXO44" s="710"/>
      <c r="NXP44" s="710"/>
      <c r="NXQ44" s="710"/>
      <c r="NXR44" s="710"/>
      <c r="NXS44" s="710"/>
      <c r="NXT44" s="710"/>
      <c r="NXU44" s="710"/>
      <c r="NXV44" s="710"/>
      <c r="NXW44" s="710"/>
      <c r="NXX44" s="710"/>
      <c r="NXY44" s="710"/>
      <c r="NXZ44" s="710"/>
      <c r="NYA44" s="710"/>
      <c r="NYB44" s="710"/>
      <c r="NYC44" s="710"/>
      <c r="NYD44" s="710"/>
      <c r="NYE44" s="710"/>
      <c r="NYF44" s="710"/>
      <c r="NYG44" s="710"/>
      <c r="NYH44" s="710"/>
      <c r="NYI44" s="710"/>
      <c r="NYJ44" s="710"/>
      <c r="NYK44" s="710"/>
      <c r="NYL44" s="710"/>
      <c r="NYM44" s="710"/>
      <c r="NYN44" s="710"/>
      <c r="NYO44" s="710"/>
      <c r="NYP44" s="710"/>
      <c r="NYQ44" s="710"/>
      <c r="NYR44" s="710"/>
      <c r="NYS44" s="710"/>
      <c r="NYT44" s="710"/>
      <c r="NYU44" s="710"/>
      <c r="NYV44" s="710"/>
      <c r="NYW44" s="710"/>
      <c r="NYX44" s="710"/>
      <c r="NYY44" s="710"/>
      <c r="NYZ44" s="710"/>
      <c r="NZA44" s="710"/>
      <c r="NZB44" s="710"/>
      <c r="NZC44" s="710"/>
      <c r="NZD44" s="710"/>
      <c r="NZE44" s="710"/>
      <c r="NZF44" s="710"/>
      <c r="NZG44" s="710"/>
      <c r="NZH44" s="710"/>
      <c r="NZI44" s="710"/>
      <c r="NZJ44" s="710"/>
      <c r="NZK44" s="710"/>
      <c r="NZL44" s="710"/>
      <c r="NZM44" s="710"/>
      <c r="NZN44" s="710"/>
      <c r="NZO44" s="710"/>
      <c r="NZP44" s="710"/>
      <c r="NZQ44" s="710"/>
      <c r="NZR44" s="710"/>
      <c r="NZS44" s="710"/>
      <c r="NZT44" s="710"/>
      <c r="NZU44" s="710"/>
      <c r="NZV44" s="710"/>
      <c r="NZW44" s="710"/>
      <c r="NZX44" s="710"/>
      <c r="NZY44" s="710"/>
      <c r="NZZ44" s="710"/>
      <c r="OAA44" s="710"/>
      <c r="OAB44" s="710"/>
      <c r="OAC44" s="710"/>
      <c r="OAD44" s="710"/>
      <c r="OAE44" s="710"/>
      <c r="OAF44" s="710"/>
      <c r="OAG44" s="710"/>
      <c r="OAH44" s="710"/>
      <c r="OAI44" s="710"/>
      <c r="OAJ44" s="710"/>
      <c r="OAK44" s="710"/>
      <c r="OAL44" s="710"/>
      <c r="OAM44" s="710"/>
      <c r="OAN44" s="710"/>
      <c r="OAO44" s="710"/>
      <c r="OAP44" s="710"/>
      <c r="OAQ44" s="710"/>
      <c r="OAR44" s="710"/>
      <c r="OAS44" s="710"/>
      <c r="OAT44" s="710"/>
      <c r="OAU44" s="710"/>
      <c r="OAV44" s="710"/>
      <c r="OAW44" s="710"/>
      <c r="OAX44" s="710"/>
      <c r="OAY44" s="710"/>
      <c r="OAZ44" s="710"/>
      <c r="OBA44" s="710"/>
      <c r="OBB44" s="710"/>
      <c r="OBC44" s="710"/>
      <c r="OBD44" s="710"/>
      <c r="OBE44" s="710"/>
      <c r="OBF44" s="710"/>
      <c r="OBG44" s="710"/>
      <c r="OBH44" s="710"/>
      <c r="OBI44" s="710"/>
      <c r="OBJ44" s="710"/>
      <c r="OBK44" s="710"/>
      <c r="OBL44" s="710"/>
      <c r="OBM44" s="710"/>
      <c r="OBN44" s="710"/>
      <c r="OBO44" s="710"/>
      <c r="OBP44" s="710"/>
      <c r="OBQ44" s="710"/>
      <c r="OBR44" s="710"/>
      <c r="OBS44" s="710"/>
      <c r="OBT44" s="710"/>
      <c r="OBU44" s="710"/>
      <c r="OBV44" s="710"/>
      <c r="OBW44" s="710"/>
      <c r="OBX44" s="710"/>
      <c r="OBY44" s="710"/>
      <c r="OBZ44" s="710"/>
      <c r="OCA44" s="710"/>
      <c r="OCB44" s="710"/>
      <c r="OCC44" s="710"/>
      <c r="OCD44" s="710"/>
      <c r="OCE44" s="710"/>
      <c r="OCF44" s="710"/>
      <c r="OCG44" s="710"/>
      <c r="OCH44" s="710"/>
      <c r="OCI44" s="710"/>
      <c r="OCJ44" s="710"/>
      <c r="OCK44" s="710"/>
      <c r="OCL44" s="710"/>
      <c r="OCM44" s="710"/>
      <c r="OCN44" s="710"/>
      <c r="OCO44" s="710"/>
      <c r="OCP44" s="710"/>
      <c r="OCQ44" s="710"/>
      <c r="OCR44" s="710"/>
      <c r="OCS44" s="710"/>
      <c r="OCT44" s="710"/>
      <c r="OCU44" s="710"/>
      <c r="OCV44" s="710"/>
      <c r="OCW44" s="710"/>
      <c r="OCX44" s="710"/>
      <c r="OCY44" s="710"/>
      <c r="OCZ44" s="710"/>
      <c r="ODA44" s="710"/>
      <c r="ODB44" s="710"/>
      <c r="ODC44" s="710"/>
      <c r="ODD44" s="710"/>
      <c r="ODE44" s="710"/>
      <c r="ODF44" s="710"/>
      <c r="ODG44" s="710"/>
      <c r="ODH44" s="710"/>
      <c r="ODI44" s="710"/>
      <c r="ODJ44" s="710"/>
      <c r="ODK44" s="710"/>
      <c r="ODL44" s="710"/>
      <c r="ODM44" s="710"/>
      <c r="ODN44" s="710"/>
      <c r="ODO44" s="710"/>
      <c r="ODP44" s="710"/>
      <c r="ODQ44" s="710"/>
      <c r="ODR44" s="710"/>
      <c r="ODS44" s="710"/>
      <c r="ODT44" s="710"/>
      <c r="ODU44" s="710"/>
      <c r="ODV44" s="710"/>
      <c r="ODW44" s="710"/>
      <c r="ODX44" s="710"/>
      <c r="ODY44" s="710"/>
      <c r="ODZ44" s="710"/>
      <c r="OEA44" s="710"/>
      <c r="OEB44" s="710"/>
      <c r="OEC44" s="710"/>
      <c r="OED44" s="710"/>
      <c r="OEE44" s="710"/>
      <c r="OEF44" s="710"/>
      <c r="OEG44" s="710"/>
      <c r="OEH44" s="710"/>
      <c r="OEI44" s="710"/>
      <c r="OEJ44" s="710"/>
      <c r="OEK44" s="710"/>
      <c r="OEL44" s="710"/>
      <c r="OEM44" s="710"/>
      <c r="OEN44" s="710"/>
      <c r="OEO44" s="710"/>
      <c r="OEP44" s="710"/>
      <c r="OEQ44" s="710"/>
      <c r="OER44" s="710"/>
      <c r="OES44" s="710"/>
      <c r="OET44" s="710"/>
      <c r="OEU44" s="710"/>
      <c r="OEV44" s="710"/>
      <c r="OEW44" s="710"/>
      <c r="OEX44" s="710"/>
      <c r="OEY44" s="710"/>
      <c r="OEZ44" s="710"/>
      <c r="OFA44" s="710"/>
      <c r="OFB44" s="710"/>
      <c r="OFC44" s="710"/>
      <c r="OFD44" s="710"/>
      <c r="OFE44" s="710"/>
      <c r="OFF44" s="710"/>
      <c r="OFG44" s="710"/>
      <c r="OFH44" s="710"/>
      <c r="OFI44" s="710"/>
      <c r="OFJ44" s="710"/>
      <c r="OFK44" s="710"/>
      <c r="OFL44" s="710"/>
      <c r="OFM44" s="710"/>
      <c r="OFN44" s="710"/>
      <c r="OFO44" s="710"/>
      <c r="OFP44" s="710"/>
      <c r="OFQ44" s="710"/>
      <c r="OFR44" s="710"/>
      <c r="OFS44" s="710"/>
      <c r="OFT44" s="710"/>
      <c r="OFU44" s="710"/>
      <c r="OFV44" s="710"/>
      <c r="OFW44" s="710"/>
      <c r="OFX44" s="710"/>
      <c r="OFY44" s="710"/>
      <c r="OFZ44" s="710"/>
      <c r="OGA44" s="710"/>
      <c r="OGB44" s="710"/>
      <c r="OGC44" s="710"/>
      <c r="OGD44" s="710"/>
      <c r="OGE44" s="710"/>
      <c r="OGF44" s="710"/>
      <c r="OGG44" s="710"/>
      <c r="OGH44" s="710"/>
      <c r="OGI44" s="710"/>
      <c r="OGJ44" s="710"/>
      <c r="OGK44" s="710"/>
      <c r="OGL44" s="710"/>
      <c r="OGM44" s="710"/>
      <c r="OGN44" s="710"/>
      <c r="OGO44" s="710"/>
      <c r="OGP44" s="710"/>
      <c r="OGQ44" s="710"/>
      <c r="OGR44" s="710"/>
      <c r="OGS44" s="710"/>
      <c r="OGT44" s="710"/>
      <c r="OGU44" s="710"/>
      <c r="OGV44" s="710"/>
      <c r="OGW44" s="710"/>
      <c r="OGX44" s="710"/>
      <c r="OGY44" s="710"/>
      <c r="OGZ44" s="710"/>
      <c r="OHA44" s="710"/>
      <c r="OHB44" s="710"/>
      <c r="OHC44" s="710"/>
      <c r="OHD44" s="710"/>
      <c r="OHE44" s="710"/>
      <c r="OHF44" s="710"/>
      <c r="OHG44" s="710"/>
      <c r="OHH44" s="710"/>
      <c r="OHI44" s="710"/>
      <c r="OHJ44" s="710"/>
      <c r="OHK44" s="710"/>
      <c r="OHL44" s="710"/>
      <c r="OHM44" s="710"/>
      <c r="OHN44" s="710"/>
      <c r="OHO44" s="710"/>
      <c r="OHP44" s="710"/>
      <c r="OHQ44" s="710"/>
      <c r="OHR44" s="710"/>
      <c r="OHS44" s="710"/>
      <c r="OHT44" s="710"/>
      <c r="OHU44" s="710"/>
      <c r="OHV44" s="710"/>
      <c r="OHW44" s="710"/>
      <c r="OHX44" s="710"/>
      <c r="OHY44" s="710"/>
      <c r="OHZ44" s="710"/>
      <c r="OIA44" s="710"/>
      <c r="OIB44" s="710"/>
      <c r="OIC44" s="710"/>
      <c r="OID44" s="710"/>
      <c r="OIE44" s="710"/>
      <c r="OIF44" s="710"/>
      <c r="OIG44" s="710"/>
      <c r="OIH44" s="710"/>
      <c r="OII44" s="710"/>
      <c r="OIJ44" s="710"/>
      <c r="OIK44" s="710"/>
      <c r="OIL44" s="710"/>
      <c r="OIM44" s="710"/>
      <c r="OIN44" s="710"/>
      <c r="OIO44" s="710"/>
      <c r="OIP44" s="710"/>
      <c r="OIQ44" s="710"/>
      <c r="OIR44" s="710"/>
      <c r="OIS44" s="710"/>
      <c r="OIT44" s="710"/>
      <c r="OIU44" s="710"/>
      <c r="OIV44" s="710"/>
      <c r="OIW44" s="710"/>
      <c r="OIX44" s="710"/>
      <c r="OIY44" s="710"/>
      <c r="OIZ44" s="710"/>
      <c r="OJA44" s="710"/>
      <c r="OJB44" s="710"/>
      <c r="OJC44" s="710"/>
      <c r="OJD44" s="710"/>
      <c r="OJE44" s="710"/>
      <c r="OJF44" s="710"/>
      <c r="OJG44" s="710"/>
      <c r="OJH44" s="710"/>
      <c r="OJI44" s="710"/>
      <c r="OJJ44" s="710"/>
      <c r="OJK44" s="710"/>
      <c r="OJL44" s="710"/>
      <c r="OJM44" s="710"/>
      <c r="OJN44" s="710"/>
      <c r="OJO44" s="710"/>
      <c r="OJP44" s="710"/>
      <c r="OJQ44" s="710"/>
      <c r="OJR44" s="710"/>
      <c r="OJS44" s="710"/>
      <c r="OJT44" s="710"/>
      <c r="OJU44" s="710"/>
      <c r="OJV44" s="710"/>
      <c r="OJW44" s="710"/>
      <c r="OJX44" s="710"/>
      <c r="OJY44" s="710"/>
      <c r="OJZ44" s="710"/>
      <c r="OKA44" s="710"/>
      <c r="OKB44" s="710"/>
      <c r="OKC44" s="710"/>
      <c r="OKD44" s="710"/>
      <c r="OKE44" s="710"/>
      <c r="OKF44" s="710"/>
      <c r="OKG44" s="710"/>
      <c r="OKH44" s="710"/>
      <c r="OKI44" s="710"/>
      <c r="OKJ44" s="710"/>
      <c r="OKK44" s="710"/>
      <c r="OKL44" s="710"/>
      <c r="OKM44" s="710"/>
      <c r="OKN44" s="710"/>
      <c r="OKO44" s="710"/>
      <c r="OKP44" s="710"/>
      <c r="OKQ44" s="710"/>
      <c r="OKR44" s="710"/>
      <c r="OKS44" s="710"/>
      <c r="OKT44" s="710"/>
      <c r="OKU44" s="710"/>
      <c r="OKV44" s="710"/>
      <c r="OKW44" s="710"/>
      <c r="OKX44" s="710"/>
      <c r="OKY44" s="710"/>
      <c r="OKZ44" s="710"/>
      <c r="OLA44" s="710"/>
      <c r="OLB44" s="710"/>
      <c r="OLC44" s="710"/>
      <c r="OLD44" s="710"/>
      <c r="OLE44" s="710"/>
      <c r="OLF44" s="710"/>
      <c r="OLG44" s="710"/>
      <c r="OLH44" s="710"/>
      <c r="OLI44" s="710"/>
      <c r="OLJ44" s="710"/>
      <c r="OLK44" s="710"/>
      <c r="OLL44" s="710"/>
      <c r="OLM44" s="710"/>
      <c r="OLN44" s="710"/>
      <c r="OLO44" s="710"/>
      <c r="OLP44" s="710"/>
      <c r="OLQ44" s="710"/>
      <c r="OLR44" s="710"/>
      <c r="OLS44" s="710"/>
      <c r="OLT44" s="710"/>
      <c r="OLU44" s="710"/>
      <c r="OLV44" s="710"/>
      <c r="OLW44" s="710"/>
      <c r="OLX44" s="710"/>
      <c r="OLY44" s="710"/>
      <c r="OLZ44" s="710"/>
      <c r="OMA44" s="710"/>
      <c r="OMB44" s="710"/>
      <c r="OMC44" s="710"/>
      <c r="OMD44" s="710"/>
      <c r="OME44" s="710"/>
      <c r="OMF44" s="710"/>
      <c r="OMG44" s="710"/>
      <c r="OMH44" s="710"/>
      <c r="OMI44" s="710"/>
      <c r="OMJ44" s="710"/>
      <c r="OMK44" s="710"/>
      <c r="OML44" s="710"/>
      <c r="OMM44" s="710"/>
      <c r="OMN44" s="710"/>
      <c r="OMO44" s="710"/>
      <c r="OMP44" s="710"/>
      <c r="OMQ44" s="710"/>
      <c r="OMR44" s="710"/>
      <c r="OMS44" s="710"/>
      <c r="OMT44" s="710"/>
      <c r="OMU44" s="710"/>
      <c r="OMV44" s="710"/>
      <c r="OMW44" s="710"/>
      <c r="OMX44" s="710"/>
      <c r="OMY44" s="710"/>
      <c r="OMZ44" s="710"/>
      <c r="ONA44" s="710"/>
      <c r="ONB44" s="710"/>
      <c r="ONC44" s="710"/>
      <c r="OND44" s="710"/>
      <c r="ONE44" s="710"/>
      <c r="ONF44" s="710"/>
      <c r="ONG44" s="710"/>
      <c r="ONH44" s="710"/>
      <c r="ONI44" s="710"/>
      <c r="ONJ44" s="710"/>
      <c r="ONK44" s="710"/>
      <c r="ONL44" s="710"/>
      <c r="ONM44" s="710"/>
      <c r="ONN44" s="710"/>
      <c r="ONO44" s="710"/>
      <c r="ONP44" s="710"/>
      <c r="ONQ44" s="710"/>
      <c r="ONR44" s="710"/>
      <c r="ONS44" s="710"/>
      <c r="ONT44" s="710"/>
      <c r="ONU44" s="710"/>
      <c r="ONV44" s="710"/>
      <c r="ONW44" s="710"/>
      <c r="ONX44" s="710"/>
      <c r="ONY44" s="710"/>
      <c r="ONZ44" s="710"/>
      <c r="OOA44" s="710"/>
      <c r="OOB44" s="710"/>
      <c r="OOC44" s="710"/>
      <c r="OOD44" s="710"/>
      <c r="OOE44" s="710"/>
      <c r="OOF44" s="710"/>
      <c r="OOG44" s="710"/>
      <c r="OOH44" s="710"/>
      <c r="OOI44" s="710"/>
      <c r="OOJ44" s="710"/>
      <c r="OOK44" s="710"/>
      <c r="OOL44" s="710"/>
      <c r="OOM44" s="710"/>
      <c r="OON44" s="710"/>
      <c r="OOO44" s="710"/>
      <c r="OOP44" s="710"/>
      <c r="OOQ44" s="710"/>
      <c r="OOR44" s="710"/>
      <c r="OOS44" s="710"/>
      <c r="OOT44" s="710"/>
      <c r="OOU44" s="710"/>
      <c r="OOV44" s="710"/>
      <c r="OOW44" s="710"/>
      <c r="OOX44" s="710"/>
      <c r="OOY44" s="710"/>
      <c r="OOZ44" s="710"/>
      <c r="OPA44" s="710"/>
      <c r="OPB44" s="710"/>
      <c r="OPC44" s="710"/>
      <c r="OPD44" s="710"/>
      <c r="OPE44" s="710"/>
      <c r="OPF44" s="710"/>
      <c r="OPG44" s="710"/>
      <c r="OPH44" s="710"/>
      <c r="OPI44" s="710"/>
      <c r="OPJ44" s="710"/>
      <c r="OPK44" s="710"/>
      <c r="OPL44" s="710"/>
      <c r="OPM44" s="710"/>
      <c r="OPN44" s="710"/>
      <c r="OPO44" s="710"/>
      <c r="OPP44" s="710"/>
      <c r="OPQ44" s="710"/>
      <c r="OPR44" s="710"/>
      <c r="OPS44" s="710"/>
      <c r="OPT44" s="710"/>
      <c r="OPU44" s="710"/>
      <c r="OPV44" s="710"/>
      <c r="OPW44" s="710"/>
      <c r="OPX44" s="710"/>
      <c r="OPY44" s="710"/>
      <c r="OPZ44" s="710"/>
      <c r="OQA44" s="710"/>
      <c r="OQB44" s="710"/>
      <c r="OQC44" s="710"/>
      <c r="OQD44" s="710"/>
      <c r="OQE44" s="710"/>
      <c r="OQF44" s="710"/>
      <c r="OQG44" s="710"/>
      <c r="OQH44" s="710"/>
      <c r="OQI44" s="710"/>
      <c r="OQJ44" s="710"/>
      <c r="OQK44" s="710"/>
      <c r="OQL44" s="710"/>
      <c r="OQM44" s="710"/>
      <c r="OQN44" s="710"/>
      <c r="OQO44" s="710"/>
      <c r="OQP44" s="710"/>
      <c r="OQQ44" s="710"/>
      <c r="OQR44" s="710"/>
      <c r="OQS44" s="710"/>
      <c r="OQT44" s="710"/>
      <c r="OQU44" s="710"/>
      <c r="OQV44" s="710"/>
      <c r="OQW44" s="710"/>
      <c r="OQX44" s="710"/>
      <c r="OQY44" s="710"/>
      <c r="OQZ44" s="710"/>
      <c r="ORA44" s="710"/>
      <c r="ORB44" s="710"/>
      <c r="ORC44" s="710"/>
      <c r="ORD44" s="710"/>
      <c r="ORE44" s="710"/>
      <c r="ORF44" s="710"/>
      <c r="ORG44" s="710"/>
      <c r="ORH44" s="710"/>
      <c r="ORI44" s="710"/>
      <c r="ORJ44" s="710"/>
      <c r="ORK44" s="710"/>
      <c r="ORL44" s="710"/>
      <c r="ORM44" s="710"/>
      <c r="ORN44" s="710"/>
      <c r="ORO44" s="710"/>
      <c r="ORP44" s="710"/>
      <c r="ORQ44" s="710"/>
      <c r="ORR44" s="710"/>
      <c r="ORS44" s="710"/>
      <c r="ORT44" s="710"/>
      <c r="ORU44" s="710"/>
      <c r="ORV44" s="710"/>
      <c r="ORW44" s="710"/>
      <c r="ORX44" s="710"/>
      <c r="ORY44" s="710"/>
      <c r="ORZ44" s="710"/>
      <c r="OSA44" s="710"/>
      <c r="OSB44" s="710"/>
      <c r="OSC44" s="710"/>
      <c r="OSD44" s="710"/>
      <c r="OSE44" s="710"/>
      <c r="OSF44" s="710"/>
      <c r="OSG44" s="710"/>
      <c r="OSH44" s="710"/>
      <c r="OSI44" s="710"/>
      <c r="OSJ44" s="710"/>
      <c r="OSK44" s="710"/>
      <c r="OSL44" s="710"/>
      <c r="OSM44" s="710"/>
      <c r="OSN44" s="710"/>
      <c r="OSO44" s="710"/>
      <c r="OSP44" s="710"/>
      <c r="OSQ44" s="710"/>
      <c r="OSR44" s="710"/>
      <c r="OSS44" s="710"/>
      <c r="OST44" s="710"/>
      <c r="OSU44" s="710"/>
      <c r="OSV44" s="710"/>
      <c r="OSW44" s="710"/>
      <c r="OSX44" s="710"/>
      <c r="OSY44" s="710"/>
      <c r="OSZ44" s="710"/>
      <c r="OTA44" s="710"/>
      <c r="OTB44" s="710"/>
      <c r="OTC44" s="710"/>
      <c r="OTD44" s="710"/>
      <c r="OTE44" s="710"/>
      <c r="OTF44" s="710"/>
      <c r="OTG44" s="710"/>
      <c r="OTH44" s="710"/>
      <c r="OTI44" s="710"/>
      <c r="OTJ44" s="710"/>
      <c r="OTK44" s="710"/>
      <c r="OTL44" s="710"/>
      <c r="OTM44" s="710"/>
      <c r="OTN44" s="710"/>
      <c r="OTO44" s="710"/>
      <c r="OTP44" s="710"/>
      <c r="OTQ44" s="710"/>
      <c r="OTR44" s="710"/>
      <c r="OTS44" s="710"/>
      <c r="OTT44" s="710"/>
      <c r="OTU44" s="710"/>
      <c r="OTV44" s="710"/>
      <c r="OTW44" s="710"/>
      <c r="OTX44" s="710"/>
      <c r="OTY44" s="710"/>
      <c r="OTZ44" s="710"/>
      <c r="OUA44" s="710"/>
      <c r="OUB44" s="710"/>
      <c r="OUC44" s="710"/>
      <c r="OUD44" s="710"/>
      <c r="OUE44" s="710"/>
      <c r="OUF44" s="710"/>
      <c r="OUG44" s="710"/>
      <c r="OUH44" s="710"/>
      <c r="OUI44" s="710"/>
      <c r="OUJ44" s="710"/>
      <c r="OUK44" s="710"/>
      <c r="OUL44" s="710"/>
      <c r="OUM44" s="710"/>
      <c r="OUN44" s="710"/>
      <c r="OUO44" s="710"/>
      <c r="OUP44" s="710"/>
      <c r="OUQ44" s="710"/>
      <c r="OUR44" s="710"/>
      <c r="OUS44" s="710"/>
      <c r="OUT44" s="710"/>
      <c r="OUU44" s="710"/>
      <c r="OUV44" s="710"/>
      <c r="OUW44" s="710"/>
      <c r="OUX44" s="710"/>
      <c r="OUY44" s="710"/>
      <c r="OUZ44" s="710"/>
      <c r="OVA44" s="710"/>
      <c r="OVB44" s="710"/>
      <c r="OVC44" s="710"/>
      <c r="OVD44" s="710"/>
      <c r="OVE44" s="710"/>
      <c r="OVF44" s="710"/>
      <c r="OVG44" s="710"/>
      <c r="OVH44" s="710"/>
      <c r="OVI44" s="710"/>
      <c r="OVJ44" s="710"/>
      <c r="OVK44" s="710"/>
      <c r="OVL44" s="710"/>
      <c r="OVM44" s="710"/>
      <c r="OVN44" s="710"/>
      <c r="OVO44" s="710"/>
      <c r="OVP44" s="710"/>
      <c r="OVQ44" s="710"/>
      <c r="OVR44" s="710"/>
      <c r="OVS44" s="710"/>
      <c r="OVT44" s="710"/>
      <c r="OVU44" s="710"/>
      <c r="OVV44" s="710"/>
      <c r="OVW44" s="710"/>
      <c r="OVX44" s="710"/>
      <c r="OVY44" s="710"/>
      <c r="OVZ44" s="710"/>
      <c r="OWA44" s="710"/>
      <c r="OWB44" s="710"/>
      <c r="OWC44" s="710"/>
      <c r="OWD44" s="710"/>
      <c r="OWE44" s="710"/>
      <c r="OWF44" s="710"/>
      <c r="OWG44" s="710"/>
      <c r="OWH44" s="710"/>
      <c r="OWI44" s="710"/>
      <c r="OWJ44" s="710"/>
      <c r="OWK44" s="710"/>
      <c r="OWL44" s="710"/>
      <c r="OWM44" s="710"/>
      <c r="OWN44" s="710"/>
      <c r="OWO44" s="710"/>
      <c r="OWP44" s="710"/>
      <c r="OWQ44" s="710"/>
      <c r="OWR44" s="710"/>
      <c r="OWS44" s="710"/>
      <c r="OWT44" s="710"/>
      <c r="OWU44" s="710"/>
      <c r="OWV44" s="710"/>
      <c r="OWW44" s="710"/>
      <c r="OWX44" s="710"/>
      <c r="OWY44" s="710"/>
      <c r="OWZ44" s="710"/>
      <c r="OXA44" s="710"/>
      <c r="OXB44" s="710"/>
      <c r="OXC44" s="710"/>
      <c r="OXD44" s="710"/>
      <c r="OXE44" s="710"/>
      <c r="OXF44" s="710"/>
      <c r="OXG44" s="710"/>
      <c r="OXH44" s="710"/>
      <c r="OXI44" s="710"/>
      <c r="OXJ44" s="710"/>
      <c r="OXK44" s="710"/>
      <c r="OXL44" s="710"/>
      <c r="OXM44" s="710"/>
      <c r="OXN44" s="710"/>
      <c r="OXO44" s="710"/>
      <c r="OXP44" s="710"/>
      <c r="OXQ44" s="710"/>
      <c r="OXR44" s="710"/>
      <c r="OXS44" s="710"/>
      <c r="OXT44" s="710"/>
      <c r="OXU44" s="710"/>
      <c r="OXV44" s="710"/>
      <c r="OXW44" s="710"/>
      <c r="OXX44" s="710"/>
      <c r="OXY44" s="710"/>
      <c r="OXZ44" s="710"/>
      <c r="OYA44" s="710"/>
      <c r="OYB44" s="710"/>
      <c r="OYC44" s="710"/>
      <c r="OYD44" s="710"/>
      <c r="OYE44" s="710"/>
      <c r="OYF44" s="710"/>
      <c r="OYG44" s="710"/>
      <c r="OYH44" s="710"/>
      <c r="OYI44" s="710"/>
      <c r="OYJ44" s="710"/>
      <c r="OYK44" s="710"/>
      <c r="OYL44" s="710"/>
      <c r="OYM44" s="710"/>
      <c r="OYN44" s="710"/>
      <c r="OYO44" s="710"/>
      <c r="OYP44" s="710"/>
      <c r="OYQ44" s="710"/>
      <c r="OYR44" s="710"/>
      <c r="OYS44" s="710"/>
      <c r="OYT44" s="710"/>
      <c r="OYU44" s="710"/>
      <c r="OYV44" s="710"/>
      <c r="OYW44" s="710"/>
      <c r="OYX44" s="710"/>
      <c r="OYY44" s="710"/>
      <c r="OYZ44" s="710"/>
      <c r="OZA44" s="710"/>
      <c r="OZB44" s="710"/>
      <c r="OZC44" s="710"/>
      <c r="OZD44" s="710"/>
      <c r="OZE44" s="710"/>
      <c r="OZF44" s="710"/>
      <c r="OZG44" s="710"/>
      <c r="OZH44" s="710"/>
      <c r="OZI44" s="710"/>
      <c r="OZJ44" s="710"/>
      <c r="OZK44" s="710"/>
      <c r="OZL44" s="710"/>
      <c r="OZM44" s="710"/>
      <c r="OZN44" s="710"/>
      <c r="OZO44" s="710"/>
      <c r="OZP44" s="710"/>
      <c r="OZQ44" s="710"/>
      <c r="OZR44" s="710"/>
      <c r="OZS44" s="710"/>
      <c r="OZT44" s="710"/>
      <c r="OZU44" s="710"/>
      <c r="OZV44" s="710"/>
      <c r="OZW44" s="710"/>
      <c r="OZX44" s="710"/>
      <c r="OZY44" s="710"/>
      <c r="OZZ44" s="710"/>
      <c r="PAA44" s="710"/>
      <c r="PAB44" s="710"/>
      <c r="PAC44" s="710"/>
      <c r="PAD44" s="710"/>
      <c r="PAE44" s="710"/>
      <c r="PAF44" s="710"/>
      <c r="PAG44" s="710"/>
      <c r="PAH44" s="710"/>
      <c r="PAI44" s="710"/>
      <c r="PAJ44" s="710"/>
      <c r="PAK44" s="710"/>
      <c r="PAL44" s="710"/>
      <c r="PAM44" s="710"/>
      <c r="PAN44" s="710"/>
      <c r="PAO44" s="710"/>
      <c r="PAP44" s="710"/>
      <c r="PAQ44" s="710"/>
      <c r="PAR44" s="710"/>
      <c r="PAS44" s="710"/>
      <c r="PAT44" s="710"/>
      <c r="PAU44" s="710"/>
      <c r="PAV44" s="710"/>
      <c r="PAW44" s="710"/>
      <c r="PAX44" s="710"/>
      <c r="PAY44" s="710"/>
      <c r="PAZ44" s="710"/>
      <c r="PBA44" s="710"/>
      <c r="PBB44" s="710"/>
      <c r="PBC44" s="710"/>
      <c r="PBD44" s="710"/>
      <c r="PBE44" s="710"/>
      <c r="PBF44" s="710"/>
      <c r="PBG44" s="710"/>
      <c r="PBH44" s="710"/>
      <c r="PBI44" s="710"/>
      <c r="PBJ44" s="710"/>
      <c r="PBK44" s="710"/>
      <c r="PBL44" s="710"/>
      <c r="PBM44" s="710"/>
      <c r="PBN44" s="710"/>
      <c r="PBO44" s="710"/>
      <c r="PBP44" s="710"/>
      <c r="PBQ44" s="710"/>
      <c r="PBR44" s="710"/>
      <c r="PBS44" s="710"/>
      <c r="PBT44" s="710"/>
      <c r="PBU44" s="710"/>
      <c r="PBV44" s="710"/>
      <c r="PBW44" s="710"/>
      <c r="PBX44" s="710"/>
      <c r="PBY44" s="710"/>
      <c r="PBZ44" s="710"/>
      <c r="PCA44" s="710"/>
      <c r="PCB44" s="710"/>
      <c r="PCC44" s="710"/>
      <c r="PCD44" s="710"/>
      <c r="PCE44" s="710"/>
      <c r="PCF44" s="710"/>
      <c r="PCG44" s="710"/>
      <c r="PCH44" s="710"/>
      <c r="PCI44" s="710"/>
      <c r="PCJ44" s="710"/>
      <c r="PCK44" s="710"/>
      <c r="PCL44" s="710"/>
      <c r="PCM44" s="710"/>
      <c r="PCN44" s="710"/>
      <c r="PCO44" s="710"/>
      <c r="PCP44" s="710"/>
      <c r="PCQ44" s="710"/>
      <c r="PCR44" s="710"/>
      <c r="PCS44" s="710"/>
      <c r="PCT44" s="710"/>
      <c r="PCU44" s="710"/>
      <c r="PCV44" s="710"/>
      <c r="PCW44" s="710"/>
      <c r="PCX44" s="710"/>
      <c r="PCY44" s="710"/>
      <c r="PCZ44" s="710"/>
      <c r="PDA44" s="710"/>
      <c r="PDB44" s="710"/>
      <c r="PDC44" s="710"/>
      <c r="PDD44" s="710"/>
      <c r="PDE44" s="710"/>
      <c r="PDF44" s="710"/>
      <c r="PDG44" s="710"/>
      <c r="PDH44" s="710"/>
      <c r="PDI44" s="710"/>
      <c r="PDJ44" s="710"/>
      <c r="PDK44" s="710"/>
      <c r="PDL44" s="710"/>
      <c r="PDM44" s="710"/>
      <c r="PDN44" s="710"/>
      <c r="PDO44" s="710"/>
      <c r="PDP44" s="710"/>
      <c r="PDQ44" s="710"/>
      <c r="PDR44" s="710"/>
      <c r="PDS44" s="710"/>
      <c r="PDT44" s="710"/>
      <c r="PDU44" s="710"/>
      <c r="PDV44" s="710"/>
      <c r="PDW44" s="710"/>
      <c r="PDX44" s="710"/>
      <c r="PDY44" s="710"/>
      <c r="PDZ44" s="710"/>
      <c r="PEA44" s="710"/>
      <c r="PEB44" s="710"/>
      <c r="PEC44" s="710"/>
      <c r="PED44" s="710"/>
      <c r="PEE44" s="710"/>
      <c r="PEF44" s="710"/>
      <c r="PEG44" s="710"/>
      <c r="PEH44" s="710"/>
      <c r="PEI44" s="710"/>
      <c r="PEJ44" s="710"/>
      <c r="PEK44" s="710"/>
      <c r="PEL44" s="710"/>
      <c r="PEM44" s="710"/>
      <c r="PEN44" s="710"/>
      <c r="PEO44" s="710"/>
      <c r="PEP44" s="710"/>
      <c r="PEQ44" s="710"/>
      <c r="PER44" s="710"/>
      <c r="PES44" s="710"/>
      <c r="PET44" s="710"/>
      <c r="PEU44" s="710"/>
      <c r="PEV44" s="710"/>
      <c r="PEW44" s="710"/>
      <c r="PEX44" s="710"/>
      <c r="PEY44" s="710"/>
      <c r="PEZ44" s="710"/>
      <c r="PFA44" s="710"/>
      <c r="PFB44" s="710"/>
      <c r="PFC44" s="710"/>
      <c r="PFD44" s="710"/>
      <c r="PFE44" s="710"/>
      <c r="PFF44" s="710"/>
      <c r="PFG44" s="710"/>
      <c r="PFH44" s="710"/>
      <c r="PFI44" s="710"/>
      <c r="PFJ44" s="710"/>
      <c r="PFK44" s="710"/>
      <c r="PFL44" s="710"/>
      <c r="PFM44" s="710"/>
      <c r="PFN44" s="710"/>
      <c r="PFO44" s="710"/>
      <c r="PFP44" s="710"/>
      <c r="PFQ44" s="710"/>
      <c r="PFR44" s="710"/>
      <c r="PFS44" s="710"/>
      <c r="PFT44" s="710"/>
      <c r="PFU44" s="710"/>
      <c r="PFV44" s="710"/>
      <c r="PFW44" s="710"/>
      <c r="PFX44" s="710"/>
      <c r="PFY44" s="710"/>
      <c r="PFZ44" s="710"/>
      <c r="PGA44" s="710"/>
      <c r="PGB44" s="710"/>
      <c r="PGC44" s="710"/>
      <c r="PGD44" s="710"/>
      <c r="PGE44" s="710"/>
      <c r="PGF44" s="710"/>
      <c r="PGG44" s="710"/>
      <c r="PGH44" s="710"/>
      <c r="PGI44" s="710"/>
      <c r="PGJ44" s="710"/>
      <c r="PGK44" s="710"/>
      <c r="PGL44" s="710"/>
      <c r="PGM44" s="710"/>
      <c r="PGN44" s="710"/>
      <c r="PGO44" s="710"/>
      <c r="PGP44" s="710"/>
      <c r="PGQ44" s="710"/>
      <c r="PGR44" s="710"/>
      <c r="PGS44" s="710"/>
      <c r="PGT44" s="710"/>
      <c r="PGU44" s="710"/>
      <c r="PGV44" s="710"/>
      <c r="PGW44" s="710"/>
      <c r="PGX44" s="710"/>
      <c r="PGY44" s="710"/>
      <c r="PGZ44" s="710"/>
      <c r="PHA44" s="710"/>
      <c r="PHB44" s="710"/>
      <c r="PHC44" s="710"/>
      <c r="PHD44" s="710"/>
      <c r="PHE44" s="710"/>
      <c r="PHF44" s="710"/>
      <c r="PHG44" s="710"/>
      <c r="PHH44" s="710"/>
      <c r="PHI44" s="710"/>
      <c r="PHJ44" s="710"/>
      <c r="PHK44" s="710"/>
      <c r="PHL44" s="710"/>
      <c r="PHM44" s="710"/>
      <c r="PHN44" s="710"/>
      <c r="PHO44" s="710"/>
      <c r="PHP44" s="710"/>
      <c r="PHQ44" s="710"/>
      <c r="PHR44" s="710"/>
      <c r="PHS44" s="710"/>
      <c r="PHT44" s="710"/>
      <c r="PHU44" s="710"/>
      <c r="PHV44" s="710"/>
      <c r="PHW44" s="710"/>
      <c r="PHX44" s="710"/>
      <c r="PHY44" s="710"/>
      <c r="PHZ44" s="710"/>
      <c r="PIA44" s="710"/>
      <c r="PIB44" s="710"/>
      <c r="PIC44" s="710"/>
      <c r="PID44" s="710"/>
      <c r="PIE44" s="710"/>
      <c r="PIF44" s="710"/>
      <c r="PIG44" s="710"/>
      <c r="PIH44" s="710"/>
      <c r="PII44" s="710"/>
      <c r="PIJ44" s="710"/>
      <c r="PIK44" s="710"/>
      <c r="PIL44" s="710"/>
      <c r="PIM44" s="710"/>
      <c r="PIN44" s="710"/>
      <c r="PIO44" s="710"/>
      <c r="PIP44" s="710"/>
      <c r="PIQ44" s="710"/>
      <c r="PIR44" s="710"/>
      <c r="PIS44" s="710"/>
      <c r="PIT44" s="710"/>
      <c r="PIU44" s="710"/>
      <c r="PIV44" s="710"/>
      <c r="PIW44" s="710"/>
      <c r="PIX44" s="710"/>
      <c r="PIY44" s="710"/>
      <c r="PIZ44" s="710"/>
      <c r="PJA44" s="710"/>
      <c r="PJB44" s="710"/>
      <c r="PJC44" s="710"/>
      <c r="PJD44" s="710"/>
      <c r="PJE44" s="710"/>
      <c r="PJF44" s="710"/>
      <c r="PJG44" s="710"/>
      <c r="PJH44" s="710"/>
      <c r="PJI44" s="710"/>
      <c r="PJJ44" s="710"/>
      <c r="PJK44" s="710"/>
      <c r="PJL44" s="710"/>
      <c r="PJM44" s="710"/>
      <c r="PJN44" s="710"/>
      <c r="PJO44" s="710"/>
      <c r="PJP44" s="710"/>
      <c r="PJQ44" s="710"/>
      <c r="PJR44" s="710"/>
      <c r="PJS44" s="710"/>
      <c r="PJT44" s="710"/>
      <c r="PJU44" s="710"/>
      <c r="PJV44" s="710"/>
      <c r="PJW44" s="710"/>
      <c r="PJX44" s="710"/>
      <c r="PJY44" s="710"/>
      <c r="PJZ44" s="710"/>
      <c r="PKA44" s="710"/>
      <c r="PKB44" s="710"/>
      <c r="PKC44" s="710"/>
      <c r="PKD44" s="710"/>
      <c r="PKE44" s="710"/>
      <c r="PKF44" s="710"/>
      <c r="PKG44" s="710"/>
      <c r="PKH44" s="710"/>
      <c r="PKI44" s="710"/>
      <c r="PKJ44" s="710"/>
      <c r="PKK44" s="710"/>
      <c r="PKL44" s="710"/>
      <c r="PKM44" s="710"/>
      <c r="PKN44" s="710"/>
      <c r="PKO44" s="710"/>
      <c r="PKP44" s="710"/>
      <c r="PKQ44" s="710"/>
      <c r="PKR44" s="710"/>
      <c r="PKS44" s="710"/>
      <c r="PKT44" s="710"/>
      <c r="PKU44" s="710"/>
      <c r="PKV44" s="710"/>
      <c r="PKW44" s="710"/>
      <c r="PKX44" s="710"/>
      <c r="PKY44" s="710"/>
      <c r="PKZ44" s="710"/>
      <c r="PLA44" s="710"/>
      <c r="PLB44" s="710"/>
      <c r="PLC44" s="710"/>
      <c r="PLD44" s="710"/>
      <c r="PLE44" s="710"/>
      <c r="PLF44" s="710"/>
      <c r="PLG44" s="710"/>
      <c r="PLH44" s="710"/>
      <c r="PLI44" s="710"/>
      <c r="PLJ44" s="710"/>
      <c r="PLK44" s="710"/>
      <c r="PLL44" s="710"/>
      <c r="PLM44" s="710"/>
      <c r="PLN44" s="710"/>
      <c r="PLO44" s="710"/>
      <c r="PLP44" s="710"/>
      <c r="PLQ44" s="710"/>
      <c r="PLR44" s="710"/>
      <c r="PLS44" s="710"/>
      <c r="PLT44" s="710"/>
      <c r="PLU44" s="710"/>
      <c r="PLV44" s="710"/>
      <c r="PLW44" s="710"/>
      <c r="PLX44" s="710"/>
      <c r="PLY44" s="710"/>
      <c r="PLZ44" s="710"/>
      <c r="PMA44" s="710"/>
      <c r="PMB44" s="710"/>
      <c r="PMC44" s="710"/>
      <c r="PMD44" s="710"/>
      <c r="PME44" s="710"/>
      <c r="PMF44" s="710"/>
      <c r="PMG44" s="710"/>
      <c r="PMH44" s="710"/>
      <c r="PMI44" s="710"/>
      <c r="PMJ44" s="710"/>
      <c r="PMK44" s="710"/>
      <c r="PML44" s="710"/>
      <c r="PMM44" s="710"/>
      <c r="PMN44" s="710"/>
      <c r="PMO44" s="710"/>
      <c r="PMP44" s="710"/>
      <c r="PMQ44" s="710"/>
      <c r="PMR44" s="710"/>
      <c r="PMS44" s="710"/>
      <c r="PMT44" s="710"/>
      <c r="PMU44" s="710"/>
      <c r="PMV44" s="710"/>
      <c r="PMW44" s="710"/>
      <c r="PMX44" s="710"/>
      <c r="PMY44" s="710"/>
      <c r="PMZ44" s="710"/>
      <c r="PNA44" s="710"/>
      <c r="PNB44" s="710"/>
      <c r="PNC44" s="710"/>
      <c r="PND44" s="710"/>
      <c r="PNE44" s="710"/>
      <c r="PNF44" s="710"/>
      <c r="PNG44" s="710"/>
      <c r="PNH44" s="710"/>
      <c r="PNI44" s="710"/>
      <c r="PNJ44" s="710"/>
      <c r="PNK44" s="710"/>
      <c r="PNL44" s="710"/>
      <c r="PNM44" s="710"/>
      <c r="PNN44" s="710"/>
      <c r="PNO44" s="710"/>
      <c r="PNP44" s="710"/>
      <c r="PNQ44" s="710"/>
      <c r="PNR44" s="710"/>
      <c r="PNS44" s="710"/>
      <c r="PNT44" s="710"/>
      <c r="PNU44" s="710"/>
      <c r="PNV44" s="710"/>
      <c r="PNW44" s="710"/>
      <c r="PNX44" s="710"/>
      <c r="PNY44" s="710"/>
      <c r="PNZ44" s="710"/>
      <c r="POA44" s="710"/>
      <c r="POB44" s="710"/>
      <c r="POC44" s="710"/>
      <c r="POD44" s="710"/>
      <c r="POE44" s="710"/>
      <c r="POF44" s="710"/>
      <c r="POG44" s="710"/>
      <c r="POH44" s="710"/>
      <c r="POI44" s="710"/>
      <c r="POJ44" s="710"/>
      <c r="POK44" s="710"/>
      <c r="POL44" s="710"/>
      <c r="POM44" s="710"/>
      <c r="PON44" s="710"/>
      <c r="POO44" s="710"/>
      <c r="POP44" s="710"/>
      <c r="POQ44" s="710"/>
      <c r="POR44" s="710"/>
      <c r="POS44" s="710"/>
      <c r="POT44" s="710"/>
      <c r="POU44" s="710"/>
      <c r="POV44" s="710"/>
      <c r="POW44" s="710"/>
      <c r="POX44" s="710"/>
      <c r="POY44" s="710"/>
      <c r="POZ44" s="710"/>
      <c r="PPA44" s="710"/>
      <c r="PPB44" s="710"/>
      <c r="PPC44" s="710"/>
      <c r="PPD44" s="710"/>
      <c r="PPE44" s="710"/>
      <c r="PPF44" s="710"/>
      <c r="PPG44" s="710"/>
      <c r="PPH44" s="710"/>
      <c r="PPI44" s="710"/>
      <c r="PPJ44" s="710"/>
      <c r="PPK44" s="710"/>
      <c r="PPL44" s="710"/>
      <c r="PPM44" s="710"/>
      <c r="PPN44" s="710"/>
      <c r="PPO44" s="710"/>
      <c r="PPP44" s="710"/>
      <c r="PPQ44" s="710"/>
      <c r="PPR44" s="710"/>
      <c r="PPS44" s="710"/>
      <c r="PPT44" s="710"/>
      <c r="PPU44" s="710"/>
      <c r="PPV44" s="710"/>
      <c r="PPW44" s="710"/>
      <c r="PPX44" s="710"/>
      <c r="PPY44" s="710"/>
      <c r="PPZ44" s="710"/>
      <c r="PQA44" s="710"/>
      <c r="PQB44" s="710"/>
      <c r="PQC44" s="710"/>
      <c r="PQD44" s="710"/>
      <c r="PQE44" s="710"/>
      <c r="PQF44" s="710"/>
      <c r="PQG44" s="710"/>
      <c r="PQH44" s="710"/>
      <c r="PQI44" s="710"/>
      <c r="PQJ44" s="710"/>
      <c r="PQK44" s="710"/>
      <c r="PQL44" s="710"/>
      <c r="PQM44" s="710"/>
      <c r="PQN44" s="710"/>
      <c r="PQO44" s="710"/>
      <c r="PQP44" s="710"/>
      <c r="PQQ44" s="710"/>
      <c r="PQR44" s="710"/>
      <c r="PQS44" s="710"/>
      <c r="PQT44" s="710"/>
      <c r="PQU44" s="710"/>
      <c r="PQV44" s="710"/>
      <c r="PQW44" s="710"/>
      <c r="PQX44" s="710"/>
      <c r="PQY44" s="710"/>
      <c r="PQZ44" s="710"/>
      <c r="PRA44" s="710"/>
      <c r="PRB44" s="710"/>
      <c r="PRC44" s="710"/>
      <c r="PRD44" s="710"/>
      <c r="PRE44" s="710"/>
      <c r="PRF44" s="710"/>
      <c r="PRG44" s="710"/>
      <c r="PRH44" s="710"/>
      <c r="PRI44" s="710"/>
      <c r="PRJ44" s="710"/>
      <c r="PRK44" s="710"/>
      <c r="PRL44" s="710"/>
      <c r="PRM44" s="710"/>
      <c r="PRN44" s="710"/>
      <c r="PRO44" s="710"/>
      <c r="PRP44" s="710"/>
      <c r="PRQ44" s="710"/>
      <c r="PRR44" s="710"/>
      <c r="PRS44" s="710"/>
      <c r="PRT44" s="710"/>
      <c r="PRU44" s="710"/>
      <c r="PRV44" s="710"/>
      <c r="PRW44" s="710"/>
      <c r="PRX44" s="710"/>
      <c r="PRY44" s="710"/>
      <c r="PRZ44" s="710"/>
      <c r="PSA44" s="710"/>
      <c r="PSB44" s="710"/>
      <c r="PSC44" s="710"/>
      <c r="PSD44" s="710"/>
      <c r="PSE44" s="710"/>
      <c r="PSF44" s="710"/>
      <c r="PSG44" s="710"/>
      <c r="PSH44" s="710"/>
      <c r="PSI44" s="710"/>
      <c r="PSJ44" s="710"/>
      <c r="PSK44" s="710"/>
      <c r="PSL44" s="710"/>
      <c r="PSM44" s="710"/>
      <c r="PSN44" s="710"/>
      <c r="PSO44" s="710"/>
      <c r="PSP44" s="710"/>
      <c r="PSQ44" s="710"/>
      <c r="PSR44" s="710"/>
      <c r="PSS44" s="710"/>
      <c r="PST44" s="710"/>
      <c r="PSU44" s="710"/>
      <c r="PSV44" s="710"/>
      <c r="PSW44" s="710"/>
      <c r="PSX44" s="710"/>
      <c r="PSY44" s="710"/>
      <c r="PSZ44" s="710"/>
      <c r="PTA44" s="710"/>
      <c r="PTB44" s="710"/>
      <c r="PTC44" s="710"/>
      <c r="PTD44" s="710"/>
      <c r="PTE44" s="710"/>
      <c r="PTF44" s="710"/>
      <c r="PTG44" s="710"/>
      <c r="PTH44" s="710"/>
      <c r="PTI44" s="710"/>
      <c r="PTJ44" s="710"/>
      <c r="PTK44" s="710"/>
      <c r="PTL44" s="710"/>
      <c r="PTM44" s="710"/>
      <c r="PTN44" s="710"/>
      <c r="PTO44" s="710"/>
      <c r="PTP44" s="710"/>
      <c r="PTQ44" s="710"/>
      <c r="PTR44" s="710"/>
      <c r="PTS44" s="710"/>
      <c r="PTT44" s="710"/>
      <c r="PTU44" s="710"/>
      <c r="PTV44" s="710"/>
      <c r="PTW44" s="710"/>
      <c r="PTX44" s="710"/>
      <c r="PTY44" s="710"/>
      <c r="PTZ44" s="710"/>
      <c r="PUA44" s="710"/>
      <c r="PUB44" s="710"/>
      <c r="PUC44" s="710"/>
      <c r="PUD44" s="710"/>
      <c r="PUE44" s="710"/>
      <c r="PUF44" s="710"/>
      <c r="PUG44" s="710"/>
      <c r="PUH44" s="710"/>
      <c r="PUI44" s="710"/>
      <c r="PUJ44" s="710"/>
      <c r="PUK44" s="710"/>
      <c r="PUL44" s="710"/>
      <c r="PUM44" s="710"/>
      <c r="PUN44" s="710"/>
      <c r="PUO44" s="710"/>
      <c r="PUP44" s="710"/>
      <c r="PUQ44" s="710"/>
      <c r="PUR44" s="710"/>
      <c r="PUS44" s="710"/>
      <c r="PUT44" s="710"/>
      <c r="PUU44" s="710"/>
      <c r="PUV44" s="710"/>
      <c r="PUW44" s="710"/>
      <c r="PUX44" s="710"/>
      <c r="PUY44" s="710"/>
      <c r="PUZ44" s="710"/>
      <c r="PVA44" s="710"/>
      <c r="PVB44" s="710"/>
      <c r="PVC44" s="710"/>
      <c r="PVD44" s="710"/>
      <c r="PVE44" s="710"/>
      <c r="PVF44" s="710"/>
      <c r="PVG44" s="710"/>
      <c r="PVH44" s="710"/>
      <c r="PVI44" s="710"/>
      <c r="PVJ44" s="710"/>
      <c r="PVK44" s="710"/>
      <c r="PVL44" s="710"/>
      <c r="PVM44" s="710"/>
      <c r="PVN44" s="710"/>
      <c r="PVO44" s="710"/>
      <c r="PVP44" s="710"/>
      <c r="PVQ44" s="710"/>
      <c r="PVR44" s="710"/>
      <c r="PVS44" s="710"/>
      <c r="PVT44" s="710"/>
      <c r="PVU44" s="710"/>
      <c r="PVV44" s="710"/>
      <c r="PVW44" s="710"/>
      <c r="PVX44" s="710"/>
      <c r="PVY44" s="710"/>
      <c r="PVZ44" s="710"/>
      <c r="PWA44" s="710"/>
      <c r="PWB44" s="710"/>
      <c r="PWC44" s="710"/>
      <c r="PWD44" s="710"/>
      <c r="PWE44" s="710"/>
      <c r="PWF44" s="710"/>
      <c r="PWG44" s="710"/>
      <c r="PWH44" s="710"/>
      <c r="PWI44" s="710"/>
      <c r="PWJ44" s="710"/>
      <c r="PWK44" s="710"/>
      <c r="PWL44" s="710"/>
      <c r="PWM44" s="710"/>
      <c r="PWN44" s="710"/>
      <c r="PWO44" s="710"/>
      <c r="PWP44" s="710"/>
      <c r="PWQ44" s="710"/>
      <c r="PWR44" s="710"/>
      <c r="PWS44" s="710"/>
      <c r="PWT44" s="710"/>
      <c r="PWU44" s="710"/>
      <c r="PWV44" s="710"/>
      <c r="PWW44" s="710"/>
      <c r="PWX44" s="710"/>
      <c r="PWY44" s="710"/>
      <c r="PWZ44" s="710"/>
      <c r="PXA44" s="710"/>
      <c r="PXB44" s="710"/>
      <c r="PXC44" s="710"/>
      <c r="PXD44" s="710"/>
      <c r="PXE44" s="710"/>
      <c r="PXF44" s="710"/>
      <c r="PXG44" s="710"/>
      <c r="PXH44" s="710"/>
      <c r="PXI44" s="710"/>
      <c r="PXJ44" s="710"/>
      <c r="PXK44" s="710"/>
      <c r="PXL44" s="710"/>
      <c r="PXM44" s="710"/>
      <c r="PXN44" s="710"/>
      <c r="PXO44" s="710"/>
      <c r="PXP44" s="710"/>
      <c r="PXQ44" s="710"/>
      <c r="PXR44" s="710"/>
      <c r="PXS44" s="710"/>
      <c r="PXT44" s="710"/>
      <c r="PXU44" s="710"/>
      <c r="PXV44" s="710"/>
      <c r="PXW44" s="710"/>
      <c r="PXX44" s="710"/>
      <c r="PXY44" s="710"/>
      <c r="PXZ44" s="710"/>
      <c r="PYA44" s="710"/>
      <c r="PYB44" s="710"/>
      <c r="PYC44" s="710"/>
      <c r="PYD44" s="710"/>
      <c r="PYE44" s="710"/>
      <c r="PYF44" s="710"/>
      <c r="PYG44" s="710"/>
      <c r="PYH44" s="710"/>
      <c r="PYI44" s="710"/>
      <c r="PYJ44" s="710"/>
      <c r="PYK44" s="710"/>
      <c r="PYL44" s="710"/>
      <c r="PYM44" s="710"/>
      <c r="PYN44" s="710"/>
      <c r="PYO44" s="710"/>
      <c r="PYP44" s="710"/>
      <c r="PYQ44" s="710"/>
      <c r="PYR44" s="710"/>
      <c r="PYS44" s="710"/>
      <c r="PYT44" s="710"/>
      <c r="PYU44" s="710"/>
      <c r="PYV44" s="710"/>
      <c r="PYW44" s="710"/>
      <c r="PYX44" s="710"/>
      <c r="PYY44" s="710"/>
      <c r="PYZ44" s="710"/>
      <c r="PZA44" s="710"/>
      <c r="PZB44" s="710"/>
      <c r="PZC44" s="710"/>
      <c r="PZD44" s="710"/>
      <c r="PZE44" s="710"/>
      <c r="PZF44" s="710"/>
      <c r="PZG44" s="710"/>
      <c r="PZH44" s="710"/>
      <c r="PZI44" s="710"/>
      <c r="PZJ44" s="710"/>
      <c r="PZK44" s="710"/>
      <c r="PZL44" s="710"/>
      <c r="PZM44" s="710"/>
      <c r="PZN44" s="710"/>
      <c r="PZO44" s="710"/>
      <c r="PZP44" s="710"/>
      <c r="PZQ44" s="710"/>
      <c r="PZR44" s="710"/>
      <c r="PZS44" s="710"/>
      <c r="PZT44" s="710"/>
      <c r="PZU44" s="710"/>
      <c r="PZV44" s="710"/>
      <c r="PZW44" s="710"/>
      <c r="PZX44" s="710"/>
      <c r="PZY44" s="710"/>
      <c r="PZZ44" s="710"/>
      <c r="QAA44" s="710"/>
      <c r="QAB44" s="710"/>
      <c r="QAC44" s="710"/>
      <c r="QAD44" s="710"/>
      <c r="QAE44" s="710"/>
      <c r="QAF44" s="710"/>
      <c r="QAG44" s="710"/>
      <c r="QAH44" s="710"/>
      <c r="QAI44" s="710"/>
      <c r="QAJ44" s="710"/>
      <c r="QAK44" s="710"/>
      <c r="QAL44" s="710"/>
      <c r="QAM44" s="710"/>
      <c r="QAN44" s="710"/>
      <c r="QAO44" s="710"/>
      <c r="QAP44" s="710"/>
      <c r="QAQ44" s="710"/>
      <c r="QAR44" s="710"/>
      <c r="QAS44" s="710"/>
      <c r="QAT44" s="710"/>
      <c r="QAU44" s="710"/>
      <c r="QAV44" s="710"/>
      <c r="QAW44" s="710"/>
      <c r="QAX44" s="710"/>
      <c r="QAY44" s="710"/>
      <c r="QAZ44" s="710"/>
      <c r="QBA44" s="710"/>
      <c r="QBB44" s="710"/>
      <c r="QBC44" s="710"/>
      <c r="QBD44" s="710"/>
      <c r="QBE44" s="710"/>
      <c r="QBF44" s="710"/>
      <c r="QBG44" s="710"/>
      <c r="QBH44" s="710"/>
      <c r="QBI44" s="710"/>
      <c r="QBJ44" s="710"/>
      <c r="QBK44" s="710"/>
      <c r="QBL44" s="710"/>
      <c r="QBM44" s="710"/>
      <c r="QBN44" s="710"/>
      <c r="QBO44" s="710"/>
      <c r="QBP44" s="710"/>
      <c r="QBQ44" s="710"/>
      <c r="QBR44" s="710"/>
      <c r="QBS44" s="710"/>
      <c r="QBT44" s="710"/>
      <c r="QBU44" s="710"/>
      <c r="QBV44" s="710"/>
      <c r="QBW44" s="710"/>
      <c r="QBX44" s="710"/>
      <c r="QBY44" s="710"/>
      <c r="QBZ44" s="710"/>
      <c r="QCA44" s="710"/>
      <c r="QCB44" s="710"/>
      <c r="QCC44" s="710"/>
      <c r="QCD44" s="710"/>
      <c r="QCE44" s="710"/>
      <c r="QCF44" s="710"/>
      <c r="QCG44" s="710"/>
      <c r="QCH44" s="710"/>
      <c r="QCI44" s="710"/>
      <c r="QCJ44" s="710"/>
      <c r="QCK44" s="710"/>
      <c r="QCL44" s="710"/>
      <c r="QCM44" s="710"/>
      <c r="QCN44" s="710"/>
      <c r="QCO44" s="710"/>
      <c r="QCP44" s="710"/>
      <c r="QCQ44" s="710"/>
      <c r="QCR44" s="710"/>
      <c r="QCS44" s="710"/>
      <c r="QCT44" s="710"/>
      <c r="QCU44" s="710"/>
      <c r="QCV44" s="710"/>
      <c r="QCW44" s="710"/>
      <c r="QCX44" s="710"/>
      <c r="QCY44" s="710"/>
      <c r="QCZ44" s="710"/>
      <c r="QDA44" s="710"/>
      <c r="QDB44" s="710"/>
      <c r="QDC44" s="710"/>
      <c r="QDD44" s="710"/>
      <c r="QDE44" s="710"/>
      <c r="QDF44" s="710"/>
      <c r="QDG44" s="710"/>
      <c r="QDH44" s="710"/>
      <c r="QDI44" s="710"/>
      <c r="QDJ44" s="710"/>
      <c r="QDK44" s="710"/>
      <c r="QDL44" s="710"/>
      <c r="QDM44" s="710"/>
      <c r="QDN44" s="710"/>
      <c r="QDO44" s="710"/>
      <c r="QDP44" s="710"/>
      <c r="QDQ44" s="710"/>
      <c r="QDR44" s="710"/>
      <c r="QDS44" s="710"/>
      <c r="QDT44" s="710"/>
      <c r="QDU44" s="710"/>
      <c r="QDV44" s="710"/>
      <c r="QDW44" s="710"/>
      <c r="QDX44" s="710"/>
      <c r="QDY44" s="710"/>
      <c r="QDZ44" s="710"/>
      <c r="QEA44" s="710"/>
      <c r="QEB44" s="710"/>
      <c r="QEC44" s="710"/>
      <c r="QED44" s="710"/>
      <c r="QEE44" s="710"/>
      <c r="QEF44" s="710"/>
      <c r="QEG44" s="710"/>
      <c r="QEH44" s="710"/>
      <c r="QEI44" s="710"/>
      <c r="QEJ44" s="710"/>
      <c r="QEK44" s="710"/>
      <c r="QEL44" s="710"/>
      <c r="QEM44" s="710"/>
      <c r="QEN44" s="710"/>
      <c r="QEO44" s="710"/>
      <c r="QEP44" s="710"/>
      <c r="QEQ44" s="710"/>
      <c r="QER44" s="710"/>
      <c r="QES44" s="710"/>
      <c r="QET44" s="710"/>
      <c r="QEU44" s="710"/>
      <c r="QEV44" s="710"/>
      <c r="QEW44" s="710"/>
      <c r="QEX44" s="710"/>
      <c r="QEY44" s="710"/>
      <c r="QEZ44" s="710"/>
      <c r="QFA44" s="710"/>
      <c r="QFB44" s="710"/>
      <c r="QFC44" s="710"/>
      <c r="QFD44" s="710"/>
      <c r="QFE44" s="710"/>
      <c r="QFF44" s="710"/>
      <c r="QFG44" s="710"/>
      <c r="QFH44" s="710"/>
      <c r="QFI44" s="710"/>
      <c r="QFJ44" s="710"/>
      <c r="QFK44" s="710"/>
      <c r="QFL44" s="710"/>
      <c r="QFM44" s="710"/>
      <c r="QFN44" s="710"/>
      <c r="QFO44" s="710"/>
      <c r="QFP44" s="710"/>
      <c r="QFQ44" s="710"/>
      <c r="QFR44" s="710"/>
      <c r="QFS44" s="710"/>
      <c r="QFT44" s="710"/>
      <c r="QFU44" s="710"/>
      <c r="QFV44" s="710"/>
      <c r="QFW44" s="710"/>
      <c r="QFX44" s="710"/>
      <c r="QFY44" s="710"/>
      <c r="QFZ44" s="710"/>
      <c r="QGA44" s="710"/>
      <c r="QGB44" s="710"/>
      <c r="QGC44" s="710"/>
      <c r="QGD44" s="710"/>
      <c r="QGE44" s="710"/>
      <c r="QGF44" s="710"/>
      <c r="QGG44" s="710"/>
      <c r="QGH44" s="710"/>
      <c r="QGI44" s="710"/>
      <c r="QGJ44" s="710"/>
      <c r="QGK44" s="710"/>
      <c r="QGL44" s="710"/>
      <c r="QGM44" s="710"/>
      <c r="QGN44" s="710"/>
      <c r="QGO44" s="710"/>
      <c r="QGP44" s="710"/>
      <c r="QGQ44" s="710"/>
      <c r="QGR44" s="710"/>
      <c r="QGS44" s="710"/>
      <c r="QGT44" s="710"/>
      <c r="QGU44" s="710"/>
      <c r="QGV44" s="710"/>
      <c r="QGW44" s="710"/>
      <c r="QGX44" s="710"/>
      <c r="QGY44" s="710"/>
      <c r="QGZ44" s="710"/>
      <c r="QHA44" s="710"/>
      <c r="QHB44" s="710"/>
      <c r="QHC44" s="710"/>
      <c r="QHD44" s="710"/>
      <c r="QHE44" s="710"/>
      <c r="QHF44" s="710"/>
      <c r="QHG44" s="710"/>
      <c r="QHH44" s="710"/>
      <c r="QHI44" s="710"/>
      <c r="QHJ44" s="710"/>
      <c r="QHK44" s="710"/>
      <c r="QHL44" s="710"/>
      <c r="QHM44" s="710"/>
      <c r="QHN44" s="710"/>
      <c r="QHO44" s="710"/>
      <c r="QHP44" s="710"/>
      <c r="QHQ44" s="710"/>
      <c r="QHR44" s="710"/>
      <c r="QHS44" s="710"/>
      <c r="QHT44" s="710"/>
      <c r="QHU44" s="710"/>
      <c r="QHV44" s="710"/>
      <c r="QHW44" s="710"/>
      <c r="QHX44" s="710"/>
      <c r="QHY44" s="710"/>
      <c r="QHZ44" s="710"/>
      <c r="QIA44" s="710"/>
      <c r="QIB44" s="710"/>
      <c r="QIC44" s="710"/>
      <c r="QID44" s="710"/>
      <c r="QIE44" s="710"/>
      <c r="QIF44" s="710"/>
      <c r="QIG44" s="710"/>
      <c r="QIH44" s="710"/>
      <c r="QII44" s="710"/>
      <c r="QIJ44" s="710"/>
      <c r="QIK44" s="710"/>
      <c r="QIL44" s="710"/>
      <c r="QIM44" s="710"/>
      <c r="QIN44" s="710"/>
      <c r="QIO44" s="710"/>
      <c r="QIP44" s="710"/>
      <c r="QIQ44" s="710"/>
      <c r="QIR44" s="710"/>
      <c r="QIS44" s="710"/>
      <c r="QIT44" s="710"/>
      <c r="QIU44" s="710"/>
      <c r="QIV44" s="710"/>
      <c r="QIW44" s="710"/>
      <c r="QIX44" s="710"/>
      <c r="QIY44" s="710"/>
      <c r="QIZ44" s="710"/>
      <c r="QJA44" s="710"/>
      <c r="QJB44" s="710"/>
      <c r="QJC44" s="710"/>
      <c r="QJD44" s="710"/>
      <c r="QJE44" s="710"/>
      <c r="QJF44" s="710"/>
      <c r="QJG44" s="710"/>
      <c r="QJH44" s="710"/>
      <c r="QJI44" s="710"/>
      <c r="QJJ44" s="710"/>
      <c r="QJK44" s="710"/>
      <c r="QJL44" s="710"/>
      <c r="QJM44" s="710"/>
      <c r="QJN44" s="710"/>
      <c r="QJO44" s="710"/>
      <c r="QJP44" s="710"/>
      <c r="QJQ44" s="710"/>
      <c r="QJR44" s="710"/>
      <c r="QJS44" s="710"/>
      <c r="QJT44" s="710"/>
      <c r="QJU44" s="710"/>
      <c r="QJV44" s="710"/>
      <c r="QJW44" s="710"/>
      <c r="QJX44" s="710"/>
      <c r="QJY44" s="710"/>
      <c r="QJZ44" s="710"/>
      <c r="QKA44" s="710"/>
      <c r="QKB44" s="710"/>
      <c r="QKC44" s="710"/>
      <c r="QKD44" s="710"/>
      <c r="QKE44" s="710"/>
      <c r="QKF44" s="710"/>
      <c r="QKG44" s="710"/>
      <c r="QKH44" s="710"/>
      <c r="QKI44" s="710"/>
      <c r="QKJ44" s="710"/>
      <c r="QKK44" s="710"/>
      <c r="QKL44" s="710"/>
      <c r="QKM44" s="710"/>
      <c r="QKN44" s="710"/>
      <c r="QKO44" s="710"/>
      <c r="QKP44" s="710"/>
      <c r="QKQ44" s="710"/>
      <c r="QKR44" s="710"/>
      <c r="QKS44" s="710"/>
      <c r="QKT44" s="710"/>
      <c r="QKU44" s="710"/>
      <c r="QKV44" s="710"/>
      <c r="QKW44" s="710"/>
      <c r="QKX44" s="710"/>
      <c r="QKY44" s="710"/>
      <c r="QKZ44" s="710"/>
      <c r="QLA44" s="710"/>
      <c r="QLB44" s="710"/>
      <c r="QLC44" s="710"/>
      <c r="QLD44" s="710"/>
      <c r="QLE44" s="710"/>
      <c r="QLF44" s="710"/>
      <c r="QLG44" s="710"/>
      <c r="QLH44" s="710"/>
      <c r="QLI44" s="710"/>
      <c r="QLJ44" s="710"/>
      <c r="QLK44" s="710"/>
      <c r="QLL44" s="710"/>
      <c r="QLM44" s="710"/>
      <c r="QLN44" s="710"/>
      <c r="QLO44" s="710"/>
      <c r="QLP44" s="710"/>
      <c r="QLQ44" s="710"/>
      <c r="QLR44" s="710"/>
      <c r="QLS44" s="710"/>
      <c r="QLT44" s="710"/>
      <c r="QLU44" s="710"/>
      <c r="QLV44" s="710"/>
      <c r="QLW44" s="710"/>
      <c r="QLX44" s="710"/>
      <c r="QLY44" s="710"/>
      <c r="QLZ44" s="710"/>
      <c r="QMA44" s="710"/>
      <c r="QMB44" s="710"/>
      <c r="QMC44" s="710"/>
      <c r="QMD44" s="710"/>
      <c r="QME44" s="710"/>
      <c r="QMF44" s="710"/>
      <c r="QMG44" s="710"/>
      <c r="QMH44" s="710"/>
      <c r="QMI44" s="710"/>
      <c r="QMJ44" s="710"/>
      <c r="QMK44" s="710"/>
      <c r="QML44" s="710"/>
      <c r="QMM44" s="710"/>
      <c r="QMN44" s="710"/>
      <c r="QMO44" s="710"/>
      <c r="QMP44" s="710"/>
      <c r="QMQ44" s="710"/>
      <c r="QMR44" s="710"/>
      <c r="QMS44" s="710"/>
      <c r="QMT44" s="710"/>
      <c r="QMU44" s="710"/>
      <c r="QMV44" s="710"/>
      <c r="QMW44" s="710"/>
      <c r="QMX44" s="710"/>
      <c r="QMY44" s="710"/>
      <c r="QMZ44" s="710"/>
      <c r="QNA44" s="710"/>
      <c r="QNB44" s="710"/>
      <c r="QNC44" s="710"/>
      <c r="QND44" s="710"/>
      <c r="QNE44" s="710"/>
      <c r="QNF44" s="710"/>
      <c r="QNG44" s="710"/>
      <c r="QNH44" s="710"/>
      <c r="QNI44" s="710"/>
      <c r="QNJ44" s="710"/>
      <c r="QNK44" s="710"/>
      <c r="QNL44" s="710"/>
      <c r="QNM44" s="710"/>
      <c r="QNN44" s="710"/>
      <c r="QNO44" s="710"/>
      <c r="QNP44" s="710"/>
      <c r="QNQ44" s="710"/>
      <c r="QNR44" s="710"/>
      <c r="QNS44" s="710"/>
      <c r="QNT44" s="710"/>
      <c r="QNU44" s="710"/>
      <c r="QNV44" s="710"/>
      <c r="QNW44" s="710"/>
      <c r="QNX44" s="710"/>
      <c r="QNY44" s="710"/>
      <c r="QNZ44" s="710"/>
      <c r="QOA44" s="710"/>
      <c r="QOB44" s="710"/>
      <c r="QOC44" s="710"/>
      <c r="QOD44" s="710"/>
      <c r="QOE44" s="710"/>
      <c r="QOF44" s="710"/>
      <c r="QOG44" s="710"/>
      <c r="QOH44" s="710"/>
      <c r="QOI44" s="710"/>
      <c r="QOJ44" s="710"/>
      <c r="QOK44" s="710"/>
      <c r="QOL44" s="710"/>
      <c r="QOM44" s="710"/>
      <c r="QON44" s="710"/>
      <c r="QOO44" s="710"/>
      <c r="QOP44" s="710"/>
      <c r="QOQ44" s="710"/>
      <c r="QOR44" s="710"/>
      <c r="QOS44" s="710"/>
      <c r="QOT44" s="710"/>
      <c r="QOU44" s="710"/>
      <c r="QOV44" s="710"/>
      <c r="QOW44" s="710"/>
      <c r="QOX44" s="710"/>
      <c r="QOY44" s="710"/>
      <c r="QOZ44" s="710"/>
      <c r="QPA44" s="710"/>
      <c r="QPB44" s="710"/>
      <c r="QPC44" s="710"/>
      <c r="QPD44" s="710"/>
      <c r="QPE44" s="710"/>
      <c r="QPF44" s="710"/>
      <c r="QPG44" s="710"/>
      <c r="QPH44" s="710"/>
      <c r="QPI44" s="710"/>
      <c r="QPJ44" s="710"/>
      <c r="QPK44" s="710"/>
      <c r="QPL44" s="710"/>
      <c r="QPM44" s="710"/>
      <c r="QPN44" s="710"/>
      <c r="QPO44" s="710"/>
      <c r="QPP44" s="710"/>
      <c r="QPQ44" s="710"/>
      <c r="QPR44" s="710"/>
      <c r="QPS44" s="710"/>
      <c r="QPT44" s="710"/>
      <c r="QPU44" s="710"/>
      <c r="QPV44" s="710"/>
      <c r="QPW44" s="710"/>
      <c r="QPX44" s="710"/>
      <c r="QPY44" s="710"/>
      <c r="QPZ44" s="710"/>
      <c r="QQA44" s="710"/>
      <c r="QQB44" s="710"/>
      <c r="QQC44" s="710"/>
      <c r="QQD44" s="710"/>
      <c r="QQE44" s="710"/>
      <c r="QQF44" s="710"/>
      <c r="QQG44" s="710"/>
      <c r="QQH44" s="710"/>
      <c r="QQI44" s="710"/>
      <c r="QQJ44" s="710"/>
      <c r="QQK44" s="710"/>
      <c r="QQL44" s="710"/>
      <c r="QQM44" s="710"/>
      <c r="QQN44" s="710"/>
      <c r="QQO44" s="710"/>
      <c r="QQP44" s="710"/>
      <c r="QQQ44" s="710"/>
      <c r="QQR44" s="710"/>
      <c r="QQS44" s="710"/>
      <c r="QQT44" s="710"/>
      <c r="QQU44" s="710"/>
      <c r="QQV44" s="710"/>
      <c r="QQW44" s="710"/>
      <c r="QQX44" s="710"/>
      <c r="QQY44" s="710"/>
      <c r="QQZ44" s="710"/>
      <c r="QRA44" s="710"/>
      <c r="QRB44" s="710"/>
      <c r="QRC44" s="710"/>
      <c r="QRD44" s="710"/>
      <c r="QRE44" s="710"/>
      <c r="QRF44" s="710"/>
      <c r="QRG44" s="710"/>
      <c r="QRH44" s="710"/>
      <c r="QRI44" s="710"/>
      <c r="QRJ44" s="710"/>
      <c r="QRK44" s="710"/>
      <c r="QRL44" s="710"/>
      <c r="QRM44" s="710"/>
      <c r="QRN44" s="710"/>
      <c r="QRO44" s="710"/>
      <c r="QRP44" s="710"/>
      <c r="QRQ44" s="710"/>
      <c r="QRR44" s="710"/>
      <c r="QRS44" s="710"/>
      <c r="QRT44" s="710"/>
      <c r="QRU44" s="710"/>
      <c r="QRV44" s="710"/>
      <c r="QRW44" s="710"/>
      <c r="QRX44" s="710"/>
      <c r="QRY44" s="710"/>
      <c r="QRZ44" s="710"/>
      <c r="QSA44" s="710"/>
      <c r="QSB44" s="710"/>
      <c r="QSC44" s="710"/>
      <c r="QSD44" s="710"/>
      <c r="QSE44" s="710"/>
      <c r="QSF44" s="710"/>
      <c r="QSG44" s="710"/>
      <c r="QSH44" s="710"/>
      <c r="QSI44" s="710"/>
      <c r="QSJ44" s="710"/>
      <c r="QSK44" s="710"/>
      <c r="QSL44" s="710"/>
      <c r="QSM44" s="710"/>
      <c r="QSN44" s="710"/>
      <c r="QSO44" s="710"/>
      <c r="QSP44" s="710"/>
      <c r="QSQ44" s="710"/>
      <c r="QSR44" s="710"/>
      <c r="QSS44" s="710"/>
      <c r="QST44" s="710"/>
      <c r="QSU44" s="710"/>
      <c r="QSV44" s="710"/>
      <c r="QSW44" s="710"/>
      <c r="QSX44" s="710"/>
      <c r="QSY44" s="710"/>
      <c r="QSZ44" s="710"/>
      <c r="QTA44" s="710"/>
      <c r="QTB44" s="710"/>
      <c r="QTC44" s="710"/>
      <c r="QTD44" s="710"/>
      <c r="QTE44" s="710"/>
      <c r="QTF44" s="710"/>
      <c r="QTG44" s="710"/>
      <c r="QTH44" s="710"/>
      <c r="QTI44" s="710"/>
      <c r="QTJ44" s="710"/>
      <c r="QTK44" s="710"/>
      <c r="QTL44" s="710"/>
      <c r="QTM44" s="710"/>
      <c r="QTN44" s="710"/>
      <c r="QTO44" s="710"/>
      <c r="QTP44" s="710"/>
      <c r="QTQ44" s="710"/>
      <c r="QTR44" s="710"/>
      <c r="QTS44" s="710"/>
      <c r="QTT44" s="710"/>
      <c r="QTU44" s="710"/>
      <c r="QTV44" s="710"/>
      <c r="QTW44" s="710"/>
      <c r="QTX44" s="710"/>
      <c r="QTY44" s="710"/>
      <c r="QTZ44" s="710"/>
      <c r="QUA44" s="710"/>
      <c r="QUB44" s="710"/>
      <c r="QUC44" s="710"/>
      <c r="QUD44" s="710"/>
      <c r="QUE44" s="710"/>
      <c r="QUF44" s="710"/>
      <c r="QUG44" s="710"/>
      <c r="QUH44" s="710"/>
      <c r="QUI44" s="710"/>
      <c r="QUJ44" s="710"/>
      <c r="QUK44" s="710"/>
      <c r="QUL44" s="710"/>
      <c r="QUM44" s="710"/>
      <c r="QUN44" s="710"/>
      <c r="QUO44" s="710"/>
      <c r="QUP44" s="710"/>
      <c r="QUQ44" s="710"/>
      <c r="QUR44" s="710"/>
      <c r="QUS44" s="710"/>
      <c r="QUT44" s="710"/>
      <c r="QUU44" s="710"/>
      <c r="QUV44" s="710"/>
      <c r="QUW44" s="710"/>
      <c r="QUX44" s="710"/>
      <c r="QUY44" s="710"/>
      <c r="QUZ44" s="710"/>
      <c r="QVA44" s="710"/>
      <c r="QVB44" s="710"/>
      <c r="QVC44" s="710"/>
      <c r="QVD44" s="710"/>
      <c r="QVE44" s="710"/>
      <c r="QVF44" s="710"/>
      <c r="QVG44" s="710"/>
      <c r="QVH44" s="710"/>
      <c r="QVI44" s="710"/>
      <c r="QVJ44" s="710"/>
      <c r="QVK44" s="710"/>
      <c r="QVL44" s="710"/>
      <c r="QVM44" s="710"/>
      <c r="QVN44" s="710"/>
      <c r="QVO44" s="710"/>
      <c r="QVP44" s="710"/>
      <c r="QVQ44" s="710"/>
      <c r="QVR44" s="710"/>
      <c r="QVS44" s="710"/>
      <c r="QVT44" s="710"/>
      <c r="QVU44" s="710"/>
      <c r="QVV44" s="710"/>
      <c r="QVW44" s="710"/>
      <c r="QVX44" s="710"/>
      <c r="QVY44" s="710"/>
      <c r="QVZ44" s="710"/>
      <c r="QWA44" s="710"/>
      <c r="QWB44" s="710"/>
      <c r="QWC44" s="710"/>
      <c r="QWD44" s="710"/>
      <c r="QWE44" s="710"/>
      <c r="QWF44" s="710"/>
      <c r="QWG44" s="710"/>
      <c r="QWH44" s="710"/>
      <c r="QWI44" s="710"/>
      <c r="QWJ44" s="710"/>
      <c r="QWK44" s="710"/>
      <c r="QWL44" s="710"/>
      <c r="QWM44" s="710"/>
      <c r="QWN44" s="710"/>
      <c r="QWO44" s="710"/>
      <c r="QWP44" s="710"/>
      <c r="QWQ44" s="710"/>
      <c r="QWR44" s="710"/>
      <c r="QWS44" s="710"/>
      <c r="QWT44" s="710"/>
      <c r="QWU44" s="710"/>
      <c r="QWV44" s="710"/>
      <c r="QWW44" s="710"/>
      <c r="QWX44" s="710"/>
      <c r="QWY44" s="710"/>
      <c r="QWZ44" s="710"/>
      <c r="QXA44" s="710"/>
      <c r="QXB44" s="710"/>
      <c r="QXC44" s="710"/>
      <c r="QXD44" s="710"/>
      <c r="QXE44" s="710"/>
      <c r="QXF44" s="710"/>
      <c r="QXG44" s="710"/>
      <c r="QXH44" s="710"/>
      <c r="QXI44" s="710"/>
      <c r="QXJ44" s="710"/>
      <c r="QXK44" s="710"/>
      <c r="QXL44" s="710"/>
      <c r="QXM44" s="710"/>
      <c r="QXN44" s="710"/>
      <c r="QXO44" s="710"/>
      <c r="QXP44" s="710"/>
      <c r="QXQ44" s="710"/>
      <c r="QXR44" s="710"/>
      <c r="QXS44" s="710"/>
      <c r="QXT44" s="710"/>
      <c r="QXU44" s="710"/>
      <c r="QXV44" s="710"/>
      <c r="QXW44" s="710"/>
      <c r="QXX44" s="710"/>
      <c r="QXY44" s="710"/>
      <c r="QXZ44" s="710"/>
      <c r="QYA44" s="710"/>
      <c r="QYB44" s="710"/>
      <c r="QYC44" s="710"/>
      <c r="QYD44" s="710"/>
      <c r="QYE44" s="710"/>
      <c r="QYF44" s="710"/>
      <c r="QYG44" s="710"/>
      <c r="QYH44" s="710"/>
      <c r="QYI44" s="710"/>
      <c r="QYJ44" s="710"/>
      <c r="QYK44" s="710"/>
      <c r="QYL44" s="710"/>
      <c r="QYM44" s="710"/>
      <c r="QYN44" s="710"/>
      <c r="QYO44" s="710"/>
      <c r="QYP44" s="710"/>
      <c r="QYQ44" s="710"/>
      <c r="QYR44" s="710"/>
      <c r="QYS44" s="710"/>
      <c r="QYT44" s="710"/>
      <c r="QYU44" s="710"/>
      <c r="QYV44" s="710"/>
      <c r="QYW44" s="710"/>
      <c r="QYX44" s="710"/>
      <c r="QYY44" s="710"/>
      <c r="QYZ44" s="710"/>
      <c r="QZA44" s="710"/>
      <c r="QZB44" s="710"/>
      <c r="QZC44" s="710"/>
      <c r="QZD44" s="710"/>
      <c r="QZE44" s="710"/>
      <c r="QZF44" s="710"/>
      <c r="QZG44" s="710"/>
      <c r="QZH44" s="710"/>
      <c r="QZI44" s="710"/>
      <c r="QZJ44" s="710"/>
      <c r="QZK44" s="710"/>
      <c r="QZL44" s="710"/>
      <c r="QZM44" s="710"/>
      <c r="QZN44" s="710"/>
      <c r="QZO44" s="710"/>
      <c r="QZP44" s="710"/>
      <c r="QZQ44" s="710"/>
      <c r="QZR44" s="710"/>
      <c r="QZS44" s="710"/>
      <c r="QZT44" s="710"/>
      <c r="QZU44" s="710"/>
      <c r="QZV44" s="710"/>
      <c r="QZW44" s="710"/>
      <c r="QZX44" s="710"/>
      <c r="QZY44" s="710"/>
      <c r="QZZ44" s="710"/>
      <c r="RAA44" s="710"/>
      <c r="RAB44" s="710"/>
      <c r="RAC44" s="710"/>
      <c r="RAD44" s="710"/>
      <c r="RAE44" s="710"/>
      <c r="RAF44" s="710"/>
      <c r="RAG44" s="710"/>
      <c r="RAH44" s="710"/>
      <c r="RAI44" s="710"/>
      <c r="RAJ44" s="710"/>
      <c r="RAK44" s="710"/>
      <c r="RAL44" s="710"/>
      <c r="RAM44" s="710"/>
      <c r="RAN44" s="710"/>
      <c r="RAO44" s="710"/>
      <c r="RAP44" s="710"/>
      <c r="RAQ44" s="710"/>
      <c r="RAR44" s="710"/>
      <c r="RAS44" s="710"/>
      <c r="RAT44" s="710"/>
      <c r="RAU44" s="710"/>
      <c r="RAV44" s="710"/>
      <c r="RAW44" s="710"/>
      <c r="RAX44" s="710"/>
      <c r="RAY44" s="710"/>
      <c r="RAZ44" s="710"/>
      <c r="RBA44" s="710"/>
      <c r="RBB44" s="710"/>
      <c r="RBC44" s="710"/>
      <c r="RBD44" s="710"/>
      <c r="RBE44" s="710"/>
      <c r="RBF44" s="710"/>
      <c r="RBG44" s="710"/>
      <c r="RBH44" s="710"/>
      <c r="RBI44" s="710"/>
      <c r="RBJ44" s="710"/>
      <c r="RBK44" s="710"/>
      <c r="RBL44" s="710"/>
      <c r="RBM44" s="710"/>
      <c r="RBN44" s="710"/>
      <c r="RBO44" s="710"/>
      <c r="RBP44" s="710"/>
      <c r="RBQ44" s="710"/>
      <c r="RBR44" s="710"/>
      <c r="RBS44" s="710"/>
      <c r="RBT44" s="710"/>
      <c r="RBU44" s="710"/>
      <c r="RBV44" s="710"/>
      <c r="RBW44" s="710"/>
      <c r="RBX44" s="710"/>
      <c r="RBY44" s="710"/>
      <c r="RBZ44" s="710"/>
      <c r="RCA44" s="710"/>
      <c r="RCB44" s="710"/>
      <c r="RCC44" s="710"/>
      <c r="RCD44" s="710"/>
      <c r="RCE44" s="710"/>
      <c r="RCF44" s="710"/>
      <c r="RCG44" s="710"/>
      <c r="RCH44" s="710"/>
      <c r="RCI44" s="710"/>
      <c r="RCJ44" s="710"/>
      <c r="RCK44" s="710"/>
      <c r="RCL44" s="710"/>
      <c r="RCM44" s="710"/>
      <c r="RCN44" s="710"/>
      <c r="RCO44" s="710"/>
      <c r="RCP44" s="710"/>
      <c r="RCQ44" s="710"/>
      <c r="RCR44" s="710"/>
      <c r="RCS44" s="710"/>
      <c r="RCT44" s="710"/>
      <c r="RCU44" s="710"/>
      <c r="RCV44" s="710"/>
      <c r="RCW44" s="710"/>
      <c r="RCX44" s="710"/>
      <c r="RCY44" s="710"/>
      <c r="RCZ44" s="710"/>
      <c r="RDA44" s="710"/>
      <c r="RDB44" s="710"/>
      <c r="RDC44" s="710"/>
      <c r="RDD44" s="710"/>
      <c r="RDE44" s="710"/>
      <c r="RDF44" s="710"/>
      <c r="RDG44" s="710"/>
      <c r="RDH44" s="710"/>
      <c r="RDI44" s="710"/>
      <c r="RDJ44" s="710"/>
      <c r="RDK44" s="710"/>
      <c r="RDL44" s="710"/>
      <c r="RDM44" s="710"/>
      <c r="RDN44" s="710"/>
      <c r="RDO44" s="710"/>
      <c r="RDP44" s="710"/>
      <c r="RDQ44" s="710"/>
      <c r="RDR44" s="710"/>
      <c r="RDS44" s="710"/>
      <c r="RDT44" s="710"/>
      <c r="RDU44" s="710"/>
      <c r="RDV44" s="710"/>
      <c r="RDW44" s="710"/>
      <c r="RDX44" s="710"/>
      <c r="RDY44" s="710"/>
      <c r="RDZ44" s="710"/>
      <c r="REA44" s="710"/>
      <c r="REB44" s="710"/>
      <c r="REC44" s="710"/>
      <c r="RED44" s="710"/>
      <c r="REE44" s="710"/>
      <c r="REF44" s="710"/>
      <c r="REG44" s="710"/>
      <c r="REH44" s="710"/>
      <c r="REI44" s="710"/>
      <c r="REJ44" s="710"/>
      <c r="REK44" s="710"/>
      <c r="REL44" s="710"/>
      <c r="REM44" s="710"/>
      <c r="REN44" s="710"/>
      <c r="REO44" s="710"/>
      <c r="REP44" s="710"/>
      <c r="REQ44" s="710"/>
      <c r="RER44" s="710"/>
      <c r="RES44" s="710"/>
      <c r="RET44" s="710"/>
      <c r="REU44" s="710"/>
      <c r="REV44" s="710"/>
      <c r="REW44" s="710"/>
      <c r="REX44" s="710"/>
      <c r="REY44" s="710"/>
      <c r="REZ44" s="710"/>
      <c r="RFA44" s="710"/>
      <c r="RFB44" s="710"/>
      <c r="RFC44" s="710"/>
      <c r="RFD44" s="710"/>
      <c r="RFE44" s="710"/>
      <c r="RFF44" s="710"/>
      <c r="RFG44" s="710"/>
      <c r="RFH44" s="710"/>
      <c r="RFI44" s="710"/>
      <c r="RFJ44" s="710"/>
      <c r="RFK44" s="710"/>
      <c r="RFL44" s="710"/>
      <c r="RFM44" s="710"/>
      <c r="RFN44" s="710"/>
      <c r="RFO44" s="710"/>
      <c r="RFP44" s="710"/>
      <c r="RFQ44" s="710"/>
      <c r="RFR44" s="710"/>
      <c r="RFS44" s="710"/>
      <c r="RFT44" s="710"/>
      <c r="RFU44" s="710"/>
      <c r="RFV44" s="710"/>
      <c r="RFW44" s="710"/>
      <c r="RFX44" s="710"/>
      <c r="RFY44" s="710"/>
      <c r="RFZ44" s="710"/>
      <c r="RGA44" s="710"/>
      <c r="RGB44" s="710"/>
      <c r="RGC44" s="710"/>
      <c r="RGD44" s="710"/>
      <c r="RGE44" s="710"/>
      <c r="RGF44" s="710"/>
      <c r="RGG44" s="710"/>
      <c r="RGH44" s="710"/>
      <c r="RGI44" s="710"/>
      <c r="RGJ44" s="710"/>
      <c r="RGK44" s="710"/>
      <c r="RGL44" s="710"/>
      <c r="RGM44" s="710"/>
      <c r="RGN44" s="710"/>
      <c r="RGO44" s="710"/>
      <c r="RGP44" s="710"/>
      <c r="RGQ44" s="710"/>
      <c r="RGR44" s="710"/>
      <c r="RGS44" s="710"/>
      <c r="RGT44" s="710"/>
      <c r="RGU44" s="710"/>
      <c r="RGV44" s="710"/>
      <c r="RGW44" s="710"/>
      <c r="RGX44" s="710"/>
      <c r="RGY44" s="710"/>
      <c r="RGZ44" s="710"/>
      <c r="RHA44" s="710"/>
      <c r="RHB44" s="710"/>
      <c r="RHC44" s="710"/>
      <c r="RHD44" s="710"/>
      <c r="RHE44" s="710"/>
      <c r="RHF44" s="710"/>
      <c r="RHG44" s="710"/>
      <c r="RHH44" s="710"/>
      <c r="RHI44" s="710"/>
      <c r="RHJ44" s="710"/>
      <c r="RHK44" s="710"/>
      <c r="RHL44" s="710"/>
      <c r="RHM44" s="710"/>
      <c r="RHN44" s="710"/>
      <c r="RHO44" s="710"/>
      <c r="RHP44" s="710"/>
      <c r="RHQ44" s="710"/>
      <c r="RHR44" s="710"/>
      <c r="RHS44" s="710"/>
      <c r="RHT44" s="710"/>
      <c r="RHU44" s="710"/>
      <c r="RHV44" s="710"/>
      <c r="RHW44" s="710"/>
      <c r="RHX44" s="710"/>
      <c r="RHY44" s="710"/>
      <c r="RHZ44" s="710"/>
      <c r="RIA44" s="710"/>
      <c r="RIB44" s="710"/>
      <c r="RIC44" s="710"/>
      <c r="RID44" s="710"/>
      <c r="RIE44" s="710"/>
      <c r="RIF44" s="710"/>
      <c r="RIG44" s="710"/>
      <c r="RIH44" s="710"/>
      <c r="RII44" s="710"/>
      <c r="RIJ44" s="710"/>
      <c r="RIK44" s="710"/>
      <c r="RIL44" s="710"/>
      <c r="RIM44" s="710"/>
      <c r="RIN44" s="710"/>
      <c r="RIO44" s="710"/>
      <c r="RIP44" s="710"/>
      <c r="RIQ44" s="710"/>
      <c r="RIR44" s="710"/>
      <c r="RIS44" s="710"/>
      <c r="RIT44" s="710"/>
      <c r="RIU44" s="710"/>
      <c r="RIV44" s="710"/>
      <c r="RIW44" s="710"/>
      <c r="RIX44" s="710"/>
      <c r="RIY44" s="710"/>
      <c r="RIZ44" s="710"/>
      <c r="RJA44" s="710"/>
      <c r="RJB44" s="710"/>
      <c r="RJC44" s="710"/>
      <c r="RJD44" s="710"/>
      <c r="RJE44" s="710"/>
      <c r="RJF44" s="710"/>
      <c r="RJG44" s="710"/>
      <c r="RJH44" s="710"/>
      <c r="RJI44" s="710"/>
      <c r="RJJ44" s="710"/>
      <c r="RJK44" s="710"/>
      <c r="RJL44" s="710"/>
      <c r="RJM44" s="710"/>
      <c r="RJN44" s="710"/>
      <c r="RJO44" s="710"/>
      <c r="RJP44" s="710"/>
      <c r="RJQ44" s="710"/>
      <c r="RJR44" s="710"/>
      <c r="RJS44" s="710"/>
      <c r="RJT44" s="710"/>
      <c r="RJU44" s="710"/>
      <c r="RJV44" s="710"/>
      <c r="RJW44" s="710"/>
      <c r="RJX44" s="710"/>
      <c r="RJY44" s="710"/>
      <c r="RJZ44" s="710"/>
      <c r="RKA44" s="710"/>
      <c r="RKB44" s="710"/>
      <c r="RKC44" s="710"/>
      <c r="RKD44" s="710"/>
      <c r="RKE44" s="710"/>
      <c r="RKF44" s="710"/>
      <c r="RKG44" s="710"/>
      <c r="RKH44" s="710"/>
      <c r="RKI44" s="710"/>
      <c r="RKJ44" s="710"/>
      <c r="RKK44" s="710"/>
      <c r="RKL44" s="710"/>
      <c r="RKM44" s="710"/>
      <c r="RKN44" s="710"/>
      <c r="RKO44" s="710"/>
      <c r="RKP44" s="710"/>
      <c r="RKQ44" s="710"/>
      <c r="RKR44" s="710"/>
      <c r="RKS44" s="710"/>
      <c r="RKT44" s="710"/>
      <c r="RKU44" s="710"/>
      <c r="RKV44" s="710"/>
      <c r="RKW44" s="710"/>
      <c r="RKX44" s="710"/>
      <c r="RKY44" s="710"/>
      <c r="RKZ44" s="710"/>
      <c r="RLA44" s="710"/>
      <c r="RLB44" s="710"/>
      <c r="RLC44" s="710"/>
      <c r="RLD44" s="710"/>
      <c r="RLE44" s="710"/>
      <c r="RLF44" s="710"/>
      <c r="RLG44" s="710"/>
      <c r="RLH44" s="710"/>
      <c r="RLI44" s="710"/>
      <c r="RLJ44" s="710"/>
      <c r="RLK44" s="710"/>
      <c r="RLL44" s="710"/>
      <c r="RLM44" s="710"/>
      <c r="RLN44" s="710"/>
      <c r="RLO44" s="710"/>
      <c r="RLP44" s="710"/>
      <c r="RLQ44" s="710"/>
      <c r="RLR44" s="710"/>
      <c r="RLS44" s="710"/>
      <c r="RLT44" s="710"/>
      <c r="RLU44" s="710"/>
      <c r="RLV44" s="710"/>
      <c r="RLW44" s="710"/>
      <c r="RLX44" s="710"/>
      <c r="RLY44" s="710"/>
      <c r="RLZ44" s="710"/>
      <c r="RMA44" s="710"/>
      <c r="RMB44" s="710"/>
      <c r="RMC44" s="710"/>
      <c r="RMD44" s="710"/>
      <c r="RME44" s="710"/>
      <c r="RMF44" s="710"/>
      <c r="RMG44" s="710"/>
      <c r="RMH44" s="710"/>
      <c r="RMI44" s="710"/>
      <c r="RMJ44" s="710"/>
      <c r="RMK44" s="710"/>
      <c r="RML44" s="710"/>
      <c r="RMM44" s="710"/>
      <c r="RMN44" s="710"/>
      <c r="RMO44" s="710"/>
      <c r="RMP44" s="710"/>
      <c r="RMQ44" s="710"/>
      <c r="RMR44" s="710"/>
      <c r="RMS44" s="710"/>
      <c r="RMT44" s="710"/>
      <c r="RMU44" s="710"/>
      <c r="RMV44" s="710"/>
      <c r="RMW44" s="710"/>
      <c r="RMX44" s="710"/>
      <c r="RMY44" s="710"/>
      <c r="RMZ44" s="710"/>
      <c r="RNA44" s="710"/>
      <c r="RNB44" s="710"/>
      <c r="RNC44" s="710"/>
      <c r="RND44" s="710"/>
      <c r="RNE44" s="710"/>
      <c r="RNF44" s="710"/>
      <c r="RNG44" s="710"/>
      <c r="RNH44" s="710"/>
      <c r="RNI44" s="710"/>
      <c r="RNJ44" s="710"/>
      <c r="RNK44" s="710"/>
      <c r="RNL44" s="710"/>
      <c r="RNM44" s="710"/>
      <c r="RNN44" s="710"/>
      <c r="RNO44" s="710"/>
      <c r="RNP44" s="710"/>
      <c r="RNQ44" s="710"/>
      <c r="RNR44" s="710"/>
      <c r="RNS44" s="710"/>
      <c r="RNT44" s="710"/>
      <c r="RNU44" s="710"/>
      <c r="RNV44" s="710"/>
      <c r="RNW44" s="710"/>
      <c r="RNX44" s="710"/>
      <c r="RNY44" s="710"/>
      <c r="RNZ44" s="710"/>
      <c r="ROA44" s="710"/>
      <c r="ROB44" s="710"/>
      <c r="ROC44" s="710"/>
      <c r="ROD44" s="710"/>
      <c r="ROE44" s="710"/>
      <c r="ROF44" s="710"/>
      <c r="ROG44" s="710"/>
      <c r="ROH44" s="710"/>
      <c r="ROI44" s="710"/>
      <c r="ROJ44" s="710"/>
      <c r="ROK44" s="710"/>
      <c r="ROL44" s="710"/>
      <c r="ROM44" s="710"/>
      <c r="RON44" s="710"/>
      <c r="ROO44" s="710"/>
      <c r="ROP44" s="710"/>
      <c r="ROQ44" s="710"/>
      <c r="ROR44" s="710"/>
      <c r="ROS44" s="710"/>
      <c r="ROT44" s="710"/>
      <c r="ROU44" s="710"/>
      <c r="ROV44" s="710"/>
      <c r="ROW44" s="710"/>
      <c r="ROX44" s="710"/>
      <c r="ROY44" s="710"/>
      <c r="ROZ44" s="710"/>
      <c r="RPA44" s="710"/>
      <c r="RPB44" s="710"/>
      <c r="RPC44" s="710"/>
      <c r="RPD44" s="710"/>
      <c r="RPE44" s="710"/>
      <c r="RPF44" s="710"/>
      <c r="RPG44" s="710"/>
      <c r="RPH44" s="710"/>
      <c r="RPI44" s="710"/>
      <c r="RPJ44" s="710"/>
      <c r="RPK44" s="710"/>
      <c r="RPL44" s="710"/>
      <c r="RPM44" s="710"/>
      <c r="RPN44" s="710"/>
      <c r="RPO44" s="710"/>
      <c r="RPP44" s="710"/>
      <c r="RPQ44" s="710"/>
      <c r="RPR44" s="710"/>
      <c r="RPS44" s="710"/>
      <c r="RPT44" s="710"/>
      <c r="RPU44" s="710"/>
      <c r="RPV44" s="710"/>
      <c r="RPW44" s="710"/>
      <c r="RPX44" s="710"/>
      <c r="RPY44" s="710"/>
      <c r="RPZ44" s="710"/>
      <c r="RQA44" s="710"/>
      <c r="RQB44" s="710"/>
      <c r="RQC44" s="710"/>
      <c r="RQD44" s="710"/>
      <c r="RQE44" s="710"/>
      <c r="RQF44" s="710"/>
      <c r="RQG44" s="710"/>
      <c r="RQH44" s="710"/>
      <c r="RQI44" s="710"/>
      <c r="RQJ44" s="710"/>
      <c r="RQK44" s="710"/>
      <c r="RQL44" s="710"/>
      <c r="RQM44" s="710"/>
      <c r="RQN44" s="710"/>
      <c r="RQO44" s="710"/>
      <c r="RQP44" s="710"/>
      <c r="RQQ44" s="710"/>
      <c r="RQR44" s="710"/>
      <c r="RQS44" s="710"/>
      <c r="RQT44" s="710"/>
      <c r="RQU44" s="710"/>
      <c r="RQV44" s="710"/>
      <c r="RQW44" s="710"/>
      <c r="RQX44" s="710"/>
      <c r="RQY44" s="710"/>
      <c r="RQZ44" s="710"/>
      <c r="RRA44" s="710"/>
      <c r="RRB44" s="710"/>
      <c r="RRC44" s="710"/>
      <c r="RRD44" s="710"/>
      <c r="RRE44" s="710"/>
      <c r="RRF44" s="710"/>
      <c r="RRG44" s="710"/>
      <c r="RRH44" s="710"/>
      <c r="RRI44" s="710"/>
      <c r="RRJ44" s="710"/>
      <c r="RRK44" s="710"/>
      <c r="RRL44" s="710"/>
      <c r="RRM44" s="710"/>
      <c r="RRN44" s="710"/>
      <c r="RRO44" s="710"/>
      <c r="RRP44" s="710"/>
      <c r="RRQ44" s="710"/>
      <c r="RRR44" s="710"/>
      <c r="RRS44" s="710"/>
      <c r="RRT44" s="710"/>
      <c r="RRU44" s="710"/>
      <c r="RRV44" s="710"/>
      <c r="RRW44" s="710"/>
      <c r="RRX44" s="710"/>
      <c r="RRY44" s="710"/>
      <c r="RRZ44" s="710"/>
      <c r="RSA44" s="710"/>
      <c r="RSB44" s="710"/>
      <c r="RSC44" s="710"/>
      <c r="RSD44" s="710"/>
      <c r="RSE44" s="710"/>
      <c r="RSF44" s="710"/>
      <c r="RSG44" s="710"/>
      <c r="RSH44" s="710"/>
      <c r="RSI44" s="710"/>
      <c r="RSJ44" s="710"/>
      <c r="RSK44" s="710"/>
      <c r="RSL44" s="710"/>
      <c r="RSM44" s="710"/>
      <c r="RSN44" s="710"/>
      <c r="RSO44" s="710"/>
      <c r="RSP44" s="710"/>
      <c r="RSQ44" s="710"/>
      <c r="RSR44" s="710"/>
      <c r="RSS44" s="710"/>
      <c r="RST44" s="710"/>
      <c r="RSU44" s="710"/>
      <c r="RSV44" s="710"/>
      <c r="RSW44" s="710"/>
      <c r="RSX44" s="710"/>
      <c r="RSY44" s="710"/>
      <c r="RSZ44" s="710"/>
      <c r="RTA44" s="710"/>
      <c r="RTB44" s="710"/>
      <c r="RTC44" s="710"/>
      <c r="RTD44" s="710"/>
      <c r="RTE44" s="710"/>
      <c r="RTF44" s="710"/>
      <c r="RTG44" s="710"/>
      <c r="RTH44" s="710"/>
      <c r="RTI44" s="710"/>
      <c r="RTJ44" s="710"/>
      <c r="RTK44" s="710"/>
      <c r="RTL44" s="710"/>
      <c r="RTM44" s="710"/>
      <c r="RTN44" s="710"/>
      <c r="RTO44" s="710"/>
      <c r="RTP44" s="710"/>
      <c r="RTQ44" s="710"/>
      <c r="RTR44" s="710"/>
      <c r="RTS44" s="710"/>
      <c r="RTT44" s="710"/>
      <c r="RTU44" s="710"/>
      <c r="RTV44" s="710"/>
      <c r="RTW44" s="710"/>
      <c r="RTX44" s="710"/>
      <c r="RTY44" s="710"/>
      <c r="RTZ44" s="710"/>
      <c r="RUA44" s="710"/>
      <c r="RUB44" s="710"/>
      <c r="RUC44" s="710"/>
      <c r="RUD44" s="710"/>
      <c r="RUE44" s="710"/>
      <c r="RUF44" s="710"/>
      <c r="RUG44" s="710"/>
      <c r="RUH44" s="710"/>
      <c r="RUI44" s="710"/>
      <c r="RUJ44" s="710"/>
      <c r="RUK44" s="710"/>
      <c r="RUL44" s="710"/>
      <c r="RUM44" s="710"/>
      <c r="RUN44" s="710"/>
      <c r="RUO44" s="710"/>
      <c r="RUP44" s="710"/>
      <c r="RUQ44" s="710"/>
      <c r="RUR44" s="710"/>
      <c r="RUS44" s="710"/>
      <c r="RUT44" s="710"/>
      <c r="RUU44" s="710"/>
      <c r="RUV44" s="710"/>
      <c r="RUW44" s="710"/>
      <c r="RUX44" s="710"/>
      <c r="RUY44" s="710"/>
      <c r="RUZ44" s="710"/>
      <c r="RVA44" s="710"/>
      <c r="RVB44" s="710"/>
      <c r="RVC44" s="710"/>
      <c r="RVD44" s="710"/>
      <c r="RVE44" s="710"/>
      <c r="RVF44" s="710"/>
      <c r="RVG44" s="710"/>
      <c r="RVH44" s="710"/>
      <c r="RVI44" s="710"/>
      <c r="RVJ44" s="710"/>
      <c r="RVK44" s="710"/>
      <c r="RVL44" s="710"/>
      <c r="RVM44" s="710"/>
      <c r="RVN44" s="710"/>
      <c r="RVO44" s="710"/>
      <c r="RVP44" s="710"/>
      <c r="RVQ44" s="710"/>
      <c r="RVR44" s="710"/>
      <c r="RVS44" s="710"/>
      <c r="RVT44" s="710"/>
      <c r="RVU44" s="710"/>
      <c r="RVV44" s="710"/>
      <c r="RVW44" s="710"/>
      <c r="RVX44" s="710"/>
      <c r="RVY44" s="710"/>
      <c r="RVZ44" s="710"/>
      <c r="RWA44" s="710"/>
      <c r="RWB44" s="710"/>
      <c r="RWC44" s="710"/>
      <c r="RWD44" s="710"/>
      <c r="RWE44" s="710"/>
      <c r="RWF44" s="710"/>
      <c r="RWG44" s="710"/>
      <c r="RWH44" s="710"/>
      <c r="RWI44" s="710"/>
      <c r="RWJ44" s="710"/>
      <c r="RWK44" s="710"/>
      <c r="RWL44" s="710"/>
      <c r="RWM44" s="710"/>
      <c r="RWN44" s="710"/>
      <c r="RWO44" s="710"/>
      <c r="RWP44" s="710"/>
      <c r="RWQ44" s="710"/>
      <c r="RWR44" s="710"/>
      <c r="RWS44" s="710"/>
      <c r="RWT44" s="710"/>
      <c r="RWU44" s="710"/>
      <c r="RWV44" s="710"/>
      <c r="RWW44" s="710"/>
      <c r="RWX44" s="710"/>
      <c r="RWY44" s="710"/>
      <c r="RWZ44" s="710"/>
      <c r="RXA44" s="710"/>
      <c r="RXB44" s="710"/>
      <c r="RXC44" s="710"/>
      <c r="RXD44" s="710"/>
      <c r="RXE44" s="710"/>
      <c r="RXF44" s="710"/>
      <c r="RXG44" s="710"/>
      <c r="RXH44" s="710"/>
      <c r="RXI44" s="710"/>
      <c r="RXJ44" s="710"/>
      <c r="RXK44" s="710"/>
      <c r="RXL44" s="710"/>
      <c r="RXM44" s="710"/>
      <c r="RXN44" s="710"/>
      <c r="RXO44" s="710"/>
      <c r="RXP44" s="710"/>
      <c r="RXQ44" s="710"/>
      <c r="RXR44" s="710"/>
      <c r="RXS44" s="710"/>
      <c r="RXT44" s="710"/>
      <c r="RXU44" s="710"/>
      <c r="RXV44" s="710"/>
      <c r="RXW44" s="710"/>
      <c r="RXX44" s="710"/>
      <c r="RXY44" s="710"/>
      <c r="RXZ44" s="710"/>
      <c r="RYA44" s="710"/>
      <c r="RYB44" s="710"/>
      <c r="RYC44" s="710"/>
      <c r="RYD44" s="710"/>
      <c r="RYE44" s="710"/>
      <c r="RYF44" s="710"/>
      <c r="RYG44" s="710"/>
      <c r="RYH44" s="710"/>
      <c r="RYI44" s="710"/>
      <c r="RYJ44" s="710"/>
      <c r="RYK44" s="710"/>
      <c r="RYL44" s="710"/>
      <c r="RYM44" s="710"/>
      <c r="RYN44" s="710"/>
      <c r="RYO44" s="710"/>
      <c r="RYP44" s="710"/>
      <c r="RYQ44" s="710"/>
      <c r="RYR44" s="710"/>
      <c r="RYS44" s="710"/>
      <c r="RYT44" s="710"/>
      <c r="RYU44" s="710"/>
      <c r="RYV44" s="710"/>
      <c r="RYW44" s="710"/>
      <c r="RYX44" s="710"/>
      <c r="RYY44" s="710"/>
      <c r="RYZ44" s="710"/>
      <c r="RZA44" s="710"/>
      <c r="RZB44" s="710"/>
      <c r="RZC44" s="710"/>
      <c r="RZD44" s="710"/>
      <c r="RZE44" s="710"/>
      <c r="RZF44" s="710"/>
      <c r="RZG44" s="710"/>
      <c r="RZH44" s="710"/>
      <c r="RZI44" s="710"/>
      <c r="RZJ44" s="710"/>
      <c r="RZK44" s="710"/>
      <c r="RZL44" s="710"/>
      <c r="RZM44" s="710"/>
      <c r="RZN44" s="710"/>
      <c r="RZO44" s="710"/>
      <c r="RZP44" s="710"/>
      <c r="RZQ44" s="710"/>
      <c r="RZR44" s="710"/>
      <c r="RZS44" s="710"/>
      <c r="RZT44" s="710"/>
      <c r="RZU44" s="710"/>
      <c r="RZV44" s="710"/>
      <c r="RZW44" s="710"/>
      <c r="RZX44" s="710"/>
      <c r="RZY44" s="710"/>
      <c r="RZZ44" s="710"/>
      <c r="SAA44" s="710"/>
      <c r="SAB44" s="710"/>
      <c r="SAC44" s="710"/>
      <c r="SAD44" s="710"/>
      <c r="SAE44" s="710"/>
      <c r="SAF44" s="710"/>
      <c r="SAG44" s="710"/>
      <c r="SAH44" s="710"/>
      <c r="SAI44" s="710"/>
      <c r="SAJ44" s="710"/>
      <c r="SAK44" s="710"/>
      <c r="SAL44" s="710"/>
      <c r="SAM44" s="710"/>
      <c r="SAN44" s="710"/>
      <c r="SAO44" s="710"/>
      <c r="SAP44" s="710"/>
      <c r="SAQ44" s="710"/>
      <c r="SAR44" s="710"/>
      <c r="SAS44" s="710"/>
      <c r="SAT44" s="710"/>
      <c r="SAU44" s="710"/>
      <c r="SAV44" s="710"/>
      <c r="SAW44" s="710"/>
      <c r="SAX44" s="710"/>
      <c r="SAY44" s="710"/>
      <c r="SAZ44" s="710"/>
      <c r="SBA44" s="710"/>
      <c r="SBB44" s="710"/>
      <c r="SBC44" s="710"/>
      <c r="SBD44" s="710"/>
      <c r="SBE44" s="710"/>
      <c r="SBF44" s="710"/>
      <c r="SBG44" s="710"/>
      <c r="SBH44" s="710"/>
      <c r="SBI44" s="710"/>
      <c r="SBJ44" s="710"/>
      <c r="SBK44" s="710"/>
      <c r="SBL44" s="710"/>
      <c r="SBM44" s="710"/>
      <c r="SBN44" s="710"/>
      <c r="SBO44" s="710"/>
      <c r="SBP44" s="710"/>
      <c r="SBQ44" s="710"/>
      <c r="SBR44" s="710"/>
      <c r="SBS44" s="710"/>
      <c r="SBT44" s="710"/>
      <c r="SBU44" s="710"/>
      <c r="SBV44" s="710"/>
      <c r="SBW44" s="710"/>
      <c r="SBX44" s="710"/>
      <c r="SBY44" s="710"/>
      <c r="SBZ44" s="710"/>
      <c r="SCA44" s="710"/>
      <c r="SCB44" s="710"/>
      <c r="SCC44" s="710"/>
      <c r="SCD44" s="710"/>
      <c r="SCE44" s="710"/>
      <c r="SCF44" s="710"/>
      <c r="SCG44" s="710"/>
      <c r="SCH44" s="710"/>
      <c r="SCI44" s="710"/>
      <c r="SCJ44" s="710"/>
      <c r="SCK44" s="710"/>
      <c r="SCL44" s="710"/>
      <c r="SCM44" s="710"/>
      <c r="SCN44" s="710"/>
      <c r="SCO44" s="710"/>
      <c r="SCP44" s="710"/>
      <c r="SCQ44" s="710"/>
      <c r="SCR44" s="710"/>
      <c r="SCS44" s="710"/>
      <c r="SCT44" s="710"/>
      <c r="SCU44" s="710"/>
      <c r="SCV44" s="710"/>
      <c r="SCW44" s="710"/>
      <c r="SCX44" s="710"/>
      <c r="SCY44" s="710"/>
      <c r="SCZ44" s="710"/>
      <c r="SDA44" s="710"/>
      <c r="SDB44" s="710"/>
      <c r="SDC44" s="710"/>
      <c r="SDD44" s="710"/>
      <c r="SDE44" s="710"/>
      <c r="SDF44" s="710"/>
      <c r="SDG44" s="710"/>
      <c r="SDH44" s="710"/>
      <c r="SDI44" s="710"/>
      <c r="SDJ44" s="710"/>
      <c r="SDK44" s="710"/>
      <c r="SDL44" s="710"/>
      <c r="SDM44" s="710"/>
      <c r="SDN44" s="710"/>
      <c r="SDO44" s="710"/>
      <c r="SDP44" s="710"/>
      <c r="SDQ44" s="710"/>
      <c r="SDR44" s="710"/>
      <c r="SDS44" s="710"/>
      <c r="SDT44" s="710"/>
      <c r="SDU44" s="710"/>
      <c r="SDV44" s="710"/>
      <c r="SDW44" s="710"/>
      <c r="SDX44" s="710"/>
      <c r="SDY44" s="710"/>
      <c r="SDZ44" s="710"/>
      <c r="SEA44" s="710"/>
      <c r="SEB44" s="710"/>
      <c r="SEC44" s="710"/>
      <c r="SED44" s="710"/>
      <c r="SEE44" s="710"/>
      <c r="SEF44" s="710"/>
      <c r="SEG44" s="710"/>
      <c r="SEH44" s="710"/>
      <c r="SEI44" s="710"/>
      <c r="SEJ44" s="710"/>
      <c r="SEK44" s="710"/>
      <c r="SEL44" s="710"/>
      <c r="SEM44" s="710"/>
      <c r="SEN44" s="710"/>
      <c r="SEO44" s="710"/>
      <c r="SEP44" s="710"/>
      <c r="SEQ44" s="710"/>
      <c r="SER44" s="710"/>
      <c r="SES44" s="710"/>
      <c r="SET44" s="710"/>
      <c r="SEU44" s="710"/>
      <c r="SEV44" s="710"/>
      <c r="SEW44" s="710"/>
      <c r="SEX44" s="710"/>
      <c r="SEY44" s="710"/>
      <c r="SEZ44" s="710"/>
      <c r="SFA44" s="710"/>
      <c r="SFB44" s="710"/>
      <c r="SFC44" s="710"/>
      <c r="SFD44" s="710"/>
      <c r="SFE44" s="710"/>
      <c r="SFF44" s="710"/>
      <c r="SFG44" s="710"/>
      <c r="SFH44" s="710"/>
      <c r="SFI44" s="710"/>
      <c r="SFJ44" s="710"/>
      <c r="SFK44" s="710"/>
      <c r="SFL44" s="710"/>
      <c r="SFM44" s="710"/>
      <c r="SFN44" s="710"/>
      <c r="SFO44" s="710"/>
      <c r="SFP44" s="710"/>
      <c r="SFQ44" s="710"/>
      <c r="SFR44" s="710"/>
      <c r="SFS44" s="710"/>
      <c r="SFT44" s="710"/>
      <c r="SFU44" s="710"/>
      <c r="SFV44" s="710"/>
      <c r="SFW44" s="710"/>
      <c r="SFX44" s="710"/>
      <c r="SFY44" s="710"/>
      <c r="SFZ44" s="710"/>
      <c r="SGA44" s="710"/>
      <c r="SGB44" s="710"/>
      <c r="SGC44" s="710"/>
      <c r="SGD44" s="710"/>
      <c r="SGE44" s="710"/>
      <c r="SGF44" s="710"/>
      <c r="SGG44" s="710"/>
      <c r="SGH44" s="710"/>
      <c r="SGI44" s="710"/>
      <c r="SGJ44" s="710"/>
      <c r="SGK44" s="710"/>
      <c r="SGL44" s="710"/>
      <c r="SGM44" s="710"/>
      <c r="SGN44" s="710"/>
      <c r="SGO44" s="710"/>
      <c r="SGP44" s="710"/>
      <c r="SGQ44" s="710"/>
      <c r="SGR44" s="710"/>
      <c r="SGS44" s="710"/>
      <c r="SGT44" s="710"/>
      <c r="SGU44" s="710"/>
      <c r="SGV44" s="710"/>
      <c r="SGW44" s="710"/>
      <c r="SGX44" s="710"/>
      <c r="SGY44" s="710"/>
      <c r="SGZ44" s="710"/>
      <c r="SHA44" s="710"/>
      <c r="SHB44" s="710"/>
      <c r="SHC44" s="710"/>
      <c r="SHD44" s="710"/>
      <c r="SHE44" s="710"/>
      <c r="SHF44" s="710"/>
      <c r="SHG44" s="710"/>
      <c r="SHH44" s="710"/>
      <c r="SHI44" s="710"/>
      <c r="SHJ44" s="710"/>
      <c r="SHK44" s="710"/>
      <c r="SHL44" s="710"/>
      <c r="SHM44" s="710"/>
      <c r="SHN44" s="710"/>
      <c r="SHO44" s="710"/>
      <c r="SHP44" s="710"/>
      <c r="SHQ44" s="710"/>
      <c r="SHR44" s="710"/>
      <c r="SHS44" s="710"/>
      <c r="SHT44" s="710"/>
      <c r="SHU44" s="710"/>
      <c r="SHV44" s="710"/>
      <c r="SHW44" s="710"/>
      <c r="SHX44" s="710"/>
      <c r="SHY44" s="710"/>
      <c r="SHZ44" s="710"/>
      <c r="SIA44" s="710"/>
      <c r="SIB44" s="710"/>
      <c r="SIC44" s="710"/>
      <c r="SID44" s="710"/>
      <c r="SIE44" s="710"/>
      <c r="SIF44" s="710"/>
      <c r="SIG44" s="710"/>
      <c r="SIH44" s="710"/>
      <c r="SII44" s="710"/>
      <c r="SIJ44" s="710"/>
      <c r="SIK44" s="710"/>
      <c r="SIL44" s="710"/>
      <c r="SIM44" s="710"/>
      <c r="SIN44" s="710"/>
      <c r="SIO44" s="710"/>
      <c r="SIP44" s="710"/>
      <c r="SIQ44" s="710"/>
      <c r="SIR44" s="710"/>
      <c r="SIS44" s="710"/>
      <c r="SIT44" s="710"/>
      <c r="SIU44" s="710"/>
      <c r="SIV44" s="710"/>
      <c r="SIW44" s="710"/>
      <c r="SIX44" s="710"/>
      <c r="SIY44" s="710"/>
      <c r="SIZ44" s="710"/>
      <c r="SJA44" s="710"/>
      <c r="SJB44" s="710"/>
      <c r="SJC44" s="710"/>
      <c r="SJD44" s="710"/>
      <c r="SJE44" s="710"/>
      <c r="SJF44" s="710"/>
      <c r="SJG44" s="710"/>
      <c r="SJH44" s="710"/>
      <c r="SJI44" s="710"/>
      <c r="SJJ44" s="710"/>
      <c r="SJK44" s="710"/>
      <c r="SJL44" s="710"/>
      <c r="SJM44" s="710"/>
      <c r="SJN44" s="710"/>
      <c r="SJO44" s="710"/>
      <c r="SJP44" s="710"/>
      <c r="SJQ44" s="710"/>
      <c r="SJR44" s="710"/>
      <c r="SJS44" s="710"/>
      <c r="SJT44" s="710"/>
      <c r="SJU44" s="710"/>
      <c r="SJV44" s="710"/>
      <c r="SJW44" s="710"/>
      <c r="SJX44" s="710"/>
      <c r="SJY44" s="710"/>
      <c r="SJZ44" s="710"/>
      <c r="SKA44" s="710"/>
      <c r="SKB44" s="710"/>
      <c r="SKC44" s="710"/>
      <c r="SKD44" s="710"/>
      <c r="SKE44" s="710"/>
      <c r="SKF44" s="710"/>
      <c r="SKG44" s="710"/>
      <c r="SKH44" s="710"/>
      <c r="SKI44" s="710"/>
      <c r="SKJ44" s="710"/>
      <c r="SKK44" s="710"/>
      <c r="SKL44" s="710"/>
      <c r="SKM44" s="710"/>
      <c r="SKN44" s="710"/>
      <c r="SKO44" s="710"/>
      <c r="SKP44" s="710"/>
      <c r="SKQ44" s="710"/>
      <c r="SKR44" s="710"/>
      <c r="SKS44" s="710"/>
      <c r="SKT44" s="710"/>
      <c r="SKU44" s="710"/>
      <c r="SKV44" s="710"/>
      <c r="SKW44" s="710"/>
      <c r="SKX44" s="710"/>
      <c r="SKY44" s="710"/>
      <c r="SKZ44" s="710"/>
      <c r="SLA44" s="710"/>
      <c r="SLB44" s="710"/>
      <c r="SLC44" s="710"/>
      <c r="SLD44" s="710"/>
      <c r="SLE44" s="710"/>
      <c r="SLF44" s="710"/>
      <c r="SLG44" s="710"/>
      <c r="SLH44" s="710"/>
      <c r="SLI44" s="710"/>
      <c r="SLJ44" s="710"/>
      <c r="SLK44" s="710"/>
      <c r="SLL44" s="710"/>
      <c r="SLM44" s="710"/>
      <c r="SLN44" s="710"/>
      <c r="SLO44" s="710"/>
      <c r="SLP44" s="710"/>
      <c r="SLQ44" s="710"/>
      <c r="SLR44" s="710"/>
      <c r="SLS44" s="710"/>
      <c r="SLT44" s="710"/>
      <c r="SLU44" s="710"/>
      <c r="SLV44" s="710"/>
      <c r="SLW44" s="710"/>
      <c r="SLX44" s="710"/>
      <c r="SLY44" s="710"/>
      <c r="SLZ44" s="710"/>
      <c r="SMA44" s="710"/>
      <c r="SMB44" s="710"/>
      <c r="SMC44" s="710"/>
      <c r="SMD44" s="710"/>
      <c r="SME44" s="710"/>
      <c r="SMF44" s="710"/>
      <c r="SMG44" s="710"/>
      <c r="SMH44" s="710"/>
      <c r="SMI44" s="710"/>
      <c r="SMJ44" s="710"/>
      <c r="SMK44" s="710"/>
      <c r="SML44" s="710"/>
      <c r="SMM44" s="710"/>
      <c r="SMN44" s="710"/>
      <c r="SMO44" s="710"/>
      <c r="SMP44" s="710"/>
      <c r="SMQ44" s="710"/>
      <c r="SMR44" s="710"/>
      <c r="SMS44" s="710"/>
      <c r="SMT44" s="710"/>
      <c r="SMU44" s="710"/>
      <c r="SMV44" s="710"/>
      <c r="SMW44" s="710"/>
      <c r="SMX44" s="710"/>
      <c r="SMY44" s="710"/>
      <c r="SMZ44" s="710"/>
      <c r="SNA44" s="710"/>
      <c r="SNB44" s="710"/>
      <c r="SNC44" s="710"/>
      <c r="SND44" s="710"/>
      <c r="SNE44" s="710"/>
      <c r="SNF44" s="710"/>
      <c r="SNG44" s="710"/>
      <c r="SNH44" s="710"/>
      <c r="SNI44" s="710"/>
      <c r="SNJ44" s="710"/>
      <c r="SNK44" s="710"/>
      <c r="SNL44" s="710"/>
      <c r="SNM44" s="710"/>
      <c r="SNN44" s="710"/>
      <c r="SNO44" s="710"/>
      <c r="SNP44" s="710"/>
      <c r="SNQ44" s="710"/>
      <c r="SNR44" s="710"/>
      <c r="SNS44" s="710"/>
      <c r="SNT44" s="710"/>
      <c r="SNU44" s="710"/>
      <c r="SNV44" s="710"/>
      <c r="SNW44" s="710"/>
      <c r="SNX44" s="710"/>
      <c r="SNY44" s="710"/>
      <c r="SNZ44" s="710"/>
      <c r="SOA44" s="710"/>
      <c r="SOB44" s="710"/>
      <c r="SOC44" s="710"/>
      <c r="SOD44" s="710"/>
      <c r="SOE44" s="710"/>
      <c r="SOF44" s="710"/>
      <c r="SOG44" s="710"/>
      <c r="SOH44" s="710"/>
      <c r="SOI44" s="710"/>
      <c r="SOJ44" s="710"/>
      <c r="SOK44" s="710"/>
      <c r="SOL44" s="710"/>
      <c r="SOM44" s="710"/>
      <c r="SON44" s="710"/>
      <c r="SOO44" s="710"/>
      <c r="SOP44" s="710"/>
      <c r="SOQ44" s="710"/>
      <c r="SOR44" s="710"/>
      <c r="SOS44" s="710"/>
      <c r="SOT44" s="710"/>
      <c r="SOU44" s="710"/>
      <c r="SOV44" s="710"/>
      <c r="SOW44" s="710"/>
      <c r="SOX44" s="710"/>
      <c r="SOY44" s="710"/>
      <c r="SOZ44" s="710"/>
      <c r="SPA44" s="710"/>
      <c r="SPB44" s="710"/>
      <c r="SPC44" s="710"/>
      <c r="SPD44" s="710"/>
      <c r="SPE44" s="710"/>
      <c r="SPF44" s="710"/>
      <c r="SPG44" s="710"/>
      <c r="SPH44" s="710"/>
      <c r="SPI44" s="710"/>
      <c r="SPJ44" s="710"/>
      <c r="SPK44" s="710"/>
      <c r="SPL44" s="710"/>
      <c r="SPM44" s="710"/>
      <c r="SPN44" s="710"/>
      <c r="SPO44" s="710"/>
      <c r="SPP44" s="710"/>
      <c r="SPQ44" s="710"/>
      <c r="SPR44" s="710"/>
      <c r="SPS44" s="710"/>
      <c r="SPT44" s="710"/>
      <c r="SPU44" s="710"/>
      <c r="SPV44" s="710"/>
      <c r="SPW44" s="710"/>
      <c r="SPX44" s="710"/>
      <c r="SPY44" s="710"/>
      <c r="SPZ44" s="710"/>
      <c r="SQA44" s="710"/>
      <c r="SQB44" s="710"/>
      <c r="SQC44" s="710"/>
      <c r="SQD44" s="710"/>
      <c r="SQE44" s="710"/>
      <c r="SQF44" s="710"/>
      <c r="SQG44" s="710"/>
      <c r="SQH44" s="710"/>
      <c r="SQI44" s="710"/>
      <c r="SQJ44" s="710"/>
      <c r="SQK44" s="710"/>
      <c r="SQL44" s="710"/>
      <c r="SQM44" s="710"/>
      <c r="SQN44" s="710"/>
      <c r="SQO44" s="710"/>
      <c r="SQP44" s="710"/>
      <c r="SQQ44" s="710"/>
      <c r="SQR44" s="710"/>
      <c r="SQS44" s="710"/>
      <c r="SQT44" s="710"/>
      <c r="SQU44" s="710"/>
      <c r="SQV44" s="710"/>
      <c r="SQW44" s="710"/>
      <c r="SQX44" s="710"/>
      <c r="SQY44" s="710"/>
      <c r="SQZ44" s="710"/>
      <c r="SRA44" s="710"/>
      <c r="SRB44" s="710"/>
      <c r="SRC44" s="710"/>
      <c r="SRD44" s="710"/>
      <c r="SRE44" s="710"/>
      <c r="SRF44" s="710"/>
      <c r="SRG44" s="710"/>
      <c r="SRH44" s="710"/>
      <c r="SRI44" s="710"/>
      <c r="SRJ44" s="710"/>
      <c r="SRK44" s="710"/>
      <c r="SRL44" s="710"/>
      <c r="SRM44" s="710"/>
      <c r="SRN44" s="710"/>
      <c r="SRO44" s="710"/>
      <c r="SRP44" s="710"/>
      <c r="SRQ44" s="710"/>
      <c r="SRR44" s="710"/>
      <c r="SRS44" s="710"/>
      <c r="SRT44" s="710"/>
      <c r="SRU44" s="710"/>
      <c r="SRV44" s="710"/>
      <c r="SRW44" s="710"/>
      <c r="SRX44" s="710"/>
      <c r="SRY44" s="710"/>
      <c r="SRZ44" s="710"/>
      <c r="SSA44" s="710"/>
      <c r="SSB44" s="710"/>
      <c r="SSC44" s="710"/>
      <c r="SSD44" s="710"/>
      <c r="SSE44" s="710"/>
      <c r="SSF44" s="710"/>
      <c r="SSG44" s="710"/>
      <c r="SSH44" s="710"/>
      <c r="SSI44" s="710"/>
      <c r="SSJ44" s="710"/>
      <c r="SSK44" s="710"/>
      <c r="SSL44" s="710"/>
      <c r="SSM44" s="710"/>
      <c r="SSN44" s="710"/>
      <c r="SSO44" s="710"/>
      <c r="SSP44" s="710"/>
      <c r="SSQ44" s="710"/>
      <c r="SSR44" s="710"/>
      <c r="SSS44" s="710"/>
      <c r="SST44" s="710"/>
      <c r="SSU44" s="710"/>
      <c r="SSV44" s="710"/>
      <c r="SSW44" s="710"/>
      <c r="SSX44" s="710"/>
      <c r="SSY44" s="710"/>
      <c r="SSZ44" s="710"/>
      <c r="STA44" s="710"/>
      <c r="STB44" s="710"/>
      <c r="STC44" s="710"/>
      <c r="STD44" s="710"/>
      <c r="STE44" s="710"/>
      <c r="STF44" s="710"/>
      <c r="STG44" s="710"/>
      <c r="STH44" s="710"/>
      <c r="STI44" s="710"/>
      <c r="STJ44" s="710"/>
      <c r="STK44" s="710"/>
      <c r="STL44" s="710"/>
      <c r="STM44" s="710"/>
      <c r="STN44" s="710"/>
      <c r="STO44" s="710"/>
      <c r="STP44" s="710"/>
      <c r="STQ44" s="710"/>
      <c r="STR44" s="710"/>
      <c r="STS44" s="710"/>
      <c r="STT44" s="710"/>
      <c r="STU44" s="710"/>
      <c r="STV44" s="710"/>
      <c r="STW44" s="710"/>
      <c r="STX44" s="710"/>
      <c r="STY44" s="710"/>
      <c r="STZ44" s="710"/>
      <c r="SUA44" s="710"/>
      <c r="SUB44" s="710"/>
      <c r="SUC44" s="710"/>
      <c r="SUD44" s="710"/>
      <c r="SUE44" s="710"/>
      <c r="SUF44" s="710"/>
      <c r="SUG44" s="710"/>
      <c r="SUH44" s="710"/>
      <c r="SUI44" s="710"/>
      <c r="SUJ44" s="710"/>
      <c r="SUK44" s="710"/>
      <c r="SUL44" s="710"/>
      <c r="SUM44" s="710"/>
      <c r="SUN44" s="710"/>
      <c r="SUO44" s="710"/>
      <c r="SUP44" s="710"/>
      <c r="SUQ44" s="710"/>
      <c r="SUR44" s="710"/>
      <c r="SUS44" s="710"/>
      <c r="SUT44" s="710"/>
      <c r="SUU44" s="710"/>
      <c r="SUV44" s="710"/>
      <c r="SUW44" s="710"/>
      <c r="SUX44" s="710"/>
      <c r="SUY44" s="710"/>
      <c r="SUZ44" s="710"/>
      <c r="SVA44" s="710"/>
      <c r="SVB44" s="710"/>
      <c r="SVC44" s="710"/>
      <c r="SVD44" s="710"/>
      <c r="SVE44" s="710"/>
      <c r="SVF44" s="710"/>
      <c r="SVG44" s="710"/>
      <c r="SVH44" s="710"/>
      <c r="SVI44" s="710"/>
      <c r="SVJ44" s="710"/>
      <c r="SVK44" s="710"/>
      <c r="SVL44" s="710"/>
      <c r="SVM44" s="710"/>
      <c r="SVN44" s="710"/>
      <c r="SVO44" s="710"/>
      <c r="SVP44" s="710"/>
      <c r="SVQ44" s="710"/>
      <c r="SVR44" s="710"/>
      <c r="SVS44" s="710"/>
      <c r="SVT44" s="710"/>
      <c r="SVU44" s="710"/>
      <c r="SVV44" s="710"/>
      <c r="SVW44" s="710"/>
      <c r="SVX44" s="710"/>
      <c r="SVY44" s="710"/>
      <c r="SVZ44" s="710"/>
      <c r="SWA44" s="710"/>
      <c r="SWB44" s="710"/>
      <c r="SWC44" s="710"/>
      <c r="SWD44" s="710"/>
      <c r="SWE44" s="710"/>
      <c r="SWF44" s="710"/>
      <c r="SWG44" s="710"/>
      <c r="SWH44" s="710"/>
      <c r="SWI44" s="710"/>
      <c r="SWJ44" s="710"/>
      <c r="SWK44" s="710"/>
      <c r="SWL44" s="710"/>
      <c r="SWM44" s="710"/>
      <c r="SWN44" s="710"/>
      <c r="SWO44" s="710"/>
      <c r="SWP44" s="710"/>
      <c r="SWQ44" s="710"/>
      <c r="SWR44" s="710"/>
      <c r="SWS44" s="710"/>
      <c r="SWT44" s="710"/>
      <c r="SWU44" s="710"/>
      <c r="SWV44" s="710"/>
      <c r="SWW44" s="710"/>
      <c r="SWX44" s="710"/>
      <c r="SWY44" s="710"/>
      <c r="SWZ44" s="710"/>
      <c r="SXA44" s="710"/>
      <c r="SXB44" s="710"/>
      <c r="SXC44" s="710"/>
      <c r="SXD44" s="710"/>
      <c r="SXE44" s="710"/>
      <c r="SXF44" s="710"/>
      <c r="SXG44" s="710"/>
      <c r="SXH44" s="710"/>
      <c r="SXI44" s="710"/>
      <c r="SXJ44" s="710"/>
      <c r="SXK44" s="710"/>
      <c r="SXL44" s="710"/>
      <c r="SXM44" s="710"/>
      <c r="SXN44" s="710"/>
      <c r="SXO44" s="710"/>
      <c r="SXP44" s="710"/>
      <c r="SXQ44" s="710"/>
      <c r="SXR44" s="710"/>
      <c r="SXS44" s="710"/>
      <c r="SXT44" s="710"/>
      <c r="SXU44" s="710"/>
      <c r="SXV44" s="710"/>
      <c r="SXW44" s="710"/>
      <c r="SXX44" s="710"/>
      <c r="SXY44" s="710"/>
      <c r="SXZ44" s="710"/>
      <c r="SYA44" s="710"/>
      <c r="SYB44" s="710"/>
      <c r="SYC44" s="710"/>
      <c r="SYD44" s="710"/>
      <c r="SYE44" s="710"/>
      <c r="SYF44" s="710"/>
      <c r="SYG44" s="710"/>
      <c r="SYH44" s="710"/>
      <c r="SYI44" s="710"/>
      <c r="SYJ44" s="710"/>
      <c r="SYK44" s="710"/>
      <c r="SYL44" s="710"/>
      <c r="SYM44" s="710"/>
      <c r="SYN44" s="710"/>
      <c r="SYO44" s="710"/>
      <c r="SYP44" s="710"/>
      <c r="SYQ44" s="710"/>
      <c r="SYR44" s="710"/>
      <c r="SYS44" s="710"/>
      <c r="SYT44" s="710"/>
      <c r="SYU44" s="710"/>
      <c r="SYV44" s="710"/>
      <c r="SYW44" s="710"/>
      <c r="SYX44" s="710"/>
      <c r="SYY44" s="710"/>
      <c r="SYZ44" s="710"/>
      <c r="SZA44" s="710"/>
      <c r="SZB44" s="710"/>
      <c r="SZC44" s="710"/>
      <c r="SZD44" s="710"/>
      <c r="SZE44" s="710"/>
      <c r="SZF44" s="710"/>
      <c r="SZG44" s="710"/>
      <c r="SZH44" s="710"/>
      <c r="SZI44" s="710"/>
      <c r="SZJ44" s="710"/>
      <c r="SZK44" s="710"/>
      <c r="SZL44" s="710"/>
      <c r="SZM44" s="710"/>
      <c r="SZN44" s="710"/>
      <c r="SZO44" s="710"/>
      <c r="SZP44" s="710"/>
      <c r="SZQ44" s="710"/>
      <c r="SZR44" s="710"/>
      <c r="SZS44" s="710"/>
      <c r="SZT44" s="710"/>
      <c r="SZU44" s="710"/>
      <c r="SZV44" s="710"/>
      <c r="SZW44" s="710"/>
      <c r="SZX44" s="710"/>
      <c r="SZY44" s="710"/>
      <c r="SZZ44" s="710"/>
      <c r="TAA44" s="710"/>
      <c r="TAB44" s="710"/>
      <c r="TAC44" s="710"/>
      <c r="TAD44" s="710"/>
      <c r="TAE44" s="710"/>
      <c r="TAF44" s="710"/>
      <c r="TAG44" s="710"/>
      <c r="TAH44" s="710"/>
      <c r="TAI44" s="710"/>
      <c r="TAJ44" s="710"/>
      <c r="TAK44" s="710"/>
      <c r="TAL44" s="710"/>
      <c r="TAM44" s="710"/>
      <c r="TAN44" s="710"/>
      <c r="TAO44" s="710"/>
      <c r="TAP44" s="710"/>
      <c r="TAQ44" s="710"/>
      <c r="TAR44" s="710"/>
      <c r="TAS44" s="710"/>
      <c r="TAT44" s="710"/>
      <c r="TAU44" s="710"/>
      <c r="TAV44" s="710"/>
      <c r="TAW44" s="710"/>
      <c r="TAX44" s="710"/>
      <c r="TAY44" s="710"/>
      <c r="TAZ44" s="710"/>
      <c r="TBA44" s="710"/>
      <c r="TBB44" s="710"/>
      <c r="TBC44" s="710"/>
      <c r="TBD44" s="710"/>
      <c r="TBE44" s="710"/>
      <c r="TBF44" s="710"/>
      <c r="TBG44" s="710"/>
      <c r="TBH44" s="710"/>
      <c r="TBI44" s="710"/>
      <c r="TBJ44" s="710"/>
      <c r="TBK44" s="710"/>
      <c r="TBL44" s="710"/>
      <c r="TBM44" s="710"/>
      <c r="TBN44" s="710"/>
      <c r="TBO44" s="710"/>
      <c r="TBP44" s="710"/>
      <c r="TBQ44" s="710"/>
      <c r="TBR44" s="710"/>
      <c r="TBS44" s="710"/>
      <c r="TBT44" s="710"/>
      <c r="TBU44" s="710"/>
      <c r="TBV44" s="710"/>
      <c r="TBW44" s="710"/>
      <c r="TBX44" s="710"/>
      <c r="TBY44" s="710"/>
      <c r="TBZ44" s="710"/>
      <c r="TCA44" s="710"/>
      <c r="TCB44" s="710"/>
      <c r="TCC44" s="710"/>
      <c r="TCD44" s="710"/>
      <c r="TCE44" s="710"/>
      <c r="TCF44" s="710"/>
      <c r="TCG44" s="710"/>
      <c r="TCH44" s="710"/>
      <c r="TCI44" s="710"/>
      <c r="TCJ44" s="710"/>
      <c r="TCK44" s="710"/>
      <c r="TCL44" s="710"/>
      <c r="TCM44" s="710"/>
      <c r="TCN44" s="710"/>
      <c r="TCO44" s="710"/>
      <c r="TCP44" s="710"/>
      <c r="TCQ44" s="710"/>
      <c r="TCR44" s="710"/>
      <c r="TCS44" s="710"/>
      <c r="TCT44" s="710"/>
      <c r="TCU44" s="710"/>
      <c r="TCV44" s="710"/>
      <c r="TCW44" s="710"/>
      <c r="TCX44" s="710"/>
      <c r="TCY44" s="710"/>
      <c r="TCZ44" s="710"/>
      <c r="TDA44" s="710"/>
      <c r="TDB44" s="710"/>
      <c r="TDC44" s="710"/>
      <c r="TDD44" s="710"/>
      <c r="TDE44" s="710"/>
      <c r="TDF44" s="710"/>
      <c r="TDG44" s="710"/>
      <c r="TDH44" s="710"/>
      <c r="TDI44" s="710"/>
      <c r="TDJ44" s="710"/>
      <c r="TDK44" s="710"/>
      <c r="TDL44" s="710"/>
      <c r="TDM44" s="710"/>
      <c r="TDN44" s="710"/>
      <c r="TDO44" s="710"/>
      <c r="TDP44" s="710"/>
      <c r="TDQ44" s="710"/>
      <c r="TDR44" s="710"/>
      <c r="TDS44" s="710"/>
      <c r="TDT44" s="710"/>
      <c r="TDU44" s="710"/>
      <c r="TDV44" s="710"/>
      <c r="TDW44" s="710"/>
      <c r="TDX44" s="710"/>
      <c r="TDY44" s="710"/>
      <c r="TDZ44" s="710"/>
      <c r="TEA44" s="710"/>
      <c r="TEB44" s="710"/>
      <c r="TEC44" s="710"/>
      <c r="TED44" s="710"/>
      <c r="TEE44" s="710"/>
      <c r="TEF44" s="710"/>
      <c r="TEG44" s="710"/>
      <c r="TEH44" s="710"/>
      <c r="TEI44" s="710"/>
      <c r="TEJ44" s="710"/>
      <c r="TEK44" s="710"/>
      <c r="TEL44" s="710"/>
      <c r="TEM44" s="710"/>
      <c r="TEN44" s="710"/>
      <c r="TEO44" s="710"/>
      <c r="TEP44" s="710"/>
      <c r="TEQ44" s="710"/>
      <c r="TER44" s="710"/>
      <c r="TES44" s="710"/>
      <c r="TET44" s="710"/>
      <c r="TEU44" s="710"/>
      <c r="TEV44" s="710"/>
      <c r="TEW44" s="710"/>
      <c r="TEX44" s="710"/>
      <c r="TEY44" s="710"/>
      <c r="TEZ44" s="710"/>
      <c r="TFA44" s="710"/>
      <c r="TFB44" s="710"/>
      <c r="TFC44" s="710"/>
      <c r="TFD44" s="710"/>
      <c r="TFE44" s="710"/>
      <c r="TFF44" s="710"/>
      <c r="TFG44" s="710"/>
      <c r="TFH44" s="710"/>
      <c r="TFI44" s="710"/>
      <c r="TFJ44" s="710"/>
      <c r="TFK44" s="710"/>
      <c r="TFL44" s="710"/>
      <c r="TFM44" s="710"/>
      <c r="TFN44" s="710"/>
      <c r="TFO44" s="710"/>
      <c r="TFP44" s="710"/>
      <c r="TFQ44" s="710"/>
      <c r="TFR44" s="710"/>
      <c r="TFS44" s="710"/>
      <c r="TFT44" s="710"/>
      <c r="TFU44" s="710"/>
      <c r="TFV44" s="710"/>
      <c r="TFW44" s="710"/>
      <c r="TFX44" s="710"/>
      <c r="TFY44" s="710"/>
      <c r="TFZ44" s="710"/>
      <c r="TGA44" s="710"/>
      <c r="TGB44" s="710"/>
      <c r="TGC44" s="710"/>
      <c r="TGD44" s="710"/>
      <c r="TGE44" s="710"/>
      <c r="TGF44" s="710"/>
      <c r="TGG44" s="710"/>
      <c r="TGH44" s="710"/>
      <c r="TGI44" s="710"/>
      <c r="TGJ44" s="710"/>
      <c r="TGK44" s="710"/>
      <c r="TGL44" s="710"/>
      <c r="TGM44" s="710"/>
      <c r="TGN44" s="710"/>
      <c r="TGO44" s="710"/>
      <c r="TGP44" s="710"/>
      <c r="TGQ44" s="710"/>
      <c r="TGR44" s="710"/>
      <c r="TGS44" s="710"/>
      <c r="TGT44" s="710"/>
      <c r="TGU44" s="710"/>
      <c r="TGV44" s="710"/>
      <c r="TGW44" s="710"/>
      <c r="TGX44" s="710"/>
      <c r="TGY44" s="710"/>
      <c r="TGZ44" s="710"/>
      <c r="THA44" s="710"/>
      <c r="THB44" s="710"/>
      <c r="THC44" s="710"/>
      <c r="THD44" s="710"/>
      <c r="THE44" s="710"/>
      <c r="THF44" s="710"/>
      <c r="THG44" s="710"/>
      <c r="THH44" s="710"/>
      <c r="THI44" s="710"/>
      <c r="THJ44" s="710"/>
      <c r="THK44" s="710"/>
      <c r="THL44" s="710"/>
      <c r="THM44" s="710"/>
      <c r="THN44" s="710"/>
      <c r="THO44" s="710"/>
      <c r="THP44" s="710"/>
      <c r="THQ44" s="710"/>
      <c r="THR44" s="710"/>
      <c r="THS44" s="710"/>
      <c r="THT44" s="710"/>
      <c r="THU44" s="710"/>
      <c r="THV44" s="710"/>
      <c r="THW44" s="710"/>
      <c r="THX44" s="710"/>
      <c r="THY44" s="710"/>
      <c r="THZ44" s="710"/>
      <c r="TIA44" s="710"/>
      <c r="TIB44" s="710"/>
      <c r="TIC44" s="710"/>
      <c r="TID44" s="710"/>
      <c r="TIE44" s="710"/>
      <c r="TIF44" s="710"/>
      <c r="TIG44" s="710"/>
      <c r="TIH44" s="710"/>
      <c r="TII44" s="710"/>
      <c r="TIJ44" s="710"/>
      <c r="TIK44" s="710"/>
      <c r="TIL44" s="710"/>
      <c r="TIM44" s="710"/>
      <c r="TIN44" s="710"/>
      <c r="TIO44" s="710"/>
      <c r="TIP44" s="710"/>
      <c r="TIQ44" s="710"/>
      <c r="TIR44" s="710"/>
      <c r="TIS44" s="710"/>
      <c r="TIT44" s="710"/>
      <c r="TIU44" s="710"/>
      <c r="TIV44" s="710"/>
      <c r="TIW44" s="710"/>
      <c r="TIX44" s="710"/>
      <c r="TIY44" s="710"/>
      <c r="TIZ44" s="710"/>
      <c r="TJA44" s="710"/>
      <c r="TJB44" s="710"/>
      <c r="TJC44" s="710"/>
      <c r="TJD44" s="710"/>
      <c r="TJE44" s="710"/>
      <c r="TJF44" s="710"/>
      <c r="TJG44" s="710"/>
      <c r="TJH44" s="710"/>
      <c r="TJI44" s="710"/>
      <c r="TJJ44" s="710"/>
      <c r="TJK44" s="710"/>
      <c r="TJL44" s="710"/>
      <c r="TJM44" s="710"/>
      <c r="TJN44" s="710"/>
      <c r="TJO44" s="710"/>
      <c r="TJP44" s="710"/>
      <c r="TJQ44" s="710"/>
      <c r="TJR44" s="710"/>
      <c r="TJS44" s="710"/>
      <c r="TJT44" s="710"/>
      <c r="TJU44" s="710"/>
      <c r="TJV44" s="710"/>
      <c r="TJW44" s="710"/>
      <c r="TJX44" s="710"/>
      <c r="TJY44" s="710"/>
      <c r="TJZ44" s="710"/>
      <c r="TKA44" s="710"/>
      <c r="TKB44" s="710"/>
      <c r="TKC44" s="710"/>
      <c r="TKD44" s="710"/>
      <c r="TKE44" s="710"/>
      <c r="TKF44" s="710"/>
      <c r="TKG44" s="710"/>
      <c r="TKH44" s="710"/>
      <c r="TKI44" s="710"/>
      <c r="TKJ44" s="710"/>
      <c r="TKK44" s="710"/>
      <c r="TKL44" s="710"/>
      <c r="TKM44" s="710"/>
      <c r="TKN44" s="710"/>
      <c r="TKO44" s="710"/>
      <c r="TKP44" s="710"/>
      <c r="TKQ44" s="710"/>
      <c r="TKR44" s="710"/>
      <c r="TKS44" s="710"/>
      <c r="TKT44" s="710"/>
      <c r="TKU44" s="710"/>
      <c r="TKV44" s="710"/>
      <c r="TKW44" s="710"/>
      <c r="TKX44" s="710"/>
      <c r="TKY44" s="710"/>
      <c r="TKZ44" s="710"/>
      <c r="TLA44" s="710"/>
      <c r="TLB44" s="710"/>
      <c r="TLC44" s="710"/>
      <c r="TLD44" s="710"/>
      <c r="TLE44" s="710"/>
      <c r="TLF44" s="710"/>
      <c r="TLG44" s="710"/>
      <c r="TLH44" s="710"/>
      <c r="TLI44" s="710"/>
      <c r="TLJ44" s="710"/>
      <c r="TLK44" s="710"/>
      <c r="TLL44" s="710"/>
      <c r="TLM44" s="710"/>
      <c r="TLN44" s="710"/>
      <c r="TLO44" s="710"/>
      <c r="TLP44" s="710"/>
      <c r="TLQ44" s="710"/>
      <c r="TLR44" s="710"/>
      <c r="TLS44" s="710"/>
      <c r="TLT44" s="710"/>
      <c r="TLU44" s="710"/>
      <c r="TLV44" s="710"/>
      <c r="TLW44" s="710"/>
      <c r="TLX44" s="710"/>
      <c r="TLY44" s="710"/>
      <c r="TLZ44" s="710"/>
      <c r="TMA44" s="710"/>
      <c r="TMB44" s="710"/>
      <c r="TMC44" s="710"/>
      <c r="TMD44" s="710"/>
      <c r="TME44" s="710"/>
      <c r="TMF44" s="710"/>
      <c r="TMG44" s="710"/>
      <c r="TMH44" s="710"/>
      <c r="TMI44" s="710"/>
      <c r="TMJ44" s="710"/>
      <c r="TMK44" s="710"/>
      <c r="TML44" s="710"/>
      <c r="TMM44" s="710"/>
      <c r="TMN44" s="710"/>
      <c r="TMO44" s="710"/>
      <c r="TMP44" s="710"/>
      <c r="TMQ44" s="710"/>
      <c r="TMR44" s="710"/>
      <c r="TMS44" s="710"/>
      <c r="TMT44" s="710"/>
      <c r="TMU44" s="710"/>
      <c r="TMV44" s="710"/>
      <c r="TMW44" s="710"/>
      <c r="TMX44" s="710"/>
      <c r="TMY44" s="710"/>
      <c r="TMZ44" s="710"/>
      <c r="TNA44" s="710"/>
      <c r="TNB44" s="710"/>
      <c r="TNC44" s="710"/>
      <c r="TND44" s="710"/>
      <c r="TNE44" s="710"/>
      <c r="TNF44" s="710"/>
      <c r="TNG44" s="710"/>
      <c r="TNH44" s="710"/>
      <c r="TNI44" s="710"/>
      <c r="TNJ44" s="710"/>
      <c r="TNK44" s="710"/>
      <c r="TNL44" s="710"/>
      <c r="TNM44" s="710"/>
      <c r="TNN44" s="710"/>
      <c r="TNO44" s="710"/>
      <c r="TNP44" s="710"/>
      <c r="TNQ44" s="710"/>
      <c r="TNR44" s="710"/>
      <c r="TNS44" s="710"/>
      <c r="TNT44" s="710"/>
      <c r="TNU44" s="710"/>
      <c r="TNV44" s="710"/>
      <c r="TNW44" s="710"/>
      <c r="TNX44" s="710"/>
      <c r="TNY44" s="710"/>
      <c r="TNZ44" s="710"/>
      <c r="TOA44" s="710"/>
      <c r="TOB44" s="710"/>
      <c r="TOC44" s="710"/>
      <c r="TOD44" s="710"/>
      <c r="TOE44" s="710"/>
      <c r="TOF44" s="710"/>
      <c r="TOG44" s="710"/>
      <c r="TOH44" s="710"/>
      <c r="TOI44" s="710"/>
      <c r="TOJ44" s="710"/>
      <c r="TOK44" s="710"/>
      <c r="TOL44" s="710"/>
      <c r="TOM44" s="710"/>
      <c r="TON44" s="710"/>
      <c r="TOO44" s="710"/>
      <c r="TOP44" s="710"/>
      <c r="TOQ44" s="710"/>
      <c r="TOR44" s="710"/>
      <c r="TOS44" s="710"/>
      <c r="TOT44" s="710"/>
      <c r="TOU44" s="710"/>
      <c r="TOV44" s="710"/>
      <c r="TOW44" s="710"/>
      <c r="TOX44" s="710"/>
      <c r="TOY44" s="710"/>
      <c r="TOZ44" s="710"/>
      <c r="TPA44" s="710"/>
      <c r="TPB44" s="710"/>
      <c r="TPC44" s="710"/>
      <c r="TPD44" s="710"/>
      <c r="TPE44" s="710"/>
      <c r="TPF44" s="710"/>
      <c r="TPG44" s="710"/>
      <c r="TPH44" s="710"/>
      <c r="TPI44" s="710"/>
      <c r="TPJ44" s="710"/>
      <c r="TPK44" s="710"/>
      <c r="TPL44" s="710"/>
      <c r="TPM44" s="710"/>
      <c r="TPN44" s="710"/>
      <c r="TPO44" s="710"/>
      <c r="TPP44" s="710"/>
      <c r="TPQ44" s="710"/>
      <c r="TPR44" s="710"/>
      <c r="TPS44" s="710"/>
      <c r="TPT44" s="710"/>
      <c r="TPU44" s="710"/>
      <c r="TPV44" s="710"/>
      <c r="TPW44" s="710"/>
      <c r="TPX44" s="710"/>
      <c r="TPY44" s="710"/>
      <c r="TPZ44" s="710"/>
      <c r="TQA44" s="710"/>
      <c r="TQB44" s="710"/>
      <c r="TQC44" s="710"/>
      <c r="TQD44" s="710"/>
      <c r="TQE44" s="710"/>
      <c r="TQF44" s="710"/>
      <c r="TQG44" s="710"/>
      <c r="TQH44" s="710"/>
      <c r="TQI44" s="710"/>
      <c r="TQJ44" s="710"/>
      <c r="TQK44" s="710"/>
      <c r="TQL44" s="710"/>
      <c r="TQM44" s="710"/>
      <c r="TQN44" s="710"/>
      <c r="TQO44" s="710"/>
      <c r="TQP44" s="710"/>
      <c r="TQQ44" s="710"/>
      <c r="TQR44" s="710"/>
      <c r="TQS44" s="710"/>
      <c r="TQT44" s="710"/>
      <c r="TQU44" s="710"/>
      <c r="TQV44" s="710"/>
      <c r="TQW44" s="710"/>
      <c r="TQX44" s="710"/>
      <c r="TQY44" s="710"/>
      <c r="TQZ44" s="710"/>
      <c r="TRA44" s="710"/>
      <c r="TRB44" s="710"/>
      <c r="TRC44" s="710"/>
      <c r="TRD44" s="710"/>
      <c r="TRE44" s="710"/>
      <c r="TRF44" s="710"/>
      <c r="TRG44" s="710"/>
      <c r="TRH44" s="710"/>
      <c r="TRI44" s="710"/>
      <c r="TRJ44" s="710"/>
      <c r="TRK44" s="710"/>
      <c r="TRL44" s="710"/>
      <c r="TRM44" s="710"/>
      <c r="TRN44" s="710"/>
      <c r="TRO44" s="710"/>
      <c r="TRP44" s="710"/>
      <c r="TRQ44" s="710"/>
      <c r="TRR44" s="710"/>
      <c r="TRS44" s="710"/>
      <c r="TRT44" s="710"/>
      <c r="TRU44" s="710"/>
      <c r="TRV44" s="710"/>
      <c r="TRW44" s="710"/>
      <c r="TRX44" s="710"/>
      <c r="TRY44" s="710"/>
      <c r="TRZ44" s="710"/>
      <c r="TSA44" s="710"/>
      <c r="TSB44" s="710"/>
      <c r="TSC44" s="710"/>
      <c r="TSD44" s="710"/>
      <c r="TSE44" s="710"/>
      <c r="TSF44" s="710"/>
      <c r="TSG44" s="710"/>
      <c r="TSH44" s="710"/>
      <c r="TSI44" s="710"/>
      <c r="TSJ44" s="710"/>
      <c r="TSK44" s="710"/>
      <c r="TSL44" s="710"/>
      <c r="TSM44" s="710"/>
      <c r="TSN44" s="710"/>
      <c r="TSO44" s="710"/>
      <c r="TSP44" s="710"/>
      <c r="TSQ44" s="710"/>
      <c r="TSR44" s="710"/>
      <c r="TSS44" s="710"/>
      <c r="TST44" s="710"/>
      <c r="TSU44" s="710"/>
      <c r="TSV44" s="710"/>
      <c r="TSW44" s="710"/>
      <c r="TSX44" s="710"/>
      <c r="TSY44" s="710"/>
      <c r="TSZ44" s="710"/>
      <c r="TTA44" s="710"/>
      <c r="TTB44" s="710"/>
      <c r="TTC44" s="710"/>
      <c r="TTD44" s="710"/>
      <c r="TTE44" s="710"/>
      <c r="TTF44" s="710"/>
      <c r="TTG44" s="710"/>
      <c r="TTH44" s="710"/>
      <c r="TTI44" s="710"/>
      <c r="TTJ44" s="710"/>
      <c r="TTK44" s="710"/>
      <c r="TTL44" s="710"/>
      <c r="TTM44" s="710"/>
      <c r="TTN44" s="710"/>
      <c r="TTO44" s="710"/>
      <c r="TTP44" s="710"/>
      <c r="TTQ44" s="710"/>
      <c r="TTR44" s="710"/>
      <c r="TTS44" s="710"/>
      <c r="TTT44" s="710"/>
      <c r="TTU44" s="710"/>
      <c r="TTV44" s="710"/>
      <c r="TTW44" s="710"/>
      <c r="TTX44" s="710"/>
      <c r="TTY44" s="710"/>
      <c r="TTZ44" s="710"/>
      <c r="TUA44" s="710"/>
      <c r="TUB44" s="710"/>
      <c r="TUC44" s="710"/>
      <c r="TUD44" s="710"/>
      <c r="TUE44" s="710"/>
      <c r="TUF44" s="710"/>
      <c r="TUG44" s="710"/>
      <c r="TUH44" s="710"/>
      <c r="TUI44" s="710"/>
      <c r="TUJ44" s="710"/>
      <c r="TUK44" s="710"/>
      <c r="TUL44" s="710"/>
      <c r="TUM44" s="710"/>
      <c r="TUN44" s="710"/>
      <c r="TUO44" s="710"/>
      <c r="TUP44" s="710"/>
      <c r="TUQ44" s="710"/>
      <c r="TUR44" s="710"/>
      <c r="TUS44" s="710"/>
      <c r="TUT44" s="710"/>
      <c r="TUU44" s="710"/>
      <c r="TUV44" s="710"/>
      <c r="TUW44" s="710"/>
      <c r="TUX44" s="710"/>
      <c r="TUY44" s="710"/>
      <c r="TUZ44" s="710"/>
      <c r="TVA44" s="710"/>
      <c r="TVB44" s="710"/>
      <c r="TVC44" s="710"/>
      <c r="TVD44" s="710"/>
      <c r="TVE44" s="710"/>
      <c r="TVF44" s="710"/>
      <c r="TVG44" s="710"/>
      <c r="TVH44" s="710"/>
      <c r="TVI44" s="710"/>
      <c r="TVJ44" s="710"/>
      <c r="TVK44" s="710"/>
      <c r="TVL44" s="710"/>
      <c r="TVM44" s="710"/>
      <c r="TVN44" s="710"/>
      <c r="TVO44" s="710"/>
      <c r="TVP44" s="710"/>
      <c r="TVQ44" s="710"/>
      <c r="TVR44" s="710"/>
      <c r="TVS44" s="710"/>
      <c r="TVT44" s="710"/>
      <c r="TVU44" s="710"/>
      <c r="TVV44" s="710"/>
      <c r="TVW44" s="710"/>
      <c r="TVX44" s="710"/>
      <c r="TVY44" s="710"/>
      <c r="TVZ44" s="710"/>
      <c r="TWA44" s="710"/>
      <c r="TWB44" s="710"/>
      <c r="TWC44" s="710"/>
      <c r="TWD44" s="710"/>
      <c r="TWE44" s="710"/>
      <c r="TWF44" s="710"/>
      <c r="TWG44" s="710"/>
      <c r="TWH44" s="710"/>
      <c r="TWI44" s="710"/>
      <c r="TWJ44" s="710"/>
      <c r="TWK44" s="710"/>
      <c r="TWL44" s="710"/>
      <c r="TWM44" s="710"/>
      <c r="TWN44" s="710"/>
      <c r="TWO44" s="710"/>
      <c r="TWP44" s="710"/>
      <c r="TWQ44" s="710"/>
      <c r="TWR44" s="710"/>
      <c r="TWS44" s="710"/>
      <c r="TWT44" s="710"/>
      <c r="TWU44" s="710"/>
      <c r="TWV44" s="710"/>
      <c r="TWW44" s="710"/>
      <c r="TWX44" s="710"/>
      <c r="TWY44" s="710"/>
      <c r="TWZ44" s="710"/>
      <c r="TXA44" s="710"/>
      <c r="TXB44" s="710"/>
      <c r="TXC44" s="710"/>
      <c r="TXD44" s="710"/>
      <c r="TXE44" s="710"/>
      <c r="TXF44" s="710"/>
      <c r="TXG44" s="710"/>
      <c r="TXH44" s="710"/>
      <c r="TXI44" s="710"/>
      <c r="TXJ44" s="710"/>
      <c r="TXK44" s="710"/>
      <c r="TXL44" s="710"/>
      <c r="TXM44" s="710"/>
      <c r="TXN44" s="710"/>
      <c r="TXO44" s="710"/>
      <c r="TXP44" s="710"/>
      <c r="TXQ44" s="710"/>
      <c r="TXR44" s="710"/>
      <c r="TXS44" s="710"/>
      <c r="TXT44" s="710"/>
      <c r="TXU44" s="710"/>
      <c r="TXV44" s="710"/>
      <c r="TXW44" s="710"/>
      <c r="TXX44" s="710"/>
      <c r="TXY44" s="710"/>
      <c r="TXZ44" s="710"/>
      <c r="TYA44" s="710"/>
      <c r="TYB44" s="710"/>
      <c r="TYC44" s="710"/>
      <c r="TYD44" s="710"/>
      <c r="TYE44" s="710"/>
      <c r="TYF44" s="710"/>
      <c r="TYG44" s="710"/>
      <c r="TYH44" s="710"/>
      <c r="TYI44" s="710"/>
      <c r="TYJ44" s="710"/>
      <c r="TYK44" s="710"/>
      <c r="TYL44" s="710"/>
      <c r="TYM44" s="710"/>
      <c r="TYN44" s="710"/>
      <c r="TYO44" s="710"/>
      <c r="TYP44" s="710"/>
      <c r="TYQ44" s="710"/>
      <c r="TYR44" s="710"/>
      <c r="TYS44" s="710"/>
      <c r="TYT44" s="710"/>
      <c r="TYU44" s="710"/>
      <c r="TYV44" s="710"/>
      <c r="TYW44" s="710"/>
      <c r="TYX44" s="710"/>
      <c r="TYY44" s="710"/>
      <c r="TYZ44" s="710"/>
      <c r="TZA44" s="710"/>
      <c r="TZB44" s="710"/>
      <c r="TZC44" s="710"/>
      <c r="TZD44" s="710"/>
      <c r="TZE44" s="710"/>
      <c r="TZF44" s="710"/>
      <c r="TZG44" s="710"/>
      <c r="TZH44" s="710"/>
      <c r="TZI44" s="710"/>
      <c r="TZJ44" s="710"/>
      <c r="TZK44" s="710"/>
      <c r="TZL44" s="710"/>
      <c r="TZM44" s="710"/>
      <c r="TZN44" s="710"/>
      <c r="TZO44" s="710"/>
      <c r="TZP44" s="710"/>
      <c r="TZQ44" s="710"/>
      <c r="TZR44" s="710"/>
      <c r="TZS44" s="710"/>
      <c r="TZT44" s="710"/>
      <c r="TZU44" s="710"/>
      <c r="TZV44" s="710"/>
      <c r="TZW44" s="710"/>
      <c r="TZX44" s="710"/>
      <c r="TZY44" s="710"/>
      <c r="TZZ44" s="710"/>
      <c r="UAA44" s="710"/>
      <c r="UAB44" s="710"/>
      <c r="UAC44" s="710"/>
      <c r="UAD44" s="710"/>
      <c r="UAE44" s="710"/>
      <c r="UAF44" s="710"/>
      <c r="UAG44" s="710"/>
      <c r="UAH44" s="710"/>
      <c r="UAI44" s="710"/>
      <c r="UAJ44" s="710"/>
      <c r="UAK44" s="710"/>
      <c r="UAL44" s="710"/>
      <c r="UAM44" s="710"/>
      <c r="UAN44" s="710"/>
      <c r="UAO44" s="710"/>
      <c r="UAP44" s="710"/>
      <c r="UAQ44" s="710"/>
      <c r="UAR44" s="710"/>
      <c r="UAS44" s="710"/>
      <c r="UAT44" s="710"/>
      <c r="UAU44" s="710"/>
      <c r="UAV44" s="710"/>
      <c r="UAW44" s="710"/>
      <c r="UAX44" s="710"/>
      <c r="UAY44" s="710"/>
      <c r="UAZ44" s="710"/>
      <c r="UBA44" s="710"/>
      <c r="UBB44" s="710"/>
      <c r="UBC44" s="710"/>
      <c r="UBD44" s="710"/>
      <c r="UBE44" s="710"/>
      <c r="UBF44" s="710"/>
      <c r="UBG44" s="710"/>
      <c r="UBH44" s="710"/>
      <c r="UBI44" s="710"/>
      <c r="UBJ44" s="710"/>
      <c r="UBK44" s="710"/>
      <c r="UBL44" s="710"/>
      <c r="UBM44" s="710"/>
      <c r="UBN44" s="710"/>
      <c r="UBO44" s="710"/>
      <c r="UBP44" s="710"/>
      <c r="UBQ44" s="710"/>
      <c r="UBR44" s="710"/>
      <c r="UBS44" s="710"/>
      <c r="UBT44" s="710"/>
      <c r="UBU44" s="710"/>
      <c r="UBV44" s="710"/>
      <c r="UBW44" s="710"/>
      <c r="UBX44" s="710"/>
      <c r="UBY44" s="710"/>
      <c r="UBZ44" s="710"/>
      <c r="UCA44" s="710"/>
      <c r="UCB44" s="710"/>
      <c r="UCC44" s="710"/>
      <c r="UCD44" s="710"/>
      <c r="UCE44" s="710"/>
      <c r="UCF44" s="710"/>
      <c r="UCG44" s="710"/>
      <c r="UCH44" s="710"/>
      <c r="UCI44" s="710"/>
      <c r="UCJ44" s="710"/>
      <c r="UCK44" s="710"/>
      <c r="UCL44" s="710"/>
      <c r="UCM44" s="710"/>
      <c r="UCN44" s="710"/>
      <c r="UCO44" s="710"/>
      <c r="UCP44" s="710"/>
      <c r="UCQ44" s="710"/>
      <c r="UCR44" s="710"/>
      <c r="UCS44" s="710"/>
      <c r="UCT44" s="710"/>
      <c r="UCU44" s="710"/>
      <c r="UCV44" s="710"/>
      <c r="UCW44" s="710"/>
      <c r="UCX44" s="710"/>
      <c r="UCY44" s="710"/>
      <c r="UCZ44" s="710"/>
      <c r="UDA44" s="710"/>
      <c r="UDB44" s="710"/>
      <c r="UDC44" s="710"/>
      <c r="UDD44" s="710"/>
      <c r="UDE44" s="710"/>
      <c r="UDF44" s="710"/>
      <c r="UDG44" s="710"/>
      <c r="UDH44" s="710"/>
      <c r="UDI44" s="710"/>
      <c r="UDJ44" s="710"/>
      <c r="UDK44" s="710"/>
      <c r="UDL44" s="710"/>
      <c r="UDM44" s="710"/>
      <c r="UDN44" s="710"/>
      <c r="UDO44" s="710"/>
      <c r="UDP44" s="710"/>
      <c r="UDQ44" s="710"/>
      <c r="UDR44" s="710"/>
      <c r="UDS44" s="710"/>
      <c r="UDT44" s="710"/>
      <c r="UDU44" s="710"/>
      <c r="UDV44" s="710"/>
      <c r="UDW44" s="710"/>
      <c r="UDX44" s="710"/>
      <c r="UDY44" s="710"/>
      <c r="UDZ44" s="710"/>
      <c r="UEA44" s="710"/>
      <c r="UEB44" s="710"/>
      <c r="UEC44" s="710"/>
      <c r="UED44" s="710"/>
      <c r="UEE44" s="710"/>
      <c r="UEF44" s="710"/>
      <c r="UEG44" s="710"/>
      <c r="UEH44" s="710"/>
      <c r="UEI44" s="710"/>
      <c r="UEJ44" s="710"/>
      <c r="UEK44" s="710"/>
      <c r="UEL44" s="710"/>
      <c r="UEM44" s="710"/>
      <c r="UEN44" s="710"/>
      <c r="UEO44" s="710"/>
      <c r="UEP44" s="710"/>
      <c r="UEQ44" s="710"/>
      <c r="UER44" s="710"/>
      <c r="UES44" s="710"/>
      <c r="UET44" s="710"/>
      <c r="UEU44" s="710"/>
      <c r="UEV44" s="710"/>
      <c r="UEW44" s="710"/>
      <c r="UEX44" s="710"/>
      <c r="UEY44" s="710"/>
      <c r="UEZ44" s="710"/>
      <c r="UFA44" s="710"/>
      <c r="UFB44" s="710"/>
      <c r="UFC44" s="710"/>
      <c r="UFD44" s="710"/>
      <c r="UFE44" s="710"/>
      <c r="UFF44" s="710"/>
      <c r="UFG44" s="710"/>
      <c r="UFH44" s="710"/>
      <c r="UFI44" s="710"/>
      <c r="UFJ44" s="710"/>
      <c r="UFK44" s="710"/>
      <c r="UFL44" s="710"/>
      <c r="UFM44" s="710"/>
      <c r="UFN44" s="710"/>
      <c r="UFO44" s="710"/>
      <c r="UFP44" s="710"/>
      <c r="UFQ44" s="710"/>
      <c r="UFR44" s="710"/>
      <c r="UFS44" s="710"/>
      <c r="UFT44" s="710"/>
      <c r="UFU44" s="710"/>
      <c r="UFV44" s="710"/>
      <c r="UFW44" s="710"/>
      <c r="UFX44" s="710"/>
      <c r="UFY44" s="710"/>
      <c r="UFZ44" s="710"/>
      <c r="UGA44" s="710"/>
      <c r="UGB44" s="710"/>
      <c r="UGC44" s="710"/>
      <c r="UGD44" s="710"/>
      <c r="UGE44" s="710"/>
      <c r="UGF44" s="710"/>
      <c r="UGG44" s="710"/>
      <c r="UGH44" s="710"/>
      <c r="UGI44" s="710"/>
      <c r="UGJ44" s="710"/>
      <c r="UGK44" s="710"/>
      <c r="UGL44" s="710"/>
      <c r="UGM44" s="710"/>
      <c r="UGN44" s="710"/>
      <c r="UGO44" s="710"/>
      <c r="UGP44" s="710"/>
      <c r="UGQ44" s="710"/>
      <c r="UGR44" s="710"/>
      <c r="UGS44" s="710"/>
      <c r="UGT44" s="710"/>
      <c r="UGU44" s="710"/>
      <c r="UGV44" s="710"/>
      <c r="UGW44" s="710"/>
      <c r="UGX44" s="710"/>
      <c r="UGY44" s="710"/>
      <c r="UGZ44" s="710"/>
      <c r="UHA44" s="710"/>
      <c r="UHB44" s="710"/>
      <c r="UHC44" s="710"/>
      <c r="UHD44" s="710"/>
      <c r="UHE44" s="710"/>
      <c r="UHF44" s="710"/>
      <c r="UHG44" s="710"/>
      <c r="UHH44" s="710"/>
      <c r="UHI44" s="710"/>
      <c r="UHJ44" s="710"/>
      <c r="UHK44" s="710"/>
      <c r="UHL44" s="710"/>
      <c r="UHM44" s="710"/>
      <c r="UHN44" s="710"/>
      <c r="UHO44" s="710"/>
      <c r="UHP44" s="710"/>
      <c r="UHQ44" s="710"/>
      <c r="UHR44" s="710"/>
      <c r="UHS44" s="710"/>
      <c r="UHT44" s="710"/>
      <c r="UHU44" s="710"/>
      <c r="UHV44" s="710"/>
      <c r="UHW44" s="710"/>
      <c r="UHX44" s="710"/>
      <c r="UHY44" s="710"/>
      <c r="UHZ44" s="710"/>
      <c r="UIA44" s="710"/>
      <c r="UIB44" s="710"/>
      <c r="UIC44" s="710"/>
      <c r="UID44" s="710"/>
      <c r="UIE44" s="710"/>
      <c r="UIF44" s="710"/>
      <c r="UIG44" s="710"/>
      <c r="UIH44" s="710"/>
      <c r="UII44" s="710"/>
      <c r="UIJ44" s="710"/>
      <c r="UIK44" s="710"/>
      <c r="UIL44" s="710"/>
      <c r="UIM44" s="710"/>
      <c r="UIN44" s="710"/>
      <c r="UIO44" s="710"/>
      <c r="UIP44" s="710"/>
      <c r="UIQ44" s="710"/>
      <c r="UIR44" s="710"/>
      <c r="UIS44" s="710"/>
      <c r="UIT44" s="710"/>
      <c r="UIU44" s="710"/>
      <c r="UIV44" s="710"/>
      <c r="UIW44" s="710"/>
      <c r="UIX44" s="710"/>
      <c r="UIY44" s="710"/>
      <c r="UIZ44" s="710"/>
      <c r="UJA44" s="710"/>
      <c r="UJB44" s="710"/>
      <c r="UJC44" s="710"/>
      <c r="UJD44" s="710"/>
      <c r="UJE44" s="710"/>
      <c r="UJF44" s="710"/>
      <c r="UJG44" s="710"/>
      <c r="UJH44" s="710"/>
      <c r="UJI44" s="710"/>
      <c r="UJJ44" s="710"/>
      <c r="UJK44" s="710"/>
      <c r="UJL44" s="710"/>
      <c r="UJM44" s="710"/>
      <c r="UJN44" s="710"/>
      <c r="UJO44" s="710"/>
      <c r="UJP44" s="710"/>
      <c r="UJQ44" s="710"/>
      <c r="UJR44" s="710"/>
      <c r="UJS44" s="710"/>
      <c r="UJT44" s="710"/>
      <c r="UJU44" s="710"/>
      <c r="UJV44" s="710"/>
      <c r="UJW44" s="710"/>
      <c r="UJX44" s="710"/>
      <c r="UJY44" s="710"/>
      <c r="UJZ44" s="710"/>
      <c r="UKA44" s="710"/>
      <c r="UKB44" s="710"/>
      <c r="UKC44" s="710"/>
      <c r="UKD44" s="710"/>
      <c r="UKE44" s="710"/>
      <c r="UKF44" s="710"/>
      <c r="UKG44" s="710"/>
      <c r="UKH44" s="710"/>
      <c r="UKI44" s="710"/>
      <c r="UKJ44" s="710"/>
      <c r="UKK44" s="710"/>
      <c r="UKL44" s="710"/>
      <c r="UKM44" s="710"/>
      <c r="UKN44" s="710"/>
      <c r="UKO44" s="710"/>
      <c r="UKP44" s="710"/>
      <c r="UKQ44" s="710"/>
      <c r="UKR44" s="710"/>
      <c r="UKS44" s="710"/>
      <c r="UKT44" s="710"/>
      <c r="UKU44" s="710"/>
      <c r="UKV44" s="710"/>
      <c r="UKW44" s="710"/>
      <c r="UKX44" s="710"/>
      <c r="UKY44" s="710"/>
      <c r="UKZ44" s="710"/>
      <c r="ULA44" s="710"/>
      <c r="ULB44" s="710"/>
      <c r="ULC44" s="710"/>
      <c r="ULD44" s="710"/>
      <c r="ULE44" s="710"/>
      <c r="ULF44" s="710"/>
      <c r="ULG44" s="710"/>
      <c r="ULH44" s="710"/>
      <c r="ULI44" s="710"/>
      <c r="ULJ44" s="710"/>
      <c r="ULK44" s="710"/>
      <c r="ULL44" s="710"/>
      <c r="ULM44" s="710"/>
      <c r="ULN44" s="710"/>
      <c r="ULO44" s="710"/>
      <c r="ULP44" s="710"/>
      <c r="ULQ44" s="710"/>
      <c r="ULR44" s="710"/>
      <c r="ULS44" s="710"/>
      <c r="ULT44" s="710"/>
      <c r="ULU44" s="710"/>
      <c r="ULV44" s="710"/>
      <c r="ULW44" s="710"/>
      <c r="ULX44" s="710"/>
      <c r="ULY44" s="710"/>
      <c r="ULZ44" s="710"/>
      <c r="UMA44" s="710"/>
      <c r="UMB44" s="710"/>
      <c r="UMC44" s="710"/>
      <c r="UMD44" s="710"/>
      <c r="UME44" s="710"/>
      <c r="UMF44" s="710"/>
      <c r="UMG44" s="710"/>
      <c r="UMH44" s="710"/>
      <c r="UMI44" s="710"/>
      <c r="UMJ44" s="710"/>
      <c r="UMK44" s="710"/>
      <c r="UML44" s="710"/>
      <c r="UMM44" s="710"/>
      <c r="UMN44" s="710"/>
      <c r="UMO44" s="710"/>
      <c r="UMP44" s="710"/>
      <c r="UMQ44" s="710"/>
      <c r="UMR44" s="710"/>
      <c r="UMS44" s="710"/>
      <c r="UMT44" s="710"/>
      <c r="UMU44" s="710"/>
      <c r="UMV44" s="710"/>
      <c r="UMW44" s="710"/>
      <c r="UMX44" s="710"/>
      <c r="UMY44" s="710"/>
      <c r="UMZ44" s="710"/>
      <c r="UNA44" s="710"/>
      <c r="UNB44" s="710"/>
      <c r="UNC44" s="710"/>
      <c r="UND44" s="710"/>
      <c r="UNE44" s="710"/>
      <c r="UNF44" s="710"/>
      <c r="UNG44" s="710"/>
      <c r="UNH44" s="710"/>
      <c r="UNI44" s="710"/>
      <c r="UNJ44" s="710"/>
      <c r="UNK44" s="710"/>
      <c r="UNL44" s="710"/>
      <c r="UNM44" s="710"/>
      <c r="UNN44" s="710"/>
      <c r="UNO44" s="710"/>
      <c r="UNP44" s="710"/>
      <c r="UNQ44" s="710"/>
      <c r="UNR44" s="710"/>
      <c r="UNS44" s="710"/>
      <c r="UNT44" s="710"/>
      <c r="UNU44" s="710"/>
      <c r="UNV44" s="710"/>
      <c r="UNW44" s="710"/>
      <c r="UNX44" s="710"/>
      <c r="UNY44" s="710"/>
      <c r="UNZ44" s="710"/>
      <c r="UOA44" s="710"/>
      <c r="UOB44" s="710"/>
      <c r="UOC44" s="710"/>
      <c r="UOD44" s="710"/>
      <c r="UOE44" s="710"/>
      <c r="UOF44" s="710"/>
      <c r="UOG44" s="710"/>
      <c r="UOH44" s="710"/>
      <c r="UOI44" s="710"/>
      <c r="UOJ44" s="710"/>
      <c r="UOK44" s="710"/>
      <c r="UOL44" s="710"/>
      <c r="UOM44" s="710"/>
      <c r="UON44" s="710"/>
      <c r="UOO44" s="710"/>
      <c r="UOP44" s="710"/>
      <c r="UOQ44" s="710"/>
      <c r="UOR44" s="710"/>
      <c r="UOS44" s="710"/>
      <c r="UOT44" s="710"/>
      <c r="UOU44" s="710"/>
      <c r="UOV44" s="710"/>
      <c r="UOW44" s="710"/>
      <c r="UOX44" s="710"/>
      <c r="UOY44" s="710"/>
      <c r="UOZ44" s="710"/>
      <c r="UPA44" s="710"/>
      <c r="UPB44" s="710"/>
      <c r="UPC44" s="710"/>
      <c r="UPD44" s="710"/>
      <c r="UPE44" s="710"/>
      <c r="UPF44" s="710"/>
      <c r="UPG44" s="710"/>
      <c r="UPH44" s="710"/>
      <c r="UPI44" s="710"/>
      <c r="UPJ44" s="710"/>
      <c r="UPK44" s="710"/>
      <c r="UPL44" s="710"/>
      <c r="UPM44" s="710"/>
      <c r="UPN44" s="710"/>
      <c r="UPO44" s="710"/>
      <c r="UPP44" s="710"/>
      <c r="UPQ44" s="710"/>
      <c r="UPR44" s="710"/>
      <c r="UPS44" s="710"/>
      <c r="UPT44" s="710"/>
      <c r="UPU44" s="710"/>
      <c r="UPV44" s="710"/>
      <c r="UPW44" s="710"/>
      <c r="UPX44" s="710"/>
      <c r="UPY44" s="710"/>
      <c r="UPZ44" s="710"/>
      <c r="UQA44" s="710"/>
      <c r="UQB44" s="710"/>
      <c r="UQC44" s="710"/>
      <c r="UQD44" s="710"/>
      <c r="UQE44" s="710"/>
      <c r="UQF44" s="710"/>
      <c r="UQG44" s="710"/>
      <c r="UQH44" s="710"/>
      <c r="UQI44" s="710"/>
      <c r="UQJ44" s="710"/>
      <c r="UQK44" s="710"/>
      <c r="UQL44" s="710"/>
      <c r="UQM44" s="710"/>
      <c r="UQN44" s="710"/>
      <c r="UQO44" s="710"/>
      <c r="UQP44" s="710"/>
      <c r="UQQ44" s="710"/>
      <c r="UQR44" s="710"/>
      <c r="UQS44" s="710"/>
      <c r="UQT44" s="710"/>
      <c r="UQU44" s="710"/>
      <c r="UQV44" s="710"/>
      <c r="UQW44" s="710"/>
      <c r="UQX44" s="710"/>
      <c r="UQY44" s="710"/>
      <c r="UQZ44" s="710"/>
      <c r="URA44" s="710"/>
      <c r="URB44" s="710"/>
      <c r="URC44" s="710"/>
      <c r="URD44" s="710"/>
      <c r="URE44" s="710"/>
      <c r="URF44" s="710"/>
      <c r="URG44" s="710"/>
      <c r="URH44" s="710"/>
      <c r="URI44" s="710"/>
      <c r="URJ44" s="710"/>
      <c r="URK44" s="710"/>
      <c r="URL44" s="710"/>
      <c r="URM44" s="710"/>
      <c r="URN44" s="710"/>
      <c r="URO44" s="710"/>
      <c r="URP44" s="710"/>
      <c r="URQ44" s="710"/>
      <c r="URR44" s="710"/>
      <c r="URS44" s="710"/>
      <c r="URT44" s="710"/>
      <c r="URU44" s="710"/>
      <c r="URV44" s="710"/>
      <c r="URW44" s="710"/>
      <c r="URX44" s="710"/>
      <c r="URY44" s="710"/>
      <c r="URZ44" s="710"/>
      <c r="USA44" s="710"/>
      <c r="USB44" s="710"/>
      <c r="USC44" s="710"/>
      <c r="USD44" s="710"/>
      <c r="USE44" s="710"/>
      <c r="USF44" s="710"/>
      <c r="USG44" s="710"/>
      <c r="USH44" s="710"/>
      <c r="USI44" s="710"/>
      <c r="USJ44" s="710"/>
      <c r="USK44" s="710"/>
      <c r="USL44" s="710"/>
      <c r="USM44" s="710"/>
      <c r="USN44" s="710"/>
      <c r="USO44" s="710"/>
      <c r="USP44" s="710"/>
      <c r="USQ44" s="710"/>
      <c r="USR44" s="710"/>
      <c r="USS44" s="710"/>
      <c r="UST44" s="710"/>
      <c r="USU44" s="710"/>
      <c r="USV44" s="710"/>
      <c r="USW44" s="710"/>
      <c r="USX44" s="710"/>
      <c r="USY44" s="710"/>
      <c r="USZ44" s="710"/>
      <c r="UTA44" s="710"/>
      <c r="UTB44" s="710"/>
      <c r="UTC44" s="710"/>
      <c r="UTD44" s="710"/>
      <c r="UTE44" s="710"/>
      <c r="UTF44" s="710"/>
      <c r="UTG44" s="710"/>
      <c r="UTH44" s="710"/>
      <c r="UTI44" s="710"/>
      <c r="UTJ44" s="710"/>
      <c r="UTK44" s="710"/>
      <c r="UTL44" s="710"/>
      <c r="UTM44" s="710"/>
      <c r="UTN44" s="710"/>
      <c r="UTO44" s="710"/>
      <c r="UTP44" s="710"/>
      <c r="UTQ44" s="710"/>
      <c r="UTR44" s="710"/>
      <c r="UTS44" s="710"/>
      <c r="UTT44" s="710"/>
      <c r="UTU44" s="710"/>
      <c r="UTV44" s="710"/>
      <c r="UTW44" s="710"/>
      <c r="UTX44" s="710"/>
      <c r="UTY44" s="710"/>
      <c r="UTZ44" s="710"/>
      <c r="UUA44" s="710"/>
      <c r="UUB44" s="710"/>
      <c r="UUC44" s="710"/>
      <c r="UUD44" s="710"/>
      <c r="UUE44" s="710"/>
      <c r="UUF44" s="710"/>
      <c r="UUG44" s="710"/>
      <c r="UUH44" s="710"/>
      <c r="UUI44" s="710"/>
      <c r="UUJ44" s="710"/>
      <c r="UUK44" s="710"/>
      <c r="UUL44" s="710"/>
      <c r="UUM44" s="710"/>
      <c r="UUN44" s="710"/>
      <c r="UUO44" s="710"/>
      <c r="UUP44" s="710"/>
      <c r="UUQ44" s="710"/>
      <c r="UUR44" s="710"/>
      <c r="UUS44" s="710"/>
      <c r="UUT44" s="710"/>
      <c r="UUU44" s="710"/>
      <c r="UUV44" s="710"/>
      <c r="UUW44" s="710"/>
      <c r="UUX44" s="710"/>
      <c r="UUY44" s="710"/>
      <c r="UUZ44" s="710"/>
      <c r="UVA44" s="710"/>
      <c r="UVB44" s="710"/>
      <c r="UVC44" s="710"/>
      <c r="UVD44" s="710"/>
      <c r="UVE44" s="710"/>
      <c r="UVF44" s="710"/>
      <c r="UVG44" s="710"/>
      <c r="UVH44" s="710"/>
      <c r="UVI44" s="710"/>
      <c r="UVJ44" s="710"/>
      <c r="UVK44" s="710"/>
      <c r="UVL44" s="710"/>
      <c r="UVM44" s="710"/>
      <c r="UVN44" s="710"/>
      <c r="UVO44" s="710"/>
      <c r="UVP44" s="710"/>
      <c r="UVQ44" s="710"/>
      <c r="UVR44" s="710"/>
      <c r="UVS44" s="710"/>
      <c r="UVT44" s="710"/>
      <c r="UVU44" s="710"/>
      <c r="UVV44" s="710"/>
      <c r="UVW44" s="710"/>
      <c r="UVX44" s="710"/>
      <c r="UVY44" s="710"/>
      <c r="UVZ44" s="710"/>
      <c r="UWA44" s="710"/>
      <c r="UWB44" s="710"/>
      <c r="UWC44" s="710"/>
      <c r="UWD44" s="710"/>
      <c r="UWE44" s="710"/>
      <c r="UWF44" s="710"/>
      <c r="UWG44" s="710"/>
      <c r="UWH44" s="710"/>
      <c r="UWI44" s="710"/>
      <c r="UWJ44" s="710"/>
      <c r="UWK44" s="710"/>
      <c r="UWL44" s="710"/>
      <c r="UWM44" s="710"/>
      <c r="UWN44" s="710"/>
      <c r="UWO44" s="710"/>
      <c r="UWP44" s="710"/>
      <c r="UWQ44" s="710"/>
      <c r="UWR44" s="710"/>
      <c r="UWS44" s="710"/>
      <c r="UWT44" s="710"/>
      <c r="UWU44" s="710"/>
      <c r="UWV44" s="710"/>
      <c r="UWW44" s="710"/>
      <c r="UWX44" s="710"/>
      <c r="UWY44" s="710"/>
      <c r="UWZ44" s="710"/>
      <c r="UXA44" s="710"/>
      <c r="UXB44" s="710"/>
      <c r="UXC44" s="710"/>
      <c r="UXD44" s="710"/>
      <c r="UXE44" s="710"/>
      <c r="UXF44" s="710"/>
      <c r="UXG44" s="710"/>
      <c r="UXH44" s="710"/>
      <c r="UXI44" s="710"/>
      <c r="UXJ44" s="710"/>
      <c r="UXK44" s="710"/>
      <c r="UXL44" s="710"/>
      <c r="UXM44" s="710"/>
      <c r="UXN44" s="710"/>
      <c r="UXO44" s="710"/>
      <c r="UXP44" s="710"/>
      <c r="UXQ44" s="710"/>
      <c r="UXR44" s="710"/>
      <c r="UXS44" s="710"/>
      <c r="UXT44" s="710"/>
      <c r="UXU44" s="710"/>
      <c r="UXV44" s="710"/>
      <c r="UXW44" s="710"/>
      <c r="UXX44" s="710"/>
      <c r="UXY44" s="710"/>
      <c r="UXZ44" s="710"/>
      <c r="UYA44" s="710"/>
      <c r="UYB44" s="710"/>
      <c r="UYC44" s="710"/>
      <c r="UYD44" s="710"/>
      <c r="UYE44" s="710"/>
      <c r="UYF44" s="710"/>
      <c r="UYG44" s="710"/>
      <c r="UYH44" s="710"/>
      <c r="UYI44" s="710"/>
      <c r="UYJ44" s="710"/>
      <c r="UYK44" s="710"/>
      <c r="UYL44" s="710"/>
      <c r="UYM44" s="710"/>
      <c r="UYN44" s="710"/>
      <c r="UYO44" s="710"/>
      <c r="UYP44" s="710"/>
      <c r="UYQ44" s="710"/>
      <c r="UYR44" s="710"/>
      <c r="UYS44" s="710"/>
      <c r="UYT44" s="710"/>
      <c r="UYU44" s="710"/>
      <c r="UYV44" s="710"/>
      <c r="UYW44" s="710"/>
      <c r="UYX44" s="710"/>
      <c r="UYY44" s="710"/>
      <c r="UYZ44" s="710"/>
      <c r="UZA44" s="710"/>
      <c r="UZB44" s="710"/>
      <c r="UZC44" s="710"/>
      <c r="UZD44" s="710"/>
      <c r="UZE44" s="710"/>
      <c r="UZF44" s="710"/>
      <c r="UZG44" s="710"/>
      <c r="UZH44" s="710"/>
      <c r="UZI44" s="710"/>
      <c r="UZJ44" s="710"/>
      <c r="UZK44" s="710"/>
      <c r="UZL44" s="710"/>
      <c r="UZM44" s="710"/>
      <c r="UZN44" s="710"/>
      <c r="UZO44" s="710"/>
      <c r="UZP44" s="710"/>
      <c r="UZQ44" s="710"/>
      <c r="UZR44" s="710"/>
      <c r="UZS44" s="710"/>
      <c r="UZT44" s="710"/>
      <c r="UZU44" s="710"/>
      <c r="UZV44" s="710"/>
      <c r="UZW44" s="710"/>
      <c r="UZX44" s="710"/>
      <c r="UZY44" s="710"/>
      <c r="UZZ44" s="710"/>
      <c r="VAA44" s="710"/>
      <c r="VAB44" s="710"/>
      <c r="VAC44" s="710"/>
      <c r="VAD44" s="710"/>
      <c r="VAE44" s="710"/>
      <c r="VAF44" s="710"/>
      <c r="VAG44" s="710"/>
      <c r="VAH44" s="710"/>
      <c r="VAI44" s="710"/>
      <c r="VAJ44" s="710"/>
      <c r="VAK44" s="710"/>
      <c r="VAL44" s="710"/>
      <c r="VAM44" s="710"/>
      <c r="VAN44" s="710"/>
      <c r="VAO44" s="710"/>
      <c r="VAP44" s="710"/>
      <c r="VAQ44" s="710"/>
      <c r="VAR44" s="710"/>
      <c r="VAS44" s="710"/>
      <c r="VAT44" s="710"/>
      <c r="VAU44" s="710"/>
      <c r="VAV44" s="710"/>
      <c r="VAW44" s="710"/>
      <c r="VAX44" s="710"/>
      <c r="VAY44" s="710"/>
      <c r="VAZ44" s="710"/>
      <c r="VBA44" s="710"/>
      <c r="VBB44" s="710"/>
      <c r="VBC44" s="710"/>
      <c r="VBD44" s="710"/>
      <c r="VBE44" s="710"/>
      <c r="VBF44" s="710"/>
      <c r="VBG44" s="710"/>
      <c r="VBH44" s="710"/>
      <c r="VBI44" s="710"/>
      <c r="VBJ44" s="710"/>
      <c r="VBK44" s="710"/>
      <c r="VBL44" s="710"/>
      <c r="VBM44" s="710"/>
      <c r="VBN44" s="710"/>
      <c r="VBO44" s="710"/>
      <c r="VBP44" s="710"/>
      <c r="VBQ44" s="710"/>
      <c r="VBR44" s="710"/>
      <c r="VBS44" s="710"/>
      <c r="VBT44" s="710"/>
      <c r="VBU44" s="710"/>
      <c r="VBV44" s="710"/>
      <c r="VBW44" s="710"/>
      <c r="VBX44" s="710"/>
      <c r="VBY44" s="710"/>
      <c r="VBZ44" s="710"/>
      <c r="VCA44" s="710"/>
      <c r="VCB44" s="710"/>
      <c r="VCC44" s="710"/>
      <c r="VCD44" s="710"/>
      <c r="VCE44" s="710"/>
      <c r="VCF44" s="710"/>
      <c r="VCG44" s="710"/>
      <c r="VCH44" s="710"/>
      <c r="VCI44" s="710"/>
      <c r="VCJ44" s="710"/>
      <c r="VCK44" s="710"/>
      <c r="VCL44" s="710"/>
      <c r="VCM44" s="710"/>
      <c r="VCN44" s="710"/>
      <c r="VCO44" s="710"/>
      <c r="VCP44" s="710"/>
      <c r="VCQ44" s="710"/>
      <c r="VCR44" s="710"/>
      <c r="VCS44" s="710"/>
      <c r="VCT44" s="710"/>
      <c r="VCU44" s="710"/>
      <c r="VCV44" s="710"/>
      <c r="VCW44" s="710"/>
      <c r="VCX44" s="710"/>
      <c r="VCY44" s="710"/>
      <c r="VCZ44" s="710"/>
      <c r="VDA44" s="710"/>
      <c r="VDB44" s="710"/>
      <c r="VDC44" s="710"/>
      <c r="VDD44" s="710"/>
      <c r="VDE44" s="710"/>
      <c r="VDF44" s="710"/>
      <c r="VDG44" s="710"/>
      <c r="VDH44" s="710"/>
      <c r="VDI44" s="710"/>
      <c r="VDJ44" s="710"/>
      <c r="VDK44" s="710"/>
      <c r="VDL44" s="710"/>
      <c r="VDM44" s="710"/>
      <c r="VDN44" s="710"/>
      <c r="VDO44" s="710"/>
      <c r="VDP44" s="710"/>
      <c r="VDQ44" s="710"/>
      <c r="VDR44" s="710"/>
      <c r="VDS44" s="710"/>
      <c r="VDT44" s="710"/>
      <c r="VDU44" s="710"/>
      <c r="VDV44" s="710"/>
      <c r="VDW44" s="710"/>
      <c r="VDX44" s="710"/>
      <c r="VDY44" s="710"/>
      <c r="VDZ44" s="710"/>
      <c r="VEA44" s="710"/>
      <c r="VEB44" s="710"/>
      <c r="VEC44" s="710"/>
      <c r="VED44" s="710"/>
      <c r="VEE44" s="710"/>
      <c r="VEF44" s="710"/>
      <c r="VEG44" s="710"/>
      <c r="VEH44" s="710"/>
      <c r="VEI44" s="710"/>
      <c r="VEJ44" s="710"/>
      <c r="VEK44" s="710"/>
      <c r="VEL44" s="710"/>
      <c r="VEM44" s="710"/>
      <c r="VEN44" s="710"/>
      <c r="VEO44" s="710"/>
      <c r="VEP44" s="710"/>
      <c r="VEQ44" s="710"/>
      <c r="VER44" s="710"/>
      <c r="VES44" s="710"/>
      <c r="VET44" s="710"/>
      <c r="VEU44" s="710"/>
      <c r="VEV44" s="710"/>
      <c r="VEW44" s="710"/>
      <c r="VEX44" s="710"/>
      <c r="VEY44" s="710"/>
      <c r="VEZ44" s="710"/>
      <c r="VFA44" s="710"/>
      <c r="VFB44" s="710"/>
      <c r="VFC44" s="710"/>
      <c r="VFD44" s="710"/>
      <c r="VFE44" s="710"/>
      <c r="VFF44" s="710"/>
      <c r="VFG44" s="710"/>
      <c r="VFH44" s="710"/>
      <c r="VFI44" s="710"/>
      <c r="VFJ44" s="710"/>
      <c r="VFK44" s="710"/>
      <c r="VFL44" s="710"/>
      <c r="VFM44" s="710"/>
      <c r="VFN44" s="710"/>
      <c r="VFO44" s="710"/>
      <c r="VFP44" s="710"/>
      <c r="VFQ44" s="710"/>
      <c r="VFR44" s="710"/>
      <c r="VFS44" s="710"/>
      <c r="VFT44" s="710"/>
      <c r="VFU44" s="710"/>
      <c r="VFV44" s="710"/>
      <c r="VFW44" s="710"/>
      <c r="VFX44" s="710"/>
      <c r="VFY44" s="710"/>
      <c r="VFZ44" s="710"/>
      <c r="VGA44" s="710"/>
      <c r="VGB44" s="710"/>
      <c r="VGC44" s="710"/>
      <c r="VGD44" s="710"/>
      <c r="VGE44" s="710"/>
      <c r="VGF44" s="710"/>
      <c r="VGG44" s="710"/>
      <c r="VGH44" s="710"/>
      <c r="VGI44" s="710"/>
      <c r="VGJ44" s="710"/>
      <c r="VGK44" s="710"/>
      <c r="VGL44" s="710"/>
      <c r="VGM44" s="710"/>
      <c r="VGN44" s="710"/>
      <c r="VGO44" s="710"/>
      <c r="VGP44" s="710"/>
      <c r="VGQ44" s="710"/>
      <c r="VGR44" s="710"/>
      <c r="VGS44" s="710"/>
      <c r="VGT44" s="710"/>
      <c r="VGU44" s="710"/>
      <c r="VGV44" s="710"/>
      <c r="VGW44" s="710"/>
      <c r="VGX44" s="710"/>
      <c r="VGY44" s="710"/>
      <c r="VGZ44" s="710"/>
      <c r="VHA44" s="710"/>
      <c r="VHB44" s="710"/>
      <c r="VHC44" s="710"/>
      <c r="VHD44" s="710"/>
      <c r="VHE44" s="710"/>
      <c r="VHF44" s="710"/>
      <c r="VHG44" s="710"/>
      <c r="VHH44" s="710"/>
      <c r="VHI44" s="710"/>
      <c r="VHJ44" s="710"/>
      <c r="VHK44" s="710"/>
      <c r="VHL44" s="710"/>
      <c r="VHM44" s="710"/>
      <c r="VHN44" s="710"/>
      <c r="VHO44" s="710"/>
      <c r="VHP44" s="710"/>
      <c r="VHQ44" s="710"/>
      <c r="VHR44" s="710"/>
      <c r="VHS44" s="710"/>
      <c r="VHT44" s="710"/>
      <c r="VHU44" s="710"/>
      <c r="VHV44" s="710"/>
      <c r="VHW44" s="710"/>
      <c r="VHX44" s="710"/>
      <c r="VHY44" s="710"/>
      <c r="VHZ44" s="710"/>
      <c r="VIA44" s="710"/>
      <c r="VIB44" s="710"/>
      <c r="VIC44" s="710"/>
      <c r="VID44" s="710"/>
      <c r="VIE44" s="710"/>
      <c r="VIF44" s="710"/>
      <c r="VIG44" s="710"/>
      <c r="VIH44" s="710"/>
      <c r="VII44" s="710"/>
      <c r="VIJ44" s="710"/>
      <c r="VIK44" s="710"/>
      <c r="VIL44" s="710"/>
      <c r="VIM44" s="710"/>
      <c r="VIN44" s="710"/>
      <c r="VIO44" s="710"/>
      <c r="VIP44" s="710"/>
      <c r="VIQ44" s="710"/>
      <c r="VIR44" s="710"/>
      <c r="VIS44" s="710"/>
      <c r="VIT44" s="710"/>
      <c r="VIU44" s="710"/>
      <c r="VIV44" s="710"/>
      <c r="VIW44" s="710"/>
      <c r="VIX44" s="710"/>
      <c r="VIY44" s="710"/>
      <c r="VIZ44" s="710"/>
      <c r="VJA44" s="710"/>
      <c r="VJB44" s="710"/>
      <c r="VJC44" s="710"/>
      <c r="VJD44" s="710"/>
      <c r="VJE44" s="710"/>
      <c r="VJF44" s="710"/>
      <c r="VJG44" s="710"/>
      <c r="VJH44" s="710"/>
      <c r="VJI44" s="710"/>
      <c r="VJJ44" s="710"/>
      <c r="VJK44" s="710"/>
      <c r="VJL44" s="710"/>
      <c r="VJM44" s="710"/>
      <c r="VJN44" s="710"/>
      <c r="VJO44" s="710"/>
      <c r="VJP44" s="710"/>
      <c r="VJQ44" s="710"/>
      <c r="VJR44" s="710"/>
      <c r="VJS44" s="710"/>
      <c r="VJT44" s="710"/>
      <c r="VJU44" s="710"/>
      <c r="VJV44" s="710"/>
      <c r="VJW44" s="710"/>
      <c r="VJX44" s="710"/>
      <c r="VJY44" s="710"/>
      <c r="VJZ44" s="710"/>
      <c r="VKA44" s="710"/>
      <c r="VKB44" s="710"/>
      <c r="VKC44" s="710"/>
      <c r="VKD44" s="710"/>
      <c r="VKE44" s="710"/>
      <c r="VKF44" s="710"/>
      <c r="VKG44" s="710"/>
      <c r="VKH44" s="710"/>
      <c r="VKI44" s="710"/>
      <c r="VKJ44" s="710"/>
      <c r="VKK44" s="710"/>
      <c r="VKL44" s="710"/>
      <c r="VKM44" s="710"/>
      <c r="VKN44" s="710"/>
      <c r="VKO44" s="710"/>
      <c r="VKP44" s="710"/>
      <c r="VKQ44" s="710"/>
      <c r="VKR44" s="710"/>
      <c r="VKS44" s="710"/>
      <c r="VKT44" s="710"/>
      <c r="VKU44" s="710"/>
      <c r="VKV44" s="710"/>
      <c r="VKW44" s="710"/>
      <c r="VKX44" s="710"/>
      <c r="VKY44" s="710"/>
      <c r="VKZ44" s="710"/>
      <c r="VLA44" s="710"/>
      <c r="VLB44" s="710"/>
      <c r="VLC44" s="710"/>
      <c r="VLD44" s="710"/>
      <c r="VLE44" s="710"/>
      <c r="VLF44" s="710"/>
      <c r="VLG44" s="710"/>
      <c r="VLH44" s="710"/>
      <c r="VLI44" s="710"/>
      <c r="VLJ44" s="710"/>
      <c r="VLK44" s="710"/>
      <c r="VLL44" s="710"/>
      <c r="VLM44" s="710"/>
      <c r="VLN44" s="710"/>
      <c r="VLO44" s="710"/>
      <c r="VLP44" s="710"/>
      <c r="VLQ44" s="710"/>
      <c r="VLR44" s="710"/>
      <c r="VLS44" s="710"/>
      <c r="VLT44" s="710"/>
      <c r="VLU44" s="710"/>
      <c r="VLV44" s="710"/>
      <c r="VLW44" s="710"/>
      <c r="VLX44" s="710"/>
      <c r="VLY44" s="710"/>
      <c r="VLZ44" s="710"/>
      <c r="VMA44" s="710"/>
      <c r="VMB44" s="710"/>
      <c r="VMC44" s="710"/>
      <c r="VMD44" s="710"/>
      <c r="VME44" s="710"/>
      <c r="VMF44" s="710"/>
      <c r="VMG44" s="710"/>
      <c r="VMH44" s="710"/>
      <c r="VMI44" s="710"/>
      <c r="VMJ44" s="710"/>
      <c r="VMK44" s="710"/>
      <c r="VML44" s="710"/>
      <c r="VMM44" s="710"/>
      <c r="VMN44" s="710"/>
      <c r="VMO44" s="710"/>
      <c r="VMP44" s="710"/>
      <c r="VMQ44" s="710"/>
      <c r="VMR44" s="710"/>
      <c r="VMS44" s="710"/>
      <c r="VMT44" s="710"/>
      <c r="VMU44" s="710"/>
      <c r="VMV44" s="710"/>
      <c r="VMW44" s="710"/>
      <c r="VMX44" s="710"/>
      <c r="VMY44" s="710"/>
      <c r="VMZ44" s="710"/>
      <c r="VNA44" s="710"/>
      <c r="VNB44" s="710"/>
      <c r="VNC44" s="710"/>
      <c r="VND44" s="710"/>
      <c r="VNE44" s="710"/>
      <c r="VNF44" s="710"/>
      <c r="VNG44" s="710"/>
      <c r="VNH44" s="710"/>
      <c r="VNI44" s="710"/>
      <c r="VNJ44" s="710"/>
      <c r="VNK44" s="710"/>
      <c r="VNL44" s="710"/>
      <c r="VNM44" s="710"/>
      <c r="VNN44" s="710"/>
      <c r="VNO44" s="710"/>
      <c r="VNP44" s="710"/>
      <c r="VNQ44" s="710"/>
      <c r="VNR44" s="710"/>
      <c r="VNS44" s="710"/>
      <c r="VNT44" s="710"/>
      <c r="VNU44" s="710"/>
      <c r="VNV44" s="710"/>
      <c r="VNW44" s="710"/>
      <c r="VNX44" s="710"/>
      <c r="VNY44" s="710"/>
      <c r="VNZ44" s="710"/>
      <c r="VOA44" s="710"/>
      <c r="VOB44" s="710"/>
      <c r="VOC44" s="710"/>
      <c r="VOD44" s="710"/>
      <c r="VOE44" s="710"/>
      <c r="VOF44" s="710"/>
      <c r="VOG44" s="710"/>
      <c r="VOH44" s="710"/>
      <c r="VOI44" s="710"/>
      <c r="VOJ44" s="710"/>
      <c r="VOK44" s="710"/>
      <c r="VOL44" s="710"/>
      <c r="VOM44" s="710"/>
      <c r="VON44" s="710"/>
      <c r="VOO44" s="710"/>
      <c r="VOP44" s="710"/>
      <c r="VOQ44" s="710"/>
      <c r="VOR44" s="710"/>
      <c r="VOS44" s="710"/>
      <c r="VOT44" s="710"/>
      <c r="VOU44" s="710"/>
      <c r="VOV44" s="710"/>
      <c r="VOW44" s="710"/>
      <c r="VOX44" s="710"/>
      <c r="VOY44" s="710"/>
      <c r="VOZ44" s="710"/>
      <c r="VPA44" s="710"/>
      <c r="VPB44" s="710"/>
      <c r="VPC44" s="710"/>
      <c r="VPD44" s="710"/>
      <c r="VPE44" s="710"/>
      <c r="VPF44" s="710"/>
      <c r="VPG44" s="710"/>
      <c r="VPH44" s="710"/>
      <c r="VPI44" s="710"/>
      <c r="VPJ44" s="710"/>
      <c r="VPK44" s="710"/>
      <c r="VPL44" s="710"/>
      <c r="VPM44" s="710"/>
      <c r="VPN44" s="710"/>
      <c r="VPO44" s="710"/>
      <c r="VPP44" s="710"/>
      <c r="VPQ44" s="710"/>
      <c r="VPR44" s="710"/>
      <c r="VPS44" s="710"/>
      <c r="VPT44" s="710"/>
      <c r="VPU44" s="710"/>
      <c r="VPV44" s="710"/>
      <c r="VPW44" s="710"/>
      <c r="VPX44" s="710"/>
      <c r="VPY44" s="710"/>
      <c r="VPZ44" s="710"/>
      <c r="VQA44" s="710"/>
      <c r="VQB44" s="710"/>
      <c r="VQC44" s="710"/>
      <c r="VQD44" s="710"/>
      <c r="VQE44" s="710"/>
      <c r="VQF44" s="710"/>
      <c r="VQG44" s="710"/>
      <c r="VQH44" s="710"/>
      <c r="VQI44" s="710"/>
      <c r="VQJ44" s="710"/>
      <c r="VQK44" s="710"/>
      <c r="VQL44" s="710"/>
      <c r="VQM44" s="710"/>
      <c r="VQN44" s="710"/>
      <c r="VQO44" s="710"/>
      <c r="VQP44" s="710"/>
      <c r="VQQ44" s="710"/>
      <c r="VQR44" s="710"/>
      <c r="VQS44" s="710"/>
      <c r="VQT44" s="710"/>
      <c r="VQU44" s="710"/>
      <c r="VQV44" s="710"/>
      <c r="VQW44" s="710"/>
      <c r="VQX44" s="710"/>
      <c r="VQY44" s="710"/>
      <c r="VQZ44" s="710"/>
      <c r="VRA44" s="710"/>
      <c r="VRB44" s="710"/>
      <c r="VRC44" s="710"/>
      <c r="VRD44" s="710"/>
      <c r="VRE44" s="710"/>
      <c r="VRF44" s="710"/>
      <c r="VRG44" s="710"/>
      <c r="VRH44" s="710"/>
      <c r="VRI44" s="710"/>
      <c r="VRJ44" s="710"/>
      <c r="VRK44" s="710"/>
      <c r="VRL44" s="710"/>
      <c r="VRM44" s="710"/>
      <c r="VRN44" s="710"/>
      <c r="VRO44" s="710"/>
      <c r="VRP44" s="710"/>
      <c r="VRQ44" s="710"/>
      <c r="VRR44" s="710"/>
      <c r="VRS44" s="710"/>
      <c r="VRT44" s="710"/>
      <c r="VRU44" s="710"/>
      <c r="VRV44" s="710"/>
      <c r="VRW44" s="710"/>
      <c r="VRX44" s="710"/>
      <c r="VRY44" s="710"/>
      <c r="VRZ44" s="710"/>
      <c r="VSA44" s="710"/>
      <c r="VSB44" s="710"/>
      <c r="VSC44" s="710"/>
      <c r="VSD44" s="710"/>
      <c r="VSE44" s="710"/>
      <c r="VSF44" s="710"/>
      <c r="VSG44" s="710"/>
      <c r="VSH44" s="710"/>
      <c r="VSI44" s="710"/>
      <c r="VSJ44" s="710"/>
      <c r="VSK44" s="710"/>
      <c r="VSL44" s="710"/>
      <c r="VSM44" s="710"/>
      <c r="VSN44" s="710"/>
      <c r="VSO44" s="710"/>
      <c r="VSP44" s="710"/>
      <c r="VSQ44" s="710"/>
      <c r="VSR44" s="710"/>
      <c r="VSS44" s="710"/>
      <c r="VST44" s="710"/>
      <c r="VSU44" s="710"/>
      <c r="VSV44" s="710"/>
      <c r="VSW44" s="710"/>
      <c r="VSX44" s="710"/>
      <c r="VSY44" s="710"/>
      <c r="VSZ44" s="710"/>
      <c r="VTA44" s="710"/>
      <c r="VTB44" s="710"/>
      <c r="VTC44" s="710"/>
      <c r="VTD44" s="710"/>
      <c r="VTE44" s="710"/>
      <c r="VTF44" s="710"/>
      <c r="VTG44" s="710"/>
      <c r="VTH44" s="710"/>
      <c r="VTI44" s="710"/>
      <c r="VTJ44" s="710"/>
      <c r="VTK44" s="710"/>
      <c r="VTL44" s="710"/>
      <c r="VTM44" s="710"/>
      <c r="VTN44" s="710"/>
      <c r="VTO44" s="710"/>
      <c r="VTP44" s="710"/>
      <c r="VTQ44" s="710"/>
      <c r="VTR44" s="710"/>
      <c r="VTS44" s="710"/>
      <c r="VTT44" s="710"/>
      <c r="VTU44" s="710"/>
      <c r="VTV44" s="710"/>
      <c r="VTW44" s="710"/>
      <c r="VTX44" s="710"/>
      <c r="VTY44" s="710"/>
      <c r="VTZ44" s="710"/>
      <c r="VUA44" s="710"/>
      <c r="VUB44" s="710"/>
      <c r="VUC44" s="710"/>
      <c r="VUD44" s="710"/>
      <c r="VUE44" s="710"/>
      <c r="VUF44" s="710"/>
      <c r="VUG44" s="710"/>
      <c r="VUH44" s="710"/>
      <c r="VUI44" s="710"/>
      <c r="VUJ44" s="710"/>
      <c r="VUK44" s="710"/>
      <c r="VUL44" s="710"/>
      <c r="VUM44" s="710"/>
      <c r="VUN44" s="710"/>
      <c r="VUO44" s="710"/>
      <c r="VUP44" s="710"/>
      <c r="VUQ44" s="710"/>
      <c r="VUR44" s="710"/>
      <c r="VUS44" s="710"/>
      <c r="VUT44" s="710"/>
      <c r="VUU44" s="710"/>
      <c r="VUV44" s="710"/>
      <c r="VUW44" s="710"/>
      <c r="VUX44" s="710"/>
      <c r="VUY44" s="710"/>
      <c r="VUZ44" s="710"/>
      <c r="VVA44" s="710"/>
      <c r="VVB44" s="710"/>
      <c r="VVC44" s="710"/>
      <c r="VVD44" s="710"/>
      <c r="VVE44" s="710"/>
      <c r="VVF44" s="710"/>
      <c r="VVG44" s="710"/>
      <c r="VVH44" s="710"/>
      <c r="VVI44" s="710"/>
      <c r="VVJ44" s="710"/>
      <c r="VVK44" s="710"/>
      <c r="VVL44" s="710"/>
      <c r="VVM44" s="710"/>
      <c r="VVN44" s="710"/>
      <c r="VVO44" s="710"/>
      <c r="VVP44" s="710"/>
      <c r="VVQ44" s="710"/>
      <c r="VVR44" s="710"/>
      <c r="VVS44" s="710"/>
      <c r="VVT44" s="710"/>
      <c r="VVU44" s="710"/>
      <c r="VVV44" s="710"/>
      <c r="VVW44" s="710"/>
      <c r="VVX44" s="710"/>
      <c r="VVY44" s="710"/>
      <c r="VVZ44" s="710"/>
      <c r="VWA44" s="710"/>
      <c r="VWB44" s="710"/>
      <c r="VWC44" s="710"/>
      <c r="VWD44" s="710"/>
      <c r="VWE44" s="710"/>
      <c r="VWF44" s="710"/>
      <c r="VWG44" s="710"/>
      <c r="VWH44" s="710"/>
      <c r="VWI44" s="710"/>
      <c r="VWJ44" s="710"/>
      <c r="VWK44" s="710"/>
      <c r="VWL44" s="710"/>
      <c r="VWM44" s="710"/>
      <c r="VWN44" s="710"/>
      <c r="VWO44" s="710"/>
      <c r="VWP44" s="710"/>
      <c r="VWQ44" s="710"/>
      <c r="VWR44" s="710"/>
      <c r="VWS44" s="710"/>
      <c r="VWT44" s="710"/>
      <c r="VWU44" s="710"/>
      <c r="VWV44" s="710"/>
      <c r="VWW44" s="710"/>
      <c r="VWX44" s="710"/>
      <c r="VWY44" s="710"/>
      <c r="VWZ44" s="710"/>
      <c r="VXA44" s="710"/>
      <c r="VXB44" s="710"/>
      <c r="VXC44" s="710"/>
      <c r="VXD44" s="710"/>
      <c r="VXE44" s="710"/>
      <c r="VXF44" s="710"/>
      <c r="VXG44" s="710"/>
      <c r="VXH44" s="710"/>
      <c r="VXI44" s="710"/>
      <c r="VXJ44" s="710"/>
      <c r="VXK44" s="710"/>
      <c r="VXL44" s="710"/>
      <c r="VXM44" s="710"/>
      <c r="VXN44" s="710"/>
      <c r="VXO44" s="710"/>
      <c r="VXP44" s="710"/>
      <c r="VXQ44" s="710"/>
      <c r="VXR44" s="710"/>
      <c r="VXS44" s="710"/>
      <c r="VXT44" s="710"/>
      <c r="VXU44" s="710"/>
      <c r="VXV44" s="710"/>
      <c r="VXW44" s="710"/>
      <c r="VXX44" s="710"/>
      <c r="VXY44" s="710"/>
      <c r="VXZ44" s="710"/>
      <c r="VYA44" s="710"/>
      <c r="VYB44" s="710"/>
      <c r="VYC44" s="710"/>
      <c r="VYD44" s="710"/>
      <c r="VYE44" s="710"/>
      <c r="VYF44" s="710"/>
      <c r="VYG44" s="710"/>
      <c r="VYH44" s="710"/>
      <c r="VYI44" s="710"/>
      <c r="VYJ44" s="710"/>
      <c r="VYK44" s="710"/>
      <c r="VYL44" s="710"/>
      <c r="VYM44" s="710"/>
      <c r="VYN44" s="710"/>
      <c r="VYO44" s="710"/>
      <c r="VYP44" s="710"/>
      <c r="VYQ44" s="710"/>
      <c r="VYR44" s="710"/>
      <c r="VYS44" s="710"/>
      <c r="VYT44" s="710"/>
      <c r="VYU44" s="710"/>
      <c r="VYV44" s="710"/>
      <c r="VYW44" s="710"/>
      <c r="VYX44" s="710"/>
      <c r="VYY44" s="710"/>
      <c r="VYZ44" s="710"/>
      <c r="VZA44" s="710"/>
      <c r="VZB44" s="710"/>
      <c r="VZC44" s="710"/>
      <c r="VZD44" s="710"/>
      <c r="VZE44" s="710"/>
      <c r="VZF44" s="710"/>
      <c r="VZG44" s="710"/>
      <c r="VZH44" s="710"/>
      <c r="VZI44" s="710"/>
      <c r="VZJ44" s="710"/>
      <c r="VZK44" s="710"/>
      <c r="VZL44" s="710"/>
      <c r="VZM44" s="710"/>
      <c r="VZN44" s="710"/>
      <c r="VZO44" s="710"/>
      <c r="VZP44" s="710"/>
      <c r="VZQ44" s="710"/>
      <c r="VZR44" s="710"/>
      <c r="VZS44" s="710"/>
      <c r="VZT44" s="710"/>
      <c r="VZU44" s="710"/>
      <c r="VZV44" s="710"/>
      <c r="VZW44" s="710"/>
      <c r="VZX44" s="710"/>
      <c r="VZY44" s="710"/>
      <c r="VZZ44" s="710"/>
      <c r="WAA44" s="710"/>
      <c r="WAB44" s="710"/>
      <c r="WAC44" s="710"/>
      <c r="WAD44" s="710"/>
      <c r="WAE44" s="710"/>
      <c r="WAF44" s="710"/>
      <c r="WAG44" s="710"/>
      <c r="WAH44" s="710"/>
      <c r="WAI44" s="710"/>
      <c r="WAJ44" s="710"/>
      <c r="WAK44" s="710"/>
      <c r="WAL44" s="710"/>
      <c r="WAM44" s="710"/>
      <c r="WAN44" s="710"/>
      <c r="WAO44" s="710"/>
      <c r="WAP44" s="710"/>
      <c r="WAQ44" s="710"/>
      <c r="WAR44" s="710"/>
      <c r="WAS44" s="710"/>
      <c r="WAT44" s="710"/>
      <c r="WAU44" s="710"/>
      <c r="WAV44" s="710"/>
      <c r="WAW44" s="710"/>
      <c r="WAX44" s="710"/>
      <c r="WAY44" s="710"/>
      <c r="WAZ44" s="710"/>
      <c r="WBA44" s="710"/>
      <c r="WBB44" s="710"/>
      <c r="WBC44" s="710"/>
      <c r="WBD44" s="710"/>
      <c r="WBE44" s="710"/>
      <c r="WBF44" s="710"/>
      <c r="WBG44" s="710"/>
      <c r="WBH44" s="710"/>
      <c r="WBI44" s="710"/>
      <c r="WBJ44" s="710"/>
      <c r="WBK44" s="710"/>
      <c r="WBL44" s="710"/>
      <c r="WBM44" s="710"/>
      <c r="WBN44" s="710"/>
      <c r="WBO44" s="710"/>
      <c r="WBP44" s="710"/>
      <c r="WBQ44" s="710"/>
      <c r="WBR44" s="710"/>
      <c r="WBS44" s="710"/>
      <c r="WBT44" s="710"/>
      <c r="WBU44" s="710"/>
      <c r="WBV44" s="710"/>
      <c r="WBW44" s="710"/>
      <c r="WBX44" s="710"/>
      <c r="WBY44" s="710"/>
      <c r="WBZ44" s="710"/>
      <c r="WCA44" s="710"/>
      <c r="WCB44" s="710"/>
      <c r="WCC44" s="710"/>
      <c r="WCD44" s="710"/>
      <c r="WCE44" s="710"/>
      <c r="WCF44" s="710"/>
      <c r="WCG44" s="710"/>
      <c r="WCH44" s="710"/>
      <c r="WCI44" s="710"/>
      <c r="WCJ44" s="710"/>
      <c r="WCK44" s="710"/>
      <c r="WCL44" s="710"/>
      <c r="WCM44" s="710"/>
      <c r="WCN44" s="710"/>
      <c r="WCO44" s="710"/>
      <c r="WCP44" s="710"/>
      <c r="WCQ44" s="710"/>
      <c r="WCR44" s="710"/>
      <c r="WCS44" s="710"/>
      <c r="WCT44" s="710"/>
      <c r="WCU44" s="710"/>
      <c r="WCV44" s="710"/>
      <c r="WCW44" s="710"/>
      <c r="WCX44" s="710"/>
      <c r="WCY44" s="710"/>
      <c r="WCZ44" s="710"/>
      <c r="WDA44" s="710"/>
      <c r="WDB44" s="710"/>
      <c r="WDC44" s="710"/>
      <c r="WDD44" s="710"/>
      <c r="WDE44" s="710"/>
      <c r="WDF44" s="710"/>
      <c r="WDG44" s="710"/>
      <c r="WDH44" s="710"/>
      <c r="WDI44" s="710"/>
      <c r="WDJ44" s="710"/>
      <c r="WDK44" s="710"/>
      <c r="WDL44" s="710"/>
      <c r="WDM44" s="710"/>
      <c r="WDN44" s="710"/>
      <c r="WDO44" s="710"/>
      <c r="WDP44" s="710"/>
      <c r="WDQ44" s="710"/>
      <c r="WDR44" s="710"/>
      <c r="WDS44" s="710"/>
      <c r="WDT44" s="710"/>
      <c r="WDU44" s="710"/>
      <c r="WDV44" s="710"/>
      <c r="WDW44" s="710"/>
      <c r="WDX44" s="710"/>
      <c r="WDY44" s="710"/>
      <c r="WDZ44" s="710"/>
      <c r="WEA44" s="710"/>
      <c r="WEB44" s="710"/>
      <c r="WEC44" s="710"/>
      <c r="WED44" s="710"/>
      <c r="WEE44" s="710"/>
      <c r="WEF44" s="710"/>
      <c r="WEG44" s="710"/>
      <c r="WEH44" s="710"/>
      <c r="WEI44" s="710"/>
      <c r="WEJ44" s="710"/>
      <c r="WEK44" s="710"/>
      <c r="WEL44" s="710"/>
      <c r="WEM44" s="710"/>
      <c r="WEN44" s="710"/>
      <c r="WEO44" s="710"/>
      <c r="WEP44" s="710"/>
      <c r="WEQ44" s="710"/>
      <c r="WER44" s="710"/>
      <c r="WES44" s="710"/>
      <c r="WET44" s="710"/>
      <c r="WEU44" s="710"/>
      <c r="WEV44" s="710"/>
      <c r="WEW44" s="710"/>
      <c r="WEX44" s="710"/>
      <c r="WEY44" s="710"/>
      <c r="WEZ44" s="710"/>
      <c r="WFA44" s="710"/>
      <c r="WFB44" s="710"/>
      <c r="WFC44" s="710"/>
      <c r="WFD44" s="710"/>
      <c r="WFE44" s="710"/>
      <c r="WFF44" s="710"/>
      <c r="WFG44" s="710"/>
      <c r="WFH44" s="710"/>
      <c r="WFI44" s="710"/>
      <c r="WFJ44" s="710"/>
      <c r="WFK44" s="710"/>
      <c r="WFL44" s="710"/>
      <c r="WFM44" s="710"/>
      <c r="WFN44" s="710"/>
      <c r="WFO44" s="710"/>
      <c r="WFP44" s="710"/>
      <c r="WFQ44" s="710"/>
      <c r="WFR44" s="710"/>
      <c r="WFS44" s="710"/>
      <c r="WFT44" s="710"/>
      <c r="WFU44" s="710"/>
      <c r="WFV44" s="710"/>
      <c r="WFW44" s="710"/>
      <c r="WFX44" s="710"/>
      <c r="WFY44" s="710"/>
      <c r="WFZ44" s="710"/>
      <c r="WGA44" s="710"/>
      <c r="WGB44" s="710"/>
      <c r="WGC44" s="710"/>
      <c r="WGD44" s="710"/>
      <c r="WGE44" s="710"/>
      <c r="WGF44" s="710"/>
      <c r="WGG44" s="710"/>
      <c r="WGH44" s="710"/>
      <c r="WGI44" s="710"/>
      <c r="WGJ44" s="710"/>
      <c r="WGK44" s="710"/>
      <c r="WGL44" s="710"/>
      <c r="WGM44" s="710"/>
      <c r="WGN44" s="710"/>
      <c r="WGO44" s="710"/>
      <c r="WGP44" s="710"/>
      <c r="WGQ44" s="710"/>
      <c r="WGR44" s="710"/>
      <c r="WGS44" s="710"/>
      <c r="WGT44" s="710"/>
      <c r="WGU44" s="710"/>
      <c r="WGV44" s="710"/>
      <c r="WGW44" s="710"/>
      <c r="WGX44" s="710"/>
      <c r="WGY44" s="710"/>
      <c r="WGZ44" s="710"/>
      <c r="WHA44" s="710"/>
      <c r="WHB44" s="710"/>
      <c r="WHC44" s="710"/>
      <c r="WHD44" s="710"/>
      <c r="WHE44" s="710"/>
      <c r="WHF44" s="710"/>
      <c r="WHG44" s="710"/>
      <c r="WHH44" s="710"/>
      <c r="WHI44" s="710"/>
      <c r="WHJ44" s="710"/>
      <c r="WHK44" s="710"/>
      <c r="WHL44" s="710"/>
      <c r="WHM44" s="710"/>
      <c r="WHN44" s="710"/>
      <c r="WHO44" s="710"/>
      <c r="WHP44" s="710"/>
      <c r="WHQ44" s="710"/>
      <c r="WHR44" s="710"/>
      <c r="WHS44" s="710"/>
      <c r="WHT44" s="710"/>
      <c r="WHU44" s="710"/>
      <c r="WHV44" s="710"/>
      <c r="WHW44" s="710"/>
      <c r="WHX44" s="710"/>
      <c r="WHY44" s="710"/>
      <c r="WHZ44" s="710"/>
      <c r="WIA44" s="710"/>
      <c r="WIB44" s="710"/>
      <c r="WIC44" s="710"/>
      <c r="WID44" s="710"/>
      <c r="WIE44" s="710"/>
      <c r="WIF44" s="710"/>
      <c r="WIG44" s="710"/>
      <c r="WIH44" s="710"/>
      <c r="WII44" s="710"/>
      <c r="WIJ44" s="710"/>
      <c r="WIK44" s="710"/>
      <c r="WIL44" s="710"/>
      <c r="WIM44" s="710"/>
      <c r="WIN44" s="710"/>
      <c r="WIO44" s="710"/>
      <c r="WIP44" s="710"/>
      <c r="WIQ44" s="710"/>
      <c r="WIR44" s="710"/>
      <c r="WIS44" s="710"/>
      <c r="WIT44" s="710"/>
      <c r="WIU44" s="710"/>
      <c r="WIV44" s="710"/>
      <c r="WIW44" s="710"/>
      <c r="WIX44" s="710"/>
      <c r="WIY44" s="710"/>
      <c r="WIZ44" s="710"/>
      <c r="WJA44" s="710"/>
      <c r="WJB44" s="710"/>
      <c r="WJC44" s="710"/>
      <c r="WJD44" s="710"/>
      <c r="WJE44" s="710"/>
      <c r="WJF44" s="710"/>
      <c r="WJG44" s="710"/>
      <c r="WJH44" s="710"/>
      <c r="WJI44" s="710"/>
      <c r="WJJ44" s="710"/>
      <c r="WJK44" s="710"/>
      <c r="WJL44" s="710"/>
      <c r="WJM44" s="710"/>
      <c r="WJN44" s="710"/>
      <c r="WJO44" s="710"/>
      <c r="WJP44" s="710"/>
      <c r="WJQ44" s="710"/>
      <c r="WJR44" s="710"/>
      <c r="WJS44" s="710"/>
      <c r="WJT44" s="710"/>
      <c r="WJU44" s="710"/>
      <c r="WJV44" s="710"/>
      <c r="WJW44" s="710"/>
      <c r="WJX44" s="710"/>
      <c r="WJY44" s="710"/>
      <c r="WJZ44" s="710"/>
      <c r="WKA44" s="710"/>
      <c r="WKB44" s="710"/>
      <c r="WKC44" s="710"/>
      <c r="WKD44" s="710"/>
      <c r="WKE44" s="710"/>
      <c r="WKF44" s="710"/>
      <c r="WKG44" s="710"/>
      <c r="WKH44" s="710"/>
      <c r="WKI44" s="710"/>
      <c r="WKJ44" s="710"/>
      <c r="WKK44" s="710"/>
      <c r="WKL44" s="710"/>
      <c r="WKM44" s="710"/>
      <c r="WKN44" s="710"/>
      <c r="WKO44" s="710"/>
      <c r="WKP44" s="710"/>
      <c r="WKQ44" s="710"/>
      <c r="WKR44" s="710"/>
      <c r="WKS44" s="710"/>
      <c r="WKT44" s="710"/>
      <c r="WKU44" s="710"/>
      <c r="WKV44" s="710"/>
      <c r="WKW44" s="710"/>
      <c r="WKX44" s="710"/>
      <c r="WKY44" s="710"/>
      <c r="WKZ44" s="710"/>
      <c r="WLA44" s="710"/>
      <c r="WLB44" s="710"/>
      <c r="WLC44" s="710"/>
      <c r="WLD44" s="710"/>
      <c r="WLE44" s="710"/>
      <c r="WLF44" s="710"/>
      <c r="WLG44" s="710"/>
      <c r="WLH44" s="710"/>
      <c r="WLI44" s="710"/>
      <c r="WLJ44" s="710"/>
      <c r="WLK44" s="710"/>
      <c r="WLL44" s="710"/>
      <c r="WLM44" s="710"/>
      <c r="WLN44" s="710"/>
      <c r="WLO44" s="710"/>
      <c r="WLP44" s="710"/>
      <c r="WLQ44" s="710"/>
      <c r="WLR44" s="710"/>
      <c r="WLS44" s="710"/>
      <c r="WLT44" s="710"/>
      <c r="WLU44" s="710"/>
      <c r="WLV44" s="710"/>
      <c r="WLW44" s="710"/>
      <c r="WLX44" s="710"/>
      <c r="WLY44" s="710"/>
      <c r="WLZ44" s="710"/>
      <c r="WMA44" s="710"/>
      <c r="WMB44" s="710"/>
      <c r="WMC44" s="710"/>
      <c r="WMD44" s="710"/>
      <c r="WME44" s="710"/>
      <c r="WMF44" s="710"/>
      <c r="WMG44" s="710"/>
      <c r="WMH44" s="710"/>
      <c r="WMI44" s="710"/>
      <c r="WMJ44" s="710"/>
      <c r="WMK44" s="710"/>
      <c r="WML44" s="710"/>
      <c r="WMM44" s="710"/>
      <c r="WMN44" s="710"/>
      <c r="WMO44" s="710"/>
      <c r="WMP44" s="710"/>
      <c r="WMQ44" s="710"/>
      <c r="WMR44" s="710"/>
      <c r="WMS44" s="710"/>
      <c r="WMT44" s="710"/>
      <c r="WMU44" s="710"/>
      <c r="WMV44" s="710"/>
      <c r="WMW44" s="710"/>
      <c r="WMX44" s="710"/>
      <c r="WMY44" s="710"/>
      <c r="WMZ44" s="710"/>
      <c r="WNA44" s="710"/>
      <c r="WNB44" s="710"/>
      <c r="WNC44" s="710"/>
      <c r="WND44" s="710"/>
      <c r="WNE44" s="710"/>
      <c r="WNF44" s="710"/>
      <c r="WNG44" s="710"/>
      <c r="WNH44" s="710"/>
      <c r="WNI44" s="710"/>
      <c r="WNJ44" s="710"/>
      <c r="WNK44" s="710"/>
      <c r="WNL44" s="710"/>
      <c r="WNM44" s="710"/>
      <c r="WNN44" s="710"/>
      <c r="WNO44" s="710"/>
      <c r="WNP44" s="710"/>
      <c r="WNQ44" s="710"/>
      <c r="WNR44" s="710"/>
      <c r="WNS44" s="710"/>
      <c r="WNT44" s="710"/>
      <c r="WNU44" s="710"/>
      <c r="WNV44" s="710"/>
      <c r="WNW44" s="710"/>
      <c r="WNX44" s="710"/>
      <c r="WNY44" s="710"/>
      <c r="WNZ44" s="710"/>
      <c r="WOA44" s="710"/>
      <c r="WOB44" s="710"/>
      <c r="WOC44" s="710"/>
      <c r="WOD44" s="710"/>
      <c r="WOE44" s="710"/>
      <c r="WOF44" s="710"/>
      <c r="WOG44" s="710"/>
      <c r="WOH44" s="710"/>
      <c r="WOI44" s="710"/>
      <c r="WOJ44" s="710"/>
      <c r="WOK44" s="710"/>
      <c r="WOL44" s="710"/>
      <c r="WOM44" s="710"/>
      <c r="WON44" s="710"/>
      <c r="WOO44" s="710"/>
      <c r="WOP44" s="710"/>
      <c r="WOQ44" s="710"/>
      <c r="WOR44" s="710"/>
      <c r="WOS44" s="710"/>
      <c r="WOT44" s="710"/>
      <c r="WOU44" s="710"/>
      <c r="WOV44" s="710"/>
      <c r="WOW44" s="710"/>
      <c r="WOX44" s="710"/>
      <c r="WOY44" s="710"/>
      <c r="WOZ44" s="710"/>
      <c r="WPA44" s="710"/>
      <c r="WPB44" s="710"/>
      <c r="WPC44" s="710"/>
      <c r="WPD44" s="710"/>
      <c r="WPE44" s="710"/>
      <c r="WPF44" s="710"/>
      <c r="WPG44" s="710"/>
      <c r="WPH44" s="710"/>
      <c r="WPI44" s="710"/>
      <c r="WPJ44" s="710"/>
      <c r="WPK44" s="710"/>
      <c r="WPL44" s="710"/>
      <c r="WPM44" s="710"/>
      <c r="WPN44" s="710"/>
      <c r="WPO44" s="710"/>
      <c r="WPP44" s="710"/>
      <c r="WPQ44" s="710"/>
      <c r="WPR44" s="710"/>
      <c r="WPS44" s="710"/>
      <c r="WPT44" s="710"/>
      <c r="WPU44" s="710"/>
      <c r="WPV44" s="710"/>
      <c r="WPW44" s="710"/>
      <c r="WPX44" s="710"/>
      <c r="WPY44" s="710"/>
      <c r="WPZ44" s="710"/>
      <c r="WQA44" s="710"/>
      <c r="WQB44" s="710"/>
      <c r="WQC44" s="710"/>
      <c r="WQD44" s="710"/>
      <c r="WQE44" s="710"/>
      <c r="WQF44" s="710"/>
      <c r="WQG44" s="710"/>
      <c r="WQH44" s="710"/>
      <c r="WQI44" s="710"/>
      <c r="WQJ44" s="710"/>
      <c r="WQK44" s="710"/>
      <c r="WQL44" s="710"/>
      <c r="WQM44" s="710"/>
      <c r="WQN44" s="710"/>
      <c r="WQO44" s="710"/>
      <c r="WQP44" s="710"/>
      <c r="WQQ44" s="710"/>
      <c r="WQR44" s="710"/>
      <c r="WQS44" s="710"/>
      <c r="WQT44" s="710"/>
      <c r="WQU44" s="710"/>
      <c r="WQV44" s="710"/>
      <c r="WQW44" s="710"/>
      <c r="WQX44" s="710"/>
      <c r="WQY44" s="710"/>
      <c r="WQZ44" s="710"/>
      <c r="WRA44" s="710"/>
      <c r="WRB44" s="710"/>
      <c r="WRC44" s="710"/>
      <c r="WRD44" s="710"/>
      <c r="WRE44" s="710"/>
      <c r="WRF44" s="710"/>
      <c r="WRG44" s="710"/>
      <c r="WRH44" s="710"/>
      <c r="WRI44" s="710"/>
      <c r="WRJ44" s="710"/>
      <c r="WRK44" s="710"/>
      <c r="WRL44" s="710"/>
      <c r="WRM44" s="710"/>
      <c r="WRN44" s="710"/>
      <c r="WRO44" s="710"/>
      <c r="WRP44" s="710"/>
      <c r="WRQ44" s="710"/>
      <c r="WRR44" s="710"/>
      <c r="WRS44" s="710"/>
      <c r="WRT44" s="710"/>
      <c r="WRU44" s="710"/>
      <c r="WRV44" s="710"/>
      <c r="WRW44" s="710"/>
      <c r="WRX44" s="710"/>
      <c r="WRY44" s="710"/>
      <c r="WRZ44" s="710"/>
      <c r="WSA44" s="710"/>
      <c r="WSB44" s="710"/>
      <c r="WSC44" s="710"/>
      <c r="WSD44" s="710"/>
      <c r="WSE44" s="710"/>
      <c r="WSF44" s="710"/>
      <c r="WSG44" s="710"/>
      <c r="WSH44" s="710"/>
      <c r="WSI44" s="710"/>
      <c r="WSJ44" s="710"/>
      <c r="WSK44" s="710"/>
      <c r="WSL44" s="710"/>
      <c r="WSM44" s="710"/>
      <c r="WSN44" s="710"/>
      <c r="WSO44" s="710"/>
      <c r="WSP44" s="710"/>
      <c r="WSQ44" s="710"/>
      <c r="WSR44" s="710"/>
      <c r="WSS44" s="710"/>
      <c r="WST44" s="710"/>
      <c r="WSU44" s="710"/>
      <c r="WSV44" s="710"/>
      <c r="WSW44" s="710"/>
      <c r="WSX44" s="710"/>
      <c r="WSY44" s="710"/>
      <c r="WSZ44" s="710"/>
      <c r="WTA44" s="710"/>
      <c r="WTB44" s="710"/>
      <c r="WTC44" s="710"/>
      <c r="WTD44" s="710"/>
      <c r="WTE44" s="710"/>
      <c r="WTF44" s="710"/>
      <c r="WTG44" s="710"/>
      <c r="WTH44" s="710"/>
      <c r="WTI44" s="710"/>
      <c r="WTJ44" s="710"/>
      <c r="WTK44" s="710"/>
      <c r="WTL44" s="710"/>
      <c r="WTM44" s="710"/>
      <c r="WTN44" s="710"/>
      <c r="WTO44" s="710"/>
      <c r="WTP44" s="710"/>
      <c r="WTQ44" s="710"/>
      <c r="WTR44" s="710"/>
      <c r="WTS44" s="710"/>
      <c r="WTT44" s="710"/>
      <c r="WTU44" s="710"/>
      <c r="WTV44" s="710"/>
      <c r="WTW44" s="710"/>
      <c r="WTX44" s="710"/>
      <c r="WTY44" s="710"/>
      <c r="WTZ44" s="710"/>
      <c r="WUA44" s="710"/>
      <c r="WUB44" s="710"/>
      <c r="WUC44" s="710"/>
      <c r="WUD44" s="710"/>
      <c r="WUE44" s="710"/>
      <c r="WUF44" s="710"/>
      <c r="WUG44" s="710"/>
      <c r="WUH44" s="710"/>
      <c r="WUI44" s="710"/>
      <c r="WUJ44" s="710"/>
      <c r="WUK44" s="710"/>
      <c r="WUL44" s="710"/>
      <c r="WUM44" s="710"/>
      <c r="WUN44" s="710"/>
      <c r="WUO44" s="710"/>
      <c r="WUP44" s="710"/>
      <c r="WUQ44" s="710"/>
      <c r="WUR44" s="710"/>
      <c r="WUS44" s="710"/>
      <c r="WUT44" s="710"/>
      <c r="WUU44" s="710"/>
      <c r="WUV44" s="710"/>
      <c r="WUW44" s="710"/>
      <c r="WUX44" s="710"/>
      <c r="WUY44" s="710"/>
      <c r="WUZ44" s="710"/>
      <c r="WVA44" s="710"/>
      <c r="WVB44" s="710"/>
      <c r="WVC44" s="710"/>
      <c r="WVD44" s="710"/>
      <c r="WVE44" s="710"/>
      <c r="WVF44" s="710"/>
      <c r="WVG44" s="710"/>
      <c r="WVH44" s="710"/>
      <c r="WVI44" s="710"/>
      <c r="WVJ44" s="710"/>
      <c r="WVK44" s="710"/>
      <c r="WVL44" s="710"/>
      <c r="WVM44" s="710"/>
      <c r="WVN44" s="710"/>
      <c r="WVO44" s="710"/>
      <c r="WVP44" s="710"/>
      <c r="WVQ44" s="710"/>
      <c r="WVR44" s="710"/>
      <c r="WVS44" s="710"/>
      <c r="WVT44" s="710"/>
      <c r="WVU44" s="710"/>
      <c r="WVV44" s="710"/>
      <c r="WVW44" s="710"/>
      <c r="WVX44" s="710"/>
      <c r="WVY44" s="710"/>
      <c r="WVZ44" s="710"/>
      <c r="WWA44" s="710"/>
      <c r="WWB44" s="710"/>
      <c r="WWC44" s="710"/>
      <c r="WWD44" s="710"/>
      <c r="WWE44" s="710"/>
      <c r="WWF44" s="710"/>
      <c r="WWG44" s="710"/>
      <c r="WWH44" s="710"/>
      <c r="WWI44" s="710"/>
      <c r="WWJ44" s="710"/>
      <c r="WWK44" s="710"/>
      <c r="WWL44" s="710"/>
      <c r="WWM44" s="710"/>
      <c r="WWN44" s="710"/>
      <c r="WWO44" s="710"/>
      <c r="WWP44" s="710"/>
      <c r="WWQ44" s="710"/>
      <c r="WWR44" s="710"/>
      <c r="WWS44" s="710"/>
      <c r="WWT44" s="710"/>
      <c r="WWU44" s="710"/>
      <c r="WWV44" s="710"/>
      <c r="WWW44" s="710"/>
      <c r="WWX44" s="710"/>
      <c r="WWY44" s="710"/>
      <c r="WWZ44" s="710"/>
      <c r="WXA44" s="710"/>
      <c r="WXB44" s="710"/>
      <c r="WXC44" s="710"/>
      <c r="WXD44" s="710"/>
      <c r="WXE44" s="710"/>
      <c r="WXF44" s="710"/>
      <c r="WXG44" s="710"/>
      <c r="WXH44" s="710"/>
      <c r="WXI44" s="710"/>
      <c r="WXJ44" s="710"/>
      <c r="WXK44" s="710"/>
      <c r="WXL44" s="710"/>
      <c r="WXM44" s="710"/>
      <c r="WXN44" s="710"/>
      <c r="WXO44" s="710"/>
      <c r="WXP44" s="710"/>
      <c r="WXQ44" s="710"/>
      <c r="WXR44" s="710"/>
      <c r="WXS44" s="710"/>
      <c r="WXT44" s="710"/>
      <c r="WXU44" s="710"/>
      <c r="WXV44" s="710"/>
      <c r="WXW44" s="710"/>
      <c r="WXX44" s="710"/>
      <c r="WXY44" s="710"/>
      <c r="WXZ44" s="710"/>
      <c r="WYA44" s="710"/>
      <c r="WYB44" s="710"/>
      <c r="WYC44" s="710"/>
      <c r="WYD44" s="710"/>
      <c r="WYE44" s="710"/>
      <c r="WYF44" s="710"/>
      <c r="WYG44" s="710"/>
      <c r="WYH44" s="710"/>
      <c r="WYI44" s="710"/>
      <c r="WYJ44" s="710"/>
      <c r="WYK44" s="710"/>
      <c r="WYL44" s="710"/>
      <c r="WYM44" s="710"/>
      <c r="WYN44" s="710"/>
      <c r="WYO44" s="710"/>
      <c r="WYP44" s="710"/>
      <c r="WYQ44" s="710"/>
      <c r="WYR44" s="710"/>
      <c r="WYS44" s="710"/>
      <c r="WYT44" s="710"/>
      <c r="WYU44" s="710"/>
      <c r="WYV44" s="710"/>
      <c r="WYW44" s="710"/>
      <c r="WYX44" s="710"/>
      <c r="WYY44" s="710"/>
      <c r="WYZ44" s="710"/>
      <c r="WZA44" s="710"/>
      <c r="WZB44" s="710"/>
      <c r="WZC44" s="710"/>
      <c r="WZD44" s="710"/>
      <c r="WZE44" s="710"/>
      <c r="WZF44" s="710"/>
      <c r="WZG44" s="710"/>
      <c r="WZH44" s="710"/>
      <c r="WZI44" s="710"/>
      <c r="WZJ44" s="710"/>
      <c r="WZK44" s="710"/>
      <c r="WZL44" s="710"/>
      <c r="WZM44" s="710"/>
      <c r="WZN44" s="710"/>
      <c r="WZO44" s="710"/>
      <c r="WZP44" s="710"/>
      <c r="WZQ44" s="710"/>
      <c r="WZR44" s="710"/>
      <c r="WZS44" s="710"/>
      <c r="WZT44" s="710"/>
      <c r="WZU44" s="710"/>
      <c r="WZV44" s="710"/>
      <c r="WZW44" s="710"/>
      <c r="WZX44" s="710"/>
      <c r="WZY44" s="710"/>
      <c r="WZZ44" s="710"/>
      <c r="XAA44" s="710"/>
      <c r="XAB44" s="710"/>
      <c r="XAC44" s="710"/>
      <c r="XAD44" s="710"/>
      <c r="XAE44" s="710"/>
      <c r="XAF44" s="710"/>
      <c r="XAG44" s="710"/>
      <c r="XAH44" s="710"/>
      <c r="XAI44" s="710"/>
      <c r="XAJ44" s="710"/>
      <c r="XAK44" s="710"/>
      <c r="XAL44" s="710"/>
      <c r="XAM44" s="710"/>
      <c r="XAN44" s="710"/>
      <c r="XAO44" s="710"/>
      <c r="XAP44" s="710"/>
      <c r="XAQ44" s="710"/>
      <c r="XAR44" s="710"/>
      <c r="XAS44" s="710"/>
      <c r="XAT44" s="710"/>
      <c r="XAU44" s="710"/>
      <c r="XAV44" s="710"/>
      <c r="XAW44" s="710"/>
      <c r="XAX44" s="710"/>
      <c r="XAY44" s="710"/>
      <c r="XAZ44" s="710"/>
      <c r="XBA44" s="710"/>
      <c r="XBB44" s="710"/>
      <c r="XBC44" s="710"/>
      <c r="XBD44" s="710"/>
      <c r="XBE44" s="710"/>
      <c r="XBF44" s="710"/>
      <c r="XBG44" s="710"/>
      <c r="XBH44" s="710"/>
      <c r="XBI44" s="710"/>
      <c r="XBJ44" s="710"/>
      <c r="XBK44" s="710"/>
      <c r="XBL44" s="710"/>
      <c r="XBM44" s="710"/>
      <c r="XBN44" s="710"/>
      <c r="XBO44" s="710"/>
      <c r="XBP44" s="710"/>
      <c r="XBQ44" s="710"/>
      <c r="XBR44" s="710"/>
      <c r="XBS44" s="710"/>
      <c r="XBT44" s="710"/>
      <c r="XBU44" s="710"/>
      <c r="XBV44" s="710"/>
      <c r="XBW44" s="710"/>
      <c r="XBX44" s="710"/>
      <c r="XBY44" s="710"/>
      <c r="XBZ44" s="710"/>
      <c r="XCA44" s="710"/>
      <c r="XCB44" s="710"/>
      <c r="XCC44" s="710"/>
      <c r="XCD44" s="710"/>
      <c r="XCE44" s="710"/>
      <c r="XCF44" s="710"/>
      <c r="XCG44" s="710"/>
      <c r="XCH44" s="710"/>
      <c r="XCI44" s="710"/>
      <c r="XCJ44" s="710"/>
      <c r="XCK44" s="710"/>
      <c r="XCL44" s="710"/>
      <c r="XCM44" s="710"/>
      <c r="XCN44" s="710"/>
      <c r="XCO44" s="710"/>
      <c r="XCP44" s="710"/>
      <c r="XCQ44" s="710"/>
      <c r="XCR44" s="710"/>
      <c r="XCS44" s="710"/>
      <c r="XCT44" s="710"/>
      <c r="XCU44" s="710"/>
      <c r="XCV44" s="710"/>
      <c r="XCW44" s="710"/>
      <c r="XCX44" s="710"/>
      <c r="XCY44" s="710"/>
      <c r="XCZ44" s="710"/>
      <c r="XDA44" s="710"/>
      <c r="XDB44" s="710"/>
      <c r="XDC44" s="710"/>
      <c r="XDD44" s="710"/>
      <c r="XDE44" s="710"/>
      <c r="XDF44" s="710"/>
      <c r="XDG44" s="710"/>
      <c r="XDH44" s="710"/>
      <c r="XDI44" s="710"/>
      <c r="XDJ44" s="710"/>
      <c r="XDK44" s="710"/>
      <c r="XDL44" s="710"/>
      <c r="XDM44" s="710"/>
      <c r="XDN44" s="710"/>
      <c r="XDO44" s="710"/>
      <c r="XDP44" s="710"/>
      <c r="XDQ44" s="710"/>
      <c r="XDR44" s="710"/>
      <c r="XDS44" s="710"/>
      <c r="XDT44" s="710"/>
      <c r="XDU44" s="710"/>
      <c r="XDV44" s="710"/>
      <c r="XDW44" s="710"/>
      <c r="XDX44" s="710"/>
      <c r="XDY44" s="710"/>
      <c r="XDZ44" s="710"/>
      <c r="XEA44" s="710"/>
      <c r="XEB44" s="710"/>
      <c r="XEC44" s="710"/>
      <c r="XED44" s="710"/>
      <c r="XEE44" s="710"/>
      <c r="XEF44" s="710"/>
      <c r="XEG44" s="710"/>
      <c r="XEH44" s="710"/>
      <c r="XEI44" s="710"/>
      <c r="XEJ44" s="710"/>
      <c r="XEK44" s="710"/>
      <c r="XEL44" s="710"/>
      <c r="XEM44" s="710"/>
      <c r="XEN44" s="710"/>
      <c r="XEO44" s="710"/>
      <c r="XEP44" s="710"/>
      <c r="XEQ44" s="710"/>
      <c r="XER44" s="710"/>
      <c r="XES44" s="710"/>
      <c r="XET44" s="710"/>
      <c r="XEU44" s="710"/>
      <c r="XEV44" s="710"/>
      <c r="XEW44" s="710"/>
      <c r="XEX44" s="710"/>
      <c r="XEY44" s="710"/>
      <c r="XEZ44" s="710"/>
      <c r="XFA44" s="710"/>
      <c r="XFB44" s="710"/>
      <c r="XFC44" s="710"/>
      <c r="XFD44" s="710"/>
    </row>
    <row r="45" spans="1:16384" s="159" customFormat="1" ht="15" customHeight="1" x14ac:dyDescent="0.2">
      <c r="A45" s="179"/>
      <c r="B45" s="179"/>
      <c r="C45" s="179"/>
      <c r="D45" s="179"/>
      <c r="E45" s="601"/>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row>
    <row r="46" spans="1:16384" s="161" customFormat="1" ht="10" x14ac:dyDescent="0.2">
      <c r="A46" s="174">
        <v>2.2000000000000002</v>
      </c>
      <c r="B46" s="299" t="s">
        <v>140</v>
      </c>
      <c r="C46" s="174"/>
      <c r="D46" s="174"/>
      <c r="E46" s="603"/>
      <c r="F46" s="603"/>
      <c r="G46" s="603"/>
      <c r="H46" s="603"/>
      <c r="I46" s="603"/>
      <c r="J46" s="603"/>
      <c r="K46" s="603"/>
      <c r="L46" s="603"/>
      <c r="M46" s="603"/>
      <c r="N46" s="603"/>
      <c r="O46" s="603"/>
      <c r="P46" s="603"/>
      <c r="Q46" s="603"/>
      <c r="R46" s="603"/>
      <c r="S46" s="603"/>
      <c r="T46" s="603"/>
      <c r="U46" s="603"/>
      <c r="V46" s="603"/>
      <c r="W46" s="603"/>
      <c r="X46" s="603"/>
      <c r="Y46" s="603"/>
      <c r="Z46" s="603"/>
      <c r="AA46" s="603"/>
      <c r="AB46" s="603"/>
      <c r="AC46" s="603"/>
      <c r="AD46" s="603"/>
      <c r="AE46" s="603"/>
      <c r="AF46" s="603"/>
      <c r="AG46" s="603"/>
      <c r="AH46" s="603"/>
      <c r="AI46" s="603"/>
      <c r="AJ46" s="603"/>
      <c r="AK46" s="603"/>
      <c r="AL46" s="603"/>
      <c r="AM46" s="603"/>
      <c r="AN46" s="603"/>
    </row>
    <row r="47" spans="1:16384" s="159" customFormat="1" ht="24" customHeight="1" x14ac:dyDescent="0.2">
      <c r="A47" s="179"/>
      <c r="B47" s="726" t="s">
        <v>141</v>
      </c>
      <c r="C47" s="726"/>
      <c r="D47" s="726"/>
      <c r="E47" s="726"/>
      <c r="F47" s="726"/>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row>
    <row r="48" spans="1:16384" s="159" customFormat="1" ht="10" customHeight="1" x14ac:dyDescent="0.2">
      <c r="A48" s="179"/>
      <c r="B48" s="181"/>
      <c r="C48" s="181"/>
      <c r="D48" s="181"/>
      <c r="E48" s="601"/>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row>
    <row r="49" spans="1:16384" s="159" customFormat="1" ht="15" customHeight="1" x14ac:dyDescent="0.2">
      <c r="A49" s="164"/>
      <c r="B49" s="727"/>
      <c r="C49" s="728"/>
      <c r="D49" s="728"/>
      <c r="E49" s="729"/>
      <c r="F49" s="729"/>
      <c r="G49" s="730"/>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row>
    <row r="50" spans="1:16384" s="159" customFormat="1" ht="15" customHeight="1" x14ac:dyDescent="0.2">
      <c r="A50" s="164"/>
      <c r="B50" s="727"/>
      <c r="C50" s="728"/>
      <c r="D50" s="728"/>
      <c r="E50" s="728"/>
      <c r="F50" s="728"/>
      <c r="G50" s="73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row>
    <row r="51" spans="1:16384" s="159" customFormat="1" ht="15" customHeight="1" x14ac:dyDescent="0.2">
      <c r="A51" s="164"/>
      <c r="B51" s="727"/>
      <c r="C51" s="728"/>
      <c r="D51" s="728"/>
      <c r="E51" s="728"/>
      <c r="F51" s="728"/>
      <c r="G51" s="73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row>
    <row r="52" spans="1:16384" s="159" customFormat="1" ht="15" customHeight="1" x14ac:dyDescent="0.2">
      <c r="A52" s="606"/>
      <c r="B52" s="732"/>
      <c r="C52" s="733"/>
      <c r="D52" s="733"/>
      <c r="E52" s="733"/>
      <c r="F52" s="733"/>
      <c r="G52" s="734"/>
      <c r="H52" s="601"/>
      <c r="I52" s="714"/>
      <c r="J52" s="714"/>
      <c r="K52" s="714"/>
      <c r="L52" s="714"/>
      <c r="M52" s="714"/>
      <c r="N52" s="714"/>
      <c r="O52" s="714"/>
      <c r="P52" s="714"/>
      <c r="Q52" s="714"/>
      <c r="R52" s="714"/>
      <c r="S52" s="714"/>
      <c r="T52" s="714"/>
      <c r="U52" s="714"/>
      <c r="V52" s="714"/>
      <c r="W52" s="714"/>
      <c r="X52" s="714"/>
      <c r="Y52" s="714"/>
      <c r="Z52" s="714"/>
      <c r="AA52" s="714"/>
      <c r="AB52" s="714"/>
      <c r="AC52" s="714"/>
      <c r="AD52" s="714"/>
      <c r="AE52" s="714"/>
      <c r="AF52" s="714"/>
      <c r="AG52" s="714"/>
      <c r="AH52" s="714"/>
      <c r="AI52" s="714"/>
      <c r="AJ52" s="714"/>
      <c r="AK52" s="714"/>
      <c r="AL52" s="714"/>
      <c r="AM52" s="714"/>
      <c r="AN52" s="714"/>
      <c r="AO52" s="710"/>
      <c r="AP52" s="710"/>
      <c r="AQ52" s="710"/>
      <c r="AR52" s="710"/>
      <c r="AS52" s="710"/>
      <c r="AT52" s="710"/>
      <c r="AU52" s="710"/>
      <c r="AV52" s="710"/>
      <c r="AW52" s="710"/>
      <c r="AX52" s="710"/>
      <c r="AY52" s="710"/>
      <c r="AZ52" s="710"/>
      <c r="BA52" s="710"/>
      <c r="BB52" s="710"/>
      <c r="BC52" s="710"/>
      <c r="BD52" s="710"/>
      <c r="BE52" s="710"/>
      <c r="BF52" s="710"/>
      <c r="BG52" s="710"/>
      <c r="BH52" s="710"/>
      <c r="BI52" s="710"/>
      <c r="BJ52" s="710"/>
      <c r="BK52" s="710"/>
      <c r="BL52" s="710"/>
      <c r="BM52" s="710"/>
      <c r="BN52" s="710"/>
      <c r="BO52" s="710"/>
      <c r="BP52" s="710"/>
      <c r="BQ52" s="710"/>
      <c r="BR52" s="710"/>
      <c r="BS52" s="710"/>
      <c r="BT52" s="710"/>
      <c r="BU52" s="710"/>
      <c r="BV52" s="710"/>
      <c r="BW52" s="710"/>
      <c r="BX52" s="710"/>
      <c r="BY52" s="710"/>
      <c r="BZ52" s="710"/>
      <c r="CA52" s="710"/>
      <c r="CB52" s="710"/>
      <c r="CC52" s="710"/>
      <c r="CD52" s="710"/>
      <c r="CE52" s="710"/>
      <c r="CF52" s="710"/>
      <c r="CG52" s="710"/>
      <c r="CH52" s="710"/>
      <c r="CI52" s="710"/>
      <c r="CJ52" s="710"/>
      <c r="CK52" s="710"/>
      <c r="CL52" s="710"/>
      <c r="CM52" s="710"/>
      <c r="CN52" s="710"/>
      <c r="CO52" s="710"/>
      <c r="CP52" s="710"/>
      <c r="CQ52" s="710"/>
      <c r="CR52" s="710"/>
      <c r="CS52" s="710"/>
      <c r="CT52" s="710"/>
      <c r="CU52" s="710"/>
      <c r="CV52" s="710"/>
      <c r="CW52" s="710"/>
      <c r="CX52" s="710"/>
      <c r="CY52" s="710"/>
      <c r="CZ52" s="710"/>
      <c r="DA52" s="710"/>
      <c r="DB52" s="710"/>
      <c r="DC52" s="710"/>
      <c r="DD52" s="710"/>
      <c r="DE52" s="710"/>
      <c r="DF52" s="710"/>
      <c r="DG52" s="710"/>
      <c r="DH52" s="710"/>
      <c r="DI52" s="710"/>
      <c r="DJ52" s="710"/>
      <c r="DK52" s="710"/>
      <c r="DL52" s="710"/>
      <c r="DM52" s="710"/>
      <c r="DN52" s="710"/>
      <c r="DO52" s="710"/>
      <c r="DP52" s="710"/>
      <c r="DQ52" s="710"/>
      <c r="DR52" s="710"/>
      <c r="DS52" s="710"/>
      <c r="DT52" s="710"/>
      <c r="DU52" s="710"/>
      <c r="DV52" s="710"/>
      <c r="DW52" s="710"/>
      <c r="DX52" s="710"/>
      <c r="DY52" s="710"/>
      <c r="DZ52" s="710"/>
      <c r="EA52" s="710"/>
      <c r="EB52" s="710"/>
      <c r="EC52" s="710"/>
      <c r="ED52" s="710"/>
      <c r="EE52" s="710"/>
      <c r="EF52" s="710"/>
      <c r="EG52" s="710"/>
      <c r="EH52" s="710"/>
      <c r="EI52" s="710"/>
      <c r="EJ52" s="710"/>
      <c r="EK52" s="710"/>
      <c r="EL52" s="710"/>
      <c r="EM52" s="710"/>
      <c r="EN52" s="710"/>
      <c r="EO52" s="710"/>
      <c r="EP52" s="710"/>
      <c r="EQ52" s="710"/>
      <c r="ER52" s="710"/>
      <c r="ES52" s="710"/>
      <c r="ET52" s="710"/>
      <c r="EU52" s="710"/>
      <c r="EV52" s="710"/>
      <c r="EW52" s="710"/>
      <c r="EX52" s="710"/>
      <c r="EY52" s="710"/>
      <c r="EZ52" s="710"/>
      <c r="FA52" s="710"/>
      <c r="FB52" s="710"/>
      <c r="FC52" s="710"/>
      <c r="FD52" s="710"/>
      <c r="FE52" s="710"/>
      <c r="FF52" s="710"/>
      <c r="FG52" s="710"/>
      <c r="FH52" s="710"/>
      <c r="FI52" s="710"/>
      <c r="FJ52" s="710"/>
      <c r="FK52" s="710"/>
      <c r="FL52" s="710"/>
      <c r="FM52" s="710"/>
      <c r="FN52" s="710"/>
      <c r="FO52" s="710"/>
      <c r="FP52" s="710"/>
      <c r="FQ52" s="710"/>
      <c r="FR52" s="710"/>
      <c r="FS52" s="710"/>
      <c r="FT52" s="710"/>
      <c r="FU52" s="710"/>
      <c r="FV52" s="710"/>
      <c r="FW52" s="710"/>
      <c r="FX52" s="710"/>
      <c r="FY52" s="710"/>
      <c r="FZ52" s="710"/>
      <c r="GA52" s="710"/>
      <c r="GB52" s="710"/>
      <c r="GC52" s="710"/>
      <c r="GD52" s="710"/>
      <c r="GE52" s="710"/>
      <c r="GF52" s="710"/>
      <c r="GG52" s="710"/>
      <c r="GH52" s="710"/>
      <c r="GI52" s="710"/>
      <c r="GJ52" s="710"/>
      <c r="GK52" s="710"/>
      <c r="GL52" s="710"/>
      <c r="GM52" s="710"/>
      <c r="GN52" s="710"/>
      <c r="GO52" s="710"/>
      <c r="GP52" s="710"/>
      <c r="GQ52" s="710"/>
      <c r="GR52" s="710"/>
      <c r="GS52" s="710"/>
      <c r="GT52" s="710"/>
      <c r="GU52" s="710"/>
      <c r="GV52" s="710"/>
      <c r="GW52" s="710"/>
      <c r="GX52" s="710"/>
      <c r="GY52" s="710"/>
      <c r="GZ52" s="710"/>
      <c r="HA52" s="710"/>
      <c r="HB52" s="710"/>
      <c r="HC52" s="710"/>
      <c r="HD52" s="710"/>
      <c r="HE52" s="710"/>
      <c r="HF52" s="710"/>
      <c r="HG52" s="710"/>
      <c r="HH52" s="710"/>
      <c r="HI52" s="710"/>
      <c r="HJ52" s="710"/>
      <c r="HK52" s="710"/>
      <c r="HL52" s="710"/>
      <c r="HM52" s="710"/>
      <c r="HN52" s="710"/>
      <c r="HO52" s="710"/>
      <c r="HP52" s="710"/>
      <c r="HQ52" s="710"/>
      <c r="HR52" s="710"/>
      <c r="HS52" s="710"/>
      <c r="HT52" s="710"/>
      <c r="HU52" s="710"/>
      <c r="HV52" s="710"/>
      <c r="HW52" s="710"/>
      <c r="HX52" s="710"/>
      <c r="HY52" s="710"/>
      <c r="HZ52" s="710"/>
      <c r="IA52" s="710"/>
      <c r="IB52" s="710"/>
      <c r="IC52" s="710"/>
      <c r="ID52" s="710"/>
      <c r="IE52" s="710"/>
      <c r="IF52" s="710"/>
      <c r="IG52" s="710"/>
      <c r="IH52" s="710"/>
      <c r="II52" s="710"/>
      <c r="IJ52" s="710"/>
      <c r="IK52" s="710"/>
      <c r="IL52" s="710"/>
      <c r="IM52" s="710"/>
      <c r="IN52" s="710"/>
      <c r="IO52" s="710"/>
      <c r="IP52" s="710"/>
      <c r="IQ52" s="710"/>
      <c r="IR52" s="710"/>
      <c r="IS52" s="710"/>
      <c r="IT52" s="710"/>
      <c r="IU52" s="710"/>
      <c r="IV52" s="710"/>
      <c r="IW52" s="710"/>
      <c r="IX52" s="710"/>
      <c r="IY52" s="710"/>
      <c r="IZ52" s="710"/>
      <c r="JA52" s="710"/>
      <c r="JB52" s="710"/>
      <c r="JC52" s="710"/>
      <c r="JD52" s="710"/>
      <c r="JE52" s="710"/>
      <c r="JF52" s="710"/>
      <c r="JG52" s="710"/>
      <c r="JH52" s="710"/>
      <c r="JI52" s="710"/>
      <c r="JJ52" s="710"/>
      <c r="JK52" s="710"/>
      <c r="JL52" s="710"/>
      <c r="JM52" s="710"/>
      <c r="JN52" s="710"/>
      <c r="JO52" s="710"/>
      <c r="JP52" s="710"/>
      <c r="JQ52" s="710"/>
      <c r="JR52" s="710"/>
      <c r="JS52" s="710"/>
      <c r="JT52" s="710"/>
      <c r="JU52" s="710"/>
      <c r="JV52" s="710"/>
      <c r="JW52" s="710"/>
      <c r="JX52" s="710"/>
      <c r="JY52" s="710"/>
      <c r="JZ52" s="710"/>
      <c r="KA52" s="710"/>
      <c r="KB52" s="710"/>
      <c r="KC52" s="710"/>
      <c r="KD52" s="710"/>
      <c r="KE52" s="710"/>
      <c r="KF52" s="710"/>
      <c r="KG52" s="710"/>
      <c r="KH52" s="710"/>
      <c r="KI52" s="710"/>
      <c r="KJ52" s="710"/>
      <c r="KK52" s="710"/>
      <c r="KL52" s="710"/>
      <c r="KM52" s="710"/>
      <c r="KN52" s="710"/>
      <c r="KO52" s="710"/>
      <c r="KP52" s="710"/>
      <c r="KQ52" s="710"/>
      <c r="KR52" s="710"/>
      <c r="KS52" s="710"/>
      <c r="KT52" s="710"/>
      <c r="KU52" s="710"/>
      <c r="KV52" s="710"/>
      <c r="KW52" s="710"/>
      <c r="KX52" s="710"/>
      <c r="KY52" s="710"/>
      <c r="KZ52" s="710"/>
      <c r="LA52" s="710"/>
      <c r="LB52" s="710"/>
      <c r="LC52" s="710"/>
      <c r="LD52" s="710"/>
      <c r="LE52" s="710"/>
      <c r="LF52" s="710"/>
      <c r="LG52" s="710"/>
      <c r="LH52" s="710"/>
      <c r="LI52" s="710"/>
      <c r="LJ52" s="710"/>
      <c r="LK52" s="710"/>
      <c r="LL52" s="710"/>
      <c r="LM52" s="710"/>
      <c r="LN52" s="710"/>
      <c r="LO52" s="710"/>
      <c r="LP52" s="710"/>
      <c r="LQ52" s="710"/>
      <c r="LR52" s="710"/>
      <c r="LS52" s="710"/>
      <c r="LT52" s="710"/>
      <c r="LU52" s="710"/>
      <c r="LV52" s="710"/>
      <c r="LW52" s="710"/>
      <c r="LX52" s="710"/>
      <c r="LY52" s="710"/>
      <c r="LZ52" s="710"/>
      <c r="MA52" s="710"/>
      <c r="MB52" s="710"/>
      <c r="MC52" s="710"/>
      <c r="MD52" s="710"/>
      <c r="ME52" s="710"/>
      <c r="MF52" s="710"/>
      <c r="MG52" s="710"/>
      <c r="MH52" s="710"/>
      <c r="MI52" s="710"/>
      <c r="MJ52" s="710"/>
      <c r="MK52" s="710"/>
      <c r="ML52" s="710"/>
      <c r="MM52" s="710"/>
      <c r="MN52" s="710"/>
      <c r="MO52" s="710"/>
      <c r="MP52" s="710"/>
      <c r="MQ52" s="710"/>
      <c r="MR52" s="710"/>
      <c r="MS52" s="710"/>
      <c r="MT52" s="710"/>
      <c r="MU52" s="710"/>
      <c r="MV52" s="710"/>
      <c r="MW52" s="710"/>
      <c r="MX52" s="710"/>
      <c r="MY52" s="710"/>
      <c r="MZ52" s="710"/>
      <c r="NA52" s="710"/>
      <c r="NB52" s="710"/>
      <c r="NC52" s="710"/>
      <c r="ND52" s="710"/>
      <c r="NE52" s="710"/>
      <c r="NF52" s="710"/>
      <c r="NG52" s="710"/>
      <c r="NH52" s="710"/>
      <c r="NI52" s="710"/>
      <c r="NJ52" s="710"/>
      <c r="NK52" s="710"/>
      <c r="NL52" s="710"/>
      <c r="NM52" s="710"/>
      <c r="NN52" s="710"/>
      <c r="NO52" s="710"/>
      <c r="NP52" s="710"/>
      <c r="NQ52" s="710"/>
      <c r="NR52" s="710"/>
      <c r="NS52" s="710"/>
      <c r="NT52" s="710"/>
      <c r="NU52" s="710"/>
      <c r="NV52" s="710"/>
      <c r="NW52" s="710"/>
      <c r="NX52" s="710"/>
      <c r="NY52" s="710"/>
      <c r="NZ52" s="710"/>
      <c r="OA52" s="710"/>
      <c r="OB52" s="710"/>
      <c r="OC52" s="710"/>
      <c r="OD52" s="710"/>
      <c r="OE52" s="710"/>
      <c r="OF52" s="710"/>
      <c r="OG52" s="710"/>
      <c r="OH52" s="710"/>
      <c r="OI52" s="710"/>
      <c r="OJ52" s="710"/>
      <c r="OK52" s="710"/>
      <c r="OL52" s="710"/>
      <c r="OM52" s="710"/>
      <c r="ON52" s="710"/>
      <c r="OO52" s="710"/>
      <c r="OP52" s="710"/>
      <c r="OQ52" s="710"/>
      <c r="OR52" s="710"/>
      <c r="OS52" s="710"/>
      <c r="OT52" s="710"/>
      <c r="OU52" s="710"/>
      <c r="OV52" s="710"/>
      <c r="OW52" s="710"/>
      <c r="OX52" s="710"/>
      <c r="OY52" s="710"/>
      <c r="OZ52" s="710"/>
      <c r="PA52" s="710"/>
      <c r="PB52" s="710"/>
      <c r="PC52" s="710"/>
      <c r="PD52" s="710"/>
      <c r="PE52" s="710"/>
      <c r="PF52" s="710"/>
      <c r="PG52" s="710"/>
      <c r="PH52" s="710"/>
      <c r="PI52" s="710"/>
      <c r="PJ52" s="710"/>
      <c r="PK52" s="710"/>
      <c r="PL52" s="710"/>
      <c r="PM52" s="710"/>
      <c r="PN52" s="710"/>
      <c r="PO52" s="710"/>
      <c r="PP52" s="710"/>
      <c r="PQ52" s="710"/>
      <c r="PR52" s="710"/>
      <c r="PS52" s="710"/>
      <c r="PT52" s="710"/>
      <c r="PU52" s="710"/>
      <c r="PV52" s="710"/>
      <c r="PW52" s="710"/>
      <c r="PX52" s="710"/>
      <c r="PY52" s="710"/>
      <c r="PZ52" s="710"/>
      <c r="QA52" s="710"/>
      <c r="QB52" s="710"/>
      <c r="QC52" s="710"/>
      <c r="QD52" s="710"/>
      <c r="QE52" s="710"/>
      <c r="QF52" s="710"/>
      <c r="QG52" s="710"/>
      <c r="QH52" s="710"/>
      <c r="QI52" s="710"/>
      <c r="QJ52" s="710"/>
      <c r="QK52" s="710"/>
      <c r="QL52" s="710"/>
      <c r="QM52" s="710"/>
      <c r="QN52" s="710"/>
      <c r="QO52" s="710"/>
      <c r="QP52" s="710"/>
      <c r="QQ52" s="710"/>
      <c r="QR52" s="710"/>
      <c r="QS52" s="710"/>
      <c r="QT52" s="710"/>
      <c r="QU52" s="710"/>
      <c r="QV52" s="710"/>
      <c r="QW52" s="710"/>
      <c r="QX52" s="710"/>
      <c r="QY52" s="710"/>
      <c r="QZ52" s="710"/>
      <c r="RA52" s="710"/>
      <c r="RB52" s="710"/>
      <c r="RC52" s="710"/>
      <c r="RD52" s="710"/>
      <c r="RE52" s="710"/>
      <c r="RF52" s="710"/>
      <c r="RG52" s="710"/>
      <c r="RH52" s="710"/>
      <c r="RI52" s="710"/>
      <c r="RJ52" s="710"/>
      <c r="RK52" s="710"/>
      <c r="RL52" s="710"/>
      <c r="RM52" s="710"/>
      <c r="RN52" s="710"/>
      <c r="RO52" s="710"/>
      <c r="RP52" s="710"/>
      <c r="RQ52" s="710"/>
      <c r="RR52" s="710"/>
      <c r="RS52" s="710"/>
      <c r="RT52" s="710"/>
      <c r="RU52" s="710"/>
      <c r="RV52" s="710"/>
      <c r="RW52" s="710"/>
      <c r="RX52" s="710"/>
      <c r="RY52" s="710"/>
      <c r="RZ52" s="710"/>
      <c r="SA52" s="710"/>
      <c r="SB52" s="710"/>
      <c r="SC52" s="710"/>
      <c r="SD52" s="710"/>
      <c r="SE52" s="710"/>
      <c r="SF52" s="710"/>
      <c r="SG52" s="710"/>
      <c r="SH52" s="710"/>
      <c r="SI52" s="710"/>
      <c r="SJ52" s="710"/>
      <c r="SK52" s="710"/>
      <c r="SL52" s="710"/>
      <c r="SM52" s="710"/>
      <c r="SN52" s="710"/>
      <c r="SO52" s="710"/>
      <c r="SP52" s="710"/>
      <c r="SQ52" s="710"/>
      <c r="SR52" s="710"/>
      <c r="SS52" s="710"/>
      <c r="ST52" s="710"/>
      <c r="SU52" s="710"/>
      <c r="SV52" s="710"/>
      <c r="SW52" s="710"/>
      <c r="SX52" s="710"/>
      <c r="SY52" s="710"/>
      <c r="SZ52" s="710"/>
      <c r="TA52" s="710"/>
      <c r="TB52" s="710"/>
      <c r="TC52" s="710"/>
      <c r="TD52" s="710"/>
      <c r="TE52" s="710"/>
      <c r="TF52" s="710"/>
      <c r="TG52" s="710"/>
      <c r="TH52" s="710"/>
      <c r="TI52" s="710"/>
      <c r="TJ52" s="710"/>
      <c r="TK52" s="710"/>
      <c r="TL52" s="710"/>
      <c r="TM52" s="710"/>
      <c r="TN52" s="710"/>
      <c r="TO52" s="710"/>
      <c r="TP52" s="710"/>
      <c r="TQ52" s="710"/>
      <c r="TR52" s="710"/>
      <c r="TS52" s="710"/>
      <c r="TT52" s="710"/>
      <c r="TU52" s="710"/>
      <c r="TV52" s="710"/>
      <c r="TW52" s="710"/>
      <c r="TX52" s="710"/>
      <c r="TY52" s="710"/>
      <c r="TZ52" s="710"/>
      <c r="UA52" s="710"/>
      <c r="UB52" s="710"/>
      <c r="UC52" s="710"/>
      <c r="UD52" s="710"/>
      <c r="UE52" s="710"/>
      <c r="UF52" s="710"/>
      <c r="UG52" s="710"/>
      <c r="UH52" s="710"/>
      <c r="UI52" s="710"/>
      <c r="UJ52" s="710"/>
      <c r="UK52" s="710"/>
      <c r="UL52" s="710"/>
      <c r="UM52" s="710"/>
      <c r="UN52" s="710"/>
      <c r="UO52" s="710"/>
      <c r="UP52" s="710"/>
      <c r="UQ52" s="710"/>
      <c r="UR52" s="710"/>
      <c r="US52" s="710"/>
      <c r="UT52" s="710"/>
      <c r="UU52" s="710"/>
      <c r="UV52" s="710"/>
      <c r="UW52" s="710"/>
      <c r="UX52" s="710"/>
      <c r="UY52" s="710"/>
      <c r="UZ52" s="710"/>
      <c r="VA52" s="710"/>
      <c r="VB52" s="710"/>
      <c r="VC52" s="710"/>
      <c r="VD52" s="710"/>
      <c r="VE52" s="710"/>
      <c r="VF52" s="710"/>
      <c r="VG52" s="710"/>
      <c r="VH52" s="710"/>
      <c r="VI52" s="710"/>
      <c r="VJ52" s="710"/>
      <c r="VK52" s="710"/>
      <c r="VL52" s="710"/>
      <c r="VM52" s="710"/>
      <c r="VN52" s="710"/>
      <c r="VO52" s="710"/>
      <c r="VP52" s="710"/>
      <c r="VQ52" s="710"/>
      <c r="VR52" s="710"/>
      <c r="VS52" s="710"/>
      <c r="VT52" s="710"/>
      <c r="VU52" s="710"/>
      <c r="VV52" s="710"/>
      <c r="VW52" s="710"/>
      <c r="VX52" s="710"/>
      <c r="VY52" s="710"/>
      <c r="VZ52" s="710"/>
      <c r="WA52" s="710"/>
      <c r="WB52" s="710"/>
      <c r="WC52" s="710"/>
      <c r="WD52" s="710"/>
      <c r="WE52" s="710"/>
      <c r="WF52" s="710"/>
      <c r="WG52" s="710"/>
      <c r="WH52" s="710"/>
      <c r="WI52" s="710"/>
      <c r="WJ52" s="710"/>
      <c r="WK52" s="710"/>
      <c r="WL52" s="710"/>
      <c r="WM52" s="710"/>
      <c r="WN52" s="710"/>
      <c r="WO52" s="710"/>
      <c r="WP52" s="710"/>
      <c r="WQ52" s="710"/>
      <c r="WR52" s="710"/>
      <c r="WS52" s="710"/>
      <c r="WT52" s="710"/>
      <c r="WU52" s="710"/>
      <c r="WV52" s="710"/>
      <c r="WW52" s="710"/>
      <c r="WX52" s="710"/>
      <c r="WY52" s="710"/>
      <c r="WZ52" s="710"/>
      <c r="XA52" s="710"/>
      <c r="XB52" s="710"/>
      <c r="XC52" s="710"/>
      <c r="XD52" s="710"/>
      <c r="XE52" s="710"/>
      <c r="XF52" s="710"/>
      <c r="XG52" s="710"/>
      <c r="XH52" s="710"/>
      <c r="XI52" s="710"/>
      <c r="XJ52" s="710"/>
      <c r="XK52" s="710"/>
      <c r="XL52" s="710"/>
      <c r="XM52" s="710"/>
      <c r="XN52" s="710"/>
      <c r="XO52" s="710"/>
      <c r="XP52" s="710"/>
      <c r="XQ52" s="710"/>
      <c r="XR52" s="710"/>
      <c r="XS52" s="710"/>
      <c r="XT52" s="710"/>
      <c r="XU52" s="710"/>
      <c r="XV52" s="710"/>
      <c r="XW52" s="710"/>
      <c r="XX52" s="710"/>
      <c r="XY52" s="710"/>
      <c r="XZ52" s="710"/>
      <c r="YA52" s="710"/>
      <c r="YB52" s="710"/>
      <c r="YC52" s="710"/>
      <c r="YD52" s="710"/>
      <c r="YE52" s="710"/>
      <c r="YF52" s="710"/>
      <c r="YG52" s="710"/>
      <c r="YH52" s="710"/>
      <c r="YI52" s="710"/>
      <c r="YJ52" s="710"/>
      <c r="YK52" s="710"/>
      <c r="YL52" s="710"/>
      <c r="YM52" s="710"/>
      <c r="YN52" s="710"/>
      <c r="YO52" s="710"/>
      <c r="YP52" s="710"/>
      <c r="YQ52" s="710"/>
      <c r="YR52" s="710"/>
      <c r="YS52" s="710"/>
      <c r="YT52" s="710"/>
      <c r="YU52" s="710"/>
      <c r="YV52" s="710"/>
      <c r="YW52" s="710"/>
      <c r="YX52" s="710"/>
      <c r="YY52" s="710"/>
      <c r="YZ52" s="710"/>
      <c r="ZA52" s="710"/>
      <c r="ZB52" s="710"/>
      <c r="ZC52" s="710"/>
      <c r="ZD52" s="710"/>
      <c r="ZE52" s="710"/>
      <c r="ZF52" s="710"/>
      <c r="ZG52" s="710"/>
      <c r="ZH52" s="710"/>
      <c r="ZI52" s="710"/>
      <c r="ZJ52" s="710"/>
      <c r="ZK52" s="710"/>
      <c r="ZL52" s="710"/>
      <c r="ZM52" s="710"/>
      <c r="ZN52" s="710"/>
      <c r="ZO52" s="710"/>
      <c r="ZP52" s="710"/>
      <c r="ZQ52" s="710"/>
      <c r="ZR52" s="710"/>
      <c r="ZS52" s="710"/>
      <c r="ZT52" s="710"/>
      <c r="ZU52" s="710"/>
      <c r="ZV52" s="710"/>
      <c r="ZW52" s="710"/>
      <c r="ZX52" s="710"/>
      <c r="ZY52" s="710"/>
      <c r="ZZ52" s="710"/>
      <c r="AAA52" s="710"/>
      <c r="AAB52" s="710"/>
      <c r="AAC52" s="710"/>
      <c r="AAD52" s="710"/>
      <c r="AAE52" s="710"/>
      <c r="AAF52" s="710"/>
      <c r="AAG52" s="710"/>
      <c r="AAH52" s="710"/>
      <c r="AAI52" s="710"/>
      <c r="AAJ52" s="710"/>
      <c r="AAK52" s="710"/>
      <c r="AAL52" s="710"/>
      <c r="AAM52" s="710"/>
      <c r="AAN52" s="710"/>
      <c r="AAO52" s="710"/>
      <c r="AAP52" s="710"/>
      <c r="AAQ52" s="710"/>
      <c r="AAR52" s="710"/>
      <c r="AAS52" s="710"/>
      <c r="AAT52" s="710"/>
      <c r="AAU52" s="710"/>
      <c r="AAV52" s="710"/>
      <c r="AAW52" s="710"/>
      <c r="AAX52" s="710"/>
      <c r="AAY52" s="710"/>
      <c r="AAZ52" s="710"/>
      <c r="ABA52" s="710"/>
      <c r="ABB52" s="710"/>
      <c r="ABC52" s="710"/>
      <c r="ABD52" s="710"/>
      <c r="ABE52" s="710"/>
      <c r="ABF52" s="710"/>
      <c r="ABG52" s="710"/>
      <c r="ABH52" s="710"/>
      <c r="ABI52" s="710"/>
      <c r="ABJ52" s="710"/>
      <c r="ABK52" s="710"/>
      <c r="ABL52" s="710"/>
      <c r="ABM52" s="710"/>
      <c r="ABN52" s="710"/>
      <c r="ABO52" s="710"/>
      <c r="ABP52" s="710"/>
      <c r="ABQ52" s="710"/>
      <c r="ABR52" s="710"/>
      <c r="ABS52" s="710"/>
      <c r="ABT52" s="710"/>
      <c r="ABU52" s="710"/>
      <c r="ABV52" s="710"/>
      <c r="ABW52" s="710"/>
      <c r="ABX52" s="710"/>
      <c r="ABY52" s="710"/>
      <c r="ABZ52" s="710"/>
      <c r="ACA52" s="710"/>
      <c r="ACB52" s="710"/>
      <c r="ACC52" s="710"/>
      <c r="ACD52" s="710"/>
      <c r="ACE52" s="710"/>
      <c r="ACF52" s="710"/>
      <c r="ACG52" s="710"/>
      <c r="ACH52" s="710"/>
      <c r="ACI52" s="710"/>
      <c r="ACJ52" s="710"/>
      <c r="ACK52" s="710"/>
      <c r="ACL52" s="710"/>
      <c r="ACM52" s="710"/>
      <c r="ACN52" s="710"/>
      <c r="ACO52" s="710"/>
      <c r="ACP52" s="710"/>
      <c r="ACQ52" s="710"/>
      <c r="ACR52" s="710"/>
      <c r="ACS52" s="710"/>
      <c r="ACT52" s="710"/>
      <c r="ACU52" s="710"/>
      <c r="ACV52" s="710"/>
      <c r="ACW52" s="710"/>
      <c r="ACX52" s="710"/>
      <c r="ACY52" s="710"/>
      <c r="ACZ52" s="710"/>
      <c r="ADA52" s="710"/>
      <c r="ADB52" s="710"/>
      <c r="ADC52" s="710"/>
      <c r="ADD52" s="710"/>
      <c r="ADE52" s="710"/>
      <c r="ADF52" s="710"/>
      <c r="ADG52" s="710"/>
      <c r="ADH52" s="710"/>
      <c r="ADI52" s="710"/>
      <c r="ADJ52" s="710"/>
      <c r="ADK52" s="710"/>
      <c r="ADL52" s="710"/>
      <c r="ADM52" s="710"/>
      <c r="ADN52" s="710"/>
      <c r="ADO52" s="710"/>
      <c r="ADP52" s="710"/>
      <c r="ADQ52" s="710"/>
      <c r="ADR52" s="710"/>
      <c r="ADS52" s="710"/>
      <c r="ADT52" s="710"/>
      <c r="ADU52" s="710"/>
      <c r="ADV52" s="710"/>
      <c r="ADW52" s="710"/>
      <c r="ADX52" s="710"/>
      <c r="ADY52" s="710"/>
      <c r="ADZ52" s="710"/>
      <c r="AEA52" s="710"/>
      <c r="AEB52" s="710"/>
      <c r="AEC52" s="710"/>
      <c r="AED52" s="710"/>
      <c r="AEE52" s="710"/>
      <c r="AEF52" s="710"/>
      <c r="AEG52" s="710"/>
      <c r="AEH52" s="710"/>
      <c r="AEI52" s="710"/>
      <c r="AEJ52" s="710"/>
      <c r="AEK52" s="710"/>
      <c r="AEL52" s="710"/>
      <c r="AEM52" s="710"/>
      <c r="AEN52" s="710"/>
      <c r="AEO52" s="710"/>
      <c r="AEP52" s="710"/>
      <c r="AEQ52" s="710"/>
      <c r="AER52" s="710"/>
      <c r="AES52" s="710"/>
      <c r="AET52" s="710"/>
      <c r="AEU52" s="710"/>
      <c r="AEV52" s="710"/>
      <c r="AEW52" s="710"/>
      <c r="AEX52" s="710"/>
      <c r="AEY52" s="710"/>
      <c r="AEZ52" s="710"/>
      <c r="AFA52" s="710"/>
      <c r="AFB52" s="710"/>
      <c r="AFC52" s="710"/>
      <c r="AFD52" s="710"/>
      <c r="AFE52" s="710"/>
      <c r="AFF52" s="710"/>
      <c r="AFG52" s="710"/>
      <c r="AFH52" s="710"/>
      <c r="AFI52" s="710"/>
      <c r="AFJ52" s="710"/>
      <c r="AFK52" s="710"/>
      <c r="AFL52" s="710"/>
      <c r="AFM52" s="710"/>
      <c r="AFN52" s="710"/>
      <c r="AFO52" s="710"/>
      <c r="AFP52" s="710"/>
      <c r="AFQ52" s="710"/>
      <c r="AFR52" s="710"/>
      <c r="AFS52" s="710"/>
      <c r="AFT52" s="710"/>
      <c r="AFU52" s="710"/>
      <c r="AFV52" s="710"/>
      <c r="AFW52" s="710"/>
      <c r="AFX52" s="710"/>
      <c r="AFY52" s="710"/>
      <c r="AFZ52" s="710"/>
      <c r="AGA52" s="710"/>
      <c r="AGB52" s="710"/>
      <c r="AGC52" s="710"/>
      <c r="AGD52" s="710"/>
      <c r="AGE52" s="710"/>
      <c r="AGF52" s="710"/>
      <c r="AGG52" s="710"/>
      <c r="AGH52" s="710"/>
      <c r="AGI52" s="710"/>
      <c r="AGJ52" s="710"/>
      <c r="AGK52" s="710"/>
      <c r="AGL52" s="710"/>
      <c r="AGM52" s="710"/>
      <c r="AGN52" s="710"/>
      <c r="AGO52" s="710"/>
      <c r="AGP52" s="710"/>
      <c r="AGQ52" s="710"/>
      <c r="AGR52" s="710"/>
      <c r="AGS52" s="710"/>
      <c r="AGT52" s="710"/>
      <c r="AGU52" s="710"/>
      <c r="AGV52" s="710"/>
      <c r="AGW52" s="710"/>
      <c r="AGX52" s="710"/>
      <c r="AGY52" s="710"/>
      <c r="AGZ52" s="710"/>
      <c r="AHA52" s="710"/>
      <c r="AHB52" s="710"/>
      <c r="AHC52" s="710"/>
      <c r="AHD52" s="710"/>
      <c r="AHE52" s="710"/>
      <c r="AHF52" s="710"/>
      <c r="AHG52" s="710"/>
      <c r="AHH52" s="710"/>
      <c r="AHI52" s="710"/>
      <c r="AHJ52" s="710"/>
      <c r="AHK52" s="710"/>
      <c r="AHL52" s="710"/>
      <c r="AHM52" s="710"/>
      <c r="AHN52" s="710"/>
      <c r="AHO52" s="710"/>
      <c r="AHP52" s="710"/>
      <c r="AHQ52" s="710"/>
      <c r="AHR52" s="710"/>
      <c r="AHS52" s="710"/>
      <c r="AHT52" s="710"/>
      <c r="AHU52" s="710"/>
      <c r="AHV52" s="710"/>
      <c r="AHW52" s="710"/>
      <c r="AHX52" s="710"/>
      <c r="AHY52" s="710"/>
      <c r="AHZ52" s="710"/>
      <c r="AIA52" s="710"/>
      <c r="AIB52" s="710"/>
      <c r="AIC52" s="710"/>
      <c r="AID52" s="710"/>
      <c r="AIE52" s="710"/>
      <c r="AIF52" s="710"/>
      <c r="AIG52" s="710"/>
      <c r="AIH52" s="710"/>
      <c r="AII52" s="710"/>
      <c r="AIJ52" s="710"/>
      <c r="AIK52" s="710"/>
      <c r="AIL52" s="710"/>
      <c r="AIM52" s="710"/>
      <c r="AIN52" s="710"/>
      <c r="AIO52" s="710"/>
      <c r="AIP52" s="710"/>
      <c r="AIQ52" s="710"/>
      <c r="AIR52" s="710"/>
      <c r="AIS52" s="710"/>
      <c r="AIT52" s="710"/>
      <c r="AIU52" s="710"/>
      <c r="AIV52" s="710"/>
      <c r="AIW52" s="710"/>
      <c r="AIX52" s="710"/>
      <c r="AIY52" s="710"/>
      <c r="AIZ52" s="710"/>
      <c r="AJA52" s="710"/>
      <c r="AJB52" s="710"/>
      <c r="AJC52" s="710"/>
      <c r="AJD52" s="710"/>
      <c r="AJE52" s="710"/>
      <c r="AJF52" s="710"/>
      <c r="AJG52" s="710"/>
      <c r="AJH52" s="710"/>
      <c r="AJI52" s="710"/>
      <c r="AJJ52" s="710"/>
      <c r="AJK52" s="710"/>
      <c r="AJL52" s="710"/>
      <c r="AJM52" s="710"/>
      <c r="AJN52" s="710"/>
      <c r="AJO52" s="710"/>
      <c r="AJP52" s="710"/>
      <c r="AJQ52" s="710"/>
      <c r="AJR52" s="710"/>
      <c r="AJS52" s="710"/>
      <c r="AJT52" s="710"/>
      <c r="AJU52" s="710"/>
      <c r="AJV52" s="710"/>
      <c r="AJW52" s="710"/>
      <c r="AJX52" s="710"/>
      <c r="AJY52" s="710"/>
      <c r="AJZ52" s="710"/>
      <c r="AKA52" s="710"/>
      <c r="AKB52" s="710"/>
      <c r="AKC52" s="710"/>
      <c r="AKD52" s="710"/>
      <c r="AKE52" s="710"/>
      <c r="AKF52" s="710"/>
      <c r="AKG52" s="710"/>
      <c r="AKH52" s="710"/>
      <c r="AKI52" s="710"/>
      <c r="AKJ52" s="710"/>
      <c r="AKK52" s="710"/>
      <c r="AKL52" s="710"/>
      <c r="AKM52" s="710"/>
      <c r="AKN52" s="710"/>
      <c r="AKO52" s="710"/>
      <c r="AKP52" s="710"/>
      <c r="AKQ52" s="710"/>
      <c r="AKR52" s="710"/>
      <c r="AKS52" s="710"/>
      <c r="AKT52" s="710"/>
      <c r="AKU52" s="710"/>
      <c r="AKV52" s="710"/>
      <c r="AKW52" s="710"/>
      <c r="AKX52" s="710"/>
      <c r="AKY52" s="710"/>
      <c r="AKZ52" s="710"/>
      <c r="ALA52" s="710"/>
      <c r="ALB52" s="710"/>
      <c r="ALC52" s="710"/>
      <c r="ALD52" s="710"/>
      <c r="ALE52" s="710"/>
      <c r="ALF52" s="710"/>
      <c r="ALG52" s="710"/>
      <c r="ALH52" s="710"/>
      <c r="ALI52" s="710"/>
      <c r="ALJ52" s="710"/>
      <c r="ALK52" s="710"/>
      <c r="ALL52" s="710"/>
      <c r="ALM52" s="710"/>
      <c r="ALN52" s="710"/>
      <c r="ALO52" s="710"/>
      <c r="ALP52" s="710"/>
      <c r="ALQ52" s="710"/>
      <c r="ALR52" s="710"/>
      <c r="ALS52" s="710"/>
      <c r="ALT52" s="710"/>
      <c r="ALU52" s="710"/>
      <c r="ALV52" s="710"/>
      <c r="ALW52" s="710"/>
      <c r="ALX52" s="710"/>
      <c r="ALY52" s="710"/>
      <c r="ALZ52" s="710"/>
      <c r="AMA52" s="710"/>
      <c r="AMB52" s="710"/>
      <c r="AMC52" s="710"/>
      <c r="AMD52" s="710"/>
      <c r="AME52" s="710"/>
      <c r="AMF52" s="710"/>
      <c r="AMG52" s="710"/>
      <c r="AMH52" s="710"/>
      <c r="AMI52" s="710"/>
      <c r="AMJ52" s="710"/>
      <c r="AMK52" s="710"/>
      <c r="AML52" s="710"/>
      <c r="AMM52" s="710"/>
      <c r="AMN52" s="710"/>
      <c r="AMO52" s="710"/>
      <c r="AMP52" s="710"/>
      <c r="AMQ52" s="710"/>
      <c r="AMR52" s="710"/>
      <c r="AMS52" s="710"/>
      <c r="AMT52" s="710"/>
      <c r="AMU52" s="710"/>
      <c r="AMV52" s="710"/>
      <c r="AMW52" s="710"/>
      <c r="AMX52" s="710"/>
      <c r="AMY52" s="710"/>
      <c r="AMZ52" s="710"/>
      <c r="ANA52" s="710"/>
      <c r="ANB52" s="710"/>
      <c r="ANC52" s="710"/>
      <c r="AND52" s="710"/>
      <c r="ANE52" s="710"/>
      <c r="ANF52" s="710"/>
      <c r="ANG52" s="710"/>
      <c r="ANH52" s="710"/>
      <c r="ANI52" s="710"/>
      <c r="ANJ52" s="710"/>
      <c r="ANK52" s="710"/>
      <c r="ANL52" s="710"/>
      <c r="ANM52" s="710"/>
      <c r="ANN52" s="710"/>
      <c r="ANO52" s="710"/>
      <c r="ANP52" s="710"/>
      <c r="ANQ52" s="710"/>
      <c r="ANR52" s="710"/>
      <c r="ANS52" s="710"/>
      <c r="ANT52" s="710"/>
      <c r="ANU52" s="710"/>
      <c r="ANV52" s="710"/>
      <c r="ANW52" s="710"/>
      <c r="ANX52" s="710"/>
      <c r="ANY52" s="710"/>
      <c r="ANZ52" s="710"/>
      <c r="AOA52" s="710"/>
      <c r="AOB52" s="710"/>
      <c r="AOC52" s="710"/>
      <c r="AOD52" s="710"/>
      <c r="AOE52" s="710"/>
      <c r="AOF52" s="710"/>
      <c r="AOG52" s="710"/>
      <c r="AOH52" s="710"/>
      <c r="AOI52" s="710"/>
      <c r="AOJ52" s="710"/>
      <c r="AOK52" s="710"/>
      <c r="AOL52" s="710"/>
      <c r="AOM52" s="710"/>
      <c r="AON52" s="710"/>
      <c r="AOO52" s="710"/>
      <c r="AOP52" s="710"/>
      <c r="AOQ52" s="710"/>
      <c r="AOR52" s="710"/>
      <c r="AOS52" s="710"/>
      <c r="AOT52" s="710"/>
      <c r="AOU52" s="710"/>
      <c r="AOV52" s="710"/>
      <c r="AOW52" s="710"/>
      <c r="AOX52" s="710"/>
      <c r="AOY52" s="710"/>
      <c r="AOZ52" s="710"/>
      <c r="APA52" s="710"/>
      <c r="APB52" s="710"/>
      <c r="APC52" s="710"/>
      <c r="APD52" s="710"/>
      <c r="APE52" s="710"/>
      <c r="APF52" s="710"/>
      <c r="APG52" s="710"/>
      <c r="APH52" s="710"/>
      <c r="API52" s="710"/>
      <c r="APJ52" s="710"/>
      <c r="APK52" s="710"/>
      <c r="APL52" s="710"/>
      <c r="APM52" s="710"/>
      <c r="APN52" s="710"/>
      <c r="APO52" s="710"/>
      <c r="APP52" s="710"/>
      <c r="APQ52" s="710"/>
      <c r="APR52" s="710"/>
      <c r="APS52" s="710"/>
      <c r="APT52" s="710"/>
      <c r="APU52" s="710"/>
      <c r="APV52" s="710"/>
      <c r="APW52" s="710"/>
      <c r="APX52" s="710"/>
      <c r="APY52" s="710"/>
      <c r="APZ52" s="710"/>
      <c r="AQA52" s="710"/>
      <c r="AQB52" s="710"/>
      <c r="AQC52" s="710"/>
      <c r="AQD52" s="710"/>
      <c r="AQE52" s="710"/>
      <c r="AQF52" s="710"/>
      <c r="AQG52" s="710"/>
      <c r="AQH52" s="710"/>
      <c r="AQI52" s="710"/>
      <c r="AQJ52" s="710"/>
      <c r="AQK52" s="710"/>
      <c r="AQL52" s="710"/>
      <c r="AQM52" s="710"/>
      <c r="AQN52" s="710"/>
      <c r="AQO52" s="710"/>
      <c r="AQP52" s="710"/>
      <c r="AQQ52" s="710"/>
      <c r="AQR52" s="710"/>
      <c r="AQS52" s="710"/>
      <c r="AQT52" s="710"/>
      <c r="AQU52" s="710"/>
      <c r="AQV52" s="710"/>
      <c r="AQW52" s="710"/>
      <c r="AQX52" s="710"/>
      <c r="AQY52" s="710"/>
      <c r="AQZ52" s="710"/>
      <c r="ARA52" s="710"/>
      <c r="ARB52" s="710"/>
      <c r="ARC52" s="710"/>
      <c r="ARD52" s="710"/>
      <c r="ARE52" s="710"/>
      <c r="ARF52" s="710"/>
      <c r="ARG52" s="710"/>
      <c r="ARH52" s="710"/>
      <c r="ARI52" s="710"/>
      <c r="ARJ52" s="710"/>
      <c r="ARK52" s="710"/>
      <c r="ARL52" s="710"/>
      <c r="ARM52" s="710"/>
      <c r="ARN52" s="710"/>
      <c r="ARO52" s="710"/>
      <c r="ARP52" s="710"/>
      <c r="ARQ52" s="710"/>
      <c r="ARR52" s="710"/>
      <c r="ARS52" s="710"/>
      <c r="ART52" s="710"/>
      <c r="ARU52" s="710"/>
      <c r="ARV52" s="710"/>
      <c r="ARW52" s="710"/>
      <c r="ARX52" s="710"/>
      <c r="ARY52" s="710"/>
      <c r="ARZ52" s="710"/>
      <c r="ASA52" s="710"/>
      <c r="ASB52" s="710"/>
      <c r="ASC52" s="710"/>
      <c r="ASD52" s="710"/>
      <c r="ASE52" s="710"/>
      <c r="ASF52" s="710"/>
      <c r="ASG52" s="710"/>
      <c r="ASH52" s="710"/>
      <c r="ASI52" s="710"/>
      <c r="ASJ52" s="710"/>
      <c r="ASK52" s="710"/>
      <c r="ASL52" s="710"/>
      <c r="ASM52" s="710"/>
      <c r="ASN52" s="710"/>
      <c r="ASO52" s="710"/>
      <c r="ASP52" s="710"/>
      <c r="ASQ52" s="710"/>
      <c r="ASR52" s="710"/>
      <c r="ASS52" s="710"/>
      <c r="AST52" s="710"/>
      <c r="ASU52" s="710"/>
      <c r="ASV52" s="710"/>
      <c r="ASW52" s="710"/>
      <c r="ASX52" s="710"/>
      <c r="ASY52" s="710"/>
      <c r="ASZ52" s="710"/>
      <c r="ATA52" s="710"/>
      <c r="ATB52" s="710"/>
      <c r="ATC52" s="710"/>
      <c r="ATD52" s="710"/>
      <c r="ATE52" s="710"/>
      <c r="ATF52" s="710"/>
      <c r="ATG52" s="710"/>
      <c r="ATH52" s="710"/>
      <c r="ATI52" s="710"/>
      <c r="ATJ52" s="710"/>
      <c r="ATK52" s="710"/>
      <c r="ATL52" s="710"/>
      <c r="ATM52" s="710"/>
      <c r="ATN52" s="710"/>
      <c r="ATO52" s="710"/>
      <c r="ATP52" s="710"/>
      <c r="ATQ52" s="710"/>
      <c r="ATR52" s="710"/>
      <c r="ATS52" s="710"/>
      <c r="ATT52" s="710"/>
      <c r="ATU52" s="710"/>
      <c r="ATV52" s="710"/>
      <c r="ATW52" s="710"/>
      <c r="ATX52" s="710"/>
      <c r="ATY52" s="710"/>
      <c r="ATZ52" s="710"/>
      <c r="AUA52" s="710"/>
      <c r="AUB52" s="710"/>
      <c r="AUC52" s="710"/>
      <c r="AUD52" s="710"/>
      <c r="AUE52" s="710"/>
      <c r="AUF52" s="710"/>
      <c r="AUG52" s="710"/>
      <c r="AUH52" s="710"/>
      <c r="AUI52" s="710"/>
      <c r="AUJ52" s="710"/>
      <c r="AUK52" s="710"/>
      <c r="AUL52" s="710"/>
      <c r="AUM52" s="710"/>
      <c r="AUN52" s="710"/>
      <c r="AUO52" s="710"/>
      <c r="AUP52" s="710"/>
      <c r="AUQ52" s="710"/>
      <c r="AUR52" s="710"/>
      <c r="AUS52" s="710"/>
      <c r="AUT52" s="710"/>
      <c r="AUU52" s="710"/>
      <c r="AUV52" s="710"/>
      <c r="AUW52" s="710"/>
      <c r="AUX52" s="710"/>
      <c r="AUY52" s="710"/>
      <c r="AUZ52" s="710"/>
      <c r="AVA52" s="710"/>
      <c r="AVB52" s="710"/>
      <c r="AVC52" s="710"/>
      <c r="AVD52" s="710"/>
      <c r="AVE52" s="710"/>
      <c r="AVF52" s="710"/>
      <c r="AVG52" s="710"/>
      <c r="AVH52" s="710"/>
      <c r="AVI52" s="710"/>
      <c r="AVJ52" s="710"/>
      <c r="AVK52" s="710"/>
      <c r="AVL52" s="710"/>
      <c r="AVM52" s="710"/>
      <c r="AVN52" s="710"/>
      <c r="AVO52" s="710"/>
      <c r="AVP52" s="710"/>
      <c r="AVQ52" s="710"/>
      <c r="AVR52" s="710"/>
      <c r="AVS52" s="710"/>
      <c r="AVT52" s="710"/>
      <c r="AVU52" s="710"/>
      <c r="AVV52" s="710"/>
      <c r="AVW52" s="710"/>
      <c r="AVX52" s="710"/>
      <c r="AVY52" s="710"/>
      <c r="AVZ52" s="710"/>
      <c r="AWA52" s="710"/>
      <c r="AWB52" s="710"/>
      <c r="AWC52" s="710"/>
      <c r="AWD52" s="710"/>
      <c r="AWE52" s="710"/>
      <c r="AWF52" s="710"/>
      <c r="AWG52" s="710"/>
      <c r="AWH52" s="710"/>
      <c r="AWI52" s="710"/>
      <c r="AWJ52" s="710"/>
      <c r="AWK52" s="710"/>
      <c r="AWL52" s="710"/>
      <c r="AWM52" s="710"/>
      <c r="AWN52" s="710"/>
      <c r="AWO52" s="710"/>
      <c r="AWP52" s="710"/>
      <c r="AWQ52" s="710"/>
      <c r="AWR52" s="710"/>
      <c r="AWS52" s="710"/>
      <c r="AWT52" s="710"/>
      <c r="AWU52" s="710"/>
      <c r="AWV52" s="710"/>
      <c r="AWW52" s="710"/>
      <c r="AWX52" s="710"/>
      <c r="AWY52" s="710"/>
      <c r="AWZ52" s="710"/>
      <c r="AXA52" s="710"/>
      <c r="AXB52" s="710"/>
      <c r="AXC52" s="710"/>
      <c r="AXD52" s="710"/>
      <c r="AXE52" s="710"/>
      <c r="AXF52" s="710"/>
      <c r="AXG52" s="710"/>
      <c r="AXH52" s="710"/>
      <c r="AXI52" s="710"/>
      <c r="AXJ52" s="710"/>
      <c r="AXK52" s="710"/>
      <c r="AXL52" s="710"/>
      <c r="AXM52" s="710"/>
      <c r="AXN52" s="710"/>
      <c r="AXO52" s="710"/>
      <c r="AXP52" s="710"/>
      <c r="AXQ52" s="710"/>
      <c r="AXR52" s="710"/>
      <c r="AXS52" s="710"/>
      <c r="AXT52" s="710"/>
      <c r="AXU52" s="710"/>
      <c r="AXV52" s="710"/>
      <c r="AXW52" s="710"/>
      <c r="AXX52" s="710"/>
      <c r="AXY52" s="710"/>
      <c r="AXZ52" s="710"/>
      <c r="AYA52" s="710"/>
      <c r="AYB52" s="710"/>
      <c r="AYC52" s="710"/>
      <c r="AYD52" s="710"/>
      <c r="AYE52" s="710"/>
      <c r="AYF52" s="710"/>
      <c r="AYG52" s="710"/>
      <c r="AYH52" s="710"/>
      <c r="AYI52" s="710"/>
      <c r="AYJ52" s="710"/>
      <c r="AYK52" s="710"/>
      <c r="AYL52" s="710"/>
      <c r="AYM52" s="710"/>
      <c r="AYN52" s="710"/>
      <c r="AYO52" s="710"/>
      <c r="AYP52" s="710"/>
      <c r="AYQ52" s="710"/>
      <c r="AYR52" s="710"/>
      <c r="AYS52" s="710"/>
      <c r="AYT52" s="710"/>
      <c r="AYU52" s="710"/>
      <c r="AYV52" s="710"/>
      <c r="AYW52" s="710"/>
      <c r="AYX52" s="710"/>
      <c r="AYY52" s="710"/>
      <c r="AYZ52" s="710"/>
      <c r="AZA52" s="710"/>
      <c r="AZB52" s="710"/>
      <c r="AZC52" s="710"/>
      <c r="AZD52" s="710"/>
      <c r="AZE52" s="710"/>
      <c r="AZF52" s="710"/>
      <c r="AZG52" s="710"/>
      <c r="AZH52" s="710"/>
      <c r="AZI52" s="710"/>
      <c r="AZJ52" s="710"/>
      <c r="AZK52" s="710"/>
      <c r="AZL52" s="710"/>
      <c r="AZM52" s="710"/>
      <c r="AZN52" s="710"/>
      <c r="AZO52" s="710"/>
      <c r="AZP52" s="710"/>
      <c r="AZQ52" s="710"/>
      <c r="AZR52" s="710"/>
      <c r="AZS52" s="710"/>
      <c r="AZT52" s="710"/>
      <c r="AZU52" s="710"/>
      <c r="AZV52" s="710"/>
      <c r="AZW52" s="710"/>
      <c r="AZX52" s="710"/>
      <c r="AZY52" s="710"/>
      <c r="AZZ52" s="710"/>
      <c r="BAA52" s="710"/>
      <c r="BAB52" s="710"/>
      <c r="BAC52" s="710"/>
      <c r="BAD52" s="710"/>
      <c r="BAE52" s="710"/>
      <c r="BAF52" s="710"/>
      <c r="BAG52" s="710"/>
      <c r="BAH52" s="710"/>
      <c r="BAI52" s="710"/>
      <c r="BAJ52" s="710"/>
      <c r="BAK52" s="710"/>
      <c r="BAL52" s="710"/>
      <c r="BAM52" s="710"/>
      <c r="BAN52" s="710"/>
      <c r="BAO52" s="710"/>
      <c r="BAP52" s="710"/>
      <c r="BAQ52" s="710"/>
      <c r="BAR52" s="710"/>
      <c r="BAS52" s="710"/>
      <c r="BAT52" s="710"/>
      <c r="BAU52" s="710"/>
      <c r="BAV52" s="710"/>
      <c r="BAW52" s="710"/>
      <c r="BAX52" s="710"/>
      <c r="BAY52" s="710"/>
      <c r="BAZ52" s="710"/>
      <c r="BBA52" s="710"/>
      <c r="BBB52" s="710"/>
      <c r="BBC52" s="710"/>
      <c r="BBD52" s="710"/>
      <c r="BBE52" s="710"/>
      <c r="BBF52" s="710"/>
      <c r="BBG52" s="710"/>
      <c r="BBH52" s="710"/>
      <c r="BBI52" s="710"/>
      <c r="BBJ52" s="710"/>
      <c r="BBK52" s="710"/>
      <c r="BBL52" s="710"/>
      <c r="BBM52" s="710"/>
      <c r="BBN52" s="710"/>
      <c r="BBO52" s="710"/>
      <c r="BBP52" s="710"/>
      <c r="BBQ52" s="710"/>
      <c r="BBR52" s="710"/>
      <c r="BBS52" s="710"/>
      <c r="BBT52" s="710"/>
      <c r="BBU52" s="710"/>
      <c r="BBV52" s="710"/>
      <c r="BBW52" s="710"/>
      <c r="BBX52" s="710"/>
      <c r="BBY52" s="710"/>
      <c r="BBZ52" s="710"/>
      <c r="BCA52" s="710"/>
      <c r="BCB52" s="710"/>
      <c r="BCC52" s="710"/>
      <c r="BCD52" s="710"/>
      <c r="BCE52" s="710"/>
      <c r="BCF52" s="710"/>
      <c r="BCG52" s="710"/>
      <c r="BCH52" s="710"/>
      <c r="BCI52" s="710"/>
      <c r="BCJ52" s="710"/>
      <c r="BCK52" s="710"/>
      <c r="BCL52" s="710"/>
      <c r="BCM52" s="710"/>
      <c r="BCN52" s="710"/>
      <c r="BCO52" s="710"/>
      <c r="BCP52" s="710"/>
      <c r="BCQ52" s="710"/>
      <c r="BCR52" s="710"/>
      <c r="BCS52" s="710"/>
      <c r="BCT52" s="710"/>
      <c r="BCU52" s="710"/>
      <c r="BCV52" s="710"/>
      <c r="BCW52" s="710"/>
      <c r="BCX52" s="710"/>
      <c r="BCY52" s="710"/>
      <c r="BCZ52" s="710"/>
      <c r="BDA52" s="710"/>
      <c r="BDB52" s="710"/>
      <c r="BDC52" s="710"/>
      <c r="BDD52" s="710"/>
      <c r="BDE52" s="710"/>
      <c r="BDF52" s="710"/>
      <c r="BDG52" s="710"/>
      <c r="BDH52" s="710"/>
      <c r="BDI52" s="710"/>
      <c r="BDJ52" s="710"/>
      <c r="BDK52" s="710"/>
      <c r="BDL52" s="710"/>
      <c r="BDM52" s="710"/>
      <c r="BDN52" s="710"/>
      <c r="BDO52" s="710"/>
      <c r="BDP52" s="710"/>
      <c r="BDQ52" s="710"/>
      <c r="BDR52" s="710"/>
      <c r="BDS52" s="710"/>
      <c r="BDT52" s="710"/>
      <c r="BDU52" s="710"/>
      <c r="BDV52" s="710"/>
      <c r="BDW52" s="710"/>
      <c r="BDX52" s="710"/>
      <c r="BDY52" s="710"/>
      <c r="BDZ52" s="710"/>
      <c r="BEA52" s="710"/>
      <c r="BEB52" s="710"/>
      <c r="BEC52" s="710"/>
      <c r="BED52" s="710"/>
      <c r="BEE52" s="710"/>
      <c r="BEF52" s="710"/>
      <c r="BEG52" s="710"/>
      <c r="BEH52" s="710"/>
      <c r="BEI52" s="710"/>
      <c r="BEJ52" s="710"/>
      <c r="BEK52" s="710"/>
      <c r="BEL52" s="710"/>
      <c r="BEM52" s="710"/>
      <c r="BEN52" s="710"/>
      <c r="BEO52" s="710"/>
      <c r="BEP52" s="710"/>
      <c r="BEQ52" s="710"/>
      <c r="BER52" s="710"/>
      <c r="BES52" s="710"/>
      <c r="BET52" s="710"/>
      <c r="BEU52" s="710"/>
      <c r="BEV52" s="710"/>
      <c r="BEW52" s="710"/>
      <c r="BEX52" s="710"/>
      <c r="BEY52" s="710"/>
      <c r="BEZ52" s="710"/>
      <c r="BFA52" s="710"/>
      <c r="BFB52" s="710"/>
      <c r="BFC52" s="710"/>
      <c r="BFD52" s="710"/>
      <c r="BFE52" s="710"/>
      <c r="BFF52" s="710"/>
      <c r="BFG52" s="710"/>
      <c r="BFH52" s="710"/>
      <c r="BFI52" s="710"/>
      <c r="BFJ52" s="710"/>
      <c r="BFK52" s="710"/>
      <c r="BFL52" s="710"/>
      <c r="BFM52" s="710"/>
      <c r="BFN52" s="710"/>
      <c r="BFO52" s="710"/>
      <c r="BFP52" s="710"/>
      <c r="BFQ52" s="710"/>
      <c r="BFR52" s="710"/>
      <c r="BFS52" s="710"/>
      <c r="BFT52" s="710"/>
      <c r="BFU52" s="710"/>
      <c r="BFV52" s="710"/>
      <c r="BFW52" s="710"/>
      <c r="BFX52" s="710"/>
      <c r="BFY52" s="710"/>
      <c r="BFZ52" s="710"/>
      <c r="BGA52" s="710"/>
      <c r="BGB52" s="710"/>
      <c r="BGC52" s="710"/>
      <c r="BGD52" s="710"/>
      <c r="BGE52" s="710"/>
      <c r="BGF52" s="710"/>
      <c r="BGG52" s="710"/>
      <c r="BGH52" s="710"/>
      <c r="BGI52" s="710"/>
      <c r="BGJ52" s="710"/>
      <c r="BGK52" s="710"/>
      <c r="BGL52" s="710"/>
      <c r="BGM52" s="710"/>
      <c r="BGN52" s="710"/>
      <c r="BGO52" s="710"/>
      <c r="BGP52" s="710"/>
      <c r="BGQ52" s="710"/>
      <c r="BGR52" s="710"/>
      <c r="BGS52" s="710"/>
      <c r="BGT52" s="710"/>
      <c r="BGU52" s="710"/>
      <c r="BGV52" s="710"/>
      <c r="BGW52" s="710"/>
      <c r="BGX52" s="710"/>
      <c r="BGY52" s="710"/>
      <c r="BGZ52" s="710"/>
      <c r="BHA52" s="710"/>
      <c r="BHB52" s="710"/>
      <c r="BHC52" s="710"/>
      <c r="BHD52" s="710"/>
      <c r="BHE52" s="710"/>
      <c r="BHF52" s="710"/>
      <c r="BHG52" s="710"/>
      <c r="BHH52" s="710"/>
      <c r="BHI52" s="710"/>
      <c r="BHJ52" s="710"/>
      <c r="BHK52" s="710"/>
      <c r="BHL52" s="710"/>
      <c r="BHM52" s="710"/>
      <c r="BHN52" s="710"/>
      <c r="BHO52" s="710"/>
      <c r="BHP52" s="710"/>
      <c r="BHQ52" s="710"/>
      <c r="BHR52" s="710"/>
      <c r="BHS52" s="710"/>
      <c r="BHT52" s="710"/>
      <c r="BHU52" s="710"/>
      <c r="BHV52" s="710"/>
      <c r="BHW52" s="710"/>
      <c r="BHX52" s="710"/>
      <c r="BHY52" s="710"/>
      <c r="BHZ52" s="710"/>
      <c r="BIA52" s="710"/>
      <c r="BIB52" s="710"/>
      <c r="BIC52" s="710"/>
      <c r="BID52" s="710"/>
      <c r="BIE52" s="710"/>
      <c r="BIF52" s="710"/>
      <c r="BIG52" s="710"/>
      <c r="BIH52" s="710"/>
      <c r="BII52" s="710"/>
      <c r="BIJ52" s="710"/>
      <c r="BIK52" s="710"/>
      <c r="BIL52" s="710"/>
      <c r="BIM52" s="710"/>
      <c r="BIN52" s="710"/>
      <c r="BIO52" s="710"/>
      <c r="BIP52" s="710"/>
      <c r="BIQ52" s="710"/>
      <c r="BIR52" s="710"/>
      <c r="BIS52" s="710"/>
      <c r="BIT52" s="710"/>
      <c r="BIU52" s="710"/>
      <c r="BIV52" s="710"/>
      <c r="BIW52" s="710"/>
      <c r="BIX52" s="710"/>
      <c r="BIY52" s="710"/>
      <c r="BIZ52" s="710"/>
      <c r="BJA52" s="710"/>
      <c r="BJB52" s="710"/>
      <c r="BJC52" s="710"/>
      <c r="BJD52" s="710"/>
      <c r="BJE52" s="710"/>
      <c r="BJF52" s="710"/>
      <c r="BJG52" s="710"/>
      <c r="BJH52" s="710"/>
      <c r="BJI52" s="710"/>
      <c r="BJJ52" s="710"/>
      <c r="BJK52" s="710"/>
      <c r="BJL52" s="710"/>
      <c r="BJM52" s="710"/>
      <c r="BJN52" s="710"/>
      <c r="BJO52" s="710"/>
      <c r="BJP52" s="710"/>
      <c r="BJQ52" s="710"/>
      <c r="BJR52" s="710"/>
      <c r="BJS52" s="710"/>
      <c r="BJT52" s="710"/>
      <c r="BJU52" s="710"/>
      <c r="BJV52" s="710"/>
      <c r="BJW52" s="710"/>
      <c r="BJX52" s="710"/>
      <c r="BJY52" s="710"/>
      <c r="BJZ52" s="710"/>
      <c r="BKA52" s="710"/>
      <c r="BKB52" s="710"/>
      <c r="BKC52" s="710"/>
      <c r="BKD52" s="710"/>
      <c r="BKE52" s="710"/>
      <c r="BKF52" s="710"/>
      <c r="BKG52" s="710"/>
      <c r="BKH52" s="710"/>
      <c r="BKI52" s="710"/>
      <c r="BKJ52" s="710"/>
      <c r="BKK52" s="710"/>
      <c r="BKL52" s="710"/>
      <c r="BKM52" s="710"/>
      <c r="BKN52" s="710"/>
      <c r="BKO52" s="710"/>
      <c r="BKP52" s="710"/>
      <c r="BKQ52" s="710"/>
      <c r="BKR52" s="710"/>
      <c r="BKS52" s="710"/>
      <c r="BKT52" s="710"/>
      <c r="BKU52" s="710"/>
      <c r="BKV52" s="710"/>
      <c r="BKW52" s="710"/>
      <c r="BKX52" s="710"/>
      <c r="BKY52" s="710"/>
      <c r="BKZ52" s="710"/>
      <c r="BLA52" s="710"/>
      <c r="BLB52" s="710"/>
      <c r="BLC52" s="710"/>
      <c r="BLD52" s="710"/>
      <c r="BLE52" s="710"/>
      <c r="BLF52" s="710"/>
      <c r="BLG52" s="710"/>
      <c r="BLH52" s="710"/>
      <c r="BLI52" s="710"/>
      <c r="BLJ52" s="710"/>
      <c r="BLK52" s="710"/>
      <c r="BLL52" s="710"/>
      <c r="BLM52" s="710"/>
      <c r="BLN52" s="710"/>
      <c r="BLO52" s="710"/>
      <c r="BLP52" s="710"/>
      <c r="BLQ52" s="710"/>
      <c r="BLR52" s="710"/>
      <c r="BLS52" s="710"/>
      <c r="BLT52" s="710"/>
      <c r="BLU52" s="710"/>
      <c r="BLV52" s="710"/>
      <c r="BLW52" s="710"/>
      <c r="BLX52" s="710"/>
      <c r="BLY52" s="710"/>
      <c r="BLZ52" s="710"/>
      <c r="BMA52" s="710"/>
      <c r="BMB52" s="710"/>
      <c r="BMC52" s="710"/>
      <c r="BMD52" s="710"/>
      <c r="BME52" s="710"/>
      <c r="BMF52" s="710"/>
      <c r="BMG52" s="710"/>
      <c r="BMH52" s="710"/>
      <c r="BMI52" s="710"/>
      <c r="BMJ52" s="710"/>
      <c r="BMK52" s="710"/>
      <c r="BML52" s="710"/>
      <c r="BMM52" s="710"/>
      <c r="BMN52" s="710"/>
      <c r="BMO52" s="710"/>
      <c r="BMP52" s="710"/>
      <c r="BMQ52" s="710"/>
      <c r="BMR52" s="710"/>
      <c r="BMS52" s="710"/>
      <c r="BMT52" s="710"/>
      <c r="BMU52" s="710"/>
      <c r="BMV52" s="710"/>
      <c r="BMW52" s="710"/>
      <c r="BMX52" s="710"/>
      <c r="BMY52" s="710"/>
      <c r="BMZ52" s="710"/>
      <c r="BNA52" s="710"/>
      <c r="BNB52" s="710"/>
      <c r="BNC52" s="710"/>
      <c r="BND52" s="710"/>
      <c r="BNE52" s="710"/>
      <c r="BNF52" s="710"/>
      <c r="BNG52" s="710"/>
      <c r="BNH52" s="710"/>
      <c r="BNI52" s="710"/>
      <c r="BNJ52" s="710"/>
      <c r="BNK52" s="710"/>
      <c r="BNL52" s="710"/>
      <c r="BNM52" s="710"/>
      <c r="BNN52" s="710"/>
      <c r="BNO52" s="710"/>
      <c r="BNP52" s="710"/>
      <c r="BNQ52" s="710"/>
      <c r="BNR52" s="710"/>
      <c r="BNS52" s="710"/>
      <c r="BNT52" s="710"/>
      <c r="BNU52" s="710"/>
      <c r="BNV52" s="710"/>
      <c r="BNW52" s="710"/>
      <c r="BNX52" s="710"/>
      <c r="BNY52" s="710"/>
      <c r="BNZ52" s="710"/>
      <c r="BOA52" s="710"/>
      <c r="BOB52" s="710"/>
      <c r="BOC52" s="710"/>
      <c r="BOD52" s="710"/>
      <c r="BOE52" s="710"/>
      <c r="BOF52" s="710"/>
      <c r="BOG52" s="710"/>
      <c r="BOH52" s="710"/>
      <c r="BOI52" s="710"/>
      <c r="BOJ52" s="710"/>
      <c r="BOK52" s="710"/>
      <c r="BOL52" s="710"/>
      <c r="BOM52" s="710"/>
      <c r="BON52" s="710"/>
      <c r="BOO52" s="710"/>
      <c r="BOP52" s="710"/>
      <c r="BOQ52" s="710"/>
      <c r="BOR52" s="710"/>
      <c r="BOS52" s="710"/>
      <c r="BOT52" s="710"/>
      <c r="BOU52" s="710"/>
      <c r="BOV52" s="710"/>
      <c r="BOW52" s="710"/>
      <c r="BOX52" s="710"/>
      <c r="BOY52" s="710"/>
      <c r="BOZ52" s="710"/>
      <c r="BPA52" s="710"/>
      <c r="BPB52" s="710"/>
      <c r="BPC52" s="710"/>
      <c r="BPD52" s="710"/>
      <c r="BPE52" s="710"/>
      <c r="BPF52" s="710"/>
      <c r="BPG52" s="710"/>
      <c r="BPH52" s="710"/>
      <c r="BPI52" s="710"/>
      <c r="BPJ52" s="710"/>
      <c r="BPK52" s="710"/>
      <c r="BPL52" s="710"/>
      <c r="BPM52" s="710"/>
      <c r="BPN52" s="710"/>
      <c r="BPO52" s="710"/>
      <c r="BPP52" s="710"/>
      <c r="BPQ52" s="710"/>
      <c r="BPR52" s="710"/>
      <c r="BPS52" s="710"/>
      <c r="BPT52" s="710"/>
      <c r="BPU52" s="710"/>
      <c r="BPV52" s="710"/>
      <c r="BPW52" s="710"/>
      <c r="BPX52" s="710"/>
      <c r="BPY52" s="710"/>
      <c r="BPZ52" s="710"/>
      <c r="BQA52" s="710"/>
      <c r="BQB52" s="710"/>
      <c r="BQC52" s="710"/>
      <c r="BQD52" s="710"/>
      <c r="BQE52" s="710"/>
      <c r="BQF52" s="710"/>
      <c r="BQG52" s="710"/>
      <c r="BQH52" s="710"/>
      <c r="BQI52" s="710"/>
      <c r="BQJ52" s="710"/>
      <c r="BQK52" s="710"/>
      <c r="BQL52" s="710"/>
      <c r="BQM52" s="710"/>
      <c r="BQN52" s="710"/>
      <c r="BQO52" s="710"/>
      <c r="BQP52" s="710"/>
      <c r="BQQ52" s="710"/>
      <c r="BQR52" s="710"/>
      <c r="BQS52" s="710"/>
      <c r="BQT52" s="710"/>
      <c r="BQU52" s="710"/>
      <c r="BQV52" s="710"/>
      <c r="BQW52" s="710"/>
      <c r="BQX52" s="710"/>
      <c r="BQY52" s="710"/>
      <c r="BQZ52" s="710"/>
      <c r="BRA52" s="710"/>
      <c r="BRB52" s="710"/>
      <c r="BRC52" s="710"/>
      <c r="BRD52" s="710"/>
      <c r="BRE52" s="710"/>
      <c r="BRF52" s="710"/>
      <c r="BRG52" s="710"/>
      <c r="BRH52" s="710"/>
      <c r="BRI52" s="710"/>
      <c r="BRJ52" s="710"/>
      <c r="BRK52" s="710"/>
      <c r="BRL52" s="710"/>
      <c r="BRM52" s="710"/>
      <c r="BRN52" s="710"/>
      <c r="BRO52" s="710"/>
      <c r="BRP52" s="710"/>
      <c r="BRQ52" s="710"/>
      <c r="BRR52" s="710"/>
      <c r="BRS52" s="710"/>
      <c r="BRT52" s="710"/>
      <c r="BRU52" s="710"/>
      <c r="BRV52" s="710"/>
      <c r="BRW52" s="710"/>
      <c r="BRX52" s="710"/>
      <c r="BRY52" s="710"/>
      <c r="BRZ52" s="710"/>
      <c r="BSA52" s="710"/>
      <c r="BSB52" s="710"/>
      <c r="BSC52" s="710"/>
      <c r="BSD52" s="710"/>
      <c r="BSE52" s="710"/>
      <c r="BSF52" s="710"/>
      <c r="BSG52" s="710"/>
      <c r="BSH52" s="710"/>
      <c r="BSI52" s="710"/>
      <c r="BSJ52" s="710"/>
      <c r="BSK52" s="710"/>
      <c r="BSL52" s="710"/>
      <c r="BSM52" s="710"/>
      <c r="BSN52" s="710"/>
      <c r="BSO52" s="710"/>
      <c r="BSP52" s="710"/>
      <c r="BSQ52" s="710"/>
      <c r="BSR52" s="710"/>
      <c r="BSS52" s="710"/>
      <c r="BST52" s="710"/>
      <c r="BSU52" s="710"/>
      <c r="BSV52" s="710"/>
      <c r="BSW52" s="710"/>
      <c r="BSX52" s="710"/>
      <c r="BSY52" s="710"/>
      <c r="BSZ52" s="710"/>
      <c r="BTA52" s="710"/>
      <c r="BTB52" s="710"/>
      <c r="BTC52" s="710"/>
      <c r="BTD52" s="710"/>
      <c r="BTE52" s="710"/>
      <c r="BTF52" s="710"/>
      <c r="BTG52" s="710"/>
      <c r="BTH52" s="710"/>
      <c r="BTI52" s="710"/>
      <c r="BTJ52" s="710"/>
      <c r="BTK52" s="710"/>
      <c r="BTL52" s="710"/>
      <c r="BTM52" s="710"/>
      <c r="BTN52" s="710"/>
      <c r="BTO52" s="710"/>
      <c r="BTP52" s="710"/>
      <c r="BTQ52" s="710"/>
      <c r="BTR52" s="710"/>
      <c r="BTS52" s="710"/>
      <c r="BTT52" s="710"/>
      <c r="BTU52" s="710"/>
      <c r="BTV52" s="710"/>
      <c r="BTW52" s="710"/>
      <c r="BTX52" s="710"/>
      <c r="BTY52" s="710"/>
      <c r="BTZ52" s="710"/>
      <c r="BUA52" s="710"/>
      <c r="BUB52" s="710"/>
      <c r="BUC52" s="710"/>
      <c r="BUD52" s="710"/>
      <c r="BUE52" s="710"/>
      <c r="BUF52" s="710"/>
      <c r="BUG52" s="710"/>
      <c r="BUH52" s="710"/>
      <c r="BUI52" s="710"/>
      <c r="BUJ52" s="710"/>
      <c r="BUK52" s="710"/>
      <c r="BUL52" s="710"/>
      <c r="BUM52" s="710"/>
      <c r="BUN52" s="710"/>
      <c r="BUO52" s="710"/>
      <c r="BUP52" s="710"/>
      <c r="BUQ52" s="710"/>
      <c r="BUR52" s="710"/>
      <c r="BUS52" s="710"/>
      <c r="BUT52" s="710"/>
      <c r="BUU52" s="710"/>
      <c r="BUV52" s="710"/>
      <c r="BUW52" s="710"/>
      <c r="BUX52" s="710"/>
      <c r="BUY52" s="710"/>
      <c r="BUZ52" s="710"/>
      <c r="BVA52" s="710"/>
      <c r="BVB52" s="710"/>
      <c r="BVC52" s="710"/>
      <c r="BVD52" s="710"/>
      <c r="BVE52" s="710"/>
      <c r="BVF52" s="710"/>
      <c r="BVG52" s="710"/>
      <c r="BVH52" s="710"/>
      <c r="BVI52" s="710"/>
      <c r="BVJ52" s="710"/>
      <c r="BVK52" s="710"/>
      <c r="BVL52" s="710"/>
      <c r="BVM52" s="710"/>
      <c r="BVN52" s="710"/>
      <c r="BVO52" s="710"/>
      <c r="BVP52" s="710"/>
      <c r="BVQ52" s="710"/>
      <c r="BVR52" s="710"/>
      <c r="BVS52" s="710"/>
      <c r="BVT52" s="710"/>
      <c r="BVU52" s="710"/>
      <c r="BVV52" s="710"/>
      <c r="BVW52" s="710"/>
      <c r="BVX52" s="710"/>
      <c r="BVY52" s="710"/>
      <c r="BVZ52" s="710"/>
      <c r="BWA52" s="710"/>
      <c r="BWB52" s="710"/>
      <c r="BWC52" s="710"/>
      <c r="BWD52" s="710"/>
      <c r="BWE52" s="710"/>
      <c r="BWF52" s="710"/>
      <c r="BWG52" s="710"/>
      <c r="BWH52" s="710"/>
      <c r="BWI52" s="710"/>
      <c r="BWJ52" s="710"/>
      <c r="BWK52" s="710"/>
      <c r="BWL52" s="710"/>
      <c r="BWM52" s="710"/>
      <c r="BWN52" s="710"/>
      <c r="BWO52" s="710"/>
      <c r="BWP52" s="710"/>
      <c r="BWQ52" s="710"/>
      <c r="BWR52" s="710"/>
      <c r="BWS52" s="710"/>
      <c r="BWT52" s="710"/>
      <c r="BWU52" s="710"/>
      <c r="BWV52" s="710"/>
      <c r="BWW52" s="710"/>
      <c r="BWX52" s="710"/>
      <c r="BWY52" s="710"/>
      <c r="BWZ52" s="710"/>
      <c r="BXA52" s="710"/>
      <c r="BXB52" s="710"/>
      <c r="BXC52" s="710"/>
      <c r="BXD52" s="710"/>
      <c r="BXE52" s="710"/>
      <c r="BXF52" s="710"/>
      <c r="BXG52" s="710"/>
      <c r="BXH52" s="710"/>
      <c r="BXI52" s="710"/>
      <c r="BXJ52" s="710"/>
      <c r="BXK52" s="710"/>
      <c r="BXL52" s="710"/>
      <c r="BXM52" s="710"/>
      <c r="BXN52" s="710"/>
      <c r="BXO52" s="710"/>
      <c r="BXP52" s="710"/>
      <c r="BXQ52" s="710"/>
      <c r="BXR52" s="710"/>
      <c r="BXS52" s="710"/>
      <c r="BXT52" s="710"/>
      <c r="BXU52" s="710"/>
      <c r="BXV52" s="710"/>
      <c r="BXW52" s="710"/>
      <c r="BXX52" s="710"/>
      <c r="BXY52" s="710"/>
      <c r="BXZ52" s="710"/>
      <c r="BYA52" s="710"/>
      <c r="BYB52" s="710"/>
      <c r="BYC52" s="710"/>
      <c r="BYD52" s="710"/>
      <c r="BYE52" s="710"/>
      <c r="BYF52" s="710"/>
      <c r="BYG52" s="710"/>
      <c r="BYH52" s="710"/>
      <c r="BYI52" s="710"/>
      <c r="BYJ52" s="710"/>
      <c r="BYK52" s="710"/>
      <c r="BYL52" s="710"/>
      <c r="BYM52" s="710"/>
      <c r="BYN52" s="710"/>
      <c r="BYO52" s="710"/>
      <c r="BYP52" s="710"/>
      <c r="BYQ52" s="710"/>
      <c r="BYR52" s="710"/>
      <c r="BYS52" s="710"/>
      <c r="BYT52" s="710"/>
      <c r="BYU52" s="710"/>
      <c r="BYV52" s="710"/>
      <c r="BYW52" s="710"/>
      <c r="BYX52" s="710"/>
      <c r="BYY52" s="710"/>
      <c r="BYZ52" s="710"/>
      <c r="BZA52" s="710"/>
      <c r="BZB52" s="710"/>
      <c r="BZC52" s="710"/>
      <c r="BZD52" s="710"/>
      <c r="BZE52" s="710"/>
      <c r="BZF52" s="710"/>
      <c r="BZG52" s="710"/>
      <c r="BZH52" s="710"/>
      <c r="BZI52" s="710"/>
      <c r="BZJ52" s="710"/>
      <c r="BZK52" s="710"/>
      <c r="BZL52" s="710"/>
      <c r="BZM52" s="710"/>
      <c r="BZN52" s="710"/>
      <c r="BZO52" s="710"/>
      <c r="BZP52" s="710"/>
      <c r="BZQ52" s="710"/>
      <c r="BZR52" s="710"/>
      <c r="BZS52" s="710"/>
      <c r="BZT52" s="710"/>
      <c r="BZU52" s="710"/>
      <c r="BZV52" s="710"/>
      <c r="BZW52" s="710"/>
      <c r="BZX52" s="710"/>
      <c r="BZY52" s="710"/>
      <c r="BZZ52" s="710"/>
      <c r="CAA52" s="710"/>
      <c r="CAB52" s="710"/>
      <c r="CAC52" s="710"/>
      <c r="CAD52" s="710"/>
      <c r="CAE52" s="710"/>
      <c r="CAF52" s="710"/>
      <c r="CAG52" s="710"/>
      <c r="CAH52" s="710"/>
      <c r="CAI52" s="710"/>
      <c r="CAJ52" s="710"/>
      <c r="CAK52" s="710"/>
      <c r="CAL52" s="710"/>
      <c r="CAM52" s="710"/>
      <c r="CAN52" s="710"/>
      <c r="CAO52" s="710"/>
      <c r="CAP52" s="710"/>
      <c r="CAQ52" s="710"/>
      <c r="CAR52" s="710"/>
      <c r="CAS52" s="710"/>
      <c r="CAT52" s="710"/>
      <c r="CAU52" s="710"/>
      <c r="CAV52" s="710"/>
      <c r="CAW52" s="710"/>
      <c r="CAX52" s="710"/>
      <c r="CAY52" s="710"/>
      <c r="CAZ52" s="710"/>
      <c r="CBA52" s="710"/>
      <c r="CBB52" s="710"/>
      <c r="CBC52" s="710"/>
      <c r="CBD52" s="710"/>
      <c r="CBE52" s="710"/>
      <c r="CBF52" s="710"/>
      <c r="CBG52" s="710"/>
      <c r="CBH52" s="710"/>
      <c r="CBI52" s="710"/>
      <c r="CBJ52" s="710"/>
      <c r="CBK52" s="710"/>
      <c r="CBL52" s="710"/>
      <c r="CBM52" s="710"/>
      <c r="CBN52" s="710"/>
      <c r="CBO52" s="710"/>
      <c r="CBP52" s="710"/>
      <c r="CBQ52" s="710"/>
      <c r="CBR52" s="710"/>
      <c r="CBS52" s="710"/>
      <c r="CBT52" s="710"/>
      <c r="CBU52" s="710"/>
      <c r="CBV52" s="710"/>
      <c r="CBW52" s="710"/>
      <c r="CBX52" s="710"/>
      <c r="CBY52" s="710"/>
      <c r="CBZ52" s="710"/>
      <c r="CCA52" s="710"/>
      <c r="CCB52" s="710"/>
      <c r="CCC52" s="710"/>
      <c r="CCD52" s="710"/>
      <c r="CCE52" s="710"/>
      <c r="CCF52" s="710"/>
      <c r="CCG52" s="710"/>
      <c r="CCH52" s="710"/>
      <c r="CCI52" s="710"/>
      <c r="CCJ52" s="710"/>
      <c r="CCK52" s="710"/>
      <c r="CCL52" s="710"/>
      <c r="CCM52" s="710"/>
      <c r="CCN52" s="710"/>
      <c r="CCO52" s="710"/>
      <c r="CCP52" s="710"/>
      <c r="CCQ52" s="710"/>
      <c r="CCR52" s="710"/>
      <c r="CCS52" s="710"/>
      <c r="CCT52" s="710"/>
      <c r="CCU52" s="710"/>
      <c r="CCV52" s="710"/>
      <c r="CCW52" s="710"/>
      <c r="CCX52" s="710"/>
      <c r="CCY52" s="710"/>
      <c r="CCZ52" s="710"/>
      <c r="CDA52" s="710"/>
      <c r="CDB52" s="710"/>
      <c r="CDC52" s="710"/>
      <c r="CDD52" s="710"/>
      <c r="CDE52" s="710"/>
      <c r="CDF52" s="710"/>
      <c r="CDG52" s="710"/>
      <c r="CDH52" s="710"/>
      <c r="CDI52" s="710"/>
      <c r="CDJ52" s="710"/>
      <c r="CDK52" s="710"/>
      <c r="CDL52" s="710"/>
      <c r="CDM52" s="710"/>
      <c r="CDN52" s="710"/>
      <c r="CDO52" s="710"/>
      <c r="CDP52" s="710"/>
      <c r="CDQ52" s="710"/>
      <c r="CDR52" s="710"/>
      <c r="CDS52" s="710"/>
      <c r="CDT52" s="710"/>
      <c r="CDU52" s="710"/>
      <c r="CDV52" s="710"/>
      <c r="CDW52" s="710"/>
      <c r="CDX52" s="710"/>
      <c r="CDY52" s="710"/>
      <c r="CDZ52" s="710"/>
      <c r="CEA52" s="710"/>
      <c r="CEB52" s="710"/>
      <c r="CEC52" s="710"/>
      <c r="CED52" s="710"/>
      <c r="CEE52" s="710"/>
      <c r="CEF52" s="710"/>
      <c r="CEG52" s="710"/>
      <c r="CEH52" s="710"/>
      <c r="CEI52" s="710"/>
      <c r="CEJ52" s="710"/>
      <c r="CEK52" s="710"/>
      <c r="CEL52" s="710"/>
      <c r="CEM52" s="710"/>
      <c r="CEN52" s="710"/>
      <c r="CEO52" s="710"/>
      <c r="CEP52" s="710"/>
      <c r="CEQ52" s="710"/>
      <c r="CER52" s="710"/>
      <c r="CES52" s="710"/>
      <c r="CET52" s="710"/>
      <c r="CEU52" s="710"/>
      <c r="CEV52" s="710"/>
      <c r="CEW52" s="710"/>
      <c r="CEX52" s="710"/>
      <c r="CEY52" s="710"/>
      <c r="CEZ52" s="710"/>
      <c r="CFA52" s="710"/>
      <c r="CFB52" s="710"/>
      <c r="CFC52" s="710"/>
      <c r="CFD52" s="710"/>
      <c r="CFE52" s="710"/>
      <c r="CFF52" s="710"/>
      <c r="CFG52" s="710"/>
      <c r="CFH52" s="710"/>
      <c r="CFI52" s="710"/>
      <c r="CFJ52" s="710"/>
      <c r="CFK52" s="710"/>
      <c r="CFL52" s="710"/>
      <c r="CFM52" s="710"/>
      <c r="CFN52" s="710"/>
      <c r="CFO52" s="710"/>
      <c r="CFP52" s="710"/>
      <c r="CFQ52" s="710"/>
      <c r="CFR52" s="710"/>
      <c r="CFS52" s="710"/>
      <c r="CFT52" s="710"/>
      <c r="CFU52" s="710"/>
      <c r="CFV52" s="710"/>
      <c r="CFW52" s="710"/>
      <c r="CFX52" s="710"/>
      <c r="CFY52" s="710"/>
      <c r="CFZ52" s="710"/>
      <c r="CGA52" s="710"/>
      <c r="CGB52" s="710"/>
      <c r="CGC52" s="710"/>
      <c r="CGD52" s="710"/>
      <c r="CGE52" s="710"/>
      <c r="CGF52" s="710"/>
      <c r="CGG52" s="710"/>
      <c r="CGH52" s="710"/>
      <c r="CGI52" s="710"/>
      <c r="CGJ52" s="710"/>
      <c r="CGK52" s="710"/>
      <c r="CGL52" s="710"/>
      <c r="CGM52" s="710"/>
      <c r="CGN52" s="710"/>
      <c r="CGO52" s="710"/>
      <c r="CGP52" s="710"/>
      <c r="CGQ52" s="710"/>
      <c r="CGR52" s="710"/>
      <c r="CGS52" s="710"/>
      <c r="CGT52" s="710"/>
      <c r="CGU52" s="710"/>
      <c r="CGV52" s="710"/>
      <c r="CGW52" s="710"/>
      <c r="CGX52" s="710"/>
      <c r="CGY52" s="710"/>
      <c r="CGZ52" s="710"/>
      <c r="CHA52" s="710"/>
      <c r="CHB52" s="710"/>
      <c r="CHC52" s="710"/>
      <c r="CHD52" s="710"/>
      <c r="CHE52" s="710"/>
      <c r="CHF52" s="710"/>
      <c r="CHG52" s="710"/>
      <c r="CHH52" s="710"/>
      <c r="CHI52" s="710"/>
      <c r="CHJ52" s="710"/>
      <c r="CHK52" s="710"/>
      <c r="CHL52" s="710"/>
      <c r="CHM52" s="710"/>
      <c r="CHN52" s="710"/>
      <c r="CHO52" s="710"/>
      <c r="CHP52" s="710"/>
      <c r="CHQ52" s="710"/>
      <c r="CHR52" s="710"/>
      <c r="CHS52" s="710"/>
      <c r="CHT52" s="710"/>
      <c r="CHU52" s="710"/>
      <c r="CHV52" s="710"/>
      <c r="CHW52" s="710"/>
      <c r="CHX52" s="710"/>
      <c r="CHY52" s="710"/>
      <c r="CHZ52" s="710"/>
      <c r="CIA52" s="710"/>
      <c r="CIB52" s="710"/>
      <c r="CIC52" s="710"/>
      <c r="CID52" s="710"/>
      <c r="CIE52" s="710"/>
      <c r="CIF52" s="710"/>
      <c r="CIG52" s="710"/>
      <c r="CIH52" s="710"/>
      <c r="CII52" s="710"/>
      <c r="CIJ52" s="710"/>
      <c r="CIK52" s="710"/>
      <c r="CIL52" s="710"/>
      <c r="CIM52" s="710"/>
      <c r="CIN52" s="710"/>
      <c r="CIO52" s="710"/>
      <c r="CIP52" s="710"/>
      <c r="CIQ52" s="710"/>
      <c r="CIR52" s="710"/>
      <c r="CIS52" s="710"/>
      <c r="CIT52" s="710"/>
      <c r="CIU52" s="710"/>
      <c r="CIV52" s="710"/>
      <c r="CIW52" s="710"/>
      <c r="CIX52" s="710"/>
      <c r="CIY52" s="710"/>
      <c r="CIZ52" s="710"/>
      <c r="CJA52" s="710"/>
      <c r="CJB52" s="710"/>
      <c r="CJC52" s="710"/>
      <c r="CJD52" s="710"/>
      <c r="CJE52" s="710"/>
      <c r="CJF52" s="710"/>
      <c r="CJG52" s="710"/>
      <c r="CJH52" s="710"/>
      <c r="CJI52" s="710"/>
      <c r="CJJ52" s="710"/>
      <c r="CJK52" s="710"/>
      <c r="CJL52" s="710"/>
      <c r="CJM52" s="710"/>
      <c r="CJN52" s="710"/>
      <c r="CJO52" s="710"/>
      <c r="CJP52" s="710"/>
      <c r="CJQ52" s="710"/>
      <c r="CJR52" s="710"/>
      <c r="CJS52" s="710"/>
      <c r="CJT52" s="710"/>
      <c r="CJU52" s="710"/>
      <c r="CJV52" s="710"/>
      <c r="CJW52" s="710"/>
      <c r="CJX52" s="710"/>
      <c r="CJY52" s="710"/>
      <c r="CJZ52" s="710"/>
      <c r="CKA52" s="710"/>
      <c r="CKB52" s="710"/>
      <c r="CKC52" s="710"/>
      <c r="CKD52" s="710"/>
      <c r="CKE52" s="710"/>
      <c r="CKF52" s="710"/>
      <c r="CKG52" s="710"/>
      <c r="CKH52" s="710"/>
      <c r="CKI52" s="710"/>
      <c r="CKJ52" s="710"/>
      <c r="CKK52" s="710"/>
      <c r="CKL52" s="710"/>
      <c r="CKM52" s="710"/>
      <c r="CKN52" s="710"/>
      <c r="CKO52" s="710"/>
      <c r="CKP52" s="710"/>
      <c r="CKQ52" s="710"/>
      <c r="CKR52" s="710"/>
      <c r="CKS52" s="710"/>
      <c r="CKT52" s="710"/>
      <c r="CKU52" s="710"/>
      <c r="CKV52" s="710"/>
      <c r="CKW52" s="710"/>
      <c r="CKX52" s="710"/>
      <c r="CKY52" s="710"/>
      <c r="CKZ52" s="710"/>
      <c r="CLA52" s="710"/>
      <c r="CLB52" s="710"/>
      <c r="CLC52" s="710"/>
      <c r="CLD52" s="710"/>
      <c r="CLE52" s="710"/>
      <c r="CLF52" s="710"/>
      <c r="CLG52" s="710"/>
      <c r="CLH52" s="710"/>
      <c r="CLI52" s="710"/>
      <c r="CLJ52" s="710"/>
      <c r="CLK52" s="710"/>
      <c r="CLL52" s="710"/>
      <c r="CLM52" s="710"/>
      <c r="CLN52" s="710"/>
      <c r="CLO52" s="710"/>
      <c r="CLP52" s="710"/>
      <c r="CLQ52" s="710"/>
      <c r="CLR52" s="710"/>
      <c r="CLS52" s="710"/>
      <c r="CLT52" s="710"/>
      <c r="CLU52" s="710"/>
      <c r="CLV52" s="710"/>
      <c r="CLW52" s="710"/>
      <c r="CLX52" s="710"/>
      <c r="CLY52" s="710"/>
      <c r="CLZ52" s="710"/>
      <c r="CMA52" s="710"/>
      <c r="CMB52" s="710"/>
      <c r="CMC52" s="710"/>
      <c r="CMD52" s="710"/>
      <c r="CME52" s="710"/>
      <c r="CMF52" s="710"/>
      <c r="CMG52" s="710"/>
      <c r="CMH52" s="710"/>
      <c r="CMI52" s="710"/>
      <c r="CMJ52" s="710"/>
      <c r="CMK52" s="710"/>
      <c r="CML52" s="710"/>
      <c r="CMM52" s="710"/>
      <c r="CMN52" s="710"/>
      <c r="CMO52" s="710"/>
      <c r="CMP52" s="710"/>
      <c r="CMQ52" s="710"/>
      <c r="CMR52" s="710"/>
      <c r="CMS52" s="710"/>
      <c r="CMT52" s="710"/>
      <c r="CMU52" s="710"/>
      <c r="CMV52" s="710"/>
      <c r="CMW52" s="710"/>
      <c r="CMX52" s="710"/>
      <c r="CMY52" s="710"/>
      <c r="CMZ52" s="710"/>
      <c r="CNA52" s="710"/>
      <c r="CNB52" s="710"/>
      <c r="CNC52" s="710"/>
      <c r="CND52" s="710"/>
      <c r="CNE52" s="710"/>
      <c r="CNF52" s="710"/>
      <c r="CNG52" s="710"/>
      <c r="CNH52" s="710"/>
      <c r="CNI52" s="710"/>
      <c r="CNJ52" s="710"/>
      <c r="CNK52" s="710"/>
      <c r="CNL52" s="710"/>
      <c r="CNM52" s="710"/>
      <c r="CNN52" s="710"/>
      <c r="CNO52" s="710"/>
      <c r="CNP52" s="710"/>
      <c r="CNQ52" s="710"/>
      <c r="CNR52" s="710"/>
      <c r="CNS52" s="710"/>
      <c r="CNT52" s="710"/>
      <c r="CNU52" s="710"/>
      <c r="CNV52" s="710"/>
      <c r="CNW52" s="710"/>
      <c r="CNX52" s="710"/>
      <c r="CNY52" s="710"/>
      <c r="CNZ52" s="710"/>
      <c r="COA52" s="710"/>
      <c r="COB52" s="710"/>
      <c r="COC52" s="710"/>
      <c r="COD52" s="710"/>
      <c r="COE52" s="710"/>
      <c r="COF52" s="710"/>
      <c r="COG52" s="710"/>
      <c r="COH52" s="710"/>
      <c r="COI52" s="710"/>
      <c r="COJ52" s="710"/>
      <c r="COK52" s="710"/>
      <c r="COL52" s="710"/>
      <c r="COM52" s="710"/>
      <c r="CON52" s="710"/>
      <c r="COO52" s="710"/>
      <c r="COP52" s="710"/>
      <c r="COQ52" s="710"/>
      <c r="COR52" s="710"/>
      <c r="COS52" s="710"/>
      <c r="COT52" s="710"/>
      <c r="COU52" s="710"/>
      <c r="COV52" s="710"/>
      <c r="COW52" s="710"/>
      <c r="COX52" s="710"/>
      <c r="COY52" s="710"/>
      <c r="COZ52" s="710"/>
      <c r="CPA52" s="710"/>
      <c r="CPB52" s="710"/>
      <c r="CPC52" s="710"/>
      <c r="CPD52" s="710"/>
      <c r="CPE52" s="710"/>
      <c r="CPF52" s="710"/>
      <c r="CPG52" s="710"/>
      <c r="CPH52" s="710"/>
      <c r="CPI52" s="710"/>
      <c r="CPJ52" s="710"/>
      <c r="CPK52" s="710"/>
      <c r="CPL52" s="710"/>
      <c r="CPM52" s="710"/>
      <c r="CPN52" s="710"/>
      <c r="CPO52" s="710"/>
      <c r="CPP52" s="710"/>
      <c r="CPQ52" s="710"/>
      <c r="CPR52" s="710"/>
      <c r="CPS52" s="710"/>
      <c r="CPT52" s="710"/>
      <c r="CPU52" s="710"/>
      <c r="CPV52" s="710"/>
      <c r="CPW52" s="710"/>
      <c r="CPX52" s="710"/>
      <c r="CPY52" s="710"/>
      <c r="CPZ52" s="710"/>
      <c r="CQA52" s="710"/>
      <c r="CQB52" s="710"/>
      <c r="CQC52" s="710"/>
      <c r="CQD52" s="710"/>
      <c r="CQE52" s="710"/>
      <c r="CQF52" s="710"/>
      <c r="CQG52" s="710"/>
      <c r="CQH52" s="710"/>
      <c r="CQI52" s="710"/>
      <c r="CQJ52" s="710"/>
      <c r="CQK52" s="710"/>
      <c r="CQL52" s="710"/>
      <c r="CQM52" s="710"/>
      <c r="CQN52" s="710"/>
      <c r="CQO52" s="710"/>
      <c r="CQP52" s="710"/>
      <c r="CQQ52" s="710"/>
      <c r="CQR52" s="710"/>
      <c r="CQS52" s="710"/>
      <c r="CQT52" s="710"/>
      <c r="CQU52" s="710"/>
      <c r="CQV52" s="710"/>
      <c r="CQW52" s="710"/>
      <c r="CQX52" s="710"/>
      <c r="CQY52" s="710"/>
      <c r="CQZ52" s="710"/>
      <c r="CRA52" s="710"/>
      <c r="CRB52" s="710"/>
      <c r="CRC52" s="710"/>
      <c r="CRD52" s="710"/>
      <c r="CRE52" s="710"/>
      <c r="CRF52" s="710"/>
      <c r="CRG52" s="710"/>
      <c r="CRH52" s="710"/>
      <c r="CRI52" s="710"/>
      <c r="CRJ52" s="710"/>
      <c r="CRK52" s="710"/>
      <c r="CRL52" s="710"/>
      <c r="CRM52" s="710"/>
      <c r="CRN52" s="710"/>
      <c r="CRO52" s="710"/>
      <c r="CRP52" s="710"/>
      <c r="CRQ52" s="710"/>
      <c r="CRR52" s="710"/>
      <c r="CRS52" s="710"/>
      <c r="CRT52" s="710"/>
      <c r="CRU52" s="710"/>
      <c r="CRV52" s="710"/>
      <c r="CRW52" s="710"/>
      <c r="CRX52" s="710"/>
      <c r="CRY52" s="710"/>
      <c r="CRZ52" s="710"/>
      <c r="CSA52" s="710"/>
      <c r="CSB52" s="710"/>
      <c r="CSC52" s="710"/>
      <c r="CSD52" s="710"/>
      <c r="CSE52" s="710"/>
      <c r="CSF52" s="710"/>
      <c r="CSG52" s="710"/>
      <c r="CSH52" s="710"/>
      <c r="CSI52" s="710"/>
      <c r="CSJ52" s="710"/>
      <c r="CSK52" s="710"/>
      <c r="CSL52" s="710"/>
      <c r="CSM52" s="710"/>
      <c r="CSN52" s="710"/>
      <c r="CSO52" s="710"/>
      <c r="CSP52" s="710"/>
      <c r="CSQ52" s="710"/>
      <c r="CSR52" s="710"/>
      <c r="CSS52" s="710"/>
      <c r="CST52" s="710"/>
      <c r="CSU52" s="710"/>
      <c r="CSV52" s="710"/>
      <c r="CSW52" s="710"/>
      <c r="CSX52" s="710"/>
      <c r="CSY52" s="710"/>
      <c r="CSZ52" s="710"/>
      <c r="CTA52" s="710"/>
      <c r="CTB52" s="710"/>
      <c r="CTC52" s="710"/>
      <c r="CTD52" s="710"/>
      <c r="CTE52" s="710"/>
      <c r="CTF52" s="710"/>
      <c r="CTG52" s="710"/>
      <c r="CTH52" s="710"/>
      <c r="CTI52" s="710"/>
      <c r="CTJ52" s="710"/>
      <c r="CTK52" s="710"/>
      <c r="CTL52" s="710"/>
      <c r="CTM52" s="710"/>
      <c r="CTN52" s="710"/>
      <c r="CTO52" s="710"/>
      <c r="CTP52" s="710"/>
      <c r="CTQ52" s="710"/>
      <c r="CTR52" s="710"/>
      <c r="CTS52" s="710"/>
      <c r="CTT52" s="710"/>
      <c r="CTU52" s="710"/>
      <c r="CTV52" s="710"/>
      <c r="CTW52" s="710"/>
      <c r="CTX52" s="710"/>
      <c r="CTY52" s="710"/>
      <c r="CTZ52" s="710"/>
      <c r="CUA52" s="710"/>
      <c r="CUB52" s="710"/>
      <c r="CUC52" s="710"/>
      <c r="CUD52" s="710"/>
      <c r="CUE52" s="710"/>
      <c r="CUF52" s="710"/>
      <c r="CUG52" s="710"/>
      <c r="CUH52" s="710"/>
      <c r="CUI52" s="710"/>
      <c r="CUJ52" s="710"/>
      <c r="CUK52" s="710"/>
      <c r="CUL52" s="710"/>
      <c r="CUM52" s="710"/>
      <c r="CUN52" s="710"/>
      <c r="CUO52" s="710"/>
      <c r="CUP52" s="710"/>
      <c r="CUQ52" s="710"/>
      <c r="CUR52" s="710"/>
      <c r="CUS52" s="710"/>
      <c r="CUT52" s="710"/>
      <c r="CUU52" s="710"/>
      <c r="CUV52" s="710"/>
      <c r="CUW52" s="710"/>
      <c r="CUX52" s="710"/>
      <c r="CUY52" s="710"/>
      <c r="CUZ52" s="710"/>
      <c r="CVA52" s="710"/>
      <c r="CVB52" s="710"/>
      <c r="CVC52" s="710"/>
      <c r="CVD52" s="710"/>
      <c r="CVE52" s="710"/>
      <c r="CVF52" s="710"/>
      <c r="CVG52" s="710"/>
      <c r="CVH52" s="710"/>
      <c r="CVI52" s="710"/>
      <c r="CVJ52" s="710"/>
      <c r="CVK52" s="710"/>
      <c r="CVL52" s="710"/>
      <c r="CVM52" s="710"/>
      <c r="CVN52" s="710"/>
      <c r="CVO52" s="710"/>
      <c r="CVP52" s="710"/>
      <c r="CVQ52" s="710"/>
      <c r="CVR52" s="710"/>
      <c r="CVS52" s="710"/>
      <c r="CVT52" s="710"/>
      <c r="CVU52" s="710"/>
      <c r="CVV52" s="710"/>
      <c r="CVW52" s="710"/>
      <c r="CVX52" s="710"/>
      <c r="CVY52" s="710"/>
      <c r="CVZ52" s="710"/>
      <c r="CWA52" s="710"/>
      <c r="CWB52" s="710"/>
      <c r="CWC52" s="710"/>
      <c r="CWD52" s="710"/>
      <c r="CWE52" s="710"/>
      <c r="CWF52" s="710"/>
      <c r="CWG52" s="710"/>
      <c r="CWH52" s="710"/>
      <c r="CWI52" s="710"/>
      <c r="CWJ52" s="710"/>
      <c r="CWK52" s="710"/>
      <c r="CWL52" s="710"/>
      <c r="CWM52" s="710"/>
      <c r="CWN52" s="710"/>
      <c r="CWO52" s="710"/>
      <c r="CWP52" s="710"/>
      <c r="CWQ52" s="710"/>
      <c r="CWR52" s="710"/>
      <c r="CWS52" s="710"/>
      <c r="CWT52" s="710"/>
      <c r="CWU52" s="710"/>
      <c r="CWV52" s="710"/>
      <c r="CWW52" s="710"/>
      <c r="CWX52" s="710"/>
      <c r="CWY52" s="710"/>
      <c r="CWZ52" s="710"/>
      <c r="CXA52" s="710"/>
      <c r="CXB52" s="710"/>
      <c r="CXC52" s="710"/>
      <c r="CXD52" s="710"/>
      <c r="CXE52" s="710"/>
      <c r="CXF52" s="710"/>
      <c r="CXG52" s="710"/>
      <c r="CXH52" s="710"/>
      <c r="CXI52" s="710"/>
      <c r="CXJ52" s="710"/>
      <c r="CXK52" s="710"/>
      <c r="CXL52" s="710"/>
      <c r="CXM52" s="710"/>
      <c r="CXN52" s="710"/>
      <c r="CXO52" s="710"/>
      <c r="CXP52" s="710"/>
      <c r="CXQ52" s="710"/>
      <c r="CXR52" s="710"/>
      <c r="CXS52" s="710"/>
      <c r="CXT52" s="710"/>
      <c r="CXU52" s="710"/>
      <c r="CXV52" s="710"/>
      <c r="CXW52" s="710"/>
      <c r="CXX52" s="710"/>
      <c r="CXY52" s="710"/>
      <c r="CXZ52" s="710"/>
      <c r="CYA52" s="710"/>
      <c r="CYB52" s="710"/>
      <c r="CYC52" s="710"/>
      <c r="CYD52" s="710"/>
      <c r="CYE52" s="710"/>
      <c r="CYF52" s="710"/>
      <c r="CYG52" s="710"/>
      <c r="CYH52" s="710"/>
      <c r="CYI52" s="710"/>
      <c r="CYJ52" s="710"/>
      <c r="CYK52" s="710"/>
      <c r="CYL52" s="710"/>
      <c r="CYM52" s="710"/>
      <c r="CYN52" s="710"/>
      <c r="CYO52" s="710"/>
      <c r="CYP52" s="710"/>
      <c r="CYQ52" s="710"/>
      <c r="CYR52" s="710"/>
      <c r="CYS52" s="710"/>
      <c r="CYT52" s="710"/>
      <c r="CYU52" s="710"/>
      <c r="CYV52" s="710"/>
      <c r="CYW52" s="710"/>
      <c r="CYX52" s="710"/>
      <c r="CYY52" s="710"/>
      <c r="CYZ52" s="710"/>
      <c r="CZA52" s="710"/>
      <c r="CZB52" s="710"/>
      <c r="CZC52" s="710"/>
      <c r="CZD52" s="710"/>
      <c r="CZE52" s="710"/>
      <c r="CZF52" s="710"/>
      <c r="CZG52" s="710"/>
      <c r="CZH52" s="710"/>
      <c r="CZI52" s="710"/>
      <c r="CZJ52" s="710"/>
      <c r="CZK52" s="710"/>
      <c r="CZL52" s="710"/>
      <c r="CZM52" s="710"/>
      <c r="CZN52" s="710"/>
      <c r="CZO52" s="710"/>
      <c r="CZP52" s="710"/>
      <c r="CZQ52" s="710"/>
      <c r="CZR52" s="710"/>
      <c r="CZS52" s="710"/>
      <c r="CZT52" s="710"/>
      <c r="CZU52" s="710"/>
      <c r="CZV52" s="710"/>
      <c r="CZW52" s="710"/>
      <c r="CZX52" s="710"/>
      <c r="CZY52" s="710"/>
      <c r="CZZ52" s="710"/>
      <c r="DAA52" s="710"/>
      <c r="DAB52" s="710"/>
      <c r="DAC52" s="710"/>
      <c r="DAD52" s="710"/>
      <c r="DAE52" s="710"/>
      <c r="DAF52" s="710"/>
      <c r="DAG52" s="710"/>
      <c r="DAH52" s="710"/>
      <c r="DAI52" s="710"/>
      <c r="DAJ52" s="710"/>
      <c r="DAK52" s="710"/>
      <c r="DAL52" s="710"/>
      <c r="DAM52" s="710"/>
      <c r="DAN52" s="710"/>
      <c r="DAO52" s="710"/>
      <c r="DAP52" s="710"/>
      <c r="DAQ52" s="710"/>
      <c r="DAR52" s="710"/>
      <c r="DAS52" s="710"/>
      <c r="DAT52" s="710"/>
      <c r="DAU52" s="710"/>
      <c r="DAV52" s="710"/>
      <c r="DAW52" s="710"/>
      <c r="DAX52" s="710"/>
      <c r="DAY52" s="710"/>
      <c r="DAZ52" s="710"/>
      <c r="DBA52" s="710"/>
      <c r="DBB52" s="710"/>
      <c r="DBC52" s="710"/>
      <c r="DBD52" s="710"/>
      <c r="DBE52" s="710"/>
      <c r="DBF52" s="710"/>
      <c r="DBG52" s="710"/>
      <c r="DBH52" s="710"/>
      <c r="DBI52" s="710"/>
      <c r="DBJ52" s="710"/>
      <c r="DBK52" s="710"/>
      <c r="DBL52" s="710"/>
      <c r="DBM52" s="710"/>
      <c r="DBN52" s="710"/>
      <c r="DBO52" s="710"/>
      <c r="DBP52" s="710"/>
      <c r="DBQ52" s="710"/>
      <c r="DBR52" s="710"/>
      <c r="DBS52" s="710"/>
      <c r="DBT52" s="710"/>
      <c r="DBU52" s="710"/>
      <c r="DBV52" s="710"/>
      <c r="DBW52" s="710"/>
      <c r="DBX52" s="710"/>
      <c r="DBY52" s="710"/>
      <c r="DBZ52" s="710"/>
      <c r="DCA52" s="710"/>
      <c r="DCB52" s="710"/>
      <c r="DCC52" s="710"/>
      <c r="DCD52" s="710"/>
      <c r="DCE52" s="710"/>
      <c r="DCF52" s="710"/>
      <c r="DCG52" s="710"/>
      <c r="DCH52" s="710"/>
      <c r="DCI52" s="710"/>
      <c r="DCJ52" s="710"/>
      <c r="DCK52" s="710"/>
      <c r="DCL52" s="710"/>
      <c r="DCM52" s="710"/>
      <c r="DCN52" s="710"/>
      <c r="DCO52" s="710"/>
      <c r="DCP52" s="710"/>
      <c r="DCQ52" s="710"/>
      <c r="DCR52" s="710"/>
      <c r="DCS52" s="710"/>
      <c r="DCT52" s="710"/>
      <c r="DCU52" s="710"/>
      <c r="DCV52" s="710"/>
      <c r="DCW52" s="710"/>
      <c r="DCX52" s="710"/>
      <c r="DCY52" s="710"/>
      <c r="DCZ52" s="710"/>
      <c r="DDA52" s="710"/>
      <c r="DDB52" s="710"/>
      <c r="DDC52" s="710"/>
      <c r="DDD52" s="710"/>
      <c r="DDE52" s="710"/>
      <c r="DDF52" s="710"/>
      <c r="DDG52" s="710"/>
      <c r="DDH52" s="710"/>
      <c r="DDI52" s="710"/>
      <c r="DDJ52" s="710"/>
      <c r="DDK52" s="710"/>
      <c r="DDL52" s="710"/>
      <c r="DDM52" s="710"/>
      <c r="DDN52" s="710"/>
      <c r="DDO52" s="710"/>
      <c r="DDP52" s="710"/>
      <c r="DDQ52" s="710"/>
      <c r="DDR52" s="710"/>
      <c r="DDS52" s="710"/>
      <c r="DDT52" s="710"/>
      <c r="DDU52" s="710"/>
      <c r="DDV52" s="710"/>
      <c r="DDW52" s="710"/>
      <c r="DDX52" s="710"/>
      <c r="DDY52" s="710"/>
      <c r="DDZ52" s="710"/>
      <c r="DEA52" s="710"/>
      <c r="DEB52" s="710"/>
      <c r="DEC52" s="710"/>
      <c r="DED52" s="710"/>
      <c r="DEE52" s="710"/>
      <c r="DEF52" s="710"/>
      <c r="DEG52" s="710"/>
      <c r="DEH52" s="710"/>
      <c r="DEI52" s="710"/>
      <c r="DEJ52" s="710"/>
      <c r="DEK52" s="710"/>
      <c r="DEL52" s="710"/>
      <c r="DEM52" s="710"/>
      <c r="DEN52" s="710"/>
      <c r="DEO52" s="710"/>
      <c r="DEP52" s="710"/>
      <c r="DEQ52" s="710"/>
      <c r="DER52" s="710"/>
      <c r="DES52" s="710"/>
      <c r="DET52" s="710"/>
      <c r="DEU52" s="710"/>
      <c r="DEV52" s="710"/>
      <c r="DEW52" s="710"/>
      <c r="DEX52" s="710"/>
      <c r="DEY52" s="710"/>
      <c r="DEZ52" s="710"/>
      <c r="DFA52" s="710"/>
      <c r="DFB52" s="710"/>
      <c r="DFC52" s="710"/>
      <c r="DFD52" s="710"/>
      <c r="DFE52" s="710"/>
      <c r="DFF52" s="710"/>
      <c r="DFG52" s="710"/>
      <c r="DFH52" s="710"/>
      <c r="DFI52" s="710"/>
      <c r="DFJ52" s="710"/>
      <c r="DFK52" s="710"/>
      <c r="DFL52" s="710"/>
      <c r="DFM52" s="710"/>
      <c r="DFN52" s="710"/>
      <c r="DFO52" s="710"/>
      <c r="DFP52" s="710"/>
      <c r="DFQ52" s="710"/>
      <c r="DFR52" s="710"/>
      <c r="DFS52" s="710"/>
      <c r="DFT52" s="710"/>
      <c r="DFU52" s="710"/>
      <c r="DFV52" s="710"/>
      <c r="DFW52" s="710"/>
      <c r="DFX52" s="710"/>
      <c r="DFY52" s="710"/>
      <c r="DFZ52" s="710"/>
      <c r="DGA52" s="710"/>
      <c r="DGB52" s="710"/>
      <c r="DGC52" s="710"/>
      <c r="DGD52" s="710"/>
      <c r="DGE52" s="710"/>
      <c r="DGF52" s="710"/>
      <c r="DGG52" s="710"/>
      <c r="DGH52" s="710"/>
      <c r="DGI52" s="710"/>
      <c r="DGJ52" s="710"/>
      <c r="DGK52" s="710"/>
      <c r="DGL52" s="710"/>
      <c r="DGM52" s="710"/>
      <c r="DGN52" s="710"/>
      <c r="DGO52" s="710"/>
      <c r="DGP52" s="710"/>
      <c r="DGQ52" s="710"/>
      <c r="DGR52" s="710"/>
      <c r="DGS52" s="710"/>
      <c r="DGT52" s="710"/>
      <c r="DGU52" s="710"/>
      <c r="DGV52" s="710"/>
      <c r="DGW52" s="710"/>
      <c r="DGX52" s="710"/>
      <c r="DGY52" s="710"/>
      <c r="DGZ52" s="710"/>
      <c r="DHA52" s="710"/>
      <c r="DHB52" s="710"/>
      <c r="DHC52" s="710"/>
      <c r="DHD52" s="710"/>
      <c r="DHE52" s="710"/>
      <c r="DHF52" s="710"/>
      <c r="DHG52" s="710"/>
      <c r="DHH52" s="710"/>
      <c r="DHI52" s="710"/>
      <c r="DHJ52" s="710"/>
      <c r="DHK52" s="710"/>
      <c r="DHL52" s="710"/>
      <c r="DHM52" s="710"/>
      <c r="DHN52" s="710"/>
      <c r="DHO52" s="710"/>
      <c r="DHP52" s="710"/>
      <c r="DHQ52" s="710"/>
      <c r="DHR52" s="710"/>
      <c r="DHS52" s="710"/>
      <c r="DHT52" s="710"/>
      <c r="DHU52" s="710"/>
      <c r="DHV52" s="710"/>
      <c r="DHW52" s="710"/>
      <c r="DHX52" s="710"/>
      <c r="DHY52" s="710"/>
      <c r="DHZ52" s="710"/>
      <c r="DIA52" s="710"/>
      <c r="DIB52" s="710"/>
      <c r="DIC52" s="710"/>
      <c r="DID52" s="710"/>
      <c r="DIE52" s="710"/>
      <c r="DIF52" s="710"/>
      <c r="DIG52" s="710"/>
      <c r="DIH52" s="710"/>
      <c r="DII52" s="710"/>
      <c r="DIJ52" s="710"/>
      <c r="DIK52" s="710"/>
      <c r="DIL52" s="710"/>
      <c r="DIM52" s="710"/>
      <c r="DIN52" s="710"/>
      <c r="DIO52" s="710"/>
      <c r="DIP52" s="710"/>
      <c r="DIQ52" s="710"/>
      <c r="DIR52" s="710"/>
      <c r="DIS52" s="710"/>
      <c r="DIT52" s="710"/>
      <c r="DIU52" s="710"/>
      <c r="DIV52" s="710"/>
      <c r="DIW52" s="710"/>
      <c r="DIX52" s="710"/>
      <c r="DIY52" s="710"/>
      <c r="DIZ52" s="710"/>
      <c r="DJA52" s="710"/>
      <c r="DJB52" s="710"/>
      <c r="DJC52" s="710"/>
      <c r="DJD52" s="710"/>
      <c r="DJE52" s="710"/>
      <c r="DJF52" s="710"/>
      <c r="DJG52" s="710"/>
      <c r="DJH52" s="710"/>
      <c r="DJI52" s="710"/>
      <c r="DJJ52" s="710"/>
      <c r="DJK52" s="710"/>
      <c r="DJL52" s="710"/>
      <c r="DJM52" s="710"/>
      <c r="DJN52" s="710"/>
      <c r="DJO52" s="710"/>
      <c r="DJP52" s="710"/>
      <c r="DJQ52" s="710"/>
      <c r="DJR52" s="710"/>
      <c r="DJS52" s="710"/>
      <c r="DJT52" s="710"/>
      <c r="DJU52" s="710"/>
      <c r="DJV52" s="710"/>
      <c r="DJW52" s="710"/>
      <c r="DJX52" s="710"/>
      <c r="DJY52" s="710"/>
      <c r="DJZ52" s="710"/>
      <c r="DKA52" s="710"/>
      <c r="DKB52" s="710"/>
      <c r="DKC52" s="710"/>
      <c r="DKD52" s="710"/>
      <c r="DKE52" s="710"/>
      <c r="DKF52" s="710"/>
      <c r="DKG52" s="710"/>
      <c r="DKH52" s="710"/>
      <c r="DKI52" s="710"/>
      <c r="DKJ52" s="710"/>
      <c r="DKK52" s="710"/>
      <c r="DKL52" s="710"/>
      <c r="DKM52" s="710"/>
      <c r="DKN52" s="710"/>
      <c r="DKO52" s="710"/>
      <c r="DKP52" s="710"/>
      <c r="DKQ52" s="710"/>
      <c r="DKR52" s="710"/>
      <c r="DKS52" s="710"/>
      <c r="DKT52" s="710"/>
      <c r="DKU52" s="710"/>
      <c r="DKV52" s="710"/>
      <c r="DKW52" s="710"/>
      <c r="DKX52" s="710"/>
      <c r="DKY52" s="710"/>
      <c r="DKZ52" s="710"/>
      <c r="DLA52" s="710"/>
      <c r="DLB52" s="710"/>
      <c r="DLC52" s="710"/>
      <c r="DLD52" s="710"/>
      <c r="DLE52" s="710"/>
      <c r="DLF52" s="710"/>
      <c r="DLG52" s="710"/>
      <c r="DLH52" s="710"/>
      <c r="DLI52" s="710"/>
      <c r="DLJ52" s="710"/>
      <c r="DLK52" s="710"/>
      <c r="DLL52" s="710"/>
      <c r="DLM52" s="710"/>
      <c r="DLN52" s="710"/>
      <c r="DLO52" s="710"/>
      <c r="DLP52" s="710"/>
      <c r="DLQ52" s="710"/>
      <c r="DLR52" s="710"/>
      <c r="DLS52" s="710"/>
      <c r="DLT52" s="710"/>
      <c r="DLU52" s="710"/>
      <c r="DLV52" s="710"/>
      <c r="DLW52" s="710"/>
      <c r="DLX52" s="710"/>
      <c r="DLY52" s="710"/>
      <c r="DLZ52" s="710"/>
      <c r="DMA52" s="710"/>
      <c r="DMB52" s="710"/>
      <c r="DMC52" s="710"/>
      <c r="DMD52" s="710"/>
      <c r="DME52" s="710"/>
      <c r="DMF52" s="710"/>
      <c r="DMG52" s="710"/>
      <c r="DMH52" s="710"/>
      <c r="DMI52" s="710"/>
      <c r="DMJ52" s="710"/>
      <c r="DMK52" s="710"/>
      <c r="DML52" s="710"/>
      <c r="DMM52" s="710"/>
      <c r="DMN52" s="710"/>
      <c r="DMO52" s="710"/>
      <c r="DMP52" s="710"/>
      <c r="DMQ52" s="710"/>
      <c r="DMR52" s="710"/>
      <c r="DMS52" s="710"/>
      <c r="DMT52" s="710"/>
      <c r="DMU52" s="710"/>
      <c r="DMV52" s="710"/>
      <c r="DMW52" s="710"/>
      <c r="DMX52" s="710"/>
      <c r="DMY52" s="710"/>
      <c r="DMZ52" s="710"/>
      <c r="DNA52" s="710"/>
      <c r="DNB52" s="710"/>
      <c r="DNC52" s="710"/>
      <c r="DND52" s="710"/>
      <c r="DNE52" s="710"/>
      <c r="DNF52" s="710"/>
      <c r="DNG52" s="710"/>
      <c r="DNH52" s="710"/>
      <c r="DNI52" s="710"/>
      <c r="DNJ52" s="710"/>
      <c r="DNK52" s="710"/>
      <c r="DNL52" s="710"/>
      <c r="DNM52" s="710"/>
      <c r="DNN52" s="710"/>
      <c r="DNO52" s="710"/>
      <c r="DNP52" s="710"/>
      <c r="DNQ52" s="710"/>
      <c r="DNR52" s="710"/>
      <c r="DNS52" s="710"/>
      <c r="DNT52" s="710"/>
      <c r="DNU52" s="710"/>
      <c r="DNV52" s="710"/>
      <c r="DNW52" s="710"/>
      <c r="DNX52" s="710"/>
      <c r="DNY52" s="710"/>
      <c r="DNZ52" s="710"/>
      <c r="DOA52" s="710"/>
      <c r="DOB52" s="710"/>
      <c r="DOC52" s="710"/>
      <c r="DOD52" s="710"/>
      <c r="DOE52" s="710"/>
      <c r="DOF52" s="710"/>
      <c r="DOG52" s="710"/>
      <c r="DOH52" s="710"/>
      <c r="DOI52" s="710"/>
      <c r="DOJ52" s="710"/>
      <c r="DOK52" s="710"/>
      <c r="DOL52" s="710"/>
      <c r="DOM52" s="710"/>
      <c r="DON52" s="710"/>
      <c r="DOO52" s="710"/>
      <c r="DOP52" s="710"/>
      <c r="DOQ52" s="710"/>
      <c r="DOR52" s="710"/>
      <c r="DOS52" s="710"/>
      <c r="DOT52" s="710"/>
      <c r="DOU52" s="710"/>
      <c r="DOV52" s="710"/>
      <c r="DOW52" s="710"/>
      <c r="DOX52" s="710"/>
      <c r="DOY52" s="710"/>
      <c r="DOZ52" s="710"/>
      <c r="DPA52" s="710"/>
      <c r="DPB52" s="710"/>
      <c r="DPC52" s="710"/>
      <c r="DPD52" s="710"/>
      <c r="DPE52" s="710"/>
      <c r="DPF52" s="710"/>
      <c r="DPG52" s="710"/>
      <c r="DPH52" s="710"/>
      <c r="DPI52" s="710"/>
      <c r="DPJ52" s="710"/>
      <c r="DPK52" s="710"/>
      <c r="DPL52" s="710"/>
      <c r="DPM52" s="710"/>
      <c r="DPN52" s="710"/>
      <c r="DPO52" s="710"/>
      <c r="DPP52" s="710"/>
      <c r="DPQ52" s="710"/>
      <c r="DPR52" s="710"/>
      <c r="DPS52" s="710"/>
      <c r="DPT52" s="710"/>
      <c r="DPU52" s="710"/>
      <c r="DPV52" s="710"/>
      <c r="DPW52" s="710"/>
      <c r="DPX52" s="710"/>
      <c r="DPY52" s="710"/>
      <c r="DPZ52" s="710"/>
      <c r="DQA52" s="710"/>
      <c r="DQB52" s="710"/>
      <c r="DQC52" s="710"/>
      <c r="DQD52" s="710"/>
      <c r="DQE52" s="710"/>
      <c r="DQF52" s="710"/>
      <c r="DQG52" s="710"/>
      <c r="DQH52" s="710"/>
      <c r="DQI52" s="710"/>
      <c r="DQJ52" s="710"/>
      <c r="DQK52" s="710"/>
      <c r="DQL52" s="710"/>
      <c r="DQM52" s="710"/>
      <c r="DQN52" s="710"/>
      <c r="DQO52" s="710"/>
      <c r="DQP52" s="710"/>
      <c r="DQQ52" s="710"/>
      <c r="DQR52" s="710"/>
      <c r="DQS52" s="710"/>
      <c r="DQT52" s="710"/>
      <c r="DQU52" s="710"/>
      <c r="DQV52" s="710"/>
      <c r="DQW52" s="710"/>
      <c r="DQX52" s="710"/>
      <c r="DQY52" s="710"/>
      <c r="DQZ52" s="710"/>
      <c r="DRA52" s="710"/>
      <c r="DRB52" s="710"/>
      <c r="DRC52" s="710"/>
      <c r="DRD52" s="710"/>
      <c r="DRE52" s="710"/>
      <c r="DRF52" s="710"/>
      <c r="DRG52" s="710"/>
      <c r="DRH52" s="710"/>
      <c r="DRI52" s="710"/>
      <c r="DRJ52" s="710"/>
      <c r="DRK52" s="710"/>
      <c r="DRL52" s="710"/>
      <c r="DRM52" s="710"/>
      <c r="DRN52" s="710"/>
      <c r="DRO52" s="710"/>
      <c r="DRP52" s="710"/>
      <c r="DRQ52" s="710"/>
      <c r="DRR52" s="710"/>
      <c r="DRS52" s="710"/>
      <c r="DRT52" s="710"/>
      <c r="DRU52" s="710"/>
      <c r="DRV52" s="710"/>
      <c r="DRW52" s="710"/>
      <c r="DRX52" s="710"/>
      <c r="DRY52" s="710"/>
      <c r="DRZ52" s="710"/>
      <c r="DSA52" s="710"/>
      <c r="DSB52" s="710"/>
      <c r="DSC52" s="710"/>
      <c r="DSD52" s="710"/>
      <c r="DSE52" s="710"/>
      <c r="DSF52" s="710"/>
      <c r="DSG52" s="710"/>
      <c r="DSH52" s="710"/>
      <c r="DSI52" s="710"/>
      <c r="DSJ52" s="710"/>
      <c r="DSK52" s="710"/>
      <c r="DSL52" s="710"/>
      <c r="DSM52" s="710"/>
      <c r="DSN52" s="710"/>
      <c r="DSO52" s="710"/>
      <c r="DSP52" s="710"/>
      <c r="DSQ52" s="710"/>
      <c r="DSR52" s="710"/>
      <c r="DSS52" s="710"/>
      <c r="DST52" s="710"/>
      <c r="DSU52" s="710"/>
      <c r="DSV52" s="710"/>
      <c r="DSW52" s="710"/>
      <c r="DSX52" s="710"/>
      <c r="DSY52" s="710"/>
      <c r="DSZ52" s="710"/>
      <c r="DTA52" s="710"/>
      <c r="DTB52" s="710"/>
      <c r="DTC52" s="710"/>
      <c r="DTD52" s="710"/>
      <c r="DTE52" s="710"/>
      <c r="DTF52" s="710"/>
      <c r="DTG52" s="710"/>
      <c r="DTH52" s="710"/>
      <c r="DTI52" s="710"/>
      <c r="DTJ52" s="710"/>
      <c r="DTK52" s="710"/>
      <c r="DTL52" s="710"/>
      <c r="DTM52" s="710"/>
      <c r="DTN52" s="710"/>
      <c r="DTO52" s="710"/>
      <c r="DTP52" s="710"/>
      <c r="DTQ52" s="710"/>
      <c r="DTR52" s="710"/>
      <c r="DTS52" s="710"/>
      <c r="DTT52" s="710"/>
      <c r="DTU52" s="710"/>
      <c r="DTV52" s="710"/>
      <c r="DTW52" s="710"/>
      <c r="DTX52" s="710"/>
      <c r="DTY52" s="710"/>
      <c r="DTZ52" s="710"/>
      <c r="DUA52" s="710"/>
      <c r="DUB52" s="710"/>
      <c r="DUC52" s="710"/>
      <c r="DUD52" s="710"/>
      <c r="DUE52" s="710"/>
      <c r="DUF52" s="710"/>
      <c r="DUG52" s="710"/>
      <c r="DUH52" s="710"/>
      <c r="DUI52" s="710"/>
      <c r="DUJ52" s="710"/>
      <c r="DUK52" s="710"/>
      <c r="DUL52" s="710"/>
      <c r="DUM52" s="710"/>
      <c r="DUN52" s="710"/>
      <c r="DUO52" s="710"/>
      <c r="DUP52" s="710"/>
      <c r="DUQ52" s="710"/>
      <c r="DUR52" s="710"/>
      <c r="DUS52" s="710"/>
      <c r="DUT52" s="710"/>
      <c r="DUU52" s="710"/>
      <c r="DUV52" s="710"/>
      <c r="DUW52" s="710"/>
      <c r="DUX52" s="710"/>
      <c r="DUY52" s="710"/>
      <c r="DUZ52" s="710"/>
      <c r="DVA52" s="710"/>
      <c r="DVB52" s="710"/>
      <c r="DVC52" s="710"/>
      <c r="DVD52" s="710"/>
      <c r="DVE52" s="710"/>
      <c r="DVF52" s="710"/>
      <c r="DVG52" s="710"/>
      <c r="DVH52" s="710"/>
      <c r="DVI52" s="710"/>
      <c r="DVJ52" s="710"/>
      <c r="DVK52" s="710"/>
      <c r="DVL52" s="710"/>
      <c r="DVM52" s="710"/>
      <c r="DVN52" s="710"/>
      <c r="DVO52" s="710"/>
      <c r="DVP52" s="710"/>
      <c r="DVQ52" s="710"/>
      <c r="DVR52" s="710"/>
      <c r="DVS52" s="710"/>
      <c r="DVT52" s="710"/>
      <c r="DVU52" s="710"/>
      <c r="DVV52" s="710"/>
      <c r="DVW52" s="710"/>
      <c r="DVX52" s="710"/>
      <c r="DVY52" s="710"/>
      <c r="DVZ52" s="710"/>
      <c r="DWA52" s="710"/>
      <c r="DWB52" s="710"/>
      <c r="DWC52" s="710"/>
      <c r="DWD52" s="710"/>
      <c r="DWE52" s="710"/>
      <c r="DWF52" s="710"/>
      <c r="DWG52" s="710"/>
      <c r="DWH52" s="710"/>
      <c r="DWI52" s="710"/>
      <c r="DWJ52" s="710"/>
      <c r="DWK52" s="710"/>
      <c r="DWL52" s="710"/>
      <c r="DWM52" s="710"/>
      <c r="DWN52" s="710"/>
      <c r="DWO52" s="710"/>
      <c r="DWP52" s="710"/>
      <c r="DWQ52" s="710"/>
      <c r="DWR52" s="710"/>
      <c r="DWS52" s="710"/>
      <c r="DWT52" s="710"/>
      <c r="DWU52" s="710"/>
      <c r="DWV52" s="710"/>
      <c r="DWW52" s="710"/>
      <c r="DWX52" s="710"/>
      <c r="DWY52" s="710"/>
      <c r="DWZ52" s="710"/>
      <c r="DXA52" s="710"/>
      <c r="DXB52" s="710"/>
      <c r="DXC52" s="710"/>
      <c r="DXD52" s="710"/>
      <c r="DXE52" s="710"/>
      <c r="DXF52" s="710"/>
      <c r="DXG52" s="710"/>
      <c r="DXH52" s="710"/>
      <c r="DXI52" s="710"/>
      <c r="DXJ52" s="710"/>
      <c r="DXK52" s="710"/>
      <c r="DXL52" s="710"/>
      <c r="DXM52" s="710"/>
      <c r="DXN52" s="710"/>
      <c r="DXO52" s="710"/>
      <c r="DXP52" s="710"/>
      <c r="DXQ52" s="710"/>
      <c r="DXR52" s="710"/>
      <c r="DXS52" s="710"/>
      <c r="DXT52" s="710"/>
      <c r="DXU52" s="710"/>
      <c r="DXV52" s="710"/>
      <c r="DXW52" s="710"/>
      <c r="DXX52" s="710"/>
      <c r="DXY52" s="710"/>
      <c r="DXZ52" s="710"/>
      <c r="DYA52" s="710"/>
      <c r="DYB52" s="710"/>
      <c r="DYC52" s="710"/>
      <c r="DYD52" s="710"/>
      <c r="DYE52" s="710"/>
      <c r="DYF52" s="710"/>
      <c r="DYG52" s="710"/>
      <c r="DYH52" s="710"/>
      <c r="DYI52" s="710"/>
      <c r="DYJ52" s="710"/>
      <c r="DYK52" s="710"/>
      <c r="DYL52" s="710"/>
      <c r="DYM52" s="710"/>
      <c r="DYN52" s="710"/>
      <c r="DYO52" s="710"/>
      <c r="DYP52" s="710"/>
      <c r="DYQ52" s="710"/>
      <c r="DYR52" s="710"/>
      <c r="DYS52" s="710"/>
      <c r="DYT52" s="710"/>
      <c r="DYU52" s="710"/>
      <c r="DYV52" s="710"/>
      <c r="DYW52" s="710"/>
      <c r="DYX52" s="710"/>
      <c r="DYY52" s="710"/>
      <c r="DYZ52" s="710"/>
      <c r="DZA52" s="710"/>
      <c r="DZB52" s="710"/>
      <c r="DZC52" s="710"/>
      <c r="DZD52" s="710"/>
      <c r="DZE52" s="710"/>
      <c r="DZF52" s="710"/>
      <c r="DZG52" s="710"/>
      <c r="DZH52" s="710"/>
      <c r="DZI52" s="710"/>
      <c r="DZJ52" s="710"/>
      <c r="DZK52" s="710"/>
      <c r="DZL52" s="710"/>
      <c r="DZM52" s="710"/>
      <c r="DZN52" s="710"/>
      <c r="DZO52" s="710"/>
      <c r="DZP52" s="710"/>
      <c r="DZQ52" s="710"/>
      <c r="DZR52" s="710"/>
      <c r="DZS52" s="710"/>
      <c r="DZT52" s="710"/>
      <c r="DZU52" s="710"/>
      <c r="DZV52" s="710"/>
      <c r="DZW52" s="710"/>
      <c r="DZX52" s="710"/>
      <c r="DZY52" s="710"/>
      <c r="DZZ52" s="710"/>
      <c r="EAA52" s="710"/>
      <c r="EAB52" s="710"/>
      <c r="EAC52" s="710"/>
      <c r="EAD52" s="710"/>
      <c r="EAE52" s="710"/>
      <c r="EAF52" s="710"/>
      <c r="EAG52" s="710"/>
      <c r="EAH52" s="710"/>
      <c r="EAI52" s="710"/>
      <c r="EAJ52" s="710"/>
      <c r="EAK52" s="710"/>
      <c r="EAL52" s="710"/>
      <c r="EAM52" s="710"/>
      <c r="EAN52" s="710"/>
      <c r="EAO52" s="710"/>
      <c r="EAP52" s="710"/>
      <c r="EAQ52" s="710"/>
      <c r="EAR52" s="710"/>
      <c r="EAS52" s="710"/>
      <c r="EAT52" s="710"/>
      <c r="EAU52" s="710"/>
      <c r="EAV52" s="710"/>
      <c r="EAW52" s="710"/>
      <c r="EAX52" s="710"/>
      <c r="EAY52" s="710"/>
      <c r="EAZ52" s="710"/>
      <c r="EBA52" s="710"/>
      <c r="EBB52" s="710"/>
      <c r="EBC52" s="710"/>
      <c r="EBD52" s="710"/>
      <c r="EBE52" s="710"/>
      <c r="EBF52" s="710"/>
      <c r="EBG52" s="710"/>
      <c r="EBH52" s="710"/>
      <c r="EBI52" s="710"/>
      <c r="EBJ52" s="710"/>
      <c r="EBK52" s="710"/>
      <c r="EBL52" s="710"/>
      <c r="EBM52" s="710"/>
      <c r="EBN52" s="710"/>
      <c r="EBO52" s="710"/>
      <c r="EBP52" s="710"/>
      <c r="EBQ52" s="710"/>
      <c r="EBR52" s="710"/>
      <c r="EBS52" s="710"/>
      <c r="EBT52" s="710"/>
      <c r="EBU52" s="710"/>
      <c r="EBV52" s="710"/>
      <c r="EBW52" s="710"/>
      <c r="EBX52" s="710"/>
      <c r="EBY52" s="710"/>
      <c r="EBZ52" s="710"/>
      <c r="ECA52" s="710"/>
      <c r="ECB52" s="710"/>
      <c r="ECC52" s="710"/>
      <c r="ECD52" s="710"/>
      <c r="ECE52" s="710"/>
      <c r="ECF52" s="710"/>
      <c r="ECG52" s="710"/>
      <c r="ECH52" s="710"/>
      <c r="ECI52" s="710"/>
      <c r="ECJ52" s="710"/>
      <c r="ECK52" s="710"/>
      <c r="ECL52" s="710"/>
      <c r="ECM52" s="710"/>
      <c r="ECN52" s="710"/>
      <c r="ECO52" s="710"/>
      <c r="ECP52" s="710"/>
      <c r="ECQ52" s="710"/>
      <c r="ECR52" s="710"/>
      <c r="ECS52" s="710"/>
      <c r="ECT52" s="710"/>
      <c r="ECU52" s="710"/>
      <c r="ECV52" s="710"/>
      <c r="ECW52" s="710"/>
      <c r="ECX52" s="710"/>
      <c r="ECY52" s="710"/>
      <c r="ECZ52" s="710"/>
      <c r="EDA52" s="710"/>
      <c r="EDB52" s="710"/>
      <c r="EDC52" s="710"/>
      <c r="EDD52" s="710"/>
      <c r="EDE52" s="710"/>
      <c r="EDF52" s="710"/>
      <c r="EDG52" s="710"/>
      <c r="EDH52" s="710"/>
      <c r="EDI52" s="710"/>
      <c r="EDJ52" s="710"/>
      <c r="EDK52" s="710"/>
      <c r="EDL52" s="710"/>
      <c r="EDM52" s="710"/>
      <c r="EDN52" s="710"/>
      <c r="EDO52" s="710"/>
      <c r="EDP52" s="710"/>
      <c r="EDQ52" s="710"/>
      <c r="EDR52" s="710"/>
      <c r="EDS52" s="710"/>
      <c r="EDT52" s="710"/>
      <c r="EDU52" s="710"/>
      <c r="EDV52" s="710"/>
      <c r="EDW52" s="710"/>
      <c r="EDX52" s="710"/>
      <c r="EDY52" s="710"/>
      <c r="EDZ52" s="710"/>
      <c r="EEA52" s="710"/>
      <c r="EEB52" s="710"/>
      <c r="EEC52" s="710"/>
      <c r="EED52" s="710"/>
      <c r="EEE52" s="710"/>
      <c r="EEF52" s="710"/>
      <c r="EEG52" s="710"/>
      <c r="EEH52" s="710"/>
      <c r="EEI52" s="710"/>
      <c r="EEJ52" s="710"/>
      <c r="EEK52" s="710"/>
      <c r="EEL52" s="710"/>
      <c r="EEM52" s="710"/>
      <c r="EEN52" s="710"/>
      <c r="EEO52" s="710"/>
      <c r="EEP52" s="710"/>
      <c r="EEQ52" s="710"/>
      <c r="EER52" s="710"/>
      <c r="EES52" s="710"/>
      <c r="EET52" s="710"/>
      <c r="EEU52" s="710"/>
      <c r="EEV52" s="710"/>
      <c r="EEW52" s="710"/>
      <c r="EEX52" s="710"/>
      <c r="EEY52" s="710"/>
      <c r="EEZ52" s="710"/>
      <c r="EFA52" s="710"/>
      <c r="EFB52" s="710"/>
      <c r="EFC52" s="710"/>
      <c r="EFD52" s="710"/>
      <c r="EFE52" s="710"/>
      <c r="EFF52" s="710"/>
      <c r="EFG52" s="710"/>
      <c r="EFH52" s="710"/>
      <c r="EFI52" s="710"/>
      <c r="EFJ52" s="710"/>
      <c r="EFK52" s="710"/>
      <c r="EFL52" s="710"/>
      <c r="EFM52" s="710"/>
      <c r="EFN52" s="710"/>
      <c r="EFO52" s="710"/>
      <c r="EFP52" s="710"/>
      <c r="EFQ52" s="710"/>
      <c r="EFR52" s="710"/>
      <c r="EFS52" s="710"/>
      <c r="EFT52" s="710"/>
      <c r="EFU52" s="710"/>
      <c r="EFV52" s="710"/>
      <c r="EFW52" s="710"/>
      <c r="EFX52" s="710"/>
      <c r="EFY52" s="710"/>
      <c r="EFZ52" s="710"/>
      <c r="EGA52" s="710"/>
      <c r="EGB52" s="710"/>
      <c r="EGC52" s="710"/>
      <c r="EGD52" s="710"/>
      <c r="EGE52" s="710"/>
      <c r="EGF52" s="710"/>
      <c r="EGG52" s="710"/>
      <c r="EGH52" s="710"/>
      <c r="EGI52" s="710"/>
      <c r="EGJ52" s="710"/>
      <c r="EGK52" s="710"/>
      <c r="EGL52" s="710"/>
      <c r="EGM52" s="710"/>
      <c r="EGN52" s="710"/>
      <c r="EGO52" s="710"/>
      <c r="EGP52" s="710"/>
      <c r="EGQ52" s="710"/>
      <c r="EGR52" s="710"/>
      <c r="EGS52" s="710"/>
      <c r="EGT52" s="710"/>
      <c r="EGU52" s="710"/>
      <c r="EGV52" s="710"/>
      <c r="EGW52" s="710"/>
      <c r="EGX52" s="710"/>
      <c r="EGY52" s="710"/>
      <c r="EGZ52" s="710"/>
      <c r="EHA52" s="710"/>
      <c r="EHB52" s="710"/>
      <c r="EHC52" s="710"/>
      <c r="EHD52" s="710"/>
      <c r="EHE52" s="710"/>
      <c r="EHF52" s="710"/>
      <c r="EHG52" s="710"/>
      <c r="EHH52" s="710"/>
      <c r="EHI52" s="710"/>
      <c r="EHJ52" s="710"/>
      <c r="EHK52" s="710"/>
      <c r="EHL52" s="710"/>
      <c r="EHM52" s="710"/>
      <c r="EHN52" s="710"/>
      <c r="EHO52" s="710"/>
      <c r="EHP52" s="710"/>
      <c r="EHQ52" s="710"/>
      <c r="EHR52" s="710"/>
      <c r="EHS52" s="710"/>
      <c r="EHT52" s="710"/>
      <c r="EHU52" s="710"/>
      <c r="EHV52" s="710"/>
      <c r="EHW52" s="710"/>
      <c r="EHX52" s="710"/>
      <c r="EHY52" s="710"/>
      <c r="EHZ52" s="710"/>
      <c r="EIA52" s="710"/>
      <c r="EIB52" s="710"/>
      <c r="EIC52" s="710"/>
      <c r="EID52" s="710"/>
      <c r="EIE52" s="710"/>
      <c r="EIF52" s="710"/>
      <c r="EIG52" s="710"/>
      <c r="EIH52" s="710"/>
      <c r="EII52" s="710"/>
      <c r="EIJ52" s="710"/>
      <c r="EIK52" s="710"/>
      <c r="EIL52" s="710"/>
      <c r="EIM52" s="710"/>
      <c r="EIN52" s="710"/>
      <c r="EIO52" s="710"/>
      <c r="EIP52" s="710"/>
      <c r="EIQ52" s="710"/>
      <c r="EIR52" s="710"/>
      <c r="EIS52" s="710"/>
      <c r="EIT52" s="710"/>
      <c r="EIU52" s="710"/>
      <c r="EIV52" s="710"/>
      <c r="EIW52" s="710"/>
      <c r="EIX52" s="710"/>
      <c r="EIY52" s="710"/>
      <c r="EIZ52" s="710"/>
      <c r="EJA52" s="710"/>
      <c r="EJB52" s="710"/>
      <c r="EJC52" s="710"/>
      <c r="EJD52" s="710"/>
      <c r="EJE52" s="710"/>
      <c r="EJF52" s="710"/>
      <c r="EJG52" s="710"/>
      <c r="EJH52" s="710"/>
      <c r="EJI52" s="710"/>
      <c r="EJJ52" s="710"/>
      <c r="EJK52" s="710"/>
      <c r="EJL52" s="710"/>
      <c r="EJM52" s="710"/>
      <c r="EJN52" s="710"/>
      <c r="EJO52" s="710"/>
      <c r="EJP52" s="710"/>
      <c r="EJQ52" s="710"/>
      <c r="EJR52" s="710"/>
      <c r="EJS52" s="710"/>
      <c r="EJT52" s="710"/>
      <c r="EJU52" s="710"/>
      <c r="EJV52" s="710"/>
      <c r="EJW52" s="710"/>
      <c r="EJX52" s="710"/>
      <c r="EJY52" s="710"/>
      <c r="EJZ52" s="710"/>
      <c r="EKA52" s="710"/>
      <c r="EKB52" s="710"/>
      <c r="EKC52" s="710"/>
      <c r="EKD52" s="710"/>
      <c r="EKE52" s="710"/>
      <c r="EKF52" s="710"/>
      <c r="EKG52" s="710"/>
      <c r="EKH52" s="710"/>
      <c r="EKI52" s="710"/>
      <c r="EKJ52" s="710"/>
      <c r="EKK52" s="710"/>
      <c r="EKL52" s="710"/>
      <c r="EKM52" s="710"/>
      <c r="EKN52" s="710"/>
      <c r="EKO52" s="710"/>
      <c r="EKP52" s="710"/>
      <c r="EKQ52" s="710"/>
      <c r="EKR52" s="710"/>
      <c r="EKS52" s="710"/>
      <c r="EKT52" s="710"/>
      <c r="EKU52" s="710"/>
      <c r="EKV52" s="710"/>
      <c r="EKW52" s="710"/>
      <c r="EKX52" s="710"/>
      <c r="EKY52" s="710"/>
      <c r="EKZ52" s="710"/>
      <c r="ELA52" s="710"/>
      <c r="ELB52" s="710"/>
      <c r="ELC52" s="710"/>
      <c r="ELD52" s="710"/>
      <c r="ELE52" s="710"/>
      <c r="ELF52" s="710"/>
      <c r="ELG52" s="710"/>
      <c r="ELH52" s="710"/>
      <c r="ELI52" s="710"/>
      <c r="ELJ52" s="710"/>
      <c r="ELK52" s="710"/>
      <c r="ELL52" s="710"/>
      <c r="ELM52" s="710"/>
      <c r="ELN52" s="710"/>
      <c r="ELO52" s="710"/>
      <c r="ELP52" s="710"/>
      <c r="ELQ52" s="710"/>
      <c r="ELR52" s="710"/>
      <c r="ELS52" s="710"/>
      <c r="ELT52" s="710"/>
      <c r="ELU52" s="710"/>
      <c r="ELV52" s="710"/>
      <c r="ELW52" s="710"/>
      <c r="ELX52" s="710"/>
      <c r="ELY52" s="710"/>
      <c r="ELZ52" s="710"/>
      <c r="EMA52" s="710"/>
      <c r="EMB52" s="710"/>
      <c r="EMC52" s="710"/>
      <c r="EMD52" s="710"/>
      <c r="EME52" s="710"/>
      <c r="EMF52" s="710"/>
      <c r="EMG52" s="710"/>
      <c r="EMH52" s="710"/>
      <c r="EMI52" s="710"/>
      <c r="EMJ52" s="710"/>
      <c r="EMK52" s="710"/>
      <c r="EML52" s="710"/>
      <c r="EMM52" s="710"/>
      <c r="EMN52" s="710"/>
      <c r="EMO52" s="710"/>
      <c r="EMP52" s="710"/>
      <c r="EMQ52" s="710"/>
      <c r="EMR52" s="710"/>
      <c r="EMS52" s="710"/>
      <c r="EMT52" s="710"/>
      <c r="EMU52" s="710"/>
      <c r="EMV52" s="710"/>
      <c r="EMW52" s="710"/>
      <c r="EMX52" s="710"/>
      <c r="EMY52" s="710"/>
      <c r="EMZ52" s="710"/>
      <c r="ENA52" s="710"/>
      <c r="ENB52" s="710"/>
      <c r="ENC52" s="710"/>
      <c r="END52" s="710"/>
      <c r="ENE52" s="710"/>
      <c r="ENF52" s="710"/>
      <c r="ENG52" s="710"/>
      <c r="ENH52" s="710"/>
      <c r="ENI52" s="710"/>
      <c r="ENJ52" s="710"/>
      <c r="ENK52" s="710"/>
      <c r="ENL52" s="710"/>
      <c r="ENM52" s="710"/>
      <c r="ENN52" s="710"/>
      <c r="ENO52" s="710"/>
      <c r="ENP52" s="710"/>
      <c r="ENQ52" s="710"/>
      <c r="ENR52" s="710"/>
      <c r="ENS52" s="710"/>
      <c r="ENT52" s="710"/>
      <c r="ENU52" s="710"/>
      <c r="ENV52" s="710"/>
      <c r="ENW52" s="710"/>
      <c r="ENX52" s="710"/>
      <c r="ENY52" s="710"/>
      <c r="ENZ52" s="710"/>
      <c r="EOA52" s="710"/>
      <c r="EOB52" s="710"/>
      <c r="EOC52" s="710"/>
      <c r="EOD52" s="710"/>
      <c r="EOE52" s="710"/>
      <c r="EOF52" s="710"/>
      <c r="EOG52" s="710"/>
      <c r="EOH52" s="710"/>
      <c r="EOI52" s="710"/>
      <c r="EOJ52" s="710"/>
      <c r="EOK52" s="710"/>
      <c r="EOL52" s="710"/>
      <c r="EOM52" s="710"/>
      <c r="EON52" s="710"/>
      <c r="EOO52" s="710"/>
      <c r="EOP52" s="710"/>
      <c r="EOQ52" s="710"/>
      <c r="EOR52" s="710"/>
      <c r="EOS52" s="710"/>
      <c r="EOT52" s="710"/>
      <c r="EOU52" s="710"/>
      <c r="EOV52" s="710"/>
      <c r="EOW52" s="710"/>
      <c r="EOX52" s="710"/>
      <c r="EOY52" s="710"/>
      <c r="EOZ52" s="710"/>
      <c r="EPA52" s="710"/>
      <c r="EPB52" s="710"/>
      <c r="EPC52" s="710"/>
      <c r="EPD52" s="710"/>
      <c r="EPE52" s="710"/>
      <c r="EPF52" s="710"/>
      <c r="EPG52" s="710"/>
      <c r="EPH52" s="710"/>
      <c r="EPI52" s="710"/>
      <c r="EPJ52" s="710"/>
      <c r="EPK52" s="710"/>
      <c r="EPL52" s="710"/>
      <c r="EPM52" s="710"/>
      <c r="EPN52" s="710"/>
      <c r="EPO52" s="710"/>
      <c r="EPP52" s="710"/>
      <c r="EPQ52" s="710"/>
      <c r="EPR52" s="710"/>
      <c r="EPS52" s="710"/>
      <c r="EPT52" s="710"/>
      <c r="EPU52" s="710"/>
      <c r="EPV52" s="710"/>
      <c r="EPW52" s="710"/>
      <c r="EPX52" s="710"/>
      <c r="EPY52" s="710"/>
      <c r="EPZ52" s="710"/>
      <c r="EQA52" s="710"/>
      <c r="EQB52" s="710"/>
      <c r="EQC52" s="710"/>
      <c r="EQD52" s="710"/>
      <c r="EQE52" s="710"/>
      <c r="EQF52" s="710"/>
      <c r="EQG52" s="710"/>
      <c r="EQH52" s="710"/>
      <c r="EQI52" s="710"/>
      <c r="EQJ52" s="710"/>
      <c r="EQK52" s="710"/>
      <c r="EQL52" s="710"/>
      <c r="EQM52" s="710"/>
      <c r="EQN52" s="710"/>
      <c r="EQO52" s="710"/>
      <c r="EQP52" s="710"/>
      <c r="EQQ52" s="710"/>
      <c r="EQR52" s="710"/>
      <c r="EQS52" s="710"/>
      <c r="EQT52" s="710"/>
      <c r="EQU52" s="710"/>
      <c r="EQV52" s="710"/>
      <c r="EQW52" s="710"/>
      <c r="EQX52" s="710"/>
      <c r="EQY52" s="710"/>
      <c r="EQZ52" s="710"/>
      <c r="ERA52" s="710"/>
      <c r="ERB52" s="710"/>
      <c r="ERC52" s="710"/>
      <c r="ERD52" s="710"/>
      <c r="ERE52" s="710"/>
      <c r="ERF52" s="710"/>
      <c r="ERG52" s="710"/>
      <c r="ERH52" s="710"/>
      <c r="ERI52" s="710"/>
      <c r="ERJ52" s="710"/>
      <c r="ERK52" s="710"/>
      <c r="ERL52" s="710"/>
      <c r="ERM52" s="710"/>
      <c r="ERN52" s="710"/>
      <c r="ERO52" s="710"/>
      <c r="ERP52" s="710"/>
      <c r="ERQ52" s="710"/>
      <c r="ERR52" s="710"/>
      <c r="ERS52" s="710"/>
      <c r="ERT52" s="710"/>
      <c r="ERU52" s="710"/>
      <c r="ERV52" s="710"/>
      <c r="ERW52" s="710"/>
      <c r="ERX52" s="710"/>
      <c r="ERY52" s="710"/>
      <c r="ERZ52" s="710"/>
      <c r="ESA52" s="710"/>
      <c r="ESB52" s="710"/>
      <c r="ESC52" s="710"/>
      <c r="ESD52" s="710"/>
      <c r="ESE52" s="710"/>
      <c r="ESF52" s="710"/>
      <c r="ESG52" s="710"/>
      <c r="ESH52" s="710"/>
      <c r="ESI52" s="710"/>
      <c r="ESJ52" s="710"/>
      <c r="ESK52" s="710"/>
      <c r="ESL52" s="710"/>
      <c r="ESM52" s="710"/>
      <c r="ESN52" s="710"/>
      <c r="ESO52" s="710"/>
      <c r="ESP52" s="710"/>
      <c r="ESQ52" s="710"/>
      <c r="ESR52" s="710"/>
      <c r="ESS52" s="710"/>
      <c r="EST52" s="710"/>
      <c r="ESU52" s="710"/>
      <c r="ESV52" s="710"/>
      <c r="ESW52" s="710"/>
      <c r="ESX52" s="710"/>
      <c r="ESY52" s="710"/>
      <c r="ESZ52" s="710"/>
      <c r="ETA52" s="710"/>
      <c r="ETB52" s="710"/>
      <c r="ETC52" s="710"/>
      <c r="ETD52" s="710"/>
      <c r="ETE52" s="710"/>
      <c r="ETF52" s="710"/>
      <c r="ETG52" s="710"/>
      <c r="ETH52" s="710"/>
      <c r="ETI52" s="710"/>
      <c r="ETJ52" s="710"/>
      <c r="ETK52" s="710"/>
      <c r="ETL52" s="710"/>
      <c r="ETM52" s="710"/>
      <c r="ETN52" s="710"/>
      <c r="ETO52" s="710"/>
      <c r="ETP52" s="710"/>
      <c r="ETQ52" s="710"/>
      <c r="ETR52" s="710"/>
      <c r="ETS52" s="710"/>
      <c r="ETT52" s="710"/>
      <c r="ETU52" s="710"/>
      <c r="ETV52" s="710"/>
      <c r="ETW52" s="710"/>
      <c r="ETX52" s="710"/>
      <c r="ETY52" s="710"/>
      <c r="ETZ52" s="710"/>
      <c r="EUA52" s="710"/>
      <c r="EUB52" s="710"/>
      <c r="EUC52" s="710"/>
      <c r="EUD52" s="710"/>
      <c r="EUE52" s="710"/>
      <c r="EUF52" s="710"/>
      <c r="EUG52" s="710"/>
      <c r="EUH52" s="710"/>
      <c r="EUI52" s="710"/>
      <c r="EUJ52" s="710"/>
      <c r="EUK52" s="710"/>
      <c r="EUL52" s="710"/>
      <c r="EUM52" s="710"/>
      <c r="EUN52" s="710"/>
      <c r="EUO52" s="710"/>
      <c r="EUP52" s="710"/>
      <c r="EUQ52" s="710"/>
      <c r="EUR52" s="710"/>
      <c r="EUS52" s="710"/>
      <c r="EUT52" s="710"/>
      <c r="EUU52" s="710"/>
      <c r="EUV52" s="710"/>
      <c r="EUW52" s="710"/>
      <c r="EUX52" s="710"/>
      <c r="EUY52" s="710"/>
      <c r="EUZ52" s="710"/>
      <c r="EVA52" s="710"/>
      <c r="EVB52" s="710"/>
      <c r="EVC52" s="710"/>
      <c r="EVD52" s="710"/>
      <c r="EVE52" s="710"/>
      <c r="EVF52" s="710"/>
      <c r="EVG52" s="710"/>
      <c r="EVH52" s="710"/>
      <c r="EVI52" s="710"/>
      <c r="EVJ52" s="710"/>
      <c r="EVK52" s="710"/>
      <c r="EVL52" s="710"/>
      <c r="EVM52" s="710"/>
      <c r="EVN52" s="710"/>
      <c r="EVO52" s="710"/>
      <c r="EVP52" s="710"/>
      <c r="EVQ52" s="710"/>
      <c r="EVR52" s="710"/>
      <c r="EVS52" s="710"/>
      <c r="EVT52" s="710"/>
      <c r="EVU52" s="710"/>
      <c r="EVV52" s="710"/>
      <c r="EVW52" s="710"/>
      <c r="EVX52" s="710"/>
      <c r="EVY52" s="710"/>
      <c r="EVZ52" s="710"/>
      <c r="EWA52" s="710"/>
      <c r="EWB52" s="710"/>
      <c r="EWC52" s="710"/>
      <c r="EWD52" s="710"/>
      <c r="EWE52" s="710"/>
      <c r="EWF52" s="710"/>
      <c r="EWG52" s="710"/>
      <c r="EWH52" s="710"/>
      <c r="EWI52" s="710"/>
      <c r="EWJ52" s="710"/>
      <c r="EWK52" s="710"/>
      <c r="EWL52" s="710"/>
      <c r="EWM52" s="710"/>
      <c r="EWN52" s="710"/>
      <c r="EWO52" s="710"/>
      <c r="EWP52" s="710"/>
      <c r="EWQ52" s="710"/>
      <c r="EWR52" s="710"/>
      <c r="EWS52" s="710"/>
      <c r="EWT52" s="710"/>
      <c r="EWU52" s="710"/>
      <c r="EWV52" s="710"/>
      <c r="EWW52" s="710"/>
      <c r="EWX52" s="710"/>
      <c r="EWY52" s="710"/>
      <c r="EWZ52" s="710"/>
      <c r="EXA52" s="710"/>
      <c r="EXB52" s="710"/>
      <c r="EXC52" s="710"/>
      <c r="EXD52" s="710"/>
      <c r="EXE52" s="710"/>
      <c r="EXF52" s="710"/>
      <c r="EXG52" s="710"/>
      <c r="EXH52" s="710"/>
      <c r="EXI52" s="710"/>
      <c r="EXJ52" s="710"/>
      <c r="EXK52" s="710"/>
      <c r="EXL52" s="710"/>
      <c r="EXM52" s="710"/>
      <c r="EXN52" s="710"/>
      <c r="EXO52" s="710"/>
      <c r="EXP52" s="710"/>
      <c r="EXQ52" s="710"/>
      <c r="EXR52" s="710"/>
      <c r="EXS52" s="710"/>
      <c r="EXT52" s="710"/>
      <c r="EXU52" s="710"/>
      <c r="EXV52" s="710"/>
      <c r="EXW52" s="710"/>
      <c r="EXX52" s="710"/>
      <c r="EXY52" s="710"/>
      <c r="EXZ52" s="710"/>
      <c r="EYA52" s="710"/>
      <c r="EYB52" s="710"/>
      <c r="EYC52" s="710"/>
      <c r="EYD52" s="710"/>
      <c r="EYE52" s="710"/>
      <c r="EYF52" s="710"/>
      <c r="EYG52" s="710"/>
      <c r="EYH52" s="710"/>
      <c r="EYI52" s="710"/>
      <c r="EYJ52" s="710"/>
      <c r="EYK52" s="710"/>
      <c r="EYL52" s="710"/>
      <c r="EYM52" s="710"/>
      <c r="EYN52" s="710"/>
      <c r="EYO52" s="710"/>
      <c r="EYP52" s="710"/>
      <c r="EYQ52" s="710"/>
      <c r="EYR52" s="710"/>
      <c r="EYS52" s="710"/>
      <c r="EYT52" s="710"/>
      <c r="EYU52" s="710"/>
      <c r="EYV52" s="710"/>
      <c r="EYW52" s="710"/>
      <c r="EYX52" s="710"/>
      <c r="EYY52" s="710"/>
      <c r="EYZ52" s="710"/>
      <c r="EZA52" s="710"/>
      <c r="EZB52" s="710"/>
      <c r="EZC52" s="710"/>
      <c r="EZD52" s="710"/>
      <c r="EZE52" s="710"/>
      <c r="EZF52" s="710"/>
      <c r="EZG52" s="710"/>
      <c r="EZH52" s="710"/>
      <c r="EZI52" s="710"/>
      <c r="EZJ52" s="710"/>
      <c r="EZK52" s="710"/>
      <c r="EZL52" s="710"/>
      <c r="EZM52" s="710"/>
      <c r="EZN52" s="710"/>
      <c r="EZO52" s="710"/>
      <c r="EZP52" s="710"/>
      <c r="EZQ52" s="710"/>
      <c r="EZR52" s="710"/>
      <c r="EZS52" s="710"/>
      <c r="EZT52" s="710"/>
      <c r="EZU52" s="710"/>
      <c r="EZV52" s="710"/>
      <c r="EZW52" s="710"/>
      <c r="EZX52" s="710"/>
      <c r="EZY52" s="710"/>
      <c r="EZZ52" s="710"/>
      <c r="FAA52" s="710"/>
      <c r="FAB52" s="710"/>
      <c r="FAC52" s="710"/>
      <c r="FAD52" s="710"/>
      <c r="FAE52" s="710"/>
      <c r="FAF52" s="710"/>
      <c r="FAG52" s="710"/>
      <c r="FAH52" s="710"/>
      <c r="FAI52" s="710"/>
      <c r="FAJ52" s="710"/>
      <c r="FAK52" s="710"/>
      <c r="FAL52" s="710"/>
      <c r="FAM52" s="710"/>
      <c r="FAN52" s="710"/>
      <c r="FAO52" s="710"/>
      <c r="FAP52" s="710"/>
      <c r="FAQ52" s="710"/>
      <c r="FAR52" s="710"/>
      <c r="FAS52" s="710"/>
      <c r="FAT52" s="710"/>
      <c r="FAU52" s="710"/>
      <c r="FAV52" s="710"/>
      <c r="FAW52" s="710"/>
      <c r="FAX52" s="710"/>
      <c r="FAY52" s="710"/>
      <c r="FAZ52" s="710"/>
      <c r="FBA52" s="710"/>
      <c r="FBB52" s="710"/>
      <c r="FBC52" s="710"/>
      <c r="FBD52" s="710"/>
      <c r="FBE52" s="710"/>
      <c r="FBF52" s="710"/>
      <c r="FBG52" s="710"/>
      <c r="FBH52" s="710"/>
      <c r="FBI52" s="710"/>
      <c r="FBJ52" s="710"/>
      <c r="FBK52" s="710"/>
      <c r="FBL52" s="710"/>
      <c r="FBM52" s="710"/>
      <c r="FBN52" s="710"/>
      <c r="FBO52" s="710"/>
      <c r="FBP52" s="710"/>
      <c r="FBQ52" s="710"/>
      <c r="FBR52" s="710"/>
      <c r="FBS52" s="710"/>
      <c r="FBT52" s="710"/>
      <c r="FBU52" s="710"/>
      <c r="FBV52" s="710"/>
      <c r="FBW52" s="710"/>
      <c r="FBX52" s="710"/>
      <c r="FBY52" s="710"/>
      <c r="FBZ52" s="710"/>
      <c r="FCA52" s="710"/>
      <c r="FCB52" s="710"/>
      <c r="FCC52" s="710"/>
      <c r="FCD52" s="710"/>
      <c r="FCE52" s="710"/>
      <c r="FCF52" s="710"/>
      <c r="FCG52" s="710"/>
      <c r="FCH52" s="710"/>
      <c r="FCI52" s="710"/>
      <c r="FCJ52" s="710"/>
      <c r="FCK52" s="710"/>
      <c r="FCL52" s="710"/>
      <c r="FCM52" s="710"/>
      <c r="FCN52" s="710"/>
      <c r="FCO52" s="710"/>
      <c r="FCP52" s="710"/>
      <c r="FCQ52" s="710"/>
      <c r="FCR52" s="710"/>
      <c r="FCS52" s="710"/>
      <c r="FCT52" s="710"/>
      <c r="FCU52" s="710"/>
      <c r="FCV52" s="710"/>
      <c r="FCW52" s="710"/>
      <c r="FCX52" s="710"/>
      <c r="FCY52" s="710"/>
      <c r="FCZ52" s="710"/>
      <c r="FDA52" s="710"/>
      <c r="FDB52" s="710"/>
      <c r="FDC52" s="710"/>
      <c r="FDD52" s="710"/>
      <c r="FDE52" s="710"/>
      <c r="FDF52" s="710"/>
      <c r="FDG52" s="710"/>
      <c r="FDH52" s="710"/>
      <c r="FDI52" s="710"/>
      <c r="FDJ52" s="710"/>
      <c r="FDK52" s="710"/>
      <c r="FDL52" s="710"/>
      <c r="FDM52" s="710"/>
      <c r="FDN52" s="710"/>
      <c r="FDO52" s="710"/>
      <c r="FDP52" s="710"/>
      <c r="FDQ52" s="710"/>
      <c r="FDR52" s="710"/>
      <c r="FDS52" s="710"/>
      <c r="FDT52" s="710"/>
      <c r="FDU52" s="710"/>
      <c r="FDV52" s="710"/>
      <c r="FDW52" s="710"/>
      <c r="FDX52" s="710"/>
      <c r="FDY52" s="710"/>
      <c r="FDZ52" s="710"/>
      <c r="FEA52" s="710"/>
      <c r="FEB52" s="710"/>
      <c r="FEC52" s="710"/>
      <c r="FED52" s="710"/>
      <c r="FEE52" s="710"/>
      <c r="FEF52" s="710"/>
      <c r="FEG52" s="710"/>
      <c r="FEH52" s="710"/>
      <c r="FEI52" s="710"/>
      <c r="FEJ52" s="710"/>
      <c r="FEK52" s="710"/>
      <c r="FEL52" s="710"/>
      <c r="FEM52" s="710"/>
      <c r="FEN52" s="710"/>
      <c r="FEO52" s="710"/>
      <c r="FEP52" s="710"/>
      <c r="FEQ52" s="710"/>
      <c r="FER52" s="710"/>
      <c r="FES52" s="710"/>
      <c r="FET52" s="710"/>
      <c r="FEU52" s="710"/>
      <c r="FEV52" s="710"/>
      <c r="FEW52" s="710"/>
      <c r="FEX52" s="710"/>
      <c r="FEY52" s="710"/>
      <c r="FEZ52" s="710"/>
      <c r="FFA52" s="710"/>
      <c r="FFB52" s="710"/>
      <c r="FFC52" s="710"/>
      <c r="FFD52" s="710"/>
      <c r="FFE52" s="710"/>
      <c r="FFF52" s="710"/>
      <c r="FFG52" s="710"/>
      <c r="FFH52" s="710"/>
      <c r="FFI52" s="710"/>
      <c r="FFJ52" s="710"/>
      <c r="FFK52" s="710"/>
      <c r="FFL52" s="710"/>
      <c r="FFM52" s="710"/>
      <c r="FFN52" s="710"/>
      <c r="FFO52" s="710"/>
      <c r="FFP52" s="710"/>
      <c r="FFQ52" s="710"/>
      <c r="FFR52" s="710"/>
      <c r="FFS52" s="710"/>
      <c r="FFT52" s="710"/>
      <c r="FFU52" s="710"/>
      <c r="FFV52" s="710"/>
      <c r="FFW52" s="710"/>
      <c r="FFX52" s="710"/>
      <c r="FFY52" s="710"/>
      <c r="FFZ52" s="710"/>
      <c r="FGA52" s="710"/>
      <c r="FGB52" s="710"/>
      <c r="FGC52" s="710"/>
      <c r="FGD52" s="710"/>
      <c r="FGE52" s="710"/>
      <c r="FGF52" s="710"/>
      <c r="FGG52" s="710"/>
      <c r="FGH52" s="710"/>
      <c r="FGI52" s="710"/>
      <c r="FGJ52" s="710"/>
      <c r="FGK52" s="710"/>
      <c r="FGL52" s="710"/>
      <c r="FGM52" s="710"/>
      <c r="FGN52" s="710"/>
      <c r="FGO52" s="710"/>
      <c r="FGP52" s="710"/>
      <c r="FGQ52" s="710"/>
      <c r="FGR52" s="710"/>
      <c r="FGS52" s="710"/>
      <c r="FGT52" s="710"/>
      <c r="FGU52" s="710"/>
      <c r="FGV52" s="710"/>
      <c r="FGW52" s="710"/>
      <c r="FGX52" s="710"/>
      <c r="FGY52" s="710"/>
      <c r="FGZ52" s="710"/>
      <c r="FHA52" s="710"/>
      <c r="FHB52" s="710"/>
      <c r="FHC52" s="710"/>
      <c r="FHD52" s="710"/>
      <c r="FHE52" s="710"/>
      <c r="FHF52" s="710"/>
      <c r="FHG52" s="710"/>
      <c r="FHH52" s="710"/>
      <c r="FHI52" s="710"/>
      <c r="FHJ52" s="710"/>
      <c r="FHK52" s="710"/>
      <c r="FHL52" s="710"/>
      <c r="FHM52" s="710"/>
      <c r="FHN52" s="710"/>
      <c r="FHO52" s="710"/>
      <c r="FHP52" s="710"/>
      <c r="FHQ52" s="710"/>
      <c r="FHR52" s="710"/>
      <c r="FHS52" s="710"/>
      <c r="FHT52" s="710"/>
      <c r="FHU52" s="710"/>
      <c r="FHV52" s="710"/>
      <c r="FHW52" s="710"/>
      <c r="FHX52" s="710"/>
      <c r="FHY52" s="710"/>
      <c r="FHZ52" s="710"/>
      <c r="FIA52" s="710"/>
      <c r="FIB52" s="710"/>
      <c r="FIC52" s="710"/>
      <c r="FID52" s="710"/>
      <c r="FIE52" s="710"/>
      <c r="FIF52" s="710"/>
      <c r="FIG52" s="710"/>
      <c r="FIH52" s="710"/>
      <c r="FII52" s="710"/>
      <c r="FIJ52" s="710"/>
      <c r="FIK52" s="710"/>
      <c r="FIL52" s="710"/>
      <c r="FIM52" s="710"/>
      <c r="FIN52" s="710"/>
      <c r="FIO52" s="710"/>
      <c r="FIP52" s="710"/>
      <c r="FIQ52" s="710"/>
      <c r="FIR52" s="710"/>
      <c r="FIS52" s="710"/>
      <c r="FIT52" s="710"/>
      <c r="FIU52" s="710"/>
      <c r="FIV52" s="710"/>
      <c r="FIW52" s="710"/>
      <c r="FIX52" s="710"/>
      <c r="FIY52" s="710"/>
      <c r="FIZ52" s="710"/>
      <c r="FJA52" s="710"/>
      <c r="FJB52" s="710"/>
      <c r="FJC52" s="710"/>
      <c r="FJD52" s="710"/>
      <c r="FJE52" s="710"/>
      <c r="FJF52" s="710"/>
      <c r="FJG52" s="710"/>
      <c r="FJH52" s="710"/>
      <c r="FJI52" s="710"/>
      <c r="FJJ52" s="710"/>
      <c r="FJK52" s="710"/>
      <c r="FJL52" s="710"/>
      <c r="FJM52" s="710"/>
      <c r="FJN52" s="710"/>
      <c r="FJO52" s="710"/>
      <c r="FJP52" s="710"/>
      <c r="FJQ52" s="710"/>
      <c r="FJR52" s="710"/>
      <c r="FJS52" s="710"/>
      <c r="FJT52" s="710"/>
      <c r="FJU52" s="710"/>
      <c r="FJV52" s="710"/>
      <c r="FJW52" s="710"/>
      <c r="FJX52" s="710"/>
      <c r="FJY52" s="710"/>
      <c r="FJZ52" s="710"/>
      <c r="FKA52" s="710"/>
      <c r="FKB52" s="710"/>
      <c r="FKC52" s="710"/>
      <c r="FKD52" s="710"/>
      <c r="FKE52" s="710"/>
      <c r="FKF52" s="710"/>
      <c r="FKG52" s="710"/>
      <c r="FKH52" s="710"/>
      <c r="FKI52" s="710"/>
      <c r="FKJ52" s="710"/>
      <c r="FKK52" s="710"/>
      <c r="FKL52" s="710"/>
      <c r="FKM52" s="710"/>
      <c r="FKN52" s="710"/>
      <c r="FKO52" s="710"/>
      <c r="FKP52" s="710"/>
      <c r="FKQ52" s="710"/>
      <c r="FKR52" s="710"/>
      <c r="FKS52" s="710"/>
      <c r="FKT52" s="710"/>
      <c r="FKU52" s="710"/>
      <c r="FKV52" s="710"/>
      <c r="FKW52" s="710"/>
      <c r="FKX52" s="710"/>
      <c r="FKY52" s="710"/>
      <c r="FKZ52" s="710"/>
      <c r="FLA52" s="710"/>
      <c r="FLB52" s="710"/>
      <c r="FLC52" s="710"/>
      <c r="FLD52" s="710"/>
      <c r="FLE52" s="710"/>
      <c r="FLF52" s="710"/>
      <c r="FLG52" s="710"/>
      <c r="FLH52" s="710"/>
      <c r="FLI52" s="710"/>
      <c r="FLJ52" s="710"/>
      <c r="FLK52" s="710"/>
      <c r="FLL52" s="710"/>
      <c r="FLM52" s="710"/>
      <c r="FLN52" s="710"/>
      <c r="FLO52" s="710"/>
      <c r="FLP52" s="710"/>
      <c r="FLQ52" s="710"/>
      <c r="FLR52" s="710"/>
      <c r="FLS52" s="710"/>
      <c r="FLT52" s="710"/>
      <c r="FLU52" s="710"/>
      <c r="FLV52" s="710"/>
      <c r="FLW52" s="710"/>
      <c r="FLX52" s="710"/>
      <c r="FLY52" s="710"/>
      <c r="FLZ52" s="710"/>
      <c r="FMA52" s="710"/>
      <c r="FMB52" s="710"/>
      <c r="FMC52" s="710"/>
      <c r="FMD52" s="710"/>
      <c r="FME52" s="710"/>
      <c r="FMF52" s="710"/>
      <c r="FMG52" s="710"/>
      <c r="FMH52" s="710"/>
      <c r="FMI52" s="710"/>
      <c r="FMJ52" s="710"/>
      <c r="FMK52" s="710"/>
      <c r="FML52" s="710"/>
      <c r="FMM52" s="710"/>
      <c r="FMN52" s="710"/>
      <c r="FMO52" s="710"/>
      <c r="FMP52" s="710"/>
      <c r="FMQ52" s="710"/>
      <c r="FMR52" s="710"/>
      <c r="FMS52" s="710"/>
      <c r="FMT52" s="710"/>
      <c r="FMU52" s="710"/>
      <c r="FMV52" s="710"/>
      <c r="FMW52" s="710"/>
      <c r="FMX52" s="710"/>
      <c r="FMY52" s="710"/>
      <c r="FMZ52" s="710"/>
      <c r="FNA52" s="710"/>
      <c r="FNB52" s="710"/>
      <c r="FNC52" s="710"/>
      <c r="FND52" s="710"/>
      <c r="FNE52" s="710"/>
      <c r="FNF52" s="710"/>
      <c r="FNG52" s="710"/>
      <c r="FNH52" s="710"/>
      <c r="FNI52" s="710"/>
      <c r="FNJ52" s="710"/>
      <c r="FNK52" s="710"/>
      <c r="FNL52" s="710"/>
      <c r="FNM52" s="710"/>
      <c r="FNN52" s="710"/>
      <c r="FNO52" s="710"/>
      <c r="FNP52" s="710"/>
      <c r="FNQ52" s="710"/>
      <c r="FNR52" s="710"/>
      <c r="FNS52" s="710"/>
      <c r="FNT52" s="710"/>
      <c r="FNU52" s="710"/>
      <c r="FNV52" s="710"/>
      <c r="FNW52" s="710"/>
      <c r="FNX52" s="710"/>
      <c r="FNY52" s="710"/>
      <c r="FNZ52" s="710"/>
      <c r="FOA52" s="710"/>
      <c r="FOB52" s="710"/>
      <c r="FOC52" s="710"/>
      <c r="FOD52" s="710"/>
      <c r="FOE52" s="710"/>
      <c r="FOF52" s="710"/>
      <c r="FOG52" s="710"/>
      <c r="FOH52" s="710"/>
      <c r="FOI52" s="710"/>
      <c r="FOJ52" s="710"/>
      <c r="FOK52" s="710"/>
      <c r="FOL52" s="710"/>
      <c r="FOM52" s="710"/>
      <c r="FON52" s="710"/>
      <c r="FOO52" s="710"/>
      <c r="FOP52" s="710"/>
      <c r="FOQ52" s="710"/>
      <c r="FOR52" s="710"/>
      <c r="FOS52" s="710"/>
      <c r="FOT52" s="710"/>
      <c r="FOU52" s="710"/>
      <c r="FOV52" s="710"/>
      <c r="FOW52" s="710"/>
      <c r="FOX52" s="710"/>
      <c r="FOY52" s="710"/>
      <c r="FOZ52" s="710"/>
      <c r="FPA52" s="710"/>
      <c r="FPB52" s="710"/>
      <c r="FPC52" s="710"/>
      <c r="FPD52" s="710"/>
      <c r="FPE52" s="710"/>
      <c r="FPF52" s="710"/>
      <c r="FPG52" s="710"/>
      <c r="FPH52" s="710"/>
      <c r="FPI52" s="710"/>
      <c r="FPJ52" s="710"/>
      <c r="FPK52" s="710"/>
      <c r="FPL52" s="710"/>
      <c r="FPM52" s="710"/>
      <c r="FPN52" s="710"/>
      <c r="FPO52" s="710"/>
      <c r="FPP52" s="710"/>
      <c r="FPQ52" s="710"/>
      <c r="FPR52" s="710"/>
      <c r="FPS52" s="710"/>
      <c r="FPT52" s="710"/>
      <c r="FPU52" s="710"/>
      <c r="FPV52" s="710"/>
      <c r="FPW52" s="710"/>
      <c r="FPX52" s="710"/>
      <c r="FPY52" s="710"/>
      <c r="FPZ52" s="710"/>
      <c r="FQA52" s="710"/>
      <c r="FQB52" s="710"/>
      <c r="FQC52" s="710"/>
      <c r="FQD52" s="710"/>
      <c r="FQE52" s="710"/>
      <c r="FQF52" s="710"/>
      <c r="FQG52" s="710"/>
      <c r="FQH52" s="710"/>
      <c r="FQI52" s="710"/>
      <c r="FQJ52" s="710"/>
      <c r="FQK52" s="710"/>
      <c r="FQL52" s="710"/>
      <c r="FQM52" s="710"/>
      <c r="FQN52" s="710"/>
      <c r="FQO52" s="710"/>
      <c r="FQP52" s="710"/>
      <c r="FQQ52" s="710"/>
      <c r="FQR52" s="710"/>
      <c r="FQS52" s="710"/>
      <c r="FQT52" s="710"/>
      <c r="FQU52" s="710"/>
      <c r="FQV52" s="710"/>
      <c r="FQW52" s="710"/>
      <c r="FQX52" s="710"/>
      <c r="FQY52" s="710"/>
      <c r="FQZ52" s="710"/>
      <c r="FRA52" s="710"/>
      <c r="FRB52" s="710"/>
      <c r="FRC52" s="710"/>
      <c r="FRD52" s="710"/>
      <c r="FRE52" s="710"/>
      <c r="FRF52" s="710"/>
      <c r="FRG52" s="710"/>
      <c r="FRH52" s="710"/>
      <c r="FRI52" s="710"/>
      <c r="FRJ52" s="710"/>
      <c r="FRK52" s="710"/>
      <c r="FRL52" s="710"/>
      <c r="FRM52" s="710"/>
      <c r="FRN52" s="710"/>
      <c r="FRO52" s="710"/>
      <c r="FRP52" s="710"/>
      <c r="FRQ52" s="710"/>
      <c r="FRR52" s="710"/>
      <c r="FRS52" s="710"/>
      <c r="FRT52" s="710"/>
      <c r="FRU52" s="710"/>
      <c r="FRV52" s="710"/>
      <c r="FRW52" s="710"/>
      <c r="FRX52" s="710"/>
      <c r="FRY52" s="710"/>
      <c r="FRZ52" s="710"/>
      <c r="FSA52" s="710"/>
      <c r="FSB52" s="710"/>
      <c r="FSC52" s="710"/>
      <c r="FSD52" s="710"/>
      <c r="FSE52" s="710"/>
      <c r="FSF52" s="710"/>
      <c r="FSG52" s="710"/>
      <c r="FSH52" s="710"/>
      <c r="FSI52" s="710"/>
      <c r="FSJ52" s="710"/>
      <c r="FSK52" s="710"/>
      <c r="FSL52" s="710"/>
      <c r="FSM52" s="710"/>
      <c r="FSN52" s="710"/>
      <c r="FSO52" s="710"/>
      <c r="FSP52" s="710"/>
      <c r="FSQ52" s="710"/>
      <c r="FSR52" s="710"/>
      <c r="FSS52" s="710"/>
      <c r="FST52" s="710"/>
      <c r="FSU52" s="710"/>
      <c r="FSV52" s="710"/>
      <c r="FSW52" s="710"/>
      <c r="FSX52" s="710"/>
      <c r="FSY52" s="710"/>
      <c r="FSZ52" s="710"/>
      <c r="FTA52" s="710"/>
      <c r="FTB52" s="710"/>
      <c r="FTC52" s="710"/>
      <c r="FTD52" s="710"/>
      <c r="FTE52" s="710"/>
      <c r="FTF52" s="710"/>
      <c r="FTG52" s="710"/>
      <c r="FTH52" s="710"/>
      <c r="FTI52" s="710"/>
      <c r="FTJ52" s="710"/>
      <c r="FTK52" s="710"/>
      <c r="FTL52" s="710"/>
      <c r="FTM52" s="710"/>
      <c r="FTN52" s="710"/>
      <c r="FTO52" s="710"/>
      <c r="FTP52" s="710"/>
      <c r="FTQ52" s="710"/>
      <c r="FTR52" s="710"/>
      <c r="FTS52" s="710"/>
      <c r="FTT52" s="710"/>
      <c r="FTU52" s="710"/>
      <c r="FTV52" s="710"/>
      <c r="FTW52" s="710"/>
      <c r="FTX52" s="710"/>
      <c r="FTY52" s="710"/>
      <c r="FTZ52" s="710"/>
      <c r="FUA52" s="710"/>
      <c r="FUB52" s="710"/>
      <c r="FUC52" s="710"/>
      <c r="FUD52" s="710"/>
      <c r="FUE52" s="710"/>
      <c r="FUF52" s="710"/>
      <c r="FUG52" s="710"/>
      <c r="FUH52" s="710"/>
      <c r="FUI52" s="710"/>
      <c r="FUJ52" s="710"/>
      <c r="FUK52" s="710"/>
      <c r="FUL52" s="710"/>
      <c r="FUM52" s="710"/>
      <c r="FUN52" s="710"/>
      <c r="FUO52" s="710"/>
      <c r="FUP52" s="710"/>
      <c r="FUQ52" s="710"/>
      <c r="FUR52" s="710"/>
      <c r="FUS52" s="710"/>
      <c r="FUT52" s="710"/>
      <c r="FUU52" s="710"/>
      <c r="FUV52" s="710"/>
      <c r="FUW52" s="710"/>
      <c r="FUX52" s="710"/>
      <c r="FUY52" s="710"/>
      <c r="FUZ52" s="710"/>
      <c r="FVA52" s="710"/>
      <c r="FVB52" s="710"/>
      <c r="FVC52" s="710"/>
      <c r="FVD52" s="710"/>
      <c r="FVE52" s="710"/>
      <c r="FVF52" s="710"/>
      <c r="FVG52" s="710"/>
      <c r="FVH52" s="710"/>
      <c r="FVI52" s="710"/>
      <c r="FVJ52" s="710"/>
      <c r="FVK52" s="710"/>
      <c r="FVL52" s="710"/>
      <c r="FVM52" s="710"/>
      <c r="FVN52" s="710"/>
      <c r="FVO52" s="710"/>
      <c r="FVP52" s="710"/>
      <c r="FVQ52" s="710"/>
      <c r="FVR52" s="710"/>
      <c r="FVS52" s="710"/>
      <c r="FVT52" s="710"/>
      <c r="FVU52" s="710"/>
      <c r="FVV52" s="710"/>
      <c r="FVW52" s="710"/>
      <c r="FVX52" s="710"/>
      <c r="FVY52" s="710"/>
      <c r="FVZ52" s="710"/>
      <c r="FWA52" s="710"/>
      <c r="FWB52" s="710"/>
      <c r="FWC52" s="710"/>
      <c r="FWD52" s="710"/>
      <c r="FWE52" s="710"/>
      <c r="FWF52" s="710"/>
      <c r="FWG52" s="710"/>
      <c r="FWH52" s="710"/>
      <c r="FWI52" s="710"/>
      <c r="FWJ52" s="710"/>
      <c r="FWK52" s="710"/>
      <c r="FWL52" s="710"/>
      <c r="FWM52" s="710"/>
      <c r="FWN52" s="710"/>
      <c r="FWO52" s="710"/>
      <c r="FWP52" s="710"/>
      <c r="FWQ52" s="710"/>
      <c r="FWR52" s="710"/>
      <c r="FWS52" s="710"/>
      <c r="FWT52" s="710"/>
      <c r="FWU52" s="710"/>
      <c r="FWV52" s="710"/>
      <c r="FWW52" s="710"/>
      <c r="FWX52" s="710"/>
      <c r="FWY52" s="710"/>
      <c r="FWZ52" s="710"/>
      <c r="FXA52" s="710"/>
      <c r="FXB52" s="710"/>
      <c r="FXC52" s="710"/>
      <c r="FXD52" s="710"/>
      <c r="FXE52" s="710"/>
      <c r="FXF52" s="710"/>
      <c r="FXG52" s="710"/>
      <c r="FXH52" s="710"/>
      <c r="FXI52" s="710"/>
      <c r="FXJ52" s="710"/>
      <c r="FXK52" s="710"/>
      <c r="FXL52" s="710"/>
      <c r="FXM52" s="710"/>
      <c r="FXN52" s="710"/>
      <c r="FXO52" s="710"/>
      <c r="FXP52" s="710"/>
      <c r="FXQ52" s="710"/>
      <c r="FXR52" s="710"/>
      <c r="FXS52" s="710"/>
      <c r="FXT52" s="710"/>
      <c r="FXU52" s="710"/>
      <c r="FXV52" s="710"/>
      <c r="FXW52" s="710"/>
      <c r="FXX52" s="710"/>
      <c r="FXY52" s="710"/>
      <c r="FXZ52" s="710"/>
      <c r="FYA52" s="710"/>
      <c r="FYB52" s="710"/>
      <c r="FYC52" s="710"/>
      <c r="FYD52" s="710"/>
      <c r="FYE52" s="710"/>
      <c r="FYF52" s="710"/>
      <c r="FYG52" s="710"/>
      <c r="FYH52" s="710"/>
      <c r="FYI52" s="710"/>
      <c r="FYJ52" s="710"/>
      <c r="FYK52" s="710"/>
      <c r="FYL52" s="710"/>
      <c r="FYM52" s="710"/>
      <c r="FYN52" s="710"/>
      <c r="FYO52" s="710"/>
      <c r="FYP52" s="710"/>
      <c r="FYQ52" s="710"/>
      <c r="FYR52" s="710"/>
      <c r="FYS52" s="710"/>
      <c r="FYT52" s="710"/>
      <c r="FYU52" s="710"/>
      <c r="FYV52" s="710"/>
      <c r="FYW52" s="710"/>
      <c r="FYX52" s="710"/>
      <c r="FYY52" s="710"/>
      <c r="FYZ52" s="710"/>
      <c r="FZA52" s="710"/>
      <c r="FZB52" s="710"/>
      <c r="FZC52" s="710"/>
      <c r="FZD52" s="710"/>
      <c r="FZE52" s="710"/>
      <c r="FZF52" s="710"/>
      <c r="FZG52" s="710"/>
      <c r="FZH52" s="710"/>
      <c r="FZI52" s="710"/>
      <c r="FZJ52" s="710"/>
      <c r="FZK52" s="710"/>
      <c r="FZL52" s="710"/>
      <c r="FZM52" s="710"/>
      <c r="FZN52" s="710"/>
      <c r="FZO52" s="710"/>
      <c r="FZP52" s="710"/>
      <c r="FZQ52" s="710"/>
      <c r="FZR52" s="710"/>
      <c r="FZS52" s="710"/>
      <c r="FZT52" s="710"/>
      <c r="FZU52" s="710"/>
      <c r="FZV52" s="710"/>
      <c r="FZW52" s="710"/>
      <c r="FZX52" s="710"/>
      <c r="FZY52" s="710"/>
      <c r="FZZ52" s="710"/>
      <c r="GAA52" s="710"/>
      <c r="GAB52" s="710"/>
      <c r="GAC52" s="710"/>
      <c r="GAD52" s="710"/>
      <c r="GAE52" s="710"/>
      <c r="GAF52" s="710"/>
      <c r="GAG52" s="710"/>
      <c r="GAH52" s="710"/>
      <c r="GAI52" s="710"/>
      <c r="GAJ52" s="710"/>
      <c r="GAK52" s="710"/>
      <c r="GAL52" s="710"/>
      <c r="GAM52" s="710"/>
      <c r="GAN52" s="710"/>
      <c r="GAO52" s="710"/>
      <c r="GAP52" s="710"/>
      <c r="GAQ52" s="710"/>
      <c r="GAR52" s="710"/>
      <c r="GAS52" s="710"/>
      <c r="GAT52" s="710"/>
      <c r="GAU52" s="710"/>
      <c r="GAV52" s="710"/>
      <c r="GAW52" s="710"/>
      <c r="GAX52" s="710"/>
      <c r="GAY52" s="710"/>
      <c r="GAZ52" s="710"/>
      <c r="GBA52" s="710"/>
      <c r="GBB52" s="710"/>
      <c r="GBC52" s="710"/>
      <c r="GBD52" s="710"/>
      <c r="GBE52" s="710"/>
      <c r="GBF52" s="710"/>
      <c r="GBG52" s="710"/>
      <c r="GBH52" s="710"/>
      <c r="GBI52" s="710"/>
      <c r="GBJ52" s="710"/>
      <c r="GBK52" s="710"/>
      <c r="GBL52" s="710"/>
      <c r="GBM52" s="710"/>
      <c r="GBN52" s="710"/>
      <c r="GBO52" s="710"/>
      <c r="GBP52" s="710"/>
      <c r="GBQ52" s="710"/>
      <c r="GBR52" s="710"/>
      <c r="GBS52" s="710"/>
      <c r="GBT52" s="710"/>
      <c r="GBU52" s="710"/>
      <c r="GBV52" s="710"/>
      <c r="GBW52" s="710"/>
      <c r="GBX52" s="710"/>
      <c r="GBY52" s="710"/>
      <c r="GBZ52" s="710"/>
      <c r="GCA52" s="710"/>
      <c r="GCB52" s="710"/>
      <c r="GCC52" s="710"/>
      <c r="GCD52" s="710"/>
      <c r="GCE52" s="710"/>
      <c r="GCF52" s="710"/>
      <c r="GCG52" s="710"/>
      <c r="GCH52" s="710"/>
      <c r="GCI52" s="710"/>
      <c r="GCJ52" s="710"/>
      <c r="GCK52" s="710"/>
      <c r="GCL52" s="710"/>
      <c r="GCM52" s="710"/>
      <c r="GCN52" s="710"/>
      <c r="GCO52" s="710"/>
      <c r="GCP52" s="710"/>
      <c r="GCQ52" s="710"/>
      <c r="GCR52" s="710"/>
      <c r="GCS52" s="710"/>
      <c r="GCT52" s="710"/>
      <c r="GCU52" s="710"/>
      <c r="GCV52" s="710"/>
      <c r="GCW52" s="710"/>
      <c r="GCX52" s="710"/>
      <c r="GCY52" s="710"/>
      <c r="GCZ52" s="710"/>
      <c r="GDA52" s="710"/>
      <c r="GDB52" s="710"/>
      <c r="GDC52" s="710"/>
      <c r="GDD52" s="710"/>
      <c r="GDE52" s="710"/>
      <c r="GDF52" s="710"/>
      <c r="GDG52" s="710"/>
      <c r="GDH52" s="710"/>
      <c r="GDI52" s="710"/>
      <c r="GDJ52" s="710"/>
      <c r="GDK52" s="710"/>
      <c r="GDL52" s="710"/>
      <c r="GDM52" s="710"/>
      <c r="GDN52" s="710"/>
      <c r="GDO52" s="710"/>
      <c r="GDP52" s="710"/>
      <c r="GDQ52" s="710"/>
      <c r="GDR52" s="710"/>
      <c r="GDS52" s="710"/>
      <c r="GDT52" s="710"/>
      <c r="GDU52" s="710"/>
      <c r="GDV52" s="710"/>
      <c r="GDW52" s="710"/>
      <c r="GDX52" s="710"/>
      <c r="GDY52" s="710"/>
      <c r="GDZ52" s="710"/>
      <c r="GEA52" s="710"/>
      <c r="GEB52" s="710"/>
      <c r="GEC52" s="710"/>
      <c r="GED52" s="710"/>
      <c r="GEE52" s="710"/>
      <c r="GEF52" s="710"/>
      <c r="GEG52" s="710"/>
      <c r="GEH52" s="710"/>
      <c r="GEI52" s="710"/>
      <c r="GEJ52" s="710"/>
      <c r="GEK52" s="710"/>
      <c r="GEL52" s="710"/>
      <c r="GEM52" s="710"/>
      <c r="GEN52" s="710"/>
      <c r="GEO52" s="710"/>
      <c r="GEP52" s="710"/>
      <c r="GEQ52" s="710"/>
      <c r="GER52" s="710"/>
      <c r="GES52" s="710"/>
      <c r="GET52" s="710"/>
      <c r="GEU52" s="710"/>
      <c r="GEV52" s="710"/>
      <c r="GEW52" s="710"/>
      <c r="GEX52" s="710"/>
      <c r="GEY52" s="710"/>
      <c r="GEZ52" s="710"/>
      <c r="GFA52" s="710"/>
      <c r="GFB52" s="710"/>
      <c r="GFC52" s="710"/>
      <c r="GFD52" s="710"/>
      <c r="GFE52" s="710"/>
      <c r="GFF52" s="710"/>
      <c r="GFG52" s="710"/>
      <c r="GFH52" s="710"/>
      <c r="GFI52" s="710"/>
      <c r="GFJ52" s="710"/>
      <c r="GFK52" s="710"/>
      <c r="GFL52" s="710"/>
      <c r="GFM52" s="710"/>
      <c r="GFN52" s="710"/>
      <c r="GFO52" s="710"/>
      <c r="GFP52" s="710"/>
      <c r="GFQ52" s="710"/>
      <c r="GFR52" s="710"/>
      <c r="GFS52" s="710"/>
      <c r="GFT52" s="710"/>
      <c r="GFU52" s="710"/>
      <c r="GFV52" s="710"/>
      <c r="GFW52" s="710"/>
      <c r="GFX52" s="710"/>
      <c r="GFY52" s="710"/>
      <c r="GFZ52" s="710"/>
      <c r="GGA52" s="710"/>
      <c r="GGB52" s="710"/>
      <c r="GGC52" s="710"/>
      <c r="GGD52" s="710"/>
      <c r="GGE52" s="710"/>
      <c r="GGF52" s="710"/>
      <c r="GGG52" s="710"/>
      <c r="GGH52" s="710"/>
      <c r="GGI52" s="710"/>
      <c r="GGJ52" s="710"/>
      <c r="GGK52" s="710"/>
      <c r="GGL52" s="710"/>
      <c r="GGM52" s="710"/>
      <c r="GGN52" s="710"/>
      <c r="GGO52" s="710"/>
      <c r="GGP52" s="710"/>
      <c r="GGQ52" s="710"/>
      <c r="GGR52" s="710"/>
      <c r="GGS52" s="710"/>
      <c r="GGT52" s="710"/>
      <c r="GGU52" s="710"/>
      <c r="GGV52" s="710"/>
      <c r="GGW52" s="710"/>
      <c r="GGX52" s="710"/>
      <c r="GGY52" s="710"/>
      <c r="GGZ52" s="710"/>
      <c r="GHA52" s="710"/>
      <c r="GHB52" s="710"/>
      <c r="GHC52" s="710"/>
      <c r="GHD52" s="710"/>
      <c r="GHE52" s="710"/>
      <c r="GHF52" s="710"/>
      <c r="GHG52" s="710"/>
      <c r="GHH52" s="710"/>
      <c r="GHI52" s="710"/>
      <c r="GHJ52" s="710"/>
      <c r="GHK52" s="710"/>
      <c r="GHL52" s="710"/>
      <c r="GHM52" s="710"/>
      <c r="GHN52" s="710"/>
      <c r="GHO52" s="710"/>
      <c r="GHP52" s="710"/>
      <c r="GHQ52" s="710"/>
      <c r="GHR52" s="710"/>
      <c r="GHS52" s="710"/>
      <c r="GHT52" s="710"/>
      <c r="GHU52" s="710"/>
      <c r="GHV52" s="710"/>
      <c r="GHW52" s="710"/>
      <c r="GHX52" s="710"/>
      <c r="GHY52" s="710"/>
      <c r="GHZ52" s="710"/>
      <c r="GIA52" s="710"/>
      <c r="GIB52" s="710"/>
      <c r="GIC52" s="710"/>
      <c r="GID52" s="710"/>
      <c r="GIE52" s="710"/>
      <c r="GIF52" s="710"/>
      <c r="GIG52" s="710"/>
      <c r="GIH52" s="710"/>
      <c r="GII52" s="710"/>
      <c r="GIJ52" s="710"/>
      <c r="GIK52" s="710"/>
      <c r="GIL52" s="710"/>
      <c r="GIM52" s="710"/>
      <c r="GIN52" s="710"/>
      <c r="GIO52" s="710"/>
      <c r="GIP52" s="710"/>
      <c r="GIQ52" s="710"/>
      <c r="GIR52" s="710"/>
      <c r="GIS52" s="710"/>
      <c r="GIT52" s="710"/>
      <c r="GIU52" s="710"/>
      <c r="GIV52" s="710"/>
      <c r="GIW52" s="710"/>
      <c r="GIX52" s="710"/>
      <c r="GIY52" s="710"/>
      <c r="GIZ52" s="710"/>
      <c r="GJA52" s="710"/>
      <c r="GJB52" s="710"/>
      <c r="GJC52" s="710"/>
      <c r="GJD52" s="710"/>
      <c r="GJE52" s="710"/>
      <c r="GJF52" s="710"/>
      <c r="GJG52" s="710"/>
      <c r="GJH52" s="710"/>
      <c r="GJI52" s="710"/>
      <c r="GJJ52" s="710"/>
      <c r="GJK52" s="710"/>
      <c r="GJL52" s="710"/>
      <c r="GJM52" s="710"/>
      <c r="GJN52" s="710"/>
      <c r="GJO52" s="710"/>
      <c r="GJP52" s="710"/>
      <c r="GJQ52" s="710"/>
      <c r="GJR52" s="710"/>
      <c r="GJS52" s="710"/>
      <c r="GJT52" s="710"/>
      <c r="GJU52" s="710"/>
      <c r="GJV52" s="710"/>
      <c r="GJW52" s="710"/>
      <c r="GJX52" s="710"/>
      <c r="GJY52" s="710"/>
      <c r="GJZ52" s="710"/>
      <c r="GKA52" s="710"/>
      <c r="GKB52" s="710"/>
      <c r="GKC52" s="710"/>
      <c r="GKD52" s="710"/>
      <c r="GKE52" s="710"/>
      <c r="GKF52" s="710"/>
      <c r="GKG52" s="710"/>
      <c r="GKH52" s="710"/>
      <c r="GKI52" s="710"/>
      <c r="GKJ52" s="710"/>
      <c r="GKK52" s="710"/>
      <c r="GKL52" s="710"/>
      <c r="GKM52" s="710"/>
      <c r="GKN52" s="710"/>
      <c r="GKO52" s="710"/>
      <c r="GKP52" s="710"/>
      <c r="GKQ52" s="710"/>
      <c r="GKR52" s="710"/>
      <c r="GKS52" s="710"/>
      <c r="GKT52" s="710"/>
      <c r="GKU52" s="710"/>
      <c r="GKV52" s="710"/>
      <c r="GKW52" s="710"/>
      <c r="GKX52" s="710"/>
      <c r="GKY52" s="710"/>
      <c r="GKZ52" s="710"/>
      <c r="GLA52" s="710"/>
      <c r="GLB52" s="710"/>
      <c r="GLC52" s="710"/>
      <c r="GLD52" s="710"/>
      <c r="GLE52" s="710"/>
      <c r="GLF52" s="710"/>
      <c r="GLG52" s="710"/>
      <c r="GLH52" s="710"/>
      <c r="GLI52" s="710"/>
      <c r="GLJ52" s="710"/>
      <c r="GLK52" s="710"/>
      <c r="GLL52" s="710"/>
      <c r="GLM52" s="710"/>
      <c r="GLN52" s="710"/>
      <c r="GLO52" s="710"/>
      <c r="GLP52" s="710"/>
      <c r="GLQ52" s="710"/>
      <c r="GLR52" s="710"/>
      <c r="GLS52" s="710"/>
      <c r="GLT52" s="710"/>
      <c r="GLU52" s="710"/>
      <c r="GLV52" s="710"/>
      <c r="GLW52" s="710"/>
      <c r="GLX52" s="710"/>
      <c r="GLY52" s="710"/>
      <c r="GLZ52" s="710"/>
      <c r="GMA52" s="710"/>
      <c r="GMB52" s="710"/>
      <c r="GMC52" s="710"/>
      <c r="GMD52" s="710"/>
      <c r="GME52" s="710"/>
      <c r="GMF52" s="710"/>
      <c r="GMG52" s="710"/>
      <c r="GMH52" s="710"/>
      <c r="GMI52" s="710"/>
      <c r="GMJ52" s="710"/>
      <c r="GMK52" s="710"/>
      <c r="GML52" s="710"/>
      <c r="GMM52" s="710"/>
      <c r="GMN52" s="710"/>
      <c r="GMO52" s="710"/>
      <c r="GMP52" s="710"/>
      <c r="GMQ52" s="710"/>
      <c r="GMR52" s="710"/>
      <c r="GMS52" s="710"/>
      <c r="GMT52" s="710"/>
      <c r="GMU52" s="710"/>
      <c r="GMV52" s="710"/>
      <c r="GMW52" s="710"/>
      <c r="GMX52" s="710"/>
      <c r="GMY52" s="710"/>
      <c r="GMZ52" s="710"/>
      <c r="GNA52" s="710"/>
      <c r="GNB52" s="710"/>
      <c r="GNC52" s="710"/>
      <c r="GND52" s="710"/>
      <c r="GNE52" s="710"/>
      <c r="GNF52" s="710"/>
      <c r="GNG52" s="710"/>
      <c r="GNH52" s="710"/>
      <c r="GNI52" s="710"/>
      <c r="GNJ52" s="710"/>
      <c r="GNK52" s="710"/>
      <c r="GNL52" s="710"/>
      <c r="GNM52" s="710"/>
      <c r="GNN52" s="710"/>
      <c r="GNO52" s="710"/>
      <c r="GNP52" s="710"/>
      <c r="GNQ52" s="710"/>
      <c r="GNR52" s="710"/>
      <c r="GNS52" s="710"/>
      <c r="GNT52" s="710"/>
      <c r="GNU52" s="710"/>
      <c r="GNV52" s="710"/>
      <c r="GNW52" s="710"/>
      <c r="GNX52" s="710"/>
      <c r="GNY52" s="710"/>
      <c r="GNZ52" s="710"/>
      <c r="GOA52" s="710"/>
      <c r="GOB52" s="710"/>
      <c r="GOC52" s="710"/>
      <c r="GOD52" s="710"/>
      <c r="GOE52" s="710"/>
      <c r="GOF52" s="710"/>
      <c r="GOG52" s="710"/>
      <c r="GOH52" s="710"/>
      <c r="GOI52" s="710"/>
      <c r="GOJ52" s="710"/>
      <c r="GOK52" s="710"/>
      <c r="GOL52" s="710"/>
      <c r="GOM52" s="710"/>
      <c r="GON52" s="710"/>
      <c r="GOO52" s="710"/>
      <c r="GOP52" s="710"/>
      <c r="GOQ52" s="710"/>
      <c r="GOR52" s="710"/>
      <c r="GOS52" s="710"/>
      <c r="GOT52" s="710"/>
      <c r="GOU52" s="710"/>
      <c r="GOV52" s="710"/>
      <c r="GOW52" s="710"/>
      <c r="GOX52" s="710"/>
      <c r="GOY52" s="710"/>
      <c r="GOZ52" s="710"/>
      <c r="GPA52" s="710"/>
      <c r="GPB52" s="710"/>
      <c r="GPC52" s="710"/>
      <c r="GPD52" s="710"/>
      <c r="GPE52" s="710"/>
      <c r="GPF52" s="710"/>
      <c r="GPG52" s="710"/>
      <c r="GPH52" s="710"/>
      <c r="GPI52" s="710"/>
      <c r="GPJ52" s="710"/>
      <c r="GPK52" s="710"/>
      <c r="GPL52" s="710"/>
      <c r="GPM52" s="710"/>
      <c r="GPN52" s="710"/>
      <c r="GPO52" s="710"/>
      <c r="GPP52" s="710"/>
      <c r="GPQ52" s="710"/>
      <c r="GPR52" s="710"/>
      <c r="GPS52" s="710"/>
      <c r="GPT52" s="710"/>
      <c r="GPU52" s="710"/>
      <c r="GPV52" s="710"/>
      <c r="GPW52" s="710"/>
      <c r="GPX52" s="710"/>
      <c r="GPY52" s="710"/>
      <c r="GPZ52" s="710"/>
      <c r="GQA52" s="710"/>
      <c r="GQB52" s="710"/>
      <c r="GQC52" s="710"/>
      <c r="GQD52" s="710"/>
      <c r="GQE52" s="710"/>
      <c r="GQF52" s="710"/>
      <c r="GQG52" s="710"/>
      <c r="GQH52" s="710"/>
      <c r="GQI52" s="710"/>
      <c r="GQJ52" s="710"/>
      <c r="GQK52" s="710"/>
      <c r="GQL52" s="710"/>
      <c r="GQM52" s="710"/>
      <c r="GQN52" s="710"/>
      <c r="GQO52" s="710"/>
      <c r="GQP52" s="710"/>
      <c r="GQQ52" s="710"/>
      <c r="GQR52" s="710"/>
      <c r="GQS52" s="710"/>
      <c r="GQT52" s="710"/>
      <c r="GQU52" s="710"/>
      <c r="GQV52" s="710"/>
      <c r="GQW52" s="710"/>
      <c r="GQX52" s="710"/>
      <c r="GQY52" s="710"/>
      <c r="GQZ52" s="710"/>
      <c r="GRA52" s="710"/>
      <c r="GRB52" s="710"/>
      <c r="GRC52" s="710"/>
      <c r="GRD52" s="710"/>
      <c r="GRE52" s="710"/>
      <c r="GRF52" s="710"/>
      <c r="GRG52" s="710"/>
      <c r="GRH52" s="710"/>
      <c r="GRI52" s="710"/>
      <c r="GRJ52" s="710"/>
      <c r="GRK52" s="710"/>
      <c r="GRL52" s="710"/>
      <c r="GRM52" s="710"/>
      <c r="GRN52" s="710"/>
      <c r="GRO52" s="710"/>
      <c r="GRP52" s="710"/>
      <c r="GRQ52" s="710"/>
      <c r="GRR52" s="710"/>
      <c r="GRS52" s="710"/>
      <c r="GRT52" s="710"/>
      <c r="GRU52" s="710"/>
      <c r="GRV52" s="710"/>
      <c r="GRW52" s="710"/>
      <c r="GRX52" s="710"/>
      <c r="GRY52" s="710"/>
      <c r="GRZ52" s="710"/>
      <c r="GSA52" s="710"/>
      <c r="GSB52" s="710"/>
      <c r="GSC52" s="710"/>
      <c r="GSD52" s="710"/>
      <c r="GSE52" s="710"/>
      <c r="GSF52" s="710"/>
      <c r="GSG52" s="710"/>
      <c r="GSH52" s="710"/>
      <c r="GSI52" s="710"/>
      <c r="GSJ52" s="710"/>
      <c r="GSK52" s="710"/>
      <c r="GSL52" s="710"/>
      <c r="GSM52" s="710"/>
      <c r="GSN52" s="710"/>
      <c r="GSO52" s="710"/>
      <c r="GSP52" s="710"/>
      <c r="GSQ52" s="710"/>
      <c r="GSR52" s="710"/>
      <c r="GSS52" s="710"/>
      <c r="GST52" s="710"/>
      <c r="GSU52" s="710"/>
      <c r="GSV52" s="710"/>
      <c r="GSW52" s="710"/>
      <c r="GSX52" s="710"/>
      <c r="GSY52" s="710"/>
      <c r="GSZ52" s="710"/>
      <c r="GTA52" s="710"/>
      <c r="GTB52" s="710"/>
      <c r="GTC52" s="710"/>
      <c r="GTD52" s="710"/>
      <c r="GTE52" s="710"/>
      <c r="GTF52" s="710"/>
      <c r="GTG52" s="710"/>
      <c r="GTH52" s="710"/>
      <c r="GTI52" s="710"/>
      <c r="GTJ52" s="710"/>
      <c r="GTK52" s="710"/>
      <c r="GTL52" s="710"/>
      <c r="GTM52" s="710"/>
      <c r="GTN52" s="710"/>
      <c r="GTO52" s="710"/>
      <c r="GTP52" s="710"/>
      <c r="GTQ52" s="710"/>
      <c r="GTR52" s="710"/>
      <c r="GTS52" s="710"/>
      <c r="GTT52" s="710"/>
      <c r="GTU52" s="710"/>
      <c r="GTV52" s="710"/>
      <c r="GTW52" s="710"/>
      <c r="GTX52" s="710"/>
      <c r="GTY52" s="710"/>
      <c r="GTZ52" s="710"/>
      <c r="GUA52" s="710"/>
      <c r="GUB52" s="710"/>
      <c r="GUC52" s="710"/>
      <c r="GUD52" s="710"/>
      <c r="GUE52" s="710"/>
      <c r="GUF52" s="710"/>
      <c r="GUG52" s="710"/>
      <c r="GUH52" s="710"/>
      <c r="GUI52" s="710"/>
      <c r="GUJ52" s="710"/>
      <c r="GUK52" s="710"/>
      <c r="GUL52" s="710"/>
      <c r="GUM52" s="710"/>
      <c r="GUN52" s="710"/>
      <c r="GUO52" s="710"/>
      <c r="GUP52" s="710"/>
      <c r="GUQ52" s="710"/>
      <c r="GUR52" s="710"/>
      <c r="GUS52" s="710"/>
      <c r="GUT52" s="710"/>
      <c r="GUU52" s="710"/>
      <c r="GUV52" s="710"/>
      <c r="GUW52" s="710"/>
      <c r="GUX52" s="710"/>
      <c r="GUY52" s="710"/>
      <c r="GUZ52" s="710"/>
      <c r="GVA52" s="710"/>
      <c r="GVB52" s="710"/>
      <c r="GVC52" s="710"/>
      <c r="GVD52" s="710"/>
      <c r="GVE52" s="710"/>
      <c r="GVF52" s="710"/>
      <c r="GVG52" s="710"/>
      <c r="GVH52" s="710"/>
      <c r="GVI52" s="710"/>
      <c r="GVJ52" s="710"/>
      <c r="GVK52" s="710"/>
      <c r="GVL52" s="710"/>
      <c r="GVM52" s="710"/>
      <c r="GVN52" s="710"/>
      <c r="GVO52" s="710"/>
      <c r="GVP52" s="710"/>
      <c r="GVQ52" s="710"/>
      <c r="GVR52" s="710"/>
      <c r="GVS52" s="710"/>
      <c r="GVT52" s="710"/>
      <c r="GVU52" s="710"/>
      <c r="GVV52" s="710"/>
      <c r="GVW52" s="710"/>
      <c r="GVX52" s="710"/>
      <c r="GVY52" s="710"/>
      <c r="GVZ52" s="710"/>
      <c r="GWA52" s="710"/>
      <c r="GWB52" s="710"/>
      <c r="GWC52" s="710"/>
      <c r="GWD52" s="710"/>
      <c r="GWE52" s="710"/>
      <c r="GWF52" s="710"/>
      <c r="GWG52" s="710"/>
      <c r="GWH52" s="710"/>
      <c r="GWI52" s="710"/>
      <c r="GWJ52" s="710"/>
      <c r="GWK52" s="710"/>
      <c r="GWL52" s="710"/>
      <c r="GWM52" s="710"/>
      <c r="GWN52" s="710"/>
      <c r="GWO52" s="710"/>
      <c r="GWP52" s="710"/>
      <c r="GWQ52" s="710"/>
      <c r="GWR52" s="710"/>
      <c r="GWS52" s="710"/>
      <c r="GWT52" s="710"/>
      <c r="GWU52" s="710"/>
      <c r="GWV52" s="710"/>
      <c r="GWW52" s="710"/>
      <c r="GWX52" s="710"/>
      <c r="GWY52" s="710"/>
      <c r="GWZ52" s="710"/>
      <c r="GXA52" s="710"/>
      <c r="GXB52" s="710"/>
      <c r="GXC52" s="710"/>
      <c r="GXD52" s="710"/>
      <c r="GXE52" s="710"/>
      <c r="GXF52" s="710"/>
      <c r="GXG52" s="710"/>
      <c r="GXH52" s="710"/>
      <c r="GXI52" s="710"/>
      <c r="GXJ52" s="710"/>
      <c r="GXK52" s="710"/>
      <c r="GXL52" s="710"/>
      <c r="GXM52" s="710"/>
      <c r="GXN52" s="710"/>
      <c r="GXO52" s="710"/>
      <c r="GXP52" s="710"/>
      <c r="GXQ52" s="710"/>
      <c r="GXR52" s="710"/>
      <c r="GXS52" s="710"/>
      <c r="GXT52" s="710"/>
      <c r="GXU52" s="710"/>
      <c r="GXV52" s="710"/>
      <c r="GXW52" s="710"/>
      <c r="GXX52" s="710"/>
      <c r="GXY52" s="710"/>
      <c r="GXZ52" s="710"/>
      <c r="GYA52" s="710"/>
      <c r="GYB52" s="710"/>
      <c r="GYC52" s="710"/>
      <c r="GYD52" s="710"/>
      <c r="GYE52" s="710"/>
      <c r="GYF52" s="710"/>
      <c r="GYG52" s="710"/>
      <c r="GYH52" s="710"/>
      <c r="GYI52" s="710"/>
      <c r="GYJ52" s="710"/>
      <c r="GYK52" s="710"/>
      <c r="GYL52" s="710"/>
      <c r="GYM52" s="710"/>
      <c r="GYN52" s="710"/>
      <c r="GYO52" s="710"/>
      <c r="GYP52" s="710"/>
      <c r="GYQ52" s="710"/>
      <c r="GYR52" s="710"/>
      <c r="GYS52" s="710"/>
      <c r="GYT52" s="710"/>
      <c r="GYU52" s="710"/>
      <c r="GYV52" s="710"/>
      <c r="GYW52" s="710"/>
      <c r="GYX52" s="710"/>
      <c r="GYY52" s="710"/>
      <c r="GYZ52" s="710"/>
      <c r="GZA52" s="710"/>
      <c r="GZB52" s="710"/>
      <c r="GZC52" s="710"/>
      <c r="GZD52" s="710"/>
      <c r="GZE52" s="710"/>
      <c r="GZF52" s="710"/>
      <c r="GZG52" s="710"/>
      <c r="GZH52" s="710"/>
      <c r="GZI52" s="710"/>
      <c r="GZJ52" s="710"/>
      <c r="GZK52" s="710"/>
      <c r="GZL52" s="710"/>
      <c r="GZM52" s="710"/>
      <c r="GZN52" s="710"/>
      <c r="GZO52" s="710"/>
      <c r="GZP52" s="710"/>
      <c r="GZQ52" s="710"/>
      <c r="GZR52" s="710"/>
      <c r="GZS52" s="710"/>
      <c r="GZT52" s="710"/>
      <c r="GZU52" s="710"/>
      <c r="GZV52" s="710"/>
      <c r="GZW52" s="710"/>
      <c r="GZX52" s="710"/>
      <c r="GZY52" s="710"/>
      <c r="GZZ52" s="710"/>
      <c r="HAA52" s="710"/>
      <c r="HAB52" s="710"/>
      <c r="HAC52" s="710"/>
      <c r="HAD52" s="710"/>
      <c r="HAE52" s="710"/>
      <c r="HAF52" s="710"/>
      <c r="HAG52" s="710"/>
      <c r="HAH52" s="710"/>
      <c r="HAI52" s="710"/>
      <c r="HAJ52" s="710"/>
      <c r="HAK52" s="710"/>
      <c r="HAL52" s="710"/>
      <c r="HAM52" s="710"/>
      <c r="HAN52" s="710"/>
      <c r="HAO52" s="710"/>
      <c r="HAP52" s="710"/>
      <c r="HAQ52" s="710"/>
      <c r="HAR52" s="710"/>
      <c r="HAS52" s="710"/>
      <c r="HAT52" s="710"/>
      <c r="HAU52" s="710"/>
      <c r="HAV52" s="710"/>
      <c r="HAW52" s="710"/>
      <c r="HAX52" s="710"/>
      <c r="HAY52" s="710"/>
      <c r="HAZ52" s="710"/>
      <c r="HBA52" s="710"/>
      <c r="HBB52" s="710"/>
      <c r="HBC52" s="710"/>
      <c r="HBD52" s="710"/>
      <c r="HBE52" s="710"/>
      <c r="HBF52" s="710"/>
      <c r="HBG52" s="710"/>
      <c r="HBH52" s="710"/>
      <c r="HBI52" s="710"/>
      <c r="HBJ52" s="710"/>
      <c r="HBK52" s="710"/>
      <c r="HBL52" s="710"/>
      <c r="HBM52" s="710"/>
      <c r="HBN52" s="710"/>
      <c r="HBO52" s="710"/>
      <c r="HBP52" s="710"/>
      <c r="HBQ52" s="710"/>
      <c r="HBR52" s="710"/>
      <c r="HBS52" s="710"/>
      <c r="HBT52" s="710"/>
      <c r="HBU52" s="710"/>
      <c r="HBV52" s="710"/>
      <c r="HBW52" s="710"/>
      <c r="HBX52" s="710"/>
      <c r="HBY52" s="710"/>
      <c r="HBZ52" s="710"/>
      <c r="HCA52" s="710"/>
      <c r="HCB52" s="710"/>
      <c r="HCC52" s="710"/>
      <c r="HCD52" s="710"/>
      <c r="HCE52" s="710"/>
      <c r="HCF52" s="710"/>
      <c r="HCG52" s="710"/>
      <c r="HCH52" s="710"/>
      <c r="HCI52" s="710"/>
      <c r="HCJ52" s="710"/>
      <c r="HCK52" s="710"/>
      <c r="HCL52" s="710"/>
      <c r="HCM52" s="710"/>
      <c r="HCN52" s="710"/>
      <c r="HCO52" s="710"/>
      <c r="HCP52" s="710"/>
      <c r="HCQ52" s="710"/>
      <c r="HCR52" s="710"/>
      <c r="HCS52" s="710"/>
      <c r="HCT52" s="710"/>
      <c r="HCU52" s="710"/>
      <c r="HCV52" s="710"/>
      <c r="HCW52" s="710"/>
      <c r="HCX52" s="710"/>
      <c r="HCY52" s="710"/>
      <c r="HCZ52" s="710"/>
      <c r="HDA52" s="710"/>
      <c r="HDB52" s="710"/>
      <c r="HDC52" s="710"/>
      <c r="HDD52" s="710"/>
      <c r="HDE52" s="710"/>
      <c r="HDF52" s="710"/>
      <c r="HDG52" s="710"/>
      <c r="HDH52" s="710"/>
      <c r="HDI52" s="710"/>
      <c r="HDJ52" s="710"/>
      <c r="HDK52" s="710"/>
      <c r="HDL52" s="710"/>
      <c r="HDM52" s="710"/>
      <c r="HDN52" s="710"/>
      <c r="HDO52" s="710"/>
      <c r="HDP52" s="710"/>
      <c r="HDQ52" s="710"/>
      <c r="HDR52" s="710"/>
      <c r="HDS52" s="710"/>
      <c r="HDT52" s="710"/>
      <c r="HDU52" s="710"/>
      <c r="HDV52" s="710"/>
      <c r="HDW52" s="710"/>
      <c r="HDX52" s="710"/>
      <c r="HDY52" s="710"/>
      <c r="HDZ52" s="710"/>
      <c r="HEA52" s="710"/>
      <c r="HEB52" s="710"/>
      <c r="HEC52" s="710"/>
      <c r="HED52" s="710"/>
      <c r="HEE52" s="710"/>
      <c r="HEF52" s="710"/>
      <c r="HEG52" s="710"/>
      <c r="HEH52" s="710"/>
      <c r="HEI52" s="710"/>
      <c r="HEJ52" s="710"/>
      <c r="HEK52" s="710"/>
      <c r="HEL52" s="710"/>
      <c r="HEM52" s="710"/>
      <c r="HEN52" s="710"/>
      <c r="HEO52" s="710"/>
      <c r="HEP52" s="710"/>
      <c r="HEQ52" s="710"/>
      <c r="HER52" s="710"/>
      <c r="HES52" s="710"/>
      <c r="HET52" s="710"/>
      <c r="HEU52" s="710"/>
      <c r="HEV52" s="710"/>
      <c r="HEW52" s="710"/>
      <c r="HEX52" s="710"/>
      <c r="HEY52" s="710"/>
      <c r="HEZ52" s="710"/>
      <c r="HFA52" s="710"/>
      <c r="HFB52" s="710"/>
      <c r="HFC52" s="710"/>
      <c r="HFD52" s="710"/>
      <c r="HFE52" s="710"/>
      <c r="HFF52" s="710"/>
      <c r="HFG52" s="710"/>
      <c r="HFH52" s="710"/>
      <c r="HFI52" s="710"/>
      <c r="HFJ52" s="710"/>
      <c r="HFK52" s="710"/>
      <c r="HFL52" s="710"/>
      <c r="HFM52" s="710"/>
      <c r="HFN52" s="710"/>
      <c r="HFO52" s="710"/>
      <c r="HFP52" s="710"/>
      <c r="HFQ52" s="710"/>
      <c r="HFR52" s="710"/>
      <c r="HFS52" s="710"/>
      <c r="HFT52" s="710"/>
      <c r="HFU52" s="710"/>
      <c r="HFV52" s="710"/>
      <c r="HFW52" s="710"/>
      <c r="HFX52" s="710"/>
      <c r="HFY52" s="710"/>
      <c r="HFZ52" s="710"/>
      <c r="HGA52" s="710"/>
      <c r="HGB52" s="710"/>
      <c r="HGC52" s="710"/>
      <c r="HGD52" s="710"/>
      <c r="HGE52" s="710"/>
      <c r="HGF52" s="710"/>
      <c r="HGG52" s="710"/>
      <c r="HGH52" s="710"/>
      <c r="HGI52" s="710"/>
      <c r="HGJ52" s="710"/>
      <c r="HGK52" s="710"/>
      <c r="HGL52" s="710"/>
      <c r="HGM52" s="710"/>
      <c r="HGN52" s="710"/>
      <c r="HGO52" s="710"/>
      <c r="HGP52" s="710"/>
      <c r="HGQ52" s="710"/>
      <c r="HGR52" s="710"/>
      <c r="HGS52" s="710"/>
      <c r="HGT52" s="710"/>
      <c r="HGU52" s="710"/>
      <c r="HGV52" s="710"/>
      <c r="HGW52" s="710"/>
      <c r="HGX52" s="710"/>
      <c r="HGY52" s="710"/>
      <c r="HGZ52" s="710"/>
      <c r="HHA52" s="710"/>
      <c r="HHB52" s="710"/>
      <c r="HHC52" s="710"/>
      <c r="HHD52" s="710"/>
      <c r="HHE52" s="710"/>
      <c r="HHF52" s="710"/>
      <c r="HHG52" s="710"/>
      <c r="HHH52" s="710"/>
      <c r="HHI52" s="710"/>
      <c r="HHJ52" s="710"/>
      <c r="HHK52" s="710"/>
      <c r="HHL52" s="710"/>
      <c r="HHM52" s="710"/>
      <c r="HHN52" s="710"/>
      <c r="HHO52" s="710"/>
      <c r="HHP52" s="710"/>
      <c r="HHQ52" s="710"/>
      <c r="HHR52" s="710"/>
      <c r="HHS52" s="710"/>
      <c r="HHT52" s="710"/>
      <c r="HHU52" s="710"/>
      <c r="HHV52" s="710"/>
      <c r="HHW52" s="710"/>
      <c r="HHX52" s="710"/>
      <c r="HHY52" s="710"/>
      <c r="HHZ52" s="710"/>
      <c r="HIA52" s="710"/>
      <c r="HIB52" s="710"/>
      <c r="HIC52" s="710"/>
      <c r="HID52" s="710"/>
      <c r="HIE52" s="710"/>
      <c r="HIF52" s="710"/>
      <c r="HIG52" s="710"/>
      <c r="HIH52" s="710"/>
      <c r="HII52" s="710"/>
      <c r="HIJ52" s="710"/>
      <c r="HIK52" s="710"/>
      <c r="HIL52" s="710"/>
      <c r="HIM52" s="710"/>
      <c r="HIN52" s="710"/>
      <c r="HIO52" s="710"/>
      <c r="HIP52" s="710"/>
      <c r="HIQ52" s="710"/>
      <c r="HIR52" s="710"/>
      <c r="HIS52" s="710"/>
      <c r="HIT52" s="710"/>
      <c r="HIU52" s="710"/>
      <c r="HIV52" s="710"/>
      <c r="HIW52" s="710"/>
      <c r="HIX52" s="710"/>
      <c r="HIY52" s="710"/>
      <c r="HIZ52" s="710"/>
      <c r="HJA52" s="710"/>
      <c r="HJB52" s="710"/>
      <c r="HJC52" s="710"/>
      <c r="HJD52" s="710"/>
      <c r="HJE52" s="710"/>
      <c r="HJF52" s="710"/>
      <c r="HJG52" s="710"/>
      <c r="HJH52" s="710"/>
      <c r="HJI52" s="710"/>
      <c r="HJJ52" s="710"/>
      <c r="HJK52" s="710"/>
      <c r="HJL52" s="710"/>
      <c r="HJM52" s="710"/>
      <c r="HJN52" s="710"/>
      <c r="HJO52" s="710"/>
      <c r="HJP52" s="710"/>
      <c r="HJQ52" s="710"/>
      <c r="HJR52" s="710"/>
      <c r="HJS52" s="710"/>
      <c r="HJT52" s="710"/>
      <c r="HJU52" s="710"/>
      <c r="HJV52" s="710"/>
      <c r="HJW52" s="710"/>
      <c r="HJX52" s="710"/>
      <c r="HJY52" s="710"/>
      <c r="HJZ52" s="710"/>
      <c r="HKA52" s="710"/>
      <c r="HKB52" s="710"/>
      <c r="HKC52" s="710"/>
      <c r="HKD52" s="710"/>
      <c r="HKE52" s="710"/>
      <c r="HKF52" s="710"/>
      <c r="HKG52" s="710"/>
      <c r="HKH52" s="710"/>
      <c r="HKI52" s="710"/>
      <c r="HKJ52" s="710"/>
      <c r="HKK52" s="710"/>
      <c r="HKL52" s="710"/>
      <c r="HKM52" s="710"/>
      <c r="HKN52" s="710"/>
      <c r="HKO52" s="710"/>
      <c r="HKP52" s="710"/>
      <c r="HKQ52" s="710"/>
      <c r="HKR52" s="710"/>
      <c r="HKS52" s="710"/>
      <c r="HKT52" s="710"/>
      <c r="HKU52" s="710"/>
      <c r="HKV52" s="710"/>
      <c r="HKW52" s="710"/>
      <c r="HKX52" s="710"/>
      <c r="HKY52" s="710"/>
      <c r="HKZ52" s="710"/>
      <c r="HLA52" s="710"/>
      <c r="HLB52" s="710"/>
      <c r="HLC52" s="710"/>
      <c r="HLD52" s="710"/>
      <c r="HLE52" s="710"/>
      <c r="HLF52" s="710"/>
      <c r="HLG52" s="710"/>
      <c r="HLH52" s="710"/>
      <c r="HLI52" s="710"/>
      <c r="HLJ52" s="710"/>
      <c r="HLK52" s="710"/>
      <c r="HLL52" s="710"/>
      <c r="HLM52" s="710"/>
      <c r="HLN52" s="710"/>
      <c r="HLO52" s="710"/>
      <c r="HLP52" s="710"/>
      <c r="HLQ52" s="710"/>
      <c r="HLR52" s="710"/>
      <c r="HLS52" s="710"/>
      <c r="HLT52" s="710"/>
      <c r="HLU52" s="710"/>
      <c r="HLV52" s="710"/>
      <c r="HLW52" s="710"/>
      <c r="HLX52" s="710"/>
      <c r="HLY52" s="710"/>
      <c r="HLZ52" s="710"/>
      <c r="HMA52" s="710"/>
      <c r="HMB52" s="710"/>
      <c r="HMC52" s="710"/>
      <c r="HMD52" s="710"/>
      <c r="HME52" s="710"/>
      <c r="HMF52" s="710"/>
      <c r="HMG52" s="710"/>
      <c r="HMH52" s="710"/>
      <c r="HMI52" s="710"/>
      <c r="HMJ52" s="710"/>
      <c r="HMK52" s="710"/>
      <c r="HML52" s="710"/>
      <c r="HMM52" s="710"/>
      <c r="HMN52" s="710"/>
      <c r="HMO52" s="710"/>
      <c r="HMP52" s="710"/>
      <c r="HMQ52" s="710"/>
      <c r="HMR52" s="710"/>
      <c r="HMS52" s="710"/>
      <c r="HMT52" s="710"/>
      <c r="HMU52" s="710"/>
      <c r="HMV52" s="710"/>
      <c r="HMW52" s="710"/>
      <c r="HMX52" s="710"/>
      <c r="HMY52" s="710"/>
      <c r="HMZ52" s="710"/>
      <c r="HNA52" s="710"/>
      <c r="HNB52" s="710"/>
      <c r="HNC52" s="710"/>
      <c r="HND52" s="710"/>
      <c r="HNE52" s="710"/>
      <c r="HNF52" s="710"/>
      <c r="HNG52" s="710"/>
      <c r="HNH52" s="710"/>
      <c r="HNI52" s="710"/>
      <c r="HNJ52" s="710"/>
      <c r="HNK52" s="710"/>
      <c r="HNL52" s="710"/>
      <c r="HNM52" s="710"/>
      <c r="HNN52" s="710"/>
      <c r="HNO52" s="710"/>
      <c r="HNP52" s="710"/>
      <c r="HNQ52" s="710"/>
      <c r="HNR52" s="710"/>
      <c r="HNS52" s="710"/>
      <c r="HNT52" s="710"/>
      <c r="HNU52" s="710"/>
      <c r="HNV52" s="710"/>
      <c r="HNW52" s="710"/>
      <c r="HNX52" s="710"/>
      <c r="HNY52" s="710"/>
      <c r="HNZ52" s="710"/>
      <c r="HOA52" s="710"/>
      <c r="HOB52" s="710"/>
      <c r="HOC52" s="710"/>
      <c r="HOD52" s="710"/>
      <c r="HOE52" s="710"/>
      <c r="HOF52" s="710"/>
      <c r="HOG52" s="710"/>
      <c r="HOH52" s="710"/>
      <c r="HOI52" s="710"/>
      <c r="HOJ52" s="710"/>
      <c r="HOK52" s="710"/>
      <c r="HOL52" s="710"/>
      <c r="HOM52" s="710"/>
      <c r="HON52" s="710"/>
      <c r="HOO52" s="710"/>
      <c r="HOP52" s="710"/>
      <c r="HOQ52" s="710"/>
      <c r="HOR52" s="710"/>
      <c r="HOS52" s="710"/>
      <c r="HOT52" s="710"/>
      <c r="HOU52" s="710"/>
      <c r="HOV52" s="710"/>
      <c r="HOW52" s="710"/>
      <c r="HOX52" s="710"/>
      <c r="HOY52" s="710"/>
      <c r="HOZ52" s="710"/>
      <c r="HPA52" s="710"/>
      <c r="HPB52" s="710"/>
      <c r="HPC52" s="710"/>
      <c r="HPD52" s="710"/>
      <c r="HPE52" s="710"/>
      <c r="HPF52" s="710"/>
      <c r="HPG52" s="710"/>
      <c r="HPH52" s="710"/>
      <c r="HPI52" s="710"/>
      <c r="HPJ52" s="710"/>
      <c r="HPK52" s="710"/>
      <c r="HPL52" s="710"/>
      <c r="HPM52" s="710"/>
      <c r="HPN52" s="710"/>
      <c r="HPO52" s="710"/>
      <c r="HPP52" s="710"/>
      <c r="HPQ52" s="710"/>
      <c r="HPR52" s="710"/>
      <c r="HPS52" s="710"/>
      <c r="HPT52" s="710"/>
      <c r="HPU52" s="710"/>
      <c r="HPV52" s="710"/>
      <c r="HPW52" s="710"/>
      <c r="HPX52" s="710"/>
      <c r="HPY52" s="710"/>
      <c r="HPZ52" s="710"/>
      <c r="HQA52" s="710"/>
      <c r="HQB52" s="710"/>
      <c r="HQC52" s="710"/>
      <c r="HQD52" s="710"/>
      <c r="HQE52" s="710"/>
      <c r="HQF52" s="710"/>
      <c r="HQG52" s="710"/>
      <c r="HQH52" s="710"/>
      <c r="HQI52" s="710"/>
      <c r="HQJ52" s="710"/>
      <c r="HQK52" s="710"/>
      <c r="HQL52" s="710"/>
      <c r="HQM52" s="710"/>
      <c r="HQN52" s="710"/>
      <c r="HQO52" s="710"/>
      <c r="HQP52" s="710"/>
      <c r="HQQ52" s="710"/>
      <c r="HQR52" s="710"/>
      <c r="HQS52" s="710"/>
      <c r="HQT52" s="710"/>
      <c r="HQU52" s="710"/>
      <c r="HQV52" s="710"/>
      <c r="HQW52" s="710"/>
      <c r="HQX52" s="710"/>
      <c r="HQY52" s="710"/>
      <c r="HQZ52" s="710"/>
      <c r="HRA52" s="710"/>
      <c r="HRB52" s="710"/>
      <c r="HRC52" s="710"/>
      <c r="HRD52" s="710"/>
      <c r="HRE52" s="710"/>
      <c r="HRF52" s="710"/>
      <c r="HRG52" s="710"/>
      <c r="HRH52" s="710"/>
      <c r="HRI52" s="710"/>
      <c r="HRJ52" s="710"/>
      <c r="HRK52" s="710"/>
      <c r="HRL52" s="710"/>
      <c r="HRM52" s="710"/>
      <c r="HRN52" s="710"/>
      <c r="HRO52" s="710"/>
      <c r="HRP52" s="710"/>
      <c r="HRQ52" s="710"/>
      <c r="HRR52" s="710"/>
      <c r="HRS52" s="710"/>
      <c r="HRT52" s="710"/>
      <c r="HRU52" s="710"/>
      <c r="HRV52" s="710"/>
      <c r="HRW52" s="710"/>
      <c r="HRX52" s="710"/>
      <c r="HRY52" s="710"/>
      <c r="HRZ52" s="710"/>
      <c r="HSA52" s="710"/>
      <c r="HSB52" s="710"/>
      <c r="HSC52" s="710"/>
      <c r="HSD52" s="710"/>
      <c r="HSE52" s="710"/>
      <c r="HSF52" s="710"/>
      <c r="HSG52" s="710"/>
      <c r="HSH52" s="710"/>
      <c r="HSI52" s="710"/>
      <c r="HSJ52" s="710"/>
      <c r="HSK52" s="710"/>
      <c r="HSL52" s="710"/>
      <c r="HSM52" s="710"/>
      <c r="HSN52" s="710"/>
      <c r="HSO52" s="710"/>
      <c r="HSP52" s="710"/>
      <c r="HSQ52" s="710"/>
      <c r="HSR52" s="710"/>
      <c r="HSS52" s="710"/>
      <c r="HST52" s="710"/>
      <c r="HSU52" s="710"/>
      <c r="HSV52" s="710"/>
      <c r="HSW52" s="710"/>
      <c r="HSX52" s="710"/>
      <c r="HSY52" s="710"/>
      <c r="HSZ52" s="710"/>
      <c r="HTA52" s="710"/>
      <c r="HTB52" s="710"/>
      <c r="HTC52" s="710"/>
      <c r="HTD52" s="710"/>
      <c r="HTE52" s="710"/>
      <c r="HTF52" s="710"/>
      <c r="HTG52" s="710"/>
      <c r="HTH52" s="710"/>
      <c r="HTI52" s="710"/>
      <c r="HTJ52" s="710"/>
      <c r="HTK52" s="710"/>
      <c r="HTL52" s="710"/>
      <c r="HTM52" s="710"/>
      <c r="HTN52" s="710"/>
      <c r="HTO52" s="710"/>
      <c r="HTP52" s="710"/>
      <c r="HTQ52" s="710"/>
      <c r="HTR52" s="710"/>
      <c r="HTS52" s="710"/>
      <c r="HTT52" s="710"/>
      <c r="HTU52" s="710"/>
      <c r="HTV52" s="710"/>
      <c r="HTW52" s="710"/>
      <c r="HTX52" s="710"/>
      <c r="HTY52" s="710"/>
      <c r="HTZ52" s="710"/>
      <c r="HUA52" s="710"/>
      <c r="HUB52" s="710"/>
      <c r="HUC52" s="710"/>
      <c r="HUD52" s="710"/>
      <c r="HUE52" s="710"/>
      <c r="HUF52" s="710"/>
      <c r="HUG52" s="710"/>
      <c r="HUH52" s="710"/>
      <c r="HUI52" s="710"/>
      <c r="HUJ52" s="710"/>
      <c r="HUK52" s="710"/>
      <c r="HUL52" s="710"/>
      <c r="HUM52" s="710"/>
      <c r="HUN52" s="710"/>
      <c r="HUO52" s="710"/>
      <c r="HUP52" s="710"/>
      <c r="HUQ52" s="710"/>
      <c r="HUR52" s="710"/>
      <c r="HUS52" s="710"/>
      <c r="HUT52" s="710"/>
      <c r="HUU52" s="710"/>
      <c r="HUV52" s="710"/>
      <c r="HUW52" s="710"/>
      <c r="HUX52" s="710"/>
      <c r="HUY52" s="710"/>
      <c r="HUZ52" s="710"/>
      <c r="HVA52" s="710"/>
      <c r="HVB52" s="710"/>
      <c r="HVC52" s="710"/>
      <c r="HVD52" s="710"/>
      <c r="HVE52" s="710"/>
      <c r="HVF52" s="710"/>
      <c r="HVG52" s="710"/>
      <c r="HVH52" s="710"/>
      <c r="HVI52" s="710"/>
      <c r="HVJ52" s="710"/>
      <c r="HVK52" s="710"/>
      <c r="HVL52" s="710"/>
      <c r="HVM52" s="710"/>
      <c r="HVN52" s="710"/>
      <c r="HVO52" s="710"/>
      <c r="HVP52" s="710"/>
      <c r="HVQ52" s="710"/>
      <c r="HVR52" s="710"/>
      <c r="HVS52" s="710"/>
      <c r="HVT52" s="710"/>
      <c r="HVU52" s="710"/>
      <c r="HVV52" s="710"/>
      <c r="HVW52" s="710"/>
      <c r="HVX52" s="710"/>
      <c r="HVY52" s="710"/>
      <c r="HVZ52" s="710"/>
      <c r="HWA52" s="710"/>
      <c r="HWB52" s="710"/>
      <c r="HWC52" s="710"/>
      <c r="HWD52" s="710"/>
      <c r="HWE52" s="710"/>
      <c r="HWF52" s="710"/>
      <c r="HWG52" s="710"/>
      <c r="HWH52" s="710"/>
      <c r="HWI52" s="710"/>
      <c r="HWJ52" s="710"/>
      <c r="HWK52" s="710"/>
      <c r="HWL52" s="710"/>
      <c r="HWM52" s="710"/>
      <c r="HWN52" s="710"/>
      <c r="HWO52" s="710"/>
      <c r="HWP52" s="710"/>
      <c r="HWQ52" s="710"/>
      <c r="HWR52" s="710"/>
      <c r="HWS52" s="710"/>
      <c r="HWT52" s="710"/>
      <c r="HWU52" s="710"/>
      <c r="HWV52" s="710"/>
      <c r="HWW52" s="710"/>
      <c r="HWX52" s="710"/>
      <c r="HWY52" s="710"/>
      <c r="HWZ52" s="710"/>
      <c r="HXA52" s="710"/>
      <c r="HXB52" s="710"/>
      <c r="HXC52" s="710"/>
      <c r="HXD52" s="710"/>
      <c r="HXE52" s="710"/>
      <c r="HXF52" s="710"/>
      <c r="HXG52" s="710"/>
      <c r="HXH52" s="710"/>
      <c r="HXI52" s="710"/>
      <c r="HXJ52" s="710"/>
      <c r="HXK52" s="710"/>
      <c r="HXL52" s="710"/>
      <c r="HXM52" s="710"/>
      <c r="HXN52" s="710"/>
      <c r="HXO52" s="710"/>
      <c r="HXP52" s="710"/>
      <c r="HXQ52" s="710"/>
      <c r="HXR52" s="710"/>
      <c r="HXS52" s="710"/>
      <c r="HXT52" s="710"/>
      <c r="HXU52" s="710"/>
      <c r="HXV52" s="710"/>
      <c r="HXW52" s="710"/>
      <c r="HXX52" s="710"/>
      <c r="HXY52" s="710"/>
      <c r="HXZ52" s="710"/>
      <c r="HYA52" s="710"/>
      <c r="HYB52" s="710"/>
      <c r="HYC52" s="710"/>
      <c r="HYD52" s="710"/>
      <c r="HYE52" s="710"/>
      <c r="HYF52" s="710"/>
      <c r="HYG52" s="710"/>
      <c r="HYH52" s="710"/>
      <c r="HYI52" s="710"/>
      <c r="HYJ52" s="710"/>
      <c r="HYK52" s="710"/>
      <c r="HYL52" s="710"/>
      <c r="HYM52" s="710"/>
      <c r="HYN52" s="710"/>
      <c r="HYO52" s="710"/>
      <c r="HYP52" s="710"/>
      <c r="HYQ52" s="710"/>
      <c r="HYR52" s="710"/>
      <c r="HYS52" s="710"/>
      <c r="HYT52" s="710"/>
      <c r="HYU52" s="710"/>
      <c r="HYV52" s="710"/>
      <c r="HYW52" s="710"/>
      <c r="HYX52" s="710"/>
      <c r="HYY52" s="710"/>
      <c r="HYZ52" s="710"/>
      <c r="HZA52" s="710"/>
      <c r="HZB52" s="710"/>
      <c r="HZC52" s="710"/>
      <c r="HZD52" s="710"/>
      <c r="HZE52" s="710"/>
      <c r="HZF52" s="710"/>
      <c r="HZG52" s="710"/>
      <c r="HZH52" s="710"/>
      <c r="HZI52" s="710"/>
      <c r="HZJ52" s="710"/>
      <c r="HZK52" s="710"/>
      <c r="HZL52" s="710"/>
      <c r="HZM52" s="710"/>
      <c r="HZN52" s="710"/>
      <c r="HZO52" s="710"/>
      <c r="HZP52" s="710"/>
      <c r="HZQ52" s="710"/>
      <c r="HZR52" s="710"/>
      <c r="HZS52" s="710"/>
      <c r="HZT52" s="710"/>
      <c r="HZU52" s="710"/>
      <c r="HZV52" s="710"/>
      <c r="HZW52" s="710"/>
      <c r="HZX52" s="710"/>
      <c r="HZY52" s="710"/>
      <c r="HZZ52" s="710"/>
      <c r="IAA52" s="710"/>
      <c r="IAB52" s="710"/>
      <c r="IAC52" s="710"/>
      <c r="IAD52" s="710"/>
      <c r="IAE52" s="710"/>
      <c r="IAF52" s="710"/>
      <c r="IAG52" s="710"/>
      <c r="IAH52" s="710"/>
      <c r="IAI52" s="710"/>
      <c r="IAJ52" s="710"/>
      <c r="IAK52" s="710"/>
      <c r="IAL52" s="710"/>
      <c r="IAM52" s="710"/>
      <c r="IAN52" s="710"/>
      <c r="IAO52" s="710"/>
      <c r="IAP52" s="710"/>
      <c r="IAQ52" s="710"/>
      <c r="IAR52" s="710"/>
      <c r="IAS52" s="710"/>
      <c r="IAT52" s="710"/>
      <c r="IAU52" s="710"/>
      <c r="IAV52" s="710"/>
      <c r="IAW52" s="710"/>
      <c r="IAX52" s="710"/>
      <c r="IAY52" s="710"/>
      <c r="IAZ52" s="710"/>
      <c r="IBA52" s="710"/>
      <c r="IBB52" s="710"/>
      <c r="IBC52" s="710"/>
      <c r="IBD52" s="710"/>
      <c r="IBE52" s="710"/>
      <c r="IBF52" s="710"/>
      <c r="IBG52" s="710"/>
      <c r="IBH52" s="710"/>
      <c r="IBI52" s="710"/>
      <c r="IBJ52" s="710"/>
      <c r="IBK52" s="710"/>
      <c r="IBL52" s="710"/>
      <c r="IBM52" s="710"/>
      <c r="IBN52" s="710"/>
      <c r="IBO52" s="710"/>
      <c r="IBP52" s="710"/>
      <c r="IBQ52" s="710"/>
      <c r="IBR52" s="710"/>
      <c r="IBS52" s="710"/>
      <c r="IBT52" s="710"/>
      <c r="IBU52" s="710"/>
      <c r="IBV52" s="710"/>
      <c r="IBW52" s="710"/>
      <c r="IBX52" s="710"/>
      <c r="IBY52" s="710"/>
      <c r="IBZ52" s="710"/>
      <c r="ICA52" s="710"/>
      <c r="ICB52" s="710"/>
      <c r="ICC52" s="710"/>
      <c r="ICD52" s="710"/>
      <c r="ICE52" s="710"/>
      <c r="ICF52" s="710"/>
      <c r="ICG52" s="710"/>
      <c r="ICH52" s="710"/>
      <c r="ICI52" s="710"/>
      <c r="ICJ52" s="710"/>
      <c r="ICK52" s="710"/>
      <c r="ICL52" s="710"/>
      <c r="ICM52" s="710"/>
      <c r="ICN52" s="710"/>
      <c r="ICO52" s="710"/>
      <c r="ICP52" s="710"/>
      <c r="ICQ52" s="710"/>
      <c r="ICR52" s="710"/>
      <c r="ICS52" s="710"/>
      <c r="ICT52" s="710"/>
      <c r="ICU52" s="710"/>
      <c r="ICV52" s="710"/>
      <c r="ICW52" s="710"/>
      <c r="ICX52" s="710"/>
      <c r="ICY52" s="710"/>
      <c r="ICZ52" s="710"/>
      <c r="IDA52" s="710"/>
      <c r="IDB52" s="710"/>
      <c r="IDC52" s="710"/>
      <c r="IDD52" s="710"/>
      <c r="IDE52" s="710"/>
      <c r="IDF52" s="710"/>
      <c r="IDG52" s="710"/>
      <c r="IDH52" s="710"/>
      <c r="IDI52" s="710"/>
      <c r="IDJ52" s="710"/>
      <c r="IDK52" s="710"/>
      <c r="IDL52" s="710"/>
      <c r="IDM52" s="710"/>
      <c r="IDN52" s="710"/>
      <c r="IDO52" s="710"/>
      <c r="IDP52" s="710"/>
      <c r="IDQ52" s="710"/>
      <c r="IDR52" s="710"/>
      <c r="IDS52" s="710"/>
      <c r="IDT52" s="710"/>
      <c r="IDU52" s="710"/>
      <c r="IDV52" s="710"/>
      <c r="IDW52" s="710"/>
      <c r="IDX52" s="710"/>
      <c r="IDY52" s="710"/>
      <c r="IDZ52" s="710"/>
      <c r="IEA52" s="710"/>
      <c r="IEB52" s="710"/>
      <c r="IEC52" s="710"/>
      <c r="IED52" s="710"/>
      <c r="IEE52" s="710"/>
      <c r="IEF52" s="710"/>
      <c r="IEG52" s="710"/>
      <c r="IEH52" s="710"/>
      <c r="IEI52" s="710"/>
      <c r="IEJ52" s="710"/>
      <c r="IEK52" s="710"/>
      <c r="IEL52" s="710"/>
      <c r="IEM52" s="710"/>
      <c r="IEN52" s="710"/>
      <c r="IEO52" s="710"/>
      <c r="IEP52" s="710"/>
      <c r="IEQ52" s="710"/>
      <c r="IER52" s="710"/>
      <c r="IES52" s="710"/>
      <c r="IET52" s="710"/>
      <c r="IEU52" s="710"/>
      <c r="IEV52" s="710"/>
      <c r="IEW52" s="710"/>
      <c r="IEX52" s="710"/>
      <c r="IEY52" s="710"/>
      <c r="IEZ52" s="710"/>
      <c r="IFA52" s="710"/>
      <c r="IFB52" s="710"/>
      <c r="IFC52" s="710"/>
      <c r="IFD52" s="710"/>
      <c r="IFE52" s="710"/>
      <c r="IFF52" s="710"/>
      <c r="IFG52" s="710"/>
      <c r="IFH52" s="710"/>
      <c r="IFI52" s="710"/>
      <c r="IFJ52" s="710"/>
      <c r="IFK52" s="710"/>
      <c r="IFL52" s="710"/>
      <c r="IFM52" s="710"/>
      <c r="IFN52" s="710"/>
      <c r="IFO52" s="710"/>
      <c r="IFP52" s="710"/>
      <c r="IFQ52" s="710"/>
      <c r="IFR52" s="710"/>
      <c r="IFS52" s="710"/>
      <c r="IFT52" s="710"/>
      <c r="IFU52" s="710"/>
      <c r="IFV52" s="710"/>
      <c r="IFW52" s="710"/>
      <c r="IFX52" s="710"/>
      <c r="IFY52" s="710"/>
      <c r="IFZ52" s="710"/>
      <c r="IGA52" s="710"/>
      <c r="IGB52" s="710"/>
      <c r="IGC52" s="710"/>
      <c r="IGD52" s="710"/>
      <c r="IGE52" s="710"/>
      <c r="IGF52" s="710"/>
      <c r="IGG52" s="710"/>
      <c r="IGH52" s="710"/>
      <c r="IGI52" s="710"/>
      <c r="IGJ52" s="710"/>
      <c r="IGK52" s="710"/>
      <c r="IGL52" s="710"/>
      <c r="IGM52" s="710"/>
      <c r="IGN52" s="710"/>
      <c r="IGO52" s="710"/>
      <c r="IGP52" s="710"/>
      <c r="IGQ52" s="710"/>
      <c r="IGR52" s="710"/>
      <c r="IGS52" s="710"/>
      <c r="IGT52" s="710"/>
      <c r="IGU52" s="710"/>
      <c r="IGV52" s="710"/>
      <c r="IGW52" s="710"/>
      <c r="IGX52" s="710"/>
      <c r="IGY52" s="710"/>
      <c r="IGZ52" s="710"/>
      <c r="IHA52" s="710"/>
      <c r="IHB52" s="710"/>
      <c r="IHC52" s="710"/>
      <c r="IHD52" s="710"/>
      <c r="IHE52" s="710"/>
      <c r="IHF52" s="710"/>
      <c r="IHG52" s="710"/>
      <c r="IHH52" s="710"/>
      <c r="IHI52" s="710"/>
      <c r="IHJ52" s="710"/>
      <c r="IHK52" s="710"/>
      <c r="IHL52" s="710"/>
      <c r="IHM52" s="710"/>
      <c r="IHN52" s="710"/>
      <c r="IHO52" s="710"/>
      <c r="IHP52" s="710"/>
      <c r="IHQ52" s="710"/>
      <c r="IHR52" s="710"/>
      <c r="IHS52" s="710"/>
      <c r="IHT52" s="710"/>
      <c r="IHU52" s="710"/>
      <c r="IHV52" s="710"/>
      <c r="IHW52" s="710"/>
      <c r="IHX52" s="710"/>
      <c r="IHY52" s="710"/>
      <c r="IHZ52" s="710"/>
      <c r="IIA52" s="710"/>
      <c r="IIB52" s="710"/>
      <c r="IIC52" s="710"/>
      <c r="IID52" s="710"/>
      <c r="IIE52" s="710"/>
      <c r="IIF52" s="710"/>
      <c r="IIG52" s="710"/>
      <c r="IIH52" s="710"/>
      <c r="III52" s="710"/>
      <c r="IIJ52" s="710"/>
      <c r="IIK52" s="710"/>
      <c r="IIL52" s="710"/>
      <c r="IIM52" s="710"/>
      <c r="IIN52" s="710"/>
      <c r="IIO52" s="710"/>
      <c r="IIP52" s="710"/>
      <c r="IIQ52" s="710"/>
      <c r="IIR52" s="710"/>
      <c r="IIS52" s="710"/>
      <c r="IIT52" s="710"/>
      <c r="IIU52" s="710"/>
      <c r="IIV52" s="710"/>
      <c r="IIW52" s="710"/>
      <c r="IIX52" s="710"/>
      <c r="IIY52" s="710"/>
      <c r="IIZ52" s="710"/>
      <c r="IJA52" s="710"/>
      <c r="IJB52" s="710"/>
      <c r="IJC52" s="710"/>
      <c r="IJD52" s="710"/>
      <c r="IJE52" s="710"/>
      <c r="IJF52" s="710"/>
      <c r="IJG52" s="710"/>
      <c r="IJH52" s="710"/>
      <c r="IJI52" s="710"/>
      <c r="IJJ52" s="710"/>
      <c r="IJK52" s="710"/>
      <c r="IJL52" s="710"/>
      <c r="IJM52" s="710"/>
      <c r="IJN52" s="710"/>
      <c r="IJO52" s="710"/>
      <c r="IJP52" s="710"/>
      <c r="IJQ52" s="710"/>
      <c r="IJR52" s="710"/>
      <c r="IJS52" s="710"/>
      <c r="IJT52" s="710"/>
      <c r="IJU52" s="710"/>
      <c r="IJV52" s="710"/>
      <c r="IJW52" s="710"/>
      <c r="IJX52" s="710"/>
      <c r="IJY52" s="710"/>
      <c r="IJZ52" s="710"/>
      <c r="IKA52" s="710"/>
      <c r="IKB52" s="710"/>
      <c r="IKC52" s="710"/>
      <c r="IKD52" s="710"/>
      <c r="IKE52" s="710"/>
      <c r="IKF52" s="710"/>
      <c r="IKG52" s="710"/>
      <c r="IKH52" s="710"/>
      <c r="IKI52" s="710"/>
      <c r="IKJ52" s="710"/>
      <c r="IKK52" s="710"/>
      <c r="IKL52" s="710"/>
      <c r="IKM52" s="710"/>
      <c r="IKN52" s="710"/>
      <c r="IKO52" s="710"/>
      <c r="IKP52" s="710"/>
      <c r="IKQ52" s="710"/>
      <c r="IKR52" s="710"/>
      <c r="IKS52" s="710"/>
      <c r="IKT52" s="710"/>
      <c r="IKU52" s="710"/>
      <c r="IKV52" s="710"/>
      <c r="IKW52" s="710"/>
      <c r="IKX52" s="710"/>
      <c r="IKY52" s="710"/>
      <c r="IKZ52" s="710"/>
      <c r="ILA52" s="710"/>
      <c r="ILB52" s="710"/>
      <c r="ILC52" s="710"/>
      <c r="ILD52" s="710"/>
      <c r="ILE52" s="710"/>
      <c r="ILF52" s="710"/>
      <c r="ILG52" s="710"/>
      <c r="ILH52" s="710"/>
      <c r="ILI52" s="710"/>
      <c r="ILJ52" s="710"/>
      <c r="ILK52" s="710"/>
      <c r="ILL52" s="710"/>
      <c r="ILM52" s="710"/>
      <c r="ILN52" s="710"/>
      <c r="ILO52" s="710"/>
      <c r="ILP52" s="710"/>
      <c r="ILQ52" s="710"/>
      <c r="ILR52" s="710"/>
      <c r="ILS52" s="710"/>
      <c r="ILT52" s="710"/>
      <c r="ILU52" s="710"/>
      <c r="ILV52" s="710"/>
      <c r="ILW52" s="710"/>
      <c r="ILX52" s="710"/>
      <c r="ILY52" s="710"/>
      <c r="ILZ52" s="710"/>
      <c r="IMA52" s="710"/>
      <c r="IMB52" s="710"/>
      <c r="IMC52" s="710"/>
      <c r="IMD52" s="710"/>
      <c r="IME52" s="710"/>
      <c r="IMF52" s="710"/>
      <c r="IMG52" s="710"/>
      <c r="IMH52" s="710"/>
      <c r="IMI52" s="710"/>
      <c r="IMJ52" s="710"/>
      <c r="IMK52" s="710"/>
      <c r="IML52" s="710"/>
      <c r="IMM52" s="710"/>
      <c r="IMN52" s="710"/>
      <c r="IMO52" s="710"/>
      <c r="IMP52" s="710"/>
      <c r="IMQ52" s="710"/>
      <c r="IMR52" s="710"/>
      <c r="IMS52" s="710"/>
      <c r="IMT52" s="710"/>
      <c r="IMU52" s="710"/>
      <c r="IMV52" s="710"/>
      <c r="IMW52" s="710"/>
      <c r="IMX52" s="710"/>
      <c r="IMY52" s="710"/>
      <c r="IMZ52" s="710"/>
      <c r="INA52" s="710"/>
      <c r="INB52" s="710"/>
      <c r="INC52" s="710"/>
      <c r="IND52" s="710"/>
      <c r="INE52" s="710"/>
      <c r="INF52" s="710"/>
      <c r="ING52" s="710"/>
      <c r="INH52" s="710"/>
      <c r="INI52" s="710"/>
      <c r="INJ52" s="710"/>
      <c r="INK52" s="710"/>
      <c r="INL52" s="710"/>
      <c r="INM52" s="710"/>
      <c r="INN52" s="710"/>
      <c r="INO52" s="710"/>
      <c r="INP52" s="710"/>
      <c r="INQ52" s="710"/>
      <c r="INR52" s="710"/>
      <c r="INS52" s="710"/>
      <c r="INT52" s="710"/>
      <c r="INU52" s="710"/>
      <c r="INV52" s="710"/>
      <c r="INW52" s="710"/>
      <c r="INX52" s="710"/>
      <c r="INY52" s="710"/>
      <c r="INZ52" s="710"/>
      <c r="IOA52" s="710"/>
      <c r="IOB52" s="710"/>
      <c r="IOC52" s="710"/>
      <c r="IOD52" s="710"/>
      <c r="IOE52" s="710"/>
      <c r="IOF52" s="710"/>
      <c r="IOG52" s="710"/>
      <c r="IOH52" s="710"/>
      <c r="IOI52" s="710"/>
      <c r="IOJ52" s="710"/>
      <c r="IOK52" s="710"/>
      <c r="IOL52" s="710"/>
      <c r="IOM52" s="710"/>
      <c r="ION52" s="710"/>
      <c r="IOO52" s="710"/>
      <c r="IOP52" s="710"/>
      <c r="IOQ52" s="710"/>
      <c r="IOR52" s="710"/>
      <c r="IOS52" s="710"/>
      <c r="IOT52" s="710"/>
      <c r="IOU52" s="710"/>
      <c r="IOV52" s="710"/>
      <c r="IOW52" s="710"/>
      <c r="IOX52" s="710"/>
      <c r="IOY52" s="710"/>
      <c r="IOZ52" s="710"/>
      <c r="IPA52" s="710"/>
      <c r="IPB52" s="710"/>
      <c r="IPC52" s="710"/>
      <c r="IPD52" s="710"/>
      <c r="IPE52" s="710"/>
      <c r="IPF52" s="710"/>
      <c r="IPG52" s="710"/>
      <c r="IPH52" s="710"/>
      <c r="IPI52" s="710"/>
      <c r="IPJ52" s="710"/>
      <c r="IPK52" s="710"/>
      <c r="IPL52" s="710"/>
      <c r="IPM52" s="710"/>
      <c r="IPN52" s="710"/>
      <c r="IPO52" s="710"/>
      <c r="IPP52" s="710"/>
      <c r="IPQ52" s="710"/>
      <c r="IPR52" s="710"/>
      <c r="IPS52" s="710"/>
      <c r="IPT52" s="710"/>
      <c r="IPU52" s="710"/>
      <c r="IPV52" s="710"/>
      <c r="IPW52" s="710"/>
      <c r="IPX52" s="710"/>
      <c r="IPY52" s="710"/>
      <c r="IPZ52" s="710"/>
      <c r="IQA52" s="710"/>
      <c r="IQB52" s="710"/>
      <c r="IQC52" s="710"/>
      <c r="IQD52" s="710"/>
      <c r="IQE52" s="710"/>
      <c r="IQF52" s="710"/>
      <c r="IQG52" s="710"/>
      <c r="IQH52" s="710"/>
      <c r="IQI52" s="710"/>
      <c r="IQJ52" s="710"/>
      <c r="IQK52" s="710"/>
      <c r="IQL52" s="710"/>
      <c r="IQM52" s="710"/>
      <c r="IQN52" s="710"/>
      <c r="IQO52" s="710"/>
      <c r="IQP52" s="710"/>
      <c r="IQQ52" s="710"/>
      <c r="IQR52" s="710"/>
      <c r="IQS52" s="710"/>
      <c r="IQT52" s="710"/>
      <c r="IQU52" s="710"/>
      <c r="IQV52" s="710"/>
      <c r="IQW52" s="710"/>
      <c r="IQX52" s="710"/>
      <c r="IQY52" s="710"/>
      <c r="IQZ52" s="710"/>
      <c r="IRA52" s="710"/>
      <c r="IRB52" s="710"/>
      <c r="IRC52" s="710"/>
      <c r="IRD52" s="710"/>
      <c r="IRE52" s="710"/>
      <c r="IRF52" s="710"/>
      <c r="IRG52" s="710"/>
      <c r="IRH52" s="710"/>
      <c r="IRI52" s="710"/>
      <c r="IRJ52" s="710"/>
      <c r="IRK52" s="710"/>
      <c r="IRL52" s="710"/>
      <c r="IRM52" s="710"/>
      <c r="IRN52" s="710"/>
      <c r="IRO52" s="710"/>
      <c r="IRP52" s="710"/>
      <c r="IRQ52" s="710"/>
      <c r="IRR52" s="710"/>
      <c r="IRS52" s="710"/>
      <c r="IRT52" s="710"/>
      <c r="IRU52" s="710"/>
      <c r="IRV52" s="710"/>
      <c r="IRW52" s="710"/>
      <c r="IRX52" s="710"/>
      <c r="IRY52" s="710"/>
      <c r="IRZ52" s="710"/>
      <c r="ISA52" s="710"/>
      <c r="ISB52" s="710"/>
      <c r="ISC52" s="710"/>
      <c r="ISD52" s="710"/>
      <c r="ISE52" s="710"/>
      <c r="ISF52" s="710"/>
      <c r="ISG52" s="710"/>
      <c r="ISH52" s="710"/>
      <c r="ISI52" s="710"/>
      <c r="ISJ52" s="710"/>
      <c r="ISK52" s="710"/>
      <c r="ISL52" s="710"/>
      <c r="ISM52" s="710"/>
      <c r="ISN52" s="710"/>
      <c r="ISO52" s="710"/>
      <c r="ISP52" s="710"/>
      <c r="ISQ52" s="710"/>
      <c r="ISR52" s="710"/>
      <c r="ISS52" s="710"/>
      <c r="IST52" s="710"/>
      <c r="ISU52" s="710"/>
      <c r="ISV52" s="710"/>
      <c r="ISW52" s="710"/>
      <c r="ISX52" s="710"/>
      <c r="ISY52" s="710"/>
      <c r="ISZ52" s="710"/>
      <c r="ITA52" s="710"/>
      <c r="ITB52" s="710"/>
      <c r="ITC52" s="710"/>
      <c r="ITD52" s="710"/>
      <c r="ITE52" s="710"/>
      <c r="ITF52" s="710"/>
      <c r="ITG52" s="710"/>
      <c r="ITH52" s="710"/>
      <c r="ITI52" s="710"/>
      <c r="ITJ52" s="710"/>
      <c r="ITK52" s="710"/>
      <c r="ITL52" s="710"/>
      <c r="ITM52" s="710"/>
      <c r="ITN52" s="710"/>
      <c r="ITO52" s="710"/>
      <c r="ITP52" s="710"/>
      <c r="ITQ52" s="710"/>
      <c r="ITR52" s="710"/>
      <c r="ITS52" s="710"/>
      <c r="ITT52" s="710"/>
      <c r="ITU52" s="710"/>
      <c r="ITV52" s="710"/>
      <c r="ITW52" s="710"/>
      <c r="ITX52" s="710"/>
      <c r="ITY52" s="710"/>
      <c r="ITZ52" s="710"/>
      <c r="IUA52" s="710"/>
      <c r="IUB52" s="710"/>
      <c r="IUC52" s="710"/>
      <c r="IUD52" s="710"/>
      <c r="IUE52" s="710"/>
      <c r="IUF52" s="710"/>
      <c r="IUG52" s="710"/>
      <c r="IUH52" s="710"/>
      <c r="IUI52" s="710"/>
      <c r="IUJ52" s="710"/>
      <c r="IUK52" s="710"/>
      <c r="IUL52" s="710"/>
      <c r="IUM52" s="710"/>
      <c r="IUN52" s="710"/>
      <c r="IUO52" s="710"/>
      <c r="IUP52" s="710"/>
      <c r="IUQ52" s="710"/>
      <c r="IUR52" s="710"/>
      <c r="IUS52" s="710"/>
      <c r="IUT52" s="710"/>
      <c r="IUU52" s="710"/>
      <c r="IUV52" s="710"/>
      <c r="IUW52" s="710"/>
      <c r="IUX52" s="710"/>
      <c r="IUY52" s="710"/>
      <c r="IUZ52" s="710"/>
      <c r="IVA52" s="710"/>
      <c r="IVB52" s="710"/>
      <c r="IVC52" s="710"/>
      <c r="IVD52" s="710"/>
      <c r="IVE52" s="710"/>
      <c r="IVF52" s="710"/>
      <c r="IVG52" s="710"/>
      <c r="IVH52" s="710"/>
      <c r="IVI52" s="710"/>
      <c r="IVJ52" s="710"/>
      <c r="IVK52" s="710"/>
      <c r="IVL52" s="710"/>
      <c r="IVM52" s="710"/>
      <c r="IVN52" s="710"/>
      <c r="IVO52" s="710"/>
      <c r="IVP52" s="710"/>
      <c r="IVQ52" s="710"/>
      <c r="IVR52" s="710"/>
      <c r="IVS52" s="710"/>
      <c r="IVT52" s="710"/>
      <c r="IVU52" s="710"/>
      <c r="IVV52" s="710"/>
      <c r="IVW52" s="710"/>
      <c r="IVX52" s="710"/>
      <c r="IVY52" s="710"/>
      <c r="IVZ52" s="710"/>
      <c r="IWA52" s="710"/>
      <c r="IWB52" s="710"/>
      <c r="IWC52" s="710"/>
      <c r="IWD52" s="710"/>
      <c r="IWE52" s="710"/>
      <c r="IWF52" s="710"/>
      <c r="IWG52" s="710"/>
      <c r="IWH52" s="710"/>
      <c r="IWI52" s="710"/>
      <c r="IWJ52" s="710"/>
      <c r="IWK52" s="710"/>
      <c r="IWL52" s="710"/>
      <c r="IWM52" s="710"/>
      <c r="IWN52" s="710"/>
      <c r="IWO52" s="710"/>
      <c r="IWP52" s="710"/>
      <c r="IWQ52" s="710"/>
      <c r="IWR52" s="710"/>
      <c r="IWS52" s="710"/>
      <c r="IWT52" s="710"/>
      <c r="IWU52" s="710"/>
      <c r="IWV52" s="710"/>
      <c r="IWW52" s="710"/>
      <c r="IWX52" s="710"/>
      <c r="IWY52" s="710"/>
      <c r="IWZ52" s="710"/>
      <c r="IXA52" s="710"/>
      <c r="IXB52" s="710"/>
      <c r="IXC52" s="710"/>
      <c r="IXD52" s="710"/>
      <c r="IXE52" s="710"/>
      <c r="IXF52" s="710"/>
      <c r="IXG52" s="710"/>
      <c r="IXH52" s="710"/>
      <c r="IXI52" s="710"/>
      <c r="IXJ52" s="710"/>
      <c r="IXK52" s="710"/>
      <c r="IXL52" s="710"/>
      <c r="IXM52" s="710"/>
      <c r="IXN52" s="710"/>
      <c r="IXO52" s="710"/>
      <c r="IXP52" s="710"/>
      <c r="IXQ52" s="710"/>
      <c r="IXR52" s="710"/>
      <c r="IXS52" s="710"/>
      <c r="IXT52" s="710"/>
      <c r="IXU52" s="710"/>
      <c r="IXV52" s="710"/>
      <c r="IXW52" s="710"/>
      <c r="IXX52" s="710"/>
      <c r="IXY52" s="710"/>
      <c r="IXZ52" s="710"/>
      <c r="IYA52" s="710"/>
      <c r="IYB52" s="710"/>
      <c r="IYC52" s="710"/>
      <c r="IYD52" s="710"/>
      <c r="IYE52" s="710"/>
      <c r="IYF52" s="710"/>
      <c r="IYG52" s="710"/>
      <c r="IYH52" s="710"/>
      <c r="IYI52" s="710"/>
      <c r="IYJ52" s="710"/>
      <c r="IYK52" s="710"/>
      <c r="IYL52" s="710"/>
      <c r="IYM52" s="710"/>
      <c r="IYN52" s="710"/>
      <c r="IYO52" s="710"/>
      <c r="IYP52" s="710"/>
      <c r="IYQ52" s="710"/>
      <c r="IYR52" s="710"/>
      <c r="IYS52" s="710"/>
      <c r="IYT52" s="710"/>
      <c r="IYU52" s="710"/>
      <c r="IYV52" s="710"/>
      <c r="IYW52" s="710"/>
      <c r="IYX52" s="710"/>
      <c r="IYY52" s="710"/>
      <c r="IYZ52" s="710"/>
      <c r="IZA52" s="710"/>
      <c r="IZB52" s="710"/>
      <c r="IZC52" s="710"/>
      <c r="IZD52" s="710"/>
      <c r="IZE52" s="710"/>
      <c r="IZF52" s="710"/>
      <c r="IZG52" s="710"/>
      <c r="IZH52" s="710"/>
      <c r="IZI52" s="710"/>
      <c r="IZJ52" s="710"/>
      <c r="IZK52" s="710"/>
      <c r="IZL52" s="710"/>
      <c r="IZM52" s="710"/>
      <c r="IZN52" s="710"/>
      <c r="IZO52" s="710"/>
      <c r="IZP52" s="710"/>
      <c r="IZQ52" s="710"/>
      <c r="IZR52" s="710"/>
      <c r="IZS52" s="710"/>
      <c r="IZT52" s="710"/>
      <c r="IZU52" s="710"/>
      <c r="IZV52" s="710"/>
      <c r="IZW52" s="710"/>
      <c r="IZX52" s="710"/>
      <c r="IZY52" s="710"/>
      <c r="IZZ52" s="710"/>
      <c r="JAA52" s="710"/>
      <c r="JAB52" s="710"/>
      <c r="JAC52" s="710"/>
      <c r="JAD52" s="710"/>
      <c r="JAE52" s="710"/>
      <c r="JAF52" s="710"/>
      <c r="JAG52" s="710"/>
      <c r="JAH52" s="710"/>
      <c r="JAI52" s="710"/>
      <c r="JAJ52" s="710"/>
      <c r="JAK52" s="710"/>
      <c r="JAL52" s="710"/>
      <c r="JAM52" s="710"/>
      <c r="JAN52" s="710"/>
      <c r="JAO52" s="710"/>
      <c r="JAP52" s="710"/>
      <c r="JAQ52" s="710"/>
      <c r="JAR52" s="710"/>
      <c r="JAS52" s="710"/>
      <c r="JAT52" s="710"/>
      <c r="JAU52" s="710"/>
      <c r="JAV52" s="710"/>
      <c r="JAW52" s="710"/>
      <c r="JAX52" s="710"/>
      <c r="JAY52" s="710"/>
      <c r="JAZ52" s="710"/>
      <c r="JBA52" s="710"/>
      <c r="JBB52" s="710"/>
      <c r="JBC52" s="710"/>
      <c r="JBD52" s="710"/>
      <c r="JBE52" s="710"/>
      <c r="JBF52" s="710"/>
      <c r="JBG52" s="710"/>
      <c r="JBH52" s="710"/>
      <c r="JBI52" s="710"/>
      <c r="JBJ52" s="710"/>
      <c r="JBK52" s="710"/>
      <c r="JBL52" s="710"/>
      <c r="JBM52" s="710"/>
      <c r="JBN52" s="710"/>
      <c r="JBO52" s="710"/>
      <c r="JBP52" s="710"/>
      <c r="JBQ52" s="710"/>
      <c r="JBR52" s="710"/>
      <c r="JBS52" s="710"/>
      <c r="JBT52" s="710"/>
      <c r="JBU52" s="710"/>
      <c r="JBV52" s="710"/>
      <c r="JBW52" s="710"/>
      <c r="JBX52" s="710"/>
      <c r="JBY52" s="710"/>
      <c r="JBZ52" s="710"/>
      <c r="JCA52" s="710"/>
      <c r="JCB52" s="710"/>
      <c r="JCC52" s="710"/>
      <c r="JCD52" s="710"/>
      <c r="JCE52" s="710"/>
      <c r="JCF52" s="710"/>
      <c r="JCG52" s="710"/>
      <c r="JCH52" s="710"/>
      <c r="JCI52" s="710"/>
      <c r="JCJ52" s="710"/>
      <c r="JCK52" s="710"/>
      <c r="JCL52" s="710"/>
      <c r="JCM52" s="710"/>
      <c r="JCN52" s="710"/>
      <c r="JCO52" s="710"/>
      <c r="JCP52" s="710"/>
      <c r="JCQ52" s="710"/>
      <c r="JCR52" s="710"/>
      <c r="JCS52" s="710"/>
      <c r="JCT52" s="710"/>
      <c r="JCU52" s="710"/>
      <c r="JCV52" s="710"/>
      <c r="JCW52" s="710"/>
      <c r="JCX52" s="710"/>
      <c r="JCY52" s="710"/>
      <c r="JCZ52" s="710"/>
      <c r="JDA52" s="710"/>
      <c r="JDB52" s="710"/>
      <c r="JDC52" s="710"/>
      <c r="JDD52" s="710"/>
      <c r="JDE52" s="710"/>
      <c r="JDF52" s="710"/>
      <c r="JDG52" s="710"/>
      <c r="JDH52" s="710"/>
      <c r="JDI52" s="710"/>
      <c r="JDJ52" s="710"/>
      <c r="JDK52" s="710"/>
      <c r="JDL52" s="710"/>
      <c r="JDM52" s="710"/>
      <c r="JDN52" s="710"/>
      <c r="JDO52" s="710"/>
      <c r="JDP52" s="710"/>
      <c r="JDQ52" s="710"/>
      <c r="JDR52" s="710"/>
      <c r="JDS52" s="710"/>
      <c r="JDT52" s="710"/>
      <c r="JDU52" s="710"/>
      <c r="JDV52" s="710"/>
      <c r="JDW52" s="710"/>
      <c r="JDX52" s="710"/>
      <c r="JDY52" s="710"/>
      <c r="JDZ52" s="710"/>
      <c r="JEA52" s="710"/>
      <c r="JEB52" s="710"/>
      <c r="JEC52" s="710"/>
      <c r="JED52" s="710"/>
      <c r="JEE52" s="710"/>
      <c r="JEF52" s="710"/>
      <c r="JEG52" s="710"/>
      <c r="JEH52" s="710"/>
      <c r="JEI52" s="710"/>
      <c r="JEJ52" s="710"/>
      <c r="JEK52" s="710"/>
      <c r="JEL52" s="710"/>
      <c r="JEM52" s="710"/>
      <c r="JEN52" s="710"/>
      <c r="JEO52" s="710"/>
      <c r="JEP52" s="710"/>
      <c r="JEQ52" s="710"/>
      <c r="JER52" s="710"/>
      <c r="JES52" s="710"/>
      <c r="JET52" s="710"/>
      <c r="JEU52" s="710"/>
      <c r="JEV52" s="710"/>
      <c r="JEW52" s="710"/>
      <c r="JEX52" s="710"/>
      <c r="JEY52" s="710"/>
      <c r="JEZ52" s="710"/>
      <c r="JFA52" s="710"/>
      <c r="JFB52" s="710"/>
      <c r="JFC52" s="710"/>
      <c r="JFD52" s="710"/>
      <c r="JFE52" s="710"/>
      <c r="JFF52" s="710"/>
      <c r="JFG52" s="710"/>
      <c r="JFH52" s="710"/>
      <c r="JFI52" s="710"/>
      <c r="JFJ52" s="710"/>
      <c r="JFK52" s="710"/>
      <c r="JFL52" s="710"/>
      <c r="JFM52" s="710"/>
      <c r="JFN52" s="710"/>
      <c r="JFO52" s="710"/>
      <c r="JFP52" s="710"/>
      <c r="JFQ52" s="710"/>
      <c r="JFR52" s="710"/>
      <c r="JFS52" s="710"/>
      <c r="JFT52" s="710"/>
      <c r="JFU52" s="710"/>
      <c r="JFV52" s="710"/>
      <c r="JFW52" s="710"/>
      <c r="JFX52" s="710"/>
      <c r="JFY52" s="710"/>
      <c r="JFZ52" s="710"/>
      <c r="JGA52" s="710"/>
      <c r="JGB52" s="710"/>
      <c r="JGC52" s="710"/>
      <c r="JGD52" s="710"/>
      <c r="JGE52" s="710"/>
      <c r="JGF52" s="710"/>
      <c r="JGG52" s="710"/>
      <c r="JGH52" s="710"/>
      <c r="JGI52" s="710"/>
      <c r="JGJ52" s="710"/>
      <c r="JGK52" s="710"/>
      <c r="JGL52" s="710"/>
      <c r="JGM52" s="710"/>
      <c r="JGN52" s="710"/>
      <c r="JGO52" s="710"/>
      <c r="JGP52" s="710"/>
      <c r="JGQ52" s="710"/>
      <c r="JGR52" s="710"/>
      <c r="JGS52" s="710"/>
      <c r="JGT52" s="710"/>
      <c r="JGU52" s="710"/>
      <c r="JGV52" s="710"/>
      <c r="JGW52" s="710"/>
      <c r="JGX52" s="710"/>
      <c r="JGY52" s="710"/>
      <c r="JGZ52" s="710"/>
      <c r="JHA52" s="710"/>
      <c r="JHB52" s="710"/>
      <c r="JHC52" s="710"/>
      <c r="JHD52" s="710"/>
      <c r="JHE52" s="710"/>
      <c r="JHF52" s="710"/>
      <c r="JHG52" s="710"/>
      <c r="JHH52" s="710"/>
      <c r="JHI52" s="710"/>
      <c r="JHJ52" s="710"/>
      <c r="JHK52" s="710"/>
      <c r="JHL52" s="710"/>
      <c r="JHM52" s="710"/>
      <c r="JHN52" s="710"/>
      <c r="JHO52" s="710"/>
      <c r="JHP52" s="710"/>
      <c r="JHQ52" s="710"/>
      <c r="JHR52" s="710"/>
      <c r="JHS52" s="710"/>
      <c r="JHT52" s="710"/>
      <c r="JHU52" s="710"/>
      <c r="JHV52" s="710"/>
      <c r="JHW52" s="710"/>
      <c r="JHX52" s="710"/>
      <c r="JHY52" s="710"/>
      <c r="JHZ52" s="710"/>
      <c r="JIA52" s="710"/>
      <c r="JIB52" s="710"/>
      <c r="JIC52" s="710"/>
      <c r="JID52" s="710"/>
      <c r="JIE52" s="710"/>
      <c r="JIF52" s="710"/>
      <c r="JIG52" s="710"/>
      <c r="JIH52" s="710"/>
      <c r="JII52" s="710"/>
      <c r="JIJ52" s="710"/>
      <c r="JIK52" s="710"/>
      <c r="JIL52" s="710"/>
      <c r="JIM52" s="710"/>
      <c r="JIN52" s="710"/>
      <c r="JIO52" s="710"/>
      <c r="JIP52" s="710"/>
      <c r="JIQ52" s="710"/>
      <c r="JIR52" s="710"/>
      <c r="JIS52" s="710"/>
      <c r="JIT52" s="710"/>
      <c r="JIU52" s="710"/>
      <c r="JIV52" s="710"/>
      <c r="JIW52" s="710"/>
      <c r="JIX52" s="710"/>
      <c r="JIY52" s="710"/>
      <c r="JIZ52" s="710"/>
      <c r="JJA52" s="710"/>
      <c r="JJB52" s="710"/>
      <c r="JJC52" s="710"/>
      <c r="JJD52" s="710"/>
      <c r="JJE52" s="710"/>
      <c r="JJF52" s="710"/>
      <c r="JJG52" s="710"/>
      <c r="JJH52" s="710"/>
      <c r="JJI52" s="710"/>
      <c r="JJJ52" s="710"/>
      <c r="JJK52" s="710"/>
      <c r="JJL52" s="710"/>
      <c r="JJM52" s="710"/>
      <c r="JJN52" s="710"/>
      <c r="JJO52" s="710"/>
      <c r="JJP52" s="710"/>
      <c r="JJQ52" s="710"/>
      <c r="JJR52" s="710"/>
      <c r="JJS52" s="710"/>
      <c r="JJT52" s="710"/>
      <c r="JJU52" s="710"/>
      <c r="JJV52" s="710"/>
      <c r="JJW52" s="710"/>
      <c r="JJX52" s="710"/>
      <c r="JJY52" s="710"/>
      <c r="JJZ52" s="710"/>
      <c r="JKA52" s="710"/>
      <c r="JKB52" s="710"/>
      <c r="JKC52" s="710"/>
      <c r="JKD52" s="710"/>
      <c r="JKE52" s="710"/>
      <c r="JKF52" s="710"/>
      <c r="JKG52" s="710"/>
      <c r="JKH52" s="710"/>
      <c r="JKI52" s="710"/>
      <c r="JKJ52" s="710"/>
      <c r="JKK52" s="710"/>
      <c r="JKL52" s="710"/>
      <c r="JKM52" s="710"/>
      <c r="JKN52" s="710"/>
      <c r="JKO52" s="710"/>
      <c r="JKP52" s="710"/>
      <c r="JKQ52" s="710"/>
      <c r="JKR52" s="710"/>
      <c r="JKS52" s="710"/>
      <c r="JKT52" s="710"/>
      <c r="JKU52" s="710"/>
      <c r="JKV52" s="710"/>
      <c r="JKW52" s="710"/>
      <c r="JKX52" s="710"/>
      <c r="JKY52" s="710"/>
      <c r="JKZ52" s="710"/>
      <c r="JLA52" s="710"/>
      <c r="JLB52" s="710"/>
      <c r="JLC52" s="710"/>
      <c r="JLD52" s="710"/>
      <c r="JLE52" s="710"/>
      <c r="JLF52" s="710"/>
      <c r="JLG52" s="710"/>
      <c r="JLH52" s="710"/>
      <c r="JLI52" s="710"/>
      <c r="JLJ52" s="710"/>
      <c r="JLK52" s="710"/>
      <c r="JLL52" s="710"/>
      <c r="JLM52" s="710"/>
      <c r="JLN52" s="710"/>
      <c r="JLO52" s="710"/>
      <c r="JLP52" s="710"/>
      <c r="JLQ52" s="710"/>
      <c r="JLR52" s="710"/>
      <c r="JLS52" s="710"/>
      <c r="JLT52" s="710"/>
      <c r="JLU52" s="710"/>
      <c r="JLV52" s="710"/>
      <c r="JLW52" s="710"/>
      <c r="JLX52" s="710"/>
      <c r="JLY52" s="710"/>
      <c r="JLZ52" s="710"/>
      <c r="JMA52" s="710"/>
      <c r="JMB52" s="710"/>
      <c r="JMC52" s="710"/>
      <c r="JMD52" s="710"/>
      <c r="JME52" s="710"/>
      <c r="JMF52" s="710"/>
      <c r="JMG52" s="710"/>
      <c r="JMH52" s="710"/>
      <c r="JMI52" s="710"/>
      <c r="JMJ52" s="710"/>
      <c r="JMK52" s="710"/>
      <c r="JML52" s="710"/>
      <c r="JMM52" s="710"/>
      <c r="JMN52" s="710"/>
      <c r="JMO52" s="710"/>
      <c r="JMP52" s="710"/>
      <c r="JMQ52" s="710"/>
      <c r="JMR52" s="710"/>
      <c r="JMS52" s="710"/>
      <c r="JMT52" s="710"/>
      <c r="JMU52" s="710"/>
      <c r="JMV52" s="710"/>
      <c r="JMW52" s="710"/>
      <c r="JMX52" s="710"/>
      <c r="JMY52" s="710"/>
      <c r="JMZ52" s="710"/>
      <c r="JNA52" s="710"/>
      <c r="JNB52" s="710"/>
      <c r="JNC52" s="710"/>
      <c r="JND52" s="710"/>
      <c r="JNE52" s="710"/>
      <c r="JNF52" s="710"/>
      <c r="JNG52" s="710"/>
      <c r="JNH52" s="710"/>
      <c r="JNI52" s="710"/>
      <c r="JNJ52" s="710"/>
      <c r="JNK52" s="710"/>
      <c r="JNL52" s="710"/>
      <c r="JNM52" s="710"/>
      <c r="JNN52" s="710"/>
      <c r="JNO52" s="710"/>
      <c r="JNP52" s="710"/>
      <c r="JNQ52" s="710"/>
      <c r="JNR52" s="710"/>
      <c r="JNS52" s="710"/>
      <c r="JNT52" s="710"/>
      <c r="JNU52" s="710"/>
      <c r="JNV52" s="710"/>
      <c r="JNW52" s="710"/>
      <c r="JNX52" s="710"/>
      <c r="JNY52" s="710"/>
      <c r="JNZ52" s="710"/>
      <c r="JOA52" s="710"/>
      <c r="JOB52" s="710"/>
      <c r="JOC52" s="710"/>
      <c r="JOD52" s="710"/>
      <c r="JOE52" s="710"/>
      <c r="JOF52" s="710"/>
      <c r="JOG52" s="710"/>
      <c r="JOH52" s="710"/>
      <c r="JOI52" s="710"/>
      <c r="JOJ52" s="710"/>
      <c r="JOK52" s="710"/>
      <c r="JOL52" s="710"/>
      <c r="JOM52" s="710"/>
      <c r="JON52" s="710"/>
      <c r="JOO52" s="710"/>
      <c r="JOP52" s="710"/>
      <c r="JOQ52" s="710"/>
      <c r="JOR52" s="710"/>
      <c r="JOS52" s="710"/>
      <c r="JOT52" s="710"/>
      <c r="JOU52" s="710"/>
      <c r="JOV52" s="710"/>
      <c r="JOW52" s="710"/>
      <c r="JOX52" s="710"/>
      <c r="JOY52" s="710"/>
      <c r="JOZ52" s="710"/>
      <c r="JPA52" s="710"/>
      <c r="JPB52" s="710"/>
      <c r="JPC52" s="710"/>
      <c r="JPD52" s="710"/>
      <c r="JPE52" s="710"/>
      <c r="JPF52" s="710"/>
      <c r="JPG52" s="710"/>
      <c r="JPH52" s="710"/>
      <c r="JPI52" s="710"/>
      <c r="JPJ52" s="710"/>
      <c r="JPK52" s="710"/>
      <c r="JPL52" s="710"/>
      <c r="JPM52" s="710"/>
      <c r="JPN52" s="710"/>
      <c r="JPO52" s="710"/>
      <c r="JPP52" s="710"/>
      <c r="JPQ52" s="710"/>
      <c r="JPR52" s="710"/>
      <c r="JPS52" s="710"/>
      <c r="JPT52" s="710"/>
      <c r="JPU52" s="710"/>
      <c r="JPV52" s="710"/>
      <c r="JPW52" s="710"/>
      <c r="JPX52" s="710"/>
      <c r="JPY52" s="710"/>
      <c r="JPZ52" s="710"/>
      <c r="JQA52" s="710"/>
      <c r="JQB52" s="710"/>
      <c r="JQC52" s="710"/>
      <c r="JQD52" s="710"/>
      <c r="JQE52" s="710"/>
      <c r="JQF52" s="710"/>
      <c r="JQG52" s="710"/>
      <c r="JQH52" s="710"/>
      <c r="JQI52" s="710"/>
      <c r="JQJ52" s="710"/>
      <c r="JQK52" s="710"/>
      <c r="JQL52" s="710"/>
      <c r="JQM52" s="710"/>
      <c r="JQN52" s="710"/>
      <c r="JQO52" s="710"/>
      <c r="JQP52" s="710"/>
      <c r="JQQ52" s="710"/>
      <c r="JQR52" s="710"/>
      <c r="JQS52" s="710"/>
      <c r="JQT52" s="710"/>
      <c r="JQU52" s="710"/>
      <c r="JQV52" s="710"/>
      <c r="JQW52" s="710"/>
      <c r="JQX52" s="710"/>
      <c r="JQY52" s="710"/>
      <c r="JQZ52" s="710"/>
      <c r="JRA52" s="710"/>
      <c r="JRB52" s="710"/>
      <c r="JRC52" s="710"/>
      <c r="JRD52" s="710"/>
      <c r="JRE52" s="710"/>
      <c r="JRF52" s="710"/>
      <c r="JRG52" s="710"/>
      <c r="JRH52" s="710"/>
      <c r="JRI52" s="710"/>
      <c r="JRJ52" s="710"/>
      <c r="JRK52" s="710"/>
      <c r="JRL52" s="710"/>
      <c r="JRM52" s="710"/>
      <c r="JRN52" s="710"/>
      <c r="JRO52" s="710"/>
      <c r="JRP52" s="710"/>
      <c r="JRQ52" s="710"/>
      <c r="JRR52" s="710"/>
      <c r="JRS52" s="710"/>
      <c r="JRT52" s="710"/>
      <c r="JRU52" s="710"/>
      <c r="JRV52" s="710"/>
      <c r="JRW52" s="710"/>
      <c r="JRX52" s="710"/>
      <c r="JRY52" s="710"/>
      <c r="JRZ52" s="710"/>
      <c r="JSA52" s="710"/>
      <c r="JSB52" s="710"/>
      <c r="JSC52" s="710"/>
      <c r="JSD52" s="710"/>
      <c r="JSE52" s="710"/>
      <c r="JSF52" s="710"/>
      <c r="JSG52" s="710"/>
      <c r="JSH52" s="710"/>
      <c r="JSI52" s="710"/>
      <c r="JSJ52" s="710"/>
      <c r="JSK52" s="710"/>
      <c r="JSL52" s="710"/>
      <c r="JSM52" s="710"/>
      <c r="JSN52" s="710"/>
      <c r="JSO52" s="710"/>
      <c r="JSP52" s="710"/>
      <c r="JSQ52" s="710"/>
      <c r="JSR52" s="710"/>
      <c r="JSS52" s="710"/>
      <c r="JST52" s="710"/>
      <c r="JSU52" s="710"/>
      <c r="JSV52" s="710"/>
      <c r="JSW52" s="710"/>
      <c r="JSX52" s="710"/>
      <c r="JSY52" s="710"/>
      <c r="JSZ52" s="710"/>
      <c r="JTA52" s="710"/>
      <c r="JTB52" s="710"/>
      <c r="JTC52" s="710"/>
      <c r="JTD52" s="710"/>
      <c r="JTE52" s="710"/>
      <c r="JTF52" s="710"/>
      <c r="JTG52" s="710"/>
      <c r="JTH52" s="710"/>
      <c r="JTI52" s="710"/>
      <c r="JTJ52" s="710"/>
      <c r="JTK52" s="710"/>
      <c r="JTL52" s="710"/>
      <c r="JTM52" s="710"/>
      <c r="JTN52" s="710"/>
      <c r="JTO52" s="710"/>
      <c r="JTP52" s="710"/>
      <c r="JTQ52" s="710"/>
      <c r="JTR52" s="710"/>
      <c r="JTS52" s="710"/>
      <c r="JTT52" s="710"/>
      <c r="JTU52" s="710"/>
      <c r="JTV52" s="710"/>
      <c r="JTW52" s="710"/>
      <c r="JTX52" s="710"/>
      <c r="JTY52" s="710"/>
      <c r="JTZ52" s="710"/>
      <c r="JUA52" s="710"/>
      <c r="JUB52" s="710"/>
      <c r="JUC52" s="710"/>
      <c r="JUD52" s="710"/>
      <c r="JUE52" s="710"/>
      <c r="JUF52" s="710"/>
      <c r="JUG52" s="710"/>
      <c r="JUH52" s="710"/>
      <c r="JUI52" s="710"/>
      <c r="JUJ52" s="710"/>
      <c r="JUK52" s="710"/>
      <c r="JUL52" s="710"/>
      <c r="JUM52" s="710"/>
      <c r="JUN52" s="710"/>
      <c r="JUO52" s="710"/>
      <c r="JUP52" s="710"/>
      <c r="JUQ52" s="710"/>
      <c r="JUR52" s="710"/>
      <c r="JUS52" s="710"/>
      <c r="JUT52" s="710"/>
      <c r="JUU52" s="710"/>
      <c r="JUV52" s="710"/>
      <c r="JUW52" s="710"/>
      <c r="JUX52" s="710"/>
      <c r="JUY52" s="710"/>
      <c r="JUZ52" s="710"/>
      <c r="JVA52" s="710"/>
      <c r="JVB52" s="710"/>
      <c r="JVC52" s="710"/>
      <c r="JVD52" s="710"/>
      <c r="JVE52" s="710"/>
      <c r="JVF52" s="710"/>
      <c r="JVG52" s="710"/>
      <c r="JVH52" s="710"/>
      <c r="JVI52" s="710"/>
      <c r="JVJ52" s="710"/>
      <c r="JVK52" s="710"/>
      <c r="JVL52" s="710"/>
      <c r="JVM52" s="710"/>
      <c r="JVN52" s="710"/>
      <c r="JVO52" s="710"/>
      <c r="JVP52" s="710"/>
      <c r="JVQ52" s="710"/>
      <c r="JVR52" s="710"/>
      <c r="JVS52" s="710"/>
      <c r="JVT52" s="710"/>
      <c r="JVU52" s="710"/>
      <c r="JVV52" s="710"/>
      <c r="JVW52" s="710"/>
      <c r="JVX52" s="710"/>
      <c r="JVY52" s="710"/>
      <c r="JVZ52" s="710"/>
      <c r="JWA52" s="710"/>
      <c r="JWB52" s="710"/>
      <c r="JWC52" s="710"/>
      <c r="JWD52" s="710"/>
      <c r="JWE52" s="710"/>
      <c r="JWF52" s="710"/>
      <c r="JWG52" s="710"/>
      <c r="JWH52" s="710"/>
      <c r="JWI52" s="710"/>
      <c r="JWJ52" s="710"/>
      <c r="JWK52" s="710"/>
      <c r="JWL52" s="710"/>
      <c r="JWM52" s="710"/>
      <c r="JWN52" s="710"/>
      <c r="JWO52" s="710"/>
      <c r="JWP52" s="710"/>
      <c r="JWQ52" s="710"/>
      <c r="JWR52" s="710"/>
      <c r="JWS52" s="710"/>
      <c r="JWT52" s="710"/>
      <c r="JWU52" s="710"/>
      <c r="JWV52" s="710"/>
      <c r="JWW52" s="710"/>
      <c r="JWX52" s="710"/>
      <c r="JWY52" s="710"/>
      <c r="JWZ52" s="710"/>
      <c r="JXA52" s="710"/>
      <c r="JXB52" s="710"/>
      <c r="JXC52" s="710"/>
      <c r="JXD52" s="710"/>
      <c r="JXE52" s="710"/>
      <c r="JXF52" s="710"/>
      <c r="JXG52" s="710"/>
      <c r="JXH52" s="710"/>
      <c r="JXI52" s="710"/>
      <c r="JXJ52" s="710"/>
      <c r="JXK52" s="710"/>
      <c r="JXL52" s="710"/>
      <c r="JXM52" s="710"/>
      <c r="JXN52" s="710"/>
      <c r="JXO52" s="710"/>
      <c r="JXP52" s="710"/>
      <c r="JXQ52" s="710"/>
      <c r="JXR52" s="710"/>
      <c r="JXS52" s="710"/>
      <c r="JXT52" s="710"/>
      <c r="JXU52" s="710"/>
      <c r="JXV52" s="710"/>
      <c r="JXW52" s="710"/>
      <c r="JXX52" s="710"/>
      <c r="JXY52" s="710"/>
      <c r="JXZ52" s="710"/>
      <c r="JYA52" s="710"/>
      <c r="JYB52" s="710"/>
      <c r="JYC52" s="710"/>
      <c r="JYD52" s="710"/>
      <c r="JYE52" s="710"/>
      <c r="JYF52" s="710"/>
      <c r="JYG52" s="710"/>
      <c r="JYH52" s="710"/>
      <c r="JYI52" s="710"/>
      <c r="JYJ52" s="710"/>
      <c r="JYK52" s="710"/>
      <c r="JYL52" s="710"/>
      <c r="JYM52" s="710"/>
      <c r="JYN52" s="710"/>
      <c r="JYO52" s="710"/>
      <c r="JYP52" s="710"/>
      <c r="JYQ52" s="710"/>
      <c r="JYR52" s="710"/>
      <c r="JYS52" s="710"/>
      <c r="JYT52" s="710"/>
      <c r="JYU52" s="710"/>
      <c r="JYV52" s="710"/>
      <c r="JYW52" s="710"/>
      <c r="JYX52" s="710"/>
      <c r="JYY52" s="710"/>
      <c r="JYZ52" s="710"/>
      <c r="JZA52" s="710"/>
      <c r="JZB52" s="710"/>
      <c r="JZC52" s="710"/>
      <c r="JZD52" s="710"/>
      <c r="JZE52" s="710"/>
      <c r="JZF52" s="710"/>
      <c r="JZG52" s="710"/>
      <c r="JZH52" s="710"/>
      <c r="JZI52" s="710"/>
      <c r="JZJ52" s="710"/>
      <c r="JZK52" s="710"/>
      <c r="JZL52" s="710"/>
      <c r="JZM52" s="710"/>
      <c r="JZN52" s="710"/>
      <c r="JZO52" s="710"/>
      <c r="JZP52" s="710"/>
      <c r="JZQ52" s="710"/>
      <c r="JZR52" s="710"/>
      <c r="JZS52" s="710"/>
      <c r="JZT52" s="710"/>
      <c r="JZU52" s="710"/>
      <c r="JZV52" s="710"/>
      <c r="JZW52" s="710"/>
      <c r="JZX52" s="710"/>
      <c r="JZY52" s="710"/>
      <c r="JZZ52" s="710"/>
      <c r="KAA52" s="710"/>
      <c r="KAB52" s="710"/>
      <c r="KAC52" s="710"/>
      <c r="KAD52" s="710"/>
      <c r="KAE52" s="710"/>
      <c r="KAF52" s="710"/>
      <c r="KAG52" s="710"/>
      <c r="KAH52" s="710"/>
      <c r="KAI52" s="710"/>
      <c r="KAJ52" s="710"/>
      <c r="KAK52" s="710"/>
      <c r="KAL52" s="710"/>
      <c r="KAM52" s="710"/>
      <c r="KAN52" s="710"/>
      <c r="KAO52" s="710"/>
      <c r="KAP52" s="710"/>
      <c r="KAQ52" s="710"/>
      <c r="KAR52" s="710"/>
      <c r="KAS52" s="710"/>
      <c r="KAT52" s="710"/>
      <c r="KAU52" s="710"/>
      <c r="KAV52" s="710"/>
      <c r="KAW52" s="710"/>
      <c r="KAX52" s="710"/>
      <c r="KAY52" s="710"/>
      <c r="KAZ52" s="710"/>
      <c r="KBA52" s="710"/>
      <c r="KBB52" s="710"/>
      <c r="KBC52" s="710"/>
      <c r="KBD52" s="710"/>
      <c r="KBE52" s="710"/>
      <c r="KBF52" s="710"/>
      <c r="KBG52" s="710"/>
      <c r="KBH52" s="710"/>
      <c r="KBI52" s="710"/>
      <c r="KBJ52" s="710"/>
      <c r="KBK52" s="710"/>
      <c r="KBL52" s="710"/>
      <c r="KBM52" s="710"/>
      <c r="KBN52" s="710"/>
      <c r="KBO52" s="710"/>
      <c r="KBP52" s="710"/>
      <c r="KBQ52" s="710"/>
      <c r="KBR52" s="710"/>
      <c r="KBS52" s="710"/>
      <c r="KBT52" s="710"/>
      <c r="KBU52" s="710"/>
      <c r="KBV52" s="710"/>
      <c r="KBW52" s="710"/>
      <c r="KBX52" s="710"/>
      <c r="KBY52" s="710"/>
      <c r="KBZ52" s="710"/>
      <c r="KCA52" s="710"/>
      <c r="KCB52" s="710"/>
      <c r="KCC52" s="710"/>
      <c r="KCD52" s="710"/>
      <c r="KCE52" s="710"/>
      <c r="KCF52" s="710"/>
      <c r="KCG52" s="710"/>
      <c r="KCH52" s="710"/>
      <c r="KCI52" s="710"/>
      <c r="KCJ52" s="710"/>
      <c r="KCK52" s="710"/>
      <c r="KCL52" s="710"/>
      <c r="KCM52" s="710"/>
      <c r="KCN52" s="710"/>
      <c r="KCO52" s="710"/>
      <c r="KCP52" s="710"/>
      <c r="KCQ52" s="710"/>
      <c r="KCR52" s="710"/>
      <c r="KCS52" s="710"/>
      <c r="KCT52" s="710"/>
      <c r="KCU52" s="710"/>
      <c r="KCV52" s="710"/>
      <c r="KCW52" s="710"/>
      <c r="KCX52" s="710"/>
      <c r="KCY52" s="710"/>
      <c r="KCZ52" s="710"/>
      <c r="KDA52" s="710"/>
      <c r="KDB52" s="710"/>
      <c r="KDC52" s="710"/>
      <c r="KDD52" s="710"/>
      <c r="KDE52" s="710"/>
      <c r="KDF52" s="710"/>
      <c r="KDG52" s="710"/>
      <c r="KDH52" s="710"/>
      <c r="KDI52" s="710"/>
      <c r="KDJ52" s="710"/>
      <c r="KDK52" s="710"/>
      <c r="KDL52" s="710"/>
      <c r="KDM52" s="710"/>
      <c r="KDN52" s="710"/>
      <c r="KDO52" s="710"/>
      <c r="KDP52" s="710"/>
      <c r="KDQ52" s="710"/>
      <c r="KDR52" s="710"/>
      <c r="KDS52" s="710"/>
      <c r="KDT52" s="710"/>
      <c r="KDU52" s="710"/>
      <c r="KDV52" s="710"/>
      <c r="KDW52" s="710"/>
      <c r="KDX52" s="710"/>
      <c r="KDY52" s="710"/>
      <c r="KDZ52" s="710"/>
      <c r="KEA52" s="710"/>
      <c r="KEB52" s="710"/>
      <c r="KEC52" s="710"/>
      <c r="KED52" s="710"/>
      <c r="KEE52" s="710"/>
      <c r="KEF52" s="710"/>
      <c r="KEG52" s="710"/>
      <c r="KEH52" s="710"/>
      <c r="KEI52" s="710"/>
      <c r="KEJ52" s="710"/>
      <c r="KEK52" s="710"/>
      <c r="KEL52" s="710"/>
      <c r="KEM52" s="710"/>
      <c r="KEN52" s="710"/>
      <c r="KEO52" s="710"/>
      <c r="KEP52" s="710"/>
      <c r="KEQ52" s="710"/>
      <c r="KER52" s="710"/>
      <c r="KES52" s="710"/>
      <c r="KET52" s="710"/>
      <c r="KEU52" s="710"/>
      <c r="KEV52" s="710"/>
      <c r="KEW52" s="710"/>
      <c r="KEX52" s="710"/>
      <c r="KEY52" s="710"/>
      <c r="KEZ52" s="710"/>
      <c r="KFA52" s="710"/>
      <c r="KFB52" s="710"/>
      <c r="KFC52" s="710"/>
      <c r="KFD52" s="710"/>
      <c r="KFE52" s="710"/>
      <c r="KFF52" s="710"/>
      <c r="KFG52" s="710"/>
      <c r="KFH52" s="710"/>
      <c r="KFI52" s="710"/>
      <c r="KFJ52" s="710"/>
      <c r="KFK52" s="710"/>
      <c r="KFL52" s="710"/>
      <c r="KFM52" s="710"/>
      <c r="KFN52" s="710"/>
      <c r="KFO52" s="710"/>
      <c r="KFP52" s="710"/>
      <c r="KFQ52" s="710"/>
      <c r="KFR52" s="710"/>
      <c r="KFS52" s="710"/>
      <c r="KFT52" s="710"/>
      <c r="KFU52" s="710"/>
      <c r="KFV52" s="710"/>
      <c r="KFW52" s="710"/>
      <c r="KFX52" s="710"/>
      <c r="KFY52" s="710"/>
      <c r="KFZ52" s="710"/>
      <c r="KGA52" s="710"/>
      <c r="KGB52" s="710"/>
      <c r="KGC52" s="710"/>
      <c r="KGD52" s="710"/>
      <c r="KGE52" s="710"/>
      <c r="KGF52" s="710"/>
      <c r="KGG52" s="710"/>
      <c r="KGH52" s="710"/>
      <c r="KGI52" s="710"/>
      <c r="KGJ52" s="710"/>
      <c r="KGK52" s="710"/>
      <c r="KGL52" s="710"/>
      <c r="KGM52" s="710"/>
      <c r="KGN52" s="710"/>
      <c r="KGO52" s="710"/>
      <c r="KGP52" s="710"/>
      <c r="KGQ52" s="710"/>
      <c r="KGR52" s="710"/>
      <c r="KGS52" s="710"/>
      <c r="KGT52" s="710"/>
      <c r="KGU52" s="710"/>
      <c r="KGV52" s="710"/>
      <c r="KGW52" s="710"/>
      <c r="KGX52" s="710"/>
      <c r="KGY52" s="710"/>
      <c r="KGZ52" s="710"/>
      <c r="KHA52" s="710"/>
      <c r="KHB52" s="710"/>
      <c r="KHC52" s="710"/>
      <c r="KHD52" s="710"/>
      <c r="KHE52" s="710"/>
      <c r="KHF52" s="710"/>
      <c r="KHG52" s="710"/>
      <c r="KHH52" s="710"/>
      <c r="KHI52" s="710"/>
      <c r="KHJ52" s="710"/>
      <c r="KHK52" s="710"/>
      <c r="KHL52" s="710"/>
      <c r="KHM52" s="710"/>
      <c r="KHN52" s="710"/>
      <c r="KHO52" s="710"/>
      <c r="KHP52" s="710"/>
      <c r="KHQ52" s="710"/>
      <c r="KHR52" s="710"/>
      <c r="KHS52" s="710"/>
      <c r="KHT52" s="710"/>
      <c r="KHU52" s="710"/>
      <c r="KHV52" s="710"/>
      <c r="KHW52" s="710"/>
      <c r="KHX52" s="710"/>
      <c r="KHY52" s="710"/>
      <c r="KHZ52" s="710"/>
      <c r="KIA52" s="710"/>
      <c r="KIB52" s="710"/>
      <c r="KIC52" s="710"/>
      <c r="KID52" s="710"/>
      <c r="KIE52" s="710"/>
      <c r="KIF52" s="710"/>
      <c r="KIG52" s="710"/>
      <c r="KIH52" s="710"/>
      <c r="KII52" s="710"/>
      <c r="KIJ52" s="710"/>
      <c r="KIK52" s="710"/>
      <c r="KIL52" s="710"/>
      <c r="KIM52" s="710"/>
      <c r="KIN52" s="710"/>
      <c r="KIO52" s="710"/>
      <c r="KIP52" s="710"/>
      <c r="KIQ52" s="710"/>
      <c r="KIR52" s="710"/>
      <c r="KIS52" s="710"/>
      <c r="KIT52" s="710"/>
      <c r="KIU52" s="710"/>
      <c r="KIV52" s="710"/>
      <c r="KIW52" s="710"/>
      <c r="KIX52" s="710"/>
      <c r="KIY52" s="710"/>
      <c r="KIZ52" s="710"/>
      <c r="KJA52" s="710"/>
      <c r="KJB52" s="710"/>
      <c r="KJC52" s="710"/>
      <c r="KJD52" s="710"/>
      <c r="KJE52" s="710"/>
      <c r="KJF52" s="710"/>
      <c r="KJG52" s="710"/>
      <c r="KJH52" s="710"/>
      <c r="KJI52" s="710"/>
      <c r="KJJ52" s="710"/>
      <c r="KJK52" s="710"/>
      <c r="KJL52" s="710"/>
      <c r="KJM52" s="710"/>
      <c r="KJN52" s="710"/>
      <c r="KJO52" s="710"/>
      <c r="KJP52" s="710"/>
      <c r="KJQ52" s="710"/>
      <c r="KJR52" s="710"/>
      <c r="KJS52" s="710"/>
      <c r="KJT52" s="710"/>
      <c r="KJU52" s="710"/>
      <c r="KJV52" s="710"/>
      <c r="KJW52" s="710"/>
      <c r="KJX52" s="710"/>
      <c r="KJY52" s="710"/>
      <c r="KJZ52" s="710"/>
      <c r="KKA52" s="710"/>
      <c r="KKB52" s="710"/>
      <c r="KKC52" s="710"/>
      <c r="KKD52" s="710"/>
      <c r="KKE52" s="710"/>
      <c r="KKF52" s="710"/>
      <c r="KKG52" s="710"/>
      <c r="KKH52" s="710"/>
      <c r="KKI52" s="710"/>
      <c r="KKJ52" s="710"/>
      <c r="KKK52" s="710"/>
      <c r="KKL52" s="710"/>
      <c r="KKM52" s="710"/>
      <c r="KKN52" s="710"/>
      <c r="KKO52" s="710"/>
      <c r="KKP52" s="710"/>
      <c r="KKQ52" s="710"/>
      <c r="KKR52" s="710"/>
      <c r="KKS52" s="710"/>
      <c r="KKT52" s="710"/>
      <c r="KKU52" s="710"/>
      <c r="KKV52" s="710"/>
      <c r="KKW52" s="710"/>
      <c r="KKX52" s="710"/>
      <c r="KKY52" s="710"/>
      <c r="KKZ52" s="710"/>
      <c r="KLA52" s="710"/>
      <c r="KLB52" s="710"/>
      <c r="KLC52" s="710"/>
      <c r="KLD52" s="710"/>
      <c r="KLE52" s="710"/>
      <c r="KLF52" s="710"/>
      <c r="KLG52" s="710"/>
      <c r="KLH52" s="710"/>
      <c r="KLI52" s="710"/>
      <c r="KLJ52" s="710"/>
      <c r="KLK52" s="710"/>
      <c r="KLL52" s="710"/>
      <c r="KLM52" s="710"/>
      <c r="KLN52" s="710"/>
      <c r="KLO52" s="710"/>
      <c r="KLP52" s="710"/>
      <c r="KLQ52" s="710"/>
      <c r="KLR52" s="710"/>
      <c r="KLS52" s="710"/>
      <c r="KLT52" s="710"/>
      <c r="KLU52" s="710"/>
      <c r="KLV52" s="710"/>
      <c r="KLW52" s="710"/>
      <c r="KLX52" s="710"/>
      <c r="KLY52" s="710"/>
      <c r="KLZ52" s="710"/>
      <c r="KMA52" s="710"/>
      <c r="KMB52" s="710"/>
      <c r="KMC52" s="710"/>
      <c r="KMD52" s="710"/>
      <c r="KME52" s="710"/>
      <c r="KMF52" s="710"/>
      <c r="KMG52" s="710"/>
      <c r="KMH52" s="710"/>
      <c r="KMI52" s="710"/>
      <c r="KMJ52" s="710"/>
      <c r="KMK52" s="710"/>
      <c r="KML52" s="710"/>
      <c r="KMM52" s="710"/>
      <c r="KMN52" s="710"/>
      <c r="KMO52" s="710"/>
      <c r="KMP52" s="710"/>
      <c r="KMQ52" s="710"/>
      <c r="KMR52" s="710"/>
      <c r="KMS52" s="710"/>
      <c r="KMT52" s="710"/>
      <c r="KMU52" s="710"/>
      <c r="KMV52" s="710"/>
      <c r="KMW52" s="710"/>
      <c r="KMX52" s="710"/>
      <c r="KMY52" s="710"/>
      <c r="KMZ52" s="710"/>
      <c r="KNA52" s="710"/>
      <c r="KNB52" s="710"/>
      <c r="KNC52" s="710"/>
      <c r="KND52" s="710"/>
      <c r="KNE52" s="710"/>
      <c r="KNF52" s="710"/>
      <c r="KNG52" s="710"/>
      <c r="KNH52" s="710"/>
      <c r="KNI52" s="710"/>
      <c r="KNJ52" s="710"/>
      <c r="KNK52" s="710"/>
      <c r="KNL52" s="710"/>
      <c r="KNM52" s="710"/>
      <c r="KNN52" s="710"/>
      <c r="KNO52" s="710"/>
      <c r="KNP52" s="710"/>
      <c r="KNQ52" s="710"/>
      <c r="KNR52" s="710"/>
      <c r="KNS52" s="710"/>
      <c r="KNT52" s="710"/>
      <c r="KNU52" s="710"/>
      <c r="KNV52" s="710"/>
      <c r="KNW52" s="710"/>
      <c r="KNX52" s="710"/>
      <c r="KNY52" s="710"/>
      <c r="KNZ52" s="710"/>
      <c r="KOA52" s="710"/>
      <c r="KOB52" s="710"/>
      <c r="KOC52" s="710"/>
      <c r="KOD52" s="710"/>
      <c r="KOE52" s="710"/>
      <c r="KOF52" s="710"/>
      <c r="KOG52" s="710"/>
      <c r="KOH52" s="710"/>
      <c r="KOI52" s="710"/>
      <c r="KOJ52" s="710"/>
      <c r="KOK52" s="710"/>
      <c r="KOL52" s="710"/>
      <c r="KOM52" s="710"/>
      <c r="KON52" s="710"/>
      <c r="KOO52" s="710"/>
      <c r="KOP52" s="710"/>
      <c r="KOQ52" s="710"/>
      <c r="KOR52" s="710"/>
      <c r="KOS52" s="710"/>
      <c r="KOT52" s="710"/>
      <c r="KOU52" s="710"/>
      <c r="KOV52" s="710"/>
      <c r="KOW52" s="710"/>
      <c r="KOX52" s="710"/>
      <c r="KOY52" s="710"/>
      <c r="KOZ52" s="710"/>
      <c r="KPA52" s="710"/>
      <c r="KPB52" s="710"/>
      <c r="KPC52" s="710"/>
      <c r="KPD52" s="710"/>
      <c r="KPE52" s="710"/>
      <c r="KPF52" s="710"/>
      <c r="KPG52" s="710"/>
      <c r="KPH52" s="710"/>
      <c r="KPI52" s="710"/>
      <c r="KPJ52" s="710"/>
      <c r="KPK52" s="710"/>
      <c r="KPL52" s="710"/>
      <c r="KPM52" s="710"/>
      <c r="KPN52" s="710"/>
      <c r="KPO52" s="710"/>
      <c r="KPP52" s="710"/>
      <c r="KPQ52" s="710"/>
      <c r="KPR52" s="710"/>
      <c r="KPS52" s="710"/>
      <c r="KPT52" s="710"/>
      <c r="KPU52" s="710"/>
      <c r="KPV52" s="710"/>
      <c r="KPW52" s="710"/>
      <c r="KPX52" s="710"/>
      <c r="KPY52" s="710"/>
      <c r="KPZ52" s="710"/>
      <c r="KQA52" s="710"/>
      <c r="KQB52" s="710"/>
      <c r="KQC52" s="710"/>
      <c r="KQD52" s="710"/>
      <c r="KQE52" s="710"/>
      <c r="KQF52" s="710"/>
      <c r="KQG52" s="710"/>
      <c r="KQH52" s="710"/>
      <c r="KQI52" s="710"/>
      <c r="KQJ52" s="710"/>
      <c r="KQK52" s="710"/>
      <c r="KQL52" s="710"/>
      <c r="KQM52" s="710"/>
      <c r="KQN52" s="710"/>
      <c r="KQO52" s="710"/>
      <c r="KQP52" s="710"/>
      <c r="KQQ52" s="710"/>
      <c r="KQR52" s="710"/>
      <c r="KQS52" s="710"/>
      <c r="KQT52" s="710"/>
      <c r="KQU52" s="710"/>
      <c r="KQV52" s="710"/>
      <c r="KQW52" s="710"/>
      <c r="KQX52" s="710"/>
      <c r="KQY52" s="710"/>
      <c r="KQZ52" s="710"/>
      <c r="KRA52" s="710"/>
      <c r="KRB52" s="710"/>
      <c r="KRC52" s="710"/>
      <c r="KRD52" s="710"/>
      <c r="KRE52" s="710"/>
      <c r="KRF52" s="710"/>
      <c r="KRG52" s="710"/>
      <c r="KRH52" s="710"/>
      <c r="KRI52" s="710"/>
      <c r="KRJ52" s="710"/>
      <c r="KRK52" s="710"/>
      <c r="KRL52" s="710"/>
      <c r="KRM52" s="710"/>
      <c r="KRN52" s="710"/>
      <c r="KRO52" s="710"/>
      <c r="KRP52" s="710"/>
      <c r="KRQ52" s="710"/>
      <c r="KRR52" s="710"/>
      <c r="KRS52" s="710"/>
      <c r="KRT52" s="710"/>
      <c r="KRU52" s="710"/>
      <c r="KRV52" s="710"/>
      <c r="KRW52" s="710"/>
      <c r="KRX52" s="710"/>
      <c r="KRY52" s="710"/>
      <c r="KRZ52" s="710"/>
      <c r="KSA52" s="710"/>
      <c r="KSB52" s="710"/>
      <c r="KSC52" s="710"/>
      <c r="KSD52" s="710"/>
      <c r="KSE52" s="710"/>
      <c r="KSF52" s="710"/>
      <c r="KSG52" s="710"/>
      <c r="KSH52" s="710"/>
      <c r="KSI52" s="710"/>
      <c r="KSJ52" s="710"/>
      <c r="KSK52" s="710"/>
      <c r="KSL52" s="710"/>
      <c r="KSM52" s="710"/>
      <c r="KSN52" s="710"/>
      <c r="KSO52" s="710"/>
      <c r="KSP52" s="710"/>
      <c r="KSQ52" s="710"/>
      <c r="KSR52" s="710"/>
      <c r="KSS52" s="710"/>
      <c r="KST52" s="710"/>
      <c r="KSU52" s="710"/>
      <c r="KSV52" s="710"/>
      <c r="KSW52" s="710"/>
      <c r="KSX52" s="710"/>
      <c r="KSY52" s="710"/>
      <c r="KSZ52" s="710"/>
      <c r="KTA52" s="710"/>
      <c r="KTB52" s="710"/>
      <c r="KTC52" s="710"/>
      <c r="KTD52" s="710"/>
      <c r="KTE52" s="710"/>
      <c r="KTF52" s="710"/>
      <c r="KTG52" s="710"/>
      <c r="KTH52" s="710"/>
      <c r="KTI52" s="710"/>
      <c r="KTJ52" s="710"/>
      <c r="KTK52" s="710"/>
      <c r="KTL52" s="710"/>
      <c r="KTM52" s="710"/>
      <c r="KTN52" s="710"/>
      <c r="KTO52" s="710"/>
      <c r="KTP52" s="710"/>
      <c r="KTQ52" s="710"/>
      <c r="KTR52" s="710"/>
      <c r="KTS52" s="710"/>
      <c r="KTT52" s="710"/>
      <c r="KTU52" s="710"/>
      <c r="KTV52" s="710"/>
      <c r="KTW52" s="710"/>
      <c r="KTX52" s="710"/>
      <c r="KTY52" s="710"/>
      <c r="KTZ52" s="710"/>
      <c r="KUA52" s="710"/>
      <c r="KUB52" s="710"/>
      <c r="KUC52" s="710"/>
      <c r="KUD52" s="710"/>
      <c r="KUE52" s="710"/>
      <c r="KUF52" s="710"/>
      <c r="KUG52" s="710"/>
      <c r="KUH52" s="710"/>
      <c r="KUI52" s="710"/>
      <c r="KUJ52" s="710"/>
      <c r="KUK52" s="710"/>
      <c r="KUL52" s="710"/>
      <c r="KUM52" s="710"/>
      <c r="KUN52" s="710"/>
      <c r="KUO52" s="710"/>
      <c r="KUP52" s="710"/>
      <c r="KUQ52" s="710"/>
      <c r="KUR52" s="710"/>
      <c r="KUS52" s="710"/>
      <c r="KUT52" s="710"/>
      <c r="KUU52" s="710"/>
      <c r="KUV52" s="710"/>
      <c r="KUW52" s="710"/>
      <c r="KUX52" s="710"/>
      <c r="KUY52" s="710"/>
      <c r="KUZ52" s="710"/>
      <c r="KVA52" s="710"/>
      <c r="KVB52" s="710"/>
      <c r="KVC52" s="710"/>
      <c r="KVD52" s="710"/>
      <c r="KVE52" s="710"/>
      <c r="KVF52" s="710"/>
      <c r="KVG52" s="710"/>
      <c r="KVH52" s="710"/>
      <c r="KVI52" s="710"/>
      <c r="KVJ52" s="710"/>
      <c r="KVK52" s="710"/>
      <c r="KVL52" s="710"/>
      <c r="KVM52" s="710"/>
      <c r="KVN52" s="710"/>
      <c r="KVO52" s="710"/>
      <c r="KVP52" s="710"/>
      <c r="KVQ52" s="710"/>
      <c r="KVR52" s="710"/>
      <c r="KVS52" s="710"/>
      <c r="KVT52" s="710"/>
      <c r="KVU52" s="710"/>
      <c r="KVV52" s="710"/>
      <c r="KVW52" s="710"/>
      <c r="KVX52" s="710"/>
      <c r="KVY52" s="710"/>
      <c r="KVZ52" s="710"/>
      <c r="KWA52" s="710"/>
      <c r="KWB52" s="710"/>
      <c r="KWC52" s="710"/>
      <c r="KWD52" s="710"/>
      <c r="KWE52" s="710"/>
      <c r="KWF52" s="710"/>
      <c r="KWG52" s="710"/>
      <c r="KWH52" s="710"/>
      <c r="KWI52" s="710"/>
      <c r="KWJ52" s="710"/>
      <c r="KWK52" s="710"/>
      <c r="KWL52" s="710"/>
      <c r="KWM52" s="710"/>
      <c r="KWN52" s="710"/>
      <c r="KWO52" s="710"/>
      <c r="KWP52" s="710"/>
      <c r="KWQ52" s="710"/>
      <c r="KWR52" s="710"/>
      <c r="KWS52" s="710"/>
      <c r="KWT52" s="710"/>
      <c r="KWU52" s="710"/>
      <c r="KWV52" s="710"/>
      <c r="KWW52" s="710"/>
      <c r="KWX52" s="710"/>
      <c r="KWY52" s="710"/>
      <c r="KWZ52" s="710"/>
      <c r="KXA52" s="710"/>
      <c r="KXB52" s="710"/>
      <c r="KXC52" s="710"/>
      <c r="KXD52" s="710"/>
      <c r="KXE52" s="710"/>
      <c r="KXF52" s="710"/>
      <c r="KXG52" s="710"/>
      <c r="KXH52" s="710"/>
      <c r="KXI52" s="710"/>
      <c r="KXJ52" s="710"/>
      <c r="KXK52" s="710"/>
      <c r="KXL52" s="710"/>
      <c r="KXM52" s="710"/>
      <c r="KXN52" s="710"/>
      <c r="KXO52" s="710"/>
      <c r="KXP52" s="710"/>
      <c r="KXQ52" s="710"/>
      <c r="KXR52" s="710"/>
      <c r="KXS52" s="710"/>
      <c r="KXT52" s="710"/>
      <c r="KXU52" s="710"/>
      <c r="KXV52" s="710"/>
      <c r="KXW52" s="710"/>
      <c r="KXX52" s="710"/>
      <c r="KXY52" s="710"/>
      <c r="KXZ52" s="710"/>
      <c r="KYA52" s="710"/>
      <c r="KYB52" s="710"/>
      <c r="KYC52" s="710"/>
      <c r="KYD52" s="710"/>
      <c r="KYE52" s="710"/>
      <c r="KYF52" s="710"/>
      <c r="KYG52" s="710"/>
      <c r="KYH52" s="710"/>
      <c r="KYI52" s="710"/>
      <c r="KYJ52" s="710"/>
      <c r="KYK52" s="710"/>
      <c r="KYL52" s="710"/>
      <c r="KYM52" s="710"/>
      <c r="KYN52" s="710"/>
      <c r="KYO52" s="710"/>
      <c r="KYP52" s="710"/>
      <c r="KYQ52" s="710"/>
      <c r="KYR52" s="710"/>
      <c r="KYS52" s="710"/>
      <c r="KYT52" s="710"/>
      <c r="KYU52" s="710"/>
      <c r="KYV52" s="710"/>
      <c r="KYW52" s="710"/>
      <c r="KYX52" s="710"/>
      <c r="KYY52" s="710"/>
      <c r="KYZ52" s="710"/>
      <c r="KZA52" s="710"/>
      <c r="KZB52" s="710"/>
      <c r="KZC52" s="710"/>
      <c r="KZD52" s="710"/>
      <c r="KZE52" s="710"/>
      <c r="KZF52" s="710"/>
      <c r="KZG52" s="710"/>
      <c r="KZH52" s="710"/>
      <c r="KZI52" s="710"/>
      <c r="KZJ52" s="710"/>
      <c r="KZK52" s="710"/>
      <c r="KZL52" s="710"/>
      <c r="KZM52" s="710"/>
      <c r="KZN52" s="710"/>
      <c r="KZO52" s="710"/>
      <c r="KZP52" s="710"/>
      <c r="KZQ52" s="710"/>
      <c r="KZR52" s="710"/>
      <c r="KZS52" s="710"/>
      <c r="KZT52" s="710"/>
      <c r="KZU52" s="710"/>
      <c r="KZV52" s="710"/>
      <c r="KZW52" s="710"/>
      <c r="KZX52" s="710"/>
      <c r="KZY52" s="710"/>
      <c r="KZZ52" s="710"/>
      <c r="LAA52" s="710"/>
      <c r="LAB52" s="710"/>
      <c r="LAC52" s="710"/>
      <c r="LAD52" s="710"/>
      <c r="LAE52" s="710"/>
      <c r="LAF52" s="710"/>
      <c r="LAG52" s="710"/>
      <c r="LAH52" s="710"/>
      <c r="LAI52" s="710"/>
      <c r="LAJ52" s="710"/>
      <c r="LAK52" s="710"/>
      <c r="LAL52" s="710"/>
      <c r="LAM52" s="710"/>
      <c r="LAN52" s="710"/>
      <c r="LAO52" s="710"/>
      <c r="LAP52" s="710"/>
      <c r="LAQ52" s="710"/>
      <c r="LAR52" s="710"/>
      <c r="LAS52" s="710"/>
      <c r="LAT52" s="710"/>
      <c r="LAU52" s="710"/>
      <c r="LAV52" s="710"/>
      <c r="LAW52" s="710"/>
      <c r="LAX52" s="710"/>
      <c r="LAY52" s="710"/>
      <c r="LAZ52" s="710"/>
      <c r="LBA52" s="710"/>
      <c r="LBB52" s="710"/>
      <c r="LBC52" s="710"/>
      <c r="LBD52" s="710"/>
      <c r="LBE52" s="710"/>
      <c r="LBF52" s="710"/>
      <c r="LBG52" s="710"/>
      <c r="LBH52" s="710"/>
      <c r="LBI52" s="710"/>
      <c r="LBJ52" s="710"/>
      <c r="LBK52" s="710"/>
      <c r="LBL52" s="710"/>
      <c r="LBM52" s="710"/>
      <c r="LBN52" s="710"/>
      <c r="LBO52" s="710"/>
      <c r="LBP52" s="710"/>
      <c r="LBQ52" s="710"/>
      <c r="LBR52" s="710"/>
      <c r="LBS52" s="710"/>
      <c r="LBT52" s="710"/>
      <c r="LBU52" s="710"/>
      <c r="LBV52" s="710"/>
      <c r="LBW52" s="710"/>
      <c r="LBX52" s="710"/>
      <c r="LBY52" s="710"/>
      <c r="LBZ52" s="710"/>
      <c r="LCA52" s="710"/>
      <c r="LCB52" s="710"/>
      <c r="LCC52" s="710"/>
      <c r="LCD52" s="710"/>
      <c r="LCE52" s="710"/>
      <c r="LCF52" s="710"/>
      <c r="LCG52" s="710"/>
      <c r="LCH52" s="710"/>
      <c r="LCI52" s="710"/>
      <c r="LCJ52" s="710"/>
      <c r="LCK52" s="710"/>
      <c r="LCL52" s="710"/>
      <c r="LCM52" s="710"/>
      <c r="LCN52" s="710"/>
      <c r="LCO52" s="710"/>
      <c r="LCP52" s="710"/>
      <c r="LCQ52" s="710"/>
      <c r="LCR52" s="710"/>
      <c r="LCS52" s="710"/>
      <c r="LCT52" s="710"/>
      <c r="LCU52" s="710"/>
      <c r="LCV52" s="710"/>
      <c r="LCW52" s="710"/>
      <c r="LCX52" s="710"/>
      <c r="LCY52" s="710"/>
      <c r="LCZ52" s="710"/>
      <c r="LDA52" s="710"/>
      <c r="LDB52" s="710"/>
      <c r="LDC52" s="710"/>
      <c r="LDD52" s="710"/>
      <c r="LDE52" s="710"/>
      <c r="LDF52" s="710"/>
      <c r="LDG52" s="710"/>
      <c r="LDH52" s="710"/>
      <c r="LDI52" s="710"/>
      <c r="LDJ52" s="710"/>
      <c r="LDK52" s="710"/>
      <c r="LDL52" s="710"/>
      <c r="LDM52" s="710"/>
      <c r="LDN52" s="710"/>
      <c r="LDO52" s="710"/>
      <c r="LDP52" s="710"/>
      <c r="LDQ52" s="710"/>
      <c r="LDR52" s="710"/>
      <c r="LDS52" s="710"/>
      <c r="LDT52" s="710"/>
      <c r="LDU52" s="710"/>
      <c r="LDV52" s="710"/>
      <c r="LDW52" s="710"/>
      <c r="LDX52" s="710"/>
      <c r="LDY52" s="710"/>
      <c r="LDZ52" s="710"/>
      <c r="LEA52" s="710"/>
      <c r="LEB52" s="710"/>
      <c r="LEC52" s="710"/>
      <c r="LED52" s="710"/>
      <c r="LEE52" s="710"/>
      <c r="LEF52" s="710"/>
      <c r="LEG52" s="710"/>
      <c r="LEH52" s="710"/>
      <c r="LEI52" s="710"/>
      <c r="LEJ52" s="710"/>
      <c r="LEK52" s="710"/>
      <c r="LEL52" s="710"/>
      <c r="LEM52" s="710"/>
      <c r="LEN52" s="710"/>
      <c r="LEO52" s="710"/>
      <c r="LEP52" s="710"/>
      <c r="LEQ52" s="710"/>
      <c r="LER52" s="710"/>
      <c r="LES52" s="710"/>
      <c r="LET52" s="710"/>
      <c r="LEU52" s="710"/>
      <c r="LEV52" s="710"/>
      <c r="LEW52" s="710"/>
      <c r="LEX52" s="710"/>
      <c r="LEY52" s="710"/>
      <c r="LEZ52" s="710"/>
      <c r="LFA52" s="710"/>
      <c r="LFB52" s="710"/>
      <c r="LFC52" s="710"/>
      <c r="LFD52" s="710"/>
      <c r="LFE52" s="710"/>
      <c r="LFF52" s="710"/>
      <c r="LFG52" s="710"/>
      <c r="LFH52" s="710"/>
      <c r="LFI52" s="710"/>
      <c r="LFJ52" s="710"/>
      <c r="LFK52" s="710"/>
      <c r="LFL52" s="710"/>
      <c r="LFM52" s="710"/>
      <c r="LFN52" s="710"/>
      <c r="LFO52" s="710"/>
      <c r="LFP52" s="710"/>
      <c r="LFQ52" s="710"/>
      <c r="LFR52" s="710"/>
      <c r="LFS52" s="710"/>
      <c r="LFT52" s="710"/>
      <c r="LFU52" s="710"/>
      <c r="LFV52" s="710"/>
      <c r="LFW52" s="710"/>
      <c r="LFX52" s="710"/>
      <c r="LFY52" s="710"/>
      <c r="LFZ52" s="710"/>
      <c r="LGA52" s="710"/>
      <c r="LGB52" s="710"/>
      <c r="LGC52" s="710"/>
      <c r="LGD52" s="710"/>
      <c r="LGE52" s="710"/>
      <c r="LGF52" s="710"/>
      <c r="LGG52" s="710"/>
      <c r="LGH52" s="710"/>
      <c r="LGI52" s="710"/>
      <c r="LGJ52" s="710"/>
      <c r="LGK52" s="710"/>
      <c r="LGL52" s="710"/>
      <c r="LGM52" s="710"/>
      <c r="LGN52" s="710"/>
      <c r="LGO52" s="710"/>
      <c r="LGP52" s="710"/>
      <c r="LGQ52" s="710"/>
      <c r="LGR52" s="710"/>
      <c r="LGS52" s="710"/>
      <c r="LGT52" s="710"/>
      <c r="LGU52" s="710"/>
      <c r="LGV52" s="710"/>
      <c r="LGW52" s="710"/>
      <c r="LGX52" s="710"/>
      <c r="LGY52" s="710"/>
      <c r="LGZ52" s="710"/>
      <c r="LHA52" s="710"/>
      <c r="LHB52" s="710"/>
      <c r="LHC52" s="710"/>
      <c r="LHD52" s="710"/>
      <c r="LHE52" s="710"/>
      <c r="LHF52" s="710"/>
      <c r="LHG52" s="710"/>
      <c r="LHH52" s="710"/>
      <c r="LHI52" s="710"/>
      <c r="LHJ52" s="710"/>
      <c r="LHK52" s="710"/>
      <c r="LHL52" s="710"/>
      <c r="LHM52" s="710"/>
      <c r="LHN52" s="710"/>
      <c r="LHO52" s="710"/>
      <c r="LHP52" s="710"/>
      <c r="LHQ52" s="710"/>
      <c r="LHR52" s="710"/>
      <c r="LHS52" s="710"/>
      <c r="LHT52" s="710"/>
      <c r="LHU52" s="710"/>
      <c r="LHV52" s="710"/>
      <c r="LHW52" s="710"/>
      <c r="LHX52" s="710"/>
      <c r="LHY52" s="710"/>
      <c r="LHZ52" s="710"/>
      <c r="LIA52" s="710"/>
      <c r="LIB52" s="710"/>
      <c r="LIC52" s="710"/>
      <c r="LID52" s="710"/>
      <c r="LIE52" s="710"/>
      <c r="LIF52" s="710"/>
      <c r="LIG52" s="710"/>
      <c r="LIH52" s="710"/>
      <c r="LII52" s="710"/>
      <c r="LIJ52" s="710"/>
      <c r="LIK52" s="710"/>
      <c r="LIL52" s="710"/>
      <c r="LIM52" s="710"/>
      <c r="LIN52" s="710"/>
      <c r="LIO52" s="710"/>
      <c r="LIP52" s="710"/>
      <c r="LIQ52" s="710"/>
      <c r="LIR52" s="710"/>
      <c r="LIS52" s="710"/>
      <c r="LIT52" s="710"/>
      <c r="LIU52" s="710"/>
      <c r="LIV52" s="710"/>
      <c r="LIW52" s="710"/>
      <c r="LIX52" s="710"/>
      <c r="LIY52" s="710"/>
      <c r="LIZ52" s="710"/>
      <c r="LJA52" s="710"/>
      <c r="LJB52" s="710"/>
      <c r="LJC52" s="710"/>
      <c r="LJD52" s="710"/>
      <c r="LJE52" s="710"/>
      <c r="LJF52" s="710"/>
      <c r="LJG52" s="710"/>
      <c r="LJH52" s="710"/>
      <c r="LJI52" s="710"/>
      <c r="LJJ52" s="710"/>
      <c r="LJK52" s="710"/>
      <c r="LJL52" s="710"/>
      <c r="LJM52" s="710"/>
      <c r="LJN52" s="710"/>
      <c r="LJO52" s="710"/>
      <c r="LJP52" s="710"/>
      <c r="LJQ52" s="710"/>
      <c r="LJR52" s="710"/>
      <c r="LJS52" s="710"/>
      <c r="LJT52" s="710"/>
      <c r="LJU52" s="710"/>
      <c r="LJV52" s="710"/>
      <c r="LJW52" s="710"/>
      <c r="LJX52" s="710"/>
      <c r="LJY52" s="710"/>
      <c r="LJZ52" s="710"/>
      <c r="LKA52" s="710"/>
      <c r="LKB52" s="710"/>
      <c r="LKC52" s="710"/>
      <c r="LKD52" s="710"/>
      <c r="LKE52" s="710"/>
      <c r="LKF52" s="710"/>
      <c r="LKG52" s="710"/>
      <c r="LKH52" s="710"/>
      <c r="LKI52" s="710"/>
      <c r="LKJ52" s="710"/>
      <c r="LKK52" s="710"/>
      <c r="LKL52" s="710"/>
      <c r="LKM52" s="710"/>
      <c r="LKN52" s="710"/>
      <c r="LKO52" s="710"/>
      <c r="LKP52" s="710"/>
      <c r="LKQ52" s="710"/>
      <c r="LKR52" s="710"/>
      <c r="LKS52" s="710"/>
      <c r="LKT52" s="710"/>
      <c r="LKU52" s="710"/>
      <c r="LKV52" s="710"/>
      <c r="LKW52" s="710"/>
      <c r="LKX52" s="710"/>
      <c r="LKY52" s="710"/>
      <c r="LKZ52" s="710"/>
      <c r="LLA52" s="710"/>
      <c r="LLB52" s="710"/>
      <c r="LLC52" s="710"/>
      <c r="LLD52" s="710"/>
      <c r="LLE52" s="710"/>
      <c r="LLF52" s="710"/>
      <c r="LLG52" s="710"/>
      <c r="LLH52" s="710"/>
      <c r="LLI52" s="710"/>
      <c r="LLJ52" s="710"/>
      <c r="LLK52" s="710"/>
      <c r="LLL52" s="710"/>
      <c r="LLM52" s="710"/>
      <c r="LLN52" s="710"/>
      <c r="LLO52" s="710"/>
      <c r="LLP52" s="710"/>
      <c r="LLQ52" s="710"/>
      <c r="LLR52" s="710"/>
      <c r="LLS52" s="710"/>
      <c r="LLT52" s="710"/>
      <c r="LLU52" s="710"/>
      <c r="LLV52" s="710"/>
      <c r="LLW52" s="710"/>
      <c r="LLX52" s="710"/>
      <c r="LLY52" s="710"/>
      <c r="LLZ52" s="710"/>
      <c r="LMA52" s="710"/>
      <c r="LMB52" s="710"/>
      <c r="LMC52" s="710"/>
      <c r="LMD52" s="710"/>
      <c r="LME52" s="710"/>
      <c r="LMF52" s="710"/>
      <c r="LMG52" s="710"/>
      <c r="LMH52" s="710"/>
      <c r="LMI52" s="710"/>
      <c r="LMJ52" s="710"/>
      <c r="LMK52" s="710"/>
      <c r="LML52" s="710"/>
      <c r="LMM52" s="710"/>
      <c r="LMN52" s="710"/>
      <c r="LMO52" s="710"/>
      <c r="LMP52" s="710"/>
      <c r="LMQ52" s="710"/>
      <c r="LMR52" s="710"/>
      <c r="LMS52" s="710"/>
      <c r="LMT52" s="710"/>
      <c r="LMU52" s="710"/>
      <c r="LMV52" s="710"/>
      <c r="LMW52" s="710"/>
      <c r="LMX52" s="710"/>
      <c r="LMY52" s="710"/>
      <c r="LMZ52" s="710"/>
      <c r="LNA52" s="710"/>
      <c r="LNB52" s="710"/>
      <c r="LNC52" s="710"/>
      <c r="LND52" s="710"/>
      <c r="LNE52" s="710"/>
      <c r="LNF52" s="710"/>
      <c r="LNG52" s="710"/>
      <c r="LNH52" s="710"/>
      <c r="LNI52" s="710"/>
      <c r="LNJ52" s="710"/>
      <c r="LNK52" s="710"/>
      <c r="LNL52" s="710"/>
      <c r="LNM52" s="710"/>
      <c r="LNN52" s="710"/>
      <c r="LNO52" s="710"/>
      <c r="LNP52" s="710"/>
      <c r="LNQ52" s="710"/>
      <c r="LNR52" s="710"/>
      <c r="LNS52" s="710"/>
      <c r="LNT52" s="710"/>
      <c r="LNU52" s="710"/>
      <c r="LNV52" s="710"/>
      <c r="LNW52" s="710"/>
      <c r="LNX52" s="710"/>
      <c r="LNY52" s="710"/>
      <c r="LNZ52" s="710"/>
      <c r="LOA52" s="710"/>
      <c r="LOB52" s="710"/>
      <c r="LOC52" s="710"/>
      <c r="LOD52" s="710"/>
      <c r="LOE52" s="710"/>
      <c r="LOF52" s="710"/>
      <c r="LOG52" s="710"/>
      <c r="LOH52" s="710"/>
      <c r="LOI52" s="710"/>
      <c r="LOJ52" s="710"/>
      <c r="LOK52" s="710"/>
      <c r="LOL52" s="710"/>
      <c r="LOM52" s="710"/>
      <c r="LON52" s="710"/>
      <c r="LOO52" s="710"/>
      <c r="LOP52" s="710"/>
      <c r="LOQ52" s="710"/>
      <c r="LOR52" s="710"/>
      <c r="LOS52" s="710"/>
      <c r="LOT52" s="710"/>
      <c r="LOU52" s="710"/>
      <c r="LOV52" s="710"/>
      <c r="LOW52" s="710"/>
      <c r="LOX52" s="710"/>
      <c r="LOY52" s="710"/>
      <c r="LOZ52" s="710"/>
      <c r="LPA52" s="710"/>
      <c r="LPB52" s="710"/>
      <c r="LPC52" s="710"/>
      <c r="LPD52" s="710"/>
      <c r="LPE52" s="710"/>
      <c r="LPF52" s="710"/>
      <c r="LPG52" s="710"/>
      <c r="LPH52" s="710"/>
      <c r="LPI52" s="710"/>
      <c r="LPJ52" s="710"/>
      <c r="LPK52" s="710"/>
      <c r="LPL52" s="710"/>
      <c r="LPM52" s="710"/>
      <c r="LPN52" s="710"/>
      <c r="LPO52" s="710"/>
      <c r="LPP52" s="710"/>
      <c r="LPQ52" s="710"/>
      <c r="LPR52" s="710"/>
      <c r="LPS52" s="710"/>
      <c r="LPT52" s="710"/>
      <c r="LPU52" s="710"/>
      <c r="LPV52" s="710"/>
      <c r="LPW52" s="710"/>
      <c r="LPX52" s="710"/>
      <c r="LPY52" s="710"/>
      <c r="LPZ52" s="710"/>
      <c r="LQA52" s="710"/>
      <c r="LQB52" s="710"/>
      <c r="LQC52" s="710"/>
      <c r="LQD52" s="710"/>
      <c r="LQE52" s="710"/>
      <c r="LQF52" s="710"/>
      <c r="LQG52" s="710"/>
      <c r="LQH52" s="710"/>
      <c r="LQI52" s="710"/>
      <c r="LQJ52" s="710"/>
      <c r="LQK52" s="710"/>
      <c r="LQL52" s="710"/>
      <c r="LQM52" s="710"/>
      <c r="LQN52" s="710"/>
      <c r="LQO52" s="710"/>
      <c r="LQP52" s="710"/>
      <c r="LQQ52" s="710"/>
      <c r="LQR52" s="710"/>
      <c r="LQS52" s="710"/>
      <c r="LQT52" s="710"/>
      <c r="LQU52" s="710"/>
      <c r="LQV52" s="710"/>
      <c r="LQW52" s="710"/>
      <c r="LQX52" s="710"/>
      <c r="LQY52" s="710"/>
      <c r="LQZ52" s="710"/>
      <c r="LRA52" s="710"/>
      <c r="LRB52" s="710"/>
      <c r="LRC52" s="710"/>
      <c r="LRD52" s="710"/>
      <c r="LRE52" s="710"/>
      <c r="LRF52" s="710"/>
      <c r="LRG52" s="710"/>
      <c r="LRH52" s="710"/>
      <c r="LRI52" s="710"/>
      <c r="LRJ52" s="710"/>
      <c r="LRK52" s="710"/>
      <c r="LRL52" s="710"/>
      <c r="LRM52" s="710"/>
      <c r="LRN52" s="710"/>
      <c r="LRO52" s="710"/>
      <c r="LRP52" s="710"/>
      <c r="LRQ52" s="710"/>
      <c r="LRR52" s="710"/>
      <c r="LRS52" s="710"/>
      <c r="LRT52" s="710"/>
      <c r="LRU52" s="710"/>
      <c r="LRV52" s="710"/>
      <c r="LRW52" s="710"/>
      <c r="LRX52" s="710"/>
      <c r="LRY52" s="710"/>
      <c r="LRZ52" s="710"/>
      <c r="LSA52" s="710"/>
      <c r="LSB52" s="710"/>
      <c r="LSC52" s="710"/>
      <c r="LSD52" s="710"/>
      <c r="LSE52" s="710"/>
      <c r="LSF52" s="710"/>
      <c r="LSG52" s="710"/>
      <c r="LSH52" s="710"/>
      <c r="LSI52" s="710"/>
      <c r="LSJ52" s="710"/>
      <c r="LSK52" s="710"/>
      <c r="LSL52" s="710"/>
      <c r="LSM52" s="710"/>
      <c r="LSN52" s="710"/>
      <c r="LSO52" s="710"/>
      <c r="LSP52" s="710"/>
      <c r="LSQ52" s="710"/>
      <c r="LSR52" s="710"/>
      <c r="LSS52" s="710"/>
      <c r="LST52" s="710"/>
      <c r="LSU52" s="710"/>
      <c r="LSV52" s="710"/>
      <c r="LSW52" s="710"/>
      <c r="LSX52" s="710"/>
      <c r="LSY52" s="710"/>
      <c r="LSZ52" s="710"/>
      <c r="LTA52" s="710"/>
      <c r="LTB52" s="710"/>
      <c r="LTC52" s="710"/>
      <c r="LTD52" s="710"/>
      <c r="LTE52" s="710"/>
      <c r="LTF52" s="710"/>
      <c r="LTG52" s="710"/>
      <c r="LTH52" s="710"/>
      <c r="LTI52" s="710"/>
      <c r="LTJ52" s="710"/>
      <c r="LTK52" s="710"/>
      <c r="LTL52" s="710"/>
      <c r="LTM52" s="710"/>
      <c r="LTN52" s="710"/>
      <c r="LTO52" s="710"/>
      <c r="LTP52" s="710"/>
      <c r="LTQ52" s="710"/>
      <c r="LTR52" s="710"/>
      <c r="LTS52" s="710"/>
      <c r="LTT52" s="710"/>
      <c r="LTU52" s="710"/>
      <c r="LTV52" s="710"/>
      <c r="LTW52" s="710"/>
      <c r="LTX52" s="710"/>
      <c r="LTY52" s="710"/>
      <c r="LTZ52" s="710"/>
      <c r="LUA52" s="710"/>
      <c r="LUB52" s="710"/>
      <c r="LUC52" s="710"/>
      <c r="LUD52" s="710"/>
      <c r="LUE52" s="710"/>
      <c r="LUF52" s="710"/>
      <c r="LUG52" s="710"/>
      <c r="LUH52" s="710"/>
      <c r="LUI52" s="710"/>
      <c r="LUJ52" s="710"/>
      <c r="LUK52" s="710"/>
      <c r="LUL52" s="710"/>
      <c r="LUM52" s="710"/>
      <c r="LUN52" s="710"/>
      <c r="LUO52" s="710"/>
      <c r="LUP52" s="710"/>
      <c r="LUQ52" s="710"/>
      <c r="LUR52" s="710"/>
      <c r="LUS52" s="710"/>
      <c r="LUT52" s="710"/>
      <c r="LUU52" s="710"/>
      <c r="LUV52" s="710"/>
      <c r="LUW52" s="710"/>
      <c r="LUX52" s="710"/>
      <c r="LUY52" s="710"/>
      <c r="LUZ52" s="710"/>
      <c r="LVA52" s="710"/>
      <c r="LVB52" s="710"/>
      <c r="LVC52" s="710"/>
      <c r="LVD52" s="710"/>
      <c r="LVE52" s="710"/>
      <c r="LVF52" s="710"/>
      <c r="LVG52" s="710"/>
      <c r="LVH52" s="710"/>
      <c r="LVI52" s="710"/>
      <c r="LVJ52" s="710"/>
      <c r="LVK52" s="710"/>
      <c r="LVL52" s="710"/>
      <c r="LVM52" s="710"/>
      <c r="LVN52" s="710"/>
      <c r="LVO52" s="710"/>
      <c r="LVP52" s="710"/>
      <c r="LVQ52" s="710"/>
      <c r="LVR52" s="710"/>
      <c r="LVS52" s="710"/>
      <c r="LVT52" s="710"/>
      <c r="LVU52" s="710"/>
      <c r="LVV52" s="710"/>
      <c r="LVW52" s="710"/>
      <c r="LVX52" s="710"/>
      <c r="LVY52" s="710"/>
      <c r="LVZ52" s="710"/>
      <c r="LWA52" s="710"/>
      <c r="LWB52" s="710"/>
      <c r="LWC52" s="710"/>
      <c r="LWD52" s="710"/>
      <c r="LWE52" s="710"/>
      <c r="LWF52" s="710"/>
      <c r="LWG52" s="710"/>
      <c r="LWH52" s="710"/>
      <c r="LWI52" s="710"/>
      <c r="LWJ52" s="710"/>
      <c r="LWK52" s="710"/>
      <c r="LWL52" s="710"/>
      <c r="LWM52" s="710"/>
      <c r="LWN52" s="710"/>
      <c r="LWO52" s="710"/>
      <c r="LWP52" s="710"/>
      <c r="LWQ52" s="710"/>
      <c r="LWR52" s="710"/>
      <c r="LWS52" s="710"/>
      <c r="LWT52" s="710"/>
      <c r="LWU52" s="710"/>
      <c r="LWV52" s="710"/>
      <c r="LWW52" s="710"/>
      <c r="LWX52" s="710"/>
      <c r="LWY52" s="710"/>
      <c r="LWZ52" s="710"/>
      <c r="LXA52" s="710"/>
      <c r="LXB52" s="710"/>
      <c r="LXC52" s="710"/>
      <c r="LXD52" s="710"/>
      <c r="LXE52" s="710"/>
      <c r="LXF52" s="710"/>
      <c r="LXG52" s="710"/>
      <c r="LXH52" s="710"/>
      <c r="LXI52" s="710"/>
      <c r="LXJ52" s="710"/>
      <c r="LXK52" s="710"/>
      <c r="LXL52" s="710"/>
      <c r="LXM52" s="710"/>
      <c r="LXN52" s="710"/>
      <c r="LXO52" s="710"/>
      <c r="LXP52" s="710"/>
      <c r="LXQ52" s="710"/>
      <c r="LXR52" s="710"/>
      <c r="LXS52" s="710"/>
      <c r="LXT52" s="710"/>
      <c r="LXU52" s="710"/>
      <c r="LXV52" s="710"/>
      <c r="LXW52" s="710"/>
      <c r="LXX52" s="710"/>
      <c r="LXY52" s="710"/>
      <c r="LXZ52" s="710"/>
      <c r="LYA52" s="710"/>
      <c r="LYB52" s="710"/>
      <c r="LYC52" s="710"/>
      <c r="LYD52" s="710"/>
      <c r="LYE52" s="710"/>
      <c r="LYF52" s="710"/>
      <c r="LYG52" s="710"/>
      <c r="LYH52" s="710"/>
      <c r="LYI52" s="710"/>
      <c r="LYJ52" s="710"/>
      <c r="LYK52" s="710"/>
      <c r="LYL52" s="710"/>
      <c r="LYM52" s="710"/>
      <c r="LYN52" s="710"/>
      <c r="LYO52" s="710"/>
      <c r="LYP52" s="710"/>
      <c r="LYQ52" s="710"/>
      <c r="LYR52" s="710"/>
      <c r="LYS52" s="710"/>
      <c r="LYT52" s="710"/>
      <c r="LYU52" s="710"/>
      <c r="LYV52" s="710"/>
      <c r="LYW52" s="710"/>
      <c r="LYX52" s="710"/>
      <c r="LYY52" s="710"/>
      <c r="LYZ52" s="710"/>
      <c r="LZA52" s="710"/>
      <c r="LZB52" s="710"/>
      <c r="LZC52" s="710"/>
      <c r="LZD52" s="710"/>
      <c r="LZE52" s="710"/>
      <c r="LZF52" s="710"/>
      <c r="LZG52" s="710"/>
      <c r="LZH52" s="710"/>
      <c r="LZI52" s="710"/>
      <c r="LZJ52" s="710"/>
      <c r="LZK52" s="710"/>
      <c r="LZL52" s="710"/>
      <c r="LZM52" s="710"/>
      <c r="LZN52" s="710"/>
      <c r="LZO52" s="710"/>
      <c r="LZP52" s="710"/>
      <c r="LZQ52" s="710"/>
      <c r="LZR52" s="710"/>
      <c r="LZS52" s="710"/>
      <c r="LZT52" s="710"/>
      <c r="LZU52" s="710"/>
      <c r="LZV52" s="710"/>
      <c r="LZW52" s="710"/>
      <c r="LZX52" s="710"/>
      <c r="LZY52" s="710"/>
      <c r="LZZ52" s="710"/>
      <c r="MAA52" s="710"/>
      <c r="MAB52" s="710"/>
      <c r="MAC52" s="710"/>
      <c r="MAD52" s="710"/>
      <c r="MAE52" s="710"/>
      <c r="MAF52" s="710"/>
      <c r="MAG52" s="710"/>
      <c r="MAH52" s="710"/>
      <c r="MAI52" s="710"/>
      <c r="MAJ52" s="710"/>
      <c r="MAK52" s="710"/>
      <c r="MAL52" s="710"/>
      <c r="MAM52" s="710"/>
      <c r="MAN52" s="710"/>
      <c r="MAO52" s="710"/>
      <c r="MAP52" s="710"/>
      <c r="MAQ52" s="710"/>
      <c r="MAR52" s="710"/>
      <c r="MAS52" s="710"/>
      <c r="MAT52" s="710"/>
      <c r="MAU52" s="710"/>
      <c r="MAV52" s="710"/>
      <c r="MAW52" s="710"/>
      <c r="MAX52" s="710"/>
      <c r="MAY52" s="710"/>
      <c r="MAZ52" s="710"/>
      <c r="MBA52" s="710"/>
      <c r="MBB52" s="710"/>
      <c r="MBC52" s="710"/>
      <c r="MBD52" s="710"/>
      <c r="MBE52" s="710"/>
      <c r="MBF52" s="710"/>
      <c r="MBG52" s="710"/>
      <c r="MBH52" s="710"/>
      <c r="MBI52" s="710"/>
      <c r="MBJ52" s="710"/>
      <c r="MBK52" s="710"/>
      <c r="MBL52" s="710"/>
      <c r="MBM52" s="710"/>
      <c r="MBN52" s="710"/>
      <c r="MBO52" s="710"/>
      <c r="MBP52" s="710"/>
      <c r="MBQ52" s="710"/>
      <c r="MBR52" s="710"/>
      <c r="MBS52" s="710"/>
      <c r="MBT52" s="710"/>
      <c r="MBU52" s="710"/>
      <c r="MBV52" s="710"/>
      <c r="MBW52" s="710"/>
      <c r="MBX52" s="710"/>
      <c r="MBY52" s="710"/>
      <c r="MBZ52" s="710"/>
      <c r="MCA52" s="710"/>
      <c r="MCB52" s="710"/>
      <c r="MCC52" s="710"/>
      <c r="MCD52" s="710"/>
      <c r="MCE52" s="710"/>
      <c r="MCF52" s="710"/>
      <c r="MCG52" s="710"/>
      <c r="MCH52" s="710"/>
      <c r="MCI52" s="710"/>
      <c r="MCJ52" s="710"/>
      <c r="MCK52" s="710"/>
      <c r="MCL52" s="710"/>
      <c r="MCM52" s="710"/>
      <c r="MCN52" s="710"/>
      <c r="MCO52" s="710"/>
      <c r="MCP52" s="710"/>
      <c r="MCQ52" s="710"/>
      <c r="MCR52" s="710"/>
      <c r="MCS52" s="710"/>
      <c r="MCT52" s="710"/>
      <c r="MCU52" s="710"/>
      <c r="MCV52" s="710"/>
      <c r="MCW52" s="710"/>
      <c r="MCX52" s="710"/>
      <c r="MCY52" s="710"/>
      <c r="MCZ52" s="710"/>
      <c r="MDA52" s="710"/>
      <c r="MDB52" s="710"/>
      <c r="MDC52" s="710"/>
      <c r="MDD52" s="710"/>
      <c r="MDE52" s="710"/>
      <c r="MDF52" s="710"/>
      <c r="MDG52" s="710"/>
      <c r="MDH52" s="710"/>
      <c r="MDI52" s="710"/>
      <c r="MDJ52" s="710"/>
      <c r="MDK52" s="710"/>
      <c r="MDL52" s="710"/>
      <c r="MDM52" s="710"/>
      <c r="MDN52" s="710"/>
      <c r="MDO52" s="710"/>
      <c r="MDP52" s="710"/>
      <c r="MDQ52" s="710"/>
      <c r="MDR52" s="710"/>
      <c r="MDS52" s="710"/>
      <c r="MDT52" s="710"/>
      <c r="MDU52" s="710"/>
      <c r="MDV52" s="710"/>
      <c r="MDW52" s="710"/>
      <c r="MDX52" s="710"/>
      <c r="MDY52" s="710"/>
      <c r="MDZ52" s="710"/>
      <c r="MEA52" s="710"/>
      <c r="MEB52" s="710"/>
      <c r="MEC52" s="710"/>
      <c r="MED52" s="710"/>
      <c r="MEE52" s="710"/>
      <c r="MEF52" s="710"/>
      <c r="MEG52" s="710"/>
      <c r="MEH52" s="710"/>
      <c r="MEI52" s="710"/>
      <c r="MEJ52" s="710"/>
      <c r="MEK52" s="710"/>
      <c r="MEL52" s="710"/>
      <c r="MEM52" s="710"/>
      <c r="MEN52" s="710"/>
      <c r="MEO52" s="710"/>
      <c r="MEP52" s="710"/>
      <c r="MEQ52" s="710"/>
      <c r="MER52" s="710"/>
      <c r="MES52" s="710"/>
      <c r="MET52" s="710"/>
      <c r="MEU52" s="710"/>
      <c r="MEV52" s="710"/>
      <c r="MEW52" s="710"/>
      <c r="MEX52" s="710"/>
      <c r="MEY52" s="710"/>
      <c r="MEZ52" s="710"/>
      <c r="MFA52" s="710"/>
      <c r="MFB52" s="710"/>
      <c r="MFC52" s="710"/>
      <c r="MFD52" s="710"/>
      <c r="MFE52" s="710"/>
      <c r="MFF52" s="710"/>
      <c r="MFG52" s="710"/>
      <c r="MFH52" s="710"/>
      <c r="MFI52" s="710"/>
      <c r="MFJ52" s="710"/>
      <c r="MFK52" s="710"/>
      <c r="MFL52" s="710"/>
      <c r="MFM52" s="710"/>
      <c r="MFN52" s="710"/>
      <c r="MFO52" s="710"/>
      <c r="MFP52" s="710"/>
      <c r="MFQ52" s="710"/>
      <c r="MFR52" s="710"/>
      <c r="MFS52" s="710"/>
      <c r="MFT52" s="710"/>
      <c r="MFU52" s="710"/>
      <c r="MFV52" s="710"/>
      <c r="MFW52" s="710"/>
      <c r="MFX52" s="710"/>
      <c r="MFY52" s="710"/>
      <c r="MFZ52" s="710"/>
      <c r="MGA52" s="710"/>
      <c r="MGB52" s="710"/>
      <c r="MGC52" s="710"/>
      <c r="MGD52" s="710"/>
      <c r="MGE52" s="710"/>
      <c r="MGF52" s="710"/>
      <c r="MGG52" s="710"/>
      <c r="MGH52" s="710"/>
      <c r="MGI52" s="710"/>
      <c r="MGJ52" s="710"/>
      <c r="MGK52" s="710"/>
      <c r="MGL52" s="710"/>
      <c r="MGM52" s="710"/>
      <c r="MGN52" s="710"/>
      <c r="MGO52" s="710"/>
      <c r="MGP52" s="710"/>
      <c r="MGQ52" s="710"/>
      <c r="MGR52" s="710"/>
      <c r="MGS52" s="710"/>
      <c r="MGT52" s="710"/>
      <c r="MGU52" s="710"/>
      <c r="MGV52" s="710"/>
      <c r="MGW52" s="710"/>
      <c r="MGX52" s="710"/>
      <c r="MGY52" s="710"/>
      <c r="MGZ52" s="710"/>
      <c r="MHA52" s="710"/>
      <c r="MHB52" s="710"/>
      <c r="MHC52" s="710"/>
      <c r="MHD52" s="710"/>
      <c r="MHE52" s="710"/>
      <c r="MHF52" s="710"/>
      <c r="MHG52" s="710"/>
      <c r="MHH52" s="710"/>
      <c r="MHI52" s="710"/>
      <c r="MHJ52" s="710"/>
      <c r="MHK52" s="710"/>
      <c r="MHL52" s="710"/>
      <c r="MHM52" s="710"/>
      <c r="MHN52" s="710"/>
      <c r="MHO52" s="710"/>
      <c r="MHP52" s="710"/>
      <c r="MHQ52" s="710"/>
      <c r="MHR52" s="710"/>
      <c r="MHS52" s="710"/>
      <c r="MHT52" s="710"/>
      <c r="MHU52" s="710"/>
      <c r="MHV52" s="710"/>
      <c r="MHW52" s="710"/>
      <c r="MHX52" s="710"/>
      <c r="MHY52" s="710"/>
      <c r="MHZ52" s="710"/>
      <c r="MIA52" s="710"/>
      <c r="MIB52" s="710"/>
      <c r="MIC52" s="710"/>
      <c r="MID52" s="710"/>
      <c r="MIE52" s="710"/>
      <c r="MIF52" s="710"/>
      <c r="MIG52" s="710"/>
      <c r="MIH52" s="710"/>
      <c r="MII52" s="710"/>
      <c r="MIJ52" s="710"/>
      <c r="MIK52" s="710"/>
      <c r="MIL52" s="710"/>
      <c r="MIM52" s="710"/>
      <c r="MIN52" s="710"/>
      <c r="MIO52" s="710"/>
      <c r="MIP52" s="710"/>
      <c r="MIQ52" s="710"/>
      <c r="MIR52" s="710"/>
      <c r="MIS52" s="710"/>
      <c r="MIT52" s="710"/>
      <c r="MIU52" s="710"/>
      <c r="MIV52" s="710"/>
      <c r="MIW52" s="710"/>
      <c r="MIX52" s="710"/>
      <c r="MIY52" s="710"/>
      <c r="MIZ52" s="710"/>
      <c r="MJA52" s="710"/>
      <c r="MJB52" s="710"/>
      <c r="MJC52" s="710"/>
      <c r="MJD52" s="710"/>
      <c r="MJE52" s="710"/>
      <c r="MJF52" s="710"/>
      <c r="MJG52" s="710"/>
      <c r="MJH52" s="710"/>
      <c r="MJI52" s="710"/>
      <c r="MJJ52" s="710"/>
      <c r="MJK52" s="710"/>
      <c r="MJL52" s="710"/>
      <c r="MJM52" s="710"/>
      <c r="MJN52" s="710"/>
      <c r="MJO52" s="710"/>
      <c r="MJP52" s="710"/>
      <c r="MJQ52" s="710"/>
      <c r="MJR52" s="710"/>
      <c r="MJS52" s="710"/>
      <c r="MJT52" s="710"/>
      <c r="MJU52" s="710"/>
      <c r="MJV52" s="710"/>
      <c r="MJW52" s="710"/>
      <c r="MJX52" s="710"/>
      <c r="MJY52" s="710"/>
      <c r="MJZ52" s="710"/>
      <c r="MKA52" s="710"/>
      <c r="MKB52" s="710"/>
      <c r="MKC52" s="710"/>
      <c r="MKD52" s="710"/>
      <c r="MKE52" s="710"/>
      <c r="MKF52" s="710"/>
      <c r="MKG52" s="710"/>
      <c r="MKH52" s="710"/>
      <c r="MKI52" s="710"/>
      <c r="MKJ52" s="710"/>
      <c r="MKK52" s="710"/>
      <c r="MKL52" s="710"/>
      <c r="MKM52" s="710"/>
      <c r="MKN52" s="710"/>
      <c r="MKO52" s="710"/>
      <c r="MKP52" s="710"/>
      <c r="MKQ52" s="710"/>
      <c r="MKR52" s="710"/>
      <c r="MKS52" s="710"/>
      <c r="MKT52" s="710"/>
      <c r="MKU52" s="710"/>
      <c r="MKV52" s="710"/>
      <c r="MKW52" s="710"/>
      <c r="MKX52" s="710"/>
      <c r="MKY52" s="710"/>
      <c r="MKZ52" s="710"/>
      <c r="MLA52" s="710"/>
      <c r="MLB52" s="710"/>
      <c r="MLC52" s="710"/>
      <c r="MLD52" s="710"/>
      <c r="MLE52" s="710"/>
      <c r="MLF52" s="710"/>
      <c r="MLG52" s="710"/>
      <c r="MLH52" s="710"/>
      <c r="MLI52" s="710"/>
      <c r="MLJ52" s="710"/>
      <c r="MLK52" s="710"/>
      <c r="MLL52" s="710"/>
      <c r="MLM52" s="710"/>
      <c r="MLN52" s="710"/>
      <c r="MLO52" s="710"/>
      <c r="MLP52" s="710"/>
      <c r="MLQ52" s="710"/>
      <c r="MLR52" s="710"/>
      <c r="MLS52" s="710"/>
      <c r="MLT52" s="710"/>
      <c r="MLU52" s="710"/>
      <c r="MLV52" s="710"/>
      <c r="MLW52" s="710"/>
      <c r="MLX52" s="710"/>
      <c r="MLY52" s="710"/>
      <c r="MLZ52" s="710"/>
      <c r="MMA52" s="710"/>
      <c r="MMB52" s="710"/>
      <c r="MMC52" s="710"/>
      <c r="MMD52" s="710"/>
      <c r="MME52" s="710"/>
      <c r="MMF52" s="710"/>
      <c r="MMG52" s="710"/>
      <c r="MMH52" s="710"/>
      <c r="MMI52" s="710"/>
      <c r="MMJ52" s="710"/>
      <c r="MMK52" s="710"/>
      <c r="MML52" s="710"/>
      <c r="MMM52" s="710"/>
      <c r="MMN52" s="710"/>
      <c r="MMO52" s="710"/>
      <c r="MMP52" s="710"/>
      <c r="MMQ52" s="710"/>
      <c r="MMR52" s="710"/>
      <c r="MMS52" s="710"/>
      <c r="MMT52" s="710"/>
      <c r="MMU52" s="710"/>
      <c r="MMV52" s="710"/>
      <c r="MMW52" s="710"/>
      <c r="MMX52" s="710"/>
      <c r="MMY52" s="710"/>
      <c r="MMZ52" s="710"/>
      <c r="MNA52" s="710"/>
      <c r="MNB52" s="710"/>
      <c r="MNC52" s="710"/>
      <c r="MND52" s="710"/>
      <c r="MNE52" s="710"/>
      <c r="MNF52" s="710"/>
      <c r="MNG52" s="710"/>
      <c r="MNH52" s="710"/>
      <c r="MNI52" s="710"/>
      <c r="MNJ52" s="710"/>
      <c r="MNK52" s="710"/>
      <c r="MNL52" s="710"/>
      <c r="MNM52" s="710"/>
      <c r="MNN52" s="710"/>
      <c r="MNO52" s="710"/>
      <c r="MNP52" s="710"/>
      <c r="MNQ52" s="710"/>
      <c r="MNR52" s="710"/>
      <c r="MNS52" s="710"/>
      <c r="MNT52" s="710"/>
      <c r="MNU52" s="710"/>
      <c r="MNV52" s="710"/>
      <c r="MNW52" s="710"/>
      <c r="MNX52" s="710"/>
      <c r="MNY52" s="710"/>
      <c r="MNZ52" s="710"/>
      <c r="MOA52" s="710"/>
      <c r="MOB52" s="710"/>
      <c r="MOC52" s="710"/>
      <c r="MOD52" s="710"/>
      <c r="MOE52" s="710"/>
      <c r="MOF52" s="710"/>
      <c r="MOG52" s="710"/>
      <c r="MOH52" s="710"/>
      <c r="MOI52" s="710"/>
      <c r="MOJ52" s="710"/>
      <c r="MOK52" s="710"/>
      <c r="MOL52" s="710"/>
      <c r="MOM52" s="710"/>
      <c r="MON52" s="710"/>
      <c r="MOO52" s="710"/>
      <c r="MOP52" s="710"/>
      <c r="MOQ52" s="710"/>
      <c r="MOR52" s="710"/>
      <c r="MOS52" s="710"/>
      <c r="MOT52" s="710"/>
      <c r="MOU52" s="710"/>
      <c r="MOV52" s="710"/>
      <c r="MOW52" s="710"/>
      <c r="MOX52" s="710"/>
      <c r="MOY52" s="710"/>
      <c r="MOZ52" s="710"/>
      <c r="MPA52" s="710"/>
      <c r="MPB52" s="710"/>
      <c r="MPC52" s="710"/>
      <c r="MPD52" s="710"/>
      <c r="MPE52" s="710"/>
      <c r="MPF52" s="710"/>
      <c r="MPG52" s="710"/>
      <c r="MPH52" s="710"/>
      <c r="MPI52" s="710"/>
      <c r="MPJ52" s="710"/>
      <c r="MPK52" s="710"/>
      <c r="MPL52" s="710"/>
      <c r="MPM52" s="710"/>
      <c r="MPN52" s="710"/>
      <c r="MPO52" s="710"/>
      <c r="MPP52" s="710"/>
      <c r="MPQ52" s="710"/>
      <c r="MPR52" s="710"/>
      <c r="MPS52" s="710"/>
      <c r="MPT52" s="710"/>
      <c r="MPU52" s="710"/>
      <c r="MPV52" s="710"/>
      <c r="MPW52" s="710"/>
      <c r="MPX52" s="710"/>
      <c r="MPY52" s="710"/>
      <c r="MPZ52" s="710"/>
      <c r="MQA52" s="710"/>
      <c r="MQB52" s="710"/>
      <c r="MQC52" s="710"/>
      <c r="MQD52" s="710"/>
      <c r="MQE52" s="710"/>
      <c r="MQF52" s="710"/>
      <c r="MQG52" s="710"/>
      <c r="MQH52" s="710"/>
      <c r="MQI52" s="710"/>
      <c r="MQJ52" s="710"/>
      <c r="MQK52" s="710"/>
      <c r="MQL52" s="710"/>
      <c r="MQM52" s="710"/>
      <c r="MQN52" s="710"/>
      <c r="MQO52" s="710"/>
      <c r="MQP52" s="710"/>
      <c r="MQQ52" s="710"/>
      <c r="MQR52" s="710"/>
      <c r="MQS52" s="710"/>
      <c r="MQT52" s="710"/>
      <c r="MQU52" s="710"/>
      <c r="MQV52" s="710"/>
      <c r="MQW52" s="710"/>
      <c r="MQX52" s="710"/>
      <c r="MQY52" s="710"/>
      <c r="MQZ52" s="710"/>
      <c r="MRA52" s="710"/>
      <c r="MRB52" s="710"/>
      <c r="MRC52" s="710"/>
      <c r="MRD52" s="710"/>
      <c r="MRE52" s="710"/>
      <c r="MRF52" s="710"/>
      <c r="MRG52" s="710"/>
      <c r="MRH52" s="710"/>
      <c r="MRI52" s="710"/>
      <c r="MRJ52" s="710"/>
      <c r="MRK52" s="710"/>
      <c r="MRL52" s="710"/>
      <c r="MRM52" s="710"/>
      <c r="MRN52" s="710"/>
      <c r="MRO52" s="710"/>
      <c r="MRP52" s="710"/>
      <c r="MRQ52" s="710"/>
      <c r="MRR52" s="710"/>
      <c r="MRS52" s="710"/>
      <c r="MRT52" s="710"/>
      <c r="MRU52" s="710"/>
      <c r="MRV52" s="710"/>
      <c r="MRW52" s="710"/>
      <c r="MRX52" s="710"/>
      <c r="MRY52" s="710"/>
      <c r="MRZ52" s="710"/>
      <c r="MSA52" s="710"/>
      <c r="MSB52" s="710"/>
      <c r="MSC52" s="710"/>
      <c r="MSD52" s="710"/>
      <c r="MSE52" s="710"/>
      <c r="MSF52" s="710"/>
      <c r="MSG52" s="710"/>
      <c r="MSH52" s="710"/>
      <c r="MSI52" s="710"/>
      <c r="MSJ52" s="710"/>
      <c r="MSK52" s="710"/>
      <c r="MSL52" s="710"/>
      <c r="MSM52" s="710"/>
      <c r="MSN52" s="710"/>
      <c r="MSO52" s="710"/>
      <c r="MSP52" s="710"/>
      <c r="MSQ52" s="710"/>
      <c r="MSR52" s="710"/>
      <c r="MSS52" s="710"/>
      <c r="MST52" s="710"/>
      <c r="MSU52" s="710"/>
      <c r="MSV52" s="710"/>
      <c r="MSW52" s="710"/>
      <c r="MSX52" s="710"/>
      <c r="MSY52" s="710"/>
      <c r="MSZ52" s="710"/>
      <c r="MTA52" s="710"/>
      <c r="MTB52" s="710"/>
      <c r="MTC52" s="710"/>
      <c r="MTD52" s="710"/>
      <c r="MTE52" s="710"/>
      <c r="MTF52" s="710"/>
      <c r="MTG52" s="710"/>
      <c r="MTH52" s="710"/>
      <c r="MTI52" s="710"/>
      <c r="MTJ52" s="710"/>
      <c r="MTK52" s="710"/>
      <c r="MTL52" s="710"/>
      <c r="MTM52" s="710"/>
      <c r="MTN52" s="710"/>
      <c r="MTO52" s="710"/>
      <c r="MTP52" s="710"/>
      <c r="MTQ52" s="710"/>
      <c r="MTR52" s="710"/>
      <c r="MTS52" s="710"/>
      <c r="MTT52" s="710"/>
      <c r="MTU52" s="710"/>
      <c r="MTV52" s="710"/>
      <c r="MTW52" s="710"/>
      <c r="MTX52" s="710"/>
      <c r="MTY52" s="710"/>
      <c r="MTZ52" s="710"/>
      <c r="MUA52" s="710"/>
      <c r="MUB52" s="710"/>
      <c r="MUC52" s="710"/>
      <c r="MUD52" s="710"/>
      <c r="MUE52" s="710"/>
      <c r="MUF52" s="710"/>
      <c r="MUG52" s="710"/>
      <c r="MUH52" s="710"/>
      <c r="MUI52" s="710"/>
      <c r="MUJ52" s="710"/>
      <c r="MUK52" s="710"/>
      <c r="MUL52" s="710"/>
      <c r="MUM52" s="710"/>
      <c r="MUN52" s="710"/>
      <c r="MUO52" s="710"/>
      <c r="MUP52" s="710"/>
      <c r="MUQ52" s="710"/>
      <c r="MUR52" s="710"/>
      <c r="MUS52" s="710"/>
      <c r="MUT52" s="710"/>
      <c r="MUU52" s="710"/>
      <c r="MUV52" s="710"/>
      <c r="MUW52" s="710"/>
      <c r="MUX52" s="710"/>
      <c r="MUY52" s="710"/>
      <c r="MUZ52" s="710"/>
      <c r="MVA52" s="710"/>
      <c r="MVB52" s="710"/>
      <c r="MVC52" s="710"/>
      <c r="MVD52" s="710"/>
      <c r="MVE52" s="710"/>
      <c r="MVF52" s="710"/>
      <c r="MVG52" s="710"/>
      <c r="MVH52" s="710"/>
      <c r="MVI52" s="710"/>
      <c r="MVJ52" s="710"/>
      <c r="MVK52" s="710"/>
      <c r="MVL52" s="710"/>
      <c r="MVM52" s="710"/>
      <c r="MVN52" s="710"/>
      <c r="MVO52" s="710"/>
      <c r="MVP52" s="710"/>
      <c r="MVQ52" s="710"/>
      <c r="MVR52" s="710"/>
      <c r="MVS52" s="710"/>
      <c r="MVT52" s="710"/>
      <c r="MVU52" s="710"/>
      <c r="MVV52" s="710"/>
      <c r="MVW52" s="710"/>
      <c r="MVX52" s="710"/>
      <c r="MVY52" s="710"/>
      <c r="MVZ52" s="710"/>
      <c r="MWA52" s="710"/>
      <c r="MWB52" s="710"/>
      <c r="MWC52" s="710"/>
      <c r="MWD52" s="710"/>
      <c r="MWE52" s="710"/>
      <c r="MWF52" s="710"/>
      <c r="MWG52" s="710"/>
      <c r="MWH52" s="710"/>
      <c r="MWI52" s="710"/>
      <c r="MWJ52" s="710"/>
      <c r="MWK52" s="710"/>
      <c r="MWL52" s="710"/>
      <c r="MWM52" s="710"/>
      <c r="MWN52" s="710"/>
      <c r="MWO52" s="710"/>
      <c r="MWP52" s="710"/>
      <c r="MWQ52" s="710"/>
      <c r="MWR52" s="710"/>
      <c r="MWS52" s="710"/>
      <c r="MWT52" s="710"/>
      <c r="MWU52" s="710"/>
      <c r="MWV52" s="710"/>
      <c r="MWW52" s="710"/>
      <c r="MWX52" s="710"/>
      <c r="MWY52" s="710"/>
      <c r="MWZ52" s="710"/>
      <c r="MXA52" s="710"/>
      <c r="MXB52" s="710"/>
      <c r="MXC52" s="710"/>
      <c r="MXD52" s="710"/>
      <c r="MXE52" s="710"/>
      <c r="MXF52" s="710"/>
      <c r="MXG52" s="710"/>
      <c r="MXH52" s="710"/>
      <c r="MXI52" s="710"/>
      <c r="MXJ52" s="710"/>
      <c r="MXK52" s="710"/>
      <c r="MXL52" s="710"/>
      <c r="MXM52" s="710"/>
      <c r="MXN52" s="710"/>
      <c r="MXO52" s="710"/>
      <c r="MXP52" s="710"/>
      <c r="MXQ52" s="710"/>
      <c r="MXR52" s="710"/>
      <c r="MXS52" s="710"/>
      <c r="MXT52" s="710"/>
      <c r="MXU52" s="710"/>
      <c r="MXV52" s="710"/>
      <c r="MXW52" s="710"/>
      <c r="MXX52" s="710"/>
      <c r="MXY52" s="710"/>
      <c r="MXZ52" s="710"/>
      <c r="MYA52" s="710"/>
      <c r="MYB52" s="710"/>
      <c r="MYC52" s="710"/>
      <c r="MYD52" s="710"/>
      <c r="MYE52" s="710"/>
      <c r="MYF52" s="710"/>
      <c r="MYG52" s="710"/>
      <c r="MYH52" s="710"/>
      <c r="MYI52" s="710"/>
      <c r="MYJ52" s="710"/>
      <c r="MYK52" s="710"/>
      <c r="MYL52" s="710"/>
      <c r="MYM52" s="710"/>
      <c r="MYN52" s="710"/>
      <c r="MYO52" s="710"/>
      <c r="MYP52" s="710"/>
      <c r="MYQ52" s="710"/>
      <c r="MYR52" s="710"/>
      <c r="MYS52" s="710"/>
      <c r="MYT52" s="710"/>
      <c r="MYU52" s="710"/>
      <c r="MYV52" s="710"/>
      <c r="MYW52" s="710"/>
      <c r="MYX52" s="710"/>
      <c r="MYY52" s="710"/>
      <c r="MYZ52" s="710"/>
      <c r="MZA52" s="710"/>
      <c r="MZB52" s="710"/>
      <c r="MZC52" s="710"/>
      <c r="MZD52" s="710"/>
      <c r="MZE52" s="710"/>
      <c r="MZF52" s="710"/>
      <c r="MZG52" s="710"/>
      <c r="MZH52" s="710"/>
      <c r="MZI52" s="710"/>
      <c r="MZJ52" s="710"/>
      <c r="MZK52" s="710"/>
      <c r="MZL52" s="710"/>
      <c r="MZM52" s="710"/>
      <c r="MZN52" s="710"/>
      <c r="MZO52" s="710"/>
      <c r="MZP52" s="710"/>
      <c r="MZQ52" s="710"/>
      <c r="MZR52" s="710"/>
      <c r="MZS52" s="710"/>
      <c r="MZT52" s="710"/>
      <c r="MZU52" s="710"/>
      <c r="MZV52" s="710"/>
      <c r="MZW52" s="710"/>
      <c r="MZX52" s="710"/>
      <c r="MZY52" s="710"/>
      <c r="MZZ52" s="710"/>
      <c r="NAA52" s="710"/>
      <c r="NAB52" s="710"/>
      <c r="NAC52" s="710"/>
      <c r="NAD52" s="710"/>
      <c r="NAE52" s="710"/>
      <c r="NAF52" s="710"/>
      <c r="NAG52" s="710"/>
      <c r="NAH52" s="710"/>
      <c r="NAI52" s="710"/>
      <c r="NAJ52" s="710"/>
      <c r="NAK52" s="710"/>
      <c r="NAL52" s="710"/>
      <c r="NAM52" s="710"/>
      <c r="NAN52" s="710"/>
      <c r="NAO52" s="710"/>
      <c r="NAP52" s="710"/>
      <c r="NAQ52" s="710"/>
      <c r="NAR52" s="710"/>
      <c r="NAS52" s="710"/>
      <c r="NAT52" s="710"/>
      <c r="NAU52" s="710"/>
      <c r="NAV52" s="710"/>
      <c r="NAW52" s="710"/>
      <c r="NAX52" s="710"/>
      <c r="NAY52" s="710"/>
      <c r="NAZ52" s="710"/>
      <c r="NBA52" s="710"/>
      <c r="NBB52" s="710"/>
      <c r="NBC52" s="710"/>
      <c r="NBD52" s="710"/>
      <c r="NBE52" s="710"/>
      <c r="NBF52" s="710"/>
      <c r="NBG52" s="710"/>
      <c r="NBH52" s="710"/>
      <c r="NBI52" s="710"/>
      <c r="NBJ52" s="710"/>
      <c r="NBK52" s="710"/>
      <c r="NBL52" s="710"/>
      <c r="NBM52" s="710"/>
      <c r="NBN52" s="710"/>
      <c r="NBO52" s="710"/>
      <c r="NBP52" s="710"/>
      <c r="NBQ52" s="710"/>
      <c r="NBR52" s="710"/>
      <c r="NBS52" s="710"/>
      <c r="NBT52" s="710"/>
      <c r="NBU52" s="710"/>
      <c r="NBV52" s="710"/>
      <c r="NBW52" s="710"/>
      <c r="NBX52" s="710"/>
      <c r="NBY52" s="710"/>
      <c r="NBZ52" s="710"/>
      <c r="NCA52" s="710"/>
      <c r="NCB52" s="710"/>
      <c r="NCC52" s="710"/>
      <c r="NCD52" s="710"/>
      <c r="NCE52" s="710"/>
      <c r="NCF52" s="710"/>
      <c r="NCG52" s="710"/>
      <c r="NCH52" s="710"/>
      <c r="NCI52" s="710"/>
      <c r="NCJ52" s="710"/>
      <c r="NCK52" s="710"/>
      <c r="NCL52" s="710"/>
      <c r="NCM52" s="710"/>
      <c r="NCN52" s="710"/>
      <c r="NCO52" s="710"/>
      <c r="NCP52" s="710"/>
      <c r="NCQ52" s="710"/>
      <c r="NCR52" s="710"/>
      <c r="NCS52" s="710"/>
      <c r="NCT52" s="710"/>
      <c r="NCU52" s="710"/>
      <c r="NCV52" s="710"/>
      <c r="NCW52" s="710"/>
      <c r="NCX52" s="710"/>
      <c r="NCY52" s="710"/>
      <c r="NCZ52" s="710"/>
      <c r="NDA52" s="710"/>
      <c r="NDB52" s="710"/>
      <c r="NDC52" s="710"/>
      <c r="NDD52" s="710"/>
      <c r="NDE52" s="710"/>
      <c r="NDF52" s="710"/>
      <c r="NDG52" s="710"/>
      <c r="NDH52" s="710"/>
      <c r="NDI52" s="710"/>
      <c r="NDJ52" s="710"/>
      <c r="NDK52" s="710"/>
      <c r="NDL52" s="710"/>
      <c r="NDM52" s="710"/>
      <c r="NDN52" s="710"/>
      <c r="NDO52" s="710"/>
      <c r="NDP52" s="710"/>
      <c r="NDQ52" s="710"/>
      <c r="NDR52" s="710"/>
      <c r="NDS52" s="710"/>
      <c r="NDT52" s="710"/>
      <c r="NDU52" s="710"/>
      <c r="NDV52" s="710"/>
      <c r="NDW52" s="710"/>
      <c r="NDX52" s="710"/>
      <c r="NDY52" s="710"/>
      <c r="NDZ52" s="710"/>
      <c r="NEA52" s="710"/>
      <c r="NEB52" s="710"/>
      <c r="NEC52" s="710"/>
      <c r="NED52" s="710"/>
      <c r="NEE52" s="710"/>
      <c r="NEF52" s="710"/>
      <c r="NEG52" s="710"/>
      <c r="NEH52" s="710"/>
      <c r="NEI52" s="710"/>
      <c r="NEJ52" s="710"/>
      <c r="NEK52" s="710"/>
      <c r="NEL52" s="710"/>
      <c r="NEM52" s="710"/>
      <c r="NEN52" s="710"/>
      <c r="NEO52" s="710"/>
      <c r="NEP52" s="710"/>
      <c r="NEQ52" s="710"/>
      <c r="NER52" s="710"/>
      <c r="NES52" s="710"/>
      <c r="NET52" s="710"/>
      <c r="NEU52" s="710"/>
      <c r="NEV52" s="710"/>
      <c r="NEW52" s="710"/>
      <c r="NEX52" s="710"/>
      <c r="NEY52" s="710"/>
      <c r="NEZ52" s="710"/>
      <c r="NFA52" s="710"/>
      <c r="NFB52" s="710"/>
      <c r="NFC52" s="710"/>
      <c r="NFD52" s="710"/>
      <c r="NFE52" s="710"/>
      <c r="NFF52" s="710"/>
      <c r="NFG52" s="710"/>
      <c r="NFH52" s="710"/>
      <c r="NFI52" s="710"/>
      <c r="NFJ52" s="710"/>
      <c r="NFK52" s="710"/>
      <c r="NFL52" s="710"/>
      <c r="NFM52" s="710"/>
      <c r="NFN52" s="710"/>
      <c r="NFO52" s="710"/>
      <c r="NFP52" s="710"/>
      <c r="NFQ52" s="710"/>
      <c r="NFR52" s="710"/>
      <c r="NFS52" s="710"/>
      <c r="NFT52" s="710"/>
      <c r="NFU52" s="710"/>
      <c r="NFV52" s="710"/>
      <c r="NFW52" s="710"/>
      <c r="NFX52" s="710"/>
      <c r="NFY52" s="710"/>
      <c r="NFZ52" s="710"/>
      <c r="NGA52" s="710"/>
      <c r="NGB52" s="710"/>
      <c r="NGC52" s="710"/>
      <c r="NGD52" s="710"/>
      <c r="NGE52" s="710"/>
      <c r="NGF52" s="710"/>
      <c r="NGG52" s="710"/>
      <c r="NGH52" s="710"/>
      <c r="NGI52" s="710"/>
      <c r="NGJ52" s="710"/>
      <c r="NGK52" s="710"/>
      <c r="NGL52" s="710"/>
      <c r="NGM52" s="710"/>
      <c r="NGN52" s="710"/>
      <c r="NGO52" s="710"/>
      <c r="NGP52" s="710"/>
      <c r="NGQ52" s="710"/>
      <c r="NGR52" s="710"/>
      <c r="NGS52" s="710"/>
      <c r="NGT52" s="710"/>
      <c r="NGU52" s="710"/>
      <c r="NGV52" s="710"/>
      <c r="NGW52" s="710"/>
      <c r="NGX52" s="710"/>
      <c r="NGY52" s="710"/>
      <c r="NGZ52" s="710"/>
      <c r="NHA52" s="710"/>
      <c r="NHB52" s="710"/>
      <c r="NHC52" s="710"/>
      <c r="NHD52" s="710"/>
      <c r="NHE52" s="710"/>
      <c r="NHF52" s="710"/>
      <c r="NHG52" s="710"/>
      <c r="NHH52" s="710"/>
      <c r="NHI52" s="710"/>
      <c r="NHJ52" s="710"/>
      <c r="NHK52" s="710"/>
      <c r="NHL52" s="710"/>
      <c r="NHM52" s="710"/>
      <c r="NHN52" s="710"/>
      <c r="NHO52" s="710"/>
      <c r="NHP52" s="710"/>
      <c r="NHQ52" s="710"/>
      <c r="NHR52" s="710"/>
      <c r="NHS52" s="710"/>
      <c r="NHT52" s="710"/>
      <c r="NHU52" s="710"/>
      <c r="NHV52" s="710"/>
      <c r="NHW52" s="710"/>
      <c r="NHX52" s="710"/>
      <c r="NHY52" s="710"/>
      <c r="NHZ52" s="710"/>
      <c r="NIA52" s="710"/>
      <c r="NIB52" s="710"/>
      <c r="NIC52" s="710"/>
      <c r="NID52" s="710"/>
      <c r="NIE52" s="710"/>
      <c r="NIF52" s="710"/>
      <c r="NIG52" s="710"/>
      <c r="NIH52" s="710"/>
      <c r="NII52" s="710"/>
      <c r="NIJ52" s="710"/>
      <c r="NIK52" s="710"/>
      <c r="NIL52" s="710"/>
      <c r="NIM52" s="710"/>
      <c r="NIN52" s="710"/>
      <c r="NIO52" s="710"/>
      <c r="NIP52" s="710"/>
      <c r="NIQ52" s="710"/>
      <c r="NIR52" s="710"/>
      <c r="NIS52" s="710"/>
      <c r="NIT52" s="710"/>
      <c r="NIU52" s="710"/>
      <c r="NIV52" s="710"/>
      <c r="NIW52" s="710"/>
      <c r="NIX52" s="710"/>
      <c r="NIY52" s="710"/>
      <c r="NIZ52" s="710"/>
      <c r="NJA52" s="710"/>
      <c r="NJB52" s="710"/>
      <c r="NJC52" s="710"/>
      <c r="NJD52" s="710"/>
      <c r="NJE52" s="710"/>
      <c r="NJF52" s="710"/>
      <c r="NJG52" s="710"/>
      <c r="NJH52" s="710"/>
      <c r="NJI52" s="710"/>
      <c r="NJJ52" s="710"/>
      <c r="NJK52" s="710"/>
      <c r="NJL52" s="710"/>
      <c r="NJM52" s="710"/>
      <c r="NJN52" s="710"/>
      <c r="NJO52" s="710"/>
      <c r="NJP52" s="710"/>
      <c r="NJQ52" s="710"/>
      <c r="NJR52" s="710"/>
      <c r="NJS52" s="710"/>
      <c r="NJT52" s="710"/>
      <c r="NJU52" s="710"/>
      <c r="NJV52" s="710"/>
      <c r="NJW52" s="710"/>
      <c r="NJX52" s="710"/>
      <c r="NJY52" s="710"/>
      <c r="NJZ52" s="710"/>
      <c r="NKA52" s="710"/>
      <c r="NKB52" s="710"/>
      <c r="NKC52" s="710"/>
      <c r="NKD52" s="710"/>
      <c r="NKE52" s="710"/>
      <c r="NKF52" s="710"/>
      <c r="NKG52" s="710"/>
      <c r="NKH52" s="710"/>
      <c r="NKI52" s="710"/>
      <c r="NKJ52" s="710"/>
      <c r="NKK52" s="710"/>
      <c r="NKL52" s="710"/>
      <c r="NKM52" s="710"/>
      <c r="NKN52" s="710"/>
      <c r="NKO52" s="710"/>
      <c r="NKP52" s="710"/>
      <c r="NKQ52" s="710"/>
      <c r="NKR52" s="710"/>
      <c r="NKS52" s="710"/>
      <c r="NKT52" s="710"/>
      <c r="NKU52" s="710"/>
      <c r="NKV52" s="710"/>
      <c r="NKW52" s="710"/>
      <c r="NKX52" s="710"/>
      <c r="NKY52" s="710"/>
      <c r="NKZ52" s="710"/>
      <c r="NLA52" s="710"/>
      <c r="NLB52" s="710"/>
      <c r="NLC52" s="710"/>
      <c r="NLD52" s="710"/>
      <c r="NLE52" s="710"/>
      <c r="NLF52" s="710"/>
      <c r="NLG52" s="710"/>
      <c r="NLH52" s="710"/>
      <c r="NLI52" s="710"/>
      <c r="NLJ52" s="710"/>
      <c r="NLK52" s="710"/>
      <c r="NLL52" s="710"/>
      <c r="NLM52" s="710"/>
      <c r="NLN52" s="710"/>
      <c r="NLO52" s="710"/>
      <c r="NLP52" s="710"/>
      <c r="NLQ52" s="710"/>
      <c r="NLR52" s="710"/>
      <c r="NLS52" s="710"/>
      <c r="NLT52" s="710"/>
      <c r="NLU52" s="710"/>
      <c r="NLV52" s="710"/>
      <c r="NLW52" s="710"/>
      <c r="NLX52" s="710"/>
      <c r="NLY52" s="710"/>
      <c r="NLZ52" s="710"/>
      <c r="NMA52" s="710"/>
      <c r="NMB52" s="710"/>
      <c r="NMC52" s="710"/>
      <c r="NMD52" s="710"/>
      <c r="NME52" s="710"/>
      <c r="NMF52" s="710"/>
      <c r="NMG52" s="710"/>
      <c r="NMH52" s="710"/>
      <c r="NMI52" s="710"/>
      <c r="NMJ52" s="710"/>
      <c r="NMK52" s="710"/>
      <c r="NML52" s="710"/>
      <c r="NMM52" s="710"/>
      <c r="NMN52" s="710"/>
      <c r="NMO52" s="710"/>
      <c r="NMP52" s="710"/>
      <c r="NMQ52" s="710"/>
      <c r="NMR52" s="710"/>
      <c r="NMS52" s="710"/>
      <c r="NMT52" s="710"/>
      <c r="NMU52" s="710"/>
      <c r="NMV52" s="710"/>
      <c r="NMW52" s="710"/>
      <c r="NMX52" s="710"/>
      <c r="NMY52" s="710"/>
      <c r="NMZ52" s="710"/>
      <c r="NNA52" s="710"/>
      <c r="NNB52" s="710"/>
      <c r="NNC52" s="710"/>
      <c r="NND52" s="710"/>
      <c r="NNE52" s="710"/>
      <c r="NNF52" s="710"/>
      <c r="NNG52" s="710"/>
      <c r="NNH52" s="710"/>
      <c r="NNI52" s="710"/>
      <c r="NNJ52" s="710"/>
      <c r="NNK52" s="710"/>
      <c r="NNL52" s="710"/>
      <c r="NNM52" s="710"/>
      <c r="NNN52" s="710"/>
      <c r="NNO52" s="710"/>
      <c r="NNP52" s="710"/>
      <c r="NNQ52" s="710"/>
      <c r="NNR52" s="710"/>
      <c r="NNS52" s="710"/>
      <c r="NNT52" s="710"/>
      <c r="NNU52" s="710"/>
      <c r="NNV52" s="710"/>
      <c r="NNW52" s="710"/>
      <c r="NNX52" s="710"/>
      <c r="NNY52" s="710"/>
      <c r="NNZ52" s="710"/>
      <c r="NOA52" s="710"/>
      <c r="NOB52" s="710"/>
      <c r="NOC52" s="710"/>
      <c r="NOD52" s="710"/>
      <c r="NOE52" s="710"/>
      <c r="NOF52" s="710"/>
      <c r="NOG52" s="710"/>
      <c r="NOH52" s="710"/>
      <c r="NOI52" s="710"/>
      <c r="NOJ52" s="710"/>
      <c r="NOK52" s="710"/>
      <c r="NOL52" s="710"/>
      <c r="NOM52" s="710"/>
      <c r="NON52" s="710"/>
      <c r="NOO52" s="710"/>
      <c r="NOP52" s="710"/>
      <c r="NOQ52" s="710"/>
      <c r="NOR52" s="710"/>
      <c r="NOS52" s="710"/>
      <c r="NOT52" s="710"/>
      <c r="NOU52" s="710"/>
      <c r="NOV52" s="710"/>
      <c r="NOW52" s="710"/>
      <c r="NOX52" s="710"/>
      <c r="NOY52" s="710"/>
      <c r="NOZ52" s="710"/>
      <c r="NPA52" s="710"/>
      <c r="NPB52" s="710"/>
      <c r="NPC52" s="710"/>
      <c r="NPD52" s="710"/>
      <c r="NPE52" s="710"/>
      <c r="NPF52" s="710"/>
      <c r="NPG52" s="710"/>
      <c r="NPH52" s="710"/>
      <c r="NPI52" s="710"/>
      <c r="NPJ52" s="710"/>
      <c r="NPK52" s="710"/>
      <c r="NPL52" s="710"/>
      <c r="NPM52" s="710"/>
      <c r="NPN52" s="710"/>
      <c r="NPO52" s="710"/>
      <c r="NPP52" s="710"/>
      <c r="NPQ52" s="710"/>
      <c r="NPR52" s="710"/>
      <c r="NPS52" s="710"/>
      <c r="NPT52" s="710"/>
      <c r="NPU52" s="710"/>
      <c r="NPV52" s="710"/>
      <c r="NPW52" s="710"/>
      <c r="NPX52" s="710"/>
      <c r="NPY52" s="710"/>
      <c r="NPZ52" s="710"/>
      <c r="NQA52" s="710"/>
      <c r="NQB52" s="710"/>
      <c r="NQC52" s="710"/>
      <c r="NQD52" s="710"/>
      <c r="NQE52" s="710"/>
      <c r="NQF52" s="710"/>
      <c r="NQG52" s="710"/>
      <c r="NQH52" s="710"/>
      <c r="NQI52" s="710"/>
      <c r="NQJ52" s="710"/>
      <c r="NQK52" s="710"/>
      <c r="NQL52" s="710"/>
      <c r="NQM52" s="710"/>
      <c r="NQN52" s="710"/>
      <c r="NQO52" s="710"/>
      <c r="NQP52" s="710"/>
      <c r="NQQ52" s="710"/>
      <c r="NQR52" s="710"/>
      <c r="NQS52" s="710"/>
      <c r="NQT52" s="710"/>
      <c r="NQU52" s="710"/>
      <c r="NQV52" s="710"/>
      <c r="NQW52" s="710"/>
      <c r="NQX52" s="710"/>
      <c r="NQY52" s="710"/>
      <c r="NQZ52" s="710"/>
      <c r="NRA52" s="710"/>
      <c r="NRB52" s="710"/>
      <c r="NRC52" s="710"/>
      <c r="NRD52" s="710"/>
      <c r="NRE52" s="710"/>
      <c r="NRF52" s="710"/>
      <c r="NRG52" s="710"/>
      <c r="NRH52" s="710"/>
      <c r="NRI52" s="710"/>
      <c r="NRJ52" s="710"/>
      <c r="NRK52" s="710"/>
      <c r="NRL52" s="710"/>
      <c r="NRM52" s="710"/>
      <c r="NRN52" s="710"/>
      <c r="NRO52" s="710"/>
      <c r="NRP52" s="710"/>
      <c r="NRQ52" s="710"/>
      <c r="NRR52" s="710"/>
      <c r="NRS52" s="710"/>
      <c r="NRT52" s="710"/>
      <c r="NRU52" s="710"/>
      <c r="NRV52" s="710"/>
      <c r="NRW52" s="710"/>
      <c r="NRX52" s="710"/>
      <c r="NRY52" s="710"/>
      <c r="NRZ52" s="710"/>
      <c r="NSA52" s="710"/>
      <c r="NSB52" s="710"/>
      <c r="NSC52" s="710"/>
      <c r="NSD52" s="710"/>
      <c r="NSE52" s="710"/>
      <c r="NSF52" s="710"/>
      <c r="NSG52" s="710"/>
      <c r="NSH52" s="710"/>
      <c r="NSI52" s="710"/>
      <c r="NSJ52" s="710"/>
      <c r="NSK52" s="710"/>
      <c r="NSL52" s="710"/>
      <c r="NSM52" s="710"/>
      <c r="NSN52" s="710"/>
      <c r="NSO52" s="710"/>
      <c r="NSP52" s="710"/>
      <c r="NSQ52" s="710"/>
      <c r="NSR52" s="710"/>
      <c r="NSS52" s="710"/>
      <c r="NST52" s="710"/>
      <c r="NSU52" s="710"/>
      <c r="NSV52" s="710"/>
      <c r="NSW52" s="710"/>
      <c r="NSX52" s="710"/>
      <c r="NSY52" s="710"/>
      <c r="NSZ52" s="710"/>
      <c r="NTA52" s="710"/>
      <c r="NTB52" s="710"/>
      <c r="NTC52" s="710"/>
      <c r="NTD52" s="710"/>
      <c r="NTE52" s="710"/>
      <c r="NTF52" s="710"/>
      <c r="NTG52" s="710"/>
      <c r="NTH52" s="710"/>
      <c r="NTI52" s="710"/>
      <c r="NTJ52" s="710"/>
      <c r="NTK52" s="710"/>
      <c r="NTL52" s="710"/>
      <c r="NTM52" s="710"/>
      <c r="NTN52" s="710"/>
      <c r="NTO52" s="710"/>
      <c r="NTP52" s="710"/>
      <c r="NTQ52" s="710"/>
      <c r="NTR52" s="710"/>
      <c r="NTS52" s="710"/>
      <c r="NTT52" s="710"/>
      <c r="NTU52" s="710"/>
      <c r="NTV52" s="710"/>
      <c r="NTW52" s="710"/>
      <c r="NTX52" s="710"/>
      <c r="NTY52" s="710"/>
      <c r="NTZ52" s="710"/>
      <c r="NUA52" s="710"/>
      <c r="NUB52" s="710"/>
      <c r="NUC52" s="710"/>
      <c r="NUD52" s="710"/>
      <c r="NUE52" s="710"/>
      <c r="NUF52" s="710"/>
      <c r="NUG52" s="710"/>
      <c r="NUH52" s="710"/>
      <c r="NUI52" s="710"/>
      <c r="NUJ52" s="710"/>
      <c r="NUK52" s="710"/>
      <c r="NUL52" s="710"/>
      <c r="NUM52" s="710"/>
      <c r="NUN52" s="710"/>
      <c r="NUO52" s="710"/>
      <c r="NUP52" s="710"/>
      <c r="NUQ52" s="710"/>
      <c r="NUR52" s="710"/>
      <c r="NUS52" s="710"/>
      <c r="NUT52" s="710"/>
      <c r="NUU52" s="710"/>
      <c r="NUV52" s="710"/>
      <c r="NUW52" s="710"/>
      <c r="NUX52" s="710"/>
      <c r="NUY52" s="710"/>
      <c r="NUZ52" s="710"/>
      <c r="NVA52" s="710"/>
      <c r="NVB52" s="710"/>
      <c r="NVC52" s="710"/>
      <c r="NVD52" s="710"/>
      <c r="NVE52" s="710"/>
      <c r="NVF52" s="710"/>
      <c r="NVG52" s="710"/>
      <c r="NVH52" s="710"/>
      <c r="NVI52" s="710"/>
      <c r="NVJ52" s="710"/>
      <c r="NVK52" s="710"/>
      <c r="NVL52" s="710"/>
      <c r="NVM52" s="710"/>
      <c r="NVN52" s="710"/>
      <c r="NVO52" s="710"/>
      <c r="NVP52" s="710"/>
      <c r="NVQ52" s="710"/>
      <c r="NVR52" s="710"/>
      <c r="NVS52" s="710"/>
      <c r="NVT52" s="710"/>
      <c r="NVU52" s="710"/>
      <c r="NVV52" s="710"/>
      <c r="NVW52" s="710"/>
      <c r="NVX52" s="710"/>
      <c r="NVY52" s="710"/>
      <c r="NVZ52" s="710"/>
      <c r="NWA52" s="710"/>
      <c r="NWB52" s="710"/>
      <c r="NWC52" s="710"/>
      <c r="NWD52" s="710"/>
      <c r="NWE52" s="710"/>
      <c r="NWF52" s="710"/>
      <c r="NWG52" s="710"/>
      <c r="NWH52" s="710"/>
      <c r="NWI52" s="710"/>
      <c r="NWJ52" s="710"/>
      <c r="NWK52" s="710"/>
      <c r="NWL52" s="710"/>
      <c r="NWM52" s="710"/>
      <c r="NWN52" s="710"/>
      <c r="NWO52" s="710"/>
      <c r="NWP52" s="710"/>
      <c r="NWQ52" s="710"/>
      <c r="NWR52" s="710"/>
      <c r="NWS52" s="710"/>
      <c r="NWT52" s="710"/>
      <c r="NWU52" s="710"/>
      <c r="NWV52" s="710"/>
      <c r="NWW52" s="710"/>
      <c r="NWX52" s="710"/>
      <c r="NWY52" s="710"/>
      <c r="NWZ52" s="710"/>
      <c r="NXA52" s="710"/>
      <c r="NXB52" s="710"/>
      <c r="NXC52" s="710"/>
      <c r="NXD52" s="710"/>
      <c r="NXE52" s="710"/>
      <c r="NXF52" s="710"/>
      <c r="NXG52" s="710"/>
      <c r="NXH52" s="710"/>
      <c r="NXI52" s="710"/>
      <c r="NXJ52" s="710"/>
      <c r="NXK52" s="710"/>
      <c r="NXL52" s="710"/>
      <c r="NXM52" s="710"/>
      <c r="NXN52" s="710"/>
      <c r="NXO52" s="710"/>
      <c r="NXP52" s="710"/>
      <c r="NXQ52" s="710"/>
      <c r="NXR52" s="710"/>
      <c r="NXS52" s="710"/>
      <c r="NXT52" s="710"/>
      <c r="NXU52" s="710"/>
      <c r="NXV52" s="710"/>
      <c r="NXW52" s="710"/>
      <c r="NXX52" s="710"/>
      <c r="NXY52" s="710"/>
      <c r="NXZ52" s="710"/>
      <c r="NYA52" s="710"/>
      <c r="NYB52" s="710"/>
      <c r="NYC52" s="710"/>
      <c r="NYD52" s="710"/>
      <c r="NYE52" s="710"/>
      <c r="NYF52" s="710"/>
      <c r="NYG52" s="710"/>
      <c r="NYH52" s="710"/>
      <c r="NYI52" s="710"/>
      <c r="NYJ52" s="710"/>
      <c r="NYK52" s="710"/>
      <c r="NYL52" s="710"/>
      <c r="NYM52" s="710"/>
      <c r="NYN52" s="710"/>
      <c r="NYO52" s="710"/>
      <c r="NYP52" s="710"/>
      <c r="NYQ52" s="710"/>
      <c r="NYR52" s="710"/>
      <c r="NYS52" s="710"/>
      <c r="NYT52" s="710"/>
      <c r="NYU52" s="710"/>
      <c r="NYV52" s="710"/>
      <c r="NYW52" s="710"/>
      <c r="NYX52" s="710"/>
      <c r="NYY52" s="710"/>
      <c r="NYZ52" s="710"/>
      <c r="NZA52" s="710"/>
      <c r="NZB52" s="710"/>
      <c r="NZC52" s="710"/>
      <c r="NZD52" s="710"/>
      <c r="NZE52" s="710"/>
      <c r="NZF52" s="710"/>
      <c r="NZG52" s="710"/>
      <c r="NZH52" s="710"/>
      <c r="NZI52" s="710"/>
      <c r="NZJ52" s="710"/>
      <c r="NZK52" s="710"/>
      <c r="NZL52" s="710"/>
      <c r="NZM52" s="710"/>
      <c r="NZN52" s="710"/>
      <c r="NZO52" s="710"/>
      <c r="NZP52" s="710"/>
      <c r="NZQ52" s="710"/>
      <c r="NZR52" s="710"/>
      <c r="NZS52" s="710"/>
      <c r="NZT52" s="710"/>
      <c r="NZU52" s="710"/>
      <c r="NZV52" s="710"/>
      <c r="NZW52" s="710"/>
      <c r="NZX52" s="710"/>
      <c r="NZY52" s="710"/>
      <c r="NZZ52" s="710"/>
      <c r="OAA52" s="710"/>
      <c r="OAB52" s="710"/>
      <c r="OAC52" s="710"/>
      <c r="OAD52" s="710"/>
      <c r="OAE52" s="710"/>
      <c r="OAF52" s="710"/>
      <c r="OAG52" s="710"/>
      <c r="OAH52" s="710"/>
      <c r="OAI52" s="710"/>
      <c r="OAJ52" s="710"/>
      <c r="OAK52" s="710"/>
      <c r="OAL52" s="710"/>
      <c r="OAM52" s="710"/>
      <c r="OAN52" s="710"/>
      <c r="OAO52" s="710"/>
      <c r="OAP52" s="710"/>
      <c r="OAQ52" s="710"/>
      <c r="OAR52" s="710"/>
      <c r="OAS52" s="710"/>
      <c r="OAT52" s="710"/>
      <c r="OAU52" s="710"/>
      <c r="OAV52" s="710"/>
      <c r="OAW52" s="710"/>
      <c r="OAX52" s="710"/>
      <c r="OAY52" s="710"/>
      <c r="OAZ52" s="710"/>
      <c r="OBA52" s="710"/>
      <c r="OBB52" s="710"/>
      <c r="OBC52" s="710"/>
      <c r="OBD52" s="710"/>
      <c r="OBE52" s="710"/>
      <c r="OBF52" s="710"/>
      <c r="OBG52" s="710"/>
      <c r="OBH52" s="710"/>
      <c r="OBI52" s="710"/>
      <c r="OBJ52" s="710"/>
      <c r="OBK52" s="710"/>
      <c r="OBL52" s="710"/>
      <c r="OBM52" s="710"/>
      <c r="OBN52" s="710"/>
      <c r="OBO52" s="710"/>
      <c r="OBP52" s="710"/>
      <c r="OBQ52" s="710"/>
      <c r="OBR52" s="710"/>
      <c r="OBS52" s="710"/>
      <c r="OBT52" s="710"/>
      <c r="OBU52" s="710"/>
      <c r="OBV52" s="710"/>
      <c r="OBW52" s="710"/>
      <c r="OBX52" s="710"/>
      <c r="OBY52" s="710"/>
      <c r="OBZ52" s="710"/>
      <c r="OCA52" s="710"/>
      <c r="OCB52" s="710"/>
      <c r="OCC52" s="710"/>
      <c r="OCD52" s="710"/>
      <c r="OCE52" s="710"/>
      <c r="OCF52" s="710"/>
      <c r="OCG52" s="710"/>
      <c r="OCH52" s="710"/>
      <c r="OCI52" s="710"/>
      <c r="OCJ52" s="710"/>
      <c r="OCK52" s="710"/>
      <c r="OCL52" s="710"/>
      <c r="OCM52" s="710"/>
      <c r="OCN52" s="710"/>
      <c r="OCO52" s="710"/>
      <c r="OCP52" s="710"/>
      <c r="OCQ52" s="710"/>
      <c r="OCR52" s="710"/>
      <c r="OCS52" s="710"/>
      <c r="OCT52" s="710"/>
      <c r="OCU52" s="710"/>
      <c r="OCV52" s="710"/>
      <c r="OCW52" s="710"/>
      <c r="OCX52" s="710"/>
      <c r="OCY52" s="710"/>
      <c r="OCZ52" s="710"/>
      <c r="ODA52" s="710"/>
      <c r="ODB52" s="710"/>
      <c r="ODC52" s="710"/>
      <c r="ODD52" s="710"/>
      <c r="ODE52" s="710"/>
      <c r="ODF52" s="710"/>
      <c r="ODG52" s="710"/>
      <c r="ODH52" s="710"/>
      <c r="ODI52" s="710"/>
      <c r="ODJ52" s="710"/>
      <c r="ODK52" s="710"/>
      <c r="ODL52" s="710"/>
      <c r="ODM52" s="710"/>
      <c r="ODN52" s="710"/>
      <c r="ODO52" s="710"/>
      <c r="ODP52" s="710"/>
      <c r="ODQ52" s="710"/>
      <c r="ODR52" s="710"/>
      <c r="ODS52" s="710"/>
      <c r="ODT52" s="710"/>
      <c r="ODU52" s="710"/>
      <c r="ODV52" s="710"/>
      <c r="ODW52" s="710"/>
      <c r="ODX52" s="710"/>
      <c r="ODY52" s="710"/>
      <c r="ODZ52" s="710"/>
      <c r="OEA52" s="710"/>
      <c r="OEB52" s="710"/>
      <c r="OEC52" s="710"/>
      <c r="OED52" s="710"/>
      <c r="OEE52" s="710"/>
      <c r="OEF52" s="710"/>
      <c r="OEG52" s="710"/>
      <c r="OEH52" s="710"/>
      <c r="OEI52" s="710"/>
      <c r="OEJ52" s="710"/>
      <c r="OEK52" s="710"/>
      <c r="OEL52" s="710"/>
      <c r="OEM52" s="710"/>
      <c r="OEN52" s="710"/>
      <c r="OEO52" s="710"/>
      <c r="OEP52" s="710"/>
      <c r="OEQ52" s="710"/>
      <c r="OER52" s="710"/>
      <c r="OES52" s="710"/>
      <c r="OET52" s="710"/>
      <c r="OEU52" s="710"/>
      <c r="OEV52" s="710"/>
      <c r="OEW52" s="710"/>
      <c r="OEX52" s="710"/>
      <c r="OEY52" s="710"/>
      <c r="OEZ52" s="710"/>
      <c r="OFA52" s="710"/>
      <c r="OFB52" s="710"/>
      <c r="OFC52" s="710"/>
      <c r="OFD52" s="710"/>
      <c r="OFE52" s="710"/>
      <c r="OFF52" s="710"/>
      <c r="OFG52" s="710"/>
      <c r="OFH52" s="710"/>
      <c r="OFI52" s="710"/>
      <c r="OFJ52" s="710"/>
      <c r="OFK52" s="710"/>
      <c r="OFL52" s="710"/>
      <c r="OFM52" s="710"/>
      <c r="OFN52" s="710"/>
      <c r="OFO52" s="710"/>
      <c r="OFP52" s="710"/>
      <c r="OFQ52" s="710"/>
      <c r="OFR52" s="710"/>
      <c r="OFS52" s="710"/>
      <c r="OFT52" s="710"/>
      <c r="OFU52" s="710"/>
      <c r="OFV52" s="710"/>
      <c r="OFW52" s="710"/>
      <c r="OFX52" s="710"/>
      <c r="OFY52" s="710"/>
      <c r="OFZ52" s="710"/>
      <c r="OGA52" s="710"/>
      <c r="OGB52" s="710"/>
      <c r="OGC52" s="710"/>
      <c r="OGD52" s="710"/>
      <c r="OGE52" s="710"/>
      <c r="OGF52" s="710"/>
      <c r="OGG52" s="710"/>
      <c r="OGH52" s="710"/>
      <c r="OGI52" s="710"/>
      <c r="OGJ52" s="710"/>
      <c r="OGK52" s="710"/>
      <c r="OGL52" s="710"/>
      <c r="OGM52" s="710"/>
      <c r="OGN52" s="710"/>
      <c r="OGO52" s="710"/>
      <c r="OGP52" s="710"/>
      <c r="OGQ52" s="710"/>
      <c r="OGR52" s="710"/>
      <c r="OGS52" s="710"/>
      <c r="OGT52" s="710"/>
      <c r="OGU52" s="710"/>
      <c r="OGV52" s="710"/>
      <c r="OGW52" s="710"/>
      <c r="OGX52" s="710"/>
      <c r="OGY52" s="710"/>
      <c r="OGZ52" s="710"/>
      <c r="OHA52" s="710"/>
      <c r="OHB52" s="710"/>
      <c r="OHC52" s="710"/>
      <c r="OHD52" s="710"/>
      <c r="OHE52" s="710"/>
      <c r="OHF52" s="710"/>
      <c r="OHG52" s="710"/>
      <c r="OHH52" s="710"/>
      <c r="OHI52" s="710"/>
      <c r="OHJ52" s="710"/>
      <c r="OHK52" s="710"/>
      <c r="OHL52" s="710"/>
      <c r="OHM52" s="710"/>
      <c r="OHN52" s="710"/>
      <c r="OHO52" s="710"/>
      <c r="OHP52" s="710"/>
      <c r="OHQ52" s="710"/>
      <c r="OHR52" s="710"/>
      <c r="OHS52" s="710"/>
      <c r="OHT52" s="710"/>
      <c r="OHU52" s="710"/>
      <c r="OHV52" s="710"/>
      <c r="OHW52" s="710"/>
      <c r="OHX52" s="710"/>
      <c r="OHY52" s="710"/>
      <c r="OHZ52" s="710"/>
      <c r="OIA52" s="710"/>
      <c r="OIB52" s="710"/>
      <c r="OIC52" s="710"/>
      <c r="OID52" s="710"/>
      <c r="OIE52" s="710"/>
      <c r="OIF52" s="710"/>
      <c r="OIG52" s="710"/>
      <c r="OIH52" s="710"/>
      <c r="OII52" s="710"/>
      <c r="OIJ52" s="710"/>
      <c r="OIK52" s="710"/>
      <c r="OIL52" s="710"/>
      <c r="OIM52" s="710"/>
      <c r="OIN52" s="710"/>
      <c r="OIO52" s="710"/>
      <c r="OIP52" s="710"/>
      <c r="OIQ52" s="710"/>
      <c r="OIR52" s="710"/>
      <c r="OIS52" s="710"/>
      <c r="OIT52" s="710"/>
      <c r="OIU52" s="710"/>
      <c r="OIV52" s="710"/>
      <c r="OIW52" s="710"/>
      <c r="OIX52" s="710"/>
      <c r="OIY52" s="710"/>
      <c r="OIZ52" s="710"/>
      <c r="OJA52" s="710"/>
      <c r="OJB52" s="710"/>
      <c r="OJC52" s="710"/>
      <c r="OJD52" s="710"/>
      <c r="OJE52" s="710"/>
      <c r="OJF52" s="710"/>
      <c r="OJG52" s="710"/>
      <c r="OJH52" s="710"/>
      <c r="OJI52" s="710"/>
      <c r="OJJ52" s="710"/>
      <c r="OJK52" s="710"/>
      <c r="OJL52" s="710"/>
      <c r="OJM52" s="710"/>
      <c r="OJN52" s="710"/>
      <c r="OJO52" s="710"/>
      <c r="OJP52" s="710"/>
      <c r="OJQ52" s="710"/>
      <c r="OJR52" s="710"/>
      <c r="OJS52" s="710"/>
      <c r="OJT52" s="710"/>
      <c r="OJU52" s="710"/>
      <c r="OJV52" s="710"/>
      <c r="OJW52" s="710"/>
      <c r="OJX52" s="710"/>
      <c r="OJY52" s="710"/>
      <c r="OJZ52" s="710"/>
      <c r="OKA52" s="710"/>
      <c r="OKB52" s="710"/>
      <c r="OKC52" s="710"/>
      <c r="OKD52" s="710"/>
      <c r="OKE52" s="710"/>
      <c r="OKF52" s="710"/>
      <c r="OKG52" s="710"/>
      <c r="OKH52" s="710"/>
      <c r="OKI52" s="710"/>
      <c r="OKJ52" s="710"/>
      <c r="OKK52" s="710"/>
      <c r="OKL52" s="710"/>
      <c r="OKM52" s="710"/>
      <c r="OKN52" s="710"/>
      <c r="OKO52" s="710"/>
      <c r="OKP52" s="710"/>
      <c r="OKQ52" s="710"/>
      <c r="OKR52" s="710"/>
      <c r="OKS52" s="710"/>
      <c r="OKT52" s="710"/>
      <c r="OKU52" s="710"/>
      <c r="OKV52" s="710"/>
      <c r="OKW52" s="710"/>
      <c r="OKX52" s="710"/>
      <c r="OKY52" s="710"/>
      <c r="OKZ52" s="710"/>
      <c r="OLA52" s="710"/>
      <c r="OLB52" s="710"/>
      <c r="OLC52" s="710"/>
      <c r="OLD52" s="710"/>
      <c r="OLE52" s="710"/>
      <c r="OLF52" s="710"/>
      <c r="OLG52" s="710"/>
      <c r="OLH52" s="710"/>
      <c r="OLI52" s="710"/>
      <c r="OLJ52" s="710"/>
      <c r="OLK52" s="710"/>
      <c r="OLL52" s="710"/>
      <c r="OLM52" s="710"/>
      <c r="OLN52" s="710"/>
      <c r="OLO52" s="710"/>
      <c r="OLP52" s="710"/>
      <c r="OLQ52" s="710"/>
      <c r="OLR52" s="710"/>
      <c r="OLS52" s="710"/>
      <c r="OLT52" s="710"/>
      <c r="OLU52" s="710"/>
      <c r="OLV52" s="710"/>
      <c r="OLW52" s="710"/>
      <c r="OLX52" s="710"/>
      <c r="OLY52" s="710"/>
      <c r="OLZ52" s="710"/>
      <c r="OMA52" s="710"/>
      <c r="OMB52" s="710"/>
      <c r="OMC52" s="710"/>
      <c r="OMD52" s="710"/>
      <c r="OME52" s="710"/>
      <c r="OMF52" s="710"/>
      <c r="OMG52" s="710"/>
      <c r="OMH52" s="710"/>
      <c r="OMI52" s="710"/>
      <c r="OMJ52" s="710"/>
      <c r="OMK52" s="710"/>
      <c r="OML52" s="710"/>
      <c r="OMM52" s="710"/>
      <c r="OMN52" s="710"/>
      <c r="OMO52" s="710"/>
      <c r="OMP52" s="710"/>
      <c r="OMQ52" s="710"/>
      <c r="OMR52" s="710"/>
      <c r="OMS52" s="710"/>
      <c r="OMT52" s="710"/>
      <c r="OMU52" s="710"/>
      <c r="OMV52" s="710"/>
      <c r="OMW52" s="710"/>
      <c r="OMX52" s="710"/>
      <c r="OMY52" s="710"/>
      <c r="OMZ52" s="710"/>
      <c r="ONA52" s="710"/>
      <c r="ONB52" s="710"/>
      <c r="ONC52" s="710"/>
      <c r="OND52" s="710"/>
      <c r="ONE52" s="710"/>
      <c r="ONF52" s="710"/>
      <c r="ONG52" s="710"/>
      <c r="ONH52" s="710"/>
      <c r="ONI52" s="710"/>
      <c r="ONJ52" s="710"/>
      <c r="ONK52" s="710"/>
      <c r="ONL52" s="710"/>
      <c r="ONM52" s="710"/>
      <c r="ONN52" s="710"/>
      <c r="ONO52" s="710"/>
      <c r="ONP52" s="710"/>
      <c r="ONQ52" s="710"/>
      <c r="ONR52" s="710"/>
      <c r="ONS52" s="710"/>
      <c r="ONT52" s="710"/>
      <c r="ONU52" s="710"/>
      <c r="ONV52" s="710"/>
      <c r="ONW52" s="710"/>
      <c r="ONX52" s="710"/>
      <c r="ONY52" s="710"/>
      <c r="ONZ52" s="710"/>
      <c r="OOA52" s="710"/>
      <c r="OOB52" s="710"/>
      <c r="OOC52" s="710"/>
      <c r="OOD52" s="710"/>
      <c r="OOE52" s="710"/>
      <c r="OOF52" s="710"/>
      <c r="OOG52" s="710"/>
      <c r="OOH52" s="710"/>
      <c r="OOI52" s="710"/>
      <c r="OOJ52" s="710"/>
      <c r="OOK52" s="710"/>
      <c r="OOL52" s="710"/>
      <c r="OOM52" s="710"/>
      <c r="OON52" s="710"/>
      <c r="OOO52" s="710"/>
      <c r="OOP52" s="710"/>
      <c r="OOQ52" s="710"/>
      <c r="OOR52" s="710"/>
      <c r="OOS52" s="710"/>
      <c r="OOT52" s="710"/>
      <c r="OOU52" s="710"/>
      <c r="OOV52" s="710"/>
      <c r="OOW52" s="710"/>
      <c r="OOX52" s="710"/>
      <c r="OOY52" s="710"/>
      <c r="OOZ52" s="710"/>
      <c r="OPA52" s="710"/>
      <c r="OPB52" s="710"/>
      <c r="OPC52" s="710"/>
      <c r="OPD52" s="710"/>
      <c r="OPE52" s="710"/>
      <c r="OPF52" s="710"/>
      <c r="OPG52" s="710"/>
      <c r="OPH52" s="710"/>
      <c r="OPI52" s="710"/>
      <c r="OPJ52" s="710"/>
      <c r="OPK52" s="710"/>
      <c r="OPL52" s="710"/>
      <c r="OPM52" s="710"/>
      <c r="OPN52" s="710"/>
      <c r="OPO52" s="710"/>
      <c r="OPP52" s="710"/>
      <c r="OPQ52" s="710"/>
      <c r="OPR52" s="710"/>
      <c r="OPS52" s="710"/>
      <c r="OPT52" s="710"/>
      <c r="OPU52" s="710"/>
      <c r="OPV52" s="710"/>
      <c r="OPW52" s="710"/>
      <c r="OPX52" s="710"/>
      <c r="OPY52" s="710"/>
      <c r="OPZ52" s="710"/>
      <c r="OQA52" s="710"/>
      <c r="OQB52" s="710"/>
      <c r="OQC52" s="710"/>
      <c r="OQD52" s="710"/>
      <c r="OQE52" s="710"/>
      <c r="OQF52" s="710"/>
      <c r="OQG52" s="710"/>
      <c r="OQH52" s="710"/>
      <c r="OQI52" s="710"/>
      <c r="OQJ52" s="710"/>
      <c r="OQK52" s="710"/>
      <c r="OQL52" s="710"/>
      <c r="OQM52" s="710"/>
      <c r="OQN52" s="710"/>
      <c r="OQO52" s="710"/>
      <c r="OQP52" s="710"/>
      <c r="OQQ52" s="710"/>
      <c r="OQR52" s="710"/>
      <c r="OQS52" s="710"/>
      <c r="OQT52" s="710"/>
      <c r="OQU52" s="710"/>
      <c r="OQV52" s="710"/>
      <c r="OQW52" s="710"/>
      <c r="OQX52" s="710"/>
      <c r="OQY52" s="710"/>
      <c r="OQZ52" s="710"/>
      <c r="ORA52" s="710"/>
      <c r="ORB52" s="710"/>
      <c r="ORC52" s="710"/>
      <c r="ORD52" s="710"/>
      <c r="ORE52" s="710"/>
      <c r="ORF52" s="710"/>
      <c r="ORG52" s="710"/>
      <c r="ORH52" s="710"/>
      <c r="ORI52" s="710"/>
      <c r="ORJ52" s="710"/>
      <c r="ORK52" s="710"/>
      <c r="ORL52" s="710"/>
      <c r="ORM52" s="710"/>
      <c r="ORN52" s="710"/>
      <c r="ORO52" s="710"/>
      <c r="ORP52" s="710"/>
      <c r="ORQ52" s="710"/>
      <c r="ORR52" s="710"/>
      <c r="ORS52" s="710"/>
      <c r="ORT52" s="710"/>
      <c r="ORU52" s="710"/>
      <c r="ORV52" s="710"/>
      <c r="ORW52" s="710"/>
      <c r="ORX52" s="710"/>
      <c r="ORY52" s="710"/>
      <c r="ORZ52" s="710"/>
      <c r="OSA52" s="710"/>
      <c r="OSB52" s="710"/>
      <c r="OSC52" s="710"/>
      <c r="OSD52" s="710"/>
      <c r="OSE52" s="710"/>
      <c r="OSF52" s="710"/>
      <c r="OSG52" s="710"/>
      <c r="OSH52" s="710"/>
      <c r="OSI52" s="710"/>
      <c r="OSJ52" s="710"/>
      <c r="OSK52" s="710"/>
      <c r="OSL52" s="710"/>
      <c r="OSM52" s="710"/>
      <c r="OSN52" s="710"/>
      <c r="OSO52" s="710"/>
      <c r="OSP52" s="710"/>
      <c r="OSQ52" s="710"/>
      <c r="OSR52" s="710"/>
      <c r="OSS52" s="710"/>
      <c r="OST52" s="710"/>
      <c r="OSU52" s="710"/>
      <c r="OSV52" s="710"/>
      <c r="OSW52" s="710"/>
      <c r="OSX52" s="710"/>
      <c r="OSY52" s="710"/>
      <c r="OSZ52" s="710"/>
      <c r="OTA52" s="710"/>
      <c r="OTB52" s="710"/>
      <c r="OTC52" s="710"/>
      <c r="OTD52" s="710"/>
      <c r="OTE52" s="710"/>
      <c r="OTF52" s="710"/>
      <c r="OTG52" s="710"/>
      <c r="OTH52" s="710"/>
      <c r="OTI52" s="710"/>
      <c r="OTJ52" s="710"/>
      <c r="OTK52" s="710"/>
      <c r="OTL52" s="710"/>
      <c r="OTM52" s="710"/>
      <c r="OTN52" s="710"/>
      <c r="OTO52" s="710"/>
      <c r="OTP52" s="710"/>
      <c r="OTQ52" s="710"/>
      <c r="OTR52" s="710"/>
      <c r="OTS52" s="710"/>
      <c r="OTT52" s="710"/>
      <c r="OTU52" s="710"/>
      <c r="OTV52" s="710"/>
      <c r="OTW52" s="710"/>
      <c r="OTX52" s="710"/>
      <c r="OTY52" s="710"/>
      <c r="OTZ52" s="710"/>
      <c r="OUA52" s="710"/>
      <c r="OUB52" s="710"/>
      <c r="OUC52" s="710"/>
      <c r="OUD52" s="710"/>
      <c r="OUE52" s="710"/>
      <c r="OUF52" s="710"/>
      <c r="OUG52" s="710"/>
      <c r="OUH52" s="710"/>
      <c r="OUI52" s="710"/>
      <c r="OUJ52" s="710"/>
      <c r="OUK52" s="710"/>
      <c r="OUL52" s="710"/>
      <c r="OUM52" s="710"/>
      <c r="OUN52" s="710"/>
      <c r="OUO52" s="710"/>
      <c r="OUP52" s="710"/>
      <c r="OUQ52" s="710"/>
      <c r="OUR52" s="710"/>
      <c r="OUS52" s="710"/>
      <c r="OUT52" s="710"/>
      <c r="OUU52" s="710"/>
      <c r="OUV52" s="710"/>
      <c r="OUW52" s="710"/>
      <c r="OUX52" s="710"/>
      <c r="OUY52" s="710"/>
      <c r="OUZ52" s="710"/>
      <c r="OVA52" s="710"/>
      <c r="OVB52" s="710"/>
      <c r="OVC52" s="710"/>
      <c r="OVD52" s="710"/>
      <c r="OVE52" s="710"/>
      <c r="OVF52" s="710"/>
      <c r="OVG52" s="710"/>
      <c r="OVH52" s="710"/>
      <c r="OVI52" s="710"/>
      <c r="OVJ52" s="710"/>
      <c r="OVK52" s="710"/>
      <c r="OVL52" s="710"/>
      <c r="OVM52" s="710"/>
      <c r="OVN52" s="710"/>
      <c r="OVO52" s="710"/>
      <c r="OVP52" s="710"/>
      <c r="OVQ52" s="710"/>
      <c r="OVR52" s="710"/>
      <c r="OVS52" s="710"/>
      <c r="OVT52" s="710"/>
      <c r="OVU52" s="710"/>
      <c r="OVV52" s="710"/>
      <c r="OVW52" s="710"/>
      <c r="OVX52" s="710"/>
      <c r="OVY52" s="710"/>
      <c r="OVZ52" s="710"/>
      <c r="OWA52" s="710"/>
      <c r="OWB52" s="710"/>
      <c r="OWC52" s="710"/>
      <c r="OWD52" s="710"/>
      <c r="OWE52" s="710"/>
      <c r="OWF52" s="710"/>
      <c r="OWG52" s="710"/>
      <c r="OWH52" s="710"/>
      <c r="OWI52" s="710"/>
      <c r="OWJ52" s="710"/>
      <c r="OWK52" s="710"/>
      <c r="OWL52" s="710"/>
      <c r="OWM52" s="710"/>
      <c r="OWN52" s="710"/>
      <c r="OWO52" s="710"/>
      <c r="OWP52" s="710"/>
      <c r="OWQ52" s="710"/>
      <c r="OWR52" s="710"/>
      <c r="OWS52" s="710"/>
      <c r="OWT52" s="710"/>
      <c r="OWU52" s="710"/>
      <c r="OWV52" s="710"/>
      <c r="OWW52" s="710"/>
      <c r="OWX52" s="710"/>
      <c r="OWY52" s="710"/>
      <c r="OWZ52" s="710"/>
      <c r="OXA52" s="710"/>
      <c r="OXB52" s="710"/>
      <c r="OXC52" s="710"/>
      <c r="OXD52" s="710"/>
      <c r="OXE52" s="710"/>
      <c r="OXF52" s="710"/>
      <c r="OXG52" s="710"/>
      <c r="OXH52" s="710"/>
      <c r="OXI52" s="710"/>
      <c r="OXJ52" s="710"/>
      <c r="OXK52" s="710"/>
      <c r="OXL52" s="710"/>
      <c r="OXM52" s="710"/>
      <c r="OXN52" s="710"/>
      <c r="OXO52" s="710"/>
      <c r="OXP52" s="710"/>
      <c r="OXQ52" s="710"/>
      <c r="OXR52" s="710"/>
      <c r="OXS52" s="710"/>
      <c r="OXT52" s="710"/>
      <c r="OXU52" s="710"/>
      <c r="OXV52" s="710"/>
      <c r="OXW52" s="710"/>
      <c r="OXX52" s="710"/>
      <c r="OXY52" s="710"/>
      <c r="OXZ52" s="710"/>
      <c r="OYA52" s="710"/>
      <c r="OYB52" s="710"/>
      <c r="OYC52" s="710"/>
      <c r="OYD52" s="710"/>
      <c r="OYE52" s="710"/>
      <c r="OYF52" s="710"/>
      <c r="OYG52" s="710"/>
      <c r="OYH52" s="710"/>
      <c r="OYI52" s="710"/>
      <c r="OYJ52" s="710"/>
      <c r="OYK52" s="710"/>
      <c r="OYL52" s="710"/>
      <c r="OYM52" s="710"/>
      <c r="OYN52" s="710"/>
      <c r="OYO52" s="710"/>
      <c r="OYP52" s="710"/>
      <c r="OYQ52" s="710"/>
      <c r="OYR52" s="710"/>
      <c r="OYS52" s="710"/>
      <c r="OYT52" s="710"/>
      <c r="OYU52" s="710"/>
      <c r="OYV52" s="710"/>
      <c r="OYW52" s="710"/>
      <c r="OYX52" s="710"/>
      <c r="OYY52" s="710"/>
      <c r="OYZ52" s="710"/>
      <c r="OZA52" s="710"/>
      <c r="OZB52" s="710"/>
      <c r="OZC52" s="710"/>
      <c r="OZD52" s="710"/>
      <c r="OZE52" s="710"/>
      <c r="OZF52" s="710"/>
      <c r="OZG52" s="710"/>
      <c r="OZH52" s="710"/>
      <c r="OZI52" s="710"/>
      <c r="OZJ52" s="710"/>
      <c r="OZK52" s="710"/>
      <c r="OZL52" s="710"/>
      <c r="OZM52" s="710"/>
      <c r="OZN52" s="710"/>
      <c r="OZO52" s="710"/>
      <c r="OZP52" s="710"/>
      <c r="OZQ52" s="710"/>
      <c r="OZR52" s="710"/>
      <c r="OZS52" s="710"/>
      <c r="OZT52" s="710"/>
      <c r="OZU52" s="710"/>
      <c r="OZV52" s="710"/>
      <c r="OZW52" s="710"/>
      <c r="OZX52" s="710"/>
      <c r="OZY52" s="710"/>
      <c r="OZZ52" s="710"/>
      <c r="PAA52" s="710"/>
      <c r="PAB52" s="710"/>
      <c r="PAC52" s="710"/>
      <c r="PAD52" s="710"/>
      <c r="PAE52" s="710"/>
      <c r="PAF52" s="710"/>
      <c r="PAG52" s="710"/>
      <c r="PAH52" s="710"/>
      <c r="PAI52" s="710"/>
      <c r="PAJ52" s="710"/>
      <c r="PAK52" s="710"/>
      <c r="PAL52" s="710"/>
      <c r="PAM52" s="710"/>
      <c r="PAN52" s="710"/>
      <c r="PAO52" s="710"/>
      <c r="PAP52" s="710"/>
      <c r="PAQ52" s="710"/>
      <c r="PAR52" s="710"/>
      <c r="PAS52" s="710"/>
      <c r="PAT52" s="710"/>
      <c r="PAU52" s="710"/>
      <c r="PAV52" s="710"/>
      <c r="PAW52" s="710"/>
      <c r="PAX52" s="710"/>
      <c r="PAY52" s="710"/>
      <c r="PAZ52" s="710"/>
      <c r="PBA52" s="710"/>
      <c r="PBB52" s="710"/>
      <c r="PBC52" s="710"/>
      <c r="PBD52" s="710"/>
      <c r="PBE52" s="710"/>
      <c r="PBF52" s="710"/>
      <c r="PBG52" s="710"/>
      <c r="PBH52" s="710"/>
      <c r="PBI52" s="710"/>
      <c r="PBJ52" s="710"/>
      <c r="PBK52" s="710"/>
      <c r="PBL52" s="710"/>
      <c r="PBM52" s="710"/>
      <c r="PBN52" s="710"/>
      <c r="PBO52" s="710"/>
      <c r="PBP52" s="710"/>
      <c r="PBQ52" s="710"/>
      <c r="PBR52" s="710"/>
      <c r="PBS52" s="710"/>
      <c r="PBT52" s="710"/>
      <c r="PBU52" s="710"/>
      <c r="PBV52" s="710"/>
      <c r="PBW52" s="710"/>
      <c r="PBX52" s="710"/>
      <c r="PBY52" s="710"/>
      <c r="PBZ52" s="710"/>
      <c r="PCA52" s="710"/>
      <c r="PCB52" s="710"/>
      <c r="PCC52" s="710"/>
      <c r="PCD52" s="710"/>
      <c r="PCE52" s="710"/>
      <c r="PCF52" s="710"/>
      <c r="PCG52" s="710"/>
      <c r="PCH52" s="710"/>
      <c r="PCI52" s="710"/>
      <c r="PCJ52" s="710"/>
      <c r="PCK52" s="710"/>
      <c r="PCL52" s="710"/>
      <c r="PCM52" s="710"/>
      <c r="PCN52" s="710"/>
      <c r="PCO52" s="710"/>
      <c r="PCP52" s="710"/>
      <c r="PCQ52" s="710"/>
      <c r="PCR52" s="710"/>
      <c r="PCS52" s="710"/>
      <c r="PCT52" s="710"/>
      <c r="PCU52" s="710"/>
      <c r="PCV52" s="710"/>
      <c r="PCW52" s="710"/>
      <c r="PCX52" s="710"/>
      <c r="PCY52" s="710"/>
      <c r="PCZ52" s="710"/>
      <c r="PDA52" s="710"/>
      <c r="PDB52" s="710"/>
      <c r="PDC52" s="710"/>
      <c r="PDD52" s="710"/>
      <c r="PDE52" s="710"/>
      <c r="PDF52" s="710"/>
      <c r="PDG52" s="710"/>
      <c r="PDH52" s="710"/>
      <c r="PDI52" s="710"/>
      <c r="PDJ52" s="710"/>
      <c r="PDK52" s="710"/>
      <c r="PDL52" s="710"/>
      <c r="PDM52" s="710"/>
      <c r="PDN52" s="710"/>
      <c r="PDO52" s="710"/>
      <c r="PDP52" s="710"/>
      <c r="PDQ52" s="710"/>
      <c r="PDR52" s="710"/>
      <c r="PDS52" s="710"/>
      <c r="PDT52" s="710"/>
      <c r="PDU52" s="710"/>
      <c r="PDV52" s="710"/>
      <c r="PDW52" s="710"/>
      <c r="PDX52" s="710"/>
      <c r="PDY52" s="710"/>
      <c r="PDZ52" s="710"/>
      <c r="PEA52" s="710"/>
      <c r="PEB52" s="710"/>
      <c r="PEC52" s="710"/>
      <c r="PED52" s="710"/>
      <c r="PEE52" s="710"/>
      <c r="PEF52" s="710"/>
      <c r="PEG52" s="710"/>
      <c r="PEH52" s="710"/>
      <c r="PEI52" s="710"/>
      <c r="PEJ52" s="710"/>
      <c r="PEK52" s="710"/>
      <c r="PEL52" s="710"/>
      <c r="PEM52" s="710"/>
      <c r="PEN52" s="710"/>
      <c r="PEO52" s="710"/>
      <c r="PEP52" s="710"/>
      <c r="PEQ52" s="710"/>
      <c r="PER52" s="710"/>
      <c r="PES52" s="710"/>
      <c r="PET52" s="710"/>
      <c r="PEU52" s="710"/>
      <c r="PEV52" s="710"/>
      <c r="PEW52" s="710"/>
      <c r="PEX52" s="710"/>
      <c r="PEY52" s="710"/>
      <c r="PEZ52" s="710"/>
      <c r="PFA52" s="710"/>
      <c r="PFB52" s="710"/>
      <c r="PFC52" s="710"/>
      <c r="PFD52" s="710"/>
      <c r="PFE52" s="710"/>
      <c r="PFF52" s="710"/>
      <c r="PFG52" s="710"/>
      <c r="PFH52" s="710"/>
      <c r="PFI52" s="710"/>
      <c r="PFJ52" s="710"/>
      <c r="PFK52" s="710"/>
      <c r="PFL52" s="710"/>
      <c r="PFM52" s="710"/>
      <c r="PFN52" s="710"/>
      <c r="PFO52" s="710"/>
      <c r="PFP52" s="710"/>
      <c r="PFQ52" s="710"/>
      <c r="PFR52" s="710"/>
      <c r="PFS52" s="710"/>
      <c r="PFT52" s="710"/>
      <c r="PFU52" s="710"/>
      <c r="PFV52" s="710"/>
      <c r="PFW52" s="710"/>
      <c r="PFX52" s="710"/>
      <c r="PFY52" s="710"/>
      <c r="PFZ52" s="710"/>
      <c r="PGA52" s="710"/>
      <c r="PGB52" s="710"/>
      <c r="PGC52" s="710"/>
      <c r="PGD52" s="710"/>
      <c r="PGE52" s="710"/>
      <c r="PGF52" s="710"/>
      <c r="PGG52" s="710"/>
      <c r="PGH52" s="710"/>
      <c r="PGI52" s="710"/>
      <c r="PGJ52" s="710"/>
      <c r="PGK52" s="710"/>
      <c r="PGL52" s="710"/>
      <c r="PGM52" s="710"/>
      <c r="PGN52" s="710"/>
      <c r="PGO52" s="710"/>
      <c r="PGP52" s="710"/>
      <c r="PGQ52" s="710"/>
      <c r="PGR52" s="710"/>
      <c r="PGS52" s="710"/>
      <c r="PGT52" s="710"/>
      <c r="PGU52" s="710"/>
      <c r="PGV52" s="710"/>
      <c r="PGW52" s="710"/>
      <c r="PGX52" s="710"/>
      <c r="PGY52" s="710"/>
      <c r="PGZ52" s="710"/>
      <c r="PHA52" s="710"/>
      <c r="PHB52" s="710"/>
      <c r="PHC52" s="710"/>
      <c r="PHD52" s="710"/>
      <c r="PHE52" s="710"/>
      <c r="PHF52" s="710"/>
      <c r="PHG52" s="710"/>
      <c r="PHH52" s="710"/>
      <c r="PHI52" s="710"/>
      <c r="PHJ52" s="710"/>
      <c r="PHK52" s="710"/>
      <c r="PHL52" s="710"/>
      <c r="PHM52" s="710"/>
      <c r="PHN52" s="710"/>
      <c r="PHO52" s="710"/>
      <c r="PHP52" s="710"/>
      <c r="PHQ52" s="710"/>
      <c r="PHR52" s="710"/>
      <c r="PHS52" s="710"/>
      <c r="PHT52" s="710"/>
      <c r="PHU52" s="710"/>
      <c r="PHV52" s="710"/>
      <c r="PHW52" s="710"/>
      <c r="PHX52" s="710"/>
      <c r="PHY52" s="710"/>
      <c r="PHZ52" s="710"/>
      <c r="PIA52" s="710"/>
      <c r="PIB52" s="710"/>
      <c r="PIC52" s="710"/>
      <c r="PID52" s="710"/>
      <c r="PIE52" s="710"/>
      <c r="PIF52" s="710"/>
      <c r="PIG52" s="710"/>
      <c r="PIH52" s="710"/>
      <c r="PII52" s="710"/>
      <c r="PIJ52" s="710"/>
      <c r="PIK52" s="710"/>
      <c r="PIL52" s="710"/>
      <c r="PIM52" s="710"/>
      <c r="PIN52" s="710"/>
      <c r="PIO52" s="710"/>
      <c r="PIP52" s="710"/>
      <c r="PIQ52" s="710"/>
      <c r="PIR52" s="710"/>
      <c r="PIS52" s="710"/>
      <c r="PIT52" s="710"/>
      <c r="PIU52" s="710"/>
      <c r="PIV52" s="710"/>
      <c r="PIW52" s="710"/>
      <c r="PIX52" s="710"/>
      <c r="PIY52" s="710"/>
      <c r="PIZ52" s="710"/>
      <c r="PJA52" s="710"/>
      <c r="PJB52" s="710"/>
      <c r="PJC52" s="710"/>
      <c r="PJD52" s="710"/>
      <c r="PJE52" s="710"/>
      <c r="PJF52" s="710"/>
      <c r="PJG52" s="710"/>
      <c r="PJH52" s="710"/>
      <c r="PJI52" s="710"/>
      <c r="PJJ52" s="710"/>
      <c r="PJK52" s="710"/>
      <c r="PJL52" s="710"/>
      <c r="PJM52" s="710"/>
      <c r="PJN52" s="710"/>
      <c r="PJO52" s="710"/>
      <c r="PJP52" s="710"/>
      <c r="PJQ52" s="710"/>
      <c r="PJR52" s="710"/>
      <c r="PJS52" s="710"/>
      <c r="PJT52" s="710"/>
      <c r="PJU52" s="710"/>
      <c r="PJV52" s="710"/>
      <c r="PJW52" s="710"/>
      <c r="PJX52" s="710"/>
      <c r="PJY52" s="710"/>
      <c r="PJZ52" s="710"/>
      <c r="PKA52" s="710"/>
      <c r="PKB52" s="710"/>
      <c r="PKC52" s="710"/>
      <c r="PKD52" s="710"/>
      <c r="PKE52" s="710"/>
      <c r="PKF52" s="710"/>
      <c r="PKG52" s="710"/>
      <c r="PKH52" s="710"/>
      <c r="PKI52" s="710"/>
      <c r="PKJ52" s="710"/>
      <c r="PKK52" s="710"/>
      <c r="PKL52" s="710"/>
      <c r="PKM52" s="710"/>
      <c r="PKN52" s="710"/>
      <c r="PKO52" s="710"/>
      <c r="PKP52" s="710"/>
      <c r="PKQ52" s="710"/>
      <c r="PKR52" s="710"/>
      <c r="PKS52" s="710"/>
      <c r="PKT52" s="710"/>
      <c r="PKU52" s="710"/>
      <c r="PKV52" s="710"/>
      <c r="PKW52" s="710"/>
      <c r="PKX52" s="710"/>
      <c r="PKY52" s="710"/>
      <c r="PKZ52" s="710"/>
      <c r="PLA52" s="710"/>
      <c r="PLB52" s="710"/>
      <c r="PLC52" s="710"/>
      <c r="PLD52" s="710"/>
      <c r="PLE52" s="710"/>
      <c r="PLF52" s="710"/>
      <c r="PLG52" s="710"/>
      <c r="PLH52" s="710"/>
      <c r="PLI52" s="710"/>
      <c r="PLJ52" s="710"/>
      <c r="PLK52" s="710"/>
      <c r="PLL52" s="710"/>
      <c r="PLM52" s="710"/>
      <c r="PLN52" s="710"/>
      <c r="PLO52" s="710"/>
      <c r="PLP52" s="710"/>
      <c r="PLQ52" s="710"/>
      <c r="PLR52" s="710"/>
      <c r="PLS52" s="710"/>
      <c r="PLT52" s="710"/>
      <c r="PLU52" s="710"/>
      <c r="PLV52" s="710"/>
      <c r="PLW52" s="710"/>
      <c r="PLX52" s="710"/>
      <c r="PLY52" s="710"/>
      <c r="PLZ52" s="710"/>
      <c r="PMA52" s="710"/>
      <c r="PMB52" s="710"/>
      <c r="PMC52" s="710"/>
      <c r="PMD52" s="710"/>
      <c r="PME52" s="710"/>
      <c r="PMF52" s="710"/>
      <c r="PMG52" s="710"/>
      <c r="PMH52" s="710"/>
      <c r="PMI52" s="710"/>
      <c r="PMJ52" s="710"/>
      <c r="PMK52" s="710"/>
      <c r="PML52" s="710"/>
      <c r="PMM52" s="710"/>
      <c r="PMN52" s="710"/>
      <c r="PMO52" s="710"/>
      <c r="PMP52" s="710"/>
      <c r="PMQ52" s="710"/>
      <c r="PMR52" s="710"/>
      <c r="PMS52" s="710"/>
      <c r="PMT52" s="710"/>
      <c r="PMU52" s="710"/>
      <c r="PMV52" s="710"/>
      <c r="PMW52" s="710"/>
      <c r="PMX52" s="710"/>
      <c r="PMY52" s="710"/>
      <c r="PMZ52" s="710"/>
      <c r="PNA52" s="710"/>
      <c r="PNB52" s="710"/>
      <c r="PNC52" s="710"/>
      <c r="PND52" s="710"/>
      <c r="PNE52" s="710"/>
      <c r="PNF52" s="710"/>
      <c r="PNG52" s="710"/>
      <c r="PNH52" s="710"/>
      <c r="PNI52" s="710"/>
      <c r="PNJ52" s="710"/>
      <c r="PNK52" s="710"/>
      <c r="PNL52" s="710"/>
      <c r="PNM52" s="710"/>
      <c r="PNN52" s="710"/>
      <c r="PNO52" s="710"/>
      <c r="PNP52" s="710"/>
      <c r="PNQ52" s="710"/>
      <c r="PNR52" s="710"/>
      <c r="PNS52" s="710"/>
      <c r="PNT52" s="710"/>
      <c r="PNU52" s="710"/>
      <c r="PNV52" s="710"/>
      <c r="PNW52" s="710"/>
      <c r="PNX52" s="710"/>
      <c r="PNY52" s="710"/>
      <c r="PNZ52" s="710"/>
      <c r="POA52" s="710"/>
      <c r="POB52" s="710"/>
      <c r="POC52" s="710"/>
      <c r="POD52" s="710"/>
      <c r="POE52" s="710"/>
      <c r="POF52" s="710"/>
      <c r="POG52" s="710"/>
      <c r="POH52" s="710"/>
      <c r="POI52" s="710"/>
      <c r="POJ52" s="710"/>
      <c r="POK52" s="710"/>
      <c r="POL52" s="710"/>
      <c r="POM52" s="710"/>
      <c r="PON52" s="710"/>
      <c r="POO52" s="710"/>
      <c r="POP52" s="710"/>
      <c r="POQ52" s="710"/>
      <c r="POR52" s="710"/>
      <c r="POS52" s="710"/>
      <c r="POT52" s="710"/>
      <c r="POU52" s="710"/>
      <c r="POV52" s="710"/>
      <c r="POW52" s="710"/>
      <c r="POX52" s="710"/>
      <c r="POY52" s="710"/>
      <c r="POZ52" s="710"/>
      <c r="PPA52" s="710"/>
      <c r="PPB52" s="710"/>
      <c r="PPC52" s="710"/>
      <c r="PPD52" s="710"/>
      <c r="PPE52" s="710"/>
      <c r="PPF52" s="710"/>
      <c r="PPG52" s="710"/>
      <c r="PPH52" s="710"/>
      <c r="PPI52" s="710"/>
      <c r="PPJ52" s="710"/>
      <c r="PPK52" s="710"/>
      <c r="PPL52" s="710"/>
      <c r="PPM52" s="710"/>
      <c r="PPN52" s="710"/>
      <c r="PPO52" s="710"/>
      <c r="PPP52" s="710"/>
      <c r="PPQ52" s="710"/>
      <c r="PPR52" s="710"/>
      <c r="PPS52" s="710"/>
      <c r="PPT52" s="710"/>
      <c r="PPU52" s="710"/>
      <c r="PPV52" s="710"/>
      <c r="PPW52" s="710"/>
      <c r="PPX52" s="710"/>
      <c r="PPY52" s="710"/>
      <c r="PPZ52" s="710"/>
      <c r="PQA52" s="710"/>
      <c r="PQB52" s="710"/>
      <c r="PQC52" s="710"/>
      <c r="PQD52" s="710"/>
      <c r="PQE52" s="710"/>
      <c r="PQF52" s="710"/>
      <c r="PQG52" s="710"/>
      <c r="PQH52" s="710"/>
      <c r="PQI52" s="710"/>
      <c r="PQJ52" s="710"/>
      <c r="PQK52" s="710"/>
      <c r="PQL52" s="710"/>
      <c r="PQM52" s="710"/>
      <c r="PQN52" s="710"/>
      <c r="PQO52" s="710"/>
      <c r="PQP52" s="710"/>
      <c r="PQQ52" s="710"/>
      <c r="PQR52" s="710"/>
      <c r="PQS52" s="710"/>
      <c r="PQT52" s="710"/>
      <c r="PQU52" s="710"/>
      <c r="PQV52" s="710"/>
      <c r="PQW52" s="710"/>
      <c r="PQX52" s="710"/>
      <c r="PQY52" s="710"/>
      <c r="PQZ52" s="710"/>
      <c r="PRA52" s="710"/>
      <c r="PRB52" s="710"/>
      <c r="PRC52" s="710"/>
      <c r="PRD52" s="710"/>
      <c r="PRE52" s="710"/>
      <c r="PRF52" s="710"/>
      <c r="PRG52" s="710"/>
      <c r="PRH52" s="710"/>
      <c r="PRI52" s="710"/>
      <c r="PRJ52" s="710"/>
      <c r="PRK52" s="710"/>
      <c r="PRL52" s="710"/>
      <c r="PRM52" s="710"/>
      <c r="PRN52" s="710"/>
      <c r="PRO52" s="710"/>
      <c r="PRP52" s="710"/>
      <c r="PRQ52" s="710"/>
      <c r="PRR52" s="710"/>
      <c r="PRS52" s="710"/>
      <c r="PRT52" s="710"/>
      <c r="PRU52" s="710"/>
      <c r="PRV52" s="710"/>
      <c r="PRW52" s="710"/>
      <c r="PRX52" s="710"/>
      <c r="PRY52" s="710"/>
      <c r="PRZ52" s="710"/>
      <c r="PSA52" s="710"/>
      <c r="PSB52" s="710"/>
      <c r="PSC52" s="710"/>
      <c r="PSD52" s="710"/>
      <c r="PSE52" s="710"/>
      <c r="PSF52" s="710"/>
      <c r="PSG52" s="710"/>
      <c r="PSH52" s="710"/>
      <c r="PSI52" s="710"/>
      <c r="PSJ52" s="710"/>
      <c r="PSK52" s="710"/>
      <c r="PSL52" s="710"/>
      <c r="PSM52" s="710"/>
      <c r="PSN52" s="710"/>
      <c r="PSO52" s="710"/>
      <c r="PSP52" s="710"/>
      <c r="PSQ52" s="710"/>
      <c r="PSR52" s="710"/>
      <c r="PSS52" s="710"/>
      <c r="PST52" s="710"/>
      <c r="PSU52" s="710"/>
      <c r="PSV52" s="710"/>
      <c r="PSW52" s="710"/>
      <c r="PSX52" s="710"/>
      <c r="PSY52" s="710"/>
      <c r="PSZ52" s="710"/>
      <c r="PTA52" s="710"/>
      <c r="PTB52" s="710"/>
      <c r="PTC52" s="710"/>
      <c r="PTD52" s="710"/>
      <c r="PTE52" s="710"/>
      <c r="PTF52" s="710"/>
      <c r="PTG52" s="710"/>
      <c r="PTH52" s="710"/>
      <c r="PTI52" s="710"/>
      <c r="PTJ52" s="710"/>
      <c r="PTK52" s="710"/>
      <c r="PTL52" s="710"/>
      <c r="PTM52" s="710"/>
      <c r="PTN52" s="710"/>
      <c r="PTO52" s="710"/>
      <c r="PTP52" s="710"/>
      <c r="PTQ52" s="710"/>
      <c r="PTR52" s="710"/>
      <c r="PTS52" s="710"/>
      <c r="PTT52" s="710"/>
      <c r="PTU52" s="710"/>
      <c r="PTV52" s="710"/>
      <c r="PTW52" s="710"/>
      <c r="PTX52" s="710"/>
      <c r="PTY52" s="710"/>
      <c r="PTZ52" s="710"/>
      <c r="PUA52" s="710"/>
      <c r="PUB52" s="710"/>
      <c r="PUC52" s="710"/>
      <c r="PUD52" s="710"/>
      <c r="PUE52" s="710"/>
      <c r="PUF52" s="710"/>
      <c r="PUG52" s="710"/>
      <c r="PUH52" s="710"/>
      <c r="PUI52" s="710"/>
      <c r="PUJ52" s="710"/>
      <c r="PUK52" s="710"/>
      <c r="PUL52" s="710"/>
      <c r="PUM52" s="710"/>
      <c r="PUN52" s="710"/>
      <c r="PUO52" s="710"/>
      <c r="PUP52" s="710"/>
      <c r="PUQ52" s="710"/>
      <c r="PUR52" s="710"/>
      <c r="PUS52" s="710"/>
      <c r="PUT52" s="710"/>
      <c r="PUU52" s="710"/>
      <c r="PUV52" s="710"/>
      <c r="PUW52" s="710"/>
      <c r="PUX52" s="710"/>
      <c r="PUY52" s="710"/>
      <c r="PUZ52" s="710"/>
      <c r="PVA52" s="710"/>
      <c r="PVB52" s="710"/>
      <c r="PVC52" s="710"/>
      <c r="PVD52" s="710"/>
      <c r="PVE52" s="710"/>
      <c r="PVF52" s="710"/>
      <c r="PVG52" s="710"/>
      <c r="PVH52" s="710"/>
      <c r="PVI52" s="710"/>
      <c r="PVJ52" s="710"/>
      <c r="PVK52" s="710"/>
      <c r="PVL52" s="710"/>
      <c r="PVM52" s="710"/>
      <c r="PVN52" s="710"/>
      <c r="PVO52" s="710"/>
      <c r="PVP52" s="710"/>
      <c r="PVQ52" s="710"/>
      <c r="PVR52" s="710"/>
      <c r="PVS52" s="710"/>
      <c r="PVT52" s="710"/>
      <c r="PVU52" s="710"/>
      <c r="PVV52" s="710"/>
      <c r="PVW52" s="710"/>
      <c r="PVX52" s="710"/>
      <c r="PVY52" s="710"/>
      <c r="PVZ52" s="710"/>
      <c r="PWA52" s="710"/>
      <c r="PWB52" s="710"/>
      <c r="PWC52" s="710"/>
      <c r="PWD52" s="710"/>
      <c r="PWE52" s="710"/>
      <c r="PWF52" s="710"/>
      <c r="PWG52" s="710"/>
      <c r="PWH52" s="710"/>
      <c r="PWI52" s="710"/>
      <c r="PWJ52" s="710"/>
      <c r="PWK52" s="710"/>
      <c r="PWL52" s="710"/>
      <c r="PWM52" s="710"/>
      <c r="PWN52" s="710"/>
      <c r="PWO52" s="710"/>
      <c r="PWP52" s="710"/>
      <c r="PWQ52" s="710"/>
      <c r="PWR52" s="710"/>
      <c r="PWS52" s="710"/>
      <c r="PWT52" s="710"/>
      <c r="PWU52" s="710"/>
      <c r="PWV52" s="710"/>
      <c r="PWW52" s="710"/>
      <c r="PWX52" s="710"/>
      <c r="PWY52" s="710"/>
      <c r="PWZ52" s="710"/>
      <c r="PXA52" s="710"/>
      <c r="PXB52" s="710"/>
      <c r="PXC52" s="710"/>
      <c r="PXD52" s="710"/>
      <c r="PXE52" s="710"/>
      <c r="PXF52" s="710"/>
      <c r="PXG52" s="710"/>
      <c r="PXH52" s="710"/>
      <c r="PXI52" s="710"/>
      <c r="PXJ52" s="710"/>
      <c r="PXK52" s="710"/>
      <c r="PXL52" s="710"/>
      <c r="PXM52" s="710"/>
      <c r="PXN52" s="710"/>
      <c r="PXO52" s="710"/>
      <c r="PXP52" s="710"/>
      <c r="PXQ52" s="710"/>
      <c r="PXR52" s="710"/>
      <c r="PXS52" s="710"/>
      <c r="PXT52" s="710"/>
      <c r="PXU52" s="710"/>
      <c r="PXV52" s="710"/>
      <c r="PXW52" s="710"/>
      <c r="PXX52" s="710"/>
      <c r="PXY52" s="710"/>
      <c r="PXZ52" s="710"/>
      <c r="PYA52" s="710"/>
      <c r="PYB52" s="710"/>
      <c r="PYC52" s="710"/>
      <c r="PYD52" s="710"/>
      <c r="PYE52" s="710"/>
      <c r="PYF52" s="710"/>
      <c r="PYG52" s="710"/>
      <c r="PYH52" s="710"/>
      <c r="PYI52" s="710"/>
      <c r="PYJ52" s="710"/>
      <c r="PYK52" s="710"/>
      <c r="PYL52" s="710"/>
      <c r="PYM52" s="710"/>
      <c r="PYN52" s="710"/>
      <c r="PYO52" s="710"/>
      <c r="PYP52" s="710"/>
      <c r="PYQ52" s="710"/>
      <c r="PYR52" s="710"/>
      <c r="PYS52" s="710"/>
      <c r="PYT52" s="710"/>
      <c r="PYU52" s="710"/>
      <c r="PYV52" s="710"/>
      <c r="PYW52" s="710"/>
      <c r="PYX52" s="710"/>
      <c r="PYY52" s="710"/>
      <c r="PYZ52" s="710"/>
      <c r="PZA52" s="710"/>
      <c r="PZB52" s="710"/>
      <c r="PZC52" s="710"/>
      <c r="PZD52" s="710"/>
      <c r="PZE52" s="710"/>
      <c r="PZF52" s="710"/>
      <c r="PZG52" s="710"/>
      <c r="PZH52" s="710"/>
      <c r="PZI52" s="710"/>
      <c r="PZJ52" s="710"/>
      <c r="PZK52" s="710"/>
      <c r="PZL52" s="710"/>
      <c r="PZM52" s="710"/>
      <c r="PZN52" s="710"/>
      <c r="PZO52" s="710"/>
      <c r="PZP52" s="710"/>
      <c r="PZQ52" s="710"/>
      <c r="PZR52" s="710"/>
      <c r="PZS52" s="710"/>
      <c r="PZT52" s="710"/>
      <c r="PZU52" s="710"/>
      <c r="PZV52" s="710"/>
      <c r="PZW52" s="710"/>
      <c r="PZX52" s="710"/>
      <c r="PZY52" s="710"/>
      <c r="PZZ52" s="710"/>
      <c r="QAA52" s="710"/>
      <c r="QAB52" s="710"/>
      <c r="QAC52" s="710"/>
      <c r="QAD52" s="710"/>
      <c r="QAE52" s="710"/>
      <c r="QAF52" s="710"/>
      <c r="QAG52" s="710"/>
      <c r="QAH52" s="710"/>
      <c r="QAI52" s="710"/>
      <c r="QAJ52" s="710"/>
      <c r="QAK52" s="710"/>
      <c r="QAL52" s="710"/>
      <c r="QAM52" s="710"/>
      <c r="QAN52" s="710"/>
      <c r="QAO52" s="710"/>
      <c r="QAP52" s="710"/>
      <c r="QAQ52" s="710"/>
      <c r="QAR52" s="710"/>
      <c r="QAS52" s="710"/>
      <c r="QAT52" s="710"/>
      <c r="QAU52" s="710"/>
      <c r="QAV52" s="710"/>
      <c r="QAW52" s="710"/>
      <c r="QAX52" s="710"/>
      <c r="QAY52" s="710"/>
      <c r="QAZ52" s="710"/>
      <c r="QBA52" s="710"/>
      <c r="QBB52" s="710"/>
      <c r="QBC52" s="710"/>
      <c r="QBD52" s="710"/>
      <c r="QBE52" s="710"/>
      <c r="QBF52" s="710"/>
      <c r="QBG52" s="710"/>
      <c r="QBH52" s="710"/>
      <c r="QBI52" s="710"/>
      <c r="QBJ52" s="710"/>
      <c r="QBK52" s="710"/>
      <c r="QBL52" s="710"/>
      <c r="QBM52" s="710"/>
      <c r="QBN52" s="710"/>
      <c r="QBO52" s="710"/>
      <c r="QBP52" s="710"/>
      <c r="QBQ52" s="710"/>
      <c r="QBR52" s="710"/>
      <c r="QBS52" s="710"/>
      <c r="QBT52" s="710"/>
      <c r="QBU52" s="710"/>
      <c r="QBV52" s="710"/>
      <c r="QBW52" s="710"/>
      <c r="QBX52" s="710"/>
      <c r="QBY52" s="710"/>
      <c r="QBZ52" s="710"/>
      <c r="QCA52" s="710"/>
      <c r="QCB52" s="710"/>
      <c r="QCC52" s="710"/>
      <c r="QCD52" s="710"/>
      <c r="QCE52" s="710"/>
      <c r="QCF52" s="710"/>
      <c r="QCG52" s="710"/>
      <c r="QCH52" s="710"/>
      <c r="QCI52" s="710"/>
      <c r="QCJ52" s="710"/>
      <c r="QCK52" s="710"/>
      <c r="QCL52" s="710"/>
      <c r="QCM52" s="710"/>
      <c r="QCN52" s="710"/>
      <c r="QCO52" s="710"/>
      <c r="QCP52" s="710"/>
      <c r="QCQ52" s="710"/>
      <c r="QCR52" s="710"/>
      <c r="QCS52" s="710"/>
      <c r="QCT52" s="710"/>
      <c r="QCU52" s="710"/>
      <c r="QCV52" s="710"/>
      <c r="QCW52" s="710"/>
      <c r="QCX52" s="710"/>
      <c r="QCY52" s="710"/>
      <c r="QCZ52" s="710"/>
      <c r="QDA52" s="710"/>
      <c r="QDB52" s="710"/>
      <c r="QDC52" s="710"/>
      <c r="QDD52" s="710"/>
      <c r="QDE52" s="710"/>
      <c r="QDF52" s="710"/>
      <c r="QDG52" s="710"/>
      <c r="QDH52" s="710"/>
      <c r="QDI52" s="710"/>
      <c r="QDJ52" s="710"/>
      <c r="QDK52" s="710"/>
      <c r="QDL52" s="710"/>
      <c r="QDM52" s="710"/>
      <c r="QDN52" s="710"/>
      <c r="QDO52" s="710"/>
      <c r="QDP52" s="710"/>
      <c r="QDQ52" s="710"/>
      <c r="QDR52" s="710"/>
      <c r="QDS52" s="710"/>
      <c r="QDT52" s="710"/>
      <c r="QDU52" s="710"/>
      <c r="QDV52" s="710"/>
      <c r="QDW52" s="710"/>
      <c r="QDX52" s="710"/>
      <c r="QDY52" s="710"/>
      <c r="QDZ52" s="710"/>
      <c r="QEA52" s="710"/>
      <c r="QEB52" s="710"/>
      <c r="QEC52" s="710"/>
      <c r="QED52" s="710"/>
      <c r="QEE52" s="710"/>
      <c r="QEF52" s="710"/>
      <c r="QEG52" s="710"/>
      <c r="QEH52" s="710"/>
      <c r="QEI52" s="710"/>
      <c r="QEJ52" s="710"/>
      <c r="QEK52" s="710"/>
      <c r="QEL52" s="710"/>
      <c r="QEM52" s="710"/>
      <c r="QEN52" s="710"/>
      <c r="QEO52" s="710"/>
      <c r="QEP52" s="710"/>
      <c r="QEQ52" s="710"/>
      <c r="QER52" s="710"/>
      <c r="QES52" s="710"/>
      <c r="QET52" s="710"/>
      <c r="QEU52" s="710"/>
      <c r="QEV52" s="710"/>
      <c r="QEW52" s="710"/>
      <c r="QEX52" s="710"/>
      <c r="QEY52" s="710"/>
      <c r="QEZ52" s="710"/>
      <c r="QFA52" s="710"/>
      <c r="QFB52" s="710"/>
      <c r="QFC52" s="710"/>
      <c r="QFD52" s="710"/>
      <c r="QFE52" s="710"/>
      <c r="QFF52" s="710"/>
      <c r="QFG52" s="710"/>
      <c r="QFH52" s="710"/>
      <c r="QFI52" s="710"/>
      <c r="QFJ52" s="710"/>
      <c r="QFK52" s="710"/>
      <c r="QFL52" s="710"/>
      <c r="QFM52" s="710"/>
      <c r="QFN52" s="710"/>
      <c r="QFO52" s="710"/>
      <c r="QFP52" s="710"/>
      <c r="QFQ52" s="710"/>
      <c r="QFR52" s="710"/>
      <c r="QFS52" s="710"/>
      <c r="QFT52" s="710"/>
      <c r="QFU52" s="710"/>
      <c r="QFV52" s="710"/>
      <c r="QFW52" s="710"/>
      <c r="QFX52" s="710"/>
      <c r="QFY52" s="710"/>
      <c r="QFZ52" s="710"/>
      <c r="QGA52" s="710"/>
      <c r="QGB52" s="710"/>
      <c r="QGC52" s="710"/>
      <c r="QGD52" s="710"/>
      <c r="QGE52" s="710"/>
      <c r="QGF52" s="710"/>
      <c r="QGG52" s="710"/>
      <c r="QGH52" s="710"/>
      <c r="QGI52" s="710"/>
      <c r="QGJ52" s="710"/>
      <c r="QGK52" s="710"/>
      <c r="QGL52" s="710"/>
      <c r="QGM52" s="710"/>
      <c r="QGN52" s="710"/>
      <c r="QGO52" s="710"/>
      <c r="QGP52" s="710"/>
      <c r="QGQ52" s="710"/>
      <c r="QGR52" s="710"/>
      <c r="QGS52" s="710"/>
      <c r="QGT52" s="710"/>
      <c r="QGU52" s="710"/>
      <c r="QGV52" s="710"/>
      <c r="QGW52" s="710"/>
      <c r="QGX52" s="710"/>
      <c r="QGY52" s="710"/>
      <c r="QGZ52" s="710"/>
      <c r="QHA52" s="710"/>
      <c r="QHB52" s="710"/>
      <c r="QHC52" s="710"/>
      <c r="QHD52" s="710"/>
      <c r="QHE52" s="710"/>
      <c r="QHF52" s="710"/>
      <c r="QHG52" s="710"/>
      <c r="QHH52" s="710"/>
      <c r="QHI52" s="710"/>
      <c r="QHJ52" s="710"/>
      <c r="QHK52" s="710"/>
      <c r="QHL52" s="710"/>
      <c r="QHM52" s="710"/>
      <c r="QHN52" s="710"/>
      <c r="QHO52" s="710"/>
      <c r="QHP52" s="710"/>
      <c r="QHQ52" s="710"/>
      <c r="QHR52" s="710"/>
      <c r="QHS52" s="710"/>
      <c r="QHT52" s="710"/>
      <c r="QHU52" s="710"/>
      <c r="QHV52" s="710"/>
      <c r="QHW52" s="710"/>
      <c r="QHX52" s="710"/>
      <c r="QHY52" s="710"/>
      <c r="QHZ52" s="710"/>
      <c r="QIA52" s="710"/>
      <c r="QIB52" s="710"/>
      <c r="QIC52" s="710"/>
      <c r="QID52" s="710"/>
      <c r="QIE52" s="710"/>
      <c r="QIF52" s="710"/>
      <c r="QIG52" s="710"/>
      <c r="QIH52" s="710"/>
      <c r="QII52" s="710"/>
      <c r="QIJ52" s="710"/>
      <c r="QIK52" s="710"/>
      <c r="QIL52" s="710"/>
      <c r="QIM52" s="710"/>
      <c r="QIN52" s="710"/>
      <c r="QIO52" s="710"/>
      <c r="QIP52" s="710"/>
      <c r="QIQ52" s="710"/>
      <c r="QIR52" s="710"/>
      <c r="QIS52" s="710"/>
      <c r="QIT52" s="710"/>
      <c r="QIU52" s="710"/>
      <c r="QIV52" s="710"/>
      <c r="QIW52" s="710"/>
      <c r="QIX52" s="710"/>
      <c r="QIY52" s="710"/>
      <c r="QIZ52" s="710"/>
      <c r="QJA52" s="710"/>
      <c r="QJB52" s="710"/>
      <c r="QJC52" s="710"/>
      <c r="QJD52" s="710"/>
      <c r="QJE52" s="710"/>
      <c r="QJF52" s="710"/>
      <c r="QJG52" s="710"/>
      <c r="QJH52" s="710"/>
      <c r="QJI52" s="710"/>
      <c r="QJJ52" s="710"/>
      <c r="QJK52" s="710"/>
      <c r="QJL52" s="710"/>
      <c r="QJM52" s="710"/>
      <c r="QJN52" s="710"/>
      <c r="QJO52" s="710"/>
      <c r="QJP52" s="710"/>
      <c r="QJQ52" s="710"/>
      <c r="QJR52" s="710"/>
      <c r="QJS52" s="710"/>
      <c r="QJT52" s="710"/>
      <c r="QJU52" s="710"/>
      <c r="QJV52" s="710"/>
      <c r="QJW52" s="710"/>
      <c r="QJX52" s="710"/>
      <c r="QJY52" s="710"/>
      <c r="QJZ52" s="710"/>
      <c r="QKA52" s="710"/>
      <c r="QKB52" s="710"/>
      <c r="QKC52" s="710"/>
      <c r="QKD52" s="710"/>
      <c r="QKE52" s="710"/>
      <c r="QKF52" s="710"/>
      <c r="QKG52" s="710"/>
      <c r="QKH52" s="710"/>
      <c r="QKI52" s="710"/>
      <c r="QKJ52" s="710"/>
      <c r="QKK52" s="710"/>
      <c r="QKL52" s="710"/>
      <c r="QKM52" s="710"/>
      <c r="QKN52" s="710"/>
      <c r="QKO52" s="710"/>
      <c r="QKP52" s="710"/>
      <c r="QKQ52" s="710"/>
      <c r="QKR52" s="710"/>
      <c r="QKS52" s="710"/>
      <c r="QKT52" s="710"/>
      <c r="QKU52" s="710"/>
      <c r="QKV52" s="710"/>
      <c r="QKW52" s="710"/>
      <c r="QKX52" s="710"/>
      <c r="QKY52" s="710"/>
      <c r="QKZ52" s="710"/>
      <c r="QLA52" s="710"/>
      <c r="QLB52" s="710"/>
      <c r="QLC52" s="710"/>
      <c r="QLD52" s="710"/>
      <c r="QLE52" s="710"/>
      <c r="QLF52" s="710"/>
      <c r="QLG52" s="710"/>
      <c r="QLH52" s="710"/>
      <c r="QLI52" s="710"/>
      <c r="QLJ52" s="710"/>
      <c r="QLK52" s="710"/>
      <c r="QLL52" s="710"/>
      <c r="QLM52" s="710"/>
      <c r="QLN52" s="710"/>
      <c r="QLO52" s="710"/>
      <c r="QLP52" s="710"/>
      <c r="QLQ52" s="710"/>
      <c r="QLR52" s="710"/>
      <c r="QLS52" s="710"/>
      <c r="QLT52" s="710"/>
      <c r="QLU52" s="710"/>
      <c r="QLV52" s="710"/>
      <c r="QLW52" s="710"/>
      <c r="QLX52" s="710"/>
      <c r="QLY52" s="710"/>
      <c r="QLZ52" s="710"/>
      <c r="QMA52" s="710"/>
      <c r="QMB52" s="710"/>
      <c r="QMC52" s="710"/>
      <c r="QMD52" s="710"/>
      <c r="QME52" s="710"/>
      <c r="QMF52" s="710"/>
      <c r="QMG52" s="710"/>
      <c r="QMH52" s="710"/>
      <c r="QMI52" s="710"/>
      <c r="QMJ52" s="710"/>
      <c r="QMK52" s="710"/>
      <c r="QML52" s="710"/>
      <c r="QMM52" s="710"/>
      <c r="QMN52" s="710"/>
      <c r="QMO52" s="710"/>
      <c r="QMP52" s="710"/>
      <c r="QMQ52" s="710"/>
      <c r="QMR52" s="710"/>
      <c r="QMS52" s="710"/>
      <c r="QMT52" s="710"/>
      <c r="QMU52" s="710"/>
      <c r="QMV52" s="710"/>
      <c r="QMW52" s="710"/>
      <c r="QMX52" s="710"/>
      <c r="QMY52" s="710"/>
      <c r="QMZ52" s="710"/>
      <c r="QNA52" s="710"/>
      <c r="QNB52" s="710"/>
      <c r="QNC52" s="710"/>
      <c r="QND52" s="710"/>
      <c r="QNE52" s="710"/>
      <c r="QNF52" s="710"/>
      <c r="QNG52" s="710"/>
      <c r="QNH52" s="710"/>
      <c r="QNI52" s="710"/>
      <c r="QNJ52" s="710"/>
      <c r="QNK52" s="710"/>
      <c r="QNL52" s="710"/>
      <c r="QNM52" s="710"/>
      <c r="QNN52" s="710"/>
      <c r="QNO52" s="710"/>
      <c r="QNP52" s="710"/>
      <c r="QNQ52" s="710"/>
      <c r="QNR52" s="710"/>
      <c r="QNS52" s="710"/>
      <c r="QNT52" s="710"/>
      <c r="QNU52" s="710"/>
      <c r="QNV52" s="710"/>
      <c r="QNW52" s="710"/>
      <c r="QNX52" s="710"/>
      <c r="QNY52" s="710"/>
      <c r="QNZ52" s="710"/>
      <c r="QOA52" s="710"/>
      <c r="QOB52" s="710"/>
      <c r="QOC52" s="710"/>
      <c r="QOD52" s="710"/>
      <c r="QOE52" s="710"/>
      <c r="QOF52" s="710"/>
      <c r="QOG52" s="710"/>
      <c r="QOH52" s="710"/>
      <c r="QOI52" s="710"/>
      <c r="QOJ52" s="710"/>
      <c r="QOK52" s="710"/>
      <c r="QOL52" s="710"/>
      <c r="QOM52" s="710"/>
      <c r="QON52" s="710"/>
      <c r="QOO52" s="710"/>
      <c r="QOP52" s="710"/>
      <c r="QOQ52" s="710"/>
      <c r="QOR52" s="710"/>
      <c r="QOS52" s="710"/>
      <c r="QOT52" s="710"/>
      <c r="QOU52" s="710"/>
      <c r="QOV52" s="710"/>
      <c r="QOW52" s="710"/>
      <c r="QOX52" s="710"/>
      <c r="QOY52" s="710"/>
      <c r="QOZ52" s="710"/>
      <c r="QPA52" s="710"/>
      <c r="QPB52" s="710"/>
      <c r="QPC52" s="710"/>
      <c r="QPD52" s="710"/>
      <c r="QPE52" s="710"/>
      <c r="QPF52" s="710"/>
      <c r="QPG52" s="710"/>
      <c r="QPH52" s="710"/>
      <c r="QPI52" s="710"/>
      <c r="QPJ52" s="710"/>
      <c r="QPK52" s="710"/>
      <c r="QPL52" s="710"/>
      <c r="QPM52" s="710"/>
      <c r="QPN52" s="710"/>
      <c r="QPO52" s="710"/>
      <c r="QPP52" s="710"/>
      <c r="QPQ52" s="710"/>
      <c r="QPR52" s="710"/>
      <c r="QPS52" s="710"/>
      <c r="QPT52" s="710"/>
      <c r="QPU52" s="710"/>
      <c r="QPV52" s="710"/>
      <c r="QPW52" s="710"/>
      <c r="QPX52" s="710"/>
      <c r="QPY52" s="710"/>
      <c r="QPZ52" s="710"/>
      <c r="QQA52" s="710"/>
      <c r="QQB52" s="710"/>
      <c r="QQC52" s="710"/>
      <c r="QQD52" s="710"/>
      <c r="QQE52" s="710"/>
      <c r="QQF52" s="710"/>
      <c r="QQG52" s="710"/>
      <c r="QQH52" s="710"/>
      <c r="QQI52" s="710"/>
      <c r="QQJ52" s="710"/>
      <c r="QQK52" s="710"/>
      <c r="QQL52" s="710"/>
      <c r="QQM52" s="710"/>
      <c r="QQN52" s="710"/>
      <c r="QQO52" s="710"/>
      <c r="QQP52" s="710"/>
      <c r="QQQ52" s="710"/>
      <c r="QQR52" s="710"/>
      <c r="QQS52" s="710"/>
      <c r="QQT52" s="710"/>
      <c r="QQU52" s="710"/>
      <c r="QQV52" s="710"/>
      <c r="QQW52" s="710"/>
      <c r="QQX52" s="710"/>
      <c r="QQY52" s="710"/>
      <c r="QQZ52" s="710"/>
      <c r="QRA52" s="710"/>
      <c r="QRB52" s="710"/>
      <c r="QRC52" s="710"/>
      <c r="QRD52" s="710"/>
      <c r="QRE52" s="710"/>
      <c r="QRF52" s="710"/>
      <c r="QRG52" s="710"/>
      <c r="QRH52" s="710"/>
      <c r="QRI52" s="710"/>
      <c r="QRJ52" s="710"/>
      <c r="QRK52" s="710"/>
      <c r="QRL52" s="710"/>
      <c r="QRM52" s="710"/>
      <c r="QRN52" s="710"/>
      <c r="QRO52" s="710"/>
      <c r="QRP52" s="710"/>
      <c r="QRQ52" s="710"/>
      <c r="QRR52" s="710"/>
      <c r="QRS52" s="710"/>
      <c r="QRT52" s="710"/>
      <c r="QRU52" s="710"/>
      <c r="QRV52" s="710"/>
      <c r="QRW52" s="710"/>
      <c r="QRX52" s="710"/>
      <c r="QRY52" s="710"/>
      <c r="QRZ52" s="710"/>
      <c r="QSA52" s="710"/>
      <c r="QSB52" s="710"/>
      <c r="QSC52" s="710"/>
      <c r="QSD52" s="710"/>
      <c r="QSE52" s="710"/>
      <c r="QSF52" s="710"/>
      <c r="QSG52" s="710"/>
      <c r="QSH52" s="710"/>
      <c r="QSI52" s="710"/>
      <c r="QSJ52" s="710"/>
      <c r="QSK52" s="710"/>
      <c r="QSL52" s="710"/>
      <c r="QSM52" s="710"/>
      <c r="QSN52" s="710"/>
      <c r="QSO52" s="710"/>
      <c r="QSP52" s="710"/>
      <c r="QSQ52" s="710"/>
      <c r="QSR52" s="710"/>
      <c r="QSS52" s="710"/>
      <c r="QST52" s="710"/>
      <c r="QSU52" s="710"/>
      <c r="QSV52" s="710"/>
      <c r="QSW52" s="710"/>
      <c r="QSX52" s="710"/>
      <c r="QSY52" s="710"/>
      <c r="QSZ52" s="710"/>
      <c r="QTA52" s="710"/>
      <c r="QTB52" s="710"/>
      <c r="QTC52" s="710"/>
      <c r="QTD52" s="710"/>
      <c r="QTE52" s="710"/>
      <c r="QTF52" s="710"/>
      <c r="QTG52" s="710"/>
      <c r="QTH52" s="710"/>
      <c r="QTI52" s="710"/>
      <c r="QTJ52" s="710"/>
      <c r="QTK52" s="710"/>
      <c r="QTL52" s="710"/>
      <c r="QTM52" s="710"/>
      <c r="QTN52" s="710"/>
      <c r="QTO52" s="710"/>
      <c r="QTP52" s="710"/>
      <c r="QTQ52" s="710"/>
      <c r="QTR52" s="710"/>
      <c r="QTS52" s="710"/>
      <c r="QTT52" s="710"/>
      <c r="QTU52" s="710"/>
      <c r="QTV52" s="710"/>
      <c r="QTW52" s="710"/>
      <c r="QTX52" s="710"/>
      <c r="QTY52" s="710"/>
      <c r="QTZ52" s="710"/>
      <c r="QUA52" s="710"/>
      <c r="QUB52" s="710"/>
      <c r="QUC52" s="710"/>
      <c r="QUD52" s="710"/>
      <c r="QUE52" s="710"/>
      <c r="QUF52" s="710"/>
      <c r="QUG52" s="710"/>
      <c r="QUH52" s="710"/>
      <c r="QUI52" s="710"/>
      <c r="QUJ52" s="710"/>
      <c r="QUK52" s="710"/>
      <c r="QUL52" s="710"/>
      <c r="QUM52" s="710"/>
      <c r="QUN52" s="710"/>
      <c r="QUO52" s="710"/>
      <c r="QUP52" s="710"/>
      <c r="QUQ52" s="710"/>
      <c r="QUR52" s="710"/>
      <c r="QUS52" s="710"/>
      <c r="QUT52" s="710"/>
      <c r="QUU52" s="710"/>
      <c r="QUV52" s="710"/>
      <c r="QUW52" s="710"/>
      <c r="QUX52" s="710"/>
      <c r="QUY52" s="710"/>
      <c r="QUZ52" s="710"/>
      <c r="QVA52" s="710"/>
      <c r="QVB52" s="710"/>
      <c r="QVC52" s="710"/>
      <c r="QVD52" s="710"/>
      <c r="QVE52" s="710"/>
      <c r="QVF52" s="710"/>
      <c r="QVG52" s="710"/>
      <c r="QVH52" s="710"/>
      <c r="QVI52" s="710"/>
      <c r="QVJ52" s="710"/>
      <c r="QVK52" s="710"/>
      <c r="QVL52" s="710"/>
      <c r="QVM52" s="710"/>
      <c r="QVN52" s="710"/>
      <c r="QVO52" s="710"/>
      <c r="QVP52" s="710"/>
      <c r="QVQ52" s="710"/>
      <c r="QVR52" s="710"/>
      <c r="QVS52" s="710"/>
      <c r="QVT52" s="710"/>
      <c r="QVU52" s="710"/>
      <c r="QVV52" s="710"/>
      <c r="QVW52" s="710"/>
      <c r="QVX52" s="710"/>
      <c r="QVY52" s="710"/>
      <c r="QVZ52" s="710"/>
      <c r="QWA52" s="710"/>
      <c r="QWB52" s="710"/>
      <c r="QWC52" s="710"/>
      <c r="QWD52" s="710"/>
      <c r="QWE52" s="710"/>
      <c r="QWF52" s="710"/>
      <c r="QWG52" s="710"/>
      <c r="QWH52" s="710"/>
      <c r="QWI52" s="710"/>
      <c r="QWJ52" s="710"/>
      <c r="QWK52" s="710"/>
      <c r="QWL52" s="710"/>
      <c r="QWM52" s="710"/>
      <c r="QWN52" s="710"/>
      <c r="QWO52" s="710"/>
      <c r="QWP52" s="710"/>
      <c r="QWQ52" s="710"/>
      <c r="QWR52" s="710"/>
      <c r="QWS52" s="710"/>
      <c r="QWT52" s="710"/>
      <c r="QWU52" s="710"/>
      <c r="QWV52" s="710"/>
      <c r="QWW52" s="710"/>
      <c r="QWX52" s="710"/>
      <c r="QWY52" s="710"/>
      <c r="QWZ52" s="710"/>
      <c r="QXA52" s="710"/>
      <c r="QXB52" s="710"/>
      <c r="QXC52" s="710"/>
      <c r="QXD52" s="710"/>
      <c r="QXE52" s="710"/>
      <c r="QXF52" s="710"/>
      <c r="QXG52" s="710"/>
      <c r="QXH52" s="710"/>
      <c r="QXI52" s="710"/>
      <c r="QXJ52" s="710"/>
      <c r="QXK52" s="710"/>
      <c r="QXL52" s="710"/>
      <c r="QXM52" s="710"/>
      <c r="QXN52" s="710"/>
      <c r="QXO52" s="710"/>
      <c r="QXP52" s="710"/>
      <c r="QXQ52" s="710"/>
      <c r="QXR52" s="710"/>
      <c r="QXS52" s="710"/>
      <c r="QXT52" s="710"/>
      <c r="QXU52" s="710"/>
      <c r="QXV52" s="710"/>
      <c r="QXW52" s="710"/>
      <c r="QXX52" s="710"/>
      <c r="QXY52" s="710"/>
      <c r="QXZ52" s="710"/>
      <c r="QYA52" s="710"/>
      <c r="QYB52" s="710"/>
      <c r="QYC52" s="710"/>
      <c r="QYD52" s="710"/>
      <c r="QYE52" s="710"/>
      <c r="QYF52" s="710"/>
      <c r="QYG52" s="710"/>
      <c r="QYH52" s="710"/>
      <c r="QYI52" s="710"/>
      <c r="QYJ52" s="710"/>
      <c r="QYK52" s="710"/>
      <c r="QYL52" s="710"/>
      <c r="QYM52" s="710"/>
      <c r="QYN52" s="710"/>
      <c r="QYO52" s="710"/>
      <c r="QYP52" s="710"/>
      <c r="QYQ52" s="710"/>
      <c r="QYR52" s="710"/>
      <c r="QYS52" s="710"/>
      <c r="QYT52" s="710"/>
      <c r="QYU52" s="710"/>
      <c r="QYV52" s="710"/>
      <c r="QYW52" s="710"/>
      <c r="QYX52" s="710"/>
      <c r="QYY52" s="710"/>
      <c r="QYZ52" s="710"/>
      <c r="QZA52" s="710"/>
      <c r="QZB52" s="710"/>
      <c r="QZC52" s="710"/>
      <c r="QZD52" s="710"/>
      <c r="QZE52" s="710"/>
      <c r="QZF52" s="710"/>
      <c r="QZG52" s="710"/>
      <c r="QZH52" s="710"/>
      <c r="QZI52" s="710"/>
      <c r="QZJ52" s="710"/>
      <c r="QZK52" s="710"/>
      <c r="QZL52" s="710"/>
      <c r="QZM52" s="710"/>
      <c r="QZN52" s="710"/>
      <c r="QZO52" s="710"/>
      <c r="QZP52" s="710"/>
      <c r="QZQ52" s="710"/>
      <c r="QZR52" s="710"/>
      <c r="QZS52" s="710"/>
      <c r="QZT52" s="710"/>
      <c r="QZU52" s="710"/>
      <c r="QZV52" s="710"/>
      <c r="QZW52" s="710"/>
      <c r="QZX52" s="710"/>
      <c r="QZY52" s="710"/>
      <c r="QZZ52" s="710"/>
      <c r="RAA52" s="710"/>
      <c r="RAB52" s="710"/>
      <c r="RAC52" s="710"/>
      <c r="RAD52" s="710"/>
      <c r="RAE52" s="710"/>
      <c r="RAF52" s="710"/>
      <c r="RAG52" s="710"/>
      <c r="RAH52" s="710"/>
      <c r="RAI52" s="710"/>
      <c r="RAJ52" s="710"/>
      <c r="RAK52" s="710"/>
      <c r="RAL52" s="710"/>
      <c r="RAM52" s="710"/>
      <c r="RAN52" s="710"/>
      <c r="RAO52" s="710"/>
      <c r="RAP52" s="710"/>
      <c r="RAQ52" s="710"/>
      <c r="RAR52" s="710"/>
      <c r="RAS52" s="710"/>
      <c r="RAT52" s="710"/>
      <c r="RAU52" s="710"/>
      <c r="RAV52" s="710"/>
      <c r="RAW52" s="710"/>
      <c r="RAX52" s="710"/>
      <c r="RAY52" s="710"/>
      <c r="RAZ52" s="710"/>
      <c r="RBA52" s="710"/>
      <c r="RBB52" s="710"/>
      <c r="RBC52" s="710"/>
      <c r="RBD52" s="710"/>
      <c r="RBE52" s="710"/>
      <c r="RBF52" s="710"/>
      <c r="RBG52" s="710"/>
      <c r="RBH52" s="710"/>
      <c r="RBI52" s="710"/>
      <c r="RBJ52" s="710"/>
      <c r="RBK52" s="710"/>
      <c r="RBL52" s="710"/>
      <c r="RBM52" s="710"/>
      <c r="RBN52" s="710"/>
      <c r="RBO52" s="710"/>
      <c r="RBP52" s="710"/>
      <c r="RBQ52" s="710"/>
      <c r="RBR52" s="710"/>
      <c r="RBS52" s="710"/>
      <c r="RBT52" s="710"/>
      <c r="RBU52" s="710"/>
      <c r="RBV52" s="710"/>
      <c r="RBW52" s="710"/>
      <c r="RBX52" s="710"/>
      <c r="RBY52" s="710"/>
      <c r="RBZ52" s="710"/>
      <c r="RCA52" s="710"/>
      <c r="RCB52" s="710"/>
      <c r="RCC52" s="710"/>
      <c r="RCD52" s="710"/>
      <c r="RCE52" s="710"/>
      <c r="RCF52" s="710"/>
      <c r="RCG52" s="710"/>
      <c r="RCH52" s="710"/>
      <c r="RCI52" s="710"/>
      <c r="RCJ52" s="710"/>
      <c r="RCK52" s="710"/>
      <c r="RCL52" s="710"/>
      <c r="RCM52" s="710"/>
      <c r="RCN52" s="710"/>
      <c r="RCO52" s="710"/>
      <c r="RCP52" s="710"/>
      <c r="RCQ52" s="710"/>
      <c r="RCR52" s="710"/>
      <c r="RCS52" s="710"/>
      <c r="RCT52" s="710"/>
      <c r="RCU52" s="710"/>
      <c r="RCV52" s="710"/>
      <c r="RCW52" s="710"/>
      <c r="RCX52" s="710"/>
      <c r="RCY52" s="710"/>
      <c r="RCZ52" s="710"/>
      <c r="RDA52" s="710"/>
      <c r="RDB52" s="710"/>
      <c r="RDC52" s="710"/>
      <c r="RDD52" s="710"/>
      <c r="RDE52" s="710"/>
      <c r="RDF52" s="710"/>
      <c r="RDG52" s="710"/>
      <c r="RDH52" s="710"/>
      <c r="RDI52" s="710"/>
      <c r="RDJ52" s="710"/>
      <c r="RDK52" s="710"/>
      <c r="RDL52" s="710"/>
      <c r="RDM52" s="710"/>
      <c r="RDN52" s="710"/>
      <c r="RDO52" s="710"/>
      <c r="RDP52" s="710"/>
      <c r="RDQ52" s="710"/>
      <c r="RDR52" s="710"/>
      <c r="RDS52" s="710"/>
      <c r="RDT52" s="710"/>
      <c r="RDU52" s="710"/>
      <c r="RDV52" s="710"/>
      <c r="RDW52" s="710"/>
      <c r="RDX52" s="710"/>
      <c r="RDY52" s="710"/>
      <c r="RDZ52" s="710"/>
      <c r="REA52" s="710"/>
      <c r="REB52" s="710"/>
      <c r="REC52" s="710"/>
      <c r="RED52" s="710"/>
      <c r="REE52" s="710"/>
      <c r="REF52" s="710"/>
      <c r="REG52" s="710"/>
      <c r="REH52" s="710"/>
      <c r="REI52" s="710"/>
      <c r="REJ52" s="710"/>
      <c r="REK52" s="710"/>
      <c r="REL52" s="710"/>
      <c r="REM52" s="710"/>
      <c r="REN52" s="710"/>
      <c r="REO52" s="710"/>
      <c r="REP52" s="710"/>
      <c r="REQ52" s="710"/>
      <c r="RER52" s="710"/>
      <c r="RES52" s="710"/>
      <c r="RET52" s="710"/>
      <c r="REU52" s="710"/>
      <c r="REV52" s="710"/>
      <c r="REW52" s="710"/>
      <c r="REX52" s="710"/>
      <c r="REY52" s="710"/>
      <c r="REZ52" s="710"/>
      <c r="RFA52" s="710"/>
      <c r="RFB52" s="710"/>
      <c r="RFC52" s="710"/>
      <c r="RFD52" s="710"/>
      <c r="RFE52" s="710"/>
      <c r="RFF52" s="710"/>
      <c r="RFG52" s="710"/>
      <c r="RFH52" s="710"/>
      <c r="RFI52" s="710"/>
      <c r="RFJ52" s="710"/>
      <c r="RFK52" s="710"/>
      <c r="RFL52" s="710"/>
      <c r="RFM52" s="710"/>
      <c r="RFN52" s="710"/>
      <c r="RFO52" s="710"/>
      <c r="RFP52" s="710"/>
      <c r="RFQ52" s="710"/>
      <c r="RFR52" s="710"/>
      <c r="RFS52" s="710"/>
      <c r="RFT52" s="710"/>
      <c r="RFU52" s="710"/>
      <c r="RFV52" s="710"/>
      <c r="RFW52" s="710"/>
      <c r="RFX52" s="710"/>
      <c r="RFY52" s="710"/>
      <c r="RFZ52" s="710"/>
      <c r="RGA52" s="710"/>
      <c r="RGB52" s="710"/>
      <c r="RGC52" s="710"/>
      <c r="RGD52" s="710"/>
      <c r="RGE52" s="710"/>
      <c r="RGF52" s="710"/>
      <c r="RGG52" s="710"/>
      <c r="RGH52" s="710"/>
      <c r="RGI52" s="710"/>
      <c r="RGJ52" s="710"/>
      <c r="RGK52" s="710"/>
      <c r="RGL52" s="710"/>
      <c r="RGM52" s="710"/>
      <c r="RGN52" s="710"/>
      <c r="RGO52" s="710"/>
      <c r="RGP52" s="710"/>
      <c r="RGQ52" s="710"/>
      <c r="RGR52" s="710"/>
      <c r="RGS52" s="710"/>
      <c r="RGT52" s="710"/>
      <c r="RGU52" s="710"/>
      <c r="RGV52" s="710"/>
      <c r="RGW52" s="710"/>
      <c r="RGX52" s="710"/>
      <c r="RGY52" s="710"/>
      <c r="RGZ52" s="710"/>
      <c r="RHA52" s="710"/>
      <c r="RHB52" s="710"/>
      <c r="RHC52" s="710"/>
      <c r="RHD52" s="710"/>
      <c r="RHE52" s="710"/>
      <c r="RHF52" s="710"/>
      <c r="RHG52" s="710"/>
      <c r="RHH52" s="710"/>
      <c r="RHI52" s="710"/>
      <c r="RHJ52" s="710"/>
      <c r="RHK52" s="710"/>
      <c r="RHL52" s="710"/>
      <c r="RHM52" s="710"/>
      <c r="RHN52" s="710"/>
      <c r="RHO52" s="710"/>
      <c r="RHP52" s="710"/>
      <c r="RHQ52" s="710"/>
      <c r="RHR52" s="710"/>
      <c r="RHS52" s="710"/>
      <c r="RHT52" s="710"/>
      <c r="RHU52" s="710"/>
      <c r="RHV52" s="710"/>
      <c r="RHW52" s="710"/>
      <c r="RHX52" s="710"/>
      <c r="RHY52" s="710"/>
      <c r="RHZ52" s="710"/>
      <c r="RIA52" s="710"/>
      <c r="RIB52" s="710"/>
      <c r="RIC52" s="710"/>
      <c r="RID52" s="710"/>
      <c r="RIE52" s="710"/>
      <c r="RIF52" s="710"/>
      <c r="RIG52" s="710"/>
      <c r="RIH52" s="710"/>
      <c r="RII52" s="710"/>
      <c r="RIJ52" s="710"/>
      <c r="RIK52" s="710"/>
      <c r="RIL52" s="710"/>
      <c r="RIM52" s="710"/>
      <c r="RIN52" s="710"/>
      <c r="RIO52" s="710"/>
      <c r="RIP52" s="710"/>
      <c r="RIQ52" s="710"/>
      <c r="RIR52" s="710"/>
      <c r="RIS52" s="710"/>
      <c r="RIT52" s="710"/>
      <c r="RIU52" s="710"/>
      <c r="RIV52" s="710"/>
      <c r="RIW52" s="710"/>
      <c r="RIX52" s="710"/>
      <c r="RIY52" s="710"/>
      <c r="RIZ52" s="710"/>
      <c r="RJA52" s="710"/>
      <c r="RJB52" s="710"/>
      <c r="RJC52" s="710"/>
      <c r="RJD52" s="710"/>
      <c r="RJE52" s="710"/>
      <c r="RJF52" s="710"/>
      <c r="RJG52" s="710"/>
      <c r="RJH52" s="710"/>
      <c r="RJI52" s="710"/>
      <c r="RJJ52" s="710"/>
      <c r="RJK52" s="710"/>
      <c r="RJL52" s="710"/>
      <c r="RJM52" s="710"/>
      <c r="RJN52" s="710"/>
      <c r="RJO52" s="710"/>
      <c r="RJP52" s="710"/>
      <c r="RJQ52" s="710"/>
      <c r="RJR52" s="710"/>
      <c r="RJS52" s="710"/>
      <c r="RJT52" s="710"/>
      <c r="RJU52" s="710"/>
      <c r="RJV52" s="710"/>
      <c r="RJW52" s="710"/>
      <c r="RJX52" s="710"/>
      <c r="RJY52" s="710"/>
      <c r="RJZ52" s="710"/>
      <c r="RKA52" s="710"/>
      <c r="RKB52" s="710"/>
      <c r="RKC52" s="710"/>
      <c r="RKD52" s="710"/>
      <c r="RKE52" s="710"/>
      <c r="RKF52" s="710"/>
      <c r="RKG52" s="710"/>
      <c r="RKH52" s="710"/>
      <c r="RKI52" s="710"/>
      <c r="RKJ52" s="710"/>
      <c r="RKK52" s="710"/>
      <c r="RKL52" s="710"/>
      <c r="RKM52" s="710"/>
      <c r="RKN52" s="710"/>
      <c r="RKO52" s="710"/>
      <c r="RKP52" s="710"/>
      <c r="RKQ52" s="710"/>
      <c r="RKR52" s="710"/>
      <c r="RKS52" s="710"/>
      <c r="RKT52" s="710"/>
      <c r="RKU52" s="710"/>
      <c r="RKV52" s="710"/>
      <c r="RKW52" s="710"/>
      <c r="RKX52" s="710"/>
      <c r="RKY52" s="710"/>
      <c r="RKZ52" s="710"/>
      <c r="RLA52" s="710"/>
      <c r="RLB52" s="710"/>
      <c r="RLC52" s="710"/>
      <c r="RLD52" s="710"/>
      <c r="RLE52" s="710"/>
      <c r="RLF52" s="710"/>
      <c r="RLG52" s="710"/>
      <c r="RLH52" s="710"/>
      <c r="RLI52" s="710"/>
      <c r="RLJ52" s="710"/>
      <c r="RLK52" s="710"/>
      <c r="RLL52" s="710"/>
      <c r="RLM52" s="710"/>
      <c r="RLN52" s="710"/>
      <c r="RLO52" s="710"/>
      <c r="RLP52" s="710"/>
      <c r="RLQ52" s="710"/>
      <c r="RLR52" s="710"/>
      <c r="RLS52" s="710"/>
      <c r="RLT52" s="710"/>
      <c r="RLU52" s="710"/>
      <c r="RLV52" s="710"/>
      <c r="RLW52" s="710"/>
      <c r="RLX52" s="710"/>
      <c r="RLY52" s="710"/>
      <c r="RLZ52" s="710"/>
      <c r="RMA52" s="710"/>
      <c r="RMB52" s="710"/>
      <c r="RMC52" s="710"/>
      <c r="RMD52" s="710"/>
      <c r="RME52" s="710"/>
      <c r="RMF52" s="710"/>
      <c r="RMG52" s="710"/>
      <c r="RMH52" s="710"/>
      <c r="RMI52" s="710"/>
      <c r="RMJ52" s="710"/>
      <c r="RMK52" s="710"/>
      <c r="RML52" s="710"/>
      <c r="RMM52" s="710"/>
      <c r="RMN52" s="710"/>
      <c r="RMO52" s="710"/>
      <c r="RMP52" s="710"/>
      <c r="RMQ52" s="710"/>
      <c r="RMR52" s="710"/>
      <c r="RMS52" s="710"/>
      <c r="RMT52" s="710"/>
      <c r="RMU52" s="710"/>
      <c r="RMV52" s="710"/>
      <c r="RMW52" s="710"/>
      <c r="RMX52" s="710"/>
      <c r="RMY52" s="710"/>
      <c r="RMZ52" s="710"/>
      <c r="RNA52" s="710"/>
      <c r="RNB52" s="710"/>
      <c r="RNC52" s="710"/>
      <c r="RND52" s="710"/>
      <c r="RNE52" s="710"/>
      <c r="RNF52" s="710"/>
      <c r="RNG52" s="710"/>
      <c r="RNH52" s="710"/>
      <c r="RNI52" s="710"/>
      <c r="RNJ52" s="710"/>
      <c r="RNK52" s="710"/>
      <c r="RNL52" s="710"/>
      <c r="RNM52" s="710"/>
      <c r="RNN52" s="710"/>
      <c r="RNO52" s="710"/>
      <c r="RNP52" s="710"/>
      <c r="RNQ52" s="710"/>
      <c r="RNR52" s="710"/>
      <c r="RNS52" s="710"/>
      <c r="RNT52" s="710"/>
      <c r="RNU52" s="710"/>
      <c r="RNV52" s="710"/>
      <c r="RNW52" s="710"/>
      <c r="RNX52" s="710"/>
      <c r="RNY52" s="710"/>
      <c r="RNZ52" s="710"/>
      <c r="ROA52" s="710"/>
      <c r="ROB52" s="710"/>
      <c r="ROC52" s="710"/>
      <c r="ROD52" s="710"/>
      <c r="ROE52" s="710"/>
      <c r="ROF52" s="710"/>
      <c r="ROG52" s="710"/>
      <c r="ROH52" s="710"/>
      <c r="ROI52" s="710"/>
      <c r="ROJ52" s="710"/>
      <c r="ROK52" s="710"/>
      <c r="ROL52" s="710"/>
      <c r="ROM52" s="710"/>
      <c r="RON52" s="710"/>
      <c r="ROO52" s="710"/>
      <c r="ROP52" s="710"/>
      <c r="ROQ52" s="710"/>
      <c r="ROR52" s="710"/>
      <c r="ROS52" s="710"/>
      <c r="ROT52" s="710"/>
      <c r="ROU52" s="710"/>
      <c r="ROV52" s="710"/>
      <c r="ROW52" s="710"/>
      <c r="ROX52" s="710"/>
      <c r="ROY52" s="710"/>
      <c r="ROZ52" s="710"/>
      <c r="RPA52" s="710"/>
      <c r="RPB52" s="710"/>
      <c r="RPC52" s="710"/>
      <c r="RPD52" s="710"/>
      <c r="RPE52" s="710"/>
      <c r="RPF52" s="710"/>
      <c r="RPG52" s="710"/>
      <c r="RPH52" s="710"/>
      <c r="RPI52" s="710"/>
      <c r="RPJ52" s="710"/>
      <c r="RPK52" s="710"/>
      <c r="RPL52" s="710"/>
      <c r="RPM52" s="710"/>
      <c r="RPN52" s="710"/>
      <c r="RPO52" s="710"/>
      <c r="RPP52" s="710"/>
      <c r="RPQ52" s="710"/>
      <c r="RPR52" s="710"/>
      <c r="RPS52" s="710"/>
      <c r="RPT52" s="710"/>
      <c r="RPU52" s="710"/>
      <c r="RPV52" s="710"/>
      <c r="RPW52" s="710"/>
      <c r="RPX52" s="710"/>
      <c r="RPY52" s="710"/>
      <c r="RPZ52" s="710"/>
      <c r="RQA52" s="710"/>
      <c r="RQB52" s="710"/>
      <c r="RQC52" s="710"/>
      <c r="RQD52" s="710"/>
      <c r="RQE52" s="710"/>
      <c r="RQF52" s="710"/>
      <c r="RQG52" s="710"/>
      <c r="RQH52" s="710"/>
      <c r="RQI52" s="710"/>
      <c r="RQJ52" s="710"/>
      <c r="RQK52" s="710"/>
      <c r="RQL52" s="710"/>
      <c r="RQM52" s="710"/>
      <c r="RQN52" s="710"/>
      <c r="RQO52" s="710"/>
      <c r="RQP52" s="710"/>
      <c r="RQQ52" s="710"/>
      <c r="RQR52" s="710"/>
      <c r="RQS52" s="710"/>
      <c r="RQT52" s="710"/>
      <c r="RQU52" s="710"/>
      <c r="RQV52" s="710"/>
      <c r="RQW52" s="710"/>
      <c r="RQX52" s="710"/>
      <c r="RQY52" s="710"/>
      <c r="RQZ52" s="710"/>
      <c r="RRA52" s="710"/>
      <c r="RRB52" s="710"/>
      <c r="RRC52" s="710"/>
      <c r="RRD52" s="710"/>
      <c r="RRE52" s="710"/>
      <c r="RRF52" s="710"/>
      <c r="RRG52" s="710"/>
      <c r="RRH52" s="710"/>
      <c r="RRI52" s="710"/>
      <c r="RRJ52" s="710"/>
      <c r="RRK52" s="710"/>
      <c r="RRL52" s="710"/>
      <c r="RRM52" s="710"/>
      <c r="RRN52" s="710"/>
      <c r="RRO52" s="710"/>
      <c r="RRP52" s="710"/>
      <c r="RRQ52" s="710"/>
      <c r="RRR52" s="710"/>
      <c r="RRS52" s="710"/>
      <c r="RRT52" s="710"/>
      <c r="RRU52" s="710"/>
      <c r="RRV52" s="710"/>
      <c r="RRW52" s="710"/>
      <c r="RRX52" s="710"/>
      <c r="RRY52" s="710"/>
      <c r="RRZ52" s="710"/>
      <c r="RSA52" s="710"/>
      <c r="RSB52" s="710"/>
      <c r="RSC52" s="710"/>
      <c r="RSD52" s="710"/>
      <c r="RSE52" s="710"/>
      <c r="RSF52" s="710"/>
      <c r="RSG52" s="710"/>
      <c r="RSH52" s="710"/>
      <c r="RSI52" s="710"/>
      <c r="RSJ52" s="710"/>
      <c r="RSK52" s="710"/>
      <c r="RSL52" s="710"/>
      <c r="RSM52" s="710"/>
      <c r="RSN52" s="710"/>
      <c r="RSO52" s="710"/>
      <c r="RSP52" s="710"/>
      <c r="RSQ52" s="710"/>
      <c r="RSR52" s="710"/>
      <c r="RSS52" s="710"/>
      <c r="RST52" s="710"/>
      <c r="RSU52" s="710"/>
      <c r="RSV52" s="710"/>
      <c r="RSW52" s="710"/>
      <c r="RSX52" s="710"/>
      <c r="RSY52" s="710"/>
      <c r="RSZ52" s="710"/>
      <c r="RTA52" s="710"/>
      <c r="RTB52" s="710"/>
      <c r="RTC52" s="710"/>
      <c r="RTD52" s="710"/>
      <c r="RTE52" s="710"/>
      <c r="RTF52" s="710"/>
      <c r="RTG52" s="710"/>
      <c r="RTH52" s="710"/>
      <c r="RTI52" s="710"/>
      <c r="RTJ52" s="710"/>
      <c r="RTK52" s="710"/>
      <c r="RTL52" s="710"/>
      <c r="RTM52" s="710"/>
      <c r="RTN52" s="710"/>
      <c r="RTO52" s="710"/>
      <c r="RTP52" s="710"/>
      <c r="RTQ52" s="710"/>
      <c r="RTR52" s="710"/>
      <c r="RTS52" s="710"/>
      <c r="RTT52" s="710"/>
      <c r="RTU52" s="710"/>
      <c r="RTV52" s="710"/>
      <c r="RTW52" s="710"/>
      <c r="RTX52" s="710"/>
      <c r="RTY52" s="710"/>
      <c r="RTZ52" s="710"/>
      <c r="RUA52" s="710"/>
      <c r="RUB52" s="710"/>
      <c r="RUC52" s="710"/>
      <c r="RUD52" s="710"/>
      <c r="RUE52" s="710"/>
      <c r="RUF52" s="710"/>
      <c r="RUG52" s="710"/>
      <c r="RUH52" s="710"/>
      <c r="RUI52" s="710"/>
      <c r="RUJ52" s="710"/>
      <c r="RUK52" s="710"/>
      <c r="RUL52" s="710"/>
      <c r="RUM52" s="710"/>
      <c r="RUN52" s="710"/>
      <c r="RUO52" s="710"/>
      <c r="RUP52" s="710"/>
      <c r="RUQ52" s="710"/>
      <c r="RUR52" s="710"/>
      <c r="RUS52" s="710"/>
      <c r="RUT52" s="710"/>
      <c r="RUU52" s="710"/>
      <c r="RUV52" s="710"/>
      <c r="RUW52" s="710"/>
      <c r="RUX52" s="710"/>
      <c r="RUY52" s="710"/>
      <c r="RUZ52" s="710"/>
      <c r="RVA52" s="710"/>
      <c r="RVB52" s="710"/>
      <c r="RVC52" s="710"/>
      <c r="RVD52" s="710"/>
      <c r="RVE52" s="710"/>
      <c r="RVF52" s="710"/>
      <c r="RVG52" s="710"/>
      <c r="RVH52" s="710"/>
      <c r="RVI52" s="710"/>
      <c r="RVJ52" s="710"/>
      <c r="RVK52" s="710"/>
      <c r="RVL52" s="710"/>
      <c r="RVM52" s="710"/>
      <c r="RVN52" s="710"/>
      <c r="RVO52" s="710"/>
      <c r="RVP52" s="710"/>
      <c r="RVQ52" s="710"/>
      <c r="RVR52" s="710"/>
      <c r="RVS52" s="710"/>
      <c r="RVT52" s="710"/>
      <c r="RVU52" s="710"/>
      <c r="RVV52" s="710"/>
      <c r="RVW52" s="710"/>
      <c r="RVX52" s="710"/>
      <c r="RVY52" s="710"/>
      <c r="RVZ52" s="710"/>
      <c r="RWA52" s="710"/>
      <c r="RWB52" s="710"/>
      <c r="RWC52" s="710"/>
      <c r="RWD52" s="710"/>
      <c r="RWE52" s="710"/>
      <c r="RWF52" s="710"/>
      <c r="RWG52" s="710"/>
      <c r="RWH52" s="710"/>
      <c r="RWI52" s="710"/>
      <c r="RWJ52" s="710"/>
      <c r="RWK52" s="710"/>
      <c r="RWL52" s="710"/>
      <c r="RWM52" s="710"/>
      <c r="RWN52" s="710"/>
      <c r="RWO52" s="710"/>
      <c r="RWP52" s="710"/>
      <c r="RWQ52" s="710"/>
      <c r="RWR52" s="710"/>
      <c r="RWS52" s="710"/>
      <c r="RWT52" s="710"/>
      <c r="RWU52" s="710"/>
      <c r="RWV52" s="710"/>
      <c r="RWW52" s="710"/>
      <c r="RWX52" s="710"/>
      <c r="RWY52" s="710"/>
      <c r="RWZ52" s="710"/>
      <c r="RXA52" s="710"/>
      <c r="RXB52" s="710"/>
      <c r="RXC52" s="710"/>
      <c r="RXD52" s="710"/>
      <c r="RXE52" s="710"/>
      <c r="RXF52" s="710"/>
      <c r="RXG52" s="710"/>
      <c r="RXH52" s="710"/>
      <c r="RXI52" s="710"/>
      <c r="RXJ52" s="710"/>
      <c r="RXK52" s="710"/>
      <c r="RXL52" s="710"/>
      <c r="RXM52" s="710"/>
      <c r="RXN52" s="710"/>
      <c r="RXO52" s="710"/>
      <c r="RXP52" s="710"/>
      <c r="RXQ52" s="710"/>
      <c r="RXR52" s="710"/>
      <c r="RXS52" s="710"/>
      <c r="RXT52" s="710"/>
      <c r="RXU52" s="710"/>
      <c r="RXV52" s="710"/>
      <c r="RXW52" s="710"/>
      <c r="RXX52" s="710"/>
      <c r="RXY52" s="710"/>
      <c r="RXZ52" s="710"/>
      <c r="RYA52" s="710"/>
      <c r="RYB52" s="710"/>
      <c r="RYC52" s="710"/>
      <c r="RYD52" s="710"/>
      <c r="RYE52" s="710"/>
      <c r="RYF52" s="710"/>
      <c r="RYG52" s="710"/>
      <c r="RYH52" s="710"/>
      <c r="RYI52" s="710"/>
      <c r="RYJ52" s="710"/>
      <c r="RYK52" s="710"/>
      <c r="RYL52" s="710"/>
      <c r="RYM52" s="710"/>
      <c r="RYN52" s="710"/>
      <c r="RYO52" s="710"/>
      <c r="RYP52" s="710"/>
      <c r="RYQ52" s="710"/>
      <c r="RYR52" s="710"/>
      <c r="RYS52" s="710"/>
      <c r="RYT52" s="710"/>
      <c r="RYU52" s="710"/>
      <c r="RYV52" s="710"/>
      <c r="RYW52" s="710"/>
      <c r="RYX52" s="710"/>
      <c r="RYY52" s="710"/>
      <c r="RYZ52" s="710"/>
      <c r="RZA52" s="710"/>
      <c r="RZB52" s="710"/>
      <c r="RZC52" s="710"/>
      <c r="RZD52" s="710"/>
      <c r="RZE52" s="710"/>
      <c r="RZF52" s="710"/>
      <c r="RZG52" s="710"/>
      <c r="RZH52" s="710"/>
      <c r="RZI52" s="710"/>
      <c r="RZJ52" s="710"/>
      <c r="RZK52" s="710"/>
      <c r="RZL52" s="710"/>
      <c r="RZM52" s="710"/>
      <c r="RZN52" s="710"/>
      <c r="RZO52" s="710"/>
      <c r="RZP52" s="710"/>
      <c r="RZQ52" s="710"/>
      <c r="RZR52" s="710"/>
      <c r="RZS52" s="710"/>
      <c r="RZT52" s="710"/>
      <c r="RZU52" s="710"/>
      <c r="RZV52" s="710"/>
      <c r="RZW52" s="710"/>
      <c r="RZX52" s="710"/>
      <c r="RZY52" s="710"/>
      <c r="RZZ52" s="710"/>
      <c r="SAA52" s="710"/>
      <c r="SAB52" s="710"/>
      <c r="SAC52" s="710"/>
      <c r="SAD52" s="710"/>
      <c r="SAE52" s="710"/>
      <c r="SAF52" s="710"/>
      <c r="SAG52" s="710"/>
      <c r="SAH52" s="710"/>
      <c r="SAI52" s="710"/>
      <c r="SAJ52" s="710"/>
      <c r="SAK52" s="710"/>
      <c r="SAL52" s="710"/>
      <c r="SAM52" s="710"/>
      <c r="SAN52" s="710"/>
      <c r="SAO52" s="710"/>
      <c r="SAP52" s="710"/>
      <c r="SAQ52" s="710"/>
      <c r="SAR52" s="710"/>
      <c r="SAS52" s="710"/>
      <c r="SAT52" s="710"/>
      <c r="SAU52" s="710"/>
      <c r="SAV52" s="710"/>
      <c r="SAW52" s="710"/>
      <c r="SAX52" s="710"/>
      <c r="SAY52" s="710"/>
      <c r="SAZ52" s="710"/>
      <c r="SBA52" s="710"/>
      <c r="SBB52" s="710"/>
      <c r="SBC52" s="710"/>
      <c r="SBD52" s="710"/>
      <c r="SBE52" s="710"/>
      <c r="SBF52" s="710"/>
      <c r="SBG52" s="710"/>
      <c r="SBH52" s="710"/>
      <c r="SBI52" s="710"/>
      <c r="SBJ52" s="710"/>
      <c r="SBK52" s="710"/>
      <c r="SBL52" s="710"/>
      <c r="SBM52" s="710"/>
      <c r="SBN52" s="710"/>
      <c r="SBO52" s="710"/>
      <c r="SBP52" s="710"/>
      <c r="SBQ52" s="710"/>
      <c r="SBR52" s="710"/>
      <c r="SBS52" s="710"/>
      <c r="SBT52" s="710"/>
      <c r="SBU52" s="710"/>
      <c r="SBV52" s="710"/>
      <c r="SBW52" s="710"/>
      <c r="SBX52" s="710"/>
      <c r="SBY52" s="710"/>
      <c r="SBZ52" s="710"/>
      <c r="SCA52" s="710"/>
      <c r="SCB52" s="710"/>
      <c r="SCC52" s="710"/>
      <c r="SCD52" s="710"/>
      <c r="SCE52" s="710"/>
      <c r="SCF52" s="710"/>
      <c r="SCG52" s="710"/>
      <c r="SCH52" s="710"/>
      <c r="SCI52" s="710"/>
      <c r="SCJ52" s="710"/>
      <c r="SCK52" s="710"/>
      <c r="SCL52" s="710"/>
      <c r="SCM52" s="710"/>
      <c r="SCN52" s="710"/>
      <c r="SCO52" s="710"/>
      <c r="SCP52" s="710"/>
      <c r="SCQ52" s="710"/>
      <c r="SCR52" s="710"/>
      <c r="SCS52" s="710"/>
      <c r="SCT52" s="710"/>
      <c r="SCU52" s="710"/>
      <c r="SCV52" s="710"/>
      <c r="SCW52" s="710"/>
      <c r="SCX52" s="710"/>
      <c r="SCY52" s="710"/>
      <c r="SCZ52" s="710"/>
      <c r="SDA52" s="710"/>
      <c r="SDB52" s="710"/>
      <c r="SDC52" s="710"/>
      <c r="SDD52" s="710"/>
      <c r="SDE52" s="710"/>
      <c r="SDF52" s="710"/>
      <c r="SDG52" s="710"/>
      <c r="SDH52" s="710"/>
      <c r="SDI52" s="710"/>
      <c r="SDJ52" s="710"/>
      <c r="SDK52" s="710"/>
      <c r="SDL52" s="710"/>
      <c r="SDM52" s="710"/>
      <c r="SDN52" s="710"/>
      <c r="SDO52" s="710"/>
      <c r="SDP52" s="710"/>
      <c r="SDQ52" s="710"/>
      <c r="SDR52" s="710"/>
      <c r="SDS52" s="710"/>
      <c r="SDT52" s="710"/>
      <c r="SDU52" s="710"/>
      <c r="SDV52" s="710"/>
      <c r="SDW52" s="710"/>
      <c r="SDX52" s="710"/>
      <c r="SDY52" s="710"/>
      <c r="SDZ52" s="710"/>
      <c r="SEA52" s="710"/>
      <c r="SEB52" s="710"/>
      <c r="SEC52" s="710"/>
      <c r="SED52" s="710"/>
      <c r="SEE52" s="710"/>
      <c r="SEF52" s="710"/>
      <c r="SEG52" s="710"/>
      <c r="SEH52" s="710"/>
      <c r="SEI52" s="710"/>
      <c r="SEJ52" s="710"/>
      <c r="SEK52" s="710"/>
      <c r="SEL52" s="710"/>
      <c r="SEM52" s="710"/>
      <c r="SEN52" s="710"/>
      <c r="SEO52" s="710"/>
      <c r="SEP52" s="710"/>
      <c r="SEQ52" s="710"/>
      <c r="SER52" s="710"/>
      <c r="SES52" s="710"/>
      <c r="SET52" s="710"/>
      <c r="SEU52" s="710"/>
      <c r="SEV52" s="710"/>
      <c r="SEW52" s="710"/>
      <c r="SEX52" s="710"/>
      <c r="SEY52" s="710"/>
      <c r="SEZ52" s="710"/>
      <c r="SFA52" s="710"/>
      <c r="SFB52" s="710"/>
      <c r="SFC52" s="710"/>
      <c r="SFD52" s="710"/>
      <c r="SFE52" s="710"/>
      <c r="SFF52" s="710"/>
      <c r="SFG52" s="710"/>
      <c r="SFH52" s="710"/>
      <c r="SFI52" s="710"/>
      <c r="SFJ52" s="710"/>
      <c r="SFK52" s="710"/>
      <c r="SFL52" s="710"/>
      <c r="SFM52" s="710"/>
      <c r="SFN52" s="710"/>
      <c r="SFO52" s="710"/>
      <c r="SFP52" s="710"/>
      <c r="SFQ52" s="710"/>
      <c r="SFR52" s="710"/>
      <c r="SFS52" s="710"/>
      <c r="SFT52" s="710"/>
      <c r="SFU52" s="710"/>
      <c r="SFV52" s="710"/>
      <c r="SFW52" s="710"/>
      <c r="SFX52" s="710"/>
      <c r="SFY52" s="710"/>
      <c r="SFZ52" s="710"/>
      <c r="SGA52" s="710"/>
      <c r="SGB52" s="710"/>
      <c r="SGC52" s="710"/>
      <c r="SGD52" s="710"/>
      <c r="SGE52" s="710"/>
      <c r="SGF52" s="710"/>
      <c r="SGG52" s="710"/>
      <c r="SGH52" s="710"/>
      <c r="SGI52" s="710"/>
      <c r="SGJ52" s="710"/>
      <c r="SGK52" s="710"/>
      <c r="SGL52" s="710"/>
      <c r="SGM52" s="710"/>
      <c r="SGN52" s="710"/>
      <c r="SGO52" s="710"/>
      <c r="SGP52" s="710"/>
      <c r="SGQ52" s="710"/>
      <c r="SGR52" s="710"/>
      <c r="SGS52" s="710"/>
      <c r="SGT52" s="710"/>
      <c r="SGU52" s="710"/>
      <c r="SGV52" s="710"/>
      <c r="SGW52" s="710"/>
      <c r="SGX52" s="710"/>
      <c r="SGY52" s="710"/>
      <c r="SGZ52" s="710"/>
      <c r="SHA52" s="710"/>
      <c r="SHB52" s="710"/>
      <c r="SHC52" s="710"/>
      <c r="SHD52" s="710"/>
      <c r="SHE52" s="710"/>
      <c r="SHF52" s="710"/>
      <c r="SHG52" s="710"/>
      <c r="SHH52" s="710"/>
      <c r="SHI52" s="710"/>
      <c r="SHJ52" s="710"/>
      <c r="SHK52" s="710"/>
      <c r="SHL52" s="710"/>
      <c r="SHM52" s="710"/>
      <c r="SHN52" s="710"/>
      <c r="SHO52" s="710"/>
      <c r="SHP52" s="710"/>
      <c r="SHQ52" s="710"/>
      <c r="SHR52" s="710"/>
      <c r="SHS52" s="710"/>
      <c r="SHT52" s="710"/>
      <c r="SHU52" s="710"/>
      <c r="SHV52" s="710"/>
      <c r="SHW52" s="710"/>
      <c r="SHX52" s="710"/>
      <c r="SHY52" s="710"/>
      <c r="SHZ52" s="710"/>
      <c r="SIA52" s="710"/>
      <c r="SIB52" s="710"/>
      <c r="SIC52" s="710"/>
      <c r="SID52" s="710"/>
      <c r="SIE52" s="710"/>
      <c r="SIF52" s="710"/>
      <c r="SIG52" s="710"/>
      <c r="SIH52" s="710"/>
      <c r="SII52" s="710"/>
      <c r="SIJ52" s="710"/>
      <c r="SIK52" s="710"/>
      <c r="SIL52" s="710"/>
      <c r="SIM52" s="710"/>
      <c r="SIN52" s="710"/>
      <c r="SIO52" s="710"/>
      <c r="SIP52" s="710"/>
      <c r="SIQ52" s="710"/>
      <c r="SIR52" s="710"/>
      <c r="SIS52" s="710"/>
      <c r="SIT52" s="710"/>
      <c r="SIU52" s="710"/>
      <c r="SIV52" s="710"/>
      <c r="SIW52" s="710"/>
      <c r="SIX52" s="710"/>
      <c r="SIY52" s="710"/>
      <c r="SIZ52" s="710"/>
      <c r="SJA52" s="710"/>
      <c r="SJB52" s="710"/>
      <c r="SJC52" s="710"/>
      <c r="SJD52" s="710"/>
      <c r="SJE52" s="710"/>
      <c r="SJF52" s="710"/>
      <c r="SJG52" s="710"/>
      <c r="SJH52" s="710"/>
      <c r="SJI52" s="710"/>
      <c r="SJJ52" s="710"/>
      <c r="SJK52" s="710"/>
      <c r="SJL52" s="710"/>
      <c r="SJM52" s="710"/>
      <c r="SJN52" s="710"/>
      <c r="SJO52" s="710"/>
      <c r="SJP52" s="710"/>
      <c r="SJQ52" s="710"/>
      <c r="SJR52" s="710"/>
      <c r="SJS52" s="710"/>
      <c r="SJT52" s="710"/>
      <c r="SJU52" s="710"/>
      <c r="SJV52" s="710"/>
      <c r="SJW52" s="710"/>
      <c r="SJX52" s="710"/>
      <c r="SJY52" s="710"/>
      <c r="SJZ52" s="710"/>
      <c r="SKA52" s="710"/>
      <c r="SKB52" s="710"/>
      <c r="SKC52" s="710"/>
      <c r="SKD52" s="710"/>
      <c r="SKE52" s="710"/>
      <c r="SKF52" s="710"/>
      <c r="SKG52" s="710"/>
      <c r="SKH52" s="710"/>
      <c r="SKI52" s="710"/>
      <c r="SKJ52" s="710"/>
      <c r="SKK52" s="710"/>
      <c r="SKL52" s="710"/>
      <c r="SKM52" s="710"/>
      <c r="SKN52" s="710"/>
      <c r="SKO52" s="710"/>
      <c r="SKP52" s="710"/>
      <c r="SKQ52" s="710"/>
      <c r="SKR52" s="710"/>
      <c r="SKS52" s="710"/>
      <c r="SKT52" s="710"/>
      <c r="SKU52" s="710"/>
      <c r="SKV52" s="710"/>
      <c r="SKW52" s="710"/>
      <c r="SKX52" s="710"/>
      <c r="SKY52" s="710"/>
      <c r="SKZ52" s="710"/>
      <c r="SLA52" s="710"/>
      <c r="SLB52" s="710"/>
      <c r="SLC52" s="710"/>
      <c r="SLD52" s="710"/>
      <c r="SLE52" s="710"/>
      <c r="SLF52" s="710"/>
      <c r="SLG52" s="710"/>
      <c r="SLH52" s="710"/>
      <c r="SLI52" s="710"/>
      <c r="SLJ52" s="710"/>
      <c r="SLK52" s="710"/>
      <c r="SLL52" s="710"/>
      <c r="SLM52" s="710"/>
      <c r="SLN52" s="710"/>
      <c r="SLO52" s="710"/>
      <c r="SLP52" s="710"/>
      <c r="SLQ52" s="710"/>
      <c r="SLR52" s="710"/>
      <c r="SLS52" s="710"/>
      <c r="SLT52" s="710"/>
      <c r="SLU52" s="710"/>
      <c r="SLV52" s="710"/>
      <c r="SLW52" s="710"/>
      <c r="SLX52" s="710"/>
      <c r="SLY52" s="710"/>
      <c r="SLZ52" s="710"/>
      <c r="SMA52" s="710"/>
      <c r="SMB52" s="710"/>
      <c r="SMC52" s="710"/>
      <c r="SMD52" s="710"/>
      <c r="SME52" s="710"/>
      <c r="SMF52" s="710"/>
      <c r="SMG52" s="710"/>
      <c r="SMH52" s="710"/>
      <c r="SMI52" s="710"/>
      <c r="SMJ52" s="710"/>
      <c r="SMK52" s="710"/>
      <c r="SML52" s="710"/>
      <c r="SMM52" s="710"/>
      <c r="SMN52" s="710"/>
      <c r="SMO52" s="710"/>
      <c r="SMP52" s="710"/>
      <c r="SMQ52" s="710"/>
      <c r="SMR52" s="710"/>
      <c r="SMS52" s="710"/>
      <c r="SMT52" s="710"/>
      <c r="SMU52" s="710"/>
      <c r="SMV52" s="710"/>
      <c r="SMW52" s="710"/>
      <c r="SMX52" s="710"/>
      <c r="SMY52" s="710"/>
      <c r="SMZ52" s="710"/>
      <c r="SNA52" s="710"/>
      <c r="SNB52" s="710"/>
      <c r="SNC52" s="710"/>
      <c r="SND52" s="710"/>
      <c r="SNE52" s="710"/>
      <c r="SNF52" s="710"/>
      <c r="SNG52" s="710"/>
      <c r="SNH52" s="710"/>
      <c r="SNI52" s="710"/>
      <c r="SNJ52" s="710"/>
      <c r="SNK52" s="710"/>
      <c r="SNL52" s="710"/>
      <c r="SNM52" s="710"/>
      <c r="SNN52" s="710"/>
      <c r="SNO52" s="710"/>
      <c r="SNP52" s="710"/>
      <c r="SNQ52" s="710"/>
      <c r="SNR52" s="710"/>
      <c r="SNS52" s="710"/>
      <c r="SNT52" s="710"/>
      <c r="SNU52" s="710"/>
      <c r="SNV52" s="710"/>
      <c r="SNW52" s="710"/>
      <c r="SNX52" s="710"/>
      <c r="SNY52" s="710"/>
      <c r="SNZ52" s="710"/>
      <c r="SOA52" s="710"/>
      <c r="SOB52" s="710"/>
      <c r="SOC52" s="710"/>
      <c r="SOD52" s="710"/>
      <c r="SOE52" s="710"/>
      <c r="SOF52" s="710"/>
      <c r="SOG52" s="710"/>
      <c r="SOH52" s="710"/>
      <c r="SOI52" s="710"/>
      <c r="SOJ52" s="710"/>
      <c r="SOK52" s="710"/>
      <c r="SOL52" s="710"/>
      <c r="SOM52" s="710"/>
      <c r="SON52" s="710"/>
      <c r="SOO52" s="710"/>
      <c r="SOP52" s="710"/>
      <c r="SOQ52" s="710"/>
      <c r="SOR52" s="710"/>
      <c r="SOS52" s="710"/>
      <c r="SOT52" s="710"/>
      <c r="SOU52" s="710"/>
      <c r="SOV52" s="710"/>
      <c r="SOW52" s="710"/>
      <c r="SOX52" s="710"/>
      <c r="SOY52" s="710"/>
      <c r="SOZ52" s="710"/>
      <c r="SPA52" s="710"/>
      <c r="SPB52" s="710"/>
      <c r="SPC52" s="710"/>
      <c r="SPD52" s="710"/>
      <c r="SPE52" s="710"/>
      <c r="SPF52" s="710"/>
      <c r="SPG52" s="710"/>
      <c r="SPH52" s="710"/>
      <c r="SPI52" s="710"/>
      <c r="SPJ52" s="710"/>
      <c r="SPK52" s="710"/>
      <c r="SPL52" s="710"/>
      <c r="SPM52" s="710"/>
      <c r="SPN52" s="710"/>
      <c r="SPO52" s="710"/>
      <c r="SPP52" s="710"/>
      <c r="SPQ52" s="710"/>
      <c r="SPR52" s="710"/>
      <c r="SPS52" s="710"/>
      <c r="SPT52" s="710"/>
      <c r="SPU52" s="710"/>
      <c r="SPV52" s="710"/>
      <c r="SPW52" s="710"/>
      <c r="SPX52" s="710"/>
      <c r="SPY52" s="710"/>
      <c r="SPZ52" s="710"/>
      <c r="SQA52" s="710"/>
      <c r="SQB52" s="710"/>
      <c r="SQC52" s="710"/>
      <c r="SQD52" s="710"/>
      <c r="SQE52" s="710"/>
      <c r="SQF52" s="710"/>
      <c r="SQG52" s="710"/>
      <c r="SQH52" s="710"/>
      <c r="SQI52" s="710"/>
      <c r="SQJ52" s="710"/>
      <c r="SQK52" s="710"/>
      <c r="SQL52" s="710"/>
      <c r="SQM52" s="710"/>
      <c r="SQN52" s="710"/>
      <c r="SQO52" s="710"/>
      <c r="SQP52" s="710"/>
      <c r="SQQ52" s="710"/>
      <c r="SQR52" s="710"/>
      <c r="SQS52" s="710"/>
      <c r="SQT52" s="710"/>
      <c r="SQU52" s="710"/>
      <c r="SQV52" s="710"/>
      <c r="SQW52" s="710"/>
      <c r="SQX52" s="710"/>
      <c r="SQY52" s="710"/>
      <c r="SQZ52" s="710"/>
      <c r="SRA52" s="710"/>
      <c r="SRB52" s="710"/>
      <c r="SRC52" s="710"/>
      <c r="SRD52" s="710"/>
      <c r="SRE52" s="710"/>
      <c r="SRF52" s="710"/>
      <c r="SRG52" s="710"/>
      <c r="SRH52" s="710"/>
      <c r="SRI52" s="710"/>
      <c r="SRJ52" s="710"/>
      <c r="SRK52" s="710"/>
      <c r="SRL52" s="710"/>
      <c r="SRM52" s="710"/>
      <c r="SRN52" s="710"/>
      <c r="SRO52" s="710"/>
      <c r="SRP52" s="710"/>
      <c r="SRQ52" s="710"/>
      <c r="SRR52" s="710"/>
      <c r="SRS52" s="710"/>
      <c r="SRT52" s="710"/>
      <c r="SRU52" s="710"/>
      <c r="SRV52" s="710"/>
      <c r="SRW52" s="710"/>
      <c r="SRX52" s="710"/>
      <c r="SRY52" s="710"/>
      <c r="SRZ52" s="710"/>
      <c r="SSA52" s="710"/>
      <c r="SSB52" s="710"/>
      <c r="SSC52" s="710"/>
      <c r="SSD52" s="710"/>
      <c r="SSE52" s="710"/>
      <c r="SSF52" s="710"/>
      <c r="SSG52" s="710"/>
      <c r="SSH52" s="710"/>
      <c r="SSI52" s="710"/>
      <c r="SSJ52" s="710"/>
      <c r="SSK52" s="710"/>
      <c r="SSL52" s="710"/>
      <c r="SSM52" s="710"/>
      <c r="SSN52" s="710"/>
      <c r="SSO52" s="710"/>
      <c r="SSP52" s="710"/>
      <c r="SSQ52" s="710"/>
      <c r="SSR52" s="710"/>
      <c r="SSS52" s="710"/>
      <c r="SST52" s="710"/>
      <c r="SSU52" s="710"/>
      <c r="SSV52" s="710"/>
      <c r="SSW52" s="710"/>
      <c r="SSX52" s="710"/>
      <c r="SSY52" s="710"/>
      <c r="SSZ52" s="710"/>
      <c r="STA52" s="710"/>
      <c r="STB52" s="710"/>
      <c r="STC52" s="710"/>
      <c r="STD52" s="710"/>
      <c r="STE52" s="710"/>
      <c r="STF52" s="710"/>
      <c r="STG52" s="710"/>
      <c r="STH52" s="710"/>
      <c r="STI52" s="710"/>
      <c r="STJ52" s="710"/>
      <c r="STK52" s="710"/>
      <c r="STL52" s="710"/>
      <c r="STM52" s="710"/>
      <c r="STN52" s="710"/>
      <c r="STO52" s="710"/>
      <c r="STP52" s="710"/>
      <c r="STQ52" s="710"/>
      <c r="STR52" s="710"/>
      <c r="STS52" s="710"/>
      <c r="STT52" s="710"/>
      <c r="STU52" s="710"/>
      <c r="STV52" s="710"/>
      <c r="STW52" s="710"/>
      <c r="STX52" s="710"/>
      <c r="STY52" s="710"/>
      <c r="STZ52" s="710"/>
      <c r="SUA52" s="710"/>
      <c r="SUB52" s="710"/>
      <c r="SUC52" s="710"/>
      <c r="SUD52" s="710"/>
      <c r="SUE52" s="710"/>
      <c r="SUF52" s="710"/>
      <c r="SUG52" s="710"/>
      <c r="SUH52" s="710"/>
      <c r="SUI52" s="710"/>
      <c r="SUJ52" s="710"/>
      <c r="SUK52" s="710"/>
      <c r="SUL52" s="710"/>
      <c r="SUM52" s="710"/>
      <c r="SUN52" s="710"/>
      <c r="SUO52" s="710"/>
      <c r="SUP52" s="710"/>
      <c r="SUQ52" s="710"/>
      <c r="SUR52" s="710"/>
      <c r="SUS52" s="710"/>
      <c r="SUT52" s="710"/>
      <c r="SUU52" s="710"/>
      <c r="SUV52" s="710"/>
      <c r="SUW52" s="710"/>
      <c r="SUX52" s="710"/>
      <c r="SUY52" s="710"/>
      <c r="SUZ52" s="710"/>
      <c r="SVA52" s="710"/>
      <c r="SVB52" s="710"/>
      <c r="SVC52" s="710"/>
      <c r="SVD52" s="710"/>
      <c r="SVE52" s="710"/>
      <c r="SVF52" s="710"/>
      <c r="SVG52" s="710"/>
      <c r="SVH52" s="710"/>
      <c r="SVI52" s="710"/>
      <c r="SVJ52" s="710"/>
      <c r="SVK52" s="710"/>
      <c r="SVL52" s="710"/>
      <c r="SVM52" s="710"/>
      <c r="SVN52" s="710"/>
      <c r="SVO52" s="710"/>
      <c r="SVP52" s="710"/>
      <c r="SVQ52" s="710"/>
      <c r="SVR52" s="710"/>
      <c r="SVS52" s="710"/>
      <c r="SVT52" s="710"/>
      <c r="SVU52" s="710"/>
      <c r="SVV52" s="710"/>
      <c r="SVW52" s="710"/>
      <c r="SVX52" s="710"/>
      <c r="SVY52" s="710"/>
      <c r="SVZ52" s="710"/>
      <c r="SWA52" s="710"/>
      <c r="SWB52" s="710"/>
      <c r="SWC52" s="710"/>
      <c r="SWD52" s="710"/>
      <c r="SWE52" s="710"/>
      <c r="SWF52" s="710"/>
      <c r="SWG52" s="710"/>
      <c r="SWH52" s="710"/>
      <c r="SWI52" s="710"/>
      <c r="SWJ52" s="710"/>
      <c r="SWK52" s="710"/>
      <c r="SWL52" s="710"/>
      <c r="SWM52" s="710"/>
      <c r="SWN52" s="710"/>
      <c r="SWO52" s="710"/>
      <c r="SWP52" s="710"/>
      <c r="SWQ52" s="710"/>
      <c r="SWR52" s="710"/>
      <c r="SWS52" s="710"/>
      <c r="SWT52" s="710"/>
      <c r="SWU52" s="710"/>
      <c r="SWV52" s="710"/>
      <c r="SWW52" s="710"/>
      <c r="SWX52" s="710"/>
      <c r="SWY52" s="710"/>
      <c r="SWZ52" s="710"/>
      <c r="SXA52" s="710"/>
      <c r="SXB52" s="710"/>
      <c r="SXC52" s="710"/>
      <c r="SXD52" s="710"/>
      <c r="SXE52" s="710"/>
      <c r="SXF52" s="710"/>
      <c r="SXG52" s="710"/>
      <c r="SXH52" s="710"/>
      <c r="SXI52" s="710"/>
      <c r="SXJ52" s="710"/>
      <c r="SXK52" s="710"/>
      <c r="SXL52" s="710"/>
      <c r="SXM52" s="710"/>
      <c r="SXN52" s="710"/>
      <c r="SXO52" s="710"/>
      <c r="SXP52" s="710"/>
      <c r="SXQ52" s="710"/>
      <c r="SXR52" s="710"/>
      <c r="SXS52" s="710"/>
      <c r="SXT52" s="710"/>
      <c r="SXU52" s="710"/>
      <c r="SXV52" s="710"/>
      <c r="SXW52" s="710"/>
      <c r="SXX52" s="710"/>
      <c r="SXY52" s="710"/>
      <c r="SXZ52" s="710"/>
      <c r="SYA52" s="710"/>
      <c r="SYB52" s="710"/>
      <c r="SYC52" s="710"/>
      <c r="SYD52" s="710"/>
      <c r="SYE52" s="710"/>
      <c r="SYF52" s="710"/>
      <c r="SYG52" s="710"/>
      <c r="SYH52" s="710"/>
      <c r="SYI52" s="710"/>
      <c r="SYJ52" s="710"/>
      <c r="SYK52" s="710"/>
      <c r="SYL52" s="710"/>
      <c r="SYM52" s="710"/>
      <c r="SYN52" s="710"/>
      <c r="SYO52" s="710"/>
      <c r="SYP52" s="710"/>
      <c r="SYQ52" s="710"/>
      <c r="SYR52" s="710"/>
      <c r="SYS52" s="710"/>
      <c r="SYT52" s="710"/>
      <c r="SYU52" s="710"/>
      <c r="SYV52" s="710"/>
      <c r="SYW52" s="710"/>
      <c r="SYX52" s="710"/>
      <c r="SYY52" s="710"/>
      <c r="SYZ52" s="710"/>
      <c r="SZA52" s="710"/>
      <c r="SZB52" s="710"/>
      <c r="SZC52" s="710"/>
      <c r="SZD52" s="710"/>
      <c r="SZE52" s="710"/>
      <c r="SZF52" s="710"/>
      <c r="SZG52" s="710"/>
      <c r="SZH52" s="710"/>
      <c r="SZI52" s="710"/>
      <c r="SZJ52" s="710"/>
      <c r="SZK52" s="710"/>
      <c r="SZL52" s="710"/>
      <c r="SZM52" s="710"/>
      <c r="SZN52" s="710"/>
      <c r="SZO52" s="710"/>
      <c r="SZP52" s="710"/>
      <c r="SZQ52" s="710"/>
      <c r="SZR52" s="710"/>
      <c r="SZS52" s="710"/>
      <c r="SZT52" s="710"/>
      <c r="SZU52" s="710"/>
      <c r="SZV52" s="710"/>
      <c r="SZW52" s="710"/>
      <c r="SZX52" s="710"/>
      <c r="SZY52" s="710"/>
      <c r="SZZ52" s="710"/>
      <c r="TAA52" s="710"/>
      <c r="TAB52" s="710"/>
      <c r="TAC52" s="710"/>
      <c r="TAD52" s="710"/>
      <c r="TAE52" s="710"/>
      <c r="TAF52" s="710"/>
      <c r="TAG52" s="710"/>
      <c r="TAH52" s="710"/>
      <c r="TAI52" s="710"/>
      <c r="TAJ52" s="710"/>
      <c r="TAK52" s="710"/>
      <c r="TAL52" s="710"/>
      <c r="TAM52" s="710"/>
      <c r="TAN52" s="710"/>
      <c r="TAO52" s="710"/>
      <c r="TAP52" s="710"/>
      <c r="TAQ52" s="710"/>
      <c r="TAR52" s="710"/>
      <c r="TAS52" s="710"/>
      <c r="TAT52" s="710"/>
      <c r="TAU52" s="710"/>
      <c r="TAV52" s="710"/>
      <c r="TAW52" s="710"/>
      <c r="TAX52" s="710"/>
      <c r="TAY52" s="710"/>
      <c r="TAZ52" s="710"/>
      <c r="TBA52" s="710"/>
      <c r="TBB52" s="710"/>
      <c r="TBC52" s="710"/>
      <c r="TBD52" s="710"/>
      <c r="TBE52" s="710"/>
      <c r="TBF52" s="710"/>
      <c r="TBG52" s="710"/>
      <c r="TBH52" s="710"/>
      <c r="TBI52" s="710"/>
      <c r="TBJ52" s="710"/>
      <c r="TBK52" s="710"/>
      <c r="TBL52" s="710"/>
      <c r="TBM52" s="710"/>
      <c r="TBN52" s="710"/>
      <c r="TBO52" s="710"/>
      <c r="TBP52" s="710"/>
      <c r="TBQ52" s="710"/>
      <c r="TBR52" s="710"/>
      <c r="TBS52" s="710"/>
      <c r="TBT52" s="710"/>
      <c r="TBU52" s="710"/>
      <c r="TBV52" s="710"/>
      <c r="TBW52" s="710"/>
      <c r="TBX52" s="710"/>
      <c r="TBY52" s="710"/>
      <c r="TBZ52" s="710"/>
      <c r="TCA52" s="710"/>
      <c r="TCB52" s="710"/>
      <c r="TCC52" s="710"/>
      <c r="TCD52" s="710"/>
      <c r="TCE52" s="710"/>
      <c r="TCF52" s="710"/>
      <c r="TCG52" s="710"/>
      <c r="TCH52" s="710"/>
      <c r="TCI52" s="710"/>
      <c r="TCJ52" s="710"/>
      <c r="TCK52" s="710"/>
      <c r="TCL52" s="710"/>
      <c r="TCM52" s="710"/>
      <c r="TCN52" s="710"/>
      <c r="TCO52" s="710"/>
      <c r="TCP52" s="710"/>
      <c r="TCQ52" s="710"/>
      <c r="TCR52" s="710"/>
      <c r="TCS52" s="710"/>
      <c r="TCT52" s="710"/>
      <c r="TCU52" s="710"/>
      <c r="TCV52" s="710"/>
      <c r="TCW52" s="710"/>
      <c r="TCX52" s="710"/>
      <c r="TCY52" s="710"/>
      <c r="TCZ52" s="710"/>
      <c r="TDA52" s="710"/>
      <c r="TDB52" s="710"/>
      <c r="TDC52" s="710"/>
      <c r="TDD52" s="710"/>
      <c r="TDE52" s="710"/>
      <c r="TDF52" s="710"/>
      <c r="TDG52" s="710"/>
      <c r="TDH52" s="710"/>
      <c r="TDI52" s="710"/>
      <c r="TDJ52" s="710"/>
      <c r="TDK52" s="710"/>
      <c r="TDL52" s="710"/>
      <c r="TDM52" s="710"/>
      <c r="TDN52" s="710"/>
      <c r="TDO52" s="710"/>
      <c r="TDP52" s="710"/>
      <c r="TDQ52" s="710"/>
      <c r="TDR52" s="710"/>
      <c r="TDS52" s="710"/>
      <c r="TDT52" s="710"/>
      <c r="TDU52" s="710"/>
      <c r="TDV52" s="710"/>
      <c r="TDW52" s="710"/>
      <c r="TDX52" s="710"/>
      <c r="TDY52" s="710"/>
      <c r="TDZ52" s="710"/>
      <c r="TEA52" s="710"/>
      <c r="TEB52" s="710"/>
      <c r="TEC52" s="710"/>
      <c r="TED52" s="710"/>
      <c r="TEE52" s="710"/>
      <c r="TEF52" s="710"/>
      <c r="TEG52" s="710"/>
      <c r="TEH52" s="710"/>
      <c r="TEI52" s="710"/>
      <c r="TEJ52" s="710"/>
      <c r="TEK52" s="710"/>
      <c r="TEL52" s="710"/>
      <c r="TEM52" s="710"/>
      <c r="TEN52" s="710"/>
      <c r="TEO52" s="710"/>
      <c r="TEP52" s="710"/>
      <c r="TEQ52" s="710"/>
      <c r="TER52" s="710"/>
      <c r="TES52" s="710"/>
      <c r="TET52" s="710"/>
      <c r="TEU52" s="710"/>
      <c r="TEV52" s="710"/>
      <c r="TEW52" s="710"/>
      <c r="TEX52" s="710"/>
      <c r="TEY52" s="710"/>
      <c r="TEZ52" s="710"/>
      <c r="TFA52" s="710"/>
      <c r="TFB52" s="710"/>
      <c r="TFC52" s="710"/>
      <c r="TFD52" s="710"/>
      <c r="TFE52" s="710"/>
      <c r="TFF52" s="710"/>
      <c r="TFG52" s="710"/>
      <c r="TFH52" s="710"/>
      <c r="TFI52" s="710"/>
      <c r="TFJ52" s="710"/>
      <c r="TFK52" s="710"/>
      <c r="TFL52" s="710"/>
      <c r="TFM52" s="710"/>
      <c r="TFN52" s="710"/>
      <c r="TFO52" s="710"/>
      <c r="TFP52" s="710"/>
      <c r="TFQ52" s="710"/>
      <c r="TFR52" s="710"/>
      <c r="TFS52" s="710"/>
      <c r="TFT52" s="710"/>
      <c r="TFU52" s="710"/>
      <c r="TFV52" s="710"/>
      <c r="TFW52" s="710"/>
      <c r="TFX52" s="710"/>
      <c r="TFY52" s="710"/>
      <c r="TFZ52" s="710"/>
      <c r="TGA52" s="710"/>
      <c r="TGB52" s="710"/>
      <c r="TGC52" s="710"/>
      <c r="TGD52" s="710"/>
      <c r="TGE52" s="710"/>
      <c r="TGF52" s="710"/>
      <c r="TGG52" s="710"/>
      <c r="TGH52" s="710"/>
      <c r="TGI52" s="710"/>
      <c r="TGJ52" s="710"/>
      <c r="TGK52" s="710"/>
      <c r="TGL52" s="710"/>
      <c r="TGM52" s="710"/>
      <c r="TGN52" s="710"/>
      <c r="TGO52" s="710"/>
      <c r="TGP52" s="710"/>
      <c r="TGQ52" s="710"/>
      <c r="TGR52" s="710"/>
      <c r="TGS52" s="710"/>
      <c r="TGT52" s="710"/>
      <c r="TGU52" s="710"/>
      <c r="TGV52" s="710"/>
      <c r="TGW52" s="710"/>
      <c r="TGX52" s="710"/>
      <c r="TGY52" s="710"/>
      <c r="TGZ52" s="710"/>
      <c r="THA52" s="710"/>
      <c r="THB52" s="710"/>
      <c r="THC52" s="710"/>
      <c r="THD52" s="710"/>
      <c r="THE52" s="710"/>
      <c r="THF52" s="710"/>
      <c r="THG52" s="710"/>
      <c r="THH52" s="710"/>
      <c r="THI52" s="710"/>
      <c r="THJ52" s="710"/>
      <c r="THK52" s="710"/>
      <c r="THL52" s="710"/>
      <c r="THM52" s="710"/>
      <c r="THN52" s="710"/>
      <c r="THO52" s="710"/>
      <c r="THP52" s="710"/>
      <c r="THQ52" s="710"/>
      <c r="THR52" s="710"/>
      <c r="THS52" s="710"/>
      <c r="THT52" s="710"/>
      <c r="THU52" s="710"/>
      <c r="THV52" s="710"/>
      <c r="THW52" s="710"/>
      <c r="THX52" s="710"/>
      <c r="THY52" s="710"/>
      <c r="THZ52" s="710"/>
      <c r="TIA52" s="710"/>
      <c r="TIB52" s="710"/>
      <c r="TIC52" s="710"/>
      <c r="TID52" s="710"/>
      <c r="TIE52" s="710"/>
      <c r="TIF52" s="710"/>
      <c r="TIG52" s="710"/>
      <c r="TIH52" s="710"/>
      <c r="TII52" s="710"/>
      <c r="TIJ52" s="710"/>
      <c r="TIK52" s="710"/>
      <c r="TIL52" s="710"/>
      <c r="TIM52" s="710"/>
      <c r="TIN52" s="710"/>
      <c r="TIO52" s="710"/>
      <c r="TIP52" s="710"/>
      <c r="TIQ52" s="710"/>
      <c r="TIR52" s="710"/>
      <c r="TIS52" s="710"/>
      <c r="TIT52" s="710"/>
      <c r="TIU52" s="710"/>
      <c r="TIV52" s="710"/>
      <c r="TIW52" s="710"/>
      <c r="TIX52" s="710"/>
      <c r="TIY52" s="710"/>
      <c r="TIZ52" s="710"/>
      <c r="TJA52" s="710"/>
      <c r="TJB52" s="710"/>
      <c r="TJC52" s="710"/>
      <c r="TJD52" s="710"/>
      <c r="TJE52" s="710"/>
      <c r="TJF52" s="710"/>
      <c r="TJG52" s="710"/>
      <c r="TJH52" s="710"/>
      <c r="TJI52" s="710"/>
      <c r="TJJ52" s="710"/>
      <c r="TJK52" s="710"/>
      <c r="TJL52" s="710"/>
      <c r="TJM52" s="710"/>
      <c r="TJN52" s="710"/>
      <c r="TJO52" s="710"/>
      <c r="TJP52" s="710"/>
      <c r="TJQ52" s="710"/>
      <c r="TJR52" s="710"/>
      <c r="TJS52" s="710"/>
      <c r="TJT52" s="710"/>
      <c r="TJU52" s="710"/>
      <c r="TJV52" s="710"/>
      <c r="TJW52" s="710"/>
      <c r="TJX52" s="710"/>
      <c r="TJY52" s="710"/>
      <c r="TJZ52" s="710"/>
      <c r="TKA52" s="710"/>
      <c r="TKB52" s="710"/>
      <c r="TKC52" s="710"/>
      <c r="TKD52" s="710"/>
      <c r="TKE52" s="710"/>
      <c r="TKF52" s="710"/>
      <c r="TKG52" s="710"/>
      <c r="TKH52" s="710"/>
      <c r="TKI52" s="710"/>
      <c r="TKJ52" s="710"/>
      <c r="TKK52" s="710"/>
      <c r="TKL52" s="710"/>
      <c r="TKM52" s="710"/>
      <c r="TKN52" s="710"/>
      <c r="TKO52" s="710"/>
      <c r="TKP52" s="710"/>
      <c r="TKQ52" s="710"/>
      <c r="TKR52" s="710"/>
      <c r="TKS52" s="710"/>
      <c r="TKT52" s="710"/>
      <c r="TKU52" s="710"/>
      <c r="TKV52" s="710"/>
      <c r="TKW52" s="710"/>
      <c r="TKX52" s="710"/>
      <c r="TKY52" s="710"/>
      <c r="TKZ52" s="710"/>
      <c r="TLA52" s="710"/>
      <c r="TLB52" s="710"/>
      <c r="TLC52" s="710"/>
      <c r="TLD52" s="710"/>
      <c r="TLE52" s="710"/>
      <c r="TLF52" s="710"/>
      <c r="TLG52" s="710"/>
      <c r="TLH52" s="710"/>
      <c r="TLI52" s="710"/>
      <c r="TLJ52" s="710"/>
      <c r="TLK52" s="710"/>
      <c r="TLL52" s="710"/>
      <c r="TLM52" s="710"/>
      <c r="TLN52" s="710"/>
      <c r="TLO52" s="710"/>
      <c r="TLP52" s="710"/>
      <c r="TLQ52" s="710"/>
      <c r="TLR52" s="710"/>
      <c r="TLS52" s="710"/>
      <c r="TLT52" s="710"/>
      <c r="TLU52" s="710"/>
      <c r="TLV52" s="710"/>
      <c r="TLW52" s="710"/>
      <c r="TLX52" s="710"/>
      <c r="TLY52" s="710"/>
      <c r="TLZ52" s="710"/>
      <c r="TMA52" s="710"/>
      <c r="TMB52" s="710"/>
      <c r="TMC52" s="710"/>
      <c r="TMD52" s="710"/>
      <c r="TME52" s="710"/>
      <c r="TMF52" s="710"/>
      <c r="TMG52" s="710"/>
      <c r="TMH52" s="710"/>
      <c r="TMI52" s="710"/>
      <c r="TMJ52" s="710"/>
      <c r="TMK52" s="710"/>
      <c r="TML52" s="710"/>
      <c r="TMM52" s="710"/>
      <c r="TMN52" s="710"/>
      <c r="TMO52" s="710"/>
      <c r="TMP52" s="710"/>
      <c r="TMQ52" s="710"/>
      <c r="TMR52" s="710"/>
      <c r="TMS52" s="710"/>
      <c r="TMT52" s="710"/>
      <c r="TMU52" s="710"/>
      <c r="TMV52" s="710"/>
      <c r="TMW52" s="710"/>
      <c r="TMX52" s="710"/>
      <c r="TMY52" s="710"/>
      <c r="TMZ52" s="710"/>
      <c r="TNA52" s="710"/>
      <c r="TNB52" s="710"/>
      <c r="TNC52" s="710"/>
      <c r="TND52" s="710"/>
      <c r="TNE52" s="710"/>
      <c r="TNF52" s="710"/>
      <c r="TNG52" s="710"/>
      <c r="TNH52" s="710"/>
      <c r="TNI52" s="710"/>
      <c r="TNJ52" s="710"/>
      <c r="TNK52" s="710"/>
      <c r="TNL52" s="710"/>
      <c r="TNM52" s="710"/>
      <c r="TNN52" s="710"/>
      <c r="TNO52" s="710"/>
      <c r="TNP52" s="710"/>
      <c r="TNQ52" s="710"/>
      <c r="TNR52" s="710"/>
      <c r="TNS52" s="710"/>
      <c r="TNT52" s="710"/>
      <c r="TNU52" s="710"/>
      <c r="TNV52" s="710"/>
      <c r="TNW52" s="710"/>
      <c r="TNX52" s="710"/>
      <c r="TNY52" s="710"/>
      <c r="TNZ52" s="710"/>
      <c r="TOA52" s="710"/>
      <c r="TOB52" s="710"/>
      <c r="TOC52" s="710"/>
      <c r="TOD52" s="710"/>
      <c r="TOE52" s="710"/>
      <c r="TOF52" s="710"/>
      <c r="TOG52" s="710"/>
      <c r="TOH52" s="710"/>
      <c r="TOI52" s="710"/>
      <c r="TOJ52" s="710"/>
      <c r="TOK52" s="710"/>
      <c r="TOL52" s="710"/>
      <c r="TOM52" s="710"/>
      <c r="TON52" s="710"/>
      <c r="TOO52" s="710"/>
      <c r="TOP52" s="710"/>
      <c r="TOQ52" s="710"/>
      <c r="TOR52" s="710"/>
      <c r="TOS52" s="710"/>
      <c r="TOT52" s="710"/>
      <c r="TOU52" s="710"/>
      <c r="TOV52" s="710"/>
      <c r="TOW52" s="710"/>
      <c r="TOX52" s="710"/>
      <c r="TOY52" s="710"/>
      <c r="TOZ52" s="710"/>
      <c r="TPA52" s="710"/>
      <c r="TPB52" s="710"/>
      <c r="TPC52" s="710"/>
      <c r="TPD52" s="710"/>
      <c r="TPE52" s="710"/>
      <c r="TPF52" s="710"/>
      <c r="TPG52" s="710"/>
      <c r="TPH52" s="710"/>
      <c r="TPI52" s="710"/>
      <c r="TPJ52" s="710"/>
      <c r="TPK52" s="710"/>
      <c r="TPL52" s="710"/>
      <c r="TPM52" s="710"/>
      <c r="TPN52" s="710"/>
      <c r="TPO52" s="710"/>
      <c r="TPP52" s="710"/>
      <c r="TPQ52" s="710"/>
      <c r="TPR52" s="710"/>
      <c r="TPS52" s="710"/>
      <c r="TPT52" s="710"/>
      <c r="TPU52" s="710"/>
      <c r="TPV52" s="710"/>
      <c r="TPW52" s="710"/>
      <c r="TPX52" s="710"/>
      <c r="TPY52" s="710"/>
      <c r="TPZ52" s="710"/>
      <c r="TQA52" s="710"/>
      <c r="TQB52" s="710"/>
      <c r="TQC52" s="710"/>
      <c r="TQD52" s="710"/>
      <c r="TQE52" s="710"/>
      <c r="TQF52" s="710"/>
      <c r="TQG52" s="710"/>
      <c r="TQH52" s="710"/>
      <c r="TQI52" s="710"/>
      <c r="TQJ52" s="710"/>
      <c r="TQK52" s="710"/>
      <c r="TQL52" s="710"/>
      <c r="TQM52" s="710"/>
      <c r="TQN52" s="710"/>
      <c r="TQO52" s="710"/>
      <c r="TQP52" s="710"/>
      <c r="TQQ52" s="710"/>
      <c r="TQR52" s="710"/>
      <c r="TQS52" s="710"/>
      <c r="TQT52" s="710"/>
      <c r="TQU52" s="710"/>
      <c r="TQV52" s="710"/>
      <c r="TQW52" s="710"/>
      <c r="TQX52" s="710"/>
      <c r="TQY52" s="710"/>
      <c r="TQZ52" s="710"/>
      <c r="TRA52" s="710"/>
      <c r="TRB52" s="710"/>
      <c r="TRC52" s="710"/>
      <c r="TRD52" s="710"/>
      <c r="TRE52" s="710"/>
      <c r="TRF52" s="710"/>
      <c r="TRG52" s="710"/>
      <c r="TRH52" s="710"/>
      <c r="TRI52" s="710"/>
      <c r="TRJ52" s="710"/>
      <c r="TRK52" s="710"/>
      <c r="TRL52" s="710"/>
      <c r="TRM52" s="710"/>
      <c r="TRN52" s="710"/>
      <c r="TRO52" s="710"/>
      <c r="TRP52" s="710"/>
      <c r="TRQ52" s="710"/>
      <c r="TRR52" s="710"/>
      <c r="TRS52" s="710"/>
      <c r="TRT52" s="710"/>
      <c r="TRU52" s="710"/>
      <c r="TRV52" s="710"/>
      <c r="TRW52" s="710"/>
      <c r="TRX52" s="710"/>
      <c r="TRY52" s="710"/>
      <c r="TRZ52" s="710"/>
      <c r="TSA52" s="710"/>
      <c r="TSB52" s="710"/>
      <c r="TSC52" s="710"/>
      <c r="TSD52" s="710"/>
      <c r="TSE52" s="710"/>
      <c r="TSF52" s="710"/>
      <c r="TSG52" s="710"/>
      <c r="TSH52" s="710"/>
      <c r="TSI52" s="710"/>
      <c r="TSJ52" s="710"/>
      <c r="TSK52" s="710"/>
      <c r="TSL52" s="710"/>
      <c r="TSM52" s="710"/>
      <c r="TSN52" s="710"/>
      <c r="TSO52" s="710"/>
      <c r="TSP52" s="710"/>
      <c r="TSQ52" s="710"/>
      <c r="TSR52" s="710"/>
      <c r="TSS52" s="710"/>
      <c r="TST52" s="710"/>
      <c r="TSU52" s="710"/>
      <c r="TSV52" s="710"/>
      <c r="TSW52" s="710"/>
      <c r="TSX52" s="710"/>
      <c r="TSY52" s="710"/>
      <c r="TSZ52" s="710"/>
      <c r="TTA52" s="710"/>
      <c r="TTB52" s="710"/>
      <c r="TTC52" s="710"/>
      <c r="TTD52" s="710"/>
      <c r="TTE52" s="710"/>
      <c r="TTF52" s="710"/>
      <c r="TTG52" s="710"/>
      <c r="TTH52" s="710"/>
      <c r="TTI52" s="710"/>
      <c r="TTJ52" s="710"/>
      <c r="TTK52" s="710"/>
      <c r="TTL52" s="710"/>
      <c r="TTM52" s="710"/>
      <c r="TTN52" s="710"/>
      <c r="TTO52" s="710"/>
      <c r="TTP52" s="710"/>
      <c r="TTQ52" s="710"/>
      <c r="TTR52" s="710"/>
      <c r="TTS52" s="710"/>
      <c r="TTT52" s="710"/>
      <c r="TTU52" s="710"/>
      <c r="TTV52" s="710"/>
      <c r="TTW52" s="710"/>
      <c r="TTX52" s="710"/>
      <c r="TTY52" s="710"/>
      <c r="TTZ52" s="710"/>
      <c r="TUA52" s="710"/>
      <c r="TUB52" s="710"/>
      <c r="TUC52" s="710"/>
      <c r="TUD52" s="710"/>
      <c r="TUE52" s="710"/>
      <c r="TUF52" s="710"/>
      <c r="TUG52" s="710"/>
      <c r="TUH52" s="710"/>
      <c r="TUI52" s="710"/>
      <c r="TUJ52" s="710"/>
      <c r="TUK52" s="710"/>
      <c r="TUL52" s="710"/>
      <c r="TUM52" s="710"/>
      <c r="TUN52" s="710"/>
      <c r="TUO52" s="710"/>
      <c r="TUP52" s="710"/>
      <c r="TUQ52" s="710"/>
      <c r="TUR52" s="710"/>
      <c r="TUS52" s="710"/>
      <c r="TUT52" s="710"/>
      <c r="TUU52" s="710"/>
      <c r="TUV52" s="710"/>
      <c r="TUW52" s="710"/>
      <c r="TUX52" s="710"/>
      <c r="TUY52" s="710"/>
      <c r="TUZ52" s="710"/>
      <c r="TVA52" s="710"/>
      <c r="TVB52" s="710"/>
      <c r="TVC52" s="710"/>
      <c r="TVD52" s="710"/>
      <c r="TVE52" s="710"/>
      <c r="TVF52" s="710"/>
      <c r="TVG52" s="710"/>
      <c r="TVH52" s="710"/>
      <c r="TVI52" s="710"/>
      <c r="TVJ52" s="710"/>
      <c r="TVK52" s="710"/>
      <c r="TVL52" s="710"/>
      <c r="TVM52" s="710"/>
      <c r="TVN52" s="710"/>
      <c r="TVO52" s="710"/>
      <c r="TVP52" s="710"/>
      <c r="TVQ52" s="710"/>
      <c r="TVR52" s="710"/>
      <c r="TVS52" s="710"/>
      <c r="TVT52" s="710"/>
      <c r="TVU52" s="710"/>
      <c r="TVV52" s="710"/>
      <c r="TVW52" s="710"/>
      <c r="TVX52" s="710"/>
      <c r="TVY52" s="710"/>
      <c r="TVZ52" s="710"/>
      <c r="TWA52" s="710"/>
      <c r="TWB52" s="710"/>
      <c r="TWC52" s="710"/>
      <c r="TWD52" s="710"/>
      <c r="TWE52" s="710"/>
      <c r="TWF52" s="710"/>
      <c r="TWG52" s="710"/>
      <c r="TWH52" s="710"/>
      <c r="TWI52" s="710"/>
      <c r="TWJ52" s="710"/>
      <c r="TWK52" s="710"/>
      <c r="TWL52" s="710"/>
      <c r="TWM52" s="710"/>
      <c r="TWN52" s="710"/>
      <c r="TWO52" s="710"/>
      <c r="TWP52" s="710"/>
      <c r="TWQ52" s="710"/>
      <c r="TWR52" s="710"/>
      <c r="TWS52" s="710"/>
      <c r="TWT52" s="710"/>
      <c r="TWU52" s="710"/>
      <c r="TWV52" s="710"/>
      <c r="TWW52" s="710"/>
      <c r="TWX52" s="710"/>
      <c r="TWY52" s="710"/>
      <c r="TWZ52" s="710"/>
      <c r="TXA52" s="710"/>
      <c r="TXB52" s="710"/>
      <c r="TXC52" s="710"/>
      <c r="TXD52" s="710"/>
      <c r="TXE52" s="710"/>
      <c r="TXF52" s="710"/>
      <c r="TXG52" s="710"/>
      <c r="TXH52" s="710"/>
      <c r="TXI52" s="710"/>
      <c r="TXJ52" s="710"/>
      <c r="TXK52" s="710"/>
      <c r="TXL52" s="710"/>
      <c r="TXM52" s="710"/>
      <c r="TXN52" s="710"/>
      <c r="TXO52" s="710"/>
      <c r="TXP52" s="710"/>
      <c r="TXQ52" s="710"/>
      <c r="TXR52" s="710"/>
      <c r="TXS52" s="710"/>
      <c r="TXT52" s="710"/>
      <c r="TXU52" s="710"/>
      <c r="TXV52" s="710"/>
      <c r="TXW52" s="710"/>
      <c r="TXX52" s="710"/>
      <c r="TXY52" s="710"/>
      <c r="TXZ52" s="710"/>
      <c r="TYA52" s="710"/>
      <c r="TYB52" s="710"/>
      <c r="TYC52" s="710"/>
      <c r="TYD52" s="710"/>
      <c r="TYE52" s="710"/>
      <c r="TYF52" s="710"/>
      <c r="TYG52" s="710"/>
      <c r="TYH52" s="710"/>
      <c r="TYI52" s="710"/>
      <c r="TYJ52" s="710"/>
      <c r="TYK52" s="710"/>
      <c r="TYL52" s="710"/>
      <c r="TYM52" s="710"/>
      <c r="TYN52" s="710"/>
      <c r="TYO52" s="710"/>
      <c r="TYP52" s="710"/>
      <c r="TYQ52" s="710"/>
      <c r="TYR52" s="710"/>
      <c r="TYS52" s="710"/>
      <c r="TYT52" s="710"/>
      <c r="TYU52" s="710"/>
      <c r="TYV52" s="710"/>
      <c r="TYW52" s="710"/>
      <c r="TYX52" s="710"/>
      <c r="TYY52" s="710"/>
      <c r="TYZ52" s="710"/>
      <c r="TZA52" s="710"/>
      <c r="TZB52" s="710"/>
      <c r="TZC52" s="710"/>
      <c r="TZD52" s="710"/>
      <c r="TZE52" s="710"/>
      <c r="TZF52" s="710"/>
      <c r="TZG52" s="710"/>
      <c r="TZH52" s="710"/>
      <c r="TZI52" s="710"/>
      <c r="TZJ52" s="710"/>
      <c r="TZK52" s="710"/>
      <c r="TZL52" s="710"/>
      <c r="TZM52" s="710"/>
      <c r="TZN52" s="710"/>
      <c r="TZO52" s="710"/>
      <c r="TZP52" s="710"/>
      <c r="TZQ52" s="710"/>
      <c r="TZR52" s="710"/>
      <c r="TZS52" s="710"/>
      <c r="TZT52" s="710"/>
      <c r="TZU52" s="710"/>
      <c r="TZV52" s="710"/>
      <c r="TZW52" s="710"/>
      <c r="TZX52" s="710"/>
      <c r="TZY52" s="710"/>
      <c r="TZZ52" s="710"/>
      <c r="UAA52" s="710"/>
      <c r="UAB52" s="710"/>
      <c r="UAC52" s="710"/>
      <c r="UAD52" s="710"/>
      <c r="UAE52" s="710"/>
      <c r="UAF52" s="710"/>
      <c r="UAG52" s="710"/>
      <c r="UAH52" s="710"/>
      <c r="UAI52" s="710"/>
      <c r="UAJ52" s="710"/>
      <c r="UAK52" s="710"/>
      <c r="UAL52" s="710"/>
      <c r="UAM52" s="710"/>
      <c r="UAN52" s="710"/>
      <c r="UAO52" s="710"/>
      <c r="UAP52" s="710"/>
      <c r="UAQ52" s="710"/>
      <c r="UAR52" s="710"/>
      <c r="UAS52" s="710"/>
      <c r="UAT52" s="710"/>
      <c r="UAU52" s="710"/>
      <c r="UAV52" s="710"/>
      <c r="UAW52" s="710"/>
      <c r="UAX52" s="710"/>
      <c r="UAY52" s="710"/>
      <c r="UAZ52" s="710"/>
      <c r="UBA52" s="710"/>
      <c r="UBB52" s="710"/>
      <c r="UBC52" s="710"/>
      <c r="UBD52" s="710"/>
      <c r="UBE52" s="710"/>
      <c r="UBF52" s="710"/>
      <c r="UBG52" s="710"/>
      <c r="UBH52" s="710"/>
      <c r="UBI52" s="710"/>
      <c r="UBJ52" s="710"/>
      <c r="UBK52" s="710"/>
      <c r="UBL52" s="710"/>
      <c r="UBM52" s="710"/>
      <c r="UBN52" s="710"/>
      <c r="UBO52" s="710"/>
      <c r="UBP52" s="710"/>
      <c r="UBQ52" s="710"/>
      <c r="UBR52" s="710"/>
      <c r="UBS52" s="710"/>
      <c r="UBT52" s="710"/>
      <c r="UBU52" s="710"/>
      <c r="UBV52" s="710"/>
      <c r="UBW52" s="710"/>
      <c r="UBX52" s="710"/>
      <c r="UBY52" s="710"/>
      <c r="UBZ52" s="710"/>
      <c r="UCA52" s="710"/>
      <c r="UCB52" s="710"/>
      <c r="UCC52" s="710"/>
      <c r="UCD52" s="710"/>
      <c r="UCE52" s="710"/>
      <c r="UCF52" s="710"/>
      <c r="UCG52" s="710"/>
      <c r="UCH52" s="710"/>
      <c r="UCI52" s="710"/>
      <c r="UCJ52" s="710"/>
      <c r="UCK52" s="710"/>
      <c r="UCL52" s="710"/>
      <c r="UCM52" s="710"/>
      <c r="UCN52" s="710"/>
      <c r="UCO52" s="710"/>
      <c r="UCP52" s="710"/>
      <c r="UCQ52" s="710"/>
      <c r="UCR52" s="710"/>
      <c r="UCS52" s="710"/>
      <c r="UCT52" s="710"/>
      <c r="UCU52" s="710"/>
      <c r="UCV52" s="710"/>
      <c r="UCW52" s="710"/>
      <c r="UCX52" s="710"/>
      <c r="UCY52" s="710"/>
      <c r="UCZ52" s="710"/>
      <c r="UDA52" s="710"/>
      <c r="UDB52" s="710"/>
      <c r="UDC52" s="710"/>
      <c r="UDD52" s="710"/>
      <c r="UDE52" s="710"/>
      <c r="UDF52" s="710"/>
      <c r="UDG52" s="710"/>
      <c r="UDH52" s="710"/>
      <c r="UDI52" s="710"/>
      <c r="UDJ52" s="710"/>
      <c r="UDK52" s="710"/>
      <c r="UDL52" s="710"/>
      <c r="UDM52" s="710"/>
      <c r="UDN52" s="710"/>
      <c r="UDO52" s="710"/>
      <c r="UDP52" s="710"/>
      <c r="UDQ52" s="710"/>
      <c r="UDR52" s="710"/>
      <c r="UDS52" s="710"/>
      <c r="UDT52" s="710"/>
      <c r="UDU52" s="710"/>
      <c r="UDV52" s="710"/>
      <c r="UDW52" s="710"/>
      <c r="UDX52" s="710"/>
      <c r="UDY52" s="710"/>
      <c r="UDZ52" s="710"/>
      <c r="UEA52" s="710"/>
      <c r="UEB52" s="710"/>
      <c r="UEC52" s="710"/>
      <c r="UED52" s="710"/>
      <c r="UEE52" s="710"/>
      <c r="UEF52" s="710"/>
      <c r="UEG52" s="710"/>
      <c r="UEH52" s="710"/>
      <c r="UEI52" s="710"/>
      <c r="UEJ52" s="710"/>
      <c r="UEK52" s="710"/>
      <c r="UEL52" s="710"/>
      <c r="UEM52" s="710"/>
      <c r="UEN52" s="710"/>
      <c r="UEO52" s="710"/>
      <c r="UEP52" s="710"/>
      <c r="UEQ52" s="710"/>
      <c r="UER52" s="710"/>
      <c r="UES52" s="710"/>
      <c r="UET52" s="710"/>
      <c r="UEU52" s="710"/>
      <c r="UEV52" s="710"/>
      <c r="UEW52" s="710"/>
      <c r="UEX52" s="710"/>
      <c r="UEY52" s="710"/>
      <c r="UEZ52" s="710"/>
      <c r="UFA52" s="710"/>
      <c r="UFB52" s="710"/>
      <c r="UFC52" s="710"/>
      <c r="UFD52" s="710"/>
      <c r="UFE52" s="710"/>
      <c r="UFF52" s="710"/>
      <c r="UFG52" s="710"/>
      <c r="UFH52" s="710"/>
      <c r="UFI52" s="710"/>
      <c r="UFJ52" s="710"/>
      <c r="UFK52" s="710"/>
      <c r="UFL52" s="710"/>
      <c r="UFM52" s="710"/>
      <c r="UFN52" s="710"/>
      <c r="UFO52" s="710"/>
      <c r="UFP52" s="710"/>
      <c r="UFQ52" s="710"/>
      <c r="UFR52" s="710"/>
      <c r="UFS52" s="710"/>
      <c r="UFT52" s="710"/>
      <c r="UFU52" s="710"/>
      <c r="UFV52" s="710"/>
      <c r="UFW52" s="710"/>
      <c r="UFX52" s="710"/>
      <c r="UFY52" s="710"/>
      <c r="UFZ52" s="710"/>
      <c r="UGA52" s="710"/>
      <c r="UGB52" s="710"/>
      <c r="UGC52" s="710"/>
      <c r="UGD52" s="710"/>
      <c r="UGE52" s="710"/>
      <c r="UGF52" s="710"/>
      <c r="UGG52" s="710"/>
      <c r="UGH52" s="710"/>
      <c r="UGI52" s="710"/>
      <c r="UGJ52" s="710"/>
      <c r="UGK52" s="710"/>
      <c r="UGL52" s="710"/>
      <c r="UGM52" s="710"/>
      <c r="UGN52" s="710"/>
      <c r="UGO52" s="710"/>
      <c r="UGP52" s="710"/>
      <c r="UGQ52" s="710"/>
      <c r="UGR52" s="710"/>
      <c r="UGS52" s="710"/>
      <c r="UGT52" s="710"/>
      <c r="UGU52" s="710"/>
      <c r="UGV52" s="710"/>
      <c r="UGW52" s="710"/>
      <c r="UGX52" s="710"/>
      <c r="UGY52" s="710"/>
      <c r="UGZ52" s="710"/>
      <c r="UHA52" s="710"/>
      <c r="UHB52" s="710"/>
      <c r="UHC52" s="710"/>
      <c r="UHD52" s="710"/>
      <c r="UHE52" s="710"/>
      <c r="UHF52" s="710"/>
      <c r="UHG52" s="710"/>
      <c r="UHH52" s="710"/>
      <c r="UHI52" s="710"/>
      <c r="UHJ52" s="710"/>
      <c r="UHK52" s="710"/>
      <c r="UHL52" s="710"/>
      <c r="UHM52" s="710"/>
      <c r="UHN52" s="710"/>
      <c r="UHO52" s="710"/>
      <c r="UHP52" s="710"/>
      <c r="UHQ52" s="710"/>
      <c r="UHR52" s="710"/>
      <c r="UHS52" s="710"/>
      <c r="UHT52" s="710"/>
      <c r="UHU52" s="710"/>
      <c r="UHV52" s="710"/>
      <c r="UHW52" s="710"/>
      <c r="UHX52" s="710"/>
      <c r="UHY52" s="710"/>
      <c r="UHZ52" s="710"/>
      <c r="UIA52" s="710"/>
      <c r="UIB52" s="710"/>
      <c r="UIC52" s="710"/>
      <c r="UID52" s="710"/>
      <c r="UIE52" s="710"/>
      <c r="UIF52" s="710"/>
      <c r="UIG52" s="710"/>
      <c r="UIH52" s="710"/>
      <c r="UII52" s="710"/>
      <c r="UIJ52" s="710"/>
      <c r="UIK52" s="710"/>
      <c r="UIL52" s="710"/>
      <c r="UIM52" s="710"/>
      <c r="UIN52" s="710"/>
      <c r="UIO52" s="710"/>
      <c r="UIP52" s="710"/>
      <c r="UIQ52" s="710"/>
      <c r="UIR52" s="710"/>
      <c r="UIS52" s="710"/>
      <c r="UIT52" s="710"/>
      <c r="UIU52" s="710"/>
      <c r="UIV52" s="710"/>
      <c r="UIW52" s="710"/>
      <c r="UIX52" s="710"/>
      <c r="UIY52" s="710"/>
      <c r="UIZ52" s="710"/>
      <c r="UJA52" s="710"/>
      <c r="UJB52" s="710"/>
      <c r="UJC52" s="710"/>
      <c r="UJD52" s="710"/>
      <c r="UJE52" s="710"/>
      <c r="UJF52" s="710"/>
      <c r="UJG52" s="710"/>
      <c r="UJH52" s="710"/>
      <c r="UJI52" s="710"/>
      <c r="UJJ52" s="710"/>
      <c r="UJK52" s="710"/>
      <c r="UJL52" s="710"/>
      <c r="UJM52" s="710"/>
      <c r="UJN52" s="710"/>
      <c r="UJO52" s="710"/>
      <c r="UJP52" s="710"/>
      <c r="UJQ52" s="710"/>
      <c r="UJR52" s="710"/>
      <c r="UJS52" s="710"/>
      <c r="UJT52" s="710"/>
      <c r="UJU52" s="710"/>
      <c r="UJV52" s="710"/>
      <c r="UJW52" s="710"/>
      <c r="UJX52" s="710"/>
      <c r="UJY52" s="710"/>
      <c r="UJZ52" s="710"/>
      <c r="UKA52" s="710"/>
      <c r="UKB52" s="710"/>
      <c r="UKC52" s="710"/>
      <c r="UKD52" s="710"/>
      <c r="UKE52" s="710"/>
      <c r="UKF52" s="710"/>
      <c r="UKG52" s="710"/>
      <c r="UKH52" s="710"/>
      <c r="UKI52" s="710"/>
      <c r="UKJ52" s="710"/>
      <c r="UKK52" s="710"/>
      <c r="UKL52" s="710"/>
      <c r="UKM52" s="710"/>
      <c r="UKN52" s="710"/>
      <c r="UKO52" s="710"/>
      <c r="UKP52" s="710"/>
      <c r="UKQ52" s="710"/>
      <c r="UKR52" s="710"/>
      <c r="UKS52" s="710"/>
      <c r="UKT52" s="710"/>
      <c r="UKU52" s="710"/>
      <c r="UKV52" s="710"/>
      <c r="UKW52" s="710"/>
      <c r="UKX52" s="710"/>
      <c r="UKY52" s="710"/>
      <c r="UKZ52" s="710"/>
      <c r="ULA52" s="710"/>
      <c r="ULB52" s="710"/>
      <c r="ULC52" s="710"/>
      <c r="ULD52" s="710"/>
      <c r="ULE52" s="710"/>
      <c r="ULF52" s="710"/>
      <c r="ULG52" s="710"/>
      <c r="ULH52" s="710"/>
      <c r="ULI52" s="710"/>
      <c r="ULJ52" s="710"/>
      <c r="ULK52" s="710"/>
      <c r="ULL52" s="710"/>
      <c r="ULM52" s="710"/>
      <c r="ULN52" s="710"/>
      <c r="ULO52" s="710"/>
      <c r="ULP52" s="710"/>
      <c r="ULQ52" s="710"/>
      <c r="ULR52" s="710"/>
      <c r="ULS52" s="710"/>
      <c r="ULT52" s="710"/>
      <c r="ULU52" s="710"/>
      <c r="ULV52" s="710"/>
      <c r="ULW52" s="710"/>
      <c r="ULX52" s="710"/>
      <c r="ULY52" s="710"/>
      <c r="ULZ52" s="710"/>
      <c r="UMA52" s="710"/>
      <c r="UMB52" s="710"/>
      <c r="UMC52" s="710"/>
      <c r="UMD52" s="710"/>
      <c r="UME52" s="710"/>
      <c r="UMF52" s="710"/>
      <c r="UMG52" s="710"/>
      <c r="UMH52" s="710"/>
      <c r="UMI52" s="710"/>
      <c r="UMJ52" s="710"/>
      <c r="UMK52" s="710"/>
      <c r="UML52" s="710"/>
      <c r="UMM52" s="710"/>
      <c r="UMN52" s="710"/>
      <c r="UMO52" s="710"/>
      <c r="UMP52" s="710"/>
      <c r="UMQ52" s="710"/>
      <c r="UMR52" s="710"/>
      <c r="UMS52" s="710"/>
      <c r="UMT52" s="710"/>
      <c r="UMU52" s="710"/>
      <c r="UMV52" s="710"/>
      <c r="UMW52" s="710"/>
      <c r="UMX52" s="710"/>
      <c r="UMY52" s="710"/>
      <c r="UMZ52" s="710"/>
      <c r="UNA52" s="710"/>
      <c r="UNB52" s="710"/>
      <c r="UNC52" s="710"/>
      <c r="UND52" s="710"/>
      <c r="UNE52" s="710"/>
      <c r="UNF52" s="710"/>
      <c r="UNG52" s="710"/>
      <c r="UNH52" s="710"/>
      <c r="UNI52" s="710"/>
      <c r="UNJ52" s="710"/>
      <c r="UNK52" s="710"/>
      <c r="UNL52" s="710"/>
      <c r="UNM52" s="710"/>
      <c r="UNN52" s="710"/>
      <c r="UNO52" s="710"/>
      <c r="UNP52" s="710"/>
      <c r="UNQ52" s="710"/>
      <c r="UNR52" s="710"/>
      <c r="UNS52" s="710"/>
      <c r="UNT52" s="710"/>
      <c r="UNU52" s="710"/>
      <c r="UNV52" s="710"/>
      <c r="UNW52" s="710"/>
      <c r="UNX52" s="710"/>
      <c r="UNY52" s="710"/>
      <c r="UNZ52" s="710"/>
      <c r="UOA52" s="710"/>
      <c r="UOB52" s="710"/>
      <c r="UOC52" s="710"/>
      <c r="UOD52" s="710"/>
      <c r="UOE52" s="710"/>
      <c r="UOF52" s="710"/>
      <c r="UOG52" s="710"/>
      <c r="UOH52" s="710"/>
      <c r="UOI52" s="710"/>
      <c r="UOJ52" s="710"/>
      <c r="UOK52" s="710"/>
      <c r="UOL52" s="710"/>
      <c r="UOM52" s="710"/>
      <c r="UON52" s="710"/>
      <c r="UOO52" s="710"/>
      <c r="UOP52" s="710"/>
      <c r="UOQ52" s="710"/>
      <c r="UOR52" s="710"/>
      <c r="UOS52" s="710"/>
      <c r="UOT52" s="710"/>
      <c r="UOU52" s="710"/>
      <c r="UOV52" s="710"/>
      <c r="UOW52" s="710"/>
      <c r="UOX52" s="710"/>
      <c r="UOY52" s="710"/>
      <c r="UOZ52" s="710"/>
      <c r="UPA52" s="710"/>
      <c r="UPB52" s="710"/>
      <c r="UPC52" s="710"/>
      <c r="UPD52" s="710"/>
      <c r="UPE52" s="710"/>
      <c r="UPF52" s="710"/>
      <c r="UPG52" s="710"/>
      <c r="UPH52" s="710"/>
      <c r="UPI52" s="710"/>
      <c r="UPJ52" s="710"/>
      <c r="UPK52" s="710"/>
      <c r="UPL52" s="710"/>
      <c r="UPM52" s="710"/>
      <c r="UPN52" s="710"/>
      <c r="UPO52" s="710"/>
      <c r="UPP52" s="710"/>
      <c r="UPQ52" s="710"/>
      <c r="UPR52" s="710"/>
      <c r="UPS52" s="710"/>
      <c r="UPT52" s="710"/>
      <c r="UPU52" s="710"/>
      <c r="UPV52" s="710"/>
      <c r="UPW52" s="710"/>
      <c r="UPX52" s="710"/>
      <c r="UPY52" s="710"/>
      <c r="UPZ52" s="710"/>
      <c r="UQA52" s="710"/>
      <c r="UQB52" s="710"/>
      <c r="UQC52" s="710"/>
      <c r="UQD52" s="710"/>
      <c r="UQE52" s="710"/>
      <c r="UQF52" s="710"/>
      <c r="UQG52" s="710"/>
      <c r="UQH52" s="710"/>
      <c r="UQI52" s="710"/>
      <c r="UQJ52" s="710"/>
      <c r="UQK52" s="710"/>
      <c r="UQL52" s="710"/>
      <c r="UQM52" s="710"/>
      <c r="UQN52" s="710"/>
      <c r="UQO52" s="710"/>
      <c r="UQP52" s="710"/>
      <c r="UQQ52" s="710"/>
      <c r="UQR52" s="710"/>
      <c r="UQS52" s="710"/>
      <c r="UQT52" s="710"/>
      <c r="UQU52" s="710"/>
      <c r="UQV52" s="710"/>
      <c r="UQW52" s="710"/>
      <c r="UQX52" s="710"/>
      <c r="UQY52" s="710"/>
      <c r="UQZ52" s="710"/>
      <c r="URA52" s="710"/>
      <c r="URB52" s="710"/>
      <c r="URC52" s="710"/>
      <c r="URD52" s="710"/>
      <c r="URE52" s="710"/>
      <c r="URF52" s="710"/>
      <c r="URG52" s="710"/>
      <c r="URH52" s="710"/>
      <c r="URI52" s="710"/>
      <c r="URJ52" s="710"/>
      <c r="URK52" s="710"/>
      <c r="URL52" s="710"/>
      <c r="URM52" s="710"/>
      <c r="URN52" s="710"/>
      <c r="URO52" s="710"/>
      <c r="URP52" s="710"/>
      <c r="URQ52" s="710"/>
      <c r="URR52" s="710"/>
      <c r="URS52" s="710"/>
      <c r="URT52" s="710"/>
      <c r="URU52" s="710"/>
      <c r="URV52" s="710"/>
      <c r="URW52" s="710"/>
      <c r="URX52" s="710"/>
      <c r="URY52" s="710"/>
      <c r="URZ52" s="710"/>
      <c r="USA52" s="710"/>
      <c r="USB52" s="710"/>
      <c r="USC52" s="710"/>
      <c r="USD52" s="710"/>
      <c r="USE52" s="710"/>
      <c r="USF52" s="710"/>
      <c r="USG52" s="710"/>
      <c r="USH52" s="710"/>
      <c r="USI52" s="710"/>
      <c r="USJ52" s="710"/>
      <c r="USK52" s="710"/>
      <c r="USL52" s="710"/>
      <c r="USM52" s="710"/>
      <c r="USN52" s="710"/>
      <c r="USO52" s="710"/>
      <c r="USP52" s="710"/>
      <c r="USQ52" s="710"/>
      <c r="USR52" s="710"/>
      <c r="USS52" s="710"/>
      <c r="UST52" s="710"/>
      <c r="USU52" s="710"/>
      <c r="USV52" s="710"/>
      <c r="USW52" s="710"/>
      <c r="USX52" s="710"/>
      <c r="USY52" s="710"/>
      <c r="USZ52" s="710"/>
      <c r="UTA52" s="710"/>
      <c r="UTB52" s="710"/>
      <c r="UTC52" s="710"/>
      <c r="UTD52" s="710"/>
      <c r="UTE52" s="710"/>
      <c r="UTF52" s="710"/>
      <c r="UTG52" s="710"/>
      <c r="UTH52" s="710"/>
      <c r="UTI52" s="710"/>
      <c r="UTJ52" s="710"/>
      <c r="UTK52" s="710"/>
      <c r="UTL52" s="710"/>
      <c r="UTM52" s="710"/>
      <c r="UTN52" s="710"/>
      <c r="UTO52" s="710"/>
      <c r="UTP52" s="710"/>
      <c r="UTQ52" s="710"/>
      <c r="UTR52" s="710"/>
      <c r="UTS52" s="710"/>
      <c r="UTT52" s="710"/>
      <c r="UTU52" s="710"/>
      <c r="UTV52" s="710"/>
      <c r="UTW52" s="710"/>
      <c r="UTX52" s="710"/>
      <c r="UTY52" s="710"/>
      <c r="UTZ52" s="710"/>
      <c r="UUA52" s="710"/>
      <c r="UUB52" s="710"/>
      <c r="UUC52" s="710"/>
      <c r="UUD52" s="710"/>
      <c r="UUE52" s="710"/>
      <c r="UUF52" s="710"/>
      <c r="UUG52" s="710"/>
      <c r="UUH52" s="710"/>
      <c r="UUI52" s="710"/>
      <c r="UUJ52" s="710"/>
      <c r="UUK52" s="710"/>
      <c r="UUL52" s="710"/>
      <c r="UUM52" s="710"/>
      <c r="UUN52" s="710"/>
      <c r="UUO52" s="710"/>
      <c r="UUP52" s="710"/>
      <c r="UUQ52" s="710"/>
      <c r="UUR52" s="710"/>
      <c r="UUS52" s="710"/>
      <c r="UUT52" s="710"/>
      <c r="UUU52" s="710"/>
      <c r="UUV52" s="710"/>
      <c r="UUW52" s="710"/>
      <c r="UUX52" s="710"/>
      <c r="UUY52" s="710"/>
      <c r="UUZ52" s="710"/>
      <c r="UVA52" s="710"/>
      <c r="UVB52" s="710"/>
      <c r="UVC52" s="710"/>
      <c r="UVD52" s="710"/>
      <c r="UVE52" s="710"/>
      <c r="UVF52" s="710"/>
      <c r="UVG52" s="710"/>
      <c r="UVH52" s="710"/>
      <c r="UVI52" s="710"/>
      <c r="UVJ52" s="710"/>
      <c r="UVK52" s="710"/>
      <c r="UVL52" s="710"/>
      <c r="UVM52" s="710"/>
      <c r="UVN52" s="710"/>
      <c r="UVO52" s="710"/>
      <c r="UVP52" s="710"/>
      <c r="UVQ52" s="710"/>
      <c r="UVR52" s="710"/>
      <c r="UVS52" s="710"/>
      <c r="UVT52" s="710"/>
      <c r="UVU52" s="710"/>
      <c r="UVV52" s="710"/>
      <c r="UVW52" s="710"/>
      <c r="UVX52" s="710"/>
      <c r="UVY52" s="710"/>
      <c r="UVZ52" s="710"/>
      <c r="UWA52" s="710"/>
      <c r="UWB52" s="710"/>
      <c r="UWC52" s="710"/>
      <c r="UWD52" s="710"/>
      <c r="UWE52" s="710"/>
      <c r="UWF52" s="710"/>
      <c r="UWG52" s="710"/>
      <c r="UWH52" s="710"/>
      <c r="UWI52" s="710"/>
      <c r="UWJ52" s="710"/>
      <c r="UWK52" s="710"/>
      <c r="UWL52" s="710"/>
      <c r="UWM52" s="710"/>
      <c r="UWN52" s="710"/>
      <c r="UWO52" s="710"/>
      <c r="UWP52" s="710"/>
      <c r="UWQ52" s="710"/>
      <c r="UWR52" s="710"/>
      <c r="UWS52" s="710"/>
      <c r="UWT52" s="710"/>
      <c r="UWU52" s="710"/>
      <c r="UWV52" s="710"/>
      <c r="UWW52" s="710"/>
      <c r="UWX52" s="710"/>
      <c r="UWY52" s="710"/>
      <c r="UWZ52" s="710"/>
      <c r="UXA52" s="710"/>
      <c r="UXB52" s="710"/>
      <c r="UXC52" s="710"/>
      <c r="UXD52" s="710"/>
      <c r="UXE52" s="710"/>
      <c r="UXF52" s="710"/>
      <c r="UXG52" s="710"/>
      <c r="UXH52" s="710"/>
      <c r="UXI52" s="710"/>
      <c r="UXJ52" s="710"/>
      <c r="UXK52" s="710"/>
      <c r="UXL52" s="710"/>
      <c r="UXM52" s="710"/>
      <c r="UXN52" s="710"/>
      <c r="UXO52" s="710"/>
      <c r="UXP52" s="710"/>
      <c r="UXQ52" s="710"/>
      <c r="UXR52" s="710"/>
      <c r="UXS52" s="710"/>
      <c r="UXT52" s="710"/>
      <c r="UXU52" s="710"/>
      <c r="UXV52" s="710"/>
      <c r="UXW52" s="710"/>
      <c r="UXX52" s="710"/>
      <c r="UXY52" s="710"/>
      <c r="UXZ52" s="710"/>
      <c r="UYA52" s="710"/>
      <c r="UYB52" s="710"/>
      <c r="UYC52" s="710"/>
      <c r="UYD52" s="710"/>
      <c r="UYE52" s="710"/>
      <c r="UYF52" s="710"/>
      <c r="UYG52" s="710"/>
      <c r="UYH52" s="710"/>
      <c r="UYI52" s="710"/>
      <c r="UYJ52" s="710"/>
      <c r="UYK52" s="710"/>
      <c r="UYL52" s="710"/>
      <c r="UYM52" s="710"/>
      <c r="UYN52" s="710"/>
      <c r="UYO52" s="710"/>
      <c r="UYP52" s="710"/>
      <c r="UYQ52" s="710"/>
      <c r="UYR52" s="710"/>
      <c r="UYS52" s="710"/>
      <c r="UYT52" s="710"/>
      <c r="UYU52" s="710"/>
      <c r="UYV52" s="710"/>
      <c r="UYW52" s="710"/>
      <c r="UYX52" s="710"/>
      <c r="UYY52" s="710"/>
      <c r="UYZ52" s="710"/>
      <c r="UZA52" s="710"/>
      <c r="UZB52" s="710"/>
      <c r="UZC52" s="710"/>
      <c r="UZD52" s="710"/>
      <c r="UZE52" s="710"/>
      <c r="UZF52" s="710"/>
      <c r="UZG52" s="710"/>
      <c r="UZH52" s="710"/>
      <c r="UZI52" s="710"/>
      <c r="UZJ52" s="710"/>
      <c r="UZK52" s="710"/>
      <c r="UZL52" s="710"/>
      <c r="UZM52" s="710"/>
      <c r="UZN52" s="710"/>
      <c r="UZO52" s="710"/>
      <c r="UZP52" s="710"/>
      <c r="UZQ52" s="710"/>
      <c r="UZR52" s="710"/>
      <c r="UZS52" s="710"/>
      <c r="UZT52" s="710"/>
      <c r="UZU52" s="710"/>
      <c r="UZV52" s="710"/>
      <c r="UZW52" s="710"/>
      <c r="UZX52" s="710"/>
      <c r="UZY52" s="710"/>
      <c r="UZZ52" s="710"/>
      <c r="VAA52" s="710"/>
      <c r="VAB52" s="710"/>
      <c r="VAC52" s="710"/>
      <c r="VAD52" s="710"/>
      <c r="VAE52" s="710"/>
      <c r="VAF52" s="710"/>
      <c r="VAG52" s="710"/>
      <c r="VAH52" s="710"/>
      <c r="VAI52" s="710"/>
      <c r="VAJ52" s="710"/>
      <c r="VAK52" s="710"/>
      <c r="VAL52" s="710"/>
      <c r="VAM52" s="710"/>
      <c r="VAN52" s="710"/>
      <c r="VAO52" s="710"/>
      <c r="VAP52" s="710"/>
      <c r="VAQ52" s="710"/>
      <c r="VAR52" s="710"/>
      <c r="VAS52" s="710"/>
      <c r="VAT52" s="710"/>
      <c r="VAU52" s="710"/>
      <c r="VAV52" s="710"/>
      <c r="VAW52" s="710"/>
      <c r="VAX52" s="710"/>
      <c r="VAY52" s="710"/>
      <c r="VAZ52" s="710"/>
      <c r="VBA52" s="710"/>
      <c r="VBB52" s="710"/>
      <c r="VBC52" s="710"/>
      <c r="VBD52" s="710"/>
      <c r="VBE52" s="710"/>
      <c r="VBF52" s="710"/>
      <c r="VBG52" s="710"/>
      <c r="VBH52" s="710"/>
      <c r="VBI52" s="710"/>
      <c r="VBJ52" s="710"/>
      <c r="VBK52" s="710"/>
      <c r="VBL52" s="710"/>
      <c r="VBM52" s="710"/>
      <c r="VBN52" s="710"/>
      <c r="VBO52" s="710"/>
      <c r="VBP52" s="710"/>
      <c r="VBQ52" s="710"/>
      <c r="VBR52" s="710"/>
      <c r="VBS52" s="710"/>
      <c r="VBT52" s="710"/>
      <c r="VBU52" s="710"/>
      <c r="VBV52" s="710"/>
      <c r="VBW52" s="710"/>
      <c r="VBX52" s="710"/>
      <c r="VBY52" s="710"/>
      <c r="VBZ52" s="710"/>
      <c r="VCA52" s="710"/>
      <c r="VCB52" s="710"/>
      <c r="VCC52" s="710"/>
      <c r="VCD52" s="710"/>
      <c r="VCE52" s="710"/>
      <c r="VCF52" s="710"/>
      <c r="VCG52" s="710"/>
      <c r="VCH52" s="710"/>
      <c r="VCI52" s="710"/>
      <c r="VCJ52" s="710"/>
      <c r="VCK52" s="710"/>
      <c r="VCL52" s="710"/>
      <c r="VCM52" s="710"/>
      <c r="VCN52" s="710"/>
      <c r="VCO52" s="710"/>
      <c r="VCP52" s="710"/>
      <c r="VCQ52" s="710"/>
      <c r="VCR52" s="710"/>
      <c r="VCS52" s="710"/>
      <c r="VCT52" s="710"/>
      <c r="VCU52" s="710"/>
      <c r="VCV52" s="710"/>
      <c r="VCW52" s="710"/>
      <c r="VCX52" s="710"/>
      <c r="VCY52" s="710"/>
      <c r="VCZ52" s="710"/>
      <c r="VDA52" s="710"/>
      <c r="VDB52" s="710"/>
      <c r="VDC52" s="710"/>
      <c r="VDD52" s="710"/>
      <c r="VDE52" s="710"/>
      <c r="VDF52" s="710"/>
      <c r="VDG52" s="710"/>
      <c r="VDH52" s="710"/>
      <c r="VDI52" s="710"/>
      <c r="VDJ52" s="710"/>
      <c r="VDK52" s="710"/>
      <c r="VDL52" s="710"/>
      <c r="VDM52" s="710"/>
      <c r="VDN52" s="710"/>
      <c r="VDO52" s="710"/>
      <c r="VDP52" s="710"/>
      <c r="VDQ52" s="710"/>
      <c r="VDR52" s="710"/>
      <c r="VDS52" s="710"/>
      <c r="VDT52" s="710"/>
      <c r="VDU52" s="710"/>
      <c r="VDV52" s="710"/>
      <c r="VDW52" s="710"/>
      <c r="VDX52" s="710"/>
      <c r="VDY52" s="710"/>
      <c r="VDZ52" s="710"/>
      <c r="VEA52" s="710"/>
      <c r="VEB52" s="710"/>
      <c r="VEC52" s="710"/>
      <c r="VED52" s="710"/>
      <c r="VEE52" s="710"/>
      <c r="VEF52" s="710"/>
      <c r="VEG52" s="710"/>
      <c r="VEH52" s="710"/>
      <c r="VEI52" s="710"/>
      <c r="VEJ52" s="710"/>
      <c r="VEK52" s="710"/>
      <c r="VEL52" s="710"/>
      <c r="VEM52" s="710"/>
      <c r="VEN52" s="710"/>
      <c r="VEO52" s="710"/>
      <c r="VEP52" s="710"/>
      <c r="VEQ52" s="710"/>
      <c r="VER52" s="710"/>
      <c r="VES52" s="710"/>
      <c r="VET52" s="710"/>
      <c r="VEU52" s="710"/>
      <c r="VEV52" s="710"/>
      <c r="VEW52" s="710"/>
      <c r="VEX52" s="710"/>
      <c r="VEY52" s="710"/>
      <c r="VEZ52" s="710"/>
      <c r="VFA52" s="710"/>
      <c r="VFB52" s="710"/>
      <c r="VFC52" s="710"/>
      <c r="VFD52" s="710"/>
      <c r="VFE52" s="710"/>
      <c r="VFF52" s="710"/>
      <c r="VFG52" s="710"/>
      <c r="VFH52" s="710"/>
      <c r="VFI52" s="710"/>
      <c r="VFJ52" s="710"/>
      <c r="VFK52" s="710"/>
      <c r="VFL52" s="710"/>
      <c r="VFM52" s="710"/>
      <c r="VFN52" s="710"/>
      <c r="VFO52" s="710"/>
      <c r="VFP52" s="710"/>
      <c r="VFQ52" s="710"/>
      <c r="VFR52" s="710"/>
      <c r="VFS52" s="710"/>
      <c r="VFT52" s="710"/>
      <c r="VFU52" s="710"/>
      <c r="VFV52" s="710"/>
      <c r="VFW52" s="710"/>
      <c r="VFX52" s="710"/>
      <c r="VFY52" s="710"/>
      <c r="VFZ52" s="710"/>
      <c r="VGA52" s="710"/>
      <c r="VGB52" s="710"/>
      <c r="VGC52" s="710"/>
      <c r="VGD52" s="710"/>
      <c r="VGE52" s="710"/>
      <c r="VGF52" s="710"/>
      <c r="VGG52" s="710"/>
      <c r="VGH52" s="710"/>
      <c r="VGI52" s="710"/>
      <c r="VGJ52" s="710"/>
      <c r="VGK52" s="710"/>
      <c r="VGL52" s="710"/>
      <c r="VGM52" s="710"/>
      <c r="VGN52" s="710"/>
      <c r="VGO52" s="710"/>
      <c r="VGP52" s="710"/>
      <c r="VGQ52" s="710"/>
      <c r="VGR52" s="710"/>
      <c r="VGS52" s="710"/>
      <c r="VGT52" s="710"/>
      <c r="VGU52" s="710"/>
      <c r="VGV52" s="710"/>
      <c r="VGW52" s="710"/>
      <c r="VGX52" s="710"/>
      <c r="VGY52" s="710"/>
      <c r="VGZ52" s="710"/>
      <c r="VHA52" s="710"/>
      <c r="VHB52" s="710"/>
      <c r="VHC52" s="710"/>
      <c r="VHD52" s="710"/>
      <c r="VHE52" s="710"/>
      <c r="VHF52" s="710"/>
      <c r="VHG52" s="710"/>
      <c r="VHH52" s="710"/>
      <c r="VHI52" s="710"/>
      <c r="VHJ52" s="710"/>
      <c r="VHK52" s="710"/>
      <c r="VHL52" s="710"/>
      <c r="VHM52" s="710"/>
      <c r="VHN52" s="710"/>
      <c r="VHO52" s="710"/>
      <c r="VHP52" s="710"/>
      <c r="VHQ52" s="710"/>
      <c r="VHR52" s="710"/>
      <c r="VHS52" s="710"/>
      <c r="VHT52" s="710"/>
      <c r="VHU52" s="710"/>
      <c r="VHV52" s="710"/>
      <c r="VHW52" s="710"/>
      <c r="VHX52" s="710"/>
      <c r="VHY52" s="710"/>
      <c r="VHZ52" s="710"/>
      <c r="VIA52" s="710"/>
      <c r="VIB52" s="710"/>
      <c r="VIC52" s="710"/>
      <c r="VID52" s="710"/>
      <c r="VIE52" s="710"/>
      <c r="VIF52" s="710"/>
      <c r="VIG52" s="710"/>
      <c r="VIH52" s="710"/>
      <c r="VII52" s="710"/>
      <c r="VIJ52" s="710"/>
      <c r="VIK52" s="710"/>
      <c r="VIL52" s="710"/>
      <c r="VIM52" s="710"/>
      <c r="VIN52" s="710"/>
      <c r="VIO52" s="710"/>
      <c r="VIP52" s="710"/>
      <c r="VIQ52" s="710"/>
      <c r="VIR52" s="710"/>
      <c r="VIS52" s="710"/>
      <c r="VIT52" s="710"/>
      <c r="VIU52" s="710"/>
      <c r="VIV52" s="710"/>
      <c r="VIW52" s="710"/>
      <c r="VIX52" s="710"/>
      <c r="VIY52" s="710"/>
      <c r="VIZ52" s="710"/>
      <c r="VJA52" s="710"/>
      <c r="VJB52" s="710"/>
      <c r="VJC52" s="710"/>
      <c r="VJD52" s="710"/>
      <c r="VJE52" s="710"/>
      <c r="VJF52" s="710"/>
      <c r="VJG52" s="710"/>
      <c r="VJH52" s="710"/>
      <c r="VJI52" s="710"/>
      <c r="VJJ52" s="710"/>
      <c r="VJK52" s="710"/>
      <c r="VJL52" s="710"/>
      <c r="VJM52" s="710"/>
      <c r="VJN52" s="710"/>
      <c r="VJO52" s="710"/>
      <c r="VJP52" s="710"/>
      <c r="VJQ52" s="710"/>
      <c r="VJR52" s="710"/>
      <c r="VJS52" s="710"/>
      <c r="VJT52" s="710"/>
      <c r="VJU52" s="710"/>
      <c r="VJV52" s="710"/>
      <c r="VJW52" s="710"/>
      <c r="VJX52" s="710"/>
      <c r="VJY52" s="710"/>
      <c r="VJZ52" s="710"/>
      <c r="VKA52" s="710"/>
      <c r="VKB52" s="710"/>
      <c r="VKC52" s="710"/>
      <c r="VKD52" s="710"/>
      <c r="VKE52" s="710"/>
      <c r="VKF52" s="710"/>
      <c r="VKG52" s="710"/>
      <c r="VKH52" s="710"/>
      <c r="VKI52" s="710"/>
      <c r="VKJ52" s="710"/>
      <c r="VKK52" s="710"/>
      <c r="VKL52" s="710"/>
      <c r="VKM52" s="710"/>
      <c r="VKN52" s="710"/>
      <c r="VKO52" s="710"/>
      <c r="VKP52" s="710"/>
      <c r="VKQ52" s="710"/>
      <c r="VKR52" s="710"/>
      <c r="VKS52" s="710"/>
      <c r="VKT52" s="710"/>
      <c r="VKU52" s="710"/>
      <c r="VKV52" s="710"/>
      <c r="VKW52" s="710"/>
      <c r="VKX52" s="710"/>
      <c r="VKY52" s="710"/>
      <c r="VKZ52" s="710"/>
      <c r="VLA52" s="710"/>
      <c r="VLB52" s="710"/>
      <c r="VLC52" s="710"/>
      <c r="VLD52" s="710"/>
      <c r="VLE52" s="710"/>
      <c r="VLF52" s="710"/>
      <c r="VLG52" s="710"/>
      <c r="VLH52" s="710"/>
      <c r="VLI52" s="710"/>
      <c r="VLJ52" s="710"/>
      <c r="VLK52" s="710"/>
      <c r="VLL52" s="710"/>
      <c r="VLM52" s="710"/>
      <c r="VLN52" s="710"/>
      <c r="VLO52" s="710"/>
      <c r="VLP52" s="710"/>
      <c r="VLQ52" s="710"/>
      <c r="VLR52" s="710"/>
      <c r="VLS52" s="710"/>
      <c r="VLT52" s="710"/>
      <c r="VLU52" s="710"/>
      <c r="VLV52" s="710"/>
      <c r="VLW52" s="710"/>
      <c r="VLX52" s="710"/>
      <c r="VLY52" s="710"/>
      <c r="VLZ52" s="710"/>
      <c r="VMA52" s="710"/>
      <c r="VMB52" s="710"/>
      <c r="VMC52" s="710"/>
      <c r="VMD52" s="710"/>
      <c r="VME52" s="710"/>
      <c r="VMF52" s="710"/>
      <c r="VMG52" s="710"/>
      <c r="VMH52" s="710"/>
      <c r="VMI52" s="710"/>
      <c r="VMJ52" s="710"/>
      <c r="VMK52" s="710"/>
      <c r="VML52" s="710"/>
      <c r="VMM52" s="710"/>
      <c r="VMN52" s="710"/>
      <c r="VMO52" s="710"/>
      <c r="VMP52" s="710"/>
      <c r="VMQ52" s="710"/>
      <c r="VMR52" s="710"/>
      <c r="VMS52" s="710"/>
      <c r="VMT52" s="710"/>
      <c r="VMU52" s="710"/>
      <c r="VMV52" s="710"/>
      <c r="VMW52" s="710"/>
      <c r="VMX52" s="710"/>
      <c r="VMY52" s="710"/>
      <c r="VMZ52" s="710"/>
      <c r="VNA52" s="710"/>
      <c r="VNB52" s="710"/>
      <c r="VNC52" s="710"/>
      <c r="VND52" s="710"/>
      <c r="VNE52" s="710"/>
      <c r="VNF52" s="710"/>
      <c r="VNG52" s="710"/>
      <c r="VNH52" s="710"/>
      <c r="VNI52" s="710"/>
      <c r="VNJ52" s="710"/>
      <c r="VNK52" s="710"/>
      <c r="VNL52" s="710"/>
      <c r="VNM52" s="710"/>
      <c r="VNN52" s="710"/>
      <c r="VNO52" s="710"/>
      <c r="VNP52" s="710"/>
      <c r="VNQ52" s="710"/>
      <c r="VNR52" s="710"/>
      <c r="VNS52" s="710"/>
      <c r="VNT52" s="710"/>
      <c r="VNU52" s="710"/>
      <c r="VNV52" s="710"/>
      <c r="VNW52" s="710"/>
      <c r="VNX52" s="710"/>
      <c r="VNY52" s="710"/>
      <c r="VNZ52" s="710"/>
      <c r="VOA52" s="710"/>
      <c r="VOB52" s="710"/>
      <c r="VOC52" s="710"/>
      <c r="VOD52" s="710"/>
      <c r="VOE52" s="710"/>
      <c r="VOF52" s="710"/>
      <c r="VOG52" s="710"/>
      <c r="VOH52" s="710"/>
      <c r="VOI52" s="710"/>
      <c r="VOJ52" s="710"/>
      <c r="VOK52" s="710"/>
      <c r="VOL52" s="710"/>
      <c r="VOM52" s="710"/>
      <c r="VON52" s="710"/>
      <c r="VOO52" s="710"/>
      <c r="VOP52" s="710"/>
      <c r="VOQ52" s="710"/>
      <c r="VOR52" s="710"/>
      <c r="VOS52" s="710"/>
      <c r="VOT52" s="710"/>
      <c r="VOU52" s="710"/>
      <c r="VOV52" s="710"/>
      <c r="VOW52" s="710"/>
      <c r="VOX52" s="710"/>
      <c r="VOY52" s="710"/>
      <c r="VOZ52" s="710"/>
      <c r="VPA52" s="710"/>
      <c r="VPB52" s="710"/>
      <c r="VPC52" s="710"/>
      <c r="VPD52" s="710"/>
      <c r="VPE52" s="710"/>
      <c r="VPF52" s="710"/>
      <c r="VPG52" s="710"/>
      <c r="VPH52" s="710"/>
      <c r="VPI52" s="710"/>
      <c r="VPJ52" s="710"/>
      <c r="VPK52" s="710"/>
      <c r="VPL52" s="710"/>
      <c r="VPM52" s="710"/>
      <c r="VPN52" s="710"/>
      <c r="VPO52" s="710"/>
      <c r="VPP52" s="710"/>
      <c r="VPQ52" s="710"/>
      <c r="VPR52" s="710"/>
      <c r="VPS52" s="710"/>
      <c r="VPT52" s="710"/>
      <c r="VPU52" s="710"/>
      <c r="VPV52" s="710"/>
      <c r="VPW52" s="710"/>
      <c r="VPX52" s="710"/>
      <c r="VPY52" s="710"/>
      <c r="VPZ52" s="710"/>
      <c r="VQA52" s="710"/>
      <c r="VQB52" s="710"/>
      <c r="VQC52" s="710"/>
      <c r="VQD52" s="710"/>
      <c r="VQE52" s="710"/>
      <c r="VQF52" s="710"/>
      <c r="VQG52" s="710"/>
      <c r="VQH52" s="710"/>
      <c r="VQI52" s="710"/>
      <c r="VQJ52" s="710"/>
      <c r="VQK52" s="710"/>
      <c r="VQL52" s="710"/>
      <c r="VQM52" s="710"/>
      <c r="VQN52" s="710"/>
      <c r="VQO52" s="710"/>
      <c r="VQP52" s="710"/>
      <c r="VQQ52" s="710"/>
      <c r="VQR52" s="710"/>
      <c r="VQS52" s="710"/>
      <c r="VQT52" s="710"/>
      <c r="VQU52" s="710"/>
      <c r="VQV52" s="710"/>
      <c r="VQW52" s="710"/>
      <c r="VQX52" s="710"/>
      <c r="VQY52" s="710"/>
      <c r="VQZ52" s="710"/>
      <c r="VRA52" s="710"/>
      <c r="VRB52" s="710"/>
      <c r="VRC52" s="710"/>
      <c r="VRD52" s="710"/>
      <c r="VRE52" s="710"/>
      <c r="VRF52" s="710"/>
      <c r="VRG52" s="710"/>
      <c r="VRH52" s="710"/>
      <c r="VRI52" s="710"/>
      <c r="VRJ52" s="710"/>
      <c r="VRK52" s="710"/>
      <c r="VRL52" s="710"/>
      <c r="VRM52" s="710"/>
      <c r="VRN52" s="710"/>
      <c r="VRO52" s="710"/>
      <c r="VRP52" s="710"/>
      <c r="VRQ52" s="710"/>
      <c r="VRR52" s="710"/>
      <c r="VRS52" s="710"/>
      <c r="VRT52" s="710"/>
      <c r="VRU52" s="710"/>
      <c r="VRV52" s="710"/>
      <c r="VRW52" s="710"/>
      <c r="VRX52" s="710"/>
      <c r="VRY52" s="710"/>
      <c r="VRZ52" s="710"/>
      <c r="VSA52" s="710"/>
      <c r="VSB52" s="710"/>
      <c r="VSC52" s="710"/>
      <c r="VSD52" s="710"/>
      <c r="VSE52" s="710"/>
      <c r="VSF52" s="710"/>
      <c r="VSG52" s="710"/>
      <c r="VSH52" s="710"/>
      <c r="VSI52" s="710"/>
      <c r="VSJ52" s="710"/>
      <c r="VSK52" s="710"/>
      <c r="VSL52" s="710"/>
      <c r="VSM52" s="710"/>
      <c r="VSN52" s="710"/>
      <c r="VSO52" s="710"/>
      <c r="VSP52" s="710"/>
      <c r="VSQ52" s="710"/>
      <c r="VSR52" s="710"/>
      <c r="VSS52" s="710"/>
      <c r="VST52" s="710"/>
      <c r="VSU52" s="710"/>
      <c r="VSV52" s="710"/>
      <c r="VSW52" s="710"/>
      <c r="VSX52" s="710"/>
      <c r="VSY52" s="710"/>
      <c r="VSZ52" s="710"/>
      <c r="VTA52" s="710"/>
      <c r="VTB52" s="710"/>
      <c r="VTC52" s="710"/>
      <c r="VTD52" s="710"/>
      <c r="VTE52" s="710"/>
      <c r="VTF52" s="710"/>
      <c r="VTG52" s="710"/>
      <c r="VTH52" s="710"/>
      <c r="VTI52" s="710"/>
      <c r="VTJ52" s="710"/>
      <c r="VTK52" s="710"/>
      <c r="VTL52" s="710"/>
      <c r="VTM52" s="710"/>
      <c r="VTN52" s="710"/>
      <c r="VTO52" s="710"/>
      <c r="VTP52" s="710"/>
      <c r="VTQ52" s="710"/>
      <c r="VTR52" s="710"/>
      <c r="VTS52" s="710"/>
      <c r="VTT52" s="710"/>
      <c r="VTU52" s="710"/>
      <c r="VTV52" s="710"/>
      <c r="VTW52" s="710"/>
      <c r="VTX52" s="710"/>
      <c r="VTY52" s="710"/>
      <c r="VTZ52" s="710"/>
      <c r="VUA52" s="710"/>
      <c r="VUB52" s="710"/>
      <c r="VUC52" s="710"/>
      <c r="VUD52" s="710"/>
      <c r="VUE52" s="710"/>
      <c r="VUF52" s="710"/>
      <c r="VUG52" s="710"/>
      <c r="VUH52" s="710"/>
      <c r="VUI52" s="710"/>
      <c r="VUJ52" s="710"/>
      <c r="VUK52" s="710"/>
      <c r="VUL52" s="710"/>
      <c r="VUM52" s="710"/>
      <c r="VUN52" s="710"/>
      <c r="VUO52" s="710"/>
      <c r="VUP52" s="710"/>
      <c r="VUQ52" s="710"/>
      <c r="VUR52" s="710"/>
      <c r="VUS52" s="710"/>
      <c r="VUT52" s="710"/>
      <c r="VUU52" s="710"/>
      <c r="VUV52" s="710"/>
      <c r="VUW52" s="710"/>
      <c r="VUX52" s="710"/>
      <c r="VUY52" s="710"/>
      <c r="VUZ52" s="710"/>
      <c r="VVA52" s="710"/>
      <c r="VVB52" s="710"/>
      <c r="VVC52" s="710"/>
      <c r="VVD52" s="710"/>
      <c r="VVE52" s="710"/>
      <c r="VVF52" s="710"/>
      <c r="VVG52" s="710"/>
      <c r="VVH52" s="710"/>
      <c r="VVI52" s="710"/>
      <c r="VVJ52" s="710"/>
      <c r="VVK52" s="710"/>
      <c r="VVL52" s="710"/>
      <c r="VVM52" s="710"/>
      <c r="VVN52" s="710"/>
      <c r="VVO52" s="710"/>
      <c r="VVP52" s="710"/>
      <c r="VVQ52" s="710"/>
      <c r="VVR52" s="710"/>
      <c r="VVS52" s="710"/>
      <c r="VVT52" s="710"/>
      <c r="VVU52" s="710"/>
      <c r="VVV52" s="710"/>
      <c r="VVW52" s="710"/>
      <c r="VVX52" s="710"/>
      <c r="VVY52" s="710"/>
      <c r="VVZ52" s="710"/>
      <c r="VWA52" s="710"/>
      <c r="VWB52" s="710"/>
      <c r="VWC52" s="710"/>
      <c r="VWD52" s="710"/>
      <c r="VWE52" s="710"/>
      <c r="VWF52" s="710"/>
      <c r="VWG52" s="710"/>
      <c r="VWH52" s="710"/>
      <c r="VWI52" s="710"/>
      <c r="VWJ52" s="710"/>
      <c r="VWK52" s="710"/>
      <c r="VWL52" s="710"/>
      <c r="VWM52" s="710"/>
      <c r="VWN52" s="710"/>
      <c r="VWO52" s="710"/>
      <c r="VWP52" s="710"/>
      <c r="VWQ52" s="710"/>
      <c r="VWR52" s="710"/>
      <c r="VWS52" s="710"/>
      <c r="VWT52" s="710"/>
      <c r="VWU52" s="710"/>
      <c r="VWV52" s="710"/>
      <c r="VWW52" s="710"/>
      <c r="VWX52" s="710"/>
      <c r="VWY52" s="710"/>
      <c r="VWZ52" s="710"/>
      <c r="VXA52" s="710"/>
      <c r="VXB52" s="710"/>
      <c r="VXC52" s="710"/>
      <c r="VXD52" s="710"/>
      <c r="VXE52" s="710"/>
      <c r="VXF52" s="710"/>
      <c r="VXG52" s="710"/>
      <c r="VXH52" s="710"/>
      <c r="VXI52" s="710"/>
      <c r="VXJ52" s="710"/>
      <c r="VXK52" s="710"/>
      <c r="VXL52" s="710"/>
      <c r="VXM52" s="710"/>
      <c r="VXN52" s="710"/>
      <c r="VXO52" s="710"/>
      <c r="VXP52" s="710"/>
      <c r="VXQ52" s="710"/>
      <c r="VXR52" s="710"/>
      <c r="VXS52" s="710"/>
      <c r="VXT52" s="710"/>
      <c r="VXU52" s="710"/>
      <c r="VXV52" s="710"/>
      <c r="VXW52" s="710"/>
      <c r="VXX52" s="710"/>
      <c r="VXY52" s="710"/>
      <c r="VXZ52" s="710"/>
      <c r="VYA52" s="710"/>
      <c r="VYB52" s="710"/>
      <c r="VYC52" s="710"/>
      <c r="VYD52" s="710"/>
      <c r="VYE52" s="710"/>
      <c r="VYF52" s="710"/>
      <c r="VYG52" s="710"/>
      <c r="VYH52" s="710"/>
      <c r="VYI52" s="710"/>
      <c r="VYJ52" s="710"/>
      <c r="VYK52" s="710"/>
      <c r="VYL52" s="710"/>
      <c r="VYM52" s="710"/>
      <c r="VYN52" s="710"/>
      <c r="VYO52" s="710"/>
      <c r="VYP52" s="710"/>
      <c r="VYQ52" s="710"/>
      <c r="VYR52" s="710"/>
      <c r="VYS52" s="710"/>
      <c r="VYT52" s="710"/>
      <c r="VYU52" s="710"/>
      <c r="VYV52" s="710"/>
      <c r="VYW52" s="710"/>
      <c r="VYX52" s="710"/>
      <c r="VYY52" s="710"/>
      <c r="VYZ52" s="710"/>
      <c r="VZA52" s="710"/>
      <c r="VZB52" s="710"/>
      <c r="VZC52" s="710"/>
      <c r="VZD52" s="710"/>
      <c r="VZE52" s="710"/>
      <c r="VZF52" s="710"/>
      <c r="VZG52" s="710"/>
      <c r="VZH52" s="710"/>
      <c r="VZI52" s="710"/>
      <c r="VZJ52" s="710"/>
      <c r="VZK52" s="710"/>
      <c r="VZL52" s="710"/>
      <c r="VZM52" s="710"/>
      <c r="VZN52" s="710"/>
      <c r="VZO52" s="710"/>
      <c r="VZP52" s="710"/>
      <c r="VZQ52" s="710"/>
      <c r="VZR52" s="710"/>
      <c r="VZS52" s="710"/>
      <c r="VZT52" s="710"/>
      <c r="VZU52" s="710"/>
      <c r="VZV52" s="710"/>
      <c r="VZW52" s="710"/>
      <c r="VZX52" s="710"/>
      <c r="VZY52" s="710"/>
      <c r="VZZ52" s="710"/>
      <c r="WAA52" s="710"/>
      <c r="WAB52" s="710"/>
      <c r="WAC52" s="710"/>
      <c r="WAD52" s="710"/>
      <c r="WAE52" s="710"/>
      <c r="WAF52" s="710"/>
      <c r="WAG52" s="710"/>
      <c r="WAH52" s="710"/>
      <c r="WAI52" s="710"/>
      <c r="WAJ52" s="710"/>
      <c r="WAK52" s="710"/>
      <c r="WAL52" s="710"/>
      <c r="WAM52" s="710"/>
      <c r="WAN52" s="710"/>
      <c r="WAO52" s="710"/>
      <c r="WAP52" s="710"/>
      <c r="WAQ52" s="710"/>
      <c r="WAR52" s="710"/>
      <c r="WAS52" s="710"/>
      <c r="WAT52" s="710"/>
      <c r="WAU52" s="710"/>
      <c r="WAV52" s="710"/>
      <c r="WAW52" s="710"/>
      <c r="WAX52" s="710"/>
      <c r="WAY52" s="710"/>
      <c r="WAZ52" s="710"/>
      <c r="WBA52" s="710"/>
      <c r="WBB52" s="710"/>
      <c r="WBC52" s="710"/>
      <c r="WBD52" s="710"/>
      <c r="WBE52" s="710"/>
      <c r="WBF52" s="710"/>
      <c r="WBG52" s="710"/>
      <c r="WBH52" s="710"/>
      <c r="WBI52" s="710"/>
      <c r="WBJ52" s="710"/>
      <c r="WBK52" s="710"/>
      <c r="WBL52" s="710"/>
      <c r="WBM52" s="710"/>
      <c r="WBN52" s="710"/>
      <c r="WBO52" s="710"/>
      <c r="WBP52" s="710"/>
      <c r="WBQ52" s="710"/>
      <c r="WBR52" s="710"/>
      <c r="WBS52" s="710"/>
      <c r="WBT52" s="710"/>
      <c r="WBU52" s="710"/>
      <c r="WBV52" s="710"/>
      <c r="WBW52" s="710"/>
      <c r="WBX52" s="710"/>
      <c r="WBY52" s="710"/>
      <c r="WBZ52" s="710"/>
      <c r="WCA52" s="710"/>
      <c r="WCB52" s="710"/>
      <c r="WCC52" s="710"/>
      <c r="WCD52" s="710"/>
      <c r="WCE52" s="710"/>
      <c r="WCF52" s="710"/>
      <c r="WCG52" s="710"/>
      <c r="WCH52" s="710"/>
      <c r="WCI52" s="710"/>
      <c r="WCJ52" s="710"/>
      <c r="WCK52" s="710"/>
      <c r="WCL52" s="710"/>
      <c r="WCM52" s="710"/>
      <c r="WCN52" s="710"/>
      <c r="WCO52" s="710"/>
      <c r="WCP52" s="710"/>
      <c r="WCQ52" s="710"/>
      <c r="WCR52" s="710"/>
      <c r="WCS52" s="710"/>
      <c r="WCT52" s="710"/>
      <c r="WCU52" s="710"/>
      <c r="WCV52" s="710"/>
      <c r="WCW52" s="710"/>
      <c r="WCX52" s="710"/>
      <c r="WCY52" s="710"/>
      <c r="WCZ52" s="710"/>
      <c r="WDA52" s="710"/>
      <c r="WDB52" s="710"/>
      <c r="WDC52" s="710"/>
      <c r="WDD52" s="710"/>
      <c r="WDE52" s="710"/>
      <c r="WDF52" s="710"/>
      <c r="WDG52" s="710"/>
      <c r="WDH52" s="710"/>
      <c r="WDI52" s="710"/>
      <c r="WDJ52" s="710"/>
      <c r="WDK52" s="710"/>
      <c r="WDL52" s="710"/>
      <c r="WDM52" s="710"/>
      <c r="WDN52" s="710"/>
      <c r="WDO52" s="710"/>
      <c r="WDP52" s="710"/>
      <c r="WDQ52" s="710"/>
      <c r="WDR52" s="710"/>
      <c r="WDS52" s="710"/>
      <c r="WDT52" s="710"/>
      <c r="WDU52" s="710"/>
      <c r="WDV52" s="710"/>
      <c r="WDW52" s="710"/>
      <c r="WDX52" s="710"/>
      <c r="WDY52" s="710"/>
      <c r="WDZ52" s="710"/>
      <c r="WEA52" s="710"/>
      <c r="WEB52" s="710"/>
      <c r="WEC52" s="710"/>
      <c r="WED52" s="710"/>
      <c r="WEE52" s="710"/>
      <c r="WEF52" s="710"/>
      <c r="WEG52" s="710"/>
      <c r="WEH52" s="710"/>
      <c r="WEI52" s="710"/>
      <c r="WEJ52" s="710"/>
      <c r="WEK52" s="710"/>
      <c r="WEL52" s="710"/>
      <c r="WEM52" s="710"/>
      <c r="WEN52" s="710"/>
      <c r="WEO52" s="710"/>
      <c r="WEP52" s="710"/>
      <c r="WEQ52" s="710"/>
      <c r="WER52" s="710"/>
      <c r="WES52" s="710"/>
      <c r="WET52" s="710"/>
      <c r="WEU52" s="710"/>
      <c r="WEV52" s="710"/>
      <c r="WEW52" s="710"/>
      <c r="WEX52" s="710"/>
      <c r="WEY52" s="710"/>
      <c r="WEZ52" s="710"/>
      <c r="WFA52" s="710"/>
      <c r="WFB52" s="710"/>
      <c r="WFC52" s="710"/>
      <c r="WFD52" s="710"/>
      <c r="WFE52" s="710"/>
      <c r="WFF52" s="710"/>
      <c r="WFG52" s="710"/>
      <c r="WFH52" s="710"/>
      <c r="WFI52" s="710"/>
      <c r="WFJ52" s="710"/>
      <c r="WFK52" s="710"/>
      <c r="WFL52" s="710"/>
      <c r="WFM52" s="710"/>
      <c r="WFN52" s="710"/>
      <c r="WFO52" s="710"/>
      <c r="WFP52" s="710"/>
      <c r="WFQ52" s="710"/>
      <c r="WFR52" s="710"/>
      <c r="WFS52" s="710"/>
      <c r="WFT52" s="710"/>
      <c r="WFU52" s="710"/>
      <c r="WFV52" s="710"/>
      <c r="WFW52" s="710"/>
      <c r="WFX52" s="710"/>
      <c r="WFY52" s="710"/>
      <c r="WFZ52" s="710"/>
      <c r="WGA52" s="710"/>
      <c r="WGB52" s="710"/>
      <c r="WGC52" s="710"/>
      <c r="WGD52" s="710"/>
      <c r="WGE52" s="710"/>
      <c r="WGF52" s="710"/>
      <c r="WGG52" s="710"/>
      <c r="WGH52" s="710"/>
      <c r="WGI52" s="710"/>
      <c r="WGJ52" s="710"/>
      <c r="WGK52" s="710"/>
      <c r="WGL52" s="710"/>
      <c r="WGM52" s="710"/>
      <c r="WGN52" s="710"/>
      <c r="WGO52" s="710"/>
      <c r="WGP52" s="710"/>
      <c r="WGQ52" s="710"/>
      <c r="WGR52" s="710"/>
      <c r="WGS52" s="710"/>
      <c r="WGT52" s="710"/>
      <c r="WGU52" s="710"/>
      <c r="WGV52" s="710"/>
      <c r="WGW52" s="710"/>
      <c r="WGX52" s="710"/>
      <c r="WGY52" s="710"/>
      <c r="WGZ52" s="710"/>
      <c r="WHA52" s="710"/>
      <c r="WHB52" s="710"/>
      <c r="WHC52" s="710"/>
      <c r="WHD52" s="710"/>
      <c r="WHE52" s="710"/>
      <c r="WHF52" s="710"/>
      <c r="WHG52" s="710"/>
      <c r="WHH52" s="710"/>
      <c r="WHI52" s="710"/>
      <c r="WHJ52" s="710"/>
      <c r="WHK52" s="710"/>
      <c r="WHL52" s="710"/>
      <c r="WHM52" s="710"/>
      <c r="WHN52" s="710"/>
      <c r="WHO52" s="710"/>
      <c r="WHP52" s="710"/>
      <c r="WHQ52" s="710"/>
      <c r="WHR52" s="710"/>
      <c r="WHS52" s="710"/>
      <c r="WHT52" s="710"/>
      <c r="WHU52" s="710"/>
      <c r="WHV52" s="710"/>
      <c r="WHW52" s="710"/>
      <c r="WHX52" s="710"/>
      <c r="WHY52" s="710"/>
      <c r="WHZ52" s="710"/>
      <c r="WIA52" s="710"/>
      <c r="WIB52" s="710"/>
      <c r="WIC52" s="710"/>
      <c r="WID52" s="710"/>
      <c r="WIE52" s="710"/>
      <c r="WIF52" s="710"/>
      <c r="WIG52" s="710"/>
      <c r="WIH52" s="710"/>
      <c r="WII52" s="710"/>
      <c r="WIJ52" s="710"/>
      <c r="WIK52" s="710"/>
      <c r="WIL52" s="710"/>
      <c r="WIM52" s="710"/>
      <c r="WIN52" s="710"/>
      <c r="WIO52" s="710"/>
      <c r="WIP52" s="710"/>
      <c r="WIQ52" s="710"/>
      <c r="WIR52" s="710"/>
      <c r="WIS52" s="710"/>
      <c r="WIT52" s="710"/>
      <c r="WIU52" s="710"/>
      <c r="WIV52" s="710"/>
      <c r="WIW52" s="710"/>
      <c r="WIX52" s="710"/>
      <c r="WIY52" s="710"/>
      <c r="WIZ52" s="710"/>
      <c r="WJA52" s="710"/>
      <c r="WJB52" s="710"/>
      <c r="WJC52" s="710"/>
      <c r="WJD52" s="710"/>
      <c r="WJE52" s="710"/>
      <c r="WJF52" s="710"/>
      <c r="WJG52" s="710"/>
      <c r="WJH52" s="710"/>
      <c r="WJI52" s="710"/>
      <c r="WJJ52" s="710"/>
      <c r="WJK52" s="710"/>
      <c r="WJL52" s="710"/>
      <c r="WJM52" s="710"/>
      <c r="WJN52" s="710"/>
      <c r="WJO52" s="710"/>
      <c r="WJP52" s="710"/>
      <c r="WJQ52" s="710"/>
      <c r="WJR52" s="710"/>
      <c r="WJS52" s="710"/>
      <c r="WJT52" s="710"/>
      <c r="WJU52" s="710"/>
      <c r="WJV52" s="710"/>
      <c r="WJW52" s="710"/>
      <c r="WJX52" s="710"/>
      <c r="WJY52" s="710"/>
      <c r="WJZ52" s="710"/>
      <c r="WKA52" s="710"/>
      <c r="WKB52" s="710"/>
      <c r="WKC52" s="710"/>
      <c r="WKD52" s="710"/>
      <c r="WKE52" s="710"/>
      <c r="WKF52" s="710"/>
      <c r="WKG52" s="710"/>
      <c r="WKH52" s="710"/>
      <c r="WKI52" s="710"/>
      <c r="WKJ52" s="710"/>
      <c r="WKK52" s="710"/>
      <c r="WKL52" s="710"/>
      <c r="WKM52" s="710"/>
      <c r="WKN52" s="710"/>
      <c r="WKO52" s="710"/>
      <c r="WKP52" s="710"/>
      <c r="WKQ52" s="710"/>
      <c r="WKR52" s="710"/>
      <c r="WKS52" s="710"/>
      <c r="WKT52" s="710"/>
      <c r="WKU52" s="710"/>
      <c r="WKV52" s="710"/>
      <c r="WKW52" s="710"/>
      <c r="WKX52" s="710"/>
      <c r="WKY52" s="710"/>
      <c r="WKZ52" s="710"/>
      <c r="WLA52" s="710"/>
      <c r="WLB52" s="710"/>
      <c r="WLC52" s="710"/>
      <c r="WLD52" s="710"/>
      <c r="WLE52" s="710"/>
      <c r="WLF52" s="710"/>
      <c r="WLG52" s="710"/>
      <c r="WLH52" s="710"/>
      <c r="WLI52" s="710"/>
      <c r="WLJ52" s="710"/>
      <c r="WLK52" s="710"/>
      <c r="WLL52" s="710"/>
      <c r="WLM52" s="710"/>
      <c r="WLN52" s="710"/>
      <c r="WLO52" s="710"/>
      <c r="WLP52" s="710"/>
      <c r="WLQ52" s="710"/>
      <c r="WLR52" s="710"/>
      <c r="WLS52" s="710"/>
      <c r="WLT52" s="710"/>
      <c r="WLU52" s="710"/>
      <c r="WLV52" s="710"/>
      <c r="WLW52" s="710"/>
      <c r="WLX52" s="710"/>
      <c r="WLY52" s="710"/>
      <c r="WLZ52" s="710"/>
      <c r="WMA52" s="710"/>
      <c r="WMB52" s="710"/>
      <c r="WMC52" s="710"/>
      <c r="WMD52" s="710"/>
      <c r="WME52" s="710"/>
      <c r="WMF52" s="710"/>
      <c r="WMG52" s="710"/>
      <c r="WMH52" s="710"/>
      <c r="WMI52" s="710"/>
      <c r="WMJ52" s="710"/>
      <c r="WMK52" s="710"/>
      <c r="WML52" s="710"/>
      <c r="WMM52" s="710"/>
      <c r="WMN52" s="710"/>
      <c r="WMO52" s="710"/>
      <c r="WMP52" s="710"/>
      <c r="WMQ52" s="710"/>
      <c r="WMR52" s="710"/>
      <c r="WMS52" s="710"/>
      <c r="WMT52" s="710"/>
      <c r="WMU52" s="710"/>
      <c r="WMV52" s="710"/>
      <c r="WMW52" s="710"/>
      <c r="WMX52" s="710"/>
      <c r="WMY52" s="710"/>
      <c r="WMZ52" s="710"/>
      <c r="WNA52" s="710"/>
      <c r="WNB52" s="710"/>
      <c r="WNC52" s="710"/>
      <c r="WND52" s="710"/>
      <c r="WNE52" s="710"/>
      <c r="WNF52" s="710"/>
      <c r="WNG52" s="710"/>
      <c r="WNH52" s="710"/>
      <c r="WNI52" s="710"/>
      <c r="WNJ52" s="710"/>
      <c r="WNK52" s="710"/>
      <c r="WNL52" s="710"/>
      <c r="WNM52" s="710"/>
      <c r="WNN52" s="710"/>
      <c r="WNO52" s="710"/>
      <c r="WNP52" s="710"/>
      <c r="WNQ52" s="710"/>
      <c r="WNR52" s="710"/>
      <c r="WNS52" s="710"/>
      <c r="WNT52" s="710"/>
      <c r="WNU52" s="710"/>
      <c r="WNV52" s="710"/>
      <c r="WNW52" s="710"/>
      <c r="WNX52" s="710"/>
      <c r="WNY52" s="710"/>
      <c r="WNZ52" s="710"/>
      <c r="WOA52" s="710"/>
      <c r="WOB52" s="710"/>
      <c r="WOC52" s="710"/>
      <c r="WOD52" s="710"/>
      <c r="WOE52" s="710"/>
      <c r="WOF52" s="710"/>
      <c r="WOG52" s="710"/>
      <c r="WOH52" s="710"/>
      <c r="WOI52" s="710"/>
      <c r="WOJ52" s="710"/>
      <c r="WOK52" s="710"/>
      <c r="WOL52" s="710"/>
      <c r="WOM52" s="710"/>
      <c r="WON52" s="710"/>
      <c r="WOO52" s="710"/>
      <c r="WOP52" s="710"/>
      <c r="WOQ52" s="710"/>
      <c r="WOR52" s="710"/>
      <c r="WOS52" s="710"/>
      <c r="WOT52" s="710"/>
      <c r="WOU52" s="710"/>
      <c r="WOV52" s="710"/>
      <c r="WOW52" s="710"/>
      <c r="WOX52" s="710"/>
      <c r="WOY52" s="710"/>
      <c r="WOZ52" s="710"/>
      <c r="WPA52" s="710"/>
      <c r="WPB52" s="710"/>
      <c r="WPC52" s="710"/>
      <c r="WPD52" s="710"/>
      <c r="WPE52" s="710"/>
      <c r="WPF52" s="710"/>
      <c r="WPG52" s="710"/>
      <c r="WPH52" s="710"/>
      <c r="WPI52" s="710"/>
      <c r="WPJ52" s="710"/>
      <c r="WPK52" s="710"/>
      <c r="WPL52" s="710"/>
      <c r="WPM52" s="710"/>
      <c r="WPN52" s="710"/>
      <c r="WPO52" s="710"/>
      <c r="WPP52" s="710"/>
      <c r="WPQ52" s="710"/>
      <c r="WPR52" s="710"/>
      <c r="WPS52" s="710"/>
      <c r="WPT52" s="710"/>
      <c r="WPU52" s="710"/>
      <c r="WPV52" s="710"/>
      <c r="WPW52" s="710"/>
      <c r="WPX52" s="710"/>
      <c r="WPY52" s="710"/>
      <c r="WPZ52" s="710"/>
      <c r="WQA52" s="710"/>
      <c r="WQB52" s="710"/>
      <c r="WQC52" s="710"/>
      <c r="WQD52" s="710"/>
      <c r="WQE52" s="710"/>
      <c r="WQF52" s="710"/>
      <c r="WQG52" s="710"/>
      <c r="WQH52" s="710"/>
      <c r="WQI52" s="710"/>
      <c r="WQJ52" s="710"/>
      <c r="WQK52" s="710"/>
      <c r="WQL52" s="710"/>
      <c r="WQM52" s="710"/>
      <c r="WQN52" s="710"/>
      <c r="WQO52" s="710"/>
      <c r="WQP52" s="710"/>
      <c r="WQQ52" s="710"/>
      <c r="WQR52" s="710"/>
      <c r="WQS52" s="710"/>
      <c r="WQT52" s="710"/>
      <c r="WQU52" s="710"/>
      <c r="WQV52" s="710"/>
      <c r="WQW52" s="710"/>
      <c r="WQX52" s="710"/>
      <c r="WQY52" s="710"/>
      <c r="WQZ52" s="710"/>
      <c r="WRA52" s="710"/>
      <c r="WRB52" s="710"/>
      <c r="WRC52" s="710"/>
      <c r="WRD52" s="710"/>
      <c r="WRE52" s="710"/>
      <c r="WRF52" s="710"/>
      <c r="WRG52" s="710"/>
      <c r="WRH52" s="710"/>
      <c r="WRI52" s="710"/>
      <c r="WRJ52" s="710"/>
      <c r="WRK52" s="710"/>
      <c r="WRL52" s="710"/>
      <c r="WRM52" s="710"/>
      <c r="WRN52" s="710"/>
      <c r="WRO52" s="710"/>
      <c r="WRP52" s="710"/>
      <c r="WRQ52" s="710"/>
      <c r="WRR52" s="710"/>
      <c r="WRS52" s="710"/>
      <c r="WRT52" s="710"/>
      <c r="WRU52" s="710"/>
      <c r="WRV52" s="710"/>
      <c r="WRW52" s="710"/>
      <c r="WRX52" s="710"/>
      <c r="WRY52" s="710"/>
      <c r="WRZ52" s="710"/>
      <c r="WSA52" s="710"/>
      <c r="WSB52" s="710"/>
      <c r="WSC52" s="710"/>
      <c r="WSD52" s="710"/>
      <c r="WSE52" s="710"/>
      <c r="WSF52" s="710"/>
      <c r="WSG52" s="710"/>
      <c r="WSH52" s="710"/>
      <c r="WSI52" s="710"/>
      <c r="WSJ52" s="710"/>
      <c r="WSK52" s="710"/>
      <c r="WSL52" s="710"/>
      <c r="WSM52" s="710"/>
      <c r="WSN52" s="710"/>
      <c r="WSO52" s="710"/>
      <c r="WSP52" s="710"/>
      <c r="WSQ52" s="710"/>
      <c r="WSR52" s="710"/>
      <c r="WSS52" s="710"/>
      <c r="WST52" s="710"/>
      <c r="WSU52" s="710"/>
      <c r="WSV52" s="710"/>
      <c r="WSW52" s="710"/>
      <c r="WSX52" s="710"/>
      <c r="WSY52" s="710"/>
      <c r="WSZ52" s="710"/>
      <c r="WTA52" s="710"/>
      <c r="WTB52" s="710"/>
      <c r="WTC52" s="710"/>
      <c r="WTD52" s="710"/>
      <c r="WTE52" s="710"/>
      <c r="WTF52" s="710"/>
      <c r="WTG52" s="710"/>
      <c r="WTH52" s="710"/>
      <c r="WTI52" s="710"/>
      <c r="WTJ52" s="710"/>
      <c r="WTK52" s="710"/>
      <c r="WTL52" s="710"/>
      <c r="WTM52" s="710"/>
      <c r="WTN52" s="710"/>
      <c r="WTO52" s="710"/>
      <c r="WTP52" s="710"/>
      <c r="WTQ52" s="710"/>
      <c r="WTR52" s="710"/>
      <c r="WTS52" s="710"/>
      <c r="WTT52" s="710"/>
      <c r="WTU52" s="710"/>
      <c r="WTV52" s="710"/>
      <c r="WTW52" s="710"/>
      <c r="WTX52" s="710"/>
      <c r="WTY52" s="710"/>
      <c r="WTZ52" s="710"/>
      <c r="WUA52" s="710"/>
      <c r="WUB52" s="710"/>
      <c r="WUC52" s="710"/>
      <c r="WUD52" s="710"/>
      <c r="WUE52" s="710"/>
      <c r="WUF52" s="710"/>
      <c r="WUG52" s="710"/>
      <c r="WUH52" s="710"/>
      <c r="WUI52" s="710"/>
      <c r="WUJ52" s="710"/>
      <c r="WUK52" s="710"/>
      <c r="WUL52" s="710"/>
      <c r="WUM52" s="710"/>
      <c r="WUN52" s="710"/>
      <c r="WUO52" s="710"/>
      <c r="WUP52" s="710"/>
      <c r="WUQ52" s="710"/>
      <c r="WUR52" s="710"/>
      <c r="WUS52" s="710"/>
      <c r="WUT52" s="710"/>
      <c r="WUU52" s="710"/>
      <c r="WUV52" s="710"/>
      <c r="WUW52" s="710"/>
      <c r="WUX52" s="710"/>
      <c r="WUY52" s="710"/>
      <c r="WUZ52" s="710"/>
      <c r="WVA52" s="710"/>
      <c r="WVB52" s="710"/>
      <c r="WVC52" s="710"/>
      <c r="WVD52" s="710"/>
      <c r="WVE52" s="710"/>
      <c r="WVF52" s="710"/>
      <c r="WVG52" s="710"/>
      <c r="WVH52" s="710"/>
      <c r="WVI52" s="710"/>
      <c r="WVJ52" s="710"/>
      <c r="WVK52" s="710"/>
      <c r="WVL52" s="710"/>
      <c r="WVM52" s="710"/>
      <c r="WVN52" s="710"/>
      <c r="WVO52" s="710"/>
      <c r="WVP52" s="710"/>
      <c r="WVQ52" s="710"/>
      <c r="WVR52" s="710"/>
      <c r="WVS52" s="710"/>
      <c r="WVT52" s="710"/>
      <c r="WVU52" s="710"/>
      <c r="WVV52" s="710"/>
      <c r="WVW52" s="710"/>
      <c r="WVX52" s="710"/>
      <c r="WVY52" s="710"/>
      <c r="WVZ52" s="710"/>
      <c r="WWA52" s="710"/>
      <c r="WWB52" s="710"/>
      <c r="WWC52" s="710"/>
      <c r="WWD52" s="710"/>
      <c r="WWE52" s="710"/>
      <c r="WWF52" s="710"/>
      <c r="WWG52" s="710"/>
      <c r="WWH52" s="710"/>
      <c r="WWI52" s="710"/>
      <c r="WWJ52" s="710"/>
      <c r="WWK52" s="710"/>
      <c r="WWL52" s="710"/>
      <c r="WWM52" s="710"/>
      <c r="WWN52" s="710"/>
      <c r="WWO52" s="710"/>
      <c r="WWP52" s="710"/>
      <c r="WWQ52" s="710"/>
      <c r="WWR52" s="710"/>
      <c r="WWS52" s="710"/>
      <c r="WWT52" s="710"/>
      <c r="WWU52" s="710"/>
      <c r="WWV52" s="710"/>
      <c r="WWW52" s="710"/>
      <c r="WWX52" s="710"/>
      <c r="WWY52" s="710"/>
      <c r="WWZ52" s="710"/>
      <c r="WXA52" s="710"/>
      <c r="WXB52" s="710"/>
      <c r="WXC52" s="710"/>
      <c r="WXD52" s="710"/>
      <c r="WXE52" s="710"/>
      <c r="WXF52" s="710"/>
      <c r="WXG52" s="710"/>
      <c r="WXH52" s="710"/>
      <c r="WXI52" s="710"/>
      <c r="WXJ52" s="710"/>
      <c r="WXK52" s="710"/>
      <c r="WXL52" s="710"/>
      <c r="WXM52" s="710"/>
      <c r="WXN52" s="710"/>
      <c r="WXO52" s="710"/>
      <c r="WXP52" s="710"/>
      <c r="WXQ52" s="710"/>
      <c r="WXR52" s="710"/>
      <c r="WXS52" s="710"/>
      <c r="WXT52" s="710"/>
      <c r="WXU52" s="710"/>
      <c r="WXV52" s="710"/>
      <c r="WXW52" s="710"/>
      <c r="WXX52" s="710"/>
      <c r="WXY52" s="710"/>
      <c r="WXZ52" s="710"/>
      <c r="WYA52" s="710"/>
      <c r="WYB52" s="710"/>
      <c r="WYC52" s="710"/>
      <c r="WYD52" s="710"/>
      <c r="WYE52" s="710"/>
      <c r="WYF52" s="710"/>
      <c r="WYG52" s="710"/>
      <c r="WYH52" s="710"/>
      <c r="WYI52" s="710"/>
      <c r="WYJ52" s="710"/>
      <c r="WYK52" s="710"/>
      <c r="WYL52" s="710"/>
      <c r="WYM52" s="710"/>
      <c r="WYN52" s="710"/>
      <c r="WYO52" s="710"/>
      <c r="WYP52" s="710"/>
      <c r="WYQ52" s="710"/>
      <c r="WYR52" s="710"/>
      <c r="WYS52" s="710"/>
      <c r="WYT52" s="710"/>
      <c r="WYU52" s="710"/>
      <c r="WYV52" s="710"/>
      <c r="WYW52" s="710"/>
      <c r="WYX52" s="710"/>
      <c r="WYY52" s="710"/>
      <c r="WYZ52" s="710"/>
      <c r="WZA52" s="710"/>
      <c r="WZB52" s="710"/>
      <c r="WZC52" s="710"/>
      <c r="WZD52" s="710"/>
      <c r="WZE52" s="710"/>
      <c r="WZF52" s="710"/>
      <c r="WZG52" s="710"/>
      <c r="WZH52" s="710"/>
      <c r="WZI52" s="710"/>
      <c r="WZJ52" s="710"/>
      <c r="WZK52" s="710"/>
      <c r="WZL52" s="710"/>
      <c r="WZM52" s="710"/>
      <c r="WZN52" s="710"/>
      <c r="WZO52" s="710"/>
      <c r="WZP52" s="710"/>
      <c r="WZQ52" s="710"/>
      <c r="WZR52" s="710"/>
      <c r="WZS52" s="710"/>
      <c r="WZT52" s="710"/>
      <c r="WZU52" s="710"/>
      <c r="WZV52" s="710"/>
      <c r="WZW52" s="710"/>
      <c r="WZX52" s="710"/>
      <c r="WZY52" s="710"/>
      <c r="WZZ52" s="710"/>
      <c r="XAA52" s="710"/>
      <c r="XAB52" s="710"/>
      <c r="XAC52" s="710"/>
      <c r="XAD52" s="710"/>
      <c r="XAE52" s="710"/>
      <c r="XAF52" s="710"/>
      <c r="XAG52" s="710"/>
      <c r="XAH52" s="710"/>
      <c r="XAI52" s="710"/>
      <c r="XAJ52" s="710"/>
      <c r="XAK52" s="710"/>
      <c r="XAL52" s="710"/>
      <c r="XAM52" s="710"/>
      <c r="XAN52" s="710"/>
      <c r="XAO52" s="710"/>
      <c r="XAP52" s="710"/>
      <c r="XAQ52" s="710"/>
      <c r="XAR52" s="710"/>
      <c r="XAS52" s="710"/>
      <c r="XAT52" s="710"/>
      <c r="XAU52" s="710"/>
      <c r="XAV52" s="710"/>
      <c r="XAW52" s="710"/>
      <c r="XAX52" s="710"/>
      <c r="XAY52" s="710"/>
      <c r="XAZ52" s="710"/>
      <c r="XBA52" s="710"/>
      <c r="XBB52" s="710"/>
      <c r="XBC52" s="710"/>
      <c r="XBD52" s="710"/>
      <c r="XBE52" s="710"/>
      <c r="XBF52" s="710"/>
      <c r="XBG52" s="710"/>
      <c r="XBH52" s="710"/>
      <c r="XBI52" s="710"/>
      <c r="XBJ52" s="710"/>
      <c r="XBK52" s="710"/>
      <c r="XBL52" s="710"/>
      <c r="XBM52" s="710"/>
      <c r="XBN52" s="710"/>
      <c r="XBO52" s="710"/>
      <c r="XBP52" s="710"/>
      <c r="XBQ52" s="710"/>
      <c r="XBR52" s="710"/>
      <c r="XBS52" s="710"/>
      <c r="XBT52" s="710"/>
      <c r="XBU52" s="710"/>
      <c r="XBV52" s="710"/>
      <c r="XBW52" s="710"/>
      <c r="XBX52" s="710"/>
      <c r="XBY52" s="710"/>
      <c r="XBZ52" s="710"/>
      <c r="XCA52" s="710"/>
      <c r="XCB52" s="710"/>
      <c r="XCC52" s="710"/>
      <c r="XCD52" s="710"/>
      <c r="XCE52" s="710"/>
      <c r="XCF52" s="710"/>
      <c r="XCG52" s="710"/>
      <c r="XCH52" s="710"/>
      <c r="XCI52" s="710"/>
      <c r="XCJ52" s="710"/>
      <c r="XCK52" s="710"/>
      <c r="XCL52" s="710"/>
      <c r="XCM52" s="710"/>
      <c r="XCN52" s="710"/>
      <c r="XCO52" s="710"/>
      <c r="XCP52" s="710"/>
      <c r="XCQ52" s="710"/>
      <c r="XCR52" s="710"/>
      <c r="XCS52" s="710"/>
      <c r="XCT52" s="710"/>
      <c r="XCU52" s="710"/>
      <c r="XCV52" s="710"/>
      <c r="XCW52" s="710"/>
      <c r="XCX52" s="710"/>
      <c r="XCY52" s="710"/>
      <c r="XCZ52" s="710"/>
      <c r="XDA52" s="710"/>
      <c r="XDB52" s="710"/>
      <c r="XDC52" s="710"/>
      <c r="XDD52" s="710"/>
      <c r="XDE52" s="710"/>
      <c r="XDF52" s="710"/>
      <c r="XDG52" s="710"/>
      <c r="XDH52" s="710"/>
      <c r="XDI52" s="710"/>
      <c r="XDJ52" s="710"/>
      <c r="XDK52" s="710"/>
      <c r="XDL52" s="710"/>
      <c r="XDM52" s="710"/>
      <c r="XDN52" s="710"/>
      <c r="XDO52" s="710"/>
      <c r="XDP52" s="710"/>
      <c r="XDQ52" s="710"/>
      <c r="XDR52" s="710"/>
      <c r="XDS52" s="710"/>
      <c r="XDT52" s="710"/>
      <c r="XDU52" s="710"/>
      <c r="XDV52" s="710"/>
      <c r="XDW52" s="710"/>
      <c r="XDX52" s="710"/>
      <c r="XDY52" s="710"/>
      <c r="XDZ52" s="710"/>
      <c r="XEA52" s="710"/>
      <c r="XEB52" s="710"/>
      <c r="XEC52" s="710"/>
      <c r="XED52" s="710"/>
      <c r="XEE52" s="710"/>
      <c r="XEF52" s="710"/>
      <c r="XEG52" s="710"/>
      <c r="XEH52" s="710"/>
      <c r="XEI52" s="710"/>
      <c r="XEJ52" s="710"/>
      <c r="XEK52" s="710"/>
      <c r="XEL52" s="710"/>
      <c r="XEM52" s="710"/>
      <c r="XEN52" s="710"/>
      <c r="XEO52" s="710"/>
      <c r="XEP52" s="710"/>
      <c r="XEQ52" s="710"/>
      <c r="XER52" s="710"/>
      <c r="XES52" s="710"/>
      <c r="XET52" s="710"/>
      <c r="XEU52" s="710"/>
      <c r="XEV52" s="710"/>
      <c r="XEW52" s="710"/>
      <c r="XEX52" s="710"/>
      <c r="XEY52" s="710"/>
      <c r="XEZ52" s="710"/>
      <c r="XFA52" s="710"/>
      <c r="XFB52" s="710"/>
      <c r="XFC52" s="710"/>
      <c r="XFD52" s="710"/>
    </row>
    <row r="53" spans="1:16384" s="159" customFormat="1" ht="15" customHeight="1" x14ac:dyDescent="0.2">
      <c r="A53" s="179"/>
      <c r="B53" s="179"/>
      <c r="C53" s="179"/>
      <c r="D53" s="179"/>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row>
    <row r="54" spans="1:16384" customFormat="1" x14ac:dyDescent="0.35">
      <c r="A54" s="603">
        <v>2.2999999999999998</v>
      </c>
      <c r="B54" s="603" t="s">
        <v>142</v>
      </c>
      <c r="C54" s="601"/>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row>
    <row r="55" spans="1:16384" customFormat="1" x14ac:dyDescent="0.35">
      <c r="A55" s="294"/>
      <c r="B55" s="735" t="s">
        <v>143</v>
      </c>
      <c r="C55" s="735"/>
      <c r="D55" s="735"/>
      <c r="E55" s="735"/>
      <c r="F55" s="735"/>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row>
    <row r="56" spans="1:16384" customFormat="1" ht="9" customHeight="1" x14ac:dyDescent="0.35">
      <c r="A56" s="294"/>
      <c r="B56" s="735"/>
      <c r="C56" s="735"/>
      <c r="D56" s="735"/>
      <c r="E56" s="735"/>
      <c r="F56" s="735"/>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row>
    <row r="57" spans="1:16384" customFormat="1" x14ac:dyDescent="0.35">
      <c r="A57" s="601"/>
      <c r="B57" s="224"/>
      <c r="C57" s="601"/>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row>
    <row r="58" spans="1:16384" customFormat="1" x14ac:dyDescent="0.35">
      <c r="A58" s="601"/>
      <c r="B58" s="718"/>
      <c r="C58" s="719"/>
      <c r="D58" s="719"/>
      <c r="E58" s="719"/>
      <c r="F58" s="719"/>
      <c r="G58" s="72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row>
    <row r="59" spans="1:16384" customFormat="1" x14ac:dyDescent="0.35">
      <c r="B59" s="721"/>
      <c r="C59" s="722"/>
      <c r="D59" s="722"/>
      <c r="E59" s="722"/>
      <c r="F59" s="722"/>
      <c r="G59" s="723"/>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row>
    <row r="60" spans="1:16384" customFormat="1" x14ac:dyDescent="0.35">
      <c r="A60" s="9"/>
      <c r="B60" s="284"/>
      <c r="C60" s="284"/>
      <c r="D60" s="284"/>
      <c r="E60" s="284"/>
      <c r="F60" s="284"/>
      <c r="G60" s="284"/>
      <c r="H60" s="9"/>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row>
    <row r="61" spans="1:16384" customFormat="1" x14ac:dyDescent="0.35">
      <c r="A61" s="601"/>
      <c r="B61" s="601"/>
      <c r="C61" s="601"/>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row>
    <row r="62" spans="1:16384" s="159" customFormat="1" ht="13.5" x14ac:dyDescent="0.2">
      <c r="A62" s="587">
        <v>3</v>
      </c>
      <c r="B62" s="282" t="s">
        <v>144</v>
      </c>
      <c r="C62" s="588"/>
      <c r="D62" s="604"/>
      <c r="E62" s="601"/>
      <c r="F62" s="601"/>
      <c r="G62" s="601"/>
      <c r="H62" s="601"/>
      <c r="I62" s="714"/>
      <c r="J62" s="714"/>
      <c r="K62" s="714"/>
      <c r="L62" s="714"/>
      <c r="M62" s="714"/>
      <c r="N62" s="714"/>
      <c r="O62" s="714"/>
      <c r="P62" s="714"/>
      <c r="Q62" s="714"/>
      <c r="R62" s="714"/>
      <c r="S62" s="714"/>
      <c r="T62" s="714"/>
      <c r="U62" s="714"/>
      <c r="V62" s="714"/>
      <c r="W62" s="714"/>
      <c r="X62" s="714"/>
      <c r="Y62" s="714"/>
      <c r="Z62" s="714"/>
      <c r="AA62" s="714"/>
      <c r="AB62" s="714"/>
      <c r="AC62" s="714"/>
      <c r="AD62" s="714"/>
      <c r="AE62" s="714"/>
      <c r="AF62" s="714"/>
      <c r="AG62" s="714"/>
      <c r="AH62" s="714"/>
      <c r="AI62" s="714"/>
      <c r="AJ62" s="714"/>
      <c r="AK62" s="714"/>
      <c r="AL62" s="714"/>
      <c r="AM62" s="714"/>
      <c r="AN62" s="714"/>
      <c r="AO62" s="710"/>
      <c r="AP62" s="710"/>
      <c r="AQ62" s="710"/>
      <c r="AR62" s="710"/>
      <c r="AS62" s="710"/>
      <c r="AT62" s="710"/>
      <c r="AU62" s="710"/>
      <c r="AV62" s="710"/>
      <c r="AW62" s="710"/>
      <c r="AX62" s="710"/>
      <c r="AY62" s="710"/>
      <c r="AZ62" s="710"/>
      <c r="BA62" s="710"/>
      <c r="BB62" s="710"/>
      <c r="BC62" s="710"/>
      <c r="BD62" s="710"/>
      <c r="BE62" s="710"/>
      <c r="BF62" s="710"/>
      <c r="BG62" s="710"/>
      <c r="BH62" s="710"/>
      <c r="BI62" s="710"/>
      <c r="BJ62" s="710"/>
      <c r="BK62" s="710"/>
      <c r="BL62" s="710"/>
      <c r="BM62" s="710"/>
      <c r="BN62" s="710"/>
      <c r="BO62" s="710"/>
      <c r="BP62" s="710"/>
      <c r="BQ62" s="710"/>
      <c r="BR62" s="710"/>
      <c r="BS62" s="710"/>
      <c r="BT62" s="710"/>
      <c r="BU62" s="710"/>
      <c r="BV62" s="710"/>
      <c r="BW62" s="710"/>
      <c r="BX62" s="710"/>
      <c r="BY62" s="710"/>
      <c r="BZ62" s="710"/>
      <c r="CA62" s="710"/>
      <c r="CB62" s="710"/>
      <c r="CC62" s="710"/>
      <c r="CD62" s="710"/>
      <c r="CE62" s="710"/>
      <c r="CF62" s="710"/>
      <c r="CG62" s="710"/>
      <c r="CH62" s="710"/>
      <c r="CI62" s="710"/>
      <c r="CJ62" s="710"/>
      <c r="CK62" s="710"/>
      <c r="CL62" s="710"/>
      <c r="CM62" s="710"/>
      <c r="CN62" s="710"/>
      <c r="CO62" s="710"/>
      <c r="CP62" s="710"/>
      <c r="CQ62" s="710"/>
      <c r="CR62" s="710"/>
      <c r="CS62" s="710"/>
      <c r="CT62" s="710"/>
      <c r="CU62" s="710"/>
      <c r="CV62" s="710"/>
      <c r="CW62" s="710"/>
      <c r="CX62" s="710"/>
      <c r="CY62" s="710"/>
      <c r="CZ62" s="710"/>
      <c r="DA62" s="710"/>
      <c r="DB62" s="710"/>
      <c r="DC62" s="710"/>
      <c r="DD62" s="710"/>
      <c r="DE62" s="710"/>
      <c r="DF62" s="710"/>
      <c r="DG62" s="710"/>
      <c r="DH62" s="710"/>
      <c r="DI62" s="710"/>
      <c r="DJ62" s="710"/>
      <c r="DK62" s="710"/>
      <c r="DL62" s="710"/>
      <c r="DM62" s="710"/>
      <c r="DN62" s="710"/>
      <c r="DO62" s="710"/>
      <c r="DP62" s="710"/>
      <c r="DQ62" s="710"/>
      <c r="DR62" s="710"/>
      <c r="DS62" s="710"/>
      <c r="DT62" s="710"/>
      <c r="DU62" s="710"/>
      <c r="DV62" s="710"/>
      <c r="DW62" s="710"/>
      <c r="DX62" s="710"/>
      <c r="DY62" s="710"/>
      <c r="DZ62" s="710"/>
      <c r="EA62" s="710"/>
      <c r="EB62" s="710"/>
      <c r="EC62" s="710"/>
      <c r="ED62" s="710"/>
      <c r="EE62" s="710"/>
      <c r="EF62" s="710"/>
      <c r="EG62" s="710"/>
      <c r="EH62" s="710"/>
      <c r="EI62" s="710"/>
      <c r="EJ62" s="710"/>
      <c r="EK62" s="710"/>
      <c r="EL62" s="710"/>
      <c r="EM62" s="710"/>
      <c r="EN62" s="710"/>
      <c r="EO62" s="710"/>
      <c r="EP62" s="710"/>
      <c r="EQ62" s="710"/>
      <c r="ER62" s="710"/>
      <c r="ES62" s="710"/>
      <c r="ET62" s="710"/>
      <c r="EU62" s="710"/>
      <c r="EV62" s="710"/>
      <c r="EW62" s="710"/>
      <c r="EX62" s="710"/>
      <c r="EY62" s="710"/>
      <c r="EZ62" s="710"/>
      <c r="FA62" s="710"/>
      <c r="FB62" s="710"/>
      <c r="FC62" s="710"/>
      <c r="FD62" s="710"/>
      <c r="FE62" s="710"/>
      <c r="FF62" s="710"/>
      <c r="FG62" s="710"/>
      <c r="FH62" s="710"/>
      <c r="FI62" s="710"/>
      <c r="FJ62" s="710"/>
      <c r="FK62" s="710"/>
      <c r="FL62" s="710"/>
      <c r="FM62" s="710"/>
      <c r="FN62" s="710"/>
      <c r="FO62" s="710"/>
      <c r="FP62" s="710"/>
      <c r="FQ62" s="710"/>
      <c r="FR62" s="710"/>
      <c r="FS62" s="710"/>
      <c r="FT62" s="710"/>
      <c r="FU62" s="710"/>
      <c r="FV62" s="710"/>
      <c r="FW62" s="710"/>
      <c r="FX62" s="710"/>
      <c r="FY62" s="710"/>
      <c r="FZ62" s="710"/>
      <c r="GA62" s="710"/>
      <c r="GB62" s="710"/>
      <c r="GC62" s="710"/>
      <c r="GD62" s="710"/>
      <c r="GE62" s="710"/>
      <c r="GF62" s="710"/>
      <c r="GG62" s="710"/>
      <c r="GH62" s="710"/>
      <c r="GI62" s="710"/>
      <c r="GJ62" s="710"/>
      <c r="GK62" s="710"/>
      <c r="GL62" s="710"/>
      <c r="GM62" s="710"/>
      <c r="GN62" s="710"/>
      <c r="GO62" s="710"/>
      <c r="GP62" s="710"/>
      <c r="GQ62" s="710"/>
      <c r="GR62" s="710"/>
      <c r="GS62" s="710"/>
      <c r="GT62" s="710"/>
      <c r="GU62" s="710"/>
      <c r="GV62" s="710"/>
      <c r="GW62" s="710"/>
      <c r="GX62" s="710"/>
      <c r="GY62" s="710"/>
      <c r="GZ62" s="710"/>
      <c r="HA62" s="710"/>
      <c r="HB62" s="710"/>
      <c r="HC62" s="710"/>
      <c r="HD62" s="710"/>
      <c r="HE62" s="710"/>
      <c r="HF62" s="710"/>
      <c r="HG62" s="710"/>
      <c r="HH62" s="710"/>
      <c r="HI62" s="710"/>
      <c r="HJ62" s="710"/>
      <c r="HK62" s="710"/>
      <c r="HL62" s="710"/>
      <c r="HM62" s="710"/>
      <c r="HN62" s="710"/>
      <c r="HO62" s="710"/>
      <c r="HP62" s="710"/>
      <c r="HQ62" s="710"/>
      <c r="HR62" s="710"/>
      <c r="HS62" s="710"/>
      <c r="HT62" s="710"/>
      <c r="HU62" s="710"/>
      <c r="HV62" s="710"/>
      <c r="HW62" s="710"/>
      <c r="HX62" s="710"/>
      <c r="HY62" s="710"/>
      <c r="HZ62" s="710"/>
      <c r="IA62" s="710"/>
      <c r="IB62" s="710"/>
      <c r="IC62" s="710"/>
      <c r="ID62" s="710"/>
      <c r="IE62" s="710"/>
      <c r="IF62" s="710"/>
      <c r="IG62" s="710"/>
      <c r="IH62" s="710"/>
      <c r="II62" s="710"/>
      <c r="IJ62" s="710"/>
      <c r="IK62" s="710"/>
      <c r="IL62" s="710"/>
      <c r="IM62" s="710"/>
      <c r="IN62" s="710"/>
      <c r="IO62" s="710"/>
      <c r="IP62" s="710"/>
      <c r="IQ62" s="710"/>
      <c r="IR62" s="710"/>
      <c r="IS62" s="710"/>
      <c r="IT62" s="710"/>
      <c r="IU62" s="710"/>
      <c r="IV62" s="710"/>
      <c r="IW62" s="710"/>
      <c r="IX62" s="710"/>
      <c r="IY62" s="710"/>
      <c r="IZ62" s="710"/>
      <c r="JA62" s="710"/>
      <c r="JB62" s="710"/>
      <c r="JC62" s="710"/>
      <c r="JD62" s="710"/>
      <c r="JE62" s="710"/>
      <c r="JF62" s="710"/>
      <c r="JG62" s="710"/>
      <c r="JH62" s="710"/>
      <c r="JI62" s="710"/>
      <c r="JJ62" s="710"/>
      <c r="JK62" s="710"/>
      <c r="JL62" s="710"/>
      <c r="JM62" s="710"/>
      <c r="JN62" s="710"/>
      <c r="JO62" s="710"/>
      <c r="JP62" s="710"/>
      <c r="JQ62" s="710"/>
      <c r="JR62" s="710"/>
      <c r="JS62" s="710"/>
      <c r="JT62" s="710"/>
      <c r="JU62" s="710"/>
      <c r="JV62" s="710"/>
      <c r="JW62" s="710"/>
      <c r="JX62" s="710"/>
      <c r="JY62" s="710"/>
      <c r="JZ62" s="710"/>
      <c r="KA62" s="710"/>
      <c r="KB62" s="710"/>
      <c r="KC62" s="710"/>
      <c r="KD62" s="710"/>
      <c r="KE62" s="710"/>
      <c r="KF62" s="710"/>
      <c r="KG62" s="710"/>
      <c r="KH62" s="710"/>
      <c r="KI62" s="710"/>
      <c r="KJ62" s="710"/>
      <c r="KK62" s="710"/>
      <c r="KL62" s="710"/>
      <c r="KM62" s="710"/>
      <c r="KN62" s="710"/>
      <c r="KO62" s="710"/>
      <c r="KP62" s="710"/>
      <c r="KQ62" s="710"/>
      <c r="KR62" s="710"/>
      <c r="KS62" s="710"/>
      <c r="KT62" s="710"/>
      <c r="KU62" s="710"/>
      <c r="KV62" s="710"/>
      <c r="KW62" s="710"/>
      <c r="KX62" s="710"/>
      <c r="KY62" s="710"/>
      <c r="KZ62" s="710"/>
      <c r="LA62" s="710"/>
      <c r="LB62" s="710"/>
      <c r="LC62" s="710"/>
      <c r="LD62" s="710"/>
      <c r="LE62" s="710"/>
      <c r="LF62" s="710"/>
      <c r="LG62" s="710"/>
      <c r="LH62" s="710"/>
      <c r="LI62" s="710"/>
      <c r="LJ62" s="710"/>
      <c r="LK62" s="710"/>
      <c r="LL62" s="710"/>
      <c r="LM62" s="710"/>
      <c r="LN62" s="710"/>
      <c r="LO62" s="710"/>
      <c r="LP62" s="710"/>
      <c r="LQ62" s="710"/>
      <c r="LR62" s="710"/>
      <c r="LS62" s="710"/>
      <c r="LT62" s="710"/>
      <c r="LU62" s="710"/>
      <c r="LV62" s="710"/>
      <c r="LW62" s="710"/>
      <c r="LX62" s="710"/>
      <c r="LY62" s="710"/>
      <c r="LZ62" s="710"/>
      <c r="MA62" s="710"/>
      <c r="MB62" s="710"/>
      <c r="MC62" s="710"/>
      <c r="MD62" s="710"/>
      <c r="ME62" s="710"/>
      <c r="MF62" s="710"/>
      <c r="MG62" s="710"/>
      <c r="MH62" s="710"/>
      <c r="MI62" s="710"/>
      <c r="MJ62" s="710"/>
      <c r="MK62" s="710"/>
      <c r="ML62" s="710"/>
      <c r="MM62" s="710"/>
      <c r="MN62" s="710"/>
      <c r="MO62" s="710"/>
      <c r="MP62" s="710"/>
      <c r="MQ62" s="710"/>
      <c r="MR62" s="710"/>
      <c r="MS62" s="710"/>
      <c r="MT62" s="710"/>
      <c r="MU62" s="710"/>
      <c r="MV62" s="710"/>
      <c r="MW62" s="710"/>
      <c r="MX62" s="710"/>
      <c r="MY62" s="710"/>
      <c r="MZ62" s="710"/>
      <c r="NA62" s="710"/>
      <c r="NB62" s="710"/>
      <c r="NC62" s="710"/>
      <c r="ND62" s="710"/>
      <c r="NE62" s="710"/>
      <c r="NF62" s="710"/>
      <c r="NG62" s="710"/>
      <c r="NH62" s="710"/>
      <c r="NI62" s="710"/>
      <c r="NJ62" s="710"/>
      <c r="NK62" s="710"/>
      <c r="NL62" s="710"/>
      <c r="NM62" s="710"/>
      <c r="NN62" s="710"/>
      <c r="NO62" s="710"/>
      <c r="NP62" s="710"/>
      <c r="NQ62" s="710"/>
      <c r="NR62" s="710"/>
      <c r="NS62" s="710"/>
      <c r="NT62" s="710"/>
      <c r="NU62" s="710"/>
      <c r="NV62" s="710"/>
      <c r="NW62" s="710"/>
      <c r="NX62" s="710"/>
      <c r="NY62" s="710"/>
      <c r="NZ62" s="710"/>
      <c r="OA62" s="710"/>
      <c r="OB62" s="710"/>
      <c r="OC62" s="710"/>
      <c r="OD62" s="710"/>
      <c r="OE62" s="710"/>
      <c r="OF62" s="710"/>
      <c r="OG62" s="710"/>
      <c r="OH62" s="710"/>
      <c r="OI62" s="710"/>
      <c r="OJ62" s="710"/>
      <c r="OK62" s="710"/>
      <c r="OL62" s="710"/>
      <c r="OM62" s="710"/>
      <c r="ON62" s="710"/>
      <c r="OO62" s="710"/>
      <c r="OP62" s="710"/>
      <c r="OQ62" s="710"/>
      <c r="OR62" s="710"/>
      <c r="OS62" s="710"/>
      <c r="OT62" s="710"/>
      <c r="OU62" s="710"/>
      <c r="OV62" s="710"/>
      <c r="OW62" s="710"/>
      <c r="OX62" s="710"/>
      <c r="OY62" s="710"/>
      <c r="OZ62" s="710"/>
      <c r="PA62" s="710"/>
      <c r="PB62" s="710"/>
      <c r="PC62" s="710"/>
      <c r="PD62" s="710"/>
      <c r="PE62" s="710"/>
      <c r="PF62" s="710"/>
      <c r="PG62" s="710"/>
      <c r="PH62" s="710"/>
      <c r="PI62" s="710"/>
      <c r="PJ62" s="710"/>
      <c r="PK62" s="710"/>
      <c r="PL62" s="710"/>
      <c r="PM62" s="710"/>
      <c r="PN62" s="710"/>
      <c r="PO62" s="710"/>
      <c r="PP62" s="710"/>
      <c r="PQ62" s="710"/>
      <c r="PR62" s="710"/>
      <c r="PS62" s="710"/>
      <c r="PT62" s="710"/>
      <c r="PU62" s="710"/>
      <c r="PV62" s="710"/>
      <c r="PW62" s="710"/>
      <c r="PX62" s="710"/>
      <c r="PY62" s="710"/>
      <c r="PZ62" s="710"/>
      <c r="QA62" s="710"/>
      <c r="QB62" s="710"/>
      <c r="QC62" s="710"/>
      <c r="QD62" s="710"/>
      <c r="QE62" s="710"/>
      <c r="QF62" s="710"/>
      <c r="QG62" s="710"/>
      <c r="QH62" s="710"/>
      <c r="QI62" s="710"/>
      <c r="QJ62" s="710"/>
      <c r="QK62" s="710"/>
      <c r="QL62" s="710"/>
      <c r="QM62" s="710"/>
      <c r="QN62" s="710"/>
      <c r="QO62" s="710"/>
      <c r="QP62" s="710"/>
      <c r="QQ62" s="710"/>
      <c r="QR62" s="710"/>
      <c r="QS62" s="710"/>
      <c r="QT62" s="710"/>
      <c r="QU62" s="710"/>
      <c r="QV62" s="710"/>
      <c r="QW62" s="710"/>
      <c r="QX62" s="710"/>
      <c r="QY62" s="710"/>
      <c r="QZ62" s="710"/>
      <c r="RA62" s="710"/>
      <c r="RB62" s="710"/>
      <c r="RC62" s="710"/>
      <c r="RD62" s="710"/>
      <c r="RE62" s="710"/>
      <c r="RF62" s="710"/>
      <c r="RG62" s="710"/>
      <c r="RH62" s="710"/>
      <c r="RI62" s="710"/>
      <c r="RJ62" s="710"/>
      <c r="RK62" s="710"/>
      <c r="RL62" s="710"/>
      <c r="RM62" s="710"/>
      <c r="RN62" s="710"/>
      <c r="RO62" s="710"/>
      <c r="RP62" s="710"/>
      <c r="RQ62" s="710"/>
      <c r="RR62" s="710"/>
      <c r="RS62" s="710"/>
      <c r="RT62" s="710"/>
      <c r="RU62" s="710"/>
      <c r="RV62" s="710"/>
      <c r="RW62" s="710"/>
      <c r="RX62" s="710"/>
      <c r="RY62" s="710"/>
      <c r="RZ62" s="710"/>
      <c r="SA62" s="710"/>
      <c r="SB62" s="710"/>
      <c r="SC62" s="710"/>
      <c r="SD62" s="710"/>
      <c r="SE62" s="710"/>
      <c r="SF62" s="710"/>
      <c r="SG62" s="710"/>
      <c r="SH62" s="710"/>
      <c r="SI62" s="710"/>
      <c r="SJ62" s="710"/>
      <c r="SK62" s="710"/>
      <c r="SL62" s="710"/>
      <c r="SM62" s="710"/>
      <c r="SN62" s="710"/>
      <c r="SO62" s="710"/>
      <c r="SP62" s="710"/>
      <c r="SQ62" s="710"/>
      <c r="SR62" s="710"/>
      <c r="SS62" s="710"/>
      <c r="ST62" s="710"/>
      <c r="SU62" s="710"/>
      <c r="SV62" s="710"/>
      <c r="SW62" s="710"/>
      <c r="SX62" s="710"/>
      <c r="SY62" s="710"/>
      <c r="SZ62" s="710"/>
      <c r="TA62" s="710"/>
      <c r="TB62" s="710"/>
      <c r="TC62" s="710"/>
      <c r="TD62" s="710"/>
      <c r="TE62" s="710"/>
      <c r="TF62" s="710"/>
      <c r="TG62" s="710"/>
      <c r="TH62" s="710"/>
      <c r="TI62" s="710"/>
      <c r="TJ62" s="710"/>
      <c r="TK62" s="710"/>
      <c r="TL62" s="710"/>
      <c r="TM62" s="710"/>
      <c r="TN62" s="710"/>
      <c r="TO62" s="710"/>
      <c r="TP62" s="710"/>
      <c r="TQ62" s="710"/>
      <c r="TR62" s="710"/>
      <c r="TS62" s="710"/>
      <c r="TT62" s="710"/>
      <c r="TU62" s="710"/>
      <c r="TV62" s="710"/>
      <c r="TW62" s="710"/>
      <c r="TX62" s="710"/>
      <c r="TY62" s="710"/>
      <c r="TZ62" s="710"/>
      <c r="UA62" s="710"/>
      <c r="UB62" s="710"/>
      <c r="UC62" s="710"/>
      <c r="UD62" s="710"/>
      <c r="UE62" s="710"/>
      <c r="UF62" s="710"/>
      <c r="UG62" s="710"/>
      <c r="UH62" s="710"/>
      <c r="UI62" s="710"/>
      <c r="UJ62" s="710"/>
      <c r="UK62" s="710"/>
      <c r="UL62" s="710"/>
      <c r="UM62" s="710"/>
      <c r="UN62" s="710"/>
      <c r="UO62" s="710"/>
      <c r="UP62" s="710"/>
      <c r="UQ62" s="710"/>
      <c r="UR62" s="710"/>
      <c r="US62" s="710"/>
      <c r="UT62" s="710"/>
      <c r="UU62" s="710"/>
      <c r="UV62" s="710"/>
      <c r="UW62" s="710"/>
      <c r="UX62" s="710"/>
      <c r="UY62" s="710"/>
      <c r="UZ62" s="710"/>
      <c r="VA62" s="710"/>
      <c r="VB62" s="710"/>
      <c r="VC62" s="710"/>
      <c r="VD62" s="710"/>
      <c r="VE62" s="710"/>
      <c r="VF62" s="710"/>
      <c r="VG62" s="710"/>
      <c r="VH62" s="710"/>
      <c r="VI62" s="710"/>
      <c r="VJ62" s="710"/>
      <c r="VK62" s="710"/>
      <c r="VL62" s="710"/>
      <c r="VM62" s="710"/>
      <c r="VN62" s="710"/>
      <c r="VO62" s="710"/>
      <c r="VP62" s="710"/>
      <c r="VQ62" s="710"/>
      <c r="VR62" s="710"/>
      <c r="VS62" s="710"/>
      <c r="VT62" s="710"/>
      <c r="VU62" s="710"/>
      <c r="VV62" s="710"/>
      <c r="VW62" s="710"/>
      <c r="VX62" s="710"/>
      <c r="VY62" s="710"/>
      <c r="VZ62" s="710"/>
      <c r="WA62" s="710"/>
      <c r="WB62" s="710"/>
      <c r="WC62" s="710"/>
      <c r="WD62" s="710"/>
      <c r="WE62" s="710"/>
      <c r="WF62" s="710"/>
      <c r="WG62" s="710"/>
      <c r="WH62" s="710"/>
      <c r="WI62" s="710"/>
      <c r="WJ62" s="710"/>
      <c r="WK62" s="710"/>
      <c r="WL62" s="710"/>
      <c r="WM62" s="710"/>
      <c r="WN62" s="710"/>
      <c r="WO62" s="710"/>
      <c r="WP62" s="710"/>
      <c r="WQ62" s="710"/>
      <c r="WR62" s="710"/>
      <c r="WS62" s="710"/>
      <c r="WT62" s="710"/>
      <c r="WU62" s="710"/>
      <c r="WV62" s="710"/>
      <c r="WW62" s="710"/>
      <c r="WX62" s="710"/>
      <c r="WY62" s="710"/>
      <c r="WZ62" s="710"/>
      <c r="XA62" s="710"/>
      <c r="XB62" s="710"/>
      <c r="XC62" s="710"/>
      <c r="XD62" s="710"/>
      <c r="XE62" s="710"/>
      <c r="XF62" s="710"/>
      <c r="XG62" s="710"/>
      <c r="XH62" s="710"/>
      <c r="XI62" s="710"/>
      <c r="XJ62" s="710"/>
      <c r="XK62" s="710"/>
      <c r="XL62" s="710"/>
      <c r="XM62" s="710"/>
      <c r="XN62" s="710"/>
      <c r="XO62" s="710"/>
      <c r="XP62" s="710"/>
      <c r="XQ62" s="710"/>
      <c r="XR62" s="710"/>
      <c r="XS62" s="710"/>
      <c r="XT62" s="710"/>
      <c r="XU62" s="710"/>
      <c r="XV62" s="710"/>
      <c r="XW62" s="710"/>
      <c r="XX62" s="710"/>
      <c r="XY62" s="710"/>
      <c r="XZ62" s="710"/>
      <c r="YA62" s="710"/>
      <c r="YB62" s="710"/>
      <c r="YC62" s="710"/>
      <c r="YD62" s="710"/>
      <c r="YE62" s="710"/>
      <c r="YF62" s="710"/>
      <c r="YG62" s="710"/>
      <c r="YH62" s="710"/>
      <c r="YI62" s="710"/>
      <c r="YJ62" s="710"/>
      <c r="YK62" s="710"/>
      <c r="YL62" s="710"/>
      <c r="YM62" s="710"/>
      <c r="YN62" s="710"/>
      <c r="YO62" s="710"/>
      <c r="YP62" s="710"/>
      <c r="YQ62" s="710"/>
      <c r="YR62" s="710"/>
      <c r="YS62" s="710"/>
      <c r="YT62" s="710"/>
      <c r="YU62" s="710"/>
      <c r="YV62" s="710"/>
      <c r="YW62" s="710"/>
      <c r="YX62" s="710"/>
      <c r="YY62" s="710"/>
      <c r="YZ62" s="710"/>
      <c r="ZA62" s="710"/>
      <c r="ZB62" s="710"/>
      <c r="ZC62" s="710"/>
      <c r="ZD62" s="710"/>
      <c r="ZE62" s="710"/>
      <c r="ZF62" s="710"/>
      <c r="ZG62" s="710"/>
      <c r="ZH62" s="710"/>
      <c r="ZI62" s="710"/>
      <c r="ZJ62" s="710"/>
      <c r="ZK62" s="710"/>
      <c r="ZL62" s="710"/>
      <c r="ZM62" s="710"/>
      <c r="ZN62" s="710"/>
      <c r="ZO62" s="710"/>
      <c r="ZP62" s="710"/>
      <c r="ZQ62" s="710"/>
      <c r="ZR62" s="710"/>
      <c r="ZS62" s="710"/>
      <c r="ZT62" s="710"/>
      <c r="ZU62" s="710"/>
      <c r="ZV62" s="710"/>
      <c r="ZW62" s="710"/>
      <c r="ZX62" s="710"/>
      <c r="ZY62" s="710"/>
      <c r="ZZ62" s="710"/>
      <c r="AAA62" s="710"/>
      <c r="AAB62" s="710"/>
      <c r="AAC62" s="710"/>
      <c r="AAD62" s="710"/>
      <c r="AAE62" s="710"/>
      <c r="AAF62" s="710"/>
      <c r="AAG62" s="710"/>
      <c r="AAH62" s="710"/>
      <c r="AAI62" s="710"/>
      <c r="AAJ62" s="710"/>
      <c r="AAK62" s="710"/>
      <c r="AAL62" s="710"/>
      <c r="AAM62" s="710"/>
      <c r="AAN62" s="710"/>
      <c r="AAO62" s="710"/>
      <c r="AAP62" s="710"/>
      <c r="AAQ62" s="710"/>
      <c r="AAR62" s="710"/>
      <c r="AAS62" s="710"/>
      <c r="AAT62" s="710"/>
      <c r="AAU62" s="710"/>
      <c r="AAV62" s="710"/>
      <c r="AAW62" s="710"/>
      <c r="AAX62" s="710"/>
      <c r="AAY62" s="710"/>
      <c r="AAZ62" s="710"/>
      <c r="ABA62" s="710"/>
      <c r="ABB62" s="710"/>
      <c r="ABC62" s="710"/>
      <c r="ABD62" s="710"/>
      <c r="ABE62" s="710"/>
      <c r="ABF62" s="710"/>
      <c r="ABG62" s="710"/>
      <c r="ABH62" s="710"/>
      <c r="ABI62" s="710"/>
      <c r="ABJ62" s="710"/>
      <c r="ABK62" s="710"/>
      <c r="ABL62" s="710"/>
      <c r="ABM62" s="710"/>
      <c r="ABN62" s="710"/>
      <c r="ABO62" s="710"/>
      <c r="ABP62" s="710"/>
      <c r="ABQ62" s="710"/>
      <c r="ABR62" s="710"/>
      <c r="ABS62" s="710"/>
      <c r="ABT62" s="710"/>
      <c r="ABU62" s="710"/>
      <c r="ABV62" s="710"/>
      <c r="ABW62" s="710"/>
      <c r="ABX62" s="710"/>
      <c r="ABY62" s="710"/>
      <c r="ABZ62" s="710"/>
      <c r="ACA62" s="710"/>
      <c r="ACB62" s="710"/>
      <c r="ACC62" s="710"/>
      <c r="ACD62" s="710"/>
      <c r="ACE62" s="710"/>
      <c r="ACF62" s="710"/>
      <c r="ACG62" s="710"/>
      <c r="ACH62" s="710"/>
      <c r="ACI62" s="710"/>
      <c r="ACJ62" s="710"/>
      <c r="ACK62" s="710"/>
      <c r="ACL62" s="710"/>
      <c r="ACM62" s="710"/>
      <c r="ACN62" s="710"/>
      <c r="ACO62" s="710"/>
      <c r="ACP62" s="710"/>
      <c r="ACQ62" s="710"/>
      <c r="ACR62" s="710"/>
      <c r="ACS62" s="710"/>
      <c r="ACT62" s="710"/>
      <c r="ACU62" s="710"/>
      <c r="ACV62" s="710"/>
      <c r="ACW62" s="710"/>
      <c r="ACX62" s="710"/>
      <c r="ACY62" s="710"/>
      <c r="ACZ62" s="710"/>
      <c r="ADA62" s="710"/>
      <c r="ADB62" s="710"/>
      <c r="ADC62" s="710"/>
      <c r="ADD62" s="710"/>
      <c r="ADE62" s="710"/>
      <c r="ADF62" s="710"/>
      <c r="ADG62" s="710"/>
      <c r="ADH62" s="710"/>
      <c r="ADI62" s="710"/>
      <c r="ADJ62" s="710"/>
      <c r="ADK62" s="710"/>
      <c r="ADL62" s="710"/>
      <c r="ADM62" s="710"/>
      <c r="ADN62" s="710"/>
      <c r="ADO62" s="710"/>
      <c r="ADP62" s="710"/>
      <c r="ADQ62" s="710"/>
      <c r="ADR62" s="710"/>
      <c r="ADS62" s="710"/>
      <c r="ADT62" s="710"/>
      <c r="ADU62" s="710"/>
      <c r="ADV62" s="710"/>
      <c r="ADW62" s="710"/>
      <c r="ADX62" s="710"/>
      <c r="ADY62" s="710"/>
      <c r="ADZ62" s="710"/>
      <c r="AEA62" s="710"/>
      <c r="AEB62" s="710"/>
      <c r="AEC62" s="710"/>
      <c r="AED62" s="710"/>
      <c r="AEE62" s="710"/>
      <c r="AEF62" s="710"/>
      <c r="AEG62" s="710"/>
      <c r="AEH62" s="710"/>
      <c r="AEI62" s="710"/>
      <c r="AEJ62" s="710"/>
      <c r="AEK62" s="710"/>
      <c r="AEL62" s="710"/>
      <c r="AEM62" s="710"/>
      <c r="AEN62" s="710"/>
      <c r="AEO62" s="710"/>
      <c r="AEP62" s="710"/>
      <c r="AEQ62" s="710"/>
      <c r="AER62" s="710"/>
      <c r="AES62" s="710"/>
      <c r="AET62" s="710"/>
      <c r="AEU62" s="710"/>
      <c r="AEV62" s="710"/>
      <c r="AEW62" s="710"/>
      <c r="AEX62" s="710"/>
      <c r="AEY62" s="710"/>
      <c r="AEZ62" s="710"/>
      <c r="AFA62" s="710"/>
      <c r="AFB62" s="710"/>
      <c r="AFC62" s="710"/>
      <c r="AFD62" s="710"/>
      <c r="AFE62" s="710"/>
      <c r="AFF62" s="710"/>
      <c r="AFG62" s="710"/>
      <c r="AFH62" s="710"/>
      <c r="AFI62" s="710"/>
      <c r="AFJ62" s="710"/>
      <c r="AFK62" s="710"/>
      <c r="AFL62" s="710"/>
      <c r="AFM62" s="710"/>
      <c r="AFN62" s="710"/>
      <c r="AFO62" s="710"/>
      <c r="AFP62" s="710"/>
      <c r="AFQ62" s="710"/>
      <c r="AFR62" s="710"/>
      <c r="AFS62" s="710"/>
      <c r="AFT62" s="710"/>
      <c r="AFU62" s="710"/>
      <c r="AFV62" s="710"/>
      <c r="AFW62" s="710"/>
      <c r="AFX62" s="710"/>
      <c r="AFY62" s="710"/>
      <c r="AFZ62" s="710"/>
      <c r="AGA62" s="710"/>
      <c r="AGB62" s="710"/>
      <c r="AGC62" s="710"/>
      <c r="AGD62" s="710"/>
      <c r="AGE62" s="710"/>
      <c r="AGF62" s="710"/>
      <c r="AGG62" s="710"/>
      <c r="AGH62" s="710"/>
      <c r="AGI62" s="710"/>
      <c r="AGJ62" s="710"/>
      <c r="AGK62" s="710"/>
      <c r="AGL62" s="710"/>
      <c r="AGM62" s="710"/>
      <c r="AGN62" s="710"/>
      <c r="AGO62" s="710"/>
      <c r="AGP62" s="710"/>
      <c r="AGQ62" s="710"/>
      <c r="AGR62" s="710"/>
      <c r="AGS62" s="710"/>
      <c r="AGT62" s="710"/>
      <c r="AGU62" s="710"/>
      <c r="AGV62" s="710"/>
      <c r="AGW62" s="710"/>
      <c r="AGX62" s="710"/>
      <c r="AGY62" s="710"/>
      <c r="AGZ62" s="710"/>
      <c r="AHA62" s="710"/>
      <c r="AHB62" s="710"/>
      <c r="AHC62" s="710"/>
      <c r="AHD62" s="710"/>
      <c r="AHE62" s="710"/>
      <c r="AHF62" s="710"/>
      <c r="AHG62" s="710"/>
      <c r="AHH62" s="710"/>
      <c r="AHI62" s="710"/>
      <c r="AHJ62" s="710"/>
      <c r="AHK62" s="710"/>
      <c r="AHL62" s="710"/>
      <c r="AHM62" s="710"/>
      <c r="AHN62" s="710"/>
      <c r="AHO62" s="710"/>
      <c r="AHP62" s="710"/>
      <c r="AHQ62" s="710"/>
      <c r="AHR62" s="710"/>
      <c r="AHS62" s="710"/>
      <c r="AHT62" s="710"/>
      <c r="AHU62" s="710"/>
      <c r="AHV62" s="710"/>
      <c r="AHW62" s="710"/>
      <c r="AHX62" s="710"/>
      <c r="AHY62" s="710"/>
      <c r="AHZ62" s="710"/>
      <c r="AIA62" s="710"/>
      <c r="AIB62" s="710"/>
      <c r="AIC62" s="710"/>
      <c r="AID62" s="710"/>
      <c r="AIE62" s="710"/>
      <c r="AIF62" s="710"/>
      <c r="AIG62" s="710"/>
      <c r="AIH62" s="710"/>
      <c r="AII62" s="710"/>
      <c r="AIJ62" s="710"/>
      <c r="AIK62" s="710"/>
      <c r="AIL62" s="710"/>
      <c r="AIM62" s="710"/>
      <c r="AIN62" s="710"/>
      <c r="AIO62" s="710"/>
      <c r="AIP62" s="710"/>
      <c r="AIQ62" s="710"/>
      <c r="AIR62" s="710"/>
      <c r="AIS62" s="710"/>
      <c r="AIT62" s="710"/>
      <c r="AIU62" s="710"/>
      <c r="AIV62" s="710"/>
      <c r="AIW62" s="710"/>
      <c r="AIX62" s="710"/>
      <c r="AIY62" s="710"/>
      <c r="AIZ62" s="710"/>
      <c r="AJA62" s="710"/>
      <c r="AJB62" s="710"/>
      <c r="AJC62" s="710"/>
      <c r="AJD62" s="710"/>
      <c r="AJE62" s="710"/>
      <c r="AJF62" s="710"/>
      <c r="AJG62" s="710"/>
      <c r="AJH62" s="710"/>
      <c r="AJI62" s="710"/>
      <c r="AJJ62" s="710"/>
      <c r="AJK62" s="710"/>
      <c r="AJL62" s="710"/>
      <c r="AJM62" s="710"/>
      <c r="AJN62" s="710"/>
      <c r="AJO62" s="710"/>
      <c r="AJP62" s="710"/>
      <c r="AJQ62" s="710"/>
      <c r="AJR62" s="710"/>
      <c r="AJS62" s="710"/>
      <c r="AJT62" s="710"/>
      <c r="AJU62" s="710"/>
      <c r="AJV62" s="710"/>
      <c r="AJW62" s="710"/>
      <c r="AJX62" s="710"/>
      <c r="AJY62" s="710"/>
      <c r="AJZ62" s="710"/>
      <c r="AKA62" s="710"/>
      <c r="AKB62" s="710"/>
      <c r="AKC62" s="710"/>
      <c r="AKD62" s="710"/>
      <c r="AKE62" s="710"/>
      <c r="AKF62" s="710"/>
      <c r="AKG62" s="710"/>
      <c r="AKH62" s="710"/>
      <c r="AKI62" s="710"/>
      <c r="AKJ62" s="710"/>
      <c r="AKK62" s="710"/>
      <c r="AKL62" s="710"/>
      <c r="AKM62" s="710"/>
      <c r="AKN62" s="710"/>
      <c r="AKO62" s="710"/>
      <c r="AKP62" s="710"/>
      <c r="AKQ62" s="710"/>
      <c r="AKR62" s="710"/>
      <c r="AKS62" s="710"/>
      <c r="AKT62" s="710"/>
      <c r="AKU62" s="710"/>
      <c r="AKV62" s="710"/>
      <c r="AKW62" s="710"/>
      <c r="AKX62" s="710"/>
      <c r="AKY62" s="710"/>
      <c r="AKZ62" s="710"/>
      <c r="ALA62" s="710"/>
      <c r="ALB62" s="710"/>
      <c r="ALC62" s="710"/>
      <c r="ALD62" s="710"/>
      <c r="ALE62" s="710"/>
      <c r="ALF62" s="710"/>
      <c r="ALG62" s="710"/>
      <c r="ALH62" s="710"/>
      <c r="ALI62" s="710"/>
      <c r="ALJ62" s="710"/>
      <c r="ALK62" s="710"/>
      <c r="ALL62" s="710"/>
      <c r="ALM62" s="710"/>
      <c r="ALN62" s="710"/>
      <c r="ALO62" s="710"/>
      <c r="ALP62" s="710"/>
      <c r="ALQ62" s="710"/>
      <c r="ALR62" s="710"/>
      <c r="ALS62" s="710"/>
      <c r="ALT62" s="710"/>
      <c r="ALU62" s="710"/>
      <c r="ALV62" s="710"/>
      <c r="ALW62" s="710"/>
      <c r="ALX62" s="710"/>
      <c r="ALY62" s="710"/>
      <c r="ALZ62" s="710"/>
      <c r="AMA62" s="710"/>
      <c r="AMB62" s="710"/>
      <c r="AMC62" s="710"/>
      <c r="AMD62" s="710"/>
      <c r="AME62" s="710"/>
      <c r="AMF62" s="710"/>
      <c r="AMG62" s="710"/>
      <c r="AMH62" s="710"/>
      <c r="AMI62" s="710"/>
      <c r="AMJ62" s="710"/>
      <c r="AMK62" s="710"/>
      <c r="AML62" s="710"/>
      <c r="AMM62" s="710"/>
      <c r="AMN62" s="710"/>
      <c r="AMO62" s="710"/>
      <c r="AMP62" s="710"/>
      <c r="AMQ62" s="710"/>
      <c r="AMR62" s="710"/>
      <c r="AMS62" s="710"/>
      <c r="AMT62" s="710"/>
      <c r="AMU62" s="710"/>
      <c r="AMV62" s="710"/>
      <c r="AMW62" s="710"/>
      <c r="AMX62" s="710"/>
      <c r="AMY62" s="710"/>
      <c r="AMZ62" s="710"/>
      <c r="ANA62" s="710"/>
      <c r="ANB62" s="710"/>
      <c r="ANC62" s="710"/>
      <c r="AND62" s="710"/>
      <c r="ANE62" s="710"/>
      <c r="ANF62" s="710"/>
      <c r="ANG62" s="710"/>
      <c r="ANH62" s="710"/>
      <c r="ANI62" s="710"/>
      <c r="ANJ62" s="710"/>
      <c r="ANK62" s="710"/>
      <c r="ANL62" s="710"/>
      <c r="ANM62" s="710"/>
      <c r="ANN62" s="710"/>
      <c r="ANO62" s="710"/>
      <c r="ANP62" s="710"/>
      <c r="ANQ62" s="710"/>
      <c r="ANR62" s="710"/>
      <c r="ANS62" s="710"/>
      <c r="ANT62" s="710"/>
      <c r="ANU62" s="710"/>
      <c r="ANV62" s="710"/>
      <c r="ANW62" s="710"/>
      <c r="ANX62" s="710"/>
      <c r="ANY62" s="710"/>
      <c r="ANZ62" s="710"/>
      <c r="AOA62" s="710"/>
      <c r="AOB62" s="710"/>
      <c r="AOC62" s="710"/>
      <c r="AOD62" s="710"/>
      <c r="AOE62" s="710"/>
      <c r="AOF62" s="710"/>
      <c r="AOG62" s="710"/>
      <c r="AOH62" s="710"/>
      <c r="AOI62" s="710"/>
      <c r="AOJ62" s="710"/>
      <c r="AOK62" s="710"/>
      <c r="AOL62" s="710"/>
      <c r="AOM62" s="710"/>
      <c r="AON62" s="710"/>
      <c r="AOO62" s="710"/>
      <c r="AOP62" s="710"/>
      <c r="AOQ62" s="710"/>
      <c r="AOR62" s="710"/>
      <c r="AOS62" s="710"/>
      <c r="AOT62" s="710"/>
      <c r="AOU62" s="710"/>
      <c r="AOV62" s="710"/>
      <c r="AOW62" s="710"/>
      <c r="AOX62" s="710"/>
      <c r="AOY62" s="710"/>
      <c r="AOZ62" s="710"/>
      <c r="APA62" s="710"/>
      <c r="APB62" s="710"/>
      <c r="APC62" s="710"/>
      <c r="APD62" s="710"/>
      <c r="APE62" s="710"/>
      <c r="APF62" s="710"/>
      <c r="APG62" s="710"/>
      <c r="APH62" s="710"/>
      <c r="API62" s="710"/>
      <c r="APJ62" s="710"/>
      <c r="APK62" s="710"/>
      <c r="APL62" s="710"/>
      <c r="APM62" s="710"/>
      <c r="APN62" s="710"/>
      <c r="APO62" s="710"/>
      <c r="APP62" s="710"/>
      <c r="APQ62" s="710"/>
      <c r="APR62" s="710"/>
      <c r="APS62" s="710"/>
      <c r="APT62" s="710"/>
      <c r="APU62" s="710"/>
      <c r="APV62" s="710"/>
      <c r="APW62" s="710"/>
      <c r="APX62" s="710"/>
      <c r="APY62" s="710"/>
      <c r="APZ62" s="710"/>
      <c r="AQA62" s="710"/>
      <c r="AQB62" s="710"/>
      <c r="AQC62" s="710"/>
      <c r="AQD62" s="710"/>
      <c r="AQE62" s="710"/>
      <c r="AQF62" s="710"/>
      <c r="AQG62" s="710"/>
      <c r="AQH62" s="710"/>
      <c r="AQI62" s="710"/>
      <c r="AQJ62" s="710"/>
      <c r="AQK62" s="710"/>
      <c r="AQL62" s="710"/>
      <c r="AQM62" s="710"/>
      <c r="AQN62" s="710"/>
      <c r="AQO62" s="710"/>
      <c r="AQP62" s="710"/>
      <c r="AQQ62" s="710"/>
      <c r="AQR62" s="710"/>
      <c r="AQS62" s="710"/>
      <c r="AQT62" s="710"/>
      <c r="AQU62" s="710"/>
      <c r="AQV62" s="710"/>
      <c r="AQW62" s="710"/>
      <c r="AQX62" s="710"/>
      <c r="AQY62" s="710"/>
      <c r="AQZ62" s="710"/>
      <c r="ARA62" s="710"/>
      <c r="ARB62" s="710"/>
      <c r="ARC62" s="710"/>
      <c r="ARD62" s="710"/>
      <c r="ARE62" s="710"/>
      <c r="ARF62" s="710"/>
      <c r="ARG62" s="710"/>
      <c r="ARH62" s="710"/>
      <c r="ARI62" s="710"/>
      <c r="ARJ62" s="710"/>
      <c r="ARK62" s="710"/>
      <c r="ARL62" s="710"/>
      <c r="ARM62" s="710"/>
      <c r="ARN62" s="710"/>
      <c r="ARO62" s="710"/>
      <c r="ARP62" s="710"/>
      <c r="ARQ62" s="710"/>
      <c r="ARR62" s="710"/>
      <c r="ARS62" s="710"/>
      <c r="ART62" s="710"/>
      <c r="ARU62" s="710"/>
      <c r="ARV62" s="710"/>
      <c r="ARW62" s="710"/>
      <c r="ARX62" s="710"/>
      <c r="ARY62" s="710"/>
      <c r="ARZ62" s="710"/>
      <c r="ASA62" s="710"/>
      <c r="ASB62" s="710"/>
      <c r="ASC62" s="710"/>
      <c r="ASD62" s="710"/>
      <c r="ASE62" s="710"/>
      <c r="ASF62" s="710"/>
      <c r="ASG62" s="710"/>
      <c r="ASH62" s="710"/>
      <c r="ASI62" s="710"/>
      <c r="ASJ62" s="710"/>
      <c r="ASK62" s="710"/>
      <c r="ASL62" s="710"/>
      <c r="ASM62" s="710"/>
      <c r="ASN62" s="710"/>
      <c r="ASO62" s="710"/>
      <c r="ASP62" s="710"/>
      <c r="ASQ62" s="710"/>
      <c r="ASR62" s="710"/>
      <c r="ASS62" s="710"/>
      <c r="AST62" s="710"/>
      <c r="ASU62" s="710"/>
      <c r="ASV62" s="710"/>
      <c r="ASW62" s="710"/>
      <c r="ASX62" s="710"/>
      <c r="ASY62" s="710"/>
      <c r="ASZ62" s="710"/>
      <c r="ATA62" s="710"/>
      <c r="ATB62" s="710"/>
      <c r="ATC62" s="710"/>
      <c r="ATD62" s="710"/>
      <c r="ATE62" s="710"/>
      <c r="ATF62" s="710"/>
      <c r="ATG62" s="710"/>
      <c r="ATH62" s="710"/>
      <c r="ATI62" s="710"/>
      <c r="ATJ62" s="710"/>
      <c r="ATK62" s="710"/>
      <c r="ATL62" s="710"/>
      <c r="ATM62" s="710"/>
      <c r="ATN62" s="710"/>
      <c r="ATO62" s="710"/>
      <c r="ATP62" s="710"/>
      <c r="ATQ62" s="710"/>
      <c r="ATR62" s="710"/>
      <c r="ATS62" s="710"/>
      <c r="ATT62" s="710"/>
      <c r="ATU62" s="710"/>
      <c r="ATV62" s="710"/>
      <c r="ATW62" s="710"/>
      <c r="ATX62" s="710"/>
      <c r="ATY62" s="710"/>
      <c r="ATZ62" s="710"/>
      <c r="AUA62" s="710"/>
      <c r="AUB62" s="710"/>
      <c r="AUC62" s="710"/>
      <c r="AUD62" s="710"/>
      <c r="AUE62" s="710"/>
      <c r="AUF62" s="710"/>
      <c r="AUG62" s="710"/>
      <c r="AUH62" s="710"/>
      <c r="AUI62" s="710"/>
      <c r="AUJ62" s="710"/>
      <c r="AUK62" s="710"/>
      <c r="AUL62" s="710"/>
      <c r="AUM62" s="710"/>
      <c r="AUN62" s="710"/>
      <c r="AUO62" s="710"/>
      <c r="AUP62" s="710"/>
      <c r="AUQ62" s="710"/>
      <c r="AUR62" s="710"/>
      <c r="AUS62" s="710"/>
      <c r="AUT62" s="710"/>
      <c r="AUU62" s="710"/>
      <c r="AUV62" s="710"/>
      <c r="AUW62" s="710"/>
      <c r="AUX62" s="710"/>
      <c r="AUY62" s="710"/>
      <c r="AUZ62" s="710"/>
      <c r="AVA62" s="710"/>
      <c r="AVB62" s="710"/>
      <c r="AVC62" s="710"/>
      <c r="AVD62" s="710"/>
      <c r="AVE62" s="710"/>
      <c r="AVF62" s="710"/>
      <c r="AVG62" s="710"/>
      <c r="AVH62" s="710"/>
      <c r="AVI62" s="710"/>
      <c r="AVJ62" s="710"/>
      <c r="AVK62" s="710"/>
      <c r="AVL62" s="710"/>
      <c r="AVM62" s="710"/>
      <c r="AVN62" s="710"/>
      <c r="AVO62" s="710"/>
      <c r="AVP62" s="710"/>
      <c r="AVQ62" s="710"/>
      <c r="AVR62" s="710"/>
      <c r="AVS62" s="710"/>
      <c r="AVT62" s="710"/>
      <c r="AVU62" s="710"/>
      <c r="AVV62" s="710"/>
      <c r="AVW62" s="710"/>
      <c r="AVX62" s="710"/>
      <c r="AVY62" s="710"/>
      <c r="AVZ62" s="710"/>
      <c r="AWA62" s="710"/>
      <c r="AWB62" s="710"/>
      <c r="AWC62" s="710"/>
      <c r="AWD62" s="710"/>
      <c r="AWE62" s="710"/>
      <c r="AWF62" s="710"/>
      <c r="AWG62" s="710"/>
      <c r="AWH62" s="710"/>
      <c r="AWI62" s="710"/>
      <c r="AWJ62" s="710"/>
      <c r="AWK62" s="710"/>
      <c r="AWL62" s="710"/>
      <c r="AWM62" s="710"/>
      <c r="AWN62" s="710"/>
      <c r="AWO62" s="710"/>
      <c r="AWP62" s="710"/>
      <c r="AWQ62" s="710"/>
      <c r="AWR62" s="710"/>
      <c r="AWS62" s="710"/>
      <c r="AWT62" s="710"/>
      <c r="AWU62" s="710"/>
      <c r="AWV62" s="710"/>
      <c r="AWW62" s="710"/>
      <c r="AWX62" s="710"/>
      <c r="AWY62" s="710"/>
      <c r="AWZ62" s="710"/>
      <c r="AXA62" s="710"/>
      <c r="AXB62" s="710"/>
      <c r="AXC62" s="710"/>
      <c r="AXD62" s="710"/>
      <c r="AXE62" s="710"/>
      <c r="AXF62" s="710"/>
      <c r="AXG62" s="710"/>
      <c r="AXH62" s="710"/>
      <c r="AXI62" s="710"/>
      <c r="AXJ62" s="710"/>
      <c r="AXK62" s="710"/>
      <c r="AXL62" s="710"/>
      <c r="AXM62" s="710"/>
      <c r="AXN62" s="710"/>
      <c r="AXO62" s="710"/>
      <c r="AXP62" s="710"/>
      <c r="AXQ62" s="710"/>
      <c r="AXR62" s="710"/>
      <c r="AXS62" s="710"/>
      <c r="AXT62" s="710"/>
      <c r="AXU62" s="710"/>
      <c r="AXV62" s="710"/>
      <c r="AXW62" s="710"/>
      <c r="AXX62" s="710"/>
      <c r="AXY62" s="710"/>
      <c r="AXZ62" s="710"/>
      <c r="AYA62" s="710"/>
      <c r="AYB62" s="710"/>
      <c r="AYC62" s="710"/>
      <c r="AYD62" s="710"/>
      <c r="AYE62" s="710"/>
      <c r="AYF62" s="710"/>
      <c r="AYG62" s="710"/>
      <c r="AYH62" s="710"/>
      <c r="AYI62" s="710"/>
      <c r="AYJ62" s="710"/>
      <c r="AYK62" s="710"/>
      <c r="AYL62" s="710"/>
      <c r="AYM62" s="710"/>
      <c r="AYN62" s="710"/>
      <c r="AYO62" s="710"/>
      <c r="AYP62" s="710"/>
      <c r="AYQ62" s="710"/>
      <c r="AYR62" s="710"/>
      <c r="AYS62" s="710"/>
      <c r="AYT62" s="710"/>
      <c r="AYU62" s="710"/>
      <c r="AYV62" s="710"/>
      <c r="AYW62" s="710"/>
      <c r="AYX62" s="710"/>
      <c r="AYY62" s="710"/>
      <c r="AYZ62" s="710"/>
      <c r="AZA62" s="710"/>
      <c r="AZB62" s="710"/>
      <c r="AZC62" s="710"/>
      <c r="AZD62" s="710"/>
      <c r="AZE62" s="710"/>
      <c r="AZF62" s="710"/>
      <c r="AZG62" s="710"/>
      <c r="AZH62" s="710"/>
      <c r="AZI62" s="710"/>
      <c r="AZJ62" s="710"/>
      <c r="AZK62" s="710"/>
      <c r="AZL62" s="710"/>
      <c r="AZM62" s="710"/>
      <c r="AZN62" s="710"/>
      <c r="AZO62" s="710"/>
      <c r="AZP62" s="710"/>
      <c r="AZQ62" s="710"/>
      <c r="AZR62" s="710"/>
      <c r="AZS62" s="710"/>
      <c r="AZT62" s="710"/>
      <c r="AZU62" s="710"/>
      <c r="AZV62" s="710"/>
      <c r="AZW62" s="710"/>
      <c r="AZX62" s="710"/>
      <c r="AZY62" s="710"/>
      <c r="AZZ62" s="710"/>
      <c r="BAA62" s="710"/>
      <c r="BAB62" s="710"/>
      <c r="BAC62" s="710"/>
      <c r="BAD62" s="710"/>
      <c r="BAE62" s="710"/>
      <c r="BAF62" s="710"/>
      <c r="BAG62" s="710"/>
      <c r="BAH62" s="710"/>
      <c r="BAI62" s="710"/>
      <c r="BAJ62" s="710"/>
      <c r="BAK62" s="710"/>
      <c r="BAL62" s="710"/>
      <c r="BAM62" s="710"/>
      <c r="BAN62" s="710"/>
      <c r="BAO62" s="710"/>
      <c r="BAP62" s="710"/>
      <c r="BAQ62" s="710"/>
      <c r="BAR62" s="710"/>
      <c r="BAS62" s="710"/>
      <c r="BAT62" s="710"/>
      <c r="BAU62" s="710"/>
      <c r="BAV62" s="710"/>
      <c r="BAW62" s="710"/>
      <c r="BAX62" s="710"/>
      <c r="BAY62" s="710"/>
      <c r="BAZ62" s="710"/>
      <c r="BBA62" s="710"/>
      <c r="BBB62" s="710"/>
      <c r="BBC62" s="710"/>
      <c r="BBD62" s="710"/>
      <c r="BBE62" s="710"/>
      <c r="BBF62" s="710"/>
      <c r="BBG62" s="710"/>
      <c r="BBH62" s="710"/>
      <c r="BBI62" s="710"/>
      <c r="BBJ62" s="710"/>
      <c r="BBK62" s="710"/>
      <c r="BBL62" s="710"/>
      <c r="BBM62" s="710"/>
      <c r="BBN62" s="710"/>
      <c r="BBO62" s="710"/>
      <c r="BBP62" s="710"/>
      <c r="BBQ62" s="710"/>
      <c r="BBR62" s="710"/>
      <c r="BBS62" s="710"/>
      <c r="BBT62" s="710"/>
      <c r="BBU62" s="710"/>
      <c r="BBV62" s="710"/>
      <c r="BBW62" s="710"/>
      <c r="BBX62" s="710"/>
      <c r="BBY62" s="710"/>
      <c r="BBZ62" s="710"/>
      <c r="BCA62" s="710"/>
      <c r="BCB62" s="710"/>
      <c r="BCC62" s="710"/>
      <c r="BCD62" s="710"/>
      <c r="BCE62" s="710"/>
      <c r="BCF62" s="710"/>
      <c r="BCG62" s="710"/>
      <c r="BCH62" s="710"/>
      <c r="BCI62" s="710"/>
      <c r="BCJ62" s="710"/>
      <c r="BCK62" s="710"/>
      <c r="BCL62" s="710"/>
      <c r="BCM62" s="710"/>
      <c r="BCN62" s="710"/>
      <c r="BCO62" s="710"/>
      <c r="BCP62" s="710"/>
      <c r="BCQ62" s="710"/>
      <c r="BCR62" s="710"/>
      <c r="BCS62" s="710"/>
      <c r="BCT62" s="710"/>
      <c r="BCU62" s="710"/>
      <c r="BCV62" s="710"/>
      <c r="BCW62" s="710"/>
      <c r="BCX62" s="710"/>
      <c r="BCY62" s="710"/>
      <c r="BCZ62" s="710"/>
      <c r="BDA62" s="710"/>
      <c r="BDB62" s="710"/>
      <c r="BDC62" s="710"/>
      <c r="BDD62" s="710"/>
      <c r="BDE62" s="710"/>
      <c r="BDF62" s="710"/>
      <c r="BDG62" s="710"/>
      <c r="BDH62" s="710"/>
      <c r="BDI62" s="710"/>
      <c r="BDJ62" s="710"/>
      <c r="BDK62" s="710"/>
      <c r="BDL62" s="710"/>
      <c r="BDM62" s="710"/>
      <c r="BDN62" s="710"/>
      <c r="BDO62" s="710"/>
      <c r="BDP62" s="710"/>
      <c r="BDQ62" s="710"/>
      <c r="BDR62" s="710"/>
      <c r="BDS62" s="710"/>
      <c r="BDT62" s="710"/>
      <c r="BDU62" s="710"/>
      <c r="BDV62" s="710"/>
      <c r="BDW62" s="710"/>
      <c r="BDX62" s="710"/>
      <c r="BDY62" s="710"/>
      <c r="BDZ62" s="710"/>
      <c r="BEA62" s="710"/>
      <c r="BEB62" s="710"/>
      <c r="BEC62" s="710"/>
      <c r="BED62" s="710"/>
      <c r="BEE62" s="710"/>
      <c r="BEF62" s="710"/>
      <c r="BEG62" s="710"/>
      <c r="BEH62" s="710"/>
      <c r="BEI62" s="710"/>
      <c r="BEJ62" s="710"/>
      <c r="BEK62" s="710"/>
      <c r="BEL62" s="710"/>
      <c r="BEM62" s="710"/>
      <c r="BEN62" s="710"/>
      <c r="BEO62" s="710"/>
      <c r="BEP62" s="710"/>
      <c r="BEQ62" s="710"/>
      <c r="BER62" s="710"/>
      <c r="BES62" s="710"/>
      <c r="BET62" s="710"/>
      <c r="BEU62" s="710"/>
      <c r="BEV62" s="710"/>
      <c r="BEW62" s="710"/>
      <c r="BEX62" s="710"/>
      <c r="BEY62" s="710"/>
      <c r="BEZ62" s="710"/>
      <c r="BFA62" s="710"/>
      <c r="BFB62" s="710"/>
      <c r="BFC62" s="710"/>
      <c r="BFD62" s="710"/>
      <c r="BFE62" s="710"/>
      <c r="BFF62" s="710"/>
      <c r="BFG62" s="710"/>
      <c r="BFH62" s="710"/>
      <c r="BFI62" s="710"/>
      <c r="BFJ62" s="710"/>
      <c r="BFK62" s="710"/>
      <c r="BFL62" s="710"/>
      <c r="BFM62" s="710"/>
      <c r="BFN62" s="710"/>
      <c r="BFO62" s="710"/>
      <c r="BFP62" s="710"/>
      <c r="BFQ62" s="710"/>
      <c r="BFR62" s="710"/>
      <c r="BFS62" s="710"/>
      <c r="BFT62" s="710"/>
      <c r="BFU62" s="710"/>
      <c r="BFV62" s="710"/>
      <c r="BFW62" s="710"/>
      <c r="BFX62" s="710"/>
      <c r="BFY62" s="710"/>
      <c r="BFZ62" s="710"/>
      <c r="BGA62" s="710"/>
      <c r="BGB62" s="710"/>
      <c r="BGC62" s="710"/>
      <c r="BGD62" s="710"/>
      <c r="BGE62" s="710"/>
      <c r="BGF62" s="710"/>
      <c r="BGG62" s="710"/>
      <c r="BGH62" s="710"/>
      <c r="BGI62" s="710"/>
      <c r="BGJ62" s="710"/>
      <c r="BGK62" s="710"/>
      <c r="BGL62" s="710"/>
      <c r="BGM62" s="710"/>
      <c r="BGN62" s="710"/>
      <c r="BGO62" s="710"/>
      <c r="BGP62" s="710"/>
      <c r="BGQ62" s="710"/>
      <c r="BGR62" s="710"/>
      <c r="BGS62" s="710"/>
      <c r="BGT62" s="710"/>
      <c r="BGU62" s="710"/>
      <c r="BGV62" s="710"/>
      <c r="BGW62" s="710"/>
      <c r="BGX62" s="710"/>
      <c r="BGY62" s="710"/>
      <c r="BGZ62" s="710"/>
      <c r="BHA62" s="710"/>
      <c r="BHB62" s="710"/>
      <c r="BHC62" s="710"/>
      <c r="BHD62" s="710"/>
      <c r="BHE62" s="710"/>
      <c r="BHF62" s="710"/>
      <c r="BHG62" s="710"/>
      <c r="BHH62" s="710"/>
      <c r="BHI62" s="710"/>
      <c r="BHJ62" s="710"/>
      <c r="BHK62" s="710"/>
      <c r="BHL62" s="710"/>
      <c r="BHM62" s="710"/>
      <c r="BHN62" s="710"/>
      <c r="BHO62" s="710"/>
      <c r="BHP62" s="710"/>
      <c r="BHQ62" s="710"/>
      <c r="BHR62" s="710"/>
      <c r="BHS62" s="710"/>
      <c r="BHT62" s="710"/>
      <c r="BHU62" s="710"/>
      <c r="BHV62" s="710"/>
      <c r="BHW62" s="710"/>
      <c r="BHX62" s="710"/>
      <c r="BHY62" s="710"/>
      <c r="BHZ62" s="710"/>
      <c r="BIA62" s="710"/>
      <c r="BIB62" s="710"/>
      <c r="BIC62" s="710"/>
      <c r="BID62" s="710"/>
      <c r="BIE62" s="710"/>
      <c r="BIF62" s="710"/>
      <c r="BIG62" s="710"/>
      <c r="BIH62" s="710"/>
      <c r="BII62" s="710"/>
      <c r="BIJ62" s="710"/>
      <c r="BIK62" s="710"/>
      <c r="BIL62" s="710"/>
      <c r="BIM62" s="710"/>
      <c r="BIN62" s="710"/>
      <c r="BIO62" s="710"/>
      <c r="BIP62" s="710"/>
      <c r="BIQ62" s="710"/>
      <c r="BIR62" s="710"/>
      <c r="BIS62" s="710"/>
      <c r="BIT62" s="710"/>
      <c r="BIU62" s="710"/>
      <c r="BIV62" s="710"/>
      <c r="BIW62" s="710"/>
      <c r="BIX62" s="710"/>
      <c r="BIY62" s="710"/>
      <c r="BIZ62" s="710"/>
      <c r="BJA62" s="710"/>
      <c r="BJB62" s="710"/>
      <c r="BJC62" s="710"/>
      <c r="BJD62" s="710"/>
      <c r="BJE62" s="710"/>
      <c r="BJF62" s="710"/>
      <c r="BJG62" s="710"/>
      <c r="BJH62" s="710"/>
      <c r="BJI62" s="710"/>
      <c r="BJJ62" s="710"/>
      <c r="BJK62" s="710"/>
      <c r="BJL62" s="710"/>
      <c r="BJM62" s="710"/>
      <c r="BJN62" s="710"/>
      <c r="BJO62" s="710"/>
      <c r="BJP62" s="710"/>
      <c r="BJQ62" s="710"/>
      <c r="BJR62" s="710"/>
      <c r="BJS62" s="710"/>
      <c r="BJT62" s="710"/>
      <c r="BJU62" s="710"/>
      <c r="BJV62" s="710"/>
      <c r="BJW62" s="710"/>
      <c r="BJX62" s="710"/>
      <c r="BJY62" s="710"/>
      <c r="BJZ62" s="710"/>
      <c r="BKA62" s="710"/>
      <c r="BKB62" s="710"/>
      <c r="BKC62" s="710"/>
      <c r="BKD62" s="710"/>
      <c r="BKE62" s="710"/>
      <c r="BKF62" s="710"/>
      <c r="BKG62" s="710"/>
      <c r="BKH62" s="710"/>
      <c r="BKI62" s="710"/>
      <c r="BKJ62" s="710"/>
      <c r="BKK62" s="710"/>
      <c r="BKL62" s="710"/>
      <c r="BKM62" s="710"/>
      <c r="BKN62" s="710"/>
      <c r="BKO62" s="710"/>
      <c r="BKP62" s="710"/>
      <c r="BKQ62" s="710"/>
      <c r="BKR62" s="710"/>
      <c r="BKS62" s="710"/>
      <c r="BKT62" s="710"/>
      <c r="BKU62" s="710"/>
      <c r="BKV62" s="710"/>
      <c r="BKW62" s="710"/>
      <c r="BKX62" s="710"/>
      <c r="BKY62" s="710"/>
      <c r="BKZ62" s="710"/>
      <c r="BLA62" s="710"/>
      <c r="BLB62" s="710"/>
      <c r="BLC62" s="710"/>
      <c r="BLD62" s="710"/>
      <c r="BLE62" s="710"/>
      <c r="BLF62" s="710"/>
      <c r="BLG62" s="710"/>
      <c r="BLH62" s="710"/>
      <c r="BLI62" s="710"/>
      <c r="BLJ62" s="710"/>
      <c r="BLK62" s="710"/>
      <c r="BLL62" s="710"/>
      <c r="BLM62" s="710"/>
      <c r="BLN62" s="710"/>
      <c r="BLO62" s="710"/>
      <c r="BLP62" s="710"/>
      <c r="BLQ62" s="710"/>
      <c r="BLR62" s="710"/>
      <c r="BLS62" s="710"/>
      <c r="BLT62" s="710"/>
      <c r="BLU62" s="710"/>
      <c r="BLV62" s="710"/>
      <c r="BLW62" s="710"/>
      <c r="BLX62" s="710"/>
      <c r="BLY62" s="710"/>
      <c r="BLZ62" s="710"/>
      <c r="BMA62" s="710"/>
      <c r="BMB62" s="710"/>
      <c r="BMC62" s="710"/>
      <c r="BMD62" s="710"/>
      <c r="BME62" s="710"/>
      <c r="BMF62" s="710"/>
      <c r="BMG62" s="710"/>
      <c r="BMH62" s="710"/>
      <c r="BMI62" s="710"/>
      <c r="BMJ62" s="710"/>
      <c r="BMK62" s="710"/>
      <c r="BML62" s="710"/>
      <c r="BMM62" s="710"/>
      <c r="BMN62" s="710"/>
      <c r="BMO62" s="710"/>
      <c r="BMP62" s="710"/>
      <c r="BMQ62" s="710"/>
      <c r="BMR62" s="710"/>
      <c r="BMS62" s="710"/>
      <c r="BMT62" s="710"/>
      <c r="BMU62" s="710"/>
      <c r="BMV62" s="710"/>
      <c r="BMW62" s="710"/>
      <c r="BMX62" s="710"/>
      <c r="BMY62" s="710"/>
      <c r="BMZ62" s="710"/>
      <c r="BNA62" s="710"/>
      <c r="BNB62" s="710"/>
      <c r="BNC62" s="710"/>
      <c r="BND62" s="710"/>
      <c r="BNE62" s="710"/>
      <c r="BNF62" s="710"/>
      <c r="BNG62" s="710"/>
      <c r="BNH62" s="710"/>
      <c r="BNI62" s="710"/>
      <c r="BNJ62" s="710"/>
      <c r="BNK62" s="710"/>
      <c r="BNL62" s="710"/>
      <c r="BNM62" s="710"/>
      <c r="BNN62" s="710"/>
      <c r="BNO62" s="710"/>
      <c r="BNP62" s="710"/>
      <c r="BNQ62" s="710"/>
      <c r="BNR62" s="710"/>
      <c r="BNS62" s="710"/>
      <c r="BNT62" s="710"/>
      <c r="BNU62" s="710"/>
      <c r="BNV62" s="710"/>
      <c r="BNW62" s="710"/>
      <c r="BNX62" s="710"/>
      <c r="BNY62" s="710"/>
      <c r="BNZ62" s="710"/>
      <c r="BOA62" s="710"/>
      <c r="BOB62" s="710"/>
      <c r="BOC62" s="710"/>
      <c r="BOD62" s="710"/>
      <c r="BOE62" s="710"/>
      <c r="BOF62" s="710"/>
      <c r="BOG62" s="710"/>
      <c r="BOH62" s="710"/>
      <c r="BOI62" s="710"/>
      <c r="BOJ62" s="710"/>
      <c r="BOK62" s="710"/>
      <c r="BOL62" s="710"/>
      <c r="BOM62" s="710"/>
      <c r="BON62" s="710"/>
      <c r="BOO62" s="710"/>
      <c r="BOP62" s="710"/>
      <c r="BOQ62" s="710"/>
      <c r="BOR62" s="710"/>
      <c r="BOS62" s="710"/>
      <c r="BOT62" s="710"/>
      <c r="BOU62" s="710"/>
      <c r="BOV62" s="710"/>
      <c r="BOW62" s="710"/>
      <c r="BOX62" s="710"/>
      <c r="BOY62" s="710"/>
      <c r="BOZ62" s="710"/>
      <c r="BPA62" s="710"/>
      <c r="BPB62" s="710"/>
      <c r="BPC62" s="710"/>
      <c r="BPD62" s="710"/>
      <c r="BPE62" s="710"/>
      <c r="BPF62" s="710"/>
      <c r="BPG62" s="710"/>
      <c r="BPH62" s="710"/>
      <c r="BPI62" s="710"/>
      <c r="BPJ62" s="710"/>
      <c r="BPK62" s="710"/>
      <c r="BPL62" s="710"/>
      <c r="BPM62" s="710"/>
      <c r="BPN62" s="710"/>
      <c r="BPO62" s="710"/>
      <c r="BPP62" s="710"/>
      <c r="BPQ62" s="710"/>
      <c r="BPR62" s="710"/>
      <c r="BPS62" s="710"/>
      <c r="BPT62" s="710"/>
      <c r="BPU62" s="710"/>
      <c r="BPV62" s="710"/>
      <c r="BPW62" s="710"/>
      <c r="BPX62" s="710"/>
      <c r="BPY62" s="710"/>
      <c r="BPZ62" s="710"/>
      <c r="BQA62" s="710"/>
      <c r="BQB62" s="710"/>
      <c r="BQC62" s="710"/>
      <c r="BQD62" s="710"/>
      <c r="BQE62" s="710"/>
      <c r="BQF62" s="710"/>
      <c r="BQG62" s="710"/>
      <c r="BQH62" s="710"/>
      <c r="BQI62" s="710"/>
      <c r="BQJ62" s="710"/>
      <c r="BQK62" s="710"/>
      <c r="BQL62" s="710"/>
      <c r="BQM62" s="710"/>
      <c r="BQN62" s="710"/>
      <c r="BQO62" s="710"/>
      <c r="BQP62" s="710"/>
      <c r="BQQ62" s="710"/>
      <c r="BQR62" s="710"/>
      <c r="BQS62" s="710"/>
      <c r="BQT62" s="710"/>
      <c r="BQU62" s="710"/>
      <c r="BQV62" s="710"/>
      <c r="BQW62" s="710"/>
      <c r="BQX62" s="710"/>
      <c r="BQY62" s="710"/>
      <c r="BQZ62" s="710"/>
      <c r="BRA62" s="710"/>
      <c r="BRB62" s="710"/>
      <c r="BRC62" s="710"/>
      <c r="BRD62" s="710"/>
      <c r="BRE62" s="710"/>
      <c r="BRF62" s="710"/>
      <c r="BRG62" s="710"/>
      <c r="BRH62" s="710"/>
      <c r="BRI62" s="710"/>
      <c r="BRJ62" s="710"/>
      <c r="BRK62" s="710"/>
      <c r="BRL62" s="710"/>
      <c r="BRM62" s="710"/>
      <c r="BRN62" s="710"/>
      <c r="BRO62" s="710"/>
      <c r="BRP62" s="710"/>
      <c r="BRQ62" s="710"/>
      <c r="BRR62" s="710"/>
      <c r="BRS62" s="710"/>
      <c r="BRT62" s="710"/>
      <c r="BRU62" s="710"/>
      <c r="BRV62" s="710"/>
      <c r="BRW62" s="710"/>
      <c r="BRX62" s="710"/>
      <c r="BRY62" s="710"/>
      <c r="BRZ62" s="710"/>
      <c r="BSA62" s="710"/>
      <c r="BSB62" s="710"/>
      <c r="BSC62" s="710"/>
      <c r="BSD62" s="710"/>
      <c r="BSE62" s="710"/>
      <c r="BSF62" s="710"/>
      <c r="BSG62" s="710"/>
      <c r="BSH62" s="710"/>
      <c r="BSI62" s="710"/>
      <c r="BSJ62" s="710"/>
      <c r="BSK62" s="710"/>
      <c r="BSL62" s="710"/>
      <c r="BSM62" s="710"/>
      <c r="BSN62" s="710"/>
      <c r="BSO62" s="710"/>
      <c r="BSP62" s="710"/>
      <c r="BSQ62" s="710"/>
      <c r="BSR62" s="710"/>
      <c r="BSS62" s="710"/>
      <c r="BST62" s="710"/>
      <c r="BSU62" s="710"/>
      <c r="BSV62" s="710"/>
      <c r="BSW62" s="710"/>
      <c r="BSX62" s="710"/>
      <c r="BSY62" s="710"/>
      <c r="BSZ62" s="710"/>
      <c r="BTA62" s="710"/>
      <c r="BTB62" s="710"/>
      <c r="BTC62" s="710"/>
      <c r="BTD62" s="710"/>
      <c r="BTE62" s="710"/>
      <c r="BTF62" s="710"/>
      <c r="BTG62" s="710"/>
      <c r="BTH62" s="710"/>
      <c r="BTI62" s="710"/>
      <c r="BTJ62" s="710"/>
      <c r="BTK62" s="710"/>
      <c r="BTL62" s="710"/>
      <c r="BTM62" s="710"/>
      <c r="BTN62" s="710"/>
      <c r="BTO62" s="710"/>
      <c r="BTP62" s="710"/>
      <c r="BTQ62" s="710"/>
      <c r="BTR62" s="710"/>
      <c r="BTS62" s="710"/>
      <c r="BTT62" s="710"/>
      <c r="BTU62" s="710"/>
      <c r="BTV62" s="710"/>
      <c r="BTW62" s="710"/>
      <c r="BTX62" s="710"/>
      <c r="BTY62" s="710"/>
      <c r="BTZ62" s="710"/>
      <c r="BUA62" s="710"/>
      <c r="BUB62" s="710"/>
      <c r="BUC62" s="710"/>
      <c r="BUD62" s="710"/>
      <c r="BUE62" s="710"/>
      <c r="BUF62" s="710"/>
      <c r="BUG62" s="710"/>
      <c r="BUH62" s="710"/>
      <c r="BUI62" s="710"/>
      <c r="BUJ62" s="710"/>
      <c r="BUK62" s="710"/>
      <c r="BUL62" s="710"/>
      <c r="BUM62" s="710"/>
      <c r="BUN62" s="710"/>
      <c r="BUO62" s="710"/>
      <c r="BUP62" s="710"/>
      <c r="BUQ62" s="710"/>
      <c r="BUR62" s="710"/>
      <c r="BUS62" s="710"/>
      <c r="BUT62" s="710"/>
      <c r="BUU62" s="710"/>
      <c r="BUV62" s="710"/>
      <c r="BUW62" s="710"/>
      <c r="BUX62" s="710"/>
      <c r="BUY62" s="710"/>
      <c r="BUZ62" s="710"/>
      <c r="BVA62" s="710"/>
      <c r="BVB62" s="710"/>
      <c r="BVC62" s="710"/>
      <c r="BVD62" s="710"/>
      <c r="BVE62" s="710"/>
      <c r="BVF62" s="710"/>
      <c r="BVG62" s="710"/>
      <c r="BVH62" s="710"/>
      <c r="BVI62" s="710"/>
      <c r="BVJ62" s="710"/>
      <c r="BVK62" s="710"/>
      <c r="BVL62" s="710"/>
      <c r="BVM62" s="710"/>
      <c r="BVN62" s="710"/>
      <c r="BVO62" s="710"/>
      <c r="BVP62" s="710"/>
      <c r="BVQ62" s="710"/>
      <c r="BVR62" s="710"/>
      <c r="BVS62" s="710"/>
      <c r="BVT62" s="710"/>
      <c r="BVU62" s="710"/>
      <c r="BVV62" s="710"/>
      <c r="BVW62" s="710"/>
      <c r="BVX62" s="710"/>
      <c r="BVY62" s="710"/>
      <c r="BVZ62" s="710"/>
      <c r="BWA62" s="710"/>
      <c r="BWB62" s="710"/>
      <c r="BWC62" s="710"/>
      <c r="BWD62" s="710"/>
      <c r="BWE62" s="710"/>
      <c r="BWF62" s="710"/>
      <c r="BWG62" s="710"/>
      <c r="BWH62" s="710"/>
      <c r="BWI62" s="710"/>
      <c r="BWJ62" s="710"/>
      <c r="BWK62" s="710"/>
      <c r="BWL62" s="710"/>
      <c r="BWM62" s="710"/>
      <c r="BWN62" s="710"/>
      <c r="BWO62" s="710"/>
      <c r="BWP62" s="710"/>
      <c r="BWQ62" s="710"/>
      <c r="BWR62" s="710"/>
      <c r="BWS62" s="710"/>
      <c r="BWT62" s="710"/>
      <c r="BWU62" s="710"/>
      <c r="BWV62" s="710"/>
      <c r="BWW62" s="710"/>
      <c r="BWX62" s="710"/>
      <c r="BWY62" s="710"/>
      <c r="BWZ62" s="710"/>
      <c r="BXA62" s="710"/>
      <c r="BXB62" s="710"/>
      <c r="BXC62" s="710"/>
      <c r="BXD62" s="710"/>
      <c r="BXE62" s="710"/>
      <c r="BXF62" s="710"/>
      <c r="BXG62" s="710"/>
      <c r="BXH62" s="710"/>
      <c r="BXI62" s="710"/>
      <c r="BXJ62" s="710"/>
      <c r="BXK62" s="710"/>
      <c r="BXL62" s="710"/>
      <c r="BXM62" s="710"/>
      <c r="BXN62" s="710"/>
      <c r="BXO62" s="710"/>
      <c r="BXP62" s="710"/>
      <c r="BXQ62" s="710"/>
      <c r="BXR62" s="710"/>
      <c r="BXS62" s="710"/>
      <c r="BXT62" s="710"/>
      <c r="BXU62" s="710"/>
      <c r="BXV62" s="710"/>
      <c r="BXW62" s="710"/>
      <c r="BXX62" s="710"/>
      <c r="BXY62" s="710"/>
      <c r="BXZ62" s="710"/>
      <c r="BYA62" s="710"/>
      <c r="BYB62" s="710"/>
      <c r="BYC62" s="710"/>
      <c r="BYD62" s="710"/>
      <c r="BYE62" s="710"/>
      <c r="BYF62" s="710"/>
      <c r="BYG62" s="710"/>
      <c r="BYH62" s="710"/>
      <c r="BYI62" s="710"/>
      <c r="BYJ62" s="710"/>
      <c r="BYK62" s="710"/>
      <c r="BYL62" s="710"/>
      <c r="BYM62" s="710"/>
      <c r="BYN62" s="710"/>
      <c r="BYO62" s="710"/>
      <c r="BYP62" s="710"/>
      <c r="BYQ62" s="710"/>
      <c r="BYR62" s="710"/>
      <c r="BYS62" s="710"/>
      <c r="BYT62" s="710"/>
      <c r="BYU62" s="710"/>
      <c r="BYV62" s="710"/>
      <c r="BYW62" s="710"/>
      <c r="BYX62" s="710"/>
      <c r="BYY62" s="710"/>
      <c r="BYZ62" s="710"/>
      <c r="BZA62" s="710"/>
      <c r="BZB62" s="710"/>
      <c r="BZC62" s="710"/>
      <c r="BZD62" s="710"/>
      <c r="BZE62" s="710"/>
      <c r="BZF62" s="710"/>
      <c r="BZG62" s="710"/>
      <c r="BZH62" s="710"/>
      <c r="BZI62" s="710"/>
      <c r="BZJ62" s="710"/>
      <c r="BZK62" s="710"/>
      <c r="BZL62" s="710"/>
      <c r="BZM62" s="710"/>
      <c r="BZN62" s="710"/>
      <c r="BZO62" s="710"/>
      <c r="BZP62" s="710"/>
      <c r="BZQ62" s="710"/>
      <c r="BZR62" s="710"/>
      <c r="BZS62" s="710"/>
      <c r="BZT62" s="710"/>
      <c r="BZU62" s="710"/>
      <c r="BZV62" s="710"/>
      <c r="BZW62" s="710"/>
      <c r="BZX62" s="710"/>
      <c r="BZY62" s="710"/>
      <c r="BZZ62" s="710"/>
      <c r="CAA62" s="710"/>
      <c r="CAB62" s="710"/>
      <c r="CAC62" s="710"/>
      <c r="CAD62" s="710"/>
      <c r="CAE62" s="710"/>
      <c r="CAF62" s="710"/>
      <c r="CAG62" s="710"/>
      <c r="CAH62" s="710"/>
      <c r="CAI62" s="710"/>
      <c r="CAJ62" s="710"/>
      <c r="CAK62" s="710"/>
      <c r="CAL62" s="710"/>
      <c r="CAM62" s="710"/>
      <c r="CAN62" s="710"/>
      <c r="CAO62" s="710"/>
      <c r="CAP62" s="710"/>
      <c r="CAQ62" s="710"/>
      <c r="CAR62" s="710"/>
      <c r="CAS62" s="710"/>
      <c r="CAT62" s="710"/>
      <c r="CAU62" s="710"/>
      <c r="CAV62" s="710"/>
      <c r="CAW62" s="710"/>
      <c r="CAX62" s="710"/>
      <c r="CAY62" s="710"/>
      <c r="CAZ62" s="710"/>
      <c r="CBA62" s="710"/>
      <c r="CBB62" s="710"/>
      <c r="CBC62" s="710"/>
      <c r="CBD62" s="710"/>
      <c r="CBE62" s="710"/>
      <c r="CBF62" s="710"/>
      <c r="CBG62" s="710"/>
      <c r="CBH62" s="710"/>
      <c r="CBI62" s="710"/>
      <c r="CBJ62" s="710"/>
      <c r="CBK62" s="710"/>
      <c r="CBL62" s="710"/>
      <c r="CBM62" s="710"/>
      <c r="CBN62" s="710"/>
      <c r="CBO62" s="710"/>
      <c r="CBP62" s="710"/>
      <c r="CBQ62" s="710"/>
      <c r="CBR62" s="710"/>
      <c r="CBS62" s="710"/>
      <c r="CBT62" s="710"/>
      <c r="CBU62" s="710"/>
      <c r="CBV62" s="710"/>
      <c r="CBW62" s="710"/>
      <c r="CBX62" s="710"/>
      <c r="CBY62" s="710"/>
      <c r="CBZ62" s="710"/>
      <c r="CCA62" s="710"/>
      <c r="CCB62" s="710"/>
      <c r="CCC62" s="710"/>
      <c r="CCD62" s="710"/>
      <c r="CCE62" s="710"/>
      <c r="CCF62" s="710"/>
      <c r="CCG62" s="710"/>
      <c r="CCH62" s="710"/>
      <c r="CCI62" s="710"/>
      <c r="CCJ62" s="710"/>
      <c r="CCK62" s="710"/>
      <c r="CCL62" s="710"/>
      <c r="CCM62" s="710"/>
      <c r="CCN62" s="710"/>
      <c r="CCO62" s="710"/>
      <c r="CCP62" s="710"/>
      <c r="CCQ62" s="710"/>
      <c r="CCR62" s="710"/>
      <c r="CCS62" s="710"/>
      <c r="CCT62" s="710"/>
      <c r="CCU62" s="710"/>
      <c r="CCV62" s="710"/>
      <c r="CCW62" s="710"/>
      <c r="CCX62" s="710"/>
      <c r="CCY62" s="710"/>
      <c r="CCZ62" s="710"/>
      <c r="CDA62" s="710"/>
      <c r="CDB62" s="710"/>
      <c r="CDC62" s="710"/>
      <c r="CDD62" s="710"/>
      <c r="CDE62" s="710"/>
      <c r="CDF62" s="710"/>
      <c r="CDG62" s="710"/>
      <c r="CDH62" s="710"/>
      <c r="CDI62" s="710"/>
      <c r="CDJ62" s="710"/>
      <c r="CDK62" s="710"/>
      <c r="CDL62" s="710"/>
      <c r="CDM62" s="710"/>
      <c r="CDN62" s="710"/>
      <c r="CDO62" s="710"/>
      <c r="CDP62" s="710"/>
      <c r="CDQ62" s="710"/>
      <c r="CDR62" s="710"/>
      <c r="CDS62" s="710"/>
      <c r="CDT62" s="710"/>
      <c r="CDU62" s="710"/>
      <c r="CDV62" s="710"/>
      <c r="CDW62" s="710"/>
      <c r="CDX62" s="710"/>
      <c r="CDY62" s="710"/>
      <c r="CDZ62" s="710"/>
      <c r="CEA62" s="710"/>
      <c r="CEB62" s="710"/>
      <c r="CEC62" s="710"/>
      <c r="CED62" s="710"/>
      <c r="CEE62" s="710"/>
      <c r="CEF62" s="710"/>
      <c r="CEG62" s="710"/>
      <c r="CEH62" s="710"/>
      <c r="CEI62" s="710"/>
      <c r="CEJ62" s="710"/>
      <c r="CEK62" s="710"/>
      <c r="CEL62" s="710"/>
      <c r="CEM62" s="710"/>
      <c r="CEN62" s="710"/>
      <c r="CEO62" s="710"/>
      <c r="CEP62" s="710"/>
      <c r="CEQ62" s="710"/>
      <c r="CER62" s="710"/>
      <c r="CES62" s="710"/>
      <c r="CET62" s="710"/>
      <c r="CEU62" s="710"/>
      <c r="CEV62" s="710"/>
      <c r="CEW62" s="710"/>
      <c r="CEX62" s="710"/>
      <c r="CEY62" s="710"/>
      <c r="CEZ62" s="710"/>
      <c r="CFA62" s="710"/>
      <c r="CFB62" s="710"/>
      <c r="CFC62" s="710"/>
      <c r="CFD62" s="710"/>
      <c r="CFE62" s="710"/>
      <c r="CFF62" s="710"/>
      <c r="CFG62" s="710"/>
      <c r="CFH62" s="710"/>
      <c r="CFI62" s="710"/>
      <c r="CFJ62" s="710"/>
      <c r="CFK62" s="710"/>
      <c r="CFL62" s="710"/>
      <c r="CFM62" s="710"/>
      <c r="CFN62" s="710"/>
      <c r="CFO62" s="710"/>
      <c r="CFP62" s="710"/>
      <c r="CFQ62" s="710"/>
      <c r="CFR62" s="710"/>
      <c r="CFS62" s="710"/>
      <c r="CFT62" s="710"/>
      <c r="CFU62" s="710"/>
      <c r="CFV62" s="710"/>
      <c r="CFW62" s="710"/>
      <c r="CFX62" s="710"/>
      <c r="CFY62" s="710"/>
      <c r="CFZ62" s="710"/>
      <c r="CGA62" s="710"/>
      <c r="CGB62" s="710"/>
      <c r="CGC62" s="710"/>
      <c r="CGD62" s="710"/>
      <c r="CGE62" s="710"/>
      <c r="CGF62" s="710"/>
      <c r="CGG62" s="710"/>
      <c r="CGH62" s="710"/>
      <c r="CGI62" s="710"/>
      <c r="CGJ62" s="710"/>
      <c r="CGK62" s="710"/>
      <c r="CGL62" s="710"/>
      <c r="CGM62" s="710"/>
      <c r="CGN62" s="710"/>
      <c r="CGO62" s="710"/>
      <c r="CGP62" s="710"/>
      <c r="CGQ62" s="710"/>
      <c r="CGR62" s="710"/>
      <c r="CGS62" s="710"/>
      <c r="CGT62" s="710"/>
      <c r="CGU62" s="710"/>
      <c r="CGV62" s="710"/>
      <c r="CGW62" s="710"/>
      <c r="CGX62" s="710"/>
      <c r="CGY62" s="710"/>
      <c r="CGZ62" s="710"/>
      <c r="CHA62" s="710"/>
      <c r="CHB62" s="710"/>
      <c r="CHC62" s="710"/>
      <c r="CHD62" s="710"/>
      <c r="CHE62" s="710"/>
      <c r="CHF62" s="710"/>
      <c r="CHG62" s="710"/>
      <c r="CHH62" s="710"/>
      <c r="CHI62" s="710"/>
      <c r="CHJ62" s="710"/>
      <c r="CHK62" s="710"/>
      <c r="CHL62" s="710"/>
      <c r="CHM62" s="710"/>
      <c r="CHN62" s="710"/>
      <c r="CHO62" s="710"/>
      <c r="CHP62" s="710"/>
      <c r="CHQ62" s="710"/>
      <c r="CHR62" s="710"/>
      <c r="CHS62" s="710"/>
      <c r="CHT62" s="710"/>
      <c r="CHU62" s="710"/>
      <c r="CHV62" s="710"/>
      <c r="CHW62" s="710"/>
      <c r="CHX62" s="710"/>
      <c r="CHY62" s="710"/>
      <c r="CHZ62" s="710"/>
      <c r="CIA62" s="710"/>
      <c r="CIB62" s="710"/>
      <c r="CIC62" s="710"/>
      <c r="CID62" s="710"/>
      <c r="CIE62" s="710"/>
      <c r="CIF62" s="710"/>
      <c r="CIG62" s="710"/>
      <c r="CIH62" s="710"/>
      <c r="CII62" s="710"/>
      <c r="CIJ62" s="710"/>
      <c r="CIK62" s="710"/>
      <c r="CIL62" s="710"/>
      <c r="CIM62" s="710"/>
      <c r="CIN62" s="710"/>
      <c r="CIO62" s="710"/>
      <c r="CIP62" s="710"/>
      <c r="CIQ62" s="710"/>
      <c r="CIR62" s="710"/>
      <c r="CIS62" s="710"/>
      <c r="CIT62" s="710"/>
      <c r="CIU62" s="710"/>
      <c r="CIV62" s="710"/>
      <c r="CIW62" s="710"/>
      <c r="CIX62" s="710"/>
      <c r="CIY62" s="710"/>
      <c r="CIZ62" s="710"/>
      <c r="CJA62" s="710"/>
      <c r="CJB62" s="710"/>
      <c r="CJC62" s="710"/>
      <c r="CJD62" s="710"/>
      <c r="CJE62" s="710"/>
      <c r="CJF62" s="710"/>
      <c r="CJG62" s="710"/>
      <c r="CJH62" s="710"/>
      <c r="CJI62" s="710"/>
      <c r="CJJ62" s="710"/>
      <c r="CJK62" s="710"/>
      <c r="CJL62" s="710"/>
      <c r="CJM62" s="710"/>
      <c r="CJN62" s="710"/>
      <c r="CJO62" s="710"/>
      <c r="CJP62" s="710"/>
      <c r="CJQ62" s="710"/>
      <c r="CJR62" s="710"/>
      <c r="CJS62" s="710"/>
      <c r="CJT62" s="710"/>
      <c r="CJU62" s="710"/>
      <c r="CJV62" s="710"/>
      <c r="CJW62" s="710"/>
      <c r="CJX62" s="710"/>
      <c r="CJY62" s="710"/>
      <c r="CJZ62" s="710"/>
      <c r="CKA62" s="710"/>
      <c r="CKB62" s="710"/>
      <c r="CKC62" s="710"/>
      <c r="CKD62" s="710"/>
      <c r="CKE62" s="710"/>
      <c r="CKF62" s="710"/>
      <c r="CKG62" s="710"/>
      <c r="CKH62" s="710"/>
      <c r="CKI62" s="710"/>
      <c r="CKJ62" s="710"/>
      <c r="CKK62" s="710"/>
      <c r="CKL62" s="710"/>
      <c r="CKM62" s="710"/>
      <c r="CKN62" s="710"/>
      <c r="CKO62" s="710"/>
      <c r="CKP62" s="710"/>
      <c r="CKQ62" s="710"/>
      <c r="CKR62" s="710"/>
      <c r="CKS62" s="710"/>
      <c r="CKT62" s="710"/>
      <c r="CKU62" s="710"/>
      <c r="CKV62" s="710"/>
      <c r="CKW62" s="710"/>
      <c r="CKX62" s="710"/>
      <c r="CKY62" s="710"/>
      <c r="CKZ62" s="710"/>
      <c r="CLA62" s="710"/>
      <c r="CLB62" s="710"/>
      <c r="CLC62" s="710"/>
      <c r="CLD62" s="710"/>
      <c r="CLE62" s="710"/>
      <c r="CLF62" s="710"/>
      <c r="CLG62" s="710"/>
      <c r="CLH62" s="710"/>
      <c r="CLI62" s="710"/>
      <c r="CLJ62" s="710"/>
      <c r="CLK62" s="710"/>
      <c r="CLL62" s="710"/>
      <c r="CLM62" s="710"/>
      <c r="CLN62" s="710"/>
      <c r="CLO62" s="710"/>
      <c r="CLP62" s="710"/>
      <c r="CLQ62" s="710"/>
      <c r="CLR62" s="710"/>
      <c r="CLS62" s="710"/>
      <c r="CLT62" s="710"/>
      <c r="CLU62" s="710"/>
      <c r="CLV62" s="710"/>
      <c r="CLW62" s="710"/>
      <c r="CLX62" s="710"/>
      <c r="CLY62" s="710"/>
      <c r="CLZ62" s="710"/>
      <c r="CMA62" s="710"/>
      <c r="CMB62" s="710"/>
      <c r="CMC62" s="710"/>
      <c r="CMD62" s="710"/>
      <c r="CME62" s="710"/>
      <c r="CMF62" s="710"/>
      <c r="CMG62" s="710"/>
      <c r="CMH62" s="710"/>
      <c r="CMI62" s="710"/>
      <c r="CMJ62" s="710"/>
      <c r="CMK62" s="710"/>
      <c r="CML62" s="710"/>
      <c r="CMM62" s="710"/>
      <c r="CMN62" s="710"/>
      <c r="CMO62" s="710"/>
      <c r="CMP62" s="710"/>
      <c r="CMQ62" s="710"/>
      <c r="CMR62" s="710"/>
      <c r="CMS62" s="710"/>
      <c r="CMT62" s="710"/>
      <c r="CMU62" s="710"/>
      <c r="CMV62" s="710"/>
      <c r="CMW62" s="710"/>
      <c r="CMX62" s="710"/>
      <c r="CMY62" s="710"/>
      <c r="CMZ62" s="710"/>
      <c r="CNA62" s="710"/>
      <c r="CNB62" s="710"/>
      <c r="CNC62" s="710"/>
      <c r="CND62" s="710"/>
      <c r="CNE62" s="710"/>
      <c r="CNF62" s="710"/>
      <c r="CNG62" s="710"/>
      <c r="CNH62" s="710"/>
      <c r="CNI62" s="710"/>
      <c r="CNJ62" s="710"/>
      <c r="CNK62" s="710"/>
      <c r="CNL62" s="710"/>
      <c r="CNM62" s="710"/>
      <c r="CNN62" s="710"/>
      <c r="CNO62" s="710"/>
      <c r="CNP62" s="710"/>
      <c r="CNQ62" s="710"/>
      <c r="CNR62" s="710"/>
      <c r="CNS62" s="710"/>
      <c r="CNT62" s="710"/>
      <c r="CNU62" s="710"/>
      <c r="CNV62" s="710"/>
      <c r="CNW62" s="710"/>
      <c r="CNX62" s="710"/>
      <c r="CNY62" s="710"/>
      <c r="CNZ62" s="710"/>
      <c r="COA62" s="710"/>
      <c r="COB62" s="710"/>
      <c r="COC62" s="710"/>
      <c r="COD62" s="710"/>
      <c r="COE62" s="710"/>
      <c r="COF62" s="710"/>
      <c r="COG62" s="710"/>
      <c r="COH62" s="710"/>
      <c r="COI62" s="710"/>
      <c r="COJ62" s="710"/>
      <c r="COK62" s="710"/>
      <c r="COL62" s="710"/>
      <c r="COM62" s="710"/>
      <c r="CON62" s="710"/>
      <c r="COO62" s="710"/>
      <c r="COP62" s="710"/>
      <c r="COQ62" s="710"/>
      <c r="COR62" s="710"/>
      <c r="COS62" s="710"/>
      <c r="COT62" s="710"/>
      <c r="COU62" s="710"/>
      <c r="COV62" s="710"/>
      <c r="COW62" s="710"/>
      <c r="COX62" s="710"/>
      <c r="COY62" s="710"/>
      <c r="COZ62" s="710"/>
      <c r="CPA62" s="710"/>
      <c r="CPB62" s="710"/>
      <c r="CPC62" s="710"/>
      <c r="CPD62" s="710"/>
      <c r="CPE62" s="710"/>
      <c r="CPF62" s="710"/>
      <c r="CPG62" s="710"/>
      <c r="CPH62" s="710"/>
      <c r="CPI62" s="710"/>
      <c r="CPJ62" s="710"/>
      <c r="CPK62" s="710"/>
      <c r="CPL62" s="710"/>
      <c r="CPM62" s="710"/>
      <c r="CPN62" s="710"/>
      <c r="CPO62" s="710"/>
      <c r="CPP62" s="710"/>
      <c r="CPQ62" s="710"/>
      <c r="CPR62" s="710"/>
      <c r="CPS62" s="710"/>
      <c r="CPT62" s="710"/>
      <c r="CPU62" s="710"/>
      <c r="CPV62" s="710"/>
      <c r="CPW62" s="710"/>
      <c r="CPX62" s="710"/>
      <c r="CPY62" s="710"/>
      <c r="CPZ62" s="710"/>
      <c r="CQA62" s="710"/>
      <c r="CQB62" s="710"/>
      <c r="CQC62" s="710"/>
      <c r="CQD62" s="710"/>
      <c r="CQE62" s="710"/>
      <c r="CQF62" s="710"/>
      <c r="CQG62" s="710"/>
      <c r="CQH62" s="710"/>
      <c r="CQI62" s="710"/>
      <c r="CQJ62" s="710"/>
      <c r="CQK62" s="710"/>
      <c r="CQL62" s="710"/>
      <c r="CQM62" s="710"/>
      <c r="CQN62" s="710"/>
      <c r="CQO62" s="710"/>
      <c r="CQP62" s="710"/>
      <c r="CQQ62" s="710"/>
      <c r="CQR62" s="710"/>
      <c r="CQS62" s="710"/>
      <c r="CQT62" s="710"/>
      <c r="CQU62" s="710"/>
      <c r="CQV62" s="710"/>
      <c r="CQW62" s="710"/>
      <c r="CQX62" s="710"/>
      <c r="CQY62" s="710"/>
      <c r="CQZ62" s="710"/>
      <c r="CRA62" s="710"/>
      <c r="CRB62" s="710"/>
      <c r="CRC62" s="710"/>
      <c r="CRD62" s="710"/>
      <c r="CRE62" s="710"/>
      <c r="CRF62" s="710"/>
      <c r="CRG62" s="710"/>
      <c r="CRH62" s="710"/>
      <c r="CRI62" s="710"/>
      <c r="CRJ62" s="710"/>
      <c r="CRK62" s="710"/>
      <c r="CRL62" s="710"/>
      <c r="CRM62" s="710"/>
      <c r="CRN62" s="710"/>
      <c r="CRO62" s="710"/>
      <c r="CRP62" s="710"/>
      <c r="CRQ62" s="710"/>
      <c r="CRR62" s="710"/>
      <c r="CRS62" s="710"/>
      <c r="CRT62" s="710"/>
      <c r="CRU62" s="710"/>
      <c r="CRV62" s="710"/>
      <c r="CRW62" s="710"/>
      <c r="CRX62" s="710"/>
      <c r="CRY62" s="710"/>
      <c r="CRZ62" s="710"/>
      <c r="CSA62" s="710"/>
      <c r="CSB62" s="710"/>
      <c r="CSC62" s="710"/>
      <c r="CSD62" s="710"/>
      <c r="CSE62" s="710"/>
      <c r="CSF62" s="710"/>
      <c r="CSG62" s="710"/>
      <c r="CSH62" s="710"/>
      <c r="CSI62" s="710"/>
      <c r="CSJ62" s="710"/>
      <c r="CSK62" s="710"/>
      <c r="CSL62" s="710"/>
      <c r="CSM62" s="710"/>
      <c r="CSN62" s="710"/>
      <c r="CSO62" s="710"/>
      <c r="CSP62" s="710"/>
      <c r="CSQ62" s="710"/>
      <c r="CSR62" s="710"/>
      <c r="CSS62" s="710"/>
      <c r="CST62" s="710"/>
      <c r="CSU62" s="710"/>
      <c r="CSV62" s="710"/>
      <c r="CSW62" s="710"/>
      <c r="CSX62" s="710"/>
      <c r="CSY62" s="710"/>
      <c r="CSZ62" s="710"/>
      <c r="CTA62" s="710"/>
      <c r="CTB62" s="710"/>
      <c r="CTC62" s="710"/>
      <c r="CTD62" s="710"/>
      <c r="CTE62" s="710"/>
      <c r="CTF62" s="710"/>
      <c r="CTG62" s="710"/>
      <c r="CTH62" s="710"/>
      <c r="CTI62" s="710"/>
      <c r="CTJ62" s="710"/>
      <c r="CTK62" s="710"/>
      <c r="CTL62" s="710"/>
      <c r="CTM62" s="710"/>
      <c r="CTN62" s="710"/>
      <c r="CTO62" s="710"/>
      <c r="CTP62" s="710"/>
      <c r="CTQ62" s="710"/>
      <c r="CTR62" s="710"/>
      <c r="CTS62" s="710"/>
      <c r="CTT62" s="710"/>
      <c r="CTU62" s="710"/>
      <c r="CTV62" s="710"/>
      <c r="CTW62" s="710"/>
      <c r="CTX62" s="710"/>
      <c r="CTY62" s="710"/>
      <c r="CTZ62" s="710"/>
      <c r="CUA62" s="710"/>
      <c r="CUB62" s="710"/>
      <c r="CUC62" s="710"/>
      <c r="CUD62" s="710"/>
      <c r="CUE62" s="710"/>
      <c r="CUF62" s="710"/>
      <c r="CUG62" s="710"/>
      <c r="CUH62" s="710"/>
      <c r="CUI62" s="710"/>
      <c r="CUJ62" s="710"/>
      <c r="CUK62" s="710"/>
      <c r="CUL62" s="710"/>
      <c r="CUM62" s="710"/>
      <c r="CUN62" s="710"/>
      <c r="CUO62" s="710"/>
      <c r="CUP62" s="710"/>
      <c r="CUQ62" s="710"/>
      <c r="CUR62" s="710"/>
      <c r="CUS62" s="710"/>
      <c r="CUT62" s="710"/>
      <c r="CUU62" s="710"/>
      <c r="CUV62" s="710"/>
      <c r="CUW62" s="710"/>
      <c r="CUX62" s="710"/>
      <c r="CUY62" s="710"/>
      <c r="CUZ62" s="710"/>
      <c r="CVA62" s="710"/>
      <c r="CVB62" s="710"/>
      <c r="CVC62" s="710"/>
      <c r="CVD62" s="710"/>
      <c r="CVE62" s="710"/>
      <c r="CVF62" s="710"/>
      <c r="CVG62" s="710"/>
      <c r="CVH62" s="710"/>
      <c r="CVI62" s="710"/>
      <c r="CVJ62" s="710"/>
      <c r="CVK62" s="710"/>
      <c r="CVL62" s="710"/>
      <c r="CVM62" s="710"/>
      <c r="CVN62" s="710"/>
      <c r="CVO62" s="710"/>
      <c r="CVP62" s="710"/>
      <c r="CVQ62" s="710"/>
      <c r="CVR62" s="710"/>
      <c r="CVS62" s="710"/>
      <c r="CVT62" s="710"/>
      <c r="CVU62" s="710"/>
      <c r="CVV62" s="710"/>
      <c r="CVW62" s="710"/>
      <c r="CVX62" s="710"/>
      <c r="CVY62" s="710"/>
      <c r="CVZ62" s="710"/>
      <c r="CWA62" s="710"/>
      <c r="CWB62" s="710"/>
      <c r="CWC62" s="710"/>
      <c r="CWD62" s="710"/>
      <c r="CWE62" s="710"/>
      <c r="CWF62" s="710"/>
      <c r="CWG62" s="710"/>
      <c r="CWH62" s="710"/>
      <c r="CWI62" s="710"/>
      <c r="CWJ62" s="710"/>
      <c r="CWK62" s="710"/>
      <c r="CWL62" s="710"/>
      <c r="CWM62" s="710"/>
      <c r="CWN62" s="710"/>
      <c r="CWO62" s="710"/>
      <c r="CWP62" s="710"/>
      <c r="CWQ62" s="710"/>
      <c r="CWR62" s="710"/>
      <c r="CWS62" s="710"/>
      <c r="CWT62" s="710"/>
      <c r="CWU62" s="710"/>
      <c r="CWV62" s="710"/>
      <c r="CWW62" s="710"/>
      <c r="CWX62" s="710"/>
      <c r="CWY62" s="710"/>
      <c r="CWZ62" s="710"/>
      <c r="CXA62" s="710"/>
      <c r="CXB62" s="710"/>
      <c r="CXC62" s="710"/>
      <c r="CXD62" s="710"/>
      <c r="CXE62" s="710"/>
      <c r="CXF62" s="710"/>
      <c r="CXG62" s="710"/>
      <c r="CXH62" s="710"/>
      <c r="CXI62" s="710"/>
      <c r="CXJ62" s="710"/>
      <c r="CXK62" s="710"/>
      <c r="CXL62" s="710"/>
      <c r="CXM62" s="710"/>
      <c r="CXN62" s="710"/>
      <c r="CXO62" s="710"/>
      <c r="CXP62" s="710"/>
      <c r="CXQ62" s="710"/>
      <c r="CXR62" s="710"/>
      <c r="CXS62" s="710"/>
      <c r="CXT62" s="710"/>
      <c r="CXU62" s="710"/>
      <c r="CXV62" s="710"/>
      <c r="CXW62" s="710"/>
      <c r="CXX62" s="710"/>
      <c r="CXY62" s="710"/>
      <c r="CXZ62" s="710"/>
      <c r="CYA62" s="710"/>
      <c r="CYB62" s="710"/>
      <c r="CYC62" s="710"/>
      <c r="CYD62" s="710"/>
      <c r="CYE62" s="710"/>
      <c r="CYF62" s="710"/>
      <c r="CYG62" s="710"/>
      <c r="CYH62" s="710"/>
      <c r="CYI62" s="710"/>
      <c r="CYJ62" s="710"/>
      <c r="CYK62" s="710"/>
      <c r="CYL62" s="710"/>
      <c r="CYM62" s="710"/>
      <c r="CYN62" s="710"/>
      <c r="CYO62" s="710"/>
      <c r="CYP62" s="710"/>
      <c r="CYQ62" s="710"/>
      <c r="CYR62" s="710"/>
      <c r="CYS62" s="710"/>
      <c r="CYT62" s="710"/>
      <c r="CYU62" s="710"/>
      <c r="CYV62" s="710"/>
      <c r="CYW62" s="710"/>
      <c r="CYX62" s="710"/>
      <c r="CYY62" s="710"/>
      <c r="CYZ62" s="710"/>
      <c r="CZA62" s="710"/>
      <c r="CZB62" s="710"/>
      <c r="CZC62" s="710"/>
      <c r="CZD62" s="710"/>
      <c r="CZE62" s="710"/>
      <c r="CZF62" s="710"/>
      <c r="CZG62" s="710"/>
      <c r="CZH62" s="710"/>
      <c r="CZI62" s="710"/>
      <c r="CZJ62" s="710"/>
      <c r="CZK62" s="710"/>
      <c r="CZL62" s="710"/>
      <c r="CZM62" s="710"/>
      <c r="CZN62" s="710"/>
      <c r="CZO62" s="710"/>
      <c r="CZP62" s="710"/>
      <c r="CZQ62" s="710"/>
      <c r="CZR62" s="710"/>
      <c r="CZS62" s="710"/>
      <c r="CZT62" s="710"/>
      <c r="CZU62" s="710"/>
      <c r="CZV62" s="710"/>
      <c r="CZW62" s="710"/>
      <c r="CZX62" s="710"/>
      <c r="CZY62" s="710"/>
      <c r="CZZ62" s="710"/>
      <c r="DAA62" s="710"/>
      <c r="DAB62" s="710"/>
      <c r="DAC62" s="710"/>
      <c r="DAD62" s="710"/>
      <c r="DAE62" s="710"/>
      <c r="DAF62" s="710"/>
      <c r="DAG62" s="710"/>
      <c r="DAH62" s="710"/>
      <c r="DAI62" s="710"/>
      <c r="DAJ62" s="710"/>
      <c r="DAK62" s="710"/>
      <c r="DAL62" s="710"/>
      <c r="DAM62" s="710"/>
      <c r="DAN62" s="710"/>
      <c r="DAO62" s="710"/>
      <c r="DAP62" s="710"/>
      <c r="DAQ62" s="710"/>
      <c r="DAR62" s="710"/>
      <c r="DAS62" s="710"/>
      <c r="DAT62" s="710"/>
      <c r="DAU62" s="710"/>
      <c r="DAV62" s="710"/>
      <c r="DAW62" s="710"/>
      <c r="DAX62" s="710"/>
      <c r="DAY62" s="710"/>
      <c r="DAZ62" s="710"/>
      <c r="DBA62" s="710"/>
      <c r="DBB62" s="710"/>
      <c r="DBC62" s="710"/>
      <c r="DBD62" s="710"/>
      <c r="DBE62" s="710"/>
      <c r="DBF62" s="710"/>
      <c r="DBG62" s="710"/>
      <c r="DBH62" s="710"/>
      <c r="DBI62" s="710"/>
      <c r="DBJ62" s="710"/>
      <c r="DBK62" s="710"/>
      <c r="DBL62" s="710"/>
      <c r="DBM62" s="710"/>
      <c r="DBN62" s="710"/>
      <c r="DBO62" s="710"/>
      <c r="DBP62" s="710"/>
      <c r="DBQ62" s="710"/>
      <c r="DBR62" s="710"/>
      <c r="DBS62" s="710"/>
      <c r="DBT62" s="710"/>
      <c r="DBU62" s="710"/>
      <c r="DBV62" s="710"/>
      <c r="DBW62" s="710"/>
      <c r="DBX62" s="710"/>
      <c r="DBY62" s="710"/>
      <c r="DBZ62" s="710"/>
      <c r="DCA62" s="710"/>
      <c r="DCB62" s="710"/>
      <c r="DCC62" s="710"/>
      <c r="DCD62" s="710"/>
      <c r="DCE62" s="710"/>
      <c r="DCF62" s="710"/>
      <c r="DCG62" s="710"/>
      <c r="DCH62" s="710"/>
      <c r="DCI62" s="710"/>
      <c r="DCJ62" s="710"/>
      <c r="DCK62" s="710"/>
      <c r="DCL62" s="710"/>
      <c r="DCM62" s="710"/>
      <c r="DCN62" s="710"/>
      <c r="DCO62" s="710"/>
      <c r="DCP62" s="710"/>
      <c r="DCQ62" s="710"/>
      <c r="DCR62" s="710"/>
      <c r="DCS62" s="710"/>
      <c r="DCT62" s="710"/>
      <c r="DCU62" s="710"/>
      <c r="DCV62" s="710"/>
      <c r="DCW62" s="710"/>
      <c r="DCX62" s="710"/>
      <c r="DCY62" s="710"/>
      <c r="DCZ62" s="710"/>
      <c r="DDA62" s="710"/>
      <c r="DDB62" s="710"/>
      <c r="DDC62" s="710"/>
      <c r="DDD62" s="710"/>
      <c r="DDE62" s="710"/>
      <c r="DDF62" s="710"/>
      <c r="DDG62" s="710"/>
      <c r="DDH62" s="710"/>
      <c r="DDI62" s="710"/>
      <c r="DDJ62" s="710"/>
      <c r="DDK62" s="710"/>
      <c r="DDL62" s="710"/>
      <c r="DDM62" s="710"/>
      <c r="DDN62" s="710"/>
      <c r="DDO62" s="710"/>
      <c r="DDP62" s="710"/>
      <c r="DDQ62" s="710"/>
      <c r="DDR62" s="710"/>
      <c r="DDS62" s="710"/>
      <c r="DDT62" s="710"/>
      <c r="DDU62" s="710"/>
      <c r="DDV62" s="710"/>
      <c r="DDW62" s="710"/>
      <c r="DDX62" s="710"/>
      <c r="DDY62" s="710"/>
      <c r="DDZ62" s="710"/>
      <c r="DEA62" s="710"/>
      <c r="DEB62" s="710"/>
      <c r="DEC62" s="710"/>
      <c r="DED62" s="710"/>
      <c r="DEE62" s="710"/>
      <c r="DEF62" s="710"/>
      <c r="DEG62" s="710"/>
      <c r="DEH62" s="710"/>
      <c r="DEI62" s="710"/>
      <c r="DEJ62" s="710"/>
      <c r="DEK62" s="710"/>
      <c r="DEL62" s="710"/>
      <c r="DEM62" s="710"/>
      <c r="DEN62" s="710"/>
      <c r="DEO62" s="710"/>
      <c r="DEP62" s="710"/>
      <c r="DEQ62" s="710"/>
      <c r="DER62" s="710"/>
      <c r="DES62" s="710"/>
      <c r="DET62" s="710"/>
      <c r="DEU62" s="710"/>
      <c r="DEV62" s="710"/>
      <c r="DEW62" s="710"/>
      <c r="DEX62" s="710"/>
      <c r="DEY62" s="710"/>
      <c r="DEZ62" s="710"/>
      <c r="DFA62" s="710"/>
      <c r="DFB62" s="710"/>
      <c r="DFC62" s="710"/>
      <c r="DFD62" s="710"/>
      <c r="DFE62" s="710"/>
      <c r="DFF62" s="710"/>
      <c r="DFG62" s="710"/>
      <c r="DFH62" s="710"/>
      <c r="DFI62" s="710"/>
      <c r="DFJ62" s="710"/>
      <c r="DFK62" s="710"/>
      <c r="DFL62" s="710"/>
      <c r="DFM62" s="710"/>
      <c r="DFN62" s="710"/>
      <c r="DFO62" s="710"/>
      <c r="DFP62" s="710"/>
      <c r="DFQ62" s="710"/>
      <c r="DFR62" s="710"/>
      <c r="DFS62" s="710"/>
      <c r="DFT62" s="710"/>
      <c r="DFU62" s="710"/>
      <c r="DFV62" s="710"/>
      <c r="DFW62" s="710"/>
      <c r="DFX62" s="710"/>
      <c r="DFY62" s="710"/>
      <c r="DFZ62" s="710"/>
      <c r="DGA62" s="710"/>
      <c r="DGB62" s="710"/>
      <c r="DGC62" s="710"/>
      <c r="DGD62" s="710"/>
      <c r="DGE62" s="710"/>
      <c r="DGF62" s="710"/>
      <c r="DGG62" s="710"/>
      <c r="DGH62" s="710"/>
      <c r="DGI62" s="710"/>
      <c r="DGJ62" s="710"/>
      <c r="DGK62" s="710"/>
      <c r="DGL62" s="710"/>
      <c r="DGM62" s="710"/>
      <c r="DGN62" s="710"/>
      <c r="DGO62" s="710"/>
      <c r="DGP62" s="710"/>
      <c r="DGQ62" s="710"/>
      <c r="DGR62" s="710"/>
      <c r="DGS62" s="710"/>
      <c r="DGT62" s="710"/>
      <c r="DGU62" s="710"/>
      <c r="DGV62" s="710"/>
      <c r="DGW62" s="710"/>
      <c r="DGX62" s="710"/>
      <c r="DGY62" s="710"/>
      <c r="DGZ62" s="710"/>
      <c r="DHA62" s="710"/>
      <c r="DHB62" s="710"/>
      <c r="DHC62" s="710"/>
      <c r="DHD62" s="710"/>
      <c r="DHE62" s="710"/>
      <c r="DHF62" s="710"/>
      <c r="DHG62" s="710"/>
      <c r="DHH62" s="710"/>
      <c r="DHI62" s="710"/>
      <c r="DHJ62" s="710"/>
      <c r="DHK62" s="710"/>
      <c r="DHL62" s="710"/>
      <c r="DHM62" s="710"/>
      <c r="DHN62" s="710"/>
      <c r="DHO62" s="710"/>
      <c r="DHP62" s="710"/>
      <c r="DHQ62" s="710"/>
      <c r="DHR62" s="710"/>
      <c r="DHS62" s="710"/>
      <c r="DHT62" s="710"/>
      <c r="DHU62" s="710"/>
      <c r="DHV62" s="710"/>
      <c r="DHW62" s="710"/>
      <c r="DHX62" s="710"/>
      <c r="DHY62" s="710"/>
      <c r="DHZ62" s="710"/>
      <c r="DIA62" s="710"/>
      <c r="DIB62" s="710"/>
      <c r="DIC62" s="710"/>
      <c r="DID62" s="710"/>
      <c r="DIE62" s="710"/>
      <c r="DIF62" s="710"/>
      <c r="DIG62" s="710"/>
      <c r="DIH62" s="710"/>
      <c r="DII62" s="710"/>
      <c r="DIJ62" s="710"/>
      <c r="DIK62" s="710"/>
      <c r="DIL62" s="710"/>
      <c r="DIM62" s="710"/>
      <c r="DIN62" s="710"/>
      <c r="DIO62" s="710"/>
      <c r="DIP62" s="710"/>
      <c r="DIQ62" s="710"/>
      <c r="DIR62" s="710"/>
      <c r="DIS62" s="710"/>
      <c r="DIT62" s="710"/>
      <c r="DIU62" s="710"/>
      <c r="DIV62" s="710"/>
      <c r="DIW62" s="710"/>
      <c r="DIX62" s="710"/>
      <c r="DIY62" s="710"/>
      <c r="DIZ62" s="710"/>
      <c r="DJA62" s="710"/>
      <c r="DJB62" s="710"/>
      <c r="DJC62" s="710"/>
      <c r="DJD62" s="710"/>
      <c r="DJE62" s="710"/>
      <c r="DJF62" s="710"/>
      <c r="DJG62" s="710"/>
      <c r="DJH62" s="710"/>
      <c r="DJI62" s="710"/>
      <c r="DJJ62" s="710"/>
      <c r="DJK62" s="710"/>
      <c r="DJL62" s="710"/>
      <c r="DJM62" s="710"/>
      <c r="DJN62" s="710"/>
      <c r="DJO62" s="710"/>
      <c r="DJP62" s="710"/>
      <c r="DJQ62" s="710"/>
      <c r="DJR62" s="710"/>
      <c r="DJS62" s="710"/>
      <c r="DJT62" s="710"/>
      <c r="DJU62" s="710"/>
      <c r="DJV62" s="710"/>
      <c r="DJW62" s="710"/>
      <c r="DJX62" s="710"/>
      <c r="DJY62" s="710"/>
      <c r="DJZ62" s="710"/>
      <c r="DKA62" s="710"/>
      <c r="DKB62" s="710"/>
      <c r="DKC62" s="710"/>
      <c r="DKD62" s="710"/>
      <c r="DKE62" s="710"/>
      <c r="DKF62" s="710"/>
      <c r="DKG62" s="710"/>
      <c r="DKH62" s="710"/>
      <c r="DKI62" s="710"/>
      <c r="DKJ62" s="710"/>
      <c r="DKK62" s="710"/>
      <c r="DKL62" s="710"/>
      <c r="DKM62" s="710"/>
      <c r="DKN62" s="710"/>
      <c r="DKO62" s="710"/>
      <c r="DKP62" s="710"/>
      <c r="DKQ62" s="710"/>
      <c r="DKR62" s="710"/>
      <c r="DKS62" s="710"/>
      <c r="DKT62" s="710"/>
      <c r="DKU62" s="710"/>
      <c r="DKV62" s="710"/>
      <c r="DKW62" s="710"/>
      <c r="DKX62" s="710"/>
      <c r="DKY62" s="710"/>
      <c r="DKZ62" s="710"/>
      <c r="DLA62" s="710"/>
      <c r="DLB62" s="710"/>
      <c r="DLC62" s="710"/>
      <c r="DLD62" s="710"/>
      <c r="DLE62" s="710"/>
      <c r="DLF62" s="710"/>
      <c r="DLG62" s="710"/>
      <c r="DLH62" s="710"/>
      <c r="DLI62" s="710"/>
      <c r="DLJ62" s="710"/>
      <c r="DLK62" s="710"/>
      <c r="DLL62" s="710"/>
      <c r="DLM62" s="710"/>
      <c r="DLN62" s="710"/>
      <c r="DLO62" s="710"/>
      <c r="DLP62" s="710"/>
      <c r="DLQ62" s="710"/>
      <c r="DLR62" s="710"/>
      <c r="DLS62" s="710"/>
      <c r="DLT62" s="710"/>
      <c r="DLU62" s="710"/>
      <c r="DLV62" s="710"/>
      <c r="DLW62" s="710"/>
      <c r="DLX62" s="710"/>
      <c r="DLY62" s="710"/>
      <c r="DLZ62" s="710"/>
      <c r="DMA62" s="710"/>
      <c r="DMB62" s="710"/>
      <c r="DMC62" s="710"/>
      <c r="DMD62" s="710"/>
      <c r="DME62" s="710"/>
      <c r="DMF62" s="710"/>
      <c r="DMG62" s="710"/>
      <c r="DMH62" s="710"/>
      <c r="DMI62" s="710"/>
      <c r="DMJ62" s="710"/>
      <c r="DMK62" s="710"/>
      <c r="DML62" s="710"/>
      <c r="DMM62" s="710"/>
      <c r="DMN62" s="710"/>
      <c r="DMO62" s="710"/>
      <c r="DMP62" s="710"/>
      <c r="DMQ62" s="710"/>
      <c r="DMR62" s="710"/>
      <c r="DMS62" s="710"/>
      <c r="DMT62" s="710"/>
      <c r="DMU62" s="710"/>
      <c r="DMV62" s="710"/>
      <c r="DMW62" s="710"/>
      <c r="DMX62" s="710"/>
      <c r="DMY62" s="710"/>
      <c r="DMZ62" s="710"/>
      <c r="DNA62" s="710"/>
      <c r="DNB62" s="710"/>
      <c r="DNC62" s="710"/>
      <c r="DND62" s="710"/>
      <c r="DNE62" s="710"/>
      <c r="DNF62" s="710"/>
      <c r="DNG62" s="710"/>
      <c r="DNH62" s="710"/>
      <c r="DNI62" s="710"/>
      <c r="DNJ62" s="710"/>
      <c r="DNK62" s="710"/>
      <c r="DNL62" s="710"/>
      <c r="DNM62" s="710"/>
      <c r="DNN62" s="710"/>
      <c r="DNO62" s="710"/>
      <c r="DNP62" s="710"/>
      <c r="DNQ62" s="710"/>
      <c r="DNR62" s="710"/>
      <c r="DNS62" s="710"/>
      <c r="DNT62" s="710"/>
      <c r="DNU62" s="710"/>
      <c r="DNV62" s="710"/>
      <c r="DNW62" s="710"/>
      <c r="DNX62" s="710"/>
      <c r="DNY62" s="710"/>
      <c r="DNZ62" s="710"/>
      <c r="DOA62" s="710"/>
      <c r="DOB62" s="710"/>
      <c r="DOC62" s="710"/>
      <c r="DOD62" s="710"/>
      <c r="DOE62" s="710"/>
      <c r="DOF62" s="710"/>
      <c r="DOG62" s="710"/>
      <c r="DOH62" s="710"/>
      <c r="DOI62" s="710"/>
      <c r="DOJ62" s="710"/>
      <c r="DOK62" s="710"/>
      <c r="DOL62" s="710"/>
      <c r="DOM62" s="710"/>
      <c r="DON62" s="710"/>
      <c r="DOO62" s="710"/>
      <c r="DOP62" s="710"/>
      <c r="DOQ62" s="710"/>
      <c r="DOR62" s="710"/>
      <c r="DOS62" s="710"/>
      <c r="DOT62" s="710"/>
      <c r="DOU62" s="710"/>
      <c r="DOV62" s="710"/>
      <c r="DOW62" s="710"/>
      <c r="DOX62" s="710"/>
      <c r="DOY62" s="710"/>
      <c r="DOZ62" s="710"/>
      <c r="DPA62" s="710"/>
      <c r="DPB62" s="710"/>
      <c r="DPC62" s="710"/>
      <c r="DPD62" s="710"/>
      <c r="DPE62" s="710"/>
      <c r="DPF62" s="710"/>
      <c r="DPG62" s="710"/>
      <c r="DPH62" s="710"/>
      <c r="DPI62" s="710"/>
      <c r="DPJ62" s="710"/>
      <c r="DPK62" s="710"/>
      <c r="DPL62" s="710"/>
      <c r="DPM62" s="710"/>
      <c r="DPN62" s="710"/>
      <c r="DPO62" s="710"/>
      <c r="DPP62" s="710"/>
      <c r="DPQ62" s="710"/>
      <c r="DPR62" s="710"/>
      <c r="DPS62" s="710"/>
      <c r="DPT62" s="710"/>
      <c r="DPU62" s="710"/>
      <c r="DPV62" s="710"/>
      <c r="DPW62" s="710"/>
      <c r="DPX62" s="710"/>
      <c r="DPY62" s="710"/>
      <c r="DPZ62" s="710"/>
      <c r="DQA62" s="710"/>
      <c r="DQB62" s="710"/>
      <c r="DQC62" s="710"/>
      <c r="DQD62" s="710"/>
      <c r="DQE62" s="710"/>
      <c r="DQF62" s="710"/>
      <c r="DQG62" s="710"/>
      <c r="DQH62" s="710"/>
      <c r="DQI62" s="710"/>
      <c r="DQJ62" s="710"/>
      <c r="DQK62" s="710"/>
      <c r="DQL62" s="710"/>
      <c r="DQM62" s="710"/>
      <c r="DQN62" s="710"/>
      <c r="DQO62" s="710"/>
      <c r="DQP62" s="710"/>
      <c r="DQQ62" s="710"/>
      <c r="DQR62" s="710"/>
      <c r="DQS62" s="710"/>
      <c r="DQT62" s="710"/>
      <c r="DQU62" s="710"/>
      <c r="DQV62" s="710"/>
      <c r="DQW62" s="710"/>
      <c r="DQX62" s="710"/>
      <c r="DQY62" s="710"/>
      <c r="DQZ62" s="710"/>
      <c r="DRA62" s="710"/>
      <c r="DRB62" s="710"/>
      <c r="DRC62" s="710"/>
      <c r="DRD62" s="710"/>
      <c r="DRE62" s="710"/>
      <c r="DRF62" s="710"/>
      <c r="DRG62" s="710"/>
      <c r="DRH62" s="710"/>
      <c r="DRI62" s="710"/>
      <c r="DRJ62" s="710"/>
      <c r="DRK62" s="710"/>
      <c r="DRL62" s="710"/>
      <c r="DRM62" s="710"/>
      <c r="DRN62" s="710"/>
      <c r="DRO62" s="710"/>
      <c r="DRP62" s="710"/>
      <c r="DRQ62" s="710"/>
      <c r="DRR62" s="710"/>
      <c r="DRS62" s="710"/>
      <c r="DRT62" s="710"/>
      <c r="DRU62" s="710"/>
      <c r="DRV62" s="710"/>
      <c r="DRW62" s="710"/>
      <c r="DRX62" s="710"/>
      <c r="DRY62" s="710"/>
      <c r="DRZ62" s="710"/>
      <c r="DSA62" s="710"/>
      <c r="DSB62" s="710"/>
      <c r="DSC62" s="710"/>
      <c r="DSD62" s="710"/>
      <c r="DSE62" s="710"/>
      <c r="DSF62" s="710"/>
      <c r="DSG62" s="710"/>
      <c r="DSH62" s="710"/>
      <c r="DSI62" s="710"/>
      <c r="DSJ62" s="710"/>
      <c r="DSK62" s="710"/>
      <c r="DSL62" s="710"/>
      <c r="DSM62" s="710"/>
      <c r="DSN62" s="710"/>
      <c r="DSO62" s="710"/>
      <c r="DSP62" s="710"/>
      <c r="DSQ62" s="710"/>
      <c r="DSR62" s="710"/>
      <c r="DSS62" s="710"/>
      <c r="DST62" s="710"/>
      <c r="DSU62" s="710"/>
      <c r="DSV62" s="710"/>
      <c r="DSW62" s="710"/>
      <c r="DSX62" s="710"/>
      <c r="DSY62" s="710"/>
      <c r="DSZ62" s="710"/>
      <c r="DTA62" s="710"/>
      <c r="DTB62" s="710"/>
      <c r="DTC62" s="710"/>
      <c r="DTD62" s="710"/>
      <c r="DTE62" s="710"/>
      <c r="DTF62" s="710"/>
      <c r="DTG62" s="710"/>
      <c r="DTH62" s="710"/>
      <c r="DTI62" s="710"/>
      <c r="DTJ62" s="710"/>
      <c r="DTK62" s="710"/>
      <c r="DTL62" s="710"/>
      <c r="DTM62" s="710"/>
      <c r="DTN62" s="710"/>
      <c r="DTO62" s="710"/>
      <c r="DTP62" s="710"/>
      <c r="DTQ62" s="710"/>
      <c r="DTR62" s="710"/>
      <c r="DTS62" s="710"/>
      <c r="DTT62" s="710"/>
      <c r="DTU62" s="710"/>
      <c r="DTV62" s="710"/>
      <c r="DTW62" s="710"/>
      <c r="DTX62" s="710"/>
      <c r="DTY62" s="710"/>
      <c r="DTZ62" s="710"/>
      <c r="DUA62" s="710"/>
      <c r="DUB62" s="710"/>
      <c r="DUC62" s="710"/>
      <c r="DUD62" s="710"/>
      <c r="DUE62" s="710"/>
      <c r="DUF62" s="710"/>
      <c r="DUG62" s="710"/>
      <c r="DUH62" s="710"/>
      <c r="DUI62" s="710"/>
      <c r="DUJ62" s="710"/>
      <c r="DUK62" s="710"/>
      <c r="DUL62" s="710"/>
      <c r="DUM62" s="710"/>
      <c r="DUN62" s="710"/>
      <c r="DUO62" s="710"/>
      <c r="DUP62" s="710"/>
      <c r="DUQ62" s="710"/>
      <c r="DUR62" s="710"/>
      <c r="DUS62" s="710"/>
      <c r="DUT62" s="710"/>
      <c r="DUU62" s="710"/>
      <c r="DUV62" s="710"/>
      <c r="DUW62" s="710"/>
      <c r="DUX62" s="710"/>
      <c r="DUY62" s="710"/>
      <c r="DUZ62" s="710"/>
      <c r="DVA62" s="710"/>
      <c r="DVB62" s="710"/>
      <c r="DVC62" s="710"/>
      <c r="DVD62" s="710"/>
      <c r="DVE62" s="710"/>
      <c r="DVF62" s="710"/>
      <c r="DVG62" s="710"/>
      <c r="DVH62" s="710"/>
      <c r="DVI62" s="710"/>
      <c r="DVJ62" s="710"/>
      <c r="DVK62" s="710"/>
      <c r="DVL62" s="710"/>
      <c r="DVM62" s="710"/>
      <c r="DVN62" s="710"/>
      <c r="DVO62" s="710"/>
      <c r="DVP62" s="710"/>
      <c r="DVQ62" s="710"/>
      <c r="DVR62" s="710"/>
      <c r="DVS62" s="710"/>
      <c r="DVT62" s="710"/>
      <c r="DVU62" s="710"/>
      <c r="DVV62" s="710"/>
      <c r="DVW62" s="710"/>
      <c r="DVX62" s="710"/>
      <c r="DVY62" s="710"/>
      <c r="DVZ62" s="710"/>
      <c r="DWA62" s="710"/>
      <c r="DWB62" s="710"/>
      <c r="DWC62" s="710"/>
      <c r="DWD62" s="710"/>
      <c r="DWE62" s="710"/>
      <c r="DWF62" s="710"/>
      <c r="DWG62" s="710"/>
      <c r="DWH62" s="710"/>
      <c r="DWI62" s="710"/>
      <c r="DWJ62" s="710"/>
      <c r="DWK62" s="710"/>
      <c r="DWL62" s="710"/>
      <c r="DWM62" s="710"/>
      <c r="DWN62" s="710"/>
      <c r="DWO62" s="710"/>
      <c r="DWP62" s="710"/>
      <c r="DWQ62" s="710"/>
      <c r="DWR62" s="710"/>
      <c r="DWS62" s="710"/>
      <c r="DWT62" s="710"/>
      <c r="DWU62" s="710"/>
      <c r="DWV62" s="710"/>
      <c r="DWW62" s="710"/>
      <c r="DWX62" s="710"/>
      <c r="DWY62" s="710"/>
      <c r="DWZ62" s="710"/>
      <c r="DXA62" s="710"/>
      <c r="DXB62" s="710"/>
      <c r="DXC62" s="710"/>
      <c r="DXD62" s="710"/>
      <c r="DXE62" s="710"/>
      <c r="DXF62" s="710"/>
      <c r="DXG62" s="710"/>
      <c r="DXH62" s="710"/>
      <c r="DXI62" s="710"/>
      <c r="DXJ62" s="710"/>
      <c r="DXK62" s="710"/>
      <c r="DXL62" s="710"/>
      <c r="DXM62" s="710"/>
      <c r="DXN62" s="710"/>
      <c r="DXO62" s="710"/>
      <c r="DXP62" s="710"/>
      <c r="DXQ62" s="710"/>
      <c r="DXR62" s="710"/>
      <c r="DXS62" s="710"/>
      <c r="DXT62" s="710"/>
      <c r="DXU62" s="710"/>
      <c r="DXV62" s="710"/>
      <c r="DXW62" s="710"/>
      <c r="DXX62" s="710"/>
      <c r="DXY62" s="710"/>
      <c r="DXZ62" s="710"/>
      <c r="DYA62" s="710"/>
      <c r="DYB62" s="710"/>
      <c r="DYC62" s="710"/>
      <c r="DYD62" s="710"/>
      <c r="DYE62" s="710"/>
      <c r="DYF62" s="710"/>
      <c r="DYG62" s="710"/>
      <c r="DYH62" s="710"/>
      <c r="DYI62" s="710"/>
      <c r="DYJ62" s="710"/>
      <c r="DYK62" s="710"/>
      <c r="DYL62" s="710"/>
      <c r="DYM62" s="710"/>
      <c r="DYN62" s="710"/>
      <c r="DYO62" s="710"/>
      <c r="DYP62" s="710"/>
      <c r="DYQ62" s="710"/>
      <c r="DYR62" s="710"/>
      <c r="DYS62" s="710"/>
      <c r="DYT62" s="710"/>
      <c r="DYU62" s="710"/>
      <c r="DYV62" s="710"/>
      <c r="DYW62" s="710"/>
      <c r="DYX62" s="710"/>
      <c r="DYY62" s="710"/>
      <c r="DYZ62" s="710"/>
      <c r="DZA62" s="710"/>
      <c r="DZB62" s="710"/>
      <c r="DZC62" s="710"/>
      <c r="DZD62" s="710"/>
      <c r="DZE62" s="710"/>
      <c r="DZF62" s="710"/>
      <c r="DZG62" s="710"/>
      <c r="DZH62" s="710"/>
      <c r="DZI62" s="710"/>
      <c r="DZJ62" s="710"/>
      <c r="DZK62" s="710"/>
      <c r="DZL62" s="710"/>
      <c r="DZM62" s="710"/>
      <c r="DZN62" s="710"/>
      <c r="DZO62" s="710"/>
      <c r="DZP62" s="710"/>
      <c r="DZQ62" s="710"/>
      <c r="DZR62" s="710"/>
      <c r="DZS62" s="710"/>
      <c r="DZT62" s="710"/>
      <c r="DZU62" s="710"/>
      <c r="DZV62" s="710"/>
      <c r="DZW62" s="710"/>
      <c r="DZX62" s="710"/>
      <c r="DZY62" s="710"/>
      <c r="DZZ62" s="710"/>
      <c r="EAA62" s="710"/>
      <c r="EAB62" s="710"/>
      <c r="EAC62" s="710"/>
      <c r="EAD62" s="710"/>
      <c r="EAE62" s="710"/>
      <c r="EAF62" s="710"/>
      <c r="EAG62" s="710"/>
      <c r="EAH62" s="710"/>
      <c r="EAI62" s="710"/>
      <c r="EAJ62" s="710"/>
      <c r="EAK62" s="710"/>
      <c r="EAL62" s="710"/>
      <c r="EAM62" s="710"/>
      <c r="EAN62" s="710"/>
      <c r="EAO62" s="710"/>
      <c r="EAP62" s="710"/>
      <c r="EAQ62" s="710"/>
      <c r="EAR62" s="710"/>
      <c r="EAS62" s="710"/>
      <c r="EAT62" s="710"/>
      <c r="EAU62" s="710"/>
      <c r="EAV62" s="710"/>
      <c r="EAW62" s="710"/>
      <c r="EAX62" s="710"/>
      <c r="EAY62" s="710"/>
      <c r="EAZ62" s="710"/>
      <c r="EBA62" s="710"/>
      <c r="EBB62" s="710"/>
      <c r="EBC62" s="710"/>
      <c r="EBD62" s="710"/>
      <c r="EBE62" s="710"/>
      <c r="EBF62" s="710"/>
      <c r="EBG62" s="710"/>
      <c r="EBH62" s="710"/>
      <c r="EBI62" s="710"/>
      <c r="EBJ62" s="710"/>
      <c r="EBK62" s="710"/>
      <c r="EBL62" s="710"/>
      <c r="EBM62" s="710"/>
      <c r="EBN62" s="710"/>
      <c r="EBO62" s="710"/>
      <c r="EBP62" s="710"/>
      <c r="EBQ62" s="710"/>
      <c r="EBR62" s="710"/>
      <c r="EBS62" s="710"/>
      <c r="EBT62" s="710"/>
      <c r="EBU62" s="710"/>
      <c r="EBV62" s="710"/>
      <c r="EBW62" s="710"/>
      <c r="EBX62" s="710"/>
      <c r="EBY62" s="710"/>
      <c r="EBZ62" s="710"/>
      <c r="ECA62" s="710"/>
      <c r="ECB62" s="710"/>
      <c r="ECC62" s="710"/>
      <c r="ECD62" s="710"/>
      <c r="ECE62" s="710"/>
      <c r="ECF62" s="710"/>
      <c r="ECG62" s="710"/>
      <c r="ECH62" s="710"/>
      <c r="ECI62" s="710"/>
      <c r="ECJ62" s="710"/>
      <c r="ECK62" s="710"/>
      <c r="ECL62" s="710"/>
      <c r="ECM62" s="710"/>
      <c r="ECN62" s="710"/>
      <c r="ECO62" s="710"/>
      <c r="ECP62" s="710"/>
      <c r="ECQ62" s="710"/>
      <c r="ECR62" s="710"/>
      <c r="ECS62" s="710"/>
      <c r="ECT62" s="710"/>
      <c r="ECU62" s="710"/>
      <c r="ECV62" s="710"/>
      <c r="ECW62" s="710"/>
      <c r="ECX62" s="710"/>
      <c r="ECY62" s="710"/>
      <c r="ECZ62" s="710"/>
      <c r="EDA62" s="710"/>
      <c r="EDB62" s="710"/>
      <c r="EDC62" s="710"/>
      <c r="EDD62" s="710"/>
      <c r="EDE62" s="710"/>
      <c r="EDF62" s="710"/>
      <c r="EDG62" s="710"/>
      <c r="EDH62" s="710"/>
      <c r="EDI62" s="710"/>
      <c r="EDJ62" s="710"/>
      <c r="EDK62" s="710"/>
      <c r="EDL62" s="710"/>
      <c r="EDM62" s="710"/>
      <c r="EDN62" s="710"/>
      <c r="EDO62" s="710"/>
      <c r="EDP62" s="710"/>
      <c r="EDQ62" s="710"/>
      <c r="EDR62" s="710"/>
      <c r="EDS62" s="710"/>
      <c r="EDT62" s="710"/>
      <c r="EDU62" s="710"/>
      <c r="EDV62" s="710"/>
      <c r="EDW62" s="710"/>
      <c r="EDX62" s="710"/>
      <c r="EDY62" s="710"/>
      <c r="EDZ62" s="710"/>
      <c r="EEA62" s="710"/>
      <c r="EEB62" s="710"/>
      <c r="EEC62" s="710"/>
      <c r="EED62" s="710"/>
      <c r="EEE62" s="710"/>
      <c r="EEF62" s="710"/>
      <c r="EEG62" s="710"/>
      <c r="EEH62" s="710"/>
      <c r="EEI62" s="710"/>
      <c r="EEJ62" s="710"/>
      <c r="EEK62" s="710"/>
      <c r="EEL62" s="710"/>
      <c r="EEM62" s="710"/>
      <c r="EEN62" s="710"/>
      <c r="EEO62" s="710"/>
      <c r="EEP62" s="710"/>
      <c r="EEQ62" s="710"/>
      <c r="EER62" s="710"/>
      <c r="EES62" s="710"/>
      <c r="EET62" s="710"/>
      <c r="EEU62" s="710"/>
      <c r="EEV62" s="710"/>
      <c r="EEW62" s="710"/>
      <c r="EEX62" s="710"/>
      <c r="EEY62" s="710"/>
      <c r="EEZ62" s="710"/>
      <c r="EFA62" s="710"/>
      <c r="EFB62" s="710"/>
      <c r="EFC62" s="710"/>
      <c r="EFD62" s="710"/>
      <c r="EFE62" s="710"/>
      <c r="EFF62" s="710"/>
      <c r="EFG62" s="710"/>
      <c r="EFH62" s="710"/>
      <c r="EFI62" s="710"/>
      <c r="EFJ62" s="710"/>
      <c r="EFK62" s="710"/>
      <c r="EFL62" s="710"/>
      <c r="EFM62" s="710"/>
      <c r="EFN62" s="710"/>
      <c r="EFO62" s="710"/>
      <c r="EFP62" s="710"/>
      <c r="EFQ62" s="710"/>
      <c r="EFR62" s="710"/>
      <c r="EFS62" s="710"/>
      <c r="EFT62" s="710"/>
      <c r="EFU62" s="710"/>
      <c r="EFV62" s="710"/>
      <c r="EFW62" s="710"/>
      <c r="EFX62" s="710"/>
      <c r="EFY62" s="710"/>
      <c r="EFZ62" s="710"/>
      <c r="EGA62" s="710"/>
      <c r="EGB62" s="710"/>
      <c r="EGC62" s="710"/>
      <c r="EGD62" s="710"/>
      <c r="EGE62" s="710"/>
      <c r="EGF62" s="710"/>
      <c r="EGG62" s="710"/>
      <c r="EGH62" s="710"/>
      <c r="EGI62" s="710"/>
      <c r="EGJ62" s="710"/>
      <c r="EGK62" s="710"/>
      <c r="EGL62" s="710"/>
      <c r="EGM62" s="710"/>
      <c r="EGN62" s="710"/>
      <c r="EGO62" s="710"/>
      <c r="EGP62" s="710"/>
      <c r="EGQ62" s="710"/>
      <c r="EGR62" s="710"/>
      <c r="EGS62" s="710"/>
      <c r="EGT62" s="710"/>
      <c r="EGU62" s="710"/>
      <c r="EGV62" s="710"/>
      <c r="EGW62" s="710"/>
      <c r="EGX62" s="710"/>
      <c r="EGY62" s="710"/>
      <c r="EGZ62" s="710"/>
      <c r="EHA62" s="710"/>
      <c r="EHB62" s="710"/>
      <c r="EHC62" s="710"/>
      <c r="EHD62" s="710"/>
      <c r="EHE62" s="710"/>
      <c r="EHF62" s="710"/>
      <c r="EHG62" s="710"/>
      <c r="EHH62" s="710"/>
      <c r="EHI62" s="710"/>
      <c r="EHJ62" s="710"/>
      <c r="EHK62" s="710"/>
      <c r="EHL62" s="710"/>
      <c r="EHM62" s="710"/>
      <c r="EHN62" s="710"/>
      <c r="EHO62" s="710"/>
      <c r="EHP62" s="710"/>
      <c r="EHQ62" s="710"/>
      <c r="EHR62" s="710"/>
      <c r="EHS62" s="710"/>
      <c r="EHT62" s="710"/>
      <c r="EHU62" s="710"/>
      <c r="EHV62" s="710"/>
      <c r="EHW62" s="710"/>
      <c r="EHX62" s="710"/>
      <c r="EHY62" s="710"/>
      <c r="EHZ62" s="710"/>
      <c r="EIA62" s="710"/>
      <c r="EIB62" s="710"/>
      <c r="EIC62" s="710"/>
      <c r="EID62" s="710"/>
      <c r="EIE62" s="710"/>
      <c r="EIF62" s="710"/>
      <c r="EIG62" s="710"/>
      <c r="EIH62" s="710"/>
      <c r="EII62" s="710"/>
      <c r="EIJ62" s="710"/>
      <c r="EIK62" s="710"/>
      <c r="EIL62" s="710"/>
      <c r="EIM62" s="710"/>
      <c r="EIN62" s="710"/>
      <c r="EIO62" s="710"/>
      <c r="EIP62" s="710"/>
      <c r="EIQ62" s="710"/>
      <c r="EIR62" s="710"/>
      <c r="EIS62" s="710"/>
      <c r="EIT62" s="710"/>
      <c r="EIU62" s="710"/>
      <c r="EIV62" s="710"/>
      <c r="EIW62" s="710"/>
      <c r="EIX62" s="710"/>
      <c r="EIY62" s="710"/>
      <c r="EIZ62" s="710"/>
      <c r="EJA62" s="710"/>
      <c r="EJB62" s="710"/>
      <c r="EJC62" s="710"/>
      <c r="EJD62" s="710"/>
      <c r="EJE62" s="710"/>
      <c r="EJF62" s="710"/>
      <c r="EJG62" s="710"/>
      <c r="EJH62" s="710"/>
      <c r="EJI62" s="710"/>
      <c r="EJJ62" s="710"/>
      <c r="EJK62" s="710"/>
      <c r="EJL62" s="710"/>
      <c r="EJM62" s="710"/>
      <c r="EJN62" s="710"/>
      <c r="EJO62" s="710"/>
      <c r="EJP62" s="710"/>
      <c r="EJQ62" s="710"/>
      <c r="EJR62" s="710"/>
      <c r="EJS62" s="710"/>
      <c r="EJT62" s="710"/>
      <c r="EJU62" s="710"/>
      <c r="EJV62" s="710"/>
      <c r="EJW62" s="710"/>
      <c r="EJX62" s="710"/>
      <c r="EJY62" s="710"/>
      <c r="EJZ62" s="710"/>
      <c r="EKA62" s="710"/>
      <c r="EKB62" s="710"/>
      <c r="EKC62" s="710"/>
      <c r="EKD62" s="710"/>
      <c r="EKE62" s="710"/>
      <c r="EKF62" s="710"/>
      <c r="EKG62" s="710"/>
      <c r="EKH62" s="710"/>
      <c r="EKI62" s="710"/>
      <c r="EKJ62" s="710"/>
      <c r="EKK62" s="710"/>
      <c r="EKL62" s="710"/>
      <c r="EKM62" s="710"/>
      <c r="EKN62" s="710"/>
      <c r="EKO62" s="710"/>
      <c r="EKP62" s="710"/>
      <c r="EKQ62" s="710"/>
      <c r="EKR62" s="710"/>
      <c r="EKS62" s="710"/>
      <c r="EKT62" s="710"/>
      <c r="EKU62" s="710"/>
      <c r="EKV62" s="710"/>
      <c r="EKW62" s="710"/>
      <c r="EKX62" s="710"/>
      <c r="EKY62" s="710"/>
      <c r="EKZ62" s="710"/>
      <c r="ELA62" s="710"/>
      <c r="ELB62" s="710"/>
      <c r="ELC62" s="710"/>
      <c r="ELD62" s="710"/>
      <c r="ELE62" s="710"/>
      <c r="ELF62" s="710"/>
      <c r="ELG62" s="710"/>
      <c r="ELH62" s="710"/>
      <c r="ELI62" s="710"/>
      <c r="ELJ62" s="710"/>
      <c r="ELK62" s="710"/>
      <c r="ELL62" s="710"/>
      <c r="ELM62" s="710"/>
      <c r="ELN62" s="710"/>
      <c r="ELO62" s="710"/>
      <c r="ELP62" s="710"/>
      <c r="ELQ62" s="710"/>
      <c r="ELR62" s="710"/>
      <c r="ELS62" s="710"/>
      <c r="ELT62" s="710"/>
      <c r="ELU62" s="710"/>
      <c r="ELV62" s="710"/>
      <c r="ELW62" s="710"/>
      <c r="ELX62" s="710"/>
      <c r="ELY62" s="710"/>
      <c r="ELZ62" s="710"/>
      <c r="EMA62" s="710"/>
      <c r="EMB62" s="710"/>
      <c r="EMC62" s="710"/>
      <c r="EMD62" s="710"/>
      <c r="EME62" s="710"/>
      <c r="EMF62" s="710"/>
      <c r="EMG62" s="710"/>
      <c r="EMH62" s="710"/>
      <c r="EMI62" s="710"/>
      <c r="EMJ62" s="710"/>
      <c r="EMK62" s="710"/>
      <c r="EML62" s="710"/>
      <c r="EMM62" s="710"/>
      <c r="EMN62" s="710"/>
      <c r="EMO62" s="710"/>
      <c r="EMP62" s="710"/>
      <c r="EMQ62" s="710"/>
      <c r="EMR62" s="710"/>
      <c r="EMS62" s="710"/>
      <c r="EMT62" s="710"/>
      <c r="EMU62" s="710"/>
      <c r="EMV62" s="710"/>
      <c r="EMW62" s="710"/>
      <c r="EMX62" s="710"/>
      <c r="EMY62" s="710"/>
      <c r="EMZ62" s="710"/>
      <c r="ENA62" s="710"/>
      <c r="ENB62" s="710"/>
      <c r="ENC62" s="710"/>
      <c r="END62" s="710"/>
      <c r="ENE62" s="710"/>
      <c r="ENF62" s="710"/>
      <c r="ENG62" s="710"/>
      <c r="ENH62" s="710"/>
      <c r="ENI62" s="710"/>
      <c r="ENJ62" s="710"/>
      <c r="ENK62" s="710"/>
      <c r="ENL62" s="710"/>
      <c r="ENM62" s="710"/>
      <c r="ENN62" s="710"/>
      <c r="ENO62" s="710"/>
      <c r="ENP62" s="710"/>
      <c r="ENQ62" s="710"/>
      <c r="ENR62" s="710"/>
      <c r="ENS62" s="710"/>
      <c r="ENT62" s="710"/>
      <c r="ENU62" s="710"/>
      <c r="ENV62" s="710"/>
      <c r="ENW62" s="710"/>
      <c r="ENX62" s="710"/>
      <c r="ENY62" s="710"/>
      <c r="ENZ62" s="710"/>
      <c r="EOA62" s="710"/>
      <c r="EOB62" s="710"/>
      <c r="EOC62" s="710"/>
      <c r="EOD62" s="710"/>
      <c r="EOE62" s="710"/>
      <c r="EOF62" s="710"/>
      <c r="EOG62" s="710"/>
      <c r="EOH62" s="710"/>
      <c r="EOI62" s="710"/>
      <c r="EOJ62" s="710"/>
      <c r="EOK62" s="710"/>
      <c r="EOL62" s="710"/>
      <c r="EOM62" s="710"/>
      <c r="EON62" s="710"/>
      <c r="EOO62" s="710"/>
      <c r="EOP62" s="710"/>
      <c r="EOQ62" s="710"/>
      <c r="EOR62" s="710"/>
      <c r="EOS62" s="710"/>
      <c r="EOT62" s="710"/>
      <c r="EOU62" s="710"/>
      <c r="EOV62" s="710"/>
      <c r="EOW62" s="710"/>
      <c r="EOX62" s="710"/>
      <c r="EOY62" s="710"/>
      <c r="EOZ62" s="710"/>
      <c r="EPA62" s="710"/>
      <c r="EPB62" s="710"/>
      <c r="EPC62" s="710"/>
      <c r="EPD62" s="710"/>
      <c r="EPE62" s="710"/>
      <c r="EPF62" s="710"/>
      <c r="EPG62" s="710"/>
      <c r="EPH62" s="710"/>
      <c r="EPI62" s="710"/>
      <c r="EPJ62" s="710"/>
      <c r="EPK62" s="710"/>
      <c r="EPL62" s="710"/>
      <c r="EPM62" s="710"/>
      <c r="EPN62" s="710"/>
      <c r="EPO62" s="710"/>
      <c r="EPP62" s="710"/>
      <c r="EPQ62" s="710"/>
      <c r="EPR62" s="710"/>
      <c r="EPS62" s="710"/>
      <c r="EPT62" s="710"/>
      <c r="EPU62" s="710"/>
      <c r="EPV62" s="710"/>
      <c r="EPW62" s="710"/>
      <c r="EPX62" s="710"/>
      <c r="EPY62" s="710"/>
      <c r="EPZ62" s="710"/>
      <c r="EQA62" s="710"/>
      <c r="EQB62" s="710"/>
      <c r="EQC62" s="710"/>
      <c r="EQD62" s="710"/>
      <c r="EQE62" s="710"/>
      <c r="EQF62" s="710"/>
      <c r="EQG62" s="710"/>
      <c r="EQH62" s="710"/>
      <c r="EQI62" s="710"/>
      <c r="EQJ62" s="710"/>
      <c r="EQK62" s="710"/>
      <c r="EQL62" s="710"/>
      <c r="EQM62" s="710"/>
      <c r="EQN62" s="710"/>
      <c r="EQO62" s="710"/>
      <c r="EQP62" s="710"/>
      <c r="EQQ62" s="710"/>
      <c r="EQR62" s="710"/>
      <c r="EQS62" s="710"/>
      <c r="EQT62" s="710"/>
      <c r="EQU62" s="710"/>
      <c r="EQV62" s="710"/>
      <c r="EQW62" s="710"/>
      <c r="EQX62" s="710"/>
      <c r="EQY62" s="710"/>
      <c r="EQZ62" s="710"/>
      <c r="ERA62" s="710"/>
      <c r="ERB62" s="710"/>
      <c r="ERC62" s="710"/>
      <c r="ERD62" s="710"/>
      <c r="ERE62" s="710"/>
      <c r="ERF62" s="710"/>
      <c r="ERG62" s="710"/>
      <c r="ERH62" s="710"/>
      <c r="ERI62" s="710"/>
      <c r="ERJ62" s="710"/>
      <c r="ERK62" s="710"/>
      <c r="ERL62" s="710"/>
      <c r="ERM62" s="710"/>
      <c r="ERN62" s="710"/>
      <c r="ERO62" s="710"/>
      <c r="ERP62" s="710"/>
      <c r="ERQ62" s="710"/>
      <c r="ERR62" s="710"/>
      <c r="ERS62" s="710"/>
      <c r="ERT62" s="710"/>
      <c r="ERU62" s="710"/>
      <c r="ERV62" s="710"/>
      <c r="ERW62" s="710"/>
      <c r="ERX62" s="710"/>
      <c r="ERY62" s="710"/>
      <c r="ERZ62" s="710"/>
      <c r="ESA62" s="710"/>
      <c r="ESB62" s="710"/>
      <c r="ESC62" s="710"/>
      <c r="ESD62" s="710"/>
      <c r="ESE62" s="710"/>
      <c r="ESF62" s="710"/>
      <c r="ESG62" s="710"/>
      <c r="ESH62" s="710"/>
      <c r="ESI62" s="710"/>
      <c r="ESJ62" s="710"/>
      <c r="ESK62" s="710"/>
      <c r="ESL62" s="710"/>
      <c r="ESM62" s="710"/>
      <c r="ESN62" s="710"/>
      <c r="ESO62" s="710"/>
      <c r="ESP62" s="710"/>
      <c r="ESQ62" s="710"/>
      <c r="ESR62" s="710"/>
      <c r="ESS62" s="710"/>
      <c r="EST62" s="710"/>
      <c r="ESU62" s="710"/>
      <c r="ESV62" s="710"/>
      <c r="ESW62" s="710"/>
      <c r="ESX62" s="710"/>
      <c r="ESY62" s="710"/>
      <c r="ESZ62" s="710"/>
      <c r="ETA62" s="710"/>
      <c r="ETB62" s="710"/>
      <c r="ETC62" s="710"/>
      <c r="ETD62" s="710"/>
      <c r="ETE62" s="710"/>
      <c r="ETF62" s="710"/>
      <c r="ETG62" s="710"/>
      <c r="ETH62" s="710"/>
      <c r="ETI62" s="710"/>
      <c r="ETJ62" s="710"/>
      <c r="ETK62" s="710"/>
      <c r="ETL62" s="710"/>
      <c r="ETM62" s="710"/>
      <c r="ETN62" s="710"/>
      <c r="ETO62" s="710"/>
      <c r="ETP62" s="710"/>
      <c r="ETQ62" s="710"/>
      <c r="ETR62" s="710"/>
      <c r="ETS62" s="710"/>
      <c r="ETT62" s="710"/>
      <c r="ETU62" s="710"/>
      <c r="ETV62" s="710"/>
      <c r="ETW62" s="710"/>
      <c r="ETX62" s="710"/>
      <c r="ETY62" s="710"/>
      <c r="ETZ62" s="710"/>
      <c r="EUA62" s="710"/>
      <c r="EUB62" s="710"/>
      <c r="EUC62" s="710"/>
      <c r="EUD62" s="710"/>
      <c r="EUE62" s="710"/>
      <c r="EUF62" s="710"/>
      <c r="EUG62" s="710"/>
      <c r="EUH62" s="710"/>
      <c r="EUI62" s="710"/>
      <c r="EUJ62" s="710"/>
      <c r="EUK62" s="710"/>
      <c r="EUL62" s="710"/>
      <c r="EUM62" s="710"/>
      <c r="EUN62" s="710"/>
      <c r="EUO62" s="710"/>
      <c r="EUP62" s="710"/>
      <c r="EUQ62" s="710"/>
      <c r="EUR62" s="710"/>
      <c r="EUS62" s="710"/>
      <c r="EUT62" s="710"/>
      <c r="EUU62" s="710"/>
      <c r="EUV62" s="710"/>
      <c r="EUW62" s="710"/>
      <c r="EUX62" s="710"/>
      <c r="EUY62" s="710"/>
      <c r="EUZ62" s="710"/>
      <c r="EVA62" s="710"/>
      <c r="EVB62" s="710"/>
      <c r="EVC62" s="710"/>
      <c r="EVD62" s="710"/>
      <c r="EVE62" s="710"/>
      <c r="EVF62" s="710"/>
      <c r="EVG62" s="710"/>
      <c r="EVH62" s="710"/>
      <c r="EVI62" s="710"/>
      <c r="EVJ62" s="710"/>
      <c r="EVK62" s="710"/>
      <c r="EVL62" s="710"/>
      <c r="EVM62" s="710"/>
      <c r="EVN62" s="710"/>
      <c r="EVO62" s="710"/>
      <c r="EVP62" s="710"/>
      <c r="EVQ62" s="710"/>
      <c r="EVR62" s="710"/>
      <c r="EVS62" s="710"/>
      <c r="EVT62" s="710"/>
      <c r="EVU62" s="710"/>
      <c r="EVV62" s="710"/>
      <c r="EVW62" s="710"/>
      <c r="EVX62" s="710"/>
      <c r="EVY62" s="710"/>
      <c r="EVZ62" s="710"/>
      <c r="EWA62" s="710"/>
      <c r="EWB62" s="710"/>
      <c r="EWC62" s="710"/>
      <c r="EWD62" s="710"/>
      <c r="EWE62" s="710"/>
      <c r="EWF62" s="710"/>
      <c r="EWG62" s="710"/>
      <c r="EWH62" s="710"/>
      <c r="EWI62" s="710"/>
      <c r="EWJ62" s="710"/>
      <c r="EWK62" s="710"/>
      <c r="EWL62" s="710"/>
      <c r="EWM62" s="710"/>
      <c r="EWN62" s="710"/>
      <c r="EWO62" s="710"/>
      <c r="EWP62" s="710"/>
      <c r="EWQ62" s="710"/>
      <c r="EWR62" s="710"/>
      <c r="EWS62" s="710"/>
      <c r="EWT62" s="710"/>
      <c r="EWU62" s="710"/>
      <c r="EWV62" s="710"/>
      <c r="EWW62" s="710"/>
      <c r="EWX62" s="710"/>
      <c r="EWY62" s="710"/>
      <c r="EWZ62" s="710"/>
      <c r="EXA62" s="710"/>
      <c r="EXB62" s="710"/>
      <c r="EXC62" s="710"/>
      <c r="EXD62" s="710"/>
      <c r="EXE62" s="710"/>
      <c r="EXF62" s="710"/>
      <c r="EXG62" s="710"/>
      <c r="EXH62" s="710"/>
      <c r="EXI62" s="710"/>
      <c r="EXJ62" s="710"/>
      <c r="EXK62" s="710"/>
      <c r="EXL62" s="710"/>
      <c r="EXM62" s="710"/>
      <c r="EXN62" s="710"/>
      <c r="EXO62" s="710"/>
      <c r="EXP62" s="710"/>
      <c r="EXQ62" s="710"/>
      <c r="EXR62" s="710"/>
      <c r="EXS62" s="710"/>
      <c r="EXT62" s="710"/>
      <c r="EXU62" s="710"/>
      <c r="EXV62" s="710"/>
      <c r="EXW62" s="710"/>
      <c r="EXX62" s="710"/>
      <c r="EXY62" s="710"/>
      <c r="EXZ62" s="710"/>
      <c r="EYA62" s="710"/>
      <c r="EYB62" s="710"/>
      <c r="EYC62" s="710"/>
      <c r="EYD62" s="710"/>
      <c r="EYE62" s="710"/>
      <c r="EYF62" s="710"/>
      <c r="EYG62" s="710"/>
      <c r="EYH62" s="710"/>
      <c r="EYI62" s="710"/>
      <c r="EYJ62" s="710"/>
      <c r="EYK62" s="710"/>
      <c r="EYL62" s="710"/>
      <c r="EYM62" s="710"/>
      <c r="EYN62" s="710"/>
      <c r="EYO62" s="710"/>
      <c r="EYP62" s="710"/>
      <c r="EYQ62" s="710"/>
      <c r="EYR62" s="710"/>
      <c r="EYS62" s="710"/>
      <c r="EYT62" s="710"/>
      <c r="EYU62" s="710"/>
      <c r="EYV62" s="710"/>
      <c r="EYW62" s="710"/>
      <c r="EYX62" s="710"/>
      <c r="EYY62" s="710"/>
      <c r="EYZ62" s="710"/>
      <c r="EZA62" s="710"/>
      <c r="EZB62" s="710"/>
      <c r="EZC62" s="710"/>
      <c r="EZD62" s="710"/>
      <c r="EZE62" s="710"/>
      <c r="EZF62" s="710"/>
      <c r="EZG62" s="710"/>
      <c r="EZH62" s="710"/>
      <c r="EZI62" s="710"/>
      <c r="EZJ62" s="710"/>
      <c r="EZK62" s="710"/>
      <c r="EZL62" s="710"/>
      <c r="EZM62" s="710"/>
      <c r="EZN62" s="710"/>
      <c r="EZO62" s="710"/>
      <c r="EZP62" s="710"/>
      <c r="EZQ62" s="710"/>
      <c r="EZR62" s="710"/>
      <c r="EZS62" s="710"/>
      <c r="EZT62" s="710"/>
      <c r="EZU62" s="710"/>
      <c r="EZV62" s="710"/>
      <c r="EZW62" s="710"/>
      <c r="EZX62" s="710"/>
      <c r="EZY62" s="710"/>
      <c r="EZZ62" s="710"/>
      <c r="FAA62" s="710"/>
      <c r="FAB62" s="710"/>
      <c r="FAC62" s="710"/>
      <c r="FAD62" s="710"/>
      <c r="FAE62" s="710"/>
      <c r="FAF62" s="710"/>
      <c r="FAG62" s="710"/>
      <c r="FAH62" s="710"/>
      <c r="FAI62" s="710"/>
      <c r="FAJ62" s="710"/>
      <c r="FAK62" s="710"/>
      <c r="FAL62" s="710"/>
      <c r="FAM62" s="710"/>
      <c r="FAN62" s="710"/>
      <c r="FAO62" s="710"/>
      <c r="FAP62" s="710"/>
      <c r="FAQ62" s="710"/>
      <c r="FAR62" s="710"/>
      <c r="FAS62" s="710"/>
      <c r="FAT62" s="710"/>
      <c r="FAU62" s="710"/>
      <c r="FAV62" s="710"/>
      <c r="FAW62" s="710"/>
      <c r="FAX62" s="710"/>
      <c r="FAY62" s="710"/>
      <c r="FAZ62" s="710"/>
      <c r="FBA62" s="710"/>
      <c r="FBB62" s="710"/>
      <c r="FBC62" s="710"/>
      <c r="FBD62" s="710"/>
      <c r="FBE62" s="710"/>
      <c r="FBF62" s="710"/>
      <c r="FBG62" s="710"/>
      <c r="FBH62" s="710"/>
      <c r="FBI62" s="710"/>
      <c r="FBJ62" s="710"/>
      <c r="FBK62" s="710"/>
      <c r="FBL62" s="710"/>
      <c r="FBM62" s="710"/>
      <c r="FBN62" s="710"/>
      <c r="FBO62" s="710"/>
      <c r="FBP62" s="710"/>
      <c r="FBQ62" s="710"/>
      <c r="FBR62" s="710"/>
      <c r="FBS62" s="710"/>
      <c r="FBT62" s="710"/>
      <c r="FBU62" s="710"/>
      <c r="FBV62" s="710"/>
      <c r="FBW62" s="710"/>
      <c r="FBX62" s="710"/>
      <c r="FBY62" s="710"/>
      <c r="FBZ62" s="710"/>
      <c r="FCA62" s="710"/>
      <c r="FCB62" s="710"/>
      <c r="FCC62" s="710"/>
      <c r="FCD62" s="710"/>
      <c r="FCE62" s="710"/>
      <c r="FCF62" s="710"/>
      <c r="FCG62" s="710"/>
      <c r="FCH62" s="710"/>
      <c r="FCI62" s="710"/>
      <c r="FCJ62" s="710"/>
      <c r="FCK62" s="710"/>
      <c r="FCL62" s="710"/>
      <c r="FCM62" s="710"/>
      <c r="FCN62" s="710"/>
      <c r="FCO62" s="710"/>
      <c r="FCP62" s="710"/>
      <c r="FCQ62" s="710"/>
      <c r="FCR62" s="710"/>
      <c r="FCS62" s="710"/>
      <c r="FCT62" s="710"/>
      <c r="FCU62" s="710"/>
      <c r="FCV62" s="710"/>
      <c r="FCW62" s="710"/>
      <c r="FCX62" s="710"/>
      <c r="FCY62" s="710"/>
      <c r="FCZ62" s="710"/>
      <c r="FDA62" s="710"/>
      <c r="FDB62" s="710"/>
      <c r="FDC62" s="710"/>
      <c r="FDD62" s="710"/>
      <c r="FDE62" s="710"/>
      <c r="FDF62" s="710"/>
      <c r="FDG62" s="710"/>
      <c r="FDH62" s="710"/>
      <c r="FDI62" s="710"/>
      <c r="FDJ62" s="710"/>
      <c r="FDK62" s="710"/>
      <c r="FDL62" s="710"/>
      <c r="FDM62" s="710"/>
      <c r="FDN62" s="710"/>
      <c r="FDO62" s="710"/>
      <c r="FDP62" s="710"/>
      <c r="FDQ62" s="710"/>
      <c r="FDR62" s="710"/>
      <c r="FDS62" s="710"/>
      <c r="FDT62" s="710"/>
      <c r="FDU62" s="710"/>
      <c r="FDV62" s="710"/>
      <c r="FDW62" s="710"/>
      <c r="FDX62" s="710"/>
      <c r="FDY62" s="710"/>
      <c r="FDZ62" s="710"/>
      <c r="FEA62" s="710"/>
      <c r="FEB62" s="710"/>
      <c r="FEC62" s="710"/>
      <c r="FED62" s="710"/>
      <c r="FEE62" s="710"/>
      <c r="FEF62" s="710"/>
      <c r="FEG62" s="710"/>
      <c r="FEH62" s="710"/>
      <c r="FEI62" s="710"/>
      <c r="FEJ62" s="710"/>
      <c r="FEK62" s="710"/>
      <c r="FEL62" s="710"/>
      <c r="FEM62" s="710"/>
      <c r="FEN62" s="710"/>
      <c r="FEO62" s="710"/>
      <c r="FEP62" s="710"/>
      <c r="FEQ62" s="710"/>
      <c r="FER62" s="710"/>
      <c r="FES62" s="710"/>
      <c r="FET62" s="710"/>
      <c r="FEU62" s="710"/>
      <c r="FEV62" s="710"/>
      <c r="FEW62" s="710"/>
      <c r="FEX62" s="710"/>
      <c r="FEY62" s="710"/>
      <c r="FEZ62" s="710"/>
      <c r="FFA62" s="710"/>
      <c r="FFB62" s="710"/>
      <c r="FFC62" s="710"/>
      <c r="FFD62" s="710"/>
      <c r="FFE62" s="710"/>
      <c r="FFF62" s="710"/>
      <c r="FFG62" s="710"/>
      <c r="FFH62" s="710"/>
      <c r="FFI62" s="710"/>
      <c r="FFJ62" s="710"/>
      <c r="FFK62" s="710"/>
      <c r="FFL62" s="710"/>
      <c r="FFM62" s="710"/>
      <c r="FFN62" s="710"/>
      <c r="FFO62" s="710"/>
      <c r="FFP62" s="710"/>
      <c r="FFQ62" s="710"/>
      <c r="FFR62" s="710"/>
      <c r="FFS62" s="710"/>
      <c r="FFT62" s="710"/>
      <c r="FFU62" s="710"/>
      <c r="FFV62" s="710"/>
      <c r="FFW62" s="710"/>
      <c r="FFX62" s="710"/>
      <c r="FFY62" s="710"/>
      <c r="FFZ62" s="710"/>
      <c r="FGA62" s="710"/>
      <c r="FGB62" s="710"/>
      <c r="FGC62" s="710"/>
      <c r="FGD62" s="710"/>
      <c r="FGE62" s="710"/>
      <c r="FGF62" s="710"/>
      <c r="FGG62" s="710"/>
      <c r="FGH62" s="710"/>
      <c r="FGI62" s="710"/>
      <c r="FGJ62" s="710"/>
      <c r="FGK62" s="710"/>
      <c r="FGL62" s="710"/>
      <c r="FGM62" s="710"/>
      <c r="FGN62" s="710"/>
      <c r="FGO62" s="710"/>
      <c r="FGP62" s="710"/>
      <c r="FGQ62" s="710"/>
      <c r="FGR62" s="710"/>
      <c r="FGS62" s="710"/>
      <c r="FGT62" s="710"/>
      <c r="FGU62" s="710"/>
      <c r="FGV62" s="710"/>
      <c r="FGW62" s="710"/>
      <c r="FGX62" s="710"/>
      <c r="FGY62" s="710"/>
      <c r="FGZ62" s="710"/>
      <c r="FHA62" s="710"/>
      <c r="FHB62" s="710"/>
      <c r="FHC62" s="710"/>
      <c r="FHD62" s="710"/>
      <c r="FHE62" s="710"/>
      <c r="FHF62" s="710"/>
      <c r="FHG62" s="710"/>
      <c r="FHH62" s="710"/>
      <c r="FHI62" s="710"/>
      <c r="FHJ62" s="710"/>
      <c r="FHK62" s="710"/>
      <c r="FHL62" s="710"/>
      <c r="FHM62" s="710"/>
      <c r="FHN62" s="710"/>
      <c r="FHO62" s="710"/>
      <c r="FHP62" s="710"/>
      <c r="FHQ62" s="710"/>
      <c r="FHR62" s="710"/>
      <c r="FHS62" s="710"/>
      <c r="FHT62" s="710"/>
      <c r="FHU62" s="710"/>
      <c r="FHV62" s="710"/>
      <c r="FHW62" s="710"/>
      <c r="FHX62" s="710"/>
      <c r="FHY62" s="710"/>
      <c r="FHZ62" s="710"/>
      <c r="FIA62" s="710"/>
      <c r="FIB62" s="710"/>
      <c r="FIC62" s="710"/>
      <c r="FID62" s="710"/>
      <c r="FIE62" s="710"/>
      <c r="FIF62" s="710"/>
      <c r="FIG62" s="710"/>
      <c r="FIH62" s="710"/>
      <c r="FII62" s="710"/>
      <c r="FIJ62" s="710"/>
      <c r="FIK62" s="710"/>
      <c r="FIL62" s="710"/>
      <c r="FIM62" s="710"/>
      <c r="FIN62" s="710"/>
      <c r="FIO62" s="710"/>
      <c r="FIP62" s="710"/>
      <c r="FIQ62" s="710"/>
      <c r="FIR62" s="710"/>
      <c r="FIS62" s="710"/>
      <c r="FIT62" s="710"/>
      <c r="FIU62" s="710"/>
      <c r="FIV62" s="710"/>
      <c r="FIW62" s="710"/>
      <c r="FIX62" s="710"/>
      <c r="FIY62" s="710"/>
      <c r="FIZ62" s="710"/>
      <c r="FJA62" s="710"/>
      <c r="FJB62" s="710"/>
      <c r="FJC62" s="710"/>
      <c r="FJD62" s="710"/>
      <c r="FJE62" s="710"/>
      <c r="FJF62" s="710"/>
      <c r="FJG62" s="710"/>
      <c r="FJH62" s="710"/>
      <c r="FJI62" s="710"/>
      <c r="FJJ62" s="710"/>
      <c r="FJK62" s="710"/>
      <c r="FJL62" s="710"/>
      <c r="FJM62" s="710"/>
      <c r="FJN62" s="710"/>
      <c r="FJO62" s="710"/>
      <c r="FJP62" s="710"/>
      <c r="FJQ62" s="710"/>
      <c r="FJR62" s="710"/>
      <c r="FJS62" s="710"/>
      <c r="FJT62" s="710"/>
      <c r="FJU62" s="710"/>
      <c r="FJV62" s="710"/>
      <c r="FJW62" s="710"/>
      <c r="FJX62" s="710"/>
      <c r="FJY62" s="710"/>
      <c r="FJZ62" s="710"/>
      <c r="FKA62" s="710"/>
      <c r="FKB62" s="710"/>
      <c r="FKC62" s="710"/>
      <c r="FKD62" s="710"/>
      <c r="FKE62" s="710"/>
      <c r="FKF62" s="710"/>
      <c r="FKG62" s="710"/>
      <c r="FKH62" s="710"/>
      <c r="FKI62" s="710"/>
      <c r="FKJ62" s="710"/>
      <c r="FKK62" s="710"/>
      <c r="FKL62" s="710"/>
      <c r="FKM62" s="710"/>
      <c r="FKN62" s="710"/>
      <c r="FKO62" s="710"/>
      <c r="FKP62" s="710"/>
      <c r="FKQ62" s="710"/>
      <c r="FKR62" s="710"/>
      <c r="FKS62" s="710"/>
      <c r="FKT62" s="710"/>
      <c r="FKU62" s="710"/>
      <c r="FKV62" s="710"/>
      <c r="FKW62" s="710"/>
      <c r="FKX62" s="710"/>
      <c r="FKY62" s="710"/>
      <c r="FKZ62" s="710"/>
      <c r="FLA62" s="710"/>
      <c r="FLB62" s="710"/>
      <c r="FLC62" s="710"/>
      <c r="FLD62" s="710"/>
      <c r="FLE62" s="710"/>
      <c r="FLF62" s="710"/>
      <c r="FLG62" s="710"/>
      <c r="FLH62" s="710"/>
      <c r="FLI62" s="710"/>
      <c r="FLJ62" s="710"/>
      <c r="FLK62" s="710"/>
      <c r="FLL62" s="710"/>
      <c r="FLM62" s="710"/>
      <c r="FLN62" s="710"/>
      <c r="FLO62" s="710"/>
      <c r="FLP62" s="710"/>
      <c r="FLQ62" s="710"/>
      <c r="FLR62" s="710"/>
      <c r="FLS62" s="710"/>
      <c r="FLT62" s="710"/>
      <c r="FLU62" s="710"/>
      <c r="FLV62" s="710"/>
      <c r="FLW62" s="710"/>
      <c r="FLX62" s="710"/>
      <c r="FLY62" s="710"/>
      <c r="FLZ62" s="710"/>
      <c r="FMA62" s="710"/>
      <c r="FMB62" s="710"/>
      <c r="FMC62" s="710"/>
      <c r="FMD62" s="710"/>
      <c r="FME62" s="710"/>
      <c r="FMF62" s="710"/>
      <c r="FMG62" s="710"/>
      <c r="FMH62" s="710"/>
      <c r="FMI62" s="710"/>
      <c r="FMJ62" s="710"/>
      <c r="FMK62" s="710"/>
      <c r="FML62" s="710"/>
      <c r="FMM62" s="710"/>
      <c r="FMN62" s="710"/>
      <c r="FMO62" s="710"/>
      <c r="FMP62" s="710"/>
      <c r="FMQ62" s="710"/>
      <c r="FMR62" s="710"/>
      <c r="FMS62" s="710"/>
      <c r="FMT62" s="710"/>
      <c r="FMU62" s="710"/>
      <c r="FMV62" s="710"/>
      <c r="FMW62" s="710"/>
      <c r="FMX62" s="710"/>
      <c r="FMY62" s="710"/>
      <c r="FMZ62" s="710"/>
      <c r="FNA62" s="710"/>
      <c r="FNB62" s="710"/>
      <c r="FNC62" s="710"/>
      <c r="FND62" s="710"/>
      <c r="FNE62" s="710"/>
      <c r="FNF62" s="710"/>
      <c r="FNG62" s="710"/>
      <c r="FNH62" s="710"/>
      <c r="FNI62" s="710"/>
      <c r="FNJ62" s="710"/>
      <c r="FNK62" s="710"/>
      <c r="FNL62" s="710"/>
      <c r="FNM62" s="710"/>
      <c r="FNN62" s="710"/>
      <c r="FNO62" s="710"/>
      <c r="FNP62" s="710"/>
      <c r="FNQ62" s="710"/>
      <c r="FNR62" s="710"/>
      <c r="FNS62" s="710"/>
      <c r="FNT62" s="710"/>
      <c r="FNU62" s="710"/>
      <c r="FNV62" s="710"/>
      <c r="FNW62" s="710"/>
      <c r="FNX62" s="710"/>
      <c r="FNY62" s="710"/>
      <c r="FNZ62" s="710"/>
      <c r="FOA62" s="710"/>
      <c r="FOB62" s="710"/>
      <c r="FOC62" s="710"/>
      <c r="FOD62" s="710"/>
      <c r="FOE62" s="710"/>
      <c r="FOF62" s="710"/>
      <c r="FOG62" s="710"/>
      <c r="FOH62" s="710"/>
      <c r="FOI62" s="710"/>
      <c r="FOJ62" s="710"/>
      <c r="FOK62" s="710"/>
      <c r="FOL62" s="710"/>
      <c r="FOM62" s="710"/>
      <c r="FON62" s="710"/>
      <c r="FOO62" s="710"/>
      <c r="FOP62" s="710"/>
      <c r="FOQ62" s="710"/>
      <c r="FOR62" s="710"/>
      <c r="FOS62" s="710"/>
      <c r="FOT62" s="710"/>
      <c r="FOU62" s="710"/>
      <c r="FOV62" s="710"/>
      <c r="FOW62" s="710"/>
      <c r="FOX62" s="710"/>
      <c r="FOY62" s="710"/>
      <c r="FOZ62" s="710"/>
      <c r="FPA62" s="710"/>
      <c r="FPB62" s="710"/>
      <c r="FPC62" s="710"/>
      <c r="FPD62" s="710"/>
      <c r="FPE62" s="710"/>
      <c r="FPF62" s="710"/>
      <c r="FPG62" s="710"/>
      <c r="FPH62" s="710"/>
      <c r="FPI62" s="710"/>
      <c r="FPJ62" s="710"/>
      <c r="FPK62" s="710"/>
      <c r="FPL62" s="710"/>
      <c r="FPM62" s="710"/>
      <c r="FPN62" s="710"/>
      <c r="FPO62" s="710"/>
      <c r="FPP62" s="710"/>
      <c r="FPQ62" s="710"/>
      <c r="FPR62" s="710"/>
      <c r="FPS62" s="710"/>
      <c r="FPT62" s="710"/>
      <c r="FPU62" s="710"/>
      <c r="FPV62" s="710"/>
      <c r="FPW62" s="710"/>
      <c r="FPX62" s="710"/>
      <c r="FPY62" s="710"/>
      <c r="FPZ62" s="710"/>
      <c r="FQA62" s="710"/>
      <c r="FQB62" s="710"/>
      <c r="FQC62" s="710"/>
      <c r="FQD62" s="710"/>
      <c r="FQE62" s="710"/>
      <c r="FQF62" s="710"/>
      <c r="FQG62" s="710"/>
      <c r="FQH62" s="710"/>
      <c r="FQI62" s="710"/>
      <c r="FQJ62" s="710"/>
      <c r="FQK62" s="710"/>
      <c r="FQL62" s="710"/>
      <c r="FQM62" s="710"/>
      <c r="FQN62" s="710"/>
      <c r="FQO62" s="710"/>
      <c r="FQP62" s="710"/>
      <c r="FQQ62" s="710"/>
      <c r="FQR62" s="710"/>
      <c r="FQS62" s="710"/>
      <c r="FQT62" s="710"/>
      <c r="FQU62" s="710"/>
      <c r="FQV62" s="710"/>
      <c r="FQW62" s="710"/>
      <c r="FQX62" s="710"/>
      <c r="FQY62" s="710"/>
      <c r="FQZ62" s="710"/>
      <c r="FRA62" s="710"/>
      <c r="FRB62" s="710"/>
      <c r="FRC62" s="710"/>
      <c r="FRD62" s="710"/>
      <c r="FRE62" s="710"/>
      <c r="FRF62" s="710"/>
      <c r="FRG62" s="710"/>
      <c r="FRH62" s="710"/>
      <c r="FRI62" s="710"/>
      <c r="FRJ62" s="710"/>
      <c r="FRK62" s="710"/>
      <c r="FRL62" s="710"/>
      <c r="FRM62" s="710"/>
      <c r="FRN62" s="710"/>
      <c r="FRO62" s="710"/>
      <c r="FRP62" s="710"/>
      <c r="FRQ62" s="710"/>
      <c r="FRR62" s="710"/>
      <c r="FRS62" s="710"/>
      <c r="FRT62" s="710"/>
      <c r="FRU62" s="710"/>
      <c r="FRV62" s="710"/>
      <c r="FRW62" s="710"/>
      <c r="FRX62" s="710"/>
      <c r="FRY62" s="710"/>
      <c r="FRZ62" s="710"/>
      <c r="FSA62" s="710"/>
      <c r="FSB62" s="710"/>
      <c r="FSC62" s="710"/>
      <c r="FSD62" s="710"/>
      <c r="FSE62" s="710"/>
      <c r="FSF62" s="710"/>
      <c r="FSG62" s="710"/>
      <c r="FSH62" s="710"/>
      <c r="FSI62" s="710"/>
      <c r="FSJ62" s="710"/>
      <c r="FSK62" s="710"/>
      <c r="FSL62" s="710"/>
      <c r="FSM62" s="710"/>
      <c r="FSN62" s="710"/>
      <c r="FSO62" s="710"/>
      <c r="FSP62" s="710"/>
      <c r="FSQ62" s="710"/>
      <c r="FSR62" s="710"/>
      <c r="FSS62" s="710"/>
      <c r="FST62" s="710"/>
      <c r="FSU62" s="710"/>
      <c r="FSV62" s="710"/>
      <c r="FSW62" s="710"/>
      <c r="FSX62" s="710"/>
      <c r="FSY62" s="710"/>
      <c r="FSZ62" s="710"/>
      <c r="FTA62" s="710"/>
      <c r="FTB62" s="710"/>
      <c r="FTC62" s="710"/>
      <c r="FTD62" s="710"/>
      <c r="FTE62" s="710"/>
      <c r="FTF62" s="710"/>
      <c r="FTG62" s="710"/>
      <c r="FTH62" s="710"/>
      <c r="FTI62" s="710"/>
      <c r="FTJ62" s="710"/>
      <c r="FTK62" s="710"/>
      <c r="FTL62" s="710"/>
      <c r="FTM62" s="710"/>
      <c r="FTN62" s="710"/>
      <c r="FTO62" s="710"/>
      <c r="FTP62" s="710"/>
      <c r="FTQ62" s="710"/>
      <c r="FTR62" s="710"/>
      <c r="FTS62" s="710"/>
      <c r="FTT62" s="710"/>
      <c r="FTU62" s="710"/>
      <c r="FTV62" s="710"/>
      <c r="FTW62" s="710"/>
      <c r="FTX62" s="710"/>
      <c r="FTY62" s="710"/>
      <c r="FTZ62" s="710"/>
      <c r="FUA62" s="710"/>
      <c r="FUB62" s="710"/>
      <c r="FUC62" s="710"/>
      <c r="FUD62" s="710"/>
      <c r="FUE62" s="710"/>
      <c r="FUF62" s="710"/>
      <c r="FUG62" s="710"/>
      <c r="FUH62" s="710"/>
      <c r="FUI62" s="710"/>
      <c r="FUJ62" s="710"/>
      <c r="FUK62" s="710"/>
      <c r="FUL62" s="710"/>
      <c r="FUM62" s="710"/>
      <c r="FUN62" s="710"/>
      <c r="FUO62" s="710"/>
      <c r="FUP62" s="710"/>
      <c r="FUQ62" s="710"/>
      <c r="FUR62" s="710"/>
      <c r="FUS62" s="710"/>
      <c r="FUT62" s="710"/>
      <c r="FUU62" s="710"/>
      <c r="FUV62" s="710"/>
      <c r="FUW62" s="710"/>
      <c r="FUX62" s="710"/>
      <c r="FUY62" s="710"/>
      <c r="FUZ62" s="710"/>
      <c r="FVA62" s="710"/>
      <c r="FVB62" s="710"/>
      <c r="FVC62" s="710"/>
      <c r="FVD62" s="710"/>
      <c r="FVE62" s="710"/>
      <c r="FVF62" s="710"/>
      <c r="FVG62" s="710"/>
      <c r="FVH62" s="710"/>
      <c r="FVI62" s="710"/>
      <c r="FVJ62" s="710"/>
      <c r="FVK62" s="710"/>
      <c r="FVL62" s="710"/>
      <c r="FVM62" s="710"/>
      <c r="FVN62" s="710"/>
      <c r="FVO62" s="710"/>
      <c r="FVP62" s="710"/>
      <c r="FVQ62" s="710"/>
      <c r="FVR62" s="710"/>
      <c r="FVS62" s="710"/>
      <c r="FVT62" s="710"/>
      <c r="FVU62" s="710"/>
      <c r="FVV62" s="710"/>
      <c r="FVW62" s="710"/>
      <c r="FVX62" s="710"/>
      <c r="FVY62" s="710"/>
      <c r="FVZ62" s="710"/>
      <c r="FWA62" s="710"/>
      <c r="FWB62" s="710"/>
      <c r="FWC62" s="710"/>
      <c r="FWD62" s="710"/>
      <c r="FWE62" s="710"/>
      <c r="FWF62" s="710"/>
      <c r="FWG62" s="710"/>
      <c r="FWH62" s="710"/>
      <c r="FWI62" s="710"/>
      <c r="FWJ62" s="710"/>
      <c r="FWK62" s="710"/>
      <c r="FWL62" s="710"/>
      <c r="FWM62" s="710"/>
      <c r="FWN62" s="710"/>
      <c r="FWO62" s="710"/>
      <c r="FWP62" s="710"/>
      <c r="FWQ62" s="710"/>
      <c r="FWR62" s="710"/>
      <c r="FWS62" s="710"/>
      <c r="FWT62" s="710"/>
      <c r="FWU62" s="710"/>
      <c r="FWV62" s="710"/>
      <c r="FWW62" s="710"/>
      <c r="FWX62" s="710"/>
      <c r="FWY62" s="710"/>
      <c r="FWZ62" s="710"/>
      <c r="FXA62" s="710"/>
      <c r="FXB62" s="710"/>
      <c r="FXC62" s="710"/>
      <c r="FXD62" s="710"/>
      <c r="FXE62" s="710"/>
      <c r="FXF62" s="710"/>
      <c r="FXG62" s="710"/>
      <c r="FXH62" s="710"/>
      <c r="FXI62" s="710"/>
      <c r="FXJ62" s="710"/>
      <c r="FXK62" s="710"/>
      <c r="FXL62" s="710"/>
      <c r="FXM62" s="710"/>
      <c r="FXN62" s="710"/>
      <c r="FXO62" s="710"/>
      <c r="FXP62" s="710"/>
      <c r="FXQ62" s="710"/>
      <c r="FXR62" s="710"/>
      <c r="FXS62" s="710"/>
      <c r="FXT62" s="710"/>
      <c r="FXU62" s="710"/>
      <c r="FXV62" s="710"/>
      <c r="FXW62" s="710"/>
      <c r="FXX62" s="710"/>
      <c r="FXY62" s="710"/>
      <c r="FXZ62" s="710"/>
      <c r="FYA62" s="710"/>
      <c r="FYB62" s="710"/>
      <c r="FYC62" s="710"/>
      <c r="FYD62" s="710"/>
      <c r="FYE62" s="710"/>
      <c r="FYF62" s="710"/>
      <c r="FYG62" s="710"/>
      <c r="FYH62" s="710"/>
      <c r="FYI62" s="710"/>
      <c r="FYJ62" s="710"/>
      <c r="FYK62" s="710"/>
      <c r="FYL62" s="710"/>
      <c r="FYM62" s="710"/>
      <c r="FYN62" s="710"/>
      <c r="FYO62" s="710"/>
      <c r="FYP62" s="710"/>
      <c r="FYQ62" s="710"/>
      <c r="FYR62" s="710"/>
      <c r="FYS62" s="710"/>
      <c r="FYT62" s="710"/>
      <c r="FYU62" s="710"/>
      <c r="FYV62" s="710"/>
      <c r="FYW62" s="710"/>
      <c r="FYX62" s="710"/>
      <c r="FYY62" s="710"/>
      <c r="FYZ62" s="710"/>
      <c r="FZA62" s="710"/>
      <c r="FZB62" s="710"/>
      <c r="FZC62" s="710"/>
      <c r="FZD62" s="710"/>
      <c r="FZE62" s="710"/>
      <c r="FZF62" s="710"/>
      <c r="FZG62" s="710"/>
      <c r="FZH62" s="710"/>
      <c r="FZI62" s="710"/>
      <c r="FZJ62" s="710"/>
      <c r="FZK62" s="710"/>
      <c r="FZL62" s="710"/>
      <c r="FZM62" s="710"/>
      <c r="FZN62" s="710"/>
      <c r="FZO62" s="710"/>
      <c r="FZP62" s="710"/>
      <c r="FZQ62" s="710"/>
      <c r="FZR62" s="710"/>
      <c r="FZS62" s="710"/>
      <c r="FZT62" s="710"/>
      <c r="FZU62" s="710"/>
      <c r="FZV62" s="710"/>
      <c r="FZW62" s="710"/>
      <c r="FZX62" s="710"/>
      <c r="FZY62" s="710"/>
      <c r="FZZ62" s="710"/>
      <c r="GAA62" s="710"/>
      <c r="GAB62" s="710"/>
      <c r="GAC62" s="710"/>
      <c r="GAD62" s="710"/>
      <c r="GAE62" s="710"/>
      <c r="GAF62" s="710"/>
      <c r="GAG62" s="710"/>
      <c r="GAH62" s="710"/>
      <c r="GAI62" s="710"/>
      <c r="GAJ62" s="710"/>
      <c r="GAK62" s="710"/>
      <c r="GAL62" s="710"/>
      <c r="GAM62" s="710"/>
      <c r="GAN62" s="710"/>
      <c r="GAO62" s="710"/>
      <c r="GAP62" s="710"/>
      <c r="GAQ62" s="710"/>
      <c r="GAR62" s="710"/>
      <c r="GAS62" s="710"/>
      <c r="GAT62" s="710"/>
      <c r="GAU62" s="710"/>
      <c r="GAV62" s="710"/>
      <c r="GAW62" s="710"/>
      <c r="GAX62" s="710"/>
      <c r="GAY62" s="710"/>
      <c r="GAZ62" s="710"/>
      <c r="GBA62" s="710"/>
      <c r="GBB62" s="710"/>
      <c r="GBC62" s="710"/>
      <c r="GBD62" s="710"/>
      <c r="GBE62" s="710"/>
      <c r="GBF62" s="710"/>
      <c r="GBG62" s="710"/>
      <c r="GBH62" s="710"/>
      <c r="GBI62" s="710"/>
      <c r="GBJ62" s="710"/>
      <c r="GBK62" s="710"/>
      <c r="GBL62" s="710"/>
      <c r="GBM62" s="710"/>
      <c r="GBN62" s="710"/>
      <c r="GBO62" s="710"/>
      <c r="GBP62" s="710"/>
      <c r="GBQ62" s="710"/>
      <c r="GBR62" s="710"/>
      <c r="GBS62" s="710"/>
      <c r="GBT62" s="710"/>
      <c r="GBU62" s="710"/>
      <c r="GBV62" s="710"/>
      <c r="GBW62" s="710"/>
      <c r="GBX62" s="710"/>
      <c r="GBY62" s="710"/>
      <c r="GBZ62" s="710"/>
      <c r="GCA62" s="710"/>
      <c r="GCB62" s="710"/>
      <c r="GCC62" s="710"/>
      <c r="GCD62" s="710"/>
      <c r="GCE62" s="710"/>
      <c r="GCF62" s="710"/>
      <c r="GCG62" s="710"/>
      <c r="GCH62" s="710"/>
      <c r="GCI62" s="710"/>
      <c r="GCJ62" s="710"/>
      <c r="GCK62" s="710"/>
      <c r="GCL62" s="710"/>
      <c r="GCM62" s="710"/>
      <c r="GCN62" s="710"/>
      <c r="GCO62" s="710"/>
      <c r="GCP62" s="710"/>
      <c r="GCQ62" s="710"/>
      <c r="GCR62" s="710"/>
      <c r="GCS62" s="710"/>
      <c r="GCT62" s="710"/>
      <c r="GCU62" s="710"/>
      <c r="GCV62" s="710"/>
      <c r="GCW62" s="710"/>
      <c r="GCX62" s="710"/>
      <c r="GCY62" s="710"/>
      <c r="GCZ62" s="710"/>
      <c r="GDA62" s="710"/>
      <c r="GDB62" s="710"/>
      <c r="GDC62" s="710"/>
      <c r="GDD62" s="710"/>
      <c r="GDE62" s="710"/>
      <c r="GDF62" s="710"/>
      <c r="GDG62" s="710"/>
      <c r="GDH62" s="710"/>
      <c r="GDI62" s="710"/>
      <c r="GDJ62" s="710"/>
      <c r="GDK62" s="710"/>
      <c r="GDL62" s="710"/>
      <c r="GDM62" s="710"/>
      <c r="GDN62" s="710"/>
      <c r="GDO62" s="710"/>
      <c r="GDP62" s="710"/>
      <c r="GDQ62" s="710"/>
      <c r="GDR62" s="710"/>
      <c r="GDS62" s="710"/>
      <c r="GDT62" s="710"/>
      <c r="GDU62" s="710"/>
      <c r="GDV62" s="710"/>
      <c r="GDW62" s="710"/>
      <c r="GDX62" s="710"/>
      <c r="GDY62" s="710"/>
      <c r="GDZ62" s="710"/>
      <c r="GEA62" s="710"/>
      <c r="GEB62" s="710"/>
      <c r="GEC62" s="710"/>
      <c r="GED62" s="710"/>
      <c r="GEE62" s="710"/>
      <c r="GEF62" s="710"/>
      <c r="GEG62" s="710"/>
      <c r="GEH62" s="710"/>
      <c r="GEI62" s="710"/>
      <c r="GEJ62" s="710"/>
      <c r="GEK62" s="710"/>
      <c r="GEL62" s="710"/>
      <c r="GEM62" s="710"/>
      <c r="GEN62" s="710"/>
      <c r="GEO62" s="710"/>
      <c r="GEP62" s="710"/>
      <c r="GEQ62" s="710"/>
      <c r="GER62" s="710"/>
      <c r="GES62" s="710"/>
      <c r="GET62" s="710"/>
      <c r="GEU62" s="710"/>
      <c r="GEV62" s="710"/>
      <c r="GEW62" s="710"/>
      <c r="GEX62" s="710"/>
      <c r="GEY62" s="710"/>
      <c r="GEZ62" s="710"/>
      <c r="GFA62" s="710"/>
      <c r="GFB62" s="710"/>
      <c r="GFC62" s="710"/>
      <c r="GFD62" s="710"/>
      <c r="GFE62" s="710"/>
      <c r="GFF62" s="710"/>
      <c r="GFG62" s="710"/>
      <c r="GFH62" s="710"/>
      <c r="GFI62" s="710"/>
      <c r="GFJ62" s="710"/>
      <c r="GFK62" s="710"/>
      <c r="GFL62" s="710"/>
      <c r="GFM62" s="710"/>
      <c r="GFN62" s="710"/>
      <c r="GFO62" s="710"/>
      <c r="GFP62" s="710"/>
      <c r="GFQ62" s="710"/>
      <c r="GFR62" s="710"/>
      <c r="GFS62" s="710"/>
      <c r="GFT62" s="710"/>
      <c r="GFU62" s="710"/>
      <c r="GFV62" s="710"/>
      <c r="GFW62" s="710"/>
      <c r="GFX62" s="710"/>
      <c r="GFY62" s="710"/>
      <c r="GFZ62" s="710"/>
      <c r="GGA62" s="710"/>
      <c r="GGB62" s="710"/>
      <c r="GGC62" s="710"/>
      <c r="GGD62" s="710"/>
      <c r="GGE62" s="710"/>
      <c r="GGF62" s="710"/>
      <c r="GGG62" s="710"/>
      <c r="GGH62" s="710"/>
      <c r="GGI62" s="710"/>
      <c r="GGJ62" s="710"/>
      <c r="GGK62" s="710"/>
      <c r="GGL62" s="710"/>
      <c r="GGM62" s="710"/>
      <c r="GGN62" s="710"/>
      <c r="GGO62" s="710"/>
      <c r="GGP62" s="710"/>
      <c r="GGQ62" s="710"/>
      <c r="GGR62" s="710"/>
      <c r="GGS62" s="710"/>
      <c r="GGT62" s="710"/>
      <c r="GGU62" s="710"/>
      <c r="GGV62" s="710"/>
      <c r="GGW62" s="710"/>
      <c r="GGX62" s="710"/>
      <c r="GGY62" s="710"/>
      <c r="GGZ62" s="710"/>
      <c r="GHA62" s="710"/>
      <c r="GHB62" s="710"/>
      <c r="GHC62" s="710"/>
      <c r="GHD62" s="710"/>
      <c r="GHE62" s="710"/>
      <c r="GHF62" s="710"/>
      <c r="GHG62" s="710"/>
      <c r="GHH62" s="710"/>
      <c r="GHI62" s="710"/>
      <c r="GHJ62" s="710"/>
      <c r="GHK62" s="710"/>
      <c r="GHL62" s="710"/>
      <c r="GHM62" s="710"/>
      <c r="GHN62" s="710"/>
      <c r="GHO62" s="710"/>
      <c r="GHP62" s="710"/>
      <c r="GHQ62" s="710"/>
      <c r="GHR62" s="710"/>
      <c r="GHS62" s="710"/>
      <c r="GHT62" s="710"/>
      <c r="GHU62" s="710"/>
      <c r="GHV62" s="710"/>
      <c r="GHW62" s="710"/>
      <c r="GHX62" s="710"/>
      <c r="GHY62" s="710"/>
      <c r="GHZ62" s="710"/>
      <c r="GIA62" s="710"/>
      <c r="GIB62" s="710"/>
      <c r="GIC62" s="710"/>
      <c r="GID62" s="710"/>
      <c r="GIE62" s="710"/>
      <c r="GIF62" s="710"/>
      <c r="GIG62" s="710"/>
      <c r="GIH62" s="710"/>
      <c r="GII62" s="710"/>
      <c r="GIJ62" s="710"/>
      <c r="GIK62" s="710"/>
      <c r="GIL62" s="710"/>
      <c r="GIM62" s="710"/>
      <c r="GIN62" s="710"/>
      <c r="GIO62" s="710"/>
      <c r="GIP62" s="710"/>
      <c r="GIQ62" s="710"/>
      <c r="GIR62" s="710"/>
      <c r="GIS62" s="710"/>
      <c r="GIT62" s="710"/>
      <c r="GIU62" s="710"/>
      <c r="GIV62" s="710"/>
      <c r="GIW62" s="710"/>
      <c r="GIX62" s="710"/>
      <c r="GIY62" s="710"/>
      <c r="GIZ62" s="710"/>
      <c r="GJA62" s="710"/>
      <c r="GJB62" s="710"/>
      <c r="GJC62" s="710"/>
      <c r="GJD62" s="710"/>
      <c r="GJE62" s="710"/>
      <c r="GJF62" s="710"/>
      <c r="GJG62" s="710"/>
      <c r="GJH62" s="710"/>
      <c r="GJI62" s="710"/>
      <c r="GJJ62" s="710"/>
      <c r="GJK62" s="710"/>
      <c r="GJL62" s="710"/>
      <c r="GJM62" s="710"/>
      <c r="GJN62" s="710"/>
      <c r="GJO62" s="710"/>
      <c r="GJP62" s="710"/>
      <c r="GJQ62" s="710"/>
      <c r="GJR62" s="710"/>
      <c r="GJS62" s="710"/>
      <c r="GJT62" s="710"/>
      <c r="GJU62" s="710"/>
      <c r="GJV62" s="710"/>
      <c r="GJW62" s="710"/>
      <c r="GJX62" s="710"/>
      <c r="GJY62" s="710"/>
      <c r="GJZ62" s="710"/>
      <c r="GKA62" s="710"/>
      <c r="GKB62" s="710"/>
      <c r="GKC62" s="710"/>
      <c r="GKD62" s="710"/>
      <c r="GKE62" s="710"/>
      <c r="GKF62" s="710"/>
      <c r="GKG62" s="710"/>
      <c r="GKH62" s="710"/>
      <c r="GKI62" s="710"/>
      <c r="GKJ62" s="710"/>
      <c r="GKK62" s="710"/>
      <c r="GKL62" s="710"/>
      <c r="GKM62" s="710"/>
      <c r="GKN62" s="710"/>
      <c r="GKO62" s="710"/>
      <c r="GKP62" s="710"/>
      <c r="GKQ62" s="710"/>
      <c r="GKR62" s="710"/>
      <c r="GKS62" s="710"/>
      <c r="GKT62" s="710"/>
      <c r="GKU62" s="710"/>
      <c r="GKV62" s="710"/>
      <c r="GKW62" s="710"/>
      <c r="GKX62" s="710"/>
      <c r="GKY62" s="710"/>
      <c r="GKZ62" s="710"/>
      <c r="GLA62" s="710"/>
      <c r="GLB62" s="710"/>
      <c r="GLC62" s="710"/>
      <c r="GLD62" s="710"/>
      <c r="GLE62" s="710"/>
      <c r="GLF62" s="710"/>
      <c r="GLG62" s="710"/>
      <c r="GLH62" s="710"/>
      <c r="GLI62" s="710"/>
      <c r="GLJ62" s="710"/>
      <c r="GLK62" s="710"/>
      <c r="GLL62" s="710"/>
      <c r="GLM62" s="710"/>
      <c r="GLN62" s="710"/>
      <c r="GLO62" s="710"/>
      <c r="GLP62" s="710"/>
      <c r="GLQ62" s="710"/>
      <c r="GLR62" s="710"/>
      <c r="GLS62" s="710"/>
      <c r="GLT62" s="710"/>
      <c r="GLU62" s="710"/>
      <c r="GLV62" s="710"/>
      <c r="GLW62" s="710"/>
      <c r="GLX62" s="710"/>
      <c r="GLY62" s="710"/>
      <c r="GLZ62" s="710"/>
      <c r="GMA62" s="710"/>
      <c r="GMB62" s="710"/>
      <c r="GMC62" s="710"/>
      <c r="GMD62" s="710"/>
      <c r="GME62" s="710"/>
      <c r="GMF62" s="710"/>
      <c r="GMG62" s="710"/>
      <c r="GMH62" s="710"/>
      <c r="GMI62" s="710"/>
      <c r="GMJ62" s="710"/>
      <c r="GMK62" s="710"/>
      <c r="GML62" s="710"/>
      <c r="GMM62" s="710"/>
      <c r="GMN62" s="710"/>
      <c r="GMO62" s="710"/>
      <c r="GMP62" s="710"/>
      <c r="GMQ62" s="710"/>
      <c r="GMR62" s="710"/>
      <c r="GMS62" s="710"/>
      <c r="GMT62" s="710"/>
      <c r="GMU62" s="710"/>
      <c r="GMV62" s="710"/>
      <c r="GMW62" s="710"/>
      <c r="GMX62" s="710"/>
      <c r="GMY62" s="710"/>
      <c r="GMZ62" s="710"/>
      <c r="GNA62" s="710"/>
      <c r="GNB62" s="710"/>
      <c r="GNC62" s="710"/>
      <c r="GND62" s="710"/>
      <c r="GNE62" s="710"/>
      <c r="GNF62" s="710"/>
      <c r="GNG62" s="710"/>
      <c r="GNH62" s="710"/>
      <c r="GNI62" s="710"/>
      <c r="GNJ62" s="710"/>
      <c r="GNK62" s="710"/>
      <c r="GNL62" s="710"/>
      <c r="GNM62" s="710"/>
      <c r="GNN62" s="710"/>
      <c r="GNO62" s="710"/>
      <c r="GNP62" s="710"/>
      <c r="GNQ62" s="710"/>
      <c r="GNR62" s="710"/>
      <c r="GNS62" s="710"/>
      <c r="GNT62" s="710"/>
      <c r="GNU62" s="710"/>
      <c r="GNV62" s="710"/>
      <c r="GNW62" s="710"/>
      <c r="GNX62" s="710"/>
      <c r="GNY62" s="710"/>
      <c r="GNZ62" s="710"/>
      <c r="GOA62" s="710"/>
      <c r="GOB62" s="710"/>
      <c r="GOC62" s="710"/>
      <c r="GOD62" s="710"/>
      <c r="GOE62" s="710"/>
      <c r="GOF62" s="710"/>
      <c r="GOG62" s="710"/>
      <c r="GOH62" s="710"/>
      <c r="GOI62" s="710"/>
      <c r="GOJ62" s="710"/>
      <c r="GOK62" s="710"/>
      <c r="GOL62" s="710"/>
      <c r="GOM62" s="710"/>
      <c r="GON62" s="710"/>
      <c r="GOO62" s="710"/>
      <c r="GOP62" s="710"/>
      <c r="GOQ62" s="710"/>
      <c r="GOR62" s="710"/>
      <c r="GOS62" s="710"/>
      <c r="GOT62" s="710"/>
      <c r="GOU62" s="710"/>
      <c r="GOV62" s="710"/>
      <c r="GOW62" s="710"/>
      <c r="GOX62" s="710"/>
      <c r="GOY62" s="710"/>
      <c r="GOZ62" s="710"/>
      <c r="GPA62" s="710"/>
      <c r="GPB62" s="710"/>
      <c r="GPC62" s="710"/>
      <c r="GPD62" s="710"/>
      <c r="GPE62" s="710"/>
      <c r="GPF62" s="710"/>
      <c r="GPG62" s="710"/>
      <c r="GPH62" s="710"/>
      <c r="GPI62" s="710"/>
      <c r="GPJ62" s="710"/>
      <c r="GPK62" s="710"/>
      <c r="GPL62" s="710"/>
      <c r="GPM62" s="710"/>
      <c r="GPN62" s="710"/>
      <c r="GPO62" s="710"/>
      <c r="GPP62" s="710"/>
      <c r="GPQ62" s="710"/>
      <c r="GPR62" s="710"/>
      <c r="GPS62" s="710"/>
      <c r="GPT62" s="710"/>
      <c r="GPU62" s="710"/>
      <c r="GPV62" s="710"/>
      <c r="GPW62" s="710"/>
      <c r="GPX62" s="710"/>
      <c r="GPY62" s="710"/>
      <c r="GPZ62" s="710"/>
      <c r="GQA62" s="710"/>
      <c r="GQB62" s="710"/>
      <c r="GQC62" s="710"/>
      <c r="GQD62" s="710"/>
      <c r="GQE62" s="710"/>
      <c r="GQF62" s="710"/>
      <c r="GQG62" s="710"/>
      <c r="GQH62" s="710"/>
      <c r="GQI62" s="710"/>
      <c r="GQJ62" s="710"/>
      <c r="GQK62" s="710"/>
      <c r="GQL62" s="710"/>
      <c r="GQM62" s="710"/>
      <c r="GQN62" s="710"/>
      <c r="GQO62" s="710"/>
      <c r="GQP62" s="710"/>
      <c r="GQQ62" s="710"/>
      <c r="GQR62" s="710"/>
      <c r="GQS62" s="710"/>
      <c r="GQT62" s="710"/>
      <c r="GQU62" s="710"/>
      <c r="GQV62" s="710"/>
      <c r="GQW62" s="710"/>
      <c r="GQX62" s="710"/>
      <c r="GQY62" s="710"/>
      <c r="GQZ62" s="710"/>
      <c r="GRA62" s="710"/>
      <c r="GRB62" s="710"/>
      <c r="GRC62" s="710"/>
      <c r="GRD62" s="710"/>
      <c r="GRE62" s="710"/>
      <c r="GRF62" s="710"/>
      <c r="GRG62" s="710"/>
      <c r="GRH62" s="710"/>
      <c r="GRI62" s="710"/>
      <c r="GRJ62" s="710"/>
      <c r="GRK62" s="710"/>
      <c r="GRL62" s="710"/>
      <c r="GRM62" s="710"/>
      <c r="GRN62" s="710"/>
      <c r="GRO62" s="710"/>
      <c r="GRP62" s="710"/>
      <c r="GRQ62" s="710"/>
      <c r="GRR62" s="710"/>
      <c r="GRS62" s="710"/>
      <c r="GRT62" s="710"/>
      <c r="GRU62" s="710"/>
      <c r="GRV62" s="710"/>
      <c r="GRW62" s="710"/>
      <c r="GRX62" s="710"/>
      <c r="GRY62" s="710"/>
      <c r="GRZ62" s="710"/>
      <c r="GSA62" s="710"/>
      <c r="GSB62" s="710"/>
      <c r="GSC62" s="710"/>
      <c r="GSD62" s="710"/>
      <c r="GSE62" s="710"/>
      <c r="GSF62" s="710"/>
      <c r="GSG62" s="710"/>
      <c r="GSH62" s="710"/>
      <c r="GSI62" s="710"/>
      <c r="GSJ62" s="710"/>
      <c r="GSK62" s="710"/>
      <c r="GSL62" s="710"/>
      <c r="GSM62" s="710"/>
      <c r="GSN62" s="710"/>
      <c r="GSO62" s="710"/>
      <c r="GSP62" s="710"/>
      <c r="GSQ62" s="710"/>
      <c r="GSR62" s="710"/>
      <c r="GSS62" s="710"/>
      <c r="GST62" s="710"/>
      <c r="GSU62" s="710"/>
      <c r="GSV62" s="710"/>
      <c r="GSW62" s="710"/>
      <c r="GSX62" s="710"/>
      <c r="GSY62" s="710"/>
      <c r="GSZ62" s="710"/>
      <c r="GTA62" s="710"/>
      <c r="GTB62" s="710"/>
      <c r="GTC62" s="710"/>
      <c r="GTD62" s="710"/>
      <c r="GTE62" s="710"/>
      <c r="GTF62" s="710"/>
      <c r="GTG62" s="710"/>
      <c r="GTH62" s="710"/>
      <c r="GTI62" s="710"/>
      <c r="GTJ62" s="710"/>
      <c r="GTK62" s="710"/>
      <c r="GTL62" s="710"/>
      <c r="GTM62" s="710"/>
      <c r="GTN62" s="710"/>
      <c r="GTO62" s="710"/>
      <c r="GTP62" s="710"/>
      <c r="GTQ62" s="710"/>
      <c r="GTR62" s="710"/>
      <c r="GTS62" s="710"/>
      <c r="GTT62" s="710"/>
      <c r="GTU62" s="710"/>
      <c r="GTV62" s="710"/>
      <c r="GTW62" s="710"/>
      <c r="GTX62" s="710"/>
      <c r="GTY62" s="710"/>
      <c r="GTZ62" s="710"/>
      <c r="GUA62" s="710"/>
      <c r="GUB62" s="710"/>
      <c r="GUC62" s="710"/>
      <c r="GUD62" s="710"/>
      <c r="GUE62" s="710"/>
      <c r="GUF62" s="710"/>
      <c r="GUG62" s="710"/>
      <c r="GUH62" s="710"/>
      <c r="GUI62" s="710"/>
      <c r="GUJ62" s="710"/>
      <c r="GUK62" s="710"/>
      <c r="GUL62" s="710"/>
      <c r="GUM62" s="710"/>
      <c r="GUN62" s="710"/>
      <c r="GUO62" s="710"/>
      <c r="GUP62" s="710"/>
      <c r="GUQ62" s="710"/>
      <c r="GUR62" s="710"/>
      <c r="GUS62" s="710"/>
      <c r="GUT62" s="710"/>
      <c r="GUU62" s="710"/>
      <c r="GUV62" s="710"/>
      <c r="GUW62" s="710"/>
      <c r="GUX62" s="710"/>
      <c r="GUY62" s="710"/>
      <c r="GUZ62" s="710"/>
      <c r="GVA62" s="710"/>
      <c r="GVB62" s="710"/>
      <c r="GVC62" s="710"/>
      <c r="GVD62" s="710"/>
      <c r="GVE62" s="710"/>
      <c r="GVF62" s="710"/>
      <c r="GVG62" s="710"/>
      <c r="GVH62" s="710"/>
      <c r="GVI62" s="710"/>
      <c r="GVJ62" s="710"/>
      <c r="GVK62" s="710"/>
      <c r="GVL62" s="710"/>
      <c r="GVM62" s="710"/>
      <c r="GVN62" s="710"/>
      <c r="GVO62" s="710"/>
      <c r="GVP62" s="710"/>
      <c r="GVQ62" s="710"/>
      <c r="GVR62" s="710"/>
      <c r="GVS62" s="710"/>
      <c r="GVT62" s="710"/>
      <c r="GVU62" s="710"/>
      <c r="GVV62" s="710"/>
      <c r="GVW62" s="710"/>
      <c r="GVX62" s="710"/>
      <c r="GVY62" s="710"/>
      <c r="GVZ62" s="710"/>
      <c r="GWA62" s="710"/>
      <c r="GWB62" s="710"/>
      <c r="GWC62" s="710"/>
      <c r="GWD62" s="710"/>
      <c r="GWE62" s="710"/>
      <c r="GWF62" s="710"/>
      <c r="GWG62" s="710"/>
      <c r="GWH62" s="710"/>
      <c r="GWI62" s="710"/>
      <c r="GWJ62" s="710"/>
      <c r="GWK62" s="710"/>
      <c r="GWL62" s="710"/>
      <c r="GWM62" s="710"/>
      <c r="GWN62" s="710"/>
      <c r="GWO62" s="710"/>
      <c r="GWP62" s="710"/>
      <c r="GWQ62" s="710"/>
      <c r="GWR62" s="710"/>
      <c r="GWS62" s="710"/>
      <c r="GWT62" s="710"/>
      <c r="GWU62" s="710"/>
      <c r="GWV62" s="710"/>
      <c r="GWW62" s="710"/>
      <c r="GWX62" s="710"/>
      <c r="GWY62" s="710"/>
      <c r="GWZ62" s="710"/>
      <c r="GXA62" s="710"/>
      <c r="GXB62" s="710"/>
      <c r="GXC62" s="710"/>
      <c r="GXD62" s="710"/>
      <c r="GXE62" s="710"/>
      <c r="GXF62" s="710"/>
      <c r="GXG62" s="710"/>
      <c r="GXH62" s="710"/>
      <c r="GXI62" s="710"/>
      <c r="GXJ62" s="710"/>
      <c r="GXK62" s="710"/>
      <c r="GXL62" s="710"/>
      <c r="GXM62" s="710"/>
      <c r="GXN62" s="710"/>
      <c r="GXO62" s="710"/>
      <c r="GXP62" s="710"/>
      <c r="GXQ62" s="710"/>
      <c r="GXR62" s="710"/>
      <c r="GXS62" s="710"/>
      <c r="GXT62" s="710"/>
      <c r="GXU62" s="710"/>
      <c r="GXV62" s="710"/>
      <c r="GXW62" s="710"/>
      <c r="GXX62" s="710"/>
      <c r="GXY62" s="710"/>
      <c r="GXZ62" s="710"/>
      <c r="GYA62" s="710"/>
      <c r="GYB62" s="710"/>
      <c r="GYC62" s="710"/>
      <c r="GYD62" s="710"/>
      <c r="GYE62" s="710"/>
      <c r="GYF62" s="710"/>
      <c r="GYG62" s="710"/>
      <c r="GYH62" s="710"/>
      <c r="GYI62" s="710"/>
      <c r="GYJ62" s="710"/>
      <c r="GYK62" s="710"/>
      <c r="GYL62" s="710"/>
      <c r="GYM62" s="710"/>
      <c r="GYN62" s="710"/>
      <c r="GYO62" s="710"/>
      <c r="GYP62" s="710"/>
      <c r="GYQ62" s="710"/>
      <c r="GYR62" s="710"/>
      <c r="GYS62" s="710"/>
      <c r="GYT62" s="710"/>
      <c r="GYU62" s="710"/>
      <c r="GYV62" s="710"/>
      <c r="GYW62" s="710"/>
      <c r="GYX62" s="710"/>
      <c r="GYY62" s="710"/>
      <c r="GYZ62" s="710"/>
      <c r="GZA62" s="710"/>
      <c r="GZB62" s="710"/>
      <c r="GZC62" s="710"/>
      <c r="GZD62" s="710"/>
      <c r="GZE62" s="710"/>
      <c r="GZF62" s="710"/>
      <c r="GZG62" s="710"/>
      <c r="GZH62" s="710"/>
      <c r="GZI62" s="710"/>
      <c r="GZJ62" s="710"/>
      <c r="GZK62" s="710"/>
      <c r="GZL62" s="710"/>
      <c r="GZM62" s="710"/>
      <c r="GZN62" s="710"/>
      <c r="GZO62" s="710"/>
      <c r="GZP62" s="710"/>
      <c r="GZQ62" s="710"/>
      <c r="GZR62" s="710"/>
      <c r="GZS62" s="710"/>
      <c r="GZT62" s="710"/>
      <c r="GZU62" s="710"/>
      <c r="GZV62" s="710"/>
      <c r="GZW62" s="710"/>
      <c r="GZX62" s="710"/>
      <c r="GZY62" s="710"/>
      <c r="GZZ62" s="710"/>
      <c r="HAA62" s="710"/>
      <c r="HAB62" s="710"/>
      <c r="HAC62" s="710"/>
      <c r="HAD62" s="710"/>
      <c r="HAE62" s="710"/>
      <c r="HAF62" s="710"/>
      <c r="HAG62" s="710"/>
      <c r="HAH62" s="710"/>
      <c r="HAI62" s="710"/>
      <c r="HAJ62" s="710"/>
      <c r="HAK62" s="710"/>
      <c r="HAL62" s="710"/>
      <c r="HAM62" s="710"/>
      <c r="HAN62" s="710"/>
      <c r="HAO62" s="710"/>
      <c r="HAP62" s="710"/>
      <c r="HAQ62" s="710"/>
      <c r="HAR62" s="710"/>
      <c r="HAS62" s="710"/>
      <c r="HAT62" s="710"/>
      <c r="HAU62" s="710"/>
      <c r="HAV62" s="710"/>
      <c r="HAW62" s="710"/>
      <c r="HAX62" s="710"/>
      <c r="HAY62" s="710"/>
      <c r="HAZ62" s="710"/>
      <c r="HBA62" s="710"/>
      <c r="HBB62" s="710"/>
      <c r="HBC62" s="710"/>
      <c r="HBD62" s="710"/>
      <c r="HBE62" s="710"/>
      <c r="HBF62" s="710"/>
      <c r="HBG62" s="710"/>
      <c r="HBH62" s="710"/>
      <c r="HBI62" s="710"/>
      <c r="HBJ62" s="710"/>
      <c r="HBK62" s="710"/>
      <c r="HBL62" s="710"/>
      <c r="HBM62" s="710"/>
      <c r="HBN62" s="710"/>
      <c r="HBO62" s="710"/>
      <c r="HBP62" s="710"/>
      <c r="HBQ62" s="710"/>
      <c r="HBR62" s="710"/>
      <c r="HBS62" s="710"/>
      <c r="HBT62" s="710"/>
      <c r="HBU62" s="710"/>
      <c r="HBV62" s="710"/>
      <c r="HBW62" s="710"/>
      <c r="HBX62" s="710"/>
      <c r="HBY62" s="710"/>
      <c r="HBZ62" s="710"/>
      <c r="HCA62" s="710"/>
      <c r="HCB62" s="710"/>
      <c r="HCC62" s="710"/>
      <c r="HCD62" s="710"/>
      <c r="HCE62" s="710"/>
      <c r="HCF62" s="710"/>
      <c r="HCG62" s="710"/>
      <c r="HCH62" s="710"/>
      <c r="HCI62" s="710"/>
      <c r="HCJ62" s="710"/>
      <c r="HCK62" s="710"/>
      <c r="HCL62" s="710"/>
      <c r="HCM62" s="710"/>
      <c r="HCN62" s="710"/>
      <c r="HCO62" s="710"/>
      <c r="HCP62" s="710"/>
      <c r="HCQ62" s="710"/>
      <c r="HCR62" s="710"/>
      <c r="HCS62" s="710"/>
      <c r="HCT62" s="710"/>
      <c r="HCU62" s="710"/>
      <c r="HCV62" s="710"/>
      <c r="HCW62" s="710"/>
      <c r="HCX62" s="710"/>
      <c r="HCY62" s="710"/>
      <c r="HCZ62" s="710"/>
      <c r="HDA62" s="710"/>
      <c r="HDB62" s="710"/>
      <c r="HDC62" s="710"/>
      <c r="HDD62" s="710"/>
      <c r="HDE62" s="710"/>
      <c r="HDF62" s="710"/>
      <c r="HDG62" s="710"/>
      <c r="HDH62" s="710"/>
      <c r="HDI62" s="710"/>
      <c r="HDJ62" s="710"/>
      <c r="HDK62" s="710"/>
      <c r="HDL62" s="710"/>
      <c r="HDM62" s="710"/>
      <c r="HDN62" s="710"/>
      <c r="HDO62" s="710"/>
      <c r="HDP62" s="710"/>
      <c r="HDQ62" s="710"/>
      <c r="HDR62" s="710"/>
      <c r="HDS62" s="710"/>
      <c r="HDT62" s="710"/>
      <c r="HDU62" s="710"/>
      <c r="HDV62" s="710"/>
      <c r="HDW62" s="710"/>
      <c r="HDX62" s="710"/>
      <c r="HDY62" s="710"/>
      <c r="HDZ62" s="710"/>
      <c r="HEA62" s="710"/>
      <c r="HEB62" s="710"/>
      <c r="HEC62" s="710"/>
      <c r="HED62" s="710"/>
      <c r="HEE62" s="710"/>
      <c r="HEF62" s="710"/>
      <c r="HEG62" s="710"/>
      <c r="HEH62" s="710"/>
      <c r="HEI62" s="710"/>
      <c r="HEJ62" s="710"/>
      <c r="HEK62" s="710"/>
      <c r="HEL62" s="710"/>
      <c r="HEM62" s="710"/>
      <c r="HEN62" s="710"/>
      <c r="HEO62" s="710"/>
      <c r="HEP62" s="710"/>
      <c r="HEQ62" s="710"/>
      <c r="HER62" s="710"/>
      <c r="HES62" s="710"/>
      <c r="HET62" s="710"/>
      <c r="HEU62" s="710"/>
      <c r="HEV62" s="710"/>
      <c r="HEW62" s="710"/>
      <c r="HEX62" s="710"/>
      <c r="HEY62" s="710"/>
      <c r="HEZ62" s="710"/>
      <c r="HFA62" s="710"/>
      <c r="HFB62" s="710"/>
      <c r="HFC62" s="710"/>
      <c r="HFD62" s="710"/>
      <c r="HFE62" s="710"/>
      <c r="HFF62" s="710"/>
      <c r="HFG62" s="710"/>
      <c r="HFH62" s="710"/>
      <c r="HFI62" s="710"/>
      <c r="HFJ62" s="710"/>
      <c r="HFK62" s="710"/>
      <c r="HFL62" s="710"/>
      <c r="HFM62" s="710"/>
      <c r="HFN62" s="710"/>
      <c r="HFO62" s="710"/>
      <c r="HFP62" s="710"/>
      <c r="HFQ62" s="710"/>
      <c r="HFR62" s="710"/>
      <c r="HFS62" s="710"/>
      <c r="HFT62" s="710"/>
      <c r="HFU62" s="710"/>
      <c r="HFV62" s="710"/>
      <c r="HFW62" s="710"/>
      <c r="HFX62" s="710"/>
      <c r="HFY62" s="710"/>
      <c r="HFZ62" s="710"/>
      <c r="HGA62" s="710"/>
      <c r="HGB62" s="710"/>
      <c r="HGC62" s="710"/>
      <c r="HGD62" s="710"/>
      <c r="HGE62" s="710"/>
      <c r="HGF62" s="710"/>
      <c r="HGG62" s="710"/>
      <c r="HGH62" s="710"/>
      <c r="HGI62" s="710"/>
      <c r="HGJ62" s="710"/>
      <c r="HGK62" s="710"/>
      <c r="HGL62" s="710"/>
      <c r="HGM62" s="710"/>
      <c r="HGN62" s="710"/>
      <c r="HGO62" s="710"/>
      <c r="HGP62" s="710"/>
      <c r="HGQ62" s="710"/>
      <c r="HGR62" s="710"/>
      <c r="HGS62" s="710"/>
      <c r="HGT62" s="710"/>
      <c r="HGU62" s="710"/>
      <c r="HGV62" s="710"/>
      <c r="HGW62" s="710"/>
      <c r="HGX62" s="710"/>
      <c r="HGY62" s="710"/>
      <c r="HGZ62" s="710"/>
      <c r="HHA62" s="710"/>
      <c r="HHB62" s="710"/>
      <c r="HHC62" s="710"/>
      <c r="HHD62" s="710"/>
      <c r="HHE62" s="710"/>
      <c r="HHF62" s="710"/>
      <c r="HHG62" s="710"/>
      <c r="HHH62" s="710"/>
      <c r="HHI62" s="710"/>
      <c r="HHJ62" s="710"/>
      <c r="HHK62" s="710"/>
      <c r="HHL62" s="710"/>
      <c r="HHM62" s="710"/>
      <c r="HHN62" s="710"/>
      <c r="HHO62" s="710"/>
      <c r="HHP62" s="710"/>
      <c r="HHQ62" s="710"/>
      <c r="HHR62" s="710"/>
      <c r="HHS62" s="710"/>
      <c r="HHT62" s="710"/>
      <c r="HHU62" s="710"/>
      <c r="HHV62" s="710"/>
      <c r="HHW62" s="710"/>
      <c r="HHX62" s="710"/>
      <c r="HHY62" s="710"/>
      <c r="HHZ62" s="710"/>
      <c r="HIA62" s="710"/>
      <c r="HIB62" s="710"/>
      <c r="HIC62" s="710"/>
      <c r="HID62" s="710"/>
      <c r="HIE62" s="710"/>
      <c r="HIF62" s="710"/>
      <c r="HIG62" s="710"/>
      <c r="HIH62" s="710"/>
      <c r="HII62" s="710"/>
      <c r="HIJ62" s="710"/>
      <c r="HIK62" s="710"/>
      <c r="HIL62" s="710"/>
      <c r="HIM62" s="710"/>
      <c r="HIN62" s="710"/>
      <c r="HIO62" s="710"/>
      <c r="HIP62" s="710"/>
      <c r="HIQ62" s="710"/>
      <c r="HIR62" s="710"/>
      <c r="HIS62" s="710"/>
      <c r="HIT62" s="710"/>
      <c r="HIU62" s="710"/>
      <c r="HIV62" s="710"/>
      <c r="HIW62" s="710"/>
      <c r="HIX62" s="710"/>
      <c r="HIY62" s="710"/>
      <c r="HIZ62" s="710"/>
      <c r="HJA62" s="710"/>
      <c r="HJB62" s="710"/>
      <c r="HJC62" s="710"/>
      <c r="HJD62" s="710"/>
      <c r="HJE62" s="710"/>
      <c r="HJF62" s="710"/>
      <c r="HJG62" s="710"/>
      <c r="HJH62" s="710"/>
      <c r="HJI62" s="710"/>
      <c r="HJJ62" s="710"/>
      <c r="HJK62" s="710"/>
      <c r="HJL62" s="710"/>
      <c r="HJM62" s="710"/>
      <c r="HJN62" s="710"/>
      <c r="HJO62" s="710"/>
      <c r="HJP62" s="710"/>
      <c r="HJQ62" s="710"/>
      <c r="HJR62" s="710"/>
      <c r="HJS62" s="710"/>
      <c r="HJT62" s="710"/>
      <c r="HJU62" s="710"/>
      <c r="HJV62" s="710"/>
      <c r="HJW62" s="710"/>
      <c r="HJX62" s="710"/>
      <c r="HJY62" s="710"/>
      <c r="HJZ62" s="710"/>
      <c r="HKA62" s="710"/>
      <c r="HKB62" s="710"/>
      <c r="HKC62" s="710"/>
      <c r="HKD62" s="710"/>
      <c r="HKE62" s="710"/>
      <c r="HKF62" s="710"/>
      <c r="HKG62" s="710"/>
      <c r="HKH62" s="710"/>
      <c r="HKI62" s="710"/>
      <c r="HKJ62" s="710"/>
      <c r="HKK62" s="710"/>
      <c r="HKL62" s="710"/>
      <c r="HKM62" s="710"/>
      <c r="HKN62" s="710"/>
      <c r="HKO62" s="710"/>
      <c r="HKP62" s="710"/>
      <c r="HKQ62" s="710"/>
      <c r="HKR62" s="710"/>
      <c r="HKS62" s="710"/>
      <c r="HKT62" s="710"/>
      <c r="HKU62" s="710"/>
      <c r="HKV62" s="710"/>
      <c r="HKW62" s="710"/>
      <c r="HKX62" s="710"/>
      <c r="HKY62" s="710"/>
      <c r="HKZ62" s="710"/>
      <c r="HLA62" s="710"/>
      <c r="HLB62" s="710"/>
      <c r="HLC62" s="710"/>
      <c r="HLD62" s="710"/>
      <c r="HLE62" s="710"/>
      <c r="HLF62" s="710"/>
      <c r="HLG62" s="710"/>
      <c r="HLH62" s="710"/>
      <c r="HLI62" s="710"/>
      <c r="HLJ62" s="710"/>
      <c r="HLK62" s="710"/>
      <c r="HLL62" s="710"/>
      <c r="HLM62" s="710"/>
      <c r="HLN62" s="710"/>
      <c r="HLO62" s="710"/>
      <c r="HLP62" s="710"/>
      <c r="HLQ62" s="710"/>
      <c r="HLR62" s="710"/>
      <c r="HLS62" s="710"/>
      <c r="HLT62" s="710"/>
      <c r="HLU62" s="710"/>
      <c r="HLV62" s="710"/>
      <c r="HLW62" s="710"/>
      <c r="HLX62" s="710"/>
      <c r="HLY62" s="710"/>
      <c r="HLZ62" s="710"/>
      <c r="HMA62" s="710"/>
      <c r="HMB62" s="710"/>
      <c r="HMC62" s="710"/>
      <c r="HMD62" s="710"/>
      <c r="HME62" s="710"/>
      <c r="HMF62" s="710"/>
      <c r="HMG62" s="710"/>
      <c r="HMH62" s="710"/>
      <c r="HMI62" s="710"/>
      <c r="HMJ62" s="710"/>
      <c r="HMK62" s="710"/>
      <c r="HML62" s="710"/>
      <c r="HMM62" s="710"/>
      <c r="HMN62" s="710"/>
      <c r="HMO62" s="710"/>
      <c r="HMP62" s="710"/>
      <c r="HMQ62" s="710"/>
      <c r="HMR62" s="710"/>
      <c r="HMS62" s="710"/>
      <c r="HMT62" s="710"/>
      <c r="HMU62" s="710"/>
      <c r="HMV62" s="710"/>
      <c r="HMW62" s="710"/>
      <c r="HMX62" s="710"/>
      <c r="HMY62" s="710"/>
      <c r="HMZ62" s="710"/>
      <c r="HNA62" s="710"/>
      <c r="HNB62" s="710"/>
      <c r="HNC62" s="710"/>
      <c r="HND62" s="710"/>
      <c r="HNE62" s="710"/>
      <c r="HNF62" s="710"/>
      <c r="HNG62" s="710"/>
      <c r="HNH62" s="710"/>
      <c r="HNI62" s="710"/>
      <c r="HNJ62" s="710"/>
      <c r="HNK62" s="710"/>
      <c r="HNL62" s="710"/>
      <c r="HNM62" s="710"/>
      <c r="HNN62" s="710"/>
      <c r="HNO62" s="710"/>
      <c r="HNP62" s="710"/>
      <c r="HNQ62" s="710"/>
      <c r="HNR62" s="710"/>
      <c r="HNS62" s="710"/>
      <c r="HNT62" s="710"/>
      <c r="HNU62" s="710"/>
      <c r="HNV62" s="710"/>
      <c r="HNW62" s="710"/>
      <c r="HNX62" s="710"/>
      <c r="HNY62" s="710"/>
      <c r="HNZ62" s="710"/>
      <c r="HOA62" s="710"/>
      <c r="HOB62" s="710"/>
      <c r="HOC62" s="710"/>
      <c r="HOD62" s="710"/>
      <c r="HOE62" s="710"/>
      <c r="HOF62" s="710"/>
      <c r="HOG62" s="710"/>
      <c r="HOH62" s="710"/>
      <c r="HOI62" s="710"/>
      <c r="HOJ62" s="710"/>
      <c r="HOK62" s="710"/>
      <c r="HOL62" s="710"/>
      <c r="HOM62" s="710"/>
      <c r="HON62" s="710"/>
      <c r="HOO62" s="710"/>
      <c r="HOP62" s="710"/>
      <c r="HOQ62" s="710"/>
      <c r="HOR62" s="710"/>
      <c r="HOS62" s="710"/>
      <c r="HOT62" s="710"/>
      <c r="HOU62" s="710"/>
      <c r="HOV62" s="710"/>
      <c r="HOW62" s="710"/>
      <c r="HOX62" s="710"/>
      <c r="HOY62" s="710"/>
      <c r="HOZ62" s="710"/>
      <c r="HPA62" s="710"/>
      <c r="HPB62" s="710"/>
      <c r="HPC62" s="710"/>
      <c r="HPD62" s="710"/>
      <c r="HPE62" s="710"/>
      <c r="HPF62" s="710"/>
      <c r="HPG62" s="710"/>
      <c r="HPH62" s="710"/>
      <c r="HPI62" s="710"/>
      <c r="HPJ62" s="710"/>
      <c r="HPK62" s="710"/>
      <c r="HPL62" s="710"/>
      <c r="HPM62" s="710"/>
      <c r="HPN62" s="710"/>
      <c r="HPO62" s="710"/>
      <c r="HPP62" s="710"/>
      <c r="HPQ62" s="710"/>
      <c r="HPR62" s="710"/>
      <c r="HPS62" s="710"/>
      <c r="HPT62" s="710"/>
      <c r="HPU62" s="710"/>
      <c r="HPV62" s="710"/>
      <c r="HPW62" s="710"/>
      <c r="HPX62" s="710"/>
      <c r="HPY62" s="710"/>
      <c r="HPZ62" s="710"/>
      <c r="HQA62" s="710"/>
      <c r="HQB62" s="710"/>
      <c r="HQC62" s="710"/>
      <c r="HQD62" s="710"/>
      <c r="HQE62" s="710"/>
      <c r="HQF62" s="710"/>
      <c r="HQG62" s="710"/>
      <c r="HQH62" s="710"/>
      <c r="HQI62" s="710"/>
      <c r="HQJ62" s="710"/>
      <c r="HQK62" s="710"/>
      <c r="HQL62" s="710"/>
      <c r="HQM62" s="710"/>
      <c r="HQN62" s="710"/>
      <c r="HQO62" s="710"/>
      <c r="HQP62" s="710"/>
      <c r="HQQ62" s="710"/>
      <c r="HQR62" s="710"/>
      <c r="HQS62" s="710"/>
      <c r="HQT62" s="710"/>
      <c r="HQU62" s="710"/>
      <c r="HQV62" s="710"/>
      <c r="HQW62" s="710"/>
      <c r="HQX62" s="710"/>
      <c r="HQY62" s="710"/>
      <c r="HQZ62" s="710"/>
      <c r="HRA62" s="710"/>
      <c r="HRB62" s="710"/>
      <c r="HRC62" s="710"/>
      <c r="HRD62" s="710"/>
      <c r="HRE62" s="710"/>
      <c r="HRF62" s="710"/>
      <c r="HRG62" s="710"/>
      <c r="HRH62" s="710"/>
      <c r="HRI62" s="710"/>
      <c r="HRJ62" s="710"/>
      <c r="HRK62" s="710"/>
      <c r="HRL62" s="710"/>
      <c r="HRM62" s="710"/>
      <c r="HRN62" s="710"/>
      <c r="HRO62" s="710"/>
      <c r="HRP62" s="710"/>
      <c r="HRQ62" s="710"/>
      <c r="HRR62" s="710"/>
      <c r="HRS62" s="710"/>
      <c r="HRT62" s="710"/>
      <c r="HRU62" s="710"/>
      <c r="HRV62" s="710"/>
      <c r="HRW62" s="710"/>
      <c r="HRX62" s="710"/>
      <c r="HRY62" s="710"/>
      <c r="HRZ62" s="710"/>
      <c r="HSA62" s="710"/>
      <c r="HSB62" s="710"/>
      <c r="HSC62" s="710"/>
      <c r="HSD62" s="710"/>
      <c r="HSE62" s="710"/>
      <c r="HSF62" s="710"/>
      <c r="HSG62" s="710"/>
      <c r="HSH62" s="710"/>
      <c r="HSI62" s="710"/>
      <c r="HSJ62" s="710"/>
      <c r="HSK62" s="710"/>
      <c r="HSL62" s="710"/>
      <c r="HSM62" s="710"/>
      <c r="HSN62" s="710"/>
      <c r="HSO62" s="710"/>
      <c r="HSP62" s="710"/>
      <c r="HSQ62" s="710"/>
      <c r="HSR62" s="710"/>
      <c r="HSS62" s="710"/>
      <c r="HST62" s="710"/>
      <c r="HSU62" s="710"/>
      <c r="HSV62" s="710"/>
      <c r="HSW62" s="710"/>
      <c r="HSX62" s="710"/>
      <c r="HSY62" s="710"/>
      <c r="HSZ62" s="710"/>
      <c r="HTA62" s="710"/>
      <c r="HTB62" s="710"/>
      <c r="HTC62" s="710"/>
      <c r="HTD62" s="710"/>
      <c r="HTE62" s="710"/>
      <c r="HTF62" s="710"/>
      <c r="HTG62" s="710"/>
      <c r="HTH62" s="710"/>
      <c r="HTI62" s="710"/>
      <c r="HTJ62" s="710"/>
      <c r="HTK62" s="710"/>
      <c r="HTL62" s="710"/>
      <c r="HTM62" s="710"/>
      <c r="HTN62" s="710"/>
      <c r="HTO62" s="710"/>
      <c r="HTP62" s="710"/>
      <c r="HTQ62" s="710"/>
      <c r="HTR62" s="710"/>
      <c r="HTS62" s="710"/>
      <c r="HTT62" s="710"/>
      <c r="HTU62" s="710"/>
      <c r="HTV62" s="710"/>
      <c r="HTW62" s="710"/>
      <c r="HTX62" s="710"/>
      <c r="HTY62" s="710"/>
      <c r="HTZ62" s="710"/>
      <c r="HUA62" s="710"/>
      <c r="HUB62" s="710"/>
      <c r="HUC62" s="710"/>
      <c r="HUD62" s="710"/>
      <c r="HUE62" s="710"/>
      <c r="HUF62" s="710"/>
      <c r="HUG62" s="710"/>
      <c r="HUH62" s="710"/>
      <c r="HUI62" s="710"/>
      <c r="HUJ62" s="710"/>
      <c r="HUK62" s="710"/>
      <c r="HUL62" s="710"/>
      <c r="HUM62" s="710"/>
      <c r="HUN62" s="710"/>
      <c r="HUO62" s="710"/>
      <c r="HUP62" s="710"/>
      <c r="HUQ62" s="710"/>
      <c r="HUR62" s="710"/>
      <c r="HUS62" s="710"/>
      <c r="HUT62" s="710"/>
      <c r="HUU62" s="710"/>
      <c r="HUV62" s="710"/>
      <c r="HUW62" s="710"/>
      <c r="HUX62" s="710"/>
      <c r="HUY62" s="710"/>
      <c r="HUZ62" s="710"/>
      <c r="HVA62" s="710"/>
      <c r="HVB62" s="710"/>
      <c r="HVC62" s="710"/>
      <c r="HVD62" s="710"/>
      <c r="HVE62" s="710"/>
      <c r="HVF62" s="710"/>
      <c r="HVG62" s="710"/>
      <c r="HVH62" s="710"/>
      <c r="HVI62" s="710"/>
      <c r="HVJ62" s="710"/>
      <c r="HVK62" s="710"/>
      <c r="HVL62" s="710"/>
      <c r="HVM62" s="710"/>
      <c r="HVN62" s="710"/>
      <c r="HVO62" s="710"/>
      <c r="HVP62" s="710"/>
      <c r="HVQ62" s="710"/>
      <c r="HVR62" s="710"/>
      <c r="HVS62" s="710"/>
      <c r="HVT62" s="710"/>
      <c r="HVU62" s="710"/>
      <c r="HVV62" s="710"/>
      <c r="HVW62" s="710"/>
      <c r="HVX62" s="710"/>
      <c r="HVY62" s="710"/>
      <c r="HVZ62" s="710"/>
      <c r="HWA62" s="710"/>
      <c r="HWB62" s="710"/>
      <c r="HWC62" s="710"/>
      <c r="HWD62" s="710"/>
      <c r="HWE62" s="710"/>
      <c r="HWF62" s="710"/>
      <c r="HWG62" s="710"/>
      <c r="HWH62" s="710"/>
      <c r="HWI62" s="710"/>
      <c r="HWJ62" s="710"/>
      <c r="HWK62" s="710"/>
      <c r="HWL62" s="710"/>
      <c r="HWM62" s="710"/>
      <c r="HWN62" s="710"/>
      <c r="HWO62" s="710"/>
      <c r="HWP62" s="710"/>
      <c r="HWQ62" s="710"/>
      <c r="HWR62" s="710"/>
      <c r="HWS62" s="710"/>
      <c r="HWT62" s="710"/>
      <c r="HWU62" s="710"/>
      <c r="HWV62" s="710"/>
      <c r="HWW62" s="710"/>
      <c r="HWX62" s="710"/>
      <c r="HWY62" s="710"/>
      <c r="HWZ62" s="710"/>
      <c r="HXA62" s="710"/>
      <c r="HXB62" s="710"/>
      <c r="HXC62" s="710"/>
      <c r="HXD62" s="710"/>
      <c r="HXE62" s="710"/>
      <c r="HXF62" s="710"/>
      <c r="HXG62" s="710"/>
      <c r="HXH62" s="710"/>
      <c r="HXI62" s="710"/>
      <c r="HXJ62" s="710"/>
      <c r="HXK62" s="710"/>
      <c r="HXL62" s="710"/>
      <c r="HXM62" s="710"/>
      <c r="HXN62" s="710"/>
      <c r="HXO62" s="710"/>
      <c r="HXP62" s="710"/>
      <c r="HXQ62" s="710"/>
      <c r="HXR62" s="710"/>
      <c r="HXS62" s="710"/>
      <c r="HXT62" s="710"/>
      <c r="HXU62" s="710"/>
      <c r="HXV62" s="710"/>
      <c r="HXW62" s="710"/>
      <c r="HXX62" s="710"/>
      <c r="HXY62" s="710"/>
      <c r="HXZ62" s="710"/>
      <c r="HYA62" s="710"/>
      <c r="HYB62" s="710"/>
      <c r="HYC62" s="710"/>
      <c r="HYD62" s="710"/>
      <c r="HYE62" s="710"/>
      <c r="HYF62" s="710"/>
      <c r="HYG62" s="710"/>
      <c r="HYH62" s="710"/>
      <c r="HYI62" s="710"/>
      <c r="HYJ62" s="710"/>
      <c r="HYK62" s="710"/>
      <c r="HYL62" s="710"/>
      <c r="HYM62" s="710"/>
      <c r="HYN62" s="710"/>
      <c r="HYO62" s="710"/>
      <c r="HYP62" s="710"/>
      <c r="HYQ62" s="710"/>
      <c r="HYR62" s="710"/>
      <c r="HYS62" s="710"/>
      <c r="HYT62" s="710"/>
      <c r="HYU62" s="710"/>
      <c r="HYV62" s="710"/>
      <c r="HYW62" s="710"/>
      <c r="HYX62" s="710"/>
      <c r="HYY62" s="710"/>
      <c r="HYZ62" s="710"/>
      <c r="HZA62" s="710"/>
      <c r="HZB62" s="710"/>
      <c r="HZC62" s="710"/>
      <c r="HZD62" s="710"/>
      <c r="HZE62" s="710"/>
      <c r="HZF62" s="710"/>
      <c r="HZG62" s="710"/>
      <c r="HZH62" s="710"/>
      <c r="HZI62" s="710"/>
      <c r="HZJ62" s="710"/>
      <c r="HZK62" s="710"/>
      <c r="HZL62" s="710"/>
      <c r="HZM62" s="710"/>
      <c r="HZN62" s="710"/>
      <c r="HZO62" s="710"/>
      <c r="HZP62" s="710"/>
      <c r="HZQ62" s="710"/>
      <c r="HZR62" s="710"/>
      <c r="HZS62" s="710"/>
      <c r="HZT62" s="710"/>
      <c r="HZU62" s="710"/>
      <c r="HZV62" s="710"/>
      <c r="HZW62" s="710"/>
      <c r="HZX62" s="710"/>
      <c r="HZY62" s="710"/>
      <c r="HZZ62" s="710"/>
      <c r="IAA62" s="710"/>
      <c r="IAB62" s="710"/>
      <c r="IAC62" s="710"/>
      <c r="IAD62" s="710"/>
      <c r="IAE62" s="710"/>
      <c r="IAF62" s="710"/>
      <c r="IAG62" s="710"/>
      <c r="IAH62" s="710"/>
      <c r="IAI62" s="710"/>
      <c r="IAJ62" s="710"/>
      <c r="IAK62" s="710"/>
      <c r="IAL62" s="710"/>
      <c r="IAM62" s="710"/>
      <c r="IAN62" s="710"/>
      <c r="IAO62" s="710"/>
      <c r="IAP62" s="710"/>
      <c r="IAQ62" s="710"/>
      <c r="IAR62" s="710"/>
      <c r="IAS62" s="710"/>
      <c r="IAT62" s="710"/>
      <c r="IAU62" s="710"/>
      <c r="IAV62" s="710"/>
      <c r="IAW62" s="710"/>
      <c r="IAX62" s="710"/>
      <c r="IAY62" s="710"/>
      <c r="IAZ62" s="710"/>
      <c r="IBA62" s="710"/>
      <c r="IBB62" s="710"/>
      <c r="IBC62" s="710"/>
      <c r="IBD62" s="710"/>
      <c r="IBE62" s="710"/>
      <c r="IBF62" s="710"/>
      <c r="IBG62" s="710"/>
      <c r="IBH62" s="710"/>
      <c r="IBI62" s="710"/>
      <c r="IBJ62" s="710"/>
      <c r="IBK62" s="710"/>
      <c r="IBL62" s="710"/>
      <c r="IBM62" s="710"/>
      <c r="IBN62" s="710"/>
      <c r="IBO62" s="710"/>
      <c r="IBP62" s="710"/>
      <c r="IBQ62" s="710"/>
      <c r="IBR62" s="710"/>
      <c r="IBS62" s="710"/>
      <c r="IBT62" s="710"/>
      <c r="IBU62" s="710"/>
      <c r="IBV62" s="710"/>
      <c r="IBW62" s="710"/>
      <c r="IBX62" s="710"/>
      <c r="IBY62" s="710"/>
      <c r="IBZ62" s="710"/>
      <c r="ICA62" s="710"/>
      <c r="ICB62" s="710"/>
      <c r="ICC62" s="710"/>
      <c r="ICD62" s="710"/>
      <c r="ICE62" s="710"/>
      <c r="ICF62" s="710"/>
      <c r="ICG62" s="710"/>
      <c r="ICH62" s="710"/>
      <c r="ICI62" s="710"/>
      <c r="ICJ62" s="710"/>
      <c r="ICK62" s="710"/>
      <c r="ICL62" s="710"/>
      <c r="ICM62" s="710"/>
      <c r="ICN62" s="710"/>
      <c r="ICO62" s="710"/>
      <c r="ICP62" s="710"/>
      <c r="ICQ62" s="710"/>
      <c r="ICR62" s="710"/>
      <c r="ICS62" s="710"/>
      <c r="ICT62" s="710"/>
      <c r="ICU62" s="710"/>
      <c r="ICV62" s="710"/>
      <c r="ICW62" s="710"/>
      <c r="ICX62" s="710"/>
      <c r="ICY62" s="710"/>
      <c r="ICZ62" s="710"/>
      <c r="IDA62" s="710"/>
      <c r="IDB62" s="710"/>
      <c r="IDC62" s="710"/>
      <c r="IDD62" s="710"/>
      <c r="IDE62" s="710"/>
      <c r="IDF62" s="710"/>
      <c r="IDG62" s="710"/>
      <c r="IDH62" s="710"/>
      <c r="IDI62" s="710"/>
      <c r="IDJ62" s="710"/>
      <c r="IDK62" s="710"/>
      <c r="IDL62" s="710"/>
      <c r="IDM62" s="710"/>
      <c r="IDN62" s="710"/>
      <c r="IDO62" s="710"/>
      <c r="IDP62" s="710"/>
      <c r="IDQ62" s="710"/>
      <c r="IDR62" s="710"/>
      <c r="IDS62" s="710"/>
      <c r="IDT62" s="710"/>
      <c r="IDU62" s="710"/>
      <c r="IDV62" s="710"/>
      <c r="IDW62" s="710"/>
      <c r="IDX62" s="710"/>
      <c r="IDY62" s="710"/>
      <c r="IDZ62" s="710"/>
      <c r="IEA62" s="710"/>
      <c r="IEB62" s="710"/>
      <c r="IEC62" s="710"/>
      <c r="IED62" s="710"/>
      <c r="IEE62" s="710"/>
      <c r="IEF62" s="710"/>
      <c r="IEG62" s="710"/>
      <c r="IEH62" s="710"/>
      <c r="IEI62" s="710"/>
      <c r="IEJ62" s="710"/>
      <c r="IEK62" s="710"/>
      <c r="IEL62" s="710"/>
      <c r="IEM62" s="710"/>
      <c r="IEN62" s="710"/>
      <c r="IEO62" s="710"/>
      <c r="IEP62" s="710"/>
      <c r="IEQ62" s="710"/>
      <c r="IER62" s="710"/>
      <c r="IES62" s="710"/>
      <c r="IET62" s="710"/>
      <c r="IEU62" s="710"/>
      <c r="IEV62" s="710"/>
      <c r="IEW62" s="710"/>
      <c r="IEX62" s="710"/>
      <c r="IEY62" s="710"/>
      <c r="IEZ62" s="710"/>
      <c r="IFA62" s="710"/>
      <c r="IFB62" s="710"/>
      <c r="IFC62" s="710"/>
      <c r="IFD62" s="710"/>
      <c r="IFE62" s="710"/>
      <c r="IFF62" s="710"/>
      <c r="IFG62" s="710"/>
      <c r="IFH62" s="710"/>
      <c r="IFI62" s="710"/>
      <c r="IFJ62" s="710"/>
      <c r="IFK62" s="710"/>
      <c r="IFL62" s="710"/>
      <c r="IFM62" s="710"/>
      <c r="IFN62" s="710"/>
      <c r="IFO62" s="710"/>
      <c r="IFP62" s="710"/>
      <c r="IFQ62" s="710"/>
      <c r="IFR62" s="710"/>
      <c r="IFS62" s="710"/>
      <c r="IFT62" s="710"/>
      <c r="IFU62" s="710"/>
      <c r="IFV62" s="710"/>
      <c r="IFW62" s="710"/>
      <c r="IFX62" s="710"/>
      <c r="IFY62" s="710"/>
      <c r="IFZ62" s="710"/>
      <c r="IGA62" s="710"/>
      <c r="IGB62" s="710"/>
      <c r="IGC62" s="710"/>
      <c r="IGD62" s="710"/>
      <c r="IGE62" s="710"/>
      <c r="IGF62" s="710"/>
      <c r="IGG62" s="710"/>
      <c r="IGH62" s="710"/>
      <c r="IGI62" s="710"/>
      <c r="IGJ62" s="710"/>
      <c r="IGK62" s="710"/>
      <c r="IGL62" s="710"/>
      <c r="IGM62" s="710"/>
      <c r="IGN62" s="710"/>
      <c r="IGO62" s="710"/>
      <c r="IGP62" s="710"/>
      <c r="IGQ62" s="710"/>
      <c r="IGR62" s="710"/>
      <c r="IGS62" s="710"/>
      <c r="IGT62" s="710"/>
      <c r="IGU62" s="710"/>
      <c r="IGV62" s="710"/>
      <c r="IGW62" s="710"/>
      <c r="IGX62" s="710"/>
      <c r="IGY62" s="710"/>
      <c r="IGZ62" s="710"/>
      <c r="IHA62" s="710"/>
      <c r="IHB62" s="710"/>
      <c r="IHC62" s="710"/>
      <c r="IHD62" s="710"/>
      <c r="IHE62" s="710"/>
      <c r="IHF62" s="710"/>
      <c r="IHG62" s="710"/>
      <c r="IHH62" s="710"/>
      <c r="IHI62" s="710"/>
      <c r="IHJ62" s="710"/>
      <c r="IHK62" s="710"/>
      <c r="IHL62" s="710"/>
      <c r="IHM62" s="710"/>
      <c r="IHN62" s="710"/>
      <c r="IHO62" s="710"/>
      <c r="IHP62" s="710"/>
      <c r="IHQ62" s="710"/>
      <c r="IHR62" s="710"/>
      <c r="IHS62" s="710"/>
      <c r="IHT62" s="710"/>
      <c r="IHU62" s="710"/>
      <c r="IHV62" s="710"/>
      <c r="IHW62" s="710"/>
      <c r="IHX62" s="710"/>
      <c r="IHY62" s="710"/>
      <c r="IHZ62" s="710"/>
      <c r="IIA62" s="710"/>
      <c r="IIB62" s="710"/>
      <c r="IIC62" s="710"/>
      <c r="IID62" s="710"/>
      <c r="IIE62" s="710"/>
      <c r="IIF62" s="710"/>
      <c r="IIG62" s="710"/>
      <c r="IIH62" s="710"/>
      <c r="III62" s="710"/>
      <c r="IIJ62" s="710"/>
      <c r="IIK62" s="710"/>
      <c r="IIL62" s="710"/>
      <c r="IIM62" s="710"/>
      <c r="IIN62" s="710"/>
      <c r="IIO62" s="710"/>
      <c r="IIP62" s="710"/>
      <c r="IIQ62" s="710"/>
      <c r="IIR62" s="710"/>
      <c r="IIS62" s="710"/>
      <c r="IIT62" s="710"/>
      <c r="IIU62" s="710"/>
      <c r="IIV62" s="710"/>
      <c r="IIW62" s="710"/>
      <c r="IIX62" s="710"/>
      <c r="IIY62" s="710"/>
      <c r="IIZ62" s="710"/>
      <c r="IJA62" s="710"/>
      <c r="IJB62" s="710"/>
      <c r="IJC62" s="710"/>
      <c r="IJD62" s="710"/>
      <c r="IJE62" s="710"/>
      <c r="IJF62" s="710"/>
      <c r="IJG62" s="710"/>
      <c r="IJH62" s="710"/>
      <c r="IJI62" s="710"/>
      <c r="IJJ62" s="710"/>
      <c r="IJK62" s="710"/>
      <c r="IJL62" s="710"/>
      <c r="IJM62" s="710"/>
      <c r="IJN62" s="710"/>
      <c r="IJO62" s="710"/>
      <c r="IJP62" s="710"/>
      <c r="IJQ62" s="710"/>
      <c r="IJR62" s="710"/>
      <c r="IJS62" s="710"/>
      <c r="IJT62" s="710"/>
      <c r="IJU62" s="710"/>
      <c r="IJV62" s="710"/>
      <c r="IJW62" s="710"/>
      <c r="IJX62" s="710"/>
      <c r="IJY62" s="710"/>
      <c r="IJZ62" s="710"/>
      <c r="IKA62" s="710"/>
      <c r="IKB62" s="710"/>
      <c r="IKC62" s="710"/>
      <c r="IKD62" s="710"/>
      <c r="IKE62" s="710"/>
      <c r="IKF62" s="710"/>
      <c r="IKG62" s="710"/>
      <c r="IKH62" s="710"/>
      <c r="IKI62" s="710"/>
      <c r="IKJ62" s="710"/>
      <c r="IKK62" s="710"/>
      <c r="IKL62" s="710"/>
      <c r="IKM62" s="710"/>
      <c r="IKN62" s="710"/>
      <c r="IKO62" s="710"/>
      <c r="IKP62" s="710"/>
      <c r="IKQ62" s="710"/>
      <c r="IKR62" s="710"/>
      <c r="IKS62" s="710"/>
      <c r="IKT62" s="710"/>
      <c r="IKU62" s="710"/>
      <c r="IKV62" s="710"/>
      <c r="IKW62" s="710"/>
      <c r="IKX62" s="710"/>
      <c r="IKY62" s="710"/>
      <c r="IKZ62" s="710"/>
      <c r="ILA62" s="710"/>
      <c r="ILB62" s="710"/>
      <c r="ILC62" s="710"/>
      <c r="ILD62" s="710"/>
      <c r="ILE62" s="710"/>
      <c r="ILF62" s="710"/>
      <c r="ILG62" s="710"/>
      <c r="ILH62" s="710"/>
      <c r="ILI62" s="710"/>
      <c r="ILJ62" s="710"/>
      <c r="ILK62" s="710"/>
      <c r="ILL62" s="710"/>
      <c r="ILM62" s="710"/>
      <c r="ILN62" s="710"/>
      <c r="ILO62" s="710"/>
      <c r="ILP62" s="710"/>
      <c r="ILQ62" s="710"/>
      <c r="ILR62" s="710"/>
      <c r="ILS62" s="710"/>
      <c r="ILT62" s="710"/>
      <c r="ILU62" s="710"/>
      <c r="ILV62" s="710"/>
      <c r="ILW62" s="710"/>
      <c r="ILX62" s="710"/>
      <c r="ILY62" s="710"/>
      <c r="ILZ62" s="710"/>
      <c r="IMA62" s="710"/>
      <c r="IMB62" s="710"/>
      <c r="IMC62" s="710"/>
      <c r="IMD62" s="710"/>
      <c r="IME62" s="710"/>
      <c r="IMF62" s="710"/>
      <c r="IMG62" s="710"/>
      <c r="IMH62" s="710"/>
      <c r="IMI62" s="710"/>
      <c r="IMJ62" s="710"/>
      <c r="IMK62" s="710"/>
      <c r="IML62" s="710"/>
      <c r="IMM62" s="710"/>
      <c r="IMN62" s="710"/>
      <c r="IMO62" s="710"/>
      <c r="IMP62" s="710"/>
      <c r="IMQ62" s="710"/>
      <c r="IMR62" s="710"/>
      <c r="IMS62" s="710"/>
      <c r="IMT62" s="710"/>
      <c r="IMU62" s="710"/>
      <c r="IMV62" s="710"/>
      <c r="IMW62" s="710"/>
      <c r="IMX62" s="710"/>
      <c r="IMY62" s="710"/>
      <c r="IMZ62" s="710"/>
      <c r="INA62" s="710"/>
      <c r="INB62" s="710"/>
      <c r="INC62" s="710"/>
      <c r="IND62" s="710"/>
      <c r="INE62" s="710"/>
      <c r="INF62" s="710"/>
      <c r="ING62" s="710"/>
      <c r="INH62" s="710"/>
      <c r="INI62" s="710"/>
      <c r="INJ62" s="710"/>
      <c r="INK62" s="710"/>
      <c r="INL62" s="710"/>
      <c r="INM62" s="710"/>
      <c r="INN62" s="710"/>
      <c r="INO62" s="710"/>
      <c r="INP62" s="710"/>
      <c r="INQ62" s="710"/>
      <c r="INR62" s="710"/>
      <c r="INS62" s="710"/>
      <c r="INT62" s="710"/>
      <c r="INU62" s="710"/>
      <c r="INV62" s="710"/>
      <c r="INW62" s="710"/>
      <c r="INX62" s="710"/>
      <c r="INY62" s="710"/>
      <c r="INZ62" s="710"/>
      <c r="IOA62" s="710"/>
      <c r="IOB62" s="710"/>
      <c r="IOC62" s="710"/>
      <c r="IOD62" s="710"/>
      <c r="IOE62" s="710"/>
      <c r="IOF62" s="710"/>
      <c r="IOG62" s="710"/>
      <c r="IOH62" s="710"/>
      <c r="IOI62" s="710"/>
      <c r="IOJ62" s="710"/>
      <c r="IOK62" s="710"/>
      <c r="IOL62" s="710"/>
      <c r="IOM62" s="710"/>
      <c r="ION62" s="710"/>
      <c r="IOO62" s="710"/>
      <c r="IOP62" s="710"/>
      <c r="IOQ62" s="710"/>
      <c r="IOR62" s="710"/>
      <c r="IOS62" s="710"/>
      <c r="IOT62" s="710"/>
      <c r="IOU62" s="710"/>
      <c r="IOV62" s="710"/>
      <c r="IOW62" s="710"/>
      <c r="IOX62" s="710"/>
      <c r="IOY62" s="710"/>
      <c r="IOZ62" s="710"/>
      <c r="IPA62" s="710"/>
      <c r="IPB62" s="710"/>
      <c r="IPC62" s="710"/>
      <c r="IPD62" s="710"/>
      <c r="IPE62" s="710"/>
      <c r="IPF62" s="710"/>
      <c r="IPG62" s="710"/>
      <c r="IPH62" s="710"/>
      <c r="IPI62" s="710"/>
      <c r="IPJ62" s="710"/>
      <c r="IPK62" s="710"/>
      <c r="IPL62" s="710"/>
      <c r="IPM62" s="710"/>
      <c r="IPN62" s="710"/>
      <c r="IPO62" s="710"/>
      <c r="IPP62" s="710"/>
      <c r="IPQ62" s="710"/>
      <c r="IPR62" s="710"/>
      <c r="IPS62" s="710"/>
      <c r="IPT62" s="710"/>
      <c r="IPU62" s="710"/>
      <c r="IPV62" s="710"/>
      <c r="IPW62" s="710"/>
      <c r="IPX62" s="710"/>
      <c r="IPY62" s="710"/>
      <c r="IPZ62" s="710"/>
      <c r="IQA62" s="710"/>
      <c r="IQB62" s="710"/>
      <c r="IQC62" s="710"/>
      <c r="IQD62" s="710"/>
      <c r="IQE62" s="710"/>
      <c r="IQF62" s="710"/>
      <c r="IQG62" s="710"/>
      <c r="IQH62" s="710"/>
      <c r="IQI62" s="710"/>
      <c r="IQJ62" s="710"/>
      <c r="IQK62" s="710"/>
      <c r="IQL62" s="710"/>
      <c r="IQM62" s="710"/>
      <c r="IQN62" s="710"/>
      <c r="IQO62" s="710"/>
      <c r="IQP62" s="710"/>
      <c r="IQQ62" s="710"/>
      <c r="IQR62" s="710"/>
      <c r="IQS62" s="710"/>
      <c r="IQT62" s="710"/>
      <c r="IQU62" s="710"/>
      <c r="IQV62" s="710"/>
      <c r="IQW62" s="710"/>
      <c r="IQX62" s="710"/>
      <c r="IQY62" s="710"/>
      <c r="IQZ62" s="710"/>
      <c r="IRA62" s="710"/>
      <c r="IRB62" s="710"/>
      <c r="IRC62" s="710"/>
      <c r="IRD62" s="710"/>
      <c r="IRE62" s="710"/>
      <c r="IRF62" s="710"/>
      <c r="IRG62" s="710"/>
      <c r="IRH62" s="710"/>
      <c r="IRI62" s="710"/>
      <c r="IRJ62" s="710"/>
      <c r="IRK62" s="710"/>
      <c r="IRL62" s="710"/>
      <c r="IRM62" s="710"/>
      <c r="IRN62" s="710"/>
      <c r="IRO62" s="710"/>
      <c r="IRP62" s="710"/>
      <c r="IRQ62" s="710"/>
      <c r="IRR62" s="710"/>
      <c r="IRS62" s="710"/>
      <c r="IRT62" s="710"/>
      <c r="IRU62" s="710"/>
      <c r="IRV62" s="710"/>
      <c r="IRW62" s="710"/>
      <c r="IRX62" s="710"/>
      <c r="IRY62" s="710"/>
      <c r="IRZ62" s="710"/>
      <c r="ISA62" s="710"/>
      <c r="ISB62" s="710"/>
      <c r="ISC62" s="710"/>
      <c r="ISD62" s="710"/>
      <c r="ISE62" s="710"/>
      <c r="ISF62" s="710"/>
      <c r="ISG62" s="710"/>
      <c r="ISH62" s="710"/>
      <c r="ISI62" s="710"/>
      <c r="ISJ62" s="710"/>
      <c r="ISK62" s="710"/>
      <c r="ISL62" s="710"/>
      <c r="ISM62" s="710"/>
      <c r="ISN62" s="710"/>
      <c r="ISO62" s="710"/>
      <c r="ISP62" s="710"/>
      <c r="ISQ62" s="710"/>
      <c r="ISR62" s="710"/>
      <c r="ISS62" s="710"/>
      <c r="IST62" s="710"/>
      <c r="ISU62" s="710"/>
      <c r="ISV62" s="710"/>
      <c r="ISW62" s="710"/>
      <c r="ISX62" s="710"/>
      <c r="ISY62" s="710"/>
      <c r="ISZ62" s="710"/>
      <c r="ITA62" s="710"/>
      <c r="ITB62" s="710"/>
      <c r="ITC62" s="710"/>
      <c r="ITD62" s="710"/>
      <c r="ITE62" s="710"/>
      <c r="ITF62" s="710"/>
      <c r="ITG62" s="710"/>
      <c r="ITH62" s="710"/>
      <c r="ITI62" s="710"/>
      <c r="ITJ62" s="710"/>
      <c r="ITK62" s="710"/>
      <c r="ITL62" s="710"/>
      <c r="ITM62" s="710"/>
      <c r="ITN62" s="710"/>
      <c r="ITO62" s="710"/>
      <c r="ITP62" s="710"/>
      <c r="ITQ62" s="710"/>
      <c r="ITR62" s="710"/>
      <c r="ITS62" s="710"/>
      <c r="ITT62" s="710"/>
      <c r="ITU62" s="710"/>
      <c r="ITV62" s="710"/>
      <c r="ITW62" s="710"/>
      <c r="ITX62" s="710"/>
      <c r="ITY62" s="710"/>
      <c r="ITZ62" s="710"/>
      <c r="IUA62" s="710"/>
      <c r="IUB62" s="710"/>
      <c r="IUC62" s="710"/>
      <c r="IUD62" s="710"/>
      <c r="IUE62" s="710"/>
      <c r="IUF62" s="710"/>
      <c r="IUG62" s="710"/>
      <c r="IUH62" s="710"/>
      <c r="IUI62" s="710"/>
      <c r="IUJ62" s="710"/>
      <c r="IUK62" s="710"/>
      <c r="IUL62" s="710"/>
      <c r="IUM62" s="710"/>
      <c r="IUN62" s="710"/>
      <c r="IUO62" s="710"/>
      <c r="IUP62" s="710"/>
      <c r="IUQ62" s="710"/>
      <c r="IUR62" s="710"/>
      <c r="IUS62" s="710"/>
      <c r="IUT62" s="710"/>
      <c r="IUU62" s="710"/>
      <c r="IUV62" s="710"/>
      <c r="IUW62" s="710"/>
      <c r="IUX62" s="710"/>
      <c r="IUY62" s="710"/>
      <c r="IUZ62" s="710"/>
      <c r="IVA62" s="710"/>
      <c r="IVB62" s="710"/>
      <c r="IVC62" s="710"/>
      <c r="IVD62" s="710"/>
      <c r="IVE62" s="710"/>
      <c r="IVF62" s="710"/>
      <c r="IVG62" s="710"/>
      <c r="IVH62" s="710"/>
      <c r="IVI62" s="710"/>
      <c r="IVJ62" s="710"/>
      <c r="IVK62" s="710"/>
      <c r="IVL62" s="710"/>
      <c r="IVM62" s="710"/>
      <c r="IVN62" s="710"/>
      <c r="IVO62" s="710"/>
      <c r="IVP62" s="710"/>
      <c r="IVQ62" s="710"/>
      <c r="IVR62" s="710"/>
      <c r="IVS62" s="710"/>
      <c r="IVT62" s="710"/>
      <c r="IVU62" s="710"/>
      <c r="IVV62" s="710"/>
      <c r="IVW62" s="710"/>
      <c r="IVX62" s="710"/>
      <c r="IVY62" s="710"/>
      <c r="IVZ62" s="710"/>
      <c r="IWA62" s="710"/>
      <c r="IWB62" s="710"/>
      <c r="IWC62" s="710"/>
      <c r="IWD62" s="710"/>
      <c r="IWE62" s="710"/>
      <c r="IWF62" s="710"/>
      <c r="IWG62" s="710"/>
      <c r="IWH62" s="710"/>
      <c r="IWI62" s="710"/>
      <c r="IWJ62" s="710"/>
      <c r="IWK62" s="710"/>
      <c r="IWL62" s="710"/>
      <c r="IWM62" s="710"/>
      <c r="IWN62" s="710"/>
      <c r="IWO62" s="710"/>
      <c r="IWP62" s="710"/>
      <c r="IWQ62" s="710"/>
      <c r="IWR62" s="710"/>
      <c r="IWS62" s="710"/>
      <c r="IWT62" s="710"/>
      <c r="IWU62" s="710"/>
      <c r="IWV62" s="710"/>
      <c r="IWW62" s="710"/>
      <c r="IWX62" s="710"/>
      <c r="IWY62" s="710"/>
      <c r="IWZ62" s="710"/>
      <c r="IXA62" s="710"/>
      <c r="IXB62" s="710"/>
      <c r="IXC62" s="710"/>
      <c r="IXD62" s="710"/>
      <c r="IXE62" s="710"/>
      <c r="IXF62" s="710"/>
      <c r="IXG62" s="710"/>
      <c r="IXH62" s="710"/>
      <c r="IXI62" s="710"/>
      <c r="IXJ62" s="710"/>
      <c r="IXK62" s="710"/>
      <c r="IXL62" s="710"/>
      <c r="IXM62" s="710"/>
      <c r="IXN62" s="710"/>
      <c r="IXO62" s="710"/>
      <c r="IXP62" s="710"/>
      <c r="IXQ62" s="710"/>
      <c r="IXR62" s="710"/>
      <c r="IXS62" s="710"/>
      <c r="IXT62" s="710"/>
      <c r="IXU62" s="710"/>
      <c r="IXV62" s="710"/>
      <c r="IXW62" s="710"/>
      <c r="IXX62" s="710"/>
      <c r="IXY62" s="710"/>
      <c r="IXZ62" s="710"/>
      <c r="IYA62" s="710"/>
      <c r="IYB62" s="710"/>
      <c r="IYC62" s="710"/>
      <c r="IYD62" s="710"/>
      <c r="IYE62" s="710"/>
      <c r="IYF62" s="710"/>
      <c r="IYG62" s="710"/>
      <c r="IYH62" s="710"/>
      <c r="IYI62" s="710"/>
      <c r="IYJ62" s="710"/>
      <c r="IYK62" s="710"/>
      <c r="IYL62" s="710"/>
      <c r="IYM62" s="710"/>
      <c r="IYN62" s="710"/>
      <c r="IYO62" s="710"/>
      <c r="IYP62" s="710"/>
      <c r="IYQ62" s="710"/>
      <c r="IYR62" s="710"/>
      <c r="IYS62" s="710"/>
      <c r="IYT62" s="710"/>
      <c r="IYU62" s="710"/>
      <c r="IYV62" s="710"/>
      <c r="IYW62" s="710"/>
      <c r="IYX62" s="710"/>
      <c r="IYY62" s="710"/>
      <c r="IYZ62" s="710"/>
      <c r="IZA62" s="710"/>
      <c r="IZB62" s="710"/>
      <c r="IZC62" s="710"/>
      <c r="IZD62" s="710"/>
      <c r="IZE62" s="710"/>
      <c r="IZF62" s="710"/>
      <c r="IZG62" s="710"/>
      <c r="IZH62" s="710"/>
      <c r="IZI62" s="710"/>
      <c r="IZJ62" s="710"/>
      <c r="IZK62" s="710"/>
      <c r="IZL62" s="710"/>
      <c r="IZM62" s="710"/>
      <c r="IZN62" s="710"/>
      <c r="IZO62" s="710"/>
      <c r="IZP62" s="710"/>
      <c r="IZQ62" s="710"/>
      <c r="IZR62" s="710"/>
      <c r="IZS62" s="710"/>
      <c r="IZT62" s="710"/>
      <c r="IZU62" s="710"/>
      <c r="IZV62" s="710"/>
      <c r="IZW62" s="710"/>
      <c r="IZX62" s="710"/>
      <c r="IZY62" s="710"/>
      <c r="IZZ62" s="710"/>
      <c r="JAA62" s="710"/>
      <c r="JAB62" s="710"/>
      <c r="JAC62" s="710"/>
      <c r="JAD62" s="710"/>
      <c r="JAE62" s="710"/>
      <c r="JAF62" s="710"/>
      <c r="JAG62" s="710"/>
      <c r="JAH62" s="710"/>
      <c r="JAI62" s="710"/>
      <c r="JAJ62" s="710"/>
      <c r="JAK62" s="710"/>
      <c r="JAL62" s="710"/>
      <c r="JAM62" s="710"/>
      <c r="JAN62" s="710"/>
      <c r="JAO62" s="710"/>
      <c r="JAP62" s="710"/>
      <c r="JAQ62" s="710"/>
      <c r="JAR62" s="710"/>
      <c r="JAS62" s="710"/>
      <c r="JAT62" s="710"/>
      <c r="JAU62" s="710"/>
      <c r="JAV62" s="710"/>
      <c r="JAW62" s="710"/>
      <c r="JAX62" s="710"/>
      <c r="JAY62" s="710"/>
      <c r="JAZ62" s="710"/>
      <c r="JBA62" s="710"/>
      <c r="JBB62" s="710"/>
      <c r="JBC62" s="710"/>
      <c r="JBD62" s="710"/>
      <c r="JBE62" s="710"/>
      <c r="JBF62" s="710"/>
      <c r="JBG62" s="710"/>
      <c r="JBH62" s="710"/>
      <c r="JBI62" s="710"/>
      <c r="JBJ62" s="710"/>
      <c r="JBK62" s="710"/>
      <c r="JBL62" s="710"/>
      <c r="JBM62" s="710"/>
      <c r="JBN62" s="710"/>
      <c r="JBO62" s="710"/>
      <c r="JBP62" s="710"/>
      <c r="JBQ62" s="710"/>
      <c r="JBR62" s="710"/>
      <c r="JBS62" s="710"/>
      <c r="JBT62" s="710"/>
      <c r="JBU62" s="710"/>
      <c r="JBV62" s="710"/>
      <c r="JBW62" s="710"/>
      <c r="JBX62" s="710"/>
      <c r="JBY62" s="710"/>
      <c r="JBZ62" s="710"/>
      <c r="JCA62" s="710"/>
      <c r="JCB62" s="710"/>
      <c r="JCC62" s="710"/>
      <c r="JCD62" s="710"/>
      <c r="JCE62" s="710"/>
      <c r="JCF62" s="710"/>
      <c r="JCG62" s="710"/>
      <c r="JCH62" s="710"/>
      <c r="JCI62" s="710"/>
      <c r="JCJ62" s="710"/>
      <c r="JCK62" s="710"/>
      <c r="JCL62" s="710"/>
      <c r="JCM62" s="710"/>
      <c r="JCN62" s="710"/>
      <c r="JCO62" s="710"/>
      <c r="JCP62" s="710"/>
      <c r="JCQ62" s="710"/>
      <c r="JCR62" s="710"/>
      <c r="JCS62" s="710"/>
      <c r="JCT62" s="710"/>
      <c r="JCU62" s="710"/>
      <c r="JCV62" s="710"/>
      <c r="JCW62" s="710"/>
      <c r="JCX62" s="710"/>
      <c r="JCY62" s="710"/>
      <c r="JCZ62" s="710"/>
      <c r="JDA62" s="710"/>
      <c r="JDB62" s="710"/>
      <c r="JDC62" s="710"/>
      <c r="JDD62" s="710"/>
      <c r="JDE62" s="710"/>
      <c r="JDF62" s="710"/>
      <c r="JDG62" s="710"/>
      <c r="JDH62" s="710"/>
      <c r="JDI62" s="710"/>
      <c r="JDJ62" s="710"/>
      <c r="JDK62" s="710"/>
      <c r="JDL62" s="710"/>
      <c r="JDM62" s="710"/>
      <c r="JDN62" s="710"/>
      <c r="JDO62" s="710"/>
      <c r="JDP62" s="710"/>
      <c r="JDQ62" s="710"/>
      <c r="JDR62" s="710"/>
      <c r="JDS62" s="710"/>
      <c r="JDT62" s="710"/>
      <c r="JDU62" s="710"/>
      <c r="JDV62" s="710"/>
      <c r="JDW62" s="710"/>
      <c r="JDX62" s="710"/>
      <c r="JDY62" s="710"/>
      <c r="JDZ62" s="710"/>
      <c r="JEA62" s="710"/>
      <c r="JEB62" s="710"/>
      <c r="JEC62" s="710"/>
      <c r="JED62" s="710"/>
      <c r="JEE62" s="710"/>
      <c r="JEF62" s="710"/>
      <c r="JEG62" s="710"/>
      <c r="JEH62" s="710"/>
      <c r="JEI62" s="710"/>
      <c r="JEJ62" s="710"/>
      <c r="JEK62" s="710"/>
      <c r="JEL62" s="710"/>
      <c r="JEM62" s="710"/>
      <c r="JEN62" s="710"/>
      <c r="JEO62" s="710"/>
      <c r="JEP62" s="710"/>
      <c r="JEQ62" s="710"/>
      <c r="JER62" s="710"/>
      <c r="JES62" s="710"/>
      <c r="JET62" s="710"/>
      <c r="JEU62" s="710"/>
      <c r="JEV62" s="710"/>
      <c r="JEW62" s="710"/>
      <c r="JEX62" s="710"/>
      <c r="JEY62" s="710"/>
      <c r="JEZ62" s="710"/>
      <c r="JFA62" s="710"/>
      <c r="JFB62" s="710"/>
      <c r="JFC62" s="710"/>
      <c r="JFD62" s="710"/>
      <c r="JFE62" s="710"/>
      <c r="JFF62" s="710"/>
      <c r="JFG62" s="710"/>
      <c r="JFH62" s="710"/>
      <c r="JFI62" s="710"/>
      <c r="JFJ62" s="710"/>
      <c r="JFK62" s="710"/>
      <c r="JFL62" s="710"/>
      <c r="JFM62" s="710"/>
      <c r="JFN62" s="710"/>
      <c r="JFO62" s="710"/>
      <c r="JFP62" s="710"/>
      <c r="JFQ62" s="710"/>
      <c r="JFR62" s="710"/>
      <c r="JFS62" s="710"/>
      <c r="JFT62" s="710"/>
      <c r="JFU62" s="710"/>
      <c r="JFV62" s="710"/>
      <c r="JFW62" s="710"/>
      <c r="JFX62" s="710"/>
      <c r="JFY62" s="710"/>
      <c r="JFZ62" s="710"/>
      <c r="JGA62" s="710"/>
      <c r="JGB62" s="710"/>
      <c r="JGC62" s="710"/>
      <c r="JGD62" s="710"/>
      <c r="JGE62" s="710"/>
      <c r="JGF62" s="710"/>
      <c r="JGG62" s="710"/>
      <c r="JGH62" s="710"/>
      <c r="JGI62" s="710"/>
      <c r="JGJ62" s="710"/>
      <c r="JGK62" s="710"/>
      <c r="JGL62" s="710"/>
      <c r="JGM62" s="710"/>
      <c r="JGN62" s="710"/>
      <c r="JGO62" s="710"/>
      <c r="JGP62" s="710"/>
      <c r="JGQ62" s="710"/>
      <c r="JGR62" s="710"/>
      <c r="JGS62" s="710"/>
      <c r="JGT62" s="710"/>
      <c r="JGU62" s="710"/>
      <c r="JGV62" s="710"/>
      <c r="JGW62" s="710"/>
      <c r="JGX62" s="710"/>
      <c r="JGY62" s="710"/>
      <c r="JGZ62" s="710"/>
      <c r="JHA62" s="710"/>
      <c r="JHB62" s="710"/>
      <c r="JHC62" s="710"/>
      <c r="JHD62" s="710"/>
      <c r="JHE62" s="710"/>
      <c r="JHF62" s="710"/>
      <c r="JHG62" s="710"/>
      <c r="JHH62" s="710"/>
      <c r="JHI62" s="710"/>
      <c r="JHJ62" s="710"/>
      <c r="JHK62" s="710"/>
      <c r="JHL62" s="710"/>
      <c r="JHM62" s="710"/>
      <c r="JHN62" s="710"/>
      <c r="JHO62" s="710"/>
      <c r="JHP62" s="710"/>
      <c r="JHQ62" s="710"/>
      <c r="JHR62" s="710"/>
      <c r="JHS62" s="710"/>
      <c r="JHT62" s="710"/>
      <c r="JHU62" s="710"/>
      <c r="JHV62" s="710"/>
      <c r="JHW62" s="710"/>
      <c r="JHX62" s="710"/>
      <c r="JHY62" s="710"/>
      <c r="JHZ62" s="710"/>
      <c r="JIA62" s="710"/>
      <c r="JIB62" s="710"/>
      <c r="JIC62" s="710"/>
      <c r="JID62" s="710"/>
      <c r="JIE62" s="710"/>
      <c r="JIF62" s="710"/>
      <c r="JIG62" s="710"/>
      <c r="JIH62" s="710"/>
      <c r="JII62" s="710"/>
      <c r="JIJ62" s="710"/>
      <c r="JIK62" s="710"/>
      <c r="JIL62" s="710"/>
      <c r="JIM62" s="710"/>
      <c r="JIN62" s="710"/>
      <c r="JIO62" s="710"/>
      <c r="JIP62" s="710"/>
      <c r="JIQ62" s="710"/>
      <c r="JIR62" s="710"/>
      <c r="JIS62" s="710"/>
      <c r="JIT62" s="710"/>
      <c r="JIU62" s="710"/>
      <c r="JIV62" s="710"/>
      <c r="JIW62" s="710"/>
      <c r="JIX62" s="710"/>
      <c r="JIY62" s="710"/>
      <c r="JIZ62" s="710"/>
      <c r="JJA62" s="710"/>
      <c r="JJB62" s="710"/>
      <c r="JJC62" s="710"/>
      <c r="JJD62" s="710"/>
      <c r="JJE62" s="710"/>
      <c r="JJF62" s="710"/>
      <c r="JJG62" s="710"/>
      <c r="JJH62" s="710"/>
      <c r="JJI62" s="710"/>
      <c r="JJJ62" s="710"/>
      <c r="JJK62" s="710"/>
      <c r="JJL62" s="710"/>
      <c r="JJM62" s="710"/>
      <c r="JJN62" s="710"/>
      <c r="JJO62" s="710"/>
      <c r="JJP62" s="710"/>
      <c r="JJQ62" s="710"/>
      <c r="JJR62" s="710"/>
      <c r="JJS62" s="710"/>
      <c r="JJT62" s="710"/>
      <c r="JJU62" s="710"/>
      <c r="JJV62" s="710"/>
      <c r="JJW62" s="710"/>
      <c r="JJX62" s="710"/>
      <c r="JJY62" s="710"/>
      <c r="JJZ62" s="710"/>
      <c r="JKA62" s="710"/>
      <c r="JKB62" s="710"/>
      <c r="JKC62" s="710"/>
      <c r="JKD62" s="710"/>
      <c r="JKE62" s="710"/>
      <c r="JKF62" s="710"/>
      <c r="JKG62" s="710"/>
      <c r="JKH62" s="710"/>
      <c r="JKI62" s="710"/>
      <c r="JKJ62" s="710"/>
      <c r="JKK62" s="710"/>
      <c r="JKL62" s="710"/>
      <c r="JKM62" s="710"/>
      <c r="JKN62" s="710"/>
      <c r="JKO62" s="710"/>
      <c r="JKP62" s="710"/>
      <c r="JKQ62" s="710"/>
      <c r="JKR62" s="710"/>
      <c r="JKS62" s="710"/>
      <c r="JKT62" s="710"/>
      <c r="JKU62" s="710"/>
      <c r="JKV62" s="710"/>
      <c r="JKW62" s="710"/>
      <c r="JKX62" s="710"/>
      <c r="JKY62" s="710"/>
      <c r="JKZ62" s="710"/>
      <c r="JLA62" s="710"/>
      <c r="JLB62" s="710"/>
      <c r="JLC62" s="710"/>
      <c r="JLD62" s="710"/>
      <c r="JLE62" s="710"/>
      <c r="JLF62" s="710"/>
      <c r="JLG62" s="710"/>
      <c r="JLH62" s="710"/>
      <c r="JLI62" s="710"/>
      <c r="JLJ62" s="710"/>
      <c r="JLK62" s="710"/>
      <c r="JLL62" s="710"/>
      <c r="JLM62" s="710"/>
      <c r="JLN62" s="710"/>
      <c r="JLO62" s="710"/>
      <c r="JLP62" s="710"/>
      <c r="JLQ62" s="710"/>
      <c r="JLR62" s="710"/>
      <c r="JLS62" s="710"/>
      <c r="JLT62" s="710"/>
      <c r="JLU62" s="710"/>
      <c r="JLV62" s="710"/>
      <c r="JLW62" s="710"/>
      <c r="JLX62" s="710"/>
      <c r="JLY62" s="710"/>
      <c r="JLZ62" s="710"/>
      <c r="JMA62" s="710"/>
      <c r="JMB62" s="710"/>
      <c r="JMC62" s="710"/>
      <c r="JMD62" s="710"/>
      <c r="JME62" s="710"/>
      <c r="JMF62" s="710"/>
      <c r="JMG62" s="710"/>
      <c r="JMH62" s="710"/>
      <c r="JMI62" s="710"/>
      <c r="JMJ62" s="710"/>
      <c r="JMK62" s="710"/>
      <c r="JML62" s="710"/>
      <c r="JMM62" s="710"/>
      <c r="JMN62" s="710"/>
      <c r="JMO62" s="710"/>
      <c r="JMP62" s="710"/>
      <c r="JMQ62" s="710"/>
      <c r="JMR62" s="710"/>
      <c r="JMS62" s="710"/>
      <c r="JMT62" s="710"/>
      <c r="JMU62" s="710"/>
      <c r="JMV62" s="710"/>
      <c r="JMW62" s="710"/>
      <c r="JMX62" s="710"/>
      <c r="JMY62" s="710"/>
      <c r="JMZ62" s="710"/>
      <c r="JNA62" s="710"/>
      <c r="JNB62" s="710"/>
      <c r="JNC62" s="710"/>
      <c r="JND62" s="710"/>
      <c r="JNE62" s="710"/>
      <c r="JNF62" s="710"/>
      <c r="JNG62" s="710"/>
      <c r="JNH62" s="710"/>
      <c r="JNI62" s="710"/>
      <c r="JNJ62" s="710"/>
      <c r="JNK62" s="710"/>
      <c r="JNL62" s="710"/>
      <c r="JNM62" s="710"/>
      <c r="JNN62" s="710"/>
      <c r="JNO62" s="710"/>
      <c r="JNP62" s="710"/>
      <c r="JNQ62" s="710"/>
      <c r="JNR62" s="710"/>
      <c r="JNS62" s="710"/>
      <c r="JNT62" s="710"/>
      <c r="JNU62" s="710"/>
      <c r="JNV62" s="710"/>
      <c r="JNW62" s="710"/>
      <c r="JNX62" s="710"/>
      <c r="JNY62" s="710"/>
      <c r="JNZ62" s="710"/>
      <c r="JOA62" s="710"/>
      <c r="JOB62" s="710"/>
      <c r="JOC62" s="710"/>
      <c r="JOD62" s="710"/>
      <c r="JOE62" s="710"/>
      <c r="JOF62" s="710"/>
      <c r="JOG62" s="710"/>
      <c r="JOH62" s="710"/>
      <c r="JOI62" s="710"/>
      <c r="JOJ62" s="710"/>
      <c r="JOK62" s="710"/>
      <c r="JOL62" s="710"/>
      <c r="JOM62" s="710"/>
      <c r="JON62" s="710"/>
      <c r="JOO62" s="710"/>
      <c r="JOP62" s="710"/>
      <c r="JOQ62" s="710"/>
      <c r="JOR62" s="710"/>
      <c r="JOS62" s="710"/>
      <c r="JOT62" s="710"/>
      <c r="JOU62" s="710"/>
      <c r="JOV62" s="710"/>
      <c r="JOW62" s="710"/>
      <c r="JOX62" s="710"/>
      <c r="JOY62" s="710"/>
      <c r="JOZ62" s="710"/>
      <c r="JPA62" s="710"/>
      <c r="JPB62" s="710"/>
      <c r="JPC62" s="710"/>
      <c r="JPD62" s="710"/>
      <c r="JPE62" s="710"/>
      <c r="JPF62" s="710"/>
      <c r="JPG62" s="710"/>
      <c r="JPH62" s="710"/>
      <c r="JPI62" s="710"/>
      <c r="JPJ62" s="710"/>
      <c r="JPK62" s="710"/>
      <c r="JPL62" s="710"/>
      <c r="JPM62" s="710"/>
      <c r="JPN62" s="710"/>
      <c r="JPO62" s="710"/>
      <c r="JPP62" s="710"/>
      <c r="JPQ62" s="710"/>
      <c r="JPR62" s="710"/>
      <c r="JPS62" s="710"/>
      <c r="JPT62" s="710"/>
      <c r="JPU62" s="710"/>
      <c r="JPV62" s="710"/>
      <c r="JPW62" s="710"/>
      <c r="JPX62" s="710"/>
      <c r="JPY62" s="710"/>
      <c r="JPZ62" s="710"/>
      <c r="JQA62" s="710"/>
      <c r="JQB62" s="710"/>
      <c r="JQC62" s="710"/>
      <c r="JQD62" s="710"/>
      <c r="JQE62" s="710"/>
      <c r="JQF62" s="710"/>
      <c r="JQG62" s="710"/>
      <c r="JQH62" s="710"/>
      <c r="JQI62" s="710"/>
      <c r="JQJ62" s="710"/>
      <c r="JQK62" s="710"/>
      <c r="JQL62" s="710"/>
      <c r="JQM62" s="710"/>
      <c r="JQN62" s="710"/>
      <c r="JQO62" s="710"/>
      <c r="JQP62" s="710"/>
      <c r="JQQ62" s="710"/>
      <c r="JQR62" s="710"/>
      <c r="JQS62" s="710"/>
      <c r="JQT62" s="710"/>
      <c r="JQU62" s="710"/>
      <c r="JQV62" s="710"/>
      <c r="JQW62" s="710"/>
      <c r="JQX62" s="710"/>
      <c r="JQY62" s="710"/>
      <c r="JQZ62" s="710"/>
      <c r="JRA62" s="710"/>
      <c r="JRB62" s="710"/>
      <c r="JRC62" s="710"/>
      <c r="JRD62" s="710"/>
      <c r="JRE62" s="710"/>
      <c r="JRF62" s="710"/>
      <c r="JRG62" s="710"/>
      <c r="JRH62" s="710"/>
      <c r="JRI62" s="710"/>
      <c r="JRJ62" s="710"/>
      <c r="JRK62" s="710"/>
      <c r="JRL62" s="710"/>
      <c r="JRM62" s="710"/>
      <c r="JRN62" s="710"/>
      <c r="JRO62" s="710"/>
      <c r="JRP62" s="710"/>
      <c r="JRQ62" s="710"/>
      <c r="JRR62" s="710"/>
      <c r="JRS62" s="710"/>
      <c r="JRT62" s="710"/>
      <c r="JRU62" s="710"/>
      <c r="JRV62" s="710"/>
      <c r="JRW62" s="710"/>
      <c r="JRX62" s="710"/>
      <c r="JRY62" s="710"/>
      <c r="JRZ62" s="710"/>
      <c r="JSA62" s="710"/>
      <c r="JSB62" s="710"/>
      <c r="JSC62" s="710"/>
      <c r="JSD62" s="710"/>
      <c r="JSE62" s="710"/>
      <c r="JSF62" s="710"/>
      <c r="JSG62" s="710"/>
      <c r="JSH62" s="710"/>
      <c r="JSI62" s="710"/>
      <c r="JSJ62" s="710"/>
      <c r="JSK62" s="710"/>
      <c r="JSL62" s="710"/>
      <c r="JSM62" s="710"/>
      <c r="JSN62" s="710"/>
      <c r="JSO62" s="710"/>
      <c r="JSP62" s="710"/>
      <c r="JSQ62" s="710"/>
      <c r="JSR62" s="710"/>
      <c r="JSS62" s="710"/>
      <c r="JST62" s="710"/>
      <c r="JSU62" s="710"/>
      <c r="JSV62" s="710"/>
      <c r="JSW62" s="710"/>
      <c r="JSX62" s="710"/>
      <c r="JSY62" s="710"/>
      <c r="JSZ62" s="710"/>
      <c r="JTA62" s="710"/>
      <c r="JTB62" s="710"/>
      <c r="JTC62" s="710"/>
      <c r="JTD62" s="710"/>
      <c r="JTE62" s="710"/>
      <c r="JTF62" s="710"/>
      <c r="JTG62" s="710"/>
      <c r="JTH62" s="710"/>
      <c r="JTI62" s="710"/>
      <c r="JTJ62" s="710"/>
      <c r="JTK62" s="710"/>
      <c r="JTL62" s="710"/>
      <c r="JTM62" s="710"/>
      <c r="JTN62" s="710"/>
      <c r="JTO62" s="710"/>
      <c r="JTP62" s="710"/>
      <c r="JTQ62" s="710"/>
      <c r="JTR62" s="710"/>
      <c r="JTS62" s="710"/>
      <c r="JTT62" s="710"/>
      <c r="JTU62" s="710"/>
      <c r="JTV62" s="710"/>
      <c r="JTW62" s="710"/>
      <c r="JTX62" s="710"/>
      <c r="JTY62" s="710"/>
      <c r="JTZ62" s="710"/>
      <c r="JUA62" s="710"/>
      <c r="JUB62" s="710"/>
      <c r="JUC62" s="710"/>
      <c r="JUD62" s="710"/>
      <c r="JUE62" s="710"/>
      <c r="JUF62" s="710"/>
      <c r="JUG62" s="710"/>
      <c r="JUH62" s="710"/>
      <c r="JUI62" s="710"/>
      <c r="JUJ62" s="710"/>
      <c r="JUK62" s="710"/>
      <c r="JUL62" s="710"/>
      <c r="JUM62" s="710"/>
      <c r="JUN62" s="710"/>
      <c r="JUO62" s="710"/>
      <c r="JUP62" s="710"/>
      <c r="JUQ62" s="710"/>
      <c r="JUR62" s="710"/>
      <c r="JUS62" s="710"/>
      <c r="JUT62" s="710"/>
      <c r="JUU62" s="710"/>
      <c r="JUV62" s="710"/>
      <c r="JUW62" s="710"/>
      <c r="JUX62" s="710"/>
      <c r="JUY62" s="710"/>
      <c r="JUZ62" s="710"/>
      <c r="JVA62" s="710"/>
      <c r="JVB62" s="710"/>
      <c r="JVC62" s="710"/>
      <c r="JVD62" s="710"/>
      <c r="JVE62" s="710"/>
      <c r="JVF62" s="710"/>
      <c r="JVG62" s="710"/>
      <c r="JVH62" s="710"/>
      <c r="JVI62" s="710"/>
      <c r="JVJ62" s="710"/>
      <c r="JVK62" s="710"/>
      <c r="JVL62" s="710"/>
      <c r="JVM62" s="710"/>
      <c r="JVN62" s="710"/>
      <c r="JVO62" s="710"/>
      <c r="JVP62" s="710"/>
      <c r="JVQ62" s="710"/>
      <c r="JVR62" s="710"/>
      <c r="JVS62" s="710"/>
      <c r="JVT62" s="710"/>
      <c r="JVU62" s="710"/>
      <c r="JVV62" s="710"/>
      <c r="JVW62" s="710"/>
      <c r="JVX62" s="710"/>
      <c r="JVY62" s="710"/>
      <c r="JVZ62" s="710"/>
      <c r="JWA62" s="710"/>
      <c r="JWB62" s="710"/>
      <c r="JWC62" s="710"/>
      <c r="JWD62" s="710"/>
      <c r="JWE62" s="710"/>
      <c r="JWF62" s="710"/>
      <c r="JWG62" s="710"/>
      <c r="JWH62" s="710"/>
      <c r="JWI62" s="710"/>
      <c r="JWJ62" s="710"/>
      <c r="JWK62" s="710"/>
      <c r="JWL62" s="710"/>
      <c r="JWM62" s="710"/>
      <c r="JWN62" s="710"/>
      <c r="JWO62" s="710"/>
      <c r="JWP62" s="710"/>
      <c r="JWQ62" s="710"/>
      <c r="JWR62" s="710"/>
      <c r="JWS62" s="710"/>
      <c r="JWT62" s="710"/>
      <c r="JWU62" s="710"/>
      <c r="JWV62" s="710"/>
      <c r="JWW62" s="710"/>
      <c r="JWX62" s="710"/>
      <c r="JWY62" s="710"/>
      <c r="JWZ62" s="710"/>
      <c r="JXA62" s="710"/>
      <c r="JXB62" s="710"/>
      <c r="JXC62" s="710"/>
      <c r="JXD62" s="710"/>
      <c r="JXE62" s="710"/>
      <c r="JXF62" s="710"/>
      <c r="JXG62" s="710"/>
      <c r="JXH62" s="710"/>
      <c r="JXI62" s="710"/>
      <c r="JXJ62" s="710"/>
      <c r="JXK62" s="710"/>
      <c r="JXL62" s="710"/>
      <c r="JXM62" s="710"/>
      <c r="JXN62" s="710"/>
      <c r="JXO62" s="710"/>
      <c r="JXP62" s="710"/>
      <c r="JXQ62" s="710"/>
      <c r="JXR62" s="710"/>
      <c r="JXS62" s="710"/>
      <c r="JXT62" s="710"/>
      <c r="JXU62" s="710"/>
      <c r="JXV62" s="710"/>
      <c r="JXW62" s="710"/>
      <c r="JXX62" s="710"/>
      <c r="JXY62" s="710"/>
      <c r="JXZ62" s="710"/>
      <c r="JYA62" s="710"/>
      <c r="JYB62" s="710"/>
      <c r="JYC62" s="710"/>
      <c r="JYD62" s="710"/>
      <c r="JYE62" s="710"/>
      <c r="JYF62" s="710"/>
      <c r="JYG62" s="710"/>
      <c r="JYH62" s="710"/>
      <c r="JYI62" s="710"/>
      <c r="JYJ62" s="710"/>
      <c r="JYK62" s="710"/>
      <c r="JYL62" s="710"/>
      <c r="JYM62" s="710"/>
      <c r="JYN62" s="710"/>
      <c r="JYO62" s="710"/>
      <c r="JYP62" s="710"/>
      <c r="JYQ62" s="710"/>
      <c r="JYR62" s="710"/>
      <c r="JYS62" s="710"/>
      <c r="JYT62" s="710"/>
      <c r="JYU62" s="710"/>
      <c r="JYV62" s="710"/>
      <c r="JYW62" s="710"/>
      <c r="JYX62" s="710"/>
      <c r="JYY62" s="710"/>
      <c r="JYZ62" s="710"/>
      <c r="JZA62" s="710"/>
      <c r="JZB62" s="710"/>
      <c r="JZC62" s="710"/>
      <c r="JZD62" s="710"/>
      <c r="JZE62" s="710"/>
      <c r="JZF62" s="710"/>
      <c r="JZG62" s="710"/>
      <c r="JZH62" s="710"/>
      <c r="JZI62" s="710"/>
      <c r="JZJ62" s="710"/>
      <c r="JZK62" s="710"/>
      <c r="JZL62" s="710"/>
      <c r="JZM62" s="710"/>
      <c r="JZN62" s="710"/>
      <c r="JZO62" s="710"/>
      <c r="JZP62" s="710"/>
      <c r="JZQ62" s="710"/>
      <c r="JZR62" s="710"/>
      <c r="JZS62" s="710"/>
      <c r="JZT62" s="710"/>
      <c r="JZU62" s="710"/>
      <c r="JZV62" s="710"/>
      <c r="JZW62" s="710"/>
      <c r="JZX62" s="710"/>
      <c r="JZY62" s="710"/>
      <c r="JZZ62" s="710"/>
      <c r="KAA62" s="710"/>
      <c r="KAB62" s="710"/>
      <c r="KAC62" s="710"/>
      <c r="KAD62" s="710"/>
      <c r="KAE62" s="710"/>
      <c r="KAF62" s="710"/>
      <c r="KAG62" s="710"/>
      <c r="KAH62" s="710"/>
      <c r="KAI62" s="710"/>
      <c r="KAJ62" s="710"/>
      <c r="KAK62" s="710"/>
      <c r="KAL62" s="710"/>
      <c r="KAM62" s="710"/>
      <c r="KAN62" s="710"/>
      <c r="KAO62" s="710"/>
      <c r="KAP62" s="710"/>
      <c r="KAQ62" s="710"/>
      <c r="KAR62" s="710"/>
      <c r="KAS62" s="710"/>
      <c r="KAT62" s="710"/>
      <c r="KAU62" s="710"/>
      <c r="KAV62" s="710"/>
      <c r="KAW62" s="710"/>
      <c r="KAX62" s="710"/>
      <c r="KAY62" s="710"/>
      <c r="KAZ62" s="710"/>
      <c r="KBA62" s="710"/>
      <c r="KBB62" s="710"/>
      <c r="KBC62" s="710"/>
      <c r="KBD62" s="710"/>
      <c r="KBE62" s="710"/>
      <c r="KBF62" s="710"/>
      <c r="KBG62" s="710"/>
      <c r="KBH62" s="710"/>
      <c r="KBI62" s="710"/>
      <c r="KBJ62" s="710"/>
      <c r="KBK62" s="710"/>
      <c r="KBL62" s="710"/>
      <c r="KBM62" s="710"/>
      <c r="KBN62" s="710"/>
      <c r="KBO62" s="710"/>
      <c r="KBP62" s="710"/>
      <c r="KBQ62" s="710"/>
      <c r="KBR62" s="710"/>
      <c r="KBS62" s="710"/>
      <c r="KBT62" s="710"/>
      <c r="KBU62" s="710"/>
      <c r="KBV62" s="710"/>
      <c r="KBW62" s="710"/>
      <c r="KBX62" s="710"/>
      <c r="KBY62" s="710"/>
      <c r="KBZ62" s="710"/>
      <c r="KCA62" s="710"/>
      <c r="KCB62" s="710"/>
      <c r="KCC62" s="710"/>
      <c r="KCD62" s="710"/>
      <c r="KCE62" s="710"/>
      <c r="KCF62" s="710"/>
      <c r="KCG62" s="710"/>
      <c r="KCH62" s="710"/>
      <c r="KCI62" s="710"/>
      <c r="KCJ62" s="710"/>
      <c r="KCK62" s="710"/>
      <c r="KCL62" s="710"/>
      <c r="KCM62" s="710"/>
      <c r="KCN62" s="710"/>
      <c r="KCO62" s="710"/>
      <c r="KCP62" s="710"/>
      <c r="KCQ62" s="710"/>
      <c r="KCR62" s="710"/>
      <c r="KCS62" s="710"/>
      <c r="KCT62" s="710"/>
      <c r="KCU62" s="710"/>
      <c r="KCV62" s="710"/>
      <c r="KCW62" s="710"/>
      <c r="KCX62" s="710"/>
      <c r="KCY62" s="710"/>
      <c r="KCZ62" s="710"/>
      <c r="KDA62" s="710"/>
      <c r="KDB62" s="710"/>
      <c r="KDC62" s="710"/>
      <c r="KDD62" s="710"/>
      <c r="KDE62" s="710"/>
      <c r="KDF62" s="710"/>
      <c r="KDG62" s="710"/>
      <c r="KDH62" s="710"/>
      <c r="KDI62" s="710"/>
      <c r="KDJ62" s="710"/>
      <c r="KDK62" s="710"/>
      <c r="KDL62" s="710"/>
      <c r="KDM62" s="710"/>
      <c r="KDN62" s="710"/>
      <c r="KDO62" s="710"/>
      <c r="KDP62" s="710"/>
      <c r="KDQ62" s="710"/>
      <c r="KDR62" s="710"/>
      <c r="KDS62" s="710"/>
      <c r="KDT62" s="710"/>
      <c r="KDU62" s="710"/>
      <c r="KDV62" s="710"/>
      <c r="KDW62" s="710"/>
      <c r="KDX62" s="710"/>
      <c r="KDY62" s="710"/>
      <c r="KDZ62" s="710"/>
      <c r="KEA62" s="710"/>
      <c r="KEB62" s="710"/>
      <c r="KEC62" s="710"/>
      <c r="KED62" s="710"/>
      <c r="KEE62" s="710"/>
      <c r="KEF62" s="710"/>
      <c r="KEG62" s="710"/>
      <c r="KEH62" s="710"/>
      <c r="KEI62" s="710"/>
      <c r="KEJ62" s="710"/>
      <c r="KEK62" s="710"/>
      <c r="KEL62" s="710"/>
      <c r="KEM62" s="710"/>
      <c r="KEN62" s="710"/>
      <c r="KEO62" s="710"/>
      <c r="KEP62" s="710"/>
      <c r="KEQ62" s="710"/>
      <c r="KER62" s="710"/>
      <c r="KES62" s="710"/>
      <c r="KET62" s="710"/>
      <c r="KEU62" s="710"/>
      <c r="KEV62" s="710"/>
      <c r="KEW62" s="710"/>
      <c r="KEX62" s="710"/>
      <c r="KEY62" s="710"/>
      <c r="KEZ62" s="710"/>
      <c r="KFA62" s="710"/>
      <c r="KFB62" s="710"/>
      <c r="KFC62" s="710"/>
      <c r="KFD62" s="710"/>
      <c r="KFE62" s="710"/>
      <c r="KFF62" s="710"/>
      <c r="KFG62" s="710"/>
      <c r="KFH62" s="710"/>
      <c r="KFI62" s="710"/>
      <c r="KFJ62" s="710"/>
      <c r="KFK62" s="710"/>
      <c r="KFL62" s="710"/>
      <c r="KFM62" s="710"/>
      <c r="KFN62" s="710"/>
      <c r="KFO62" s="710"/>
      <c r="KFP62" s="710"/>
      <c r="KFQ62" s="710"/>
      <c r="KFR62" s="710"/>
      <c r="KFS62" s="710"/>
      <c r="KFT62" s="710"/>
      <c r="KFU62" s="710"/>
      <c r="KFV62" s="710"/>
      <c r="KFW62" s="710"/>
      <c r="KFX62" s="710"/>
      <c r="KFY62" s="710"/>
      <c r="KFZ62" s="710"/>
      <c r="KGA62" s="710"/>
      <c r="KGB62" s="710"/>
      <c r="KGC62" s="710"/>
      <c r="KGD62" s="710"/>
      <c r="KGE62" s="710"/>
      <c r="KGF62" s="710"/>
      <c r="KGG62" s="710"/>
      <c r="KGH62" s="710"/>
      <c r="KGI62" s="710"/>
      <c r="KGJ62" s="710"/>
      <c r="KGK62" s="710"/>
      <c r="KGL62" s="710"/>
      <c r="KGM62" s="710"/>
      <c r="KGN62" s="710"/>
      <c r="KGO62" s="710"/>
      <c r="KGP62" s="710"/>
      <c r="KGQ62" s="710"/>
      <c r="KGR62" s="710"/>
      <c r="KGS62" s="710"/>
      <c r="KGT62" s="710"/>
      <c r="KGU62" s="710"/>
      <c r="KGV62" s="710"/>
      <c r="KGW62" s="710"/>
      <c r="KGX62" s="710"/>
      <c r="KGY62" s="710"/>
      <c r="KGZ62" s="710"/>
      <c r="KHA62" s="710"/>
      <c r="KHB62" s="710"/>
      <c r="KHC62" s="710"/>
      <c r="KHD62" s="710"/>
      <c r="KHE62" s="710"/>
      <c r="KHF62" s="710"/>
      <c r="KHG62" s="710"/>
      <c r="KHH62" s="710"/>
      <c r="KHI62" s="710"/>
      <c r="KHJ62" s="710"/>
      <c r="KHK62" s="710"/>
      <c r="KHL62" s="710"/>
      <c r="KHM62" s="710"/>
      <c r="KHN62" s="710"/>
      <c r="KHO62" s="710"/>
      <c r="KHP62" s="710"/>
      <c r="KHQ62" s="710"/>
      <c r="KHR62" s="710"/>
      <c r="KHS62" s="710"/>
      <c r="KHT62" s="710"/>
      <c r="KHU62" s="710"/>
      <c r="KHV62" s="710"/>
      <c r="KHW62" s="710"/>
      <c r="KHX62" s="710"/>
      <c r="KHY62" s="710"/>
      <c r="KHZ62" s="710"/>
      <c r="KIA62" s="710"/>
      <c r="KIB62" s="710"/>
      <c r="KIC62" s="710"/>
      <c r="KID62" s="710"/>
      <c r="KIE62" s="710"/>
      <c r="KIF62" s="710"/>
      <c r="KIG62" s="710"/>
      <c r="KIH62" s="710"/>
      <c r="KII62" s="710"/>
      <c r="KIJ62" s="710"/>
      <c r="KIK62" s="710"/>
      <c r="KIL62" s="710"/>
      <c r="KIM62" s="710"/>
      <c r="KIN62" s="710"/>
      <c r="KIO62" s="710"/>
      <c r="KIP62" s="710"/>
      <c r="KIQ62" s="710"/>
      <c r="KIR62" s="710"/>
      <c r="KIS62" s="710"/>
      <c r="KIT62" s="710"/>
      <c r="KIU62" s="710"/>
      <c r="KIV62" s="710"/>
      <c r="KIW62" s="710"/>
      <c r="KIX62" s="710"/>
      <c r="KIY62" s="710"/>
      <c r="KIZ62" s="710"/>
      <c r="KJA62" s="710"/>
      <c r="KJB62" s="710"/>
      <c r="KJC62" s="710"/>
      <c r="KJD62" s="710"/>
      <c r="KJE62" s="710"/>
      <c r="KJF62" s="710"/>
      <c r="KJG62" s="710"/>
      <c r="KJH62" s="710"/>
      <c r="KJI62" s="710"/>
      <c r="KJJ62" s="710"/>
      <c r="KJK62" s="710"/>
      <c r="KJL62" s="710"/>
      <c r="KJM62" s="710"/>
      <c r="KJN62" s="710"/>
      <c r="KJO62" s="710"/>
      <c r="KJP62" s="710"/>
      <c r="KJQ62" s="710"/>
      <c r="KJR62" s="710"/>
      <c r="KJS62" s="710"/>
      <c r="KJT62" s="710"/>
      <c r="KJU62" s="710"/>
      <c r="KJV62" s="710"/>
      <c r="KJW62" s="710"/>
      <c r="KJX62" s="710"/>
      <c r="KJY62" s="710"/>
      <c r="KJZ62" s="710"/>
      <c r="KKA62" s="710"/>
      <c r="KKB62" s="710"/>
      <c r="KKC62" s="710"/>
      <c r="KKD62" s="710"/>
      <c r="KKE62" s="710"/>
      <c r="KKF62" s="710"/>
      <c r="KKG62" s="710"/>
      <c r="KKH62" s="710"/>
      <c r="KKI62" s="710"/>
      <c r="KKJ62" s="710"/>
      <c r="KKK62" s="710"/>
      <c r="KKL62" s="710"/>
      <c r="KKM62" s="710"/>
      <c r="KKN62" s="710"/>
      <c r="KKO62" s="710"/>
      <c r="KKP62" s="710"/>
      <c r="KKQ62" s="710"/>
      <c r="KKR62" s="710"/>
      <c r="KKS62" s="710"/>
      <c r="KKT62" s="710"/>
      <c r="KKU62" s="710"/>
      <c r="KKV62" s="710"/>
      <c r="KKW62" s="710"/>
      <c r="KKX62" s="710"/>
      <c r="KKY62" s="710"/>
      <c r="KKZ62" s="710"/>
      <c r="KLA62" s="710"/>
      <c r="KLB62" s="710"/>
      <c r="KLC62" s="710"/>
      <c r="KLD62" s="710"/>
      <c r="KLE62" s="710"/>
      <c r="KLF62" s="710"/>
      <c r="KLG62" s="710"/>
      <c r="KLH62" s="710"/>
      <c r="KLI62" s="710"/>
      <c r="KLJ62" s="710"/>
      <c r="KLK62" s="710"/>
      <c r="KLL62" s="710"/>
      <c r="KLM62" s="710"/>
      <c r="KLN62" s="710"/>
      <c r="KLO62" s="710"/>
      <c r="KLP62" s="710"/>
      <c r="KLQ62" s="710"/>
      <c r="KLR62" s="710"/>
      <c r="KLS62" s="710"/>
      <c r="KLT62" s="710"/>
      <c r="KLU62" s="710"/>
      <c r="KLV62" s="710"/>
      <c r="KLW62" s="710"/>
      <c r="KLX62" s="710"/>
      <c r="KLY62" s="710"/>
      <c r="KLZ62" s="710"/>
      <c r="KMA62" s="710"/>
      <c r="KMB62" s="710"/>
      <c r="KMC62" s="710"/>
      <c r="KMD62" s="710"/>
      <c r="KME62" s="710"/>
      <c r="KMF62" s="710"/>
      <c r="KMG62" s="710"/>
      <c r="KMH62" s="710"/>
      <c r="KMI62" s="710"/>
      <c r="KMJ62" s="710"/>
      <c r="KMK62" s="710"/>
      <c r="KML62" s="710"/>
      <c r="KMM62" s="710"/>
      <c r="KMN62" s="710"/>
      <c r="KMO62" s="710"/>
      <c r="KMP62" s="710"/>
      <c r="KMQ62" s="710"/>
      <c r="KMR62" s="710"/>
      <c r="KMS62" s="710"/>
      <c r="KMT62" s="710"/>
      <c r="KMU62" s="710"/>
      <c r="KMV62" s="710"/>
      <c r="KMW62" s="710"/>
      <c r="KMX62" s="710"/>
      <c r="KMY62" s="710"/>
      <c r="KMZ62" s="710"/>
      <c r="KNA62" s="710"/>
      <c r="KNB62" s="710"/>
      <c r="KNC62" s="710"/>
      <c r="KND62" s="710"/>
      <c r="KNE62" s="710"/>
      <c r="KNF62" s="710"/>
      <c r="KNG62" s="710"/>
      <c r="KNH62" s="710"/>
      <c r="KNI62" s="710"/>
      <c r="KNJ62" s="710"/>
      <c r="KNK62" s="710"/>
      <c r="KNL62" s="710"/>
      <c r="KNM62" s="710"/>
      <c r="KNN62" s="710"/>
      <c r="KNO62" s="710"/>
      <c r="KNP62" s="710"/>
      <c r="KNQ62" s="710"/>
      <c r="KNR62" s="710"/>
      <c r="KNS62" s="710"/>
      <c r="KNT62" s="710"/>
      <c r="KNU62" s="710"/>
      <c r="KNV62" s="710"/>
      <c r="KNW62" s="710"/>
      <c r="KNX62" s="710"/>
      <c r="KNY62" s="710"/>
      <c r="KNZ62" s="710"/>
      <c r="KOA62" s="710"/>
      <c r="KOB62" s="710"/>
      <c r="KOC62" s="710"/>
      <c r="KOD62" s="710"/>
      <c r="KOE62" s="710"/>
      <c r="KOF62" s="710"/>
      <c r="KOG62" s="710"/>
      <c r="KOH62" s="710"/>
      <c r="KOI62" s="710"/>
      <c r="KOJ62" s="710"/>
      <c r="KOK62" s="710"/>
      <c r="KOL62" s="710"/>
      <c r="KOM62" s="710"/>
      <c r="KON62" s="710"/>
      <c r="KOO62" s="710"/>
      <c r="KOP62" s="710"/>
      <c r="KOQ62" s="710"/>
      <c r="KOR62" s="710"/>
      <c r="KOS62" s="710"/>
      <c r="KOT62" s="710"/>
      <c r="KOU62" s="710"/>
      <c r="KOV62" s="710"/>
      <c r="KOW62" s="710"/>
      <c r="KOX62" s="710"/>
      <c r="KOY62" s="710"/>
      <c r="KOZ62" s="710"/>
      <c r="KPA62" s="710"/>
      <c r="KPB62" s="710"/>
      <c r="KPC62" s="710"/>
      <c r="KPD62" s="710"/>
      <c r="KPE62" s="710"/>
      <c r="KPF62" s="710"/>
      <c r="KPG62" s="710"/>
      <c r="KPH62" s="710"/>
      <c r="KPI62" s="710"/>
      <c r="KPJ62" s="710"/>
      <c r="KPK62" s="710"/>
      <c r="KPL62" s="710"/>
      <c r="KPM62" s="710"/>
      <c r="KPN62" s="710"/>
      <c r="KPO62" s="710"/>
      <c r="KPP62" s="710"/>
      <c r="KPQ62" s="710"/>
      <c r="KPR62" s="710"/>
      <c r="KPS62" s="710"/>
      <c r="KPT62" s="710"/>
      <c r="KPU62" s="710"/>
      <c r="KPV62" s="710"/>
      <c r="KPW62" s="710"/>
      <c r="KPX62" s="710"/>
      <c r="KPY62" s="710"/>
      <c r="KPZ62" s="710"/>
      <c r="KQA62" s="710"/>
      <c r="KQB62" s="710"/>
      <c r="KQC62" s="710"/>
      <c r="KQD62" s="710"/>
      <c r="KQE62" s="710"/>
      <c r="KQF62" s="710"/>
      <c r="KQG62" s="710"/>
      <c r="KQH62" s="710"/>
      <c r="KQI62" s="710"/>
      <c r="KQJ62" s="710"/>
      <c r="KQK62" s="710"/>
      <c r="KQL62" s="710"/>
      <c r="KQM62" s="710"/>
      <c r="KQN62" s="710"/>
      <c r="KQO62" s="710"/>
      <c r="KQP62" s="710"/>
      <c r="KQQ62" s="710"/>
      <c r="KQR62" s="710"/>
      <c r="KQS62" s="710"/>
      <c r="KQT62" s="710"/>
      <c r="KQU62" s="710"/>
      <c r="KQV62" s="710"/>
      <c r="KQW62" s="710"/>
      <c r="KQX62" s="710"/>
      <c r="KQY62" s="710"/>
      <c r="KQZ62" s="710"/>
      <c r="KRA62" s="710"/>
      <c r="KRB62" s="710"/>
      <c r="KRC62" s="710"/>
      <c r="KRD62" s="710"/>
      <c r="KRE62" s="710"/>
      <c r="KRF62" s="710"/>
      <c r="KRG62" s="710"/>
      <c r="KRH62" s="710"/>
      <c r="KRI62" s="710"/>
      <c r="KRJ62" s="710"/>
      <c r="KRK62" s="710"/>
      <c r="KRL62" s="710"/>
      <c r="KRM62" s="710"/>
      <c r="KRN62" s="710"/>
      <c r="KRO62" s="710"/>
      <c r="KRP62" s="710"/>
      <c r="KRQ62" s="710"/>
      <c r="KRR62" s="710"/>
      <c r="KRS62" s="710"/>
      <c r="KRT62" s="710"/>
      <c r="KRU62" s="710"/>
      <c r="KRV62" s="710"/>
      <c r="KRW62" s="710"/>
      <c r="KRX62" s="710"/>
      <c r="KRY62" s="710"/>
      <c r="KRZ62" s="710"/>
      <c r="KSA62" s="710"/>
      <c r="KSB62" s="710"/>
      <c r="KSC62" s="710"/>
      <c r="KSD62" s="710"/>
      <c r="KSE62" s="710"/>
      <c r="KSF62" s="710"/>
      <c r="KSG62" s="710"/>
      <c r="KSH62" s="710"/>
      <c r="KSI62" s="710"/>
      <c r="KSJ62" s="710"/>
      <c r="KSK62" s="710"/>
      <c r="KSL62" s="710"/>
      <c r="KSM62" s="710"/>
      <c r="KSN62" s="710"/>
      <c r="KSO62" s="710"/>
      <c r="KSP62" s="710"/>
      <c r="KSQ62" s="710"/>
      <c r="KSR62" s="710"/>
      <c r="KSS62" s="710"/>
      <c r="KST62" s="710"/>
      <c r="KSU62" s="710"/>
      <c r="KSV62" s="710"/>
      <c r="KSW62" s="710"/>
      <c r="KSX62" s="710"/>
      <c r="KSY62" s="710"/>
      <c r="KSZ62" s="710"/>
      <c r="KTA62" s="710"/>
      <c r="KTB62" s="710"/>
      <c r="KTC62" s="710"/>
      <c r="KTD62" s="710"/>
      <c r="KTE62" s="710"/>
      <c r="KTF62" s="710"/>
      <c r="KTG62" s="710"/>
      <c r="KTH62" s="710"/>
      <c r="KTI62" s="710"/>
      <c r="KTJ62" s="710"/>
      <c r="KTK62" s="710"/>
      <c r="KTL62" s="710"/>
      <c r="KTM62" s="710"/>
      <c r="KTN62" s="710"/>
      <c r="KTO62" s="710"/>
      <c r="KTP62" s="710"/>
      <c r="KTQ62" s="710"/>
      <c r="KTR62" s="710"/>
      <c r="KTS62" s="710"/>
      <c r="KTT62" s="710"/>
      <c r="KTU62" s="710"/>
      <c r="KTV62" s="710"/>
      <c r="KTW62" s="710"/>
      <c r="KTX62" s="710"/>
      <c r="KTY62" s="710"/>
      <c r="KTZ62" s="710"/>
      <c r="KUA62" s="710"/>
      <c r="KUB62" s="710"/>
      <c r="KUC62" s="710"/>
      <c r="KUD62" s="710"/>
      <c r="KUE62" s="710"/>
      <c r="KUF62" s="710"/>
      <c r="KUG62" s="710"/>
      <c r="KUH62" s="710"/>
      <c r="KUI62" s="710"/>
      <c r="KUJ62" s="710"/>
      <c r="KUK62" s="710"/>
      <c r="KUL62" s="710"/>
      <c r="KUM62" s="710"/>
      <c r="KUN62" s="710"/>
      <c r="KUO62" s="710"/>
      <c r="KUP62" s="710"/>
      <c r="KUQ62" s="710"/>
      <c r="KUR62" s="710"/>
      <c r="KUS62" s="710"/>
      <c r="KUT62" s="710"/>
      <c r="KUU62" s="710"/>
      <c r="KUV62" s="710"/>
      <c r="KUW62" s="710"/>
      <c r="KUX62" s="710"/>
      <c r="KUY62" s="710"/>
      <c r="KUZ62" s="710"/>
      <c r="KVA62" s="710"/>
      <c r="KVB62" s="710"/>
      <c r="KVC62" s="710"/>
      <c r="KVD62" s="710"/>
      <c r="KVE62" s="710"/>
      <c r="KVF62" s="710"/>
      <c r="KVG62" s="710"/>
      <c r="KVH62" s="710"/>
      <c r="KVI62" s="710"/>
      <c r="KVJ62" s="710"/>
      <c r="KVK62" s="710"/>
      <c r="KVL62" s="710"/>
      <c r="KVM62" s="710"/>
      <c r="KVN62" s="710"/>
      <c r="KVO62" s="710"/>
      <c r="KVP62" s="710"/>
      <c r="KVQ62" s="710"/>
      <c r="KVR62" s="710"/>
      <c r="KVS62" s="710"/>
      <c r="KVT62" s="710"/>
      <c r="KVU62" s="710"/>
      <c r="KVV62" s="710"/>
      <c r="KVW62" s="710"/>
      <c r="KVX62" s="710"/>
      <c r="KVY62" s="710"/>
      <c r="KVZ62" s="710"/>
      <c r="KWA62" s="710"/>
      <c r="KWB62" s="710"/>
      <c r="KWC62" s="710"/>
      <c r="KWD62" s="710"/>
      <c r="KWE62" s="710"/>
      <c r="KWF62" s="710"/>
      <c r="KWG62" s="710"/>
      <c r="KWH62" s="710"/>
      <c r="KWI62" s="710"/>
      <c r="KWJ62" s="710"/>
      <c r="KWK62" s="710"/>
      <c r="KWL62" s="710"/>
      <c r="KWM62" s="710"/>
      <c r="KWN62" s="710"/>
      <c r="KWO62" s="710"/>
      <c r="KWP62" s="710"/>
      <c r="KWQ62" s="710"/>
      <c r="KWR62" s="710"/>
      <c r="KWS62" s="710"/>
      <c r="KWT62" s="710"/>
      <c r="KWU62" s="710"/>
      <c r="KWV62" s="710"/>
      <c r="KWW62" s="710"/>
      <c r="KWX62" s="710"/>
      <c r="KWY62" s="710"/>
      <c r="KWZ62" s="710"/>
      <c r="KXA62" s="710"/>
      <c r="KXB62" s="710"/>
      <c r="KXC62" s="710"/>
      <c r="KXD62" s="710"/>
      <c r="KXE62" s="710"/>
      <c r="KXF62" s="710"/>
      <c r="KXG62" s="710"/>
      <c r="KXH62" s="710"/>
      <c r="KXI62" s="710"/>
      <c r="KXJ62" s="710"/>
      <c r="KXK62" s="710"/>
      <c r="KXL62" s="710"/>
      <c r="KXM62" s="710"/>
      <c r="KXN62" s="710"/>
      <c r="KXO62" s="710"/>
      <c r="KXP62" s="710"/>
      <c r="KXQ62" s="710"/>
      <c r="KXR62" s="710"/>
      <c r="KXS62" s="710"/>
      <c r="KXT62" s="710"/>
      <c r="KXU62" s="710"/>
      <c r="KXV62" s="710"/>
      <c r="KXW62" s="710"/>
      <c r="KXX62" s="710"/>
      <c r="KXY62" s="710"/>
      <c r="KXZ62" s="710"/>
      <c r="KYA62" s="710"/>
      <c r="KYB62" s="710"/>
      <c r="KYC62" s="710"/>
      <c r="KYD62" s="710"/>
      <c r="KYE62" s="710"/>
      <c r="KYF62" s="710"/>
      <c r="KYG62" s="710"/>
      <c r="KYH62" s="710"/>
      <c r="KYI62" s="710"/>
      <c r="KYJ62" s="710"/>
      <c r="KYK62" s="710"/>
      <c r="KYL62" s="710"/>
      <c r="KYM62" s="710"/>
      <c r="KYN62" s="710"/>
      <c r="KYO62" s="710"/>
      <c r="KYP62" s="710"/>
      <c r="KYQ62" s="710"/>
      <c r="KYR62" s="710"/>
      <c r="KYS62" s="710"/>
      <c r="KYT62" s="710"/>
      <c r="KYU62" s="710"/>
      <c r="KYV62" s="710"/>
      <c r="KYW62" s="710"/>
      <c r="KYX62" s="710"/>
      <c r="KYY62" s="710"/>
      <c r="KYZ62" s="710"/>
      <c r="KZA62" s="710"/>
      <c r="KZB62" s="710"/>
      <c r="KZC62" s="710"/>
      <c r="KZD62" s="710"/>
      <c r="KZE62" s="710"/>
      <c r="KZF62" s="710"/>
      <c r="KZG62" s="710"/>
      <c r="KZH62" s="710"/>
      <c r="KZI62" s="710"/>
      <c r="KZJ62" s="710"/>
      <c r="KZK62" s="710"/>
      <c r="KZL62" s="710"/>
      <c r="KZM62" s="710"/>
      <c r="KZN62" s="710"/>
      <c r="KZO62" s="710"/>
      <c r="KZP62" s="710"/>
      <c r="KZQ62" s="710"/>
      <c r="KZR62" s="710"/>
      <c r="KZS62" s="710"/>
      <c r="KZT62" s="710"/>
      <c r="KZU62" s="710"/>
      <c r="KZV62" s="710"/>
      <c r="KZW62" s="710"/>
      <c r="KZX62" s="710"/>
      <c r="KZY62" s="710"/>
      <c r="KZZ62" s="710"/>
      <c r="LAA62" s="710"/>
      <c r="LAB62" s="710"/>
      <c r="LAC62" s="710"/>
      <c r="LAD62" s="710"/>
      <c r="LAE62" s="710"/>
      <c r="LAF62" s="710"/>
      <c r="LAG62" s="710"/>
      <c r="LAH62" s="710"/>
      <c r="LAI62" s="710"/>
      <c r="LAJ62" s="710"/>
      <c r="LAK62" s="710"/>
      <c r="LAL62" s="710"/>
      <c r="LAM62" s="710"/>
      <c r="LAN62" s="710"/>
      <c r="LAO62" s="710"/>
      <c r="LAP62" s="710"/>
      <c r="LAQ62" s="710"/>
      <c r="LAR62" s="710"/>
      <c r="LAS62" s="710"/>
      <c r="LAT62" s="710"/>
      <c r="LAU62" s="710"/>
      <c r="LAV62" s="710"/>
      <c r="LAW62" s="710"/>
      <c r="LAX62" s="710"/>
      <c r="LAY62" s="710"/>
      <c r="LAZ62" s="710"/>
      <c r="LBA62" s="710"/>
      <c r="LBB62" s="710"/>
      <c r="LBC62" s="710"/>
      <c r="LBD62" s="710"/>
      <c r="LBE62" s="710"/>
      <c r="LBF62" s="710"/>
      <c r="LBG62" s="710"/>
      <c r="LBH62" s="710"/>
      <c r="LBI62" s="710"/>
      <c r="LBJ62" s="710"/>
      <c r="LBK62" s="710"/>
      <c r="LBL62" s="710"/>
      <c r="LBM62" s="710"/>
      <c r="LBN62" s="710"/>
      <c r="LBO62" s="710"/>
      <c r="LBP62" s="710"/>
      <c r="LBQ62" s="710"/>
      <c r="LBR62" s="710"/>
      <c r="LBS62" s="710"/>
      <c r="LBT62" s="710"/>
      <c r="LBU62" s="710"/>
      <c r="LBV62" s="710"/>
      <c r="LBW62" s="710"/>
      <c r="LBX62" s="710"/>
      <c r="LBY62" s="710"/>
      <c r="LBZ62" s="710"/>
      <c r="LCA62" s="710"/>
      <c r="LCB62" s="710"/>
      <c r="LCC62" s="710"/>
      <c r="LCD62" s="710"/>
      <c r="LCE62" s="710"/>
      <c r="LCF62" s="710"/>
      <c r="LCG62" s="710"/>
      <c r="LCH62" s="710"/>
      <c r="LCI62" s="710"/>
      <c r="LCJ62" s="710"/>
      <c r="LCK62" s="710"/>
      <c r="LCL62" s="710"/>
      <c r="LCM62" s="710"/>
      <c r="LCN62" s="710"/>
      <c r="LCO62" s="710"/>
      <c r="LCP62" s="710"/>
      <c r="LCQ62" s="710"/>
      <c r="LCR62" s="710"/>
      <c r="LCS62" s="710"/>
      <c r="LCT62" s="710"/>
      <c r="LCU62" s="710"/>
      <c r="LCV62" s="710"/>
      <c r="LCW62" s="710"/>
      <c r="LCX62" s="710"/>
      <c r="LCY62" s="710"/>
      <c r="LCZ62" s="710"/>
      <c r="LDA62" s="710"/>
      <c r="LDB62" s="710"/>
      <c r="LDC62" s="710"/>
      <c r="LDD62" s="710"/>
      <c r="LDE62" s="710"/>
      <c r="LDF62" s="710"/>
      <c r="LDG62" s="710"/>
      <c r="LDH62" s="710"/>
      <c r="LDI62" s="710"/>
      <c r="LDJ62" s="710"/>
      <c r="LDK62" s="710"/>
      <c r="LDL62" s="710"/>
      <c r="LDM62" s="710"/>
      <c r="LDN62" s="710"/>
      <c r="LDO62" s="710"/>
      <c r="LDP62" s="710"/>
      <c r="LDQ62" s="710"/>
      <c r="LDR62" s="710"/>
      <c r="LDS62" s="710"/>
      <c r="LDT62" s="710"/>
      <c r="LDU62" s="710"/>
      <c r="LDV62" s="710"/>
      <c r="LDW62" s="710"/>
      <c r="LDX62" s="710"/>
      <c r="LDY62" s="710"/>
      <c r="LDZ62" s="710"/>
      <c r="LEA62" s="710"/>
      <c r="LEB62" s="710"/>
      <c r="LEC62" s="710"/>
      <c r="LED62" s="710"/>
      <c r="LEE62" s="710"/>
      <c r="LEF62" s="710"/>
      <c r="LEG62" s="710"/>
      <c r="LEH62" s="710"/>
      <c r="LEI62" s="710"/>
      <c r="LEJ62" s="710"/>
      <c r="LEK62" s="710"/>
      <c r="LEL62" s="710"/>
      <c r="LEM62" s="710"/>
      <c r="LEN62" s="710"/>
      <c r="LEO62" s="710"/>
      <c r="LEP62" s="710"/>
      <c r="LEQ62" s="710"/>
      <c r="LER62" s="710"/>
      <c r="LES62" s="710"/>
      <c r="LET62" s="710"/>
      <c r="LEU62" s="710"/>
      <c r="LEV62" s="710"/>
      <c r="LEW62" s="710"/>
      <c r="LEX62" s="710"/>
      <c r="LEY62" s="710"/>
      <c r="LEZ62" s="710"/>
      <c r="LFA62" s="710"/>
      <c r="LFB62" s="710"/>
      <c r="LFC62" s="710"/>
      <c r="LFD62" s="710"/>
      <c r="LFE62" s="710"/>
      <c r="LFF62" s="710"/>
      <c r="LFG62" s="710"/>
      <c r="LFH62" s="710"/>
      <c r="LFI62" s="710"/>
      <c r="LFJ62" s="710"/>
      <c r="LFK62" s="710"/>
      <c r="LFL62" s="710"/>
      <c r="LFM62" s="710"/>
      <c r="LFN62" s="710"/>
      <c r="LFO62" s="710"/>
      <c r="LFP62" s="710"/>
      <c r="LFQ62" s="710"/>
      <c r="LFR62" s="710"/>
      <c r="LFS62" s="710"/>
      <c r="LFT62" s="710"/>
      <c r="LFU62" s="710"/>
      <c r="LFV62" s="710"/>
      <c r="LFW62" s="710"/>
      <c r="LFX62" s="710"/>
      <c r="LFY62" s="710"/>
      <c r="LFZ62" s="710"/>
      <c r="LGA62" s="710"/>
      <c r="LGB62" s="710"/>
      <c r="LGC62" s="710"/>
      <c r="LGD62" s="710"/>
      <c r="LGE62" s="710"/>
      <c r="LGF62" s="710"/>
      <c r="LGG62" s="710"/>
      <c r="LGH62" s="710"/>
      <c r="LGI62" s="710"/>
      <c r="LGJ62" s="710"/>
      <c r="LGK62" s="710"/>
      <c r="LGL62" s="710"/>
      <c r="LGM62" s="710"/>
      <c r="LGN62" s="710"/>
      <c r="LGO62" s="710"/>
      <c r="LGP62" s="710"/>
      <c r="LGQ62" s="710"/>
      <c r="LGR62" s="710"/>
      <c r="LGS62" s="710"/>
      <c r="LGT62" s="710"/>
      <c r="LGU62" s="710"/>
      <c r="LGV62" s="710"/>
      <c r="LGW62" s="710"/>
      <c r="LGX62" s="710"/>
      <c r="LGY62" s="710"/>
      <c r="LGZ62" s="710"/>
      <c r="LHA62" s="710"/>
      <c r="LHB62" s="710"/>
      <c r="LHC62" s="710"/>
      <c r="LHD62" s="710"/>
      <c r="LHE62" s="710"/>
      <c r="LHF62" s="710"/>
      <c r="LHG62" s="710"/>
      <c r="LHH62" s="710"/>
      <c r="LHI62" s="710"/>
      <c r="LHJ62" s="710"/>
      <c r="LHK62" s="710"/>
      <c r="LHL62" s="710"/>
      <c r="LHM62" s="710"/>
      <c r="LHN62" s="710"/>
      <c r="LHO62" s="710"/>
      <c r="LHP62" s="710"/>
      <c r="LHQ62" s="710"/>
      <c r="LHR62" s="710"/>
      <c r="LHS62" s="710"/>
      <c r="LHT62" s="710"/>
      <c r="LHU62" s="710"/>
      <c r="LHV62" s="710"/>
      <c r="LHW62" s="710"/>
      <c r="LHX62" s="710"/>
      <c r="LHY62" s="710"/>
      <c r="LHZ62" s="710"/>
      <c r="LIA62" s="710"/>
      <c r="LIB62" s="710"/>
      <c r="LIC62" s="710"/>
      <c r="LID62" s="710"/>
      <c r="LIE62" s="710"/>
      <c r="LIF62" s="710"/>
      <c r="LIG62" s="710"/>
      <c r="LIH62" s="710"/>
      <c r="LII62" s="710"/>
      <c r="LIJ62" s="710"/>
      <c r="LIK62" s="710"/>
      <c r="LIL62" s="710"/>
      <c r="LIM62" s="710"/>
      <c r="LIN62" s="710"/>
      <c r="LIO62" s="710"/>
      <c r="LIP62" s="710"/>
      <c r="LIQ62" s="710"/>
      <c r="LIR62" s="710"/>
      <c r="LIS62" s="710"/>
      <c r="LIT62" s="710"/>
      <c r="LIU62" s="710"/>
      <c r="LIV62" s="710"/>
      <c r="LIW62" s="710"/>
      <c r="LIX62" s="710"/>
      <c r="LIY62" s="710"/>
      <c r="LIZ62" s="710"/>
      <c r="LJA62" s="710"/>
      <c r="LJB62" s="710"/>
      <c r="LJC62" s="710"/>
      <c r="LJD62" s="710"/>
      <c r="LJE62" s="710"/>
      <c r="LJF62" s="710"/>
      <c r="LJG62" s="710"/>
      <c r="LJH62" s="710"/>
      <c r="LJI62" s="710"/>
      <c r="LJJ62" s="710"/>
      <c r="LJK62" s="710"/>
      <c r="LJL62" s="710"/>
      <c r="LJM62" s="710"/>
      <c r="LJN62" s="710"/>
      <c r="LJO62" s="710"/>
      <c r="LJP62" s="710"/>
      <c r="LJQ62" s="710"/>
      <c r="LJR62" s="710"/>
      <c r="LJS62" s="710"/>
      <c r="LJT62" s="710"/>
      <c r="LJU62" s="710"/>
      <c r="LJV62" s="710"/>
      <c r="LJW62" s="710"/>
      <c r="LJX62" s="710"/>
      <c r="LJY62" s="710"/>
      <c r="LJZ62" s="710"/>
      <c r="LKA62" s="710"/>
      <c r="LKB62" s="710"/>
      <c r="LKC62" s="710"/>
      <c r="LKD62" s="710"/>
      <c r="LKE62" s="710"/>
      <c r="LKF62" s="710"/>
      <c r="LKG62" s="710"/>
      <c r="LKH62" s="710"/>
      <c r="LKI62" s="710"/>
      <c r="LKJ62" s="710"/>
      <c r="LKK62" s="710"/>
      <c r="LKL62" s="710"/>
      <c r="LKM62" s="710"/>
      <c r="LKN62" s="710"/>
      <c r="LKO62" s="710"/>
      <c r="LKP62" s="710"/>
      <c r="LKQ62" s="710"/>
      <c r="LKR62" s="710"/>
      <c r="LKS62" s="710"/>
      <c r="LKT62" s="710"/>
      <c r="LKU62" s="710"/>
      <c r="LKV62" s="710"/>
      <c r="LKW62" s="710"/>
      <c r="LKX62" s="710"/>
      <c r="LKY62" s="710"/>
      <c r="LKZ62" s="710"/>
      <c r="LLA62" s="710"/>
      <c r="LLB62" s="710"/>
      <c r="LLC62" s="710"/>
      <c r="LLD62" s="710"/>
      <c r="LLE62" s="710"/>
      <c r="LLF62" s="710"/>
      <c r="LLG62" s="710"/>
      <c r="LLH62" s="710"/>
      <c r="LLI62" s="710"/>
      <c r="LLJ62" s="710"/>
      <c r="LLK62" s="710"/>
      <c r="LLL62" s="710"/>
      <c r="LLM62" s="710"/>
      <c r="LLN62" s="710"/>
      <c r="LLO62" s="710"/>
      <c r="LLP62" s="710"/>
      <c r="LLQ62" s="710"/>
      <c r="LLR62" s="710"/>
      <c r="LLS62" s="710"/>
      <c r="LLT62" s="710"/>
      <c r="LLU62" s="710"/>
      <c r="LLV62" s="710"/>
      <c r="LLW62" s="710"/>
      <c r="LLX62" s="710"/>
      <c r="LLY62" s="710"/>
      <c r="LLZ62" s="710"/>
      <c r="LMA62" s="710"/>
      <c r="LMB62" s="710"/>
      <c r="LMC62" s="710"/>
      <c r="LMD62" s="710"/>
      <c r="LME62" s="710"/>
      <c r="LMF62" s="710"/>
      <c r="LMG62" s="710"/>
      <c r="LMH62" s="710"/>
      <c r="LMI62" s="710"/>
      <c r="LMJ62" s="710"/>
      <c r="LMK62" s="710"/>
      <c r="LML62" s="710"/>
      <c r="LMM62" s="710"/>
      <c r="LMN62" s="710"/>
      <c r="LMO62" s="710"/>
      <c r="LMP62" s="710"/>
      <c r="LMQ62" s="710"/>
      <c r="LMR62" s="710"/>
      <c r="LMS62" s="710"/>
      <c r="LMT62" s="710"/>
      <c r="LMU62" s="710"/>
      <c r="LMV62" s="710"/>
      <c r="LMW62" s="710"/>
      <c r="LMX62" s="710"/>
      <c r="LMY62" s="710"/>
      <c r="LMZ62" s="710"/>
      <c r="LNA62" s="710"/>
      <c r="LNB62" s="710"/>
      <c r="LNC62" s="710"/>
      <c r="LND62" s="710"/>
      <c r="LNE62" s="710"/>
      <c r="LNF62" s="710"/>
      <c r="LNG62" s="710"/>
      <c r="LNH62" s="710"/>
      <c r="LNI62" s="710"/>
      <c r="LNJ62" s="710"/>
      <c r="LNK62" s="710"/>
      <c r="LNL62" s="710"/>
      <c r="LNM62" s="710"/>
      <c r="LNN62" s="710"/>
      <c r="LNO62" s="710"/>
      <c r="LNP62" s="710"/>
      <c r="LNQ62" s="710"/>
      <c r="LNR62" s="710"/>
      <c r="LNS62" s="710"/>
      <c r="LNT62" s="710"/>
      <c r="LNU62" s="710"/>
      <c r="LNV62" s="710"/>
      <c r="LNW62" s="710"/>
      <c r="LNX62" s="710"/>
      <c r="LNY62" s="710"/>
      <c r="LNZ62" s="710"/>
      <c r="LOA62" s="710"/>
      <c r="LOB62" s="710"/>
      <c r="LOC62" s="710"/>
      <c r="LOD62" s="710"/>
      <c r="LOE62" s="710"/>
      <c r="LOF62" s="710"/>
      <c r="LOG62" s="710"/>
      <c r="LOH62" s="710"/>
      <c r="LOI62" s="710"/>
      <c r="LOJ62" s="710"/>
      <c r="LOK62" s="710"/>
      <c r="LOL62" s="710"/>
      <c r="LOM62" s="710"/>
      <c r="LON62" s="710"/>
      <c r="LOO62" s="710"/>
      <c r="LOP62" s="710"/>
      <c r="LOQ62" s="710"/>
      <c r="LOR62" s="710"/>
      <c r="LOS62" s="710"/>
      <c r="LOT62" s="710"/>
      <c r="LOU62" s="710"/>
      <c r="LOV62" s="710"/>
      <c r="LOW62" s="710"/>
      <c r="LOX62" s="710"/>
      <c r="LOY62" s="710"/>
      <c r="LOZ62" s="710"/>
      <c r="LPA62" s="710"/>
      <c r="LPB62" s="710"/>
      <c r="LPC62" s="710"/>
      <c r="LPD62" s="710"/>
      <c r="LPE62" s="710"/>
      <c r="LPF62" s="710"/>
      <c r="LPG62" s="710"/>
      <c r="LPH62" s="710"/>
      <c r="LPI62" s="710"/>
      <c r="LPJ62" s="710"/>
      <c r="LPK62" s="710"/>
      <c r="LPL62" s="710"/>
      <c r="LPM62" s="710"/>
      <c r="LPN62" s="710"/>
      <c r="LPO62" s="710"/>
      <c r="LPP62" s="710"/>
      <c r="LPQ62" s="710"/>
      <c r="LPR62" s="710"/>
      <c r="LPS62" s="710"/>
      <c r="LPT62" s="710"/>
      <c r="LPU62" s="710"/>
      <c r="LPV62" s="710"/>
      <c r="LPW62" s="710"/>
      <c r="LPX62" s="710"/>
      <c r="LPY62" s="710"/>
      <c r="LPZ62" s="710"/>
      <c r="LQA62" s="710"/>
      <c r="LQB62" s="710"/>
      <c r="LQC62" s="710"/>
      <c r="LQD62" s="710"/>
      <c r="LQE62" s="710"/>
      <c r="LQF62" s="710"/>
      <c r="LQG62" s="710"/>
      <c r="LQH62" s="710"/>
      <c r="LQI62" s="710"/>
      <c r="LQJ62" s="710"/>
      <c r="LQK62" s="710"/>
      <c r="LQL62" s="710"/>
      <c r="LQM62" s="710"/>
      <c r="LQN62" s="710"/>
      <c r="LQO62" s="710"/>
      <c r="LQP62" s="710"/>
      <c r="LQQ62" s="710"/>
      <c r="LQR62" s="710"/>
      <c r="LQS62" s="710"/>
      <c r="LQT62" s="710"/>
      <c r="LQU62" s="710"/>
      <c r="LQV62" s="710"/>
      <c r="LQW62" s="710"/>
      <c r="LQX62" s="710"/>
      <c r="LQY62" s="710"/>
      <c r="LQZ62" s="710"/>
      <c r="LRA62" s="710"/>
      <c r="LRB62" s="710"/>
      <c r="LRC62" s="710"/>
      <c r="LRD62" s="710"/>
      <c r="LRE62" s="710"/>
      <c r="LRF62" s="710"/>
      <c r="LRG62" s="710"/>
      <c r="LRH62" s="710"/>
      <c r="LRI62" s="710"/>
      <c r="LRJ62" s="710"/>
      <c r="LRK62" s="710"/>
      <c r="LRL62" s="710"/>
      <c r="LRM62" s="710"/>
      <c r="LRN62" s="710"/>
      <c r="LRO62" s="710"/>
      <c r="LRP62" s="710"/>
      <c r="LRQ62" s="710"/>
      <c r="LRR62" s="710"/>
      <c r="LRS62" s="710"/>
      <c r="LRT62" s="710"/>
      <c r="LRU62" s="710"/>
      <c r="LRV62" s="710"/>
      <c r="LRW62" s="710"/>
      <c r="LRX62" s="710"/>
      <c r="LRY62" s="710"/>
      <c r="LRZ62" s="710"/>
      <c r="LSA62" s="710"/>
      <c r="LSB62" s="710"/>
      <c r="LSC62" s="710"/>
      <c r="LSD62" s="710"/>
      <c r="LSE62" s="710"/>
      <c r="LSF62" s="710"/>
      <c r="LSG62" s="710"/>
      <c r="LSH62" s="710"/>
      <c r="LSI62" s="710"/>
      <c r="LSJ62" s="710"/>
      <c r="LSK62" s="710"/>
      <c r="LSL62" s="710"/>
      <c r="LSM62" s="710"/>
      <c r="LSN62" s="710"/>
      <c r="LSO62" s="710"/>
      <c r="LSP62" s="710"/>
      <c r="LSQ62" s="710"/>
      <c r="LSR62" s="710"/>
      <c r="LSS62" s="710"/>
      <c r="LST62" s="710"/>
      <c r="LSU62" s="710"/>
      <c r="LSV62" s="710"/>
      <c r="LSW62" s="710"/>
      <c r="LSX62" s="710"/>
      <c r="LSY62" s="710"/>
      <c r="LSZ62" s="710"/>
      <c r="LTA62" s="710"/>
      <c r="LTB62" s="710"/>
      <c r="LTC62" s="710"/>
      <c r="LTD62" s="710"/>
      <c r="LTE62" s="710"/>
      <c r="LTF62" s="710"/>
      <c r="LTG62" s="710"/>
      <c r="LTH62" s="710"/>
      <c r="LTI62" s="710"/>
      <c r="LTJ62" s="710"/>
      <c r="LTK62" s="710"/>
      <c r="LTL62" s="710"/>
      <c r="LTM62" s="710"/>
      <c r="LTN62" s="710"/>
      <c r="LTO62" s="710"/>
      <c r="LTP62" s="710"/>
      <c r="LTQ62" s="710"/>
      <c r="LTR62" s="710"/>
      <c r="LTS62" s="710"/>
      <c r="LTT62" s="710"/>
      <c r="LTU62" s="710"/>
      <c r="LTV62" s="710"/>
      <c r="LTW62" s="710"/>
      <c r="LTX62" s="710"/>
      <c r="LTY62" s="710"/>
      <c r="LTZ62" s="710"/>
      <c r="LUA62" s="710"/>
      <c r="LUB62" s="710"/>
      <c r="LUC62" s="710"/>
      <c r="LUD62" s="710"/>
      <c r="LUE62" s="710"/>
      <c r="LUF62" s="710"/>
      <c r="LUG62" s="710"/>
      <c r="LUH62" s="710"/>
      <c r="LUI62" s="710"/>
      <c r="LUJ62" s="710"/>
      <c r="LUK62" s="710"/>
      <c r="LUL62" s="710"/>
      <c r="LUM62" s="710"/>
      <c r="LUN62" s="710"/>
      <c r="LUO62" s="710"/>
      <c r="LUP62" s="710"/>
      <c r="LUQ62" s="710"/>
      <c r="LUR62" s="710"/>
      <c r="LUS62" s="710"/>
      <c r="LUT62" s="710"/>
      <c r="LUU62" s="710"/>
      <c r="LUV62" s="710"/>
      <c r="LUW62" s="710"/>
      <c r="LUX62" s="710"/>
      <c r="LUY62" s="710"/>
      <c r="LUZ62" s="710"/>
      <c r="LVA62" s="710"/>
      <c r="LVB62" s="710"/>
      <c r="LVC62" s="710"/>
      <c r="LVD62" s="710"/>
      <c r="LVE62" s="710"/>
      <c r="LVF62" s="710"/>
      <c r="LVG62" s="710"/>
      <c r="LVH62" s="710"/>
      <c r="LVI62" s="710"/>
      <c r="LVJ62" s="710"/>
      <c r="LVK62" s="710"/>
      <c r="LVL62" s="710"/>
      <c r="LVM62" s="710"/>
      <c r="LVN62" s="710"/>
      <c r="LVO62" s="710"/>
      <c r="LVP62" s="710"/>
      <c r="LVQ62" s="710"/>
      <c r="LVR62" s="710"/>
      <c r="LVS62" s="710"/>
      <c r="LVT62" s="710"/>
      <c r="LVU62" s="710"/>
      <c r="LVV62" s="710"/>
      <c r="LVW62" s="710"/>
      <c r="LVX62" s="710"/>
      <c r="LVY62" s="710"/>
      <c r="LVZ62" s="710"/>
      <c r="LWA62" s="710"/>
      <c r="LWB62" s="710"/>
      <c r="LWC62" s="710"/>
      <c r="LWD62" s="710"/>
      <c r="LWE62" s="710"/>
      <c r="LWF62" s="710"/>
      <c r="LWG62" s="710"/>
      <c r="LWH62" s="710"/>
      <c r="LWI62" s="710"/>
      <c r="LWJ62" s="710"/>
      <c r="LWK62" s="710"/>
      <c r="LWL62" s="710"/>
      <c r="LWM62" s="710"/>
      <c r="LWN62" s="710"/>
      <c r="LWO62" s="710"/>
      <c r="LWP62" s="710"/>
      <c r="LWQ62" s="710"/>
      <c r="LWR62" s="710"/>
      <c r="LWS62" s="710"/>
      <c r="LWT62" s="710"/>
      <c r="LWU62" s="710"/>
      <c r="LWV62" s="710"/>
      <c r="LWW62" s="710"/>
      <c r="LWX62" s="710"/>
      <c r="LWY62" s="710"/>
      <c r="LWZ62" s="710"/>
      <c r="LXA62" s="710"/>
      <c r="LXB62" s="710"/>
      <c r="LXC62" s="710"/>
      <c r="LXD62" s="710"/>
      <c r="LXE62" s="710"/>
      <c r="LXF62" s="710"/>
      <c r="LXG62" s="710"/>
      <c r="LXH62" s="710"/>
      <c r="LXI62" s="710"/>
      <c r="LXJ62" s="710"/>
      <c r="LXK62" s="710"/>
      <c r="LXL62" s="710"/>
      <c r="LXM62" s="710"/>
      <c r="LXN62" s="710"/>
      <c r="LXO62" s="710"/>
      <c r="LXP62" s="710"/>
      <c r="LXQ62" s="710"/>
      <c r="LXR62" s="710"/>
      <c r="LXS62" s="710"/>
      <c r="LXT62" s="710"/>
      <c r="LXU62" s="710"/>
      <c r="LXV62" s="710"/>
      <c r="LXW62" s="710"/>
      <c r="LXX62" s="710"/>
      <c r="LXY62" s="710"/>
      <c r="LXZ62" s="710"/>
      <c r="LYA62" s="710"/>
      <c r="LYB62" s="710"/>
      <c r="LYC62" s="710"/>
      <c r="LYD62" s="710"/>
      <c r="LYE62" s="710"/>
      <c r="LYF62" s="710"/>
      <c r="LYG62" s="710"/>
      <c r="LYH62" s="710"/>
      <c r="LYI62" s="710"/>
      <c r="LYJ62" s="710"/>
      <c r="LYK62" s="710"/>
      <c r="LYL62" s="710"/>
      <c r="LYM62" s="710"/>
      <c r="LYN62" s="710"/>
      <c r="LYO62" s="710"/>
      <c r="LYP62" s="710"/>
      <c r="LYQ62" s="710"/>
      <c r="LYR62" s="710"/>
      <c r="LYS62" s="710"/>
      <c r="LYT62" s="710"/>
      <c r="LYU62" s="710"/>
      <c r="LYV62" s="710"/>
      <c r="LYW62" s="710"/>
      <c r="LYX62" s="710"/>
      <c r="LYY62" s="710"/>
      <c r="LYZ62" s="710"/>
      <c r="LZA62" s="710"/>
      <c r="LZB62" s="710"/>
      <c r="LZC62" s="710"/>
      <c r="LZD62" s="710"/>
      <c r="LZE62" s="710"/>
      <c r="LZF62" s="710"/>
      <c r="LZG62" s="710"/>
      <c r="LZH62" s="710"/>
      <c r="LZI62" s="710"/>
      <c r="LZJ62" s="710"/>
      <c r="LZK62" s="710"/>
      <c r="LZL62" s="710"/>
      <c r="LZM62" s="710"/>
      <c r="LZN62" s="710"/>
      <c r="LZO62" s="710"/>
      <c r="LZP62" s="710"/>
      <c r="LZQ62" s="710"/>
      <c r="LZR62" s="710"/>
      <c r="LZS62" s="710"/>
      <c r="LZT62" s="710"/>
      <c r="LZU62" s="710"/>
      <c r="LZV62" s="710"/>
      <c r="LZW62" s="710"/>
      <c r="LZX62" s="710"/>
      <c r="LZY62" s="710"/>
      <c r="LZZ62" s="710"/>
      <c r="MAA62" s="710"/>
      <c r="MAB62" s="710"/>
      <c r="MAC62" s="710"/>
      <c r="MAD62" s="710"/>
      <c r="MAE62" s="710"/>
      <c r="MAF62" s="710"/>
      <c r="MAG62" s="710"/>
      <c r="MAH62" s="710"/>
      <c r="MAI62" s="710"/>
      <c r="MAJ62" s="710"/>
      <c r="MAK62" s="710"/>
      <c r="MAL62" s="710"/>
      <c r="MAM62" s="710"/>
      <c r="MAN62" s="710"/>
      <c r="MAO62" s="710"/>
      <c r="MAP62" s="710"/>
      <c r="MAQ62" s="710"/>
      <c r="MAR62" s="710"/>
      <c r="MAS62" s="710"/>
      <c r="MAT62" s="710"/>
      <c r="MAU62" s="710"/>
      <c r="MAV62" s="710"/>
      <c r="MAW62" s="710"/>
      <c r="MAX62" s="710"/>
      <c r="MAY62" s="710"/>
      <c r="MAZ62" s="710"/>
      <c r="MBA62" s="710"/>
      <c r="MBB62" s="710"/>
      <c r="MBC62" s="710"/>
      <c r="MBD62" s="710"/>
      <c r="MBE62" s="710"/>
      <c r="MBF62" s="710"/>
      <c r="MBG62" s="710"/>
      <c r="MBH62" s="710"/>
      <c r="MBI62" s="710"/>
      <c r="MBJ62" s="710"/>
      <c r="MBK62" s="710"/>
      <c r="MBL62" s="710"/>
      <c r="MBM62" s="710"/>
      <c r="MBN62" s="710"/>
      <c r="MBO62" s="710"/>
      <c r="MBP62" s="710"/>
      <c r="MBQ62" s="710"/>
      <c r="MBR62" s="710"/>
      <c r="MBS62" s="710"/>
      <c r="MBT62" s="710"/>
      <c r="MBU62" s="710"/>
      <c r="MBV62" s="710"/>
      <c r="MBW62" s="710"/>
      <c r="MBX62" s="710"/>
      <c r="MBY62" s="710"/>
      <c r="MBZ62" s="710"/>
      <c r="MCA62" s="710"/>
      <c r="MCB62" s="710"/>
      <c r="MCC62" s="710"/>
      <c r="MCD62" s="710"/>
      <c r="MCE62" s="710"/>
      <c r="MCF62" s="710"/>
      <c r="MCG62" s="710"/>
      <c r="MCH62" s="710"/>
      <c r="MCI62" s="710"/>
      <c r="MCJ62" s="710"/>
      <c r="MCK62" s="710"/>
      <c r="MCL62" s="710"/>
      <c r="MCM62" s="710"/>
      <c r="MCN62" s="710"/>
      <c r="MCO62" s="710"/>
      <c r="MCP62" s="710"/>
      <c r="MCQ62" s="710"/>
      <c r="MCR62" s="710"/>
      <c r="MCS62" s="710"/>
      <c r="MCT62" s="710"/>
      <c r="MCU62" s="710"/>
      <c r="MCV62" s="710"/>
      <c r="MCW62" s="710"/>
      <c r="MCX62" s="710"/>
      <c r="MCY62" s="710"/>
      <c r="MCZ62" s="710"/>
      <c r="MDA62" s="710"/>
      <c r="MDB62" s="710"/>
      <c r="MDC62" s="710"/>
      <c r="MDD62" s="710"/>
      <c r="MDE62" s="710"/>
      <c r="MDF62" s="710"/>
      <c r="MDG62" s="710"/>
      <c r="MDH62" s="710"/>
      <c r="MDI62" s="710"/>
      <c r="MDJ62" s="710"/>
      <c r="MDK62" s="710"/>
      <c r="MDL62" s="710"/>
      <c r="MDM62" s="710"/>
      <c r="MDN62" s="710"/>
      <c r="MDO62" s="710"/>
      <c r="MDP62" s="710"/>
      <c r="MDQ62" s="710"/>
      <c r="MDR62" s="710"/>
      <c r="MDS62" s="710"/>
      <c r="MDT62" s="710"/>
      <c r="MDU62" s="710"/>
      <c r="MDV62" s="710"/>
      <c r="MDW62" s="710"/>
      <c r="MDX62" s="710"/>
      <c r="MDY62" s="710"/>
      <c r="MDZ62" s="710"/>
      <c r="MEA62" s="710"/>
      <c r="MEB62" s="710"/>
      <c r="MEC62" s="710"/>
      <c r="MED62" s="710"/>
      <c r="MEE62" s="710"/>
      <c r="MEF62" s="710"/>
      <c r="MEG62" s="710"/>
      <c r="MEH62" s="710"/>
      <c r="MEI62" s="710"/>
      <c r="MEJ62" s="710"/>
      <c r="MEK62" s="710"/>
      <c r="MEL62" s="710"/>
      <c r="MEM62" s="710"/>
      <c r="MEN62" s="710"/>
      <c r="MEO62" s="710"/>
      <c r="MEP62" s="710"/>
      <c r="MEQ62" s="710"/>
      <c r="MER62" s="710"/>
      <c r="MES62" s="710"/>
      <c r="MET62" s="710"/>
      <c r="MEU62" s="710"/>
      <c r="MEV62" s="710"/>
      <c r="MEW62" s="710"/>
      <c r="MEX62" s="710"/>
      <c r="MEY62" s="710"/>
      <c r="MEZ62" s="710"/>
      <c r="MFA62" s="710"/>
      <c r="MFB62" s="710"/>
      <c r="MFC62" s="710"/>
      <c r="MFD62" s="710"/>
      <c r="MFE62" s="710"/>
      <c r="MFF62" s="710"/>
      <c r="MFG62" s="710"/>
      <c r="MFH62" s="710"/>
      <c r="MFI62" s="710"/>
      <c r="MFJ62" s="710"/>
      <c r="MFK62" s="710"/>
      <c r="MFL62" s="710"/>
      <c r="MFM62" s="710"/>
      <c r="MFN62" s="710"/>
      <c r="MFO62" s="710"/>
      <c r="MFP62" s="710"/>
      <c r="MFQ62" s="710"/>
      <c r="MFR62" s="710"/>
      <c r="MFS62" s="710"/>
      <c r="MFT62" s="710"/>
      <c r="MFU62" s="710"/>
      <c r="MFV62" s="710"/>
      <c r="MFW62" s="710"/>
      <c r="MFX62" s="710"/>
      <c r="MFY62" s="710"/>
      <c r="MFZ62" s="710"/>
      <c r="MGA62" s="710"/>
      <c r="MGB62" s="710"/>
      <c r="MGC62" s="710"/>
      <c r="MGD62" s="710"/>
      <c r="MGE62" s="710"/>
      <c r="MGF62" s="710"/>
      <c r="MGG62" s="710"/>
      <c r="MGH62" s="710"/>
      <c r="MGI62" s="710"/>
      <c r="MGJ62" s="710"/>
      <c r="MGK62" s="710"/>
      <c r="MGL62" s="710"/>
      <c r="MGM62" s="710"/>
      <c r="MGN62" s="710"/>
      <c r="MGO62" s="710"/>
      <c r="MGP62" s="710"/>
      <c r="MGQ62" s="710"/>
      <c r="MGR62" s="710"/>
      <c r="MGS62" s="710"/>
      <c r="MGT62" s="710"/>
      <c r="MGU62" s="710"/>
      <c r="MGV62" s="710"/>
      <c r="MGW62" s="710"/>
      <c r="MGX62" s="710"/>
      <c r="MGY62" s="710"/>
      <c r="MGZ62" s="710"/>
      <c r="MHA62" s="710"/>
      <c r="MHB62" s="710"/>
      <c r="MHC62" s="710"/>
      <c r="MHD62" s="710"/>
      <c r="MHE62" s="710"/>
      <c r="MHF62" s="710"/>
      <c r="MHG62" s="710"/>
      <c r="MHH62" s="710"/>
      <c r="MHI62" s="710"/>
      <c r="MHJ62" s="710"/>
      <c r="MHK62" s="710"/>
      <c r="MHL62" s="710"/>
      <c r="MHM62" s="710"/>
      <c r="MHN62" s="710"/>
      <c r="MHO62" s="710"/>
      <c r="MHP62" s="710"/>
      <c r="MHQ62" s="710"/>
      <c r="MHR62" s="710"/>
      <c r="MHS62" s="710"/>
      <c r="MHT62" s="710"/>
      <c r="MHU62" s="710"/>
      <c r="MHV62" s="710"/>
      <c r="MHW62" s="710"/>
      <c r="MHX62" s="710"/>
      <c r="MHY62" s="710"/>
      <c r="MHZ62" s="710"/>
      <c r="MIA62" s="710"/>
      <c r="MIB62" s="710"/>
      <c r="MIC62" s="710"/>
      <c r="MID62" s="710"/>
      <c r="MIE62" s="710"/>
      <c r="MIF62" s="710"/>
      <c r="MIG62" s="710"/>
      <c r="MIH62" s="710"/>
      <c r="MII62" s="710"/>
      <c r="MIJ62" s="710"/>
      <c r="MIK62" s="710"/>
      <c r="MIL62" s="710"/>
      <c r="MIM62" s="710"/>
      <c r="MIN62" s="710"/>
      <c r="MIO62" s="710"/>
      <c r="MIP62" s="710"/>
      <c r="MIQ62" s="710"/>
      <c r="MIR62" s="710"/>
      <c r="MIS62" s="710"/>
      <c r="MIT62" s="710"/>
      <c r="MIU62" s="710"/>
      <c r="MIV62" s="710"/>
      <c r="MIW62" s="710"/>
      <c r="MIX62" s="710"/>
      <c r="MIY62" s="710"/>
      <c r="MIZ62" s="710"/>
      <c r="MJA62" s="710"/>
      <c r="MJB62" s="710"/>
      <c r="MJC62" s="710"/>
      <c r="MJD62" s="710"/>
      <c r="MJE62" s="710"/>
      <c r="MJF62" s="710"/>
      <c r="MJG62" s="710"/>
      <c r="MJH62" s="710"/>
      <c r="MJI62" s="710"/>
      <c r="MJJ62" s="710"/>
      <c r="MJK62" s="710"/>
      <c r="MJL62" s="710"/>
      <c r="MJM62" s="710"/>
      <c r="MJN62" s="710"/>
      <c r="MJO62" s="710"/>
      <c r="MJP62" s="710"/>
      <c r="MJQ62" s="710"/>
      <c r="MJR62" s="710"/>
      <c r="MJS62" s="710"/>
      <c r="MJT62" s="710"/>
      <c r="MJU62" s="710"/>
      <c r="MJV62" s="710"/>
      <c r="MJW62" s="710"/>
      <c r="MJX62" s="710"/>
      <c r="MJY62" s="710"/>
      <c r="MJZ62" s="710"/>
      <c r="MKA62" s="710"/>
      <c r="MKB62" s="710"/>
      <c r="MKC62" s="710"/>
      <c r="MKD62" s="710"/>
      <c r="MKE62" s="710"/>
      <c r="MKF62" s="710"/>
      <c r="MKG62" s="710"/>
      <c r="MKH62" s="710"/>
      <c r="MKI62" s="710"/>
      <c r="MKJ62" s="710"/>
      <c r="MKK62" s="710"/>
      <c r="MKL62" s="710"/>
      <c r="MKM62" s="710"/>
      <c r="MKN62" s="710"/>
      <c r="MKO62" s="710"/>
      <c r="MKP62" s="710"/>
      <c r="MKQ62" s="710"/>
      <c r="MKR62" s="710"/>
      <c r="MKS62" s="710"/>
      <c r="MKT62" s="710"/>
      <c r="MKU62" s="710"/>
      <c r="MKV62" s="710"/>
      <c r="MKW62" s="710"/>
      <c r="MKX62" s="710"/>
      <c r="MKY62" s="710"/>
      <c r="MKZ62" s="710"/>
      <c r="MLA62" s="710"/>
      <c r="MLB62" s="710"/>
      <c r="MLC62" s="710"/>
      <c r="MLD62" s="710"/>
      <c r="MLE62" s="710"/>
      <c r="MLF62" s="710"/>
      <c r="MLG62" s="710"/>
      <c r="MLH62" s="710"/>
      <c r="MLI62" s="710"/>
      <c r="MLJ62" s="710"/>
      <c r="MLK62" s="710"/>
      <c r="MLL62" s="710"/>
      <c r="MLM62" s="710"/>
      <c r="MLN62" s="710"/>
      <c r="MLO62" s="710"/>
      <c r="MLP62" s="710"/>
      <c r="MLQ62" s="710"/>
      <c r="MLR62" s="710"/>
      <c r="MLS62" s="710"/>
      <c r="MLT62" s="710"/>
      <c r="MLU62" s="710"/>
      <c r="MLV62" s="710"/>
      <c r="MLW62" s="710"/>
      <c r="MLX62" s="710"/>
      <c r="MLY62" s="710"/>
      <c r="MLZ62" s="710"/>
      <c r="MMA62" s="710"/>
      <c r="MMB62" s="710"/>
      <c r="MMC62" s="710"/>
      <c r="MMD62" s="710"/>
      <c r="MME62" s="710"/>
      <c r="MMF62" s="710"/>
      <c r="MMG62" s="710"/>
      <c r="MMH62" s="710"/>
      <c r="MMI62" s="710"/>
      <c r="MMJ62" s="710"/>
      <c r="MMK62" s="710"/>
      <c r="MML62" s="710"/>
      <c r="MMM62" s="710"/>
      <c r="MMN62" s="710"/>
      <c r="MMO62" s="710"/>
      <c r="MMP62" s="710"/>
      <c r="MMQ62" s="710"/>
      <c r="MMR62" s="710"/>
      <c r="MMS62" s="710"/>
      <c r="MMT62" s="710"/>
      <c r="MMU62" s="710"/>
      <c r="MMV62" s="710"/>
      <c r="MMW62" s="710"/>
      <c r="MMX62" s="710"/>
      <c r="MMY62" s="710"/>
      <c r="MMZ62" s="710"/>
      <c r="MNA62" s="710"/>
      <c r="MNB62" s="710"/>
      <c r="MNC62" s="710"/>
      <c r="MND62" s="710"/>
      <c r="MNE62" s="710"/>
      <c r="MNF62" s="710"/>
      <c r="MNG62" s="710"/>
      <c r="MNH62" s="710"/>
      <c r="MNI62" s="710"/>
      <c r="MNJ62" s="710"/>
      <c r="MNK62" s="710"/>
      <c r="MNL62" s="710"/>
      <c r="MNM62" s="710"/>
      <c r="MNN62" s="710"/>
      <c r="MNO62" s="710"/>
      <c r="MNP62" s="710"/>
      <c r="MNQ62" s="710"/>
      <c r="MNR62" s="710"/>
      <c r="MNS62" s="710"/>
      <c r="MNT62" s="710"/>
      <c r="MNU62" s="710"/>
      <c r="MNV62" s="710"/>
      <c r="MNW62" s="710"/>
      <c r="MNX62" s="710"/>
      <c r="MNY62" s="710"/>
      <c r="MNZ62" s="710"/>
      <c r="MOA62" s="710"/>
      <c r="MOB62" s="710"/>
      <c r="MOC62" s="710"/>
      <c r="MOD62" s="710"/>
      <c r="MOE62" s="710"/>
      <c r="MOF62" s="710"/>
      <c r="MOG62" s="710"/>
      <c r="MOH62" s="710"/>
      <c r="MOI62" s="710"/>
      <c r="MOJ62" s="710"/>
      <c r="MOK62" s="710"/>
      <c r="MOL62" s="710"/>
      <c r="MOM62" s="710"/>
      <c r="MON62" s="710"/>
      <c r="MOO62" s="710"/>
      <c r="MOP62" s="710"/>
      <c r="MOQ62" s="710"/>
      <c r="MOR62" s="710"/>
      <c r="MOS62" s="710"/>
      <c r="MOT62" s="710"/>
      <c r="MOU62" s="710"/>
      <c r="MOV62" s="710"/>
      <c r="MOW62" s="710"/>
      <c r="MOX62" s="710"/>
      <c r="MOY62" s="710"/>
      <c r="MOZ62" s="710"/>
      <c r="MPA62" s="710"/>
      <c r="MPB62" s="710"/>
      <c r="MPC62" s="710"/>
      <c r="MPD62" s="710"/>
      <c r="MPE62" s="710"/>
      <c r="MPF62" s="710"/>
      <c r="MPG62" s="710"/>
      <c r="MPH62" s="710"/>
      <c r="MPI62" s="710"/>
      <c r="MPJ62" s="710"/>
      <c r="MPK62" s="710"/>
      <c r="MPL62" s="710"/>
      <c r="MPM62" s="710"/>
      <c r="MPN62" s="710"/>
      <c r="MPO62" s="710"/>
      <c r="MPP62" s="710"/>
      <c r="MPQ62" s="710"/>
      <c r="MPR62" s="710"/>
      <c r="MPS62" s="710"/>
      <c r="MPT62" s="710"/>
      <c r="MPU62" s="710"/>
      <c r="MPV62" s="710"/>
      <c r="MPW62" s="710"/>
      <c r="MPX62" s="710"/>
      <c r="MPY62" s="710"/>
      <c r="MPZ62" s="710"/>
      <c r="MQA62" s="710"/>
      <c r="MQB62" s="710"/>
      <c r="MQC62" s="710"/>
      <c r="MQD62" s="710"/>
      <c r="MQE62" s="710"/>
      <c r="MQF62" s="710"/>
      <c r="MQG62" s="710"/>
      <c r="MQH62" s="710"/>
      <c r="MQI62" s="710"/>
      <c r="MQJ62" s="710"/>
      <c r="MQK62" s="710"/>
      <c r="MQL62" s="710"/>
      <c r="MQM62" s="710"/>
      <c r="MQN62" s="710"/>
      <c r="MQO62" s="710"/>
      <c r="MQP62" s="710"/>
      <c r="MQQ62" s="710"/>
      <c r="MQR62" s="710"/>
      <c r="MQS62" s="710"/>
      <c r="MQT62" s="710"/>
      <c r="MQU62" s="710"/>
      <c r="MQV62" s="710"/>
      <c r="MQW62" s="710"/>
      <c r="MQX62" s="710"/>
      <c r="MQY62" s="710"/>
      <c r="MQZ62" s="710"/>
      <c r="MRA62" s="710"/>
      <c r="MRB62" s="710"/>
      <c r="MRC62" s="710"/>
      <c r="MRD62" s="710"/>
      <c r="MRE62" s="710"/>
      <c r="MRF62" s="710"/>
      <c r="MRG62" s="710"/>
      <c r="MRH62" s="710"/>
      <c r="MRI62" s="710"/>
      <c r="MRJ62" s="710"/>
      <c r="MRK62" s="710"/>
      <c r="MRL62" s="710"/>
      <c r="MRM62" s="710"/>
      <c r="MRN62" s="710"/>
      <c r="MRO62" s="710"/>
      <c r="MRP62" s="710"/>
      <c r="MRQ62" s="710"/>
      <c r="MRR62" s="710"/>
      <c r="MRS62" s="710"/>
      <c r="MRT62" s="710"/>
      <c r="MRU62" s="710"/>
      <c r="MRV62" s="710"/>
      <c r="MRW62" s="710"/>
      <c r="MRX62" s="710"/>
      <c r="MRY62" s="710"/>
      <c r="MRZ62" s="710"/>
      <c r="MSA62" s="710"/>
      <c r="MSB62" s="710"/>
      <c r="MSC62" s="710"/>
      <c r="MSD62" s="710"/>
      <c r="MSE62" s="710"/>
      <c r="MSF62" s="710"/>
      <c r="MSG62" s="710"/>
      <c r="MSH62" s="710"/>
      <c r="MSI62" s="710"/>
      <c r="MSJ62" s="710"/>
      <c r="MSK62" s="710"/>
      <c r="MSL62" s="710"/>
      <c r="MSM62" s="710"/>
      <c r="MSN62" s="710"/>
      <c r="MSO62" s="710"/>
      <c r="MSP62" s="710"/>
      <c r="MSQ62" s="710"/>
      <c r="MSR62" s="710"/>
      <c r="MSS62" s="710"/>
      <c r="MST62" s="710"/>
      <c r="MSU62" s="710"/>
      <c r="MSV62" s="710"/>
      <c r="MSW62" s="710"/>
      <c r="MSX62" s="710"/>
      <c r="MSY62" s="710"/>
      <c r="MSZ62" s="710"/>
      <c r="MTA62" s="710"/>
      <c r="MTB62" s="710"/>
      <c r="MTC62" s="710"/>
      <c r="MTD62" s="710"/>
      <c r="MTE62" s="710"/>
      <c r="MTF62" s="710"/>
      <c r="MTG62" s="710"/>
      <c r="MTH62" s="710"/>
      <c r="MTI62" s="710"/>
      <c r="MTJ62" s="710"/>
      <c r="MTK62" s="710"/>
      <c r="MTL62" s="710"/>
      <c r="MTM62" s="710"/>
      <c r="MTN62" s="710"/>
      <c r="MTO62" s="710"/>
      <c r="MTP62" s="710"/>
      <c r="MTQ62" s="710"/>
      <c r="MTR62" s="710"/>
      <c r="MTS62" s="710"/>
      <c r="MTT62" s="710"/>
      <c r="MTU62" s="710"/>
      <c r="MTV62" s="710"/>
      <c r="MTW62" s="710"/>
      <c r="MTX62" s="710"/>
      <c r="MTY62" s="710"/>
      <c r="MTZ62" s="710"/>
      <c r="MUA62" s="710"/>
      <c r="MUB62" s="710"/>
      <c r="MUC62" s="710"/>
      <c r="MUD62" s="710"/>
      <c r="MUE62" s="710"/>
      <c r="MUF62" s="710"/>
      <c r="MUG62" s="710"/>
      <c r="MUH62" s="710"/>
      <c r="MUI62" s="710"/>
      <c r="MUJ62" s="710"/>
      <c r="MUK62" s="710"/>
      <c r="MUL62" s="710"/>
      <c r="MUM62" s="710"/>
      <c r="MUN62" s="710"/>
      <c r="MUO62" s="710"/>
      <c r="MUP62" s="710"/>
      <c r="MUQ62" s="710"/>
      <c r="MUR62" s="710"/>
      <c r="MUS62" s="710"/>
      <c r="MUT62" s="710"/>
      <c r="MUU62" s="710"/>
      <c r="MUV62" s="710"/>
      <c r="MUW62" s="710"/>
      <c r="MUX62" s="710"/>
      <c r="MUY62" s="710"/>
      <c r="MUZ62" s="710"/>
      <c r="MVA62" s="710"/>
      <c r="MVB62" s="710"/>
      <c r="MVC62" s="710"/>
      <c r="MVD62" s="710"/>
      <c r="MVE62" s="710"/>
      <c r="MVF62" s="710"/>
      <c r="MVG62" s="710"/>
      <c r="MVH62" s="710"/>
      <c r="MVI62" s="710"/>
      <c r="MVJ62" s="710"/>
      <c r="MVK62" s="710"/>
      <c r="MVL62" s="710"/>
      <c r="MVM62" s="710"/>
      <c r="MVN62" s="710"/>
      <c r="MVO62" s="710"/>
      <c r="MVP62" s="710"/>
      <c r="MVQ62" s="710"/>
      <c r="MVR62" s="710"/>
      <c r="MVS62" s="710"/>
      <c r="MVT62" s="710"/>
      <c r="MVU62" s="710"/>
      <c r="MVV62" s="710"/>
      <c r="MVW62" s="710"/>
      <c r="MVX62" s="710"/>
      <c r="MVY62" s="710"/>
      <c r="MVZ62" s="710"/>
      <c r="MWA62" s="710"/>
      <c r="MWB62" s="710"/>
      <c r="MWC62" s="710"/>
      <c r="MWD62" s="710"/>
      <c r="MWE62" s="710"/>
      <c r="MWF62" s="710"/>
      <c r="MWG62" s="710"/>
      <c r="MWH62" s="710"/>
      <c r="MWI62" s="710"/>
      <c r="MWJ62" s="710"/>
      <c r="MWK62" s="710"/>
      <c r="MWL62" s="710"/>
      <c r="MWM62" s="710"/>
      <c r="MWN62" s="710"/>
      <c r="MWO62" s="710"/>
      <c r="MWP62" s="710"/>
      <c r="MWQ62" s="710"/>
      <c r="MWR62" s="710"/>
      <c r="MWS62" s="710"/>
      <c r="MWT62" s="710"/>
      <c r="MWU62" s="710"/>
      <c r="MWV62" s="710"/>
      <c r="MWW62" s="710"/>
      <c r="MWX62" s="710"/>
      <c r="MWY62" s="710"/>
      <c r="MWZ62" s="710"/>
      <c r="MXA62" s="710"/>
      <c r="MXB62" s="710"/>
      <c r="MXC62" s="710"/>
      <c r="MXD62" s="710"/>
      <c r="MXE62" s="710"/>
      <c r="MXF62" s="710"/>
      <c r="MXG62" s="710"/>
      <c r="MXH62" s="710"/>
      <c r="MXI62" s="710"/>
      <c r="MXJ62" s="710"/>
      <c r="MXK62" s="710"/>
      <c r="MXL62" s="710"/>
      <c r="MXM62" s="710"/>
      <c r="MXN62" s="710"/>
      <c r="MXO62" s="710"/>
      <c r="MXP62" s="710"/>
      <c r="MXQ62" s="710"/>
      <c r="MXR62" s="710"/>
      <c r="MXS62" s="710"/>
      <c r="MXT62" s="710"/>
      <c r="MXU62" s="710"/>
      <c r="MXV62" s="710"/>
      <c r="MXW62" s="710"/>
      <c r="MXX62" s="710"/>
      <c r="MXY62" s="710"/>
      <c r="MXZ62" s="710"/>
      <c r="MYA62" s="710"/>
      <c r="MYB62" s="710"/>
      <c r="MYC62" s="710"/>
      <c r="MYD62" s="710"/>
      <c r="MYE62" s="710"/>
      <c r="MYF62" s="710"/>
      <c r="MYG62" s="710"/>
      <c r="MYH62" s="710"/>
      <c r="MYI62" s="710"/>
      <c r="MYJ62" s="710"/>
      <c r="MYK62" s="710"/>
      <c r="MYL62" s="710"/>
      <c r="MYM62" s="710"/>
      <c r="MYN62" s="710"/>
      <c r="MYO62" s="710"/>
      <c r="MYP62" s="710"/>
      <c r="MYQ62" s="710"/>
      <c r="MYR62" s="710"/>
      <c r="MYS62" s="710"/>
      <c r="MYT62" s="710"/>
      <c r="MYU62" s="710"/>
      <c r="MYV62" s="710"/>
      <c r="MYW62" s="710"/>
      <c r="MYX62" s="710"/>
      <c r="MYY62" s="710"/>
      <c r="MYZ62" s="710"/>
      <c r="MZA62" s="710"/>
      <c r="MZB62" s="710"/>
      <c r="MZC62" s="710"/>
      <c r="MZD62" s="710"/>
      <c r="MZE62" s="710"/>
      <c r="MZF62" s="710"/>
      <c r="MZG62" s="710"/>
      <c r="MZH62" s="710"/>
      <c r="MZI62" s="710"/>
      <c r="MZJ62" s="710"/>
      <c r="MZK62" s="710"/>
      <c r="MZL62" s="710"/>
      <c r="MZM62" s="710"/>
      <c r="MZN62" s="710"/>
      <c r="MZO62" s="710"/>
      <c r="MZP62" s="710"/>
      <c r="MZQ62" s="710"/>
      <c r="MZR62" s="710"/>
      <c r="MZS62" s="710"/>
      <c r="MZT62" s="710"/>
      <c r="MZU62" s="710"/>
      <c r="MZV62" s="710"/>
      <c r="MZW62" s="710"/>
      <c r="MZX62" s="710"/>
      <c r="MZY62" s="710"/>
      <c r="MZZ62" s="710"/>
      <c r="NAA62" s="710"/>
      <c r="NAB62" s="710"/>
      <c r="NAC62" s="710"/>
      <c r="NAD62" s="710"/>
      <c r="NAE62" s="710"/>
      <c r="NAF62" s="710"/>
      <c r="NAG62" s="710"/>
      <c r="NAH62" s="710"/>
      <c r="NAI62" s="710"/>
      <c r="NAJ62" s="710"/>
      <c r="NAK62" s="710"/>
      <c r="NAL62" s="710"/>
      <c r="NAM62" s="710"/>
      <c r="NAN62" s="710"/>
      <c r="NAO62" s="710"/>
      <c r="NAP62" s="710"/>
      <c r="NAQ62" s="710"/>
      <c r="NAR62" s="710"/>
      <c r="NAS62" s="710"/>
      <c r="NAT62" s="710"/>
      <c r="NAU62" s="710"/>
      <c r="NAV62" s="710"/>
      <c r="NAW62" s="710"/>
      <c r="NAX62" s="710"/>
      <c r="NAY62" s="710"/>
      <c r="NAZ62" s="710"/>
      <c r="NBA62" s="710"/>
      <c r="NBB62" s="710"/>
      <c r="NBC62" s="710"/>
      <c r="NBD62" s="710"/>
      <c r="NBE62" s="710"/>
      <c r="NBF62" s="710"/>
      <c r="NBG62" s="710"/>
      <c r="NBH62" s="710"/>
      <c r="NBI62" s="710"/>
      <c r="NBJ62" s="710"/>
      <c r="NBK62" s="710"/>
      <c r="NBL62" s="710"/>
      <c r="NBM62" s="710"/>
      <c r="NBN62" s="710"/>
      <c r="NBO62" s="710"/>
      <c r="NBP62" s="710"/>
      <c r="NBQ62" s="710"/>
      <c r="NBR62" s="710"/>
      <c r="NBS62" s="710"/>
      <c r="NBT62" s="710"/>
      <c r="NBU62" s="710"/>
      <c r="NBV62" s="710"/>
      <c r="NBW62" s="710"/>
      <c r="NBX62" s="710"/>
      <c r="NBY62" s="710"/>
      <c r="NBZ62" s="710"/>
      <c r="NCA62" s="710"/>
      <c r="NCB62" s="710"/>
      <c r="NCC62" s="710"/>
      <c r="NCD62" s="710"/>
      <c r="NCE62" s="710"/>
      <c r="NCF62" s="710"/>
      <c r="NCG62" s="710"/>
      <c r="NCH62" s="710"/>
      <c r="NCI62" s="710"/>
      <c r="NCJ62" s="710"/>
      <c r="NCK62" s="710"/>
      <c r="NCL62" s="710"/>
      <c r="NCM62" s="710"/>
      <c r="NCN62" s="710"/>
      <c r="NCO62" s="710"/>
      <c r="NCP62" s="710"/>
      <c r="NCQ62" s="710"/>
      <c r="NCR62" s="710"/>
      <c r="NCS62" s="710"/>
      <c r="NCT62" s="710"/>
      <c r="NCU62" s="710"/>
      <c r="NCV62" s="710"/>
      <c r="NCW62" s="710"/>
      <c r="NCX62" s="710"/>
      <c r="NCY62" s="710"/>
      <c r="NCZ62" s="710"/>
      <c r="NDA62" s="710"/>
      <c r="NDB62" s="710"/>
      <c r="NDC62" s="710"/>
      <c r="NDD62" s="710"/>
      <c r="NDE62" s="710"/>
      <c r="NDF62" s="710"/>
      <c r="NDG62" s="710"/>
      <c r="NDH62" s="710"/>
      <c r="NDI62" s="710"/>
      <c r="NDJ62" s="710"/>
      <c r="NDK62" s="710"/>
      <c r="NDL62" s="710"/>
      <c r="NDM62" s="710"/>
      <c r="NDN62" s="710"/>
      <c r="NDO62" s="710"/>
      <c r="NDP62" s="710"/>
      <c r="NDQ62" s="710"/>
      <c r="NDR62" s="710"/>
      <c r="NDS62" s="710"/>
      <c r="NDT62" s="710"/>
      <c r="NDU62" s="710"/>
      <c r="NDV62" s="710"/>
      <c r="NDW62" s="710"/>
      <c r="NDX62" s="710"/>
      <c r="NDY62" s="710"/>
      <c r="NDZ62" s="710"/>
      <c r="NEA62" s="710"/>
      <c r="NEB62" s="710"/>
      <c r="NEC62" s="710"/>
      <c r="NED62" s="710"/>
      <c r="NEE62" s="710"/>
      <c r="NEF62" s="710"/>
      <c r="NEG62" s="710"/>
      <c r="NEH62" s="710"/>
      <c r="NEI62" s="710"/>
      <c r="NEJ62" s="710"/>
      <c r="NEK62" s="710"/>
      <c r="NEL62" s="710"/>
      <c r="NEM62" s="710"/>
      <c r="NEN62" s="710"/>
      <c r="NEO62" s="710"/>
      <c r="NEP62" s="710"/>
      <c r="NEQ62" s="710"/>
      <c r="NER62" s="710"/>
      <c r="NES62" s="710"/>
      <c r="NET62" s="710"/>
      <c r="NEU62" s="710"/>
      <c r="NEV62" s="710"/>
      <c r="NEW62" s="710"/>
      <c r="NEX62" s="710"/>
      <c r="NEY62" s="710"/>
      <c r="NEZ62" s="710"/>
      <c r="NFA62" s="710"/>
      <c r="NFB62" s="710"/>
      <c r="NFC62" s="710"/>
      <c r="NFD62" s="710"/>
      <c r="NFE62" s="710"/>
      <c r="NFF62" s="710"/>
      <c r="NFG62" s="710"/>
      <c r="NFH62" s="710"/>
      <c r="NFI62" s="710"/>
      <c r="NFJ62" s="710"/>
      <c r="NFK62" s="710"/>
      <c r="NFL62" s="710"/>
      <c r="NFM62" s="710"/>
      <c r="NFN62" s="710"/>
      <c r="NFO62" s="710"/>
      <c r="NFP62" s="710"/>
      <c r="NFQ62" s="710"/>
      <c r="NFR62" s="710"/>
      <c r="NFS62" s="710"/>
      <c r="NFT62" s="710"/>
      <c r="NFU62" s="710"/>
      <c r="NFV62" s="710"/>
      <c r="NFW62" s="710"/>
      <c r="NFX62" s="710"/>
      <c r="NFY62" s="710"/>
      <c r="NFZ62" s="710"/>
      <c r="NGA62" s="710"/>
      <c r="NGB62" s="710"/>
      <c r="NGC62" s="710"/>
      <c r="NGD62" s="710"/>
      <c r="NGE62" s="710"/>
      <c r="NGF62" s="710"/>
      <c r="NGG62" s="710"/>
      <c r="NGH62" s="710"/>
      <c r="NGI62" s="710"/>
      <c r="NGJ62" s="710"/>
      <c r="NGK62" s="710"/>
      <c r="NGL62" s="710"/>
      <c r="NGM62" s="710"/>
      <c r="NGN62" s="710"/>
      <c r="NGO62" s="710"/>
      <c r="NGP62" s="710"/>
      <c r="NGQ62" s="710"/>
      <c r="NGR62" s="710"/>
      <c r="NGS62" s="710"/>
      <c r="NGT62" s="710"/>
      <c r="NGU62" s="710"/>
      <c r="NGV62" s="710"/>
      <c r="NGW62" s="710"/>
      <c r="NGX62" s="710"/>
      <c r="NGY62" s="710"/>
      <c r="NGZ62" s="710"/>
      <c r="NHA62" s="710"/>
      <c r="NHB62" s="710"/>
      <c r="NHC62" s="710"/>
      <c r="NHD62" s="710"/>
      <c r="NHE62" s="710"/>
      <c r="NHF62" s="710"/>
      <c r="NHG62" s="710"/>
      <c r="NHH62" s="710"/>
      <c r="NHI62" s="710"/>
      <c r="NHJ62" s="710"/>
      <c r="NHK62" s="710"/>
      <c r="NHL62" s="710"/>
      <c r="NHM62" s="710"/>
      <c r="NHN62" s="710"/>
      <c r="NHO62" s="710"/>
      <c r="NHP62" s="710"/>
      <c r="NHQ62" s="710"/>
      <c r="NHR62" s="710"/>
      <c r="NHS62" s="710"/>
      <c r="NHT62" s="710"/>
      <c r="NHU62" s="710"/>
      <c r="NHV62" s="710"/>
      <c r="NHW62" s="710"/>
      <c r="NHX62" s="710"/>
      <c r="NHY62" s="710"/>
      <c r="NHZ62" s="710"/>
      <c r="NIA62" s="710"/>
      <c r="NIB62" s="710"/>
      <c r="NIC62" s="710"/>
      <c r="NID62" s="710"/>
      <c r="NIE62" s="710"/>
      <c r="NIF62" s="710"/>
      <c r="NIG62" s="710"/>
      <c r="NIH62" s="710"/>
      <c r="NII62" s="710"/>
      <c r="NIJ62" s="710"/>
      <c r="NIK62" s="710"/>
      <c r="NIL62" s="710"/>
      <c r="NIM62" s="710"/>
      <c r="NIN62" s="710"/>
      <c r="NIO62" s="710"/>
      <c r="NIP62" s="710"/>
      <c r="NIQ62" s="710"/>
      <c r="NIR62" s="710"/>
      <c r="NIS62" s="710"/>
      <c r="NIT62" s="710"/>
      <c r="NIU62" s="710"/>
      <c r="NIV62" s="710"/>
      <c r="NIW62" s="710"/>
      <c r="NIX62" s="710"/>
      <c r="NIY62" s="710"/>
      <c r="NIZ62" s="710"/>
      <c r="NJA62" s="710"/>
      <c r="NJB62" s="710"/>
      <c r="NJC62" s="710"/>
      <c r="NJD62" s="710"/>
      <c r="NJE62" s="710"/>
      <c r="NJF62" s="710"/>
      <c r="NJG62" s="710"/>
      <c r="NJH62" s="710"/>
      <c r="NJI62" s="710"/>
      <c r="NJJ62" s="710"/>
      <c r="NJK62" s="710"/>
      <c r="NJL62" s="710"/>
      <c r="NJM62" s="710"/>
      <c r="NJN62" s="710"/>
      <c r="NJO62" s="710"/>
      <c r="NJP62" s="710"/>
      <c r="NJQ62" s="710"/>
      <c r="NJR62" s="710"/>
      <c r="NJS62" s="710"/>
      <c r="NJT62" s="710"/>
      <c r="NJU62" s="710"/>
      <c r="NJV62" s="710"/>
      <c r="NJW62" s="710"/>
      <c r="NJX62" s="710"/>
      <c r="NJY62" s="710"/>
      <c r="NJZ62" s="710"/>
      <c r="NKA62" s="710"/>
      <c r="NKB62" s="710"/>
      <c r="NKC62" s="710"/>
      <c r="NKD62" s="710"/>
      <c r="NKE62" s="710"/>
      <c r="NKF62" s="710"/>
      <c r="NKG62" s="710"/>
      <c r="NKH62" s="710"/>
      <c r="NKI62" s="710"/>
      <c r="NKJ62" s="710"/>
      <c r="NKK62" s="710"/>
      <c r="NKL62" s="710"/>
      <c r="NKM62" s="710"/>
      <c r="NKN62" s="710"/>
      <c r="NKO62" s="710"/>
      <c r="NKP62" s="710"/>
      <c r="NKQ62" s="710"/>
      <c r="NKR62" s="710"/>
      <c r="NKS62" s="710"/>
      <c r="NKT62" s="710"/>
      <c r="NKU62" s="710"/>
      <c r="NKV62" s="710"/>
      <c r="NKW62" s="710"/>
      <c r="NKX62" s="710"/>
      <c r="NKY62" s="710"/>
      <c r="NKZ62" s="710"/>
      <c r="NLA62" s="710"/>
      <c r="NLB62" s="710"/>
      <c r="NLC62" s="710"/>
      <c r="NLD62" s="710"/>
      <c r="NLE62" s="710"/>
      <c r="NLF62" s="710"/>
      <c r="NLG62" s="710"/>
      <c r="NLH62" s="710"/>
      <c r="NLI62" s="710"/>
      <c r="NLJ62" s="710"/>
      <c r="NLK62" s="710"/>
      <c r="NLL62" s="710"/>
      <c r="NLM62" s="710"/>
      <c r="NLN62" s="710"/>
      <c r="NLO62" s="710"/>
      <c r="NLP62" s="710"/>
      <c r="NLQ62" s="710"/>
      <c r="NLR62" s="710"/>
      <c r="NLS62" s="710"/>
      <c r="NLT62" s="710"/>
      <c r="NLU62" s="710"/>
      <c r="NLV62" s="710"/>
      <c r="NLW62" s="710"/>
      <c r="NLX62" s="710"/>
      <c r="NLY62" s="710"/>
      <c r="NLZ62" s="710"/>
      <c r="NMA62" s="710"/>
      <c r="NMB62" s="710"/>
      <c r="NMC62" s="710"/>
      <c r="NMD62" s="710"/>
      <c r="NME62" s="710"/>
      <c r="NMF62" s="710"/>
      <c r="NMG62" s="710"/>
      <c r="NMH62" s="710"/>
      <c r="NMI62" s="710"/>
      <c r="NMJ62" s="710"/>
      <c r="NMK62" s="710"/>
      <c r="NML62" s="710"/>
      <c r="NMM62" s="710"/>
      <c r="NMN62" s="710"/>
      <c r="NMO62" s="710"/>
      <c r="NMP62" s="710"/>
      <c r="NMQ62" s="710"/>
      <c r="NMR62" s="710"/>
      <c r="NMS62" s="710"/>
      <c r="NMT62" s="710"/>
      <c r="NMU62" s="710"/>
      <c r="NMV62" s="710"/>
      <c r="NMW62" s="710"/>
      <c r="NMX62" s="710"/>
      <c r="NMY62" s="710"/>
      <c r="NMZ62" s="710"/>
      <c r="NNA62" s="710"/>
      <c r="NNB62" s="710"/>
      <c r="NNC62" s="710"/>
      <c r="NND62" s="710"/>
      <c r="NNE62" s="710"/>
      <c r="NNF62" s="710"/>
      <c r="NNG62" s="710"/>
      <c r="NNH62" s="710"/>
      <c r="NNI62" s="710"/>
      <c r="NNJ62" s="710"/>
      <c r="NNK62" s="710"/>
      <c r="NNL62" s="710"/>
      <c r="NNM62" s="710"/>
      <c r="NNN62" s="710"/>
      <c r="NNO62" s="710"/>
      <c r="NNP62" s="710"/>
      <c r="NNQ62" s="710"/>
      <c r="NNR62" s="710"/>
      <c r="NNS62" s="710"/>
      <c r="NNT62" s="710"/>
      <c r="NNU62" s="710"/>
      <c r="NNV62" s="710"/>
      <c r="NNW62" s="710"/>
      <c r="NNX62" s="710"/>
      <c r="NNY62" s="710"/>
      <c r="NNZ62" s="710"/>
      <c r="NOA62" s="710"/>
      <c r="NOB62" s="710"/>
      <c r="NOC62" s="710"/>
      <c r="NOD62" s="710"/>
      <c r="NOE62" s="710"/>
      <c r="NOF62" s="710"/>
      <c r="NOG62" s="710"/>
      <c r="NOH62" s="710"/>
      <c r="NOI62" s="710"/>
      <c r="NOJ62" s="710"/>
      <c r="NOK62" s="710"/>
      <c r="NOL62" s="710"/>
      <c r="NOM62" s="710"/>
      <c r="NON62" s="710"/>
      <c r="NOO62" s="710"/>
      <c r="NOP62" s="710"/>
      <c r="NOQ62" s="710"/>
      <c r="NOR62" s="710"/>
      <c r="NOS62" s="710"/>
      <c r="NOT62" s="710"/>
      <c r="NOU62" s="710"/>
      <c r="NOV62" s="710"/>
      <c r="NOW62" s="710"/>
      <c r="NOX62" s="710"/>
      <c r="NOY62" s="710"/>
      <c r="NOZ62" s="710"/>
      <c r="NPA62" s="710"/>
      <c r="NPB62" s="710"/>
      <c r="NPC62" s="710"/>
      <c r="NPD62" s="710"/>
      <c r="NPE62" s="710"/>
      <c r="NPF62" s="710"/>
      <c r="NPG62" s="710"/>
      <c r="NPH62" s="710"/>
      <c r="NPI62" s="710"/>
      <c r="NPJ62" s="710"/>
      <c r="NPK62" s="710"/>
      <c r="NPL62" s="710"/>
      <c r="NPM62" s="710"/>
      <c r="NPN62" s="710"/>
      <c r="NPO62" s="710"/>
      <c r="NPP62" s="710"/>
      <c r="NPQ62" s="710"/>
      <c r="NPR62" s="710"/>
      <c r="NPS62" s="710"/>
      <c r="NPT62" s="710"/>
      <c r="NPU62" s="710"/>
      <c r="NPV62" s="710"/>
      <c r="NPW62" s="710"/>
      <c r="NPX62" s="710"/>
      <c r="NPY62" s="710"/>
      <c r="NPZ62" s="710"/>
      <c r="NQA62" s="710"/>
      <c r="NQB62" s="710"/>
      <c r="NQC62" s="710"/>
      <c r="NQD62" s="710"/>
      <c r="NQE62" s="710"/>
      <c r="NQF62" s="710"/>
      <c r="NQG62" s="710"/>
      <c r="NQH62" s="710"/>
      <c r="NQI62" s="710"/>
      <c r="NQJ62" s="710"/>
      <c r="NQK62" s="710"/>
      <c r="NQL62" s="710"/>
      <c r="NQM62" s="710"/>
      <c r="NQN62" s="710"/>
      <c r="NQO62" s="710"/>
      <c r="NQP62" s="710"/>
      <c r="NQQ62" s="710"/>
      <c r="NQR62" s="710"/>
      <c r="NQS62" s="710"/>
      <c r="NQT62" s="710"/>
      <c r="NQU62" s="710"/>
      <c r="NQV62" s="710"/>
      <c r="NQW62" s="710"/>
      <c r="NQX62" s="710"/>
      <c r="NQY62" s="710"/>
      <c r="NQZ62" s="710"/>
      <c r="NRA62" s="710"/>
      <c r="NRB62" s="710"/>
      <c r="NRC62" s="710"/>
      <c r="NRD62" s="710"/>
      <c r="NRE62" s="710"/>
      <c r="NRF62" s="710"/>
      <c r="NRG62" s="710"/>
      <c r="NRH62" s="710"/>
      <c r="NRI62" s="710"/>
      <c r="NRJ62" s="710"/>
      <c r="NRK62" s="710"/>
      <c r="NRL62" s="710"/>
      <c r="NRM62" s="710"/>
      <c r="NRN62" s="710"/>
      <c r="NRO62" s="710"/>
      <c r="NRP62" s="710"/>
      <c r="NRQ62" s="710"/>
      <c r="NRR62" s="710"/>
      <c r="NRS62" s="710"/>
      <c r="NRT62" s="710"/>
      <c r="NRU62" s="710"/>
      <c r="NRV62" s="710"/>
      <c r="NRW62" s="710"/>
      <c r="NRX62" s="710"/>
      <c r="NRY62" s="710"/>
      <c r="NRZ62" s="710"/>
      <c r="NSA62" s="710"/>
      <c r="NSB62" s="710"/>
      <c r="NSC62" s="710"/>
      <c r="NSD62" s="710"/>
      <c r="NSE62" s="710"/>
      <c r="NSF62" s="710"/>
      <c r="NSG62" s="710"/>
      <c r="NSH62" s="710"/>
      <c r="NSI62" s="710"/>
      <c r="NSJ62" s="710"/>
      <c r="NSK62" s="710"/>
      <c r="NSL62" s="710"/>
      <c r="NSM62" s="710"/>
      <c r="NSN62" s="710"/>
      <c r="NSO62" s="710"/>
      <c r="NSP62" s="710"/>
      <c r="NSQ62" s="710"/>
      <c r="NSR62" s="710"/>
      <c r="NSS62" s="710"/>
      <c r="NST62" s="710"/>
      <c r="NSU62" s="710"/>
      <c r="NSV62" s="710"/>
      <c r="NSW62" s="710"/>
      <c r="NSX62" s="710"/>
      <c r="NSY62" s="710"/>
      <c r="NSZ62" s="710"/>
      <c r="NTA62" s="710"/>
      <c r="NTB62" s="710"/>
      <c r="NTC62" s="710"/>
      <c r="NTD62" s="710"/>
      <c r="NTE62" s="710"/>
      <c r="NTF62" s="710"/>
      <c r="NTG62" s="710"/>
      <c r="NTH62" s="710"/>
      <c r="NTI62" s="710"/>
      <c r="NTJ62" s="710"/>
      <c r="NTK62" s="710"/>
      <c r="NTL62" s="710"/>
      <c r="NTM62" s="710"/>
      <c r="NTN62" s="710"/>
      <c r="NTO62" s="710"/>
      <c r="NTP62" s="710"/>
      <c r="NTQ62" s="710"/>
      <c r="NTR62" s="710"/>
      <c r="NTS62" s="710"/>
      <c r="NTT62" s="710"/>
      <c r="NTU62" s="710"/>
      <c r="NTV62" s="710"/>
      <c r="NTW62" s="710"/>
      <c r="NTX62" s="710"/>
      <c r="NTY62" s="710"/>
      <c r="NTZ62" s="710"/>
      <c r="NUA62" s="710"/>
      <c r="NUB62" s="710"/>
      <c r="NUC62" s="710"/>
      <c r="NUD62" s="710"/>
      <c r="NUE62" s="710"/>
      <c r="NUF62" s="710"/>
      <c r="NUG62" s="710"/>
      <c r="NUH62" s="710"/>
      <c r="NUI62" s="710"/>
      <c r="NUJ62" s="710"/>
      <c r="NUK62" s="710"/>
      <c r="NUL62" s="710"/>
      <c r="NUM62" s="710"/>
      <c r="NUN62" s="710"/>
      <c r="NUO62" s="710"/>
      <c r="NUP62" s="710"/>
      <c r="NUQ62" s="710"/>
      <c r="NUR62" s="710"/>
      <c r="NUS62" s="710"/>
      <c r="NUT62" s="710"/>
      <c r="NUU62" s="710"/>
      <c r="NUV62" s="710"/>
      <c r="NUW62" s="710"/>
      <c r="NUX62" s="710"/>
      <c r="NUY62" s="710"/>
      <c r="NUZ62" s="710"/>
      <c r="NVA62" s="710"/>
      <c r="NVB62" s="710"/>
      <c r="NVC62" s="710"/>
      <c r="NVD62" s="710"/>
      <c r="NVE62" s="710"/>
      <c r="NVF62" s="710"/>
      <c r="NVG62" s="710"/>
      <c r="NVH62" s="710"/>
      <c r="NVI62" s="710"/>
      <c r="NVJ62" s="710"/>
      <c r="NVK62" s="710"/>
      <c r="NVL62" s="710"/>
      <c r="NVM62" s="710"/>
      <c r="NVN62" s="710"/>
      <c r="NVO62" s="710"/>
      <c r="NVP62" s="710"/>
      <c r="NVQ62" s="710"/>
      <c r="NVR62" s="710"/>
      <c r="NVS62" s="710"/>
      <c r="NVT62" s="710"/>
      <c r="NVU62" s="710"/>
      <c r="NVV62" s="710"/>
      <c r="NVW62" s="710"/>
      <c r="NVX62" s="710"/>
      <c r="NVY62" s="710"/>
      <c r="NVZ62" s="710"/>
      <c r="NWA62" s="710"/>
      <c r="NWB62" s="710"/>
      <c r="NWC62" s="710"/>
      <c r="NWD62" s="710"/>
      <c r="NWE62" s="710"/>
      <c r="NWF62" s="710"/>
      <c r="NWG62" s="710"/>
      <c r="NWH62" s="710"/>
      <c r="NWI62" s="710"/>
      <c r="NWJ62" s="710"/>
      <c r="NWK62" s="710"/>
      <c r="NWL62" s="710"/>
      <c r="NWM62" s="710"/>
      <c r="NWN62" s="710"/>
      <c r="NWO62" s="710"/>
      <c r="NWP62" s="710"/>
      <c r="NWQ62" s="710"/>
      <c r="NWR62" s="710"/>
      <c r="NWS62" s="710"/>
      <c r="NWT62" s="710"/>
      <c r="NWU62" s="710"/>
      <c r="NWV62" s="710"/>
      <c r="NWW62" s="710"/>
      <c r="NWX62" s="710"/>
      <c r="NWY62" s="710"/>
      <c r="NWZ62" s="710"/>
      <c r="NXA62" s="710"/>
      <c r="NXB62" s="710"/>
      <c r="NXC62" s="710"/>
      <c r="NXD62" s="710"/>
      <c r="NXE62" s="710"/>
      <c r="NXF62" s="710"/>
      <c r="NXG62" s="710"/>
      <c r="NXH62" s="710"/>
      <c r="NXI62" s="710"/>
      <c r="NXJ62" s="710"/>
      <c r="NXK62" s="710"/>
      <c r="NXL62" s="710"/>
      <c r="NXM62" s="710"/>
      <c r="NXN62" s="710"/>
      <c r="NXO62" s="710"/>
      <c r="NXP62" s="710"/>
      <c r="NXQ62" s="710"/>
      <c r="NXR62" s="710"/>
      <c r="NXS62" s="710"/>
      <c r="NXT62" s="710"/>
      <c r="NXU62" s="710"/>
      <c r="NXV62" s="710"/>
      <c r="NXW62" s="710"/>
      <c r="NXX62" s="710"/>
      <c r="NXY62" s="710"/>
      <c r="NXZ62" s="710"/>
      <c r="NYA62" s="710"/>
      <c r="NYB62" s="710"/>
      <c r="NYC62" s="710"/>
      <c r="NYD62" s="710"/>
      <c r="NYE62" s="710"/>
      <c r="NYF62" s="710"/>
      <c r="NYG62" s="710"/>
      <c r="NYH62" s="710"/>
      <c r="NYI62" s="710"/>
      <c r="NYJ62" s="710"/>
      <c r="NYK62" s="710"/>
      <c r="NYL62" s="710"/>
      <c r="NYM62" s="710"/>
      <c r="NYN62" s="710"/>
      <c r="NYO62" s="710"/>
      <c r="NYP62" s="710"/>
      <c r="NYQ62" s="710"/>
      <c r="NYR62" s="710"/>
      <c r="NYS62" s="710"/>
      <c r="NYT62" s="710"/>
      <c r="NYU62" s="710"/>
      <c r="NYV62" s="710"/>
      <c r="NYW62" s="710"/>
      <c r="NYX62" s="710"/>
      <c r="NYY62" s="710"/>
      <c r="NYZ62" s="710"/>
      <c r="NZA62" s="710"/>
      <c r="NZB62" s="710"/>
      <c r="NZC62" s="710"/>
      <c r="NZD62" s="710"/>
      <c r="NZE62" s="710"/>
      <c r="NZF62" s="710"/>
      <c r="NZG62" s="710"/>
      <c r="NZH62" s="710"/>
      <c r="NZI62" s="710"/>
      <c r="NZJ62" s="710"/>
      <c r="NZK62" s="710"/>
      <c r="NZL62" s="710"/>
      <c r="NZM62" s="710"/>
      <c r="NZN62" s="710"/>
      <c r="NZO62" s="710"/>
      <c r="NZP62" s="710"/>
      <c r="NZQ62" s="710"/>
      <c r="NZR62" s="710"/>
      <c r="NZS62" s="710"/>
      <c r="NZT62" s="710"/>
      <c r="NZU62" s="710"/>
      <c r="NZV62" s="710"/>
      <c r="NZW62" s="710"/>
      <c r="NZX62" s="710"/>
      <c r="NZY62" s="710"/>
      <c r="NZZ62" s="710"/>
      <c r="OAA62" s="710"/>
      <c r="OAB62" s="710"/>
      <c r="OAC62" s="710"/>
      <c r="OAD62" s="710"/>
      <c r="OAE62" s="710"/>
      <c r="OAF62" s="710"/>
      <c r="OAG62" s="710"/>
      <c r="OAH62" s="710"/>
      <c r="OAI62" s="710"/>
      <c r="OAJ62" s="710"/>
      <c r="OAK62" s="710"/>
      <c r="OAL62" s="710"/>
      <c r="OAM62" s="710"/>
      <c r="OAN62" s="710"/>
      <c r="OAO62" s="710"/>
      <c r="OAP62" s="710"/>
      <c r="OAQ62" s="710"/>
      <c r="OAR62" s="710"/>
      <c r="OAS62" s="710"/>
      <c r="OAT62" s="710"/>
      <c r="OAU62" s="710"/>
      <c r="OAV62" s="710"/>
      <c r="OAW62" s="710"/>
      <c r="OAX62" s="710"/>
      <c r="OAY62" s="710"/>
      <c r="OAZ62" s="710"/>
      <c r="OBA62" s="710"/>
      <c r="OBB62" s="710"/>
      <c r="OBC62" s="710"/>
      <c r="OBD62" s="710"/>
      <c r="OBE62" s="710"/>
      <c r="OBF62" s="710"/>
      <c r="OBG62" s="710"/>
      <c r="OBH62" s="710"/>
      <c r="OBI62" s="710"/>
      <c r="OBJ62" s="710"/>
      <c r="OBK62" s="710"/>
      <c r="OBL62" s="710"/>
      <c r="OBM62" s="710"/>
      <c r="OBN62" s="710"/>
      <c r="OBO62" s="710"/>
      <c r="OBP62" s="710"/>
      <c r="OBQ62" s="710"/>
      <c r="OBR62" s="710"/>
      <c r="OBS62" s="710"/>
      <c r="OBT62" s="710"/>
      <c r="OBU62" s="710"/>
      <c r="OBV62" s="710"/>
      <c r="OBW62" s="710"/>
      <c r="OBX62" s="710"/>
      <c r="OBY62" s="710"/>
      <c r="OBZ62" s="710"/>
      <c r="OCA62" s="710"/>
      <c r="OCB62" s="710"/>
      <c r="OCC62" s="710"/>
      <c r="OCD62" s="710"/>
      <c r="OCE62" s="710"/>
      <c r="OCF62" s="710"/>
      <c r="OCG62" s="710"/>
      <c r="OCH62" s="710"/>
      <c r="OCI62" s="710"/>
      <c r="OCJ62" s="710"/>
      <c r="OCK62" s="710"/>
      <c r="OCL62" s="710"/>
      <c r="OCM62" s="710"/>
      <c r="OCN62" s="710"/>
      <c r="OCO62" s="710"/>
      <c r="OCP62" s="710"/>
      <c r="OCQ62" s="710"/>
      <c r="OCR62" s="710"/>
      <c r="OCS62" s="710"/>
      <c r="OCT62" s="710"/>
      <c r="OCU62" s="710"/>
      <c r="OCV62" s="710"/>
      <c r="OCW62" s="710"/>
      <c r="OCX62" s="710"/>
      <c r="OCY62" s="710"/>
      <c r="OCZ62" s="710"/>
      <c r="ODA62" s="710"/>
      <c r="ODB62" s="710"/>
      <c r="ODC62" s="710"/>
      <c r="ODD62" s="710"/>
      <c r="ODE62" s="710"/>
      <c r="ODF62" s="710"/>
      <c r="ODG62" s="710"/>
      <c r="ODH62" s="710"/>
      <c r="ODI62" s="710"/>
      <c r="ODJ62" s="710"/>
      <c r="ODK62" s="710"/>
      <c r="ODL62" s="710"/>
      <c r="ODM62" s="710"/>
      <c r="ODN62" s="710"/>
      <c r="ODO62" s="710"/>
      <c r="ODP62" s="710"/>
      <c r="ODQ62" s="710"/>
      <c r="ODR62" s="710"/>
      <c r="ODS62" s="710"/>
      <c r="ODT62" s="710"/>
      <c r="ODU62" s="710"/>
      <c r="ODV62" s="710"/>
      <c r="ODW62" s="710"/>
      <c r="ODX62" s="710"/>
      <c r="ODY62" s="710"/>
      <c r="ODZ62" s="710"/>
      <c r="OEA62" s="710"/>
      <c r="OEB62" s="710"/>
      <c r="OEC62" s="710"/>
      <c r="OED62" s="710"/>
      <c r="OEE62" s="710"/>
      <c r="OEF62" s="710"/>
      <c r="OEG62" s="710"/>
      <c r="OEH62" s="710"/>
      <c r="OEI62" s="710"/>
      <c r="OEJ62" s="710"/>
      <c r="OEK62" s="710"/>
      <c r="OEL62" s="710"/>
      <c r="OEM62" s="710"/>
      <c r="OEN62" s="710"/>
      <c r="OEO62" s="710"/>
      <c r="OEP62" s="710"/>
      <c r="OEQ62" s="710"/>
      <c r="OER62" s="710"/>
      <c r="OES62" s="710"/>
      <c r="OET62" s="710"/>
      <c r="OEU62" s="710"/>
      <c r="OEV62" s="710"/>
      <c r="OEW62" s="710"/>
      <c r="OEX62" s="710"/>
      <c r="OEY62" s="710"/>
      <c r="OEZ62" s="710"/>
      <c r="OFA62" s="710"/>
      <c r="OFB62" s="710"/>
      <c r="OFC62" s="710"/>
      <c r="OFD62" s="710"/>
      <c r="OFE62" s="710"/>
      <c r="OFF62" s="710"/>
      <c r="OFG62" s="710"/>
      <c r="OFH62" s="710"/>
      <c r="OFI62" s="710"/>
      <c r="OFJ62" s="710"/>
      <c r="OFK62" s="710"/>
      <c r="OFL62" s="710"/>
      <c r="OFM62" s="710"/>
      <c r="OFN62" s="710"/>
      <c r="OFO62" s="710"/>
      <c r="OFP62" s="710"/>
      <c r="OFQ62" s="710"/>
      <c r="OFR62" s="710"/>
      <c r="OFS62" s="710"/>
      <c r="OFT62" s="710"/>
      <c r="OFU62" s="710"/>
      <c r="OFV62" s="710"/>
      <c r="OFW62" s="710"/>
      <c r="OFX62" s="710"/>
      <c r="OFY62" s="710"/>
      <c r="OFZ62" s="710"/>
      <c r="OGA62" s="710"/>
      <c r="OGB62" s="710"/>
      <c r="OGC62" s="710"/>
      <c r="OGD62" s="710"/>
      <c r="OGE62" s="710"/>
      <c r="OGF62" s="710"/>
      <c r="OGG62" s="710"/>
      <c r="OGH62" s="710"/>
      <c r="OGI62" s="710"/>
      <c r="OGJ62" s="710"/>
      <c r="OGK62" s="710"/>
      <c r="OGL62" s="710"/>
      <c r="OGM62" s="710"/>
      <c r="OGN62" s="710"/>
      <c r="OGO62" s="710"/>
      <c r="OGP62" s="710"/>
      <c r="OGQ62" s="710"/>
      <c r="OGR62" s="710"/>
      <c r="OGS62" s="710"/>
      <c r="OGT62" s="710"/>
      <c r="OGU62" s="710"/>
      <c r="OGV62" s="710"/>
      <c r="OGW62" s="710"/>
      <c r="OGX62" s="710"/>
      <c r="OGY62" s="710"/>
      <c r="OGZ62" s="710"/>
      <c r="OHA62" s="710"/>
      <c r="OHB62" s="710"/>
      <c r="OHC62" s="710"/>
      <c r="OHD62" s="710"/>
      <c r="OHE62" s="710"/>
      <c r="OHF62" s="710"/>
      <c r="OHG62" s="710"/>
      <c r="OHH62" s="710"/>
      <c r="OHI62" s="710"/>
      <c r="OHJ62" s="710"/>
      <c r="OHK62" s="710"/>
      <c r="OHL62" s="710"/>
      <c r="OHM62" s="710"/>
      <c r="OHN62" s="710"/>
      <c r="OHO62" s="710"/>
      <c r="OHP62" s="710"/>
      <c r="OHQ62" s="710"/>
      <c r="OHR62" s="710"/>
      <c r="OHS62" s="710"/>
      <c r="OHT62" s="710"/>
      <c r="OHU62" s="710"/>
      <c r="OHV62" s="710"/>
      <c r="OHW62" s="710"/>
      <c r="OHX62" s="710"/>
      <c r="OHY62" s="710"/>
      <c r="OHZ62" s="710"/>
      <c r="OIA62" s="710"/>
      <c r="OIB62" s="710"/>
      <c r="OIC62" s="710"/>
      <c r="OID62" s="710"/>
      <c r="OIE62" s="710"/>
      <c r="OIF62" s="710"/>
      <c r="OIG62" s="710"/>
      <c r="OIH62" s="710"/>
      <c r="OII62" s="710"/>
      <c r="OIJ62" s="710"/>
      <c r="OIK62" s="710"/>
      <c r="OIL62" s="710"/>
      <c r="OIM62" s="710"/>
      <c r="OIN62" s="710"/>
      <c r="OIO62" s="710"/>
      <c r="OIP62" s="710"/>
      <c r="OIQ62" s="710"/>
      <c r="OIR62" s="710"/>
      <c r="OIS62" s="710"/>
      <c r="OIT62" s="710"/>
      <c r="OIU62" s="710"/>
      <c r="OIV62" s="710"/>
      <c r="OIW62" s="710"/>
      <c r="OIX62" s="710"/>
      <c r="OIY62" s="710"/>
      <c r="OIZ62" s="710"/>
      <c r="OJA62" s="710"/>
      <c r="OJB62" s="710"/>
      <c r="OJC62" s="710"/>
      <c r="OJD62" s="710"/>
      <c r="OJE62" s="710"/>
      <c r="OJF62" s="710"/>
      <c r="OJG62" s="710"/>
      <c r="OJH62" s="710"/>
      <c r="OJI62" s="710"/>
      <c r="OJJ62" s="710"/>
      <c r="OJK62" s="710"/>
      <c r="OJL62" s="710"/>
      <c r="OJM62" s="710"/>
      <c r="OJN62" s="710"/>
      <c r="OJO62" s="710"/>
      <c r="OJP62" s="710"/>
      <c r="OJQ62" s="710"/>
      <c r="OJR62" s="710"/>
      <c r="OJS62" s="710"/>
      <c r="OJT62" s="710"/>
      <c r="OJU62" s="710"/>
      <c r="OJV62" s="710"/>
      <c r="OJW62" s="710"/>
      <c r="OJX62" s="710"/>
      <c r="OJY62" s="710"/>
      <c r="OJZ62" s="710"/>
      <c r="OKA62" s="710"/>
      <c r="OKB62" s="710"/>
      <c r="OKC62" s="710"/>
      <c r="OKD62" s="710"/>
      <c r="OKE62" s="710"/>
      <c r="OKF62" s="710"/>
      <c r="OKG62" s="710"/>
      <c r="OKH62" s="710"/>
      <c r="OKI62" s="710"/>
      <c r="OKJ62" s="710"/>
      <c r="OKK62" s="710"/>
      <c r="OKL62" s="710"/>
      <c r="OKM62" s="710"/>
      <c r="OKN62" s="710"/>
      <c r="OKO62" s="710"/>
      <c r="OKP62" s="710"/>
      <c r="OKQ62" s="710"/>
      <c r="OKR62" s="710"/>
      <c r="OKS62" s="710"/>
      <c r="OKT62" s="710"/>
      <c r="OKU62" s="710"/>
      <c r="OKV62" s="710"/>
      <c r="OKW62" s="710"/>
      <c r="OKX62" s="710"/>
      <c r="OKY62" s="710"/>
      <c r="OKZ62" s="710"/>
      <c r="OLA62" s="710"/>
      <c r="OLB62" s="710"/>
      <c r="OLC62" s="710"/>
      <c r="OLD62" s="710"/>
      <c r="OLE62" s="710"/>
      <c r="OLF62" s="710"/>
      <c r="OLG62" s="710"/>
      <c r="OLH62" s="710"/>
      <c r="OLI62" s="710"/>
      <c r="OLJ62" s="710"/>
      <c r="OLK62" s="710"/>
      <c r="OLL62" s="710"/>
      <c r="OLM62" s="710"/>
      <c r="OLN62" s="710"/>
      <c r="OLO62" s="710"/>
      <c r="OLP62" s="710"/>
      <c r="OLQ62" s="710"/>
      <c r="OLR62" s="710"/>
      <c r="OLS62" s="710"/>
      <c r="OLT62" s="710"/>
      <c r="OLU62" s="710"/>
      <c r="OLV62" s="710"/>
      <c r="OLW62" s="710"/>
      <c r="OLX62" s="710"/>
      <c r="OLY62" s="710"/>
      <c r="OLZ62" s="710"/>
      <c r="OMA62" s="710"/>
      <c r="OMB62" s="710"/>
      <c r="OMC62" s="710"/>
      <c r="OMD62" s="710"/>
      <c r="OME62" s="710"/>
      <c r="OMF62" s="710"/>
      <c r="OMG62" s="710"/>
      <c r="OMH62" s="710"/>
      <c r="OMI62" s="710"/>
      <c r="OMJ62" s="710"/>
      <c r="OMK62" s="710"/>
      <c r="OML62" s="710"/>
      <c r="OMM62" s="710"/>
      <c r="OMN62" s="710"/>
      <c r="OMO62" s="710"/>
      <c r="OMP62" s="710"/>
      <c r="OMQ62" s="710"/>
      <c r="OMR62" s="710"/>
      <c r="OMS62" s="710"/>
      <c r="OMT62" s="710"/>
      <c r="OMU62" s="710"/>
      <c r="OMV62" s="710"/>
      <c r="OMW62" s="710"/>
      <c r="OMX62" s="710"/>
      <c r="OMY62" s="710"/>
      <c r="OMZ62" s="710"/>
      <c r="ONA62" s="710"/>
      <c r="ONB62" s="710"/>
      <c r="ONC62" s="710"/>
      <c r="OND62" s="710"/>
      <c r="ONE62" s="710"/>
      <c r="ONF62" s="710"/>
      <c r="ONG62" s="710"/>
      <c r="ONH62" s="710"/>
      <c r="ONI62" s="710"/>
      <c r="ONJ62" s="710"/>
      <c r="ONK62" s="710"/>
      <c r="ONL62" s="710"/>
      <c r="ONM62" s="710"/>
      <c r="ONN62" s="710"/>
      <c r="ONO62" s="710"/>
      <c r="ONP62" s="710"/>
      <c r="ONQ62" s="710"/>
      <c r="ONR62" s="710"/>
      <c r="ONS62" s="710"/>
      <c r="ONT62" s="710"/>
      <c r="ONU62" s="710"/>
      <c r="ONV62" s="710"/>
      <c r="ONW62" s="710"/>
      <c r="ONX62" s="710"/>
      <c r="ONY62" s="710"/>
      <c r="ONZ62" s="710"/>
      <c r="OOA62" s="710"/>
      <c r="OOB62" s="710"/>
      <c r="OOC62" s="710"/>
      <c r="OOD62" s="710"/>
      <c r="OOE62" s="710"/>
      <c r="OOF62" s="710"/>
      <c r="OOG62" s="710"/>
      <c r="OOH62" s="710"/>
      <c r="OOI62" s="710"/>
      <c r="OOJ62" s="710"/>
      <c r="OOK62" s="710"/>
      <c r="OOL62" s="710"/>
      <c r="OOM62" s="710"/>
      <c r="OON62" s="710"/>
      <c r="OOO62" s="710"/>
      <c r="OOP62" s="710"/>
      <c r="OOQ62" s="710"/>
      <c r="OOR62" s="710"/>
      <c r="OOS62" s="710"/>
      <c r="OOT62" s="710"/>
      <c r="OOU62" s="710"/>
      <c r="OOV62" s="710"/>
      <c r="OOW62" s="710"/>
      <c r="OOX62" s="710"/>
      <c r="OOY62" s="710"/>
      <c r="OOZ62" s="710"/>
      <c r="OPA62" s="710"/>
      <c r="OPB62" s="710"/>
      <c r="OPC62" s="710"/>
      <c r="OPD62" s="710"/>
      <c r="OPE62" s="710"/>
      <c r="OPF62" s="710"/>
      <c r="OPG62" s="710"/>
      <c r="OPH62" s="710"/>
      <c r="OPI62" s="710"/>
      <c r="OPJ62" s="710"/>
      <c r="OPK62" s="710"/>
      <c r="OPL62" s="710"/>
      <c r="OPM62" s="710"/>
      <c r="OPN62" s="710"/>
      <c r="OPO62" s="710"/>
      <c r="OPP62" s="710"/>
      <c r="OPQ62" s="710"/>
      <c r="OPR62" s="710"/>
      <c r="OPS62" s="710"/>
      <c r="OPT62" s="710"/>
      <c r="OPU62" s="710"/>
      <c r="OPV62" s="710"/>
      <c r="OPW62" s="710"/>
      <c r="OPX62" s="710"/>
      <c r="OPY62" s="710"/>
      <c r="OPZ62" s="710"/>
      <c r="OQA62" s="710"/>
      <c r="OQB62" s="710"/>
      <c r="OQC62" s="710"/>
      <c r="OQD62" s="710"/>
      <c r="OQE62" s="710"/>
      <c r="OQF62" s="710"/>
      <c r="OQG62" s="710"/>
      <c r="OQH62" s="710"/>
      <c r="OQI62" s="710"/>
      <c r="OQJ62" s="710"/>
      <c r="OQK62" s="710"/>
      <c r="OQL62" s="710"/>
      <c r="OQM62" s="710"/>
      <c r="OQN62" s="710"/>
      <c r="OQO62" s="710"/>
      <c r="OQP62" s="710"/>
      <c r="OQQ62" s="710"/>
      <c r="OQR62" s="710"/>
      <c r="OQS62" s="710"/>
      <c r="OQT62" s="710"/>
      <c r="OQU62" s="710"/>
      <c r="OQV62" s="710"/>
      <c r="OQW62" s="710"/>
      <c r="OQX62" s="710"/>
      <c r="OQY62" s="710"/>
      <c r="OQZ62" s="710"/>
      <c r="ORA62" s="710"/>
      <c r="ORB62" s="710"/>
      <c r="ORC62" s="710"/>
      <c r="ORD62" s="710"/>
      <c r="ORE62" s="710"/>
      <c r="ORF62" s="710"/>
      <c r="ORG62" s="710"/>
      <c r="ORH62" s="710"/>
      <c r="ORI62" s="710"/>
      <c r="ORJ62" s="710"/>
      <c r="ORK62" s="710"/>
      <c r="ORL62" s="710"/>
      <c r="ORM62" s="710"/>
      <c r="ORN62" s="710"/>
      <c r="ORO62" s="710"/>
      <c r="ORP62" s="710"/>
      <c r="ORQ62" s="710"/>
      <c r="ORR62" s="710"/>
      <c r="ORS62" s="710"/>
      <c r="ORT62" s="710"/>
      <c r="ORU62" s="710"/>
      <c r="ORV62" s="710"/>
      <c r="ORW62" s="710"/>
      <c r="ORX62" s="710"/>
      <c r="ORY62" s="710"/>
      <c r="ORZ62" s="710"/>
      <c r="OSA62" s="710"/>
      <c r="OSB62" s="710"/>
      <c r="OSC62" s="710"/>
      <c r="OSD62" s="710"/>
      <c r="OSE62" s="710"/>
      <c r="OSF62" s="710"/>
      <c r="OSG62" s="710"/>
      <c r="OSH62" s="710"/>
      <c r="OSI62" s="710"/>
      <c r="OSJ62" s="710"/>
      <c r="OSK62" s="710"/>
      <c r="OSL62" s="710"/>
      <c r="OSM62" s="710"/>
      <c r="OSN62" s="710"/>
      <c r="OSO62" s="710"/>
      <c r="OSP62" s="710"/>
      <c r="OSQ62" s="710"/>
      <c r="OSR62" s="710"/>
      <c r="OSS62" s="710"/>
      <c r="OST62" s="710"/>
      <c r="OSU62" s="710"/>
      <c r="OSV62" s="710"/>
      <c r="OSW62" s="710"/>
      <c r="OSX62" s="710"/>
      <c r="OSY62" s="710"/>
      <c r="OSZ62" s="710"/>
      <c r="OTA62" s="710"/>
      <c r="OTB62" s="710"/>
      <c r="OTC62" s="710"/>
      <c r="OTD62" s="710"/>
      <c r="OTE62" s="710"/>
      <c r="OTF62" s="710"/>
      <c r="OTG62" s="710"/>
      <c r="OTH62" s="710"/>
      <c r="OTI62" s="710"/>
      <c r="OTJ62" s="710"/>
      <c r="OTK62" s="710"/>
      <c r="OTL62" s="710"/>
      <c r="OTM62" s="710"/>
      <c r="OTN62" s="710"/>
      <c r="OTO62" s="710"/>
      <c r="OTP62" s="710"/>
      <c r="OTQ62" s="710"/>
      <c r="OTR62" s="710"/>
      <c r="OTS62" s="710"/>
      <c r="OTT62" s="710"/>
      <c r="OTU62" s="710"/>
      <c r="OTV62" s="710"/>
      <c r="OTW62" s="710"/>
      <c r="OTX62" s="710"/>
      <c r="OTY62" s="710"/>
      <c r="OTZ62" s="710"/>
      <c r="OUA62" s="710"/>
      <c r="OUB62" s="710"/>
      <c r="OUC62" s="710"/>
      <c r="OUD62" s="710"/>
      <c r="OUE62" s="710"/>
      <c r="OUF62" s="710"/>
      <c r="OUG62" s="710"/>
      <c r="OUH62" s="710"/>
      <c r="OUI62" s="710"/>
      <c r="OUJ62" s="710"/>
      <c r="OUK62" s="710"/>
      <c r="OUL62" s="710"/>
      <c r="OUM62" s="710"/>
      <c r="OUN62" s="710"/>
      <c r="OUO62" s="710"/>
      <c r="OUP62" s="710"/>
      <c r="OUQ62" s="710"/>
      <c r="OUR62" s="710"/>
      <c r="OUS62" s="710"/>
      <c r="OUT62" s="710"/>
      <c r="OUU62" s="710"/>
      <c r="OUV62" s="710"/>
      <c r="OUW62" s="710"/>
      <c r="OUX62" s="710"/>
      <c r="OUY62" s="710"/>
      <c r="OUZ62" s="710"/>
      <c r="OVA62" s="710"/>
      <c r="OVB62" s="710"/>
      <c r="OVC62" s="710"/>
      <c r="OVD62" s="710"/>
      <c r="OVE62" s="710"/>
      <c r="OVF62" s="710"/>
      <c r="OVG62" s="710"/>
      <c r="OVH62" s="710"/>
      <c r="OVI62" s="710"/>
      <c r="OVJ62" s="710"/>
      <c r="OVK62" s="710"/>
      <c r="OVL62" s="710"/>
      <c r="OVM62" s="710"/>
      <c r="OVN62" s="710"/>
      <c r="OVO62" s="710"/>
      <c r="OVP62" s="710"/>
      <c r="OVQ62" s="710"/>
      <c r="OVR62" s="710"/>
      <c r="OVS62" s="710"/>
      <c r="OVT62" s="710"/>
      <c r="OVU62" s="710"/>
      <c r="OVV62" s="710"/>
      <c r="OVW62" s="710"/>
      <c r="OVX62" s="710"/>
      <c r="OVY62" s="710"/>
      <c r="OVZ62" s="710"/>
      <c r="OWA62" s="710"/>
      <c r="OWB62" s="710"/>
      <c r="OWC62" s="710"/>
      <c r="OWD62" s="710"/>
      <c r="OWE62" s="710"/>
      <c r="OWF62" s="710"/>
      <c r="OWG62" s="710"/>
      <c r="OWH62" s="710"/>
      <c r="OWI62" s="710"/>
      <c r="OWJ62" s="710"/>
      <c r="OWK62" s="710"/>
      <c r="OWL62" s="710"/>
      <c r="OWM62" s="710"/>
      <c r="OWN62" s="710"/>
      <c r="OWO62" s="710"/>
      <c r="OWP62" s="710"/>
      <c r="OWQ62" s="710"/>
      <c r="OWR62" s="710"/>
      <c r="OWS62" s="710"/>
      <c r="OWT62" s="710"/>
      <c r="OWU62" s="710"/>
      <c r="OWV62" s="710"/>
      <c r="OWW62" s="710"/>
      <c r="OWX62" s="710"/>
      <c r="OWY62" s="710"/>
      <c r="OWZ62" s="710"/>
      <c r="OXA62" s="710"/>
      <c r="OXB62" s="710"/>
      <c r="OXC62" s="710"/>
      <c r="OXD62" s="710"/>
      <c r="OXE62" s="710"/>
      <c r="OXF62" s="710"/>
      <c r="OXG62" s="710"/>
      <c r="OXH62" s="710"/>
      <c r="OXI62" s="710"/>
      <c r="OXJ62" s="710"/>
      <c r="OXK62" s="710"/>
      <c r="OXL62" s="710"/>
      <c r="OXM62" s="710"/>
      <c r="OXN62" s="710"/>
      <c r="OXO62" s="710"/>
      <c r="OXP62" s="710"/>
      <c r="OXQ62" s="710"/>
      <c r="OXR62" s="710"/>
      <c r="OXS62" s="710"/>
      <c r="OXT62" s="710"/>
      <c r="OXU62" s="710"/>
      <c r="OXV62" s="710"/>
      <c r="OXW62" s="710"/>
      <c r="OXX62" s="710"/>
      <c r="OXY62" s="710"/>
      <c r="OXZ62" s="710"/>
      <c r="OYA62" s="710"/>
      <c r="OYB62" s="710"/>
      <c r="OYC62" s="710"/>
      <c r="OYD62" s="710"/>
      <c r="OYE62" s="710"/>
      <c r="OYF62" s="710"/>
      <c r="OYG62" s="710"/>
      <c r="OYH62" s="710"/>
      <c r="OYI62" s="710"/>
      <c r="OYJ62" s="710"/>
      <c r="OYK62" s="710"/>
      <c r="OYL62" s="710"/>
      <c r="OYM62" s="710"/>
      <c r="OYN62" s="710"/>
      <c r="OYO62" s="710"/>
      <c r="OYP62" s="710"/>
      <c r="OYQ62" s="710"/>
      <c r="OYR62" s="710"/>
      <c r="OYS62" s="710"/>
      <c r="OYT62" s="710"/>
      <c r="OYU62" s="710"/>
      <c r="OYV62" s="710"/>
      <c r="OYW62" s="710"/>
      <c r="OYX62" s="710"/>
      <c r="OYY62" s="710"/>
      <c r="OYZ62" s="710"/>
      <c r="OZA62" s="710"/>
      <c r="OZB62" s="710"/>
      <c r="OZC62" s="710"/>
      <c r="OZD62" s="710"/>
      <c r="OZE62" s="710"/>
      <c r="OZF62" s="710"/>
      <c r="OZG62" s="710"/>
      <c r="OZH62" s="710"/>
      <c r="OZI62" s="710"/>
      <c r="OZJ62" s="710"/>
      <c r="OZK62" s="710"/>
      <c r="OZL62" s="710"/>
      <c r="OZM62" s="710"/>
      <c r="OZN62" s="710"/>
      <c r="OZO62" s="710"/>
      <c r="OZP62" s="710"/>
      <c r="OZQ62" s="710"/>
      <c r="OZR62" s="710"/>
      <c r="OZS62" s="710"/>
      <c r="OZT62" s="710"/>
      <c r="OZU62" s="710"/>
      <c r="OZV62" s="710"/>
      <c r="OZW62" s="710"/>
      <c r="OZX62" s="710"/>
      <c r="OZY62" s="710"/>
      <c r="OZZ62" s="710"/>
      <c r="PAA62" s="710"/>
      <c r="PAB62" s="710"/>
      <c r="PAC62" s="710"/>
      <c r="PAD62" s="710"/>
      <c r="PAE62" s="710"/>
      <c r="PAF62" s="710"/>
      <c r="PAG62" s="710"/>
      <c r="PAH62" s="710"/>
      <c r="PAI62" s="710"/>
      <c r="PAJ62" s="710"/>
      <c r="PAK62" s="710"/>
      <c r="PAL62" s="710"/>
      <c r="PAM62" s="710"/>
      <c r="PAN62" s="710"/>
      <c r="PAO62" s="710"/>
      <c r="PAP62" s="710"/>
      <c r="PAQ62" s="710"/>
      <c r="PAR62" s="710"/>
      <c r="PAS62" s="710"/>
      <c r="PAT62" s="710"/>
      <c r="PAU62" s="710"/>
      <c r="PAV62" s="710"/>
      <c r="PAW62" s="710"/>
      <c r="PAX62" s="710"/>
      <c r="PAY62" s="710"/>
      <c r="PAZ62" s="710"/>
      <c r="PBA62" s="710"/>
      <c r="PBB62" s="710"/>
      <c r="PBC62" s="710"/>
      <c r="PBD62" s="710"/>
      <c r="PBE62" s="710"/>
      <c r="PBF62" s="710"/>
      <c r="PBG62" s="710"/>
      <c r="PBH62" s="710"/>
      <c r="PBI62" s="710"/>
      <c r="PBJ62" s="710"/>
      <c r="PBK62" s="710"/>
      <c r="PBL62" s="710"/>
      <c r="PBM62" s="710"/>
      <c r="PBN62" s="710"/>
      <c r="PBO62" s="710"/>
      <c r="PBP62" s="710"/>
      <c r="PBQ62" s="710"/>
      <c r="PBR62" s="710"/>
      <c r="PBS62" s="710"/>
      <c r="PBT62" s="710"/>
      <c r="PBU62" s="710"/>
      <c r="PBV62" s="710"/>
      <c r="PBW62" s="710"/>
      <c r="PBX62" s="710"/>
      <c r="PBY62" s="710"/>
      <c r="PBZ62" s="710"/>
      <c r="PCA62" s="710"/>
      <c r="PCB62" s="710"/>
      <c r="PCC62" s="710"/>
      <c r="PCD62" s="710"/>
      <c r="PCE62" s="710"/>
      <c r="PCF62" s="710"/>
      <c r="PCG62" s="710"/>
      <c r="PCH62" s="710"/>
      <c r="PCI62" s="710"/>
      <c r="PCJ62" s="710"/>
      <c r="PCK62" s="710"/>
      <c r="PCL62" s="710"/>
      <c r="PCM62" s="710"/>
      <c r="PCN62" s="710"/>
      <c r="PCO62" s="710"/>
      <c r="PCP62" s="710"/>
      <c r="PCQ62" s="710"/>
      <c r="PCR62" s="710"/>
      <c r="PCS62" s="710"/>
      <c r="PCT62" s="710"/>
      <c r="PCU62" s="710"/>
      <c r="PCV62" s="710"/>
      <c r="PCW62" s="710"/>
      <c r="PCX62" s="710"/>
      <c r="PCY62" s="710"/>
      <c r="PCZ62" s="710"/>
      <c r="PDA62" s="710"/>
      <c r="PDB62" s="710"/>
      <c r="PDC62" s="710"/>
      <c r="PDD62" s="710"/>
      <c r="PDE62" s="710"/>
      <c r="PDF62" s="710"/>
      <c r="PDG62" s="710"/>
      <c r="PDH62" s="710"/>
      <c r="PDI62" s="710"/>
      <c r="PDJ62" s="710"/>
      <c r="PDK62" s="710"/>
      <c r="PDL62" s="710"/>
      <c r="PDM62" s="710"/>
      <c r="PDN62" s="710"/>
      <c r="PDO62" s="710"/>
      <c r="PDP62" s="710"/>
      <c r="PDQ62" s="710"/>
      <c r="PDR62" s="710"/>
      <c r="PDS62" s="710"/>
      <c r="PDT62" s="710"/>
      <c r="PDU62" s="710"/>
      <c r="PDV62" s="710"/>
      <c r="PDW62" s="710"/>
      <c r="PDX62" s="710"/>
      <c r="PDY62" s="710"/>
      <c r="PDZ62" s="710"/>
      <c r="PEA62" s="710"/>
      <c r="PEB62" s="710"/>
      <c r="PEC62" s="710"/>
      <c r="PED62" s="710"/>
      <c r="PEE62" s="710"/>
      <c r="PEF62" s="710"/>
      <c r="PEG62" s="710"/>
      <c r="PEH62" s="710"/>
      <c r="PEI62" s="710"/>
      <c r="PEJ62" s="710"/>
      <c r="PEK62" s="710"/>
      <c r="PEL62" s="710"/>
      <c r="PEM62" s="710"/>
      <c r="PEN62" s="710"/>
      <c r="PEO62" s="710"/>
      <c r="PEP62" s="710"/>
      <c r="PEQ62" s="710"/>
      <c r="PER62" s="710"/>
      <c r="PES62" s="710"/>
      <c r="PET62" s="710"/>
      <c r="PEU62" s="710"/>
      <c r="PEV62" s="710"/>
      <c r="PEW62" s="710"/>
      <c r="PEX62" s="710"/>
      <c r="PEY62" s="710"/>
      <c r="PEZ62" s="710"/>
      <c r="PFA62" s="710"/>
      <c r="PFB62" s="710"/>
      <c r="PFC62" s="710"/>
      <c r="PFD62" s="710"/>
      <c r="PFE62" s="710"/>
      <c r="PFF62" s="710"/>
      <c r="PFG62" s="710"/>
      <c r="PFH62" s="710"/>
      <c r="PFI62" s="710"/>
      <c r="PFJ62" s="710"/>
      <c r="PFK62" s="710"/>
      <c r="PFL62" s="710"/>
      <c r="PFM62" s="710"/>
      <c r="PFN62" s="710"/>
      <c r="PFO62" s="710"/>
      <c r="PFP62" s="710"/>
      <c r="PFQ62" s="710"/>
      <c r="PFR62" s="710"/>
      <c r="PFS62" s="710"/>
      <c r="PFT62" s="710"/>
      <c r="PFU62" s="710"/>
      <c r="PFV62" s="710"/>
      <c r="PFW62" s="710"/>
      <c r="PFX62" s="710"/>
      <c r="PFY62" s="710"/>
      <c r="PFZ62" s="710"/>
      <c r="PGA62" s="710"/>
      <c r="PGB62" s="710"/>
      <c r="PGC62" s="710"/>
      <c r="PGD62" s="710"/>
      <c r="PGE62" s="710"/>
      <c r="PGF62" s="710"/>
      <c r="PGG62" s="710"/>
      <c r="PGH62" s="710"/>
      <c r="PGI62" s="710"/>
      <c r="PGJ62" s="710"/>
      <c r="PGK62" s="710"/>
      <c r="PGL62" s="710"/>
      <c r="PGM62" s="710"/>
      <c r="PGN62" s="710"/>
      <c r="PGO62" s="710"/>
      <c r="PGP62" s="710"/>
      <c r="PGQ62" s="710"/>
      <c r="PGR62" s="710"/>
      <c r="PGS62" s="710"/>
      <c r="PGT62" s="710"/>
      <c r="PGU62" s="710"/>
      <c r="PGV62" s="710"/>
      <c r="PGW62" s="710"/>
      <c r="PGX62" s="710"/>
      <c r="PGY62" s="710"/>
      <c r="PGZ62" s="710"/>
      <c r="PHA62" s="710"/>
      <c r="PHB62" s="710"/>
      <c r="PHC62" s="710"/>
      <c r="PHD62" s="710"/>
      <c r="PHE62" s="710"/>
      <c r="PHF62" s="710"/>
      <c r="PHG62" s="710"/>
      <c r="PHH62" s="710"/>
      <c r="PHI62" s="710"/>
      <c r="PHJ62" s="710"/>
      <c r="PHK62" s="710"/>
      <c r="PHL62" s="710"/>
      <c r="PHM62" s="710"/>
      <c r="PHN62" s="710"/>
      <c r="PHO62" s="710"/>
      <c r="PHP62" s="710"/>
      <c r="PHQ62" s="710"/>
      <c r="PHR62" s="710"/>
      <c r="PHS62" s="710"/>
      <c r="PHT62" s="710"/>
      <c r="PHU62" s="710"/>
      <c r="PHV62" s="710"/>
      <c r="PHW62" s="710"/>
      <c r="PHX62" s="710"/>
      <c r="PHY62" s="710"/>
      <c r="PHZ62" s="710"/>
      <c r="PIA62" s="710"/>
      <c r="PIB62" s="710"/>
      <c r="PIC62" s="710"/>
      <c r="PID62" s="710"/>
      <c r="PIE62" s="710"/>
      <c r="PIF62" s="710"/>
      <c r="PIG62" s="710"/>
      <c r="PIH62" s="710"/>
      <c r="PII62" s="710"/>
      <c r="PIJ62" s="710"/>
      <c r="PIK62" s="710"/>
      <c r="PIL62" s="710"/>
      <c r="PIM62" s="710"/>
      <c r="PIN62" s="710"/>
      <c r="PIO62" s="710"/>
      <c r="PIP62" s="710"/>
      <c r="PIQ62" s="710"/>
      <c r="PIR62" s="710"/>
      <c r="PIS62" s="710"/>
      <c r="PIT62" s="710"/>
      <c r="PIU62" s="710"/>
      <c r="PIV62" s="710"/>
      <c r="PIW62" s="710"/>
      <c r="PIX62" s="710"/>
      <c r="PIY62" s="710"/>
      <c r="PIZ62" s="710"/>
      <c r="PJA62" s="710"/>
      <c r="PJB62" s="710"/>
      <c r="PJC62" s="710"/>
      <c r="PJD62" s="710"/>
      <c r="PJE62" s="710"/>
      <c r="PJF62" s="710"/>
      <c r="PJG62" s="710"/>
      <c r="PJH62" s="710"/>
      <c r="PJI62" s="710"/>
      <c r="PJJ62" s="710"/>
      <c r="PJK62" s="710"/>
      <c r="PJL62" s="710"/>
      <c r="PJM62" s="710"/>
      <c r="PJN62" s="710"/>
      <c r="PJO62" s="710"/>
      <c r="PJP62" s="710"/>
      <c r="PJQ62" s="710"/>
      <c r="PJR62" s="710"/>
      <c r="PJS62" s="710"/>
      <c r="PJT62" s="710"/>
      <c r="PJU62" s="710"/>
      <c r="PJV62" s="710"/>
      <c r="PJW62" s="710"/>
      <c r="PJX62" s="710"/>
      <c r="PJY62" s="710"/>
      <c r="PJZ62" s="710"/>
      <c r="PKA62" s="710"/>
      <c r="PKB62" s="710"/>
      <c r="PKC62" s="710"/>
      <c r="PKD62" s="710"/>
      <c r="PKE62" s="710"/>
      <c r="PKF62" s="710"/>
      <c r="PKG62" s="710"/>
      <c r="PKH62" s="710"/>
      <c r="PKI62" s="710"/>
      <c r="PKJ62" s="710"/>
      <c r="PKK62" s="710"/>
      <c r="PKL62" s="710"/>
      <c r="PKM62" s="710"/>
      <c r="PKN62" s="710"/>
      <c r="PKO62" s="710"/>
      <c r="PKP62" s="710"/>
      <c r="PKQ62" s="710"/>
      <c r="PKR62" s="710"/>
      <c r="PKS62" s="710"/>
      <c r="PKT62" s="710"/>
      <c r="PKU62" s="710"/>
      <c r="PKV62" s="710"/>
      <c r="PKW62" s="710"/>
      <c r="PKX62" s="710"/>
      <c r="PKY62" s="710"/>
      <c r="PKZ62" s="710"/>
      <c r="PLA62" s="710"/>
      <c r="PLB62" s="710"/>
      <c r="PLC62" s="710"/>
      <c r="PLD62" s="710"/>
      <c r="PLE62" s="710"/>
      <c r="PLF62" s="710"/>
      <c r="PLG62" s="710"/>
      <c r="PLH62" s="710"/>
      <c r="PLI62" s="710"/>
      <c r="PLJ62" s="710"/>
      <c r="PLK62" s="710"/>
      <c r="PLL62" s="710"/>
      <c r="PLM62" s="710"/>
      <c r="PLN62" s="710"/>
      <c r="PLO62" s="710"/>
      <c r="PLP62" s="710"/>
      <c r="PLQ62" s="710"/>
      <c r="PLR62" s="710"/>
      <c r="PLS62" s="710"/>
      <c r="PLT62" s="710"/>
      <c r="PLU62" s="710"/>
      <c r="PLV62" s="710"/>
      <c r="PLW62" s="710"/>
      <c r="PLX62" s="710"/>
      <c r="PLY62" s="710"/>
      <c r="PLZ62" s="710"/>
      <c r="PMA62" s="710"/>
      <c r="PMB62" s="710"/>
      <c r="PMC62" s="710"/>
      <c r="PMD62" s="710"/>
      <c r="PME62" s="710"/>
      <c r="PMF62" s="710"/>
      <c r="PMG62" s="710"/>
      <c r="PMH62" s="710"/>
      <c r="PMI62" s="710"/>
      <c r="PMJ62" s="710"/>
      <c r="PMK62" s="710"/>
      <c r="PML62" s="710"/>
      <c r="PMM62" s="710"/>
      <c r="PMN62" s="710"/>
      <c r="PMO62" s="710"/>
      <c r="PMP62" s="710"/>
      <c r="PMQ62" s="710"/>
      <c r="PMR62" s="710"/>
      <c r="PMS62" s="710"/>
      <c r="PMT62" s="710"/>
      <c r="PMU62" s="710"/>
      <c r="PMV62" s="710"/>
      <c r="PMW62" s="710"/>
      <c r="PMX62" s="710"/>
      <c r="PMY62" s="710"/>
      <c r="PMZ62" s="710"/>
      <c r="PNA62" s="710"/>
      <c r="PNB62" s="710"/>
      <c r="PNC62" s="710"/>
      <c r="PND62" s="710"/>
      <c r="PNE62" s="710"/>
      <c r="PNF62" s="710"/>
      <c r="PNG62" s="710"/>
      <c r="PNH62" s="710"/>
      <c r="PNI62" s="710"/>
      <c r="PNJ62" s="710"/>
      <c r="PNK62" s="710"/>
      <c r="PNL62" s="710"/>
      <c r="PNM62" s="710"/>
      <c r="PNN62" s="710"/>
      <c r="PNO62" s="710"/>
      <c r="PNP62" s="710"/>
      <c r="PNQ62" s="710"/>
      <c r="PNR62" s="710"/>
      <c r="PNS62" s="710"/>
      <c r="PNT62" s="710"/>
      <c r="PNU62" s="710"/>
      <c r="PNV62" s="710"/>
      <c r="PNW62" s="710"/>
      <c r="PNX62" s="710"/>
      <c r="PNY62" s="710"/>
      <c r="PNZ62" s="710"/>
      <c r="POA62" s="710"/>
      <c r="POB62" s="710"/>
      <c r="POC62" s="710"/>
      <c r="POD62" s="710"/>
      <c r="POE62" s="710"/>
      <c r="POF62" s="710"/>
      <c r="POG62" s="710"/>
      <c r="POH62" s="710"/>
      <c r="POI62" s="710"/>
      <c r="POJ62" s="710"/>
      <c r="POK62" s="710"/>
      <c r="POL62" s="710"/>
      <c r="POM62" s="710"/>
      <c r="PON62" s="710"/>
      <c r="POO62" s="710"/>
      <c r="POP62" s="710"/>
      <c r="POQ62" s="710"/>
      <c r="POR62" s="710"/>
      <c r="POS62" s="710"/>
      <c r="POT62" s="710"/>
      <c r="POU62" s="710"/>
      <c r="POV62" s="710"/>
      <c r="POW62" s="710"/>
      <c r="POX62" s="710"/>
      <c r="POY62" s="710"/>
      <c r="POZ62" s="710"/>
      <c r="PPA62" s="710"/>
      <c r="PPB62" s="710"/>
      <c r="PPC62" s="710"/>
      <c r="PPD62" s="710"/>
      <c r="PPE62" s="710"/>
      <c r="PPF62" s="710"/>
      <c r="PPG62" s="710"/>
      <c r="PPH62" s="710"/>
      <c r="PPI62" s="710"/>
      <c r="PPJ62" s="710"/>
      <c r="PPK62" s="710"/>
      <c r="PPL62" s="710"/>
      <c r="PPM62" s="710"/>
      <c r="PPN62" s="710"/>
      <c r="PPO62" s="710"/>
      <c r="PPP62" s="710"/>
      <c r="PPQ62" s="710"/>
      <c r="PPR62" s="710"/>
      <c r="PPS62" s="710"/>
      <c r="PPT62" s="710"/>
      <c r="PPU62" s="710"/>
      <c r="PPV62" s="710"/>
      <c r="PPW62" s="710"/>
      <c r="PPX62" s="710"/>
      <c r="PPY62" s="710"/>
      <c r="PPZ62" s="710"/>
      <c r="PQA62" s="710"/>
      <c r="PQB62" s="710"/>
      <c r="PQC62" s="710"/>
      <c r="PQD62" s="710"/>
      <c r="PQE62" s="710"/>
      <c r="PQF62" s="710"/>
      <c r="PQG62" s="710"/>
      <c r="PQH62" s="710"/>
      <c r="PQI62" s="710"/>
      <c r="PQJ62" s="710"/>
      <c r="PQK62" s="710"/>
      <c r="PQL62" s="710"/>
      <c r="PQM62" s="710"/>
      <c r="PQN62" s="710"/>
      <c r="PQO62" s="710"/>
      <c r="PQP62" s="710"/>
      <c r="PQQ62" s="710"/>
      <c r="PQR62" s="710"/>
      <c r="PQS62" s="710"/>
      <c r="PQT62" s="710"/>
      <c r="PQU62" s="710"/>
      <c r="PQV62" s="710"/>
      <c r="PQW62" s="710"/>
      <c r="PQX62" s="710"/>
      <c r="PQY62" s="710"/>
      <c r="PQZ62" s="710"/>
      <c r="PRA62" s="710"/>
      <c r="PRB62" s="710"/>
      <c r="PRC62" s="710"/>
      <c r="PRD62" s="710"/>
      <c r="PRE62" s="710"/>
      <c r="PRF62" s="710"/>
      <c r="PRG62" s="710"/>
      <c r="PRH62" s="710"/>
      <c r="PRI62" s="710"/>
      <c r="PRJ62" s="710"/>
      <c r="PRK62" s="710"/>
      <c r="PRL62" s="710"/>
      <c r="PRM62" s="710"/>
      <c r="PRN62" s="710"/>
      <c r="PRO62" s="710"/>
      <c r="PRP62" s="710"/>
      <c r="PRQ62" s="710"/>
      <c r="PRR62" s="710"/>
      <c r="PRS62" s="710"/>
      <c r="PRT62" s="710"/>
      <c r="PRU62" s="710"/>
      <c r="PRV62" s="710"/>
      <c r="PRW62" s="710"/>
      <c r="PRX62" s="710"/>
      <c r="PRY62" s="710"/>
      <c r="PRZ62" s="710"/>
      <c r="PSA62" s="710"/>
      <c r="PSB62" s="710"/>
      <c r="PSC62" s="710"/>
      <c r="PSD62" s="710"/>
      <c r="PSE62" s="710"/>
      <c r="PSF62" s="710"/>
      <c r="PSG62" s="710"/>
      <c r="PSH62" s="710"/>
      <c r="PSI62" s="710"/>
      <c r="PSJ62" s="710"/>
      <c r="PSK62" s="710"/>
      <c r="PSL62" s="710"/>
      <c r="PSM62" s="710"/>
      <c r="PSN62" s="710"/>
      <c r="PSO62" s="710"/>
      <c r="PSP62" s="710"/>
      <c r="PSQ62" s="710"/>
      <c r="PSR62" s="710"/>
      <c r="PSS62" s="710"/>
      <c r="PST62" s="710"/>
      <c r="PSU62" s="710"/>
      <c r="PSV62" s="710"/>
      <c r="PSW62" s="710"/>
      <c r="PSX62" s="710"/>
      <c r="PSY62" s="710"/>
      <c r="PSZ62" s="710"/>
      <c r="PTA62" s="710"/>
      <c r="PTB62" s="710"/>
      <c r="PTC62" s="710"/>
      <c r="PTD62" s="710"/>
      <c r="PTE62" s="710"/>
      <c r="PTF62" s="710"/>
      <c r="PTG62" s="710"/>
      <c r="PTH62" s="710"/>
      <c r="PTI62" s="710"/>
      <c r="PTJ62" s="710"/>
      <c r="PTK62" s="710"/>
      <c r="PTL62" s="710"/>
      <c r="PTM62" s="710"/>
      <c r="PTN62" s="710"/>
      <c r="PTO62" s="710"/>
      <c r="PTP62" s="710"/>
      <c r="PTQ62" s="710"/>
      <c r="PTR62" s="710"/>
      <c r="PTS62" s="710"/>
      <c r="PTT62" s="710"/>
      <c r="PTU62" s="710"/>
      <c r="PTV62" s="710"/>
      <c r="PTW62" s="710"/>
      <c r="PTX62" s="710"/>
      <c r="PTY62" s="710"/>
      <c r="PTZ62" s="710"/>
      <c r="PUA62" s="710"/>
      <c r="PUB62" s="710"/>
      <c r="PUC62" s="710"/>
      <c r="PUD62" s="710"/>
      <c r="PUE62" s="710"/>
      <c r="PUF62" s="710"/>
      <c r="PUG62" s="710"/>
      <c r="PUH62" s="710"/>
      <c r="PUI62" s="710"/>
      <c r="PUJ62" s="710"/>
      <c r="PUK62" s="710"/>
      <c r="PUL62" s="710"/>
      <c r="PUM62" s="710"/>
      <c r="PUN62" s="710"/>
      <c r="PUO62" s="710"/>
      <c r="PUP62" s="710"/>
      <c r="PUQ62" s="710"/>
      <c r="PUR62" s="710"/>
      <c r="PUS62" s="710"/>
      <c r="PUT62" s="710"/>
      <c r="PUU62" s="710"/>
      <c r="PUV62" s="710"/>
      <c r="PUW62" s="710"/>
      <c r="PUX62" s="710"/>
      <c r="PUY62" s="710"/>
      <c r="PUZ62" s="710"/>
      <c r="PVA62" s="710"/>
      <c r="PVB62" s="710"/>
      <c r="PVC62" s="710"/>
      <c r="PVD62" s="710"/>
      <c r="PVE62" s="710"/>
      <c r="PVF62" s="710"/>
      <c r="PVG62" s="710"/>
      <c r="PVH62" s="710"/>
      <c r="PVI62" s="710"/>
      <c r="PVJ62" s="710"/>
      <c r="PVK62" s="710"/>
      <c r="PVL62" s="710"/>
      <c r="PVM62" s="710"/>
      <c r="PVN62" s="710"/>
      <c r="PVO62" s="710"/>
      <c r="PVP62" s="710"/>
      <c r="PVQ62" s="710"/>
      <c r="PVR62" s="710"/>
      <c r="PVS62" s="710"/>
      <c r="PVT62" s="710"/>
      <c r="PVU62" s="710"/>
      <c r="PVV62" s="710"/>
      <c r="PVW62" s="710"/>
      <c r="PVX62" s="710"/>
      <c r="PVY62" s="710"/>
      <c r="PVZ62" s="710"/>
      <c r="PWA62" s="710"/>
      <c r="PWB62" s="710"/>
      <c r="PWC62" s="710"/>
      <c r="PWD62" s="710"/>
      <c r="PWE62" s="710"/>
      <c r="PWF62" s="710"/>
      <c r="PWG62" s="710"/>
      <c r="PWH62" s="710"/>
      <c r="PWI62" s="710"/>
      <c r="PWJ62" s="710"/>
      <c r="PWK62" s="710"/>
      <c r="PWL62" s="710"/>
      <c r="PWM62" s="710"/>
      <c r="PWN62" s="710"/>
      <c r="PWO62" s="710"/>
      <c r="PWP62" s="710"/>
      <c r="PWQ62" s="710"/>
      <c r="PWR62" s="710"/>
      <c r="PWS62" s="710"/>
      <c r="PWT62" s="710"/>
      <c r="PWU62" s="710"/>
      <c r="PWV62" s="710"/>
      <c r="PWW62" s="710"/>
      <c r="PWX62" s="710"/>
      <c r="PWY62" s="710"/>
      <c r="PWZ62" s="710"/>
      <c r="PXA62" s="710"/>
      <c r="PXB62" s="710"/>
      <c r="PXC62" s="710"/>
      <c r="PXD62" s="710"/>
      <c r="PXE62" s="710"/>
      <c r="PXF62" s="710"/>
      <c r="PXG62" s="710"/>
      <c r="PXH62" s="710"/>
      <c r="PXI62" s="710"/>
      <c r="PXJ62" s="710"/>
      <c r="PXK62" s="710"/>
      <c r="PXL62" s="710"/>
      <c r="PXM62" s="710"/>
      <c r="PXN62" s="710"/>
      <c r="PXO62" s="710"/>
      <c r="PXP62" s="710"/>
      <c r="PXQ62" s="710"/>
      <c r="PXR62" s="710"/>
      <c r="PXS62" s="710"/>
      <c r="PXT62" s="710"/>
      <c r="PXU62" s="710"/>
      <c r="PXV62" s="710"/>
      <c r="PXW62" s="710"/>
      <c r="PXX62" s="710"/>
      <c r="PXY62" s="710"/>
      <c r="PXZ62" s="710"/>
      <c r="PYA62" s="710"/>
      <c r="PYB62" s="710"/>
      <c r="PYC62" s="710"/>
      <c r="PYD62" s="710"/>
      <c r="PYE62" s="710"/>
      <c r="PYF62" s="710"/>
      <c r="PYG62" s="710"/>
      <c r="PYH62" s="710"/>
      <c r="PYI62" s="710"/>
      <c r="PYJ62" s="710"/>
      <c r="PYK62" s="710"/>
      <c r="PYL62" s="710"/>
      <c r="PYM62" s="710"/>
      <c r="PYN62" s="710"/>
      <c r="PYO62" s="710"/>
      <c r="PYP62" s="710"/>
      <c r="PYQ62" s="710"/>
      <c r="PYR62" s="710"/>
      <c r="PYS62" s="710"/>
      <c r="PYT62" s="710"/>
      <c r="PYU62" s="710"/>
      <c r="PYV62" s="710"/>
      <c r="PYW62" s="710"/>
      <c r="PYX62" s="710"/>
      <c r="PYY62" s="710"/>
      <c r="PYZ62" s="710"/>
      <c r="PZA62" s="710"/>
      <c r="PZB62" s="710"/>
      <c r="PZC62" s="710"/>
      <c r="PZD62" s="710"/>
      <c r="PZE62" s="710"/>
      <c r="PZF62" s="710"/>
      <c r="PZG62" s="710"/>
      <c r="PZH62" s="710"/>
      <c r="PZI62" s="710"/>
      <c r="PZJ62" s="710"/>
      <c r="PZK62" s="710"/>
      <c r="PZL62" s="710"/>
      <c r="PZM62" s="710"/>
      <c r="PZN62" s="710"/>
      <c r="PZO62" s="710"/>
      <c r="PZP62" s="710"/>
      <c r="PZQ62" s="710"/>
      <c r="PZR62" s="710"/>
      <c r="PZS62" s="710"/>
      <c r="PZT62" s="710"/>
      <c r="PZU62" s="710"/>
      <c r="PZV62" s="710"/>
      <c r="PZW62" s="710"/>
      <c r="PZX62" s="710"/>
      <c r="PZY62" s="710"/>
      <c r="PZZ62" s="710"/>
      <c r="QAA62" s="710"/>
      <c r="QAB62" s="710"/>
      <c r="QAC62" s="710"/>
      <c r="QAD62" s="710"/>
      <c r="QAE62" s="710"/>
      <c r="QAF62" s="710"/>
      <c r="QAG62" s="710"/>
      <c r="QAH62" s="710"/>
      <c r="QAI62" s="710"/>
      <c r="QAJ62" s="710"/>
      <c r="QAK62" s="710"/>
      <c r="QAL62" s="710"/>
      <c r="QAM62" s="710"/>
      <c r="QAN62" s="710"/>
      <c r="QAO62" s="710"/>
      <c r="QAP62" s="710"/>
      <c r="QAQ62" s="710"/>
      <c r="QAR62" s="710"/>
      <c r="QAS62" s="710"/>
      <c r="QAT62" s="710"/>
      <c r="QAU62" s="710"/>
      <c r="QAV62" s="710"/>
      <c r="QAW62" s="710"/>
      <c r="QAX62" s="710"/>
      <c r="QAY62" s="710"/>
      <c r="QAZ62" s="710"/>
      <c r="QBA62" s="710"/>
      <c r="QBB62" s="710"/>
      <c r="QBC62" s="710"/>
      <c r="QBD62" s="710"/>
      <c r="QBE62" s="710"/>
      <c r="QBF62" s="710"/>
      <c r="QBG62" s="710"/>
      <c r="QBH62" s="710"/>
      <c r="QBI62" s="710"/>
      <c r="QBJ62" s="710"/>
      <c r="QBK62" s="710"/>
      <c r="QBL62" s="710"/>
      <c r="QBM62" s="710"/>
      <c r="QBN62" s="710"/>
      <c r="QBO62" s="710"/>
      <c r="QBP62" s="710"/>
      <c r="QBQ62" s="710"/>
      <c r="QBR62" s="710"/>
      <c r="QBS62" s="710"/>
      <c r="QBT62" s="710"/>
      <c r="QBU62" s="710"/>
      <c r="QBV62" s="710"/>
      <c r="QBW62" s="710"/>
      <c r="QBX62" s="710"/>
      <c r="QBY62" s="710"/>
      <c r="QBZ62" s="710"/>
      <c r="QCA62" s="710"/>
      <c r="QCB62" s="710"/>
      <c r="QCC62" s="710"/>
      <c r="QCD62" s="710"/>
      <c r="QCE62" s="710"/>
      <c r="QCF62" s="710"/>
      <c r="QCG62" s="710"/>
      <c r="QCH62" s="710"/>
      <c r="QCI62" s="710"/>
      <c r="QCJ62" s="710"/>
      <c r="QCK62" s="710"/>
      <c r="QCL62" s="710"/>
      <c r="QCM62" s="710"/>
      <c r="QCN62" s="710"/>
      <c r="QCO62" s="710"/>
      <c r="QCP62" s="710"/>
      <c r="QCQ62" s="710"/>
      <c r="QCR62" s="710"/>
      <c r="QCS62" s="710"/>
      <c r="QCT62" s="710"/>
      <c r="QCU62" s="710"/>
      <c r="QCV62" s="710"/>
      <c r="QCW62" s="710"/>
      <c r="QCX62" s="710"/>
      <c r="QCY62" s="710"/>
      <c r="QCZ62" s="710"/>
      <c r="QDA62" s="710"/>
      <c r="QDB62" s="710"/>
      <c r="QDC62" s="710"/>
      <c r="QDD62" s="710"/>
      <c r="QDE62" s="710"/>
      <c r="QDF62" s="710"/>
      <c r="QDG62" s="710"/>
      <c r="QDH62" s="710"/>
      <c r="QDI62" s="710"/>
      <c r="QDJ62" s="710"/>
      <c r="QDK62" s="710"/>
      <c r="QDL62" s="710"/>
      <c r="QDM62" s="710"/>
      <c r="QDN62" s="710"/>
      <c r="QDO62" s="710"/>
      <c r="QDP62" s="710"/>
      <c r="QDQ62" s="710"/>
      <c r="QDR62" s="710"/>
      <c r="QDS62" s="710"/>
      <c r="QDT62" s="710"/>
      <c r="QDU62" s="710"/>
      <c r="QDV62" s="710"/>
      <c r="QDW62" s="710"/>
      <c r="QDX62" s="710"/>
      <c r="QDY62" s="710"/>
      <c r="QDZ62" s="710"/>
      <c r="QEA62" s="710"/>
      <c r="QEB62" s="710"/>
      <c r="QEC62" s="710"/>
      <c r="QED62" s="710"/>
      <c r="QEE62" s="710"/>
      <c r="QEF62" s="710"/>
      <c r="QEG62" s="710"/>
      <c r="QEH62" s="710"/>
      <c r="QEI62" s="710"/>
      <c r="QEJ62" s="710"/>
      <c r="QEK62" s="710"/>
      <c r="QEL62" s="710"/>
      <c r="QEM62" s="710"/>
      <c r="QEN62" s="710"/>
      <c r="QEO62" s="710"/>
      <c r="QEP62" s="710"/>
      <c r="QEQ62" s="710"/>
      <c r="QER62" s="710"/>
      <c r="QES62" s="710"/>
      <c r="QET62" s="710"/>
      <c r="QEU62" s="710"/>
      <c r="QEV62" s="710"/>
      <c r="QEW62" s="710"/>
      <c r="QEX62" s="710"/>
      <c r="QEY62" s="710"/>
      <c r="QEZ62" s="710"/>
      <c r="QFA62" s="710"/>
      <c r="QFB62" s="710"/>
      <c r="QFC62" s="710"/>
      <c r="QFD62" s="710"/>
      <c r="QFE62" s="710"/>
      <c r="QFF62" s="710"/>
      <c r="QFG62" s="710"/>
      <c r="QFH62" s="710"/>
      <c r="QFI62" s="710"/>
      <c r="QFJ62" s="710"/>
      <c r="QFK62" s="710"/>
      <c r="QFL62" s="710"/>
      <c r="QFM62" s="710"/>
      <c r="QFN62" s="710"/>
      <c r="QFO62" s="710"/>
      <c r="QFP62" s="710"/>
      <c r="QFQ62" s="710"/>
      <c r="QFR62" s="710"/>
      <c r="QFS62" s="710"/>
      <c r="QFT62" s="710"/>
      <c r="QFU62" s="710"/>
      <c r="QFV62" s="710"/>
      <c r="QFW62" s="710"/>
      <c r="QFX62" s="710"/>
      <c r="QFY62" s="710"/>
      <c r="QFZ62" s="710"/>
      <c r="QGA62" s="710"/>
      <c r="QGB62" s="710"/>
      <c r="QGC62" s="710"/>
      <c r="QGD62" s="710"/>
      <c r="QGE62" s="710"/>
      <c r="QGF62" s="710"/>
      <c r="QGG62" s="710"/>
      <c r="QGH62" s="710"/>
      <c r="QGI62" s="710"/>
      <c r="QGJ62" s="710"/>
      <c r="QGK62" s="710"/>
      <c r="QGL62" s="710"/>
      <c r="QGM62" s="710"/>
      <c r="QGN62" s="710"/>
      <c r="QGO62" s="710"/>
      <c r="QGP62" s="710"/>
      <c r="QGQ62" s="710"/>
      <c r="QGR62" s="710"/>
      <c r="QGS62" s="710"/>
      <c r="QGT62" s="710"/>
      <c r="QGU62" s="710"/>
      <c r="QGV62" s="710"/>
      <c r="QGW62" s="710"/>
      <c r="QGX62" s="710"/>
      <c r="QGY62" s="710"/>
      <c r="QGZ62" s="710"/>
      <c r="QHA62" s="710"/>
      <c r="QHB62" s="710"/>
      <c r="QHC62" s="710"/>
      <c r="QHD62" s="710"/>
      <c r="QHE62" s="710"/>
      <c r="QHF62" s="710"/>
      <c r="QHG62" s="710"/>
      <c r="QHH62" s="710"/>
      <c r="QHI62" s="710"/>
      <c r="QHJ62" s="710"/>
      <c r="QHK62" s="710"/>
      <c r="QHL62" s="710"/>
      <c r="QHM62" s="710"/>
      <c r="QHN62" s="710"/>
      <c r="QHO62" s="710"/>
      <c r="QHP62" s="710"/>
      <c r="QHQ62" s="710"/>
      <c r="QHR62" s="710"/>
      <c r="QHS62" s="710"/>
      <c r="QHT62" s="710"/>
      <c r="QHU62" s="710"/>
      <c r="QHV62" s="710"/>
      <c r="QHW62" s="710"/>
      <c r="QHX62" s="710"/>
      <c r="QHY62" s="710"/>
      <c r="QHZ62" s="710"/>
      <c r="QIA62" s="710"/>
      <c r="QIB62" s="710"/>
      <c r="QIC62" s="710"/>
      <c r="QID62" s="710"/>
      <c r="QIE62" s="710"/>
      <c r="QIF62" s="710"/>
      <c r="QIG62" s="710"/>
      <c r="QIH62" s="710"/>
      <c r="QII62" s="710"/>
      <c r="QIJ62" s="710"/>
      <c r="QIK62" s="710"/>
      <c r="QIL62" s="710"/>
      <c r="QIM62" s="710"/>
      <c r="QIN62" s="710"/>
      <c r="QIO62" s="710"/>
      <c r="QIP62" s="710"/>
      <c r="QIQ62" s="710"/>
      <c r="QIR62" s="710"/>
      <c r="QIS62" s="710"/>
      <c r="QIT62" s="710"/>
      <c r="QIU62" s="710"/>
      <c r="QIV62" s="710"/>
      <c r="QIW62" s="710"/>
      <c r="QIX62" s="710"/>
      <c r="QIY62" s="710"/>
      <c r="QIZ62" s="710"/>
      <c r="QJA62" s="710"/>
      <c r="QJB62" s="710"/>
      <c r="QJC62" s="710"/>
      <c r="QJD62" s="710"/>
      <c r="QJE62" s="710"/>
      <c r="QJF62" s="710"/>
      <c r="QJG62" s="710"/>
      <c r="QJH62" s="710"/>
      <c r="QJI62" s="710"/>
      <c r="QJJ62" s="710"/>
      <c r="QJK62" s="710"/>
      <c r="QJL62" s="710"/>
      <c r="QJM62" s="710"/>
      <c r="QJN62" s="710"/>
      <c r="QJO62" s="710"/>
      <c r="QJP62" s="710"/>
      <c r="QJQ62" s="710"/>
      <c r="QJR62" s="710"/>
      <c r="QJS62" s="710"/>
      <c r="QJT62" s="710"/>
      <c r="QJU62" s="710"/>
      <c r="QJV62" s="710"/>
      <c r="QJW62" s="710"/>
      <c r="QJX62" s="710"/>
      <c r="QJY62" s="710"/>
      <c r="QJZ62" s="710"/>
      <c r="QKA62" s="710"/>
      <c r="QKB62" s="710"/>
      <c r="QKC62" s="710"/>
      <c r="QKD62" s="710"/>
      <c r="QKE62" s="710"/>
      <c r="QKF62" s="710"/>
      <c r="QKG62" s="710"/>
      <c r="QKH62" s="710"/>
      <c r="QKI62" s="710"/>
      <c r="QKJ62" s="710"/>
      <c r="QKK62" s="710"/>
      <c r="QKL62" s="710"/>
      <c r="QKM62" s="710"/>
      <c r="QKN62" s="710"/>
      <c r="QKO62" s="710"/>
      <c r="QKP62" s="710"/>
      <c r="QKQ62" s="710"/>
      <c r="QKR62" s="710"/>
      <c r="QKS62" s="710"/>
      <c r="QKT62" s="710"/>
      <c r="QKU62" s="710"/>
      <c r="QKV62" s="710"/>
      <c r="QKW62" s="710"/>
      <c r="QKX62" s="710"/>
      <c r="QKY62" s="710"/>
      <c r="QKZ62" s="710"/>
      <c r="QLA62" s="710"/>
      <c r="QLB62" s="710"/>
      <c r="QLC62" s="710"/>
      <c r="QLD62" s="710"/>
      <c r="QLE62" s="710"/>
      <c r="QLF62" s="710"/>
      <c r="QLG62" s="710"/>
      <c r="QLH62" s="710"/>
      <c r="QLI62" s="710"/>
      <c r="QLJ62" s="710"/>
      <c r="QLK62" s="710"/>
      <c r="QLL62" s="710"/>
      <c r="QLM62" s="710"/>
      <c r="QLN62" s="710"/>
      <c r="QLO62" s="710"/>
      <c r="QLP62" s="710"/>
      <c r="QLQ62" s="710"/>
      <c r="QLR62" s="710"/>
      <c r="QLS62" s="710"/>
      <c r="QLT62" s="710"/>
      <c r="QLU62" s="710"/>
      <c r="QLV62" s="710"/>
      <c r="QLW62" s="710"/>
      <c r="QLX62" s="710"/>
      <c r="QLY62" s="710"/>
      <c r="QLZ62" s="710"/>
      <c r="QMA62" s="710"/>
      <c r="QMB62" s="710"/>
      <c r="QMC62" s="710"/>
      <c r="QMD62" s="710"/>
      <c r="QME62" s="710"/>
      <c r="QMF62" s="710"/>
      <c r="QMG62" s="710"/>
      <c r="QMH62" s="710"/>
      <c r="QMI62" s="710"/>
      <c r="QMJ62" s="710"/>
      <c r="QMK62" s="710"/>
      <c r="QML62" s="710"/>
      <c r="QMM62" s="710"/>
      <c r="QMN62" s="710"/>
      <c r="QMO62" s="710"/>
      <c r="QMP62" s="710"/>
      <c r="QMQ62" s="710"/>
      <c r="QMR62" s="710"/>
      <c r="QMS62" s="710"/>
      <c r="QMT62" s="710"/>
      <c r="QMU62" s="710"/>
      <c r="QMV62" s="710"/>
      <c r="QMW62" s="710"/>
      <c r="QMX62" s="710"/>
      <c r="QMY62" s="710"/>
      <c r="QMZ62" s="710"/>
      <c r="QNA62" s="710"/>
      <c r="QNB62" s="710"/>
      <c r="QNC62" s="710"/>
      <c r="QND62" s="710"/>
      <c r="QNE62" s="710"/>
      <c r="QNF62" s="710"/>
      <c r="QNG62" s="710"/>
      <c r="QNH62" s="710"/>
      <c r="QNI62" s="710"/>
      <c r="QNJ62" s="710"/>
      <c r="QNK62" s="710"/>
      <c r="QNL62" s="710"/>
      <c r="QNM62" s="710"/>
      <c r="QNN62" s="710"/>
      <c r="QNO62" s="710"/>
      <c r="QNP62" s="710"/>
      <c r="QNQ62" s="710"/>
      <c r="QNR62" s="710"/>
      <c r="QNS62" s="710"/>
      <c r="QNT62" s="710"/>
      <c r="QNU62" s="710"/>
      <c r="QNV62" s="710"/>
      <c r="QNW62" s="710"/>
      <c r="QNX62" s="710"/>
      <c r="QNY62" s="710"/>
      <c r="QNZ62" s="710"/>
      <c r="QOA62" s="710"/>
      <c r="QOB62" s="710"/>
      <c r="QOC62" s="710"/>
      <c r="QOD62" s="710"/>
      <c r="QOE62" s="710"/>
      <c r="QOF62" s="710"/>
      <c r="QOG62" s="710"/>
      <c r="QOH62" s="710"/>
      <c r="QOI62" s="710"/>
      <c r="QOJ62" s="710"/>
      <c r="QOK62" s="710"/>
      <c r="QOL62" s="710"/>
      <c r="QOM62" s="710"/>
      <c r="QON62" s="710"/>
      <c r="QOO62" s="710"/>
      <c r="QOP62" s="710"/>
      <c r="QOQ62" s="710"/>
      <c r="QOR62" s="710"/>
      <c r="QOS62" s="710"/>
      <c r="QOT62" s="710"/>
      <c r="QOU62" s="710"/>
      <c r="QOV62" s="710"/>
      <c r="QOW62" s="710"/>
      <c r="QOX62" s="710"/>
      <c r="QOY62" s="710"/>
      <c r="QOZ62" s="710"/>
      <c r="QPA62" s="710"/>
      <c r="QPB62" s="710"/>
      <c r="QPC62" s="710"/>
      <c r="QPD62" s="710"/>
      <c r="QPE62" s="710"/>
      <c r="QPF62" s="710"/>
      <c r="QPG62" s="710"/>
      <c r="QPH62" s="710"/>
      <c r="QPI62" s="710"/>
      <c r="QPJ62" s="710"/>
      <c r="QPK62" s="710"/>
      <c r="QPL62" s="710"/>
      <c r="QPM62" s="710"/>
      <c r="QPN62" s="710"/>
      <c r="QPO62" s="710"/>
      <c r="QPP62" s="710"/>
      <c r="QPQ62" s="710"/>
      <c r="QPR62" s="710"/>
      <c r="QPS62" s="710"/>
      <c r="QPT62" s="710"/>
      <c r="QPU62" s="710"/>
      <c r="QPV62" s="710"/>
      <c r="QPW62" s="710"/>
      <c r="QPX62" s="710"/>
      <c r="QPY62" s="710"/>
      <c r="QPZ62" s="710"/>
      <c r="QQA62" s="710"/>
      <c r="QQB62" s="710"/>
      <c r="QQC62" s="710"/>
      <c r="QQD62" s="710"/>
      <c r="QQE62" s="710"/>
      <c r="QQF62" s="710"/>
      <c r="QQG62" s="710"/>
      <c r="QQH62" s="710"/>
      <c r="QQI62" s="710"/>
      <c r="QQJ62" s="710"/>
      <c r="QQK62" s="710"/>
      <c r="QQL62" s="710"/>
      <c r="QQM62" s="710"/>
      <c r="QQN62" s="710"/>
      <c r="QQO62" s="710"/>
      <c r="QQP62" s="710"/>
      <c r="QQQ62" s="710"/>
      <c r="QQR62" s="710"/>
      <c r="QQS62" s="710"/>
      <c r="QQT62" s="710"/>
      <c r="QQU62" s="710"/>
      <c r="QQV62" s="710"/>
      <c r="QQW62" s="710"/>
      <c r="QQX62" s="710"/>
      <c r="QQY62" s="710"/>
      <c r="QQZ62" s="710"/>
      <c r="QRA62" s="710"/>
      <c r="QRB62" s="710"/>
      <c r="QRC62" s="710"/>
      <c r="QRD62" s="710"/>
      <c r="QRE62" s="710"/>
      <c r="QRF62" s="710"/>
      <c r="QRG62" s="710"/>
      <c r="QRH62" s="710"/>
      <c r="QRI62" s="710"/>
      <c r="QRJ62" s="710"/>
      <c r="QRK62" s="710"/>
      <c r="QRL62" s="710"/>
      <c r="QRM62" s="710"/>
      <c r="QRN62" s="710"/>
      <c r="QRO62" s="710"/>
      <c r="QRP62" s="710"/>
      <c r="QRQ62" s="710"/>
      <c r="QRR62" s="710"/>
      <c r="QRS62" s="710"/>
      <c r="QRT62" s="710"/>
      <c r="QRU62" s="710"/>
      <c r="QRV62" s="710"/>
      <c r="QRW62" s="710"/>
      <c r="QRX62" s="710"/>
      <c r="QRY62" s="710"/>
      <c r="QRZ62" s="710"/>
      <c r="QSA62" s="710"/>
      <c r="QSB62" s="710"/>
      <c r="QSC62" s="710"/>
      <c r="QSD62" s="710"/>
      <c r="QSE62" s="710"/>
      <c r="QSF62" s="710"/>
      <c r="QSG62" s="710"/>
      <c r="QSH62" s="710"/>
      <c r="QSI62" s="710"/>
      <c r="QSJ62" s="710"/>
      <c r="QSK62" s="710"/>
      <c r="QSL62" s="710"/>
      <c r="QSM62" s="710"/>
      <c r="QSN62" s="710"/>
      <c r="QSO62" s="710"/>
      <c r="QSP62" s="710"/>
      <c r="QSQ62" s="710"/>
      <c r="QSR62" s="710"/>
      <c r="QSS62" s="710"/>
      <c r="QST62" s="710"/>
      <c r="QSU62" s="710"/>
      <c r="QSV62" s="710"/>
      <c r="QSW62" s="710"/>
      <c r="QSX62" s="710"/>
      <c r="QSY62" s="710"/>
      <c r="QSZ62" s="710"/>
      <c r="QTA62" s="710"/>
      <c r="QTB62" s="710"/>
      <c r="QTC62" s="710"/>
      <c r="QTD62" s="710"/>
      <c r="QTE62" s="710"/>
      <c r="QTF62" s="710"/>
      <c r="QTG62" s="710"/>
      <c r="QTH62" s="710"/>
      <c r="QTI62" s="710"/>
      <c r="QTJ62" s="710"/>
      <c r="QTK62" s="710"/>
      <c r="QTL62" s="710"/>
      <c r="QTM62" s="710"/>
      <c r="QTN62" s="710"/>
      <c r="QTO62" s="710"/>
      <c r="QTP62" s="710"/>
      <c r="QTQ62" s="710"/>
      <c r="QTR62" s="710"/>
      <c r="QTS62" s="710"/>
      <c r="QTT62" s="710"/>
      <c r="QTU62" s="710"/>
      <c r="QTV62" s="710"/>
      <c r="QTW62" s="710"/>
      <c r="QTX62" s="710"/>
      <c r="QTY62" s="710"/>
      <c r="QTZ62" s="710"/>
      <c r="QUA62" s="710"/>
      <c r="QUB62" s="710"/>
      <c r="QUC62" s="710"/>
      <c r="QUD62" s="710"/>
      <c r="QUE62" s="710"/>
      <c r="QUF62" s="710"/>
      <c r="QUG62" s="710"/>
      <c r="QUH62" s="710"/>
      <c r="QUI62" s="710"/>
      <c r="QUJ62" s="710"/>
      <c r="QUK62" s="710"/>
      <c r="QUL62" s="710"/>
      <c r="QUM62" s="710"/>
      <c r="QUN62" s="710"/>
      <c r="QUO62" s="710"/>
      <c r="QUP62" s="710"/>
      <c r="QUQ62" s="710"/>
      <c r="QUR62" s="710"/>
      <c r="QUS62" s="710"/>
      <c r="QUT62" s="710"/>
      <c r="QUU62" s="710"/>
      <c r="QUV62" s="710"/>
      <c r="QUW62" s="710"/>
      <c r="QUX62" s="710"/>
      <c r="QUY62" s="710"/>
      <c r="QUZ62" s="710"/>
      <c r="QVA62" s="710"/>
      <c r="QVB62" s="710"/>
      <c r="QVC62" s="710"/>
      <c r="QVD62" s="710"/>
      <c r="QVE62" s="710"/>
      <c r="QVF62" s="710"/>
      <c r="QVG62" s="710"/>
      <c r="QVH62" s="710"/>
      <c r="QVI62" s="710"/>
      <c r="QVJ62" s="710"/>
      <c r="QVK62" s="710"/>
      <c r="QVL62" s="710"/>
      <c r="QVM62" s="710"/>
      <c r="QVN62" s="710"/>
      <c r="QVO62" s="710"/>
      <c r="QVP62" s="710"/>
      <c r="QVQ62" s="710"/>
      <c r="QVR62" s="710"/>
      <c r="QVS62" s="710"/>
      <c r="QVT62" s="710"/>
      <c r="QVU62" s="710"/>
      <c r="QVV62" s="710"/>
      <c r="QVW62" s="710"/>
      <c r="QVX62" s="710"/>
      <c r="QVY62" s="710"/>
      <c r="QVZ62" s="710"/>
      <c r="QWA62" s="710"/>
      <c r="QWB62" s="710"/>
      <c r="QWC62" s="710"/>
      <c r="QWD62" s="710"/>
      <c r="QWE62" s="710"/>
      <c r="QWF62" s="710"/>
      <c r="QWG62" s="710"/>
      <c r="QWH62" s="710"/>
      <c r="QWI62" s="710"/>
      <c r="QWJ62" s="710"/>
      <c r="QWK62" s="710"/>
      <c r="QWL62" s="710"/>
      <c r="QWM62" s="710"/>
      <c r="QWN62" s="710"/>
      <c r="QWO62" s="710"/>
      <c r="QWP62" s="710"/>
      <c r="QWQ62" s="710"/>
      <c r="QWR62" s="710"/>
      <c r="QWS62" s="710"/>
      <c r="QWT62" s="710"/>
      <c r="QWU62" s="710"/>
      <c r="QWV62" s="710"/>
      <c r="QWW62" s="710"/>
      <c r="QWX62" s="710"/>
      <c r="QWY62" s="710"/>
      <c r="QWZ62" s="710"/>
      <c r="QXA62" s="710"/>
      <c r="QXB62" s="710"/>
      <c r="QXC62" s="710"/>
      <c r="QXD62" s="710"/>
      <c r="QXE62" s="710"/>
      <c r="QXF62" s="710"/>
      <c r="QXG62" s="710"/>
      <c r="QXH62" s="710"/>
      <c r="QXI62" s="710"/>
      <c r="QXJ62" s="710"/>
      <c r="QXK62" s="710"/>
      <c r="QXL62" s="710"/>
      <c r="QXM62" s="710"/>
      <c r="QXN62" s="710"/>
      <c r="QXO62" s="710"/>
      <c r="QXP62" s="710"/>
      <c r="QXQ62" s="710"/>
      <c r="QXR62" s="710"/>
      <c r="QXS62" s="710"/>
      <c r="QXT62" s="710"/>
      <c r="QXU62" s="710"/>
      <c r="QXV62" s="710"/>
      <c r="QXW62" s="710"/>
      <c r="QXX62" s="710"/>
      <c r="QXY62" s="710"/>
      <c r="QXZ62" s="710"/>
      <c r="QYA62" s="710"/>
      <c r="QYB62" s="710"/>
      <c r="QYC62" s="710"/>
      <c r="QYD62" s="710"/>
      <c r="QYE62" s="710"/>
      <c r="QYF62" s="710"/>
      <c r="QYG62" s="710"/>
      <c r="QYH62" s="710"/>
      <c r="QYI62" s="710"/>
      <c r="QYJ62" s="710"/>
      <c r="QYK62" s="710"/>
      <c r="QYL62" s="710"/>
      <c r="QYM62" s="710"/>
      <c r="QYN62" s="710"/>
      <c r="QYO62" s="710"/>
      <c r="QYP62" s="710"/>
      <c r="QYQ62" s="710"/>
      <c r="QYR62" s="710"/>
      <c r="QYS62" s="710"/>
      <c r="QYT62" s="710"/>
      <c r="QYU62" s="710"/>
      <c r="QYV62" s="710"/>
      <c r="QYW62" s="710"/>
      <c r="QYX62" s="710"/>
      <c r="QYY62" s="710"/>
      <c r="QYZ62" s="710"/>
      <c r="QZA62" s="710"/>
      <c r="QZB62" s="710"/>
      <c r="QZC62" s="710"/>
      <c r="QZD62" s="710"/>
      <c r="QZE62" s="710"/>
      <c r="QZF62" s="710"/>
      <c r="QZG62" s="710"/>
      <c r="QZH62" s="710"/>
      <c r="QZI62" s="710"/>
      <c r="QZJ62" s="710"/>
      <c r="QZK62" s="710"/>
      <c r="QZL62" s="710"/>
      <c r="QZM62" s="710"/>
      <c r="QZN62" s="710"/>
      <c r="QZO62" s="710"/>
      <c r="QZP62" s="710"/>
      <c r="QZQ62" s="710"/>
      <c r="QZR62" s="710"/>
      <c r="QZS62" s="710"/>
      <c r="QZT62" s="710"/>
      <c r="QZU62" s="710"/>
      <c r="QZV62" s="710"/>
      <c r="QZW62" s="710"/>
      <c r="QZX62" s="710"/>
      <c r="QZY62" s="710"/>
      <c r="QZZ62" s="710"/>
      <c r="RAA62" s="710"/>
      <c r="RAB62" s="710"/>
      <c r="RAC62" s="710"/>
      <c r="RAD62" s="710"/>
      <c r="RAE62" s="710"/>
      <c r="RAF62" s="710"/>
      <c r="RAG62" s="710"/>
      <c r="RAH62" s="710"/>
      <c r="RAI62" s="710"/>
      <c r="RAJ62" s="710"/>
      <c r="RAK62" s="710"/>
      <c r="RAL62" s="710"/>
      <c r="RAM62" s="710"/>
      <c r="RAN62" s="710"/>
      <c r="RAO62" s="710"/>
      <c r="RAP62" s="710"/>
      <c r="RAQ62" s="710"/>
      <c r="RAR62" s="710"/>
      <c r="RAS62" s="710"/>
      <c r="RAT62" s="710"/>
      <c r="RAU62" s="710"/>
      <c r="RAV62" s="710"/>
      <c r="RAW62" s="710"/>
      <c r="RAX62" s="710"/>
      <c r="RAY62" s="710"/>
      <c r="RAZ62" s="710"/>
      <c r="RBA62" s="710"/>
      <c r="RBB62" s="710"/>
      <c r="RBC62" s="710"/>
      <c r="RBD62" s="710"/>
      <c r="RBE62" s="710"/>
      <c r="RBF62" s="710"/>
      <c r="RBG62" s="710"/>
      <c r="RBH62" s="710"/>
      <c r="RBI62" s="710"/>
      <c r="RBJ62" s="710"/>
      <c r="RBK62" s="710"/>
      <c r="RBL62" s="710"/>
      <c r="RBM62" s="710"/>
      <c r="RBN62" s="710"/>
      <c r="RBO62" s="710"/>
      <c r="RBP62" s="710"/>
      <c r="RBQ62" s="710"/>
      <c r="RBR62" s="710"/>
      <c r="RBS62" s="710"/>
      <c r="RBT62" s="710"/>
      <c r="RBU62" s="710"/>
      <c r="RBV62" s="710"/>
      <c r="RBW62" s="710"/>
      <c r="RBX62" s="710"/>
      <c r="RBY62" s="710"/>
      <c r="RBZ62" s="710"/>
      <c r="RCA62" s="710"/>
      <c r="RCB62" s="710"/>
      <c r="RCC62" s="710"/>
      <c r="RCD62" s="710"/>
      <c r="RCE62" s="710"/>
      <c r="RCF62" s="710"/>
      <c r="RCG62" s="710"/>
      <c r="RCH62" s="710"/>
      <c r="RCI62" s="710"/>
      <c r="RCJ62" s="710"/>
      <c r="RCK62" s="710"/>
      <c r="RCL62" s="710"/>
      <c r="RCM62" s="710"/>
      <c r="RCN62" s="710"/>
      <c r="RCO62" s="710"/>
      <c r="RCP62" s="710"/>
      <c r="RCQ62" s="710"/>
      <c r="RCR62" s="710"/>
      <c r="RCS62" s="710"/>
      <c r="RCT62" s="710"/>
      <c r="RCU62" s="710"/>
      <c r="RCV62" s="710"/>
      <c r="RCW62" s="710"/>
      <c r="RCX62" s="710"/>
      <c r="RCY62" s="710"/>
      <c r="RCZ62" s="710"/>
      <c r="RDA62" s="710"/>
      <c r="RDB62" s="710"/>
      <c r="RDC62" s="710"/>
      <c r="RDD62" s="710"/>
      <c r="RDE62" s="710"/>
      <c r="RDF62" s="710"/>
      <c r="RDG62" s="710"/>
      <c r="RDH62" s="710"/>
      <c r="RDI62" s="710"/>
      <c r="RDJ62" s="710"/>
      <c r="RDK62" s="710"/>
      <c r="RDL62" s="710"/>
      <c r="RDM62" s="710"/>
      <c r="RDN62" s="710"/>
      <c r="RDO62" s="710"/>
      <c r="RDP62" s="710"/>
      <c r="RDQ62" s="710"/>
      <c r="RDR62" s="710"/>
      <c r="RDS62" s="710"/>
      <c r="RDT62" s="710"/>
      <c r="RDU62" s="710"/>
      <c r="RDV62" s="710"/>
      <c r="RDW62" s="710"/>
      <c r="RDX62" s="710"/>
      <c r="RDY62" s="710"/>
      <c r="RDZ62" s="710"/>
      <c r="REA62" s="710"/>
      <c r="REB62" s="710"/>
      <c r="REC62" s="710"/>
      <c r="RED62" s="710"/>
      <c r="REE62" s="710"/>
      <c r="REF62" s="710"/>
      <c r="REG62" s="710"/>
      <c r="REH62" s="710"/>
      <c r="REI62" s="710"/>
      <c r="REJ62" s="710"/>
      <c r="REK62" s="710"/>
      <c r="REL62" s="710"/>
      <c r="REM62" s="710"/>
      <c r="REN62" s="710"/>
      <c r="REO62" s="710"/>
      <c r="REP62" s="710"/>
      <c r="REQ62" s="710"/>
      <c r="RER62" s="710"/>
      <c r="RES62" s="710"/>
      <c r="RET62" s="710"/>
      <c r="REU62" s="710"/>
      <c r="REV62" s="710"/>
      <c r="REW62" s="710"/>
      <c r="REX62" s="710"/>
      <c r="REY62" s="710"/>
      <c r="REZ62" s="710"/>
      <c r="RFA62" s="710"/>
      <c r="RFB62" s="710"/>
      <c r="RFC62" s="710"/>
      <c r="RFD62" s="710"/>
      <c r="RFE62" s="710"/>
      <c r="RFF62" s="710"/>
      <c r="RFG62" s="710"/>
      <c r="RFH62" s="710"/>
      <c r="RFI62" s="710"/>
      <c r="RFJ62" s="710"/>
      <c r="RFK62" s="710"/>
      <c r="RFL62" s="710"/>
      <c r="RFM62" s="710"/>
      <c r="RFN62" s="710"/>
      <c r="RFO62" s="710"/>
      <c r="RFP62" s="710"/>
      <c r="RFQ62" s="710"/>
      <c r="RFR62" s="710"/>
      <c r="RFS62" s="710"/>
      <c r="RFT62" s="710"/>
      <c r="RFU62" s="710"/>
      <c r="RFV62" s="710"/>
      <c r="RFW62" s="710"/>
      <c r="RFX62" s="710"/>
      <c r="RFY62" s="710"/>
      <c r="RFZ62" s="710"/>
      <c r="RGA62" s="710"/>
      <c r="RGB62" s="710"/>
      <c r="RGC62" s="710"/>
      <c r="RGD62" s="710"/>
      <c r="RGE62" s="710"/>
      <c r="RGF62" s="710"/>
      <c r="RGG62" s="710"/>
      <c r="RGH62" s="710"/>
      <c r="RGI62" s="710"/>
      <c r="RGJ62" s="710"/>
      <c r="RGK62" s="710"/>
      <c r="RGL62" s="710"/>
      <c r="RGM62" s="710"/>
      <c r="RGN62" s="710"/>
      <c r="RGO62" s="710"/>
      <c r="RGP62" s="710"/>
      <c r="RGQ62" s="710"/>
      <c r="RGR62" s="710"/>
      <c r="RGS62" s="710"/>
      <c r="RGT62" s="710"/>
      <c r="RGU62" s="710"/>
      <c r="RGV62" s="710"/>
      <c r="RGW62" s="710"/>
      <c r="RGX62" s="710"/>
      <c r="RGY62" s="710"/>
      <c r="RGZ62" s="710"/>
      <c r="RHA62" s="710"/>
      <c r="RHB62" s="710"/>
      <c r="RHC62" s="710"/>
      <c r="RHD62" s="710"/>
      <c r="RHE62" s="710"/>
      <c r="RHF62" s="710"/>
      <c r="RHG62" s="710"/>
      <c r="RHH62" s="710"/>
      <c r="RHI62" s="710"/>
      <c r="RHJ62" s="710"/>
      <c r="RHK62" s="710"/>
      <c r="RHL62" s="710"/>
      <c r="RHM62" s="710"/>
      <c r="RHN62" s="710"/>
      <c r="RHO62" s="710"/>
      <c r="RHP62" s="710"/>
      <c r="RHQ62" s="710"/>
      <c r="RHR62" s="710"/>
      <c r="RHS62" s="710"/>
      <c r="RHT62" s="710"/>
      <c r="RHU62" s="710"/>
      <c r="RHV62" s="710"/>
      <c r="RHW62" s="710"/>
      <c r="RHX62" s="710"/>
      <c r="RHY62" s="710"/>
      <c r="RHZ62" s="710"/>
      <c r="RIA62" s="710"/>
      <c r="RIB62" s="710"/>
      <c r="RIC62" s="710"/>
      <c r="RID62" s="710"/>
      <c r="RIE62" s="710"/>
      <c r="RIF62" s="710"/>
      <c r="RIG62" s="710"/>
      <c r="RIH62" s="710"/>
      <c r="RII62" s="710"/>
      <c r="RIJ62" s="710"/>
      <c r="RIK62" s="710"/>
      <c r="RIL62" s="710"/>
      <c r="RIM62" s="710"/>
      <c r="RIN62" s="710"/>
      <c r="RIO62" s="710"/>
      <c r="RIP62" s="710"/>
      <c r="RIQ62" s="710"/>
      <c r="RIR62" s="710"/>
      <c r="RIS62" s="710"/>
      <c r="RIT62" s="710"/>
      <c r="RIU62" s="710"/>
      <c r="RIV62" s="710"/>
      <c r="RIW62" s="710"/>
      <c r="RIX62" s="710"/>
      <c r="RIY62" s="710"/>
      <c r="RIZ62" s="710"/>
      <c r="RJA62" s="710"/>
      <c r="RJB62" s="710"/>
      <c r="RJC62" s="710"/>
      <c r="RJD62" s="710"/>
      <c r="RJE62" s="710"/>
      <c r="RJF62" s="710"/>
      <c r="RJG62" s="710"/>
      <c r="RJH62" s="710"/>
      <c r="RJI62" s="710"/>
      <c r="RJJ62" s="710"/>
      <c r="RJK62" s="710"/>
      <c r="RJL62" s="710"/>
      <c r="RJM62" s="710"/>
      <c r="RJN62" s="710"/>
      <c r="RJO62" s="710"/>
      <c r="RJP62" s="710"/>
      <c r="RJQ62" s="710"/>
      <c r="RJR62" s="710"/>
      <c r="RJS62" s="710"/>
      <c r="RJT62" s="710"/>
      <c r="RJU62" s="710"/>
      <c r="RJV62" s="710"/>
      <c r="RJW62" s="710"/>
      <c r="RJX62" s="710"/>
      <c r="RJY62" s="710"/>
      <c r="RJZ62" s="710"/>
      <c r="RKA62" s="710"/>
      <c r="RKB62" s="710"/>
      <c r="RKC62" s="710"/>
      <c r="RKD62" s="710"/>
      <c r="RKE62" s="710"/>
      <c r="RKF62" s="710"/>
      <c r="RKG62" s="710"/>
      <c r="RKH62" s="710"/>
      <c r="RKI62" s="710"/>
      <c r="RKJ62" s="710"/>
      <c r="RKK62" s="710"/>
      <c r="RKL62" s="710"/>
      <c r="RKM62" s="710"/>
      <c r="RKN62" s="710"/>
      <c r="RKO62" s="710"/>
      <c r="RKP62" s="710"/>
      <c r="RKQ62" s="710"/>
      <c r="RKR62" s="710"/>
      <c r="RKS62" s="710"/>
      <c r="RKT62" s="710"/>
      <c r="RKU62" s="710"/>
      <c r="RKV62" s="710"/>
      <c r="RKW62" s="710"/>
      <c r="RKX62" s="710"/>
      <c r="RKY62" s="710"/>
      <c r="RKZ62" s="710"/>
      <c r="RLA62" s="710"/>
      <c r="RLB62" s="710"/>
      <c r="RLC62" s="710"/>
      <c r="RLD62" s="710"/>
      <c r="RLE62" s="710"/>
      <c r="RLF62" s="710"/>
      <c r="RLG62" s="710"/>
      <c r="RLH62" s="710"/>
      <c r="RLI62" s="710"/>
      <c r="RLJ62" s="710"/>
      <c r="RLK62" s="710"/>
      <c r="RLL62" s="710"/>
      <c r="RLM62" s="710"/>
      <c r="RLN62" s="710"/>
      <c r="RLO62" s="710"/>
      <c r="RLP62" s="710"/>
      <c r="RLQ62" s="710"/>
      <c r="RLR62" s="710"/>
      <c r="RLS62" s="710"/>
      <c r="RLT62" s="710"/>
      <c r="RLU62" s="710"/>
      <c r="RLV62" s="710"/>
      <c r="RLW62" s="710"/>
      <c r="RLX62" s="710"/>
      <c r="RLY62" s="710"/>
      <c r="RLZ62" s="710"/>
      <c r="RMA62" s="710"/>
      <c r="RMB62" s="710"/>
      <c r="RMC62" s="710"/>
      <c r="RMD62" s="710"/>
      <c r="RME62" s="710"/>
      <c r="RMF62" s="710"/>
      <c r="RMG62" s="710"/>
      <c r="RMH62" s="710"/>
      <c r="RMI62" s="710"/>
      <c r="RMJ62" s="710"/>
      <c r="RMK62" s="710"/>
      <c r="RML62" s="710"/>
      <c r="RMM62" s="710"/>
      <c r="RMN62" s="710"/>
      <c r="RMO62" s="710"/>
      <c r="RMP62" s="710"/>
      <c r="RMQ62" s="710"/>
      <c r="RMR62" s="710"/>
      <c r="RMS62" s="710"/>
      <c r="RMT62" s="710"/>
      <c r="RMU62" s="710"/>
      <c r="RMV62" s="710"/>
      <c r="RMW62" s="710"/>
      <c r="RMX62" s="710"/>
      <c r="RMY62" s="710"/>
      <c r="RMZ62" s="710"/>
      <c r="RNA62" s="710"/>
      <c r="RNB62" s="710"/>
      <c r="RNC62" s="710"/>
      <c r="RND62" s="710"/>
      <c r="RNE62" s="710"/>
      <c r="RNF62" s="710"/>
      <c r="RNG62" s="710"/>
      <c r="RNH62" s="710"/>
      <c r="RNI62" s="710"/>
      <c r="RNJ62" s="710"/>
      <c r="RNK62" s="710"/>
      <c r="RNL62" s="710"/>
      <c r="RNM62" s="710"/>
      <c r="RNN62" s="710"/>
      <c r="RNO62" s="710"/>
      <c r="RNP62" s="710"/>
      <c r="RNQ62" s="710"/>
      <c r="RNR62" s="710"/>
      <c r="RNS62" s="710"/>
      <c r="RNT62" s="710"/>
      <c r="RNU62" s="710"/>
      <c r="RNV62" s="710"/>
      <c r="RNW62" s="710"/>
      <c r="RNX62" s="710"/>
      <c r="RNY62" s="710"/>
      <c r="RNZ62" s="710"/>
      <c r="ROA62" s="710"/>
      <c r="ROB62" s="710"/>
      <c r="ROC62" s="710"/>
      <c r="ROD62" s="710"/>
      <c r="ROE62" s="710"/>
      <c r="ROF62" s="710"/>
      <c r="ROG62" s="710"/>
      <c r="ROH62" s="710"/>
      <c r="ROI62" s="710"/>
      <c r="ROJ62" s="710"/>
      <c r="ROK62" s="710"/>
      <c r="ROL62" s="710"/>
      <c r="ROM62" s="710"/>
      <c r="RON62" s="710"/>
      <c r="ROO62" s="710"/>
      <c r="ROP62" s="710"/>
      <c r="ROQ62" s="710"/>
      <c r="ROR62" s="710"/>
      <c r="ROS62" s="710"/>
      <c r="ROT62" s="710"/>
      <c r="ROU62" s="710"/>
      <c r="ROV62" s="710"/>
      <c r="ROW62" s="710"/>
      <c r="ROX62" s="710"/>
      <c r="ROY62" s="710"/>
      <c r="ROZ62" s="710"/>
      <c r="RPA62" s="710"/>
      <c r="RPB62" s="710"/>
      <c r="RPC62" s="710"/>
      <c r="RPD62" s="710"/>
      <c r="RPE62" s="710"/>
      <c r="RPF62" s="710"/>
      <c r="RPG62" s="710"/>
      <c r="RPH62" s="710"/>
      <c r="RPI62" s="710"/>
      <c r="RPJ62" s="710"/>
      <c r="RPK62" s="710"/>
      <c r="RPL62" s="710"/>
      <c r="RPM62" s="710"/>
      <c r="RPN62" s="710"/>
      <c r="RPO62" s="710"/>
      <c r="RPP62" s="710"/>
      <c r="RPQ62" s="710"/>
      <c r="RPR62" s="710"/>
      <c r="RPS62" s="710"/>
      <c r="RPT62" s="710"/>
      <c r="RPU62" s="710"/>
      <c r="RPV62" s="710"/>
      <c r="RPW62" s="710"/>
      <c r="RPX62" s="710"/>
      <c r="RPY62" s="710"/>
      <c r="RPZ62" s="710"/>
      <c r="RQA62" s="710"/>
      <c r="RQB62" s="710"/>
      <c r="RQC62" s="710"/>
      <c r="RQD62" s="710"/>
      <c r="RQE62" s="710"/>
      <c r="RQF62" s="710"/>
      <c r="RQG62" s="710"/>
      <c r="RQH62" s="710"/>
      <c r="RQI62" s="710"/>
      <c r="RQJ62" s="710"/>
      <c r="RQK62" s="710"/>
      <c r="RQL62" s="710"/>
      <c r="RQM62" s="710"/>
      <c r="RQN62" s="710"/>
      <c r="RQO62" s="710"/>
      <c r="RQP62" s="710"/>
      <c r="RQQ62" s="710"/>
      <c r="RQR62" s="710"/>
      <c r="RQS62" s="710"/>
      <c r="RQT62" s="710"/>
      <c r="RQU62" s="710"/>
      <c r="RQV62" s="710"/>
      <c r="RQW62" s="710"/>
      <c r="RQX62" s="710"/>
      <c r="RQY62" s="710"/>
      <c r="RQZ62" s="710"/>
      <c r="RRA62" s="710"/>
      <c r="RRB62" s="710"/>
      <c r="RRC62" s="710"/>
      <c r="RRD62" s="710"/>
      <c r="RRE62" s="710"/>
      <c r="RRF62" s="710"/>
      <c r="RRG62" s="710"/>
      <c r="RRH62" s="710"/>
      <c r="RRI62" s="710"/>
      <c r="RRJ62" s="710"/>
      <c r="RRK62" s="710"/>
      <c r="RRL62" s="710"/>
      <c r="RRM62" s="710"/>
      <c r="RRN62" s="710"/>
      <c r="RRO62" s="710"/>
      <c r="RRP62" s="710"/>
      <c r="RRQ62" s="710"/>
      <c r="RRR62" s="710"/>
      <c r="RRS62" s="710"/>
      <c r="RRT62" s="710"/>
      <c r="RRU62" s="710"/>
      <c r="RRV62" s="710"/>
      <c r="RRW62" s="710"/>
      <c r="RRX62" s="710"/>
      <c r="RRY62" s="710"/>
      <c r="RRZ62" s="710"/>
      <c r="RSA62" s="710"/>
      <c r="RSB62" s="710"/>
      <c r="RSC62" s="710"/>
      <c r="RSD62" s="710"/>
      <c r="RSE62" s="710"/>
      <c r="RSF62" s="710"/>
      <c r="RSG62" s="710"/>
      <c r="RSH62" s="710"/>
      <c r="RSI62" s="710"/>
      <c r="RSJ62" s="710"/>
      <c r="RSK62" s="710"/>
      <c r="RSL62" s="710"/>
      <c r="RSM62" s="710"/>
      <c r="RSN62" s="710"/>
      <c r="RSO62" s="710"/>
      <c r="RSP62" s="710"/>
      <c r="RSQ62" s="710"/>
      <c r="RSR62" s="710"/>
      <c r="RSS62" s="710"/>
      <c r="RST62" s="710"/>
      <c r="RSU62" s="710"/>
      <c r="RSV62" s="710"/>
      <c r="RSW62" s="710"/>
      <c r="RSX62" s="710"/>
      <c r="RSY62" s="710"/>
      <c r="RSZ62" s="710"/>
      <c r="RTA62" s="710"/>
      <c r="RTB62" s="710"/>
      <c r="RTC62" s="710"/>
      <c r="RTD62" s="710"/>
      <c r="RTE62" s="710"/>
      <c r="RTF62" s="710"/>
      <c r="RTG62" s="710"/>
      <c r="RTH62" s="710"/>
      <c r="RTI62" s="710"/>
      <c r="RTJ62" s="710"/>
      <c r="RTK62" s="710"/>
      <c r="RTL62" s="710"/>
      <c r="RTM62" s="710"/>
      <c r="RTN62" s="710"/>
      <c r="RTO62" s="710"/>
      <c r="RTP62" s="710"/>
      <c r="RTQ62" s="710"/>
      <c r="RTR62" s="710"/>
      <c r="RTS62" s="710"/>
      <c r="RTT62" s="710"/>
      <c r="RTU62" s="710"/>
      <c r="RTV62" s="710"/>
      <c r="RTW62" s="710"/>
      <c r="RTX62" s="710"/>
      <c r="RTY62" s="710"/>
      <c r="RTZ62" s="710"/>
      <c r="RUA62" s="710"/>
      <c r="RUB62" s="710"/>
      <c r="RUC62" s="710"/>
      <c r="RUD62" s="710"/>
      <c r="RUE62" s="710"/>
      <c r="RUF62" s="710"/>
      <c r="RUG62" s="710"/>
      <c r="RUH62" s="710"/>
      <c r="RUI62" s="710"/>
      <c r="RUJ62" s="710"/>
      <c r="RUK62" s="710"/>
      <c r="RUL62" s="710"/>
      <c r="RUM62" s="710"/>
      <c r="RUN62" s="710"/>
      <c r="RUO62" s="710"/>
      <c r="RUP62" s="710"/>
      <c r="RUQ62" s="710"/>
      <c r="RUR62" s="710"/>
      <c r="RUS62" s="710"/>
      <c r="RUT62" s="710"/>
      <c r="RUU62" s="710"/>
      <c r="RUV62" s="710"/>
      <c r="RUW62" s="710"/>
      <c r="RUX62" s="710"/>
      <c r="RUY62" s="710"/>
      <c r="RUZ62" s="710"/>
      <c r="RVA62" s="710"/>
      <c r="RVB62" s="710"/>
      <c r="RVC62" s="710"/>
      <c r="RVD62" s="710"/>
      <c r="RVE62" s="710"/>
      <c r="RVF62" s="710"/>
      <c r="RVG62" s="710"/>
      <c r="RVH62" s="710"/>
      <c r="RVI62" s="710"/>
      <c r="RVJ62" s="710"/>
      <c r="RVK62" s="710"/>
      <c r="RVL62" s="710"/>
      <c r="RVM62" s="710"/>
      <c r="RVN62" s="710"/>
      <c r="RVO62" s="710"/>
      <c r="RVP62" s="710"/>
      <c r="RVQ62" s="710"/>
      <c r="RVR62" s="710"/>
      <c r="RVS62" s="710"/>
      <c r="RVT62" s="710"/>
      <c r="RVU62" s="710"/>
      <c r="RVV62" s="710"/>
      <c r="RVW62" s="710"/>
      <c r="RVX62" s="710"/>
      <c r="RVY62" s="710"/>
      <c r="RVZ62" s="710"/>
      <c r="RWA62" s="710"/>
      <c r="RWB62" s="710"/>
      <c r="RWC62" s="710"/>
      <c r="RWD62" s="710"/>
      <c r="RWE62" s="710"/>
      <c r="RWF62" s="710"/>
      <c r="RWG62" s="710"/>
      <c r="RWH62" s="710"/>
      <c r="RWI62" s="710"/>
      <c r="RWJ62" s="710"/>
      <c r="RWK62" s="710"/>
      <c r="RWL62" s="710"/>
      <c r="RWM62" s="710"/>
      <c r="RWN62" s="710"/>
      <c r="RWO62" s="710"/>
      <c r="RWP62" s="710"/>
      <c r="RWQ62" s="710"/>
      <c r="RWR62" s="710"/>
      <c r="RWS62" s="710"/>
      <c r="RWT62" s="710"/>
      <c r="RWU62" s="710"/>
      <c r="RWV62" s="710"/>
      <c r="RWW62" s="710"/>
      <c r="RWX62" s="710"/>
      <c r="RWY62" s="710"/>
      <c r="RWZ62" s="710"/>
      <c r="RXA62" s="710"/>
      <c r="RXB62" s="710"/>
      <c r="RXC62" s="710"/>
      <c r="RXD62" s="710"/>
      <c r="RXE62" s="710"/>
      <c r="RXF62" s="710"/>
      <c r="RXG62" s="710"/>
      <c r="RXH62" s="710"/>
      <c r="RXI62" s="710"/>
      <c r="RXJ62" s="710"/>
      <c r="RXK62" s="710"/>
      <c r="RXL62" s="710"/>
      <c r="RXM62" s="710"/>
      <c r="RXN62" s="710"/>
      <c r="RXO62" s="710"/>
      <c r="RXP62" s="710"/>
      <c r="RXQ62" s="710"/>
      <c r="RXR62" s="710"/>
      <c r="RXS62" s="710"/>
      <c r="RXT62" s="710"/>
      <c r="RXU62" s="710"/>
      <c r="RXV62" s="710"/>
      <c r="RXW62" s="710"/>
      <c r="RXX62" s="710"/>
      <c r="RXY62" s="710"/>
      <c r="RXZ62" s="710"/>
      <c r="RYA62" s="710"/>
      <c r="RYB62" s="710"/>
      <c r="RYC62" s="710"/>
      <c r="RYD62" s="710"/>
      <c r="RYE62" s="710"/>
      <c r="RYF62" s="710"/>
      <c r="RYG62" s="710"/>
      <c r="RYH62" s="710"/>
      <c r="RYI62" s="710"/>
      <c r="RYJ62" s="710"/>
      <c r="RYK62" s="710"/>
      <c r="RYL62" s="710"/>
      <c r="RYM62" s="710"/>
      <c r="RYN62" s="710"/>
      <c r="RYO62" s="710"/>
      <c r="RYP62" s="710"/>
      <c r="RYQ62" s="710"/>
      <c r="RYR62" s="710"/>
      <c r="RYS62" s="710"/>
      <c r="RYT62" s="710"/>
      <c r="RYU62" s="710"/>
      <c r="RYV62" s="710"/>
      <c r="RYW62" s="710"/>
      <c r="RYX62" s="710"/>
      <c r="RYY62" s="710"/>
      <c r="RYZ62" s="710"/>
      <c r="RZA62" s="710"/>
      <c r="RZB62" s="710"/>
      <c r="RZC62" s="710"/>
      <c r="RZD62" s="710"/>
      <c r="RZE62" s="710"/>
      <c r="RZF62" s="710"/>
      <c r="RZG62" s="710"/>
      <c r="RZH62" s="710"/>
      <c r="RZI62" s="710"/>
      <c r="RZJ62" s="710"/>
      <c r="RZK62" s="710"/>
      <c r="RZL62" s="710"/>
      <c r="RZM62" s="710"/>
      <c r="RZN62" s="710"/>
      <c r="RZO62" s="710"/>
      <c r="RZP62" s="710"/>
      <c r="RZQ62" s="710"/>
      <c r="RZR62" s="710"/>
      <c r="RZS62" s="710"/>
      <c r="RZT62" s="710"/>
      <c r="RZU62" s="710"/>
      <c r="RZV62" s="710"/>
      <c r="RZW62" s="710"/>
      <c r="RZX62" s="710"/>
      <c r="RZY62" s="710"/>
      <c r="RZZ62" s="710"/>
      <c r="SAA62" s="710"/>
      <c r="SAB62" s="710"/>
      <c r="SAC62" s="710"/>
      <c r="SAD62" s="710"/>
      <c r="SAE62" s="710"/>
      <c r="SAF62" s="710"/>
      <c r="SAG62" s="710"/>
      <c r="SAH62" s="710"/>
      <c r="SAI62" s="710"/>
      <c r="SAJ62" s="710"/>
      <c r="SAK62" s="710"/>
      <c r="SAL62" s="710"/>
      <c r="SAM62" s="710"/>
      <c r="SAN62" s="710"/>
      <c r="SAO62" s="710"/>
      <c r="SAP62" s="710"/>
      <c r="SAQ62" s="710"/>
      <c r="SAR62" s="710"/>
      <c r="SAS62" s="710"/>
      <c r="SAT62" s="710"/>
      <c r="SAU62" s="710"/>
      <c r="SAV62" s="710"/>
      <c r="SAW62" s="710"/>
      <c r="SAX62" s="710"/>
      <c r="SAY62" s="710"/>
      <c r="SAZ62" s="710"/>
      <c r="SBA62" s="710"/>
      <c r="SBB62" s="710"/>
      <c r="SBC62" s="710"/>
      <c r="SBD62" s="710"/>
      <c r="SBE62" s="710"/>
      <c r="SBF62" s="710"/>
      <c r="SBG62" s="710"/>
      <c r="SBH62" s="710"/>
      <c r="SBI62" s="710"/>
      <c r="SBJ62" s="710"/>
      <c r="SBK62" s="710"/>
      <c r="SBL62" s="710"/>
      <c r="SBM62" s="710"/>
      <c r="SBN62" s="710"/>
      <c r="SBO62" s="710"/>
      <c r="SBP62" s="710"/>
      <c r="SBQ62" s="710"/>
      <c r="SBR62" s="710"/>
      <c r="SBS62" s="710"/>
      <c r="SBT62" s="710"/>
      <c r="SBU62" s="710"/>
      <c r="SBV62" s="710"/>
      <c r="SBW62" s="710"/>
      <c r="SBX62" s="710"/>
      <c r="SBY62" s="710"/>
      <c r="SBZ62" s="710"/>
      <c r="SCA62" s="710"/>
      <c r="SCB62" s="710"/>
      <c r="SCC62" s="710"/>
      <c r="SCD62" s="710"/>
      <c r="SCE62" s="710"/>
      <c r="SCF62" s="710"/>
      <c r="SCG62" s="710"/>
      <c r="SCH62" s="710"/>
      <c r="SCI62" s="710"/>
      <c r="SCJ62" s="710"/>
      <c r="SCK62" s="710"/>
      <c r="SCL62" s="710"/>
      <c r="SCM62" s="710"/>
      <c r="SCN62" s="710"/>
      <c r="SCO62" s="710"/>
      <c r="SCP62" s="710"/>
      <c r="SCQ62" s="710"/>
      <c r="SCR62" s="710"/>
      <c r="SCS62" s="710"/>
      <c r="SCT62" s="710"/>
      <c r="SCU62" s="710"/>
      <c r="SCV62" s="710"/>
      <c r="SCW62" s="710"/>
      <c r="SCX62" s="710"/>
      <c r="SCY62" s="710"/>
      <c r="SCZ62" s="710"/>
      <c r="SDA62" s="710"/>
      <c r="SDB62" s="710"/>
      <c r="SDC62" s="710"/>
      <c r="SDD62" s="710"/>
      <c r="SDE62" s="710"/>
      <c r="SDF62" s="710"/>
      <c r="SDG62" s="710"/>
      <c r="SDH62" s="710"/>
      <c r="SDI62" s="710"/>
      <c r="SDJ62" s="710"/>
      <c r="SDK62" s="710"/>
      <c r="SDL62" s="710"/>
      <c r="SDM62" s="710"/>
      <c r="SDN62" s="710"/>
      <c r="SDO62" s="710"/>
      <c r="SDP62" s="710"/>
      <c r="SDQ62" s="710"/>
      <c r="SDR62" s="710"/>
      <c r="SDS62" s="710"/>
      <c r="SDT62" s="710"/>
      <c r="SDU62" s="710"/>
      <c r="SDV62" s="710"/>
      <c r="SDW62" s="710"/>
      <c r="SDX62" s="710"/>
      <c r="SDY62" s="710"/>
      <c r="SDZ62" s="710"/>
      <c r="SEA62" s="710"/>
      <c r="SEB62" s="710"/>
      <c r="SEC62" s="710"/>
      <c r="SED62" s="710"/>
      <c r="SEE62" s="710"/>
      <c r="SEF62" s="710"/>
      <c r="SEG62" s="710"/>
      <c r="SEH62" s="710"/>
      <c r="SEI62" s="710"/>
      <c r="SEJ62" s="710"/>
      <c r="SEK62" s="710"/>
      <c r="SEL62" s="710"/>
      <c r="SEM62" s="710"/>
      <c r="SEN62" s="710"/>
      <c r="SEO62" s="710"/>
      <c r="SEP62" s="710"/>
      <c r="SEQ62" s="710"/>
      <c r="SER62" s="710"/>
      <c r="SES62" s="710"/>
      <c r="SET62" s="710"/>
      <c r="SEU62" s="710"/>
      <c r="SEV62" s="710"/>
      <c r="SEW62" s="710"/>
      <c r="SEX62" s="710"/>
      <c r="SEY62" s="710"/>
      <c r="SEZ62" s="710"/>
      <c r="SFA62" s="710"/>
      <c r="SFB62" s="710"/>
      <c r="SFC62" s="710"/>
      <c r="SFD62" s="710"/>
      <c r="SFE62" s="710"/>
      <c r="SFF62" s="710"/>
      <c r="SFG62" s="710"/>
      <c r="SFH62" s="710"/>
      <c r="SFI62" s="710"/>
      <c r="SFJ62" s="710"/>
      <c r="SFK62" s="710"/>
      <c r="SFL62" s="710"/>
      <c r="SFM62" s="710"/>
      <c r="SFN62" s="710"/>
      <c r="SFO62" s="710"/>
      <c r="SFP62" s="710"/>
      <c r="SFQ62" s="710"/>
      <c r="SFR62" s="710"/>
      <c r="SFS62" s="710"/>
      <c r="SFT62" s="710"/>
      <c r="SFU62" s="710"/>
      <c r="SFV62" s="710"/>
      <c r="SFW62" s="710"/>
      <c r="SFX62" s="710"/>
      <c r="SFY62" s="710"/>
      <c r="SFZ62" s="710"/>
      <c r="SGA62" s="710"/>
      <c r="SGB62" s="710"/>
      <c r="SGC62" s="710"/>
      <c r="SGD62" s="710"/>
      <c r="SGE62" s="710"/>
      <c r="SGF62" s="710"/>
      <c r="SGG62" s="710"/>
      <c r="SGH62" s="710"/>
      <c r="SGI62" s="710"/>
      <c r="SGJ62" s="710"/>
      <c r="SGK62" s="710"/>
      <c r="SGL62" s="710"/>
      <c r="SGM62" s="710"/>
      <c r="SGN62" s="710"/>
      <c r="SGO62" s="710"/>
      <c r="SGP62" s="710"/>
      <c r="SGQ62" s="710"/>
      <c r="SGR62" s="710"/>
      <c r="SGS62" s="710"/>
      <c r="SGT62" s="710"/>
      <c r="SGU62" s="710"/>
      <c r="SGV62" s="710"/>
      <c r="SGW62" s="710"/>
      <c r="SGX62" s="710"/>
      <c r="SGY62" s="710"/>
      <c r="SGZ62" s="710"/>
      <c r="SHA62" s="710"/>
      <c r="SHB62" s="710"/>
      <c r="SHC62" s="710"/>
      <c r="SHD62" s="710"/>
      <c r="SHE62" s="710"/>
      <c r="SHF62" s="710"/>
      <c r="SHG62" s="710"/>
      <c r="SHH62" s="710"/>
      <c r="SHI62" s="710"/>
      <c r="SHJ62" s="710"/>
      <c r="SHK62" s="710"/>
      <c r="SHL62" s="710"/>
      <c r="SHM62" s="710"/>
      <c r="SHN62" s="710"/>
      <c r="SHO62" s="710"/>
      <c r="SHP62" s="710"/>
      <c r="SHQ62" s="710"/>
      <c r="SHR62" s="710"/>
      <c r="SHS62" s="710"/>
      <c r="SHT62" s="710"/>
      <c r="SHU62" s="710"/>
      <c r="SHV62" s="710"/>
      <c r="SHW62" s="710"/>
      <c r="SHX62" s="710"/>
      <c r="SHY62" s="710"/>
      <c r="SHZ62" s="710"/>
      <c r="SIA62" s="710"/>
      <c r="SIB62" s="710"/>
      <c r="SIC62" s="710"/>
      <c r="SID62" s="710"/>
      <c r="SIE62" s="710"/>
      <c r="SIF62" s="710"/>
      <c r="SIG62" s="710"/>
      <c r="SIH62" s="710"/>
      <c r="SII62" s="710"/>
      <c r="SIJ62" s="710"/>
      <c r="SIK62" s="710"/>
      <c r="SIL62" s="710"/>
      <c r="SIM62" s="710"/>
      <c r="SIN62" s="710"/>
      <c r="SIO62" s="710"/>
      <c r="SIP62" s="710"/>
      <c r="SIQ62" s="710"/>
      <c r="SIR62" s="710"/>
      <c r="SIS62" s="710"/>
      <c r="SIT62" s="710"/>
      <c r="SIU62" s="710"/>
      <c r="SIV62" s="710"/>
      <c r="SIW62" s="710"/>
      <c r="SIX62" s="710"/>
      <c r="SIY62" s="710"/>
      <c r="SIZ62" s="710"/>
      <c r="SJA62" s="710"/>
      <c r="SJB62" s="710"/>
      <c r="SJC62" s="710"/>
      <c r="SJD62" s="710"/>
      <c r="SJE62" s="710"/>
      <c r="SJF62" s="710"/>
      <c r="SJG62" s="710"/>
      <c r="SJH62" s="710"/>
      <c r="SJI62" s="710"/>
      <c r="SJJ62" s="710"/>
      <c r="SJK62" s="710"/>
      <c r="SJL62" s="710"/>
      <c r="SJM62" s="710"/>
      <c r="SJN62" s="710"/>
      <c r="SJO62" s="710"/>
      <c r="SJP62" s="710"/>
      <c r="SJQ62" s="710"/>
      <c r="SJR62" s="710"/>
      <c r="SJS62" s="710"/>
      <c r="SJT62" s="710"/>
      <c r="SJU62" s="710"/>
      <c r="SJV62" s="710"/>
      <c r="SJW62" s="710"/>
      <c r="SJX62" s="710"/>
      <c r="SJY62" s="710"/>
      <c r="SJZ62" s="710"/>
      <c r="SKA62" s="710"/>
      <c r="SKB62" s="710"/>
      <c r="SKC62" s="710"/>
      <c r="SKD62" s="710"/>
      <c r="SKE62" s="710"/>
      <c r="SKF62" s="710"/>
      <c r="SKG62" s="710"/>
      <c r="SKH62" s="710"/>
      <c r="SKI62" s="710"/>
      <c r="SKJ62" s="710"/>
      <c r="SKK62" s="710"/>
      <c r="SKL62" s="710"/>
      <c r="SKM62" s="710"/>
      <c r="SKN62" s="710"/>
      <c r="SKO62" s="710"/>
      <c r="SKP62" s="710"/>
      <c r="SKQ62" s="710"/>
      <c r="SKR62" s="710"/>
      <c r="SKS62" s="710"/>
      <c r="SKT62" s="710"/>
      <c r="SKU62" s="710"/>
      <c r="SKV62" s="710"/>
      <c r="SKW62" s="710"/>
      <c r="SKX62" s="710"/>
      <c r="SKY62" s="710"/>
      <c r="SKZ62" s="710"/>
      <c r="SLA62" s="710"/>
      <c r="SLB62" s="710"/>
      <c r="SLC62" s="710"/>
      <c r="SLD62" s="710"/>
      <c r="SLE62" s="710"/>
      <c r="SLF62" s="710"/>
      <c r="SLG62" s="710"/>
      <c r="SLH62" s="710"/>
      <c r="SLI62" s="710"/>
      <c r="SLJ62" s="710"/>
      <c r="SLK62" s="710"/>
      <c r="SLL62" s="710"/>
      <c r="SLM62" s="710"/>
      <c r="SLN62" s="710"/>
      <c r="SLO62" s="710"/>
      <c r="SLP62" s="710"/>
      <c r="SLQ62" s="710"/>
      <c r="SLR62" s="710"/>
      <c r="SLS62" s="710"/>
      <c r="SLT62" s="710"/>
      <c r="SLU62" s="710"/>
      <c r="SLV62" s="710"/>
      <c r="SLW62" s="710"/>
      <c r="SLX62" s="710"/>
      <c r="SLY62" s="710"/>
      <c r="SLZ62" s="710"/>
      <c r="SMA62" s="710"/>
      <c r="SMB62" s="710"/>
      <c r="SMC62" s="710"/>
      <c r="SMD62" s="710"/>
      <c r="SME62" s="710"/>
      <c r="SMF62" s="710"/>
      <c r="SMG62" s="710"/>
      <c r="SMH62" s="710"/>
      <c r="SMI62" s="710"/>
      <c r="SMJ62" s="710"/>
      <c r="SMK62" s="710"/>
      <c r="SML62" s="710"/>
      <c r="SMM62" s="710"/>
      <c r="SMN62" s="710"/>
      <c r="SMO62" s="710"/>
      <c r="SMP62" s="710"/>
      <c r="SMQ62" s="710"/>
      <c r="SMR62" s="710"/>
      <c r="SMS62" s="710"/>
      <c r="SMT62" s="710"/>
      <c r="SMU62" s="710"/>
      <c r="SMV62" s="710"/>
      <c r="SMW62" s="710"/>
      <c r="SMX62" s="710"/>
      <c r="SMY62" s="710"/>
      <c r="SMZ62" s="710"/>
      <c r="SNA62" s="710"/>
      <c r="SNB62" s="710"/>
      <c r="SNC62" s="710"/>
      <c r="SND62" s="710"/>
      <c r="SNE62" s="710"/>
      <c r="SNF62" s="710"/>
      <c r="SNG62" s="710"/>
      <c r="SNH62" s="710"/>
      <c r="SNI62" s="710"/>
      <c r="SNJ62" s="710"/>
      <c r="SNK62" s="710"/>
      <c r="SNL62" s="710"/>
      <c r="SNM62" s="710"/>
      <c r="SNN62" s="710"/>
      <c r="SNO62" s="710"/>
      <c r="SNP62" s="710"/>
      <c r="SNQ62" s="710"/>
      <c r="SNR62" s="710"/>
      <c r="SNS62" s="710"/>
      <c r="SNT62" s="710"/>
      <c r="SNU62" s="710"/>
      <c r="SNV62" s="710"/>
      <c r="SNW62" s="710"/>
      <c r="SNX62" s="710"/>
      <c r="SNY62" s="710"/>
      <c r="SNZ62" s="710"/>
      <c r="SOA62" s="710"/>
      <c r="SOB62" s="710"/>
      <c r="SOC62" s="710"/>
      <c r="SOD62" s="710"/>
      <c r="SOE62" s="710"/>
      <c r="SOF62" s="710"/>
      <c r="SOG62" s="710"/>
      <c r="SOH62" s="710"/>
      <c r="SOI62" s="710"/>
      <c r="SOJ62" s="710"/>
      <c r="SOK62" s="710"/>
      <c r="SOL62" s="710"/>
      <c r="SOM62" s="710"/>
      <c r="SON62" s="710"/>
      <c r="SOO62" s="710"/>
      <c r="SOP62" s="710"/>
      <c r="SOQ62" s="710"/>
      <c r="SOR62" s="710"/>
      <c r="SOS62" s="710"/>
      <c r="SOT62" s="710"/>
      <c r="SOU62" s="710"/>
      <c r="SOV62" s="710"/>
      <c r="SOW62" s="710"/>
      <c r="SOX62" s="710"/>
      <c r="SOY62" s="710"/>
      <c r="SOZ62" s="710"/>
      <c r="SPA62" s="710"/>
      <c r="SPB62" s="710"/>
      <c r="SPC62" s="710"/>
      <c r="SPD62" s="710"/>
      <c r="SPE62" s="710"/>
      <c r="SPF62" s="710"/>
      <c r="SPG62" s="710"/>
      <c r="SPH62" s="710"/>
      <c r="SPI62" s="710"/>
      <c r="SPJ62" s="710"/>
      <c r="SPK62" s="710"/>
      <c r="SPL62" s="710"/>
      <c r="SPM62" s="710"/>
      <c r="SPN62" s="710"/>
      <c r="SPO62" s="710"/>
      <c r="SPP62" s="710"/>
      <c r="SPQ62" s="710"/>
      <c r="SPR62" s="710"/>
      <c r="SPS62" s="710"/>
      <c r="SPT62" s="710"/>
      <c r="SPU62" s="710"/>
      <c r="SPV62" s="710"/>
      <c r="SPW62" s="710"/>
      <c r="SPX62" s="710"/>
      <c r="SPY62" s="710"/>
      <c r="SPZ62" s="710"/>
      <c r="SQA62" s="710"/>
      <c r="SQB62" s="710"/>
      <c r="SQC62" s="710"/>
      <c r="SQD62" s="710"/>
      <c r="SQE62" s="710"/>
      <c r="SQF62" s="710"/>
      <c r="SQG62" s="710"/>
      <c r="SQH62" s="710"/>
      <c r="SQI62" s="710"/>
      <c r="SQJ62" s="710"/>
      <c r="SQK62" s="710"/>
      <c r="SQL62" s="710"/>
      <c r="SQM62" s="710"/>
      <c r="SQN62" s="710"/>
      <c r="SQO62" s="710"/>
      <c r="SQP62" s="710"/>
      <c r="SQQ62" s="710"/>
      <c r="SQR62" s="710"/>
      <c r="SQS62" s="710"/>
      <c r="SQT62" s="710"/>
      <c r="SQU62" s="710"/>
      <c r="SQV62" s="710"/>
      <c r="SQW62" s="710"/>
      <c r="SQX62" s="710"/>
      <c r="SQY62" s="710"/>
      <c r="SQZ62" s="710"/>
      <c r="SRA62" s="710"/>
      <c r="SRB62" s="710"/>
      <c r="SRC62" s="710"/>
      <c r="SRD62" s="710"/>
      <c r="SRE62" s="710"/>
      <c r="SRF62" s="710"/>
      <c r="SRG62" s="710"/>
      <c r="SRH62" s="710"/>
      <c r="SRI62" s="710"/>
      <c r="SRJ62" s="710"/>
      <c r="SRK62" s="710"/>
      <c r="SRL62" s="710"/>
      <c r="SRM62" s="710"/>
      <c r="SRN62" s="710"/>
      <c r="SRO62" s="710"/>
      <c r="SRP62" s="710"/>
      <c r="SRQ62" s="710"/>
      <c r="SRR62" s="710"/>
      <c r="SRS62" s="710"/>
      <c r="SRT62" s="710"/>
      <c r="SRU62" s="710"/>
      <c r="SRV62" s="710"/>
      <c r="SRW62" s="710"/>
      <c r="SRX62" s="710"/>
      <c r="SRY62" s="710"/>
      <c r="SRZ62" s="710"/>
      <c r="SSA62" s="710"/>
      <c r="SSB62" s="710"/>
      <c r="SSC62" s="710"/>
      <c r="SSD62" s="710"/>
      <c r="SSE62" s="710"/>
      <c r="SSF62" s="710"/>
      <c r="SSG62" s="710"/>
      <c r="SSH62" s="710"/>
      <c r="SSI62" s="710"/>
      <c r="SSJ62" s="710"/>
      <c r="SSK62" s="710"/>
      <c r="SSL62" s="710"/>
      <c r="SSM62" s="710"/>
      <c r="SSN62" s="710"/>
      <c r="SSO62" s="710"/>
      <c r="SSP62" s="710"/>
      <c r="SSQ62" s="710"/>
      <c r="SSR62" s="710"/>
      <c r="SSS62" s="710"/>
      <c r="SST62" s="710"/>
      <c r="SSU62" s="710"/>
      <c r="SSV62" s="710"/>
      <c r="SSW62" s="710"/>
      <c r="SSX62" s="710"/>
      <c r="SSY62" s="710"/>
      <c r="SSZ62" s="710"/>
      <c r="STA62" s="710"/>
      <c r="STB62" s="710"/>
      <c r="STC62" s="710"/>
      <c r="STD62" s="710"/>
      <c r="STE62" s="710"/>
      <c r="STF62" s="710"/>
      <c r="STG62" s="710"/>
      <c r="STH62" s="710"/>
      <c r="STI62" s="710"/>
      <c r="STJ62" s="710"/>
      <c r="STK62" s="710"/>
      <c r="STL62" s="710"/>
      <c r="STM62" s="710"/>
      <c r="STN62" s="710"/>
      <c r="STO62" s="710"/>
      <c r="STP62" s="710"/>
      <c r="STQ62" s="710"/>
      <c r="STR62" s="710"/>
      <c r="STS62" s="710"/>
      <c r="STT62" s="710"/>
      <c r="STU62" s="710"/>
      <c r="STV62" s="710"/>
      <c r="STW62" s="710"/>
      <c r="STX62" s="710"/>
      <c r="STY62" s="710"/>
      <c r="STZ62" s="710"/>
      <c r="SUA62" s="710"/>
      <c r="SUB62" s="710"/>
      <c r="SUC62" s="710"/>
      <c r="SUD62" s="710"/>
      <c r="SUE62" s="710"/>
      <c r="SUF62" s="710"/>
      <c r="SUG62" s="710"/>
      <c r="SUH62" s="710"/>
      <c r="SUI62" s="710"/>
      <c r="SUJ62" s="710"/>
      <c r="SUK62" s="710"/>
      <c r="SUL62" s="710"/>
      <c r="SUM62" s="710"/>
      <c r="SUN62" s="710"/>
      <c r="SUO62" s="710"/>
      <c r="SUP62" s="710"/>
      <c r="SUQ62" s="710"/>
      <c r="SUR62" s="710"/>
      <c r="SUS62" s="710"/>
      <c r="SUT62" s="710"/>
      <c r="SUU62" s="710"/>
      <c r="SUV62" s="710"/>
      <c r="SUW62" s="710"/>
      <c r="SUX62" s="710"/>
      <c r="SUY62" s="710"/>
      <c r="SUZ62" s="710"/>
      <c r="SVA62" s="710"/>
      <c r="SVB62" s="710"/>
      <c r="SVC62" s="710"/>
      <c r="SVD62" s="710"/>
      <c r="SVE62" s="710"/>
      <c r="SVF62" s="710"/>
      <c r="SVG62" s="710"/>
      <c r="SVH62" s="710"/>
      <c r="SVI62" s="710"/>
      <c r="SVJ62" s="710"/>
      <c r="SVK62" s="710"/>
      <c r="SVL62" s="710"/>
      <c r="SVM62" s="710"/>
      <c r="SVN62" s="710"/>
      <c r="SVO62" s="710"/>
      <c r="SVP62" s="710"/>
      <c r="SVQ62" s="710"/>
      <c r="SVR62" s="710"/>
      <c r="SVS62" s="710"/>
      <c r="SVT62" s="710"/>
      <c r="SVU62" s="710"/>
      <c r="SVV62" s="710"/>
      <c r="SVW62" s="710"/>
      <c r="SVX62" s="710"/>
      <c r="SVY62" s="710"/>
      <c r="SVZ62" s="710"/>
      <c r="SWA62" s="710"/>
      <c r="SWB62" s="710"/>
      <c r="SWC62" s="710"/>
      <c r="SWD62" s="710"/>
      <c r="SWE62" s="710"/>
      <c r="SWF62" s="710"/>
      <c r="SWG62" s="710"/>
      <c r="SWH62" s="710"/>
      <c r="SWI62" s="710"/>
      <c r="SWJ62" s="710"/>
      <c r="SWK62" s="710"/>
      <c r="SWL62" s="710"/>
      <c r="SWM62" s="710"/>
      <c r="SWN62" s="710"/>
      <c r="SWO62" s="710"/>
      <c r="SWP62" s="710"/>
      <c r="SWQ62" s="710"/>
      <c r="SWR62" s="710"/>
      <c r="SWS62" s="710"/>
      <c r="SWT62" s="710"/>
      <c r="SWU62" s="710"/>
      <c r="SWV62" s="710"/>
      <c r="SWW62" s="710"/>
      <c r="SWX62" s="710"/>
      <c r="SWY62" s="710"/>
      <c r="SWZ62" s="710"/>
      <c r="SXA62" s="710"/>
      <c r="SXB62" s="710"/>
      <c r="SXC62" s="710"/>
      <c r="SXD62" s="710"/>
      <c r="SXE62" s="710"/>
      <c r="SXF62" s="710"/>
      <c r="SXG62" s="710"/>
      <c r="SXH62" s="710"/>
      <c r="SXI62" s="710"/>
      <c r="SXJ62" s="710"/>
      <c r="SXK62" s="710"/>
      <c r="SXL62" s="710"/>
      <c r="SXM62" s="710"/>
      <c r="SXN62" s="710"/>
      <c r="SXO62" s="710"/>
      <c r="SXP62" s="710"/>
      <c r="SXQ62" s="710"/>
      <c r="SXR62" s="710"/>
      <c r="SXS62" s="710"/>
      <c r="SXT62" s="710"/>
      <c r="SXU62" s="710"/>
      <c r="SXV62" s="710"/>
      <c r="SXW62" s="710"/>
      <c r="SXX62" s="710"/>
      <c r="SXY62" s="710"/>
      <c r="SXZ62" s="710"/>
      <c r="SYA62" s="710"/>
      <c r="SYB62" s="710"/>
      <c r="SYC62" s="710"/>
      <c r="SYD62" s="710"/>
      <c r="SYE62" s="710"/>
      <c r="SYF62" s="710"/>
      <c r="SYG62" s="710"/>
      <c r="SYH62" s="710"/>
      <c r="SYI62" s="710"/>
      <c r="SYJ62" s="710"/>
      <c r="SYK62" s="710"/>
      <c r="SYL62" s="710"/>
      <c r="SYM62" s="710"/>
      <c r="SYN62" s="710"/>
      <c r="SYO62" s="710"/>
      <c r="SYP62" s="710"/>
      <c r="SYQ62" s="710"/>
      <c r="SYR62" s="710"/>
      <c r="SYS62" s="710"/>
      <c r="SYT62" s="710"/>
      <c r="SYU62" s="710"/>
      <c r="SYV62" s="710"/>
      <c r="SYW62" s="710"/>
      <c r="SYX62" s="710"/>
      <c r="SYY62" s="710"/>
      <c r="SYZ62" s="710"/>
      <c r="SZA62" s="710"/>
      <c r="SZB62" s="710"/>
      <c r="SZC62" s="710"/>
      <c r="SZD62" s="710"/>
      <c r="SZE62" s="710"/>
      <c r="SZF62" s="710"/>
      <c r="SZG62" s="710"/>
      <c r="SZH62" s="710"/>
      <c r="SZI62" s="710"/>
      <c r="SZJ62" s="710"/>
      <c r="SZK62" s="710"/>
      <c r="SZL62" s="710"/>
      <c r="SZM62" s="710"/>
      <c r="SZN62" s="710"/>
      <c r="SZO62" s="710"/>
      <c r="SZP62" s="710"/>
      <c r="SZQ62" s="710"/>
      <c r="SZR62" s="710"/>
      <c r="SZS62" s="710"/>
      <c r="SZT62" s="710"/>
      <c r="SZU62" s="710"/>
      <c r="SZV62" s="710"/>
      <c r="SZW62" s="710"/>
      <c r="SZX62" s="710"/>
      <c r="SZY62" s="710"/>
      <c r="SZZ62" s="710"/>
      <c r="TAA62" s="710"/>
      <c r="TAB62" s="710"/>
      <c r="TAC62" s="710"/>
      <c r="TAD62" s="710"/>
      <c r="TAE62" s="710"/>
      <c r="TAF62" s="710"/>
      <c r="TAG62" s="710"/>
      <c r="TAH62" s="710"/>
      <c r="TAI62" s="710"/>
      <c r="TAJ62" s="710"/>
      <c r="TAK62" s="710"/>
      <c r="TAL62" s="710"/>
      <c r="TAM62" s="710"/>
      <c r="TAN62" s="710"/>
      <c r="TAO62" s="710"/>
      <c r="TAP62" s="710"/>
      <c r="TAQ62" s="710"/>
      <c r="TAR62" s="710"/>
      <c r="TAS62" s="710"/>
      <c r="TAT62" s="710"/>
      <c r="TAU62" s="710"/>
      <c r="TAV62" s="710"/>
      <c r="TAW62" s="710"/>
      <c r="TAX62" s="710"/>
      <c r="TAY62" s="710"/>
      <c r="TAZ62" s="710"/>
      <c r="TBA62" s="710"/>
      <c r="TBB62" s="710"/>
      <c r="TBC62" s="710"/>
      <c r="TBD62" s="710"/>
      <c r="TBE62" s="710"/>
      <c r="TBF62" s="710"/>
      <c r="TBG62" s="710"/>
      <c r="TBH62" s="710"/>
      <c r="TBI62" s="710"/>
      <c r="TBJ62" s="710"/>
      <c r="TBK62" s="710"/>
      <c r="TBL62" s="710"/>
      <c r="TBM62" s="710"/>
      <c r="TBN62" s="710"/>
      <c r="TBO62" s="710"/>
      <c r="TBP62" s="710"/>
      <c r="TBQ62" s="710"/>
      <c r="TBR62" s="710"/>
      <c r="TBS62" s="710"/>
      <c r="TBT62" s="710"/>
      <c r="TBU62" s="710"/>
      <c r="TBV62" s="710"/>
      <c r="TBW62" s="710"/>
      <c r="TBX62" s="710"/>
      <c r="TBY62" s="710"/>
      <c r="TBZ62" s="710"/>
      <c r="TCA62" s="710"/>
      <c r="TCB62" s="710"/>
      <c r="TCC62" s="710"/>
      <c r="TCD62" s="710"/>
      <c r="TCE62" s="710"/>
      <c r="TCF62" s="710"/>
      <c r="TCG62" s="710"/>
      <c r="TCH62" s="710"/>
      <c r="TCI62" s="710"/>
      <c r="TCJ62" s="710"/>
      <c r="TCK62" s="710"/>
      <c r="TCL62" s="710"/>
      <c r="TCM62" s="710"/>
      <c r="TCN62" s="710"/>
      <c r="TCO62" s="710"/>
      <c r="TCP62" s="710"/>
      <c r="TCQ62" s="710"/>
      <c r="TCR62" s="710"/>
      <c r="TCS62" s="710"/>
      <c r="TCT62" s="710"/>
      <c r="TCU62" s="710"/>
      <c r="TCV62" s="710"/>
      <c r="TCW62" s="710"/>
      <c r="TCX62" s="710"/>
      <c r="TCY62" s="710"/>
      <c r="TCZ62" s="710"/>
      <c r="TDA62" s="710"/>
      <c r="TDB62" s="710"/>
      <c r="TDC62" s="710"/>
      <c r="TDD62" s="710"/>
      <c r="TDE62" s="710"/>
      <c r="TDF62" s="710"/>
      <c r="TDG62" s="710"/>
      <c r="TDH62" s="710"/>
      <c r="TDI62" s="710"/>
      <c r="TDJ62" s="710"/>
      <c r="TDK62" s="710"/>
      <c r="TDL62" s="710"/>
      <c r="TDM62" s="710"/>
      <c r="TDN62" s="710"/>
      <c r="TDO62" s="710"/>
      <c r="TDP62" s="710"/>
      <c r="TDQ62" s="710"/>
      <c r="TDR62" s="710"/>
      <c r="TDS62" s="710"/>
      <c r="TDT62" s="710"/>
      <c r="TDU62" s="710"/>
      <c r="TDV62" s="710"/>
      <c r="TDW62" s="710"/>
      <c r="TDX62" s="710"/>
      <c r="TDY62" s="710"/>
      <c r="TDZ62" s="710"/>
      <c r="TEA62" s="710"/>
      <c r="TEB62" s="710"/>
      <c r="TEC62" s="710"/>
      <c r="TED62" s="710"/>
      <c r="TEE62" s="710"/>
      <c r="TEF62" s="710"/>
      <c r="TEG62" s="710"/>
      <c r="TEH62" s="710"/>
      <c r="TEI62" s="710"/>
      <c r="TEJ62" s="710"/>
      <c r="TEK62" s="710"/>
      <c r="TEL62" s="710"/>
      <c r="TEM62" s="710"/>
      <c r="TEN62" s="710"/>
      <c r="TEO62" s="710"/>
      <c r="TEP62" s="710"/>
      <c r="TEQ62" s="710"/>
      <c r="TER62" s="710"/>
      <c r="TES62" s="710"/>
      <c r="TET62" s="710"/>
      <c r="TEU62" s="710"/>
      <c r="TEV62" s="710"/>
      <c r="TEW62" s="710"/>
      <c r="TEX62" s="710"/>
      <c r="TEY62" s="710"/>
      <c r="TEZ62" s="710"/>
      <c r="TFA62" s="710"/>
      <c r="TFB62" s="710"/>
      <c r="TFC62" s="710"/>
      <c r="TFD62" s="710"/>
      <c r="TFE62" s="710"/>
      <c r="TFF62" s="710"/>
      <c r="TFG62" s="710"/>
      <c r="TFH62" s="710"/>
      <c r="TFI62" s="710"/>
      <c r="TFJ62" s="710"/>
      <c r="TFK62" s="710"/>
      <c r="TFL62" s="710"/>
      <c r="TFM62" s="710"/>
      <c r="TFN62" s="710"/>
      <c r="TFO62" s="710"/>
      <c r="TFP62" s="710"/>
      <c r="TFQ62" s="710"/>
      <c r="TFR62" s="710"/>
      <c r="TFS62" s="710"/>
      <c r="TFT62" s="710"/>
      <c r="TFU62" s="710"/>
      <c r="TFV62" s="710"/>
      <c r="TFW62" s="710"/>
      <c r="TFX62" s="710"/>
      <c r="TFY62" s="710"/>
      <c r="TFZ62" s="710"/>
      <c r="TGA62" s="710"/>
      <c r="TGB62" s="710"/>
      <c r="TGC62" s="710"/>
      <c r="TGD62" s="710"/>
      <c r="TGE62" s="710"/>
      <c r="TGF62" s="710"/>
      <c r="TGG62" s="710"/>
      <c r="TGH62" s="710"/>
      <c r="TGI62" s="710"/>
      <c r="TGJ62" s="710"/>
      <c r="TGK62" s="710"/>
      <c r="TGL62" s="710"/>
      <c r="TGM62" s="710"/>
      <c r="TGN62" s="710"/>
      <c r="TGO62" s="710"/>
      <c r="TGP62" s="710"/>
      <c r="TGQ62" s="710"/>
      <c r="TGR62" s="710"/>
      <c r="TGS62" s="710"/>
      <c r="TGT62" s="710"/>
      <c r="TGU62" s="710"/>
      <c r="TGV62" s="710"/>
      <c r="TGW62" s="710"/>
      <c r="TGX62" s="710"/>
      <c r="TGY62" s="710"/>
      <c r="TGZ62" s="710"/>
      <c r="THA62" s="710"/>
      <c r="THB62" s="710"/>
      <c r="THC62" s="710"/>
      <c r="THD62" s="710"/>
      <c r="THE62" s="710"/>
      <c r="THF62" s="710"/>
      <c r="THG62" s="710"/>
      <c r="THH62" s="710"/>
      <c r="THI62" s="710"/>
      <c r="THJ62" s="710"/>
      <c r="THK62" s="710"/>
      <c r="THL62" s="710"/>
      <c r="THM62" s="710"/>
      <c r="THN62" s="710"/>
      <c r="THO62" s="710"/>
      <c r="THP62" s="710"/>
      <c r="THQ62" s="710"/>
      <c r="THR62" s="710"/>
      <c r="THS62" s="710"/>
      <c r="THT62" s="710"/>
      <c r="THU62" s="710"/>
      <c r="THV62" s="710"/>
      <c r="THW62" s="710"/>
      <c r="THX62" s="710"/>
      <c r="THY62" s="710"/>
      <c r="THZ62" s="710"/>
      <c r="TIA62" s="710"/>
      <c r="TIB62" s="710"/>
      <c r="TIC62" s="710"/>
      <c r="TID62" s="710"/>
      <c r="TIE62" s="710"/>
      <c r="TIF62" s="710"/>
      <c r="TIG62" s="710"/>
      <c r="TIH62" s="710"/>
      <c r="TII62" s="710"/>
      <c r="TIJ62" s="710"/>
      <c r="TIK62" s="710"/>
      <c r="TIL62" s="710"/>
      <c r="TIM62" s="710"/>
      <c r="TIN62" s="710"/>
      <c r="TIO62" s="710"/>
      <c r="TIP62" s="710"/>
      <c r="TIQ62" s="710"/>
      <c r="TIR62" s="710"/>
      <c r="TIS62" s="710"/>
      <c r="TIT62" s="710"/>
      <c r="TIU62" s="710"/>
      <c r="TIV62" s="710"/>
      <c r="TIW62" s="710"/>
      <c r="TIX62" s="710"/>
      <c r="TIY62" s="710"/>
      <c r="TIZ62" s="710"/>
      <c r="TJA62" s="710"/>
      <c r="TJB62" s="710"/>
      <c r="TJC62" s="710"/>
      <c r="TJD62" s="710"/>
      <c r="TJE62" s="710"/>
      <c r="TJF62" s="710"/>
      <c r="TJG62" s="710"/>
      <c r="TJH62" s="710"/>
      <c r="TJI62" s="710"/>
      <c r="TJJ62" s="710"/>
      <c r="TJK62" s="710"/>
      <c r="TJL62" s="710"/>
      <c r="TJM62" s="710"/>
      <c r="TJN62" s="710"/>
      <c r="TJO62" s="710"/>
      <c r="TJP62" s="710"/>
      <c r="TJQ62" s="710"/>
      <c r="TJR62" s="710"/>
      <c r="TJS62" s="710"/>
      <c r="TJT62" s="710"/>
      <c r="TJU62" s="710"/>
      <c r="TJV62" s="710"/>
      <c r="TJW62" s="710"/>
      <c r="TJX62" s="710"/>
      <c r="TJY62" s="710"/>
      <c r="TJZ62" s="710"/>
      <c r="TKA62" s="710"/>
      <c r="TKB62" s="710"/>
      <c r="TKC62" s="710"/>
      <c r="TKD62" s="710"/>
      <c r="TKE62" s="710"/>
      <c r="TKF62" s="710"/>
      <c r="TKG62" s="710"/>
      <c r="TKH62" s="710"/>
      <c r="TKI62" s="710"/>
      <c r="TKJ62" s="710"/>
      <c r="TKK62" s="710"/>
      <c r="TKL62" s="710"/>
      <c r="TKM62" s="710"/>
      <c r="TKN62" s="710"/>
      <c r="TKO62" s="710"/>
      <c r="TKP62" s="710"/>
      <c r="TKQ62" s="710"/>
      <c r="TKR62" s="710"/>
      <c r="TKS62" s="710"/>
      <c r="TKT62" s="710"/>
      <c r="TKU62" s="710"/>
      <c r="TKV62" s="710"/>
      <c r="TKW62" s="710"/>
      <c r="TKX62" s="710"/>
      <c r="TKY62" s="710"/>
      <c r="TKZ62" s="710"/>
      <c r="TLA62" s="710"/>
      <c r="TLB62" s="710"/>
      <c r="TLC62" s="710"/>
      <c r="TLD62" s="710"/>
      <c r="TLE62" s="710"/>
      <c r="TLF62" s="710"/>
      <c r="TLG62" s="710"/>
      <c r="TLH62" s="710"/>
      <c r="TLI62" s="710"/>
      <c r="TLJ62" s="710"/>
      <c r="TLK62" s="710"/>
      <c r="TLL62" s="710"/>
      <c r="TLM62" s="710"/>
      <c r="TLN62" s="710"/>
      <c r="TLO62" s="710"/>
      <c r="TLP62" s="710"/>
      <c r="TLQ62" s="710"/>
      <c r="TLR62" s="710"/>
      <c r="TLS62" s="710"/>
      <c r="TLT62" s="710"/>
      <c r="TLU62" s="710"/>
      <c r="TLV62" s="710"/>
      <c r="TLW62" s="710"/>
      <c r="TLX62" s="710"/>
      <c r="TLY62" s="710"/>
      <c r="TLZ62" s="710"/>
      <c r="TMA62" s="710"/>
      <c r="TMB62" s="710"/>
      <c r="TMC62" s="710"/>
      <c r="TMD62" s="710"/>
      <c r="TME62" s="710"/>
      <c r="TMF62" s="710"/>
      <c r="TMG62" s="710"/>
      <c r="TMH62" s="710"/>
      <c r="TMI62" s="710"/>
      <c r="TMJ62" s="710"/>
      <c r="TMK62" s="710"/>
      <c r="TML62" s="710"/>
      <c r="TMM62" s="710"/>
      <c r="TMN62" s="710"/>
      <c r="TMO62" s="710"/>
      <c r="TMP62" s="710"/>
      <c r="TMQ62" s="710"/>
      <c r="TMR62" s="710"/>
      <c r="TMS62" s="710"/>
      <c r="TMT62" s="710"/>
      <c r="TMU62" s="710"/>
      <c r="TMV62" s="710"/>
      <c r="TMW62" s="710"/>
      <c r="TMX62" s="710"/>
      <c r="TMY62" s="710"/>
      <c r="TMZ62" s="710"/>
      <c r="TNA62" s="710"/>
      <c r="TNB62" s="710"/>
      <c r="TNC62" s="710"/>
      <c r="TND62" s="710"/>
      <c r="TNE62" s="710"/>
      <c r="TNF62" s="710"/>
      <c r="TNG62" s="710"/>
      <c r="TNH62" s="710"/>
      <c r="TNI62" s="710"/>
      <c r="TNJ62" s="710"/>
      <c r="TNK62" s="710"/>
      <c r="TNL62" s="710"/>
      <c r="TNM62" s="710"/>
      <c r="TNN62" s="710"/>
      <c r="TNO62" s="710"/>
      <c r="TNP62" s="710"/>
      <c r="TNQ62" s="710"/>
      <c r="TNR62" s="710"/>
      <c r="TNS62" s="710"/>
      <c r="TNT62" s="710"/>
      <c r="TNU62" s="710"/>
      <c r="TNV62" s="710"/>
      <c r="TNW62" s="710"/>
      <c r="TNX62" s="710"/>
      <c r="TNY62" s="710"/>
      <c r="TNZ62" s="710"/>
      <c r="TOA62" s="710"/>
      <c r="TOB62" s="710"/>
      <c r="TOC62" s="710"/>
      <c r="TOD62" s="710"/>
      <c r="TOE62" s="710"/>
      <c r="TOF62" s="710"/>
      <c r="TOG62" s="710"/>
      <c r="TOH62" s="710"/>
      <c r="TOI62" s="710"/>
      <c r="TOJ62" s="710"/>
      <c r="TOK62" s="710"/>
      <c r="TOL62" s="710"/>
      <c r="TOM62" s="710"/>
      <c r="TON62" s="710"/>
      <c r="TOO62" s="710"/>
      <c r="TOP62" s="710"/>
      <c r="TOQ62" s="710"/>
      <c r="TOR62" s="710"/>
      <c r="TOS62" s="710"/>
      <c r="TOT62" s="710"/>
      <c r="TOU62" s="710"/>
      <c r="TOV62" s="710"/>
      <c r="TOW62" s="710"/>
      <c r="TOX62" s="710"/>
      <c r="TOY62" s="710"/>
      <c r="TOZ62" s="710"/>
      <c r="TPA62" s="710"/>
      <c r="TPB62" s="710"/>
      <c r="TPC62" s="710"/>
      <c r="TPD62" s="710"/>
      <c r="TPE62" s="710"/>
      <c r="TPF62" s="710"/>
      <c r="TPG62" s="710"/>
      <c r="TPH62" s="710"/>
      <c r="TPI62" s="710"/>
      <c r="TPJ62" s="710"/>
      <c r="TPK62" s="710"/>
      <c r="TPL62" s="710"/>
      <c r="TPM62" s="710"/>
      <c r="TPN62" s="710"/>
      <c r="TPO62" s="710"/>
      <c r="TPP62" s="710"/>
      <c r="TPQ62" s="710"/>
      <c r="TPR62" s="710"/>
      <c r="TPS62" s="710"/>
      <c r="TPT62" s="710"/>
      <c r="TPU62" s="710"/>
      <c r="TPV62" s="710"/>
      <c r="TPW62" s="710"/>
      <c r="TPX62" s="710"/>
      <c r="TPY62" s="710"/>
      <c r="TPZ62" s="710"/>
      <c r="TQA62" s="710"/>
      <c r="TQB62" s="710"/>
      <c r="TQC62" s="710"/>
      <c r="TQD62" s="710"/>
      <c r="TQE62" s="710"/>
      <c r="TQF62" s="710"/>
      <c r="TQG62" s="710"/>
      <c r="TQH62" s="710"/>
      <c r="TQI62" s="710"/>
      <c r="TQJ62" s="710"/>
      <c r="TQK62" s="710"/>
      <c r="TQL62" s="710"/>
      <c r="TQM62" s="710"/>
      <c r="TQN62" s="710"/>
      <c r="TQO62" s="710"/>
      <c r="TQP62" s="710"/>
      <c r="TQQ62" s="710"/>
      <c r="TQR62" s="710"/>
      <c r="TQS62" s="710"/>
      <c r="TQT62" s="710"/>
      <c r="TQU62" s="710"/>
      <c r="TQV62" s="710"/>
      <c r="TQW62" s="710"/>
      <c r="TQX62" s="710"/>
      <c r="TQY62" s="710"/>
      <c r="TQZ62" s="710"/>
      <c r="TRA62" s="710"/>
      <c r="TRB62" s="710"/>
      <c r="TRC62" s="710"/>
      <c r="TRD62" s="710"/>
      <c r="TRE62" s="710"/>
      <c r="TRF62" s="710"/>
      <c r="TRG62" s="710"/>
      <c r="TRH62" s="710"/>
      <c r="TRI62" s="710"/>
      <c r="TRJ62" s="710"/>
      <c r="TRK62" s="710"/>
      <c r="TRL62" s="710"/>
      <c r="TRM62" s="710"/>
      <c r="TRN62" s="710"/>
      <c r="TRO62" s="710"/>
      <c r="TRP62" s="710"/>
      <c r="TRQ62" s="710"/>
      <c r="TRR62" s="710"/>
      <c r="TRS62" s="710"/>
      <c r="TRT62" s="710"/>
      <c r="TRU62" s="710"/>
      <c r="TRV62" s="710"/>
      <c r="TRW62" s="710"/>
      <c r="TRX62" s="710"/>
      <c r="TRY62" s="710"/>
      <c r="TRZ62" s="710"/>
      <c r="TSA62" s="710"/>
      <c r="TSB62" s="710"/>
      <c r="TSC62" s="710"/>
      <c r="TSD62" s="710"/>
      <c r="TSE62" s="710"/>
      <c r="TSF62" s="710"/>
      <c r="TSG62" s="710"/>
      <c r="TSH62" s="710"/>
      <c r="TSI62" s="710"/>
      <c r="TSJ62" s="710"/>
      <c r="TSK62" s="710"/>
      <c r="TSL62" s="710"/>
      <c r="TSM62" s="710"/>
      <c r="TSN62" s="710"/>
      <c r="TSO62" s="710"/>
      <c r="TSP62" s="710"/>
      <c r="TSQ62" s="710"/>
      <c r="TSR62" s="710"/>
      <c r="TSS62" s="710"/>
      <c r="TST62" s="710"/>
      <c r="TSU62" s="710"/>
      <c r="TSV62" s="710"/>
      <c r="TSW62" s="710"/>
      <c r="TSX62" s="710"/>
      <c r="TSY62" s="710"/>
      <c r="TSZ62" s="710"/>
      <c r="TTA62" s="710"/>
      <c r="TTB62" s="710"/>
      <c r="TTC62" s="710"/>
      <c r="TTD62" s="710"/>
      <c r="TTE62" s="710"/>
      <c r="TTF62" s="710"/>
      <c r="TTG62" s="710"/>
      <c r="TTH62" s="710"/>
      <c r="TTI62" s="710"/>
      <c r="TTJ62" s="710"/>
      <c r="TTK62" s="710"/>
      <c r="TTL62" s="710"/>
      <c r="TTM62" s="710"/>
      <c r="TTN62" s="710"/>
      <c r="TTO62" s="710"/>
      <c r="TTP62" s="710"/>
      <c r="TTQ62" s="710"/>
      <c r="TTR62" s="710"/>
      <c r="TTS62" s="710"/>
      <c r="TTT62" s="710"/>
      <c r="TTU62" s="710"/>
      <c r="TTV62" s="710"/>
      <c r="TTW62" s="710"/>
      <c r="TTX62" s="710"/>
      <c r="TTY62" s="710"/>
      <c r="TTZ62" s="710"/>
      <c r="TUA62" s="710"/>
      <c r="TUB62" s="710"/>
      <c r="TUC62" s="710"/>
      <c r="TUD62" s="710"/>
      <c r="TUE62" s="710"/>
      <c r="TUF62" s="710"/>
      <c r="TUG62" s="710"/>
      <c r="TUH62" s="710"/>
      <c r="TUI62" s="710"/>
      <c r="TUJ62" s="710"/>
      <c r="TUK62" s="710"/>
      <c r="TUL62" s="710"/>
      <c r="TUM62" s="710"/>
      <c r="TUN62" s="710"/>
      <c r="TUO62" s="710"/>
      <c r="TUP62" s="710"/>
      <c r="TUQ62" s="710"/>
      <c r="TUR62" s="710"/>
      <c r="TUS62" s="710"/>
      <c r="TUT62" s="710"/>
      <c r="TUU62" s="710"/>
      <c r="TUV62" s="710"/>
      <c r="TUW62" s="710"/>
      <c r="TUX62" s="710"/>
      <c r="TUY62" s="710"/>
      <c r="TUZ62" s="710"/>
      <c r="TVA62" s="710"/>
      <c r="TVB62" s="710"/>
      <c r="TVC62" s="710"/>
      <c r="TVD62" s="710"/>
      <c r="TVE62" s="710"/>
      <c r="TVF62" s="710"/>
      <c r="TVG62" s="710"/>
      <c r="TVH62" s="710"/>
      <c r="TVI62" s="710"/>
      <c r="TVJ62" s="710"/>
      <c r="TVK62" s="710"/>
      <c r="TVL62" s="710"/>
      <c r="TVM62" s="710"/>
      <c r="TVN62" s="710"/>
      <c r="TVO62" s="710"/>
      <c r="TVP62" s="710"/>
      <c r="TVQ62" s="710"/>
      <c r="TVR62" s="710"/>
      <c r="TVS62" s="710"/>
      <c r="TVT62" s="710"/>
      <c r="TVU62" s="710"/>
      <c r="TVV62" s="710"/>
      <c r="TVW62" s="710"/>
      <c r="TVX62" s="710"/>
      <c r="TVY62" s="710"/>
      <c r="TVZ62" s="710"/>
      <c r="TWA62" s="710"/>
      <c r="TWB62" s="710"/>
      <c r="TWC62" s="710"/>
      <c r="TWD62" s="710"/>
      <c r="TWE62" s="710"/>
      <c r="TWF62" s="710"/>
      <c r="TWG62" s="710"/>
      <c r="TWH62" s="710"/>
      <c r="TWI62" s="710"/>
      <c r="TWJ62" s="710"/>
      <c r="TWK62" s="710"/>
      <c r="TWL62" s="710"/>
      <c r="TWM62" s="710"/>
      <c r="TWN62" s="710"/>
      <c r="TWO62" s="710"/>
      <c r="TWP62" s="710"/>
      <c r="TWQ62" s="710"/>
      <c r="TWR62" s="710"/>
      <c r="TWS62" s="710"/>
      <c r="TWT62" s="710"/>
      <c r="TWU62" s="710"/>
      <c r="TWV62" s="710"/>
      <c r="TWW62" s="710"/>
      <c r="TWX62" s="710"/>
      <c r="TWY62" s="710"/>
      <c r="TWZ62" s="710"/>
      <c r="TXA62" s="710"/>
      <c r="TXB62" s="710"/>
      <c r="TXC62" s="710"/>
      <c r="TXD62" s="710"/>
      <c r="TXE62" s="710"/>
      <c r="TXF62" s="710"/>
      <c r="TXG62" s="710"/>
      <c r="TXH62" s="710"/>
      <c r="TXI62" s="710"/>
      <c r="TXJ62" s="710"/>
      <c r="TXK62" s="710"/>
      <c r="TXL62" s="710"/>
      <c r="TXM62" s="710"/>
      <c r="TXN62" s="710"/>
      <c r="TXO62" s="710"/>
      <c r="TXP62" s="710"/>
      <c r="TXQ62" s="710"/>
      <c r="TXR62" s="710"/>
      <c r="TXS62" s="710"/>
      <c r="TXT62" s="710"/>
      <c r="TXU62" s="710"/>
      <c r="TXV62" s="710"/>
      <c r="TXW62" s="710"/>
      <c r="TXX62" s="710"/>
      <c r="TXY62" s="710"/>
      <c r="TXZ62" s="710"/>
      <c r="TYA62" s="710"/>
      <c r="TYB62" s="710"/>
      <c r="TYC62" s="710"/>
      <c r="TYD62" s="710"/>
      <c r="TYE62" s="710"/>
      <c r="TYF62" s="710"/>
      <c r="TYG62" s="710"/>
      <c r="TYH62" s="710"/>
      <c r="TYI62" s="710"/>
      <c r="TYJ62" s="710"/>
      <c r="TYK62" s="710"/>
      <c r="TYL62" s="710"/>
      <c r="TYM62" s="710"/>
      <c r="TYN62" s="710"/>
      <c r="TYO62" s="710"/>
      <c r="TYP62" s="710"/>
      <c r="TYQ62" s="710"/>
      <c r="TYR62" s="710"/>
      <c r="TYS62" s="710"/>
      <c r="TYT62" s="710"/>
      <c r="TYU62" s="710"/>
      <c r="TYV62" s="710"/>
      <c r="TYW62" s="710"/>
      <c r="TYX62" s="710"/>
      <c r="TYY62" s="710"/>
      <c r="TYZ62" s="710"/>
      <c r="TZA62" s="710"/>
      <c r="TZB62" s="710"/>
      <c r="TZC62" s="710"/>
      <c r="TZD62" s="710"/>
      <c r="TZE62" s="710"/>
      <c r="TZF62" s="710"/>
      <c r="TZG62" s="710"/>
      <c r="TZH62" s="710"/>
      <c r="TZI62" s="710"/>
      <c r="TZJ62" s="710"/>
      <c r="TZK62" s="710"/>
      <c r="TZL62" s="710"/>
      <c r="TZM62" s="710"/>
      <c r="TZN62" s="710"/>
      <c r="TZO62" s="710"/>
      <c r="TZP62" s="710"/>
      <c r="TZQ62" s="710"/>
      <c r="TZR62" s="710"/>
      <c r="TZS62" s="710"/>
      <c r="TZT62" s="710"/>
      <c r="TZU62" s="710"/>
      <c r="TZV62" s="710"/>
      <c r="TZW62" s="710"/>
      <c r="TZX62" s="710"/>
      <c r="TZY62" s="710"/>
      <c r="TZZ62" s="710"/>
      <c r="UAA62" s="710"/>
      <c r="UAB62" s="710"/>
      <c r="UAC62" s="710"/>
      <c r="UAD62" s="710"/>
      <c r="UAE62" s="710"/>
      <c r="UAF62" s="710"/>
      <c r="UAG62" s="710"/>
      <c r="UAH62" s="710"/>
      <c r="UAI62" s="710"/>
      <c r="UAJ62" s="710"/>
      <c r="UAK62" s="710"/>
      <c r="UAL62" s="710"/>
      <c r="UAM62" s="710"/>
      <c r="UAN62" s="710"/>
      <c r="UAO62" s="710"/>
      <c r="UAP62" s="710"/>
      <c r="UAQ62" s="710"/>
      <c r="UAR62" s="710"/>
      <c r="UAS62" s="710"/>
      <c r="UAT62" s="710"/>
      <c r="UAU62" s="710"/>
      <c r="UAV62" s="710"/>
      <c r="UAW62" s="710"/>
      <c r="UAX62" s="710"/>
      <c r="UAY62" s="710"/>
      <c r="UAZ62" s="710"/>
      <c r="UBA62" s="710"/>
      <c r="UBB62" s="710"/>
      <c r="UBC62" s="710"/>
      <c r="UBD62" s="710"/>
      <c r="UBE62" s="710"/>
      <c r="UBF62" s="710"/>
      <c r="UBG62" s="710"/>
      <c r="UBH62" s="710"/>
      <c r="UBI62" s="710"/>
      <c r="UBJ62" s="710"/>
      <c r="UBK62" s="710"/>
      <c r="UBL62" s="710"/>
      <c r="UBM62" s="710"/>
      <c r="UBN62" s="710"/>
      <c r="UBO62" s="710"/>
      <c r="UBP62" s="710"/>
      <c r="UBQ62" s="710"/>
      <c r="UBR62" s="710"/>
      <c r="UBS62" s="710"/>
      <c r="UBT62" s="710"/>
      <c r="UBU62" s="710"/>
      <c r="UBV62" s="710"/>
      <c r="UBW62" s="710"/>
      <c r="UBX62" s="710"/>
      <c r="UBY62" s="710"/>
      <c r="UBZ62" s="710"/>
      <c r="UCA62" s="710"/>
      <c r="UCB62" s="710"/>
      <c r="UCC62" s="710"/>
      <c r="UCD62" s="710"/>
      <c r="UCE62" s="710"/>
      <c r="UCF62" s="710"/>
      <c r="UCG62" s="710"/>
      <c r="UCH62" s="710"/>
      <c r="UCI62" s="710"/>
      <c r="UCJ62" s="710"/>
      <c r="UCK62" s="710"/>
      <c r="UCL62" s="710"/>
      <c r="UCM62" s="710"/>
      <c r="UCN62" s="710"/>
      <c r="UCO62" s="710"/>
      <c r="UCP62" s="710"/>
      <c r="UCQ62" s="710"/>
      <c r="UCR62" s="710"/>
      <c r="UCS62" s="710"/>
      <c r="UCT62" s="710"/>
      <c r="UCU62" s="710"/>
      <c r="UCV62" s="710"/>
      <c r="UCW62" s="710"/>
      <c r="UCX62" s="710"/>
      <c r="UCY62" s="710"/>
      <c r="UCZ62" s="710"/>
      <c r="UDA62" s="710"/>
      <c r="UDB62" s="710"/>
      <c r="UDC62" s="710"/>
      <c r="UDD62" s="710"/>
      <c r="UDE62" s="710"/>
      <c r="UDF62" s="710"/>
      <c r="UDG62" s="710"/>
      <c r="UDH62" s="710"/>
      <c r="UDI62" s="710"/>
      <c r="UDJ62" s="710"/>
      <c r="UDK62" s="710"/>
      <c r="UDL62" s="710"/>
      <c r="UDM62" s="710"/>
      <c r="UDN62" s="710"/>
      <c r="UDO62" s="710"/>
      <c r="UDP62" s="710"/>
      <c r="UDQ62" s="710"/>
      <c r="UDR62" s="710"/>
      <c r="UDS62" s="710"/>
      <c r="UDT62" s="710"/>
      <c r="UDU62" s="710"/>
      <c r="UDV62" s="710"/>
      <c r="UDW62" s="710"/>
      <c r="UDX62" s="710"/>
      <c r="UDY62" s="710"/>
      <c r="UDZ62" s="710"/>
      <c r="UEA62" s="710"/>
      <c r="UEB62" s="710"/>
      <c r="UEC62" s="710"/>
      <c r="UED62" s="710"/>
      <c r="UEE62" s="710"/>
      <c r="UEF62" s="710"/>
      <c r="UEG62" s="710"/>
      <c r="UEH62" s="710"/>
      <c r="UEI62" s="710"/>
      <c r="UEJ62" s="710"/>
      <c r="UEK62" s="710"/>
      <c r="UEL62" s="710"/>
      <c r="UEM62" s="710"/>
      <c r="UEN62" s="710"/>
      <c r="UEO62" s="710"/>
      <c r="UEP62" s="710"/>
      <c r="UEQ62" s="710"/>
      <c r="UER62" s="710"/>
      <c r="UES62" s="710"/>
      <c r="UET62" s="710"/>
      <c r="UEU62" s="710"/>
      <c r="UEV62" s="710"/>
      <c r="UEW62" s="710"/>
      <c r="UEX62" s="710"/>
      <c r="UEY62" s="710"/>
      <c r="UEZ62" s="710"/>
      <c r="UFA62" s="710"/>
      <c r="UFB62" s="710"/>
      <c r="UFC62" s="710"/>
      <c r="UFD62" s="710"/>
      <c r="UFE62" s="710"/>
      <c r="UFF62" s="710"/>
      <c r="UFG62" s="710"/>
      <c r="UFH62" s="710"/>
      <c r="UFI62" s="710"/>
      <c r="UFJ62" s="710"/>
      <c r="UFK62" s="710"/>
      <c r="UFL62" s="710"/>
      <c r="UFM62" s="710"/>
      <c r="UFN62" s="710"/>
      <c r="UFO62" s="710"/>
      <c r="UFP62" s="710"/>
      <c r="UFQ62" s="710"/>
      <c r="UFR62" s="710"/>
      <c r="UFS62" s="710"/>
      <c r="UFT62" s="710"/>
      <c r="UFU62" s="710"/>
      <c r="UFV62" s="710"/>
      <c r="UFW62" s="710"/>
      <c r="UFX62" s="710"/>
      <c r="UFY62" s="710"/>
      <c r="UFZ62" s="710"/>
      <c r="UGA62" s="710"/>
      <c r="UGB62" s="710"/>
      <c r="UGC62" s="710"/>
      <c r="UGD62" s="710"/>
      <c r="UGE62" s="710"/>
      <c r="UGF62" s="710"/>
      <c r="UGG62" s="710"/>
      <c r="UGH62" s="710"/>
      <c r="UGI62" s="710"/>
      <c r="UGJ62" s="710"/>
      <c r="UGK62" s="710"/>
      <c r="UGL62" s="710"/>
      <c r="UGM62" s="710"/>
      <c r="UGN62" s="710"/>
      <c r="UGO62" s="710"/>
      <c r="UGP62" s="710"/>
      <c r="UGQ62" s="710"/>
      <c r="UGR62" s="710"/>
      <c r="UGS62" s="710"/>
      <c r="UGT62" s="710"/>
      <c r="UGU62" s="710"/>
      <c r="UGV62" s="710"/>
      <c r="UGW62" s="710"/>
      <c r="UGX62" s="710"/>
      <c r="UGY62" s="710"/>
      <c r="UGZ62" s="710"/>
      <c r="UHA62" s="710"/>
      <c r="UHB62" s="710"/>
      <c r="UHC62" s="710"/>
      <c r="UHD62" s="710"/>
      <c r="UHE62" s="710"/>
      <c r="UHF62" s="710"/>
      <c r="UHG62" s="710"/>
      <c r="UHH62" s="710"/>
      <c r="UHI62" s="710"/>
      <c r="UHJ62" s="710"/>
      <c r="UHK62" s="710"/>
      <c r="UHL62" s="710"/>
      <c r="UHM62" s="710"/>
      <c r="UHN62" s="710"/>
      <c r="UHO62" s="710"/>
      <c r="UHP62" s="710"/>
      <c r="UHQ62" s="710"/>
      <c r="UHR62" s="710"/>
      <c r="UHS62" s="710"/>
      <c r="UHT62" s="710"/>
      <c r="UHU62" s="710"/>
      <c r="UHV62" s="710"/>
      <c r="UHW62" s="710"/>
      <c r="UHX62" s="710"/>
      <c r="UHY62" s="710"/>
      <c r="UHZ62" s="710"/>
      <c r="UIA62" s="710"/>
      <c r="UIB62" s="710"/>
      <c r="UIC62" s="710"/>
      <c r="UID62" s="710"/>
      <c r="UIE62" s="710"/>
      <c r="UIF62" s="710"/>
      <c r="UIG62" s="710"/>
      <c r="UIH62" s="710"/>
      <c r="UII62" s="710"/>
      <c r="UIJ62" s="710"/>
      <c r="UIK62" s="710"/>
      <c r="UIL62" s="710"/>
      <c r="UIM62" s="710"/>
      <c r="UIN62" s="710"/>
      <c r="UIO62" s="710"/>
      <c r="UIP62" s="710"/>
      <c r="UIQ62" s="710"/>
      <c r="UIR62" s="710"/>
      <c r="UIS62" s="710"/>
      <c r="UIT62" s="710"/>
      <c r="UIU62" s="710"/>
      <c r="UIV62" s="710"/>
      <c r="UIW62" s="710"/>
      <c r="UIX62" s="710"/>
      <c r="UIY62" s="710"/>
      <c r="UIZ62" s="710"/>
      <c r="UJA62" s="710"/>
      <c r="UJB62" s="710"/>
      <c r="UJC62" s="710"/>
      <c r="UJD62" s="710"/>
      <c r="UJE62" s="710"/>
      <c r="UJF62" s="710"/>
      <c r="UJG62" s="710"/>
      <c r="UJH62" s="710"/>
      <c r="UJI62" s="710"/>
      <c r="UJJ62" s="710"/>
      <c r="UJK62" s="710"/>
      <c r="UJL62" s="710"/>
      <c r="UJM62" s="710"/>
      <c r="UJN62" s="710"/>
      <c r="UJO62" s="710"/>
      <c r="UJP62" s="710"/>
      <c r="UJQ62" s="710"/>
      <c r="UJR62" s="710"/>
      <c r="UJS62" s="710"/>
      <c r="UJT62" s="710"/>
      <c r="UJU62" s="710"/>
      <c r="UJV62" s="710"/>
      <c r="UJW62" s="710"/>
      <c r="UJX62" s="710"/>
      <c r="UJY62" s="710"/>
      <c r="UJZ62" s="710"/>
      <c r="UKA62" s="710"/>
      <c r="UKB62" s="710"/>
      <c r="UKC62" s="710"/>
      <c r="UKD62" s="710"/>
      <c r="UKE62" s="710"/>
      <c r="UKF62" s="710"/>
      <c r="UKG62" s="710"/>
      <c r="UKH62" s="710"/>
      <c r="UKI62" s="710"/>
      <c r="UKJ62" s="710"/>
      <c r="UKK62" s="710"/>
      <c r="UKL62" s="710"/>
      <c r="UKM62" s="710"/>
      <c r="UKN62" s="710"/>
      <c r="UKO62" s="710"/>
      <c r="UKP62" s="710"/>
      <c r="UKQ62" s="710"/>
      <c r="UKR62" s="710"/>
      <c r="UKS62" s="710"/>
      <c r="UKT62" s="710"/>
      <c r="UKU62" s="710"/>
      <c r="UKV62" s="710"/>
      <c r="UKW62" s="710"/>
      <c r="UKX62" s="710"/>
      <c r="UKY62" s="710"/>
      <c r="UKZ62" s="710"/>
      <c r="ULA62" s="710"/>
      <c r="ULB62" s="710"/>
      <c r="ULC62" s="710"/>
      <c r="ULD62" s="710"/>
      <c r="ULE62" s="710"/>
      <c r="ULF62" s="710"/>
      <c r="ULG62" s="710"/>
      <c r="ULH62" s="710"/>
      <c r="ULI62" s="710"/>
      <c r="ULJ62" s="710"/>
      <c r="ULK62" s="710"/>
      <c r="ULL62" s="710"/>
      <c r="ULM62" s="710"/>
      <c r="ULN62" s="710"/>
      <c r="ULO62" s="710"/>
      <c r="ULP62" s="710"/>
      <c r="ULQ62" s="710"/>
      <c r="ULR62" s="710"/>
      <c r="ULS62" s="710"/>
      <c r="ULT62" s="710"/>
      <c r="ULU62" s="710"/>
      <c r="ULV62" s="710"/>
      <c r="ULW62" s="710"/>
      <c r="ULX62" s="710"/>
      <c r="ULY62" s="710"/>
      <c r="ULZ62" s="710"/>
      <c r="UMA62" s="710"/>
      <c r="UMB62" s="710"/>
      <c r="UMC62" s="710"/>
      <c r="UMD62" s="710"/>
      <c r="UME62" s="710"/>
      <c r="UMF62" s="710"/>
      <c r="UMG62" s="710"/>
      <c r="UMH62" s="710"/>
      <c r="UMI62" s="710"/>
      <c r="UMJ62" s="710"/>
      <c r="UMK62" s="710"/>
      <c r="UML62" s="710"/>
      <c r="UMM62" s="710"/>
      <c r="UMN62" s="710"/>
      <c r="UMO62" s="710"/>
      <c r="UMP62" s="710"/>
      <c r="UMQ62" s="710"/>
      <c r="UMR62" s="710"/>
      <c r="UMS62" s="710"/>
      <c r="UMT62" s="710"/>
      <c r="UMU62" s="710"/>
      <c r="UMV62" s="710"/>
      <c r="UMW62" s="710"/>
      <c r="UMX62" s="710"/>
      <c r="UMY62" s="710"/>
      <c r="UMZ62" s="710"/>
      <c r="UNA62" s="710"/>
      <c r="UNB62" s="710"/>
      <c r="UNC62" s="710"/>
      <c r="UND62" s="710"/>
      <c r="UNE62" s="710"/>
      <c r="UNF62" s="710"/>
      <c r="UNG62" s="710"/>
      <c r="UNH62" s="710"/>
      <c r="UNI62" s="710"/>
      <c r="UNJ62" s="710"/>
      <c r="UNK62" s="710"/>
      <c r="UNL62" s="710"/>
      <c r="UNM62" s="710"/>
      <c r="UNN62" s="710"/>
      <c r="UNO62" s="710"/>
      <c r="UNP62" s="710"/>
      <c r="UNQ62" s="710"/>
      <c r="UNR62" s="710"/>
      <c r="UNS62" s="710"/>
      <c r="UNT62" s="710"/>
      <c r="UNU62" s="710"/>
      <c r="UNV62" s="710"/>
      <c r="UNW62" s="710"/>
      <c r="UNX62" s="710"/>
      <c r="UNY62" s="710"/>
      <c r="UNZ62" s="710"/>
      <c r="UOA62" s="710"/>
      <c r="UOB62" s="710"/>
      <c r="UOC62" s="710"/>
      <c r="UOD62" s="710"/>
      <c r="UOE62" s="710"/>
      <c r="UOF62" s="710"/>
      <c r="UOG62" s="710"/>
      <c r="UOH62" s="710"/>
      <c r="UOI62" s="710"/>
      <c r="UOJ62" s="710"/>
      <c r="UOK62" s="710"/>
      <c r="UOL62" s="710"/>
      <c r="UOM62" s="710"/>
      <c r="UON62" s="710"/>
      <c r="UOO62" s="710"/>
      <c r="UOP62" s="710"/>
      <c r="UOQ62" s="710"/>
      <c r="UOR62" s="710"/>
      <c r="UOS62" s="710"/>
      <c r="UOT62" s="710"/>
      <c r="UOU62" s="710"/>
      <c r="UOV62" s="710"/>
      <c r="UOW62" s="710"/>
      <c r="UOX62" s="710"/>
      <c r="UOY62" s="710"/>
      <c r="UOZ62" s="710"/>
      <c r="UPA62" s="710"/>
      <c r="UPB62" s="710"/>
      <c r="UPC62" s="710"/>
      <c r="UPD62" s="710"/>
      <c r="UPE62" s="710"/>
      <c r="UPF62" s="710"/>
      <c r="UPG62" s="710"/>
      <c r="UPH62" s="710"/>
      <c r="UPI62" s="710"/>
      <c r="UPJ62" s="710"/>
      <c r="UPK62" s="710"/>
      <c r="UPL62" s="710"/>
      <c r="UPM62" s="710"/>
      <c r="UPN62" s="710"/>
      <c r="UPO62" s="710"/>
      <c r="UPP62" s="710"/>
      <c r="UPQ62" s="710"/>
      <c r="UPR62" s="710"/>
      <c r="UPS62" s="710"/>
      <c r="UPT62" s="710"/>
      <c r="UPU62" s="710"/>
      <c r="UPV62" s="710"/>
      <c r="UPW62" s="710"/>
      <c r="UPX62" s="710"/>
      <c r="UPY62" s="710"/>
      <c r="UPZ62" s="710"/>
      <c r="UQA62" s="710"/>
      <c r="UQB62" s="710"/>
      <c r="UQC62" s="710"/>
      <c r="UQD62" s="710"/>
      <c r="UQE62" s="710"/>
      <c r="UQF62" s="710"/>
      <c r="UQG62" s="710"/>
      <c r="UQH62" s="710"/>
      <c r="UQI62" s="710"/>
      <c r="UQJ62" s="710"/>
      <c r="UQK62" s="710"/>
      <c r="UQL62" s="710"/>
      <c r="UQM62" s="710"/>
      <c r="UQN62" s="710"/>
      <c r="UQO62" s="710"/>
      <c r="UQP62" s="710"/>
      <c r="UQQ62" s="710"/>
      <c r="UQR62" s="710"/>
      <c r="UQS62" s="710"/>
      <c r="UQT62" s="710"/>
      <c r="UQU62" s="710"/>
      <c r="UQV62" s="710"/>
      <c r="UQW62" s="710"/>
      <c r="UQX62" s="710"/>
      <c r="UQY62" s="710"/>
      <c r="UQZ62" s="710"/>
      <c r="URA62" s="710"/>
      <c r="URB62" s="710"/>
      <c r="URC62" s="710"/>
      <c r="URD62" s="710"/>
      <c r="URE62" s="710"/>
      <c r="URF62" s="710"/>
      <c r="URG62" s="710"/>
      <c r="URH62" s="710"/>
      <c r="URI62" s="710"/>
      <c r="URJ62" s="710"/>
      <c r="URK62" s="710"/>
      <c r="URL62" s="710"/>
      <c r="URM62" s="710"/>
      <c r="URN62" s="710"/>
      <c r="URO62" s="710"/>
      <c r="URP62" s="710"/>
      <c r="URQ62" s="710"/>
      <c r="URR62" s="710"/>
      <c r="URS62" s="710"/>
      <c r="URT62" s="710"/>
      <c r="URU62" s="710"/>
      <c r="URV62" s="710"/>
      <c r="URW62" s="710"/>
      <c r="URX62" s="710"/>
      <c r="URY62" s="710"/>
      <c r="URZ62" s="710"/>
      <c r="USA62" s="710"/>
      <c r="USB62" s="710"/>
      <c r="USC62" s="710"/>
      <c r="USD62" s="710"/>
      <c r="USE62" s="710"/>
      <c r="USF62" s="710"/>
      <c r="USG62" s="710"/>
      <c r="USH62" s="710"/>
      <c r="USI62" s="710"/>
      <c r="USJ62" s="710"/>
      <c r="USK62" s="710"/>
      <c r="USL62" s="710"/>
      <c r="USM62" s="710"/>
      <c r="USN62" s="710"/>
      <c r="USO62" s="710"/>
      <c r="USP62" s="710"/>
      <c r="USQ62" s="710"/>
      <c r="USR62" s="710"/>
      <c r="USS62" s="710"/>
      <c r="UST62" s="710"/>
      <c r="USU62" s="710"/>
      <c r="USV62" s="710"/>
      <c r="USW62" s="710"/>
      <c r="USX62" s="710"/>
      <c r="USY62" s="710"/>
      <c r="USZ62" s="710"/>
      <c r="UTA62" s="710"/>
      <c r="UTB62" s="710"/>
      <c r="UTC62" s="710"/>
      <c r="UTD62" s="710"/>
      <c r="UTE62" s="710"/>
      <c r="UTF62" s="710"/>
      <c r="UTG62" s="710"/>
      <c r="UTH62" s="710"/>
      <c r="UTI62" s="710"/>
      <c r="UTJ62" s="710"/>
      <c r="UTK62" s="710"/>
      <c r="UTL62" s="710"/>
      <c r="UTM62" s="710"/>
      <c r="UTN62" s="710"/>
      <c r="UTO62" s="710"/>
      <c r="UTP62" s="710"/>
      <c r="UTQ62" s="710"/>
      <c r="UTR62" s="710"/>
      <c r="UTS62" s="710"/>
      <c r="UTT62" s="710"/>
      <c r="UTU62" s="710"/>
      <c r="UTV62" s="710"/>
      <c r="UTW62" s="710"/>
      <c r="UTX62" s="710"/>
      <c r="UTY62" s="710"/>
      <c r="UTZ62" s="710"/>
      <c r="UUA62" s="710"/>
      <c r="UUB62" s="710"/>
      <c r="UUC62" s="710"/>
      <c r="UUD62" s="710"/>
      <c r="UUE62" s="710"/>
      <c r="UUF62" s="710"/>
      <c r="UUG62" s="710"/>
      <c r="UUH62" s="710"/>
      <c r="UUI62" s="710"/>
      <c r="UUJ62" s="710"/>
      <c r="UUK62" s="710"/>
      <c r="UUL62" s="710"/>
      <c r="UUM62" s="710"/>
      <c r="UUN62" s="710"/>
      <c r="UUO62" s="710"/>
      <c r="UUP62" s="710"/>
      <c r="UUQ62" s="710"/>
      <c r="UUR62" s="710"/>
      <c r="UUS62" s="710"/>
      <c r="UUT62" s="710"/>
      <c r="UUU62" s="710"/>
      <c r="UUV62" s="710"/>
      <c r="UUW62" s="710"/>
      <c r="UUX62" s="710"/>
      <c r="UUY62" s="710"/>
      <c r="UUZ62" s="710"/>
      <c r="UVA62" s="710"/>
      <c r="UVB62" s="710"/>
      <c r="UVC62" s="710"/>
      <c r="UVD62" s="710"/>
      <c r="UVE62" s="710"/>
      <c r="UVF62" s="710"/>
      <c r="UVG62" s="710"/>
      <c r="UVH62" s="710"/>
      <c r="UVI62" s="710"/>
      <c r="UVJ62" s="710"/>
      <c r="UVK62" s="710"/>
      <c r="UVL62" s="710"/>
      <c r="UVM62" s="710"/>
      <c r="UVN62" s="710"/>
      <c r="UVO62" s="710"/>
      <c r="UVP62" s="710"/>
      <c r="UVQ62" s="710"/>
      <c r="UVR62" s="710"/>
      <c r="UVS62" s="710"/>
      <c r="UVT62" s="710"/>
      <c r="UVU62" s="710"/>
      <c r="UVV62" s="710"/>
      <c r="UVW62" s="710"/>
      <c r="UVX62" s="710"/>
      <c r="UVY62" s="710"/>
      <c r="UVZ62" s="710"/>
      <c r="UWA62" s="710"/>
      <c r="UWB62" s="710"/>
      <c r="UWC62" s="710"/>
      <c r="UWD62" s="710"/>
      <c r="UWE62" s="710"/>
      <c r="UWF62" s="710"/>
      <c r="UWG62" s="710"/>
      <c r="UWH62" s="710"/>
      <c r="UWI62" s="710"/>
      <c r="UWJ62" s="710"/>
      <c r="UWK62" s="710"/>
      <c r="UWL62" s="710"/>
      <c r="UWM62" s="710"/>
      <c r="UWN62" s="710"/>
      <c r="UWO62" s="710"/>
      <c r="UWP62" s="710"/>
      <c r="UWQ62" s="710"/>
      <c r="UWR62" s="710"/>
      <c r="UWS62" s="710"/>
      <c r="UWT62" s="710"/>
      <c r="UWU62" s="710"/>
      <c r="UWV62" s="710"/>
      <c r="UWW62" s="710"/>
      <c r="UWX62" s="710"/>
      <c r="UWY62" s="710"/>
      <c r="UWZ62" s="710"/>
      <c r="UXA62" s="710"/>
      <c r="UXB62" s="710"/>
      <c r="UXC62" s="710"/>
      <c r="UXD62" s="710"/>
      <c r="UXE62" s="710"/>
      <c r="UXF62" s="710"/>
      <c r="UXG62" s="710"/>
      <c r="UXH62" s="710"/>
      <c r="UXI62" s="710"/>
      <c r="UXJ62" s="710"/>
      <c r="UXK62" s="710"/>
      <c r="UXL62" s="710"/>
      <c r="UXM62" s="710"/>
      <c r="UXN62" s="710"/>
      <c r="UXO62" s="710"/>
      <c r="UXP62" s="710"/>
      <c r="UXQ62" s="710"/>
      <c r="UXR62" s="710"/>
      <c r="UXS62" s="710"/>
      <c r="UXT62" s="710"/>
      <c r="UXU62" s="710"/>
      <c r="UXV62" s="710"/>
      <c r="UXW62" s="710"/>
      <c r="UXX62" s="710"/>
      <c r="UXY62" s="710"/>
      <c r="UXZ62" s="710"/>
      <c r="UYA62" s="710"/>
      <c r="UYB62" s="710"/>
      <c r="UYC62" s="710"/>
      <c r="UYD62" s="710"/>
      <c r="UYE62" s="710"/>
      <c r="UYF62" s="710"/>
      <c r="UYG62" s="710"/>
      <c r="UYH62" s="710"/>
      <c r="UYI62" s="710"/>
      <c r="UYJ62" s="710"/>
      <c r="UYK62" s="710"/>
      <c r="UYL62" s="710"/>
      <c r="UYM62" s="710"/>
      <c r="UYN62" s="710"/>
      <c r="UYO62" s="710"/>
      <c r="UYP62" s="710"/>
      <c r="UYQ62" s="710"/>
      <c r="UYR62" s="710"/>
      <c r="UYS62" s="710"/>
      <c r="UYT62" s="710"/>
      <c r="UYU62" s="710"/>
      <c r="UYV62" s="710"/>
      <c r="UYW62" s="710"/>
      <c r="UYX62" s="710"/>
      <c r="UYY62" s="710"/>
      <c r="UYZ62" s="710"/>
      <c r="UZA62" s="710"/>
      <c r="UZB62" s="710"/>
      <c r="UZC62" s="710"/>
      <c r="UZD62" s="710"/>
      <c r="UZE62" s="710"/>
      <c r="UZF62" s="710"/>
      <c r="UZG62" s="710"/>
      <c r="UZH62" s="710"/>
      <c r="UZI62" s="710"/>
      <c r="UZJ62" s="710"/>
      <c r="UZK62" s="710"/>
      <c r="UZL62" s="710"/>
      <c r="UZM62" s="710"/>
      <c r="UZN62" s="710"/>
      <c r="UZO62" s="710"/>
      <c r="UZP62" s="710"/>
      <c r="UZQ62" s="710"/>
      <c r="UZR62" s="710"/>
      <c r="UZS62" s="710"/>
      <c r="UZT62" s="710"/>
      <c r="UZU62" s="710"/>
      <c r="UZV62" s="710"/>
      <c r="UZW62" s="710"/>
      <c r="UZX62" s="710"/>
      <c r="UZY62" s="710"/>
      <c r="UZZ62" s="710"/>
      <c r="VAA62" s="710"/>
      <c r="VAB62" s="710"/>
      <c r="VAC62" s="710"/>
      <c r="VAD62" s="710"/>
      <c r="VAE62" s="710"/>
      <c r="VAF62" s="710"/>
      <c r="VAG62" s="710"/>
      <c r="VAH62" s="710"/>
      <c r="VAI62" s="710"/>
      <c r="VAJ62" s="710"/>
      <c r="VAK62" s="710"/>
      <c r="VAL62" s="710"/>
      <c r="VAM62" s="710"/>
      <c r="VAN62" s="710"/>
      <c r="VAO62" s="710"/>
      <c r="VAP62" s="710"/>
      <c r="VAQ62" s="710"/>
      <c r="VAR62" s="710"/>
      <c r="VAS62" s="710"/>
      <c r="VAT62" s="710"/>
      <c r="VAU62" s="710"/>
      <c r="VAV62" s="710"/>
      <c r="VAW62" s="710"/>
      <c r="VAX62" s="710"/>
      <c r="VAY62" s="710"/>
      <c r="VAZ62" s="710"/>
      <c r="VBA62" s="710"/>
      <c r="VBB62" s="710"/>
      <c r="VBC62" s="710"/>
      <c r="VBD62" s="710"/>
      <c r="VBE62" s="710"/>
      <c r="VBF62" s="710"/>
      <c r="VBG62" s="710"/>
      <c r="VBH62" s="710"/>
      <c r="VBI62" s="710"/>
      <c r="VBJ62" s="710"/>
      <c r="VBK62" s="710"/>
      <c r="VBL62" s="710"/>
      <c r="VBM62" s="710"/>
      <c r="VBN62" s="710"/>
      <c r="VBO62" s="710"/>
      <c r="VBP62" s="710"/>
      <c r="VBQ62" s="710"/>
      <c r="VBR62" s="710"/>
      <c r="VBS62" s="710"/>
      <c r="VBT62" s="710"/>
      <c r="VBU62" s="710"/>
      <c r="VBV62" s="710"/>
      <c r="VBW62" s="710"/>
      <c r="VBX62" s="710"/>
      <c r="VBY62" s="710"/>
      <c r="VBZ62" s="710"/>
      <c r="VCA62" s="710"/>
      <c r="VCB62" s="710"/>
      <c r="VCC62" s="710"/>
      <c r="VCD62" s="710"/>
      <c r="VCE62" s="710"/>
      <c r="VCF62" s="710"/>
      <c r="VCG62" s="710"/>
      <c r="VCH62" s="710"/>
      <c r="VCI62" s="710"/>
      <c r="VCJ62" s="710"/>
      <c r="VCK62" s="710"/>
      <c r="VCL62" s="710"/>
      <c r="VCM62" s="710"/>
      <c r="VCN62" s="710"/>
      <c r="VCO62" s="710"/>
      <c r="VCP62" s="710"/>
      <c r="VCQ62" s="710"/>
      <c r="VCR62" s="710"/>
      <c r="VCS62" s="710"/>
      <c r="VCT62" s="710"/>
      <c r="VCU62" s="710"/>
      <c r="VCV62" s="710"/>
      <c r="VCW62" s="710"/>
      <c r="VCX62" s="710"/>
      <c r="VCY62" s="710"/>
      <c r="VCZ62" s="710"/>
      <c r="VDA62" s="710"/>
      <c r="VDB62" s="710"/>
      <c r="VDC62" s="710"/>
      <c r="VDD62" s="710"/>
      <c r="VDE62" s="710"/>
      <c r="VDF62" s="710"/>
      <c r="VDG62" s="710"/>
      <c r="VDH62" s="710"/>
      <c r="VDI62" s="710"/>
      <c r="VDJ62" s="710"/>
      <c r="VDK62" s="710"/>
      <c r="VDL62" s="710"/>
      <c r="VDM62" s="710"/>
      <c r="VDN62" s="710"/>
      <c r="VDO62" s="710"/>
      <c r="VDP62" s="710"/>
      <c r="VDQ62" s="710"/>
      <c r="VDR62" s="710"/>
      <c r="VDS62" s="710"/>
      <c r="VDT62" s="710"/>
      <c r="VDU62" s="710"/>
      <c r="VDV62" s="710"/>
      <c r="VDW62" s="710"/>
      <c r="VDX62" s="710"/>
      <c r="VDY62" s="710"/>
      <c r="VDZ62" s="710"/>
      <c r="VEA62" s="710"/>
      <c r="VEB62" s="710"/>
      <c r="VEC62" s="710"/>
      <c r="VED62" s="710"/>
      <c r="VEE62" s="710"/>
      <c r="VEF62" s="710"/>
      <c r="VEG62" s="710"/>
      <c r="VEH62" s="710"/>
      <c r="VEI62" s="710"/>
      <c r="VEJ62" s="710"/>
      <c r="VEK62" s="710"/>
      <c r="VEL62" s="710"/>
      <c r="VEM62" s="710"/>
      <c r="VEN62" s="710"/>
      <c r="VEO62" s="710"/>
      <c r="VEP62" s="710"/>
      <c r="VEQ62" s="710"/>
      <c r="VER62" s="710"/>
      <c r="VES62" s="710"/>
      <c r="VET62" s="710"/>
      <c r="VEU62" s="710"/>
      <c r="VEV62" s="710"/>
      <c r="VEW62" s="710"/>
      <c r="VEX62" s="710"/>
      <c r="VEY62" s="710"/>
      <c r="VEZ62" s="710"/>
      <c r="VFA62" s="710"/>
      <c r="VFB62" s="710"/>
      <c r="VFC62" s="710"/>
      <c r="VFD62" s="710"/>
      <c r="VFE62" s="710"/>
      <c r="VFF62" s="710"/>
      <c r="VFG62" s="710"/>
      <c r="VFH62" s="710"/>
      <c r="VFI62" s="710"/>
      <c r="VFJ62" s="710"/>
      <c r="VFK62" s="710"/>
      <c r="VFL62" s="710"/>
      <c r="VFM62" s="710"/>
      <c r="VFN62" s="710"/>
      <c r="VFO62" s="710"/>
      <c r="VFP62" s="710"/>
      <c r="VFQ62" s="710"/>
      <c r="VFR62" s="710"/>
      <c r="VFS62" s="710"/>
      <c r="VFT62" s="710"/>
      <c r="VFU62" s="710"/>
      <c r="VFV62" s="710"/>
      <c r="VFW62" s="710"/>
      <c r="VFX62" s="710"/>
      <c r="VFY62" s="710"/>
      <c r="VFZ62" s="710"/>
      <c r="VGA62" s="710"/>
      <c r="VGB62" s="710"/>
      <c r="VGC62" s="710"/>
      <c r="VGD62" s="710"/>
      <c r="VGE62" s="710"/>
      <c r="VGF62" s="710"/>
      <c r="VGG62" s="710"/>
      <c r="VGH62" s="710"/>
      <c r="VGI62" s="710"/>
      <c r="VGJ62" s="710"/>
      <c r="VGK62" s="710"/>
      <c r="VGL62" s="710"/>
      <c r="VGM62" s="710"/>
      <c r="VGN62" s="710"/>
      <c r="VGO62" s="710"/>
      <c r="VGP62" s="710"/>
      <c r="VGQ62" s="710"/>
      <c r="VGR62" s="710"/>
      <c r="VGS62" s="710"/>
      <c r="VGT62" s="710"/>
      <c r="VGU62" s="710"/>
      <c r="VGV62" s="710"/>
      <c r="VGW62" s="710"/>
      <c r="VGX62" s="710"/>
      <c r="VGY62" s="710"/>
      <c r="VGZ62" s="710"/>
      <c r="VHA62" s="710"/>
      <c r="VHB62" s="710"/>
      <c r="VHC62" s="710"/>
      <c r="VHD62" s="710"/>
      <c r="VHE62" s="710"/>
      <c r="VHF62" s="710"/>
      <c r="VHG62" s="710"/>
      <c r="VHH62" s="710"/>
      <c r="VHI62" s="710"/>
      <c r="VHJ62" s="710"/>
      <c r="VHK62" s="710"/>
      <c r="VHL62" s="710"/>
      <c r="VHM62" s="710"/>
      <c r="VHN62" s="710"/>
      <c r="VHO62" s="710"/>
      <c r="VHP62" s="710"/>
      <c r="VHQ62" s="710"/>
      <c r="VHR62" s="710"/>
      <c r="VHS62" s="710"/>
      <c r="VHT62" s="710"/>
      <c r="VHU62" s="710"/>
      <c r="VHV62" s="710"/>
      <c r="VHW62" s="710"/>
      <c r="VHX62" s="710"/>
      <c r="VHY62" s="710"/>
      <c r="VHZ62" s="710"/>
      <c r="VIA62" s="710"/>
      <c r="VIB62" s="710"/>
      <c r="VIC62" s="710"/>
      <c r="VID62" s="710"/>
      <c r="VIE62" s="710"/>
      <c r="VIF62" s="710"/>
      <c r="VIG62" s="710"/>
      <c r="VIH62" s="710"/>
      <c r="VII62" s="710"/>
      <c r="VIJ62" s="710"/>
      <c r="VIK62" s="710"/>
      <c r="VIL62" s="710"/>
      <c r="VIM62" s="710"/>
      <c r="VIN62" s="710"/>
      <c r="VIO62" s="710"/>
      <c r="VIP62" s="710"/>
      <c r="VIQ62" s="710"/>
      <c r="VIR62" s="710"/>
      <c r="VIS62" s="710"/>
      <c r="VIT62" s="710"/>
      <c r="VIU62" s="710"/>
      <c r="VIV62" s="710"/>
      <c r="VIW62" s="710"/>
      <c r="VIX62" s="710"/>
      <c r="VIY62" s="710"/>
      <c r="VIZ62" s="710"/>
      <c r="VJA62" s="710"/>
      <c r="VJB62" s="710"/>
      <c r="VJC62" s="710"/>
      <c r="VJD62" s="710"/>
      <c r="VJE62" s="710"/>
      <c r="VJF62" s="710"/>
      <c r="VJG62" s="710"/>
      <c r="VJH62" s="710"/>
      <c r="VJI62" s="710"/>
      <c r="VJJ62" s="710"/>
      <c r="VJK62" s="710"/>
      <c r="VJL62" s="710"/>
      <c r="VJM62" s="710"/>
      <c r="VJN62" s="710"/>
      <c r="VJO62" s="710"/>
      <c r="VJP62" s="710"/>
      <c r="VJQ62" s="710"/>
      <c r="VJR62" s="710"/>
      <c r="VJS62" s="710"/>
      <c r="VJT62" s="710"/>
      <c r="VJU62" s="710"/>
      <c r="VJV62" s="710"/>
      <c r="VJW62" s="710"/>
      <c r="VJX62" s="710"/>
      <c r="VJY62" s="710"/>
      <c r="VJZ62" s="710"/>
      <c r="VKA62" s="710"/>
      <c r="VKB62" s="710"/>
      <c r="VKC62" s="710"/>
      <c r="VKD62" s="710"/>
      <c r="VKE62" s="710"/>
      <c r="VKF62" s="710"/>
      <c r="VKG62" s="710"/>
      <c r="VKH62" s="710"/>
      <c r="VKI62" s="710"/>
      <c r="VKJ62" s="710"/>
      <c r="VKK62" s="710"/>
      <c r="VKL62" s="710"/>
      <c r="VKM62" s="710"/>
      <c r="VKN62" s="710"/>
      <c r="VKO62" s="710"/>
      <c r="VKP62" s="710"/>
      <c r="VKQ62" s="710"/>
      <c r="VKR62" s="710"/>
      <c r="VKS62" s="710"/>
      <c r="VKT62" s="710"/>
      <c r="VKU62" s="710"/>
      <c r="VKV62" s="710"/>
      <c r="VKW62" s="710"/>
      <c r="VKX62" s="710"/>
      <c r="VKY62" s="710"/>
      <c r="VKZ62" s="710"/>
      <c r="VLA62" s="710"/>
      <c r="VLB62" s="710"/>
      <c r="VLC62" s="710"/>
      <c r="VLD62" s="710"/>
      <c r="VLE62" s="710"/>
      <c r="VLF62" s="710"/>
      <c r="VLG62" s="710"/>
      <c r="VLH62" s="710"/>
      <c r="VLI62" s="710"/>
      <c r="VLJ62" s="710"/>
      <c r="VLK62" s="710"/>
      <c r="VLL62" s="710"/>
      <c r="VLM62" s="710"/>
      <c r="VLN62" s="710"/>
      <c r="VLO62" s="710"/>
      <c r="VLP62" s="710"/>
      <c r="VLQ62" s="710"/>
      <c r="VLR62" s="710"/>
      <c r="VLS62" s="710"/>
      <c r="VLT62" s="710"/>
      <c r="VLU62" s="710"/>
      <c r="VLV62" s="710"/>
      <c r="VLW62" s="710"/>
      <c r="VLX62" s="710"/>
      <c r="VLY62" s="710"/>
      <c r="VLZ62" s="710"/>
      <c r="VMA62" s="710"/>
      <c r="VMB62" s="710"/>
      <c r="VMC62" s="710"/>
      <c r="VMD62" s="710"/>
      <c r="VME62" s="710"/>
      <c r="VMF62" s="710"/>
      <c r="VMG62" s="710"/>
      <c r="VMH62" s="710"/>
      <c r="VMI62" s="710"/>
      <c r="VMJ62" s="710"/>
      <c r="VMK62" s="710"/>
      <c r="VML62" s="710"/>
      <c r="VMM62" s="710"/>
      <c r="VMN62" s="710"/>
      <c r="VMO62" s="710"/>
      <c r="VMP62" s="710"/>
      <c r="VMQ62" s="710"/>
      <c r="VMR62" s="710"/>
      <c r="VMS62" s="710"/>
      <c r="VMT62" s="710"/>
      <c r="VMU62" s="710"/>
      <c r="VMV62" s="710"/>
      <c r="VMW62" s="710"/>
      <c r="VMX62" s="710"/>
      <c r="VMY62" s="710"/>
      <c r="VMZ62" s="710"/>
      <c r="VNA62" s="710"/>
      <c r="VNB62" s="710"/>
      <c r="VNC62" s="710"/>
      <c r="VND62" s="710"/>
      <c r="VNE62" s="710"/>
      <c r="VNF62" s="710"/>
      <c r="VNG62" s="710"/>
      <c r="VNH62" s="710"/>
      <c r="VNI62" s="710"/>
      <c r="VNJ62" s="710"/>
      <c r="VNK62" s="710"/>
      <c r="VNL62" s="710"/>
      <c r="VNM62" s="710"/>
      <c r="VNN62" s="710"/>
      <c r="VNO62" s="710"/>
      <c r="VNP62" s="710"/>
      <c r="VNQ62" s="710"/>
      <c r="VNR62" s="710"/>
      <c r="VNS62" s="710"/>
      <c r="VNT62" s="710"/>
      <c r="VNU62" s="710"/>
      <c r="VNV62" s="710"/>
      <c r="VNW62" s="710"/>
      <c r="VNX62" s="710"/>
      <c r="VNY62" s="710"/>
      <c r="VNZ62" s="710"/>
      <c r="VOA62" s="710"/>
      <c r="VOB62" s="710"/>
      <c r="VOC62" s="710"/>
      <c r="VOD62" s="710"/>
      <c r="VOE62" s="710"/>
      <c r="VOF62" s="710"/>
      <c r="VOG62" s="710"/>
      <c r="VOH62" s="710"/>
      <c r="VOI62" s="710"/>
      <c r="VOJ62" s="710"/>
      <c r="VOK62" s="710"/>
      <c r="VOL62" s="710"/>
      <c r="VOM62" s="710"/>
      <c r="VON62" s="710"/>
      <c r="VOO62" s="710"/>
      <c r="VOP62" s="710"/>
      <c r="VOQ62" s="710"/>
      <c r="VOR62" s="710"/>
      <c r="VOS62" s="710"/>
      <c r="VOT62" s="710"/>
      <c r="VOU62" s="710"/>
      <c r="VOV62" s="710"/>
      <c r="VOW62" s="710"/>
      <c r="VOX62" s="710"/>
      <c r="VOY62" s="710"/>
      <c r="VOZ62" s="710"/>
      <c r="VPA62" s="710"/>
      <c r="VPB62" s="710"/>
      <c r="VPC62" s="710"/>
      <c r="VPD62" s="710"/>
      <c r="VPE62" s="710"/>
      <c r="VPF62" s="710"/>
      <c r="VPG62" s="710"/>
      <c r="VPH62" s="710"/>
      <c r="VPI62" s="710"/>
      <c r="VPJ62" s="710"/>
      <c r="VPK62" s="710"/>
      <c r="VPL62" s="710"/>
      <c r="VPM62" s="710"/>
      <c r="VPN62" s="710"/>
      <c r="VPO62" s="710"/>
      <c r="VPP62" s="710"/>
      <c r="VPQ62" s="710"/>
      <c r="VPR62" s="710"/>
      <c r="VPS62" s="710"/>
      <c r="VPT62" s="710"/>
      <c r="VPU62" s="710"/>
      <c r="VPV62" s="710"/>
      <c r="VPW62" s="710"/>
      <c r="VPX62" s="710"/>
      <c r="VPY62" s="710"/>
      <c r="VPZ62" s="710"/>
      <c r="VQA62" s="710"/>
      <c r="VQB62" s="710"/>
      <c r="VQC62" s="710"/>
      <c r="VQD62" s="710"/>
      <c r="VQE62" s="710"/>
      <c r="VQF62" s="710"/>
      <c r="VQG62" s="710"/>
      <c r="VQH62" s="710"/>
      <c r="VQI62" s="710"/>
      <c r="VQJ62" s="710"/>
      <c r="VQK62" s="710"/>
      <c r="VQL62" s="710"/>
      <c r="VQM62" s="710"/>
      <c r="VQN62" s="710"/>
      <c r="VQO62" s="710"/>
      <c r="VQP62" s="710"/>
      <c r="VQQ62" s="710"/>
      <c r="VQR62" s="710"/>
      <c r="VQS62" s="710"/>
      <c r="VQT62" s="710"/>
      <c r="VQU62" s="710"/>
      <c r="VQV62" s="710"/>
      <c r="VQW62" s="710"/>
      <c r="VQX62" s="710"/>
      <c r="VQY62" s="710"/>
      <c r="VQZ62" s="710"/>
      <c r="VRA62" s="710"/>
      <c r="VRB62" s="710"/>
      <c r="VRC62" s="710"/>
      <c r="VRD62" s="710"/>
      <c r="VRE62" s="710"/>
      <c r="VRF62" s="710"/>
      <c r="VRG62" s="710"/>
      <c r="VRH62" s="710"/>
      <c r="VRI62" s="710"/>
      <c r="VRJ62" s="710"/>
      <c r="VRK62" s="710"/>
      <c r="VRL62" s="710"/>
      <c r="VRM62" s="710"/>
      <c r="VRN62" s="710"/>
      <c r="VRO62" s="710"/>
      <c r="VRP62" s="710"/>
      <c r="VRQ62" s="710"/>
      <c r="VRR62" s="710"/>
      <c r="VRS62" s="710"/>
      <c r="VRT62" s="710"/>
      <c r="VRU62" s="710"/>
      <c r="VRV62" s="710"/>
      <c r="VRW62" s="710"/>
      <c r="VRX62" s="710"/>
      <c r="VRY62" s="710"/>
      <c r="VRZ62" s="710"/>
      <c r="VSA62" s="710"/>
      <c r="VSB62" s="710"/>
      <c r="VSC62" s="710"/>
      <c r="VSD62" s="710"/>
      <c r="VSE62" s="710"/>
      <c r="VSF62" s="710"/>
      <c r="VSG62" s="710"/>
      <c r="VSH62" s="710"/>
      <c r="VSI62" s="710"/>
      <c r="VSJ62" s="710"/>
      <c r="VSK62" s="710"/>
      <c r="VSL62" s="710"/>
      <c r="VSM62" s="710"/>
      <c r="VSN62" s="710"/>
      <c r="VSO62" s="710"/>
      <c r="VSP62" s="710"/>
      <c r="VSQ62" s="710"/>
      <c r="VSR62" s="710"/>
      <c r="VSS62" s="710"/>
      <c r="VST62" s="710"/>
      <c r="VSU62" s="710"/>
      <c r="VSV62" s="710"/>
      <c r="VSW62" s="710"/>
      <c r="VSX62" s="710"/>
      <c r="VSY62" s="710"/>
      <c r="VSZ62" s="710"/>
      <c r="VTA62" s="710"/>
      <c r="VTB62" s="710"/>
      <c r="VTC62" s="710"/>
      <c r="VTD62" s="710"/>
      <c r="VTE62" s="710"/>
      <c r="VTF62" s="710"/>
      <c r="VTG62" s="710"/>
      <c r="VTH62" s="710"/>
      <c r="VTI62" s="710"/>
      <c r="VTJ62" s="710"/>
      <c r="VTK62" s="710"/>
      <c r="VTL62" s="710"/>
      <c r="VTM62" s="710"/>
      <c r="VTN62" s="710"/>
      <c r="VTO62" s="710"/>
      <c r="VTP62" s="710"/>
      <c r="VTQ62" s="710"/>
      <c r="VTR62" s="710"/>
      <c r="VTS62" s="710"/>
      <c r="VTT62" s="710"/>
      <c r="VTU62" s="710"/>
      <c r="VTV62" s="710"/>
      <c r="VTW62" s="710"/>
      <c r="VTX62" s="710"/>
      <c r="VTY62" s="710"/>
      <c r="VTZ62" s="710"/>
      <c r="VUA62" s="710"/>
      <c r="VUB62" s="710"/>
      <c r="VUC62" s="710"/>
      <c r="VUD62" s="710"/>
      <c r="VUE62" s="710"/>
      <c r="VUF62" s="710"/>
      <c r="VUG62" s="710"/>
      <c r="VUH62" s="710"/>
      <c r="VUI62" s="710"/>
      <c r="VUJ62" s="710"/>
      <c r="VUK62" s="710"/>
      <c r="VUL62" s="710"/>
      <c r="VUM62" s="710"/>
      <c r="VUN62" s="710"/>
      <c r="VUO62" s="710"/>
      <c r="VUP62" s="710"/>
      <c r="VUQ62" s="710"/>
      <c r="VUR62" s="710"/>
      <c r="VUS62" s="710"/>
      <c r="VUT62" s="710"/>
      <c r="VUU62" s="710"/>
      <c r="VUV62" s="710"/>
      <c r="VUW62" s="710"/>
      <c r="VUX62" s="710"/>
      <c r="VUY62" s="710"/>
      <c r="VUZ62" s="710"/>
      <c r="VVA62" s="710"/>
      <c r="VVB62" s="710"/>
      <c r="VVC62" s="710"/>
      <c r="VVD62" s="710"/>
      <c r="VVE62" s="710"/>
      <c r="VVF62" s="710"/>
      <c r="VVG62" s="710"/>
      <c r="VVH62" s="710"/>
      <c r="VVI62" s="710"/>
      <c r="VVJ62" s="710"/>
      <c r="VVK62" s="710"/>
      <c r="VVL62" s="710"/>
      <c r="VVM62" s="710"/>
      <c r="VVN62" s="710"/>
      <c r="VVO62" s="710"/>
      <c r="VVP62" s="710"/>
      <c r="VVQ62" s="710"/>
      <c r="VVR62" s="710"/>
      <c r="VVS62" s="710"/>
      <c r="VVT62" s="710"/>
      <c r="VVU62" s="710"/>
      <c r="VVV62" s="710"/>
      <c r="VVW62" s="710"/>
      <c r="VVX62" s="710"/>
      <c r="VVY62" s="710"/>
      <c r="VVZ62" s="710"/>
      <c r="VWA62" s="710"/>
      <c r="VWB62" s="710"/>
      <c r="VWC62" s="710"/>
      <c r="VWD62" s="710"/>
      <c r="VWE62" s="710"/>
      <c r="VWF62" s="710"/>
      <c r="VWG62" s="710"/>
      <c r="VWH62" s="710"/>
      <c r="VWI62" s="710"/>
      <c r="VWJ62" s="710"/>
      <c r="VWK62" s="710"/>
      <c r="VWL62" s="710"/>
      <c r="VWM62" s="710"/>
      <c r="VWN62" s="710"/>
      <c r="VWO62" s="710"/>
      <c r="VWP62" s="710"/>
      <c r="VWQ62" s="710"/>
      <c r="VWR62" s="710"/>
      <c r="VWS62" s="710"/>
      <c r="VWT62" s="710"/>
      <c r="VWU62" s="710"/>
      <c r="VWV62" s="710"/>
      <c r="VWW62" s="710"/>
      <c r="VWX62" s="710"/>
      <c r="VWY62" s="710"/>
      <c r="VWZ62" s="710"/>
      <c r="VXA62" s="710"/>
      <c r="VXB62" s="710"/>
      <c r="VXC62" s="710"/>
      <c r="VXD62" s="710"/>
      <c r="VXE62" s="710"/>
      <c r="VXF62" s="710"/>
      <c r="VXG62" s="710"/>
      <c r="VXH62" s="710"/>
      <c r="VXI62" s="710"/>
      <c r="VXJ62" s="710"/>
      <c r="VXK62" s="710"/>
      <c r="VXL62" s="710"/>
      <c r="VXM62" s="710"/>
      <c r="VXN62" s="710"/>
      <c r="VXO62" s="710"/>
      <c r="VXP62" s="710"/>
      <c r="VXQ62" s="710"/>
      <c r="VXR62" s="710"/>
      <c r="VXS62" s="710"/>
      <c r="VXT62" s="710"/>
      <c r="VXU62" s="710"/>
      <c r="VXV62" s="710"/>
      <c r="VXW62" s="710"/>
      <c r="VXX62" s="710"/>
      <c r="VXY62" s="710"/>
      <c r="VXZ62" s="710"/>
      <c r="VYA62" s="710"/>
      <c r="VYB62" s="710"/>
      <c r="VYC62" s="710"/>
      <c r="VYD62" s="710"/>
      <c r="VYE62" s="710"/>
      <c r="VYF62" s="710"/>
      <c r="VYG62" s="710"/>
      <c r="VYH62" s="710"/>
      <c r="VYI62" s="710"/>
      <c r="VYJ62" s="710"/>
      <c r="VYK62" s="710"/>
      <c r="VYL62" s="710"/>
      <c r="VYM62" s="710"/>
      <c r="VYN62" s="710"/>
      <c r="VYO62" s="710"/>
      <c r="VYP62" s="710"/>
      <c r="VYQ62" s="710"/>
      <c r="VYR62" s="710"/>
      <c r="VYS62" s="710"/>
      <c r="VYT62" s="710"/>
      <c r="VYU62" s="710"/>
      <c r="VYV62" s="710"/>
      <c r="VYW62" s="710"/>
      <c r="VYX62" s="710"/>
      <c r="VYY62" s="710"/>
      <c r="VYZ62" s="710"/>
      <c r="VZA62" s="710"/>
      <c r="VZB62" s="710"/>
      <c r="VZC62" s="710"/>
      <c r="VZD62" s="710"/>
      <c r="VZE62" s="710"/>
      <c r="VZF62" s="710"/>
      <c r="VZG62" s="710"/>
      <c r="VZH62" s="710"/>
      <c r="VZI62" s="710"/>
      <c r="VZJ62" s="710"/>
      <c r="VZK62" s="710"/>
      <c r="VZL62" s="710"/>
      <c r="VZM62" s="710"/>
      <c r="VZN62" s="710"/>
      <c r="VZO62" s="710"/>
      <c r="VZP62" s="710"/>
      <c r="VZQ62" s="710"/>
      <c r="VZR62" s="710"/>
      <c r="VZS62" s="710"/>
      <c r="VZT62" s="710"/>
      <c r="VZU62" s="710"/>
      <c r="VZV62" s="710"/>
      <c r="VZW62" s="710"/>
      <c r="VZX62" s="710"/>
      <c r="VZY62" s="710"/>
      <c r="VZZ62" s="710"/>
      <c r="WAA62" s="710"/>
      <c r="WAB62" s="710"/>
      <c r="WAC62" s="710"/>
      <c r="WAD62" s="710"/>
      <c r="WAE62" s="710"/>
      <c r="WAF62" s="710"/>
      <c r="WAG62" s="710"/>
      <c r="WAH62" s="710"/>
      <c r="WAI62" s="710"/>
      <c r="WAJ62" s="710"/>
      <c r="WAK62" s="710"/>
      <c r="WAL62" s="710"/>
      <c r="WAM62" s="710"/>
      <c r="WAN62" s="710"/>
      <c r="WAO62" s="710"/>
      <c r="WAP62" s="710"/>
      <c r="WAQ62" s="710"/>
      <c r="WAR62" s="710"/>
      <c r="WAS62" s="710"/>
      <c r="WAT62" s="710"/>
      <c r="WAU62" s="710"/>
      <c r="WAV62" s="710"/>
      <c r="WAW62" s="710"/>
      <c r="WAX62" s="710"/>
      <c r="WAY62" s="710"/>
      <c r="WAZ62" s="710"/>
      <c r="WBA62" s="710"/>
      <c r="WBB62" s="710"/>
      <c r="WBC62" s="710"/>
      <c r="WBD62" s="710"/>
      <c r="WBE62" s="710"/>
      <c r="WBF62" s="710"/>
      <c r="WBG62" s="710"/>
      <c r="WBH62" s="710"/>
      <c r="WBI62" s="710"/>
      <c r="WBJ62" s="710"/>
      <c r="WBK62" s="710"/>
      <c r="WBL62" s="710"/>
      <c r="WBM62" s="710"/>
      <c r="WBN62" s="710"/>
      <c r="WBO62" s="710"/>
      <c r="WBP62" s="710"/>
      <c r="WBQ62" s="710"/>
      <c r="WBR62" s="710"/>
      <c r="WBS62" s="710"/>
      <c r="WBT62" s="710"/>
      <c r="WBU62" s="710"/>
      <c r="WBV62" s="710"/>
      <c r="WBW62" s="710"/>
      <c r="WBX62" s="710"/>
      <c r="WBY62" s="710"/>
      <c r="WBZ62" s="710"/>
      <c r="WCA62" s="710"/>
      <c r="WCB62" s="710"/>
      <c r="WCC62" s="710"/>
      <c r="WCD62" s="710"/>
      <c r="WCE62" s="710"/>
      <c r="WCF62" s="710"/>
      <c r="WCG62" s="710"/>
      <c r="WCH62" s="710"/>
      <c r="WCI62" s="710"/>
      <c r="WCJ62" s="710"/>
      <c r="WCK62" s="710"/>
      <c r="WCL62" s="710"/>
      <c r="WCM62" s="710"/>
      <c r="WCN62" s="710"/>
      <c r="WCO62" s="710"/>
      <c r="WCP62" s="710"/>
      <c r="WCQ62" s="710"/>
      <c r="WCR62" s="710"/>
      <c r="WCS62" s="710"/>
      <c r="WCT62" s="710"/>
      <c r="WCU62" s="710"/>
      <c r="WCV62" s="710"/>
      <c r="WCW62" s="710"/>
      <c r="WCX62" s="710"/>
      <c r="WCY62" s="710"/>
      <c r="WCZ62" s="710"/>
      <c r="WDA62" s="710"/>
      <c r="WDB62" s="710"/>
      <c r="WDC62" s="710"/>
      <c r="WDD62" s="710"/>
      <c r="WDE62" s="710"/>
      <c r="WDF62" s="710"/>
      <c r="WDG62" s="710"/>
      <c r="WDH62" s="710"/>
      <c r="WDI62" s="710"/>
      <c r="WDJ62" s="710"/>
      <c r="WDK62" s="710"/>
      <c r="WDL62" s="710"/>
      <c r="WDM62" s="710"/>
      <c r="WDN62" s="710"/>
      <c r="WDO62" s="710"/>
      <c r="WDP62" s="710"/>
      <c r="WDQ62" s="710"/>
      <c r="WDR62" s="710"/>
      <c r="WDS62" s="710"/>
      <c r="WDT62" s="710"/>
      <c r="WDU62" s="710"/>
      <c r="WDV62" s="710"/>
      <c r="WDW62" s="710"/>
      <c r="WDX62" s="710"/>
      <c r="WDY62" s="710"/>
      <c r="WDZ62" s="710"/>
      <c r="WEA62" s="710"/>
      <c r="WEB62" s="710"/>
      <c r="WEC62" s="710"/>
      <c r="WED62" s="710"/>
      <c r="WEE62" s="710"/>
      <c r="WEF62" s="710"/>
      <c r="WEG62" s="710"/>
      <c r="WEH62" s="710"/>
      <c r="WEI62" s="710"/>
      <c r="WEJ62" s="710"/>
      <c r="WEK62" s="710"/>
      <c r="WEL62" s="710"/>
      <c r="WEM62" s="710"/>
      <c r="WEN62" s="710"/>
      <c r="WEO62" s="710"/>
      <c r="WEP62" s="710"/>
      <c r="WEQ62" s="710"/>
      <c r="WER62" s="710"/>
      <c r="WES62" s="710"/>
      <c r="WET62" s="710"/>
      <c r="WEU62" s="710"/>
      <c r="WEV62" s="710"/>
      <c r="WEW62" s="710"/>
      <c r="WEX62" s="710"/>
      <c r="WEY62" s="710"/>
      <c r="WEZ62" s="710"/>
      <c r="WFA62" s="710"/>
      <c r="WFB62" s="710"/>
      <c r="WFC62" s="710"/>
      <c r="WFD62" s="710"/>
      <c r="WFE62" s="710"/>
      <c r="WFF62" s="710"/>
      <c r="WFG62" s="710"/>
      <c r="WFH62" s="710"/>
      <c r="WFI62" s="710"/>
      <c r="WFJ62" s="710"/>
      <c r="WFK62" s="710"/>
      <c r="WFL62" s="710"/>
      <c r="WFM62" s="710"/>
      <c r="WFN62" s="710"/>
      <c r="WFO62" s="710"/>
      <c r="WFP62" s="710"/>
      <c r="WFQ62" s="710"/>
      <c r="WFR62" s="710"/>
      <c r="WFS62" s="710"/>
      <c r="WFT62" s="710"/>
      <c r="WFU62" s="710"/>
      <c r="WFV62" s="710"/>
      <c r="WFW62" s="710"/>
      <c r="WFX62" s="710"/>
      <c r="WFY62" s="710"/>
      <c r="WFZ62" s="710"/>
      <c r="WGA62" s="710"/>
      <c r="WGB62" s="710"/>
      <c r="WGC62" s="710"/>
      <c r="WGD62" s="710"/>
      <c r="WGE62" s="710"/>
      <c r="WGF62" s="710"/>
      <c r="WGG62" s="710"/>
      <c r="WGH62" s="710"/>
      <c r="WGI62" s="710"/>
      <c r="WGJ62" s="710"/>
      <c r="WGK62" s="710"/>
      <c r="WGL62" s="710"/>
      <c r="WGM62" s="710"/>
      <c r="WGN62" s="710"/>
      <c r="WGO62" s="710"/>
      <c r="WGP62" s="710"/>
      <c r="WGQ62" s="710"/>
      <c r="WGR62" s="710"/>
      <c r="WGS62" s="710"/>
      <c r="WGT62" s="710"/>
      <c r="WGU62" s="710"/>
      <c r="WGV62" s="710"/>
      <c r="WGW62" s="710"/>
      <c r="WGX62" s="710"/>
      <c r="WGY62" s="710"/>
      <c r="WGZ62" s="710"/>
      <c r="WHA62" s="710"/>
      <c r="WHB62" s="710"/>
      <c r="WHC62" s="710"/>
      <c r="WHD62" s="710"/>
      <c r="WHE62" s="710"/>
      <c r="WHF62" s="710"/>
      <c r="WHG62" s="710"/>
      <c r="WHH62" s="710"/>
      <c r="WHI62" s="710"/>
      <c r="WHJ62" s="710"/>
      <c r="WHK62" s="710"/>
      <c r="WHL62" s="710"/>
      <c r="WHM62" s="710"/>
      <c r="WHN62" s="710"/>
      <c r="WHO62" s="710"/>
      <c r="WHP62" s="710"/>
      <c r="WHQ62" s="710"/>
      <c r="WHR62" s="710"/>
      <c r="WHS62" s="710"/>
      <c r="WHT62" s="710"/>
      <c r="WHU62" s="710"/>
      <c r="WHV62" s="710"/>
      <c r="WHW62" s="710"/>
      <c r="WHX62" s="710"/>
      <c r="WHY62" s="710"/>
      <c r="WHZ62" s="710"/>
      <c r="WIA62" s="710"/>
      <c r="WIB62" s="710"/>
      <c r="WIC62" s="710"/>
      <c r="WID62" s="710"/>
      <c r="WIE62" s="710"/>
      <c r="WIF62" s="710"/>
      <c r="WIG62" s="710"/>
      <c r="WIH62" s="710"/>
      <c r="WII62" s="710"/>
      <c r="WIJ62" s="710"/>
      <c r="WIK62" s="710"/>
      <c r="WIL62" s="710"/>
      <c r="WIM62" s="710"/>
      <c r="WIN62" s="710"/>
      <c r="WIO62" s="710"/>
      <c r="WIP62" s="710"/>
      <c r="WIQ62" s="710"/>
      <c r="WIR62" s="710"/>
      <c r="WIS62" s="710"/>
      <c r="WIT62" s="710"/>
      <c r="WIU62" s="710"/>
      <c r="WIV62" s="710"/>
      <c r="WIW62" s="710"/>
      <c r="WIX62" s="710"/>
      <c r="WIY62" s="710"/>
      <c r="WIZ62" s="710"/>
      <c r="WJA62" s="710"/>
      <c r="WJB62" s="710"/>
      <c r="WJC62" s="710"/>
      <c r="WJD62" s="710"/>
      <c r="WJE62" s="710"/>
      <c r="WJF62" s="710"/>
      <c r="WJG62" s="710"/>
      <c r="WJH62" s="710"/>
      <c r="WJI62" s="710"/>
      <c r="WJJ62" s="710"/>
      <c r="WJK62" s="710"/>
      <c r="WJL62" s="710"/>
      <c r="WJM62" s="710"/>
      <c r="WJN62" s="710"/>
      <c r="WJO62" s="710"/>
      <c r="WJP62" s="710"/>
      <c r="WJQ62" s="710"/>
      <c r="WJR62" s="710"/>
      <c r="WJS62" s="710"/>
      <c r="WJT62" s="710"/>
      <c r="WJU62" s="710"/>
      <c r="WJV62" s="710"/>
      <c r="WJW62" s="710"/>
      <c r="WJX62" s="710"/>
      <c r="WJY62" s="710"/>
      <c r="WJZ62" s="710"/>
      <c r="WKA62" s="710"/>
      <c r="WKB62" s="710"/>
      <c r="WKC62" s="710"/>
      <c r="WKD62" s="710"/>
      <c r="WKE62" s="710"/>
      <c r="WKF62" s="710"/>
      <c r="WKG62" s="710"/>
      <c r="WKH62" s="710"/>
      <c r="WKI62" s="710"/>
      <c r="WKJ62" s="710"/>
      <c r="WKK62" s="710"/>
      <c r="WKL62" s="710"/>
      <c r="WKM62" s="710"/>
      <c r="WKN62" s="710"/>
      <c r="WKO62" s="710"/>
      <c r="WKP62" s="710"/>
      <c r="WKQ62" s="710"/>
      <c r="WKR62" s="710"/>
      <c r="WKS62" s="710"/>
      <c r="WKT62" s="710"/>
      <c r="WKU62" s="710"/>
      <c r="WKV62" s="710"/>
      <c r="WKW62" s="710"/>
      <c r="WKX62" s="710"/>
      <c r="WKY62" s="710"/>
      <c r="WKZ62" s="710"/>
      <c r="WLA62" s="710"/>
      <c r="WLB62" s="710"/>
      <c r="WLC62" s="710"/>
      <c r="WLD62" s="710"/>
      <c r="WLE62" s="710"/>
      <c r="WLF62" s="710"/>
      <c r="WLG62" s="710"/>
      <c r="WLH62" s="710"/>
      <c r="WLI62" s="710"/>
      <c r="WLJ62" s="710"/>
      <c r="WLK62" s="710"/>
      <c r="WLL62" s="710"/>
      <c r="WLM62" s="710"/>
      <c r="WLN62" s="710"/>
      <c r="WLO62" s="710"/>
      <c r="WLP62" s="710"/>
      <c r="WLQ62" s="710"/>
      <c r="WLR62" s="710"/>
      <c r="WLS62" s="710"/>
      <c r="WLT62" s="710"/>
      <c r="WLU62" s="710"/>
      <c r="WLV62" s="710"/>
      <c r="WLW62" s="710"/>
      <c r="WLX62" s="710"/>
      <c r="WLY62" s="710"/>
      <c r="WLZ62" s="710"/>
      <c r="WMA62" s="710"/>
      <c r="WMB62" s="710"/>
      <c r="WMC62" s="710"/>
      <c r="WMD62" s="710"/>
      <c r="WME62" s="710"/>
      <c r="WMF62" s="710"/>
      <c r="WMG62" s="710"/>
      <c r="WMH62" s="710"/>
      <c r="WMI62" s="710"/>
      <c r="WMJ62" s="710"/>
      <c r="WMK62" s="710"/>
      <c r="WML62" s="710"/>
      <c r="WMM62" s="710"/>
      <c r="WMN62" s="710"/>
      <c r="WMO62" s="710"/>
      <c r="WMP62" s="710"/>
      <c r="WMQ62" s="710"/>
      <c r="WMR62" s="710"/>
      <c r="WMS62" s="710"/>
      <c r="WMT62" s="710"/>
      <c r="WMU62" s="710"/>
      <c r="WMV62" s="710"/>
      <c r="WMW62" s="710"/>
      <c r="WMX62" s="710"/>
      <c r="WMY62" s="710"/>
      <c r="WMZ62" s="710"/>
      <c r="WNA62" s="710"/>
      <c r="WNB62" s="710"/>
      <c r="WNC62" s="710"/>
      <c r="WND62" s="710"/>
      <c r="WNE62" s="710"/>
      <c r="WNF62" s="710"/>
      <c r="WNG62" s="710"/>
      <c r="WNH62" s="710"/>
      <c r="WNI62" s="710"/>
      <c r="WNJ62" s="710"/>
      <c r="WNK62" s="710"/>
      <c r="WNL62" s="710"/>
      <c r="WNM62" s="710"/>
      <c r="WNN62" s="710"/>
      <c r="WNO62" s="710"/>
      <c r="WNP62" s="710"/>
      <c r="WNQ62" s="710"/>
      <c r="WNR62" s="710"/>
      <c r="WNS62" s="710"/>
      <c r="WNT62" s="710"/>
      <c r="WNU62" s="710"/>
      <c r="WNV62" s="710"/>
      <c r="WNW62" s="710"/>
      <c r="WNX62" s="710"/>
      <c r="WNY62" s="710"/>
      <c r="WNZ62" s="710"/>
      <c r="WOA62" s="710"/>
      <c r="WOB62" s="710"/>
      <c r="WOC62" s="710"/>
      <c r="WOD62" s="710"/>
      <c r="WOE62" s="710"/>
      <c r="WOF62" s="710"/>
      <c r="WOG62" s="710"/>
      <c r="WOH62" s="710"/>
      <c r="WOI62" s="710"/>
      <c r="WOJ62" s="710"/>
      <c r="WOK62" s="710"/>
      <c r="WOL62" s="710"/>
      <c r="WOM62" s="710"/>
      <c r="WON62" s="710"/>
      <c r="WOO62" s="710"/>
      <c r="WOP62" s="710"/>
      <c r="WOQ62" s="710"/>
      <c r="WOR62" s="710"/>
      <c r="WOS62" s="710"/>
      <c r="WOT62" s="710"/>
      <c r="WOU62" s="710"/>
      <c r="WOV62" s="710"/>
      <c r="WOW62" s="710"/>
      <c r="WOX62" s="710"/>
      <c r="WOY62" s="710"/>
      <c r="WOZ62" s="710"/>
      <c r="WPA62" s="710"/>
      <c r="WPB62" s="710"/>
      <c r="WPC62" s="710"/>
      <c r="WPD62" s="710"/>
      <c r="WPE62" s="710"/>
      <c r="WPF62" s="710"/>
      <c r="WPG62" s="710"/>
      <c r="WPH62" s="710"/>
      <c r="WPI62" s="710"/>
      <c r="WPJ62" s="710"/>
      <c r="WPK62" s="710"/>
      <c r="WPL62" s="710"/>
      <c r="WPM62" s="710"/>
      <c r="WPN62" s="710"/>
      <c r="WPO62" s="710"/>
      <c r="WPP62" s="710"/>
      <c r="WPQ62" s="710"/>
      <c r="WPR62" s="710"/>
      <c r="WPS62" s="710"/>
      <c r="WPT62" s="710"/>
      <c r="WPU62" s="710"/>
      <c r="WPV62" s="710"/>
      <c r="WPW62" s="710"/>
      <c r="WPX62" s="710"/>
      <c r="WPY62" s="710"/>
      <c r="WPZ62" s="710"/>
      <c r="WQA62" s="710"/>
      <c r="WQB62" s="710"/>
      <c r="WQC62" s="710"/>
      <c r="WQD62" s="710"/>
      <c r="WQE62" s="710"/>
      <c r="WQF62" s="710"/>
      <c r="WQG62" s="710"/>
      <c r="WQH62" s="710"/>
      <c r="WQI62" s="710"/>
      <c r="WQJ62" s="710"/>
      <c r="WQK62" s="710"/>
      <c r="WQL62" s="710"/>
      <c r="WQM62" s="710"/>
      <c r="WQN62" s="710"/>
      <c r="WQO62" s="710"/>
      <c r="WQP62" s="710"/>
      <c r="WQQ62" s="710"/>
      <c r="WQR62" s="710"/>
      <c r="WQS62" s="710"/>
      <c r="WQT62" s="710"/>
      <c r="WQU62" s="710"/>
      <c r="WQV62" s="710"/>
      <c r="WQW62" s="710"/>
      <c r="WQX62" s="710"/>
      <c r="WQY62" s="710"/>
      <c r="WQZ62" s="710"/>
      <c r="WRA62" s="710"/>
      <c r="WRB62" s="710"/>
      <c r="WRC62" s="710"/>
      <c r="WRD62" s="710"/>
      <c r="WRE62" s="710"/>
      <c r="WRF62" s="710"/>
      <c r="WRG62" s="710"/>
      <c r="WRH62" s="710"/>
      <c r="WRI62" s="710"/>
      <c r="WRJ62" s="710"/>
      <c r="WRK62" s="710"/>
      <c r="WRL62" s="710"/>
      <c r="WRM62" s="710"/>
      <c r="WRN62" s="710"/>
      <c r="WRO62" s="710"/>
      <c r="WRP62" s="710"/>
      <c r="WRQ62" s="710"/>
      <c r="WRR62" s="710"/>
      <c r="WRS62" s="710"/>
      <c r="WRT62" s="710"/>
      <c r="WRU62" s="710"/>
      <c r="WRV62" s="710"/>
      <c r="WRW62" s="710"/>
      <c r="WRX62" s="710"/>
      <c r="WRY62" s="710"/>
      <c r="WRZ62" s="710"/>
      <c r="WSA62" s="710"/>
      <c r="WSB62" s="710"/>
      <c r="WSC62" s="710"/>
      <c r="WSD62" s="710"/>
      <c r="WSE62" s="710"/>
      <c r="WSF62" s="710"/>
      <c r="WSG62" s="710"/>
      <c r="WSH62" s="710"/>
      <c r="WSI62" s="710"/>
      <c r="WSJ62" s="710"/>
      <c r="WSK62" s="710"/>
      <c r="WSL62" s="710"/>
      <c r="WSM62" s="710"/>
      <c r="WSN62" s="710"/>
      <c r="WSO62" s="710"/>
      <c r="WSP62" s="710"/>
      <c r="WSQ62" s="710"/>
      <c r="WSR62" s="710"/>
      <c r="WSS62" s="710"/>
      <c r="WST62" s="710"/>
      <c r="WSU62" s="710"/>
      <c r="WSV62" s="710"/>
      <c r="WSW62" s="710"/>
      <c r="WSX62" s="710"/>
      <c r="WSY62" s="710"/>
      <c r="WSZ62" s="710"/>
      <c r="WTA62" s="710"/>
      <c r="WTB62" s="710"/>
      <c r="WTC62" s="710"/>
      <c r="WTD62" s="710"/>
      <c r="WTE62" s="710"/>
      <c r="WTF62" s="710"/>
      <c r="WTG62" s="710"/>
      <c r="WTH62" s="710"/>
      <c r="WTI62" s="710"/>
      <c r="WTJ62" s="710"/>
      <c r="WTK62" s="710"/>
      <c r="WTL62" s="710"/>
      <c r="WTM62" s="710"/>
      <c r="WTN62" s="710"/>
      <c r="WTO62" s="710"/>
      <c r="WTP62" s="710"/>
      <c r="WTQ62" s="710"/>
      <c r="WTR62" s="710"/>
      <c r="WTS62" s="710"/>
      <c r="WTT62" s="710"/>
      <c r="WTU62" s="710"/>
      <c r="WTV62" s="710"/>
      <c r="WTW62" s="710"/>
      <c r="WTX62" s="710"/>
      <c r="WTY62" s="710"/>
      <c r="WTZ62" s="710"/>
      <c r="WUA62" s="710"/>
      <c r="WUB62" s="710"/>
      <c r="WUC62" s="710"/>
      <c r="WUD62" s="710"/>
      <c r="WUE62" s="710"/>
      <c r="WUF62" s="710"/>
      <c r="WUG62" s="710"/>
      <c r="WUH62" s="710"/>
      <c r="WUI62" s="710"/>
      <c r="WUJ62" s="710"/>
      <c r="WUK62" s="710"/>
      <c r="WUL62" s="710"/>
      <c r="WUM62" s="710"/>
      <c r="WUN62" s="710"/>
      <c r="WUO62" s="710"/>
      <c r="WUP62" s="710"/>
      <c r="WUQ62" s="710"/>
      <c r="WUR62" s="710"/>
      <c r="WUS62" s="710"/>
      <c r="WUT62" s="710"/>
      <c r="WUU62" s="710"/>
      <c r="WUV62" s="710"/>
      <c r="WUW62" s="710"/>
      <c r="WUX62" s="710"/>
      <c r="WUY62" s="710"/>
      <c r="WUZ62" s="710"/>
      <c r="WVA62" s="710"/>
      <c r="WVB62" s="710"/>
      <c r="WVC62" s="710"/>
      <c r="WVD62" s="710"/>
      <c r="WVE62" s="710"/>
      <c r="WVF62" s="710"/>
      <c r="WVG62" s="710"/>
      <c r="WVH62" s="710"/>
      <c r="WVI62" s="710"/>
      <c r="WVJ62" s="710"/>
      <c r="WVK62" s="710"/>
      <c r="WVL62" s="710"/>
      <c r="WVM62" s="710"/>
      <c r="WVN62" s="710"/>
      <c r="WVO62" s="710"/>
      <c r="WVP62" s="710"/>
      <c r="WVQ62" s="710"/>
      <c r="WVR62" s="710"/>
      <c r="WVS62" s="710"/>
      <c r="WVT62" s="710"/>
      <c r="WVU62" s="710"/>
      <c r="WVV62" s="710"/>
      <c r="WVW62" s="710"/>
      <c r="WVX62" s="710"/>
      <c r="WVY62" s="710"/>
      <c r="WVZ62" s="710"/>
      <c r="WWA62" s="710"/>
      <c r="WWB62" s="710"/>
      <c r="WWC62" s="710"/>
      <c r="WWD62" s="710"/>
      <c r="WWE62" s="710"/>
      <c r="WWF62" s="710"/>
      <c r="WWG62" s="710"/>
      <c r="WWH62" s="710"/>
      <c r="WWI62" s="710"/>
      <c r="WWJ62" s="710"/>
      <c r="WWK62" s="710"/>
      <c r="WWL62" s="710"/>
      <c r="WWM62" s="710"/>
      <c r="WWN62" s="710"/>
      <c r="WWO62" s="710"/>
      <c r="WWP62" s="710"/>
      <c r="WWQ62" s="710"/>
      <c r="WWR62" s="710"/>
      <c r="WWS62" s="710"/>
      <c r="WWT62" s="710"/>
      <c r="WWU62" s="710"/>
      <c r="WWV62" s="710"/>
      <c r="WWW62" s="710"/>
      <c r="WWX62" s="710"/>
      <c r="WWY62" s="710"/>
      <c r="WWZ62" s="710"/>
      <c r="WXA62" s="710"/>
      <c r="WXB62" s="710"/>
      <c r="WXC62" s="710"/>
      <c r="WXD62" s="710"/>
      <c r="WXE62" s="710"/>
      <c r="WXF62" s="710"/>
      <c r="WXG62" s="710"/>
      <c r="WXH62" s="710"/>
      <c r="WXI62" s="710"/>
      <c r="WXJ62" s="710"/>
      <c r="WXK62" s="710"/>
      <c r="WXL62" s="710"/>
      <c r="WXM62" s="710"/>
      <c r="WXN62" s="710"/>
      <c r="WXO62" s="710"/>
      <c r="WXP62" s="710"/>
      <c r="WXQ62" s="710"/>
      <c r="WXR62" s="710"/>
      <c r="WXS62" s="710"/>
      <c r="WXT62" s="710"/>
      <c r="WXU62" s="710"/>
      <c r="WXV62" s="710"/>
      <c r="WXW62" s="710"/>
      <c r="WXX62" s="710"/>
      <c r="WXY62" s="710"/>
      <c r="WXZ62" s="710"/>
      <c r="WYA62" s="710"/>
      <c r="WYB62" s="710"/>
      <c r="WYC62" s="710"/>
      <c r="WYD62" s="710"/>
      <c r="WYE62" s="710"/>
      <c r="WYF62" s="710"/>
      <c r="WYG62" s="710"/>
      <c r="WYH62" s="710"/>
      <c r="WYI62" s="710"/>
      <c r="WYJ62" s="710"/>
      <c r="WYK62" s="710"/>
      <c r="WYL62" s="710"/>
      <c r="WYM62" s="710"/>
      <c r="WYN62" s="710"/>
      <c r="WYO62" s="710"/>
      <c r="WYP62" s="710"/>
      <c r="WYQ62" s="710"/>
      <c r="WYR62" s="710"/>
      <c r="WYS62" s="710"/>
      <c r="WYT62" s="710"/>
      <c r="WYU62" s="710"/>
      <c r="WYV62" s="710"/>
      <c r="WYW62" s="710"/>
      <c r="WYX62" s="710"/>
      <c r="WYY62" s="710"/>
      <c r="WYZ62" s="710"/>
      <c r="WZA62" s="710"/>
      <c r="WZB62" s="710"/>
      <c r="WZC62" s="710"/>
      <c r="WZD62" s="710"/>
      <c r="WZE62" s="710"/>
      <c r="WZF62" s="710"/>
      <c r="WZG62" s="710"/>
      <c r="WZH62" s="710"/>
      <c r="WZI62" s="710"/>
      <c r="WZJ62" s="710"/>
      <c r="WZK62" s="710"/>
      <c r="WZL62" s="710"/>
      <c r="WZM62" s="710"/>
      <c r="WZN62" s="710"/>
      <c r="WZO62" s="710"/>
      <c r="WZP62" s="710"/>
      <c r="WZQ62" s="710"/>
      <c r="WZR62" s="710"/>
      <c r="WZS62" s="710"/>
      <c r="WZT62" s="710"/>
      <c r="WZU62" s="710"/>
      <c r="WZV62" s="710"/>
      <c r="WZW62" s="710"/>
      <c r="WZX62" s="710"/>
      <c r="WZY62" s="710"/>
      <c r="WZZ62" s="710"/>
      <c r="XAA62" s="710"/>
      <c r="XAB62" s="710"/>
      <c r="XAC62" s="710"/>
      <c r="XAD62" s="710"/>
      <c r="XAE62" s="710"/>
      <c r="XAF62" s="710"/>
      <c r="XAG62" s="710"/>
      <c r="XAH62" s="710"/>
      <c r="XAI62" s="710"/>
      <c r="XAJ62" s="710"/>
      <c r="XAK62" s="710"/>
      <c r="XAL62" s="710"/>
      <c r="XAM62" s="710"/>
      <c r="XAN62" s="710"/>
      <c r="XAO62" s="710"/>
      <c r="XAP62" s="710"/>
      <c r="XAQ62" s="710"/>
      <c r="XAR62" s="710"/>
      <c r="XAS62" s="710"/>
      <c r="XAT62" s="710"/>
      <c r="XAU62" s="710"/>
      <c r="XAV62" s="710"/>
      <c r="XAW62" s="710"/>
      <c r="XAX62" s="710"/>
      <c r="XAY62" s="710"/>
      <c r="XAZ62" s="710"/>
      <c r="XBA62" s="710"/>
      <c r="XBB62" s="710"/>
      <c r="XBC62" s="710"/>
      <c r="XBD62" s="710"/>
      <c r="XBE62" s="710"/>
      <c r="XBF62" s="710"/>
      <c r="XBG62" s="710"/>
      <c r="XBH62" s="710"/>
      <c r="XBI62" s="710"/>
      <c r="XBJ62" s="710"/>
      <c r="XBK62" s="710"/>
      <c r="XBL62" s="710"/>
      <c r="XBM62" s="710"/>
      <c r="XBN62" s="710"/>
      <c r="XBO62" s="710"/>
      <c r="XBP62" s="710"/>
      <c r="XBQ62" s="710"/>
      <c r="XBR62" s="710"/>
      <c r="XBS62" s="710"/>
      <c r="XBT62" s="710"/>
      <c r="XBU62" s="710"/>
      <c r="XBV62" s="710"/>
      <c r="XBW62" s="710"/>
      <c r="XBX62" s="710"/>
      <c r="XBY62" s="710"/>
      <c r="XBZ62" s="710"/>
      <c r="XCA62" s="710"/>
      <c r="XCB62" s="710"/>
      <c r="XCC62" s="710"/>
      <c r="XCD62" s="710"/>
      <c r="XCE62" s="710"/>
      <c r="XCF62" s="710"/>
      <c r="XCG62" s="710"/>
      <c r="XCH62" s="710"/>
      <c r="XCI62" s="710"/>
      <c r="XCJ62" s="710"/>
      <c r="XCK62" s="710"/>
      <c r="XCL62" s="710"/>
      <c r="XCM62" s="710"/>
      <c r="XCN62" s="710"/>
      <c r="XCO62" s="710"/>
      <c r="XCP62" s="710"/>
      <c r="XCQ62" s="710"/>
      <c r="XCR62" s="710"/>
      <c r="XCS62" s="710"/>
      <c r="XCT62" s="710"/>
      <c r="XCU62" s="710"/>
      <c r="XCV62" s="710"/>
      <c r="XCW62" s="710"/>
      <c r="XCX62" s="710"/>
      <c r="XCY62" s="710"/>
      <c r="XCZ62" s="710"/>
      <c r="XDA62" s="710"/>
      <c r="XDB62" s="710"/>
      <c r="XDC62" s="710"/>
      <c r="XDD62" s="710"/>
      <c r="XDE62" s="710"/>
      <c r="XDF62" s="710"/>
      <c r="XDG62" s="710"/>
      <c r="XDH62" s="710"/>
      <c r="XDI62" s="710"/>
      <c r="XDJ62" s="710"/>
      <c r="XDK62" s="710"/>
      <c r="XDL62" s="710"/>
      <c r="XDM62" s="710"/>
      <c r="XDN62" s="710"/>
      <c r="XDO62" s="710"/>
      <c r="XDP62" s="710"/>
      <c r="XDQ62" s="710"/>
      <c r="XDR62" s="710"/>
      <c r="XDS62" s="710"/>
      <c r="XDT62" s="710"/>
      <c r="XDU62" s="710"/>
      <c r="XDV62" s="710"/>
      <c r="XDW62" s="710"/>
      <c r="XDX62" s="710"/>
      <c r="XDY62" s="710"/>
      <c r="XDZ62" s="710"/>
      <c r="XEA62" s="710"/>
      <c r="XEB62" s="710"/>
      <c r="XEC62" s="710"/>
      <c r="XED62" s="710"/>
      <c r="XEE62" s="710"/>
      <c r="XEF62" s="710"/>
      <c r="XEG62" s="710"/>
      <c r="XEH62" s="710"/>
      <c r="XEI62" s="710"/>
      <c r="XEJ62" s="710"/>
      <c r="XEK62" s="710"/>
      <c r="XEL62" s="710"/>
      <c r="XEM62" s="710"/>
      <c r="XEN62" s="710"/>
      <c r="XEO62" s="710"/>
      <c r="XEP62" s="710"/>
      <c r="XEQ62" s="710"/>
      <c r="XER62" s="710"/>
      <c r="XES62" s="710"/>
      <c r="XET62" s="710"/>
      <c r="XEU62" s="710"/>
      <c r="XEV62" s="710"/>
      <c r="XEW62" s="710"/>
      <c r="XEX62" s="710"/>
      <c r="XEY62" s="710"/>
      <c r="XEZ62" s="710"/>
      <c r="XFA62" s="710"/>
      <c r="XFB62" s="710"/>
      <c r="XFC62" s="710"/>
      <c r="XFD62" s="710"/>
    </row>
    <row r="63" spans="1:16384" customFormat="1" x14ac:dyDescent="0.35">
      <c r="A63" s="603">
        <v>3.1</v>
      </c>
      <c r="B63" s="603" t="s">
        <v>145</v>
      </c>
      <c r="C63" s="601"/>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row>
    <row r="64" spans="1:16384" customFormat="1" ht="20.25" customHeight="1" x14ac:dyDescent="0.35">
      <c r="A64" s="170"/>
      <c r="B64" s="735" t="s">
        <v>146</v>
      </c>
      <c r="C64" s="735"/>
      <c r="D64" s="735"/>
      <c r="E64" s="735"/>
      <c r="F64" s="735"/>
      <c r="G64" s="735"/>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row>
    <row r="65" spans="1:16384" s="159" customFormat="1" ht="5.5" customHeight="1" x14ac:dyDescent="0.2">
      <c r="A65" s="179"/>
      <c r="B65" s="181"/>
      <c r="C65" s="181"/>
      <c r="D65" s="181"/>
      <c r="E65" s="601"/>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c r="AM65" s="601"/>
      <c r="AN65" s="601"/>
    </row>
    <row r="66" spans="1:16384" s="159" customFormat="1" ht="15" customHeight="1" x14ac:dyDescent="0.2">
      <c r="A66" s="164"/>
      <c r="B66" s="727"/>
      <c r="C66" s="728"/>
      <c r="D66" s="728"/>
      <c r="E66" s="729"/>
      <c r="F66" s="729"/>
      <c r="G66" s="730"/>
      <c r="H66" s="601"/>
      <c r="I66" s="601"/>
      <c r="J66" s="601"/>
      <c r="K66" s="601"/>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c r="AM66" s="601"/>
      <c r="AN66" s="601"/>
      <c r="AO66" s="601"/>
      <c r="AP66" s="601"/>
      <c r="AQ66" s="601"/>
    </row>
    <row r="67" spans="1:16384" s="159" customFormat="1" ht="15" customHeight="1" x14ac:dyDescent="0.2">
      <c r="A67" s="164"/>
      <c r="B67" s="727"/>
      <c r="C67" s="728"/>
      <c r="D67" s="728"/>
      <c r="E67" s="728"/>
      <c r="F67" s="728"/>
      <c r="G67" s="73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c r="AM67" s="601"/>
      <c r="AN67" s="601"/>
      <c r="AO67" s="601"/>
      <c r="AP67" s="601"/>
      <c r="AQ67" s="601"/>
    </row>
    <row r="68" spans="1:16384" s="159" customFormat="1" ht="15" customHeight="1" x14ac:dyDescent="0.2">
      <c r="A68" s="164"/>
      <c r="B68" s="727"/>
      <c r="C68" s="728"/>
      <c r="D68" s="728"/>
      <c r="E68" s="728"/>
      <c r="F68" s="728"/>
      <c r="G68" s="73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row>
    <row r="69" spans="1:16384" s="159" customFormat="1" ht="15" customHeight="1" x14ac:dyDescent="0.2">
      <c r="A69" s="606"/>
      <c r="B69" s="732"/>
      <c r="C69" s="733"/>
      <c r="D69" s="733"/>
      <c r="E69" s="733"/>
      <c r="F69" s="733"/>
      <c r="G69" s="734"/>
      <c r="H69" s="601"/>
      <c r="I69" s="714"/>
      <c r="J69" s="714"/>
      <c r="K69" s="714"/>
      <c r="L69" s="714"/>
      <c r="M69" s="714"/>
      <c r="N69" s="714"/>
      <c r="O69" s="714"/>
      <c r="P69" s="714"/>
      <c r="Q69" s="714"/>
      <c r="R69" s="714"/>
      <c r="S69" s="714"/>
      <c r="T69" s="714"/>
      <c r="U69" s="714"/>
      <c r="V69" s="714"/>
      <c r="W69" s="714"/>
      <c r="X69" s="714"/>
      <c r="Y69" s="714"/>
      <c r="Z69" s="714"/>
      <c r="AA69" s="714"/>
      <c r="AB69" s="714"/>
      <c r="AC69" s="714"/>
      <c r="AD69" s="714"/>
      <c r="AE69" s="714"/>
      <c r="AF69" s="714"/>
      <c r="AG69" s="714"/>
      <c r="AH69" s="714"/>
      <c r="AI69" s="714"/>
      <c r="AJ69" s="714"/>
      <c r="AK69" s="714"/>
      <c r="AL69" s="714"/>
      <c r="AM69" s="714"/>
      <c r="AN69" s="714"/>
      <c r="AO69" s="710"/>
      <c r="AP69" s="710"/>
      <c r="AQ69" s="710"/>
      <c r="AR69" s="710"/>
      <c r="AS69" s="710"/>
      <c r="AT69" s="710"/>
      <c r="AU69" s="710"/>
      <c r="AV69" s="710"/>
      <c r="AW69" s="710"/>
      <c r="AX69" s="710"/>
      <c r="AY69" s="710"/>
      <c r="AZ69" s="710"/>
      <c r="BA69" s="710"/>
      <c r="BB69" s="710"/>
      <c r="BC69" s="710"/>
      <c r="BD69" s="710"/>
      <c r="BE69" s="710"/>
      <c r="BF69" s="710"/>
      <c r="BG69" s="710"/>
      <c r="BH69" s="710"/>
      <c r="BI69" s="710"/>
      <c r="BJ69" s="710"/>
      <c r="BK69" s="710"/>
      <c r="BL69" s="710"/>
      <c r="BM69" s="710"/>
      <c r="BN69" s="710"/>
      <c r="BO69" s="710"/>
      <c r="BP69" s="710"/>
      <c r="BQ69" s="710"/>
      <c r="BR69" s="710"/>
      <c r="BS69" s="710"/>
      <c r="BT69" s="710"/>
      <c r="BU69" s="710"/>
      <c r="BV69" s="710"/>
      <c r="BW69" s="710"/>
      <c r="BX69" s="710"/>
      <c r="BY69" s="710"/>
      <c r="BZ69" s="710"/>
      <c r="CA69" s="710"/>
      <c r="CB69" s="710"/>
      <c r="CC69" s="710"/>
      <c r="CD69" s="710"/>
      <c r="CE69" s="710"/>
      <c r="CF69" s="710"/>
      <c r="CG69" s="710"/>
      <c r="CH69" s="710"/>
      <c r="CI69" s="710"/>
      <c r="CJ69" s="710"/>
      <c r="CK69" s="710"/>
      <c r="CL69" s="710"/>
      <c r="CM69" s="710"/>
      <c r="CN69" s="710"/>
      <c r="CO69" s="710"/>
      <c r="CP69" s="710"/>
      <c r="CQ69" s="710"/>
      <c r="CR69" s="710"/>
      <c r="CS69" s="710"/>
      <c r="CT69" s="710"/>
      <c r="CU69" s="710"/>
      <c r="CV69" s="710"/>
      <c r="CW69" s="710"/>
      <c r="CX69" s="710"/>
      <c r="CY69" s="710"/>
      <c r="CZ69" s="710"/>
      <c r="DA69" s="710"/>
      <c r="DB69" s="710"/>
      <c r="DC69" s="710"/>
      <c r="DD69" s="710"/>
      <c r="DE69" s="710"/>
      <c r="DF69" s="710"/>
      <c r="DG69" s="710"/>
      <c r="DH69" s="710"/>
      <c r="DI69" s="710"/>
      <c r="DJ69" s="710"/>
      <c r="DK69" s="710"/>
      <c r="DL69" s="710"/>
      <c r="DM69" s="710"/>
      <c r="DN69" s="710"/>
      <c r="DO69" s="710"/>
      <c r="DP69" s="710"/>
      <c r="DQ69" s="710"/>
      <c r="DR69" s="710"/>
      <c r="DS69" s="710"/>
      <c r="DT69" s="710"/>
      <c r="DU69" s="710"/>
      <c r="DV69" s="710"/>
      <c r="DW69" s="710"/>
      <c r="DX69" s="710"/>
      <c r="DY69" s="710"/>
      <c r="DZ69" s="710"/>
      <c r="EA69" s="710"/>
      <c r="EB69" s="710"/>
      <c r="EC69" s="710"/>
      <c r="ED69" s="710"/>
      <c r="EE69" s="710"/>
      <c r="EF69" s="710"/>
      <c r="EG69" s="710"/>
      <c r="EH69" s="710"/>
      <c r="EI69" s="710"/>
      <c r="EJ69" s="710"/>
      <c r="EK69" s="710"/>
      <c r="EL69" s="710"/>
      <c r="EM69" s="710"/>
      <c r="EN69" s="710"/>
      <c r="EO69" s="710"/>
      <c r="EP69" s="710"/>
      <c r="EQ69" s="710"/>
      <c r="ER69" s="710"/>
      <c r="ES69" s="710"/>
      <c r="ET69" s="710"/>
      <c r="EU69" s="710"/>
      <c r="EV69" s="710"/>
      <c r="EW69" s="710"/>
      <c r="EX69" s="710"/>
      <c r="EY69" s="710"/>
      <c r="EZ69" s="710"/>
      <c r="FA69" s="710"/>
      <c r="FB69" s="710"/>
      <c r="FC69" s="710"/>
      <c r="FD69" s="710"/>
      <c r="FE69" s="710"/>
      <c r="FF69" s="710"/>
      <c r="FG69" s="710"/>
      <c r="FH69" s="710"/>
      <c r="FI69" s="710"/>
      <c r="FJ69" s="710"/>
      <c r="FK69" s="710"/>
      <c r="FL69" s="710"/>
      <c r="FM69" s="710"/>
      <c r="FN69" s="710"/>
      <c r="FO69" s="710"/>
      <c r="FP69" s="710"/>
      <c r="FQ69" s="710"/>
      <c r="FR69" s="710"/>
      <c r="FS69" s="710"/>
      <c r="FT69" s="710"/>
      <c r="FU69" s="710"/>
      <c r="FV69" s="710"/>
      <c r="FW69" s="710"/>
      <c r="FX69" s="710"/>
      <c r="FY69" s="710"/>
      <c r="FZ69" s="710"/>
      <c r="GA69" s="710"/>
      <c r="GB69" s="710"/>
      <c r="GC69" s="710"/>
      <c r="GD69" s="710"/>
      <c r="GE69" s="710"/>
      <c r="GF69" s="710"/>
      <c r="GG69" s="710"/>
      <c r="GH69" s="710"/>
      <c r="GI69" s="710"/>
      <c r="GJ69" s="710"/>
      <c r="GK69" s="710"/>
      <c r="GL69" s="710"/>
      <c r="GM69" s="710"/>
      <c r="GN69" s="710"/>
      <c r="GO69" s="710"/>
      <c r="GP69" s="710"/>
      <c r="GQ69" s="710"/>
      <c r="GR69" s="710"/>
      <c r="GS69" s="710"/>
      <c r="GT69" s="710"/>
      <c r="GU69" s="710"/>
      <c r="GV69" s="710"/>
      <c r="GW69" s="710"/>
      <c r="GX69" s="710"/>
      <c r="GY69" s="710"/>
      <c r="GZ69" s="710"/>
      <c r="HA69" s="710"/>
      <c r="HB69" s="710"/>
      <c r="HC69" s="710"/>
      <c r="HD69" s="710"/>
      <c r="HE69" s="710"/>
      <c r="HF69" s="710"/>
      <c r="HG69" s="710"/>
      <c r="HH69" s="710"/>
      <c r="HI69" s="710"/>
      <c r="HJ69" s="710"/>
      <c r="HK69" s="710"/>
      <c r="HL69" s="710"/>
      <c r="HM69" s="710"/>
      <c r="HN69" s="710"/>
      <c r="HO69" s="710"/>
      <c r="HP69" s="710"/>
      <c r="HQ69" s="710"/>
      <c r="HR69" s="710"/>
      <c r="HS69" s="710"/>
      <c r="HT69" s="710"/>
      <c r="HU69" s="710"/>
      <c r="HV69" s="710"/>
      <c r="HW69" s="710"/>
      <c r="HX69" s="710"/>
      <c r="HY69" s="710"/>
      <c r="HZ69" s="710"/>
      <c r="IA69" s="710"/>
      <c r="IB69" s="710"/>
      <c r="IC69" s="710"/>
      <c r="ID69" s="710"/>
      <c r="IE69" s="710"/>
      <c r="IF69" s="710"/>
      <c r="IG69" s="710"/>
      <c r="IH69" s="710"/>
      <c r="II69" s="710"/>
      <c r="IJ69" s="710"/>
      <c r="IK69" s="710"/>
      <c r="IL69" s="710"/>
      <c r="IM69" s="710"/>
      <c r="IN69" s="710"/>
      <c r="IO69" s="710"/>
      <c r="IP69" s="710"/>
      <c r="IQ69" s="710"/>
      <c r="IR69" s="710"/>
      <c r="IS69" s="710"/>
      <c r="IT69" s="710"/>
      <c r="IU69" s="710"/>
      <c r="IV69" s="710"/>
      <c r="IW69" s="710"/>
      <c r="IX69" s="710"/>
      <c r="IY69" s="710"/>
      <c r="IZ69" s="710"/>
      <c r="JA69" s="710"/>
      <c r="JB69" s="710"/>
      <c r="JC69" s="710"/>
      <c r="JD69" s="710"/>
      <c r="JE69" s="710"/>
      <c r="JF69" s="710"/>
      <c r="JG69" s="710"/>
      <c r="JH69" s="710"/>
      <c r="JI69" s="710"/>
      <c r="JJ69" s="710"/>
      <c r="JK69" s="710"/>
      <c r="JL69" s="710"/>
      <c r="JM69" s="710"/>
      <c r="JN69" s="710"/>
      <c r="JO69" s="710"/>
      <c r="JP69" s="710"/>
      <c r="JQ69" s="710"/>
      <c r="JR69" s="710"/>
      <c r="JS69" s="710"/>
      <c r="JT69" s="710"/>
      <c r="JU69" s="710"/>
      <c r="JV69" s="710"/>
      <c r="JW69" s="710"/>
      <c r="JX69" s="710"/>
      <c r="JY69" s="710"/>
      <c r="JZ69" s="710"/>
      <c r="KA69" s="710"/>
      <c r="KB69" s="710"/>
      <c r="KC69" s="710"/>
      <c r="KD69" s="710"/>
      <c r="KE69" s="710"/>
      <c r="KF69" s="710"/>
      <c r="KG69" s="710"/>
      <c r="KH69" s="710"/>
      <c r="KI69" s="710"/>
      <c r="KJ69" s="710"/>
      <c r="KK69" s="710"/>
      <c r="KL69" s="710"/>
      <c r="KM69" s="710"/>
      <c r="KN69" s="710"/>
      <c r="KO69" s="710"/>
      <c r="KP69" s="710"/>
      <c r="KQ69" s="710"/>
      <c r="KR69" s="710"/>
      <c r="KS69" s="710"/>
      <c r="KT69" s="710"/>
      <c r="KU69" s="710"/>
      <c r="KV69" s="710"/>
      <c r="KW69" s="710"/>
      <c r="KX69" s="710"/>
      <c r="KY69" s="710"/>
      <c r="KZ69" s="710"/>
      <c r="LA69" s="710"/>
      <c r="LB69" s="710"/>
      <c r="LC69" s="710"/>
      <c r="LD69" s="710"/>
      <c r="LE69" s="710"/>
      <c r="LF69" s="710"/>
      <c r="LG69" s="710"/>
      <c r="LH69" s="710"/>
      <c r="LI69" s="710"/>
      <c r="LJ69" s="710"/>
      <c r="LK69" s="710"/>
      <c r="LL69" s="710"/>
      <c r="LM69" s="710"/>
      <c r="LN69" s="710"/>
      <c r="LO69" s="710"/>
      <c r="LP69" s="710"/>
      <c r="LQ69" s="710"/>
      <c r="LR69" s="710"/>
      <c r="LS69" s="710"/>
      <c r="LT69" s="710"/>
      <c r="LU69" s="710"/>
      <c r="LV69" s="710"/>
      <c r="LW69" s="710"/>
      <c r="LX69" s="710"/>
      <c r="LY69" s="710"/>
      <c r="LZ69" s="710"/>
      <c r="MA69" s="710"/>
      <c r="MB69" s="710"/>
      <c r="MC69" s="710"/>
      <c r="MD69" s="710"/>
      <c r="ME69" s="710"/>
      <c r="MF69" s="710"/>
      <c r="MG69" s="710"/>
      <c r="MH69" s="710"/>
      <c r="MI69" s="710"/>
      <c r="MJ69" s="710"/>
      <c r="MK69" s="710"/>
      <c r="ML69" s="710"/>
      <c r="MM69" s="710"/>
      <c r="MN69" s="710"/>
      <c r="MO69" s="710"/>
      <c r="MP69" s="710"/>
      <c r="MQ69" s="710"/>
      <c r="MR69" s="710"/>
      <c r="MS69" s="710"/>
      <c r="MT69" s="710"/>
      <c r="MU69" s="710"/>
      <c r="MV69" s="710"/>
      <c r="MW69" s="710"/>
      <c r="MX69" s="710"/>
      <c r="MY69" s="710"/>
      <c r="MZ69" s="710"/>
      <c r="NA69" s="710"/>
      <c r="NB69" s="710"/>
      <c r="NC69" s="710"/>
      <c r="ND69" s="710"/>
      <c r="NE69" s="710"/>
      <c r="NF69" s="710"/>
      <c r="NG69" s="710"/>
      <c r="NH69" s="710"/>
      <c r="NI69" s="710"/>
      <c r="NJ69" s="710"/>
      <c r="NK69" s="710"/>
      <c r="NL69" s="710"/>
      <c r="NM69" s="710"/>
      <c r="NN69" s="710"/>
      <c r="NO69" s="710"/>
      <c r="NP69" s="710"/>
      <c r="NQ69" s="710"/>
      <c r="NR69" s="710"/>
      <c r="NS69" s="710"/>
      <c r="NT69" s="710"/>
      <c r="NU69" s="710"/>
      <c r="NV69" s="710"/>
      <c r="NW69" s="710"/>
      <c r="NX69" s="710"/>
      <c r="NY69" s="710"/>
      <c r="NZ69" s="710"/>
      <c r="OA69" s="710"/>
      <c r="OB69" s="710"/>
      <c r="OC69" s="710"/>
      <c r="OD69" s="710"/>
      <c r="OE69" s="710"/>
      <c r="OF69" s="710"/>
      <c r="OG69" s="710"/>
      <c r="OH69" s="710"/>
      <c r="OI69" s="710"/>
      <c r="OJ69" s="710"/>
      <c r="OK69" s="710"/>
      <c r="OL69" s="710"/>
      <c r="OM69" s="710"/>
      <c r="ON69" s="710"/>
      <c r="OO69" s="710"/>
      <c r="OP69" s="710"/>
      <c r="OQ69" s="710"/>
      <c r="OR69" s="710"/>
      <c r="OS69" s="710"/>
      <c r="OT69" s="710"/>
      <c r="OU69" s="710"/>
      <c r="OV69" s="710"/>
      <c r="OW69" s="710"/>
      <c r="OX69" s="710"/>
      <c r="OY69" s="710"/>
      <c r="OZ69" s="710"/>
      <c r="PA69" s="710"/>
      <c r="PB69" s="710"/>
      <c r="PC69" s="710"/>
      <c r="PD69" s="710"/>
      <c r="PE69" s="710"/>
      <c r="PF69" s="710"/>
      <c r="PG69" s="710"/>
      <c r="PH69" s="710"/>
      <c r="PI69" s="710"/>
      <c r="PJ69" s="710"/>
      <c r="PK69" s="710"/>
      <c r="PL69" s="710"/>
      <c r="PM69" s="710"/>
      <c r="PN69" s="710"/>
      <c r="PO69" s="710"/>
      <c r="PP69" s="710"/>
      <c r="PQ69" s="710"/>
      <c r="PR69" s="710"/>
      <c r="PS69" s="710"/>
      <c r="PT69" s="710"/>
      <c r="PU69" s="710"/>
      <c r="PV69" s="710"/>
      <c r="PW69" s="710"/>
      <c r="PX69" s="710"/>
      <c r="PY69" s="710"/>
      <c r="PZ69" s="710"/>
      <c r="QA69" s="710"/>
      <c r="QB69" s="710"/>
      <c r="QC69" s="710"/>
      <c r="QD69" s="710"/>
      <c r="QE69" s="710"/>
      <c r="QF69" s="710"/>
      <c r="QG69" s="710"/>
      <c r="QH69" s="710"/>
      <c r="QI69" s="710"/>
      <c r="QJ69" s="710"/>
      <c r="QK69" s="710"/>
      <c r="QL69" s="710"/>
      <c r="QM69" s="710"/>
      <c r="QN69" s="710"/>
      <c r="QO69" s="710"/>
      <c r="QP69" s="710"/>
      <c r="QQ69" s="710"/>
      <c r="QR69" s="710"/>
      <c r="QS69" s="710"/>
      <c r="QT69" s="710"/>
      <c r="QU69" s="710"/>
      <c r="QV69" s="710"/>
      <c r="QW69" s="710"/>
      <c r="QX69" s="710"/>
      <c r="QY69" s="710"/>
      <c r="QZ69" s="710"/>
      <c r="RA69" s="710"/>
      <c r="RB69" s="710"/>
      <c r="RC69" s="710"/>
      <c r="RD69" s="710"/>
      <c r="RE69" s="710"/>
      <c r="RF69" s="710"/>
      <c r="RG69" s="710"/>
      <c r="RH69" s="710"/>
      <c r="RI69" s="710"/>
      <c r="RJ69" s="710"/>
      <c r="RK69" s="710"/>
      <c r="RL69" s="710"/>
      <c r="RM69" s="710"/>
      <c r="RN69" s="710"/>
      <c r="RO69" s="710"/>
      <c r="RP69" s="710"/>
      <c r="RQ69" s="710"/>
      <c r="RR69" s="710"/>
      <c r="RS69" s="710"/>
      <c r="RT69" s="710"/>
      <c r="RU69" s="710"/>
      <c r="RV69" s="710"/>
      <c r="RW69" s="710"/>
      <c r="RX69" s="710"/>
      <c r="RY69" s="710"/>
      <c r="RZ69" s="710"/>
      <c r="SA69" s="710"/>
      <c r="SB69" s="710"/>
      <c r="SC69" s="710"/>
      <c r="SD69" s="710"/>
      <c r="SE69" s="710"/>
      <c r="SF69" s="710"/>
      <c r="SG69" s="710"/>
      <c r="SH69" s="710"/>
      <c r="SI69" s="710"/>
      <c r="SJ69" s="710"/>
      <c r="SK69" s="710"/>
      <c r="SL69" s="710"/>
      <c r="SM69" s="710"/>
      <c r="SN69" s="710"/>
      <c r="SO69" s="710"/>
      <c r="SP69" s="710"/>
      <c r="SQ69" s="710"/>
      <c r="SR69" s="710"/>
      <c r="SS69" s="710"/>
      <c r="ST69" s="710"/>
      <c r="SU69" s="710"/>
      <c r="SV69" s="710"/>
      <c r="SW69" s="710"/>
      <c r="SX69" s="710"/>
      <c r="SY69" s="710"/>
      <c r="SZ69" s="710"/>
      <c r="TA69" s="710"/>
      <c r="TB69" s="710"/>
      <c r="TC69" s="710"/>
      <c r="TD69" s="710"/>
      <c r="TE69" s="710"/>
      <c r="TF69" s="710"/>
      <c r="TG69" s="710"/>
      <c r="TH69" s="710"/>
      <c r="TI69" s="710"/>
      <c r="TJ69" s="710"/>
      <c r="TK69" s="710"/>
      <c r="TL69" s="710"/>
      <c r="TM69" s="710"/>
      <c r="TN69" s="710"/>
      <c r="TO69" s="710"/>
      <c r="TP69" s="710"/>
      <c r="TQ69" s="710"/>
      <c r="TR69" s="710"/>
      <c r="TS69" s="710"/>
      <c r="TT69" s="710"/>
      <c r="TU69" s="710"/>
      <c r="TV69" s="710"/>
      <c r="TW69" s="710"/>
      <c r="TX69" s="710"/>
      <c r="TY69" s="710"/>
      <c r="TZ69" s="710"/>
      <c r="UA69" s="710"/>
      <c r="UB69" s="710"/>
      <c r="UC69" s="710"/>
      <c r="UD69" s="710"/>
      <c r="UE69" s="710"/>
      <c r="UF69" s="710"/>
      <c r="UG69" s="710"/>
      <c r="UH69" s="710"/>
      <c r="UI69" s="710"/>
      <c r="UJ69" s="710"/>
      <c r="UK69" s="710"/>
      <c r="UL69" s="710"/>
      <c r="UM69" s="710"/>
      <c r="UN69" s="710"/>
      <c r="UO69" s="710"/>
      <c r="UP69" s="710"/>
      <c r="UQ69" s="710"/>
      <c r="UR69" s="710"/>
      <c r="US69" s="710"/>
      <c r="UT69" s="710"/>
      <c r="UU69" s="710"/>
      <c r="UV69" s="710"/>
      <c r="UW69" s="710"/>
      <c r="UX69" s="710"/>
      <c r="UY69" s="710"/>
      <c r="UZ69" s="710"/>
      <c r="VA69" s="710"/>
      <c r="VB69" s="710"/>
      <c r="VC69" s="710"/>
      <c r="VD69" s="710"/>
      <c r="VE69" s="710"/>
      <c r="VF69" s="710"/>
      <c r="VG69" s="710"/>
      <c r="VH69" s="710"/>
      <c r="VI69" s="710"/>
      <c r="VJ69" s="710"/>
      <c r="VK69" s="710"/>
      <c r="VL69" s="710"/>
      <c r="VM69" s="710"/>
      <c r="VN69" s="710"/>
      <c r="VO69" s="710"/>
      <c r="VP69" s="710"/>
      <c r="VQ69" s="710"/>
      <c r="VR69" s="710"/>
      <c r="VS69" s="710"/>
      <c r="VT69" s="710"/>
      <c r="VU69" s="710"/>
      <c r="VV69" s="710"/>
      <c r="VW69" s="710"/>
      <c r="VX69" s="710"/>
      <c r="VY69" s="710"/>
      <c r="VZ69" s="710"/>
      <c r="WA69" s="710"/>
      <c r="WB69" s="710"/>
      <c r="WC69" s="710"/>
      <c r="WD69" s="710"/>
      <c r="WE69" s="710"/>
      <c r="WF69" s="710"/>
      <c r="WG69" s="710"/>
      <c r="WH69" s="710"/>
      <c r="WI69" s="710"/>
      <c r="WJ69" s="710"/>
      <c r="WK69" s="710"/>
      <c r="WL69" s="710"/>
      <c r="WM69" s="710"/>
      <c r="WN69" s="710"/>
      <c r="WO69" s="710"/>
      <c r="WP69" s="710"/>
      <c r="WQ69" s="710"/>
      <c r="WR69" s="710"/>
      <c r="WS69" s="710"/>
      <c r="WT69" s="710"/>
      <c r="WU69" s="710"/>
      <c r="WV69" s="710"/>
      <c r="WW69" s="710"/>
      <c r="WX69" s="710"/>
      <c r="WY69" s="710"/>
      <c r="WZ69" s="710"/>
      <c r="XA69" s="710"/>
      <c r="XB69" s="710"/>
      <c r="XC69" s="710"/>
      <c r="XD69" s="710"/>
      <c r="XE69" s="710"/>
      <c r="XF69" s="710"/>
      <c r="XG69" s="710"/>
      <c r="XH69" s="710"/>
      <c r="XI69" s="710"/>
      <c r="XJ69" s="710"/>
      <c r="XK69" s="710"/>
      <c r="XL69" s="710"/>
      <c r="XM69" s="710"/>
      <c r="XN69" s="710"/>
      <c r="XO69" s="710"/>
      <c r="XP69" s="710"/>
      <c r="XQ69" s="710"/>
      <c r="XR69" s="710"/>
      <c r="XS69" s="710"/>
      <c r="XT69" s="710"/>
      <c r="XU69" s="710"/>
      <c r="XV69" s="710"/>
      <c r="XW69" s="710"/>
      <c r="XX69" s="710"/>
      <c r="XY69" s="710"/>
      <c r="XZ69" s="710"/>
      <c r="YA69" s="710"/>
      <c r="YB69" s="710"/>
      <c r="YC69" s="710"/>
      <c r="YD69" s="710"/>
      <c r="YE69" s="710"/>
      <c r="YF69" s="710"/>
      <c r="YG69" s="710"/>
      <c r="YH69" s="710"/>
      <c r="YI69" s="710"/>
      <c r="YJ69" s="710"/>
      <c r="YK69" s="710"/>
      <c r="YL69" s="710"/>
      <c r="YM69" s="710"/>
      <c r="YN69" s="710"/>
      <c r="YO69" s="710"/>
      <c r="YP69" s="710"/>
      <c r="YQ69" s="710"/>
      <c r="YR69" s="710"/>
      <c r="YS69" s="710"/>
      <c r="YT69" s="710"/>
      <c r="YU69" s="710"/>
      <c r="YV69" s="710"/>
      <c r="YW69" s="710"/>
      <c r="YX69" s="710"/>
      <c r="YY69" s="710"/>
      <c r="YZ69" s="710"/>
      <c r="ZA69" s="710"/>
      <c r="ZB69" s="710"/>
      <c r="ZC69" s="710"/>
      <c r="ZD69" s="710"/>
      <c r="ZE69" s="710"/>
      <c r="ZF69" s="710"/>
      <c r="ZG69" s="710"/>
      <c r="ZH69" s="710"/>
      <c r="ZI69" s="710"/>
      <c r="ZJ69" s="710"/>
      <c r="ZK69" s="710"/>
      <c r="ZL69" s="710"/>
      <c r="ZM69" s="710"/>
      <c r="ZN69" s="710"/>
      <c r="ZO69" s="710"/>
      <c r="ZP69" s="710"/>
      <c r="ZQ69" s="710"/>
      <c r="ZR69" s="710"/>
      <c r="ZS69" s="710"/>
      <c r="ZT69" s="710"/>
      <c r="ZU69" s="710"/>
      <c r="ZV69" s="710"/>
      <c r="ZW69" s="710"/>
      <c r="ZX69" s="710"/>
      <c r="ZY69" s="710"/>
      <c r="ZZ69" s="710"/>
      <c r="AAA69" s="710"/>
      <c r="AAB69" s="710"/>
      <c r="AAC69" s="710"/>
      <c r="AAD69" s="710"/>
      <c r="AAE69" s="710"/>
      <c r="AAF69" s="710"/>
      <c r="AAG69" s="710"/>
      <c r="AAH69" s="710"/>
      <c r="AAI69" s="710"/>
      <c r="AAJ69" s="710"/>
      <c r="AAK69" s="710"/>
      <c r="AAL69" s="710"/>
      <c r="AAM69" s="710"/>
      <c r="AAN69" s="710"/>
      <c r="AAO69" s="710"/>
      <c r="AAP69" s="710"/>
      <c r="AAQ69" s="710"/>
      <c r="AAR69" s="710"/>
      <c r="AAS69" s="710"/>
      <c r="AAT69" s="710"/>
      <c r="AAU69" s="710"/>
      <c r="AAV69" s="710"/>
      <c r="AAW69" s="710"/>
      <c r="AAX69" s="710"/>
      <c r="AAY69" s="710"/>
      <c r="AAZ69" s="710"/>
      <c r="ABA69" s="710"/>
      <c r="ABB69" s="710"/>
      <c r="ABC69" s="710"/>
      <c r="ABD69" s="710"/>
      <c r="ABE69" s="710"/>
      <c r="ABF69" s="710"/>
      <c r="ABG69" s="710"/>
      <c r="ABH69" s="710"/>
      <c r="ABI69" s="710"/>
      <c r="ABJ69" s="710"/>
      <c r="ABK69" s="710"/>
      <c r="ABL69" s="710"/>
      <c r="ABM69" s="710"/>
      <c r="ABN69" s="710"/>
      <c r="ABO69" s="710"/>
      <c r="ABP69" s="710"/>
      <c r="ABQ69" s="710"/>
      <c r="ABR69" s="710"/>
      <c r="ABS69" s="710"/>
      <c r="ABT69" s="710"/>
      <c r="ABU69" s="710"/>
      <c r="ABV69" s="710"/>
      <c r="ABW69" s="710"/>
      <c r="ABX69" s="710"/>
      <c r="ABY69" s="710"/>
      <c r="ABZ69" s="710"/>
      <c r="ACA69" s="710"/>
      <c r="ACB69" s="710"/>
      <c r="ACC69" s="710"/>
      <c r="ACD69" s="710"/>
      <c r="ACE69" s="710"/>
      <c r="ACF69" s="710"/>
      <c r="ACG69" s="710"/>
      <c r="ACH69" s="710"/>
      <c r="ACI69" s="710"/>
      <c r="ACJ69" s="710"/>
      <c r="ACK69" s="710"/>
      <c r="ACL69" s="710"/>
      <c r="ACM69" s="710"/>
      <c r="ACN69" s="710"/>
      <c r="ACO69" s="710"/>
      <c r="ACP69" s="710"/>
      <c r="ACQ69" s="710"/>
      <c r="ACR69" s="710"/>
      <c r="ACS69" s="710"/>
      <c r="ACT69" s="710"/>
      <c r="ACU69" s="710"/>
      <c r="ACV69" s="710"/>
      <c r="ACW69" s="710"/>
      <c r="ACX69" s="710"/>
      <c r="ACY69" s="710"/>
      <c r="ACZ69" s="710"/>
      <c r="ADA69" s="710"/>
      <c r="ADB69" s="710"/>
      <c r="ADC69" s="710"/>
      <c r="ADD69" s="710"/>
      <c r="ADE69" s="710"/>
      <c r="ADF69" s="710"/>
      <c r="ADG69" s="710"/>
      <c r="ADH69" s="710"/>
      <c r="ADI69" s="710"/>
      <c r="ADJ69" s="710"/>
      <c r="ADK69" s="710"/>
      <c r="ADL69" s="710"/>
      <c r="ADM69" s="710"/>
      <c r="ADN69" s="710"/>
      <c r="ADO69" s="710"/>
      <c r="ADP69" s="710"/>
      <c r="ADQ69" s="710"/>
      <c r="ADR69" s="710"/>
      <c r="ADS69" s="710"/>
      <c r="ADT69" s="710"/>
      <c r="ADU69" s="710"/>
      <c r="ADV69" s="710"/>
      <c r="ADW69" s="710"/>
      <c r="ADX69" s="710"/>
      <c r="ADY69" s="710"/>
      <c r="ADZ69" s="710"/>
      <c r="AEA69" s="710"/>
      <c r="AEB69" s="710"/>
      <c r="AEC69" s="710"/>
      <c r="AED69" s="710"/>
      <c r="AEE69" s="710"/>
      <c r="AEF69" s="710"/>
      <c r="AEG69" s="710"/>
      <c r="AEH69" s="710"/>
      <c r="AEI69" s="710"/>
      <c r="AEJ69" s="710"/>
      <c r="AEK69" s="710"/>
      <c r="AEL69" s="710"/>
      <c r="AEM69" s="710"/>
      <c r="AEN69" s="710"/>
      <c r="AEO69" s="710"/>
      <c r="AEP69" s="710"/>
      <c r="AEQ69" s="710"/>
      <c r="AER69" s="710"/>
      <c r="AES69" s="710"/>
      <c r="AET69" s="710"/>
      <c r="AEU69" s="710"/>
      <c r="AEV69" s="710"/>
      <c r="AEW69" s="710"/>
      <c r="AEX69" s="710"/>
      <c r="AEY69" s="710"/>
      <c r="AEZ69" s="710"/>
      <c r="AFA69" s="710"/>
      <c r="AFB69" s="710"/>
      <c r="AFC69" s="710"/>
      <c r="AFD69" s="710"/>
      <c r="AFE69" s="710"/>
      <c r="AFF69" s="710"/>
      <c r="AFG69" s="710"/>
      <c r="AFH69" s="710"/>
      <c r="AFI69" s="710"/>
      <c r="AFJ69" s="710"/>
      <c r="AFK69" s="710"/>
      <c r="AFL69" s="710"/>
      <c r="AFM69" s="710"/>
      <c r="AFN69" s="710"/>
      <c r="AFO69" s="710"/>
      <c r="AFP69" s="710"/>
      <c r="AFQ69" s="710"/>
      <c r="AFR69" s="710"/>
      <c r="AFS69" s="710"/>
      <c r="AFT69" s="710"/>
      <c r="AFU69" s="710"/>
      <c r="AFV69" s="710"/>
      <c r="AFW69" s="710"/>
      <c r="AFX69" s="710"/>
      <c r="AFY69" s="710"/>
      <c r="AFZ69" s="710"/>
      <c r="AGA69" s="710"/>
      <c r="AGB69" s="710"/>
      <c r="AGC69" s="710"/>
      <c r="AGD69" s="710"/>
      <c r="AGE69" s="710"/>
      <c r="AGF69" s="710"/>
      <c r="AGG69" s="710"/>
      <c r="AGH69" s="710"/>
      <c r="AGI69" s="710"/>
      <c r="AGJ69" s="710"/>
      <c r="AGK69" s="710"/>
      <c r="AGL69" s="710"/>
      <c r="AGM69" s="710"/>
      <c r="AGN69" s="710"/>
      <c r="AGO69" s="710"/>
      <c r="AGP69" s="710"/>
      <c r="AGQ69" s="710"/>
      <c r="AGR69" s="710"/>
      <c r="AGS69" s="710"/>
      <c r="AGT69" s="710"/>
      <c r="AGU69" s="710"/>
      <c r="AGV69" s="710"/>
      <c r="AGW69" s="710"/>
      <c r="AGX69" s="710"/>
      <c r="AGY69" s="710"/>
      <c r="AGZ69" s="710"/>
      <c r="AHA69" s="710"/>
      <c r="AHB69" s="710"/>
      <c r="AHC69" s="710"/>
      <c r="AHD69" s="710"/>
      <c r="AHE69" s="710"/>
      <c r="AHF69" s="710"/>
      <c r="AHG69" s="710"/>
      <c r="AHH69" s="710"/>
      <c r="AHI69" s="710"/>
      <c r="AHJ69" s="710"/>
      <c r="AHK69" s="710"/>
      <c r="AHL69" s="710"/>
      <c r="AHM69" s="710"/>
      <c r="AHN69" s="710"/>
      <c r="AHO69" s="710"/>
      <c r="AHP69" s="710"/>
      <c r="AHQ69" s="710"/>
      <c r="AHR69" s="710"/>
      <c r="AHS69" s="710"/>
      <c r="AHT69" s="710"/>
      <c r="AHU69" s="710"/>
      <c r="AHV69" s="710"/>
      <c r="AHW69" s="710"/>
      <c r="AHX69" s="710"/>
      <c r="AHY69" s="710"/>
      <c r="AHZ69" s="710"/>
      <c r="AIA69" s="710"/>
      <c r="AIB69" s="710"/>
      <c r="AIC69" s="710"/>
      <c r="AID69" s="710"/>
      <c r="AIE69" s="710"/>
      <c r="AIF69" s="710"/>
      <c r="AIG69" s="710"/>
      <c r="AIH69" s="710"/>
      <c r="AII69" s="710"/>
      <c r="AIJ69" s="710"/>
      <c r="AIK69" s="710"/>
      <c r="AIL69" s="710"/>
      <c r="AIM69" s="710"/>
      <c r="AIN69" s="710"/>
      <c r="AIO69" s="710"/>
      <c r="AIP69" s="710"/>
      <c r="AIQ69" s="710"/>
      <c r="AIR69" s="710"/>
      <c r="AIS69" s="710"/>
      <c r="AIT69" s="710"/>
      <c r="AIU69" s="710"/>
      <c r="AIV69" s="710"/>
      <c r="AIW69" s="710"/>
      <c r="AIX69" s="710"/>
      <c r="AIY69" s="710"/>
      <c r="AIZ69" s="710"/>
      <c r="AJA69" s="710"/>
      <c r="AJB69" s="710"/>
      <c r="AJC69" s="710"/>
      <c r="AJD69" s="710"/>
      <c r="AJE69" s="710"/>
      <c r="AJF69" s="710"/>
      <c r="AJG69" s="710"/>
      <c r="AJH69" s="710"/>
      <c r="AJI69" s="710"/>
      <c r="AJJ69" s="710"/>
      <c r="AJK69" s="710"/>
      <c r="AJL69" s="710"/>
      <c r="AJM69" s="710"/>
      <c r="AJN69" s="710"/>
      <c r="AJO69" s="710"/>
      <c r="AJP69" s="710"/>
      <c r="AJQ69" s="710"/>
      <c r="AJR69" s="710"/>
      <c r="AJS69" s="710"/>
      <c r="AJT69" s="710"/>
      <c r="AJU69" s="710"/>
      <c r="AJV69" s="710"/>
      <c r="AJW69" s="710"/>
      <c r="AJX69" s="710"/>
      <c r="AJY69" s="710"/>
      <c r="AJZ69" s="710"/>
      <c r="AKA69" s="710"/>
      <c r="AKB69" s="710"/>
      <c r="AKC69" s="710"/>
      <c r="AKD69" s="710"/>
      <c r="AKE69" s="710"/>
      <c r="AKF69" s="710"/>
      <c r="AKG69" s="710"/>
      <c r="AKH69" s="710"/>
      <c r="AKI69" s="710"/>
      <c r="AKJ69" s="710"/>
      <c r="AKK69" s="710"/>
      <c r="AKL69" s="710"/>
      <c r="AKM69" s="710"/>
      <c r="AKN69" s="710"/>
      <c r="AKO69" s="710"/>
      <c r="AKP69" s="710"/>
      <c r="AKQ69" s="710"/>
      <c r="AKR69" s="710"/>
      <c r="AKS69" s="710"/>
      <c r="AKT69" s="710"/>
      <c r="AKU69" s="710"/>
      <c r="AKV69" s="710"/>
      <c r="AKW69" s="710"/>
      <c r="AKX69" s="710"/>
      <c r="AKY69" s="710"/>
      <c r="AKZ69" s="710"/>
      <c r="ALA69" s="710"/>
      <c r="ALB69" s="710"/>
      <c r="ALC69" s="710"/>
      <c r="ALD69" s="710"/>
      <c r="ALE69" s="710"/>
      <c r="ALF69" s="710"/>
      <c r="ALG69" s="710"/>
      <c r="ALH69" s="710"/>
      <c r="ALI69" s="710"/>
      <c r="ALJ69" s="710"/>
      <c r="ALK69" s="710"/>
      <c r="ALL69" s="710"/>
      <c r="ALM69" s="710"/>
      <c r="ALN69" s="710"/>
      <c r="ALO69" s="710"/>
      <c r="ALP69" s="710"/>
      <c r="ALQ69" s="710"/>
      <c r="ALR69" s="710"/>
      <c r="ALS69" s="710"/>
      <c r="ALT69" s="710"/>
      <c r="ALU69" s="710"/>
      <c r="ALV69" s="710"/>
      <c r="ALW69" s="710"/>
      <c r="ALX69" s="710"/>
      <c r="ALY69" s="710"/>
      <c r="ALZ69" s="710"/>
      <c r="AMA69" s="710"/>
      <c r="AMB69" s="710"/>
      <c r="AMC69" s="710"/>
      <c r="AMD69" s="710"/>
      <c r="AME69" s="710"/>
      <c r="AMF69" s="710"/>
      <c r="AMG69" s="710"/>
      <c r="AMH69" s="710"/>
      <c r="AMI69" s="710"/>
      <c r="AMJ69" s="710"/>
      <c r="AMK69" s="710"/>
      <c r="AML69" s="710"/>
      <c r="AMM69" s="710"/>
      <c r="AMN69" s="710"/>
      <c r="AMO69" s="710"/>
      <c r="AMP69" s="710"/>
      <c r="AMQ69" s="710"/>
      <c r="AMR69" s="710"/>
      <c r="AMS69" s="710"/>
      <c r="AMT69" s="710"/>
      <c r="AMU69" s="710"/>
      <c r="AMV69" s="710"/>
      <c r="AMW69" s="710"/>
      <c r="AMX69" s="710"/>
      <c r="AMY69" s="710"/>
      <c r="AMZ69" s="710"/>
      <c r="ANA69" s="710"/>
      <c r="ANB69" s="710"/>
      <c r="ANC69" s="710"/>
      <c r="AND69" s="710"/>
      <c r="ANE69" s="710"/>
      <c r="ANF69" s="710"/>
      <c r="ANG69" s="710"/>
      <c r="ANH69" s="710"/>
      <c r="ANI69" s="710"/>
      <c r="ANJ69" s="710"/>
      <c r="ANK69" s="710"/>
      <c r="ANL69" s="710"/>
      <c r="ANM69" s="710"/>
      <c r="ANN69" s="710"/>
      <c r="ANO69" s="710"/>
      <c r="ANP69" s="710"/>
      <c r="ANQ69" s="710"/>
      <c r="ANR69" s="710"/>
      <c r="ANS69" s="710"/>
      <c r="ANT69" s="710"/>
      <c r="ANU69" s="710"/>
      <c r="ANV69" s="710"/>
      <c r="ANW69" s="710"/>
      <c r="ANX69" s="710"/>
      <c r="ANY69" s="710"/>
      <c r="ANZ69" s="710"/>
      <c r="AOA69" s="710"/>
      <c r="AOB69" s="710"/>
      <c r="AOC69" s="710"/>
      <c r="AOD69" s="710"/>
      <c r="AOE69" s="710"/>
      <c r="AOF69" s="710"/>
      <c r="AOG69" s="710"/>
      <c r="AOH69" s="710"/>
      <c r="AOI69" s="710"/>
      <c r="AOJ69" s="710"/>
      <c r="AOK69" s="710"/>
      <c r="AOL69" s="710"/>
      <c r="AOM69" s="710"/>
      <c r="AON69" s="710"/>
      <c r="AOO69" s="710"/>
      <c r="AOP69" s="710"/>
      <c r="AOQ69" s="710"/>
      <c r="AOR69" s="710"/>
      <c r="AOS69" s="710"/>
      <c r="AOT69" s="710"/>
      <c r="AOU69" s="710"/>
      <c r="AOV69" s="710"/>
      <c r="AOW69" s="710"/>
      <c r="AOX69" s="710"/>
      <c r="AOY69" s="710"/>
      <c r="AOZ69" s="710"/>
      <c r="APA69" s="710"/>
      <c r="APB69" s="710"/>
      <c r="APC69" s="710"/>
      <c r="APD69" s="710"/>
      <c r="APE69" s="710"/>
      <c r="APF69" s="710"/>
      <c r="APG69" s="710"/>
      <c r="APH69" s="710"/>
      <c r="API69" s="710"/>
      <c r="APJ69" s="710"/>
      <c r="APK69" s="710"/>
      <c r="APL69" s="710"/>
      <c r="APM69" s="710"/>
      <c r="APN69" s="710"/>
      <c r="APO69" s="710"/>
      <c r="APP69" s="710"/>
      <c r="APQ69" s="710"/>
      <c r="APR69" s="710"/>
      <c r="APS69" s="710"/>
      <c r="APT69" s="710"/>
      <c r="APU69" s="710"/>
      <c r="APV69" s="710"/>
      <c r="APW69" s="710"/>
      <c r="APX69" s="710"/>
      <c r="APY69" s="710"/>
      <c r="APZ69" s="710"/>
      <c r="AQA69" s="710"/>
      <c r="AQB69" s="710"/>
      <c r="AQC69" s="710"/>
      <c r="AQD69" s="710"/>
      <c r="AQE69" s="710"/>
      <c r="AQF69" s="710"/>
      <c r="AQG69" s="710"/>
      <c r="AQH69" s="710"/>
      <c r="AQI69" s="710"/>
      <c r="AQJ69" s="710"/>
      <c r="AQK69" s="710"/>
      <c r="AQL69" s="710"/>
      <c r="AQM69" s="710"/>
      <c r="AQN69" s="710"/>
      <c r="AQO69" s="710"/>
      <c r="AQP69" s="710"/>
      <c r="AQQ69" s="710"/>
      <c r="AQR69" s="710"/>
      <c r="AQS69" s="710"/>
      <c r="AQT69" s="710"/>
      <c r="AQU69" s="710"/>
      <c r="AQV69" s="710"/>
      <c r="AQW69" s="710"/>
      <c r="AQX69" s="710"/>
      <c r="AQY69" s="710"/>
      <c r="AQZ69" s="710"/>
      <c r="ARA69" s="710"/>
      <c r="ARB69" s="710"/>
      <c r="ARC69" s="710"/>
      <c r="ARD69" s="710"/>
      <c r="ARE69" s="710"/>
      <c r="ARF69" s="710"/>
      <c r="ARG69" s="710"/>
      <c r="ARH69" s="710"/>
      <c r="ARI69" s="710"/>
      <c r="ARJ69" s="710"/>
      <c r="ARK69" s="710"/>
      <c r="ARL69" s="710"/>
      <c r="ARM69" s="710"/>
      <c r="ARN69" s="710"/>
      <c r="ARO69" s="710"/>
      <c r="ARP69" s="710"/>
      <c r="ARQ69" s="710"/>
      <c r="ARR69" s="710"/>
      <c r="ARS69" s="710"/>
      <c r="ART69" s="710"/>
      <c r="ARU69" s="710"/>
      <c r="ARV69" s="710"/>
      <c r="ARW69" s="710"/>
      <c r="ARX69" s="710"/>
      <c r="ARY69" s="710"/>
      <c r="ARZ69" s="710"/>
      <c r="ASA69" s="710"/>
      <c r="ASB69" s="710"/>
      <c r="ASC69" s="710"/>
      <c r="ASD69" s="710"/>
      <c r="ASE69" s="710"/>
      <c r="ASF69" s="710"/>
      <c r="ASG69" s="710"/>
      <c r="ASH69" s="710"/>
      <c r="ASI69" s="710"/>
      <c r="ASJ69" s="710"/>
      <c r="ASK69" s="710"/>
      <c r="ASL69" s="710"/>
      <c r="ASM69" s="710"/>
      <c r="ASN69" s="710"/>
      <c r="ASO69" s="710"/>
      <c r="ASP69" s="710"/>
      <c r="ASQ69" s="710"/>
      <c r="ASR69" s="710"/>
      <c r="ASS69" s="710"/>
      <c r="AST69" s="710"/>
      <c r="ASU69" s="710"/>
      <c r="ASV69" s="710"/>
      <c r="ASW69" s="710"/>
      <c r="ASX69" s="710"/>
      <c r="ASY69" s="710"/>
      <c r="ASZ69" s="710"/>
      <c r="ATA69" s="710"/>
      <c r="ATB69" s="710"/>
      <c r="ATC69" s="710"/>
      <c r="ATD69" s="710"/>
      <c r="ATE69" s="710"/>
      <c r="ATF69" s="710"/>
      <c r="ATG69" s="710"/>
      <c r="ATH69" s="710"/>
      <c r="ATI69" s="710"/>
      <c r="ATJ69" s="710"/>
      <c r="ATK69" s="710"/>
      <c r="ATL69" s="710"/>
      <c r="ATM69" s="710"/>
      <c r="ATN69" s="710"/>
      <c r="ATO69" s="710"/>
      <c r="ATP69" s="710"/>
      <c r="ATQ69" s="710"/>
      <c r="ATR69" s="710"/>
      <c r="ATS69" s="710"/>
      <c r="ATT69" s="710"/>
      <c r="ATU69" s="710"/>
      <c r="ATV69" s="710"/>
      <c r="ATW69" s="710"/>
      <c r="ATX69" s="710"/>
      <c r="ATY69" s="710"/>
      <c r="ATZ69" s="710"/>
      <c r="AUA69" s="710"/>
      <c r="AUB69" s="710"/>
      <c r="AUC69" s="710"/>
      <c r="AUD69" s="710"/>
      <c r="AUE69" s="710"/>
      <c r="AUF69" s="710"/>
      <c r="AUG69" s="710"/>
      <c r="AUH69" s="710"/>
      <c r="AUI69" s="710"/>
      <c r="AUJ69" s="710"/>
      <c r="AUK69" s="710"/>
      <c r="AUL69" s="710"/>
      <c r="AUM69" s="710"/>
      <c r="AUN69" s="710"/>
      <c r="AUO69" s="710"/>
      <c r="AUP69" s="710"/>
      <c r="AUQ69" s="710"/>
      <c r="AUR69" s="710"/>
      <c r="AUS69" s="710"/>
      <c r="AUT69" s="710"/>
      <c r="AUU69" s="710"/>
      <c r="AUV69" s="710"/>
      <c r="AUW69" s="710"/>
      <c r="AUX69" s="710"/>
      <c r="AUY69" s="710"/>
      <c r="AUZ69" s="710"/>
      <c r="AVA69" s="710"/>
      <c r="AVB69" s="710"/>
      <c r="AVC69" s="710"/>
      <c r="AVD69" s="710"/>
      <c r="AVE69" s="710"/>
      <c r="AVF69" s="710"/>
      <c r="AVG69" s="710"/>
      <c r="AVH69" s="710"/>
      <c r="AVI69" s="710"/>
      <c r="AVJ69" s="710"/>
      <c r="AVK69" s="710"/>
      <c r="AVL69" s="710"/>
      <c r="AVM69" s="710"/>
      <c r="AVN69" s="710"/>
      <c r="AVO69" s="710"/>
      <c r="AVP69" s="710"/>
      <c r="AVQ69" s="710"/>
      <c r="AVR69" s="710"/>
      <c r="AVS69" s="710"/>
      <c r="AVT69" s="710"/>
      <c r="AVU69" s="710"/>
      <c r="AVV69" s="710"/>
      <c r="AVW69" s="710"/>
      <c r="AVX69" s="710"/>
      <c r="AVY69" s="710"/>
      <c r="AVZ69" s="710"/>
      <c r="AWA69" s="710"/>
      <c r="AWB69" s="710"/>
      <c r="AWC69" s="710"/>
      <c r="AWD69" s="710"/>
      <c r="AWE69" s="710"/>
      <c r="AWF69" s="710"/>
      <c r="AWG69" s="710"/>
      <c r="AWH69" s="710"/>
      <c r="AWI69" s="710"/>
      <c r="AWJ69" s="710"/>
      <c r="AWK69" s="710"/>
      <c r="AWL69" s="710"/>
      <c r="AWM69" s="710"/>
      <c r="AWN69" s="710"/>
      <c r="AWO69" s="710"/>
      <c r="AWP69" s="710"/>
      <c r="AWQ69" s="710"/>
      <c r="AWR69" s="710"/>
      <c r="AWS69" s="710"/>
      <c r="AWT69" s="710"/>
      <c r="AWU69" s="710"/>
      <c r="AWV69" s="710"/>
      <c r="AWW69" s="710"/>
      <c r="AWX69" s="710"/>
      <c r="AWY69" s="710"/>
      <c r="AWZ69" s="710"/>
      <c r="AXA69" s="710"/>
      <c r="AXB69" s="710"/>
      <c r="AXC69" s="710"/>
      <c r="AXD69" s="710"/>
      <c r="AXE69" s="710"/>
      <c r="AXF69" s="710"/>
      <c r="AXG69" s="710"/>
      <c r="AXH69" s="710"/>
      <c r="AXI69" s="710"/>
      <c r="AXJ69" s="710"/>
      <c r="AXK69" s="710"/>
      <c r="AXL69" s="710"/>
      <c r="AXM69" s="710"/>
      <c r="AXN69" s="710"/>
      <c r="AXO69" s="710"/>
      <c r="AXP69" s="710"/>
      <c r="AXQ69" s="710"/>
      <c r="AXR69" s="710"/>
      <c r="AXS69" s="710"/>
      <c r="AXT69" s="710"/>
      <c r="AXU69" s="710"/>
      <c r="AXV69" s="710"/>
      <c r="AXW69" s="710"/>
      <c r="AXX69" s="710"/>
      <c r="AXY69" s="710"/>
      <c r="AXZ69" s="710"/>
      <c r="AYA69" s="710"/>
      <c r="AYB69" s="710"/>
      <c r="AYC69" s="710"/>
      <c r="AYD69" s="710"/>
      <c r="AYE69" s="710"/>
      <c r="AYF69" s="710"/>
      <c r="AYG69" s="710"/>
      <c r="AYH69" s="710"/>
      <c r="AYI69" s="710"/>
      <c r="AYJ69" s="710"/>
      <c r="AYK69" s="710"/>
      <c r="AYL69" s="710"/>
      <c r="AYM69" s="710"/>
      <c r="AYN69" s="710"/>
      <c r="AYO69" s="710"/>
      <c r="AYP69" s="710"/>
      <c r="AYQ69" s="710"/>
      <c r="AYR69" s="710"/>
      <c r="AYS69" s="710"/>
      <c r="AYT69" s="710"/>
      <c r="AYU69" s="710"/>
      <c r="AYV69" s="710"/>
      <c r="AYW69" s="710"/>
      <c r="AYX69" s="710"/>
      <c r="AYY69" s="710"/>
      <c r="AYZ69" s="710"/>
      <c r="AZA69" s="710"/>
      <c r="AZB69" s="710"/>
      <c r="AZC69" s="710"/>
      <c r="AZD69" s="710"/>
      <c r="AZE69" s="710"/>
      <c r="AZF69" s="710"/>
      <c r="AZG69" s="710"/>
      <c r="AZH69" s="710"/>
      <c r="AZI69" s="710"/>
      <c r="AZJ69" s="710"/>
      <c r="AZK69" s="710"/>
      <c r="AZL69" s="710"/>
      <c r="AZM69" s="710"/>
      <c r="AZN69" s="710"/>
      <c r="AZO69" s="710"/>
      <c r="AZP69" s="710"/>
      <c r="AZQ69" s="710"/>
      <c r="AZR69" s="710"/>
      <c r="AZS69" s="710"/>
      <c r="AZT69" s="710"/>
      <c r="AZU69" s="710"/>
      <c r="AZV69" s="710"/>
      <c r="AZW69" s="710"/>
      <c r="AZX69" s="710"/>
      <c r="AZY69" s="710"/>
      <c r="AZZ69" s="710"/>
      <c r="BAA69" s="710"/>
      <c r="BAB69" s="710"/>
      <c r="BAC69" s="710"/>
      <c r="BAD69" s="710"/>
      <c r="BAE69" s="710"/>
      <c r="BAF69" s="710"/>
      <c r="BAG69" s="710"/>
      <c r="BAH69" s="710"/>
      <c r="BAI69" s="710"/>
      <c r="BAJ69" s="710"/>
      <c r="BAK69" s="710"/>
      <c r="BAL69" s="710"/>
      <c r="BAM69" s="710"/>
      <c r="BAN69" s="710"/>
      <c r="BAO69" s="710"/>
      <c r="BAP69" s="710"/>
      <c r="BAQ69" s="710"/>
      <c r="BAR69" s="710"/>
      <c r="BAS69" s="710"/>
      <c r="BAT69" s="710"/>
      <c r="BAU69" s="710"/>
      <c r="BAV69" s="710"/>
      <c r="BAW69" s="710"/>
      <c r="BAX69" s="710"/>
      <c r="BAY69" s="710"/>
      <c r="BAZ69" s="710"/>
      <c r="BBA69" s="710"/>
      <c r="BBB69" s="710"/>
      <c r="BBC69" s="710"/>
      <c r="BBD69" s="710"/>
      <c r="BBE69" s="710"/>
      <c r="BBF69" s="710"/>
      <c r="BBG69" s="710"/>
      <c r="BBH69" s="710"/>
      <c r="BBI69" s="710"/>
      <c r="BBJ69" s="710"/>
      <c r="BBK69" s="710"/>
      <c r="BBL69" s="710"/>
      <c r="BBM69" s="710"/>
      <c r="BBN69" s="710"/>
      <c r="BBO69" s="710"/>
      <c r="BBP69" s="710"/>
      <c r="BBQ69" s="710"/>
      <c r="BBR69" s="710"/>
      <c r="BBS69" s="710"/>
      <c r="BBT69" s="710"/>
      <c r="BBU69" s="710"/>
      <c r="BBV69" s="710"/>
      <c r="BBW69" s="710"/>
      <c r="BBX69" s="710"/>
      <c r="BBY69" s="710"/>
      <c r="BBZ69" s="710"/>
      <c r="BCA69" s="710"/>
      <c r="BCB69" s="710"/>
      <c r="BCC69" s="710"/>
      <c r="BCD69" s="710"/>
      <c r="BCE69" s="710"/>
      <c r="BCF69" s="710"/>
      <c r="BCG69" s="710"/>
      <c r="BCH69" s="710"/>
      <c r="BCI69" s="710"/>
      <c r="BCJ69" s="710"/>
      <c r="BCK69" s="710"/>
      <c r="BCL69" s="710"/>
      <c r="BCM69" s="710"/>
      <c r="BCN69" s="710"/>
      <c r="BCO69" s="710"/>
      <c r="BCP69" s="710"/>
      <c r="BCQ69" s="710"/>
      <c r="BCR69" s="710"/>
      <c r="BCS69" s="710"/>
      <c r="BCT69" s="710"/>
      <c r="BCU69" s="710"/>
      <c r="BCV69" s="710"/>
      <c r="BCW69" s="710"/>
      <c r="BCX69" s="710"/>
      <c r="BCY69" s="710"/>
      <c r="BCZ69" s="710"/>
      <c r="BDA69" s="710"/>
      <c r="BDB69" s="710"/>
      <c r="BDC69" s="710"/>
      <c r="BDD69" s="710"/>
      <c r="BDE69" s="710"/>
      <c r="BDF69" s="710"/>
      <c r="BDG69" s="710"/>
      <c r="BDH69" s="710"/>
      <c r="BDI69" s="710"/>
      <c r="BDJ69" s="710"/>
      <c r="BDK69" s="710"/>
      <c r="BDL69" s="710"/>
      <c r="BDM69" s="710"/>
      <c r="BDN69" s="710"/>
      <c r="BDO69" s="710"/>
      <c r="BDP69" s="710"/>
      <c r="BDQ69" s="710"/>
      <c r="BDR69" s="710"/>
      <c r="BDS69" s="710"/>
      <c r="BDT69" s="710"/>
      <c r="BDU69" s="710"/>
      <c r="BDV69" s="710"/>
      <c r="BDW69" s="710"/>
      <c r="BDX69" s="710"/>
      <c r="BDY69" s="710"/>
      <c r="BDZ69" s="710"/>
      <c r="BEA69" s="710"/>
      <c r="BEB69" s="710"/>
      <c r="BEC69" s="710"/>
      <c r="BED69" s="710"/>
      <c r="BEE69" s="710"/>
      <c r="BEF69" s="710"/>
      <c r="BEG69" s="710"/>
      <c r="BEH69" s="710"/>
      <c r="BEI69" s="710"/>
      <c r="BEJ69" s="710"/>
      <c r="BEK69" s="710"/>
      <c r="BEL69" s="710"/>
      <c r="BEM69" s="710"/>
      <c r="BEN69" s="710"/>
      <c r="BEO69" s="710"/>
      <c r="BEP69" s="710"/>
      <c r="BEQ69" s="710"/>
      <c r="BER69" s="710"/>
      <c r="BES69" s="710"/>
      <c r="BET69" s="710"/>
      <c r="BEU69" s="710"/>
      <c r="BEV69" s="710"/>
      <c r="BEW69" s="710"/>
      <c r="BEX69" s="710"/>
      <c r="BEY69" s="710"/>
      <c r="BEZ69" s="710"/>
      <c r="BFA69" s="710"/>
      <c r="BFB69" s="710"/>
      <c r="BFC69" s="710"/>
      <c r="BFD69" s="710"/>
      <c r="BFE69" s="710"/>
      <c r="BFF69" s="710"/>
      <c r="BFG69" s="710"/>
      <c r="BFH69" s="710"/>
      <c r="BFI69" s="710"/>
      <c r="BFJ69" s="710"/>
      <c r="BFK69" s="710"/>
      <c r="BFL69" s="710"/>
      <c r="BFM69" s="710"/>
      <c r="BFN69" s="710"/>
      <c r="BFO69" s="710"/>
      <c r="BFP69" s="710"/>
      <c r="BFQ69" s="710"/>
      <c r="BFR69" s="710"/>
      <c r="BFS69" s="710"/>
      <c r="BFT69" s="710"/>
      <c r="BFU69" s="710"/>
      <c r="BFV69" s="710"/>
      <c r="BFW69" s="710"/>
      <c r="BFX69" s="710"/>
      <c r="BFY69" s="710"/>
      <c r="BFZ69" s="710"/>
      <c r="BGA69" s="710"/>
      <c r="BGB69" s="710"/>
      <c r="BGC69" s="710"/>
      <c r="BGD69" s="710"/>
      <c r="BGE69" s="710"/>
      <c r="BGF69" s="710"/>
      <c r="BGG69" s="710"/>
      <c r="BGH69" s="710"/>
      <c r="BGI69" s="710"/>
      <c r="BGJ69" s="710"/>
      <c r="BGK69" s="710"/>
      <c r="BGL69" s="710"/>
      <c r="BGM69" s="710"/>
      <c r="BGN69" s="710"/>
      <c r="BGO69" s="710"/>
      <c r="BGP69" s="710"/>
      <c r="BGQ69" s="710"/>
      <c r="BGR69" s="710"/>
      <c r="BGS69" s="710"/>
      <c r="BGT69" s="710"/>
      <c r="BGU69" s="710"/>
      <c r="BGV69" s="710"/>
      <c r="BGW69" s="710"/>
      <c r="BGX69" s="710"/>
      <c r="BGY69" s="710"/>
      <c r="BGZ69" s="710"/>
      <c r="BHA69" s="710"/>
      <c r="BHB69" s="710"/>
      <c r="BHC69" s="710"/>
      <c r="BHD69" s="710"/>
      <c r="BHE69" s="710"/>
      <c r="BHF69" s="710"/>
      <c r="BHG69" s="710"/>
      <c r="BHH69" s="710"/>
      <c r="BHI69" s="710"/>
      <c r="BHJ69" s="710"/>
      <c r="BHK69" s="710"/>
      <c r="BHL69" s="710"/>
      <c r="BHM69" s="710"/>
      <c r="BHN69" s="710"/>
      <c r="BHO69" s="710"/>
      <c r="BHP69" s="710"/>
      <c r="BHQ69" s="710"/>
      <c r="BHR69" s="710"/>
      <c r="BHS69" s="710"/>
      <c r="BHT69" s="710"/>
      <c r="BHU69" s="710"/>
      <c r="BHV69" s="710"/>
      <c r="BHW69" s="710"/>
      <c r="BHX69" s="710"/>
      <c r="BHY69" s="710"/>
      <c r="BHZ69" s="710"/>
      <c r="BIA69" s="710"/>
      <c r="BIB69" s="710"/>
      <c r="BIC69" s="710"/>
      <c r="BID69" s="710"/>
      <c r="BIE69" s="710"/>
      <c r="BIF69" s="710"/>
      <c r="BIG69" s="710"/>
      <c r="BIH69" s="710"/>
      <c r="BII69" s="710"/>
      <c r="BIJ69" s="710"/>
      <c r="BIK69" s="710"/>
      <c r="BIL69" s="710"/>
      <c r="BIM69" s="710"/>
      <c r="BIN69" s="710"/>
      <c r="BIO69" s="710"/>
      <c r="BIP69" s="710"/>
      <c r="BIQ69" s="710"/>
      <c r="BIR69" s="710"/>
      <c r="BIS69" s="710"/>
      <c r="BIT69" s="710"/>
      <c r="BIU69" s="710"/>
      <c r="BIV69" s="710"/>
      <c r="BIW69" s="710"/>
      <c r="BIX69" s="710"/>
      <c r="BIY69" s="710"/>
      <c r="BIZ69" s="710"/>
      <c r="BJA69" s="710"/>
      <c r="BJB69" s="710"/>
      <c r="BJC69" s="710"/>
      <c r="BJD69" s="710"/>
      <c r="BJE69" s="710"/>
      <c r="BJF69" s="710"/>
      <c r="BJG69" s="710"/>
      <c r="BJH69" s="710"/>
      <c r="BJI69" s="710"/>
      <c r="BJJ69" s="710"/>
      <c r="BJK69" s="710"/>
      <c r="BJL69" s="710"/>
      <c r="BJM69" s="710"/>
      <c r="BJN69" s="710"/>
      <c r="BJO69" s="710"/>
      <c r="BJP69" s="710"/>
      <c r="BJQ69" s="710"/>
      <c r="BJR69" s="710"/>
      <c r="BJS69" s="710"/>
      <c r="BJT69" s="710"/>
      <c r="BJU69" s="710"/>
      <c r="BJV69" s="710"/>
      <c r="BJW69" s="710"/>
      <c r="BJX69" s="710"/>
      <c r="BJY69" s="710"/>
      <c r="BJZ69" s="710"/>
      <c r="BKA69" s="710"/>
      <c r="BKB69" s="710"/>
      <c r="BKC69" s="710"/>
      <c r="BKD69" s="710"/>
      <c r="BKE69" s="710"/>
      <c r="BKF69" s="710"/>
      <c r="BKG69" s="710"/>
      <c r="BKH69" s="710"/>
      <c r="BKI69" s="710"/>
      <c r="BKJ69" s="710"/>
      <c r="BKK69" s="710"/>
      <c r="BKL69" s="710"/>
      <c r="BKM69" s="710"/>
      <c r="BKN69" s="710"/>
      <c r="BKO69" s="710"/>
      <c r="BKP69" s="710"/>
      <c r="BKQ69" s="710"/>
      <c r="BKR69" s="710"/>
      <c r="BKS69" s="710"/>
      <c r="BKT69" s="710"/>
      <c r="BKU69" s="710"/>
      <c r="BKV69" s="710"/>
      <c r="BKW69" s="710"/>
      <c r="BKX69" s="710"/>
      <c r="BKY69" s="710"/>
      <c r="BKZ69" s="710"/>
      <c r="BLA69" s="710"/>
      <c r="BLB69" s="710"/>
      <c r="BLC69" s="710"/>
      <c r="BLD69" s="710"/>
      <c r="BLE69" s="710"/>
      <c r="BLF69" s="710"/>
      <c r="BLG69" s="710"/>
      <c r="BLH69" s="710"/>
      <c r="BLI69" s="710"/>
      <c r="BLJ69" s="710"/>
      <c r="BLK69" s="710"/>
      <c r="BLL69" s="710"/>
      <c r="BLM69" s="710"/>
      <c r="BLN69" s="710"/>
      <c r="BLO69" s="710"/>
      <c r="BLP69" s="710"/>
      <c r="BLQ69" s="710"/>
      <c r="BLR69" s="710"/>
      <c r="BLS69" s="710"/>
      <c r="BLT69" s="710"/>
      <c r="BLU69" s="710"/>
      <c r="BLV69" s="710"/>
      <c r="BLW69" s="710"/>
      <c r="BLX69" s="710"/>
      <c r="BLY69" s="710"/>
      <c r="BLZ69" s="710"/>
      <c r="BMA69" s="710"/>
      <c r="BMB69" s="710"/>
      <c r="BMC69" s="710"/>
      <c r="BMD69" s="710"/>
      <c r="BME69" s="710"/>
      <c r="BMF69" s="710"/>
      <c r="BMG69" s="710"/>
      <c r="BMH69" s="710"/>
      <c r="BMI69" s="710"/>
      <c r="BMJ69" s="710"/>
      <c r="BMK69" s="710"/>
      <c r="BML69" s="710"/>
      <c r="BMM69" s="710"/>
      <c r="BMN69" s="710"/>
      <c r="BMO69" s="710"/>
      <c r="BMP69" s="710"/>
      <c r="BMQ69" s="710"/>
      <c r="BMR69" s="710"/>
      <c r="BMS69" s="710"/>
      <c r="BMT69" s="710"/>
      <c r="BMU69" s="710"/>
      <c r="BMV69" s="710"/>
      <c r="BMW69" s="710"/>
      <c r="BMX69" s="710"/>
      <c r="BMY69" s="710"/>
      <c r="BMZ69" s="710"/>
      <c r="BNA69" s="710"/>
      <c r="BNB69" s="710"/>
      <c r="BNC69" s="710"/>
      <c r="BND69" s="710"/>
      <c r="BNE69" s="710"/>
      <c r="BNF69" s="710"/>
      <c r="BNG69" s="710"/>
      <c r="BNH69" s="710"/>
      <c r="BNI69" s="710"/>
      <c r="BNJ69" s="710"/>
      <c r="BNK69" s="710"/>
      <c r="BNL69" s="710"/>
      <c r="BNM69" s="710"/>
      <c r="BNN69" s="710"/>
      <c r="BNO69" s="710"/>
      <c r="BNP69" s="710"/>
      <c r="BNQ69" s="710"/>
      <c r="BNR69" s="710"/>
      <c r="BNS69" s="710"/>
      <c r="BNT69" s="710"/>
      <c r="BNU69" s="710"/>
      <c r="BNV69" s="710"/>
      <c r="BNW69" s="710"/>
      <c r="BNX69" s="710"/>
      <c r="BNY69" s="710"/>
      <c r="BNZ69" s="710"/>
      <c r="BOA69" s="710"/>
      <c r="BOB69" s="710"/>
      <c r="BOC69" s="710"/>
      <c r="BOD69" s="710"/>
      <c r="BOE69" s="710"/>
      <c r="BOF69" s="710"/>
      <c r="BOG69" s="710"/>
      <c r="BOH69" s="710"/>
      <c r="BOI69" s="710"/>
      <c r="BOJ69" s="710"/>
      <c r="BOK69" s="710"/>
      <c r="BOL69" s="710"/>
      <c r="BOM69" s="710"/>
      <c r="BON69" s="710"/>
      <c r="BOO69" s="710"/>
      <c r="BOP69" s="710"/>
      <c r="BOQ69" s="710"/>
      <c r="BOR69" s="710"/>
      <c r="BOS69" s="710"/>
      <c r="BOT69" s="710"/>
      <c r="BOU69" s="710"/>
      <c r="BOV69" s="710"/>
      <c r="BOW69" s="710"/>
      <c r="BOX69" s="710"/>
      <c r="BOY69" s="710"/>
      <c r="BOZ69" s="710"/>
      <c r="BPA69" s="710"/>
      <c r="BPB69" s="710"/>
      <c r="BPC69" s="710"/>
      <c r="BPD69" s="710"/>
      <c r="BPE69" s="710"/>
      <c r="BPF69" s="710"/>
      <c r="BPG69" s="710"/>
      <c r="BPH69" s="710"/>
      <c r="BPI69" s="710"/>
      <c r="BPJ69" s="710"/>
      <c r="BPK69" s="710"/>
      <c r="BPL69" s="710"/>
      <c r="BPM69" s="710"/>
      <c r="BPN69" s="710"/>
      <c r="BPO69" s="710"/>
      <c r="BPP69" s="710"/>
      <c r="BPQ69" s="710"/>
      <c r="BPR69" s="710"/>
      <c r="BPS69" s="710"/>
      <c r="BPT69" s="710"/>
      <c r="BPU69" s="710"/>
      <c r="BPV69" s="710"/>
      <c r="BPW69" s="710"/>
      <c r="BPX69" s="710"/>
      <c r="BPY69" s="710"/>
      <c r="BPZ69" s="710"/>
      <c r="BQA69" s="710"/>
      <c r="BQB69" s="710"/>
      <c r="BQC69" s="710"/>
      <c r="BQD69" s="710"/>
      <c r="BQE69" s="710"/>
      <c r="BQF69" s="710"/>
      <c r="BQG69" s="710"/>
      <c r="BQH69" s="710"/>
      <c r="BQI69" s="710"/>
      <c r="BQJ69" s="710"/>
      <c r="BQK69" s="710"/>
      <c r="BQL69" s="710"/>
      <c r="BQM69" s="710"/>
      <c r="BQN69" s="710"/>
      <c r="BQO69" s="710"/>
      <c r="BQP69" s="710"/>
      <c r="BQQ69" s="710"/>
      <c r="BQR69" s="710"/>
      <c r="BQS69" s="710"/>
      <c r="BQT69" s="710"/>
      <c r="BQU69" s="710"/>
      <c r="BQV69" s="710"/>
      <c r="BQW69" s="710"/>
      <c r="BQX69" s="710"/>
      <c r="BQY69" s="710"/>
      <c r="BQZ69" s="710"/>
      <c r="BRA69" s="710"/>
      <c r="BRB69" s="710"/>
      <c r="BRC69" s="710"/>
      <c r="BRD69" s="710"/>
      <c r="BRE69" s="710"/>
      <c r="BRF69" s="710"/>
      <c r="BRG69" s="710"/>
      <c r="BRH69" s="710"/>
      <c r="BRI69" s="710"/>
      <c r="BRJ69" s="710"/>
      <c r="BRK69" s="710"/>
      <c r="BRL69" s="710"/>
      <c r="BRM69" s="710"/>
      <c r="BRN69" s="710"/>
      <c r="BRO69" s="710"/>
      <c r="BRP69" s="710"/>
      <c r="BRQ69" s="710"/>
      <c r="BRR69" s="710"/>
      <c r="BRS69" s="710"/>
      <c r="BRT69" s="710"/>
      <c r="BRU69" s="710"/>
      <c r="BRV69" s="710"/>
      <c r="BRW69" s="710"/>
      <c r="BRX69" s="710"/>
      <c r="BRY69" s="710"/>
      <c r="BRZ69" s="710"/>
      <c r="BSA69" s="710"/>
      <c r="BSB69" s="710"/>
      <c r="BSC69" s="710"/>
      <c r="BSD69" s="710"/>
      <c r="BSE69" s="710"/>
      <c r="BSF69" s="710"/>
      <c r="BSG69" s="710"/>
      <c r="BSH69" s="710"/>
      <c r="BSI69" s="710"/>
      <c r="BSJ69" s="710"/>
      <c r="BSK69" s="710"/>
      <c r="BSL69" s="710"/>
      <c r="BSM69" s="710"/>
      <c r="BSN69" s="710"/>
      <c r="BSO69" s="710"/>
      <c r="BSP69" s="710"/>
      <c r="BSQ69" s="710"/>
      <c r="BSR69" s="710"/>
      <c r="BSS69" s="710"/>
      <c r="BST69" s="710"/>
      <c r="BSU69" s="710"/>
      <c r="BSV69" s="710"/>
      <c r="BSW69" s="710"/>
      <c r="BSX69" s="710"/>
      <c r="BSY69" s="710"/>
      <c r="BSZ69" s="710"/>
      <c r="BTA69" s="710"/>
      <c r="BTB69" s="710"/>
      <c r="BTC69" s="710"/>
      <c r="BTD69" s="710"/>
      <c r="BTE69" s="710"/>
      <c r="BTF69" s="710"/>
      <c r="BTG69" s="710"/>
      <c r="BTH69" s="710"/>
      <c r="BTI69" s="710"/>
      <c r="BTJ69" s="710"/>
      <c r="BTK69" s="710"/>
      <c r="BTL69" s="710"/>
      <c r="BTM69" s="710"/>
      <c r="BTN69" s="710"/>
      <c r="BTO69" s="710"/>
      <c r="BTP69" s="710"/>
      <c r="BTQ69" s="710"/>
      <c r="BTR69" s="710"/>
      <c r="BTS69" s="710"/>
      <c r="BTT69" s="710"/>
      <c r="BTU69" s="710"/>
      <c r="BTV69" s="710"/>
      <c r="BTW69" s="710"/>
      <c r="BTX69" s="710"/>
      <c r="BTY69" s="710"/>
      <c r="BTZ69" s="710"/>
      <c r="BUA69" s="710"/>
      <c r="BUB69" s="710"/>
      <c r="BUC69" s="710"/>
      <c r="BUD69" s="710"/>
      <c r="BUE69" s="710"/>
      <c r="BUF69" s="710"/>
      <c r="BUG69" s="710"/>
      <c r="BUH69" s="710"/>
      <c r="BUI69" s="710"/>
      <c r="BUJ69" s="710"/>
      <c r="BUK69" s="710"/>
      <c r="BUL69" s="710"/>
      <c r="BUM69" s="710"/>
      <c r="BUN69" s="710"/>
      <c r="BUO69" s="710"/>
      <c r="BUP69" s="710"/>
      <c r="BUQ69" s="710"/>
      <c r="BUR69" s="710"/>
      <c r="BUS69" s="710"/>
      <c r="BUT69" s="710"/>
      <c r="BUU69" s="710"/>
      <c r="BUV69" s="710"/>
      <c r="BUW69" s="710"/>
      <c r="BUX69" s="710"/>
      <c r="BUY69" s="710"/>
      <c r="BUZ69" s="710"/>
      <c r="BVA69" s="710"/>
      <c r="BVB69" s="710"/>
      <c r="BVC69" s="710"/>
      <c r="BVD69" s="710"/>
      <c r="BVE69" s="710"/>
      <c r="BVF69" s="710"/>
      <c r="BVG69" s="710"/>
      <c r="BVH69" s="710"/>
      <c r="BVI69" s="710"/>
      <c r="BVJ69" s="710"/>
      <c r="BVK69" s="710"/>
      <c r="BVL69" s="710"/>
      <c r="BVM69" s="710"/>
      <c r="BVN69" s="710"/>
      <c r="BVO69" s="710"/>
      <c r="BVP69" s="710"/>
      <c r="BVQ69" s="710"/>
      <c r="BVR69" s="710"/>
      <c r="BVS69" s="710"/>
      <c r="BVT69" s="710"/>
      <c r="BVU69" s="710"/>
      <c r="BVV69" s="710"/>
      <c r="BVW69" s="710"/>
      <c r="BVX69" s="710"/>
      <c r="BVY69" s="710"/>
      <c r="BVZ69" s="710"/>
      <c r="BWA69" s="710"/>
      <c r="BWB69" s="710"/>
      <c r="BWC69" s="710"/>
      <c r="BWD69" s="710"/>
      <c r="BWE69" s="710"/>
      <c r="BWF69" s="710"/>
      <c r="BWG69" s="710"/>
      <c r="BWH69" s="710"/>
      <c r="BWI69" s="710"/>
      <c r="BWJ69" s="710"/>
      <c r="BWK69" s="710"/>
      <c r="BWL69" s="710"/>
      <c r="BWM69" s="710"/>
      <c r="BWN69" s="710"/>
      <c r="BWO69" s="710"/>
      <c r="BWP69" s="710"/>
      <c r="BWQ69" s="710"/>
      <c r="BWR69" s="710"/>
      <c r="BWS69" s="710"/>
      <c r="BWT69" s="710"/>
      <c r="BWU69" s="710"/>
      <c r="BWV69" s="710"/>
      <c r="BWW69" s="710"/>
      <c r="BWX69" s="710"/>
      <c r="BWY69" s="710"/>
      <c r="BWZ69" s="710"/>
      <c r="BXA69" s="710"/>
      <c r="BXB69" s="710"/>
      <c r="BXC69" s="710"/>
      <c r="BXD69" s="710"/>
      <c r="BXE69" s="710"/>
      <c r="BXF69" s="710"/>
      <c r="BXG69" s="710"/>
      <c r="BXH69" s="710"/>
      <c r="BXI69" s="710"/>
      <c r="BXJ69" s="710"/>
      <c r="BXK69" s="710"/>
      <c r="BXL69" s="710"/>
      <c r="BXM69" s="710"/>
      <c r="BXN69" s="710"/>
      <c r="BXO69" s="710"/>
      <c r="BXP69" s="710"/>
      <c r="BXQ69" s="710"/>
      <c r="BXR69" s="710"/>
      <c r="BXS69" s="710"/>
      <c r="BXT69" s="710"/>
      <c r="BXU69" s="710"/>
      <c r="BXV69" s="710"/>
      <c r="BXW69" s="710"/>
      <c r="BXX69" s="710"/>
      <c r="BXY69" s="710"/>
      <c r="BXZ69" s="710"/>
      <c r="BYA69" s="710"/>
      <c r="BYB69" s="710"/>
      <c r="BYC69" s="710"/>
      <c r="BYD69" s="710"/>
      <c r="BYE69" s="710"/>
      <c r="BYF69" s="710"/>
      <c r="BYG69" s="710"/>
      <c r="BYH69" s="710"/>
      <c r="BYI69" s="710"/>
      <c r="BYJ69" s="710"/>
      <c r="BYK69" s="710"/>
      <c r="BYL69" s="710"/>
      <c r="BYM69" s="710"/>
      <c r="BYN69" s="710"/>
      <c r="BYO69" s="710"/>
      <c r="BYP69" s="710"/>
      <c r="BYQ69" s="710"/>
      <c r="BYR69" s="710"/>
      <c r="BYS69" s="710"/>
      <c r="BYT69" s="710"/>
      <c r="BYU69" s="710"/>
      <c r="BYV69" s="710"/>
      <c r="BYW69" s="710"/>
      <c r="BYX69" s="710"/>
      <c r="BYY69" s="710"/>
      <c r="BYZ69" s="710"/>
      <c r="BZA69" s="710"/>
      <c r="BZB69" s="710"/>
      <c r="BZC69" s="710"/>
      <c r="BZD69" s="710"/>
      <c r="BZE69" s="710"/>
      <c r="BZF69" s="710"/>
      <c r="BZG69" s="710"/>
      <c r="BZH69" s="710"/>
      <c r="BZI69" s="710"/>
      <c r="BZJ69" s="710"/>
      <c r="BZK69" s="710"/>
      <c r="BZL69" s="710"/>
      <c r="BZM69" s="710"/>
      <c r="BZN69" s="710"/>
      <c r="BZO69" s="710"/>
      <c r="BZP69" s="710"/>
      <c r="BZQ69" s="710"/>
      <c r="BZR69" s="710"/>
      <c r="BZS69" s="710"/>
      <c r="BZT69" s="710"/>
      <c r="BZU69" s="710"/>
      <c r="BZV69" s="710"/>
      <c r="BZW69" s="710"/>
      <c r="BZX69" s="710"/>
      <c r="BZY69" s="710"/>
      <c r="BZZ69" s="710"/>
      <c r="CAA69" s="710"/>
      <c r="CAB69" s="710"/>
      <c r="CAC69" s="710"/>
      <c r="CAD69" s="710"/>
      <c r="CAE69" s="710"/>
      <c r="CAF69" s="710"/>
      <c r="CAG69" s="710"/>
      <c r="CAH69" s="710"/>
      <c r="CAI69" s="710"/>
      <c r="CAJ69" s="710"/>
      <c r="CAK69" s="710"/>
      <c r="CAL69" s="710"/>
      <c r="CAM69" s="710"/>
      <c r="CAN69" s="710"/>
      <c r="CAO69" s="710"/>
      <c r="CAP69" s="710"/>
      <c r="CAQ69" s="710"/>
      <c r="CAR69" s="710"/>
      <c r="CAS69" s="710"/>
      <c r="CAT69" s="710"/>
      <c r="CAU69" s="710"/>
      <c r="CAV69" s="710"/>
      <c r="CAW69" s="710"/>
      <c r="CAX69" s="710"/>
      <c r="CAY69" s="710"/>
      <c r="CAZ69" s="710"/>
      <c r="CBA69" s="710"/>
      <c r="CBB69" s="710"/>
      <c r="CBC69" s="710"/>
      <c r="CBD69" s="710"/>
      <c r="CBE69" s="710"/>
      <c r="CBF69" s="710"/>
      <c r="CBG69" s="710"/>
      <c r="CBH69" s="710"/>
      <c r="CBI69" s="710"/>
      <c r="CBJ69" s="710"/>
      <c r="CBK69" s="710"/>
      <c r="CBL69" s="710"/>
      <c r="CBM69" s="710"/>
      <c r="CBN69" s="710"/>
      <c r="CBO69" s="710"/>
      <c r="CBP69" s="710"/>
      <c r="CBQ69" s="710"/>
      <c r="CBR69" s="710"/>
      <c r="CBS69" s="710"/>
      <c r="CBT69" s="710"/>
      <c r="CBU69" s="710"/>
      <c r="CBV69" s="710"/>
      <c r="CBW69" s="710"/>
      <c r="CBX69" s="710"/>
      <c r="CBY69" s="710"/>
      <c r="CBZ69" s="710"/>
      <c r="CCA69" s="710"/>
      <c r="CCB69" s="710"/>
      <c r="CCC69" s="710"/>
      <c r="CCD69" s="710"/>
      <c r="CCE69" s="710"/>
      <c r="CCF69" s="710"/>
      <c r="CCG69" s="710"/>
      <c r="CCH69" s="710"/>
      <c r="CCI69" s="710"/>
      <c r="CCJ69" s="710"/>
      <c r="CCK69" s="710"/>
      <c r="CCL69" s="710"/>
      <c r="CCM69" s="710"/>
      <c r="CCN69" s="710"/>
      <c r="CCO69" s="710"/>
      <c r="CCP69" s="710"/>
      <c r="CCQ69" s="710"/>
      <c r="CCR69" s="710"/>
      <c r="CCS69" s="710"/>
      <c r="CCT69" s="710"/>
      <c r="CCU69" s="710"/>
      <c r="CCV69" s="710"/>
      <c r="CCW69" s="710"/>
      <c r="CCX69" s="710"/>
      <c r="CCY69" s="710"/>
      <c r="CCZ69" s="710"/>
      <c r="CDA69" s="710"/>
      <c r="CDB69" s="710"/>
      <c r="CDC69" s="710"/>
      <c r="CDD69" s="710"/>
      <c r="CDE69" s="710"/>
      <c r="CDF69" s="710"/>
      <c r="CDG69" s="710"/>
      <c r="CDH69" s="710"/>
      <c r="CDI69" s="710"/>
      <c r="CDJ69" s="710"/>
      <c r="CDK69" s="710"/>
      <c r="CDL69" s="710"/>
      <c r="CDM69" s="710"/>
      <c r="CDN69" s="710"/>
      <c r="CDO69" s="710"/>
      <c r="CDP69" s="710"/>
      <c r="CDQ69" s="710"/>
      <c r="CDR69" s="710"/>
      <c r="CDS69" s="710"/>
      <c r="CDT69" s="710"/>
      <c r="CDU69" s="710"/>
      <c r="CDV69" s="710"/>
      <c r="CDW69" s="710"/>
      <c r="CDX69" s="710"/>
      <c r="CDY69" s="710"/>
      <c r="CDZ69" s="710"/>
      <c r="CEA69" s="710"/>
      <c r="CEB69" s="710"/>
      <c r="CEC69" s="710"/>
      <c r="CED69" s="710"/>
      <c r="CEE69" s="710"/>
      <c r="CEF69" s="710"/>
      <c r="CEG69" s="710"/>
      <c r="CEH69" s="710"/>
      <c r="CEI69" s="710"/>
      <c r="CEJ69" s="710"/>
      <c r="CEK69" s="710"/>
      <c r="CEL69" s="710"/>
      <c r="CEM69" s="710"/>
      <c r="CEN69" s="710"/>
      <c r="CEO69" s="710"/>
      <c r="CEP69" s="710"/>
      <c r="CEQ69" s="710"/>
      <c r="CER69" s="710"/>
      <c r="CES69" s="710"/>
      <c r="CET69" s="710"/>
      <c r="CEU69" s="710"/>
      <c r="CEV69" s="710"/>
      <c r="CEW69" s="710"/>
      <c r="CEX69" s="710"/>
      <c r="CEY69" s="710"/>
      <c r="CEZ69" s="710"/>
      <c r="CFA69" s="710"/>
      <c r="CFB69" s="710"/>
      <c r="CFC69" s="710"/>
      <c r="CFD69" s="710"/>
      <c r="CFE69" s="710"/>
      <c r="CFF69" s="710"/>
      <c r="CFG69" s="710"/>
      <c r="CFH69" s="710"/>
      <c r="CFI69" s="710"/>
      <c r="CFJ69" s="710"/>
      <c r="CFK69" s="710"/>
      <c r="CFL69" s="710"/>
      <c r="CFM69" s="710"/>
      <c r="CFN69" s="710"/>
      <c r="CFO69" s="710"/>
      <c r="CFP69" s="710"/>
      <c r="CFQ69" s="710"/>
      <c r="CFR69" s="710"/>
      <c r="CFS69" s="710"/>
      <c r="CFT69" s="710"/>
      <c r="CFU69" s="710"/>
      <c r="CFV69" s="710"/>
      <c r="CFW69" s="710"/>
      <c r="CFX69" s="710"/>
      <c r="CFY69" s="710"/>
      <c r="CFZ69" s="710"/>
      <c r="CGA69" s="710"/>
      <c r="CGB69" s="710"/>
      <c r="CGC69" s="710"/>
      <c r="CGD69" s="710"/>
      <c r="CGE69" s="710"/>
      <c r="CGF69" s="710"/>
      <c r="CGG69" s="710"/>
      <c r="CGH69" s="710"/>
      <c r="CGI69" s="710"/>
      <c r="CGJ69" s="710"/>
      <c r="CGK69" s="710"/>
      <c r="CGL69" s="710"/>
      <c r="CGM69" s="710"/>
      <c r="CGN69" s="710"/>
      <c r="CGO69" s="710"/>
      <c r="CGP69" s="710"/>
      <c r="CGQ69" s="710"/>
      <c r="CGR69" s="710"/>
      <c r="CGS69" s="710"/>
      <c r="CGT69" s="710"/>
      <c r="CGU69" s="710"/>
      <c r="CGV69" s="710"/>
      <c r="CGW69" s="710"/>
      <c r="CGX69" s="710"/>
      <c r="CGY69" s="710"/>
      <c r="CGZ69" s="710"/>
      <c r="CHA69" s="710"/>
      <c r="CHB69" s="710"/>
      <c r="CHC69" s="710"/>
      <c r="CHD69" s="710"/>
      <c r="CHE69" s="710"/>
      <c r="CHF69" s="710"/>
      <c r="CHG69" s="710"/>
      <c r="CHH69" s="710"/>
      <c r="CHI69" s="710"/>
      <c r="CHJ69" s="710"/>
      <c r="CHK69" s="710"/>
      <c r="CHL69" s="710"/>
      <c r="CHM69" s="710"/>
      <c r="CHN69" s="710"/>
      <c r="CHO69" s="710"/>
      <c r="CHP69" s="710"/>
      <c r="CHQ69" s="710"/>
      <c r="CHR69" s="710"/>
      <c r="CHS69" s="710"/>
      <c r="CHT69" s="710"/>
      <c r="CHU69" s="710"/>
      <c r="CHV69" s="710"/>
      <c r="CHW69" s="710"/>
      <c r="CHX69" s="710"/>
      <c r="CHY69" s="710"/>
      <c r="CHZ69" s="710"/>
      <c r="CIA69" s="710"/>
      <c r="CIB69" s="710"/>
      <c r="CIC69" s="710"/>
      <c r="CID69" s="710"/>
      <c r="CIE69" s="710"/>
      <c r="CIF69" s="710"/>
      <c r="CIG69" s="710"/>
      <c r="CIH69" s="710"/>
      <c r="CII69" s="710"/>
      <c r="CIJ69" s="710"/>
      <c r="CIK69" s="710"/>
      <c r="CIL69" s="710"/>
      <c r="CIM69" s="710"/>
      <c r="CIN69" s="710"/>
      <c r="CIO69" s="710"/>
      <c r="CIP69" s="710"/>
      <c r="CIQ69" s="710"/>
      <c r="CIR69" s="710"/>
      <c r="CIS69" s="710"/>
      <c r="CIT69" s="710"/>
      <c r="CIU69" s="710"/>
      <c r="CIV69" s="710"/>
      <c r="CIW69" s="710"/>
      <c r="CIX69" s="710"/>
      <c r="CIY69" s="710"/>
      <c r="CIZ69" s="710"/>
      <c r="CJA69" s="710"/>
      <c r="CJB69" s="710"/>
      <c r="CJC69" s="710"/>
      <c r="CJD69" s="710"/>
      <c r="CJE69" s="710"/>
      <c r="CJF69" s="710"/>
      <c r="CJG69" s="710"/>
      <c r="CJH69" s="710"/>
      <c r="CJI69" s="710"/>
      <c r="CJJ69" s="710"/>
      <c r="CJK69" s="710"/>
      <c r="CJL69" s="710"/>
      <c r="CJM69" s="710"/>
      <c r="CJN69" s="710"/>
      <c r="CJO69" s="710"/>
      <c r="CJP69" s="710"/>
      <c r="CJQ69" s="710"/>
      <c r="CJR69" s="710"/>
      <c r="CJS69" s="710"/>
      <c r="CJT69" s="710"/>
      <c r="CJU69" s="710"/>
      <c r="CJV69" s="710"/>
      <c r="CJW69" s="710"/>
      <c r="CJX69" s="710"/>
      <c r="CJY69" s="710"/>
      <c r="CJZ69" s="710"/>
      <c r="CKA69" s="710"/>
      <c r="CKB69" s="710"/>
      <c r="CKC69" s="710"/>
      <c r="CKD69" s="710"/>
      <c r="CKE69" s="710"/>
      <c r="CKF69" s="710"/>
      <c r="CKG69" s="710"/>
      <c r="CKH69" s="710"/>
      <c r="CKI69" s="710"/>
      <c r="CKJ69" s="710"/>
      <c r="CKK69" s="710"/>
      <c r="CKL69" s="710"/>
      <c r="CKM69" s="710"/>
      <c r="CKN69" s="710"/>
      <c r="CKO69" s="710"/>
      <c r="CKP69" s="710"/>
      <c r="CKQ69" s="710"/>
      <c r="CKR69" s="710"/>
      <c r="CKS69" s="710"/>
      <c r="CKT69" s="710"/>
      <c r="CKU69" s="710"/>
      <c r="CKV69" s="710"/>
      <c r="CKW69" s="710"/>
      <c r="CKX69" s="710"/>
      <c r="CKY69" s="710"/>
      <c r="CKZ69" s="710"/>
      <c r="CLA69" s="710"/>
      <c r="CLB69" s="710"/>
      <c r="CLC69" s="710"/>
      <c r="CLD69" s="710"/>
      <c r="CLE69" s="710"/>
      <c r="CLF69" s="710"/>
      <c r="CLG69" s="710"/>
      <c r="CLH69" s="710"/>
      <c r="CLI69" s="710"/>
      <c r="CLJ69" s="710"/>
      <c r="CLK69" s="710"/>
      <c r="CLL69" s="710"/>
      <c r="CLM69" s="710"/>
      <c r="CLN69" s="710"/>
      <c r="CLO69" s="710"/>
      <c r="CLP69" s="710"/>
      <c r="CLQ69" s="710"/>
      <c r="CLR69" s="710"/>
      <c r="CLS69" s="710"/>
      <c r="CLT69" s="710"/>
      <c r="CLU69" s="710"/>
      <c r="CLV69" s="710"/>
      <c r="CLW69" s="710"/>
      <c r="CLX69" s="710"/>
      <c r="CLY69" s="710"/>
      <c r="CLZ69" s="710"/>
      <c r="CMA69" s="710"/>
      <c r="CMB69" s="710"/>
      <c r="CMC69" s="710"/>
      <c r="CMD69" s="710"/>
      <c r="CME69" s="710"/>
      <c r="CMF69" s="710"/>
      <c r="CMG69" s="710"/>
      <c r="CMH69" s="710"/>
      <c r="CMI69" s="710"/>
      <c r="CMJ69" s="710"/>
      <c r="CMK69" s="710"/>
      <c r="CML69" s="710"/>
      <c r="CMM69" s="710"/>
      <c r="CMN69" s="710"/>
      <c r="CMO69" s="710"/>
      <c r="CMP69" s="710"/>
      <c r="CMQ69" s="710"/>
      <c r="CMR69" s="710"/>
      <c r="CMS69" s="710"/>
      <c r="CMT69" s="710"/>
      <c r="CMU69" s="710"/>
      <c r="CMV69" s="710"/>
      <c r="CMW69" s="710"/>
      <c r="CMX69" s="710"/>
      <c r="CMY69" s="710"/>
      <c r="CMZ69" s="710"/>
      <c r="CNA69" s="710"/>
      <c r="CNB69" s="710"/>
      <c r="CNC69" s="710"/>
      <c r="CND69" s="710"/>
      <c r="CNE69" s="710"/>
      <c r="CNF69" s="710"/>
      <c r="CNG69" s="710"/>
      <c r="CNH69" s="710"/>
      <c r="CNI69" s="710"/>
      <c r="CNJ69" s="710"/>
      <c r="CNK69" s="710"/>
      <c r="CNL69" s="710"/>
      <c r="CNM69" s="710"/>
      <c r="CNN69" s="710"/>
      <c r="CNO69" s="710"/>
      <c r="CNP69" s="710"/>
      <c r="CNQ69" s="710"/>
      <c r="CNR69" s="710"/>
      <c r="CNS69" s="710"/>
      <c r="CNT69" s="710"/>
      <c r="CNU69" s="710"/>
      <c r="CNV69" s="710"/>
      <c r="CNW69" s="710"/>
      <c r="CNX69" s="710"/>
      <c r="CNY69" s="710"/>
      <c r="CNZ69" s="710"/>
      <c r="COA69" s="710"/>
      <c r="COB69" s="710"/>
      <c r="COC69" s="710"/>
      <c r="COD69" s="710"/>
      <c r="COE69" s="710"/>
      <c r="COF69" s="710"/>
      <c r="COG69" s="710"/>
      <c r="COH69" s="710"/>
      <c r="COI69" s="710"/>
      <c r="COJ69" s="710"/>
      <c r="COK69" s="710"/>
      <c r="COL69" s="710"/>
      <c r="COM69" s="710"/>
      <c r="CON69" s="710"/>
      <c r="COO69" s="710"/>
      <c r="COP69" s="710"/>
      <c r="COQ69" s="710"/>
      <c r="COR69" s="710"/>
      <c r="COS69" s="710"/>
      <c r="COT69" s="710"/>
      <c r="COU69" s="710"/>
      <c r="COV69" s="710"/>
      <c r="COW69" s="710"/>
      <c r="COX69" s="710"/>
      <c r="COY69" s="710"/>
      <c r="COZ69" s="710"/>
      <c r="CPA69" s="710"/>
      <c r="CPB69" s="710"/>
      <c r="CPC69" s="710"/>
      <c r="CPD69" s="710"/>
      <c r="CPE69" s="710"/>
      <c r="CPF69" s="710"/>
      <c r="CPG69" s="710"/>
      <c r="CPH69" s="710"/>
      <c r="CPI69" s="710"/>
      <c r="CPJ69" s="710"/>
      <c r="CPK69" s="710"/>
      <c r="CPL69" s="710"/>
      <c r="CPM69" s="710"/>
      <c r="CPN69" s="710"/>
      <c r="CPO69" s="710"/>
      <c r="CPP69" s="710"/>
      <c r="CPQ69" s="710"/>
      <c r="CPR69" s="710"/>
      <c r="CPS69" s="710"/>
      <c r="CPT69" s="710"/>
      <c r="CPU69" s="710"/>
      <c r="CPV69" s="710"/>
      <c r="CPW69" s="710"/>
      <c r="CPX69" s="710"/>
      <c r="CPY69" s="710"/>
      <c r="CPZ69" s="710"/>
      <c r="CQA69" s="710"/>
      <c r="CQB69" s="710"/>
      <c r="CQC69" s="710"/>
      <c r="CQD69" s="710"/>
      <c r="CQE69" s="710"/>
      <c r="CQF69" s="710"/>
      <c r="CQG69" s="710"/>
      <c r="CQH69" s="710"/>
      <c r="CQI69" s="710"/>
      <c r="CQJ69" s="710"/>
      <c r="CQK69" s="710"/>
      <c r="CQL69" s="710"/>
      <c r="CQM69" s="710"/>
      <c r="CQN69" s="710"/>
      <c r="CQO69" s="710"/>
      <c r="CQP69" s="710"/>
      <c r="CQQ69" s="710"/>
      <c r="CQR69" s="710"/>
      <c r="CQS69" s="710"/>
      <c r="CQT69" s="710"/>
      <c r="CQU69" s="710"/>
      <c r="CQV69" s="710"/>
      <c r="CQW69" s="710"/>
      <c r="CQX69" s="710"/>
      <c r="CQY69" s="710"/>
      <c r="CQZ69" s="710"/>
      <c r="CRA69" s="710"/>
      <c r="CRB69" s="710"/>
      <c r="CRC69" s="710"/>
      <c r="CRD69" s="710"/>
      <c r="CRE69" s="710"/>
      <c r="CRF69" s="710"/>
      <c r="CRG69" s="710"/>
      <c r="CRH69" s="710"/>
      <c r="CRI69" s="710"/>
      <c r="CRJ69" s="710"/>
      <c r="CRK69" s="710"/>
      <c r="CRL69" s="710"/>
      <c r="CRM69" s="710"/>
      <c r="CRN69" s="710"/>
      <c r="CRO69" s="710"/>
      <c r="CRP69" s="710"/>
      <c r="CRQ69" s="710"/>
      <c r="CRR69" s="710"/>
      <c r="CRS69" s="710"/>
      <c r="CRT69" s="710"/>
      <c r="CRU69" s="710"/>
      <c r="CRV69" s="710"/>
      <c r="CRW69" s="710"/>
      <c r="CRX69" s="710"/>
      <c r="CRY69" s="710"/>
      <c r="CRZ69" s="710"/>
      <c r="CSA69" s="710"/>
      <c r="CSB69" s="710"/>
      <c r="CSC69" s="710"/>
      <c r="CSD69" s="710"/>
      <c r="CSE69" s="710"/>
      <c r="CSF69" s="710"/>
      <c r="CSG69" s="710"/>
      <c r="CSH69" s="710"/>
      <c r="CSI69" s="710"/>
      <c r="CSJ69" s="710"/>
      <c r="CSK69" s="710"/>
      <c r="CSL69" s="710"/>
      <c r="CSM69" s="710"/>
      <c r="CSN69" s="710"/>
      <c r="CSO69" s="710"/>
      <c r="CSP69" s="710"/>
      <c r="CSQ69" s="710"/>
      <c r="CSR69" s="710"/>
      <c r="CSS69" s="710"/>
      <c r="CST69" s="710"/>
      <c r="CSU69" s="710"/>
      <c r="CSV69" s="710"/>
      <c r="CSW69" s="710"/>
      <c r="CSX69" s="710"/>
      <c r="CSY69" s="710"/>
      <c r="CSZ69" s="710"/>
      <c r="CTA69" s="710"/>
      <c r="CTB69" s="710"/>
      <c r="CTC69" s="710"/>
      <c r="CTD69" s="710"/>
      <c r="CTE69" s="710"/>
      <c r="CTF69" s="710"/>
      <c r="CTG69" s="710"/>
      <c r="CTH69" s="710"/>
      <c r="CTI69" s="710"/>
      <c r="CTJ69" s="710"/>
      <c r="CTK69" s="710"/>
      <c r="CTL69" s="710"/>
      <c r="CTM69" s="710"/>
      <c r="CTN69" s="710"/>
      <c r="CTO69" s="710"/>
      <c r="CTP69" s="710"/>
      <c r="CTQ69" s="710"/>
      <c r="CTR69" s="710"/>
      <c r="CTS69" s="710"/>
      <c r="CTT69" s="710"/>
      <c r="CTU69" s="710"/>
      <c r="CTV69" s="710"/>
      <c r="CTW69" s="710"/>
      <c r="CTX69" s="710"/>
      <c r="CTY69" s="710"/>
      <c r="CTZ69" s="710"/>
      <c r="CUA69" s="710"/>
      <c r="CUB69" s="710"/>
      <c r="CUC69" s="710"/>
      <c r="CUD69" s="710"/>
      <c r="CUE69" s="710"/>
      <c r="CUF69" s="710"/>
      <c r="CUG69" s="710"/>
      <c r="CUH69" s="710"/>
      <c r="CUI69" s="710"/>
      <c r="CUJ69" s="710"/>
      <c r="CUK69" s="710"/>
      <c r="CUL69" s="710"/>
      <c r="CUM69" s="710"/>
      <c r="CUN69" s="710"/>
      <c r="CUO69" s="710"/>
      <c r="CUP69" s="710"/>
      <c r="CUQ69" s="710"/>
      <c r="CUR69" s="710"/>
      <c r="CUS69" s="710"/>
      <c r="CUT69" s="710"/>
      <c r="CUU69" s="710"/>
      <c r="CUV69" s="710"/>
      <c r="CUW69" s="710"/>
      <c r="CUX69" s="710"/>
      <c r="CUY69" s="710"/>
      <c r="CUZ69" s="710"/>
      <c r="CVA69" s="710"/>
      <c r="CVB69" s="710"/>
      <c r="CVC69" s="710"/>
      <c r="CVD69" s="710"/>
      <c r="CVE69" s="710"/>
      <c r="CVF69" s="710"/>
      <c r="CVG69" s="710"/>
      <c r="CVH69" s="710"/>
      <c r="CVI69" s="710"/>
      <c r="CVJ69" s="710"/>
      <c r="CVK69" s="710"/>
      <c r="CVL69" s="710"/>
      <c r="CVM69" s="710"/>
      <c r="CVN69" s="710"/>
      <c r="CVO69" s="710"/>
      <c r="CVP69" s="710"/>
      <c r="CVQ69" s="710"/>
      <c r="CVR69" s="710"/>
      <c r="CVS69" s="710"/>
      <c r="CVT69" s="710"/>
      <c r="CVU69" s="710"/>
      <c r="CVV69" s="710"/>
      <c r="CVW69" s="710"/>
      <c r="CVX69" s="710"/>
      <c r="CVY69" s="710"/>
      <c r="CVZ69" s="710"/>
      <c r="CWA69" s="710"/>
      <c r="CWB69" s="710"/>
      <c r="CWC69" s="710"/>
      <c r="CWD69" s="710"/>
      <c r="CWE69" s="710"/>
      <c r="CWF69" s="710"/>
      <c r="CWG69" s="710"/>
      <c r="CWH69" s="710"/>
      <c r="CWI69" s="710"/>
      <c r="CWJ69" s="710"/>
      <c r="CWK69" s="710"/>
      <c r="CWL69" s="710"/>
      <c r="CWM69" s="710"/>
      <c r="CWN69" s="710"/>
      <c r="CWO69" s="710"/>
      <c r="CWP69" s="710"/>
      <c r="CWQ69" s="710"/>
      <c r="CWR69" s="710"/>
      <c r="CWS69" s="710"/>
      <c r="CWT69" s="710"/>
      <c r="CWU69" s="710"/>
      <c r="CWV69" s="710"/>
      <c r="CWW69" s="710"/>
      <c r="CWX69" s="710"/>
      <c r="CWY69" s="710"/>
      <c r="CWZ69" s="710"/>
      <c r="CXA69" s="710"/>
      <c r="CXB69" s="710"/>
      <c r="CXC69" s="710"/>
      <c r="CXD69" s="710"/>
      <c r="CXE69" s="710"/>
      <c r="CXF69" s="710"/>
      <c r="CXG69" s="710"/>
      <c r="CXH69" s="710"/>
      <c r="CXI69" s="710"/>
      <c r="CXJ69" s="710"/>
      <c r="CXK69" s="710"/>
      <c r="CXL69" s="710"/>
      <c r="CXM69" s="710"/>
      <c r="CXN69" s="710"/>
      <c r="CXO69" s="710"/>
      <c r="CXP69" s="710"/>
      <c r="CXQ69" s="710"/>
      <c r="CXR69" s="710"/>
      <c r="CXS69" s="710"/>
      <c r="CXT69" s="710"/>
      <c r="CXU69" s="710"/>
      <c r="CXV69" s="710"/>
      <c r="CXW69" s="710"/>
      <c r="CXX69" s="710"/>
      <c r="CXY69" s="710"/>
      <c r="CXZ69" s="710"/>
      <c r="CYA69" s="710"/>
      <c r="CYB69" s="710"/>
      <c r="CYC69" s="710"/>
      <c r="CYD69" s="710"/>
      <c r="CYE69" s="710"/>
      <c r="CYF69" s="710"/>
      <c r="CYG69" s="710"/>
      <c r="CYH69" s="710"/>
      <c r="CYI69" s="710"/>
      <c r="CYJ69" s="710"/>
      <c r="CYK69" s="710"/>
      <c r="CYL69" s="710"/>
      <c r="CYM69" s="710"/>
      <c r="CYN69" s="710"/>
      <c r="CYO69" s="710"/>
      <c r="CYP69" s="710"/>
      <c r="CYQ69" s="710"/>
      <c r="CYR69" s="710"/>
      <c r="CYS69" s="710"/>
      <c r="CYT69" s="710"/>
      <c r="CYU69" s="710"/>
      <c r="CYV69" s="710"/>
      <c r="CYW69" s="710"/>
      <c r="CYX69" s="710"/>
      <c r="CYY69" s="710"/>
      <c r="CYZ69" s="710"/>
      <c r="CZA69" s="710"/>
      <c r="CZB69" s="710"/>
      <c r="CZC69" s="710"/>
      <c r="CZD69" s="710"/>
      <c r="CZE69" s="710"/>
      <c r="CZF69" s="710"/>
      <c r="CZG69" s="710"/>
      <c r="CZH69" s="710"/>
      <c r="CZI69" s="710"/>
      <c r="CZJ69" s="710"/>
      <c r="CZK69" s="710"/>
      <c r="CZL69" s="710"/>
      <c r="CZM69" s="710"/>
      <c r="CZN69" s="710"/>
      <c r="CZO69" s="710"/>
      <c r="CZP69" s="710"/>
      <c r="CZQ69" s="710"/>
      <c r="CZR69" s="710"/>
      <c r="CZS69" s="710"/>
      <c r="CZT69" s="710"/>
      <c r="CZU69" s="710"/>
      <c r="CZV69" s="710"/>
      <c r="CZW69" s="710"/>
      <c r="CZX69" s="710"/>
      <c r="CZY69" s="710"/>
      <c r="CZZ69" s="710"/>
      <c r="DAA69" s="710"/>
      <c r="DAB69" s="710"/>
      <c r="DAC69" s="710"/>
      <c r="DAD69" s="710"/>
      <c r="DAE69" s="710"/>
      <c r="DAF69" s="710"/>
      <c r="DAG69" s="710"/>
      <c r="DAH69" s="710"/>
      <c r="DAI69" s="710"/>
      <c r="DAJ69" s="710"/>
      <c r="DAK69" s="710"/>
      <c r="DAL69" s="710"/>
      <c r="DAM69" s="710"/>
      <c r="DAN69" s="710"/>
      <c r="DAO69" s="710"/>
      <c r="DAP69" s="710"/>
      <c r="DAQ69" s="710"/>
      <c r="DAR69" s="710"/>
      <c r="DAS69" s="710"/>
      <c r="DAT69" s="710"/>
      <c r="DAU69" s="710"/>
      <c r="DAV69" s="710"/>
      <c r="DAW69" s="710"/>
      <c r="DAX69" s="710"/>
      <c r="DAY69" s="710"/>
      <c r="DAZ69" s="710"/>
      <c r="DBA69" s="710"/>
      <c r="DBB69" s="710"/>
      <c r="DBC69" s="710"/>
      <c r="DBD69" s="710"/>
      <c r="DBE69" s="710"/>
      <c r="DBF69" s="710"/>
      <c r="DBG69" s="710"/>
      <c r="DBH69" s="710"/>
      <c r="DBI69" s="710"/>
      <c r="DBJ69" s="710"/>
      <c r="DBK69" s="710"/>
      <c r="DBL69" s="710"/>
      <c r="DBM69" s="710"/>
      <c r="DBN69" s="710"/>
      <c r="DBO69" s="710"/>
      <c r="DBP69" s="710"/>
      <c r="DBQ69" s="710"/>
      <c r="DBR69" s="710"/>
      <c r="DBS69" s="710"/>
      <c r="DBT69" s="710"/>
      <c r="DBU69" s="710"/>
      <c r="DBV69" s="710"/>
      <c r="DBW69" s="710"/>
      <c r="DBX69" s="710"/>
      <c r="DBY69" s="710"/>
      <c r="DBZ69" s="710"/>
      <c r="DCA69" s="710"/>
      <c r="DCB69" s="710"/>
      <c r="DCC69" s="710"/>
      <c r="DCD69" s="710"/>
      <c r="DCE69" s="710"/>
      <c r="DCF69" s="710"/>
      <c r="DCG69" s="710"/>
      <c r="DCH69" s="710"/>
      <c r="DCI69" s="710"/>
      <c r="DCJ69" s="710"/>
      <c r="DCK69" s="710"/>
      <c r="DCL69" s="710"/>
      <c r="DCM69" s="710"/>
      <c r="DCN69" s="710"/>
      <c r="DCO69" s="710"/>
      <c r="DCP69" s="710"/>
      <c r="DCQ69" s="710"/>
      <c r="DCR69" s="710"/>
      <c r="DCS69" s="710"/>
      <c r="DCT69" s="710"/>
      <c r="DCU69" s="710"/>
      <c r="DCV69" s="710"/>
      <c r="DCW69" s="710"/>
      <c r="DCX69" s="710"/>
      <c r="DCY69" s="710"/>
      <c r="DCZ69" s="710"/>
      <c r="DDA69" s="710"/>
      <c r="DDB69" s="710"/>
      <c r="DDC69" s="710"/>
      <c r="DDD69" s="710"/>
      <c r="DDE69" s="710"/>
      <c r="DDF69" s="710"/>
      <c r="DDG69" s="710"/>
      <c r="DDH69" s="710"/>
      <c r="DDI69" s="710"/>
      <c r="DDJ69" s="710"/>
      <c r="DDK69" s="710"/>
      <c r="DDL69" s="710"/>
      <c r="DDM69" s="710"/>
      <c r="DDN69" s="710"/>
      <c r="DDO69" s="710"/>
      <c r="DDP69" s="710"/>
      <c r="DDQ69" s="710"/>
      <c r="DDR69" s="710"/>
      <c r="DDS69" s="710"/>
      <c r="DDT69" s="710"/>
      <c r="DDU69" s="710"/>
      <c r="DDV69" s="710"/>
      <c r="DDW69" s="710"/>
      <c r="DDX69" s="710"/>
      <c r="DDY69" s="710"/>
      <c r="DDZ69" s="710"/>
      <c r="DEA69" s="710"/>
      <c r="DEB69" s="710"/>
      <c r="DEC69" s="710"/>
      <c r="DED69" s="710"/>
      <c r="DEE69" s="710"/>
      <c r="DEF69" s="710"/>
      <c r="DEG69" s="710"/>
      <c r="DEH69" s="710"/>
      <c r="DEI69" s="710"/>
      <c r="DEJ69" s="710"/>
      <c r="DEK69" s="710"/>
      <c r="DEL69" s="710"/>
      <c r="DEM69" s="710"/>
      <c r="DEN69" s="710"/>
      <c r="DEO69" s="710"/>
      <c r="DEP69" s="710"/>
      <c r="DEQ69" s="710"/>
      <c r="DER69" s="710"/>
      <c r="DES69" s="710"/>
      <c r="DET69" s="710"/>
      <c r="DEU69" s="710"/>
      <c r="DEV69" s="710"/>
      <c r="DEW69" s="710"/>
      <c r="DEX69" s="710"/>
      <c r="DEY69" s="710"/>
      <c r="DEZ69" s="710"/>
      <c r="DFA69" s="710"/>
      <c r="DFB69" s="710"/>
      <c r="DFC69" s="710"/>
      <c r="DFD69" s="710"/>
      <c r="DFE69" s="710"/>
      <c r="DFF69" s="710"/>
      <c r="DFG69" s="710"/>
      <c r="DFH69" s="710"/>
      <c r="DFI69" s="710"/>
      <c r="DFJ69" s="710"/>
      <c r="DFK69" s="710"/>
      <c r="DFL69" s="710"/>
      <c r="DFM69" s="710"/>
      <c r="DFN69" s="710"/>
      <c r="DFO69" s="710"/>
      <c r="DFP69" s="710"/>
      <c r="DFQ69" s="710"/>
      <c r="DFR69" s="710"/>
      <c r="DFS69" s="710"/>
      <c r="DFT69" s="710"/>
      <c r="DFU69" s="710"/>
      <c r="DFV69" s="710"/>
      <c r="DFW69" s="710"/>
      <c r="DFX69" s="710"/>
      <c r="DFY69" s="710"/>
      <c r="DFZ69" s="710"/>
      <c r="DGA69" s="710"/>
      <c r="DGB69" s="710"/>
      <c r="DGC69" s="710"/>
      <c r="DGD69" s="710"/>
      <c r="DGE69" s="710"/>
      <c r="DGF69" s="710"/>
      <c r="DGG69" s="710"/>
      <c r="DGH69" s="710"/>
      <c r="DGI69" s="710"/>
      <c r="DGJ69" s="710"/>
      <c r="DGK69" s="710"/>
      <c r="DGL69" s="710"/>
      <c r="DGM69" s="710"/>
      <c r="DGN69" s="710"/>
      <c r="DGO69" s="710"/>
      <c r="DGP69" s="710"/>
      <c r="DGQ69" s="710"/>
      <c r="DGR69" s="710"/>
      <c r="DGS69" s="710"/>
      <c r="DGT69" s="710"/>
      <c r="DGU69" s="710"/>
      <c r="DGV69" s="710"/>
      <c r="DGW69" s="710"/>
      <c r="DGX69" s="710"/>
      <c r="DGY69" s="710"/>
      <c r="DGZ69" s="710"/>
      <c r="DHA69" s="710"/>
      <c r="DHB69" s="710"/>
      <c r="DHC69" s="710"/>
      <c r="DHD69" s="710"/>
      <c r="DHE69" s="710"/>
      <c r="DHF69" s="710"/>
      <c r="DHG69" s="710"/>
      <c r="DHH69" s="710"/>
      <c r="DHI69" s="710"/>
      <c r="DHJ69" s="710"/>
      <c r="DHK69" s="710"/>
      <c r="DHL69" s="710"/>
      <c r="DHM69" s="710"/>
      <c r="DHN69" s="710"/>
      <c r="DHO69" s="710"/>
      <c r="DHP69" s="710"/>
      <c r="DHQ69" s="710"/>
      <c r="DHR69" s="710"/>
      <c r="DHS69" s="710"/>
      <c r="DHT69" s="710"/>
      <c r="DHU69" s="710"/>
      <c r="DHV69" s="710"/>
      <c r="DHW69" s="710"/>
      <c r="DHX69" s="710"/>
      <c r="DHY69" s="710"/>
      <c r="DHZ69" s="710"/>
      <c r="DIA69" s="710"/>
      <c r="DIB69" s="710"/>
      <c r="DIC69" s="710"/>
      <c r="DID69" s="710"/>
      <c r="DIE69" s="710"/>
      <c r="DIF69" s="710"/>
      <c r="DIG69" s="710"/>
      <c r="DIH69" s="710"/>
      <c r="DII69" s="710"/>
      <c r="DIJ69" s="710"/>
      <c r="DIK69" s="710"/>
      <c r="DIL69" s="710"/>
      <c r="DIM69" s="710"/>
      <c r="DIN69" s="710"/>
      <c r="DIO69" s="710"/>
      <c r="DIP69" s="710"/>
      <c r="DIQ69" s="710"/>
      <c r="DIR69" s="710"/>
      <c r="DIS69" s="710"/>
      <c r="DIT69" s="710"/>
      <c r="DIU69" s="710"/>
      <c r="DIV69" s="710"/>
      <c r="DIW69" s="710"/>
      <c r="DIX69" s="710"/>
      <c r="DIY69" s="710"/>
      <c r="DIZ69" s="710"/>
      <c r="DJA69" s="710"/>
      <c r="DJB69" s="710"/>
      <c r="DJC69" s="710"/>
      <c r="DJD69" s="710"/>
      <c r="DJE69" s="710"/>
      <c r="DJF69" s="710"/>
      <c r="DJG69" s="710"/>
      <c r="DJH69" s="710"/>
      <c r="DJI69" s="710"/>
      <c r="DJJ69" s="710"/>
      <c r="DJK69" s="710"/>
      <c r="DJL69" s="710"/>
      <c r="DJM69" s="710"/>
      <c r="DJN69" s="710"/>
      <c r="DJO69" s="710"/>
      <c r="DJP69" s="710"/>
      <c r="DJQ69" s="710"/>
      <c r="DJR69" s="710"/>
      <c r="DJS69" s="710"/>
      <c r="DJT69" s="710"/>
      <c r="DJU69" s="710"/>
      <c r="DJV69" s="710"/>
      <c r="DJW69" s="710"/>
      <c r="DJX69" s="710"/>
      <c r="DJY69" s="710"/>
      <c r="DJZ69" s="710"/>
      <c r="DKA69" s="710"/>
      <c r="DKB69" s="710"/>
      <c r="DKC69" s="710"/>
      <c r="DKD69" s="710"/>
      <c r="DKE69" s="710"/>
      <c r="DKF69" s="710"/>
      <c r="DKG69" s="710"/>
      <c r="DKH69" s="710"/>
      <c r="DKI69" s="710"/>
      <c r="DKJ69" s="710"/>
      <c r="DKK69" s="710"/>
      <c r="DKL69" s="710"/>
      <c r="DKM69" s="710"/>
      <c r="DKN69" s="710"/>
      <c r="DKO69" s="710"/>
      <c r="DKP69" s="710"/>
      <c r="DKQ69" s="710"/>
      <c r="DKR69" s="710"/>
      <c r="DKS69" s="710"/>
      <c r="DKT69" s="710"/>
      <c r="DKU69" s="710"/>
      <c r="DKV69" s="710"/>
      <c r="DKW69" s="710"/>
      <c r="DKX69" s="710"/>
      <c r="DKY69" s="710"/>
      <c r="DKZ69" s="710"/>
      <c r="DLA69" s="710"/>
      <c r="DLB69" s="710"/>
      <c r="DLC69" s="710"/>
      <c r="DLD69" s="710"/>
      <c r="DLE69" s="710"/>
      <c r="DLF69" s="710"/>
      <c r="DLG69" s="710"/>
      <c r="DLH69" s="710"/>
      <c r="DLI69" s="710"/>
      <c r="DLJ69" s="710"/>
      <c r="DLK69" s="710"/>
      <c r="DLL69" s="710"/>
      <c r="DLM69" s="710"/>
      <c r="DLN69" s="710"/>
      <c r="DLO69" s="710"/>
      <c r="DLP69" s="710"/>
      <c r="DLQ69" s="710"/>
      <c r="DLR69" s="710"/>
      <c r="DLS69" s="710"/>
      <c r="DLT69" s="710"/>
      <c r="DLU69" s="710"/>
      <c r="DLV69" s="710"/>
      <c r="DLW69" s="710"/>
      <c r="DLX69" s="710"/>
      <c r="DLY69" s="710"/>
      <c r="DLZ69" s="710"/>
      <c r="DMA69" s="710"/>
      <c r="DMB69" s="710"/>
      <c r="DMC69" s="710"/>
      <c r="DMD69" s="710"/>
      <c r="DME69" s="710"/>
      <c r="DMF69" s="710"/>
      <c r="DMG69" s="710"/>
      <c r="DMH69" s="710"/>
      <c r="DMI69" s="710"/>
      <c r="DMJ69" s="710"/>
      <c r="DMK69" s="710"/>
      <c r="DML69" s="710"/>
      <c r="DMM69" s="710"/>
      <c r="DMN69" s="710"/>
      <c r="DMO69" s="710"/>
      <c r="DMP69" s="710"/>
      <c r="DMQ69" s="710"/>
      <c r="DMR69" s="710"/>
      <c r="DMS69" s="710"/>
      <c r="DMT69" s="710"/>
      <c r="DMU69" s="710"/>
      <c r="DMV69" s="710"/>
      <c r="DMW69" s="710"/>
      <c r="DMX69" s="710"/>
      <c r="DMY69" s="710"/>
      <c r="DMZ69" s="710"/>
      <c r="DNA69" s="710"/>
      <c r="DNB69" s="710"/>
      <c r="DNC69" s="710"/>
      <c r="DND69" s="710"/>
      <c r="DNE69" s="710"/>
      <c r="DNF69" s="710"/>
      <c r="DNG69" s="710"/>
      <c r="DNH69" s="710"/>
      <c r="DNI69" s="710"/>
      <c r="DNJ69" s="710"/>
      <c r="DNK69" s="710"/>
      <c r="DNL69" s="710"/>
      <c r="DNM69" s="710"/>
      <c r="DNN69" s="710"/>
      <c r="DNO69" s="710"/>
      <c r="DNP69" s="710"/>
      <c r="DNQ69" s="710"/>
      <c r="DNR69" s="710"/>
      <c r="DNS69" s="710"/>
      <c r="DNT69" s="710"/>
      <c r="DNU69" s="710"/>
      <c r="DNV69" s="710"/>
      <c r="DNW69" s="710"/>
      <c r="DNX69" s="710"/>
      <c r="DNY69" s="710"/>
      <c r="DNZ69" s="710"/>
      <c r="DOA69" s="710"/>
      <c r="DOB69" s="710"/>
      <c r="DOC69" s="710"/>
      <c r="DOD69" s="710"/>
      <c r="DOE69" s="710"/>
      <c r="DOF69" s="710"/>
      <c r="DOG69" s="710"/>
      <c r="DOH69" s="710"/>
      <c r="DOI69" s="710"/>
      <c r="DOJ69" s="710"/>
      <c r="DOK69" s="710"/>
      <c r="DOL69" s="710"/>
      <c r="DOM69" s="710"/>
      <c r="DON69" s="710"/>
      <c r="DOO69" s="710"/>
      <c r="DOP69" s="710"/>
      <c r="DOQ69" s="710"/>
      <c r="DOR69" s="710"/>
      <c r="DOS69" s="710"/>
      <c r="DOT69" s="710"/>
      <c r="DOU69" s="710"/>
      <c r="DOV69" s="710"/>
      <c r="DOW69" s="710"/>
      <c r="DOX69" s="710"/>
      <c r="DOY69" s="710"/>
      <c r="DOZ69" s="710"/>
      <c r="DPA69" s="710"/>
      <c r="DPB69" s="710"/>
      <c r="DPC69" s="710"/>
      <c r="DPD69" s="710"/>
      <c r="DPE69" s="710"/>
      <c r="DPF69" s="710"/>
      <c r="DPG69" s="710"/>
      <c r="DPH69" s="710"/>
      <c r="DPI69" s="710"/>
      <c r="DPJ69" s="710"/>
      <c r="DPK69" s="710"/>
      <c r="DPL69" s="710"/>
      <c r="DPM69" s="710"/>
      <c r="DPN69" s="710"/>
      <c r="DPO69" s="710"/>
      <c r="DPP69" s="710"/>
      <c r="DPQ69" s="710"/>
      <c r="DPR69" s="710"/>
      <c r="DPS69" s="710"/>
      <c r="DPT69" s="710"/>
      <c r="DPU69" s="710"/>
      <c r="DPV69" s="710"/>
      <c r="DPW69" s="710"/>
      <c r="DPX69" s="710"/>
      <c r="DPY69" s="710"/>
      <c r="DPZ69" s="710"/>
      <c r="DQA69" s="710"/>
      <c r="DQB69" s="710"/>
      <c r="DQC69" s="710"/>
      <c r="DQD69" s="710"/>
      <c r="DQE69" s="710"/>
      <c r="DQF69" s="710"/>
      <c r="DQG69" s="710"/>
      <c r="DQH69" s="710"/>
      <c r="DQI69" s="710"/>
      <c r="DQJ69" s="710"/>
      <c r="DQK69" s="710"/>
      <c r="DQL69" s="710"/>
      <c r="DQM69" s="710"/>
      <c r="DQN69" s="710"/>
      <c r="DQO69" s="710"/>
      <c r="DQP69" s="710"/>
      <c r="DQQ69" s="710"/>
      <c r="DQR69" s="710"/>
      <c r="DQS69" s="710"/>
      <c r="DQT69" s="710"/>
      <c r="DQU69" s="710"/>
      <c r="DQV69" s="710"/>
      <c r="DQW69" s="710"/>
      <c r="DQX69" s="710"/>
      <c r="DQY69" s="710"/>
      <c r="DQZ69" s="710"/>
      <c r="DRA69" s="710"/>
      <c r="DRB69" s="710"/>
      <c r="DRC69" s="710"/>
      <c r="DRD69" s="710"/>
      <c r="DRE69" s="710"/>
      <c r="DRF69" s="710"/>
      <c r="DRG69" s="710"/>
      <c r="DRH69" s="710"/>
      <c r="DRI69" s="710"/>
      <c r="DRJ69" s="710"/>
      <c r="DRK69" s="710"/>
      <c r="DRL69" s="710"/>
      <c r="DRM69" s="710"/>
      <c r="DRN69" s="710"/>
      <c r="DRO69" s="710"/>
      <c r="DRP69" s="710"/>
      <c r="DRQ69" s="710"/>
      <c r="DRR69" s="710"/>
      <c r="DRS69" s="710"/>
      <c r="DRT69" s="710"/>
      <c r="DRU69" s="710"/>
      <c r="DRV69" s="710"/>
      <c r="DRW69" s="710"/>
      <c r="DRX69" s="710"/>
      <c r="DRY69" s="710"/>
      <c r="DRZ69" s="710"/>
      <c r="DSA69" s="710"/>
      <c r="DSB69" s="710"/>
      <c r="DSC69" s="710"/>
      <c r="DSD69" s="710"/>
      <c r="DSE69" s="710"/>
      <c r="DSF69" s="710"/>
      <c r="DSG69" s="710"/>
      <c r="DSH69" s="710"/>
      <c r="DSI69" s="710"/>
      <c r="DSJ69" s="710"/>
      <c r="DSK69" s="710"/>
      <c r="DSL69" s="710"/>
      <c r="DSM69" s="710"/>
      <c r="DSN69" s="710"/>
      <c r="DSO69" s="710"/>
      <c r="DSP69" s="710"/>
      <c r="DSQ69" s="710"/>
      <c r="DSR69" s="710"/>
      <c r="DSS69" s="710"/>
      <c r="DST69" s="710"/>
      <c r="DSU69" s="710"/>
      <c r="DSV69" s="710"/>
      <c r="DSW69" s="710"/>
      <c r="DSX69" s="710"/>
      <c r="DSY69" s="710"/>
      <c r="DSZ69" s="710"/>
      <c r="DTA69" s="710"/>
      <c r="DTB69" s="710"/>
      <c r="DTC69" s="710"/>
      <c r="DTD69" s="710"/>
      <c r="DTE69" s="710"/>
      <c r="DTF69" s="710"/>
      <c r="DTG69" s="710"/>
      <c r="DTH69" s="710"/>
      <c r="DTI69" s="710"/>
      <c r="DTJ69" s="710"/>
      <c r="DTK69" s="710"/>
      <c r="DTL69" s="710"/>
      <c r="DTM69" s="710"/>
      <c r="DTN69" s="710"/>
      <c r="DTO69" s="710"/>
      <c r="DTP69" s="710"/>
      <c r="DTQ69" s="710"/>
      <c r="DTR69" s="710"/>
      <c r="DTS69" s="710"/>
      <c r="DTT69" s="710"/>
      <c r="DTU69" s="710"/>
      <c r="DTV69" s="710"/>
      <c r="DTW69" s="710"/>
      <c r="DTX69" s="710"/>
      <c r="DTY69" s="710"/>
      <c r="DTZ69" s="710"/>
      <c r="DUA69" s="710"/>
      <c r="DUB69" s="710"/>
      <c r="DUC69" s="710"/>
      <c r="DUD69" s="710"/>
      <c r="DUE69" s="710"/>
      <c r="DUF69" s="710"/>
      <c r="DUG69" s="710"/>
      <c r="DUH69" s="710"/>
      <c r="DUI69" s="710"/>
      <c r="DUJ69" s="710"/>
      <c r="DUK69" s="710"/>
      <c r="DUL69" s="710"/>
      <c r="DUM69" s="710"/>
      <c r="DUN69" s="710"/>
      <c r="DUO69" s="710"/>
      <c r="DUP69" s="710"/>
      <c r="DUQ69" s="710"/>
      <c r="DUR69" s="710"/>
      <c r="DUS69" s="710"/>
      <c r="DUT69" s="710"/>
      <c r="DUU69" s="710"/>
      <c r="DUV69" s="710"/>
      <c r="DUW69" s="710"/>
      <c r="DUX69" s="710"/>
      <c r="DUY69" s="710"/>
      <c r="DUZ69" s="710"/>
      <c r="DVA69" s="710"/>
      <c r="DVB69" s="710"/>
      <c r="DVC69" s="710"/>
      <c r="DVD69" s="710"/>
      <c r="DVE69" s="710"/>
      <c r="DVF69" s="710"/>
      <c r="DVG69" s="710"/>
      <c r="DVH69" s="710"/>
      <c r="DVI69" s="710"/>
      <c r="DVJ69" s="710"/>
      <c r="DVK69" s="710"/>
      <c r="DVL69" s="710"/>
      <c r="DVM69" s="710"/>
      <c r="DVN69" s="710"/>
      <c r="DVO69" s="710"/>
      <c r="DVP69" s="710"/>
      <c r="DVQ69" s="710"/>
      <c r="DVR69" s="710"/>
      <c r="DVS69" s="710"/>
      <c r="DVT69" s="710"/>
      <c r="DVU69" s="710"/>
      <c r="DVV69" s="710"/>
      <c r="DVW69" s="710"/>
      <c r="DVX69" s="710"/>
      <c r="DVY69" s="710"/>
      <c r="DVZ69" s="710"/>
      <c r="DWA69" s="710"/>
      <c r="DWB69" s="710"/>
      <c r="DWC69" s="710"/>
      <c r="DWD69" s="710"/>
      <c r="DWE69" s="710"/>
      <c r="DWF69" s="710"/>
      <c r="DWG69" s="710"/>
      <c r="DWH69" s="710"/>
      <c r="DWI69" s="710"/>
      <c r="DWJ69" s="710"/>
      <c r="DWK69" s="710"/>
      <c r="DWL69" s="710"/>
      <c r="DWM69" s="710"/>
      <c r="DWN69" s="710"/>
      <c r="DWO69" s="710"/>
      <c r="DWP69" s="710"/>
      <c r="DWQ69" s="710"/>
      <c r="DWR69" s="710"/>
      <c r="DWS69" s="710"/>
      <c r="DWT69" s="710"/>
      <c r="DWU69" s="710"/>
      <c r="DWV69" s="710"/>
      <c r="DWW69" s="710"/>
      <c r="DWX69" s="710"/>
      <c r="DWY69" s="710"/>
      <c r="DWZ69" s="710"/>
      <c r="DXA69" s="710"/>
      <c r="DXB69" s="710"/>
      <c r="DXC69" s="710"/>
      <c r="DXD69" s="710"/>
      <c r="DXE69" s="710"/>
      <c r="DXF69" s="710"/>
      <c r="DXG69" s="710"/>
      <c r="DXH69" s="710"/>
      <c r="DXI69" s="710"/>
      <c r="DXJ69" s="710"/>
      <c r="DXK69" s="710"/>
      <c r="DXL69" s="710"/>
      <c r="DXM69" s="710"/>
      <c r="DXN69" s="710"/>
      <c r="DXO69" s="710"/>
      <c r="DXP69" s="710"/>
      <c r="DXQ69" s="710"/>
      <c r="DXR69" s="710"/>
      <c r="DXS69" s="710"/>
      <c r="DXT69" s="710"/>
      <c r="DXU69" s="710"/>
      <c r="DXV69" s="710"/>
      <c r="DXW69" s="710"/>
      <c r="DXX69" s="710"/>
      <c r="DXY69" s="710"/>
      <c r="DXZ69" s="710"/>
      <c r="DYA69" s="710"/>
      <c r="DYB69" s="710"/>
      <c r="DYC69" s="710"/>
      <c r="DYD69" s="710"/>
      <c r="DYE69" s="710"/>
      <c r="DYF69" s="710"/>
      <c r="DYG69" s="710"/>
      <c r="DYH69" s="710"/>
      <c r="DYI69" s="710"/>
      <c r="DYJ69" s="710"/>
      <c r="DYK69" s="710"/>
      <c r="DYL69" s="710"/>
      <c r="DYM69" s="710"/>
      <c r="DYN69" s="710"/>
      <c r="DYO69" s="710"/>
      <c r="DYP69" s="710"/>
      <c r="DYQ69" s="710"/>
      <c r="DYR69" s="710"/>
      <c r="DYS69" s="710"/>
      <c r="DYT69" s="710"/>
      <c r="DYU69" s="710"/>
      <c r="DYV69" s="710"/>
      <c r="DYW69" s="710"/>
      <c r="DYX69" s="710"/>
      <c r="DYY69" s="710"/>
      <c r="DYZ69" s="710"/>
      <c r="DZA69" s="710"/>
      <c r="DZB69" s="710"/>
      <c r="DZC69" s="710"/>
      <c r="DZD69" s="710"/>
      <c r="DZE69" s="710"/>
      <c r="DZF69" s="710"/>
      <c r="DZG69" s="710"/>
      <c r="DZH69" s="710"/>
      <c r="DZI69" s="710"/>
      <c r="DZJ69" s="710"/>
      <c r="DZK69" s="710"/>
      <c r="DZL69" s="710"/>
      <c r="DZM69" s="710"/>
      <c r="DZN69" s="710"/>
      <c r="DZO69" s="710"/>
      <c r="DZP69" s="710"/>
      <c r="DZQ69" s="710"/>
      <c r="DZR69" s="710"/>
      <c r="DZS69" s="710"/>
      <c r="DZT69" s="710"/>
      <c r="DZU69" s="710"/>
      <c r="DZV69" s="710"/>
      <c r="DZW69" s="710"/>
      <c r="DZX69" s="710"/>
      <c r="DZY69" s="710"/>
      <c r="DZZ69" s="710"/>
      <c r="EAA69" s="710"/>
      <c r="EAB69" s="710"/>
      <c r="EAC69" s="710"/>
      <c r="EAD69" s="710"/>
      <c r="EAE69" s="710"/>
      <c r="EAF69" s="710"/>
      <c r="EAG69" s="710"/>
      <c r="EAH69" s="710"/>
      <c r="EAI69" s="710"/>
      <c r="EAJ69" s="710"/>
      <c r="EAK69" s="710"/>
      <c r="EAL69" s="710"/>
      <c r="EAM69" s="710"/>
      <c r="EAN69" s="710"/>
      <c r="EAO69" s="710"/>
      <c r="EAP69" s="710"/>
      <c r="EAQ69" s="710"/>
      <c r="EAR69" s="710"/>
      <c r="EAS69" s="710"/>
      <c r="EAT69" s="710"/>
      <c r="EAU69" s="710"/>
      <c r="EAV69" s="710"/>
      <c r="EAW69" s="710"/>
      <c r="EAX69" s="710"/>
      <c r="EAY69" s="710"/>
      <c r="EAZ69" s="710"/>
      <c r="EBA69" s="710"/>
      <c r="EBB69" s="710"/>
      <c r="EBC69" s="710"/>
      <c r="EBD69" s="710"/>
      <c r="EBE69" s="710"/>
      <c r="EBF69" s="710"/>
      <c r="EBG69" s="710"/>
      <c r="EBH69" s="710"/>
      <c r="EBI69" s="710"/>
      <c r="EBJ69" s="710"/>
      <c r="EBK69" s="710"/>
      <c r="EBL69" s="710"/>
      <c r="EBM69" s="710"/>
      <c r="EBN69" s="710"/>
      <c r="EBO69" s="710"/>
      <c r="EBP69" s="710"/>
      <c r="EBQ69" s="710"/>
      <c r="EBR69" s="710"/>
      <c r="EBS69" s="710"/>
      <c r="EBT69" s="710"/>
      <c r="EBU69" s="710"/>
      <c r="EBV69" s="710"/>
      <c r="EBW69" s="710"/>
      <c r="EBX69" s="710"/>
      <c r="EBY69" s="710"/>
      <c r="EBZ69" s="710"/>
      <c r="ECA69" s="710"/>
      <c r="ECB69" s="710"/>
      <c r="ECC69" s="710"/>
      <c r="ECD69" s="710"/>
      <c r="ECE69" s="710"/>
      <c r="ECF69" s="710"/>
      <c r="ECG69" s="710"/>
      <c r="ECH69" s="710"/>
      <c r="ECI69" s="710"/>
      <c r="ECJ69" s="710"/>
      <c r="ECK69" s="710"/>
      <c r="ECL69" s="710"/>
      <c r="ECM69" s="710"/>
      <c r="ECN69" s="710"/>
      <c r="ECO69" s="710"/>
      <c r="ECP69" s="710"/>
      <c r="ECQ69" s="710"/>
      <c r="ECR69" s="710"/>
      <c r="ECS69" s="710"/>
      <c r="ECT69" s="710"/>
      <c r="ECU69" s="710"/>
      <c r="ECV69" s="710"/>
      <c r="ECW69" s="710"/>
      <c r="ECX69" s="710"/>
      <c r="ECY69" s="710"/>
      <c r="ECZ69" s="710"/>
      <c r="EDA69" s="710"/>
      <c r="EDB69" s="710"/>
      <c r="EDC69" s="710"/>
      <c r="EDD69" s="710"/>
      <c r="EDE69" s="710"/>
      <c r="EDF69" s="710"/>
      <c r="EDG69" s="710"/>
      <c r="EDH69" s="710"/>
      <c r="EDI69" s="710"/>
      <c r="EDJ69" s="710"/>
      <c r="EDK69" s="710"/>
      <c r="EDL69" s="710"/>
      <c r="EDM69" s="710"/>
      <c r="EDN69" s="710"/>
      <c r="EDO69" s="710"/>
      <c r="EDP69" s="710"/>
      <c r="EDQ69" s="710"/>
      <c r="EDR69" s="710"/>
      <c r="EDS69" s="710"/>
      <c r="EDT69" s="710"/>
      <c r="EDU69" s="710"/>
      <c r="EDV69" s="710"/>
      <c r="EDW69" s="710"/>
      <c r="EDX69" s="710"/>
      <c r="EDY69" s="710"/>
      <c r="EDZ69" s="710"/>
      <c r="EEA69" s="710"/>
      <c r="EEB69" s="710"/>
      <c r="EEC69" s="710"/>
      <c r="EED69" s="710"/>
      <c r="EEE69" s="710"/>
      <c r="EEF69" s="710"/>
      <c r="EEG69" s="710"/>
      <c r="EEH69" s="710"/>
      <c r="EEI69" s="710"/>
      <c r="EEJ69" s="710"/>
      <c r="EEK69" s="710"/>
      <c r="EEL69" s="710"/>
      <c r="EEM69" s="710"/>
      <c r="EEN69" s="710"/>
      <c r="EEO69" s="710"/>
      <c r="EEP69" s="710"/>
      <c r="EEQ69" s="710"/>
      <c r="EER69" s="710"/>
      <c r="EES69" s="710"/>
      <c r="EET69" s="710"/>
      <c r="EEU69" s="710"/>
      <c r="EEV69" s="710"/>
      <c r="EEW69" s="710"/>
      <c r="EEX69" s="710"/>
      <c r="EEY69" s="710"/>
      <c r="EEZ69" s="710"/>
      <c r="EFA69" s="710"/>
      <c r="EFB69" s="710"/>
      <c r="EFC69" s="710"/>
      <c r="EFD69" s="710"/>
      <c r="EFE69" s="710"/>
      <c r="EFF69" s="710"/>
      <c r="EFG69" s="710"/>
      <c r="EFH69" s="710"/>
      <c r="EFI69" s="710"/>
      <c r="EFJ69" s="710"/>
      <c r="EFK69" s="710"/>
      <c r="EFL69" s="710"/>
      <c r="EFM69" s="710"/>
      <c r="EFN69" s="710"/>
      <c r="EFO69" s="710"/>
      <c r="EFP69" s="710"/>
      <c r="EFQ69" s="710"/>
      <c r="EFR69" s="710"/>
      <c r="EFS69" s="710"/>
      <c r="EFT69" s="710"/>
      <c r="EFU69" s="710"/>
      <c r="EFV69" s="710"/>
      <c r="EFW69" s="710"/>
      <c r="EFX69" s="710"/>
      <c r="EFY69" s="710"/>
      <c r="EFZ69" s="710"/>
      <c r="EGA69" s="710"/>
      <c r="EGB69" s="710"/>
      <c r="EGC69" s="710"/>
      <c r="EGD69" s="710"/>
      <c r="EGE69" s="710"/>
      <c r="EGF69" s="710"/>
      <c r="EGG69" s="710"/>
      <c r="EGH69" s="710"/>
      <c r="EGI69" s="710"/>
      <c r="EGJ69" s="710"/>
      <c r="EGK69" s="710"/>
      <c r="EGL69" s="710"/>
      <c r="EGM69" s="710"/>
      <c r="EGN69" s="710"/>
      <c r="EGO69" s="710"/>
      <c r="EGP69" s="710"/>
      <c r="EGQ69" s="710"/>
      <c r="EGR69" s="710"/>
      <c r="EGS69" s="710"/>
      <c r="EGT69" s="710"/>
      <c r="EGU69" s="710"/>
      <c r="EGV69" s="710"/>
      <c r="EGW69" s="710"/>
      <c r="EGX69" s="710"/>
      <c r="EGY69" s="710"/>
      <c r="EGZ69" s="710"/>
      <c r="EHA69" s="710"/>
      <c r="EHB69" s="710"/>
      <c r="EHC69" s="710"/>
      <c r="EHD69" s="710"/>
      <c r="EHE69" s="710"/>
      <c r="EHF69" s="710"/>
      <c r="EHG69" s="710"/>
      <c r="EHH69" s="710"/>
      <c r="EHI69" s="710"/>
      <c r="EHJ69" s="710"/>
      <c r="EHK69" s="710"/>
      <c r="EHL69" s="710"/>
      <c r="EHM69" s="710"/>
      <c r="EHN69" s="710"/>
      <c r="EHO69" s="710"/>
      <c r="EHP69" s="710"/>
      <c r="EHQ69" s="710"/>
      <c r="EHR69" s="710"/>
      <c r="EHS69" s="710"/>
      <c r="EHT69" s="710"/>
      <c r="EHU69" s="710"/>
      <c r="EHV69" s="710"/>
      <c r="EHW69" s="710"/>
      <c r="EHX69" s="710"/>
      <c r="EHY69" s="710"/>
      <c r="EHZ69" s="710"/>
      <c r="EIA69" s="710"/>
      <c r="EIB69" s="710"/>
      <c r="EIC69" s="710"/>
      <c r="EID69" s="710"/>
      <c r="EIE69" s="710"/>
      <c r="EIF69" s="710"/>
      <c r="EIG69" s="710"/>
      <c r="EIH69" s="710"/>
      <c r="EII69" s="710"/>
      <c r="EIJ69" s="710"/>
      <c r="EIK69" s="710"/>
      <c r="EIL69" s="710"/>
      <c r="EIM69" s="710"/>
      <c r="EIN69" s="710"/>
      <c r="EIO69" s="710"/>
      <c r="EIP69" s="710"/>
      <c r="EIQ69" s="710"/>
      <c r="EIR69" s="710"/>
      <c r="EIS69" s="710"/>
      <c r="EIT69" s="710"/>
      <c r="EIU69" s="710"/>
      <c r="EIV69" s="710"/>
      <c r="EIW69" s="710"/>
      <c r="EIX69" s="710"/>
      <c r="EIY69" s="710"/>
      <c r="EIZ69" s="710"/>
      <c r="EJA69" s="710"/>
      <c r="EJB69" s="710"/>
      <c r="EJC69" s="710"/>
      <c r="EJD69" s="710"/>
      <c r="EJE69" s="710"/>
      <c r="EJF69" s="710"/>
      <c r="EJG69" s="710"/>
      <c r="EJH69" s="710"/>
      <c r="EJI69" s="710"/>
      <c r="EJJ69" s="710"/>
      <c r="EJK69" s="710"/>
      <c r="EJL69" s="710"/>
      <c r="EJM69" s="710"/>
      <c r="EJN69" s="710"/>
      <c r="EJO69" s="710"/>
      <c r="EJP69" s="710"/>
      <c r="EJQ69" s="710"/>
      <c r="EJR69" s="710"/>
      <c r="EJS69" s="710"/>
      <c r="EJT69" s="710"/>
      <c r="EJU69" s="710"/>
      <c r="EJV69" s="710"/>
      <c r="EJW69" s="710"/>
      <c r="EJX69" s="710"/>
      <c r="EJY69" s="710"/>
      <c r="EJZ69" s="710"/>
      <c r="EKA69" s="710"/>
      <c r="EKB69" s="710"/>
      <c r="EKC69" s="710"/>
      <c r="EKD69" s="710"/>
      <c r="EKE69" s="710"/>
      <c r="EKF69" s="710"/>
      <c r="EKG69" s="710"/>
      <c r="EKH69" s="710"/>
      <c r="EKI69" s="710"/>
      <c r="EKJ69" s="710"/>
      <c r="EKK69" s="710"/>
      <c r="EKL69" s="710"/>
      <c r="EKM69" s="710"/>
      <c r="EKN69" s="710"/>
      <c r="EKO69" s="710"/>
      <c r="EKP69" s="710"/>
      <c r="EKQ69" s="710"/>
      <c r="EKR69" s="710"/>
      <c r="EKS69" s="710"/>
      <c r="EKT69" s="710"/>
      <c r="EKU69" s="710"/>
      <c r="EKV69" s="710"/>
      <c r="EKW69" s="710"/>
      <c r="EKX69" s="710"/>
      <c r="EKY69" s="710"/>
      <c r="EKZ69" s="710"/>
      <c r="ELA69" s="710"/>
      <c r="ELB69" s="710"/>
      <c r="ELC69" s="710"/>
      <c r="ELD69" s="710"/>
      <c r="ELE69" s="710"/>
      <c r="ELF69" s="710"/>
      <c r="ELG69" s="710"/>
      <c r="ELH69" s="710"/>
      <c r="ELI69" s="710"/>
      <c r="ELJ69" s="710"/>
      <c r="ELK69" s="710"/>
      <c r="ELL69" s="710"/>
      <c r="ELM69" s="710"/>
      <c r="ELN69" s="710"/>
      <c r="ELO69" s="710"/>
      <c r="ELP69" s="710"/>
      <c r="ELQ69" s="710"/>
      <c r="ELR69" s="710"/>
      <c r="ELS69" s="710"/>
      <c r="ELT69" s="710"/>
      <c r="ELU69" s="710"/>
      <c r="ELV69" s="710"/>
      <c r="ELW69" s="710"/>
      <c r="ELX69" s="710"/>
      <c r="ELY69" s="710"/>
      <c r="ELZ69" s="710"/>
      <c r="EMA69" s="710"/>
      <c r="EMB69" s="710"/>
      <c r="EMC69" s="710"/>
      <c r="EMD69" s="710"/>
      <c r="EME69" s="710"/>
      <c r="EMF69" s="710"/>
      <c r="EMG69" s="710"/>
      <c r="EMH69" s="710"/>
      <c r="EMI69" s="710"/>
      <c r="EMJ69" s="710"/>
      <c r="EMK69" s="710"/>
      <c r="EML69" s="710"/>
      <c r="EMM69" s="710"/>
      <c r="EMN69" s="710"/>
      <c r="EMO69" s="710"/>
      <c r="EMP69" s="710"/>
      <c r="EMQ69" s="710"/>
      <c r="EMR69" s="710"/>
      <c r="EMS69" s="710"/>
      <c r="EMT69" s="710"/>
      <c r="EMU69" s="710"/>
      <c r="EMV69" s="710"/>
      <c r="EMW69" s="710"/>
      <c r="EMX69" s="710"/>
      <c r="EMY69" s="710"/>
      <c r="EMZ69" s="710"/>
      <c r="ENA69" s="710"/>
      <c r="ENB69" s="710"/>
      <c r="ENC69" s="710"/>
      <c r="END69" s="710"/>
      <c r="ENE69" s="710"/>
      <c r="ENF69" s="710"/>
      <c r="ENG69" s="710"/>
      <c r="ENH69" s="710"/>
      <c r="ENI69" s="710"/>
      <c r="ENJ69" s="710"/>
      <c r="ENK69" s="710"/>
      <c r="ENL69" s="710"/>
      <c r="ENM69" s="710"/>
      <c r="ENN69" s="710"/>
      <c r="ENO69" s="710"/>
      <c r="ENP69" s="710"/>
      <c r="ENQ69" s="710"/>
      <c r="ENR69" s="710"/>
      <c r="ENS69" s="710"/>
      <c r="ENT69" s="710"/>
      <c r="ENU69" s="710"/>
      <c r="ENV69" s="710"/>
      <c r="ENW69" s="710"/>
      <c r="ENX69" s="710"/>
      <c r="ENY69" s="710"/>
      <c r="ENZ69" s="710"/>
      <c r="EOA69" s="710"/>
      <c r="EOB69" s="710"/>
      <c r="EOC69" s="710"/>
      <c r="EOD69" s="710"/>
      <c r="EOE69" s="710"/>
      <c r="EOF69" s="710"/>
      <c r="EOG69" s="710"/>
      <c r="EOH69" s="710"/>
      <c r="EOI69" s="710"/>
      <c r="EOJ69" s="710"/>
      <c r="EOK69" s="710"/>
      <c r="EOL69" s="710"/>
      <c r="EOM69" s="710"/>
      <c r="EON69" s="710"/>
      <c r="EOO69" s="710"/>
      <c r="EOP69" s="710"/>
      <c r="EOQ69" s="710"/>
      <c r="EOR69" s="710"/>
      <c r="EOS69" s="710"/>
      <c r="EOT69" s="710"/>
      <c r="EOU69" s="710"/>
      <c r="EOV69" s="710"/>
      <c r="EOW69" s="710"/>
      <c r="EOX69" s="710"/>
      <c r="EOY69" s="710"/>
      <c r="EOZ69" s="710"/>
      <c r="EPA69" s="710"/>
      <c r="EPB69" s="710"/>
      <c r="EPC69" s="710"/>
      <c r="EPD69" s="710"/>
      <c r="EPE69" s="710"/>
      <c r="EPF69" s="710"/>
      <c r="EPG69" s="710"/>
      <c r="EPH69" s="710"/>
      <c r="EPI69" s="710"/>
      <c r="EPJ69" s="710"/>
      <c r="EPK69" s="710"/>
      <c r="EPL69" s="710"/>
      <c r="EPM69" s="710"/>
      <c r="EPN69" s="710"/>
      <c r="EPO69" s="710"/>
      <c r="EPP69" s="710"/>
      <c r="EPQ69" s="710"/>
      <c r="EPR69" s="710"/>
      <c r="EPS69" s="710"/>
      <c r="EPT69" s="710"/>
      <c r="EPU69" s="710"/>
      <c r="EPV69" s="710"/>
      <c r="EPW69" s="710"/>
      <c r="EPX69" s="710"/>
      <c r="EPY69" s="710"/>
      <c r="EPZ69" s="710"/>
      <c r="EQA69" s="710"/>
      <c r="EQB69" s="710"/>
      <c r="EQC69" s="710"/>
      <c r="EQD69" s="710"/>
      <c r="EQE69" s="710"/>
      <c r="EQF69" s="710"/>
      <c r="EQG69" s="710"/>
      <c r="EQH69" s="710"/>
      <c r="EQI69" s="710"/>
      <c r="EQJ69" s="710"/>
      <c r="EQK69" s="710"/>
      <c r="EQL69" s="710"/>
      <c r="EQM69" s="710"/>
      <c r="EQN69" s="710"/>
      <c r="EQO69" s="710"/>
      <c r="EQP69" s="710"/>
      <c r="EQQ69" s="710"/>
      <c r="EQR69" s="710"/>
      <c r="EQS69" s="710"/>
      <c r="EQT69" s="710"/>
      <c r="EQU69" s="710"/>
      <c r="EQV69" s="710"/>
      <c r="EQW69" s="710"/>
      <c r="EQX69" s="710"/>
      <c r="EQY69" s="710"/>
      <c r="EQZ69" s="710"/>
      <c r="ERA69" s="710"/>
      <c r="ERB69" s="710"/>
      <c r="ERC69" s="710"/>
      <c r="ERD69" s="710"/>
      <c r="ERE69" s="710"/>
      <c r="ERF69" s="710"/>
      <c r="ERG69" s="710"/>
      <c r="ERH69" s="710"/>
      <c r="ERI69" s="710"/>
      <c r="ERJ69" s="710"/>
      <c r="ERK69" s="710"/>
      <c r="ERL69" s="710"/>
      <c r="ERM69" s="710"/>
      <c r="ERN69" s="710"/>
      <c r="ERO69" s="710"/>
      <c r="ERP69" s="710"/>
      <c r="ERQ69" s="710"/>
      <c r="ERR69" s="710"/>
      <c r="ERS69" s="710"/>
      <c r="ERT69" s="710"/>
      <c r="ERU69" s="710"/>
      <c r="ERV69" s="710"/>
      <c r="ERW69" s="710"/>
      <c r="ERX69" s="710"/>
      <c r="ERY69" s="710"/>
      <c r="ERZ69" s="710"/>
      <c r="ESA69" s="710"/>
      <c r="ESB69" s="710"/>
      <c r="ESC69" s="710"/>
      <c r="ESD69" s="710"/>
      <c r="ESE69" s="710"/>
      <c r="ESF69" s="710"/>
      <c r="ESG69" s="710"/>
      <c r="ESH69" s="710"/>
      <c r="ESI69" s="710"/>
      <c r="ESJ69" s="710"/>
      <c r="ESK69" s="710"/>
      <c r="ESL69" s="710"/>
      <c r="ESM69" s="710"/>
      <c r="ESN69" s="710"/>
      <c r="ESO69" s="710"/>
      <c r="ESP69" s="710"/>
      <c r="ESQ69" s="710"/>
      <c r="ESR69" s="710"/>
      <c r="ESS69" s="710"/>
      <c r="EST69" s="710"/>
      <c r="ESU69" s="710"/>
      <c r="ESV69" s="710"/>
      <c r="ESW69" s="710"/>
      <c r="ESX69" s="710"/>
      <c r="ESY69" s="710"/>
      <c r="ESZ69" s="710"/>
      <c r="ETA69" s="710"/>
      <c r="ETB69" s="710"/>
      <c r="ETC69" s="710"/>
      <c r="ETD69" s="710"/>
      <c r="ETE69" s="710"/>
      <c r="ETF69" s="710"/>
      <c r="ETG69" s="710"/>
      <c r="ETH69" s="710"/>
      <c r="ETI69" s="710"/>
      <c r="ETJ69" s="710"/>
      <c r="ETK69" s="710"/>
      <c r="ETL69" s="710"/>
      <c r="ETM69" s="710"/>
      <c r="ETN69" s="710"/>
      <c r="ETO69" s="710"/>
      <c r="ETP69" s="710"/>
      <c r="ETQ69" s="710"/>
      <c r="ETR69" s="710"/>
      <c r="ETS69" s="710"/>
      <c r="ETT69" s="710"/>
      <c r="ETU69" s="710"/>
      <c r="ETV69" s="710"/>
      <c r="ETW69" s="710"/>
      <c r="ETX69" s="710"/>
      <c r="ETY69" s="710"/>
      <c r="ETZ69" s="710"/>
      <c r="EUA69" s="710"/>
      <c r="EUB69" s="710"/>
      <c r="EUC69" s="710"/>
      <c r="EUD69" s="710"/>
      <c r="EUE69" s="710"/>
      <c r="EUF69" s="710"/>
      <c r="EUG69" s="710"/>
      <c r="EUH69" s="710"/>
      <c r="EUI69" s="710"/>
      <c r="EUJ69" s="710"/>
      <c r="EUK69" s="710"/>
      <c r="EUL69" s="710"/>
      <c r="EUM69" s="710"/>
      <c r="EUN69" s="710"/>
      <c r="EUO69" s="710"/>
      <c r="EUP69" s="710"/>
      <c r="EUQ69" s="710"/>
      <c r="EUR69" s="710"/>
      <c r="EUS69" s="710"/>
      <c r="EUT69" s="710"/>
      <c r="EUU69" s="710"/>
      <c r="EUV69" s="710"/>
      <c r="EUW69" s="710"/>
      <c r="EUX69" s="710"/>
      <c r="EUY69" s="710"/>
      <c r="EUZ69" s="710"/>
      <c r="EVA69" s="710"/>
      <c r="EVB69" s="710"/>
      <c r="EVC69" s="710"/>
      <c r="EVD69" s="710"/>
      <c r="EVE69" s="710"/>
      <c r="EVF69" s="710"/>
      <c r="EVG69" s="710"/>
      <c r="EVH69" s="710"/>
      <c r="EVI69" s="710"/>
      <c r="EVJ69" s="710"/>
      <c r="EVK69" s="710"/>
      <c r="EVL69" s="710"/>
      <c r="EVM69" s="710"/>
      <c r="EVN69" s="710"/>
      <c r="EVO69" s="710"/>
      <c r="EVP69" s="710"/>
      <c r="EVQ69" s="710"/>
      <c r="EVR69" s="710"/>
      <c r="EVS69" s="710"/>
      <c r="EVT69" s="710"/>
      <c r="EVU69" s="710"/>
      <c r="EVV69" s="710"/>
      <c r="EVW69" s="710"/>
      <c r="EVX69" s="710"/>
      <c r="EVY69" s="710"/>
      <c r="EVZ69" s="710"/>
      <c r="EWA69" s="710"/>
      <c r="EWB69" s="710"/>
      <c r="EWC69" s="710"/>
      <c r="EWD69" s="710"/>
      <c r="EWE69" s="710"/>
      <c r="EWF69" s="710"/>
      <c r="EWG69" s="710"/>
      <c r="EWH69" s="710"/>
      <c r="EWI69" s="710"/>
      <c r="EWJ69" s="710"/>
      <c r="EWK69" s="710"/>
      <c r="EWL69" s="710"/>
      <c r="EWM69" s="710"/>
      <c r="EWN69" s="710"/>
      <c r="EWO69" s="710"/>
      <c r="EWP69" s="710"/>
      <c r="EWQ69" s="710"/>
      <c r="EWR69" s="710"/>
      <c r="EWS69" s="710"/>
      <c r="EWT69" s="710"/>
      <c r="EWU69" s="710"/>
      <c r="EWV69" s="710"/>
      <c r="EWW69" s="710"/>
      <c r="EWX69" s="710"/>
      <c r="EWY69" s="710"/>
      <c r="EWZ69" s="710"/>
      <c r="EXA69" s="710"/>
      <c r="EXB69" s="710"/>
      <c r="EXC69" s="710"/>
      <c r="EXD69" s="710"/>
      <c r="EXE69" s="710"/>
      <c r="EXF69" s="710"/>
      <c r="EXG69" s="710"/>
      <c r="EXH69" s="710"/>
      <c r="EXI69" s="710"/>
      <c r="EXJ69" s="710"/>
      <c r="EXK69" s="710"/>
      <c r="EXL69" s="710"/>
      <c r="EXM69" s="710"/>
      <c r="EXN69" s="710"/>
      <c r="EXO69" s="710"/>
      <c r="EXP69" s="710"/>
      <c r="EXQ69" s="710"/>
      <c r="EXR69" s="710"/>
      <c r="EXS69" s="710"/>
      <c r="EXT69" s="710"/>
      <c r="EXU69" s="710"/>
      <c r="EXV69" s="710"/>
      <c r="EXW69" s="710"/>
      <c r="EXX69" s="710"/>
      <c r="EXY69" s="710"/>
      <c r="EXZ69" s="710"/>
      <c r="EYA69" s="710"/>
      <c r="EYB69" s="710"/>
      <c r="EYC69" s="710"/>
      <c r="EYD69" s="710"/>
      <c r="EYE69" s="710"/>
      <c r="EYF69" s="710"/>
      <c r="EYG69" s="710"/>
      <c r="EYH69" s="710"/>
      <c r="EYI69" s="710"/>
      <c r="EYJ69" s="710"/>
      <c r="EYK69" s="710"/>
      <c r="EYL69" s="710"/>
      <c r="EYM69" s="710"/>
      <c r="EYN69" s="710"/>
      <c r="EYO69" s="710"/>
      <c r="EYP69" s="710"/>
      <c r="EYQ69" s="710"/>
      <c r="EYR69" s="710"/>
      <c r="EYS69" s="710"/>
      <c r="EYT69" s="710"/>
      <c r="EYU69" s="710"/>
      <c r="EYV69" s="710"/>
      <c r="EYW69" s="710"/>
      <c r="EYX69" s="710"/>
      <c r="EYY69" s="710"/>
      <c r="EYZ69" s="710"/>
      <c r="EZA69" s="710"/>
      <c r="EZB69" s="710"/>
      <c r="EZC69" s="710"/>
      <c r="EZD69" s="710"/>
      <c r="EZE69" s="710"/>
      <c r="EZF69" s="710"/>
      <c r="EZG69" s="710"/>
      <c r="EZH69" s="710"/>
      <c r="EZI69" s="710"/>
      <c r="EZJ69" s="710"/>
      <c r="EZK69" s="710"/>
      <c r="EZL69" s="710"/>
      <c r="EZM69" s="710"/>
      <c r="EZN69" s="710"/>
      <c r="EZO69" s="710"/>
      <c r="EZP69" s="710"/>
      <c r="EZQ69" s="710"/>
      <c r="EZR69" s="710"/>
      <c r="EZS69" s="710"/>
      <c r="EZT69" s="710"/>
      <c r="EZU69" s="710"/>
      <c r="EZV69" s="710"/>
      <c r="EZW69" s="710"/>
      <c r="EZX69" s="710"/>
      <c r="EZY69" s="710"/>
      <c r="EZZ69" s="710"/>
      <c r="FAA69" s="710"/>
      <c r="FAB69" s="710"/>
      <c r="FAC69" s="710"/>
      <c r="FAD69" s="710"/>
      <c r="FAE69" s="710"/>
      <c r="FAF69" s="710"/>
      <c r="FAG69" s="710"/>
      <c r="FAH69" s="710"/>
      <c r="FAI69" s="710"/>
      <c r="FAJ69" s="710"/>
      <c r="FAK69" s="710"/>
      <c r="FAL69" s="710"/>
      <c r="FAM69" s="710"/>
      <c r="FAN69" s="710"/>
      <c r="FAO69" s="710"/>
      <c r="FAP69" s="710"/>
      <c r="FAQ69" s="710"/>
      <c r="FAR69" s="710"/>
      <c r="FAS69" s="710"/>
      <c r="FAT69" s="710"/>
      <c r="FAU69" s="710"/>
      <c r="FAV69" s="710"/>
      <c r="FAW69" s="710"/>
      <c r="FAX69" s="710"/>
      <c r="FAY69" s="710"/>
      <c r="FAZ69" s="710"/>
      <c r="FBA69" s="710"/>
      <c r="FBB69" s="710"/>
      <c r="FBC69" s="710"/>
      <c r="FBD69" s="710"/>
      <c r="FBE69" s="710"/>
      <c r="FBF69" s="710"/>
      <c r="FBG69" s="710"/>
      <c r="FBH69" s="710"/>
      <c r="FBI69" s="710"/>
      <c r="FBJ69" s="710"/>
      <c r="FBK69" s="710"/>
      <c r="FBL69" s="710"/>
      <c r="FBM69" s="710"/>
      <c r="FBN69" s="710"/>
      <c r="FBO69" s="710"/>
      <c r="FBP69" s="710"/>
      <c r="FBQ69" s="710"/>
      <c r="FBR69" s="710"/>
      <c r="FBS69" s="710"/>
      <c r="FBT69" s="710"/>
      <c r="FBU69" s="710"/>
      <c r="FBV69" s="710"/>
      <c r="FBW69" s="710"/>
      <c r="FBX69" s="710"/>
      <c r="FBY69" s="710"/>
      <c r="FBZ69" s="710"/>
      <c r="FCA69" s="710"/>
      <c r="FCB69" s="710"/>
      <c r="FCC69" s="710"/>
      <c r="FCD69" s="710"/>
      <c r="FCE69" s="710"/>
      <c r="FCF69" s="710"/>
      <c r="FCG69" s="710"/>
      <c r="FCH69" s="710"/>
      <c r="FCI69" s="710"/>
      <c r="FCJ69" s="710"/>
      <c r="FCK69" s="710"/>
      <c r="FCL69" s="710"/>
      <c r="FCM69" s="710"/>
      <c r="FCN69" s="710"/>
      <c r="FCO69" s="710"/>
      <c r="FCP69" s="710"/>
      <c r="FCQ69" s="710"/>
      <c r="FCR69" s="710"/>
      <c r="FCS69" s="710"/>
      <c r="FCT69" s="710"/>
      <c r="FCU69" s="710"/>
      <c r="FCV69" s="710"/>
      <c r="FCW69" s="710"/>
      <c r="FCX69" s="710"/>
      <c r="FCY69" s="710"/>
      <c r="FCZ69" s="710"/>
      <c r="FDA69" s="710"/>
      <c r="FDB69" s="710"/>
      <c r="FDC69" s="710"/>
      <c r="FDD69" s="710"/>
      <c r="FDE69" s="710"/>
      <c r="FDF69" s="710"/>
      <c r="FDG69" s="710"/>
      <c r="FDH69" s="710"/>
      <c r="FDI69" s="710"/>
      <c r="FDJ69" s="710"/>
      <c r="FDK69" s="710"/>
      <c r="FDL69" s="710"/>
      <c r="FDM69" s="710"/>
      <c r="FDN69" s="710"/>
      <c r="FDO69" s="710"/>
      <c r="FDP69" s="710"/>
      <c r="FDQ69" s="710"/>
      <c r="FDR69" s="710"/>
      <c r="FDS69" s="710"/>
      <c r="FDT69" s="710"/>
      <c r="FDU69" s="710"/>
      <c r="FDV69" s="710"/>
      <c r="FDW69" s="710"/>
      <c r="FDX69" s="710"/>
      <c r="FDY69" s="710"/>
      <c r="FDZ69" s="710"/>
      <c r="FEA69" s="710"/>
      <c r="FEB69" s="710"/>
      <c r="FEC69" s="710"/>
      <c r="FED69" s="710"/>
      <c r="FEE69" s="710"/>
      <c r="FEF69" s="710"/>
      <c r="FEG69" s="710"/>
      <c r="FEH69" s="710"/>
      <c r="FEI69" s="710"/>
      <c r="FEJ69" s="710"/>
      <c r="FEK69" s="710"/>
      <c r="FEL69" s="710"/>
      <c r="FEM69" s="710"/>
      <c r="FEN69" s="710"/>
      <c r="FEO69" s="710"/>
      <c r="FEP69" s="710"/>
      <c r="FEQ69" s="710"/>
      <c r="FER69" s="710"/>
      <c r="FES69" s="710"/>
      <c r="FET69" s="710"/>
      <c r="FEU69" s="710"/>
      <c r="FEV69" s="710"/>
      <c r="FEW69" s="710"/>
      <c r="FEX69" s="710"/>
      <c r="FEY69" s="710"/>
      <c r="FEZ69" s="710"/>
      <c r="FFA69" s="710"/>
      <c r="FFB69" s="710"/>
      <c r="FFC69" s="710"/>
      <c r="FFD69" s="710"/>
      <c r="FFE69" s="710"/>
      <c r="FFF69" s="710"/>
      <c r="FFG69" s="710"/>
      <c r="FFH69" s="710"/>
      <c r="FFI69" s="710"/>
      <c r="FFJ69" s="710"/>
      <c r="FFK69" s="710"/>
      <c r="FFL69" s="710"/>
      <c r="FFM69" s="710"/>
      <c r="FFN69" s="710"/>
      <c r="FFO69" s="710"/>
      <c r="FFP69" s="710"/>
      <c r="FFQ69" s="710"/>
      <c r="FFR69" s="710"/>
      <c r="FFS69" s="710"/>
      <c r="FFT69" s="710"/>
      <c r="FFU69" s="710"/>
      <c r="FFV69" s="710"/>
      <c r="FFW69" s="710"/>
      <c r="FFX69" s="710"/>
      <c r="FFY69" s="710"/>
      <c r="FFZ69" s="710"/>
      <c r="FGA69" s="710"/>
      <c r="FGB69" s="710"/>
      <c r="FGC69" s="710"/>
      <c r="FGD69" s="710"/>
      <c r="FGE69" s="710"/>
      <c r="FGF69" s="710"/>
      <c r="FGG69" s="710"/>
      <c r="FGH69" s="710"/>
      <c r="FGI69" s="710"/>
      <c r="FGJ69" s="710"/>
      <c r="FGK69" s="710"/>
      <c r="FGL69" s="710"/>
      <c r="FGM69" s="710"/>
      <c r="FGN69" s="710"/>
      <c r="FGO69" s="710"/>
      <c r="FGP69" s="710"/>
      <c r="FGQ69" s="710"/>
      <c r="FGR69" s="710"/>
      <c r="FGS69" s="710"/>
      <c r="FGT69" s="710"/>
      <c r="FGU69" s="710"/>
      <c r="FGV69" s="710"/>
      <c r="FGW69" s="710"/>
      <c r="FGX69" s="710"/>
      <c r="FGY69" s="710"/>
      <c r="FGZ69" s="710"/>
      <c r="FHA69" s="710"/>
      <c r="FHB69" s="710"/>
      <c r="FHC69" s="710"/>
      <c r="FHD69" s="710"/>
      <c r="FHE69" s="710"/>
      <c r="FHF69" s="710"/>
      <c r="FHG69" s="710"/>
      <c r="FHH69" s="710"/>
      <c r="FHI69" s="710"/>
      <c r="FHJ69" s="710"/>
      <c r="FHK69" s="710"/>
      <c r="FHL69" s="710"/>
      <c r="FHM69" s="710"/>
      <c r="FHN69" s="710"/>
      <c r="FHO69" s="710"/>
      <c r="FHP69" s="710"/>
      <c r="FHQ69" s="710"/>
      <c r="FHR69" s="710"/>
      <c r="FHS69" s="710"/>
      <c r="FHT69" s="710"/>
      <c r="FHU69" s="710"/>
      <c r="FHV69" s="710"/>
      <c r="FHW69" s="710"/>
      <c r="FHX69" s="710"/>
      <c r="FHY69" s="710"/>
      <c r="FHZ69" s="710"/>
      <c r="FIA69" s="710"/>
      <c r="FIB69" s="710"/>
      <c r="FIC69" s="710"/>
      <c r="FID69" s="710"/>
      <c r="FIE69" s="710"/>
      <c r="FIF69" s="710"/>
      <c r="FIG69" s="710"/>
      <c r="FIH69" s="710"/>
      <c r="FII69" s="710"/>
      <c r="FIJ69" s="710"/>
      <c r="FIK69" s="710"/>
      <c r="FIL69" s="710"/>
      <c r="FIM69" s="710"/>
      <c r="FIN69" s="710"/>
      <c r="FIO69" s="710"/>
      <c r="FIP69" s="710"/>
      <c r="FIQ69" s="710"/>
      <c r="FIR69" s="710"/>
      <c r="FIS69" s="710"/>
      <c r="FIT69" s="710"/>
      <c r="FIU69" s="710"/>
      <c r="FIV69" s="710"/>
      <c r="FIW69" s="710"/>
      <c r="FIX69" s="710"/>
      <c r="FIY69" s="710"/>
      <c r="FIZ69" s="710"/>
      <c r="FJA69" s="710"/>
      <c r="FJB69" s="710"/>
      <c r="FJC69" s="710"/>
      <c r="FJD69" s="710"/>
      <c r="FJE69" s="710"/>
      <c r="FJF69" s="710"/>
      <c r="FJG69" s="710"/>
      <c r="FJH69" s="710"/>
      <c r="FJI69" s="710"/>
      <c r="FJJ69" s="710"/>
      <c r="FJK69" s="710"/>
      <c r="FJL69" s="710"/>
      <c r="FJM69" s="710"/>
      <c r="FJN69" s="710"/>
      <c r="FJO69" s="710"/>
      <c r="FJP69" s="710"/>
      <c r="FJQ69" s="710"/>
      <c r="FJR69" s="710"/>
      <c r="FJS69" s="710"/>
      <c r="FJT69" s="710"/>
      <c r="FJU69" s="710"/>
      <c r="FJV69" s="710"/>
      <c r="FJW69" s="710"/>
      <c r="FJX69" s="710"/>
      <c r="FJY69" s="710"/>
      <c r="FJZ69" s="710"/>
      <c r="FKA69" s="710"/>
      <c r="FKB69" s="710"/>
      <c r="FKC69" s="710"/>
      <c r="FKD69" s="710"/>
      <c r="FKE69" s="710"/>
      <c r="FKF69" s="710"/>
      <c r="FKG69" s="710"/>
      <c r="FKH69" s="710"/>
      <c r="FKI69" s="710"/>
      <c r="FKJ69" s="710"/>
      <c r="FKK69" s="710"/>
      <c r="FKL69" s="710"/>
      <c r="FKM69" s="710"/>
      <c r="FKN69" s="710"/>
      <c r="FKO69" s="710"/>
      <c r="FKP69" s="710"/>
      <c r="FKQ69" s="710"/>
      <c r="FKR69" s="710"/>
      <c r="FKS69" s="710"/>
      <c r="FKT69" s="710"/>
      <c r="FKU69" s="710"/>
      <c r="FKV69" s="710"/>
      <c r="FKW69" s="710"/>
      <c r="FKX69" s="710"/>
      <c r="FKY69" s="710"/>
      <c r="FKZ69" s="710"/>
      <c r="FLA69" s="710"/>
      <c r="FLB69" s="710"/>
      <c r="FLC69" s="710"/>
      <c r="FLD69" s="710"/>
      <c r="FLE69" s="710"/>
      <c r="FLF69" s="710"/>
      <c r="FLG69" s="710"/>
      <c r="FLH69" s="710"/>
      <c r="FLI69" s="710"/>
      <c r="FLJ69" s="710"/>
      <c r="FLK69" s="710"/>
      <c r="FLL69" s="710"/>
      <c r="FLM69" s="710"/>
      <c r="FLN69" s="710"/>
      <c r="FLO69" s="710"/>
      <c r="FLP69" s="710"/>
      <c r="FLQ69" s="710"/>
      <c r="FLR69" s="710"/>
      <c r="FLS69" s="710"/>
      <c r="FLT69" s="710"/>
      <c r="FLU69" s="710"/>
      <c r="FLV69" s="710"/>
      <c r="FLW69" s="710"/>
      <c r="FLX69" s="710"/>
      <c r="FLY69" s="710"/>
      <c r="FLZ69" s="710"/>
      <c r="FMA69" s="710"/>
      <c r="FMB69" s="710"/>
      <c r="FMC69" s="710"/>
      <c r="FMD69" s="710"/>
      <c r="FME69" s="710"/>
      <c r="FMF69" s="710"/>
      <c r="FMG69" s="710"/>
      <c r="FMH69" s="710"/>
      <c r="FMI69" s="710"/>
      <c r="FMJ69" s="710"/>
      <c r="FMK69" s="710"/>
      <c r="FML69" s="710"/>
      <c r="FMM69" s="710"/>
      <c r="FMN69" s="710"/>
      <c r="FMO69" s="710"/>
      <c r="FMP69" s="710"/>
      <c r="FMQ69" s="710"/>
      <c r="FMR69" s="710"/>
      <c r="FMS69" s="710"/>
      <c r="FMT69" s="710"/>
      <c r="FMU69" s="710"/>
      <c r="FMV69" s="710"/>
      <c r="FMW69" s="710"/>
      <c r="FMX69" s="710"/>
      <c r="FMY69" s="710"/>
      <c r="FMZ69" s="710"/>
      <c r="FNA69" s="710"/>
      <c r="FNB69" s="710"/>
      <c r="FNC69" s="710"/>
      <c r="FND69" s="710"/>
      <c r="FNE69" s="710"/>
      <c r="FNF69" s="710"/>
      <c r="FNG69" s="710"/>
      <c r="FNH69" s="710"/>
      <c r="FNI69" s="710"/>
      <c r="FNJ69" s="710"/>
      <c r="FNK69" s="710"/>
      <c r="FNL69" s="710"/>
      <c r="FNM69" s="710"/>
      <c r="FNN69" s="710"/>
      <c r="FNO69" s="710"/>
      <c r="FNP69" s="710"/>
      <c r="FNQ69" s="710"/>
      <c r="FNR69" s="710"/>
      <c r="FNS69" s="710"/>
      <c r="FNT69" s="710"/>
      <c r="FNU69" s="710"/>
      <c r="FNV69" s="710"/>
      <c r="FNW69" s="710"/>
      <c r="FNX69" s="710"/>
      <c r="FNY69" s="710"/>
      <c r="FNZ69" s="710"/>
      <c r="FOA69" s="710"/>
      <c r="FOB69" s="710"/>
      <c r="FOC69" s="710"/>
      <c r="FOD69" s="710"/>
      <c r="FOE69" s="710"/>
      <c r="FOF69" s="710"/>
      <c r="FOG69" s="710"/>
      <c r="FOH69" s="710"/>
      <c r="FOI69" s="710"/>
      <c r="FOJ69" s="710"/>
      <c r="FOK69" s="710"/>
      <c r="FOL69" s="710"/>
      <c r="FOM69" s="710"/>
      <c r="FON69" s="710"/>
      <c r="FOO69" s="710"/>
      <c r="FOP69" s="710"/>
      <c r="FOQ69" s="710"/>
      <c r="FOR69" s="710"/>
      <c r="FOS69" s="710"/>
      <c r="FOT69" s="710"/>
      <c r="FOU69" s="710"/>
      <c r="FOV69" s="710"/>
      <c r="FOW69" s="710"/>
      <c r="FOX69" s="710"/>
      <c r="FOY69" s="710"/>
      <c r="FOZ69" s="710"/>
      <c r="FPA69" s="710"/>
      <c r="FPB69" s="710"/>
      <c r="FPC69" s="710"/>
      <c r="FPD69" s="710"/>
      <c r="FPE69" s="710"/>
      <c r="FPF69" s="710"/>
      <c r="FPG69" s="710"/>
      <c r="FPH69" s="710"/>
      <c r="FPI69" s="710"/>
      <c r="FPJ69" s="710"/>
      <c r="FPK69" s="710"/>
      <c r="FPL69" s="710"/>
      <c r="FPM69" s="710"/>
      <c r="FPN69" s="710"/>
      <c r="FPO69" s="710"/>
      <c r="FPP69" s="710"/>
      <c r="FPQ69" s="710"/>
      <c r="FPR69" s="710"/>
      <c r="FPS69" s="710"/>
      <c r="FPT69" s="710"/>
      <c r="FPU69" s="710"/>
      <c r="FPV69" s="710"/>
      <c r="FPW69" s="710"/>
      <c r="FPX69" s="710"/>
      <c r="FPY69" s="710"/>
      <c r="FPZ69" s="710"/>
      <c r="FQA69" s="710"/>
      <c r="FQB69" s="710"/>
      <c r="FQC69" s="710"/>
      <c r="FQD69" s="710"/>
      <c r="FQE69" s="710"/>
      <c r="FQF69" s="710"/>
      <c r="FQG69" s="710"/>
      <c r="FQH69" s="710"/>
      <c r="FQI69" s="710"/>
      <c r="FQJ69" s="710"/>
      <c r="FQK69" s="710"/>
      <c r="FQL69" s="710"/>
      <c r="FQM69" s="710"/>
      <c r="FQN69" s="710"/>
      <c r="FQO69" s="710"/>
      <c r="FQP69" s="710"/>
      <c r="FQQ69" s="710"/>
      <c r="FQR69" s="710"/>
      <c r="FQS69" s="710"/>
      <c r="FQT69" s="710"/>
      <c r="FQU69" s="710"/>
      <c r="FQV69" s="710"/>
      <c r="FQW69" s="710"/>
      <c r="FQX69" s="710"/>
      <c r="FQY69" s="710"/>
      <c r="FQZ69" s="710"/>
      <c r="FRA69" s="710"/>
      <c r="FRB69" s="710"/>
      <c r="FRC69" s="710"/>
      <c r="FRD69" s="710"/>
      <c r="FRE69" s="710"/>
      <c r="FRF69" s="710"/>
      <c r="FRG69" s="710"/>
      <c r="FRH69" s="710"/>
      <c r="FRI69" s="710"/>
      <c r="FRJ69" s="710"/>
      <c r="FRK69" s="710"/>
      <c r="FRL69" s="710"/>
      <c r="FRM69" s="710"/>
      <c r="FRN69" s="710"/>
      <c r="FRO69" s="710"/>
      <c r="FRP69" s="710"/>
      <c r="FRQ69" s="710"/>
      <c r="FRR69" s="710"/>
      <c r="FRS69" s="710"/>
      <c r="FRT69" s="710"/>
      <c r="FRU69" s="710"/>
      <c r="FRV69" s="710"/>
      <c r="FRW69" s="710"/>
      <c r="FRX69" s="710"/>
      <c r="FRY69" s="710"/>
      <c r="FRZ69" s="710"/>
      <c r="FSA69" s="710"/>
      <c r="FSB69" s="710"/>
      <c r="FSC69" s="710"/>
      <c r="FSD69" s="710"/>
      <c r="FSE69" s="710"/>
      <c r="FSF69" s="710"/>
      <c r="FSG69" s="710"/>
      <c r="FSH69" s="710"/>
      <c r="FSI69" s="710"/>
      <c r="FSJ69" s="710"/>
      <c r="FSK69" s="710"/>
      <c r="FSL69" s="710"/>
      <c r="FSM69" s="710"/>
      <c r="FSN69" s="710"/>
      <c r="FSO69" s="710"/>
      <c r="FSP69" s="710"/>
      <c r="FSQ69" s="710"/>
      <c r="FSR69" s="710"/>
      <c r="FSS69" s="710"/>
      <c r="FST69" s="710"/>
      <c r="FSU69" s="710"/>
      <c r="FSV69" s="710"/>
      <c r="FSW69" s="710"/>
      <c r="FSX69" s="710"/>
      <c r="FSY69" s="710"/>
      <c r="FSZ69" s="710"/>
      <c r="FTA69" s="710"/>
      <c r="FTB69" s="710"/>
      <c r="FTC69" s="710"/>
      <c r="FTD69" s="710"/>
      <c r="FTE69" s="710"/>
      <c r="FTF69" s="710"/>
      <c r="FTG69" s="710"/>
      <c r="FTH69" s="710"/>
      <c r="FTI69" s="710"/>
      <c r="FTJ69" s="710"/>
      <c r="FTK69" s="710"/>
      <c r="FTL69" s="710"/>
      <c r="FTM69" s="710"/>
      <c r="FTN69" s="710"/>
      <c r="FTO69" s="710"/>
      <c r="FTP69" s="710"/>
      <c r="FTQ69" s="710"/>
      <c r="FTR69" s="710"/>
      <c r="FTS69" s="710"/>
      <c r="FTT69" s="710"/>
      <c r="FTU69" s="710"/>
      <c r="FTV69" s="710"/>
      <c r="FTW69" s="710"/>
      <c r="FTX69" s="710"/>
      <c r="FTY69" s="710"/>
      <c r="FTZ69" s="710"/>
      <c r="FUA69" s="710"/>
      <c r="FUB69" s="710"/>
      <c r="FUC69" s="710"/>
      <c r="FUD69" s="710"/>
      <c r="FUE69" s="710"/>
      <c r="FUF69" s="710"/>
      <c r="FUG69" s="710"/>
      <c r="FUH69" s="710"/>
      <c r="FUI69" s="710"/>
      <c r="FUJ69" s="710"/>
      <c r="FUK69" s="710"/>
      <c r="FUL69" s="710"/>
      <c r="FUM69" s="710"/>
      <c r="FUN69" s="710"/>
      <c r="FUO69" s="710"/>
      <c r="FUP69" s="710"/>
      <c r="FUQ69" s="710"/>
      <c r="FUR69" s="710"/>
      <c r="FUS69" s="710"/>
      <c r="FUT69" s="710"/>
      <c r="FUU69" s="710"/>
      <c r="FUV69" s="710"/>
      <c r="FUW69" s="710"/>
      <c r="FUX69" s="710"/>
      <c r="FUY69" s="710"/>
      <c r="FUZ69" s="710"/>
      <c r="FVA69" s="710"/>
      <c r="FVB69" s="710"/>
      <c r="FVC69" s="710"/>
      <c r="FVD69" s="710"/>
      <c r="FVE69" s="710"/>
      <c r="FVF69" s="710"/>
      <c r="FVG69" s="710"/>
      <c r="FVH69" s="710"/>
      <c r="FVI69" s="710"/>
      <c r="FVJ69" s="710"/>
      <c r="FVK69" s="710"/>
      <c r="FVL69" s="710"/>
      <c r="FVM69" s="710"/>
      <c r="FVN69" s="710"/>
      <c r="FVO69" s="710"/>
      <c r="FVP69" s="710"/>
      <c r="FVQ69" s="710"/>
      <c r="FVR69" s="710"/>
      <c r="FVS69" s="710"/>
      <c r="FVT69" s="710"/>
      <c r="FVU69" s="710"/>
      <c r="FVV69" s="710"/>
      <c r="FVW69" s="710"/>
      <c r="FVX69" s="710"/>
      <c r="FVY69" s="710"/>
      <c r="FVZ69" s="710"/>
      <c r="FWA69" s="710"/>
      <c r="FWB69" s="710"/>
      <c r="FWC69" s="710"/>
      <c r="FWD69" s="710"/>
      <c r="FWE69" s="710"/>
      <c r="FWF69" s="710"/>
      <c r="FWG69" s="710"/>
      <c r="FWH69" s="710"/>
      <c r="FWI69" s="710"/>
      <c r="FWJ69" s="710"/>
      <c r="FWK69" s="710"/>
      <c r="FWL69" s="710"/>
      <c r="FWM69" s="710"/>
      <c r="FWN69" s="710"/>
      <c r="FWO69" s="710"/>
      <c r="FWP69" s="710"/>
      <c r="FWQ69" s="710"/>
      <c r="FWR69" s="710"/>
      <c r="FWS69" s="710"/>
      <c r="FWT69" s="710"/>
      <c r="FWU69" s="710"/>
      <c r="FWV69" s="710"/>
      <c r="FWW69" s="710"/>
      <c r="FWX69" s="710"/>
      <c r="FWY69" s="710"/>
      <c r="FWZ69" s="710"/>
      <c r="FXA69" s="710"/>
      <c r="FXB69" s="710"/>
      <c r="FXC69" s="710"/>
      <c r="FXD69" s="710"/>
      <c r="FXE69" s="710"/>
      <c r="FXF69" s="710"/>
      <c r="FXG69" s="710"/>
      <c r="FXH69" s="710"/>
      <c r="FXI69" s="710"/>
      <c r="FXJ69" s="710"/>
      <c r="FXK69" s="710"/>
      <c r="FXL69" s="710"/>
      <c r="FXM69" s="710"/>
      <c r="FXN69" s="710"/>
      <c r="FXO69" s="710"/>
      <c r="FXP69" s="710"/>
      <c r="FXQ69" s="710"/>
      <c r="FXR69" s="710"/>
      <c r="FXS69" s="710"/>
      <c r="FXT69" s="710"/>
      <c r="FXU69" s="710"/>
      <c r="FXV69" s="710"/>
      <c r="FXW69" s="710"/>
      <c r="FXX69" s="710"/>
      <c r="FXY69" s="710"/>
      <c r="FXZ69" s="710"/>
      <c r="FYA69" s="710"/>
      <c r="FYB69" s="710"/>
      <c r="FYC69" s="710"/>
      <c r="FYD69" s="710"/>
      <c r="FYE69" s="710"/>
      <c r="FYF69" s="710"/>
      <c r="FYG69" s="710"/>
      <c r="FYH69" s="710"/>
      <c r="FYI69" s="710"/>
      <c r="FYJ69" s="710"/>
      <c r="FYK69" s="710"/>
      <c r="FYL69" s="710"/>
      <c r="FYM69" s="710"/>
      <c r="FYN69" s="710"/>
      <c r="FYO69" s="710"/>
      <c r="FYP69" s="710"/>
      <c r="FYQ69" s="710"/>
      <c r="FYR69" s="710"/>
      <c r="FYS69" s="710"/>
      <c r="FYT69" s="710"/>
      <c r="FYU69" s="710"/>
      <c r="FYV69" s="710"/>
      <c r="FYW69" s="710"/>
      <c r="FYX69" s="710"/>
      <c r="FYY69" s="710"/>
      <c r="FYZ69" s="710"/>
      <c r="FZA69" s="710"/>
      <c r="FZB69" s="710"/>
      <c r="FZC69" s="710"/>
      <c r="FZD69" s="710"/>
      <c r="FZE69" s="710"/>
      <c r="FZF69" s="710"/>
      <c r="FZG69" s="710"/>
      <c r="FZH69" s="710"/>
      <c r="FZI69" s="710"/>
      <c r="FZJ69" s="710"/>
      <c r="FZK69" s="710"/>
      <c r="FZL69" s="710"/>
      <c r="FZM69" s="710"/>
      <c r="FZN69" s="710"/>
      <c r="FZO69" s="710"/>
      <c r="FZP69" s="710"/>
      <c r="FZQ69" s="710"/>
      <c r="FZR69" s="710"/>
      <c r="FZS69" s="710"/>
      <c r="FZT69" s="710"/>
      <c r="FZU69" s="710"/>
      <c r="FZV69" s="710"/>
      <c r="FZW69" s="710"/>
      <c r="FZX69" s="710"/>
      <c r="FZY69" s="710"/>
      <c r="FZZ69" s="710"/>
      <c r="GAA69" s="710"/>
      <c r="GAB69" s="710"/>
      <c r="GAC69" s="710"/>
      <c r="GAD69" s="710"/>
      <c r="GAE69" s="710"/>
      <c r="GAF69" s="710"/>
      <c r="GAG69" s="710"/>
      <c r="GAH69" s="710"/>
      <c r="GAI69" s="710"/>
      <c r="GAJ69" s="710"/>
      <c r="GAK69" s="710"/>
      <c r="GAL69" s="710"/>
      <c r="GAM69" s="710"/>
      <c r="GAN69" s="710"/>
      <c r="GAO69" s="710"/>
      <c r="GAP69" s="710"/>
      <c r="GAQ69" s="710"/>
      <c r="GAR69" s="710"/>
      <c r="GAS69" s="710"/>
      <c r="GAT69" s="710"/>
      <c r="GAU69" s="710"/>
      <c r="GAV69" s="710"/>
      <c r="GAW69" s="710"/>
      <c r="GAX69" s="710"/>
      <c r="GAY69" s="710"/>
      <c r="GAZ69" s="710"/>
      <c r="GBA69" s="710"/>
      <c r="GBB69" s="710"/>
      <c r="GBC69" s="710"/>
      <c r="GBD69" s="710"/>
      <c r="GBE69" s="710"/>
      <c r="GBF69" s="710"/>
      <c r="GBG69" s="710"/>
      <c r="GBH69" s="710"/>
      <c r="GBI69" s="710"/>
      <c r="GBJ69" s="710"/>
      <c r="GBK69" s="710"/>
      <c r="GBL69" s="710"/>
      <c r="GBM69" s="710"/>
      <c r="GBN69" s="710"/>
      <c r="GBO69" s="710"/>
      <c r="GBP69" s="710"/>
      <c r="GBQ69" s="710"/>
      <c r="GBR69" s="710"/>
      <c r="GBS69" s="710"/>
      <c r="GBT69" s="710"/>
      <c r="GBU69" s="710"/>
      <c r="GBV69" s="710"/>
      <c r="GBW69" s="710"/>
      <c r="GBX69" s="710"/>
      <c r="GBY69" s="710"/>
      <c r="GBZ69" s="710"/>
      <c r="GCA69" s="710"/>
      <c r="GCB69" s="710"/>
      <c r="GCC69" s="710"/>
      <c r="GCD69" s="710"/>
      <c r="GCE69" s="710"/>
      <c r="GCF69" s="710"/>
      <c r="GCG69" s="710"/>
      <c r="GCH69" s="710"/>
      <c r="GCI69" s="710"/>
      <c r="GCJ69" s="710"/>
      <c r="GCK69" s="710"/>
      <c r="GCL69" s="710"/>
      <c r="GCM69" s="710"/>
      <c r="GCN69" s="710"/>
      <c r="GCO69" s="710"/>
      <c r="GCP69" s="710"/>
      <c r="GCQ69" s="710"/>
      <c r="GCR69" s="710"/>
      <c r="GCS69" s="710"/>
      <c r="GCT69" s="710"/>
      <c r="GCU69" s="710"/>
      <c r="GCV69" s="710"/>
      <c r="GCW69" s="710"/>
      <c r="GCX69" s="710"/>
      <c r="GCY69" s="710"/>
      <c r="GCZ69" s="710"/>
      <c r="GDA69" s="710"/>
      <c r="GDB69" s="710"/>
      <c r="GDC69" s="710"/>
      <c r="GDD69" s="710"/>
      <c r="GDE69" s="710"/>
      <c r="GDF69" s="710"/>
      <c r="GDG69" s="710"/>
      <c r="GDH69" s="710"/>
      <c r="GDI69" s="710"/>
      <c r="GDJ69" s="710"/>
      <c r="GDK69" s="710"/>
      <c r="GDL69" s="710"/>
      <c r="GDM69" s="710"/>
      <c r="GDN69" s="710"/>
      <c r="GDO69" s="710"/>
      <c r="GDP69" s="710"/>
      <c r="GDQ69" s="710"/>
      <c r="GDR69" s="710"/>
      <c r="GDS69" s="710"/>
      <c r="GDT69" s="710"/>
      <c r="GDU69" s="710"/>
      <c r="GDV69" s="710"/>
      <c r="GDW69" s="710"/>
      <c r="GDX69" s="710"/>
      <c r="GDY69" s="710"/>
      <c r="GDZ69" s="710"/>
      <c r="GEA69" s="710"/>
      <c r="GEB69" s="710"/>
      <c r="GEC69" s="710"/>
      <c r="GED69" s="710"/>
      <c r="GEE69" s="710"/>
      <c r="GEF69" s="710"/>
      <c r="GEG69" s="710"/>
      <c r="GEH69" s="710"/>
      <c r="GEI69" s="710"/>
      <c r="GEJ69" s="710"/>
      <c r="GEK69" s="710"/>
      <c r="GEL69" s="710"/>
      <c r="GEM69" s="710"/>
      <c r="GEN69" s="710"/>
      <c r="GEO69" s="710"/>
      <c r="GEP69" s="710"/>
      <c r="GEQ69" s="710"/>
      <c r="GER69" s="710"/>
      <c r="GES69" s="710"/>
      <c r="GET69" s="710"/>
      <c r="GEU69" s="710"/>
      <c r="GEV69" s="710"/>
      <c r="GEW69" s="710"/>
      <c r="GEX69" s="710"/>
      <c r="GEY69" s="710"/>
      <c r="GEZ69" s="710"/>
      <c r="GFA69" s="710"/>
      <c r="GFB69" s="710"/>
      <c r="GFC69" s="710"/>
      <c r="GFD69" s="710"/>
      <c r="GFE69" s="710"/>
      <c r="GFF69" s="710"/>
      <c r="GFG69" s="710"/>
      <c r="GFH69" s="710"/>
      <c r="GFI69" s="710"/>
      <c r="GFJ69" s="710"/>
      <c r="GFK69" s="710"/>
      <c r="GFL69" s="710"/>
      <c r="GFM69" s="710"/>
      <c r="GFN69" s="710"/>
      <c r="GFO69" s="710"/>
      <c r="GFP69" s="710"/>
      <c r="GFQ69" s="710"/>
      <c r="GFR69" s="710"/>
      <c r="GFS69" s="710"/>
      <c r="GFT69" s="710"/>
      <c r="GFU69" s="710"/>
      <c r="GFV69" s="710"/>
      <c r="GFW69" s="710"/>
      <c r="GFX69" s="710"/>
      <c r="GFY69" s="710"/>
      <c r="GFZ69" s="710"/>
      <c r="GGA69" s="710"/>
      <c r="GGB69" s="710"/>
      <c r="GGC69" s="710"/>
      <c r="GGD69" s="710"/>
      <c r="GGE69" s="710"/>
      <c r="GGF69" s="710"/>
      <c r="GGG69" s="710"/>
      <c r="GGH69" s="710"/>
      <c r="GGI69" s="710"/>
      <c r="GGJ69" s="710"/>
      <c r="GGK69" s="710"/>
      <c r="GGL69" s="710"/>
      <c r="GGM69" s="710"/>
      <c r="GGN69" s="710"/>
      <c r="GGO69" s="710"/>
      <c r="GGP69" s="710"/>
      <c r="GGQ69" s="710"/>
      <c r="GGR69" s="710"/>
      <c r="GGS69" s="710"/>
      <c r="GGT69" s="710"/>
      <c r="GGU69" s="710"/>
      <c r="GGV69" s="710"/>
      <c r="GGW69" s="710"/>
      <c r="GGX69" s="710"/>
      <c r="GGY69" s="710"/>
      <c r="GGZ69" s="710"/>
      <c r="GHA69" s="710"/>
      <c r="GHB69" s="710"/>
      <c r="GHC69" s="710"/>
      <c r="GHD69" s="710"/>
      <c r="GHE69" s="710"/>
      <c r="GHF69" s="710"/>
      <c r="GHG69" s="710"/>
      <c r="GHH69" s="710"/>
      <c r="GHI69" s="710"/>
      <c r="GHJ69" s="710"/>
      <c r="GHK69" s="710"/>
      <c r="GHL69" s="710"/>
      <c r="GHM69" s="710"/>
      <c r="GHN69" s="710"/>
      <c r="GHO69" s="710"/>
      <c r="GHP69" s="710"/>
      <c r="GHQ69" s="710"/>
      <c r="GHR69" s="710"/>
      <c r="GHS69" s="710"/>
      <c r="GHT69" s="710"/>
      <c r="GHU69" s="710"/>
      <c r="GHV69" s="710"/>
      <c r="GHW69" s="710"/>
      <c r="GHX69" s="710"/>
      <c r="GHY69" s="710"/>
      <c r="GHZ69" s="710"/>
      <c r="GIA69" s="710"/>
      <c r="GIB69" s="710"/>
      <c r="GIC69" s="710"/>
      <c r="GID69" s="710"/>
      <c r="GIE69" s="710"/>
      <c r="GIF69" s="710"/>
      <c r="GIG69" s="710"/>
      <c r="GIH69" s="710"/>
      <c r="GII69" s="710"/>
      <c r="GIJ69" s="710"/>
      <c r="GIK69" s="710"/>
      <c r="GIL69" s="710"/>
      <c r="GIM69" s="710"/>
      <c r="GIN69" s="710"/>
      <c r="GIO69" s="710"/>
      <c r="GIP69" s="710"/>
      <c r="GIQ69" s="710"/>
      <c r="GIR69" s="710"/>
      <c r="GIS69" s="710"/>
      <c r="GIT69" s="710"/>
      <c r="GIU69" s="710"/>
      <c r="GIV69" s="710"/>
      <c r="GIW69" s="710"/>
      <c r="GIX69" s="710"/>
      <c r="GIY69" s="710"/>
      <c r="GIZ69" s="710"/>
      <c r="GJA69" s="710"/>
      <c r="GJB69" s="710"/>
      <c r="GJC69" s="710"/>
      <c r="GJD69" s="710"/>
      <c r="GJE69" s="710"/>
      <c r="GJF69" s="710"/>
      <c r="GJG69" s="710"/>
      <c r="GJH69" s="710"/>
      <c r="GJI69" s="710"/>
      <c r="GJJ69" s="710"/>
      <c r="GJK69" s="710"/>
      <c r="GJL69" s="710"/>
      <c r="GJM69" s="710"/>
      <c r="GJN69" s="710"/>
      <c r="GJO69" s="710"/>
      <c r="GJP69" s="710"/>
      <c r="GJQ69" s="710"/>
      <c r="GJR69" s="710"/>
      <c r="GJS69" s="710"/>
      <c r="GJT69" s="710"/>
      <c r="GJU69" s="710"/>
      <c r="GJV69" s="710"/>
      <c r="GJW69" s="710"/>
      <c r="GJX69" s="710"/>
      <c r="GJY69" s="710"/>
      <c r="GJZ69" s="710"/>
      <c r="GKA69" s="710"/>
      <c r="GKB69" s="710"/>
      <c r="GKC69" s="710"/>
      <c r="GKD69" s="710"/>
      <c r="GKE69" s="710"/>
      <c r="GKF69" s="710"/>
      <c r="GKG69" s="710"/>
      <c r="GKH69" s="710"/>
      <c r="GKI69" s="710"/>
      <c r="GKJ69" s="710"/>
      <c r="GKK69" s="710"/>
      <c r="GKL69" s="710"/>
      <c r="GKM69" s="710"/>
      <c r="GKN69" s="710"/>
      <c r="GKO69" s="710"/>
      <c r="GKP69" s="710"/>
      <c r="GKQ69" s="710"/>
      <c r="GKR69" s="710"/>
      <c r="GKS69" s="710"/>
      <c r="GKT69" s="710"/>
      <c r="GKU69" s="710"/>
      <c r="GKV69" s="710"/>
      <c r="GKW69" s="710"/>
      <c r="GKX69" s="710"/>
      <c r="GKY69" s="710"/>
      <c r="GKZ69" s="710"/>
      <c r="GLA69" s="710"/>
      <c r="GLB69" s="710"/>
      <c r="GLC69" s="710"/>
      <c r="GLD69" s="710"/>
      <c r="GLE69" s="710"/>
      <c r="GLF69" s="710"/>
      <c r="GLG69" s="710"/>
      <c r="GLH69" s="710"/>
      <c r="GLI69" s="710"/>
      <c r="GLJ69" s="710"/>
      <c r="GLK69" s="710"/>
      <c r="GLL69" s="710"/>
      <c r="GLM69" s="710"/>
      <c r="GLN69" s="710"/>
      <c r="GLO69" s="710"/>
      <c r="GLP69" s="710"/>
      <c r="GLQ69" s="710"/>
      <c r="GLR69" s="710"/>
      <c r="GLS69" s="710"/>
      <c r="GLT69" s="710"/>
      <c r="GLU69" s="710"/>
      <c r="GLV69" s="710"/>
      <c r="GLW69" s="710"/>
      <c r="GLX69" s="710"/>
      <c r="GLY69" s="710"/>
      <c r="GLZ69" s="710"/>
      <c r="GMA69" s="710"/>
      <c r="GMB69" s="710"/>
      <c r="GMC69" s="710"/>
      <c r="GMD69" s="710"/>
      <c r="GME69" s="710"/>
      <c r="GMF69" s="710"/>
      <c r="GMG69" s="710"/>
      <c r="GMH69" s="710"/>
      <c r="GMI69" s="710"/>
      <c r="GMJ69" s="710"/>
      <c r="GMK69" s="710"/>
      <c r="GML69" s="710"/>
      <c r="GMM69" s="710"/>
      <c r="GMN69" s="710"/>
      <c r="GMO69" s="710"/>
      <c r="GMP69" s="710"/>
      <c r="GMQ69" s="710"/>
      <c r="GMR69" s="710"/>
      <c r="GMS69" s="710"/>
      <c r="GMT69" s="710"/>
      <c r="GMU69" s="710"/>
      <c r="GMV69" s="710"/>
      <c r="GMW69" s="710"/>
      <c r="GMX69" s="710"/>
      <c r="GMY69" s="710"/>
      <c r="GMZ69" s="710"/>
      <c r="GNA69" s="710"/>
      <c r="GNB69" s="710"/>
      <c r="GNC69" s="710"/>
      <c r="GND69" s="710"/>
      <c r="GNE69" s="710"/>
      <c r="GNF69" s="710"/>
      <c r="GNG69" s="710"/>
      <c r="GNH69" s="710"/>
      <c r="GNI69" s="710"/>
      <c r="GNJ69" s="710"/>
      <c r="GNK69" s="710"/>
      <c r="GNL69" s="710"/>
      <c r="GNM69" s="710"/>
      <c r="GNN69" s="710"/>
      <c r="GNO69" s="710"/>
      <c r="GNP69" s="710"/>
      <c r="GNQ69" s="710"/>
      <c r="GNR69" s="710"/>
      <c r="GNS69" s="710"/>
      <c r="GNT69" s="710"/>
      <c r="GNU69" s="710"/>
      <c r="GNV69" s="710"/>
      <c r="GNW69" s="710"/>
      <c r="GNX69" s="710"/>
      <c r="GNY69" s="710"/>
      <c r="GNZ69" s="710"/>
      <c r="GOA69" s="710"/>
      <c r="GOB69" s="710"/>
      <c r="GOC69" s="710"/>
      <c r="GOD69" s="710"/>
      <c r="GOE69" s="710"/>
      <c r="GOF69" s="710"/>
      <c r="GOG69" s="710"/>
      <c r="GOH69" s="710"/>
      <c r="GOI69" s="710"/>
      <c r="GOJ69" s="710"/>
      <c r="GOK69" s="710"/>
      <c r="GOL69" s="710"/>
      <c r="GOM69" s="710"/>
      <c r="GON69" s="710"/>
      <c r="GOO69" s="710"/>
      <c r="GOP69" s="710"/>
      <c r="GOQ69" s="710"/>
      <c r="GOR69" s="710"/>
      <c r="GOS69" s="710"/>
      <c r="GOT69" s="710"/>
      <c r="GOU69" s="710"/>
      <c r="GOV69" s="710"/>
      <c r="GOW69" s="710"/>
      <c r="GOX69" s="710"/>
      <c r="GOY69" s="710"/>
      <c r="GOZ69" s="710"/>
      <c r="GPA69" s="710"/>
      <c r="GPB69" s="710"/>
      <c r="GPC69" s="710"/>
      <c r="GPD69" s="710"/>
      <c r="GPE69" s="710"/>
      <c r="GPF69" s="710"/>
      <c r="GPG69" s="710"/>
      <c r="GPH69" s="710"/>
      <c r="GPI69" s="710"/>
      <c r="GPJ69" s="710"/>
      <c r="GPK69" s="710"/>
      <c r="GPL69" s="710"/>
      <c r="GPM69" s="710"/>
      <c r="GPN69" s="710"/>
      <c r="GPO69" s="710"/>
      <c r="GPP69" s="710"/>
      <c r="GPQ69" s="710"/>
      <c r="GPR69" s="710"/>
      <c r="GPS69" s="710"/>
      <c r="GPT69" s="710"/>
      <c r="GPU69" s="710"/>
      <c r="GPV69" s="710"/>
      <c r="GPW69" s="710"/>
      <c r="GPX69" s="710"/>
      <c r="GPY69" s="710"/>
      <c r="GPZ69" s="710"/>
      <c r="GQA69" s="710"/>
      <c r="GQB69" s="710"/>
      <c r="GQC69" s="710"/>
      <c r="GQD69" s="710"/>
      <c r="GQE69" s="710"/>
      <c r="GQF69" s="710"/>
      <c r="GQG69" s="710"/>
      <c r="GQH69" s="710"/>
      <c r="GQI69" s="710"/>
      <c r="GQJ69" s="710"/>
      <c r="GQK69" s="710"/>
      <c r="GQL69" s="710"/>
      <c r="GQM69" s="710"/>
      <c r="GQN69" s="710"/>
      <c r="GQO69" s="710"/>
      <c r="GQP69" s="710"/>
      <c r="GQQ69" s="710"/>
      <c r="GQR69" s="710"/>
      <c r="GQS69" s="710"/>
      <c r="GQT69" s="710"/>
      <c r="GQU69" s="710"/>
      <c r="GQV69" s="710"/>
      <c r="GQW69" s="710"/>
      <c r="GQX69" s="710"/>
      <c r="GQY69" s="710"/>
      <c r="GQZ69" s="710"/>
      <c r="GRA69" s="710"/>
      <c r="GRB69" s="710"/>
      <c r="GRC69" s="710"/>
      <c r="GRD69" s="710"/>
      <c r="GRE69" s="710"/>
      <c r="GRF69" s="710"/>
      <c r="GRG69" s="710"/>
      <c r="GRH69" s="710"/>
      <c r="GRI69" s="710"/>
      <c r="GRJ69" s="710"/>
      <c r="GRK69" s="710"/>
      <c r="GRL69" s="710"/>
      <c r="GRM69" s="710"/>
      <c r="GRN69" s="710"/>
      <c r="GRO69" s="710"/>
      <c r="GRP69" s="710"/>
      <c r="GRQ69" s="710"/>
      <c r="GRR69" s="710"/>
      <c r="GRS69" s="710"/>
      <c r="GRT69" s="710"/>
      <c r="GRU69" s="710"/>
      <c r="GRV69" s="710"/>
      <c r="GRW69" s="710"/>
      <c r="GRX69" s="710"/>
      <c r="GRY69" s="710"/>
      <c r="GRZ69" s="710"/>
      <c r="GSA69" s="710"/>
      <c r="GSB69" s="710"/>
      <c r="GSC69" s="710"/>
      <c r="GSD69" s="710"/>
      <c r="GSE69" s="710"/>
      <c r="GSF69" s="710"/>
      <c r="GSG69" s="710"/>
      <c r="GSH69" s="710"/>
      <c r="GSI69" s="710"/>
      <c r="GSJ69" s="710"/>
      <c r="GSK69" s="710"/>
      <c r="GSL69" s="710"/>
      <c r="GSM69" s="710"/>
      <c r="GSN69" s="710"/>
      <c r="GSO69" s="710"/>
      <c r="GSP69" s="710"/>
      <c r="GSQ69" s="710"/>
      <c r="GSR69" s="710"/>
      <c r="GSS69" s="710"/>
      <c r="GST69" s="710"/>
      <c r="GSU69" s="710"/>
      <c r="GSV69" s="710"/>
      <c r="GSW69" s="710"/>
      <c r="GSX69" s="710"/>
      <c r="GSY69" s="710"/>
      <c r="GSZ69" s="710"/>
      <c r="GTA69" s="710"/>
      <c r="GTB69" s="710"/>
      <c r="GTC69" s="710"/>
      <c r="GTD69" s="710"/>
      <c r="GTE69" s="710"/>
      <c r="GTF69" s="710"/>
      <c r="GTG69" s="710"/>
      <c r="GTH69" s="710"/>
      <c r="GTI69" s="710"/>
      <c r="GTJ69" s="710"/>
      <c r="GTK69" s="710"/>
      <c r="GTL69" s="710"/>
      <c r="GTM69" s="710"/>
      <c r="GTN69" s="710"/>
      <c r="GTO69" s="710"/>
      <c r="GTP69" s="710"/>
      <c r="GTQ69" s="710"/>
      <c r="GTR69" s="710"/>
      <c r="GTS69" s="710"/>
      <c r="GTT69" s="710"/>
      <c r="GTU69" s="710"/>
      <c r="GTV69" s="710"/>
      <c r="GTW69" s="710"/>
      <c r="GTX69" s="710"/>
      <c r="GTY69" s="710"/>
      <c r="GTZ69" s="710"/>
      <c r="GUA69" s="710"/>
      <c r="GUB69" s="710"/>
      <c r="GUC69" s="710"/>
      <c r="GUD69" s="710"/>
      <c r="GUE69" s="710"/>
      <c r="GUF69" s="710"/>
      <c r="GUG69" s="710"/>
      <c r="GUH69" s="710"/>
      <c r="GUI69" s="710"/>
      <c r="GUJ69" s="710"/>
      <c r="GUK69" s="710"/>
      <c r="GUL69" s="710"/>
      <c r="GUM69" s="710"/>
      <c r="GUN69" s="710"/>
      <c r="GUO69" s="710"/>
      <c r="GUP69" s="710"/>
      <c r="GUQ69" s="710"/>
      <c r="GUR69" s="710"/>
      <c r="GUS69" s="710"/>
      <c r="GUT69" s="710"/>
      <c r="GUU69" s="710"/>
      <c r="GUV69" s="710"/>
      <c r="GUW69" s="710"/>
      <c r="GUX69" s="710"/>
      <c r="GUY69" s="710"/>
      <c r="GUZ69" s="710"/>
      <c r="GVA69" s="710"/>
      <c r="GVB69" s="710"/>
      <c r="GVC69" s="710"/>
      <c r="GVD69" s="710"/>
      <c r="GVE69" s="710"/>
      <c r="GVF69" s="710"/>
      <c r="GVG69" s="710"/>
      <c r="GVH69" s="710"/>
      <c r="GVI69" s="710"/>
      <c r="GVJ69" s="710"/>
      <c r="GVK69" s="710"/>
      <c r="GVL69" s="710"/>
      <c r="GVM69" s="710"/>
      <c r="GVN69" s="710"/>
      <c r="GVO69" s="710"/>
      <c r="GVP69" s="710"/>
      <c r="GVQ69" s="710"/>
      <c r="GVR69" s="710"/>
      <c r="GVS69" s="710"/>
      <c r="GVT69" s="710"/>
      <c r="GVU69" s="710"/>
      <c r="GVV69" s="710"/>
      <c r="GVW69" s="710"/>
      <c r="GVX69" s="710"/>
      <c r="GVY69" s="710"/>
      <c r="GVZ69" s="710"/>
      <c r="GWA69" s="710"/>
      <c r="GWB69" s="710"/>
      <c r="GWC69" s="710"/>
      <c r="GWD69" s="710"/>
      <c r="GWE69" s="710"/>
      <c r="GWF69" s="710"/>
      <c r="GWG69" s="710"/>
      <c r="GWH69" s="710"/>
      <c r="GWI69" s="710"/>
      <c r="GWJ69" s="710"/>
      <c r="GWK69" s="710"/>
      <c r="GWL69" s="710"/>
      <c r="GWM69" s="710"/>
      <c r="GWN69" s="710"/>
      <c r="GWO69" s="710"/>
      <c r="GWP69" s="710"/>
      <c r="GWQ69" s="710"/>
      <c r="GWR69" s="710"/>
      <c r="GWS69" s="710"/>
      <c r="GWT69" s="710"/>
      <c r="GWU69" s="710"/>
      <c r="GWV69" s="710"/>
      <c r="GWW69" s="710"/>
      <c r="GWX69" s="710"/>
      <c r="GWY69" s="710"/>
      <c r="GWZ69" s="710"/>
      <c r="GXA69" s="710"/>
      <c r="GXB69" s="710"/>
      <c r="GXC69" s="710"/>
      <c r="GXD69" s="710"/>
      <c r="GXE69" s="710"/>
      <c r="GXF69" s="710"/>
      <c r="GXG69" s="710"/>
      <c r="GXH69" s="710"/>
      <c r="GXI69" s="710"/>
      <c r="GXJ69" s="710"/>
      <c r="GXK69" s="710"/>
      <c r="GXL69" s="710"/>
      <c r="GXM69" s="710"/>
      <c r="GXN69" s="710"/>
      <c r="GXO69" s="710"/>
      <c r="GXP69" s="710"/>
      <c r="GXQ69" s="710"/>
      <c r="GXR69" s="710"/>
      <c r="GXS69" s="710"/>
      <c r="GXT69" s="710"/>
      <c r="GXU69" s="710"/>
      <c r="GXV69" s="710"/>
      <c r="GXW69" s="710"/>
      <c r="GXX69" s="710"/>
      <c r="GXY69" s="710"/>
      <c r="GXZ69" s="710"/>
      <c r="GYA69" s="710"/>
      <c r="GYB69" s="710"/>
      <c r="GYC69" s="710"/>
      <c r="GYD69" s="710"/>
      <c r="GYE69" s="710"/>
      <c r="GYF69" s="710"/>
      <c r="GYG69" s="710"/>
      <c r="GYH69" s="710"/>
      <c r="GYI69" s="710"/>
      <c r="GYJ69" s="710"/>
      <c r="GYK69" s="710"/>
      <c r="GYL69" s="710"/>
      <c r="GYM69" s="710"/>
      <c r="GYN69" s="710"/>
      <c r="GYO69" s="710"/>
      <c r="GYP69" s="710"/>
      <c r="GYQ69" s="710"/>
      <c r="GYR69" s="710"/>
      <c r="GYS69" s="710"/>
      <c r="GYT69" s="710"/>
      <c r="GYU69" s="710"/>
      <c r="GYV69" s="710"/>
      <c r="GYW69" s="710"/>
      <c r="GYX69" s="710"/>
      <c r="GYY69" s="710"/>
      <c r="GYZ69" s="710"/>
      <c r="GZA69" s="710"/>
      <c r="GZB69" s="710"/>
      <c r="GZC69" s="710"/>
      <c r="GZD69" s="710"/>
      <c r="GZE69" s="710"/>
      <c r="GZF69" s="710"/>
      <c r="GZG69" s="710"/>
      <c r="GZH69" s="710"/>
      <c r="GZI69" s="710"/>
      <c r="GZJ69" s="710"/>
      <c r="GZK69" s="710"/>
      <c r="GZL69" s="710"/>
      <c r="GZM69" s="710"/>
      <c r="GZN69" s="710"/>
      <c r="GZO69" s="710"/>
      <c r="GZP69" s="710"/>
      <c r="GZQ69" s="710"/>
      <c r="GZR69" s="710"/>
      <c r="GZS69" s="710"/>
      <c r="GZT69" s="710"/>
      <c r="GZU69" s="710"/>
      <c r="GZV69" s="710"/>
      <c r="GZW69" s="710"/>
      <c r="GZX69" s="710"/>
      <c r="GZY69" s="710"/>
      <c r="GZZ69" s="710"/>
      <c r="HAA69" s="710"/>
      <c r="HAB69" s="710"/>
      <c r="HAC69" s="710"/>
      <c r="HAD69" s="710"/>
      <c r="HAE69" s="710"/>
      <c r="HAF69" s="710"/>
      <c r="HAG69" s="710"/>
      <c r="HAH69" s="710"/>
      <c r="HAI69" s="710"/>
      <c r="HAJ69" s="710"/>
      <c r="HAK69" s="710"/>
      <c r="HAL69" s="710"/>
      <c r="HAM69" s="710"/>
      <c r="HAN69" s="710"/>
      <c r="HAO69" s="710"/>
      <c r="HAP69" s="710"/>
      <c r="HAQ69" s="710"/>
      <c r="HAR69" s="710"/>
      <c r="HAS69" s="710"/>
      <c r="HAT69" s="710"/>
      <c r="HAU69" s="710"/>
      <c r="HAV69" s="710"/>
      <c r="HAW69" s="710"/>
      <c r="HAX69" s="710"/>
      <c r="HAY69" s="710"/>
      <c r="HAZ69" s="710"/>
      <c r="HBA69" s="710"/>
      <c r="HBB69" s="710"/>
      <c r="HBC69" s="710"/>
      <c r="HBD69" s="710"/>
      <c r="HBE69" s="710"/>
      <c r="HBF69" s="710"/>
      <c r="HBG69" s="710"/>
      <c r="HBH69" s="710"/>
      <c r="HBI69" s="710"/>
      <c r="HBJ69" s="710"/>
      <c r="HBK69" s="710"/>
      <c r="HBL69" s="710"/>
      <c r="HBM69" s="710"/>
      <c r="HBN69" s="710"/>
      <c r="HBO69" s="710"/>
      <c r="HBP69" s="710"/>
      <c r="HBQ69" s="710"/>
      <c r="HBR69" s="710"/>
      <c r="HBS69" s="710"/>
      <c r="HBT69" s="710"/>
      <c r="HBU69" s="710"/>
      <c r="HBV69" s="710"/>
      <c r="HBW69" s="710"/>
      <c r="HBX69" s="710"/>
      <c r="HBY69" s="710"/>
      <c r="HBZ69" s="710"/>
      <c r="HCA69" s="710"/>
      <c r="HCB69" s="710"/>
      <c r="HCC69" s="710"/>
      <c r="HCD69" s="710"/>
      <c r="HCE69" s="710"/>
      <c r="HCF69" s="710"/>
      <c r="HCG69" s="710"/>
      <c r="HCH69" s="710"/>
      <c r="HCI69" s="710"/>
      <c r="HCJ69" s="710"/>
      <c r="HCK69" s="710"/>
      <c r="HCL69" s="710"/>
      <c r="HCM69" s="710"/>
      <c r="HCN69" s="710"/>
      <c r="HCO69" s="710"/>
      <c r="HCP69" s="710"/>
      <c r="HCQ69" s="710"/>
      <c r="HCR69" s="710"/>
      <c r="HCS69" s="710"/>
      <c r="HCT69" s="710"/>
      <c r="HCU69" s="710"/>
      <c r="HCV69" s="710"/>
      <c r="HCW69" s="710"/>
      <c r="HCX69" s="710"/>
      <c r="HCY69" s="710"/>
      <c r="HCZ69" s="710"/>
      <c r="HDA69" s="710"/>
      <c r="HDB69" s="710"/>
      <c r="HDC69" s="710"/>
      <c r="HDD69" s="710"/>
      <c r="HDE69" s="710"/>
      <c r="HDF69" s="710"/>
      <c r="HDG69" s="710"/>
      <c r="HDH69" s="710"/>
      <c r="HDI69" s="710"/>
      <c r="HDJ69" s="710"/>
      <c r="HDK69" s="710"/>
      <c r="HDL69" s="710"/>
      <c r="HDM69" s="710"/>
      <c r="HDN69" s="710"/>
      <c r="HDO69" s="710"/>
      <c r="HDP69" s="710"/>
      <c r="HDQ69" s="710"/>
      <c r="HDR69" s="710"/>
      <c r="HDS69" s="710"/>
      <c r="HDT69" s="710"/>
      <c r="HDU69" s="710"/>
      <c r="HDV69" s="710"/>
      <c r="HDW69" s="710"/>
      <c r="HDX69" s="710"/>
      <c r="HDY69" s="710"/>
      <c r="HDZ69" s="710"/>
      <c r="HEA69" s="710"/>
      <c r="HEB69" s="710"/>
      <c r="HEC69" s="710"/>
      <c r="HED69" s="710"/>
      <c r="HEE69" s="710"/>
      <c r="HEF69" s="710"/>
      <c r="HEG69" s="710"/>
      <c r="HEH69" s="710"/>
      <c r="HEI69" s="710"/>
      <c r="HEJ69" s="710"/>
      <c r="HEK69" s="710"/>
      <c r="HEL69" s="710"/>
      <c r="HEM69" s="710"/>
      <c r="HEN69" s="710"/>
      <c r="HEO69" s="710"/>
      <c r="HEP69" s="710"/>
      <c r="HEQ69" s="710"/>
      <c r="HER69" s="710"/>
      <c r="HES69" s="710"/>
      <c r="HET69" s="710"/>
      <c r="HEU69" s="710"/>
      <c r="HEV69" s="710"/>
      <c r="HEW69" s="710"/>
      <c r="HEX69" s="710"/>
      <c r="HEY69" s="710"/>
      <c r="HEZ69" s="710"/>
      <c r="HFA69" s="710"/>
      <c r="HFB69" s="710"/>
      <c r="HFC69" s="710"/>
      <c r="HFD69" s="710"/>
      <c r="HFE69" s="710"/>
      <c r="HFF69" s="710"/>
      <c r="HFG69" s="710"/>
      <c r="HFH69" s="710"/>
      <c r="HFI69" s="710"/>
      <c r="HFJ69" s="710"/>
      <c r="HFK69" s="710"/>
      <c r="HFL69" s="710"/>
      <c r="HFM69" s="710"/>
      <c r="HFN69" s="710"/>
      <c r="HFO69" s="710"/>
      <c r="HFP69" s="710"/>
      <c r="HFQ69" s="710"/>
      <c r="HFR69" s="710"/>
      <c r="HFS69" s="710"/>
      <c r="HFT69" s="710"/>
      <c r="HFU69" s="710"/>
      <c r="HFV69" s="710"/>
      <c r="HFW69" s="710"/>
      <c r="HFX69" s="710"/>
      <c r="HFY69" s="710"/>
      <c r="HFZ69" s="710"/>
      <c r="HGA69" s="710"/>
      <c r="HGB69" s="710"/>
      <c r="HGC69" s="710"/>
      <c r="HGD69" s="710"/>
      <c r="HGE69" s="710"/>
      <c r="HGF69" s="710"/>
      <c r="HGG69" s="710"/>
      <c r="HGH69" s="710"/>
      <c r="HGI69" s="710"/>
      <c r="HGJ69" s="710"/>
      <c r="HGK69" s="710"/>
      <c r="HGL69" s="710"/>
      <c r="HGM69" s="710"/>
      <c r="HGN69" s="710"/>
      <c r="HGO69" s="710"/>
      <c r="HGP69" s="710"/>
      <c r="HGQ69" s="710"/>
      <c r="HGR69" s="710"/>
      <c r="HGS69" s="710"/>
      <c r="HGT69" s="710"/>
      <c r="HGU69" s="710"/>
      <c r="HGV69" s="710"/>
      <c r="HGW69" s="710"/>
      <c r="HGX69" s="710"/>
      <c r="HGY69" s="710"/>
      <c r="HGZ69" s="710"/>
      <c r="HHA69" s="710"/>
      <c r="HHB69" s="710"/>
      <c r="HHC69" s="710"/>
      <c r="HHD69" s="710"/>
      <c r="HHE69" s="710"/>
      <c r="HHF69" s="710"/>
      <c r="HHG69" s="710"/>
      <c r="HHH69" s="710"/>
      <c r="HHI69" s="710"/>
      <c r="HHJ69" s="710"/>
      <c r="HHK69" s="710"/>
      <c r="HHL69" s="710"/>
      <c r="HHM69" s="710"/>
      <c r="HHN69" s="710"/>
      <c r="HHO69" s="710"/>
      <c r="HHP69" s="710"/>
      <c r="HHQ69" s="710"/>
      <c r="HHR69" s="710"/>
      <c r="HHS69" s="710"/>
      <c r="HHT69" s="710"/>
      <c r="HHU69" s="710"/>
      <c r="HHV69" s="710"/>
      <c r="HHW69" s="710"/>
      <c r="HHX69" s="710"/>
      <c r="HHY69" s="710"/>
      <c r="HHZ69" s="710"/>
      <c r="HIA69" s="710"/>
      <c r="HIB69" s="710"/>
      <c r="HIC69" s="710"/>
      <c r="HID69" s="710"/>
      <c r="HIE69" s="710"/>
      <c r="HIF69" s="710"/>
      <c r="HIG69" s="710"/>
      <c r="HIH69" s="710"/>
      <c r="HII69" s="710"/>
      <c r="HIJ69" s="710"/>
      <c r="HIK69" s="710"/>
      <c r="HIL69" s="710"/>
      <c r="HIM69" s="710"/>
      <c r="HIN69" s="710"/>
      <c r="HIO69" s="710"/>
      <c r="HIP69" s="710"/>
      <c r="HIQ69" s="710"/>
      <c r="HIR69" s="710"/>
      <c r="HIS69" s="710"/>
      <c r="HIT69" s="710"/>
      <c r="HIU69" s="710"/>
      <c r="HIV69" s="710"/>
      <c r="HIW69" s="710"/>
      <c r="HIX69" s="710"/>
      <c r="HIY69" s="710"/>
      <c r="HIZ69" s="710"/>
      <c r="HJA69" s="710"/>
      <c r="HJB69" s="710"/>
      <c r="HJC69" s="710"/>
      <c r="HJD69" s="710"/>
      <c r="HJE69" s="710"/>
      <c r="HJF69" s="710"/>
      <c r="HJG69" s="710"/>
      <c r="HJH69" s="710"/>
      <c r="HJI69" s="710"/>
      <c r="HJJ69" s="710"/>
      <c r="HJK69" s="710"/>
      <c r="HJL69" s="710"/>
      <c r="HJM69" s="710"/>
      <c r="HJN69" s="710"/>
      <c r="HJO69" s="710"/>
      <c r="HJP69" s="710"/>
      <c r="HJQ69" s="710"/>
      <c r="HJR69" s="710"/>
      <c r="HJS69" s="710"/>
      <c r="HJT69" s="710"/>
      <c r="HJU69" s="710"/>
      <c r="HJV69" s="710"/>
      <c r="HJW69" s="710"/>
      <c r="HJX69" s="710"/>
      <c r="HJY69" s="710"/>
      <c r="HJZ69" s="710"/>
      <c r="HKA69" s="710"/>
      <c r="HKB69" s="710"/>
      <c r="HKC69" s="710"/>
      <c r="HKD69" s="710"/>
      <c r="HKE69" s="710"/>
      <c r="HKF69" s="710"/>
      <c r="HKG69" s="710"/>
      <c r="HKH69" s="710"/>
      <c r="HKI69" s="710"/>
      <c r="HKJ69" s="710"/>
      <c r="HKK69" s="710"/>
      <c r="HKL69" s="710"/>
      <c r="HKM69" s="710"/>
      <c r="HKN69" s="710"/>
      <c r="HKO69" s="710"/>
      <c r="HKP69" s="710"/>
      <c r="HKQ69" s="710"/>
      <c r="HKR69" s="710"/>
      <c r="HKS69" s="710"/>
      <c r="HKT69" s="710"/>
      <c r="HKU69" s="710"/>
      <c r="HKV69" s="710"/>
      <c r="HKW69" s="710"/>
      <c r="HKX69" s="710"/>
      <c r="HKY69" s="710"/>
      <c r="HKZ69" s="710"/>
      <c r="HLA69" s="710"/>
      <c r="HLB69" s="710"/>
      <c r="HLC69" s="710"/>
      <c r="HLD69" s="710"/>
      <c r="HLE69" s="710"/>
      <c r="HLF69" s="710"/>
      <c r="HLG69" s="710"/>
      <c r="HLH69" s="710"/>
      <c r="HLI69" s="710"/>
      <c r="HLJ69" s="710"/>
      <c r="HLK69" s="710"/>
      <c r="HLL69" s="710"/>
      <c r="HLM69" s="710"/>
      <c r="HLN69" s="710"/>
      <c r="HLO69" s="710"/>
      <c r="HLP69" s="710"/>
      <c r="HLQ69" s="710"/>
      <c r="HLR69" s="710"/>
      <c r="HLS69" s="710"/>
      <c r="HLT69" s="710"/>
      <c r="HLU69" s="710"/>
      <c r="HLV69" s="710"/>
      <c r="HLW69" s="710"/>
      <c r="HLX69" s="710"/>
      <c r="HLY69" s="710"/>
      <c r="HLZ69" s="710"/>
      <c r="HMA69" s="710"/>
      <c r="HMB69" s="710"/>
      <c r="HMC69" s="710"/>
      <c r="HMD69" s="710"/>
      <c r="HME69" s="710"/>
      <c r="HMF69" s="710"/>
      <c r="HMG69" s="710"/>
      <c r="HMH69" s="710"/>
      <c r="HMI69" s="710"/>
      <c r="HMJ69" s="710"/>
      <c r="HMK69" s="710"/>
      <c r="HML69" s="710"/>
      <c r="HMM69" s="710"/>
      <c r="HMN69" s="710"/>
      <c r="HMO69" s="710"/>
      <c r="HMP69" s="710"/>
      <c r="HMQ69" s="710"/>
      <c r="HMR69" s="710"/>
      <c r="HMS69" s="710"/>
      <c r="HMT69" s="710"/>
      <c r="HMU69" s="710"/>
      <c r="HMV69" s="710"/>
      <c r="HMW69" s="710"/>
      <c r="HMX69" s="710"/>
      <c r="HMY69" s="710"/>
      <c r="HMZ69" s="710"/>
      <c r="HNA69" s="710"/>
      <c r="HNB69" s="710"/>
      <c r="HNC69" s="710"/>
      <c r="HND69" s="710"/>
      <c r="HNE69" s="710"/>
      <c r="HNF69" s="710"/>
      <c r="HNG69" s="710"/>
      <c r="HNH69" s="710"/>
      <c r="HNI69" s="710"/>
      <c r="HNJ69" s="710"/>
      <c r="HNK69" s="710"/>
      <c r="HNL69" s="710"/>
      <c r="HNM69" s="710"/>
      <c r="HNN69" s="710"/>
      <c r="HNO69" s="710"/>
      <c r="HNP69" s="710"/>
      <c r="HNQ69" s="710"/>
      <c r="HNR69" s="710"/>
      <c r="HNS69" s="710"/>
      <c r="HNT69" s="710"/>
      <c r="HNU69" s="710"/>
      <c r="HNV69" s="710"/>
      <c r="HNW69" s="710"/>
      <c r="HNX69" s="710"/>
      <c r="HNY69" s="710"/>
      <c r="HNZ69" s="710"/>
      <c r="HOA69" s="710"/>
      <c r="HOB69" s="710"/>
      <c r="HOC69" s="710"/>
      <c r="HOD69" s="710"/>
      <c r="HOE69" s="710"/>
      <c r="HOF69" s="710"/>
      <c r="HOG69" s="710"/>
      <c r="HOH69" s="710"/>
      <c r="HOI69" s="710"/>
      <c r="HOJ69" s="710"/>
      <c r="HOK69" s="710"/>
      <c r="HOL69" s="710"/>
      <c r="HOM69" s="710"/>
      <c r="HON69" s="710"/>
      <c r="HOO69" s="710"/>
      <c r="HOP69" s="710"/>
      <c r="HOQ69" s="710"/>
      <c r="HOR69" s="710"/>
      <c r="HOS69" s="710"/>
      <c r="HOT69" s="710"/>
      <c r="HOU69" s="710"/>
      <c r="HOV69" s="710"/>
      <c r="HOW69" s="710"/>
      <c r="HOX69" s="710"/>
      <c r="HOY69" s="710"/>
      <c r="HOZ69" s="710"/>
      <c r="HPA69" s="710"/>
      <c r="HPB69" s="710"/>
      <c r="HPC69" s="710"/>
      <c r="HPD69" s="710"/>
      <c r="HPE69" s="710"/>
      <c r="HPF69" s="710"/>
      <c r="HPG69" s="710"/>
      <c r="HPH69" s="710"/>
      <c r="HPI69" s="710"/>
      <c r="HPJ69" s="710"/>
      <c r="HPK69" s="710"/>
      <c r="HPL69" s="710"/>
      <c r="HPM69" s="710"/>
      <c r="HPN69" s="710"/>
      <c r="HPO69" s="710"/>
      <c r="HPP69" s="710"/>
      <c r="HPQ69" s="710"/>
      <c r="HPR69" s="710"/>
      <c r="HPS69" s="710"/>
      <c r="HPT69" s="710"/>
      <c r="HPU69" s="710"/>
      <c r="HPV69" s="710"/>
      <c r="HPW69" s="710"/>
      <c r="HPX69" s="710"/>
      <c r="HPY69" s="710"/>
      <c r="HPZ69" s="710"/>
      <c r="HQA69" s="710"/>
      <c r="HQB69" s="710"/>
      <c r="HQC69" s="710"/>
      <c r="HQD69" s="710"/>
      <c r="HQE69" s="710"/>
      <c r="HQF69" s="710"/>
      <c r="HQG69" s="710"/>
      <c r="HQH69" s="710"/>
      <c r="HQI69" s="710"/>
      <c r="HQJ69" s="710"/>
      <c r="HQK69" s="710"/>
      <c r="HQL69" s="710"/>
      <c r="HQM69" s="710"/>
      <c r="HQN69" s="710"/>
      <c r="HQO69" s="710"/>
      <c r="HQP69" s="710"/>
      <c r="HQQ69" s="710"/>
      <c r="HQR69" s="710"/>
      <c r="HQS69" s="710"/>
      <c r="HQT69" s="710"/>
      <c r="HQU69" s="710"/>
      <c r="HQV69" s="710"/>
      <c r="HQW69" s="710"/>
      <c r="HQX69" s="710"/>
      <c r="HQY69" s="710"/>
      <c r="HQZ69" s="710"/>
      <c r="HRA69" s="710"/>
      <c r="HRB69" s="710"/>
      <c r="HRC69" s="710"/>
      <c r="HRD69" s="710"/>
      <c r="HRE69" s="710"/>
      <c r="HRF69" s="710"/>
      <c r="HRG69" s="710"/>
      <c r="HRH69" s="710"/>
      <c r="HRI69" s="710"/>
      <c r="HRJ69" s="710"/>
      <c r="HRK69" s="710"/>
      <c r="HRL69" s="710"/>
      <c r="HRM69" s="710"/>
      <c r="HRN69" s="710"/>
      <c r="HRO69" s="710"/>
      <c r="HRP69" s="710"/>
      <c r="HRQ69" s="710"/>
      <c r="HRR69" s="710"/>
      <c r="HRS69" s="710"/>
      <c r="HRT69" s="710"/>
      <c r="HRU69" s="710"/>
      <c r="HRV69" s="710"/>
      <c r="HRW69" s="710"/>
      <c r="HRX69" s="710"/>
      <c r="HRY69" s="710"/>
      <c r="HRZ69" s="710"/>
      <c r="HSA69" s="710"/>
      <c r="HSB69" s="710"/>
      <c r="HSC69" s="710"/>
      <c r="HSD69" s="710"/>
      <c r="HSE69" s="710"/>
      <c r="HSF69" s="710"/>
      <c r="HSG69" s="710"/>
      <c r="HSH69" s="710"/>
      <c r="HSI69" s="710"/>
      <c r="HSJ69" s="710"/>
      <c r="HSK69" s="710"/>
      <c r="HSL69" s="710"/>
      <c r="HSM69" s="710"/>
      <c r="HSN69" s="710"/>
      <c r="HSO69" s="710"/>
      <c r="HSP69" s="710"/>
      <c r="HSQ69" s="710"/>
      <c r="HSR69" s="710"/>
      <c r="HSS69" s="710"/>
      <c r="HST69" s="710"/>
      <c r="HSU69" s="710"/>
      <c r="HSV69" s="710"/>
      <c r="HSW69" s="710"/>
      <c r="HSX69" s="710"/>
      <c r="HSY69" s="710"/>
      <c r="HSZ69" s="710"/>
      <c r="HTA69" s="710"/>
      <c r="HTB69" s="710"/>
      <c r="HTC69" s="710"/>
      <c r="HTD69" s="710"/>
      <c r="HTE69" s="710"/>
      <c r="HTF69" s="710"/>
      <c r="HTG69" s="710"/>
      <c r="HTH69" s="710"/>
      <c r="HTI69" s="710"/>
      <c r="HTJ69" s="710"/>
      <c r="HTK69" s="710"/>
      <c r="HTL69" s="710"/>
      <c r="HTM69" s="710"/>
      <c r="HTN69" s="710"/>
      <c r="HTO69" s="710"/>
      <c r="HTP69" s="710"/>
      <c r="HTQ69" s="710"/>
      <c r="HTR69" s="710"/>
      <c r="HTS69" s="710"/>
      <c r="HTT69" s="710"/>
      <c r="HTU69" s="710"/>
      <c r="HTV69" s="710"/>
      <c r="HTW69" s="710"/>
      <c r="HTX69" s="710"/>
      <c r="HTY69" s="710"/>
      <c r="HTZ69" s="710"/>
      <c r="HUA69" s="710"/>
      <c r="HUB69" s="710"/>
      <c r="HUC69" s="710"/>
      <c r="HUD69" s="710"/>
      <c r="HUE69" s="710"/>
      <c r="HUF69" s="710"/>
      <c r="HUG69" s="710"/>
      <c r="HUH69" s="710"/>
      <c r="HUI69" s="710"/>
      <c r="HUJ69" s="710"/>
      <c r="HUK69" s="710"/>
      <c r="HUL69" s="710"/>
      <c r="HUM69" s="710"/>
      <c r="HUN69" s="710"/>
      <c r="HUO69" s="710"/>
      <c r="HUP69" s="710"/>
      <c r="HUQ69" s="710"/>
      <c r="HUR69" s="710"/>
      <c r="HUS69" s="710"/>
      <c r="HUT69" s="710"/>
      <c r="HUU69" s="710"/>
      <c r="HUV69" s="710"/>
      <c r="HUW69" s="710"/>
      <c r="HUX69" s="710"/>
      <c r="HUY69" s="710"/>
      <c r="HUZ69" s="710"/>
      <c r="HVA69" s="710"/>
      <c r="HVB69" s="710"/>
      <c r="HVC69" s="710"/>
      <c r="HVD69" s="710"/>
      <c r="HVE69" s="710"/>
      <c r="HVF69" s="710"/>
      <c r="HVG69" s="710"/>
      <c r="HVH69" s="710"/>
      <c r="HVI69" s="710"/>
      <c r="HVJ69" s="710"/>
      <c r="HVK69" s="710"/>
      <c r="HVL69" s="710"/>
      <c r="HVM69" s="710"/>
      <c r="HVN69" s="710"/>
      <c r="HVO69" s="710"/>
      <c r="HVP69" s="710"/>
      <c r="HVQ69" s="710"/>
      <c r="HVR69" s="710"/>
      <c r="HVS69" s="710"/>
      <c r="HVT69" s="710"/>
      <c r="HVU69" s="710"/>
      <c r="HVV69" s="710"/>
      <c r="HVW69" s="710"/>
      <c r="HVX69" s="710"/>
      <c r="HVY69" s="710"/>
      <c r="HVZ69" s="710"/>
      <c r="HWA69" s="710"/>
      <c r="HWB69" s="710"/>
      <c r="HWC69" s="710"/>
      <c r="HWD69" s="710"/>
      <c r="HWE69" s="710"/>
      <c r="HWF69" s="710"/>
      <c r="HWG69" s="710"/>
      <c r="HWH69" s="710"/>
      <c r="HWI69" s="710"/>
      <c r="HWJ69" s="710"/>
      <c r="HWK69" s="710"/>
      <c r="HWL69" s="710"/>
      <c r="HWM69" s="710"/>
      <c r="HWN69" s="710"/>
      <c r="HWO69" s="710"/>
      <c r="HWP69" s="710"/>
      <c r="HWQ69" s="710"/>
      <c r="HWR69" s="710"/>
      <c r="HWS69" s="710"/>
      <c r="HWT69" s="710"/>
      <c r="HWU69" s="710"/>
      <c r="HWV69" s="710"/>
      <c r="HWW69" s="710"/>
      <c r="HWX69" s="710"/>
      <c r="HWY69" s="710"/>
      <c r="HWZ69" s="710"/>
      <c r="HXA69" s="710"/>
      <c r="HXB69" s="710"/>
      <c r="HXC69" s="710"/>
      <c r="HXD69" s="710"/>
      <c r="HXE69" s="710"/>
      <c r="HXF69" s="710"/>
      <c r="HXG69" s="710"/>
      <c r="HXH69" s="710"/>
      <c r="HXI69" s="710"/>
      <c r="HXJ69" s="710"/>
      <c r="HXK69" s="710"/>
      <c r="HXL69" s="710"/>
      <c r="HXM69" s="710"/>
      <c r="HXN69" s="710"/>
      <c r="HXO69" s="710"/>
      <c r="HXP69" s="710"/>
      <c r="HXQ69" s="710"/>
      <c r="HXR69" s="710"/>
      <c r="HXS69" s="710"/>
      <c r="HXT69" s="710"/>
      <c r="HXU69" s="710"/>
      <c r="HXV69" s="710"/>
      <c r="HXW69" s="710"/>
      <c r="HXX69" s="710"/>
      <c r="HXY69" s="710"/>
      <c r="HXZ69" s="710"/>
      <c r="HYA69" s="710"/>
      <c r="HYB69" s="710"/>
      <c r="HYC69" s="710"/>
      <c r="HYD69" s="710"/>
      <c r="HYE69" s="710"/>
      <c r="HYF69" s="710"/>
      <c r="HYG69" s="710"/>
      <c r="HYH69" s="710"/>
      <c r="HYI69" s="710"/>
      <c r="HYJ69" s="710"/>
      <c r="HYK69" s="710"/>
      <c r="HYL69" s="710"/>
      <c r="HYM69" s="710"/>
      <c r="HYN69" s="710"/>
      <c r="HYO69" s="710"/>
      <c r="HYP69" s="710"/>
      <c r="HYQ69" s="710"/>
      <c r="HYR69" s="710"/>
      <c r="HYS69" s="710"/>
      <c r="HYT69" s="710"/>
      <c r="HYU69" s="710"/>
      <c r="HYV69" s="710"/>
      <c r="HYW69" s="710"/>
      <c r="HYX69" s="710"/>
      <c r="HYY69" s="710"/>
      <c r="HYZ69" s="710"/>
      <c r="HZA69" s="710"/>
      <c r="HZB69" s="710"/>
      <c r="HZC69" s="710"/>
      <c r="HZD69" s="710"/>
      <c r="HZE69" s="710"/>
      <c r="HZF69" s="710"/>
      <c r="HZG69" s="710"/>
      <c r="HZH69" s="710"/>
      <c r="HZI69" s="710"/>
      <c r="HZJ69" s="710"/>
      <c r="HZK69" s="710"/>
      <c r="HZL69" s="710"/>
      <c r="HZM69" s="710"/>
      <c r="HZN69" s="710"/>
      <c r="HZO69" s="710"/>
      <c r="HZP69" s="710"/>
      <c r="HZQ69" s="710"/>
      <c r="HZR69" s="710"/>
      <c r="HZS69" s="710"/>
      <c r="HZT69" s="710"/>
      <c r="HZU69" s="710"/>
      <c r="HZV69" s="710"/>
      <c r="HZW69" s="710"/>
      <c r="HZX69" s="710"/>
      <c r="HZY69" s="710"/>
      <c r="HZZ69" s="710"/>
      <c r="IAA69" s="710"/>
      <c r="IAB69" s="710"/>
      <c r="IAC69" s="710"/>
      <c r="IAD69" s="710"/>
      <c r="IAE69" s="710"/>
      <c r="IAF69" s="710"/>
      <c r="IAG69" s="710"/>
      <c r="IAH69" s="710"/>
      <c r="IAI69" s="710"/>
      <c r="IAJ69" s="710"/>
      <c r="IAK69" s="710"/>
      <c r="IAL69" s="710"/>
      <c r="IAM69" s="710"/>
      <c r="IAN69" s="710"/>
      <c r="IAO69" s="710"/>
      <c r="IAP69" s="710"/>
      <c r="IAQ69" s="710"/>
      <c r="IAR69" s="710"/>
      <c r="IAS69" s="710"/>
      <c r="IAT69" s="710"/>
      <c r="IAU69" s="710"/>
      <c r="IAV69" s="710"/>
      <c r="IAW69" s="710"/>
      <c r="IAX69" s="710"/>
      <c r="IAY69" s="710"/>
      <c r="IAZ69" s="710"/>
      <c r="IBA69" s="710"/>
      <c r="IBB69" s="710"/>
      <c r="IBC69" s="710"/>
      <c r="IBD69" s="710"/>
      <c r="IBE69" s="710"/>
      <c r="IBF69" s="710"/>
      <c r="IBG69" s="710"/>
      <c r="IBH69" s="710"/>
      <c r="IBI69" s="710"/>
      <c r="IBJ69" s="710"/>
      <c r="IBK69" s="710"/>
      <c r="IBL69" s="710"/>
      <c r="IBM69" s="710"/>
      <c r="IBN69" s="710"/>
      <c r="IBO69" s="710"/>
      <c r="IBP69" s="710"/>
      <c r="IBQ69" s="710"/>
      <c r="IBR69" s="710"/>
      <c r="IBS69" s="710"/>
      <c r="IBT69" s="710"/>
      <c r="IBU69" s="710"/>
      <c r="IBV69" s="710"/>
      <c r="IBW69" s="710"/>
      <c r="IBX69" s="710"/>
      <c r="IBY69" s="710"/>
      <c r="IBZ69" s="710"/>
      <c r="ICA69" s="710"/>
      <c r="ICB69" s="710"/>
      <c r="ICC69" s="710"/>
      <c r="ICD69" s="710"/>
      <c r="ICE69" s="710"/>
      <c r="ICF69" s="710"/>
      <c r="ICG69" s="710"/>
      <c r="ICH69" s="710"/>
      <c r="ICI69" s="710"/>
      <c r="ICJ69" s="710"/>
      <c r="ICK69" s="710"/>
      <c r="ICL69" s="710"/>
      <c r="ICM69" s="710"/>
      <c r="ICN69" s="710"/>
      <c r="ICO69" s="710"/>
      <c r="ICP69" s="710"/>
      <c r="ICQ69" s="710"/>
      <c r="ICR69" s="710"/>
      <c r="ICS69" s="710"/>
      <c r="ICT69" s="710"/>
      <c r="ICU69" s="710"/>
      <c r="ICV69" s="710"/>
      <c r="ICW69" s="710"/>
      <c r="ICX69" s="710"/>
      <c r="ICY69" s="710"/>
      <c r="ICZ69" s="710"/>
      <c r="IDA69" s="710"/>
      <c r="IDB69" s="710"/>
      <c r="IDC69" s="710"/>
      <c r="IDD69" s="710"/>
      <c r="IDE69" s="710"/>
      <c r="IDF69" s="710"/>
      <c r="IDG69" s="710"/>
      <c r="IDH69" s="710"/>
      <c r="IDI69" s="710"/>
      <c r="IDJ69" s="710"/>
      <c r="IDK69" s="710"/>
      <c r="IDL69" s="710"/>
      <c r="IDM69" s="710"/>
      <c r="IDN69" s="710"/>
      <c r="IDO69" s="710"/>
      <c r="IDP69" s="710"/>
      <c r="IDQ69" s="710"/>
      <c r="IDR69" s="710"/>
      <c r="IDS69" s="710"/>
      <c r="IDT69" s="710"/>
      <c r="IDU69" s="710"/>
      <c r="IDV69" s="710"/>
      <c r="IDW69" s="710"/>
      <c r="IDX69" s="710"/>
      <c r="IDY69" s="710"/>
      <c r="IDZ69" s="710"/>
      <c r="IEA69" s="710"/>
      <c r="IEB69" s="710"/>
      <c r="IEC69" s="710"/>
      <c r="IED69" s="710"/>
      <c r="IEE69" s="710"/>
      <c r="IEF69" s="710"/>
      <c r="IEG69" s="710"/>
      <c r="IEH69" s="710"/>
      <c r="IEI69" s="710"/>
      <c r="IEJ69" s="710"/>
      <c r="IEK69" s="710"/>
      <c r="IEL69" s="710"/>
      <c r="IEM69" s="710"/>
      <c r="IEN69" s="710"/>
      <c r="IEO69" s="710"/>
      <c r="IEP69" s="710"/>
      <c r="IEQ69" s="710"/>
      <c r="IER69" s="710"/>
      <c r="IES69" s="710"/>
      <c r="IET69" s="710"/>
      <c r="IEU69" s="710"/>
      <c r="IEV69" s="710"/>
      <c r="IEW69" s="710"/>
      <c r="IEX69" s="710"/>
      <c r="IEY69" s="710"/>
      <c r="IEZ69" s="710"/>
      <c r="IFA69" s="710"/>
      <c r="IFB69" s="710"/>
      <c r="IFC69" s="710"/>
      <c r="IFD69" s="710"/>
      <c r="IFE69" s="710"/>
      <c r="IFF69" s="710"/>
      <c r="IFG69" s="710"/>
      <c r="IFH69" s="710"/>
      <c r="IFI69" s="710"/>
      <c r="IFJ69" s="710"/>
      <c r="IFK69" s="710"/>
      <c r="IFL69" s="710"/>
      <c r="IFM69" s="710"/>
      <c r="IFN69" s="710"/>
      <c r="IFO69" s="710"/>
      <c r="IFP69" s="710"/>
      <c r="IFQ69" s="710"/>
      <c r="IFR69" s="710"/>
      <c r="IFS69" s="710"/>
      <c r="IFT69" s="710"/>
      <c r="IFU69" s="710"/>
      <c r="IFV69" s="710"/>
      <c r="IFW69" s="710"/>
      <c r="IFX69" s="710"/>
      <c r="IFY69" s="710"/>
      <c r="IFZ69" s="710"/>
      <c r="IGA69" s="710"/>
      <c r="IGB69" s="710"/>
      <c r="IGC69" s="710"/>
      <c r="IGD69" s="710"/>
      <c r="IGE69" s="710"/>
      <c r="IGF69" s="710"/>
      <c r="IGG69" s="710"/>
      <c r="IGH69" s="710"/>
      <c r="IGI69" s="710"/>
      <c r="IGJ69" s="710"/>
      <c r="IGK69" s="710"/>
      <c r="IGL69" s="710"/>
      <c r="IGM69" s="710"/>
      <c r="IGN69" s="710"/>
      <c r="IGO69" s="710"/>
      <c r="IGP69" s="710"/>
      <c r="IGQ69" s="710"/>
      <c r="IGR69" s="710"/>
      <c r="IGS69" s="710"/>
      <c r="IGT69" s="710"/>
      <c r="IGU69" s="710"/>
      <c r="IGV69" s="710"/>
      <c r="IGW69" s="710"/>
      <c r="IGX69" s="710"/>
      <c r="IGY69" s="710"/>
      <c r="IGZ69" s="710"/>
      <c r="IHA69" s="710"/>
      <c r="IHB69" s="710"/>
      <c r="IHC69" s="710"/>
      <c r="IHD69" s="710"/>
      <c r="IHE69" s="710"/>
      <c r="IHF69" s="710"/>
      <c r="IHG69" s="710"/>
      <c r="IHH69" s="710"/>
      <c r="IHI69" s="710"/>
      <c r="IHJ69" s="710"/>
      <c r="IHK69" s="710"/>
      <c r="IHL69" s="710"/>
      <c r="IHM69" s="710"/>
      <c r="IHN69" s="710"/>
      <c r="IHO69" s="710"/>
      <c r="IHP69" s="710"/>
      <c r="IHQ69" s="710"/>
      <c r="IHR69" s="710"/>
      <c r="IHS69" s="710"/>
      <c r="IHT69" s="710"/>
      <c r="IHU69" s="710"/>
      <c r="IHV69" s="710"/>
      <c r="IHW69" s="710"/>
      <c r="IHX69" s="710"/>
      <c r="IHY69" s="710"/>
      <c r="IHZ69" s="710"/>
      <c r="IIA69" s="710"/>
      <c r="IIB69" s="710"/>
      <c r="IIC69" s="710"/>
      <c r="IID69" s="710"/>
      <c r="IIE69" s="710"/>
      <c r="IIF69" s="710"/>
      <c r="IIG69" s="710"/>
      <c r="IIH69" s="710"/>
      <c r="III69" s="710"/>
      <c r="IIJ69" s="710"/>
      <c r="IIK69" s="710"/>
      <c r="IIL69" s="710"/>
      <c r="IIM69" s="710"/>
      <c r="IIN69" s="710"/>
      <c r="IIO69" s="710"/>
      <c r="IIP69" s="710"/>
      <c r="IIQ69" s="710"/>
      <c r="IIR69" s="710"/>
      <c r="IIS69" s="710"/>
      <c r="IIT69" s="710"/>
      <c r="IIU69" s="710"/>
      <c r="IIV69" s="710"/>
      <c r="IIW69" s="710"/>
      <c r="IIX69" s="710"/>
      <c r="IIY69" s="710"/>
      <c r="IIZ69" s="710"/>
      <c r="IJA69" s="710"/>
      <c r="IJB69" s="710"/>
      <c r="IJC69" s="710"/>
      <c r="IJD69" s="710"/>
      <c r="IJE69" s="710"/>
      <c r="IJF69" s="710"/>
      <c r="IJG69" s="710"/>
      <c r="IJH69" s="710"/>
      <c r="IJI69" s="710"/>
      <c r="IJJ69" s="710"/>
      <c r="IJK69" s="710"/>
      <c r="IJL69" s="710"/>
      <c r="IJM69" s="710"/>
      <c r="IJN69" s="710"/>
      <c r="IJO69" s="710"/>
      <c r="IJP69" s="710"/>
      <c r="IJQ69" s="710"/>
      <c r="IJR69" s="710"/>
      <c r="IJS69" s="710"/>
      <c r="IJT69" s="710"/>
      <c r="IJU69" s="710"/>
      <c r="IJV69" s="710"/>
      <c r="IJW69" s="710"/>
      <c r="IJX69" s="710"/>
      <c r="IJY69" s="710"/>
      <c r="IJZ69" s="710"/>
      <c r="IKA69" s="710"/>
      <c r="IKB69" s="710"/>
      <c r="IKC69" s="710"/>
      <c r="IKD69" s="710"/>
      <c r="IKE69" s="710"/>
      <c r="IKF69" s="710"/>
      <c r="IKG69" s="710"/>
      <c r="IKH69" s="710"/>
      <c r="IKI69" s="710"/>
      <c r="IKJ69" s="710"/>
      <c r="IKK69" s="710"/>
      <c r="IKL69" s="710"/>
      <c r="IKM69" s="710"/>
      <c r="IKN69" s="710"/>
      <c r="IKO69" s="710"/>
      <c r="IKP69" s="710"/>
      <c r="IKQ69" s="710"/>
      <c r="IKR69" s="710"/>
      <c r="IKS69" s="710"/>
      <c r="IKT69" s="710"/>
      <c r="IKU69" s="710"/>
      <c r="IKV69" s="710"/>
      <c r="IKW69" s="710"/>
      <c r="IKX69" s="710"/>
      <c r="IKY69" s="710"/>
      <c r="IKZ69" s="710"/>
      <c r="ILA69" s="710"/>
      <c r="ILB69" s="710"/>
      <c r="ILC69" s="710"/>
      <c r="ILD69" s="710"/>
      <c r="ILE69" s="710"/>
      <c r="ILF69" s="710"/>
      <c r="ILG69" s="710"/>
      <c r="ILH69" s="710"/>
      <c r="ILI69" s="710"/>
      <c r="ILJ69" s="710"/>
      <c r="ILK69" s="710"/>
      <c r="ILL69" s="710"/>
      <c r="ILM69" s="710"/>
      <c r="ILN69" s="710"/>
      <c r="ILO69" s="710"/>
      <c r="ILP69" s="710"/>
      <c r="ILQ69" s="710"/>
      <c r="ILR69" s="710"/>
      <c r="ILS69" s="710"/>
      <c r="ILT69" s="710"/>
      <c r="ILU69" s="710"/>
      <c r="ILV69" s="710"/>
      <c r="ILW69" s="710"/>
      <c r="ILX69" s="710"/>
      <c r="ILY69" s="710"/>
      <c r="ILZ69" s="710"/>
      <c r="IMA69" s="710"/>
      <c r="IMB69" s="710"/>
      <c r="IMC69" s="710"/>
      <c r="IMD69" s="710"/>
      <c r="IME69" s="710"/>
      <c r="IMF69" s="710"/>
      <c r="IMG69" s="710"/>
      <c r="IMH69" s="710"/>
      <c r="IMI69" s="710"/>
      <c r="IMJ69" s="710"/>
      <c r="IMK69" s="710"/>
      <c r="IML69" s="710"/>
      <c r="IMM69" s="710"/>
      <c r="IMN69" s="710"/>
      <c r="IMO69" s="710"/>
      <c r="IMP69" s="710"/>
      <c r="IMQ69" s="710"/>
      <c r="IMR69" s="710"/>
      <c r="IMS69" s="710"/>
      <c r="IMT69" s="710"/>
      <c r="IMU69" s="710"/>
      <c r="IMV69" s="710"/>
      <c r="IMW69" s="710"/>
      <c r="IMX69" s="710"/>
      <c r="IMY69" s="710"/>
      <c r="IMZ69" s="710"/>
      <c r="INA69" s="710"/>
      <c r="INB69" s="710"/>
      <c r="INC69" s="710"/>
      <c r="IND69" s="710"/>
      <c r="INE69" s="710"/>
      <c r="INF69" s="710"/>
      <c r="ING69" s="710"/>
      <c r="INH69" s="710"/>
      <c r="INI69" s="710"/>
      <c r="INJ69" s="710"/>
      <c r="INK69" s="710"/>
      <c r="INL69" s="710"/>
      <c r="INM69" s="710"/>
      <c r="INN69" s="710"/>
      <c r="INO69" s="710"/>
      <c r="INP69" s="710"/>
      <c r="INQ69" s="710"/>
      <c r="INR69" s="710"/>
      <c r="INS69" s="710"/>
      <c r="INT69" s="710"/>
      <c r="INU69" s="710"/>
      <c r="INV69" s="710"/>
      <c r="INW69" s="710"/>
      <c r="INX69" s="710"/>
      <c r="INY69" s="710"/>
      <c r="INZ69" s="710"/>
      <c r="IOA69" s="710"/>
      <c r="IOB69" s="710"/>
      <c r="IOC69" s="710"/>
      <c r="IOD69" s="710"/>
      <c r="IOE69" s="710"/>
      <c r="IOF69" s="710"/>
      <c r="IOG69" s="710"/>
      <c r="IOH69" s="710"/>
      <c r="IOI69" s="710"/>
      <c r="IOJ69" s="710"/>
      <c r="IOK69" s="710"/>
      <c r="IOL69" s="710"/>
      <c r="IOM69" s="710"/>
      <c r="ION69" s="710"/>
      <c r="IOO69" s="710"/>
      <c r="IOP69" s="710"/>
      <c r="IOQ69" s="710"/>
      <c r="IOR69" s="710"/>
      <c r="IOS69" s="710"/>
      <c r="IOT69" s="710"/>
      <c r="IOU69" s="710"/>
      <c r="IOV69" s="710"/>
      <c r="IOW69" s="710"/>
      <c r="IOX69" s="710"/>
      <c r="IOY69" s="710"/>
      <c r="IOZ69" s="710"/>
      <c r="IPA69" s="710"/>
      <c r="IPB69" s="710"/>
      <c r="IPC69" s="710"/>
      <c r="IPD69" s="710"/>
      <c r="IPE69" s="710"/>
      <c r="IPF69" s="710"/>
      <c r="IPG69" s="710"/>
      <c r="IPH69" s="710"/>
      <c r="IPI69" s="710"/>
      <c r="IPJ69" s="710"/>
      <c r="IPK69" s="710"/>
      <c r="IPL69" s="710"/>
      <c r="IPM69" s="710"/>
      <c r="IPN69" s="710"/>
      <c r="IPO69" s="710"/>
      <c r="IPP69" s="710"/>
      <c r="IPQ69" s="710"/>
      <c r="IPR69" s="710"/>
      <c r="IPS69" s="710"/>
      <c r="IPT69" s="710"/>
      <c r="IPU69" s="710"/>
      <c r="IPV69" s="710"/>
      <c r="IPW69" s="710"/>
      <c r="IPX69" s="710"/>
      <c r="IPY69" s="710"/>
      <c r="IPZ69" s="710"/>
      <c r="IQA69" s="710"/>
      <c r="IQB69" s="710"/>
      <c r="IQC69" s="710"/>
      <c r="IQD69" s="710"/>
      <c r="IQE69" s="710"/>
      <c r="IQF69" s="710"/>
      <c r="IQG69" s="710"/>
      <c r="IQH69" s="710"/>
      <c r="IQI69" s="710"/>
      <c r="IQJ69" s="710"/>
      <c r="IQK69" s="710"/>
      <c r="IQL69" s="710"/>
      <c r="IQM69" s="710"/>
      <c r="IQN69" s="710"/>
      <c r="IQO69" s="710"/>
      <c r="IQP69" s="710"/>
      <c r="IQQ69" s="710"/>
      <c r="IQR69" s="710"/>
      <c r="IQS69" s="710"/>
      <c r="IQT69" s="710"/>
      <c r="IQU69" s="710"/>
      <c r="IQV69" s="710"/>
      <c r="IQW69" s="710"/>
      <c r="IQX69" s="710"/>
      <c r="IQY69" s="710"/>
      <c r="IQZ69" s="710"/>
      <c r="IRA69" s="710"/>
      <c r="IRB69" s="710"/>
      <c r="IRC69" s="710"/>
      <c r="IRD69" s="710"/>
      <c r="IRE69" s="710"/>
      <c r="IRF69" s="710"/>
      <c r="IRG69" s="710"/>
      <c r="IRH69" s="710"/>
      <c r="IRI69" s="710"/>
      <c r="IRJ69" s="710"/>
      <c r="IRK69" s="710"/>
      <c r="IRL69" s="710"/>
      <c r="IRM69" s="710"/>
      <c r="IRN69" s="710"/>
      <c r="IRO69" s="710"/>
      <c r="IRP69" s="710"/>
      <c r="IRQ69" s="710"/>
      <c r="IRR69" s="710"/>
      <c r="IRS69" s="710"/>
      <c r="IRT69" s="710"/>
      <c r="IRU69" s="710"/>
      <c r="IRV69" s="710"/>
      <c r="IRW69" s="710"/>
      <c r="IRX69" s="710"/>
      <c r="IRY69" s="710"/>
      <c r="IRZ69" s="710"/>
      <c r="ISA69" s="710"/>
      <c r="ISB69" s="710"/>
      <c r="ISC69" s="710"/>
      <c r="ISD69" s="710"/>
      <c r="ISE69" s="710"/>
      <c r="ISF69" s="710"/>
      <c r="ISG69" s="710"/>
      <c r="ISH69" s="710"/>
      <c r="ISI69" s="710"/>
      <c r="ISJ69" s="710"/>
      <c r="ISK69" s="710"/>
      <c r="ISL69" s="710"/>
      <c r="ISM69" s="710"/>
      <c r="ISN69" s="710"/>
      <c r="ISO69" s="710"/>
      <c r="ISP69" s="710"/>
      <c r="ISQ69" s="710"/>
      <c r="ISR69" s="710"/>
      <c r="ISS69" s="710"/>
      <c r="IST69" s="710"/>
      <c r="ISU69" s="710"/>
      <c r="ISV69" s="710"/>
      <c r="ISW69" s="710"/>
      <c r="ISX69" s="710"/>
      <c r="ISY69" s="710"/>
      <c r="ISZ69" s="710"/>
      <c r="ITA69" s="710"/>
      <c r="ITB69" s="710"/>
      <c r="ITC69" s="710"/>
      <c r="ITD69" s="710"/>
      <c r="ITE69" s="710"/>
      <c r="ITF69" s="710"/>
      <c r="ITG69" s="710"/>
      <c r="ITH69" s="710"/>
      <c r="ITI69" s="710"/>
      <c r="ITJ69" s="710"/>
      <c r="ITK69" s="710"/>
      <c r="ITL69" s="710"/>
      <c r="ITM69" s="710"/>
      <c r="ITN69" s="710"/>
      <c r="ITO69" s="710"/>
      <c r="ITP69" s="710"/>
      <c r="ITQ69" s="710"/>
      <c r="ITR69" s="710"/>
      <c r="ITS69" s="710"/>
      <c r="ITT69" s="710"/>
      <c r="ITU69" s="710"/>
      <c r="ITV69" s="710"/>
      <c r="ITW69" s="710"/>
      <c r="ITX69" s="710"/>
      <c r="ITY69" s="710"/>
      <c r="ITZ69" s="710"/>
      <c r="IUA69" s="710"/>
      <c r="IUB69" s="710"/>
      <c r="IUC69" s="710"/>
      <c r="IUD69" s="710"/>
      <c r="IUE69" s="710"/>
      <c r="IUF69" s="710"/>
      <c r="IUG69" s="710"/>
      <c r="IUH69" s="710"/>
      <c r="IUI69" s="710"/>
      <c r="IUJ69" s="710"/>
      <c r="IUK69" s="710"/>
      <c r="IUL69" s="710"/>
      <c r="IUM69" s="710"/>
      <c r="IUN69" s="710"/>
      <c r="IUO69" s="710"/>
      <c r="IUP69" s="710"/>
      <c r="IUQ69" s="710"/>
      <c r="IUR69" s="710"/>
      <c r="IUS69" s="710"/>
      <c r="IUT69" s="710"/>
      <c r="IUU69" s="710"/>
      <c r="IUV69" s="710"/>
      <c r="IUW69" s="710"/>
      <c r="IUX69" s="710"/>
      <c r="IUY69" s="710"/>
      <c r="IUZ69" s="710"/>
      <c r="IVA69" s="710"/>
      <c r="IVB69" s="710"/>
      <c r="IVC69" s="710"/>
      <c r="IVD69" s="710"/>
      <c r="IVE69" s="710"/>
      <c r="IVF69" s="710"/>
      <c r="IVG69" s="710"/>
      <c r="IVH69" s="710"/>
      <c r="IVI69" s="710"/>
      <c r="IVJ69" s="710"/>
      <c r="IVK69" s="710"/>
      <c r="IVL69" s="710"/>
      <c r="IVM69" s="710"/>
      <c r="IVN69" s="710"/>
      <c r="IVO69" s="710"/>
      <c r="IVP69" s="710"/>
      <c r="IVQ69" s="710"/>
      <c r="IVR69" s="710"/>
      <c r="IVS69" s="710"/>
      <c r="IVT69" s="710"/>
      <c r="IVU69" s="710"/>
      <c r="IVV69" s="710"/>
      <c r="IVW69" s="710"/>
      <c r="IVX69" s="710"/>
      <c r="IVY69" s="710"/>
      <c r="IVZ69" s="710"/>
      <c r="IWA69" s="710"/>
      <c r="IWB69" s="710"/>
      <c r="IWC69" s="710"/>
      <c r="IWD69" s="710"/>
      <c r="IWE69" s="710"/>
      <c r="IWF69" s="710"/>
      <c r="IWG69" s="710"/>
      <c r="IWH69" s="710"/>
      <c r="IWI69" s="710"/>
      <c r="IWJ69" s="710"/>
      <c r="IWK69" s="710"/>
      <c r="IWL69" s="710"/>
      <c r="IWM69" s="710"/>
      <c r="IWN69" s="710"/>
      <c r="IWO69" s="710"/>
      <c r="IWP69" s="710"/>
      <c r="IWQ69" s="710"/>
      <c r="IWR69" s="710"/>
      <c r="IWS69" s="710"/>
      <c r="IWT69" s="710"/>
      <c r="IWU69" s="710"/>
      <c r="IWV69" s="710"/>
      <c r="IWW69" s="710"/>
      <c r="IWX69" s="710"/>
      <c r="IWY69" s="710"/>
      <c r="IWZ69" s="710"/>
      <c r="IXA69" s="710"/>
      <c r="IXB69" s="710"/>
      <c r="IXC69" s="710"/>
      <c r="IXD69" s="710"/>
      <c r="IXE69" s="710"/>
      <c r="IXF69" s="710"/>
      <c r="IXG69" s="710"/>
      <c r="IXH69" s="710"/>
      <c r="IXI69" s="710"/>
      <c r="IXJ69" s="710"/>
      <c r="IXK69" s="710"/>
      <c r="IXL69" s="710"/>
      <c r="IXM69" s="710"/>
      <c r="IXN69" s="710"/>
      <c r="IXO69" s="710"/>
      <c r="IXP69" s="710"/>
      <c r="IXQ69" s="710"/>
      <c r="IXR69" s="710"/>
      <c r="IXS69" s="710"/>
      <c r="IXT69" s="710"/>
      <c r="IXU69" s="710"/>
      <c r="IXV69" s="710"/>
      <c r="IXW69" s="710"/>
      <c r="IXX69" s="710"/>
      <c r="IXY69" s="710"/>
      <c r="IXZ69" s="710"/>
      <c r="IYA69" s="710"/>
      <c r="IYB69" s="710"/>
      <c r="IYC69" s="710"/>
      <c r="IYD69" s="710"/>
      <c r="IYE69" s="710"/>
      <c r="IYF69" s="710"/>
      <c r="IYG69" s="710"/>
      <c r="IYH69" s="710"/>
      <c r="IYI69" s="710"/>
      <c r="IYJ69" s="710"/>
      <c r="IYK69" s="710"/>
      <c r="IYL69" s="710"/>
      <c r="IYM69" s="710"/>
      <c r="IYN69" s="710"/>
      <c r="IYO69" s="710"/>
      <c r="IYP69" s="710"/>
      <c r="IYQ69" s="710"/>
      <c r="IYR69" s="710"/>
      <c r="IYS69" s="710"/>
      <c r="IYT69" s="710"/>
      <c r="IYU69" s="710"/>
      <c r="IYV69" s="710"/>
      <c r="IYW69" s="710"/>
      <c r="IYX69" s="710"/>
      <c r="IYY69" s="710"/>
      <c r="IYZ69" s="710"/>
      <c r="IZA69" s="710"/>
      <c r="IZB69" s="710"/>
      <c r="IZC69" s="710"/>
      <c r="IZD69" s="710"/>
      <c r="IZE69" s="710"/>
      <c r="IZF69" s="710"/>
      <c r="IZG69" s="710"/>
      <c r="IZH69" s="710"/>
      <c r="IZI69" s="710"/>
      <c r="IZJ69" s="710"/>
      <c r="IZK69" s="710"/>
      <c r="IZL69" s="710"/>
      <c r="IZM69" s="710"/>
      <c r="IZN69" s="710"/>
      <c r="IZO69" s="710"/>
      <c r="IZP69" s="710"/>
      <c r="IZQ69" s="710"/>
      <c r="IZR69" s="710"/>
      <c r="IZS69" s="710"/>
      <c r="IZT69" s="710"/>
      <c r="IZU69" s="710"/>
      <c r="IZV69" s="710"/>
      <c r="IZW69" s="710"/>
      <c r="IZX69" s="710"/>
      <c r="IZY69" s="710"/>
      <c r="IZZ69" s="710"/>
      <c r="JAA69" s="710"/>
      <c r="JAB69" s="710"/>
      <c r="JAC69" s="710"/>
      <c r="JAD69" s="710"/>
      <c r="JAE69" s="710"/>
      <c r="JAF69" s="710"/>
      <c r="JAG69" s="710"/>
      <c r="JAH69" s="710"/>
      <c r="JAI69" s="710"/>
      <c r="JAJ69" s="710"/>
      <c r="JAK69" s="710"/>
      <c r="JAL69" s="710"/>
      <c r="JAM69" s="710"/>
      <c r="JAN69" s="710"/>
      <c r="JAO69" s="710"/>
      <c r="JAP69" s="710"/>
      <c r="JAQ69" s="710"/>
      <c r="JAR69" s="710"/>
      <c r="JAS69" s="710"/>
      <c r="JAT69" s="710"/>
      <c r="JAU69" s="710"/>
      <c r="JAV69" s="710"/>
      <c r="JAW69" s="710"/>
      <c r="JAX69" s="710"/>
      <c r="JAY69" s="710"/>
      <c r="JAZ69" s="710"/>
      <c r="JBA69" s="710"/>
      <c r="JBB69" s="710"/>
      <c r="JBC69" s="710"/>
      <c r="JBD69" s="710"/>
      <c r="JBE69" s="710"/>
      <c r="JBF69" s="710"/>
      <c r="JBG69" s="710"/>
      <c r="JBH69" s="710"/>
      <c r="JBI69" s="710"/>
      <c r="JBJ69" s="710"/>
      <c r="JBK69" s="710"/>
      <c r="JBL69" s="710"/>
      <c r="JBM69" s="710"/>
      <c r="JBN69" s="710"/>
      <c r="JBO69" s="710"/>
      <c r="JBP69" s="710"/>
      <c r="JBQ69" s="710"/>
      <c r="JBR69" s="710"/>
      <c r="JBS69" s="710"/>
      <c r="JBT69" s="710"/>
      <c r="JBU69" s="710"/>
      <c r="JBV69" s="710"/>
      <c r="JBW69" s="710"/>
      <c r="JBX69" s="710"/>
      <c r="JBY69" s="710"/>
      <c r="JBZ69" s="710"/>
      <c r="JCA69" s="710"/>
      <c r="JCB69" s="710"/>
      <c r="JCC69" s="710"/>
      <c r="JCD69" s="710"/>
      <c r="JCE69" s="710"/>
      <c r="JCF69" s="710"/>
      <c r="JCG69" s="710"/>
      <c r="JCH69" s="710"/>
      <c r="JCI69" s="710"/>
      <c r="JCJ69" s="710"/>
      <c r="JCK69" s="710"/>
      <c r="JCL69" s="710"/>
      <c r="JCM69" s="710"/>
      <c r="JCN69" s="710"/>
      <c r="JCO69" s="710"/>
      <c r="JCP69" s="710"/>
      <c r="JCQ69" s="710"/>
      <c r="JCR69" s="710"/>
      <c r="JCS69" s="710"/>
      <c r="JCT69" s="710"/>
      <c r="JCU69" s="710"/>
      <c r="JCV69" s="710"/>
      <c r="JCW69" s="710"/>
      <c r="JCX69" s="710"/>
      <c r="JCY69" s="710"/>
      <c r="JCZ69" s="710"/>
      <c r="JDA69" s="710"/>
      <c r="JDB69" s="710"/>
      <c r="JDC69" s="710"/>
      <c r="JDD69" s="710"/>
      <c r="JDE69" s="710"/>
      <c r="JDF69" s="710"/>
      <c r="JDG69" s="710"/>
      <c r="JDH69" s="710"/>
      <c r="JDI69" s="710"/>
      <c r="JDJ69" s="710"/>
      <c r="JDK69" s="710"/>
      <c r="JDL69" s="710"/>
      <c r="JDM69" s="710"/>
      <c r="JDN69" s="710"/>
      <c r="JDO69" s="710"/>
      <c r="JDP69" s="710"/>
      <c r="JDQ69" s="710"/>
      <c r="JDR69" s="710"/>
      <c r="JDS69" s="710"/>
      <c r="JDT69" s="710"/>
      <c r="JDU69" s="710"/>
      <c r="JDV69" s="710"/>
      <c r="JDW69" s="710"/>
      <c r="JDX69" s="710"/>
      <c r="JDY69" s="710"/>
      <c r="JDZ69" s="710"/>
      <c r="JEA69" s="710"/>
      <c r="JEB69" s="710"/>
      <c r="JEC69" s="710"/>
      <c r="JED69" s="710"/>
      <c r="JEE69" s="710"/>
      <c r="JEF69" s="710"/>
      <c r="JEG69" s="710"/>
      <c r="JEH69" s="710"/>
      <c r="JEI69" s="710"/>
      <c r="JEJ69" s="710"/>
      <c r="JEK69" s="710"/>
      <c r="JEL69" s="710"/>
      <c r="JEM69" s="710"/>
      <c r="JEN69" s="710"/>
      <c r="JEO69" s="710"/>
      <c r="JEP69" s="710"/>
      <c r="JEQ69" s="710"/>
      <c r="JER69" s="710"/>
      <c r="JES69" s="710"/>
      <c r="JET69" s="710"/>
      <c r="JEU69" s="710"/>
      <c r="JEV69" s="710"/>
      <c r="JEW69" s="710"/>
      <c r="JEX69" s="710"/>
      <c r="JEY69" s="710"/>
      <c r="JEZ69" s="710"/>
      <c r="JFA69" s="710"/>
      <c r="JFB69" s="710"/>
      <c r="JFC69" s="710"/>
      <c r="JFD69" s="710"/>
      <c r="JFE69" s="710"/>
      <c r="JFF69" s="710"/>
      <c r="JFG69" s="710"/>
      <c r="JFH69" s="710"/>
      <c r="JFI69" s="710"/>
      <c r="JFJ69" s="710"/>
      <c r="JFK69" s="710"/>
      <c r="JFL69" s="710"/>
      <c r="JFM69" s="710"/>
      <c r="JFN69" s="710"/>
      <c r="JFO69" s="710"/>
      <c r="JFP69" s="710"/>
      <c r="JFQ69" s="710"/>
      <c r="JFR69" s="710"/>
      <c r="JFS69" s="710"/>
      <c r="JFT69" s="710"/>
      <c r="JFU69" s="710"/>
      <c r="JFV69" s="710"/>
      <c r="JFW69" s="710"/>
      <c r="JFX69" s="710"/>
      <c r="JFY69" s="710"/>
      <c r="JFZ69" s="710"/>
      <c r="JGA69" s="710"/>
      <c r="JGB69" s="710"/>
      <c r="JGC69" s="710"/>
      <c r="JGD69" s="710"/>
      <c r="JGE69" s="710"/>
      <c r="JGF69" s="710"/>
      <c r="JGG69" s="710"/>
      <c r="JGH69" s="710"/>
      <c r="JGI69" s="710"/>
      <c r="JGJ69" s="710"/>
      <c r="JGK69" s="710"/>
      <c r="JGL69" s="710"/>
      <c r="JGM69" s="710"/>
      <c r="JGN69" s="710"/>
      <c r="JGO69" s="710"/>
      <c r="JGP69" s="710"/>
      <c r="JGQ69" s="710"/>
      <c r="JGR69" s="710"/>
      <c r="JGS69" s="710"/>
      <c r="JGT69" s="710"/>
      <c r="JGU69" s="710"/>
      <c r="JGV69" s="710"/>
      <c r="JGW69" s="710"/>
      <c r="JGX69" s="710"/>
      <c r="JGY69" s="710"/>
      <c r="JGZ69" s="710"/>
      <c r="JHA69" s="710"/>
      <c r="JHB69" s="710"/>
      <c r="JHC69" s="710"/>
      <c r="JHD69" s="710"/>
      <c r="JHE69" s="710"/>
      <c r="JHF69" s="710"/>
      <c r="JHG69" s="710"/>
      <c r="JHH69" s="710"/>
      <c r="JHI69" s="710"/>
      <c r="JHJ69" s="710"/>
      <c r="JHK69" s="710"/>
      <c r="JHL69" s="710"/>
      <c r="JHM69" s="710"/>
      <c r="JHN69" s="710"/>
      <c r="JHO69" s="710"/>
      <c r="JHP69" s="710"/>
      <c r="JHQ69" s="710"/>
      <c r="JHR69" s="710"/>
      <c r="JHS69" s="710"/>
      <c r="JHT69" s="710"/>
      <c r="JHU69" s="710"/>
      <c r="JHV69" s="710"/>
      <c r="JHW69" s="710"/>
      <c r="JHX69" s="710"/>
      <c r="JHY69" s="710"/>
      <c r="JHZ69" s="710"/>
      <c r="JIA69" s="710"/>
      <c r="JIB69" s="710"/>
      <c r="JIC69" s="710"/>
      <c r="JID69" s="710"/>
      <c r="JIE69" s="710"/>
      <c r="JIF69" s="710"/>
      <c r="JIG69" s="710"/>
      <c r="JIH69" s="710"/>
      <c r="JII69" s="710"/>
      <c r="JIJ69" s="710"/>
      <c r="JIK69" s="710"/>
      <c r="JIL69" s="710"/>
      <c r="JIM69" s="710"/>
      <c r="JIN69" s="710"/>
      <c r="JIO69" s="710"/>
      <c r="JIP69" s="710"/>
      <c r="JIQ69" s="710"/>
      <c r="JIR69" s="710"/>
      <c r="JIS69" s="710"/>
      <c r="JIT69" s="710"/>
      <c r="JIU69" s="710"/>
      <c r="JIV69" s="710"/>
      <c r="JIW69" s="710"/>
      <c r="JIX69" s="710"/>
      <c r="JIY69" s="710"/>
      <c r="JIZ69" s="710"/>
      <c r="JJA69" s="710"/>
      <c r="JJB69" s="710"/>
      <c r="JJC69" s="710"/>
      <c r="JJD69" s="710"/>
      <c r="JJE69" s="710"/>
      <c r="JJF69" s="710"/>
      <c r="JJG69" s="710"/>
      <c r="JJH69" s="710"/>
      <c r="JJI69" s="710"/>
      <c r="JJJ69" s="710"/>
      <c r="JJK69" s="710"/>
      <c r="JJL69" s="710"/>
      <c r="JJM69" s="710"/>
      <c r="JJN69" s="710"/>
      <c r="JJO69" s="710"/>
      <c r="JJP69" s="710"/>
      <c r="JJQ69" s="710"/>
      <c r="JJR69" s="710"/>
      <c r="JJS69" s="710"/>
      <c r="JJT69" s="710"/>
      <c r="JJU69" s="710"/>
      <c r="JJV69" s="710"/>
      <c r="JJW69" s="710"/>
      <c r="JJX69" s="710"/>
      <c r="JJY69" s="710"/>
      <c r="JJZ69" s="710"/>
      <c r="JKA69" s="710"/>
      <c r="JKB69" s="710"/>
      <c r="JKC69" s="710"/>
      <c r="JKD69" s="710"/>
      <c r="JKE69" s="710"/>
      <c r="JKF69" s="710"/>
      <c r="JKG69" s="710"/>
      <c r="JKH69" s="710"/>
      <c r="JKI69" s="710"/>
      <c r="JKJ69" s="710"/>
      <c r="JKK69" s="710"/>
      <c r="JKL69" s="710"/>
      <c r="JKM69" s="710"/>
      <c r="JKN69" s="710"/>
      <c r="JKO69" s="710"/>
      <c r="JKP69" s="710"/>
      <c r="JKQ69" s="710"/>
      <c r="JKR69" s="710"/>
      <c r="JKS69" s="710"/>
      <c r="JKT69" s="710"/>
      <c r="JKU69" s="710"/>
      <c r="JKV69" s="710"/>
      <c r="JKW69" s="710"/>
      <c r="JKX69" s="710"/>
      <c r="JKY69" s="710"/>
      <c r="JKZ69" s="710"/>
      <c r="JLA69" s="710"/>
      <c r="JLB69" s="710"/>
      <c r="JLC69" s="710"/>
      <c r="JLD69" s="710"/>
      <c r="JLE69" s="710"/>
      <c r="JLF69" s="710"/>
      <c r="JLG69" s="710"/>
      <c r="JLH69" s="710"/>
      <c r="JLI69" s="710"/>
      <c r="JLJ69" s="710"/>
      <c r="JLK69" s="710"/>
      <c r="JLL69" s="710"/>
      <c r="JLM69" s="710"/>
      <c r="JLN69" s="710"/>
      <c r="JLO69" s="710"/>
      <c r="JLP69" s="710"/>
      <c r="JLQ69" s="710"/>
      <c r="JLR69" s="710"/>
      <c r="JLS69" s="710"/>
      <c r="JLT69" s="710"/>
      <c r="JLU69" s="710"/>
      <c r="JLV69" s="710"/>
      <c r="JLW69" s="710"/>
      <c r="JLX69" s="710"/>
      <c r="JLY69" s="710"/>
      <c r="JLZ69" s="710"/>
      <c r="JMA69" s="710"/>
      <c r="JMB69" s="710"/>
      <c r="JMC69" s="710"/>
      <c r="JMD69" s="710"/>
      <c r="JME69" s="710"/>
      <c r="JMF69" s="710"/>
      <c r="JMG69" s="710"/>
      <c r="JMH69" s="710"/>
      <c r="JMI69" s="710"/>
      <c r="JMJ69" s="710"/>
      <c r="JMK69" s="710"/>
      <c r="JML69" s="710"/>
      <c r="JMM69" s="710"/>
      <c r="JMN69" s="710"/>
      <c r="JMO69" s="710"/>
      <c r="JMP69" s="710"/>
      <c r="JMQ69" s="710"/>
      <c r="JMR69" s="710"/>
      <c r="JMS69" s="710"/>
      <c r="JMT69" s="710"/>
      <c r="JMU69" s="710"/>
      <c r="JMV69" s="710"/>
      <c r="JMW69" s="710"/>
      <c r="JMX69" s="710"/>
      <c r="JMY69" s="710"/>
      <c r="JMZ69" s="710"/>
      <c r="JNA69" s="710"/>
      <c r="JNB69" s="710"/>
      <c r="JNC69" s="710"/>
      <c r="JND69" s="710"/>
      <c r="JNE69" s="710"/>
      <c r="JNF69" s="710"/>
      <c r="JNG69" s="710"/>
      <c r="JNH69" s="710"/>
      <c r="JNI69" s="710"/>
      <c r="JNJ69" s="710"/>
      <c r="JNK69" s="710"/>
      <c r="JNL69" s="710"/>
      <c r="JNM69" s="710"/>
      <c r="JNN69" s="710"/>
      <c r="JNO69" s="710"/>
      <c r="JNP69" s="710"/>
      <c r="JNQ69" s="710"/>
      <c r="JNR69" s="710"/>
      <c r="JNS69" s="710"/>
      <c r="JNT69" s="710"/>
      <c r="JNU69" s="710"/>
      <c r="JNV69" s="710"/>
      <c r="JNW69" s="710"/>
      <c r="JNX69" s="710"/>
      <c r="JNY69" s="710"/>
      <c r="JNZ69" s="710"/>
      <c r="JOA69" s="710"/>
      <c r="JOB69" s="710"/>
      <c r="JOC69" s="710"/>
      <c r="JOD69" s="710"/>
      <c r="JOE69" s="710"/>
      <c r="JOF69" s="710"/>
      <c r="JOG69" s="710"/>
      <c r="JOH69" s="710"/>
      <c r="JOI69" s="710"/>
      <c r="JOJ69" s="710"/>
      <c r="JOK69" s="710"/>
      <c r="JOL69" s="710"/>
      <c r="JOM69" s="710"/>
      <c r="JON69" s="710"/>
      <c r="JOO69" s="710"/>
      <c r="JOP69" s="710"/>
      <c r="JOQ69" s="710"/>
      <c r="JOR69" s="710"/>
      <c r="JOS69" s="710"/>
      <c r="JOT69" s="710"/>
      <c r="JOU69" s="710"/>
      <c r="JOV69" s="710"/>
      <c r="JOW69" s="710"/>
      <c r="JOX69" s="710"/>
      <c r="JOY69" s="710"/>
      <c r="JOZ69" s="710"/>
      <c r="JPA69" s="710"/>
      <c r="JPB69" s="710"/>
      <c r="JPC69" s="710"/>
      <c r="JPD69" s="710"/>
      <c r="JPE69" s="710"/>
      <c r="JPF69" s="710"/>
      <c r="JPG69" s="710"/>
      <c r="JPH69" s="710"/>
      <c r="JPI69" s="710"/>
      <c r="JPJ69" s="710"/>
      <c r="JPK69" s="710"/>
      <c r="JPL69" s="710"/>
      <c r="JPM69" s="710"/>
      <c r="JPN69" s="710"/>
      <c r="JPO69" s="710"/>
      <c r="JPP69" s="710"/>
      <c r="JPQ69" s="710"/>
      <c r="JPR69" s="710"/>
      <c r="JPS69" s="710"/>
      <c r="JPT69" s="710"/>
      <c r="JPU69" s="710"/>
      <c r="JPV69" s="710"/>
      <c r="JPW69" s="710"/>
      <c r="JPX69" s="710"/>
      <c r="JPY69" s="710"/>
      <c r="JPZ69" s="710"/>
      <c r="JQA69" s="710"/>
      <c r="JQB69" s="710"/>
      <c r="JQC69" s="710"/>
      <c r="JQD69" s="710"/>
      <c r="JQE69" s="710"/>
      <c r="JQF69" s="710"/>
      <c r="JQG69" s="710"/>
      <c r="JQH69" s="710"/>
      <c r="JQI69" s="710"/>
      <c r="JQJ69" s="710"/>
      <c r="JQK69" s="710"/>
      <c r="JQL69" s="710"/>
      <c r="JQM69" s="710"/>
      <c r="JQN69" s="710"/>
      <c r="JQO69" s="710"/>
      <c r="JQP69" s="710"/>
      <c r="JQQ69" s="710"/>
      <c r="JQR69" s="710"/>
      <c r="JQS69" s="710"/>
      <c r="JQT69" s="710"/>
      <c r="JQU69" s="710"/>
      <c r="JQV69" s="710"/>
      <c r="JQW69" s="710"/>
      <c r="JQX69" s="710"/>
      <c r="JQY69" s="710"/>
      <c r="JQZ69" s="710"/>
      <c r="JRA69" s="710"/>
      <c r="JRB69" s="710"/>
      <c r="JRC69" s="710"/>
      <c r="JRD69" s="710"/>
      <c r="JRE69" s="710"/>
      <c r="JRF69" s="710"/>
      <c r="JRG69" s="710"/>
      <c r="JRH69" s="710"/>
      <c r="JRI69" s="710"/>
      <c r="JRJ69" s="710"/>
      <c r="JRK69" s="710"/>
      <c r="JRL69" s="710"/>
      <c r="JRM69" s="710"/>
      <c r="JRN69" s="710"/>
      <c r="JRO69" s="710"/>
      <c r="JRP69" s="710"/>
      <c r="JRQ69" s="710"/>
      <c r="JRR69" s="710"/>
      <c r="JRS69" s="710"/>
      <c r="JRT69" s="710"/>
      <c r="JRU69" s="710"/>
      <c r="JRV69" s="710"/>
      <c r="JRW69" s="710"/>
      <c r="JRX69" s="710"/>
      <c r="JRY69" s="710"/>
      <c r="JRZ69" s="710"/>
      <c r="JSA69" s="710"/>
      <c r="JSB69" s="710"/>
      <c r="JSC69" s="710"/>
      <c r="JSD69" s="710"/>
      <c r="JSE69" s="710"/>
      <c r="JSF69" s="710"/>
      <c r="JSG69" s="710"/>
      <c r="JSH69" s="710"/>
      <c r="JSI69" s="710"/>
      <c r="JSJ69" s="710"/>
      <c r="JSK69" s="710"/>
      <c r="JSL69" s="710"/>
      <c r="JSM69" s="710"/>
      <c r="JSN69" s="710"/>
      <c r="JSO69" s="710"/>
      <c r="JSP69" s="710"/>
      <c r="JSQ69" s="710"/>
      <c r="JSR69" s="710"/>
      <c r="JSS69" s="710"/>
      <c r="JST69" s="710"/>
      <c r="JSU69" s="710"/>
      <c r="JSV69" s="710"/>
      <c r="JSW69" s="710"/>
      <c r="JSX69" s="710"/>
      <c r="JSY69" s="710"/>
      <c r="JSZ69" s="710"/>
      <c r="JTA69" s="710"/>
      <c r="JTB69" s="710"/>
      <c r="JTC69" s="710"/>
      <c r="JTD69" s="710"/>
      <c r="JTE69" s="710"/>
      <c r="JTF69" s="710"/>
      <c r="JTG69" s="710"/>
      <c r="JTH69" s="710"/>
      <c r="JTI69" s="710"/>
      <c r="JTJ69" s="710"/>
      <c r="JTK69" s="710"/>
      <c r="JTL69" s="710"/>
      <c r="JTM69" s="710"/>
      <c r="JTN69" s="710"/>
      <c r="JTO69" s="710"/>
      <c r="JTP69" s="710"/>
      <c r="JTQ69" s="710"/>
      <c r="JTR69" s="710"/>
      <c r="JTS69" s="710"/>
      <c r="JTT69" s="710"/>
      <c r="JTU69" s="710"/>
      <c r="JTV69" s="710"/>
      <c r="JTW69" s="710"/>
      <c r="JTX69" s="710"/>
      <c r="JTY69" s="710"/>
      <c r="JTZ69" s="710"/>
      <c r="JUA69" s="710"/>
      <c r="JUB69" s="710"/>
      <c r="JUC69" s="710"/>
      <c r="JUD69" s="710"/>
      <c r="JUE69" s="710"/>
      <c r="JUF69" s="710"/>
      <c r="JUG69" s="710"/>
      <c r="JUH69" s="710"/>
      <c r="JUI69" s="710"/>
      <c r="JUJ69" s="710"/>
      <c r="JUK69" s="710"/>
      <c r="JUL69" s="710"/>
      <c r="JUM69" s="710"/>
      <c r="JUN69" s="710"/>
      <c r="JUO69" s="710"/>
      <c r="JUP69" s="710"/>
      <c r="JUQ69" s="710"/>
      <c r="JUR69" s="710"/>
      <c r="JUS69" s="710"/>
      <c r="JUT69" s="710"/>
      <c r="JUU69" s="710"/>
      <c r="JUV69" s="710"/>
      <c r="JUW69" s="710"/>
      <c r="JUX69" s="710"/>
      <c r="JUY69" s="710"/>
      <c r="JUZ69" s="710"/>
      <c r="JVA69" s="710"/>
      <c r="JVB69" s="710"/>
      <c r="JVC69" s="710"/>
      <c r="JVD69" s="710"/>
      <c r="JVE69" s="710"/>
      <c r="JVF69" s="710"/>
      <c r="JVG69" s="710"/>
      <c r="JVH69" s="710"/>
      <c r="JVI69" s="710"/>
      <c r="JVJ69" s="710"/>
      <c r="JVK69" s="710"/>
      <c r="JVL69" s="710"/>
      <c r="JVM69" s="710"/>
      <c r="JVN69" s="710"/>
      <c r="JVO69" s="710"/>
      <c r="JVP69" s="710"/>
      <c r="JVQ69" s="710"/>
      <c r="JVR69" s="710"/>
      <c r="JVS69" s="710"/>
      <c r="JVT69" s="710"/>
      <c r="JVU69" s="710"/>
      <c r="JVV69" s="710"/>
      <c r="JVW69" s="710"/>
      <c r="JVX69" s="710"/>
      <c r="JVY69" s="710"/>
      <c r="JVZ69" s="710"/>
      <c r="JWA69" s="710"/>
      <c r="JWB69" s="710"/>
      <c r="JWC69" s="710"/>
      <c r="JWD69" s="710"/>
      <c r="JWE69" s="710"/>
      <c r="JWF69" s="710"/>
      <c r="JWG69" s="710"/>
      <c r="JWH69" s="710"/>
      <c r="JWI69" s="710"/>
      <c r="JWJ69" s="710"/>
      <c r="JWK69" s="710"/>
      <c r="JWL69" s="710"/>
      <c r="JWM69" s="710"/>
      <c r="JWN69" s="710"/>
      <c r="JWO69" s="710"/>
      <c r="JWP69" s="710"/>
      <c r="JWQ69" s="710"/>
      <c r="JWR69" s="710"/>
      <c r="JWS69" s="710"/>
      <c r="JWT69" s="710"/>
      <c r="JWU69" s="710"/>
      <c r="JWV69" s="710"/>
      <c r="JWW69" s="710"/>
      <c r="JWX69" s="710"/>
      <c r="JWY69" s="710"/>
      <c r="JWZ69" s="710"/>
      <c r="JXA69" s="710"/>
      <c r="JXB69" s="710"/>
      <c r="JXC69" s="710"/>
      <c r="JXD69" s="710"/>
      <c r="JXE69" s="710"/>
      <c r="JXF69" s="710"/>
      <c r="JXG69" s="710"/>
      <c r="JXH69" s="710"/>
      <c r="JXI69" s="710"/>
      <c r="JXJ69" s="710"/>
      <c r="JXK69" s="710"/>
      <c r="JXL69" s="710"/>
      <c r="JXM69" s="710"/>
      <c r="JXN69" s="710"/>
      <c r="JXO69" s="710"/>
      <c r="JXP69" s="710"/>
      <c r="JXQ69" s="710"/>
      <c r="JXR69" s="710"/>
      <c r="JXS69" s="710"/>
      <c r="JXT69" s="710"/>
      <c r="JXU69" s="710"/>
      <c r="JXV69" s="710"/>
      <c r="JXW69" s="710"/>
      <c r="JXX69" s="710"/>
      <c r="JXY69" s="710"/>
      <c r="JXZ69" s="710"/>
      <c r="JYA69" s="710"/>
      <c r="JYB69" s="710"/>
      <c r="JYC69" s="710"/>
      <c r="JYD69" s="710"/>
      <c r="JYE69" s="710"/>
      <c r="JYF69" s="710"/>
      <c r="JYG69" s="710"/>
      <c r="JYH69" s="710"/>
      <c r="JYI69" s="710"/>
      <c r="JYJ69" s="710"/>
      <c r="JYK69" s="710"/>
      <c r="JYL69" s="710"/>
      <c r="JYM69" s="710"/>
      <c r="JYN69" s="710"/>
      <c r="JYO69" s="710"/>
      <c r="JYP69" s="710"/>
      <c r="JYQ69" s="710"/>
      <c r="JYR69" s="710"/>
      <c r="JYS69" s="710"/>
      <c r="JYT69" s="710"/>
      <c r="JYU69" s="710"/>
      <c r="JYV69" s="710"/>
      <c r="JYW69" s="710"/>
      <c r="JYX69" s="710"/>
      <c r="JYY69" s="710"/>
      <c r="JYZ69" s="710"/>
      <c r="JZA69" s="710"/>
      <c r="JZB69" s="710"/>
      <c r="JZC69" s="710"/>
      <c r="JZD69" s="710"/>
      <c r="JZE69" s="710"/>
      <c r="JZF69" s="710"/>
      <c r="JZG69" s="710"/>
      <c r="JZH69" s="710"/>
      <c r="JZI69" s="710"/>
      <c r="JZJ69" s="710"/>
      <c r="JZK69" s="710"/>
      <c r="JZL69" s="710"/>
      <c r="JZM69" s="710"/>
      <c r="JZN69" s="710"/>
      <c r="JZO69" s="710"/>
      <c r="JZP69" s="710"/>
      <c r="JZQ69" s="710"/>
      <c r="JZR69" s="710"/>
      <c r="JZS69" s="710"/>
      <c r="JZT69" s="710"/>
      <c r="JZU69" s="710"/>
      <c r="JZV69" s="710"/>
      <c r="JZW69" s="710"/>
      <c r="JZX69" s="710"/>
      <c r="JZY69" s="710"/>
      <c r="JZZ69" s="710"/>
      <c r="KAA69" s="710"/>
      <c r="KAB69" s="710"/>
      <c r="KAC69" s="710"/>
      <c r="KAD69" s="710"/>
      <c r="KAE69" s="710"/>
      <c r="KAF69" s="710"/>
      <c r="KAG69" s="710"/>
      <c r="KAH69" s="710"/>
      <c r="KAI69" s="710"/>
      <c r="KAJ69" s="710"/>
      <c r="KAK69" s="710"/>
      <c r="KAL69" s="710"/>
      <c r="KAM69" s="710"/>
      <c r="KAN69" s="710"/>
      <c r="KAO69" s="710"/>
      <c r="KAP69" s="710"/>
      <c r="KAQ69" s="710"/>
      <c r="KAR69" s="710"/>
      <c r="KAS69" s="710"/>
      <c r="KAT69" s="710"/>
      <c r="KAU69" s="710"/>
      <c r="KAV69" s="710"/>
      <c r="KAW69" s="710"/>
      <c r="KAX69" s="710"/>
      <c r="KAY69" s="710"/>
      <c r="KAZ69" s="710"/>
      <c r="KBA69" s="710"/>
      <c r="KBB69" s="710"/>
      <c r="KBC69" s="710"/>
      <c r="KBD69" s="710"/>
      <c r="KBE69" s="710"/>
      <c r="KBF69" s="710"/>
      <c r="KBG69" s="710"/>
      <c r="KBH69" s="710"/>
      <c r="KBI69" s="710"/>
      <c r="KBJ69" s="710"/>
      <c r="KBK69" s="710"/>
      <c r="KBL69" s="710"/>
      <c r="KBM69" s="710"/>
      <c r="KBN69" s="710"/>
      <c r="KBO69" s="710"/>
      <c r="KBP69" s="710"/>
      <c r="KBQ69" s="710"/>
      <c r="KBR69" s="710"/>
      <c r="KBS69" s="710"/>
      <c r="KBT69" s="710"/>
      <c r="KBU69" s="710"/>
      <c r="KBV69" s="710"/>
      <c r="KBW69" s="710"/>
      <c r="KBX69" s="710"/>
      <c r="KBY69" s="710"/>
      <c r="KBZ69" s="710"/>
      <c r="KCA69" s="710"/>
      <c r="KCB69" s="710"/>
      <c r="KCC69" s="710"/>
      <c r="KCD69" s="710"/>
      <c r="KCE69" s="710"/>
      <c r="KCF69" s="710"/>
      <c r="KCG69" s="710"/>
      <c r="KCH69" s="710"/>
      <c r="KCI69" s="710"/>
      <c r="KCJ69" s="710"/>
      <c r="KCK69" s="710"/>
      <c r="KCL69" s="710"/>
      <c r="KCM69" s="710"/>
      <c r="KCN69" s="710"/>
      <c r="KCO69" s="710"/>
      <c r="KCP69" s="710"/>
      <c r="KCQ69" s="710"/>
      <c r="KCR69" s="710"/>
      <c r="KCS69" s="710"/>
      <c r="KCT69" s="710"/>
      <c r="KCU69" s="710"/>
      <c r="KCV69" s="710"/>
      <c r="KCW69" s="710"/>
      <c r="KCX69" s="710"/>
      <c r="KCY69" s="710"/>
      <c r="KCZ69" s="710"/>
      <c r="KDA69" s="710"/>
      <c r="KDB69" s="710"/>
      <c r="KDC69" s="710"/>
      <c r="KDD69" s="710"/>
      <c r="KDE69" s="710"/>
      <c r="KDF69" s="710"/>
      <c r="KDG69" s="710"/>
      <c r="KDH69" s="710"/>
      <c r="KDI69" s="710"/>
      <c r="KDJ69" s="710"/>
      <c r="KDK69" s="710"/>
      <c r="KDL69" s="710"/>
      <c r="KDM69" s="710"/>
      <c r="KDN69" s="710"/>
      <c r="KDO69" s="710"/>
      <c r="KDP69" s="710"/>
      <c r="KDQ69" s="710"/>
      <c r="KDR69" s="710"/>
      <c r="KDS69" s="710"/>
      <c r="KDT69" s="710"/>
      <c r="KDU69" s="710"/>
      <c r="KDV69" s="710"/>
      <c r="KDW69" s="710"/>
      <c r="KDX69" s="710"/>
      <c r="KDY69" s="710"/>
      <c r="KDZ69" s="710"/>
      <c r="KEA69" s="710"/>
      <c r="KEB69" s="710"/>
      <c r="KEC69" s="710"/>
      <c r="KED69" s="710"/>
      <c r="KEE69" s="710"/>
      <c r="KEF69" s="710"/>
      <c r="KEG69" s="710"/>
      <c r="KEH69" s="710"/>
      <c r="KEI69" s="710"/>
      <c r="KEJ69" s="710"/>
      <c r="KEK69" s="710"/>
      <c r="KEL69" s="710"/>
      <c r="KEM69" s="710"/>
      <c r="KEN69" s="710"/>
      <c r="KEO69" s="710"/>
      <c r="KEP69" s="710"/>
      <c r="KEQ69" s="710"/>
      <c r="KER69" s="710"/>
      <c r="KES69" s="710"/>
      <c r="KET69" s="710"/>
      <c r="KEU69" s="710"/>
      <c r="KEV69" s="710"/>
      <c r="KEW69" s="710"/>
      <c r="KEX69" s="710"/>
      <c r="KEY69" s="710"/>
      <c r="KEZ69" s="710"/>
      <c r="KFA69" s="710"/>
      <c r="KFB69" s="710"/>
      <c r="KFC69" s="710"/>
      <c r="KFD69" s="710"/>
      <c r="KFE69" s="710"/>
      <c r="KFF69" s="710"/>
      <c r="KFG69" s="710"/>
      <c r="KFH69" s="710"/>
      <c r="KFI69" s="710"/>
      <c r="KFJ69" s="710"/>
      <c r="KFK69" s="710"/>
      <c r="KFL69" s="710"/>
      <c r="KFM69" s="710"/>
      <c r="KFN69" s="710"/>
      <c r="KFO69" s="710"/>
      <c r="KFP69" s="710"/>
      <c r="KFQ69" s="710"/>
      <c r="KFR69" s="710"/>
      <c r="KFS69" s="710"/>
      <c r="KFT69" s="710"/>
      <c r="KFU69" s="710"/>
      <c r="KFV69" s="710"/>
      <c r="KFW69" s="710"/>
      <c r="KFX69" s="710"/>
      <c r="KFY69" s="710"/>
      <c r="KFZ69" s="710"/>
      <c r="KGA69" s="710"/>
      <c r="KGB69" s="710"/>
      <c r="KGC69" s="710"/>
      <c r="KGD69" s="710"/>
      <c r="KGE69" s="710"/>
      <c r="KGF69" s="710"/>
      <c r="KGG69" s="710"/>
      <c r="KGH69" s="710"/>
      <c r="KGI69" s="710"/>
      <c r="KGJ69" s="710"/>
      <c r="KGK69" s="710"/>
      <c r="KGL69" s="710"/>
      <c r="KGM69" s="710"/>
      <c r="KGN69" s="710"/>
      <c r="KGO69" s="710"/>
      <c r="KGP69" s="710"/>
      <c r="KGQ69" s="710"/>
      <c r="KGR69" s="710"/>
      <c r="KGS69" s="710"/>
      <c r="KGT69" s="710"/>
      <c r="KGU69" s="710"/>
      <c r="KGV69" s="710"/>
      <c r="KGW69" s="710"/>
      <c r="KGX69" s="710"/>
      <c r="KGY69" s="710"/>
      <c r="KGZ69" s="710"/>
      <c r="KHA69" s="710"/>
      <c r="KHB69" s="710"/>
      <c r="KHC69" s="710"/>
      <c r="KHD69" s="710"/>
      <c r="KHE69" s="710"/>
      <c r="KHF69" s="710"/>
      <c r="KHG69" s="710"/>
      <c r="KHH69" s="710"/>
      <c r="KHI69" s="710"/>
      <c r="KHJ69" s="710"/>
      <c r="KHK69" s="710"/>
      <c r="KHL69" s="710"/>
      <c r="KHM69" s="710"/>
      <c r="KHN69" s="710"/>
      <c r="KHO69" s="710"/>
      <c r="KHP69" s="710"/>
      <c r="KHQ69" s="710"/>
      <c r="KHR69" s="710"/>
      <c r="KHS69" s="710"/>
      <c r="KHT69" s="710"/>
      <c r="KHU69" s="710"/>
      <c r="KHV69" s="710"/>
      <c r="KHW69" s="710"/>
      <c r="KHX69" s="710"/>
      <c r="KHY69" s="710"/>
      <c r="KHZ69" s="710"/>
      <c r="KIA69" s="710"/>
      <c r="KIB69" s="710"/>
      <c r="KIC69" s="710"/>
      <c r="KID69" s="710"/>
      <c r="KIE69" s="710"/>
      <c r="KIF69" s="710"/>
      <c r="KIG69" s="710"/>
      <c r="KIH69" s="710"/>
      <c r="KII69" s="710"/>
      <c r="KIJ69" s="710"/>
      <c r="KIK69" s="710"/>
      <c r="KIL69" s="710"/>
      <c r="KIM69" s="710"/>
      <c r="KIN69" s="710"/>
      <c r="KIO69" s="710"/>
      <c r="KIP69" s="710"/>
      <c r="KIQ69" s="710"/>
      <c r="KIR69" s="710"/>
      <c r="KIS69" s="710"/>
      <c r="KIT69" s="710"/>
      <c r="KIU69" s="710"/>
      <c r="KIV69" s="710"/>
      <c r="KIW69" s="710"/>
      <c r="KIX69" s="710"/>
      <c r="KIY69" s="710"/>
      <c r="KIZ69" s="710"/>
      <c r="KJA69" s="710"/>
      <c r="KJB69" s="710"/>
      <c r="KJC69" s="710"/>
      <c r="KJD69" s="710"/>
      <c r="KJE69" s="710"/>
      <c r="KJF69" s="710"/>
      <c r="KJG69" s="710"/>
      <c r="KJH69" s="710"/>
      <c r="KJI69" s="710"/>
      <c r="KJJ69" s="710"/>
      <c r="KJK69" s="710"/>
      <c r="KJL69" s="710"/>
      <c r="KJM69" s="710"/>
      <c r="KJN69" s="710"/>
      <c r="KJO69" s="710"/>
      <c r="KJP69" s="710"/>
      <c r="KJQ69" s="710"/>
      <c r="KJR69" s="710"/>
      <c r="KJS69" s="710"/>
      <c r="KJT69" s="710"/>
      <c r="KJU69" s="710"/>
      <c r="KJV69" s="710"/>
      <c r="KJW69" s="710"/>
      <c r="KJX69" s="710"/>
      <c r="KJY69" s="710"/>
      <c r="KJZ69" s="710"/>
      <c r="KKA69" s="710"/>
      <c r="KKB69" s="710"/>
      <c r="KKC69" s="710"/>
      <c r="KKD69" s="710"/>
      <c r="KKE69" s="710"/>
      <c r="KKF69" s="710"/>
      <c r="KKG69" s="710"/>
      <c r="KKH69" s="710"/>
      <c r="KKI69" s="710"/>
      <c r="KKJ69" s="710"/>
      <c r="KKK69" s="710"/>
      <c r="KKL69" s="710"/>
      <c r="KKM69" s="710"/>
      <c r="KKN69" s="710"/>
      <c r="KKO69" s="710"/>
      <c r="KKP69" s="710"/>
      <c r="KKQ69" s="710"/>
      <c r="KKR69" s="710"/>
      <c r="KKS69" s="710"/>
      <c r="KKT69" s="710"/>
      <c r="KKU69" s="710"/>
      <c r="KKV69" s="710"/>
      <c r="KKW69" s="710"/>
      <c r="KKX69" s="710"/>
      <c r="KKY69" s="710"/>
      <c r="KKZ69" s="710"/>
      <c r="KLA69" s="710"/>
      <c r="KLB69" s="710"/>
      <c r="KLC69" s="710"/>
      <c r="KLD69" s="710"/>
      <c r="KLE69" s="710"/>
      <c r="KLF69" s="710"/>
      <c r="KLG69" s="710"/>
      <c r="KLH69" s="710"/>
      <c r="KLI69" s="710"/>
      <c r="KLJ69" s="710"/>
      <c r="KLK69" s="710"/>
      <c r="KLL69" s="710"/>
      <c r="KLM69" s="710"/>
      <c r="KLN69" s="710"/>
      <c r="KLO69" s="710"/>
      <c r="KLP69" s="710"/>
      <c r="KLQ69" s="710"/>
      <c r="KLR69" s="710"/>
      <c r="KLS69" s="710"/>
      <c r="KLT69" s="710"/>
      <c r="KLU69" s="710"/>
      <c r="KLV69" s="710"/>
      <c r="KLW69" s="710"/>
      <c r="KLX69" s="710"/>
      <c r="KLY69" s="710"/>
      <c r="KLZ69" s="710"/>
      <c r="KMA69" s="710"/>
      <c r="KMB69" s="710"/>
      <c r="KMC69" s="710"/>
      <c r="KMD69" s="710"/>
      <c r="KME69" s="710"/>
      <c r="KMF69" s="710"/>
      <c r="KMG69" s="710"/>
      <c r="KMH69" s="710"/>
      <c r="KMI69" s="710"/>
      <c r="KMJ69" s="710"/>
      <c r="KMK69" s="710"/>
      <c r="KML69" s="710"/>
      <c r="KMM69" s="710"/>
      <c r="KMN69" s="710"/>
      <c r="KMO69" s="710"/>
      <c r="KMP69" s="710"/>
      <c r="KMQ69" s="710"/>
      <c r="KMR69" s="710"/>
      <c r="KMS69" s="710"/>
      <c r="KMT69" s="710"/>
      <c r="KMU69" s="710"/>
      <c r="KMV69" s="710"/>
      <c r="KMW69" s="710"/>
      <c r="KMX69" s="710"/>
      <c r="KMY69" s="710"/>
      <c r="KMZ69" s="710"/>
      <c r="KNA69" s="710"/>
      <c r="KNB69" s="710"/>
      <c r="KNC69" s="710"/>
      <c r="KND69" s="710"/>
      <c r="KNE69" s="710"/>
      <c r="KNF69" s="710"/>
      <c r="KNG69" s="710"/>
      <c r="KNH69" s="710"/>
      <c r="KNI69" s="710"/>
      <c r="KNJ69" s="710"/>
      <c r="KNK69" s="710"/>
      <c r="KNL69" s="710"/>
      <c r="KNM69" s="710"/>
      <c r="KNN69" s="710"/>
      <c r="KNO69" s="710"/>
      <c r="KNP69" s="710"/>
      <c r="KNQ69" s="710"/>
      <c r="KNR69" s="710"/>
      <c r="KNS69" s="710"/>
      <c r="KNT69" s="710"/>
      <c r="KNU69" s="710"/>
      <c r="KNV69" s="710"/>
      <c r="KNW69" s="710"/>
      <c r="KNX69" s="710"/>
      <c r="KNY69" s="710"/>
      <c r="KNZ69" s="710"/>
      <c r="KOA69" s="710"/>
      <c r="KOB69" s="710"/>
      <c r="KOC69" s="710"/>
      <c r="KOD69" s="710"/>
      <c r="KOE69" s="710"/>
      <c r="KOF69" s="710"/>
      <c r="KOG69" s="710"/>
      <c r="KOH69" s="710"/>
      <c r="KOI69" s="710"/>
      <c r="KOJ69" s="710"/>
      <c r="KOK69" s="710"/>
      <c r="KOL69" s="710"/>
      <c r="KOM69" s="710"/>
      <c r="KON69" s="710"/>
      <c r="KOO69" s="710"/>
      <c r="KOP69" s="710"/>
      <c r="KOQ69" s="710"/>
      <c r="KOR69" s="710"/>
      <c r="KOS69" s="710"/>
      <c r="KOT69" s="710"/>
      <c r="KOU69" s="710"/>
      <c r="KOV69" s="710"/>
      <c r="KOW69" s="710"/>
      <c r="KOX69" s="710"/>
      <c r="KOY69" s="710"/>
      <c r="KOZ69" s="710"/>
      <c r="KPA69" s="710"/>
      <c r="KPB69" s="710"/>
      <c r="KPC69" s="710"/>
      <c r="KPD69" s="710"/>
      <c r="KPE69" s="710"/>
      <c r="KPF69" s="710"/>
      <c r="KPG69" s="710"/>
      <c r="KPH69" s="710"/>
      <c r="KPI69" s="710"/>
      <c r="KPJ69" s="710"/>
      <c r="KPK69" s="710"/>
      <c r="KPL69" s="710"/>
      <c r="KPM69" s="710"/>
      <c r="KPN69" s="710"/>
      <c r="KPO69" s="710"/>
      <c r="KPP69" s="710"/>
      <c r="KPQ69" s="710"/>
      <c r="KPR69" s="710"/>
      <c r="KPS69" s="710"/>
      <c r="KPT69" s="710"/>
      <c r="KPU69" s="710"/>
      <c r="KPV69" s="710"/>
      <c r="KPW69" s="710"/>
      <c r="KPX69" s="710"/>
      <c r="KPY69" s="710"/>
      <c r="KPZ69" s="710"/>
      <c r="KQA69" s="710"/>
      <c r="KQB69" s="710"/>
      <c r="KQC69" s="710"/>
      <c r="KQD69" s="710"/>
      <c r="KQE69" s="710"/>
      <c r="KQF69" s="710"/>
      <c r="KQG69" s="710"/>
      <c r="KQH69" s="710"/>
      <c r="KQI69" s="710"/>
      <c r="KQJ69" s="710"/>
      <c r="KQK69" s="710"/>
      <c r="KQL69" s="710"/>
      <c r="KQM69" s="710"/>
      <c r="KQN69" s="710"/>
      <c r="KQO69" s="710"/>
      <c r="KQP69" s="710"/>
      <c r="KQQ69" s="710"/>
      <c r="KQR69" s="710"/>
      <c r="KQS69" s="710"/>
      <c r="KQT69" s="710"/>
      <c r="KQU69" s="710"/>
      <c r="KQV69" s="710"/>
      <c r="KQW69" s="710"/>
      <c r="KQX69" s="710"/>
      <c r="KQY69" s="710"/>
      <c r="KQZ69" s="710"/>
      <c r="KRA69" s="710"/>
      <c r="KRB69" s="710"/>
      <c r="KRC69" s="710"/>
      <c r="KRD69" s="710"/>
      <c r="KRE69" s="710"/>
      <c r="KRF69" s="710"/>
      <c r="KRG69" s="710"/>
      <c r="KRH69" s="710"/>
      <c r="KRI69" s="710"/>
      <c r="KRJ69" s="710"/>
      <c r="KRK69" s="710"/>
      <c r="KRL69" s="710"/>
      <c r="KRM69" s="710"/>
      <c r="KRN69" s="710"/>
      <c r="KRO69" s="710"/>
      <c r="KRP69" s="710"/>
      <c r="KRQ69" s="710"/>
      <c r="KRR69" s="710"/>
      <c r="KRS69" s="710"/>
      <c r="KRT69" s="710"/>
      <c r="KRU69" s="710"/>
      <c r="KRV69" s="710"/>
      <c r="KRW69" s="710"/>
      <c r="KRX69" s="710"/>
      <c r="KRY69" s="710"/>
      <c r="KRZ69" s="710"/>
      <c r="KSA69" s="710"/>
      <c r="KSB69" s="710"/>
      <c r="KSC69" s="710"/>
      <c r="KSD69" s="710"/>
      <c r="KSE69" s="710"/>
      <c r="KSF69" s="710"/>
      <c r="KSG69" s="710"/>
      <c r="KSH69" s="710"/>
      <c r="KSI69" s="710"/>
      <c r="KSJ69" s="710"/>
      <c r="KSK69" s="710"/>
      <c r="KSL69" s="710"/>
      <c r="KSM69" s="710"/>
      <c r="KSN69" s="710"/>
      <c r="KSO69" s="710"/>
      <c r="KSP69" s="710"/>
      <c r="KSQ69" s="710"/>
      <c r="KSR69" s="710"/>
      <c r="KSS69" s="710"/>
      <c r="KST69" s="710"/>
      <c r="KSU69" s="710"/>
      <c r="KSV69" s="710"/>
      <c r="KSW69" s="710"/>
      <c r="KSX69" s="710"/>
      <c r="KSY69" s="710"/>
      <c r="KSZ69" s="710"/>
      <c r="KTA69" s="710"/>
      <c r="KTB69" s="710"/>
      <c r="KTC69" s="710"/>
      <c r="KTD69" s="710"/>
      <c r="KTE69" s="710"/>
      <c r="KTF69" s="710"/>
      <c r="KTG69" s="710"/>
      <c r="KTH69" s="710"/>
      <c r="KTI69" s="710"/>
      <c r="KTJ69" s="710"/>
      <c r="KTK69" s="710"/>
      <c r="KTL69" s="710"/>
      <c r="KTM69" s="710"/>
      <c r="KTN69" s="710"/>
      <c r="KTO69" s="710"/>
      <c r="KTP69" s="710"/>
      <c r="KTQ69" s="710"/>
      <c r="KTR69" s="710"/>
      <c r="KTS69" s="710"/>
      <c r="KTT69" s="710"/>
      <c r="KTU69" s="710"/>
      <c r="KTV69" s="710"/>
      <c r="KTW69" s="710"/>
      <c r="KTX69" s="710"/>
      <c r="KTY69" s="710"/>
      <c r="KTZ69" s="710"/>
      <c r="KUA69" s="710"/>
      <c r="KUB69" s="710"/>
      <c r="KUC69" s="710"/>
      <c r="KUD69" s="710"/>
      <c r="KUE69" s="710"/>
      <c r="KUF69" s="710"/>
      <c r="KUG69" s="710"/>
      <c r="KUH69" s="710"/>
      <c r="KUI69" s="710"/>
      <c r="KUJ69" s="710"/>
      <c r="KUK69" s="710"/>
      <c r="KUL69" s="710"/>
      <c r="KUM69" s="710"/>
      <c r="KUN69" s="710"/>
      <c r="KUO69" s="710"/>
      <c r="KUP69" s="710"/>
      <c r="KUQ69" s="710"/>
      <c r="KUR69" s="710"/>
      <c r="KUS69" s="710"/>
      <c r="KUT69" s="710"/>
      <c r="KUU69" s="710"/>
      <c r="KUV69" s="710"/>
      <c r="KUW69" s="710"/>
      <c r="KUX69" s="710"/>
      <c r="KUY69" s="710"/>
      <c r="KUZ69" s="710"/>
      <c r="KVA69" s="710"/>
      <c r="KVB69" s="710"/>
      <c r="KVC69" s="710"/>
      <c r="KVD69" s="710"/>
      <c r="KVE69" s="710"/>
      <c r="KVF69" s="710"/>
      <c r="KVG69" s="710"/>
      <c r="KVH69" s="710"/>
      <c r="KVI69" s="710"/>
      <c r="KVJ69" s="710"/>
      <c r="KVK69" s="710"/>
      <c r="KVL69" s="710"/>
      <c r="KVM69" s="710"/>
      <c r="KVN69" s="710"/>
      <c r="KVO69" s="710"/>
      <c r="KVP69" s="710"/>
      <c r="KVQ69" s="710"/>
      <c r="KVR69" s="710"/>
      <c r="KVS69" s="710"/>
      <c r="KVT69" s="710"/>
      <c r="KVU69" s="710"/>
      <c r="KVV69" s="710"/>
      <c r="KVW69" s="710"/>
      <c r="KVX69" s="710"/>
      <c r="KVY69" s="710"/>
      <c r="KVZ69" s="710"/>
      <c r="KWA69" s="710"/>
      <c r="KWB69" s="710"/>
      <c r="KWC69" s="710"/>
      <c r="KWD69" s="710"/>
      <c r="KWE69" s="710"/>
      <c r="KWF69" s="710"/>
      <c r="KWG69" s="710"/>
      <c r="KWH69" s="710"/>
      <c r="KWI69" s="710"/>
      <c r="KWJ69" s="710"/>
      <c r="KWK69" s="710"/>
      <c r="KWL69" s="710"/>
      <c r="KWM69" s="710"/>
      <c r="KWN69" s="710"/>
      <c r="KWO69" s="710"/>
      <c r="KWP69" s="710"/>
      <c r="KWQ69" s="710"/>
      <c r="KWR69" s="710"/>
      <c r="KWS69" s="710"/>
      <c r="KWT69" s="710"/>
      <c r="KWU69" s="710"/>
      <c r="KWV69" s="710"/>
      <c r="KWW69" s="710"/>
      <c r="KWX69" s="710"/>
      <c r="KWY69" s="710"/>
      <c r="KWZ69" s="710"/>
      <c r="KXA69" s="710"/>
      <c r="KXB69" s="710"/>
      <c r="KXC69" s="710"/>
      <c r="KXD69" s="710"/>
      <c r="KXE69" s="710"/>
      <c r="KXF69" s="710"/>
      <c r="KXG69" s="710"/>
      <c r="KXH69" s="710"/>
      <c r="KXI69" s="710"/>
      <c r="KXJ69" s="710"/>
      <c r="KXK69" s="710"/>
      <c r="KXL69" s="710"/>
      <c r="KXM69" s="710"/>
      <c r="KXN69" s="710"/>
      <c r="KXO69" s="710"/>
      <c r="KXP69" s="710"/>
      <c r="KXQ69" s="710"/>
      <c r="KXR69" s="710"/>
      <c r="KXS69" s="710"/>
      <c r="KXT69" s="710"/>
      <c r="KXU69" s="710"/>
      <c r="KXV69" s="710"/>
      <c r="KXW69" s="710"/>
      <c r="KXX69" s="710"/>
      <c r="KXY69" s="710"/>
      <c r="KXZ69" s="710"/>
      <c r="KYA69" s="710"/>
      <c r="KYB69" s="710"/>
      <c r="KYC69" s="710"/>
      <c r="KYD69" s="710"/>
      <c r="KYE69" s="710"/>
      <c r="KYF69" s="710"/>
      <c r="KYG69" s="710"/>
      <c r="KYH69" s="710"/>
      <c r="KYI69" s="710"/>
      <c r="KYJ69" s="710"/>
      <c r="KYK69" s="710"/>
      <c r="KYL69" s="710"/>
      <c r="KYM69" s="710"/>
      <c r="KYN69" s="710"/>
      <c r="KYO69" s="710"/>
      <c r="KYP69" s="710"/>
      <c r="KYQ69" s="710"/>
      <c r="KYR69" s="710"/>
      <c r="KYS69" s="710"/>
      <c r="KYT69" s="710"/>
      <c r="KYU69" s="710"/>
      <c r="KYV69" s="710"/>
      <c r="KYW69" s="710"/>
      <c r="KYX69" s="710"/>
      <c r="KYY69" s="710"/>
      <c r="KYZ69" s="710"/>
      <c r="KZA69" s="710"/>
      <c r="KZB69" s="710"/>
      <c r="KZC69" s="710"/>
      <c r="KZD69" s="710"/>
      <c r="KZE69" s="710"/>
      <c r="KZF69" s="710"/>
      <c r="KZG69" s="710"/>
      <c r="KZH69" s="710"/>
      <c r="KZI69" s="710"/>
      <c r="KZJ69" s="710"/>
      <c r="KZK69" s="710"/>
      <c r="KZL69" s="710"/>
      <c r="KZM69" s="710"/>
      <c r="KZN69" s="710"/>
      <c r="KZO69" s="710"/>
      <c r="KZP69" s="710"/>
      <c r="KZQ69" s="710"/>
      <c r="KZR69" s="710"/>
      <c r="KZS69" s="710"/>
      <c r="KZT69" s="710"/>
      <c r="KZU69" s="710"/>
      <c r="KZV69" s="710"/>
      <c r="KZW69" s="710"/>
      <c r="KZX69" s="710"/>
      <c r="KZY69" s="710"/>
      <c r="KZZ69" s="710"/>
      <c r="LAA69" s="710"/>
      <c r="LAB69" s="710"/>
      <c r="LAC69" s="710"/>
      <c r="LAD69" s="710"/>
      <c r="LAE69" s="710"/>
      <c r="LAF69" s="710"/>
      <c r="LAG69" s="710"/>
      <c r="LAH69" s="710"/>
      <c r="LAI69" s="710"/>
      <c r="LAJ69" s="710"/>
      <c r="LAK69" s="710"/>
      <c r="LAL69" s="710"/>
      <c r="LAM69" s="710"/>
      <c r="LAN69" s="710"/>
      <c r="LAO69" s="710"/>
      <c r="LAP69" s="710"/>
      <c r="LAQ69" s="710"/>
      <c r="LAR69" s="710"/>
      <c r="LAS69" s="710"/>
      <c r="LAT69" s="710"/>
      <c r="LAU69" s="710"/>
      <c r="LAV69" s="710"/>
      <c r="LAW69" s="710"/>
      <c r="LAX69" s="710"/>
      <c r="LAY69" s="710"/>
      <c r="LAZ69" s="710"/>
      <c r="LBA69" s="710"/>
      <c r="LBB69" s="710"/>
      <c r="LBC69" s="710"/>
      <c r="LBD69" s="710"/>
      <c r="LBE69" s="710"/>
      <c r="LBF69" s="710"/>
      <c r="LBG69" s="710"/>
      <c r="LBH69" s="710"/>
      <c r="LBI69" s="710"/>
      <c r="LBJ69" s="710"/>
      <c r="LBK69" s="710"/>
      <c r="LBL69" s="710"/>
      <c r="LBM69" s="710"/>
      <c r="LBN69" s="710"/>
      <c r="LBO69" s="710"/>
      <c r="LBP69" s="710"/>
      <c r="LBQ69" s="710"/>
      <c r="LBR69" s="710"/>
      <c r="LBS69" s="710"/>
      <c r="LBT69" s="710"/>
      <c r="LBU69" s="710"/>
      <c r="LBV69" s="710"/>
      <c r="LBW69" s="710"/>
      <c r="LBX69" s="710"/>
      <c r="LBY69" s="710"/>
      <c r="LBZ69" s="710"/>
      <c r="LCA69" s="710"/>
      <c r="LCB69" s="710"/>
      <c r="LCC69" s="710"/>
      <c r="LCD69" s="710"/>
      <c r="LCE69" s="710"/>
      <c r="LCF69" s="710"/>
      <c r="LCG69" s="710"/>
      <c r="LCH69" s="710"/>
      <c r="LCI69" s="710"/>
      <c r="LCJ69" s="710"/>
      <c r="LCK69" s="710"/>
      <c r="LCL69" s="710"/>
      <c r="LCM69" s="710"/>
      <c r="LCN69" s="710"/>
      <c r="LCO69" s="710"/>
      <c r="LCP69" s="710"/>
      <c r="LCQ69" s="710"/>
      <c r="LCR69" s="710"/>
      <c r="LCS69" s="710"/>
      <c r="LCT69" s="710"/>
      <c r="LCU69" s="710"/>
      <c r="LCV69" s="710"/>
      <c r="LCW69" s="710"/>
      <c r="LCX69" s="710"/>
      <c r="LCY69" s="710"/>
      <c r="LCZ69" s="710"/>
      <c r="LDA69" s="710"/>
      <c r="LDB69" s="710"/>
      <c r="LDC69" s="710"/>
      <c r="LDD69" s="710"/>
      <c r="LDE69" s="710"/>
      <c r="LDF69" s="710"/>
      <c r="LDG69" s="710"/>
      <c r="LDH69" s="710"/>
      <c r="LDI69" s="710"/>
      <c r="LDJ69" s="710"/>
      <c r="LDK69" s="710"/>
      <c r="LDL69" s="710"/>
      <c r="LDM69" s="710"/>
      <c r="LDN69" s="710"/>
      <c r="LDO69" s="710"/>
      <c r="LDP69" s="710"/>
      <c r="LDQ69" s="710"/>
      <c r="LDR69" s="710"/>
      <c r="LDS69" s="710"/>
      <c r="LDT69" s="710"/>
      <c r="LDU69" s="710"/>
      <c r="LDV69" s="710"/>
      <c r="LDW69" s="710"/>
      <c r="LDX69" s="710"/>
      <c r="LDY69" s="710"/>
      <c r="LDZ69" s="710"/>
      <c r="LEA69" s="710"/>
      <c r="LEB69" s="710"/>
      <c r="LEC69" s="710"/>
      <c r="LED69" s="710"/>
      <c r="LEE69" s="710"/>
      <c r="LEF69" s="710"/>
      <c r="LEG69" s="710"/>
      <c r="LEH69" s="710"/>
      <c r="LEI69" s="710"/>
      <c r="LEJ69" s="710"/>
      <c r="LEK69" s="710"/>
      <c r="LEL69" s="710"/>
      <c r="LEM69" s="710"/>
      <c r="LEN69" s="710"/>
      <c r="LEO69" s="710"/>
      <c r="LEP69" s="710"/>
      <c r="LEQ69" s="710"/>
      <c r="LER69" s="710"/>
      <c r="LES69" s="710"/>
      <c r="LET69" s="710"/>
      <c r="LEU69" s="710"/>
      <c r="LEV69" s="710"/>
      <c r="LEW69" s="710"/>
      <c r="LEX69" s="710"/>
      <c r="LEY69" s="710"/>
      <c r="LEZ69" s="710"/>
      <c r="LFA69" s="710"/>
      <c r="LFB69" s="710"/>
      <c r="LFC69" s="710"/>
      <c r="LFD69" s="710"/>
      <c r="LFE69" s="710"/>
      <c r="LFF69" s="710"/>
      <c r="LFG69" s="710"/>
      <c r="LFH69" s="710"/>
      <c r="LFI69" s="710"/>
      <c r="LFJ69" s="710"/>
      <c r="LFK69" s="710"/>
      <c r="LFL69" s="710"/>
      <c r="LFM69" s="710"/>
      <c r="LFN69" s="710"/>
      <c r="LFO69" s="710"/>
      <c r="LFP69" s="710"/>
      <c r="LFQ69" s="710"/>
      <c r="LFR69" s="710"/>
      <c r="LFS69" s="710"/>
      <c r="LFT69" s="710"/>
      <c r="LFU69" s="710"/>
      <c r="LFV69" s="710"/>
      <c r="LFW69" s="710"/>
      <c r="LFX69" s="710"/>
      <c r="LFY69" s="710"/>
      <c r="LFZ69" s="710"/>
      <c r="LGA69" s="710"/>
      <c r="LGB69" s="710"/>
      <c r="LGC69" s="710"/>
      <c r="LGD69" s="710"/>
      <c r="LGE69" s="710"/>
      <c r="LGF69" s="710"/>
      <c r="LGG69" s="710"/>
      <c r="LGH69" s="710"/>
      <c r="LGI69" s="710"/>
      <c r="LGJ69" s="710"/>
      <c r="LGK69" s="710"/>
      <c r="LGL69" s="710"/>
      <c r="LGM69" s="710"/>
      <c r="LGN69" s="710"/>
      <c r="LGO69" s="710"/>
      <c r="LGP69" s="710"/>
      <c r="LGQ69" s="710"/>
      <c r="LGR69" s="710"/>
      <c r="LGS69" s="710"/>
      <c r="LGT69" s="710"/>
      <c r="LGU69" s="710"/>
      <c r="LGV69" s="710"/>
      <c r="LGW69" s="710"/>
      <c r="LGX69" s="710"/>
      <c r="LGY69" s="710"/>
      <c r="LGZ69" s="710"/>
      <c r="LHA69" s="710"/>
      <c r="LHB69" s="710"/>
      <c r="LHC69" s="710"/>
      <c r="LHD69" s="710"/>
      <c r="LHE69" s="710"/>
      <c r="LHF69" s="710"/>
      <c r="LHG69" s="710"/>
      <c r="LHH69" s="710"/>
      <c r="LHI69" s="710"/>
      <c r="LHJ69" s="710"/>
      <c r="LHK69" s="710"/>
      <c r="LHL69" s="710"/>
      <c r="LHM69" s="710"/>
      <c r="LHN69" s="710"/>
      <c r="LHO69" s="710"/>
      <c r="LHP69" s="710"/>
      <c r="LHQ69" s="710"/>
      <c r="LHR69" s="710"/>
      <c r="LHS69" s="710"/>
      <c r="LHT69" s="710"/>
      <c r="LHU69" s="710"/>
      <c r="LHV69" s="710"/>
      <c r="LHW69" s="710"/>
      <c r="LHX69" s="710"/>
      <c r="LHY69" s="710"/>
      <c r="LHZ69" s="710"/>
      <c r="LIA69" s="710"/>
      <c r="LIB69" s="710"/>
      <c r="LIC69" s="710"/>
      <c r="LID69" s="710"/>
      <c r="LIE69" s="710"/>
      <c r="LIF69" s="710"/>
      <c r="LIG69" s="710"/>
      <c r="LIH69" s="710"/>
      <c r="LII69" s="710"/>
      <c r="LIJ69" s="710"/>
      <c r="LIK69" s="710"/>
      <c r="LIL69" s="710"/>
      <c r="LIM69" s="710"/>
      <c r="LIN69" s="710"/>
      <c r="LIO69" s="710"/>
      <c r="LIP69" s="710"/>
      <c r="LIQ69" s="710"/>
      <c r="LIR69" s="710"/>
      <c r="LIS69" s="710"/>
      <c r="LIT69" s="710"/>
      <c r="LIU69" s="710"/>
      <c r="LIV69" s="710"/>
      <c r="LIW69" s="710"/>
      <c r="LIX69" s="710"/>
      <c r="LIY69" s="710"/>
      <c r="LIZ69" s="710"/>
      <c r="LJA69" s="710"/>
      <c r="LJB69" s="710"/>
      <c r="LJC69" s="710"/>
      <c r="LJD69" s="710"/>
      <c r="LJE69" s="710"/>
      <c r="LJF69" s="710"/>
      <c r="LJG69" s="710"/>
      <c r="LJH69" s="710"/>
      <c r="LJI69" s="710"/>
      <c r="LJJ69" s="710"/>
      <c r="LJK69" s="710"/>
      <c r="LJL69" s="710"/>
      <c r="LJM69" s="710"/>
      <c r="LJN69" s="710"/>
      <c r="LJO69" s="710"/>
      <c r="LJP69" s="710"/>
      <c r="LJQ69" s="710"/>
      <c r="LJR69" s="710"/>
      <c r="LJS69" s="710"/>
      <c r="LJT69" s="710"/>
      <c r="LJU69" s="710"/>
      <c r="LJV69" s="710"/>
      <c r="LJW69" s="710"/>
      <c r="LJX69" s="710"/>
      <c r="LJY69" s="710"/>
      <c r="LJZ69" s="710"/>
      <c r="LKA69" s="710"/>
      <c r="LKB69" s="710"/>
      <c r="LKC69" s="710"/>
      <c r="LKD69" s="710"/>
      <c r="LKE69" s="710"/>
      <c r="LKF69" s="710"/>
      <c r="LKG69" s="710"/>
      <c r="LKH69" s="710"/>
      <c r="LKI69" s="710"/>
      <c r="LKJ69" s="710"/>
      <c r="LKK69" s="710"/>
      <c r="LKL69" s="710"/>
      <c r="LKM69" s="710"/>
      <c r="LKN69" s="710"/>
      <c r="LKO69" s="710"/>
      <c r="LKP69" s="710"/>
      <c r="LKQ69" s="710"/>
      <c r="LKR69" s="710"/>
      <c r="LKS69" s="710"/>
      <c r="LKT69" s="710"/>
      <c r="LKU69" s="710"/>
      <c r="LKV69" s="710"/>
      <c r="LKW69" s="710"/>
      <c r="LKX69" s="710"/>
      <c r="LKY69" s="710"/>
      <c r="LKZ69" s="710"/>
      <c r="LLA69" s="710"/>
      <c r="LLB69" s="710"/>
      <c r="LLC69" s="710"/>
      <c r="LLD69" s="710"/>
      <c r="LLE69" s="710"/>
      <c r="LLF69" s="710"/>
      <c r="LLG69" s="710"/>
      <c r="LLH69" s="710"/>
      <c r="LLI69" s="710"/>
      <c r="LLJ69" s="710"/>
      <c r="LLK69" s="710"/>
      <c r="LLL69" s="710"/>
      <c r="LLM69" s="710"/>
      <c r="LLN69" s="710"/>
      <c r="LLO69" s="710"/>
      <c r="LLP69" s="710"/>
      <c r="LLQ69" s="710"/>
      <c r="LLR69" s="710"/>
      <c r="LLS69" s="710"/>
      <c r="LLT69" s="710"/>
      <c r="LLU69" s="710"/>
      <c r="LLV69" s="710"/>
      <c r="LLW69" s="710"/>
      <c r="LLX69" s="710"/>
      <c r="LLY69" s="710"/>
      <c r="LLZ69" s="710"/>
      <c r="LMA69" s="710"/>
      <c r="LMB69" s="710"/>
      <c r="LMC69" s="710"/>
      <c r="LMD69" s="710"/>
      <c r="LME69" s="710"/>
      <c r="LMF69" s="710"/>
      <c r="LMG69" s="710"/>
      <c r="LMH69" s="710"/>
      <c r="LMI69" s="710"/>
      <c r="LMJ69" s="710"/>
      <c r="LMK69" s="710"/>
      <c r="LML69" s="710"/>
      <c r="LMM69" s="710"/>
      <c r="LMN69" s="710"/>
      <c r="LMO69" s="710"/>
      <c r="LMP69" s="710"/>
      <c r="LMQ69" s="710"/>
      <c r="LMR69" s="710"/>
      <c r="LMS69" s="710"/>
      <c r="LMT69" s="710"/>
      <c r="LMU69" s="710"/>
      <c r="LMV69" s="710"/>
      <c r="LMW69" s="710"/>
      <c r="LMX69" s="710"/>
      <c r="LMY69" s="710"/>
      <c r="LMZ69" s="710"/>
      <c r="LNA69" s="710"/>
      <c r="LNB69" s="710"/>
      <c r="LNC69" s="710"/>
      <c r="LND69" s="710"/>
      <c r="LNE69" s="710"/>
      <c r="LNF69" s="710"/>
      <c r="LNG69" s="710"/>
      <c r="LNH69" s="710"/>
      <c r="LNI69" s="710"/>
      <c r="LNJ69" s="710"/>
      <c r="LNK69" s="710"/>
      <c r="LNL69" s="710"/>
      <c r="LNM69" s="710"/>
      <c r="LNN69" s="710"/>
      <c r="LNO69" s="710"/>
      <c r="LNP69" s="710"/>
      <c r="LNQ69" s="710"/>
      <c r="LNR69" s="710"/>
      <c r="LNS69" s="710"/>
      <c r="LNT69" s="710"/>
      <c r="LNU69" s="710"/>
      <c r="LNV69" s="710"/>
      <c r="LNW69" s="710"/>
      <c r="LNX69" s="710"/>
      <c r="LNY69" s="710"/>
      <c r="LNZ69" s="710"/>
      <c r="LOA69" s="710"/>
      <c r="LOB69" s="710"/>
      <c r="LOC69" s="710"/>
      <c r="LOD69" s="710"/>
      <c r="LOE69" s="710"/>
      <c r="LOF69" s="710"/>
      <c r="LOG69" s="710"/>
      <c r="LOH69" s="710"/>
      <c r="LOI69" s="710"/>
      <c r="LOJ69" s="710"/>
      <c r="LOK69" s="710"/>
      <c r="LOL69" s="710"/>
      <c r="LOM69" s="710"/>
      <c r="LON69" s="710"/>
      <c r="LOO69" s="710"/>
      <c r="LOP69" s="710"/>
      <c r="LOQ69" s="710"/>
      <c r="LOR69" s="710"/>
      <c r="LOS69" s="710"/>
      <c r="LOT69" s="710"/>
      <c r="LOU69" s="710"/>
      <c r="LOV69" s="710"/>
      <c r="LOW69" s="710"/>
      <c r="LOX69" s="710"/>
      <c r="LOY69" s="710"/>
      <c r="LOZ69" s="710"/>
      <c r="LPA69" s="710"/>
      <c r="LPB69" s="710"/>
      <c r="LPC69" s="710"/>
      <c r="LPD69" s="710"/>
      <c r="LPE69" s="710"/>
      <c r="LPF69" s="710"/>
      <c r="LPG69" s="710"/>
      <c r="LPH69" s="710"/>
      <c r="LPI69" s="710"/>
      <c r="LPJ69" s="710"/>
      <c r="LPK69" s="710"/>
      <c r="LPL69" s="710"/>
      <c r="LPM69" s="710"/>
      <c r="LPN69" s="710"/>
      <c r="LPO69" s="710"/>
      <c r="LPP69" s="710"/>
      <c r="LPQ69" s="710"/>
      <c r="LPR69" s="710"/>
      <c r="LPS69" s="710"/>
      <c r="LPT69" s="710"/>
      <c r="LPU69" s="710"/>
      <c r="LPV69" s="710"/>
      <c r="LPW69" s="710"/>
      <c r="LPX69" s="710"/>
      <c r="LPY69" s="710"/>
      <c r="LPZ69" s="710"/>
      <c r="LQA69" s="710"/>
      <c r="LQB69" s="710"/>
      <c r="LQC69" s="710"/>
      <c r="LQD69" s="710"/>
      <c r="LQE69" s="710"/>
      <c r="LQF69" s="710"/>
      <c r="LQG69" s="710"/>
      <c r="LQH69" s="710"/>
      <c r="LQI69" s="710"/>
      <c r="LQJ69" s="710"/>
      <c r="LQK69" s="710"/>
      <c r="LQL69" s="710"/>
      <c r="LQM69" s="710"/>
      <c r="LQN69" s="710"/>
      <c r="LQO69" s="710"/>
      <c r="LQP69" s="710"/>
      <c r="LQQ69" s="710"/>
      <c r="LQR69" s="710"/>
      <c r="LQS69" s="710"/>
      <c r="LQT69" s="710"/>
      <c r="LQU69" s="710"/>
      <c r="LQV69" s="710"/>
      <c r="LQW69" s="710"/>
      <c r="LQX69" s="710"/>
      <c r="LQY69" s="710"/>
      <c r="LQZ69" s="710"/>
      <c r="LRA69" s="710"/>
      <c r="LRB69" s="710"/>
      <c r="LRC69" s="710"/>
      <c r="LRD69" s="710"/>
      <c r="LRE69" s="710"/>
      <c r="LRF69" s="710"/>
      <c r="LRG69" s="710"/>
      <c r="LRH69" s="710"/>
      <c r="LRI69" s="710"/>
      <c r="LRJ69" s="710"/>
      <c r="LRK69" s="710"/>
      <c r="LRL69" s="710"/>
      <c r="LRM69" s="710"/>
      <c r="LRN69" s="710"/>
      <c r="LRO69" s="710"/>
      <c r="LRP69" s="710"/>
      <c r="LRQ69" s="710"/>
      <c r="LRR69" s="710"/>
      <c r="LRS69" s="710"/>
      <c r="LRT69" s="710"/>
      <c r="LRU69" s="710"/>
      <c r="LRV69" s="710"/>
      <c r="LRW69" s="710"/>
      <c r="LRX69" s="710"/>
      <c r="LRY69" s="710"/>
      <c r="LRZ69" s="710"/>
      <c r="LSA69" s="710"/>
      <c r="LSB69" s="710"/>
      <c r="LSC69" s="710"/>
      <c r="LSD69" s="710"/>
      <c r="LSE69" s="710"/>
      <c r="LSF69" s="710"/>
      <c r="LSG69" s="710"/>
      <c r="LSH69" s="710"/>
      <c r="LSI69" s="710"/>
      <c r="LSJ69" s="710"/>
      <c r="LSK69" s="710"/>
      <c r="LSL69" s="710"/>
      <c r="LSM69" s="710"/>
      <c r="LSN69" s="710"/>
      <c r="LSO69" s="710"/>
      <c r="LSP69" s="710"/>
      <c r="LSQ69" s="710"/>
      <c r="LSR69" s="710"/>
      <c r="LSS69" s="710"/>
      <c r="LST69" s="710"/>
      <c r="LSU69" s="710"/>
      <c r="LSV69" s="710"/>
      <c r="LSW69" s="710"/>
      <c r="LSX69" s="710"/>
      <c r="LSY69" s="710"/>
      <c r="LSZ69" s="710"/>
      <c r="LTA69" s="710"/>
      <c r="LTB69" s="710"/>
      <c r="LTC69" s="710"/>
      <c r="LTD69" s="710"/>
      <c r="LTE69" s="710"/>
      <c r="LTF69" s="710"/>
      <c r="LTG69" s="710"/>
      <c r="LTH69" s="710"/>
      <c r="LTI69" s="710"/>
      <c r="LTJ69" s="710"/>
      <c r="LTK69" s="710"/>
      <c r="LTL69" s="710"/>
      <c r="LTM69" s="710"/>
      <c r="LTN69" s="710"/>
      <c r="LTO69" s="710"/>
      <c r="LTP69" s="710"/>
      <c r="LTQ69" s="710"/>
      <c r="LTR69" s="710"/>
      <c r="LTS69" s="710"/>
      <c r="LTT69" s="710"/>
      <c r="LTU69" s="710"/>
      <c r="LTV69" s="710"/>
      <c r="LTW69" s="710"/>
      <c r="LTX69" s="710"/>
      <c r="LTY69" s="710"/>
      <c r="LTZ69" s="710"/>
      <c r="LUA69" s="710"/>
      <c r="LUB69" s="710"/>
      <c r="LUC69" s="710"/>
      <c r="LUD69" s="710"/>
      <c r="LUE69" s="710"/>
      <c r="LUF69" s="710"/>
      <c r="LUG69" s="710"/>
      <c r="LUH69" s="710"/>
      <c r="LUI69" s="710"/>
      <c r="LUJ69" s="710"/>
      <c r="LUK69" s="710"/>
      <c r="LUL69" s="710"/>
      <c r="LUM69" s="710"/>
      <c r="LUN69" s="710"/>
      <c r="LUO69" s="710"/>
      <c r="LUP69" s="710"/>
      <c r="LUQ69" s="710"/>
      <c r="LUR69" s="710"/>
      <c r="LUS69" s="710"/>
      <c r="LUT69" s="710"/>
      <c r="LUU69" s="710"/>
      <c r="LUV69" s="710"/>
      <c r="LUW69" s="710"/>
      <c r="LUX69" s="710"/>
      <c r="LUY69" s="710"/>
      <c r="LUZ69" s="710"/>
      <c r="LVA69" s="710"/>
      <c r="LVB69" s="710"/>
      <c r="LVC69" s="710"/>
      <c r="LVD69" s="710"/>
      <c r="LVE69" s="710"/>
      <c r="LVF69" s="710"/>
      <c r="LVG69" s="710"/>
      <c r="LVH69" s="710"/>
      <c r="LVI69" s="710"/>
      <c r="LVJ69" s="710"/>
      <c r="LVK69" s="710"/>
      <c r="LVL69" s="710"/>
      <c r="LVM69" s="710"/>
      <c r="LVN69" s="710"/>
      <c r="LVO69" s="710"/>
      <c r="LVP69" s="710"/>
      <c r="LVQ69" s="710"/>
      <c r="LVR69" s="710"/>
      <c r="LVS69" s="710"/>
      <c r="LVT69" s="710"/>
      <c r="LVU69" s="710"/>
      <c r="LVV69" s="710"/>
      <c r="LVW69" s="710"/>
      <c r="LVX69" s="710"/>
      <c r="LVY69" s="710"/>
      <c r="LVZ69" s="710"/>
      <c r="LWA69" s="710"/>
      <c r="LWB69" s="710"/>
      <c r="LWC69" s="710"/>
      <c r="LWD69" s="710"/>
      <c r="LWE69" s="710"/>
      <c r="LWF69" s="710"/>
      <c r="LWG69" s="710"/>
      <c r="LWH69" s="710"/>
      <c r="LWI69" s="710"/>
      <c r="LWJ69" s="710"/>
      <c r="LWK69" s="710"/>
      <c r="LWL69" s="710"/>
      <c r="LWM69" s="710"/>
      <c r="LWN69" s="710"/>
      <c r="LWO69" s="710"/>
      <c r="LWP69" s="710"/>
      <c r="LWQ69" s="710"/>
      <c r="LWR69" s="710"/>
      <c r="LWS69" s="710"/>
      <c r="LWT69" s="710"/>
      <c r="LWU69" s="710"/>
      <c r="LWV69" s="710"/>
      <c r="LWW69" s="710"/>
      <c r="LWX69" s="710"/>
      <c r="LWY69" s="710"/>
      <c r="LWZ69" s="710"/>
      <c r="LXA69" s="710"/>
      <c r="LXB69" s="710"/>
      <c r="LXC69" s="710"/>
      <c r="LXD69" s="710"/>
      <c r="LXE69" s="710"/>
      <c r="LXF69" s="710"/>
      <c r="LXG69" s="710"/>
      <c r="LXH69" s="710"/>
      <c r="LXI69" s="710"/>
      <c r="LXJ69" s="710"/>
      <c r="LXK69" s="710"/>
      <c r="LXL69" s="710"/>
      <c r="LXM69" s="710"/>
      <c r="LXN69" s="710"/>
      <c r="LXO69" s="710"/>
      <c r="LXP69" s="710"/>
      <c r="LXQ69" s="710"/>
      <c r="LXR69" s="710"/>
      <c r="LXS69" s="710"/>
      <c r="LXT69" s="710"/>
      <c r="LXU69" s="710"/>
      <c r="LXV69" s="710"/>
      <c r="LXW69" s="710"/>
      <c r="LXX69" s="710"/>
      <c r="LXY69" s="710"/>
      <c r="LXZ69" s="710"/>
      <c r="LYA69" s="710"/>
      <c r="LYB69" s="710"/>
      <c r="LYC69" s="710"/>
      <c r="LYD69" s="710"/>
      <c r="LYE69" s="710"/>
      <c r="LYF69" s="710"/>
      <c r="LYG69" s="710"/>
      <c r="LYH69" s="710"/>
      <c r="LYI69" s="710"/>
      <c r="LYJ69" s="710"/>
      <c r="LYK69" s="710"/>
      <c r="LYL69" s="710"/>
      <c r="LYM69" s="710"/>
      <c r="LYN69" s="710"/>
      <c r="LYO69" s="710"/>
      <c r="LYP69" s="710"/>
      <c r="LYQ69" s="710"/>
      <c r="LYR69" s="710"/>
      <c r="LYS69" s="710"/>
      <c r="LYT69" s="710"/>
      <c r="LYU69" s="710"/>
      <c r="LYV69" s="710"/>
      <c r="LYW69" s="710"/>
      <c r="LYX69" s="710"/>
      <c r="LYY69" s="710"/>
      <c r="LYZ69" s="710"/>
      <c r="LZA69" s="710"/>
      <c r="LZB69" s="710"/>
      <c r="LZC69" s="710"/>
      <c r="LZD69" s="710"/>
      <c r="LZE69" s="710"/>
      <c r="LZF69" s="710"/>
      <c r="LZG69" s="710"/>
      <c r="LZH69" s="710"/>
      <c r="LZI69" s="710"/>
      <c r="LZJ69" s="710"/>
      <c r="LZK69" s="710"/>
      <c r="LZL69" s="710"/>
      <c r="LZM69" s="710"/>
      <c r="LZN69" s="710"/>
      <c r="LZO69" s="710"/>
      <c r="LZP69" s="710"/>
      <c r="LZQ69" s="710"/>
      <c r="LZR69" s="710"/>
      <c r="LZS69" s="710"/>
      <c r="LZT69" s="710"/>
      <c r="LZU69" s="710"/>
      <c r="LZV69" s="710"/>
      <c r="LZW69" s="710"/>
      <c r="LZX69" s="710"/>
      <c r="LZY69" s="710"/>
      <c r="LZZ69" s="710"/>
      <c r="MAA69" s="710"/>
      <c r="MAB69" s="710"/>
      <c r="MAC69" s="710"/>
      <c r="MAD69" s="710"/>
      <c r="MAE69" s="710"/>
      <c r="MAF69" s="710"/>
      <c r="MAG69" s="710"/>
      <c r="MAH69" s="710"/>
      <c r="MAI69" s="710"/>
      <c r="MAJ69" s="710"/>
      <c r="MAK69" s="710"/>
      <c r="MAL69" s="710"/>
      <c r="MAM69" s="710"/>
      <c r="MAN69" s="710"/>
      <c r="MAO69" s="710"/>
      <c r="MAP69" s="710"/>
      <c r="MAQ69" s="710"/>
      <c r="MAR69" s="710"/>
      <c r="MAS69" s="710"/>
      <c r="MAT69" s="710"/>
      <c r="MAU69" s="710"/>
      <c r="MAV69" s="710"/>
      <c r="MAW69" s="710"/>
      <c r="MAX69" s="710"/>
      <c r="MAY69" s="710"/>
      <c r="MAZ69" s="710"/>
      <c r="MBA69" s="710"/>
      <c r="MBB69" s="710"/>
      <c r="MBC69" s="710"/>
      <c r="MBD69" s="710"/>
      <c r="MBE69" s="710"/>
      <c r="MBF69" s="710"/>
      <c r="MBG69" s="710"/>
      <c r="MBH69" s="710"/>
      <c r="MBI69" s="710"/>
      <c r="MBJ69" s="710"/>
      <c r="MBK69" s="710"/>
      <c r="MBL69" s="710"/>
      <c r="MBM69" s="710"/>
      <c r="MBN69" s="710"/>
      <c r="MBO69" s="710"/>
      <c r="MBP69" s="710"/>
      <c r="MBQ69" s="710"/>
      <c r="MBR69" s="710"/>
      <c r="MBS69" s="710"/>
      <c r="MBT69" s="710"/>
      <c r="MBU69" s="710"/>
      <c r="MBV69" s="710"/>
      <c r="MBW69" s="710"/>
      <c r="MBX69" s="710"/>
      <c r="MBY69" s="710"/>
      <c r="MBZ69" s="710"/>
      <c r="MCA69" s="710"/>
      <c r="MCB69" s="710"/>
      <c r="MCC69" s="710"/>
      <c r="MCD69" s="710"/>
      <c r="MCE69" s="710"/>
      <c r="MCF69" s="710"/>
      <c r="MCG69" s="710"/>
      <c r="MCH69" s="710"/>
      <c r="MCI69" s="710"/>
      <c r="MCJ69" s="710"/>
      <c r="MCK69" s="710"/>
      <c r="MCL69" s="710"/>
      <c r="MCM69" s="710"/>
      <c r="MCN69" s="710"/>
      <c r="MCO69" s="710"/>
      <c r="MCP69" s="710"/>
      <c r="MCQ69" s="710"/>
      <c r="MCR69" s="710"/>
      <c r="MCS69" s="710"/>
      <c r="MCT69" s="710"/>
      <c r="MCU69" s="710"/>
      <c r="MCV69" s="710"/>
      <c r="MCW69" s="710"/>
      <c r="MCX69" s="710"/>
      <c r="MCY69" s="710"/>
      <c r="MCZ69" s="710"/>
      <c r="MDA69" s="710"/>
      <c r="MDB69" s="710"/>
      <c r="MDC69" s="710"/>
      <c r="MDD69" s="710"/>
      <c r="MDE69" s="710"/>
      <c r="MDF69" s="710"/>
      <c r="MDG69" s="710"/>
      <c r="MDH69" s="710"/>
      <c r="MDI69" s="710"/>
      <c r="MDJ69" s="710"/>
      <c r="MDK69" s="710"/>
      <c r="MDL69" s="710"/>
      <c r="MDM69" s="710"/>
      <c r="MDN69" s="710"/>
      <c r="MDO69" s="710"/>
      <c r="MDP69" s="710"/>
      <c r="MDQ69" s="710"/>
      <c r="MDR69" s="710"/>
      <c r="MDS69" s="710"/>
      <c r="MDT69" s="710"/>
      <c r="MDU69" s="710"/>
      <c r="MDV69" s="710"/>
      <c r="MDW69" s="710"/>
      <c r="MDX69" s="710"/>
      <c r="MDY69" s="710"/>
      <c r="MDZ69" s="710"/>
      <c r="MEA69" s="710"/>
      <c r="MEB69" s="710"/>
      <c r="MEC69" s="710"/>
      <c r="MED69" s="710"/>
      <c r="MEE69" s="710"/>
      <c r="MEF69" s="710"/>
      <c r="MEG69" s="710"/>
      <c r="MEH69" s="710"/>
      <c r="MEI69" s="710"/>
      <c r="MEJ69" s="710"/>
      <c r="MEK69" s="710"/>
      <c r="MEL69" s="710"/>
      <c r="MEM69" s="710"/>
      <c r="MEN69" s="710"/>
      <c r="MEO69" s="710"/>
      <c r="MEP69" s="710"/>
      <c r="MEQ69" s="710"/>
      <c r="MER69" s="710"/>
      <c r="MES69" s="710"/>
      <c r="MET69" s="710"/>
      <c r="MEU69" s="710"/>
      <c r="MEV69" s="710"/>
      <c r="MEW69" s="710"/>
      <c r="MEX69" s="710"/>
      <c r="MEY69" s="710"/>
      <c r="MEZ69" s="710"/>
      <c r="MFA69" s="710"/>
      <c r="MFB69" s="710"/>
      <c r="MFC69" s="710"/>
      <c r="MFD69" s="710"/>
      <c r="MFE69" s="710"/>
      <c r="MFF69" s="710"/>
      <c r="MFG69" s="710"/>
      <c r="MFH69" s="710"/>
      <c r="MFI69" s="710"/>
      <c r="MFJ69" s="710"/>
      <c r="MFK69" s="710"/>
      <c r="MFL69" s="710"/>
      <c r="MFM69" s="710"/>
      <c r="MFN69" s="710"/>
      <c r="MFO69" s="710"/>
      <c r="MFP69" s="710"/>
      <c r="MFQ69" s="710"/>
      <c r="MFR69" s="710"/>
      <c r="MFS69" s="710"/>
      <c r="MFT69" s="710"/>
      <c r="MFU69" s="710"/>
      <c r="MFV69" s="710"/>
      <c r="MFW69" s="710"/>
      <c r="MFX69" s="710"/>
      <c r="MFY69" s="710"/>
      <c r="MFZ69" s="710"/>
      <c r="MGA69" s="710"/>
      <c r="MGB69" s="710"/>
      <c r="MGC69" s="710"/>
      <c r="MGD69" s="710"/>
      <c r="MGE69" s="710"/>
      <c r="MGF69" s="710"/>
      <c r="MGG69" s="710"/>
      <c r="MGH69" s="710"/>
      <c r="MGI69" s="710"/>
      <c r="MGJ69" s="710"/>
      <c r="MGK69" s="710"/>
      <c r="MGL69" s="710"/>
      <c r="MGM69" s="710"/>
      <c r="MGN69" s="710"/>
      <c r="MGO69" s="710"/>
      <c r="MGP69" s="710"/>
      <c r="MGQ69" s="710"/>
      <c r="MGR69" s="710"/>
      <c r="MGS69" s="710"/>
      <c r="MGT69" s="710"/>
      <c r="MGU69" s="710"/>
      <c r="MGV69" s="710"/>
      <c r="MGW69" s="710"/>
      <c r="MGX69" s="710"/>
      <c r="MGY69" s="710"/>
      <c r="MGZ69" s="710"/>
      <c r="MHA69" s="710"/>
      <c r="MHB69" s="710"/>
      <c r="MHC69" s="710"/>
      <c r="MHD69" s="710"/>
      <c r="MHE69" s="710"/>
      <c r="MHF69" s="710"/>
      <c r="MHG69" s="710"/>
      <c r="MHH69" s="710"/>
      <c r="MHI69" s="710"/>
      <c r="MHJ69" s="710"/>
      <c r="MHK69" s="710"/>
      <c r="MHL69" s="710"/>
      <c r="MHM69" s="710"/>
      <c r="MHN69" s="710"/>
      <c r="MHO69" s="710"/>
      <c r="MHP69" s="710"/>
      <c r="MHQ69" s="710"/>
      <c r="MHR69" s="710"/>
      <c r="MHS69" s="710"/>
      <c r="MHT69" s="710"/>
      <c r="MHU69" s="710"/>
      <c r="MHV69" s="710"/>
      <c r="MHW69" s="710"/>
      <c r="MHX69" s="710"/>
      <c r="MHY69" s="710"/>
      <c r="MHZ69" s="710"/>
      <c r="MIA69" s="710"/>
      <c r="MIB69" s="710"/>
      <c r="MIC69" s="710"/>
      <c r="MID69" s="710"/>
      <c r="MIE69" s="710"/>
      <c r="MIF69" s="710"/>
      <c r="MIG69" s="710"/>
      <c r="MIH69" s="710"/>
      <c r="MII69" s="710"/>
      <c r="MIJ69" s="710"/>
      <c r="MIK69" s="710"/>
      <c r="MIL69" s="710"/>
      <c r="MIM69" s="710"/>
      <c r="MIN69" s="710"/>
      <c r="MIO69" s="710"/>
      <c r="MIP69" s="710"/>
      <c r="MIQ69" s="710"/>
      <c r="MIR69" s="710"/>
      <c r="MIS69" s="710"/>
      <c r="MIT69" s="710"/>
      <c r="MIU69" s="710"/>
      <c r="MIV69" s="710"/>
      <c r="MIW69" s="710"/>
      <c r="MIX69" s="710"/>
      <c r="MIY69" s="710"/>
      <c r="MIZ69" s="710"/>
      <c r="MJA69" s="710"/>
      <c r="MJB69" s="710"/>
      <c r="MJC69" s="710"/>
      <c r="MJD69" s="710"/>
      <c r="MJE69" s="710"/>
      <c r="MJF69" s="710"/>
      <c r="MJG69" s="710"/>
      <c r="MJH69" s="710"/>
      <c r="MJI69" s="710"/>
      <c r="MJJ69" s="710"/>
      <c r="MJK69" s="710"/>
      <c r="MJL69" s="710"/>
      <c r="MJM69" s="710"/>
      <c r="MJN69" s="710"/>
      <c r="MJO69" s="710"/>
      <c r="MJP69" s="710"/>
      <c r="MJQ69" s="710"/>
      <c r="MJR69" s="710"/>
      <c r="MJS69" s="710"/>
      <c r="MJT69" s="710"/>
      <c r="MJU69" s="710"/>
      <c r="MJV69" s="710"/>
      <c r="MJW69" s="710"/>
      <c r="MJX69" s="710"/>
      <c r="MJY69" s="710"/>
      <c r="MJZ69" s="710"/>
      <c r="MKA69" s="710"/>
      <c r="MKB69" s="710"/>
      <c r="MKC69" s="710"/>
      <c r="MKD69" s="710"/>
      <c r="MKE69" s="710"/>
      <c r="MKF69" s="710"/>
      <c r="MKG69" s="710"/>
      <c r="MKH69" s="710"/>
      <c r="MKI69" s="710"/>
      <c r="MKJ69" s="710"/>
      <c r="MKK69" s="710"/>
      <c r="MKL69" s="710"/>
      <c r="MKM69" s="710"/>
      <c r="MKN69" s="710"/>
      <c r="MKO69" s="710"/>
      <c r="MKP69" s="710"/>
      <c r="MKQ69" s="710"/>
      <c r="MKR69" s="710"/>
      <c r="MKS69" s="710"/>
      <c r="MKT69" s="710"/>
      <c r="MKU69" s="710"/>
      <c r="MKV69" s="710"/>
      <c r="MKW69" s="710"/>
      <c r="MKX69" s="710"/>
      <c r="MKY69" s="710"/>
      <c r="MKZ69" s="710"/>
      <c r="MLA69" s="710"/>
      <c r="MLB69" s="710"/>
      <c r="MLC69" s="710"/>
      <c r="MLD69" s="710"/>
      <c r="MLE69" s="710"/>
      <c r="MLF69" s="710"/>
      <c r="MLG69" s="710"/>
      <c r="MLH69" s="710"/>
      <c r="MLI69" s="710"/>
      <c r="MLJ69" s="710"/>
      <c r="MLK69" s="710"/>
      <c r="MLL69" s="710"/>
      <c r="MLM69" s="710"/>
      <c r="MLN69" s="710"/>
      <c r="MLO69" s="710"/>
      <c r="MLP69" s="710"/>
      <c r="MLQ69" s="710"/>
      <c r="MLR69" s="710"/>
      <c r="MLS69" s="710"/>
      <c r="MLT69" s="710"/>
      <c r="MLU69" s="710"/>
      <c r="MLV69" s="710"/>
      <c r="MLW69" s="710"/>
      <c r="MLX69" s="710"/>
      <c r="MLY69" s="710"/>
      <c r="MLZ69" s="710"/>
      <c r="MMA69" s="710"/>
      <c r="MMB69" s="710"/>
      <c r="MMC69" s="710"/>
      <c r="MMD69" s="710"/>
      <c r="MME69" s="710"/>
      <c r="MMF69" s="710"/>
      <c r="MMG69" s="710"/>
      <c r="MMH69" s="710"/>
      <c r="MMI69" s="710"/>
      <c r="MMJ69" s="710"/>
      <c r="MMK69" s="710"/>
      <c r="MML69" s="710"/>
      <c r="MMM69" s="710"/>
      <c r="MMN69" s="710"/>
      <c r="MMO69" s="710"/>
      <c r="MMP69" s="710"/>
      <c r="MMQ69" s="710"/>
      <c r="MMR69" s="710"/>
      <c r="MMS69" s="710"/>
      <c r="MMT69" s="710"/>
      <c r="MMU69" s="710"/>
      <c r="MMV69" s="710"/>
      <c r="MMW69" s="710"/>
      <c r="MMX69" s="710"/>
      <c r="MMY69" s="710"/>
      <c r="MMZ69" s="710"/>
      <c r="MNA69" s="710"/>
      <c r="MNB69" s="710"/>
      <c r="MNC69" s="710"/>
      <c r="MND69" s="710"/>
      <c r="MNE69" s="710"/>
      <c r="MNF69" s="710"/>
      <c r="MNG69" s="710"/>
      <c r="MNH69" s="710"/>
      <c r="MNI69" s="710"/>
      <c r="MNJ69" s="710"/>
      <c r="MNK69" s="710"/>
      <c r="MNL69" s="710"/>
      <c r="MNM69" s="710"/>
      <c r="MNN69" s="710"/>
      <c r="MNO69" s="710"/>
      <c r="MNP69" s="710"/>
      <c r="MNQ69" s="710"/>
      <c r="MNR69" s="710"/>
      <c r="MNS69" s="710"/>
      <c r="MNT69" s="710"/>
      <c r="MNU69" s="710"/>
      <c r="MNV69" s="710"/>
      <c r="MNW69" s="710"/>
      <c r="MNX69" s="710"/>
      <c r="MNY69" s="710"/>
      <c r="MNZ69" s="710"/>
      <c r="MOA69" s="710"/>
      <c r="MOB69" s="710"/>
      <c r="MOC69" s="710"/>
      <c r="MOD69" s="710"/>
      <c r="MOE69" s="710"/>
      <c r="MOF69" s="710"/>
      <c r="MOG69" s="710"/>
      <c r="MOH69" s="710"/>
      <c r="MOI69" s="710"/>
      <c r="MOJ69" s="710"/>
      <c r="MOK69" s="710"/>
      <c r="MOL69" s="710"/>
      <c r="MOM69" s="710"/>
      <c r="MON69" s="710"/>
      <c r="MOO69" s="710"/>
      <c r="MOP69" s="710"/>
      <c r="MOQ69" s="710"/>
      <c r="MOR69" s="710"/>
      <c r="MOS69" s="710"/>
      <c r="MOT69" s="710"/>
      <c r="MOU69" s="710"/>
      <c r="MOV69" s="710"/>
      <c r="MOW69" s="710"/>
      <c r="MOX69" s="710"/>
      <c r="MOY69" s="710"/>
      <c r="MOZ69" s="710"/>
      <c r="MPA69" s="710"/>
      <c r="MPB69" s="710"/>
      <c r="MPC69" s="710"/>
      <c r="MPD69" s="710"/>
      <c r="MPE69" s="710"/>
      <c r="MPF69" s="710"/>
      <c r="MPG69" s="710"/>
      <c r="MPH69" s="710"/>
      <c r="MPI69" s="710"/>
      <c r="MPJ69" s="710"/>
      <c r="MPK69" s="710"/>
      <c r="MPL69" s="710"/>
      <c r="MPM69" s="710"/>
      <c r="MPN69" s="710"/>
      <c r="MPO69" s="710"/>
      <c r="MPP69" s="710"/>
      <c r="MPQ69" s="710"/>
      <c r="MPR69" s="710"/>
      <c r="MPS69" s="710"/>
      <c r="MPT69" s="710"/>
      <c r="MPU69" s="710"/>
      <c r="MPV69" s="710"/>
      <c r="MPW69" s="710"/>
      <c r="MPX69" s="710"/>
      <c r="MPY69" s="710"/>
      <c r="MPZ69" s="710"/>
      <c r="MQA69" s="710"/>
      <c r="MQB69" s="710"/>
      <c r="MQC69" s="710"/>
      <c r="MQD69" s="710"/>
      <c r="MQE69" s="710"/>
      <c r="MQF69" s="710"/>
      <c r="MQG69" s="710"/>
      <c r="MQH69" s="710"/>
      <c r="MQI69" s="710"/>
      <c r="MQJ69" s="710"/>
      <c r="MQK69" s="710"/>
      <c r="MQL69" s="710"/>
      <c r="MQM69" s="710"/>
      <c r="MQN69" s="710"/>
      <c r="MQO69" s="710"/>
      <c r="MQP69" s="710"/>
      <c r="MQQ69" s="710"/>
      <c r="MQR69" s="710"/>
      <c r="MQS69" s="710"/>
      <c r="MQT69" s="710"/>
      <c r="MQU69" s="710"/>
      <c r="MQV69" s="710"/>
      <c r="MQW69" s="710"/>
      <c r="MQX69" s="710"/>
      <c r="MQY69" s="710"/>
      <c r="MQZ69" s="710"/>
      <c r="MRA69" s="710"/>
      <c r="MRB69" s="710"/>
      <c r="MRC69" s="710"/>
      <c r="MRD69" s="710"/>
      <c r="MRE69" s="710"/>
      <c r="MRF69" s="710"/>
      <c r="MRG69" s="710"/>
      <c r="MRH69" s="710"/>
      <c r="MRI69" s="710"/>
      <c r="MRJ69" s="710"/>
      <c r="MRK69" s="710"/>
      <c r="MRL69" s="710"/>
      <c r="MRM69" s="710"/>
      <c r="MRN69" s="710"/>
      <c r="MRO69" s="710"/>
      <c r="MRP69" s="710"/>
      <c r="MRQ69" s="710"/>
      <c r="MRR69" s="710"/>
      <c r="MRS69" s="710"/>
      <c r="MRT69" s="710"/>
      <c r="MRU69" s="710"/>
      <c r="MRV69" s="710"/>
      <c r="MRW69" s="710"/>
      <c r="MRX69" s="710"/>
      <c r="MRY69" s="710"/>
      <c r="MRZ69" s="710"/>
      <c r="MSA69" s="710"/>
      <c r="MSB69" s="710"/>
      <c r="MSC69" s="710"/>
      <c r="MSD69" s="710"/>
      <c r="MSE69" s="710"/>
      <c r="MSF69" s="710"/>
      <c r="MSG69" s="710"/>
      <c r="MSH69" s="710"/>
      <c r="MSI69" s="710"/>
      <c r="MSJ69" s="710"/>
      <c r="MSK69" s="710"/>
      <c r="MSL69" s="710"/>
      <c r="MSM69" s="710"/>
      <c r="MSN69" s="710"/>
      <c r="MSO69" s="710"/>
      <c r="MSP69" s="710"/>
      <c r="MSQ69" s="710"/>
      <c r="MSR69" s="710"/>
      <c r="MSS69" s="710"/>
      <c r="MST69" s="710"/>
      <c r="MSU69" s="710"/>
      <c r="MSV69" s="710"/>
      <c r="MSW69" s="710"/>
      <c r="MSX69" s="710"/>
      <c r="MSY69" s="710"/>
      <c r="MSZ69" s="710"/>
      <c r="MTA69" s="710"/>
      <c r="MTB69" s="710"/>
      <c r="MTC69" s="710"/>
      <c r="MTD69" s="710"/>
      <c r="MTE69" s="710"/>
      <c r="MTF69" s="710"/>
      <c r="MTG69" s="710"/>
      <c r="MTH69" s="710"/>
      <c r="MTI69" s="710"/>
      <c r="MTJ69" s="710"/>
      <c r="MTK69" s="710"/>
      <c r="MTL69" s="710"/>
      <c r="MTM69" s="710"/>
      <c r="MTN69" s="710"/>
      <c r="MTO69" s="710"/>
      <c r="MTP69" s="710"/>
      <c r="MTQ69" s="710"/>
      <c r="MTR69" s="710"/>
      <c r="MTS69" s="710"/>
      <c r="MTT69" s="710"/>
      <c r="MTU69" s="710"/>
      <c r="MTV69" s="710"/>
      <c r="MTW69" s="710"/>
      <c r="MTX69" s="710"/>
      <c r="MTY69" s="710"/>
      <c r="MTZ69" s="710"/>
      <c r="MUA69" s="710"/>
      <c r="MUB69" s="710"/>
      <c r="MUC69" s="710"/>
      <c r="MUD69" s="710"/>
      <c r="MUE69" s="710"/>
      <c r="MUF69" s="710"/>
      <c r="MUG69" s="710"/>
      <c r="MUH69" s="710"/>
      <c r="MUI69" s="710"/>
      <c r="MUJ69" s="710"/>
      <c r="MUK69" s="710"/>
      <c r="MUL69" s="710"/>
      <c r="MUM69" s="710"/>
      <c r="MUN69" s="710"/>
      <c r="MUO69" s="710"/>
      <c r="MUP69" s="710"/>
      <c r="MUQ69" s="710"/>
      <c r="MUR69" s="710"/>
      <c r="MUS69" s="710"/>
      <c r="MUT69" s="710"/>
      <c r="MUU69" s="710"/>
      <c r="MUV69" s="710"/>
      <c r="MUW69" s="710"/>
      <c r="MUX69" s="710"/>
      <c r="MUY69" s="710"/>
      <c r="MUZ69" s="710"/>
      <c r="MVA69" s="710"/>
      <c r="MVB69" s="710"/>
      <c r="MVC69" s="710"/>
      <c r="MVD69" s="710"/>
      <c r="MVE69" s="710"/>
      <c r="MVF69" s="710"/>
      <c r="MVG69" s="710"/>
      <c r="MVH69" s="710"/>
      <c r="MVI69" s="710"/>
      <c r="MVJ69" s="710"/>
      <c r="MVK69" s="710"/>
      <c r="MVL69" s="710"/>
      <c r="MVM69" s="710"/>
      <c r="MVN69" s="710"/>
      <c r="MVO69" s="710"/>
      <c r="MVP69" s="710"/>
      <c r="MVQ69" s="710"/>
      <c r="MVR69" s="710"/>
      <c r="MVS69" s="710"/>
      <c r="MVT69" s="710"/>
      <c r="MVU69" s="710"/>
      <c r="MVV69" s="710"/>
      <c r="MVW69" s="710"/>
      <c r="MVX69" s="710"/>
      <c r="MVY69" s="710"/>
      <c r="MVZ69" s="710"/>
      <c r="MWA69" s="710"/>
      <c r="MWB69" s="710"/>
      <c r="MWC69" s="710"/>
      <c r="MWD69" s="710"/>
      <c r="MWE69" s="710"/>
      <c r="MWF69" s="710"/>
      <c r="MWG69" s="710"/>
      <c r="MWH69" s="710"/>
      <c r="MWI69" s="710"/>
      <c r="MWJ69" s="710"/>
      <c r="MWK69" s="710"/>
      <c r="MWL69" s="710"/>
      <c r="MWM69" s="710"/>
      <c r="MWN69" s="710"/>
      <c r="MWO69" s="710"/>
      <c r="MWP69" s="710"/>
      <c r="MWQ69" s="710"/>
      <c r="MWR69" s="710"/>
      <c r="MWS69" s="710"/>
      <c r="MWT69" s="710"/>
      <c r="MWU69" s="710"/>
      <c r="MWV69" s="710"/>
      <c r="MWW69" s="710"/>
      <c r="MWX69" s="710"/>
      <c r="MWY69" s="710"/>
      <c r="MWZ69" s="710"/>
      <c r="MXA69" s="710"/>
      <c r="MXB69" s="710"/>
      <c r="MXC69" s="710"/>
      <c r="MXD69" s="710"/>
      <c r="MXE69" s="710"/>
      <c r="MXF69" s="710"/>
      <c r="MXG69" s="710"/>
      <c r="MXH69" s="710"/>
      <c r="MXI69" s="710"/>
      <c r="MXJ69" s="710"/>
      <c r="MXK69" s="710"/>
      <c r="MXL69" s="710"/>
      <c r="MXM69" s="710"/>
      <c r="MXN69" s="710"/>
      <c r="MXO69" s="710"/>
      <c r="MXP69" s="710"/>
      <c r="MXQ69" s="710"/>
      <c r="MXR69" s="710"/>
      <c r="MXS69" s="710"/>
      <c r="MXT69" s="710"/>
      <c r="MXU69" s="710"/>
      <c r="MXV69" s="710"/>
      <c r="MXW69" s="710"/>
      <c r="MXX69" s="710"/>
      <c r="MXY69" s="710"/>
      <c r="MXZ69" s="710"/>
      <c r="MYA69" s="710"/>
      <c r="MYB69" s="710"/>
      <c r="MYC69" s="710"/>
      <c r="MYD69" s="710"/>
      <c r="MYE69" s="710"/>
      <c r="MYF69" s="710"/>
      <c r="MYG69" s="710"/>
      <c r="MYH69" s="710"/>
      <c r="MYI69" s="710"/>
      <c r="MYJ69" s="710"/>
      <c r="MYK69" s="710"/>
      <c r="MYL69" s="710"/>
      <c r="MYM69" s="710"/>
      <c r="MYN69" s="710"/>
      <c r="MYO69" s="710"/>
      <c r="MYP69" s="710"/>
      <c r="MYQ69" s="710"/>
      <c r="MYR69" s="710"/>
      <c r="MYS69" s="710"/>
      <c r="MYT69" s="710"/>
      <c r="MYU69" s="710"/>
      <c r="MYV69" s="710"/>
      <c r="MYW69" s="710"/>
      <c r="MYX69" s="710"/>
      <c r="MYY69" s="710"/>
      <c r="MYZ69" s="710"/>
      <c r="MZA69" s="710"/>
      <c r="MZB69" s="710"/>
      <c r="MZC69" s="710"/>
      <c r="MZD69" s="710"/>
      <c r="MZE69" s="710"/>
      <c r="MZF69" s="710"/>
      <c r="MZG69" s="710"/>
      <c r="MZH69" s="710"/>
      <c r="MZI69" s="710"/>
      <c r="MZJ69" s="710"/>
      <c r="MZK69" s="710"/>
      <c r="MZL69" s="710"/>
      <c r="MZM69" s="710"/>
      <c r="MZN69" s="710"/>
      <c r="MZO69" s="710"/>
      <c r="MZP69" s="710"/>
      <c r="MZQ69" s="710"/>
      <c r="MZR69" s="710"/>
      <c r="MZS69" s="710"/>
      <c r="MZT69" s="710"/>
      <c r="MZU69" s="710"/>
      <c r="MZV69" s="710"/>
      <c r="MZW69" s="710"/>
      <c r="MZX69" s="710"/>
      <c r="MZY69" s="710"/>
      <c r="MZZ69" s="710"/>
      <c r="NAA69" s="710"/>
      <c r="NAB69" s="710"/>
      <c r="NAC69" s="710"/>
      <c r="NAD69" s="710"/>
      <c r="NAE69" s="710"/>
      <c r="NAF69" s="710"/>
      <c r="NAG69" s="710"/>
      <c r="NAH69" s="710"/>
      <c r="NAI69" s="710"/>
      <c r="NAJ69" s="710"/>
      <c r="NAK69" s="710"/>
      <c r="NAL69" s="710"/>
      <c r="NAM69" s="710"/>
      <c r="NAN69" s="710"/>
      <c r="NAO69" s="710"/>
      <c r="NAP69" s="710"/>
      <c r="NAQ69" s="710"/>
      <c r="NAR69" s="710"/>
      <c r="NAS69" s="710"/>
      <c r="NAT69" s="710"/>
      <c r="NAU69" s="710"/>
      <c r="NAV69" s="710"/>
      <c r="NAW69" s="710"/>
      <c r="NAX69" s="710"/>
      <c r="NAY69" s="710"/>
      <c r="NAZ69" s="710"/>
      <c r="NBA69" s="710"/>
      <c r="NBB69" s="710"/>
      <c r="NBC69" s="710"/>
      <c r="NBD69" s="710"/>
      <c r="NBE69" s="710"/>
      <c r="NBF69" s="710"/>
      <c r="NBG69" s="710"/>
      <c r="NBH69" s="710"/>
      <c r="NBI69" s="710"/>
      <c r="NBJ69" s="710"/>
      <c r="NBK69" s="710"/>
      <c r="NBL69" s="710"/>
      <c r="NBM69" s="710"/>
      <c r="NBN69" s="710"/>
      <c r="NBO69" s="710"/>
      <c r="NBP69" s="710"/>
      <c r="NBQ69" s="710"/>
      <c r="NBR69" s="710"/>
      <c r="NBS69" s="710"/>
      <c r="NBT69" s="710"/>
      <c r="NBU69" s="710"/>
      <c r="NBV69" s="710"/>
      <c r="NBW69" s="710"/>
      <c r="NBX69" s="710"/>
      <c r="NBY69" s="710"/>
      <c r="NBZ69" s="710"/>
      <c r="NCA69" s="710"/>
      <c r="NCB69" s="710"/>
      <c r="NCC69" s="710"/>
      <c r="NCD69" s="710"/>
      <c r="NCE69" s="710"/>
      <c r="NCF69" s="710"/>
      <c r="NCG69" s="710"/>
      <c r="NCH69" s="710"/>
      <c r="NCI69" s="710"/>
      <c r="NCJ69" s="710"/>
      <c r="NCK69" s="710"/>
      <c r="NCL69" s="710"/>
      <c r="NCM69" s="710"/>
      <c r="NCN69" s="710"/>
      <c r="NCO69" s="710"/>
      <c r="NCP69" s="710"/>
      <c r="NCQ69" s="710"/>
      <c r="NCR69" s="710"/>
      <c r="NCS69" s="710"/>
      <c r="NCT69" s="710"/>
      <c r="NCU69" s="710"/>
      <c r="NCV69" s="710"/>
      <c r="NCW69" s="710"/>
      <c r="NCX69" s="710"/>
      <c r="NCY69" s="710"/>
      <c r="NCZ69" s="710"/>
      <c r="NDA69" s="710"/>
      <c r="NDB69" s="710"/>
      <c r="NDC69" s="710"/>
      <c r="NDD69" s="710"/>
      <c r="NDE69" s="710"/>
      <c r="NDF69" s="710"/>
      <c r="NDG69" s="710"/>
      <c r="NDH69" s="710"/>
      <c r="NDI69" s="710"/>
      <c r="NDJ69" s="710"/>
      <c r="NDK69" s="710"/>
      <c r="NDL69" s="710"/>
      <c r="NDM69" s="710"/>
      <c r="NDN69" s="710"/>
      <c r="NDO69" s="710"/>
      <c r="NDP69" s="710"/>
      <c r="NDQ69" s="710"/>
      <c r="NDR69" s="710"/>
      <c r="NDS69" s="710"/>
      <c r="NDT69" s="710"/>
      <c r="NDU69" s="710"/>
      <c r="NDV69" s="710"/>
      <c r="NDW69" s="710"/>
      <c r="NDX69" s="710"/>
      <c r="NDY69" s="710"/>
      <c r="NDZ69" s="710"/>
      <c r="NEA69" s="710"/>
      <c r="NEB69" s="710"/>
      <c r="NEC69" s="710"/>
      <c r="NED69" s="710"/>
      <c r="NEE69" s="710"/>
      <c r="NEF69" s="710"/>
      <c r="NEG69" s="710"/>
      <c r="NEH69" s="710"/>
      <c r="NEI69" s="710"/>
      <c r="NEJ69" s="710"/>
      <c r="NEK69" s="710"/>
      <c r="NEL69" s="710"/>
      <c r="NEM69" s="710"/>
      <c r="NEN69" s="710"/>
      <c r="NEO69" s="710"/>
      <c r="NEP69" s="710"/>
      <c r="NEQ69" s="710"/>
      <c r="NER69" s="710"/>
      <c r="NES69" s="710"/>
      <c r="NET69" s="710"/>
      <c r="NEU69" s="710"/>
      <c r="NEV69" s="710"/>
      <c r="NEW69" s="710"/>
      <c r="NEX69" s="710"/>
      <c r="NEY69" s="710"/>
      <c r="NEZ69" s="710"/>
      <c r="NFA69" s="710"/>
      <c r="NFB69" s="710"/>
      <c r="NFC69" s="710"/>
      <c r="NFD69" s="710"/>
      <c r="NFE69" s="710"/>
      <c r="NFF69" s="710"/>
      <c r="NFG69" s="710"/>
      <c r="NFH69" s="710"/>
      <c r="NFI69" s="710"/>
      <c r="NFJ69" s="710"/>
      <c r="NFK69" s="710"/>
      <c r="NFL69" s="710"/>
      <c r="NFM69" s="710"/>
      <c r="NFN69" s="710"/>
      <c r="NFO69" s="710"/>
      <c r="NFP69" s="710"/>
      <c r="NFQ69" s="710"/>
      <c r="NFR69" s="710"/>
      <c r="NFS69" s="710"/>
      <c r="NFT69" s="710"/>
      <c r="NFU69" s="710"/>
      <c r="NFV69" s="710"/>
      <c r="NFW69" s="710"/>
      <c r="NFX69" s="710"/>
      <c r="NFY69" s="710"/>
      <c r="NFZ69" s="710"/>
      <c r="NGA69" s="710"/>
      <c r="NGB69" s="710"/>
      <c r="NGC69" s="710"/>
      <c r="NGD69" s="710"/>
      <c r="NGE69" s="710"/>
      <c r="NGF69" s="710"/>
      <c r="NGG69" s="710"/>
      <c r="NGH69" s="710"/>
      <c r="NGI69" s="710"/>
      <c r="NGJ69" s="710"/>
      <c r="NGK69" s="710"/>
      <c r="NGL69" s="710"/>
      <c r="NGM69" s="710"/>
      <c r="NGN69" s="710"/>
      <c r="NGO69" s="710"/>
      <c r="NGP69" s="710"/>
      <c r="NGQ69" s="710"/>
      <c r="NGR69" s="710"/>
      <c r="NGS69" s="710"/>
      <c r="NGT69" s="710"/>
      <c r="NGU69" s="710"/>
      <c r="NGV69" s="710"/>
      <c r="NGW69" s="710"/>
      <c r="NGX69" s="710"/>
      <c r="NGY69" s="710"/>
      <c r="NGZ69" s="710"/>
      <c r="NHA69" s="710"/>
      <c r="NHB69" s="710"/>
      <c r="NHC69" s="710"/>
      <c r="NHD69" s="710"/>
      <c r="NHE69" s="710"/>
      <c r="NHF69" s="710"/>
      <c r="NHG69" s="710"/>
      <c r="NHH69" s="710"/>
      <c r="NHI69" s="710"/>
      <c r="NHJ69" s="710"/>
      <c r="NHK69" s="710"/>
      <c r="NHL69" s="710"/>
      <c r="NHM69" s="710"/>
      <c r="NHN69" s="710"/>
      <c r="NHO69" s="710"/>
      <c r="NHP69" s="710"/>
      <c r="NHQ69" s="710"/>
      <c r="NHR69" s="710"/>
      <c r="NHS69" s="710"/>
      <c r="NHT69" s="710"/>
      <c r="NHU69" s="710"/>
      <c r="NHV69" s="710"/>
      <c r="NHW69" s="710"/>
      <c r="NHX69" s="710"/>
      <c r="NHY69" s="710"/>
      <c r="NHZ69" s="710"/>
      <c r="NIA69" s="710"/>
      <c r="NIB69" s="710"/>
      <c r="NIC69" s="710"/>
      <c r="NID69" s="710"/>
      <c r="NIE69" s="710"/>
      <c r="NIF69" s="710"/>
      <c r="NIG69" s="710"/>
      <c r="NIH69" s="710"/>
      <c r="NII69" s="710"/>
      <c r="NIJ69" s="710"/>
      <c r="NIK69" s="710"/>
      <c r="NIL69" s="710"/>
      <c r="NIM69" s="710"/>
      <c r="NIN69" s="710"/>
      <c r="NIO69" s="710"/>
      <c r="NIP69" s="710"/>
      <c r="NIQ69" s="710"/>
      <c r="NIR69" s="710"/>
      <c r="NIS69" s="710"/>
      <c r="NIT69" s="710"/>
      <c r="NIU69" s="710"/>
      <c r="NIV69" s="710"/>
      <c r="NIW69" s="710"/>
      <c r="NIX69" s="710"/>
      <c r="NIY69" s="710"/>
      <c r="NIZ69" s="710"/>
      <c r="NJA69" s="710"/>
      <c r="NJB69" s="710"/>
      <c r="NJC69" s="710"/>
      <c r="NJD69" s="710"/>
      <c r="NJE69" s="710"/>
      <c r="NJF69" s="710"/>
      <c r="NJG69" s="710"/>
      <c r="NJH69" s="710"/>
      <c r="NJI69" s="710"/>
      <c r="NJJ69" s="710"/>
      <c r="NJK69" s="710"/>
      <c r="NJL69" s="710"/>
      <c r="NJM69" s="710"/>
      <c r="NJN69" s="710"/>
      <c r="NJO69" s="710"/>
      <c r="NJP69" s="710"/>
      <c r="NJQ69" s="710"/>
      <c r="NJR69" s="710"/>
      <c r="NJS69" s="710"/>
      <c r="NJT69" s="710"/>
      <c r="NJU69" s="710"/>
      <c r="NJV69" s="710"/>
      <c r="NJW69" s="710"/>
      <c r="NJX69" s="710"/>
      <c r="NJY69" s="710"/>
      <c r="NJZ69" s="710"/>
      <c r="NKA69" s="710"/>
      <c r="NKB69" s="710"/>
      <c r="NKC69" s="710"/>
      <c r="NKD69" s="710"/>
      <c r="NKE69" s="710"/>
      <c r="NKF69" s="710"/>
      <c r="NKG69" s="710"/>
      <c r="NKH69" s="710"/>
      <c r="NKI69" s="710"/>
      <c r="NKJ69" s="710"/>
      <c r="NKK69" s="710"/>
      <c r="NKL69" s="710"/>
      <c r="NKM69" s="710"/>
      <c r="NKN69" s="710"/>
      <c r="NKO69" s="710"/>
      <c r="NKP69" s="710"/>
      <c r="NKQ69" s="710"/>
      <c r="NKR69" s="710"/>
      <c r="NKS69" s="710"/>
      <c r="NKT69" s="710"/>
      <c r="NKU69" s="710"/>
      <c r="NKV69" s="710"/>
      <c r="NKW69" s="710"/>
      <c r="NKX69" s="710"/>
      <c r="NKY69" s="710"/>
      <c r="NKZ69" s="710"/>
      <c r="NLA69" s="710"/>
      <c r="NLB69" s="710"/>
      <c r="NLC69" s="710"/>
      <c r="NLD69" s="710"/>
      <c r="NLE69" s="710"/>
      <c r="NLF69" s="710"/>
      <c r="NLG69" s="710"/>
      <c r="NLH69" s="710"/>
      <c r="NLI69" s="710"/>
      <c r="NLJ69" s="710"/>
      <c r="NLK69" s="710"/>
      <c r="NLL69" s="710"/>
      <c r="NLM69" s="710"/>
      <c r="NLN69" s="710"/>
      <c r="NLO69" s="710"/>
      <c r="NLP69" s="710"/>
      <c r="NLQ69" s="710"/>
      <c r="NLR69" s="710"/>
      <c r="NLS69" s="710"/>
      <c r="NLT69" s="710"/>
      <c r="NLU69" s="710"/>
      <c r="NLV69" s="710"/>
      <c r="NLW69" s="710"/>
      <c r="NLX69" s="710"/>
      <c r="NLY69" s="710"/>
      <c r="NLZ69" s="710"/>
      <c r="NMA69" s="710"/>
      <c r="NMB69" s="710"/>
      <c r="NMC69" s="710"/>
      <c r="NMD69" s="710"/>
      <c r="NME69" s="710"/>
      <c r="NMF69" s="710"/>
      <c r="NMG69" s="710"/>
      <c r="NMH69" s="710"/>
      <c r="NMI69" s="710"/>
      <c r="NMJ69" s="710"/>
      <c r="NMK69" s="710"/>
      <c r="NML69" s="710"/>
      <c r="NMM69" s="710"/>
      <c r="NMN69" s="710"/>
      <c r="NMO69" s="710"/>
      <c r="NMP69" s="710"/>
      <c r="NMQ69" s="710"/>
      <c r="NMR69" s="710"/>
      <c r="NMS69" s="710"/>
      <c r="NMT69" s="710"/>
      <c r="NMU69" s="710"/>
      <c r="NMV69" s="710"/>
      <c r="NMW69" s="710"/>
      <c r="NMX69" s="710"/>
      <c r="NMY69" s="710"/>
      <c r="NMZ69" s="710"/>
      <c r="NNA69" s="710"/>
      <c r="NNB69" s="710"/>
      <c r="NNC69" s="710"/>
      <c r="NND69" s="710"/>
      <c r="NNE69" s="710"/>
      <c r="NNF69" s="710"/>
      <c r="NNG69" s="710"/>
      <c r="NNH69" s="710"/>
      <c r="NNI69" s="710"/>
      <c r="NNJ69" s="710"/>
      <c r="NNK69" s="710"/>
      <c r="NNL69" s="710"/>
      <c r="NNM69" s="710"/>
      <c r="NNN69" s="710"/>
      <c r="NNO69" s="710"/>
      <c r="NNP69" s="710"/>
      <c r="NNQ69" s="710"/>
      <c r="NNR69" s="710"/>
      <c r="NNS69" s="710"/>
      <c r="NNT69" s="710"/>
      <c r="NNU69" s="710"/>
      <c r="NNV69" s="710"/>
      <c r="NNW69" s="710"/>
      <c r="NNX69" s="710"/>
      <c r="NNY69" s="710"/>
      <c r="NNZ69" s="710"/>
      <c r="NOA69" s="710"/>
      <c r="NOB69" s="710"/>
      <c r="NOC69" s="710"/>
      <c r="NOD69" s="710"/>
      <c r="NOE69" s="710"/>
      <c r="NOF69" s="710"/>
      <c r="NOG69" s="710"/>
      <c r="NOH69" s="710"/>
      <c r="NOI69" s="710"/>
      <c r="NOJ69" s="710"/>
      <c r="NOK69" s="710"/>
      <c r="NOL69" s="710"/>
      <c r="NOM69" s="710"/>
      <c r="NON69" s="710"/>
      <c r="NOO69" s="710"/>
      <c r="NOP69" s="710"/>
      <c r="NOQ69" s="710"/>
      <c r="NOR69" s="710"/>
      <c r="NOS69" s="710"/>
      <c r="NOT69" s="710"/>
      <c r="NOU69" s="710"/>
      <c r="NOV69" s="710"/>
      <c r="NOW69" s="710"/>
      <c r="NOX69" s="710"/>
      <c r="NOY69" s="710"/>
      <c r="NOZ69" s="710"/>
      <c r="NPA69" s="710"/>
      <c r="NPB69" s="710"/>
      <c r="NPC69" s="710"/>
      <c r="NPD69" s="710"/>
      <c r="NPE69" s="710"/>
      <c r="NPF69" s="710"/>
      <c r="NPG69" s="710"/>
      <c r="NPH69" s="710"/>
      <c r="NPI69" s="710"/>
      <c r="NPJ69" s="710"/>
      <c r="NPK69" s="710"/>
      <c r="NPL69" s="710"/>
      <c r="NPM69" s="710"/>
      <c r="NPN69" s="710"/>
      <c r="NPO69" s="710"/>
      <c r="NPP69" s="710"/>
      <c r="NPQ69" s="710"/>
      <c r="NPR69" s="710"/>
      <c r="NPS69" s="710"/>
      <c r="NPT69" s="710"/>
      <c r="NPU69" s="710"/>
      <c r="NPV69" s="710"/>
      <c r="NPW69" s="710"/>
      <c r="NPX69" s="710"/>
      <c r="NPY69" s="710"/>
      <c r="NPZ69" s="710"/>
      <c r="NQA69" s="710"/>
      <c r="NQB69" s="710"/>
      <c r="NQC69" s="710"/>
      <c r="NQD69" s="710"/>
      <c r="NQE69" s="710"/>
      <c r="NQF69" s="710"/>
      <c r="NQG69" s="710"/>
      <c r="NQH69" s="710"/>
      <c r="NQI69" s="710"/>
      <c r="NQJ69" s="710"/>
      <c r="NQK69" s="710"/>
      <c r="NQL69" s="710"/>
      <c r="NQM69" s="710"/>
      <c r="NQN69" s="710"/>
      <c r="NQO69" s="710"/>
      <c r="NQP69" s="710"/>
      <c r="NQQ69" s="710"/>
      <c r="NQR69" s="710"/>
      <c r="NQS69" s="710"/>
      <c r="NQT69" s="710"/>
      <c r="NQU69" s="710"/>
      <c r="NQV69" s="710"/>
      <c r="NQW69" s="710"/>
      <c r="NQX69" s="710"/>
      <c r="NQY69" s="710"/>
      <c r="NQZ69" s="710"/>
      <c r="NRA69" s="710"/>
      <c r="NRB69" s="710"/>
      <c r="NRC69" s="710"/>
      <c r="NRD69" s="710"/>
      <c r="NRE69" s="710"/>
      <c r="NRF69" s="710"/>
      <c r="NRG69" s="710"/>
      <c r="NRH69" s="710"/>
      <c r="NRI69" s="710"/>
      <c r="NRJ69" s="710"/>
      <c r="NRK69" s="710"/>
      <c r="NRL69" s="710"/>
      <c r="NRM69" s="710"/>
      <c r="NRN69" s="710"/>
      <c r="NRO69" s="710"/>
      <c r="NRP69" s="710"/>
      <c r="NRQ69" s="710"/>
      <c r="NRR69" s="710"/>
      <c r="NRS69" s="710"/>
      <c r="NRT69" s="710"/>
      <c r="NRU69" s="710"/>
      <c r="NRV69" s="710"/>
      <c r="NRW69" s="710"/>
      <c r="NRX69" s="710"/>
      <c r="NRY69" s="710"/>
      <c r="NRZ69" s="710"/>
      <c r="NSA69" s="710"/>
      <c r="NSB69" s="710"/>
      <c r="NSC69" s="710"/>
      <c r="NSD69" s="710"/>
      <c r="NSE69" s="710"/>
      <c r="NSF69" s="710"/>
      <c r="NSG69" s="710"/>
      <c r="NSH69" s="710"/>
      <c r="NSI69" s="710"/>
      <c r="NSJ69" s="710"/>
      <c r="NSK69" s="710"/>
      <c r="NSL69" s="710"/>
      <c r="NSM69" s="710"/>
      <c r="NSN69" s="710"/>
      <c r="NSO69" s="710"/>
      <c r="NSP69" s="710"/>
      <c r="NSQ69" s="710"/>
      <c r="NSR69" s="710"/>
      <c r="NSS69" s="710"/>
      <c r="NST69" s="710"/>
      <c r="NSU69" s="710"/>
      <c r="NSV69" s="710"/>
      <c r="NSW69" s="710"/>
      <c r="NSX69" s="710"/>
      <c r="NSY69" s="710"/>
      <c r="NSZ69" s="710"/>
      <c r="NTA69" s="710"/>
      <c r="NTB69" s="710"/>
      <c r="NTC69" s="710"/>
      <c r="NTD69" s="710"/>
      <c r="NTE69" s="710"/>
      <c r="NTF69" s="710"/>
      <c r="NTG69" s="710"/>
      <c r="NTH69" s="710"/>
      <c r="NTI69" s="710"/>
      <c r="NTJ69" s="710"/>
      <c r="NTK69" s="710"/>
      <c r="NTL69" s="710"/>
      <c r="NTM69" s="710"/>
      <c r="NTN69" s="710"/>
      <c r="NTO69" s="710"/>
      <c r="NTP69" s="710"/>
      <c r="NTQ69" s="710"/>
      <c r="NTR69" s="710"/>
      <c r="NTS69" s="710"/>
      <c r="NTT69" s="710"/>
      <c r="NTU69" s="710"/>
      <c r="NTV69" s="710"/>
      <c r="NTW69" s="710"/>
      <c r="NTX69" s="710"/>
      <c r="NTY69" s="710"/>
      <c r="NTZ69" s="710"/>
      <c r="NUA69" s="710"/>
      <c r="NUB69" s="710"/>
      <c r="NUC69" s="710"/>
      <c r="NUD69" s="710"/>
      <c r="NUE69" s="710"/>
      <c r="NUF69" s="710"/>
      <c r="NUG69" s="710"/>
      <c r="NUH69" s="710"/>
      <c r="NUI69" s="710"/>
      <c r="NUJ69" s="710"/>
      <c r="NUK69" s="710"/>
      <c r="NUL69" s="710"/>
      <c r="NUM69" s="710"/>
      <c r="NUN69" s="710"/>
      <c r="NUO69" s="710"/>
      <c r="NUP69" s="710"/>
      <c r="NUQ69" s="710"/>
      <c r="NUR69" s="710"/>
      <c r="NUS69" s="710"/>
      <c r="NUT69" s="710"/>
      <c r="NUU69" s="710"/>
      <c r="NUV69" s="710"/>
      <c r="NUW69" s="710"/>
      <c r="NUX69" s="710"/>
      <c r="NUY69" s="710"/>
      <c r="NUZ69" s="710"/>
      <c r="NVA69" s="710"/>
      <c r="NVB69" s="710"/>
      <c r="NVC69" s="710"/>
      <c r="NVD69" s="710"/>
      <c r="NVE69" s="710"/>
      <c r="NVF69" s="710"/>
      <c r="NVG69" s="710"/>
      <c r="NVH69" s="710"/>
      <c r="NVI69" s="710"/>
      <c r="NVJ69" s="710"/>
      <c r="NVK69" s="710"/>
      <c r="NVL69" s="710"/>
      <c r="NVM69" s="710"/>
      <c r="NVN69" s="710"/>
      <c r="NVO69" s="710"/>
      <c r="NVP69" s="710"/>
      <c r="NVQ69" s="710"/>
      <c r="NVR69" s="710"/>
      <c r="NVS69" s="710"/>
      <c r="NVT69" s="710"/>
      <c r="NVU69" s="710"/>
      <c r="NVV69" s="710"/>
      <c r="NVW69" s="710"/>
      <c r="NVX69" s="710"/>
      <c r="NVY69" s="710"/>
      <c r="NVZ69" s="710"/>
      <c r="NWA69" s="710"/>
      <c r="NWB69" s="710"/>
      <c r="NWC69" s="710"/>
      <c r="NWD69" s="710"/>
      <c r="NWE69" s="710"/>
      <c r="NWF69" s="710"/>
      <c r="NWG69" s="710"/>
      <c r="NWH69" s="710"/>
      <c r="NWI69" s="710"/>
      <c r="NWJ69" s="710"/>
      <c r="NWK69" s="710"/>
      <c r="NWL69" s="710"/>
      <c r="NWM69" s="710"/>
      <c r="NWN69" s="710"/>
      <c r="NWO69" s="710"/>
      <c r="NWP69" s="710"/>
      <c r="NWQ69" s="710"/>
      <c r="NWR69" s="710"/>
      <c r="NWS69" s="710"/>
      <c r="NWT69" s="710"/>
      <c r="NWU69" s="710"/>
      <c r="NWV69" s="710"/>
      <c r="NWW69" s="710"/>
      <c r="NWX69" s="710"/>
      <c r="NWY69" s="710"/>
      <c r="NWZ69" s="710"/>
      <c r="NXA69" s="710"/>
      <c r="NXB69" s="710"/>
      <c r="NXC69" s="710"/>
      <c r="NXD69" s="710"/>
      <c r="NXE69" s="710"/>
      <c r="NXF69" s="710"/>
      <c r="NXG69" s="710"/>
      <c r="NXH69" s="710"/>
      <c r="NXI69" s="710"/>
      <c r="NXJ69" s="710"/>
      <c r="NXK69" s="710"/>
      <c r="NXL69" s="710"/>
      <c r="NXM69" s="710"/>
      <c r="NXN69" s="710"/>
      <c r="NXO69" s="710"/>
      <c r="NXP69" s="710"/>
      <c r="NXQ69" s="710"/>
      <c r="NXR69" s="710"/>
      <c r="NXS69" s="710"/>
      <c r="NXT69" s="710"/>
      <c r="NXU69" s="710"/>
      <c r="NXV69" s="710"/>
      <c r="NXW69" s="710"/>
      <c r="NXX69" s="710"/>
      <c r="NXY69" s="710"/>
      <c r="NXZ69" s="710"/>
      <c r="NYA69" s="710"/>
      <c r="NYB69" s="710"/>
      <c r="NYC69" s="710"/>
      <c r="NYD69" s="710"/>
      <c r="NYE69" s="710"/>
      <c r="NYF69" s="710"/>
      <c r="NYG69" s="710"/>
      <c r="NYH69" s="710"/>
      <c r="NYI69" s="710"/>
      <c r="NYJ69" s="710"/>
      <c r="NYK69" s="710"/>
      <c r="NYL69" s="710"/>
      <c r="NYM69" s="710"/>
      <c r="NYN69" s="710"/>
      <c r="NYO69" s="710"/>
      <c r="NYP69" s="710"/>
      <c r="NYQ69" s="710"/>
      <c r="NYR69" s="710"/>
      <c r="NYS69" s="710"/>
      <c r="NYT69" s="710"/>
      <c r="NYU69" s="710"/>
      <c r="NYV69" s="710"/>
      <c r="NYW69" s="710"/>
      <c r="NYX69" s="710"/>
      <c r="NYY69" s="710"/>
      <c r="NYZ69" s="710"/>
      <c r="NZA69" s="710"/>
      <c r="NZB69" s="710"/>
      <c r="NZC69" s="710"/>
      <c r="NZD69" s="710"/>
      <c r="NZE69" s="710"/>
      <c r="NZF69" s="710"/>
      <c r="NZG69" s="710"/>
      <c r="NZH69" s="710"/>
      <c r="NZI69" s="710"/>
      <c r="NZJ69" s="710"/>
      <c r="NZK69" s="710"/>
      <c r="NZL69" s="710"/>
      <c r="NZM69" s="710"/>
      <c r="NZN69" s="710"/>
      <c r="NZO69" s="710"/>
      <c r="NZP69" s="710"/>
      <c r="NZQ69" s="710"/>
      <c r="NZR69" s="710"/>
      <c r="NZS69" s="710"/>
      <c r="NZT69" s="710"/>
      <c r="NZU69" s="710"/>
      <c r="NZV69" s="710"/>
      <c r="NZW69" s="710"/>
      <c r="NZX69" s="710"/>
      <c r="NZY69" s="710"/>
      <c r="NZZ69" s="710"/>
      <c r="OAA69" s="710"/>
      <c r="OAB69" s="710"/>
      <c r="OAC69" s="710"/>
      <c r="OAD69" s="710"/>
      <c r="OAE69" s="710"/>
      <c r="OAF69" s="710"/>
      <c r="OAG69" s="710"/>
      <c r="OAH69" s="710"/>
      <c r="OAI69" s="710"/>
      <c r="OAJ69" s="710"/>
      <c r="OAK69" s="710"/>
      <c r="OAL69" s="710"/>
      <c r="OAM69" s="710"/>
      <c r="OAN69" s="710"/>
      <c r="OAO69" s="710"/>
      <c r="OAP69" s="710"/>
      <c r="OAQ69" s="710"/>
      <c r="OAR69" s="710"/>
      <c r="OAS69" s="710"/>
      <c r="OAT69" s="710"/>
      <c r="OAU69" s="710"/>
      <c r="OAV69" s="710"/>
      <c r="OAW69" s="710"/>
      <c r="OAX69" s="710"/>
      <c r="OAY69" s="710"/>
      <c r="OAZ69" s="710"/>
      <c r="OBA69" s="710"/>
      <c r="OBB69" s="710"/>
      <c r="OBC69" s="710"/>
      <c r="OBD69" s="710"/>
      <c r="OBE69" s="710"/>
      <c r="OBF69" s="710"/>
      <c r="OBG69" s="710"/>
      <c r="OBH69" s="710"/>
      <c r="OBI69" s="710"/>
      <c r="OBJ69" s="710"/>
      <c r="OBK69" s="710"/>
      <c r="OBL69" s="710"/>
      <c r="OBM69" s="710"/>
      <c r="OBN69" s="710"/>
      <c r="OBO69" s="710"/>
      <c r="OBP69" s="710"/>
      <c r="OBQ69" s="710"/>
      <c r="OBR69" s="710"/>
      <c r="OBS69" s="710"/>
      <c r="OBT69" s="710"/>
      <c r="OBU69" s="710"/>
      <c r="OBV69" s="710"/>
      <c r="OBW69" s="710"/>
      <c r="OBX69" s="710"/>
      <c r="OBY69" s="710"/>
      <c r="OBZ69" s="710"/>
      <c r="OCA69" s="710"/>
      <c r="OCB69" s="710"/>
      <c r="OCC69" s="710"/>
      <c r="OCD69" s="710"/>
      <c r="OCE69" s="710"/>
      <c r="OCF69" s="710"/>
      <c r="OCG69" s="710"/>
      <c r="OCH69" s="710"/>
      <c r="OCI69" s="710"/>
      <c r="OCJ69" s="710"/>
      <c r="OCK69" s="710"/>
      <c r="OCL69" s="710"/>
      <c r="OCM69" s="710"/>
      <c r="OCN69" s="710"/>
      <c r="OCO69" s="710"/>
      <c r="OCP69" s="710"/>
      <c r="OCQ69" s="710"/>
      <c r="OCR69" s="710"/>
      <c r="OCS69" s="710"/>
      <c r="OCT69" s="710"/>
      <c r="OCU69" s="710"/>
      <c r="OCV69" s="710"/>
      <c r="OCW69" s="710"/>
      <c r="OCX69" s="710"/>
      <c r="OCY69" s="710"/>
      <c r="OCZ69" s="710"/>
      <c r="ODA69" s="710"/>
      <c r="ODB69" s="710"/>
      <c r="ODC69" s="710"/>
      <c r="ODD69" s="710"/>
      <c r="ODE69" s="710"/>
      <c r="ODF69" s="710"/>
      <c r="ODG69" s="710"/>
      <c r="ODH69" s="710"/>
      <c r="ODI69" s="710"/>
      <c r="ODJ69" s="710"/>
      <c r="ODK69" s="710"/>
      <c r="ODL69" s="710"/>
      <c r="ODM69" s="710"/>
      <c r="ODN69" s="710"/>
      <c r="ODO69" s="710"/>
      <c r="ODP69" s="710"/>
      <c r="ODQ69" s="710"/>
      <c r="ODR69" s="710"/>
      <c r="ODS69" s="710"/>
      <c r="ODT69" s="710"/>
      <c r="ODU69" s="710"/>
      <c r="ODV69" s="710"/>
      <c r="ODW69" s="710"/>
      <c r="ODX69" s="710"/>
      <c r="ODY69" s="710"/>
      <c r="ODZ69" s="710"/>
      <c r="OEA69" s="710"/>
      <c r="OEB69" s="710"/>
      <c r="OEC69" s="710"/>
      <c r="OED69" s="710"/>
      <c r="OEE69" s="710"/>
      <c r="OEF69" s="710"/>
      <c r="OEG69" s="710"/>
      <c r="OEH69" s="710"/>
      <c r="OEI69" s="710"/>
      <c r="OEJ69" s="710"/>
      <c r="OEK69" s="710"/>
      <c r="OEL69" s="710"/>
      <c r="OEM69" s="710"/>
      <c r="OEN69" s="710"/>
      <c r="OEO69" s="710"/>
      <c r="OEP69" s="710"/>
      <c r="OEQ69" s="710"/>
      <c r="OER69" s="710"/>
      <c r="OES69" s="710"/>
      <c r="OET69" s="710"/>
      <c r="OEU69" s="710"/>
      <c r="OEV69" s="710"/>
      <c r="OEW69" s="710"/>
      <c r="OEX69" s="710"/>
      <c r="OEY69" s="710"/>
      <c r="OEZ69" s="710"/>
      <c r="OFA69" s="710"/>
      <c r="OFB69" s="710"/>
      <c r="OFC69" s="710"/>
      <c r="OFD69" s="710"/>
      <c r="OFE69" s="710"/>
      <c r="OFF69" s="710"/>
      <c r="OFG69" s="710"/>
      <c r="OFH69" s="710"/>
      <c r="OFI69" s="710"/>
      <c r="OFJ69" s="710"/>
      <c r="OFK69" s="710"/>
      <c r="OFL69" s="710"/>
      <c r="OFM69" s="710"/>
      <c r="OFN69" s="710"/>
      <c r="OFO69" s="710"/>
      <c r="OFP69" s="710"/>
      <c r="OFQ69" s="710"/>
      <c r="OFR69" s="710"/>
      <c r="OFS69" s="710"/>
      <c r="OFT69" s="710"/>
      <c r="OFU69" s="710"/>
      <c r="OFV69" s="710"/>
      <c r="OFW69" s="710"/>
      <c r="OFX69" s="710"/>
      <c r="OFY69" s="710"/>
      <c r="OFZ69" s="710"/>
      <c r="OGA69" s="710"/>
      <c r="OGB69" s="710"/>
      <c r="OGC69" s="710"/>
      <c r="OGD69" s="710"/>
      <c r="OGE69" s="710"/>
      <c r="OGF69" s="710"/>
      <c r="OGG69" s="710"/>
      <c r="OGH69" s="710"/>
      <c r="OGI69" s="710"/>
      <c r="OGJ69" s="710"/>
      <c r="OGK69" s="710"/>
      <c r="OGL69" s="710"/>
      <c r="OGM69" s="710"/>
      <c r="OGN69" s="710"/>
      <c r="OGO69" s="710"/>
      <c r="OGP69" s="710"/>
      <c r="OGQ69" s="710"/>
      <c r="OGR69" s="710"/>
      <c r="OGS69" s="710"/>
      <c r="OGT69" s="710"/>
      <c r="OGU69" s="710"/>
      <c r="OGV69" s="710"/>
      <c r="OGW69" s="710"/>
      <c r="OGX69" s="710"/>
      <c r="OGY69" s="710"/>
      <c r="OGZ69" s="710"/>
      <c r="OHA69" s="710"/>
      <c r="OHB69" s="710"/>
      <c r="OHC69" s="710"/>
      <c r="OHD69" s="710"/>
      <c r="OHE69" s="710"/>
      <c r="OHF69" s="710"/>
      <c r="OHG69" s="710"/>
      <c r="OHH69" s="710"/>
      <c r="OHI69" s="710"/>
      <c r="OHJ69" s="710"/>
      <c r="OHK69" s="710"/>
      <c r="OHL69" s="710"/>
      <c r="OHM69" s="710"/>
      <c r="OHN69" s="710"/>
      <c r="OHO69" s="710"/>
      <c r="OHP69" s="710"/>
      <c r="OHQ69" s="710"/>
      <c r="OHR69" s="710"/>
      <c r="OHS69" s="710"/>
      <c r="OHT69" s="710"/>
      <c r="OHU69" s="710"/>
      <c r="OHV69" s="710"/>
      <c r="OHW69" s="710"/>
      <c r="OHX69" s="710"/>
      <c r="OHY69" s="710"/>
      <c r="OHZ69" s="710"/>
      <c r="OIA69" s="710"/>
      <c r="OIB69" s="710"/>
      <c r="OIC69" s="710"/>
      <c r="OID69" s="710"/>
      <c r="OIE69" s="710"/>
      <c r="OIF69" s="710"/>
      <c r="OIG69" s="710"/>
      <c r="OIH69" s="710"/>
      <c r="OII69" s="710"/>
      <c r="OIJ69" s="710"/>
      <c r="OIK69" s="710"/>
      <c r="OIL69" s="710"/>
      <c r="OIM69" s="710"/>
      <c r="OIN69" s="710"/>
      <c r="OIO69" s="710"/>
      <c r="OIP69" s="710"/>
      <c r="OIQ69" s="710"/>
      <c r="OIR69" s="710"/>
      <c r="OIS69" s="710"/>
      <c r="OIT69" s="710"/>
      <c r="OIU69" s="710"/>
      <c r="OIV69" s="710"/>
      <c r="OIW69" s="710"/>
      <c r="OIX69" s="710"/>
      <c r="OIY69" s="710"/>
      <c r="OIZ69" s="710"/>
      <c r="OJA69" s="710"/>
      <c r="OJB69" s="710"/>
      <c r="OJC69" s="710"/>
      <c r="OJD69" s="710"/>
      <c r="OJE69" s="710"/>
      <c r="OJF69" s="710"/>
      <c r="OJG69" s="710"/>
      <c r="OJH69" s="710"/>
      <c r="OJI69" s="710"/>
      <c r="OJJ69" s="710"/>
      <c r="OJK69" s="710"/>
      <c r="OJL69" s="710"/>
      <c r="OJM69" s="710"/>
      <c r="OJN69" s="710"/>
      <c r="OJO69" s="710"/>
      <c r="OJP69" s="710"/>
      <c r="OJQ69" s="710"/>
      <c r="OJR69" s="710"/>
      <c r="OJS69" s="710"/>
      <c r="OJT69" s="710"/>
      <c r="OJU69" s="710"/>
      <c r="OJV69" s="710"/>
      <c r="OJW69" s="710"/>
      <c r="OJX69" s="710"/>
      <c r="OJY69" s="710"/>
      <c r="OJZ69" s="710"/>
      <c r="OKA69" s="710"/>
      <c r="OKB69" s="710"/>
      <c r="OKC69" s="710"/>
      <c r="OKD69" s="710"/>
      <c r="OKE69" s="710"/>
      <c r="OKF69" s="710"/>
      <c r="OKG69" s="710"/>
      <c r="OKH69" s="710"/>
      <c r="OKI69" s="710"/>
      <c r="OKJ69" s="710"/>
      <c r="OKK69" s="710"/>
      <c r="OKL69" s="710"/>
      <c r="OKM69" s="710"/>
      <c r="OKN69" s="710"/>
      <c r="OKO69" s="710"/>
      <c r="OKP69" s="710"/>
      <c r="OKQ69" s="710"/>
      <c r="OKR69" s="710"/>
      <c r="OKS69" s="710"/>
      <c r="OKT69" s="710"/>
      <c r="OKU69" s="710"/>
      <c r="OKV69" s="710"/>
      <c r="OKW69" s="710"/>
      <c r="OKX69" s="710"/>
      <c r="OKY69" s="710"/>
      <c r="OKZ69" s="710"/>
      <c r="OLA69" s="710"/>
      <c r="OLB69" s="710"/>
      <c r="OLC69" s="710"/>
      <c r="OLD69" s="710"/>
      <c r="OLE69" s="710"/>
      <c r="OLF69" s="710"/>
      <c r="OLG69" s="710"/>
      <c r="OLH69" s="710"/>
      <c r="OLI69" s="710"/>
      <c r="OLJ69" s="710"/>
      <c r="OLK69" s="710"/>
      <c r="OLL69" s="710"/>
      <c r="OLM69" s="710"/>
      <c r="OLN69" s="710"/>
      <c r="OLO69" s="710"/>
      <c r="OLP69" s="710"/>
      <c r="OLQ69" s="710"/>
      <c r="OLR69" s="710"/>
      <c r="OLS69" s="710"/>
      <c r="OLT69" s="710"/>
      <c r="OLU69" s="710"/>
      <c r="OLV69" s="710"/>
      <c r="OLW69" s="710"/>
      <c r="OLX69" s="710"/>
      <c r="OLY69" s="710"/>
      <c r="OLZ69" s="710"/>
      <c r="OMA69" s="710"/>
      <c r="OMB69" s="710"/>
      <c r="OMC69" s="710"/>
      <c r="OMD69" s="710"/>
      <c r="OME69" s="710"/>
      <c r="OMF69" s="710"/>
      <c r="OMG69" s="710"/>
      <c r="OMH69" s="710"/>
      <c r="OMI69" s="710"/>
      <c r="OMJ69" s="710"/>
      <c r="OMK69" s="710"/>
      <c r="OML69" s="710"/>
      <c r="OMM69" s="710"/>
      <c r="OMN69" s="710"/>
      <c r="OMO69" s="710"/>
      <c r="OMP69" s="710"/>
      <c r="OMQ69" s="710"/>
      <c r="OMR69" s="710"/>
      <c r="OMS69" s="710"/>
      <c r="OMT69" s="710"/>
      <c r="OMU69" s="710"/>
      <c r="OMV69" s="710"/>
      <c r="OMW69" s="710"/>
      <c r="OMX69" s="710"/>
      <c r="OMY69" s="710"/>
      <c r="OMZ69" s="710"/>
      <c r="ONA69" s="710"/>
      <c r="ONB69" s="710"/>
      <c r="ONC69" s="710"/>
      <c r="OND69" s="710"/>
      <c r="ONE69" s="710"/>
      <c r="ONF69" s="710"/>
      <c r="ONG69" s="710"/>
      <c r="ONH69" s="710"/>
      <c r="ONI69" s="710"/>
      <c r="ONJ69" s="710"/>
      <c r="ONK69" s="710"/>
      <c r="ONL69" s="710"/>
      <c r="ONM69" s="710"/>
      <c r="ONN69" s="710"/>
      <c r="ONO69" s="710"/>
      <c r="ONP69" s="710"/>
      <c r="ONQ69" s="710"/>
      <c r="ONR69" s="710"/>
      <c r="ONS69" s="710"/>
      <c r="ONT69" s="710"/>
      <c r="ONU69" s="710"/>
      <c r="ONV69" s="710"/>
      <c r="ONW69" s="710"/>
      <c r="ONX69" s="710"/>
      <c r="ONY69" s="710"/>
      <c r="ONZ69" s="710"/>
      <c r="OOA69" s="710"/>
      <c r="OOB69" s="710"/>
      <c r="OOC69" s="710"/>
      <c r="OOD69" s="710"/>
      <c r="OOE69" s="710"/>
      <c r="OOF69" s="710"/>
      <c r="OOG69" s="710"/>
      <c r="OOH69" s="710"/>
      <c r="OOI69" s="710"/>
      <c r="OOJ69" s="710"/>
      <c r="OOK69" s="710"/>
      <c r="OOL69" s="710"/>
      <c r="OOM69" s="710"/>
      <c r="OON69" s="710"/>
      <c r="OOO69" s="710"/>
      <c r="OOP69" s="710"/>
      <c r="OOQ69" s="710"/>
      <c r="OOR69" s="710"/>
      <c r="OOS69" s="710"/>
      <c r="OOT69" s="710"/>
      <c r="OOU69" s="710"/>
      <c r="OOV69" s="710"/>
      <c r="OOW69" s="710"/>
      <c r="OOX69" s="710"/>
      <c r="OOY69" s="710"/>
      <c r="OOZ69" s="710"/>
      <c r="OPA69" s="710"/>
      <c r="OPB69" s="710"/>
      <c r="OPC69" s="710"/>
      <c r="OPD69" s="710"/>
      <c r="OPE69" s="710"/>
      <c r="OPF69" s="710"/>
      <c r="OPG69" s="710"/>
      <c r="OPH69" s="710"/>
      <c r="OPI69" s="710"/>
      <c r="OPJ69" s="710"/>
      <c r="OPK69" s="710"/>
      <c r="OPL69" s="710"/>
      <c r="OPM69" s="710"/>
      <c r="OPN69" s="710"/>
      <c r="OPO69" s="710"/>
      <c r="OPP69" s="710"/>
      <c r="OPQ69" s="710"/>
      <c r="OPR69" s="710"/>
      <c r="OPS69" s="710"/>
      <c r="OPT69" s="710"/>
      <c r="OPU69" s="710"/>
      <c r="OPV69" s="710"/>
      <c r="OPW69" s="710"/>
      <c r="OPX69" s="710"/>
      <c r="OPY69" s="710"/>
      <c r="OPZ69" s="710"/>
      <c r="OQA69" s="710"/>
      <c r="OQB69" s="710"/>
      <c r="OQC69" s="710"/>
      <c r="OQD69" s="710"/>
      <c r="OQE69" s="710"/>
      <c r="OQF69" s="710"/>
      <c r="OQG69" s="710"/>
      <c r="OQH69" s="710"/>
      <c r="OQI69" s="710"/>
      <c r="OQJ69" s="710"/>
      <c r="OQK69" s="710"/>
      <c r="OQL69" s="710"/>
      <c r="OQM69" s="710"/>
      <c r="OQN69" s="710"/>
      <c r="OQO69" s="710"/>
      <c r="OQP69" s="710"/>
      <c r="OQQ69" s="710"/>
      <c r="OQR69" s="710"/>
      <c r="OQS69" s="710"/>
      <c r="OQT69" s="710"/>
      <c r="OQU69" s="710"/>
      <c r="OQV69" s="710"/>
      <c r="OQW69" s="710"/>
      <c r="OQX69" s="710"/>
      <c r="OQY69" s="710"/>
      <c r="OQZ69" s="710"/>
      <c r="ORA69" s="710"/>
      <c r="ORB69" s="710"/>
      <c r="ORC69" s="710"/>
      <c r="ORD69" s="710"/>
      <c r="ORE69" s="710"/>
      <c r="ORF69" s="710"/>
      <c r="ORG69" s="710"/>
      <c r="ORH69" s="710"/>
      <c r="ORI69" s="710"/>
      <c r="ORJ69" s="710"/>
      <c r="ORK69" s="710"/>
      <c r="ORL69" s="710"/>
      <c r="ORM69" s="710"/>
      <c r="ORN69" s="710"/>
      <c r="ORO69" s="710"/>
      <c r="ORP69" s="710"/>
      <c r="ORQ69" s="710"/>
      <c r="ORR69" s="710"/>
      <c r="ORS69" s="710"/>
      <c r="ORT69" s="710"/>
      <c r="ORU69" s="710"/>
      <c r="ORV69" s="710"/>
      <c r="ORW69" s="710"/>
      <c r="ORX69" s="710"/>
      <c r="ORY69" s="710"/>
      <c r="ORZ69" s="710"/>
      <c r="OSA69" s="710"/>
      <c r="OSB69" s="710"/>
      <c r="OSC69" s="710"/>
      <c r="OSD69" s="710"/>
      <c r="OSE69" s="710"/>
      <c r="OSF69" s="710"/>
      <c r="OSG69" s="710"/>
      <c r="OSH69" s="710"/>
      <c r="OSI69" s="710"/>
      <c r="OSJ69" s="710"/>
      <c r="OSK69" s="710"/>
      <c r="OSL69" s="710"/>
      <c r="OSM69" s="710"/>
      <c r="OSN69" s="710"/>
      <c r="OSO69" s="710"/>
      <c r="OSP69" s="710"/>
      <c r="OSQ69" s="710"/>
      <c r="OSR69" s="710"/>
      <c r="OSS69" s="710"/>
      <c r="OST69" s="710"/>
      <c r="OSU69" s="710"/>
      <c r="OSV69" s="710"/>
      <c r="OSW69" s="710"/>
      <c r="OSX69" s="710"/>
      <c r="OSY69" s="710"/>
      <c r="OSZ69" s="710"/>
      <c r="OTA69" s="710"/>
      <c r="OTB69" s="710"/>
      <c r="OTC69" s="710"/>
      <c r="OTD69" s="710"/>
      <c r="OTE69" s="710"/>
      <c r="OTF69" s="710"/>
      <c r="OTG69" s="710"/>
      <c r="OTH69" s="710"/>
      <c r="OTI69" s="710"/>
      <c r="OTJ69" s="710"/>
      <c r="OTK69" s="710"/>
      <c r="OTL69" s="710"/>
      <c r="OTM69" s="710"/>
      <c r="OTN69" s="710"/>
      <c r="OTO69" s="710"/>
      <c r="OTP69" s="710"/>
      <c r="OTQ69" s="710"/>
      <c r="OTR69" s="710"/>
      <c r="OTS69" s="710"/>
      <c r="OTT69" s="710"/>
      <c r="OTU69" s="710"/>
      <c r="OTV69" s="710"/>
      <c r="OTW69" s="710"/>
      <c r="OTX69" s="710"/>
      <c r="OTY69" s="710"/>
      <c r="OTZ69" s="710"/>
      <c r="OUA69" s="710"/>
      <c r="OUB69" s="710"/>
      <c r="OUC69" s="710"/>
      <c r="OUD69" s="710"/>
      <c r="OUE69" s="710"/>
      <c r="OUF69" s="710"/>
      <c r="OUG69" s="710"/>
      <c r="OUH69" s="710"/>
      <c r="OUI69" s="710"/>
      <c r="OUJ69" s="710"/>
      <c r="OUK69" s="710"/>
      <c r="OUL69" s="710"/>
      <c r="OUM69" s="710"/>
      <c r="OUN69" s="710"/>
      <c r="OUO69" s="710"/>
      <c r="OUP69" s="710"/>
      <c r="OUQ69" s="710"/>
      <c r="OUR69" s="710"/>
      <c r="OUS69" s="710"/>
      <c r="OUT69" s="710"/>
      <c r="OUU69" s="710"/>
      <c r="OUV69" s="710"/>
      <c r="OUW69" s="710"/>
      <c r="OUX69" s="710"/>
      <c r="OUY69" s="710"/>
      <c r="OUZ69" s="710"/>
      <c r="OVA69" s="710"/>
      <c r="OVB69" s="710"/>
      <c r="OVC69" s="710"/>
      <c r="OVD69" s="710"/>
      <c r="OVE69" s="710"/>
      <c r="OVF69" s="710"/>
      <c r="OVG69" s="710"/>
      <c r="OVH69" s="710"/>
      <c r="OVI69" s="710"/>
      <c r="OVJ69" s="710"/>
      <c r="OVK69" s="710"/>
      <c r="OVL69" s="710"/>
      <c r="OVM69" s="710"/>
      <c r="OVN69" s="710"/>
      <c r="OVO69" s="710"/>
      <c r="OVP69" s="710"/>
      <c r="OVQ69" s="710"/>
      <c r="OVR69" s="710"/>
      <c r="OVS69" s="710"/>
      <c r="OVT69" s="710"/>
      <c r="OVU69" s="710"/>
      <c r="OVV69" s="710"/>
      <c r="OVW69" s="710"/>
      <c r="OVX69" s="710"/>
      <c r="OVY69" s="710"/>
      <c r="OVZ69" s="710"/>
      <c r="OWA69" s="710"/>
      <c r="OWB69" s="710"/>
      <c r="OWC69" s="710"/>
      <c r="OWD69" s="710"/>
      <c r="OWE69" s="710"/>
      <c r="OWF69" s="710"/>
      <c r="OWG69" s="710"/>
      <c r="OWH69" s="710"/>
      <c r="OWI69" s="710"/>
      <c r="OWJ69" s="710"/>
      <c r="OWK69" s="710"/>
      <c r="OWL69" s="710"/>
      <c r="OWM69" s="710"/>
      <c r="OWN69" s="710"/>
      <c r="OWO69" s="710"/>
      <c r="OWP69" s="710"/>
      <c r="OWQ69" s="710"/>
      <c r="OWR69" s="710"/>
      <c r="OWS69" s="710"/>
      <c r="OWT69" s="710"/>
      <c r="OWU69" s="710"/>
      <c r="OWV69" s="710"/>
      <c r="OWW69" s="710"/>
      <c r="OWX69" s="710"/>
      <c r="OWY69" s="710"/>
      <c r="OWZ69" s="710"/>
      <c r="OXA69" s="710"/>
      <c r="OXB69" s="710"/>
      <c r="OXC69" s="710"/>
      <c r="OXD69" s="710"/>
      <c r="OXE69" s="710"/>
      <c r="OXF69" s="710"/>
      <c r="OXG69" s="710"/>
      <c r="OXH69" s="710"/>
      <c r="OXI69" s="710"/>
      <c r="OXJ69" s="710"/>
      <c r="OXK69" s="710"/>
      <c r="OXL69" s="710"/>
      <c r="OXM69" s="710"/>
      <c r="OXN69" s="710"/>
      <c r="OXO69" s="710"/>
      <c r="OXP69" s="710"/>
      <c r="OXQ69" s="710"/>
      <c r="OXR69" s="710"/>
      <c r="OXS69" s="710"/>
      <c r="OXT69" s="710"/>
      <c r="OXU69" s="710"/>
      <c r="OXV69" s="710"/>
      <c r="OXW69" s="710"/>
      <c r="OXX69" s="710"/>
      <c r="OXY69" s="710"/>
      <c r="OXZ69" s="710"/>
      <c r="OYA69" s="710"/>
      <c r="OYB69" s="710"/>
      <c r="OYC69" s="710"/>
      <c r="OYD69" s="710"/>
      <c r="OYE69" s="710"/>
      <c r="OYF69" s="710"/>
      <c r="OYG69" s="710"/>
      <c r="OYH69" s="710"/>
      <c r="OYI69" s="710"/>
      <c r="OYJ69" s="710"/>
      <c r="OYK69" s="710"/>
      <c r="OYL69" s="710"/>
      <c r="OYM69" s="710"/>
      <c r="OYN69" s="710"/>
      <c r="OYO69" s="710"/>
      <c r="OYP69" s="710"/>
      <c r="OYQ69" s="710"/>
      <c r="OYR69" s="710"/>
      <c r="OYS69" s="710"/>
      <c r="OYT69" s="710"/>
      <c r="OYU69" s="710"/>
      <c r="OYV69" s="710"/>
      <c r="OYW69" s="710"/>
      <c r="OYX69" s="710"/>
      <c r="OYY69" s="710"/>
      <c r="OYZ69" s="710"/>
      <c r="OZA69" s="710"/>
      <c r="OZB69" s="710"/>
      <c r="OZC69" s="710"/>
      <c r="OZD69" s="710"/>
      <c r="OZE69" s="710"/>
      <c r="OZF69" s="710"/>
      <c r="OZG69" s="710"/>
      <c r="OZH69" s="710"/>
      <c r="OZI69" s="710"/>
      <c r="OZJ69" s="710"/>
      <c r="OZK69" s="710"/>
      <c r="OZL69" s="710"/>
      <c r="OZM69" s="710"/>
      <c r="OZN69" s="710"/>
      <c r="OZO69" s="710"/>
      <c r="OZP69" s="710"/>
      <c r="OZQ69" s="710"/>
      <c r="OZR69" s="710"/>
      <c r="OZS69" s="710"/>
      <c r="OZT69" s="710"/>
      <c r="OZU69" s="710"/>
      <c r="OZV69" s="710"/>
      <c r="OZW69" s="710"/>
      <c r="OZX69" s="710"/>
      <c r="OZY69" s="710"/>
      <c r="OZZ69" s="710"/>
      <c r="PAA69" s="710"/>
      <c r="PAB69" s="710"/>
      <c r="PAC69" s="710"/>
      <c r="PAD69" s="710"/>
      <c r="PAE69" s="710"/>
      <c r="PAF69" s="710"/>
      <c r="PAG69" s="710"/>
      <c r="PAH69" s="710"/>
      <c r="PAI69" s="710"/>
      <c r="PAJ69" s="710"/>
      <c r="PAK69" s="710"/>
      <c r="PAL69" s="710"/>
      <c r="PAM69" s="710"/>
      <c r="PAN69" s="710"/>
      <c r="PAO69" s="710"/>
      <c r="PAP69" s="710"/>
      <c r="PAQ69" s="710"/>
      <c r="PAR69" s="710"/>
      <c r="PAS69" s="710"/>
      <c r="PAT69" s="710"/>
      <c r="PAU69" s="710"/>
      <c r="PAV69" s="710"/>
      <c r="PAW69" s="710"/>
      <c r="PAX69" s="710"/>
      <c r="PAY69" s="710"/>
      <c r="PAZ69" s="710"/>
      <c r="PBA69" s="710"/>
      <c r="PBB69" s="710"/>
      <c r="PBC69" s="710"/>
      <c r="PBD69" s="710"/>
      <c r="PBE69" s="710"/>
      <c r="PBF69" s="710"/>
      <c r="PBG69" s="710"/>
      <c r="PBH69" s="710"/>
      <c r="PBI69" s="710"/>
      <c r="PBJ69" s="710"/>
      <c r="PBK69" s="710"/>
      <c r="PBL69" s="710"/>
      <c r="PBM69" s="710"/>
      <c r="PBN69" s="710"/>
      <c r="PBO69" s="710"/>
      <c r="PBP69" s="710"/>
      <c r="PBQ69" s="710"/>
      <c r="PBR69" s="710"/>
      <c r="PBS69" s="710"/>
      <c r="PBT69" s="710"/>
      <c r="PBU69" s="710"/>
      <c r="PBV69" s="710"/>
      <c r="PBW69" s="710"/>
      <c r="PBX69" s="710"/>
      <c r="PBY69" s="710"/>
      <c r="PBZ69" s="710"/>
      <c r="PCA69" s="710"/>
      <c r="PCB69" s="710"/>
      <c r="PCC69" s="710"/>
      <c r="PCD69" s="710"/>
      <c r="PCE69" s="710"/>
      <c r="PCF69" s="710"/>
      <c r="PCG69" s="710"/>
      <c r="PCH69" s="710"/>
      <c r="PCI69" s="710"/>
      <c r="PCJ69" s="710"/>
      <c r="PCK69" s="710"/>
      <c r="PCL69" s="710"/>
      <c r="PCM69" s="710"/>
      <c r="PCN69" s="710"/>
      <c r="PCO69" s="710"/>
      <c r="PCP69" s="710"/>
      <c r="PCQ69" s="710"/>
      <c r="PCR69" s="710"/>
      <c r="PCS69" s="710"/>
      <c r="PCT69" s="710"/>
      <c r="PCU69" s="710"/>
      <c r="PCV69" s="710"/>
      <c r="PCW69" s="710"/>
      <c r="PCX69" s="710"/>
      <c r="PCY69" s="710"/>
      <c r="PCZ69" s="710"/>
      <c r="PDA69" s="710"/>
      <c r="PDB69" s="710"/>
      <c r="PDC69" s="710"/>
      <c r="PDD69" s="710"/>
      <c r="PDE69" s="710"/>
      <c r="PDF69" s="710"/>
      <c r="PDG69" s="710"/>
      <c r="PDH69" s="710"/>
      <c r="PDI69" s="710"/>
      <c r="PDJ69" s="710"/>
      <c r="PDK69" s="710"/>
      <c r="PDL69" s="710"/>
      <c r="PDM69" s="710"/>
      <c r="PDN69" s="710"/>
      <c r="PDO69" s="710"/>
      <c r="PDP69" s="710"/>
      <c r="PDQ69" s="710"/>
      <c r="PDR69" s="710"/>
      <c r="PDS69" s="710"/>
      <c r="PDT69" s="710"/>
      <c r="PDU69" s="710"/>
      <c r="PDV69" s="710"/>
      <c r="PDW69" s="710"/>
      <c r="PDX69" s="710"/>
      <c r="PDY69" s="710"/>
      <c r="PDZ69" s="710"/>
      <c r="PEA69" s="710"/>
      <c r="PEB69" s="710"/>
      <c r="PEC69" s="710"/>
      <c r="PED69" s="710"/>
      <c r="PEE69" s="710"/>
      <c r="PEF69" s="710"/>
      <c r="PEG69" s="710"/>
      <c r="PEH69" s="710"/>
      <c r="PEI69" s="710"/>
      <c r="PEJ69" s="710"/>
      <c r="PEK69" s="710"/>
      <c r="PEL69" s="710"/>
      <c r="PEM69" s="710"/>
      <c r="PEN69" s="710"/>
      <c r="PEO69" s="710"/>
      <c r="PEP69" s="710"/>
      <c r="PEQ69" s="710"/>
      <c r="PER69" s="710"/>
      <c r="PES69" s="710"/>
      <c r="PET69" s="710"/>
      <c r="PEU69" s="710"/>
      <c r="PEV69" s="710"/>
      <c r="PEW69" s="710"/>
      <c r="PEX69" s="710"/>
      <c r="PEY69" s="710"/>
      <c r="PEZ69" s="710"/>
      <c r="PFA69" s="710"/>
      <c r="PFB69" s="710"/>
      <c r="PFC69" s="710"/>
      <c r="PFD69" s="710"/>
      <c r="PFE69" s="710"/>
      <c r="PFF69" s="710"/>
      <c r="PFG69" s="710"/>
      <c r="PFH69" s="710"/>
      <c r="PFI69" s="710"/>
      <c r="PFJ69" s="710"/>
      <c r="PFK69" s="710"/>
      <c r="PFL69" s="710"/>
      <c r="PFM69" s="710"/>
      <c r="PFN69" s="710"/>
      <c r="PFO69" s="710"/>
      <c r="PFP69" s="710"/>
      <c r="PFQ69" s="710"/>
      <c r="PFR69" s="710"/>
      <c r="PFS69" s="710"/>
      <c r="PFT69" s="710"/>
      <c r="PFU69" s="710"/>
      <c r="PFV69" s="710"/>
      <c r="PFW69" s="710"/>
      <c r="PFX69" s="710"/>
      <c r="PFY69" s="710"/>
      <c r="PFZ69" s="710"/>
      <c r="PGA69" s="710"/>
      <c r="PGB69" s="710"/>
      <c r="PGC69" s="710"/>
      <c r="PGD69" s="710"/>
      <c r="PGE69" s="710"/>
      <c r="PGF69" s="710"/>
      <c r="PGG69" s="710"/>
      <c r="PGH69" s="710"/>
      <c r="PGI69" s="710"/>
      <c r="PGJ69" s="710"/>
      <c r="PGK69" s="710"/>
      <c r="PGL69" s="710"/>
      <c r="PGM69" s="710"/>
      <c r="PGN69" s="710"/>
      <c r="PGO69" s="710"/>
      <c r="PGP69" s="710"/>
      <c r="PGQ69" s="710"/>
      <c r="PGR69" s="710"/>
      <c r="PGS69" s="710"/>
      <c r="PGT69" s="710"/>
      <c r="PGU69" s="710"/>
      <c r="PGV69" s="710"/>
      <c r="PGW69" s="710"/>
      <c r="PGX69" s="710"/>
      <c r="PGY69" s="710"/>
      <c r="PGZ69" s="710"/>
      <c r="PHA69" s="710"/>
      <c r="PHB69" s="710"/>
      <c r="PHC69" s="710"/>
      <c r="PHD69" s="710"/>
      <c r="PHE69" s="710"/>
      <c r="PHF69" s="710"/>
      <c r="PHG69" s="710"/>
      <c r="PHH69" s="710"/>
      <c r="PHI69" s="710"/>
      <c r="PHJ69" s="710"/>
      <c r="PHK69" s="710"/>
      <c r="PHL69" s="710"/>
      <c r="PHM69" s="710"/>
      <c r="PHN69" s="710"/>
      <c r="PHO69" s="710"/>
      <c r="PHP69" s="710"/>
      <c r="PHQ69" s="710"/>
      <c r="PHR69" s="710"/>
      <c r="PHS69" s="710"/>
      <c r="PHT69" s="710"/>
      <c r="PHU69" s="710"/>
      <c r="PHV69" s="710"/>
      <c r="PHW69" s="710"/>
      <c r="PHX69" s="710"/>
      <c r="PHY69" s="710"/>
      <c r="PHZ69" s="710"/>
      <c r="PIA69" s="710"/>
      <c r="PIB69" s="710"/>
      <c r="PIC69" s="710"/>
      <c r="PID69" s="710"/>
      <c r="PIE69" s="710"/>
      <c r="PIF69" s="710"/>
      <c r="PIG69" s="710"/>
      <c r="PIH69" s="710"/>
      <c r="PII69" s="710"/>
      <c r="PIJ69" s="710"/>
      <c r="PIK69" s="710"/>
      <c r="PIL69" s="710"/>
      <c r="PIM69" s="710"/>
      <c r="PIN69" s="710"/>
      <c r="PIO69" s="710"/>
      <c r="PIP69" s="710"/>
      <c r="PIQ69" s="710"/>
      <c r="PIR69" s="710"/>
      <c r="PIS69" s="710"/>
      <c r="PIT69" s="710"/>
      <c r="PIU69" s="710"/>
      <c r="PIV69" s="710"/>
      <c r="PIW69" s="710"/>
      <c r="PIX69" s="710"/>
      <c r="PIY69" s="710"/>
      <c r="PIZ69" s="710"/>
      <c r="PJA69" s="710"/>
      <c r="PJB69" s="710"/>
      <c r="PJC69" s="710"/>
      <c r="PJD69" s="710"/>
      <c r="PJE69" s="710"/>
      <c r="PJF69" s="710"/>
      <c r="PJG69" s="710"/>
      <c r="PJH69" s="710"/>
      <c r="PJI69" s="710"/>
      <c r="PJJ69" s="710"/>
      <c r="PJK69" s="710"/>
      <c r="PJL69" s="710"/>
      <c r="PJM69" s="710"/>
      <c r="PJN69" s="710"/>
      <c r="PJO69" s="710"/>
      <c r="PJP69" s="710"/>
      <c r="PJQ69" s="710"/>
      <c r="PJR69" s="710"/>
      <c r="PJS69" s="710"/>
      <c r="PJT69" s="710"/>
      <c r="PJU69" s="710"/>
      <c r="PJV69" s="710"/>
      <c r="PJW69" s="710"/>
      <c r="PJX69" s="710"/>
      <c r="PJY69" s="710"/>
      <c r="PJZ69" s="710"/>
      <c r="PKA69" s="710"/>
      <c r="PKB69" s="710"/>
      <c r="PKC69" s="710"/>
      <c r="PKD69" s="710"/>
      <c r="PKE69" s="710"/>
      <c r="PKF69" s="710"/>
      <c r="PKG69" s="710"/>
      <c r="PKH69" s="710"/>
      <c r="PKI69" s="710"/>
      <c r="PKJ69" s="710"/>
      <c r="PKK69" s="710"/>
      <c r="PKL69" s="710"/>
      <c r="PKM69" s="710"/>
      <c r="PKN69" s="710"/>
      <c r="PKO69" s="710"/>
      <c r="PKP69" s="710"/>
      <c r="PKQ69" s="710"/>
      <c r="PKR69" s="710"/>
      <c r="PKS69" s="710"/>
      <c r="PKT69" s="710"/>
      <c r="PKU69" s="710"/>
      <c r="PKV69" s="710"/>
      <c r="PKW69" s="710"/>
      <c r="PKX69" s="710"/>
      <c r="PKY69" s="710"/>
      <c r="PKZ69" s="710"/>
      <c r="PLA69" s="710"/>
      <c r="PLB69" s="710"/>
      <c r="PLC69" s="710"/>
      <c r="PLD69" s="710"/>
      <c r="PLE69" s="710"/>
      <c r="PLF69" s="710"/>
      <c r="PLG69" s="710"/>
      <c r="PLH69" s="710"/>
      <c r="PLI69" s="710"/>
      <c r="PLJ69" s="710"/>
      <c r="PLK69" s="710"/>
      <c r="PLL69" s="710"/>
      <c r="PLM69" s="710"/>
      <c r="PLN69" s="710"/>
      <c r="PLO69" s="710"/>
      <c r="PLP69" s="710"/>
      <c r="PLQ69" s="710"/>
      <c r="PLR69" s="710"/>
      <c r="PLS69" s="710"/>
      <c r="PLT69" s="710"/>
      <c r="PLU69" s="710"/>
      <c r="PLV69" s="710"/>
      <c r="PLW69" s="710"/>
      <c r="PLX69" s="710"/>
      <c r="PLY69" s="710"/>
      <c r="PLZ69" s="710"/>
      <c r="PMA69" s="710"/>
      <c r="PMB69" s="710"/>
      <c r="PMC69" s="710"/>
      <c r="PMD69" s="710"/>
      <c r="PME69" s="710"/>
      <c r="PMF69" s="710"/>
      <c r="PMG69" s="710"/>
      <c r="PMH69" s="710"/>
      <c r="PMI69" s="710"/>
      <c r="PMJ69" s="710"/>
      <c r="PMK69" s="710"/>
      <c r="PML69" s="710"/>
      <c r="PMM69" s="710"/>
      <c r="PMN69" s="710"/>
      <c r="PMO69" s="710"/>
      <c r="PMP69" s="710"/>
      <c r="PMQ69" s="710"/>
      <c r="PMR69" s="710"/>
      <c r="PMS69" s="710"/>
      <c r="PMT69" s="710"/>
      <c r="PMU69" s="710"/>
      <c r="PMV69" s="710"/>
      <c r="PMW69" s="710"/>
      <c r="PMX69" s="710"/>
      <c r="PMY69" s="710"/>
      <c r="PMZ69" s="710"/>
      <c r="PNA69" s="710"/>
      <c r="PNB69" s="710"/>
      <c r="PNC69" s="710"/>
      <c r="PND69" s="710"/>
      <c r="PNE69" s="710"/>
      <c r="PNF69" s="710"/>
      <c r="PNG69" s="710"/>
      <c r="PNH69" s="710"/>
      <c r="PNI69" s="710"/>
      <c r="PNJ69" s="710"/>
      <c r="PNK69" s="710"/>
      <c r="PNL69" s="710"/>
      <c r="PNM69" s="710"/>
      <c r="PNN69" s="710"/>
      <c r="PNO69" s="710"/>
      <c r="PNP69" s="710"/>
      <c r="PNQ69" s="710"/>
      <c r="PNR69" s="710"/>
      <c r="PNS69" s="710"/>
      <c r="PNT69" s="710"/>
      <c r="PNU69" s="710"/>
      <c r="PNV69" s="710"/>
      <c r="PNW69" s="710"/>
      <c r="PNX69" s="710"/>
      <c r="PNY69" s="710"/>
      <c r="PNZ69" s="710"/>
      <c r="POA69" s="710"/>
      <c r="POB69" s="710"/>
      <c r="POC69" s="710"/>
      <c r="POD69" s="710"/>
      <c r="POE69" s="710"/>
      <c r="POF69" s="710"/>
      <c r="POG69" s="710"/>
      <c r="POH69" s="710"/>
      <c r="POI69" s="710"/>
      <c r="POJ69" s="710"/>
      <c r="POK69" s="710"/>
      <c r="POL69" s="710"/>
      <c r="POM69" s="710"/>
      <c r="PON69" s="710"/>
      <c r="POO69" s="710"/>
      <c r="POP69" s="710"/>
      <c r="POQ69" s="710"/>
      <c r="POR69" s="710"/>
      <c r="POS69" s="710"/>
      <c r="POT69" s="710"/>
      <c r="POU69" s="710"/>
      <c r="POV69" s="710"/>
      <c r="POW69" s="710"/>
      <c r="POX69" s="710"/>
      <c r="POY69" s="710"/>
      <c r="POZ69" s="710"/>
      <c r="PPA69" s="710"/>
      <c r="PPB69" s="710"/>
      <c r="PPC69" s="710"/>
      <c r="PPD69" s="710"/>
      <c r="PPE69" s="710"/>
      <c r="PPF69" s="710"/>
      <c r="PPG69" s="710"/>
      <c r="PPH69" s="710"/>
      <c r="PPI69" s="710"/>
      <c r="PPJ69" s="710"/>
      <c r="PPK69" s="710"/>
      <c r="PPL69" s="710"/>
      <c r="PPM69" s="710"/>
      <c r="PPN69" s="710"/>
      <c r="PPO69" s="710"/>
      <c r="PPP69" s="710"/>
      <c r="PPQ69" s="710"/>
      <c r="PPR69" s="710"/>
      <c r="PPS69" s="710"/>
      <c r="PPT69" s="710"/>
      <c r="PPU69" s="710"/>
      <c r="PPV69" s="710"/>
      <c r="PPW69" s="710"/>
      <c r="PPX69" s="710"/>
      <c r="PPY69" s="710"/>
      <c r="PPZ69" s="710"/>
      <c r="PQA69" s="710"/>
      <c r="PQB69" s="710"/>
      <c r="PQC69" s="710"/>
      <c r="PQD69" s="710"/>
      <c r="PQE69" s="710"/>
      <c r="PQF69" s="710"/>
      <c r="PQG69" s="710"/>
      <c r="PQH69" s="710"/>
      <c r="PQI69" s="710"/>
      <c r="PQJ69" s="710"/>
      <c r="PQK69" s="710"/>
      <c r="PQL69" s="710"/>
      <c r="PQM69" s="710"/>
      <c r="PQN69" s="710"/>
      <c r="PQO69" s="710"/>
      <c r="PQP69" s="710"/>
      <c r="PQQ69" s="710"/>
      <c r="PQR69" s="710"/>
      <c r="PQS69" s="710"/>
      <c r="PQT69" s="710"/>
      <c r="PQU69" s="710"/>
      <c r="PQV69" s="710"/>
      <c r="PQW69" s="710"/>
      <c r="PQX69" s="710"/>
      <c r="PQY69" s="710"/>
      <c r="PQZ69" s="710"/>
      <c r="PRA69" s="710"/>
      <c r="PRB69" s="710"/>
      <c r="PRC69" s="710"/>
      <c r="PRD69" s="710"/>
      <c r="PRE69" s="710"/>
      <c r="PRF69" s="710"/>
      <c r="PRG69" s="710"/>
      <c r="PRH69" s="710"/>
      <c r="PRI69" s="710"/>
      <c r="PRJ69" s="710"/>
      <c r="PRK69" s="710"/>
      <c r="PRL69" s="710"/>
      <c r="PRM69" s="710"/>
      <c r="PRN69" s="710"/>
      <c r="PRO69" s="710"/>
      <c r="PRP69" s="710"/>
      <c r="PRQ69" s="710"/>
      <c r="PRR69" s="710"/>
      <c r="PRS69" s="710"/>
      <c r="PRT69" s="710"/>
      <c r="PRU69" s="710"/>
      <c r="PRV69" s="710"/>
      <c r="PRW69" s="710"/>
      <c r="PRX69" s="710"/>
      <c r="PRY69" s="710"/>
      <c r="PRZ69" s="710"/>
      <c r="PSA69" s="710"/>
      <c r="PSB69" s="710"/>
      <c r="PSC69" s="710"/>
      <c r="PSD69" s="710"/>
      <c r="PSE69" s="710"/>
      <c r="PSF69" s="710"/>
      <c r="PSG69" s="710"/>
      <c r="PSH69" s="710"/>
      <c r="PSI69" s="710"/>
      <c r="PSJ69" s="710"/>
      <c r="PSK69" s="710"/>
      <c r="PSL69" s="710"/>
      <c r="PSM69" s="710"/>
      <c r="PSN69" s="710"/>
      <c r="PSO69" s="710"/>
      <c r="PSP69" s="710"/>
      <c r="PSQ69" s="710"/>
      <c r="PSR69" s="710"/>
      <c r="PSS69" s="710"/>
      <c r="PST69" s="710"/>
      <c r="PSU69" s="710"/>
      <c r="PSV69" s="710"/>
      <c r="PSW69" s="710"/>
      <c r="PSX69" s="710"/>
      <c r="PSY69" s="710"/>
      <c r="PSZ69" s="710"/>
      <c r="PTA69" s="710"/>
      <c r="PTB69" s="710"/>
      <c r="PTC69" s="710"/>
      <c r="PTD69" s="710"/>
      <c r="PTE69" s="710"/>
      <c r="PTF69" s="710"/>
      <c r="PTG69" s="710"/>
      <c r="PTH69" s="710"/>
      <c r="PTI69" s="710"/>
      <c r="PTJ69" s="710"/>
      <c r="PTK69" s="710"/>
      <c r="PTL69" s="710"/>
      <c r="PTM69" s="710"/>
      <c r="PTN69" s="710"/>
      <c r="PTO69" s="710"/>
      <c r="PTP69" s="710"/>
      <c r="PTQ69" s="710"/>
      <c r="PTR69" s="710"/>
      <c r="PTS69" s="710"/>
      <c r="PTT69" s="710"/>
      <c r="PTU69" s="710"/>
      <c r="PTV69" s="710"/>
      <c r="PTW69" s="710"/>
      <c r="PTX69" s="710"/>
      <c r="PTY69" s="710"/>
      <c r="PTZ69" s="710"/>
      <c r="PUA69" s="710"/>
      <c r="PUB69" s="710"/>
      <c r="PUC69" s="710"/>
      <c r="PUD69" s="710"/>
      <c r="PUE69" s="710"/>
      <c r="PUF69" s="710"/>
      <c r="PUG69" s="710"/>
      <c r="PUH69" s="710"/>
      <c r="PUI69" s="710"/>
      <c r="PUJ69" s="710"/>
      <c r="PUK69" s="710"/>
      <c r="PUL69" s="710"/>
      <c r="PUM69" s="710"/>
      <c r="PUN69" s="710"/>
      <c r="PUO69" s="710"/>
      <c r="PUP69" s="710"/>
      <c r="PUQ69" s="710"/>
      <c r="PUR69" s="710"/>
      <c r="PUS69" s="710"/>
      <c r="PUT69" s="710"/>
      <c r="PUU69" s="710"/>
      <c r="PUV69" s="710"/>
      <c r="PUW69" s="710"/>
      <c r="PUX69" s="710"/>
      <c r="PUY69" s="710"/>
      <c r="PUZ69" s="710"/>
      <c r="PVA69" s="710"/>
      <c r="PVB69" s="710"/>
      <c r="PVC69" s="710"/>
      <c r="PVD69" s="710"/>
      <c r="PVE69" s="710"/>
      <c r="PVF69" s="710"/>
      <c r="PVG69" s="710"/>
      <c r="PVH69" s="710"/>
      <c r="PVI69" s="710"/>
      <c r="PVJ69" s="710"/>
      <c r="PVK69" s="710"/>
      <c r="PVL69" s="710"/>
      <c r="PVM69" s="710"/>
      <c r="PVN69" s="710"/>
      <c r="PVO69" s="710"/>
      <c r="PVP69" s="710"/>
      <c r="PVQ69" s="710"/>
      <c r="PVR69" s="710"/>
      <c r="PVS69" s="710"/>
      <c r="PVT69" s="710"/>
      <c r="PVU69" s="710"/>
      <c r="PVV69" s="710"/>
      <c r="PVW69" s="710"/>
      <c r="PVX69" s="710"/>
      <c r="PVY69" s="710"/>
      <c r="PVZ69" s="710"/>
      <c r="PWA69" s="710"/>
      <c r="PWB69" s="710"/>
      <c r="PWC69" s="710"/>
      <c r="PWD69" s="710"/>
      <c r="PWE69" s="710"/>
      <c r="PWF69" s="710"/>
      <c r="PWG69" s="710"/>
      <c r="PWH69" s="710"/>
      <c r="PWI69" s="710"/>
      <c r="PWJ69" s="710"/>
      <c r="PWK69" s="710"/>
      <c r="PWL69" s="710"/>
      <c r="PWM69" s="710"/>
      <c r="PWN69" s="710"/>
      <c r="PWO69" s="710"/>
      <c r="PWP69" s="710"/>
      <c r="PWQ69" s="710"/>
      <c r="PWR69" s="710"/>
      <c r="PWS69" s="710"/>
      <c r="PWT69" s="710"/>
      <c r="PWU69" s="710"/>
      <c r="PWV69" s="710"/>
      <c r="PWW69" s="710"/>
      <c r="PWX69" s="710"/>
      <c r="PWY69" s="710"/>
      <c r="PWZ69" s="710"/>
      <c r="PXA69" s="710"/>
      <c r="PXB69" s="710"/>
      <c r="PXC69" s="710"/>
      <c r="PXD69" s="710"/>
      <c r="PXE69" s="710"/>
      <c r="PXF69" s="710"/>
      <c r="PXG69" s="710"/>
      <c r="PXH69" s="710"/>
      <c r="PXI69" s="710"/>
      <c r="PXJ69" s="710"/>
      <c r="PXK69" s="710"/>
      <c r="PXL69" s="710"/>
      <c r="PXM69" s="710"/>
      <c r="PXN69" s="710"/>
      <c r="PXO69" s="710"/>
      <c r="PXP69" s="710"/>
      <c r="PXQ69" s="710"/>
      <c r="PXR69" s="710"/>
      <c r="PXS69" s="710"/>
      <c r="PXT69" s="710"/>
      <c r="PXU69" s="710"/>
      <c r="PXV69" s="710"/>
      <c r="PXW69" s="710"/>
      <c r="PXX69" s="710"/>
      <c r="PXY69" s="710"/>
      <c r="PXZ69" s="710"/>
      <c r="PYA69" s="710"/>
      <c r="PYB69" s="710"/>
      <c r="PYC69" s="710"/>
      <c r="PYD69" s="710"/>
      <c r="PYE69" s="710"/>
      <c r="PYF69" s="710"/>
      <c r="PYG69" s="710"/>
      <c r="PYH69" s="710"/>
      <c r="PYI69" s="710"/>
      <c r="PYJ69" s="710"/>
      <c r="PYK69" s="710"/>
      <c r="PYL69" s="710"/>
      <c r="PYM69" s="710"/>
      <c r="PYN69" s="710"/>
      <c r="PYO69" s="710"/>
      <c r="PYP69" s="710"/>
      <c r="PYQ69" s="710"/>
      <c r="PYR69" s="710"/>
      <c r="PYS69" s="710"/>
      <c r="PYT69" s="710"/>
      <c r="PYU69" s="710"/>
      <c r="PYV69" s="710"/>
      <c r="PYW69" s="710"/>
      <c r="PYX69" s="710"/>
      <c r="PYY69" s="710"/>
      <c r="PYZ69" s="710"/>
      <c r="PZA69" s="710"/>
      <c r="PZB69" s="710"/>
      <c r="PZC69" s="710"/>
      <c r="PZD69" s="710"/>
      <c r="PZE69" s="710"/>
      <c r="PZF69" s="710"/>
      <c r="PZG69" s="710"/>
      <c r="PZH69" s="710"/>
      <c r="PZI69" s="710"/>
      <c r="PZJ69" s="710"/>
      <c r="PZK69" s="710"/>
      <c r="PZL69" s="710"/>
      <c r="PZM69" s="710"/>
      <c r="PZN69" s="710"/>
      <c r="PZO69" s="710"/>
      <c r="PZP69" s="710"/>
      <c r="PZQ69" s="710"/>
      <c r="PZR69" s="710"/>
      <c r="PZS69" s="710"/>
      <c r="PZT69" s="710"/>
      <c r="PZU69" s="710"/>
      <c r="PZV69" s="710"/>
      <c r="PZW69" s="710"/>
      <c r="PZX69" s="710"/>
      <c r="PZY69" s="710"/>
      <c r="PZZ69" s="710"/>
      <c r="QAA69" s="710"/>
      <c r="QAB69" s="710"/>
      <c r="QAC69" s="710"/>
      <c r="QAD69" s="710"/>
      <c r="QAE69" s="710"/>
      <c r="QAF69" s="710"/>
      <c r="QAG69" s="710"/>
      <c r="QAH69" s="710"/>
      <c r="QAI69" s="710"/>
      <c r="QAJ69" s="710"/>
      <c r="QAK69" s="710"/>
      <c r="QAL69" s="710"/>
      <c r="QAM69" s="710"/>
      <c r="QAN69" s="710"/>
      <c r="QAO69" s="710"/>
      <c r="QAP69" s="710"/>
      <c r="QAQ69" s="710"/>
      <c r="QAR69" s="710"/>
      <c r="QAS69" s="710"/>
      <c r="QAT69" s="710"/>
      <c r="QAU69" s="710"/>
      <c r="QAV69" s="710"/>
      <c r="QAW69" s="710"/>
      <c r="QAX69" s="710"/>
      <c r="QAY69" s="710"/>
      <c r="QAZ69" s="710"/>
      <c r="QBA69" s="710"/>
      <c r="QBB69" s="710"/>
      <c r="QBC69" s="710"/>
      <c r="QBD69" s="710"/>
      <c r="QBE69" s="710"/>
      <c r="QBF69" s="710"/>
      <c r="QBG69" s="710"/>
      <c r="QBH69" s="710"/>
      <c r="QBI69" s="710"/>
      <c r="QBJ69" s="710"/>
      <c r="QBK69" s="710"/>
      <c r="QBL69" s="710"/>
      <c r="QBM69" s="710"/>
      <c r="QBN69" s="710"/>
      <c r="QBO69" s="710"/>
      <c r="QBP69" s="710"/>
      <c r="QBQ69" s="710"/>
      <c r="QBR69" s="710"/>
      <c r="QBS69" s="710"/>
      <c r="QBT69" s="710"/>
      <c r="QBU69" s="710"/>
      <c r="QBV69" s="710"/>
      <c r="QBW69" s="710"/>
      <c r="QBX69" s="710"/>
      <c r="QBY69" s="710"/>
      <c r="QBZ69" s="710"/>
      <c r="QCA69" s="710"/>
      <c r="QCB69" s="710"/>
      <c r="QCC69" s="710"/>
      <c r="QCD69" s="710"/>
      <c r="QCE69" s="710"/>
      <c r="QCF69" s="710"/>
      <c r="QCG69" s="710"/>
      <c r="QCH69" s="710"/>
      <c r="QCI69" s="710"/>
      <c r="QCJ69" s="710"/>
      <c r="QCK69" s="710"/>
      <c r="QCL69" s="710"/>
      <c r="QCM69" s="710"/>
      <c r="QCN69" s="710"/>
      <c r="QCO69" s="710"/>
      <c r="QCP69" s="710"/>
      <c r="QCQ69" s="710"/>
      <c r="QCR69" s="710"/>
      <c r="QCS69" s="710"/>
      <c r="QCT69" s="710"/>
      <c r="QCU69" s="710"/>
      <c r="QCV69" s="710"/>
      <c r="QCW69" s="710"/>
      <c r="QCX69" s="710"/>
      <c r="QCY69" s="710"/>
      <c r="QCZ69" s="710"/>
      <c r="QDA69" s="710"/>
      <c r="QDB69" s="710"/>
      <c r="QDC69" s="710"/>
      <c r="QDD69" s="710"/>
      <c r="QDE69" s="710"/>
      <c r="QDF69" s="710"/>
      <c r="QDG69" s="710"/>
      <c r="QDH69" s="710"/>
      <c r="QDI69" s="710"/>
      <c r="QDJ69" s="710"/>
      <c r="QDK69" s="710"/>
      <c r="QDL69" s="710"/>
      <c r="QDM69" s="710"/>
      <c r="QDN69" s="710"/>
      <c r="QDO69" s="710"/>
      <c r="QDP69" s="710"/>
      <c r="QDQ69" s="710"/>
      <c r="QDR69" s="710"/>
      <c r="QDS69" s="710"/>
      <c r="QDT69" s="710"/>
      <c r="QDU69" s="710"/>
      <c r="QDV69" s="710"/>
      <c r="QDW69" s="710"/>
      <c r="QDX69" s="710"/>
      <c r="QDY69" s="710"/>
      <c r="QDZ69" s="710"/>
      <c r="QEA69" s="710"/>
      <c r="QEB69" s="710"/>
      <c r="QEC69" s="710"/>
      <c r="QED69" s="710"/>
      <c r="QEE69" s="710"/>
      <c r="QEF69" s="710"/>
      <c r="QEG69" s="710"/>
      <c r="QEH69" s="710"/>
      <c r="QEI69" s="710"/>
      <c r="QEJ69" s="710"/>
      <c r="QEK69" s="710"/>
      <c r="QEL69" s="710"/>
      <c r="QEM69" s="710"/>
      <c r="QEN69" s="710"/>
      <c r="QEO69" s="710"/>
      <c r="QEP69" s="710"/>
      <c r="QEQ69" s="710"/>
      <c r="QER69" s="710"/>
      <c r="QES69" s="710"/>
      <c r="QET69" s="710"/>
      <c r="QEU69" s="710"/>
      <c r="QEV69" s="710"/>
      <c r="QEW69" s="710"/>
      <c r="QEX69" s="710"/>
      <c r="QEY69" s="710"/>
      <c r="QEZ69" s="710"/>
      <c r="QFA69" s="710"/>
      <c r="QFB69" s="710"/>
      <c r="QFC69" s="710"/>
      <c r="QFD69" s="710"/>
      <c r="QFE69" s="710"/>
      <c r="QFF69" s="710"/>
      <c r="QFG69" s="710"/>
      <c r="QFH69" s="710"/>
      <c r="QFI69" s="710"/>
      <c r="QFJ69" s="710"/>
      <c r="QFK69" s="710"/>
      <c r="QFL69" s="710"/>
      <c r="QFM69" s="710"/>
      <c r="QFN69" s="710"/>
      <c r="QFO69" s="710"/>
      <c r="QFP69" s="710"/>
      <c r="QFQ69" s="710"/>
      <c r="QFR69" s="710"/>
      <c r="QFS69" s="710"/>
      <c r="QFT69" s="710"/>
      <c r="QFU69" s="710"/>
      <c r="QFV69" s="710"/>
      <c r="QFW69" s="710"/>
      <c r="QFX69" s="710"/>
      <c r="QFY69" s="710"/>
      <c r="QFZ69" s="710"/>
      <c r="QGA69" s="710"/>
      <c r="QGB69" s="710"/>
      <c r="QGC69" s="710"/>
      <c r="QGD69" s="710"/>
      <c r="QGE69" s="710"/>
      <c r="QGF69" s="710"/>
      <c r="QGG69" s="710"/>
      <c r="QGH69" s="710"/>
      <c r="QGI69" s="710"/>
      <c r="QGJ69" s="710"/>
      <c r="QGK69" s="710"/>
      <c r="QGL69" s="710"/>
      <c r="QGM69" s="710"/>
      <c r="QGN69" s="710"/>
      <c r="QGO69" s="710"/>
      <c r="QGP69" s="710"/>
      <c r="QGQ69" s="710"/>
      <c r="QGR69" s="710"/>
      <c r="QGS69" s="710"/>
      <c r="QGT69" s="710"/>
      <c r="QGU69" s="710"/>
      <c r="QGV69" s="710"/>
      <c r="QGW69" s="710"/>
      <c r="QGX69" s="710"/>
      <c r="QGY69" s="710"/>
      <c r="QGZ69" s="710"/>
      <c r="QHA69" s="710"/>
      <c r="QHB69" s="710"/>
      <c r="QHC69" s="710"/>
      <c r="QHD69" s="710"/>
      <c r="QHE69" s="710"/>
      <c r="QHF69" s="710"/>
      <c r="QHG69" s="710"/>
      <c r="QHH69" s="710"/>
      <c r="QHI69" s="710"/>
      <c r="QHJ69" s="710"/>
      <c r="QHK69" s="710"/>
      <c r="QHL69" s="710"/>
      <c r="QHM69" s="710"/>
      <c r="QHN69" s="710"/>
      <c r="QHO69" s="710"/>
      <c r="QHP69" s="710"/>
      <c r="QHQ69" s="710"/>
      <c r="QHR69" s="710"/>
      <c r="QHS69" s="710"/>
      <c r="QHT69" s="710"/>
      <c r="QHU69" s="710"/>
      <c r="QHV69" s="710"/>
      <c r="QHW69" s="710"/>
      <c r="QHX69" s="710"/>
      <c r="QHY69" s="710"/>
      <c r="QHZ69" s="710"/>
      <c r="QIA69" s="710"/>
      <c r="QIB69" s="710"/>
      <c r="QIC69" s="710"/>
      <c r="QID69" s="710"/>
      <c r="QIE69" s="710"/>
      <c r="QIF69" s="710"/>
      <c r="QIG69" s="710"/>
      <c r="QIH69" s="710"/>
      <c r="QII69" s="710"/>
      <c r="QIJ69" s="710"/>
      <c r="QIK69" s="710"/>
      <c r="QIL69" s="710"/>
      <c r="QIM69" s="710"/>
      <c r="QIN69" s="710"/>
      <c r="QIO69" s="710"/>
      <c r="QIP69" s="710"/>
      <c r="QIQ69" s="710"/>
      <c r="QIR69" s="710"/>
      <c r="QIS69" s="710"/>
      <c r="QIT69" s="710"/>
      <c r="QIU69" s="710"/>
      <c r="QIV69" s="710"/>
      <c r="QIW69" s="710"/>
      <c r="QIX69" s="710"/>
      <c r="QIY69" s="710"/>
      <c r="QIZ69" s="710"/>
      <c r="QJA69" s="710"/>
      <c r="QJB69" s="710"/>
      <c r="QJC69" s="710"/>
      <c r="QJD69" s="710"/>
      <c r="QJE69" s="710"/>
      <c r="QJF69" s="710"/>
      <c r="QJG69" s="710"/>
      <c r="QJH69" s="710"/>
      <c r="QJI69" s="710"/>
      <c r="QJJ69" s="710"/>
      <c r="QJK69" s="710"/>
      <c r="QJL69" s="710"/>
      <c r="QJM69" s="710"/>
      <c r="QJN69" s="710"/>
      <c r="QJO69" s="710"/>
      <c r="QJP69" s="710"/>
      <c r="QJQ69" s="710"/>
      <c r="QJR69" s="710"/>
      <c r="QJS69" s="710"/>
      <c r="QJT69" s="710"/>
      <c r="QJU69" s="710"/>
      <c r="QJV69" s="710"/>
      <c r="QJW69" s="710"/>
      <c r="QJX69" s="710"/>
      <c r="QJY69" s="710"/>
      <c r="QJZ69" s="710"/>
      <c r="QKA69" s="710"/>
      <c r="QKB69" s="710"/>
      <c r="QKC69" s="710"/>
      <c r="QKD69" s="710"/>
      <c r="QKE69" s="710"/>
      <c r="QKF69" s="710"/>
      <c r="QKG69" s="710"/>
      <c r="QKH69" s="710"/>
      <c r="QKI69" s="710"/>
      <c r="QKJ69" s="710"/>
      <c r="QKK69" s="710"/>
      <c r="QKL69" s="710"/>
      <c r="QKM69" s="710"/>
      <c r="QKN69" s="710"/>
      <c r="QKO69" s="710"/>
      <c r="QKP69" s="710"/>
      <c r="QKQ69" s="710"/>
      <c r="QKR69" s="710"/>
      <c r="QKS69" s="710"/>
      <c r="QKT69" s="710"/>
      <c r="QKU69" s="710"/>
      <c r="QKV69" s="710"/>
      <c r="QKW69" s="710"/>
      <c r="QKX69" s="710"/>
      <c r="QKY69" s="710"/>
      <c r="QKZ69" s="710"/>
      <c r="QLA69" s="710"/>
      <c r="QLB69" s="710"/>
      <c r="QLC69" s="710"/>
      <c r="QLD69" s="710"/>
      <c r="QLE69" s="710"/>
      <c r="QLF69" s="710"/>
      <c r="QLG69" s="710"/>
      <c r="QLH69" s="710"/>
      <c r="QLI69" s="710"/>
      <c r="QLJ69" s="710"/>
      <c r="QLK69" s="710"/>
      <c r="QLL69" s="710"/>
      <c r="QLM69" s="710"/>
      <c r="QLN69" s="710"/>
      <c r="QLO69" s="710"/>
      <c r="QLP69" s="710"/>
      <c r="QLQ69" s="710"/>
      <c r="QLR69" s="710"/>
      <c r="QLS69" s="710"/>
      <c r="QLT69" s="710"/>
      <c r="QLU69" s="710"/>
      <c r="QLV69" s="710"/>
      <c r="QLW69" s="710"/>
      <c r="QLX69" s="710"/>
      <c r="QLY69" s="710"/>
      <c r="QLZ69" s="710"/>
      <c r="QMA69" s="710"/>
      <c r="QMB69" s="710"/>
      <c r="QMC69" s="710"/>
      <c r="QMD69" s="710"/>
      <c r="QME69" s="710"/>
      <c r="QMF69" s="710"/>
      <c r="QMG69" s="710"/>
      <c r="QMH69" s="710"/>
      <c r="QMI69" s="710"/>
      <c r="QMJ69" s="710"/>
      <c r="QMK69" s="710"/>
      <c r="QML69" s="710"/>
      <c r="QMM69" s="710"/>
      <c r="QMN69" s="710"/>
      <c r="QMO69" s="710"/>
      <c r="QMP69" s="710"/>
      <c r="QMQ69" s="710"/>
      <c r="QMR69" s="710"/>
      <c r="QMS69" s="710"/>
      <c r="QMT69" s="710"/>
      <c r="QMU69" s="710"/>
      <c r="QMV69" s="710"/>
      <c r="QMW69" s="710"/>
      <c r="QMX69" s="710"/>
      <c r="QMY69" s="710"/>
      <c r="QMZ69" s="710"/>
      <c r="QNA69" s="710"/>
      <c r="QNB69" s="710"/>
      <c r="QNC69" s="710"/>
      <c r="QND69" s="710"/>
      <c r="QNE69" s="710"/>
      <c r="QNF69" s="710"/>
      <c r="QNG69" s="710"/>
      <c r="QNH69" s="710"/>
      <c r="QNI69" s="710"/>
      <c r="QNJ69" s="710"/>
      <c r="QNK69" s="710"/>
      <c r="QNL69" s="710"/>
      <c r="QNM69" s="710"/>
      <c r="QNN69" s="710"/>
      <c r="QNO69" s="710"/>
      <c r="QNP69" s="710"/>
      <c r="QNQ69" s="710"/>
      <c r="QNR69" s="710"/>
      <c r="QNS69" s="710"/>
      <c r="QNT69" s="710"/>
      <c r="QNU69" s="710"/>
      <c r="QNV69" s="710"/>
      <c r="QNW69" s="710"/>
      <c r="QNX69" s="710"/>
      <c r="QNY69" s="710"/>
      <c r="QNZ69" s="710"/>
      <c r="QOA69" s="710"/>
      <c r="QOB69" s="710"/>
      <c r="QOC69" s="710"/>
      <c r="QOD69" s="710"/>
      <c r="QOE69" s="710"/>
      <c r="QOF69" s="710"/>
      <c r="QOG69" s="710"/>
      <c r="QOH69" s="710"/>
      <c r="QOI69" s="710"/>
      <c r="QOJ69" s="710"/>
      <c r="QOK69" s="710"/>
      <c r="QOL69" s="710"/>
      <c r="QOM69" s="710"/>
      <c r="QON69" s="710"/>
      <c r="QOO69" s="710"/>
      <c r="QOP69" s="710"/>
      <c r="QOQ69" s="710"/>
      <c r="QOR69" s="710"/>
      <c r="QOS69" s="710"/>
      <c r="QOT69" s="710"/>
      <c r="QOU69" s="710"/>
      <c r="QOV69" s="710"/>
      <c r="QOW69" s="710"/>
      <c r="QOX69" s="710"/>
      <c r="QOY69" s="710"/>
      <c r="QOZ69" s="710"/>
      <c r="QPA69" s="710"/>
      <c r="QPB69" s="710"/>
      <c r="QPC69" s="710"/>
      <c r="QPD69" s="710"/>
      <c r="QPE69" s="710"/>
      <c r="QPF69" s="710"/>
      <c r="QPG69" s="710"/>
      <c r="QPH69" s="710"/>
      <c r="QPI69" s="710"/>
      <c r="QPJ69" s="710"/>
      <c r="QPK69" s="710"/>
      <c r="QPL69" s="710"/>
      <c r="QPM69" s="710"/>
      <c r="QPN69" s="710"/>
      <c r="QPO69" s="710"/>
      <c r="QPP69" s="710"/>
      <c r="QPQ69" s="710"/>
      <c r="QPR69" s="710"/>
      <c r="QPS69" s="710"/>
      <c r="QPT69" s="710"/>
      <c r="QPU69" s="710"/>
      <c r="QPV69" s="710"/>
      <c r="QPW69" s="710"/>
      <c r="QPX69" s="710"/>
      <c r="QPY69" s="710"/>
      <c r="QPZ69" s="710"/>
      <c r="QQA69" s="710"/>
      <c r="QQB69" s="710"/>
      <c r="QQC69" s="710"/>
      <c r="QQD69" s="710"/>
      <c r="QQE69" s="710"/>
      <c r="QQF69" s="710"/>
      <c r="QQG69" s="710"/>
      <c r="QQH69" s="710"/>
      <c r="QQI69" s="710"/>
      <c r="QQJ69" s="710"/>
      <c r="QQK69" s="710"/>
      <c r="QQL69" s="710"/>
      <c r="QQM69" s="710"/>
      <c r="QQN69" s="710"/>
      <c r="QQO69" s="710"/>
      <c r="QQP69" s="710"/>
      <c r="QQQ69" s="710"/>
      <c r="QQR69" s="710"/>
      <c r="QQS69" s="710"/>
      <c r="QQT69" s="710"/>
      <c r="QQU69" s="710"/>
      <c r="QQV69" s="710"/>
      <c r="QQW69" s="710"/>
      <c r="QQX69" s="710"/>
      <c r="QQY69" s="710"/>
      <c r="QQZ69" s="710"/>
      <c r="QRA69" s="710"/>
      <c r="QRB69" s="710"/>
      <c r="QRC69" s="710"/>
      <c r="QRD69" s="710"/>
      <c r="QRE69" s="710"/>
      <c r="QRF69" s="710"/>
      <c r="QRG69" s="710"/>
      <c r="QRH69" s="710"/>
      <c r="QRI69" s="710"/>
      <c r="QRJ69" s="710"/>
      <c r="QRK69" s="710"/>
      <c r="QRL69" s="710"/>
      <c r="QRM69" s="710"/>
      <c r="QRN69" s="710"/>
      <c r="QRO69" s="710"/>
      <c r="QRP69" s="710"/>
      <c r="QRQ69" s="710"/>
      <c r="QRR69" s="710"/>
      <c r="QRS69" s="710"/>
      <c r="QRT69" s="710"/>
      <c r="QRU69" s="710"/>
      <c r="QRV69" s="710"/>
      <c r="QRW69" s="710"/>
      <c r="QRX69" s="710"/>
      <c r="QRY69" s="710"/>
      <c r="QRZ69" s="710"/>
      <c r="QSA69" s="710"/>
      <c r="QSB69" s="710"/>
      <c r="QSC69" s="710"/>
      <c r="QSD69" s="710"/>
      <c r="QSE69" s="710"/>
      <c r="QSF69" s="710"/>
      <c r="QSG69" s="710"/>
      <c r="QSH69" s="710"/>
      <c r="QSI69" s="710"/>
      <c r="QSJ69" s="710"/>
      <c r="QSK69" s="710"/>
      <c r="QSL69" s="710"/>
      <c r="QSM69" s="710"/>
      <c r="QSN69" s="710"/>
      <c r="QSO69" s="710"/>
      <c r="QSP69" s="710"/>
      <c r="QSQ69" s="710"/>
      <c r="QSR69" s="710"/>
      <c r="QSS69" s="710"/>
      <c r="QST69" s="710"/>
      <c r="QSU69" s="710"/>
      <c r="QSV69" s="710"/>
      <c r="QSW69" s="710"/>
      <c r="QSX69" s="710"/>
      <c r="QSY69" s="710"/>
      <c r="QSZ69" s="710"/>
      <c r="QTA69" s="710"/>
      <c r="QTB69" s="710"/>
      <c r="QTC69" s="710"/>
      <c r="QTD69" s="710"/>
      <c r="QTE69" s="710"/>
      <c r="QTF69" s="710"/>
      <c r="QTG69" s="710"/>
      <c r="QTH69" s="710"/>
      <c r="QTI69" s="710"/>
      <c r="QTJ69" s="710"/>
      <c r="QTK69" s="710"/>
      <c r="QTL69" s="710"/>
      <c r="QTM69" s="710"/>
      <c r="QTN69" s="710"/>
      <c r="QTO69" s="710"/>
      <c r="QTP69" s="710"/>
      <c r="QTQ69" s="710"/>
      <c r="QTR69" s="710"/>
      <c r="QTS69" s="710"/>
      <c r="QTT69" s="710"/>
      <c r="QTU69" s="710"/>
      <c r="QTV69" s="710"/>
      <c r="QTW69" s="710"/>
      <c r="QTX69" s="710"/>
      <c r="QTY69" s="710"/>
      <c r="QTZ69" s="710"/>
      <c r="QUA69" s="710"/>
      <c r="QUB69" s="710"/>
      <c r="QUC69" s="710"/>
      <c r="QUD69" s="710"/>
      <c r="QUE69" s="710"/>
      <c r="QUF69" s="710"/>
      <c r="QUG69" s="710"/>
      <c r="QUH69" s="710"/>
      <c r="QUI69" s="710"/>
      <c r="QUJ69" s="710"/>
      <c r="QUK69" s="710"/>
      <c r="QUL69" s="710"/>
      <c r="QUM69" s="710"/>
      <c r="QUN69" s="710"/>
      <c r="QUO69" s="710"/>
      <c r="QUP69" s="710"/>
      <c r="QUQ69" s="710"/>
      <c r="QUR69" s="710"/>
      <c r="QUS69" s="710"/>
      <c r="QUT69" s="710"/>
      <c r="QUU69" s="710"/>
      <c r="QUV69" s="710"/>
      <c r="QUW69" s="710"/>
      <c r="QUX69" s="710"/>
      <c r="QUY69" s="710"/>
      <c r="QUZ69" s="710"/>
      <c r="QVA69" s="710"/>
      <c r="QVB69" s="710"/>
      <c r="QVC69" s="710"/>
      <c r="QVD69" s="710"/>
      <c r="QVE69" s="710"/>
      <c r="QVF69" s="710"/>
      <c r="QVG69" s="710"/>
      <c r="QVH69" s="710"/>
      <c r="QVI69" s="710"/>
      <c r="QVJ69" s="710"/>
      <c r="QVK69" s="710"/>
      <c r="QVL69" s="710"/>
      <c r="QVM69" s="710"/>
      <c r="QVN69" s="710"/>
      <c r="QVO69" s="710"/>
      <c r="QVP69" s="710"/>
      <c r="QVQ69" s="710"/>
      <c r="QVR69" s="710"/>
      <c r="QVS69" s="710"/>
      <c r="QVT69" s="710"/>
      <c r="QVU69" s="710"/>
      <c r="QVV69" s="710"/>
      <c r="QVW69" s="710"/>
      <c r="QVX69" s="710"/>
      <c r="QVY69" s="710"/>
      <c r="QVZ69" s="710"/>
      <c r="QWA69" s="710"/>
      <c r="QWB69" s="710"/>
      <c r="QWC69" s="710"/>
      <c r="QWD69" s="710"/>
      <c r="QWE69" s="710"/>
      <c r="QWF69" s="710"/>
      <c r="QWG69" s="710"/>
      <c r="QWH69" s="710"/>
      <c r="QWI69" s="710"/>
      <c r="QWJ69" s="710"/>
      <c r="QWK69" s="710"/>
      <c r="QWL69" s="710"/>
      <c r="QWM69" s="710"/>
      <c r="QWN69" s="710"/>
      <c r="QWO69" s="710"/>
      <c r="QWP69" s="710"/>
      <c r="QWQ69" s="710"/>
      <c r="QWR69" s="710"/>
      <c r="QWS69" s="710"/>
      <c r="QWT69" s="710"/>
      <c r="QWU69" s="710"/>
      <c r="QWV69" s="710"/>
      <c r="QWW69" s="710"/>
      <c r="QWX69" s="710"/>
      <c r="QWY69" s="710"/>
      <c r="QWZ69" s="710"/>
      <c r="QXA69" s="710"/>
      <c r="QXB69" s="710"/>
      <c r="QXC69" s="710"/>
      <c r="QXD69" s="710"/>
      <c r="QXE69" s="710"/>
      <c r="QXF69" s="710"/>
      <c r="QXG69" s="710"/>
      <c r="QXH69" s="710"/>
      <c r="QXI69" s="710"/>
      <c r="QXJ69" s="710"/>
      <c r="QXK69" s="710"/>
      <c r="QXL69" s="710"/>
      <c r="QXM69" s="710"/>
      <c r="QXN69" s="710"/>
      <c r="QXO69" s="710"/>
      <c r="QXP69" s="710"/>
      <c r="QXQ69" s="710"/>
      <c r="QXR69" s="710"/>
      <c r="QXS69" s="710"/>
      <c r="QXT69" s="710"/>
      <c r="QXU69" s="710"/>
      <c r="QXV69" s="710"/>
      <c r="QXW69" s="710"/>
      <c r="QXX69" s="710"/>
      <c r="QXY69" s="710"/>
      <c r="QXZ69" s="710"/>
      <c r="QYA69" s="710"/>
      <c r="QYB69" s="710"/>
      <c r="QYC69" s="710"/>
      <c r="QYD69" s="710"/>
      <c r="QYE69" s="710"/>
      <c r="QYF69" s="710"/>
      <c r="QYG69" s="710"/>
      <c r="QYH69" s="710"/>
      <c r="QYI69" s="710"/>
      <c r="QYJ69" s="710"/>
      <c r="QYK69" s="710"/>
      <c r="QYL69" s="710"/>
      <c r="QYM69" s="710"/>
      <c r="QYN69" s="710"/>
      <c r="QYO69" s="710"/>
      <c r="QYP69" s="710"/>
      <c r="QYQ69" s="710"/>
      <c r="QYR69" s="710"/>
      <c r="QYS69" s="710"/>
      <c r="QYT69" s="710"/>
      <c r="QYU69" s="710"/>
      <c r="QYV69" s="710"/>
      <c r="QYW69" s="710"/>
      <c r="QYX69" s="710"/>
      <c r="QYY69" s="710"/>
      <c r="QYZ69" s="710"/>
      <c r="QZA69" s="710"/>
      <c r="QZB69" s="710"/>
      <c r="QZC69" s="710"/>
      <c r="QZD69" s="710"/>
      <c r="QZE69" s="710"/>
      <c r="QZF69" s="710"/>
      <c r="QZG69" s="710"/>
      <c r="QZH69" s="710"/>
      <c r="QZI69" s="710"/>
      <c r="QZJ69" s="710"/>
      <c r="QZK69" s="710"/>
      <c r="QZL69" s="710"/>
      <c r="QZM69" s="710"/>
      <c r="QZN69" s="710"/>
      <c r="QZO69" s="710"/>
      <c r="QZP69" s="710"/>
      <c r="QZQ69" s="710"/>
      <c r="QZR69" s="710"/>
      <c r="QZS69" s="710"/>
      <c r="QZT69" s="710"/>
      <c r="QZU69" s="710"/>
      <c r="QZV69" s="710"/>
      <c r="QZW69" s="710"/>
      <c r="QZX69" s="710"/>
      <c r="QZY69" s="710"/>
      <c r="QZZ69" s="710"/>
      <c r="RAA69" s="710"/>
      <c r="RAB69" s="710"/>
      <c r="RAC69" s="710"/>
      <c r="RAD69" s="710"/>
      <c r="RAE69" s="710"/>
      <c r="RAF69" s="710"/>
      <c r="RAG69" s="710"/>
      <c r="RAH69" s="710"/>
      <c r="RAI69" s="710"/>
      <c r="RAJ69" s="710"/>
      <c r="RAK69" s="710"/>
      <c r="RAL69" s="710"/>
      <c r="RAM69" s="710"/>
      <c r="RAN69" s="710"/>
      <c r="RAO69" s="710"/>
      <c r="RAP69" s="710"/>
      <c r="RAQ69" s="710"/>
      <c r="RAR69" s="710"/>
      <c r="RAS69" s="710"/>
      <c r="RAT69" s="710"/>
      <c r="RAU69" s="710"/>
      <c r="RAV69" s="710"/>
      <c r="RAW69" s="710"/>
      <c r="RAX69" s="710"/>
      <c r="RAY69" s="710"/>
      <c r="RAZ69" s="710"/>
      <c r="RBA69" s="710"/>
      <c r="RBB69" s="710"/>
      <c r="RBC69" s="710"/>
      <c r="RBD69" s="710"/>
      <c r="RBE69" s="710"/>
      <c r="RBF69" s="710"/>
      <c r="RBG69" s="710"/>
      <c r="RBH69" s="710"/>
      <c r="RBI69" s="710"/>
      <c r="RBJ69" s="710"/>
      <c r="RBK69" s="710"/>
      <c r="RBL69" s="710"/>
      <c r="RBM69" s="710"/>
      <c r="RBN69" s="710"/>
      <c r="RBO69" s="710"/>
      <c r="RBP69" s="710"/>
      <c r="RBQ69" s="710"/>
      <c r="RBR69" s="710"/>
      <c r="RBS69" s="710"/>
      <c r="RBT69" s="710"/>
      <c r="RBU69" s="710"/>
      <c r="RBV69" s="710"/>
      <c r="RBW69" s="710"/>
      <c r="RBX69" s="710"/>
      <c r="RBY69" s="710"/>
      <c r="RBZ69" s="710"/>
      <c r="RCA69" s="710"/>
      <c r="RCB69" s="710"/>
      <c r="RCC69" s="710"/>
      <c r="RCD69" s="710"/>
      <c r="RCE69" s="710"/>
      <c r="RCF69" s="710"/>
      <c r="RCG69" s="710"/>
      <c r="RCH69" s="710"/>
      <c r="RCI69" s="710"/>
      <c r="RCJ69" s="710"/>
      <c r="RCK69" s="710"/>
      <c r="RCL69" s="710"/>
      <c r="RCM69" s="710"/>
      <c r="RCN69" s="710"/>
      <c r="RCO69" s="710"/>
      <c r="RCP69" s="710"/>
      <c r="RCQ69" s="710"/>
      <c r="RCR69" s="710"/>
      <c r="RCS69" s="710"/>
      <c r="RCT69" s="710"/>
      <c r="RCU69" s="710"/>
      <c r="RCV69" s="710"/>
      <c r="RCW69" s="710"/>
      <c r="RCX69" s="710"/>
      <c r="RCY69" s="710"/>
      <c r="RCZ69" s="710"/>
      <c r="RDA69" s="710"/>
      <c r="RDB69" s="710"/>
      <c r="RDC69" s="710"/>
      <c r="RDD69" s="710"/>
      <c r="RDE69" s="710"/>
      <c r="RDF69" s="710"/>
      <c r="RDG69" s="710"/>
      <c r="RDH69" s="710"/>
      <c r="RDI69" s="710"/>
      <c r="RDJ69" s="710"/>
      <c r="RDK69" s="710"/>
      <c r="RDL69" s="710"/>
      <c r="RDM69" s="710"/>
      <c r="RDN69" s="710"/>
      <c r="RDO69" s="710"/>
      <c r="RDP69" s="710"/>
      <c r="RDQ69" s="710"/>
      <c r="RDR69" s="710"/>
      <c r="RDS69" s="710"/>
      <c r="RDT69" s="710"/>
      <c r="RDU69" s="710"/>
      <c r="RDV69" s="710"/>
      <c r="RDW69" s="710"/>
      <c r="RDX69" s="710"/>
      <c r="RDY69" s="710"/>
      <c r="RDZ69" s="710"/>
      <c r="REA69" s="710"/>
      <c r="REB69" s="710"/>
      <c r="REC69" s="710"/>
      <c r="RED69" s="710"/>
      <c r="REE69" s="710"/>
      <c r="REF69" s="710"/>
      <c r="REG69" s="710"/>
      <c r="REH69" s="710"/>
      <c r="REI69" s="710"/>
      <c r="REJ69" s="710"/>
      <c r="REK69" s="710"/>
      <c r="REL69" s="710"/>
      <c r="REM69" s="710"/>
      <c r="REN69" s="710"/>
      <c r="REO69" s="710"/>
      <c r="REP69" s="710"/>
      <c r="REQ69" s="710"/>
      <c r="RER69" s="710"/>
      <c r="RES69" s="710"/>
      <c r="RET69" s="710"/>
      <c r="REU69" s="710"/>
      <c r="REV69" s="710"/>
      <c r="REW69" s="710"/>
      <c r="REX69" s="710"/>
      <c r="REY69" s="710"/>
      <c r="REZ69" s="710"/>
      <c r="RFA69" s="710"/>
      <c r="RFB69" s="710"/>
      <c r="RFC69" s="710"/>
      <c r="RFD69" s="710"/>
      <c r="RFE69" s="710"/>
      <c r="RFF69" s="710"/>
      <c r="RFG69" s="710"/>
      <c r="RFH69" s="710"/>
      <c r="RFI69" s="710"/>
      <c r="RFJ69" s="710"/>
      <c r="RFK69" s="710"/>
      <c r="RFL69" s="710"/>
      <c r="RFM69" s="710"/>
      <c r="RFN69" s="710"/>
      <c r="RFO69" s="710"/>
      <c r="RFP69" s="710"/>
      <c r="RFQ69" s="710"/>
      <c r="RFR69" s="710"/>
      <c r="RFS69" s="710"/>
      <c r="RFT69" s="710"/>
      <c r="RFU69" s="710"/>
      <c r="RFV69" s="710"/>
      <c r="RFW69" s="710"/>
      <c r="RFX69" s="710"/>
      <c r="RFY69" s="710"/>
      <c r="RFZ69" s="710"/>
      <c r="RGA69" s="710"/>
      <c r="RGB69" s="710"/>
      <c r="RGC69" s="710"/>
      <c r="RGD69" s="710"/>
      <c r="RGE69" s="710"/>
      <c r="RGF69" s="710"/>
      <c r="RGG69" s="710"/>
      <c r="RGH69" s="710"/>
      <c r="RGI69" s="710"/>
      <c r="RGJ69" s="710"/>
      <c r="RGK69" s="710"/>
      <c r="RGL69" s="710"/>
      <c r="RGM69" s="710"/>
      <c r="RGN69" s="710"/>
      <c r="RGO69" s="710"/>
      <c r="RGP69" s="710"/>
      <c r="RGQ69" s="710"/>
      <c r="RGR69" s="710"/>
      <c r="RGS69" s="710"/>
      <c r="RGT69" s="710"/>
      <c r="RGU69" s="710"/>
      <c r="RGV69" s="710"/>
      <c r="RGW69" s="710"/>
      <c r="RGX69" s="710"/>
      <c r="RGY69" s="710"/>
      <c r="RGZ69" s="710"/>
      <c r="RHA69" s="710"/>
      <c r="RHB69" s="710"/>
      <c r="RHC69" s="710"/>
      <c r="RHD69" s="710"/>
      <c r="RHE69" s="710"/>
      <c r="RHF69" s="710"/>
      <c r="RHG69" s="710"/>
      <c r="RHH69" s="710"/>
      <c r="RHI69" s="710"/>
      <c r="RHJ69" s="710"/>
      <c r="RHK69" s="710"/>
      <c r="RHL69" s="710"/>
      <c r="RHM69" s="710"/>
      <c r="RHN69" s="710"/>
      <c r="RHO69" s="710"/>
      <c r="RHP69" s="710"/>
      <c r="RHQ69" s="710"/>
      <c r="RHR69" s="710"/>
      <c r="RHS69" s="710"/>
      <c r="RHT69" s="710"/>
      <c r="RHU69" s="710"/>
      <c r="RHV69" s="710"/>
      <c r="RHW69" s="710"/>
      <c r="RHX69" s="710"/>
      <c r="RHY69" s="710"/>
      <c r="RHZ69" s="710"/>
      <c r="RIA69" s="710"/>
      <c r="RIB69" s="710"/>
      <c r="RIC69" s="710"/>
      <c r="RID69" s="710"/>
      <c r="RIE69" s="710"/>
      <c r="RIF69" s="710"/>
      <c r="RIG69" s="710"/>
      <c r="RIH69" s="710"/>
      <c r="RII69" s="710"/>
      <c r="RIJ69" s="710"/>
      <c r="RIK69" s="710"/>
      <c r="RIL69" s="710"/>
      <c r="RIM69" s="710"/>
      <c r="RIN69" s="710"/>
      <c r="RIO69" s="710"/>
      <c r="RIP69" s="710"/>
      <c r="RIQ69" s="710"/>
      <c r="RIR69" s="710"/>
      <c r="RIS69" s="710"/>
      <c r="RIT69" s="710"/>
      <c r="RIU69" s="710"/>
      <c r="RIV69" s="710"/>
      <c r="RIW69" s="710"/>
      <c r="RIX69" s="710"/>
      <c r="RIY69" s="710"/>
      <c r="RIZ69" s="710"/>
      <c r="RJA69" s="710"/>
      <c r="RJB69" s="710"/>
      <c r="RJC69" s="710"/>
      <c r="RJD69" s="710"/>
      <c r="RJE69" s="710"/>
      <c r="RJF69" s="710"/>
      <c r="RJG69" s="710"/>
      <c r="RJH69" s="710"/>
      <c r="RJI69" s="710"/>
      <c r="RJJ69" s="710"/>
      <c r="RJK69" s="710"/>
      <c r="RJL69" s="710"/>
      <c r="RJM69" s="710"/>
      <c r="RJN69" s="710"/>
      <c r="RJO69" s="710"/>
      <c r="RJP69" s="710"/>
      <c r="RJQ69" s="710"/>
      <c r="RJR69" s="710"/>
      <c r="RJS69" s="710"/>
      <c r="RJT69" s="710"/>
      <c r="RJU69" s="710"/>
      <c r="RJV69" s="710"/>
      <c r="RJW69" s="710"/>
      <c r="RJX69" s="710"/>
      <c r="RJY69" s="710"/>
      <c r="RJZ69" s="710"/>
      <c r="RKA69" s="710"/>
      <c r="RKB69" s="710"/>
      <c r="RKC69" s="710"/>
      <c r="RKD69" s="710"/>
      <c r="RKE69" s="710"/>
      <c r="RKF69" s="710"/>
      <c r="RKG69" s="710"/>
      <c r="RKH69" s="710"/>
      <c r="RKI69" s="710"/>
      <c r="RKJ69" s="710"/>
      <c r="RKK69" s="710"/>
      <c r="RKL69" s="710"/>
      <c r="RKM69" s="710"/>
      <c r="RKN69" s="710"/>
      <c r="RKO69" s="710"/>
      <c r="RKP69" s="710"/>
      <c r="RKQ69" s="710"/>
      <c r="RKR69" s="710"/>
      <c r="RKS69" s="710"/>
      <c r="RKT69" s="710"/>
      <c r="RKU69" s="710"/>
      <c r="RKV69" s="710"/>
      <c r="RKW69" s="710"/>
      <c r="RKX69" s="710"/>
      <c r="RKY69" s="710"/>
      <c r="RKZ69" s="710"/>
      <c r="RLA69" s="710"/>
      <c r="RLB69" s="710"/>
      <c r="RLC69" s="710"/>
      <c r="RLD69" s="710"/>
      <c r="RLE69" s="710"/>
      <c r="RLF69" s="710"/>
      <c r="RLG69" s="710"/>
      <c r="RLH69" s="710"/>
      <c r="RLI69" s="710"/>
      <c r="RLJ69" s="710"/>
      <c r="RLK69" s="710"/>
      <c r="RLL69" s="710"/>
      <c r="RLM69" s="710"/>
      <c r="RLN69" s="710"/>
      <c r="RLO69" s="710"/>
      <c r="RLP69" s="710"/>
      <c r="RLQ69" s="710"/>
      <c r="RLR69" s="710"/>
      <c r="RLS69" s="710"/>
      <c r="RLT69" s="710"/>
      <c r="RLU69" s="710"/>
      <c r="RLV69" s="710"/>
      <c r="RLW69" s="710"/>
      <c r="RLX69" s="710"/>
      <c r="RLY69" s="710"/>
      <c r="RLZ69" s="710"/>
      <c r="RMA69" s="710"/>
      <c r="RMB69" s="710"/>
      <c r="RMC69" s="710"/>
      <c r="RMD69" s="710"/>
      <c r="RME69" s="710"/>
      <c r="RMF69" s="710"/>
      <c r="RMG69" s="710"/>
      <c r="RMH69" s="710"/>
      <c r="RMI69" s="710"/>
      <c r="RMJ69" s="710"/>
      <c r="RMK69" s="710"/>
      <c r="RML69" s="710"/>
      <c r="RMM69" s="710"/>
      <c r="RMN69" s="710"/>
      <c r="RMO69" s="710"/>
      <c r="RMP69" s="710"/>
      <c r="RMQ69" s="710"/>
      <c r="RMR69" s="710"/>
      <c r="RMS69" s="710"/>
      <c r="RMT69" s="710"/>
      <c r="RMU69" s="710"/>
      <c r="RMV69" s="710"/>
      <c r="RMW69" s="710"/>
      <c r="RMX69" s="710"/>
      <c r="RMY69" s="710"/>
      <c r="RMZ69" s="710"/>
      <c r="RNA69" s="710"/>
      <c r="RNB69" s="710"/>
      <c r="RNC69" s="710"/>
      <c r="RND69" s="710"/>
      <c r="RNE69" s="710"/>
      <c r="RNF69" s="710"/>
      <c r="RNG69" s="710"/>
      <c r="RNH69" s="710"/>
      <c r="RNI69" s="710"/>
      <c r="RNJ69" s="710"/>
      <c r="RNK69" s="710"/>
      <c r="RNL69" s="710"/>
      <c r="RNM69" s="710"/>
      <c r="RNN69" s="710"/>
      <c r="RNO69" s="710"/>
      <c r="RNP69" s="710"/>
      <c r="RNQ69" s="710"/>
      <c r="RNR69" s="710"/>
      <c r="RNS69" s="710"/>
      <c r="RNT69" s="710"/>
      <c r="RNU69" s="710"/>
      <c r="RNV69" s="710"/>
      <c r="RNW69" s="710"/>
      <c r="RNX69" s="710"/>
      <c r="RNY69" s="710"/>
      <c r="RNZ69" s="710"/>
      <c r="ROA69" s="710"/>
      <c r="ROB69" s="710"/>
      <c r="ROC69" s="710"/>
      <c r="ROD69" s="710"/>
      <c r="ROE69" s="710"/>
      <c r="ROF69" s="710"/>
      <c r="ROG69" s="710"/>
      <c r="ROH69" s="710"/>
      <c r="ROI69" s="710"/>
      <c r="ROJ69" s="710"/>
      <c r="ROK69" s="710"/>
      <c r="ROL69" s="710"/>
      <c r="ROM69" s="710"/>
      <c r="RON69" s="710"/>
      <c r="ROO69" s="710"/>
      <c r="ROP69" s="710"/>
      <c r="ROQ69" s="710"/>
      <c r="ROR69" s="710"/>
      <c r="ROS69" s="710"/>
      <c r="ROT69" s="710"/>
      <c r="ROU69" s="710"/>
      <c r="ROV69" s="710"/>
      <c r="ROW69" s="710"/>
      <c r="ROX69" s="710"/>
      <c r="ROY69" s="710"/>
      <c r="ROZ69" s="710"/>
      <c r="RPA69" s="710"/>
      <c r="RPB69" s="710"/>
      <c r="RPC69" s="710"/>
      <c r="RPD69" s="710"/>
      <c r="RPE69" s="710"/>
      <c r="RPF69" s="710"/>
      <c r="RPG69" s="710"/>
      <c r="RPH69" s="710"/>
      <c r="RPI69" s="710"/>
      <c r="RPJ69" s="710"/>
      <c r="RPK69" s="710"/>
      <c r="RPL69" s="710"/>
      <c r="RPM69" s="710"/>
      <c r="RPN69" s="710"/>
      <c r="RPO69" s="710"/>
      <c r="RPP69" s="710"/>
      <c r="RPQ69" s="710"/>
      <c r="RPR69" s="710"/>
      <c r="RPS69" s="710"/>
      <c r="RPT69" s="710"/>
      <c r="RPU69" s="710"/>
      <c r="RPV69" s="710"/>
      <c r="RPW69" s="710"/>
      <c r="RPX69" s="710"/>
      <c r="RPY69" s="710"/>
      <c r="RPZ69" s="710"/>
      <c r="RQA69" s="710"/>
      <c r="RQB69" s="710"/>
      <c r="RQC69" s="710"/>
      <c r="RQD69" s="710"/>
      <c r="RQE69" s="710"/>
      <c r="RQF69" s="710"/>
      <c r="RQG69" s="710"/>
      <c r="RQH69" s="710"/>
      <c r="RQI69" s="710"/>
      <c r="RQJ69" s="710"/>
      <c r="RQK69" s="710"/>
      <c r="RQL69" s="710"/>
      <c r="RQM69" s="710"/>
      <c r="RQN69" s="710"/>
      <c r="RQO69" s="710"/>
      <c r="RQP69" s="710"/>
      <c r="RQQ69" s="710"/>
      <c r="RQR69" s="710"/>
      <c r="RQS69" s="710"/>
      <c r="RQT69" s="710"/>
      <c r="RQU69" s="710"/>
      <c r="RQV69" s="710"/>
      <c r="RQW69" s="710"/>
      <c r="RQX69" s="710"/>
      <c r="RQY69" s="710"/>
      <c r="RQZ69" s="710"/>
      <c r="RRA69" s="710"/>
      <c r="RRB69" s="710"/>
      <c r="RRC69" s="710"/>
      <c r="RRD69" s="710"/>
      <c r="RRE69" s="710"/>
      <c r="RRF69" s="710"/>
      <c r="RRG69" s="710"/>
      <c r="RRH69" s="710"/>
      <c r="RRI69" s="710"/>
      <c r="RRJ69" s="710"/>
      <c r="RRK69" s="710"/>
      <c r="RRL69" s="710"/>
      <c r="RRM69" s="710"/>
      <c r="RRN69" s="710"/>
      <c r="RRO69" s="710"/>
      <c r="RRP69" s="710"/>
      <c r="RRQ69" s="710"/>
      <c r="RRR69" s="710"/>
      <c r="RRS69" s="710"/>
      <c r="RRT69" s="710"/>
      <c r="RRU69" s="710"/>
      <c r="RRV69" s="710"/>
      <c r="RRW69" s="710"/>
      <c r="RRX69" s="710"/>
      <c r="RRY69" s="710"/>
      <c r="RRZ69" s="710"/>
      <c r="RSA69" s="710"/>
      <c r="RSB69" s="710"/>
      <c r="RSC69" s="710"/>
      <c r="RSD69" s="710"/>
      <c r="RSE69" s="710"/>
      <c r="RSF69" s="710"/>
      <c r="RSG69" s="710"/>
      <c r="RSH69" s="710"/>
      <c r="RSI69" s="710"/>
      <c r="RSJ69" s="710"/>
      <c r="RSK69" s="710"/>
      <c r="RSL69" s="710"/>
      <c r="RSM69" s="710"/>
      <c r="RSN69" s="710"/>
      <c r="RSO69" s="710"/>
      <c r="RSP69" s="710"/>
      <c r="RSQ69" s="710"/>
      <c r="RSR69" s="710"/>
      <c r="RSS69" s="710"/>
      <c r="RST69" s="710"/>
      <c r="RSU69" s="710"/>
      <c r="RSV69" s="710"/>
      <c r="RSW69" s="710"/>
      <c r="RSX69" s="710"/>
      <c r="RSY69" s="710"/>
      <c r="RSZ69" s="710"/>
      <c r="RTA69" s="710"/>
      <c r="RTB69" s="710"/>
      <c r="RTC69" s="710"/>
      <c r="RTD69" s="710"/>
      <c r="RTE69" s="710"/>
      <c r="RTF69" s="710"/>
      <c r="RTG69" s="710"/>
      <c r="RTH69" s="710"/>
      <c r="RTI69" s="710"/>
      <c r="RTJ69" s="710"/>
      <c r="RTK69" s="710"/>
      <c r="RTL69" s="710"/>
      <c r="RTM69" s="710"/>
      <c r="RTN69" s="710"/>
      <c r="RTO69" s="710"/>
      <c r="RTP69" s="710"/>
      <c r="RTQ69" s="710"/>
      <c r="RTR69" s="710"/>
      <c r="RTS69" s="710"/>
      <c r="RTT69" s="710"/>
      <c r="RTU69" s="710"/>
      <c r="RTV69" s="710"/>
      <c r="RTW69" s="710"/>
      <c r="RTX69" s="710"/>
      <c r="RTY69" s="710"/>
      <c r="RTZ69" s="710"/>
      <c r="RUA69" s="710"/>
      <c r="RUB69" s="710"/>
      <c r="RUC69" s="710"/>
      <c r="RUD69" s="710"/>
      <c r="RUE69" s="710"/>
      <c r="RUF69" s="710"/>
      <c r="RUG69" s="710"/>
      <c r="RUH69" s="710"/>
      <c r="RUI69" s="710"/>
      <c r="RUJ69" s="710"/>
      <c r="RUK69" s="710"/>
      <c r="RUL69" s="710"/>
      <c r="RUM69" s="710"/>
      <c r="RUN69" s="710"/>
      <c r="RUO69" s="710"/>
      <c r="RUP69" s="710"/>
      <c r="RUQ69" s="710"/>
      <c r="RUR69" s="710"/>
      <c r="RUS69" s="710"/>
      <c r="RUT69" s="710"/>
      <c r="RUU69" s="710"/>
      <c r="RUV69" s="710"/>
      <c r="RUW69" s="710"/>
      <c r="RUX69" s="710"/>
      <c r="RUY69" s="710"/>
      <c r="RUZ69" s="710"/>
      <c r="RVA69" s="710"/>
      <c r="RVB69" s="710"/>
      <c r="RVC69" s="710"/>
      <c r="RVD69" s="710"/>
      <c r="RVE69" s="710"/>
      <c r="RVF69" s="710"/>
      <c r="RVG69" s="710"/>
      <c r="RVH69" s="710"/>
      <c r="RVI69" s="710"/>
      <c r="RVJ69" s="710"/>
      <c r="RVK69" s="710"/>
      <c r="RVL69" s="710"/>
      <c r="RVM69" s="710"/>
      <c r="RVN69" s="710"/>
      <c r="RVO69" s="710"/>
      <c r="RVP69" s="710"/>
      <c r="RVQ69" s="710"/>
      <c r="RVR69" s="710"/>
      <c r="RVS69" s="710"/>
      <c r="RVT69" s="710"/>
      <c r="RVU69" s="710"/>
      <c r="RVV69" s="710"/>
      <c r="RVW69" s="710"/>
      <c r="RVX69" s="710"/>
      <c r="RVY69" s="710"/>
      <c r="RVZ69" s="710"/>
      <c r="RWA69" s="710"/>
      <c r="RWB69" s="710"/>
      <c r="RWC69" s="710"/>
      <c r="RWD69" s="710"/>
      <c r="RWE69" s="710"/>
      <c r="RWF69" s="710"/>
      <c r="RWG69" s="710"/>
      <c r="RWH69" s="710"/>
      <c r="RWI69" s="710"/>
      <c r="RWJ69" s="710"/>
      <c r="RWK69" s="710"/>
      <c r="RWL69" s="710"/>
      <c r="RWM69" s="710"/>
      <c r="RWN69" s="710"/>
      <c r="RWO69" s="710"/>
      <c r="RWP69" s="710"/>
      <c r="RWQ69" s="710"/>
      <c r="RWR69" s="710"/>
      <c r="RWS69" s="710"/>
      <c r="RWT69" s="710"/>
      <c r="RWU69" s="710"/>
      <c r="RWV69" s="710"/>
      <c r="RWW69" s="710"/>
      <c r="RWX69" s="710"/>
      <c r="RWY69" s="710"/>
      <c r="RWZ69" s="710"/>
      <c r="RXA69" s="710"/>
      <c r="RXB69" s="710"/>
      <c r="RXC69" s="710"/>
      <c r="RXD69" s="710"/>
      <c r="RXE69" s="710"/>
      <c r="RXF69" s="710"/>
      <c r="RXG69" s="710"/>
      <c r="RXH69" s="710"/>
      <c r="RXI69" s="710"/>
      <c r="RXJ69" s="710"/>
      <c r="RXK69" s="710"/>
      <c r="RXL69" s="710"/>
      <c r="RXM69" s="710"/>
      <c r="RXN69" s="710"/>
      <c r="RXO69" s="710"/>
      <c r="RXP69" s="710"/>
      <c r="RXQ69" s="710"/>
      <c r="RXR69" s="710"/>
      <c r="RXS69" s="710"/>
      <c r="RXT69" s="710"/>
      <c r="RXU69" s="710"/>
      <c r="RXV69" s="710"/>
      <c r="RXW69" s="710"/>
      <c r="RXX69" s="710"/>
      <c r="RXY69" s="710"/>
      <c r="RXZ69" s="710"/>
      <c r="RYA69" s="710"/>
      <c r="RYB69" s="710"/>
      <c r="RYC69" s="710"/>
      <c r="RYD69" s="710"/>
      <c r="RYE69" s="710"/>
      <c r="RYF69" s="710"/>
      <c r="RYG69" s="710"/>
      <c r="RYH69" s="710"/>
      <c r="RYI69" s="710"/>
      <c r="RYJ69" s="710"/>
      <c r="RYK69" s="710"/>
      <c r="RYL69" s="710"/>
      <c r="RYM69" s="710"/>
      <c r="RYN69" s="710"/>
      <c r="RYO69" s="710"/>
      <c r="RYP69" s="710"/>
      <c r="RYQ69" s="710"/>
      <c r="RYR69" s="710"/>
      <c r="RYS69" s="710"/>
      <c r="RYT69" s="710"/>
      <c r="RYU69" s="710"/>
      <c r="RYV69" s="710"/>
      <c r="RYW69" s="710"/>
      <c r="RYX69" s="710"/>
      <c r="RYY69" s="710"/>
      <c r="RYZ69" s="710"/>
      <c r="RZA69" s="710"/>
      <c r="RZB69" s="710"/>
      <c r="RZC69" s="710"/>
      <c r="RZD69" s="710"/>
      <c r="RZE69" s="710"/>
      <c r="RZF69" s="710"/>
      <c r="RZG69" s="710"/>
      <c r="RZH69" s="710"/>
      <c r="RZI69" s="710"/>
      <c r="RZJ69" s="710"/>
      <c r="RZK69" s="710"/>
      <c r="RZL69" s="710"/>
      <c r="RZM69" s="710"/>
      <c r="RZN69" s="710"/>
      <c r="RZO69" s="710"/>
      <c r="RZP69" s="710"/>
      <c r="RZQ69" s="710"/>
      <c r="RZR69" s="710"/>
      <c r="RZS69" s="710"/>
      <c r="RZT69" s="710"/>
      <c r="RZU69" s="710"/>
      <c r="RZV69" s="710"/>
      <c r="RZW69" s="710"/>
      <c r="RZX69" s="710"/>
      <c r="RZY69" s="710"/>
      <c r="RZZ69" s="710"/>
      <c r="SAA69" s="710"/>
      <c r="SAB69" s="710"/>
      <c r="SAC69" s="710"/>
      <c r="SAD69" s="710"/>
      <c r="SAE69" s="710"/>
      <c r="SAF69" s="710"/>
      <c r="SAG69" s="710"/>
      <c r="SAH69" s="710"/>
      <c r="SAI69" s="710"/>
      <c r="SAJ69" s="710"/>
      <c r="SAK69" s="710"/>
      <c r="SAL69" s="710"/>
      <c r="SAM69" s="710"/>
      <c r="SAN69" s="710"/>
      <c r="SAO69" s="710"/>
      <c r="SAP69" s="710"/>
      <c r="SAQ69" s="710"/>
      <c r="SAR69" s="710"/>
      <c r="SAS69" s="710"/>
      <c r="SAT69" s="710"/>
      <c r="SAU69" s="710"/>
      <c r="SAV69" s="710"/>
      <c r="SAW69" s="710"/>
      <c r="SAX69" s="710"/>
      <c r="SAY69" s="710"/>
      <c r="SAZ69" s="710"/>
      <c r="SBA69" s="710"/>
      <c r="SBB69" s="710"/>
      <c r="SBC69" s="710"/>
      <c r="SBD69" s="710"/>
      <c r="SBE69" s="710"/>
      <c r="SBF69" s="710"/>
      <c r="SBG69" s="710"/>
      <c r="SBH69" s="710"/>
      <c r="SBI69" s="710"/>
      <c r="SBJ69" s="710"/>
      <c r="SBK69" s="710"/>
      <c r="SBL69" s="710"/>
      <c r="SBM69" s="710"/>
      <c r="SBN69" s="710"/>
      <c r="SBO69" s="710"/>
      <c r="SBP69" s="710"/>
      <c r="SBQ69" s="710"/>
      <c r="SBR69" s="710"/>
      <c r="SBS69" s="710"/>
      <c r="SBT69" s="710"/>
      <c r="SBU69" s="710"/>
      <c r="SBV69" s="710"/>
      <c r="SBW69" s="710"/>
      <c r="SBX69" s="710"/>
      <c r="SBY69" s="710"/>
      <c r="SBZ69" s="710"/>
      <c r="SCA69" s="710"/>
      <c r="SCB69" s="710"/>
      <c r="SCC69" s="710"/>
      <c r="SCD69" s="710"/>
      <c r="SCE69" s="710"/>
      <c r="SCF69" s="710"/>
      <c r="SCG69" s="710"/>
      <c r="SCH69" s="710"/>
      <c r="SCI69" s="710"/>
      <c r="SCJ69" s="710"/>
      <c r="SCK69" s="710"/>
      <c r="SCL69" s="710"/>
      <c r="SCM69" s="710"/>
      <c r="SCN69" s="710"/>
      <c r="SCO69" s="710"/>
      <c r="SCP69" s="710"/>
      <c r="SCQ69" s="710"/>
      <c r="SCR69" s="710"/>
      <c r="SCS69" s="710"/>
      <c r="SCT69" s="710"/>
      <c r="SCU69" s="710"/>
      <c r="SCV69" s="710"/>
      <c r="SCW69" s="710"/>
      <c r="SCX69" s="710"/>
      <c r="SCY69" s="710"/>
      <c r="SCZ69" s="710"/>
      <c r="SDA69" s="710"/>
      <c r="SDB69" s="710"/>
      <c r="SDC69" s="710"/>
      <c r="SDD69" s="710"/>
      <c r="SDE69" s="710"/>
      <c r="SDF69" s="710"/>
      <c r="SDG69" s="710"/>
      <c r="SDH69" s="710"/>
      <c r="SDI69" s="710"/>
      <c r="SDJ69" s="710"/>
      <c r="SDK69" s="710"/>
      <c r="SDL69" s="710"/>
      <c r="SDM69" s="710"/>
      <c r="SDN69" s="710"/>
      <c r="SDO69" s="710"/>
      <c r="SDP69" s="710"/>
      <c r="SDQ69" s="710"/>
      <c r="SDR69" s="710"/>
      <c r="SDS69" s="710"/>
      <c r="SDT69" s="710"/>
      <c r="SDU69" s="710"/>
      <c r="SDV69" s="710"/>
      <c r="SDW69" s="710"/>
      <c r="SDX69" s="710"/>
      <c r="SDY69" s="710"/>
      <c r="SDZ69" s="710"/>
      <c r="SEA69" s="710"/>
      <c r="SEB69" s="710"/>
      <c r="SEC69" s="710"/>
      <c r="SED69" s="710"/>
      <c r="SEE69" s="710"/>
      <c r="SEF69" s="710"/>
      <c r="SEG69" s="710"/>
      <c r="SEH69" s="710"/>
      <c r="SEI69" s="710"/>
      <c r="SEJ69" s="710"/>
      <c r="SEK69" s="710"/>
      <c r="SEL69" s="710"/>
      <c r="SEM69" s="710"/>
      <c r="SEN69" s="710"/>
      <c r="SEO69" s="710"/>
      <c r="SEP69" s="710"/>
      <c r="SEQ69" s="710"/>
      <c r="SER69" s="710"/>
      <c r="SES69" s="710"/>
      <c r="SET69" s="710"/>
      <c r="SEU69" s="710"/>
      <c r="SEV69" s="710"/>
      <c r="SEW69" s="710"/>
      <c r="SEX69" s="710"/>
      <c r="SEY69" s="710"/>
      <c r="SEZ69" s="710"/>
      <c r="SFA69" s="710"/>
      <c r="SFB69" s="710"/>
      <c r="SFC69" s="710"/>
      <c r="SFD69" s="710"/>
      <c r="SFE69" s="710"/>
      <c r="SFF69" s="710"/>
      <c r="SFG69" s="710"/>
      <c r="SFH69" s="710"/>
      <c r="SFI69" s="710"/>
      <c r="SFJ69" s="710"/>
      <c r="SFK69" s="710"/>
      <c r="SFL69" s="710"/>
      <c r="SFM69" s="710"/>
      <c r="SFN69" s="710"/>
      <c r="SFO69" s="710"/>
      <c r="SFP69" s="710"/>
      <c r="SFQ69" s="710"/>
      <c r="SFR69" s="710"/>
      <c r="SFS69" s="710"/>
      <c r="SFT69" s="710"/>
      <c r="SFU69" s="710"/>
      <c r="SFV69" s="710"/>
      <c r="SFW69" s="710"/>
      <c r="SFX69" s="710"/>
      <c r="SFY69" s="710"/>
      <c r="SFZ69" s="710"/>
      <c r="SGA69" s="710"/>
      <c r="SGB69" s="710"/>
      <c r="SGC69" s="710"/>
      <c r="SGD69" s="710"/>
      <c r="SGE69" s="710"/>
      <c r="SGF69" s="710"/>
      <c r="SGG69" s="710"/>
      <c r="SGH69" s="710"/>
      <c r="SGI69" s="710"/>
      <c r="SGJ69" s="710"/>
      <c r="SGK69" s="710"/>
      <c r="SGL69" s="710"/>
      <c r="SGM69" s="710"/>
      <c r="SGN69" s="710"/>
      <c r="SGO69" s="710"/>
      <c r="SGP69" s="710"/>
      <c r="SGQ69" s="710"/>
      <c r="SGR69" s="710"/>
      <c r="SGS69" s="710"/>
      <c r="SGT69" s="710"/>
      <c r="SGU69" s="710"/>
      <c r="SGV69" s="710"/>
      <c r="SGW69" s="710"/>
      <c r="SGX69" s="710"/>
      <c r="SGY69" s="710"/>
      <c r="SGZ69" s="710"/>
      <c r="SHA69" s="710"/>
      <c r="SHB69" s="710"/>
      <c r="SHC69" s="710"/>
      <c r="SHD69" s="710"/>
      <c r="SHE69" s="710"/>
      <c r="SHF69" s="710"/>
      <c r="SHG69" s="710"/>
      <c r="SHH69" s="710"/>
      <c r="SHI69" s="710"/>
      <c r="SHJ69" s="710"/>
      <c r="SHK69" s="710"/>
      <c r="SHL69" s="710"/>
      <c r="SHM69" s="710"/>
      <c r="SHN69" s="710"/>
      <c r="SHO69" s="710"/>
      <c r="SHP69" s="710"/>
      <c r="SHQ69" s="710"/>
      <c r="SHR69" s="710"/>
      <c r="SHS69" s="710"/>
      <c r="SHT69" s="710"/>
      <c r="SHU69" s="710"/>
      <c r="SHV69" s="710"/>
      <c r="SHW69" s="710"/>
      <c r="SHX69" s="710"/>
      <c r="SHY69" s="710"/>
      <c r="SHZ69" s="710"/>
      <c r="SIA69" s="710"/>
      <c r="SIB69" s="710"/>
      <c r="SIC69" s="710"/>
      <c r="SID69" s="710"/>
      <c r="SIE69" s="710"/>
      <c r="SIF69" s="710"/>
      <c r="SIG69" s="710"/>
      <c r="SIH69" s="710"/>
      <c r="SII69" s="710"/>
      <c r="SIJ69" s="710"/>
      <c r="SIK69" s="710"/>
      <c r="SIL69" s="710"/>
      <c r="SIM69" s="710"/>
      <c r="SIN69" s="710"/>
      <c r="SIO69" s="710"/>
      <c r="SIP69" s="710"/>
      <c r="SIQ69" s="710"/>
      <c r="SIR69" s="710"/>
      <c r="SIS69" s="710"/>
      <c r="SIT69" s="710"/>
      <c r="SIU69" s="710"/>
      <c r="SIV69" s="710"/>
      <c r="SIW69" s="710"/>
      <c r="SIX69" s="710"/>
      <c r="SIY69" s="710"/>
      <c r="SIZ69" s="710"/>
      <c r="SJA69" s="710"/>
      <c r="SJB69" s="710"/>
      <c r="SJC69" s="710"/>
      <c r="SJD69" s="710"/>
      <c r="SJE69" s="710"/>
      <c r="SJF69" s="710"/>
      <c r="SJG69" s="710"/>
      <c r="SJH69" s="710"/>
      <c r="SJI69" s="710"/>
      <c r="SJJ69" s="710"/>
      <c r="SJK69" s="710"/>
      <c r="SJL69" s="710"/>
      <c r="SJM69" s="710"/>
      <c r="SJN69" s="710"/>
      <c r="SJO69" s="710"/>
      <c r="SJP69" s="710"/>
      <c r="SJQ69" s="710"/>
      <c r="SJR69" s="710"/>
      <c r="SJS69" s="710"/>
      <c r="SJT69" s="710"/>
      <c r="SJU69" s="710"/>
      <c r="SJV69" s="710"/>
      <c r="SJW69" s="710"/>
      <c r="SJX69" s="710"/>
      <c r="SJY69" s="710"/>
      <c r="SJZ69" s="710"/>
      <c r="SKA69" s="710"/>
      <c r="SKB69" s="710"/>
      <c r="SKC69" s="710"/>
      <c r="SKD69" s="710"/>
      <c r="SKE69" s="710"/>
      <c r="SKF69" s="710"/>
      <c r="SKG69" s="710"/>
      <c r="SKH69" s="710"/>
      <c r="SKI69" s="710"/>
      <c r="SKJ69" s="710"/>
      <c r="SKK69" s="710"/>
      <c r="SKL69" s="710"/>
      <c r="SKM69" s="710"/>
      <c r="SKN69" s="710"/>
      <c r="SKO69" s="710"/>
      <c r="SKP69" s="710"/>
      <c r="SKQ69" s="710"/>
      <c r="SKR69" s="710"/>
      <c r="SKS69" s="710"/>
      <c r="SKT69" s="710"/>
      <c r="SKU69" s="710"/>
      <c r="SKV69" s="710"/>
      <c r="SKW69" s="710"/>
      <c r="SKX69" s="710"/>
      <c r="SKY69" s="710"/>
      <c r="SKZ69" s="710"/>
      <c r="SLA69" s="710"/>
      <c r="SLB69" s="710"/>
      <c r="SLC69" s="710"/>
      <c r="SLD69" s="710"/>
      <c r="SLE69" s="710"/>
      <c r="SLF69" s="710"/>
      <c r="SLG69" s="710"/>
      <c r="SLH69" s="710"/>
      <c r="SLI69" s="710"/>
      <c r="SLJ69" s="710"/>
      <c r="SLK69" s="710"/>
      <c r="SLL69" s="710"/>
      <c r="SLM69" s="710"/>
      <c r="SLN69" s="710"/>
      <c r="SLO69" s="710"/>
      <c r="SLP69" s="710"/>
      <c r="SLQ69" s="710"/>
      <c r="SLR69" s="710"/>
      <c r="SLS69" s="710"/>
      <c r="SLT69" s="710"/>
      <c r="SLU69" s="710"/>
      <c r="SLV69" s="710"/>
      <c r="SLW69" s="710"/>
      <c r="SLX69" s="710"/>
      <c r="SLY69" s="710"/>
      <c r="SLZ69" s="710"/>
      <c r="SMA69" s="710"/>
      <c r="SMB69" s="710"/>
      <c r="SMC69" s="710"/>
      <c r="SMD69" s="710"/>
      <c r="SME69" s="710"/>
      <c r="SMF69" s="710"/>
      <c r="SMG69" s="710"/>
      <c r="SMH69" s="710"/>
      <c r="SMI69" s="710"/>
      <c r="SMJ69" s="710"/>
      <c r="SMK69" s="710"/>
      <c r="SML69" s="710"/>
      <c r="SMM69" s="710"/>
      <c r="SMN69" s="710"/>
      <c r="SMO69" s="710"/>
      <c r="SMP69" s="710"/>
      <c r="SMQ69" s="710"/>
      <c r="SMR69" s="710"/>
      <c r="SMS69" s="710"/>
      <c r="SMT69" s="710"/>
      <c r="SMU69" s="710"/>
      <c r="SMV69" s="710"/>
      <c r="SMW69" s="710"/>
      <c r="SMX69" s="710"/>
      <c r="SMY69" s="710"/>
      <c r="SMZ69" s="710"/>
      <c r="SNA69" s="710"/>
      <c r="SNB69" s="710"/>
      <c r="SNC69" s="710"/>
      <c r="SND69" s="710"/>
      <c r="SNE69" s="710"/>
      <c r="SNF69" s="710"/>
      <c r="SNG69" s="710"/>
      <c r="SNH69" s="710"/>
      <c r="SNI69" s="710"/>
      <c r="SNJ69" s="710"/>
      <c r="SNK69" s="710"/>
      <c r="SNL69" s="710"/>
      <c r="SNM69" s="710"/>
      <c r="SNN69" s="710"/>
      <c r="SNO69" s="710"/>
      <c r="SNP69" s="710"/>
      <c r="SNQ69" s="710"/>
      <c r="SNR69" s="710"/>
      <c r="SNS69" s="710"/>
      <c r="SNT69" s="710"/>
      <c r="SNU69" s="710"/>
      <c r="SNV69" s="710"/>
      <c r="SNW69" s="710"/>
      <c r="SNX69" s="710"/>
      <c r="SNY69" s="710"/>
      <c r="SNZ69" s="710"/>
      <c r="SOA69" s="710"/>
      <c r="SOB69" s="710"/>
      <c r="SOC69" s="710"/>
      <c r="SOD69" s="710"/>
      <c r="SOE69" s="710"/>
      <c r="SOF69" s="710"/>
      <c r="SOG69" s="710"/>
      <c r="SOH69" s="710"/>
      <c r="SOI69" s="710"/>
      <c r="SOJ69" s="710"/>
      <c r="SOK69" s="710"/>
      <c r="SOL69" s="710"/>
      <c r="SOM69" s="710"/>
      <c r="SON69" s="710"/>
      <c r="SOO69" s="710"/>
      <c r="SOP69" s="710"/>
      <c r="SOQ69" s="710"/>
      <c r="SOR69" s="710"/>
      <c r="SOS69" s="710"/>
      <c r="SOT69" s="710"/>
      <c r="SOU69" s="710"/>
      <c r="SOV69" s="710"/>
      <c r="SOW69" s="710"/>
      <c r="SOX69" s="710"/>
      <c r="SOY69" s="710"/>
      <c r="SOZ69" s="710"/>
      <c r="SPA69" s="710"/>
      <c r="SPB69" s="710"/>
      <c r="SPC69" s="710"/>
      <c r="SPD69" s="710"/>
      <c r="SPE69" s="710"/>
      <c r="SPF69" s="710"/>
      <c r="SPG69" s="710"/>
      <c r="SPH69" s="710"/>
      <c r="SPI69" s="710"/>
      <c r="SPJ69" s="710"/>
      <c r="SPK69" s="710"/>
      <c r="SPL69" s="710"/>
      <c r="SPM69" s="710"/>
      <c r="SPN69" s="710"/>
      <c r="SPO69" s="710"/>
      <c r="SPP69" s="710"/>
      <c r="SPQ69" s="710"/>
      <c r="SPR69" s="710"/>
      <c r="SPS69" s="710"/>
      <c r="SPT69" s="710"/>
      <c r="SPU69" s="710"/>
      <c r="SPV69" s="710"/>
      <c r="SPW69" s="710"/>
      <c r="SPX69" s="710"/>
      <c r="SPY69" s="710"/>
      <c r="SPZ69" s="710"/>
      <c r="SQA69" s="710"/>
      <c r="SQB69" s="710"/>
      <c r="SQC69" s="710"/>
      <c r="SQD69" s="710"/>
      <c r="SQE69" s="710"/>
      <c r="SQF69" s="710"/>
      <c r="SQG69" s="710"/>
      <c r="SQH69" s="710"/>
      <c r="SQI69" s="710"/>
      <c r="SQJ69" s="710"/>
      <c r="SQK69" s="710"/>
      <c r="SQL69" s="710"/>
      <c r="SQM69" s="710"/>
      <c r="SQN69" s="710"/>
      <c r="SQO69" s="710"/>
      <c r="SQP69" s="710"/>
      <c r="SQQ69" s="710"/>
      <c r="SQR69" s="710"/>
      <c r="SQS69" s="710"/>
      <c r="SQT69" s="710"/>
      <c r="SQU69" s="710"/>
      <c r="SQV69" s="710"/>
      <c r="SQW69" s="710"/>
      <c r="SQX69" s="710"/>
      <c r="SQY69" s="710"/>
      <c r="SQZ69" s="710"/>
      <c r="SRA69" s="710"/>
      <c r="SRB69" s="710"/>
      <c r="SRC69" s="710"/>
      <c r="SRD69" s="710"/>
      <c r="SRE69" s="710"/>
      <c r="SRF69" s="710"/>
      <c r="SRG69" s="710"/>
      <c r="SRH69" s="710"/>
      <c r="SRI69" s="710"/>
      <c r="SRJ69" s="710"/>
      <c r="SRK69" s="710"/>
      <c r="SRL69" s="710"/>
      <c r="SRM69" s="710"/>
      <c r="SRN69" s="710"/>
      <c r="SRO69" s="710"/>
      <c r="SRP69" s="710"/>
      <c r="SRQ69" s="710"/>
      <c r="SRR69" s="710"/>
      <c r="SRS69" s="710"/>
      <c r="SRT69" s="710"/>
      <c r="SRU69" s="710"/>
      <c r="SRV69" s="710"/>
      <c r="SRW69" s="710"/>
      <c r="SRX69" s="710"/>
      <c r="SRY69" s="710"/>
      <c r="SRZ69" s="710"/>
      <c r="SSA69" s="710"/>
      <c r="SSB69" s="710"/>
      <c r="SSC69" s="710"/>
      <c r="SSD69" s="710"/>
      <c r="SSE69" s="710"/>
      <c r="SSF69" s="710"/>
      <c r="SSG69" s="710"/>
      <c r="SSH69" s="710"/>
      <c r="SSI69" s="710"/>
      <c r="SSJ69" s="710"/>
      <c r="SSK69" s="710"/>
      <c r="SSL69" s="710"/>
      <c r="SSM69" s="710"/>
      <c r="SSN69" s="710"/>
      <c r="SSO69" s="710"/>
      <c r="SSP69" s="710"/>
      <c r="SSQ69" s="710"/>
      <c r="SSR69" s="710"/>
      <c r="SSS69" s="710"/>
      <c r="SST69" s="710"/>
      <c r="SSU69" s="710"/>
      <c r="SSV69" s="710"/>
      <c r="SSW69" s="710"/>
      <c r="SSX69" s="710"/>
      <c r="SSY69" s="710"/>
      <c r="SSZ69" s="710"/>
      <c r="STA69" s="710"/>
      <c r="STB69" s="710"/>
      <c r="STC69" s="710"/>
      <c r="STD69" s="710"/>
      <c r="STE69" s="710"/>
      <c r="STF69" s="710"/>
      <c r="STG69" s="710"/>
      <c r="STH69" s="710"/>
      <c r="STI69" s="710"/>
      <c r="STJ69" s="710"/>
      <c r="STK69" s="710"/>
      <c r="STL69" s="710"/>
      <c r="STM69" s="710"/>
      <c r="STN69" s="710"/>
      <c r="STO69" s="710"/>
      <c r="STP69" s="710"/>
      <c r="STQ69" s="710"/>
      <c r="STR69" s="710"/>
      <c r="STS69" s="710"/>
      <c r="STT69" s="710"/>
      <c r="STU69" s="710"/>
      <c r="STV69" s="710"/>
      <c r="STW69" s="710"/>
      <c r="STX69" s="710"/>
      <c r="STY69" s="710"/>
      <c r="STZ69" s="710"/>
      <c r="SUA69" s="710"/>
      <c r="SUB69" s="710"/>
      <c r="SUC69" s="710"/>
      <c r="SUD69" s="710"/>
      <c r="SUE69" s="710"/>
      <c r="SUF69" s="710"/>
      <c r="SUG69" s="710"/>
      <c r="SUH69" s="710"/>
      <c r="SUI69" s="710"/>
      <c r="SUJ69" s="710"/>
      <c r="SUK69" s="710"/>
      <c r="SUL69" s="710"/>
      <c r="SUM69" s="710"/>
      <c r="SUN69" s="710"/>
      <c r="SUO69" s="710"/>
      <c r="SUP69" s="710"/>
      <c r="SUQ69" s="710"/>
      <c r="SUR69" s="710"/>
      <c r="SUS69" s="710"/>
      <c r="SUT69" s="710"/>
      <c r="SUU69" s="710"/>
      <c r="SUV69" s="710"/>
      <c r="SUW69" s="710"/>
      <c r="SUX69" s="710"/>
      <c r="SUY69" s="710"/>
      <c r="SUZ69" s="710"/>
      <c r="SVA69" s="710"/>
      <c r="SVB69" s="710"/>
      <c r="SVC69" s="710"/>
      <c r="SVD69" s="710"/>
      <c r="SVE69" s="710"/>
      <c r="SVF69" s="710"/>
      <c r="SVG69" s="710"/>
      <c r="SVH69" s="710"/>
      <c r="SVI69" s="710"/>
      <c r="SVJ69" s="710"/>
      <c r="SVK69" s="710"/>
      <c r="SVL69" s="710"/>
      <c r="SVM69" s="710"/>
      <c r="SVN69" s="710"/>
      <c r="SVO69" s="710"/>
      <c r="SVP69" s="710"/>
      <c r="SVQ69" s="710"/>
      <c r="SVR69" s="710"/>
      <c r="SVS69" s="710"/>
      <c r="SVT69" s="710"/>
      <c r="SVU69" s="710"/>
      <c r="SVV69" s="710"/>
      <c r="SVW69" s="710"/>
      <c r="SVX69" s="710"/>
      <c r="SVY69" s="710"/>
      <c r="SVZ69" s="710"/>
      <c r="SWA69" s="710"/>
      <c r="SWB69" s="710"/>
      <c r="SWC69" s="710"/>
      <c r="SWD69" s="710"/>
      <c r="SWE69" s="710"/>
      <c r="SWF69" s="710"/>
      <c r="SWG69" s="710"/>
      <c r="SWH69" s="710"/>
      <c r="SWI69" s="710"/>
      <c r="SWJ69" s="710"/>
      <c r="SWK69" s="710"/>
      <c r="SWL69" s="710"/>
      <c r="SWM69" s="710"/>
      <c r="SWN69" s="710"/>
      <c r="SWO69" s="710"/>
      <c r="SWP69" s="710"/>
      <c r="SWQ69" s="710"/>
      <c r="SWR69" s="710"/>
      <c r="SWS69" s="710"/>
      <c r="SWT69" s="710"/>
      <c r="SWU69" s="710"/>
      <c r="SWV69" s="710"/>
      <c r="SWW69" s="710"/>
      <c r="SWX69" s="710"/>
      <c r="SWY69" s="710"/>
      <c r="SWZ69" s="710"/>
      <c r="SXA69" s="710"/>
      <c r="SXB69" s="710"/>
      <c r="SXC69" s="710"/>
      <c r="SXD69" s="710"/>
      <c r="SXE69" s="710"/>
      <c r="SXF69" s="710"/>
      <c r="SXG69" s="710"/>
      <c r="SXH69" s="710"/>
      <c r="SXI69" s="710"/>
      <c r="SXJ69" s="710"/>
      <c r="SXK69" s="710"/>
      <c r="SXL69" s="710"/>
      <c r="SXM69" s="710"/>
      <c r="SXN69" s="710"/>
      <c r="SXO69" s="710"/>
      <c r="SXP69" s="710"/>
      <c r="SXQ69" s="710"/>
      <c r="SXR69" s="710"/>
      <c r="SXS69" s="710"/>
      <c r="SXT69" s="710"/>
      <c r="SXU69" s="710"/>
      <c r="SXV69" s="710"/>
      <c r="SXW69" s="710"/>
      <c r="SXX69" s="710"/>
      <c r="SXY69" s="710"/>
      <c r="SXZ69" s="710"/>
      <c r="SYA69" s="710"/>
      <c r="SYB69" s="710"/>
      <c r="SYC69" s="710"/>
      <c r="SYD69" s="710"/>
      <c r="SYE69" s="710"/>
      <c r="SYF69" s="710"/>
      <c r="SYG69" s="710"/>
      <c r="SYH69" s="710"/>
      <c r="SYI69" s="710"/>
      <c r="SYJ69" s="710"/>
      <c r="SYK69" s="710"/>
      <c r="SYL69" s="710"/>
      <c r="SYM69" s="710"/>
      <c r="SYN69" s="710"/>
      <c r="SYO69" s="710"/>
      <c r="SYP69" s="710"/>
      <c r="SYQ69" s="710"/>
      <c r="SYR69" s="710"/>
      <c r="SYS69" s="710"/>
      <c r="SYT69" s="710"/>
      <c r="SYU69" s="710"/>
      <c r="SYV69" s="710"/>
      <c r="SYW69" s="710"/>
      <c r="SYX69" s="710"/>
      <c r="SYY69" s="710"/>
      <c r="SYZ69" s="710"/>
      <c r="SZA69" s="710"/>
      <c r="SZB69" s="710"/>
      <c r="SZC69" s="710"/>
      <c r="SZD69" s="710"/>
      <c r="SZE69" s="710"/>
      <c r="SZF69" s="710"/>
      <c r="SZG69" s="710"/>
      <c r="SZH69" s="710"/>
      <c r="SZI69" s="710"/>
      <c r="SZJ69" s="710"/>
      <c r="SZK69" s="710"/>
      <c r="SZL69" s="710"/>
      <c r="SZM69" s="710"/>
      <c r="SZN69" s="710"/>
      <c r="SZO69" s="710"/>
      <c r="SZP69" s="710"/>
      <c r="SZQ69" s="710"/>
      <c r="SZR69" s="710"/>
      <c r="SZS69" s="710"/>
      <c r="SZT69" s="710"/>
      <c r="SZU69" s="710"/>
      <c r="SZV69" s="710"/>
      <c r="SZW69" s="710"/>
      <c r="SZX69" s="710"/>
      <c r="SZY69" s="710"/>
      <c r="SZZ69" s="710"/>
      <c r="TAA69" s="710"/>
      <c r="TAB69" s="710"/>
      <c r="TAC69" s="710"/>
      <c r="TAD69" s="710"/>
      <c r="TAE69" s="710"/>
      <c r="TAF69" s="710"/>
      <c r="TAG69" s="710"/>
      <c r="TAH69" s="710"/>
      <c r="TAI69" s="710"/>
      <c r="TAJ69" s="710"/>
      <c r="TAK69" s="710"/>
      <c r="TAL69" s="710"/>
      <c r="TAM69" s="710"/>
      <c r="TAN69" s="710"/>
      <c r="TAO69" s="710"/>
      <c r="TAP69" s="710"/>
      <c r="TAQ69" s="710"/>
      <c r="TAR69" s="710"/>
      <c r="TAS69" s="710"/>
      <c r="TAT69" s="710"/>
      <c r="TAU69" s="710"/>
      <c r="TAV69" s="710"/>
      <c r="TAW69" s="710"/>
      <c r="TAX69" s="710"/>
      <c r="TAY69" s="710"/>
      <c r="TAZ69" s="710"/>
      <c r="TBA69" s="710"/>
      <c r="TBB69" s="710"/>
      <c r="TBC69" s="710"/>
      <c r="TBD69" s="710"/>
      <c r="TBE69" s="710"/>
      <c r="TBF69" s="710"/>
      <c r="TBG69" s="710"/>
      <c r="TBH69" s="710"/>
      <c r="TBI69" s="710"/>
      <c r="TBJ69" s="710"/>
      <c r="TBK69" s="710"/>
      <c r="TBL69" s="710"/>
      <c r="TBM69" s="710"/>
      <c r="TBN69" s="710"/>
      <c r="TBO69" s="710"/>
      <c r="TBP69" s="710"/>
      <c r="TBQ69" s="710"/>
      <c r="TBR69" s="710"/>
      <c r="TBS69" s="710"/>
      <c r="TBT69" s="710"/>
      <c r="TBU69" s="710"/>
      <c r="TBV69" s="710"/>
      <c r="TBW69" s="710"/>
      <c r="TBX69" s="710"/>
      <c r="TBY69" s="710"/>
      <c r="TBZ69" s="710"/>
      <c r="TCA69" s="710"/>
      <c r="TCB69" s="710"/>
      <c r="TCC69" s="710"/>
      <c r="TCD69" s="710"/>
      <c r="TCE69" s="710"/>
      <c r="TCF69" s="710"/>
      <c r="TCG69" s="710"/>
      <c r="TCH69" s="710"/>
      <c r="TCI69" s="710"/>
      <c r="TCJ69" s="710"/>
      <c r="TCK69" s="710"/>
      <c r="TCL69" s="710"/>
      <c r="TCM69" s="710"/>
      <c r="TCN69" s="710"/>
      <c r="TCO69" s="710"/>
      <c r="TCP69" s="710"/>
      <c r="TCQ69" s="710"/>
      <c r="TCR69" s="710"/>
      <c r="TCS69" s="710"/>
      <c r="TCT69" s="710"/>
      <c r="TCU69" s="710"/>
      <c r="TCV69" s="710"/>
      <c r="TCW69" s="710"/>
      <c r="TCX69" s="710"/>
      <c r="TCY69" s="710"/>
      <c r="TCZ69" s="710"/>
      <c r="TDA69" s="710"/>
      <c r="TDB69" s="710"/>
      <c r="TDC69" s="710"/>
      <c r="TDD69" s="710"/>
      <c r="TDE69" s="710"/>
      <c r="TDF69" s="710"/>
      <c r="TDG69" s="710"/>
      <c r="TDH69" s="710"/>
      <c r="TDI69" s="710"/>
      <c r="TDJ69" s="710"/>
      <c r="TDK69" s="710"/>
      <c r="TDL69" s="710"/>
      <c r="TDM69" s="710"/>
      <c r="TDN69" s="710"/>
      <c r="TDO69" s="710"/>
      <c r="TDP69" s="710"/>
      <c r="TDQ69" s="710"/>
      <c r="TDR69" s="710"/>
      <c r="TDS69" s="710"/>
      <c r="TDT69" s="710"/>
      <c r="TDU69" s="710"/>
      <c r="TDV69" s="710"/>
      <c r="TDW69" s="710"/>
      <c r="TDX69" s="710"/>
      <c r="TDY69" s="710"/>
      <c r="TDZ69" s="710"/>
      <c r="TEA69" s="710"/>
      <c r="TEB69" s="710"/>
      <c r="TEC69" s="710"/>
      <c r="TED69" s="710"/>
      <c r="TEE69" s="710"/>
      <c r="TEF69" s="710"/>
      <c r="TEG69" s="710"/>
      <c r="TEH69" s="710"/>
      <c r="TEI69" s="710"/>
      <c r="TEJ69" s="710"/>
      <c r="TEK69" s="710"/>
      <c r="TEL69" s="710"/>
      <c r="TEM69" s="710"/>
      <c r="TEN69" s="710"/>
      <c r="TEO69" s="710"/>
      <c r="TEP69" s="710"/>
      <c r="TEQ69" s="710"/>
      <c r="TER69" s="710"/>
      <c r="TES69" s="710"/>
      <c r="TET69" s="710"/>
      <c r="TEU69" s="710"/>
      <c r="TEV69" s="710"/>
      <c r="TEW69" s="710"/>
      <c r="TEX69" s="710"/>
      <c r="TEY69" s="710"/>
      <c r="TEZ69" s="710"/>
      <c r="TFA69" s="710"/>
      <c r="TFB69" s="710"/>
      <c r="TFC69" s="710"/>
      <c r="TFD69" s="710"/>
      <c r="TFE69" s="710"/>
      <c r="TFF69" s="710"/>
      <c r="TFG69" s="710"/>
      <c r="TFH69" s="710"/>
      <c r="TFI69" s="710"/>
      <c r="TFJ69" s="710"/>
      <c r="TFK69" s="710"/>
      <c r="TFL69" s="710"/>
      <c r="TFM69" s="710"/>
      <c r="TFN69" s="710"/>
      <c r="TFO69" s="710"/>
      <c r="TFP69" s="710"/>
      <c r="TFQ69" s="710"/>
      <c r="TFR69" s="710"/>
      <c r="TFS69" s="710"/>
      <c r="TFT69" s="710"/>
      <c r="TFU69" s="710"/>
      <c r="TFV69" s="710"/>
      <c r="TFW69" s="710"/>
      <c r="TFX69" s="710"/>
      <c r="TFY69" s="710"/>
      <c r="TFZ69" s="710"/>
      <c r="TGA69" s="710"/>
      <c r="TGB69" s="710"/>
      <c r="TGC69" s="710"/>
      <c r="TGD69" s="710"/>
      <c r="TGE69" s="710"/>
      <c r="TGF69" s="710"/>
      <c r="TGG69" s="710"/>
      <c r="TGH69" s="710"/>
      <c r="TGI69" s="710"/>
      <c r="TGJ69" s="710"/>
      <c r="TGK69" s="710"/>
      <c r="TGL69" s="710"/>
      <c r="TGM69" s="710"/>
      <c r="TGN69" s="710"/>
      <c r="TGO69" s="710"/>
      <c r="TGP69" s="710"/>
      <c r="TGQ69" s="710"/>
      <c r="TGR69" s="710"/>
      <c r="TGS69" s="710"/>
      <c r="TGT69" s="710"/>
      <c r="TGU69" s="710"/>
      <c r="TGV69" s="710"/>
      <c r="TGW69" s="710"/>
      <c r="TGX69" s="710"/>
      <c r="TGY69" s="710"/>
      <c r="TGZ69" s="710"/>
      <c r="THA69" s="710"/>
      <c r="THB69" s="710"/>
      <c r="THC69" s="710"/>
      <c r="THD69" s="710"/>
      <c r="THE69" s="710"/>
      <c r="THF69" s="710"/>
      <c r="THG69" s="710"/>
      <c r="THH69" s="710"/>
      <c r="THI69" s="710"/>
      <c r="THJ69" s="710"/>
      <c r="THK69" s="710"/>
      <c r="THL69" s="710"/>
      <c r="THM69" s="710"/>
      <c r="THN69" s="710"/>
      <c r="THO69" s="710"/>
      <c r="THP69" s="710"/>
      <c r="THQ69" s="710"/>
      <c r="THR69" s="710"/>
      <c r="THS69" s="710"/>
      <c r="THT69" s="710"/>
      <c r="THU69" s="710"/>
      <c r="THV69" s="710"/>
      <c r="THW69" s="710"/>
      <c r="THX69" s="710"/>
      <c r="THY69" s="710"/>
      <c r="THZ69" s="710"/>
      <c r="TIA69" s="710"/>
      <c r="TIB69" s="710"/>
      <c r="TIC69" s="710"/>
      <c r="TID69" s="710"/>
      <c r="TIE69" s="710"/>
      <c r="TIF69" s="710"/>
      <c r="TIG69" s="710"/>
      <c r="TIH69" s="710"/>
      <c r="TII69" s="710"/>
      <c r="TIJ69" s="710"/>
      <c r="TIK69" s="710"/>
      <c r="TIL69" s="710"/>
      <c r="TIM69" s="710"/>
      <c r="TIN69" s="710"/>
      <c r="TIO69" s="710"/>
      <c r="TIP69" s="710"/>
      <c r="TIQ69" s="710"/>
      <c r="TIR69" s="710"/>
      <c r="TIS69" s="710"/>
      <c r="TIT69" s="710"/>
      <c r="TIU69" s="710"/>
      <c r="TIV69" s="710"/>
      <c r="TIW69" s="710"/>
      <c r="TIX69" s="710"/>
      <c r="TIY69" s="710"/>
      <c r="TIZ69" s="710"/>
      <c r="TJA69" s="710"/>
      <c r="TJB69" s="710"/>
      <c r="TJC69" s="710"/>
      <c r="TJD69" s="710"/>
      <c r="TJE69" s="710"/>
      <c r="TJF69" s="710"/>
      <c r="TJG69" s="710"/>
      <c r="TJH69" s="710"/>
      <c r="TJI69" s="710"/>
      <c r="TJJ69" s="710"/>
      <c r="TJK69" s="710"/>
      <c r="TJL69" s="710"/>
      <c r="TJM69" s="710"/>
      <c r="TJN69" s="710"/>
      <c r="TJO69" s="710"/>
      <c r="TJP69" s="710"/>
      <c r="TJQ69" s="710"/>
      <c r="TJR69" s="710"/>
      <c r="TJS69" s="710"/>
      <c r="TJT69" s="710"/>
      <c r="TJU69" s="710"/>
      <c r="TJV69" s="710"/>
      <c r="TJW69" s="710"/>
      <c r="TJX69" s="710"/>
      <c r="TJY69" s="710"/>
      <c r="TJZ69" s="710"/>
      <c r="TKA69" s="710"/>
      <c r="TKB69" s="710"/>
      <c r="TKC69" s="710"/>
      <c r="TKD69" s="710"/>
      <c r="TKE69" s="710"/>
      <c r="TKF69" s="710"/>
      <c r="TKG69" s="710"/>
      <c r="TKH69" s="710"/>
      <c r="TKI69" s="710"/>
      <c r="TKJ69" s="710"/>
      <c r="TKK69" s="710"/>
      <c r="TKL69" s="710"/>
      <c r="TKM69" s="710"/>
      <c r="TKN69" s="710"/>
      <c r="TKO69" s="710"/>
      <c r="TKP69" s="710"/>
      <c r="TKQ69" s="710"/>
      <c r="TKR69" s="710"/>
      <c r="TKS69" s="710"/>
      <c r="TKT69" s="710"/>
      <c r="TKU69" s="710"/>
      <c r="TKV69" s="710"/>
      <c r="TKW69" s="710"/>
      <c r="TKX69" s="710"/>
      <c r="TKY69" s="710"/>
      <c r="TKZ69" s="710"/>
      <c r="TLA69" s="710"/>
      <c r="TLB69" s="710"/>
      <c r="TLC69" s="710"/>
      <c r="TLD69" s="710"/>
      <c r="TLE69" s="710"/>
      <c r="TLF69" s="710"/>
      <c r="TLG69" s="710"/>
      <c r="TLH69" s="710"/>
      <c r="TLI69" s="710"/>
      <c r="TLJ69" s="710"/>
      <c r="TLK69" s="710"/>
      <c r="TLL69" s="710"/>
      <c r="TLM69" s="710"/>
      <c r="TLN69" s="710"/>
      <c r="TLO69" s="710"/>
      <c r="TLP69" s="710"/>
      <c r="TLQ69" s="710"/>
      <c r="TLR69" s="710"/>
      <c r="TLS69" s="710"/>
      <c r="TLT69" s="710"/>
      <c r="TLU69" s="710"/>
      <c r="TLV69" s="710"/>
      <c r="TLW69" s="710"/>
      <c r="TLX69" s="710"/>
      <c r="TLY69" s="710"/>
      <c r="TLZ69" s="710"/>
      <c r="TMA69" s="710"/>
      <c r="TMB69" s="710"/>
      <c r="TMC69" s="710"/>
      <c r="TMD69" s="710"/>
      <c r="TME69" s="710"/>
      <c r="TMF69" s="710"/>
      <c r="TMG69" s="710"/>
      <c r="TMH69" s="710"/>
      <c r="TMI69" s="710"/>
      <c r="TMJ69" s="710"/>
      <c r="TMK69" s="710"/>
      <c r="TML69" s="710"/>
      <c r="TMM69" s="710"/>
      <c r="TMN69" s="710"/>
      <c r="TMO69" s="710"/>
      <c r="TMP69" s="710"/>
      <c r="TMQ69" s="710"/>
      <c r="TMR69" s="710"/>
      <c r="TMS69" s="710"/>
      <c r="TMT69" s="710"/>
      <c r="TMU69" s="710"/>
      <c r="TMV69" s="710"/>
      <c r="TMW69" s="710"/>
      <c r="TMX69" s="710"/>
      <c r="TMY69" s="710"/>
      <c r="TMZ69" s="710"/>
      <c r="TNA69" s="710"/>
      <c r="TNB69" s="710"/>
      <c r="TNC69" s="710"/>
      <c r="TND69" s="710"/>
      <c r="TNE69" s="710"/>
      <c r="TNF69" s="710"/>
      <c r="TNG69" s="710"/>
      <c r="TNH69" s="710"/>
      <c r="TNI69" s="710"/>
      <c r="TNJ69" s="710"/>
      <c r="TNK69" s="710"/>
      <c r="TNL69" s="710"/>
      <c r="TNM69" s="710"/>
      <c r="TNN69" s="710"/>
      <c r="TNO69" s="710"/>
      <c r="TNP69" s="710"/>
      <c r="TNQ69" s="710"/>
      <c r="TNR69" s="710"/>
      <c r="TNS69" s="710"/>
      <c r="TNT69" s="710"/>
      <c r="TNU69" s="710"/>
      <c r="TNV69" s="710"/>
      <c r="TNW69" s="710"/>
      <c r="TNX69" s="710"/>
      <c r="TNY69" s="710"/>
      <c r="TNZ69" s="710"/>
      <c r="TOA69" s="710"/>
      <c r="TOB69" s="710"/>
      <c r="TOC69" s="710"/>
      <c r="TOD69" s="710"/>
      <c r="TOE69" s="710"/>
      <c r="TOF69" s="710"/>
      <c r="TOG69" s="710"/>
      <c r="TOH69" s="710"/>
      <c r="TOI69" s="710"/>
      <c r="TOJ69" s="710"/>
      <c r="TOK69" s="710"/>
      <c r="TOL69" s="710"/>
      <c r="TOM69" s="710"/>
      <c r="TON69" s="710"/>
      <c r="TOO69" s="710"/>
      <c r="TOP69" s="710"/>
      <c r="TOQ69" s="710"/>
      <c r="TOR69" s="710"/>
      <c r="TOS69" s="710"/>
      <c r="TOT69" s="710"/>
      <c r="TOU69" s="710"/>
      <c r="TOV69" s="710"/>
      <c r="TOW69" s="710"/>
      <c r="TOX69" s="710"/>
      <c r="TOY69" s="710"/>
      <c r="TOZ69" s="710"/>
      <c r="TPA69" s="710"/>
      <c r="TPB69" s="710"/>
      <c r="TPC69" s="710"/>
      <c r="TPD69" s="710"/>
      <c r="TPE69" s="710"/>
      <c r="TPF69" s="710"/>
      <c r="TPG69" s="710"/>
      <c r="TPH69" s="710"/>
      <c r="TPI69" s="710"/>
      <c r="TPJ69" s="710"/>
      <c r="TPK69" s="710"/>
      <c r="TPL69" s="710"/>
      <c r="TPM69" s="710"/>
      <c r="TPN69" s="710"/>
      <c r="TPO69" s="710"/>
      <c r="TPP69" s="710"/>
      <c r="TPQ69" s="710"/>
      <c r="TPR69" s="710"/>
      <c r="TPS69" s="710"/>
      <c r="TPT69" s="710"/>
      <c r="TPU69" s="710"/>
      <c r="TPV69" s="710"/>
      <c r="TPW69" s="710"/>
      <c r="TPX69" s="710"/>
      <c r="TPY69" s="710"/>
      <c r="TPZ69" s="710"/>
      <c r="TQA69" s="710"/>
      <c r="TQB69" s="710"/>
      <c r="TQC69" s="710"/>
      <c r="TQD69" s="710"/>
      <c r="TQE69" s="710"/>
      <c r="TQF69" s="710"/>
      <c r="TQG69" s="710"/>
      <c r="TQH69" s="710"/>
      <c r="TQI69" s="710"/>
      <c r="TQJ69" s="710"/>
      <c r="TQK69" s="710"/>
      <c r="TQL69" s="710"/>
      <c r="TQM69" s="710"/>
      <c r="TQN69" s="710"/>
      <c r="TQO69" s="710"/>
      <c r="TQP69" s="710"/>
      <c r="TQQ69" s="710"/>
      <c r="TQR69" s="710"/>
      <c r="TQS69" s="710"/>
      <c r="TQT69" s="710"/>
      <c r="TQU69" s="710"/>
      <c r="TQV69" s="710"/>
      <c r="TQW69" s="710"/>
      <c r="TQX69" s="710"/>
      <c r="TQY69" s="710"/>
      <c r="TQZ69" s="710"/>
      <c r="TRA69" s="710"/>
      <c r="TRB69" s="710"/>
      <c r="TRC69" s="710"/>
      <c r="TRD69" s="710"/>
      <c r="TRE69" s="710"/>
      <c r="TRF69" s="710"/>
      <c r="TRG69" s="710"/>
      <c r="TRH69" s="710"/>
      <c r="TRI69" s="710"/>
      <c r="TRJ69" s="710"/>
      <c r="TRK69" s="710"/>
      <c r="TRL69" s="710"/>
      <c r="TRM69" s="710"/>
      <c r="TRN69" s="710"/>
      <c r="TRO69" s="710"/>
      <c r="TRP69" s="710"/>
      <c r="TRQ69" s="710"/>
      <c r="TRR69" s="710"/>
      <c r="TRS69" s="710"/>
      <c r="TRT69" s="710"/>
      <c r="TRU69" s="710"/>
      <c r="TRV69" s="710"/>
      <c r="TRW69" s="710"/>
      <c r="TRX69" s="710"/>
      <c r="TRY69" s="710"/>
      <c r="TRZ69" s="710"/>
      <c r="TSA69" s="710"/>
      <c r="TSB69" s="710"/>
      <c r="TSC69" s="710"/>
      <c r="TSD69" s="710"/>
      <c r="TSE69" s="710"/>
      <c r="TSF69" s="710"/>
      <c r="TSG69" s="710"/>
      <c r="TSH69" s="710"/>
      <c r="TSI69" s="710"/>
      <c r="TSJ69" s="710"/>
      <c r="TSK69" s="710"/>
      <c r="TSL69" s="710"/>
      <c r="TSM69" s="710"/>
      <c r="TSN69" s="710"/>
      <c r="TSO69" s="710"/>
      <c r="TSP69" s="710"/>
      <c r="TSQ69" s="710"/>
      <c r="TSR69" s="710"/>
      <c r="TSS69" s="710"/>
      <c r="TST69" s="710"/>
      <c r="TSU69" s="710"/>
      <c r="TSV69" s="710"/>
      <c r="TSW69" s="710"/>
      <c r="TSX69" s="710"/>
      <c r="TSY69" s="710"/>
      <c r="TSZ69" s="710"/>
      <c r="TTA69" s="710"/>
      <c r="TTB69" s="710"/>
      <c r="TTC69" s="710"/>
      <c r="TTD69" s="710"/>
      <c r="TTE69" s="710"/>
      <c r="TTF69" s="710"/>
      <c r="TTG69" s="710"/>
      <c r="TTH69" s="710"/>
      <c r="TTI69" s="710"/>
      <c r="TTJ69" s="710"/>
      <c r="TTK69" s="710"/>
      <c r="TTL69" s="710"/>
      <c r="TTM69" s="710"/>
      <c r="TTN69" s="710"/>
      <c r="TTO69" s="710"/>
      <c r="TTP69" s="710"/>
      <c r="TTQ69" s="710"/>
      <c r="TTR69" s="710"/>
      <c r="TTS69" s="710"/>
      <c r="TTT69" s="710"/>
      <c r="TTU69" s="710"/>
      <c r="TTV69" s="710"/>
      <c r="TTW69" s="710"/>
      <c r="TTX69" s="710"/>
      <c r="TTY69" s="710"/>
      <c r="TTZ69" s="710"/>
      <c r="TUA69" s="710"/>
      <c r="TUB69" s="710"/>
      <c r="TUC69" s="710"/>
      <c r="TUD69" s="710"/>
      <c r="TUE69" s="710"/>
      <c r="TUF69" s="710"/>
      <c r="TUG69" s="710"/>
      <c r="TUH69" s="710"/>
      <c r="TUI69" s="710"/>
      <c r="TUJ69" s="710"/>
      <c r="TUK69" s="710"/>
      <c r="TUL69" s="710"/>
      <c r="TUM69" s="710"/>
      <c r="TUN69" s="710"/>
      <c r="TUO69" s="710"/>
      <c r="TUP69" s="710"/>
      <c r="TUQ69" s="710"/>
      <c r="TUR69" s="710"/>
      <c r="TUS69" s="710"/>
      <c r="TUT69" s="710"/>
      <c r="TUU69" s="710"/>
      <c r="TUV69" s="710"/>
      <c r="TUW69" s="710"/>
      <c r="TUX69" s="710"/>
      <c r="TUY69" s="710"/>
      <c r="TUZ69" s="710"/>
      <c r="TVA69" s="710"/>
      <c r="TVB69" s="710"/>
      <c r="TVC69" s="710"/>
      <c r="TVD69" s="710"/>
      <c r="TVE69" s="710"/>
      <c r="TVF69" s="710"/>
      <c r="TVG69" s="710"/>
      <c r="TVH69" s="710"/>
      <c r="TVI69" s="710"/>
      <c r="TVJ69" s="710"/>
      <c r="TVK69" s="710"/>
      <c r="TVL69" s="710"/>
      <c r="TVM69" s="710"/>
      <c r="TVN69" s="710"/>
      <c r="TVO69" s="710"/>
      <c r="TVP69" s="710"/>
      <c r="TVQ69" s="710"/>
      <c r="TVR69" s="710"/>
      <c r="TVS69" s="710"/>
      <c r="TVT69" s="710"/>
      <c r="TVU69" s="710"/>
      <c r="TVV69" s="710"/>
      <c r="TVW69" s="710"/>
      <c r="TVX69" s="710"/>
      <c r="TVY69" s="710"/>
      <c r="TVZ69" s="710"/>
      <c r="TWA69" s="710"/>
      <c r="TWB69" s="710"/>
      <c r="TWC69" s="710"/>
      <c r="TWD69" s="710"/>
      <c r="TWE69" s="710"/>
      <c r="TWF69" s="710"/>
      <c r="TWG69" s="710"/>
      <c r="TWH69" s="710"/>
      <c r="TWI69" s="710"/>
      <c r="TWJ69" s="710"/>
      <c r="TWK69" s="710"/>
      <c r="TWL69" s="710"/>
      <c r="TWM69" s="710"/>
      <c r="TWN69" s="710"/>
      <c r="TWO69" s="710"/>
      <c r="TWP69" s="710"/>
      <c r="TWQ69" s="710"/>
      <c r="TWR69" s="710"/>
      <c r="TWS69" s="710"/>
      <c r="TWT69" s="710"/>
      <c r="TWU69" s="710"/>
      <c r="TWV69" s="710"/>
      <c r="TWW69" s="710"/>
      <c r="TWX69" s="710"/>
      <c r="TWY69" s="710"/>
      <c r="TWZ69" s="710"/>
      <c r="TXA69" s="710"/>
      <c r="TXB69" s="710"/>
      <c r="TXC69" s="710"/>
      <c r="TXD69" s="710"/>
      <c r="TXE69" s="710"/>
      <c r="TXF69" s="710"/>
      <c r="TXG69" s="710"/>
      <c r="TXH69" s="710"/>
      <c r="TXI69" s="710"/>
      <c r="TXJ69" s="710"/>
      <c r="TXK69" s="710"/>
      <c r="TXL69" s="710"/>
      <c r="TXM69" s="710"/>
      <c r="TXN69" s="710"/>
      <c r="TXO69" s="710"/>
      <c r="TXP69" s="710"/>
      <c r="TXQ69" s="710"/>
      <c r="TXR69" s="710"/>
      <c r="TXS69" s="710"/>
      <c r="TXT69" s="710"/>
      <c r="TXU69" s="710"/>
      <c r="TXV69" s="710"/>
      <c r="TXW69" s="710"/>
      <c r="TXX69" s="710"/>
      <c r="TXY69" s="710"/>
      <c r="TXZ69" s="710"/>
      <c r="TYA69" s="710"/>
      <c r="TYB69" s="710"/>
      <c r="TYC69" s="710"/>
      <c r="TYD69" s="710"/>
      <c r="TYE69" s="710"/>
      <c r="TYF69" s="710"/>
      <c r="TYG69" s="710"/>
      <c r="TYH69" s="710"/>
      <c r="TYI69" s="710"/>
      <c r="TYJ69" s="710"/>
      <c r="TYK69" s="710"/>
      <c r="TYL69" s="710"/>
      <c r="TYM69" s="710"/>
      <c r="TYN69" s="710"/>
      <c r="TYO69" s="710"/>
      <c r="TYP69" s="710"/>
      <c r="TYQ69" s="710"/>
      <c r="TYR69" s="710"/>
      <c r="TYS69" s="710"/>
      <c r="TYT69" s="710"/>
      <c r="TYU69" s="710"/>
      <c r="TYV69" s="710"/>
      <c r="TYW69" s="710"/>
      <c r="TYX69" s="710"/>
      <c r="TYY69" s="710"/>
      <c r="TYZ69" s="710"/>
      <c r="TZA69" s="710"/>
      <c r="TZB69" s="710"/>
      <c r="TZC69" s="710"/>
      <c r="TZD69" s="710"/>
      <c r="TZE69" s="710"/>
      <c r="TZF69" s="710"/>
      <c r="TZG69" s="710"/>
      <c r="TZH69" s="710"/>
      <c r="TZI69" s="710"/>
      <c r="TZJ69" s="710"/>
      <c r="TZK69" s="710"/>
      <c r="TZL69" s="710"/>
      <c r="TZM69" s="710"/>
      <c r="TZN69" s="710"/>
      <c r="TZO69" s="710"/>
      <c r="TZP69" s="710"/>
      <c r="TZQ69" s="710"/>
      <c r="TZR69" s="710"/>
      <c r="TZS69" s="710"/>
      <c r="TZT69" s="710"/>
      <c r="TZU69" s="710"/>
      <c r="TZV69" s="710"/>
      <c r="TZW69" s="710"/>
      <c r="TZX69" s="710"/>
      <c r="TZY69" s="710"/>
      <c r="TZZ69" s="710"/>
      <c r="UAA69" s="710"/>
      <c r="UAB69" s="710"/>
      <c r="UAC69" s="710"/>
      <c r="UAD69" s="710"/>
      <c r="UAE69" s="710"/>
      <c r="UAF69" s="710"/>
      <c r="UAG69" s="710"/>
      <c r="UAH69" s="710"/>
      <c r="UAI69" s="710"/>
      <c r="UAJ69" s="710"/>
      <c r="UAK69" s="710"/>
      <c r="UAL69" s="710"/>
      <c r="UAM69" s="710"/>
      <c r="UAN69" s="710"/>
      <c r="UAO69" s="710"/>
      <c r="UAP69" s="710"/>
      <c r="UAQ69" s="710"/>
      <c r="UAR69" s="710"/>
      <c r="UAS69" s="710"/>
      <c r="UAT69" s="710"/>
      <c r="UAU69" s="710"/>
      <c r="UAV69" s="710"/>
      <c r="UAW69" s="710"/>
      <c r="UAX69" s="710"/>
      <c r="UAY69" s="710"/>
      <c r="UAZ69" s="710"/>
      <c r="UBA69" s="710"/>
      <c r="UBB69" s="710"/>
      <c r="UBC69" s="710"/>
      <c r="UBD69" s="710"/>
      <c r="UBE69" s="710"/>
      <c r="UBF69" s="710"/>
      <c r="UBG69" s="710"/>
      <c r="UBH69" s="710"/>
      <c r="UBI69" s="710"/>
      <c r="UBJ69" s="710"/>
      <c r="UBK69" s="710"/>
      <c r="UBL69" s="710"/>
      <c r="UBM69" s="710"/>
      <c r="UBN69" s="710"/>
      <c r="UBO69" s="710"/>
      <c r="UBP69" s="710"/>
      <c r="UBQ69" s="710"/>
      <c r="UBR69" s="710"/>
      <c r="UBS69" s="710"/>
      <c r="UBT69" s="710"/>
      <c r="UBU69" s="710"/>
      <c r="UBV69" s="710"/>
      <c r="UBW69" s="710"/>
      <c r="UBX69" s="710"/>
      <c r="UBY69" s="710"/>
      <c r="UBZ69" s="710"/>
      <c r="UCA69" s="710"/>
      <c r="UCB69" s="710"/>
      <c r="UCC69" s="710"/>
      <c r="UCD69" s="710"/>
      <c r="UCE69" s="710"/>
      <c r="UCF69" s="710"/>
      <c r="UCG69" s="710"/>
      <c r="UCH69" s="710"/>
      <c r="UCI69" s="710"/>
      <c r="UCJ69" s="710"/>
      <c r="UCK69" s="710"/>
      <c r="UCL69" s="710"/>
      <c r="UCM69" s="710"/>
      <c r="UCN69" s="710"/>
      <c r="UCO69" s="710"/>
      <c r="UCP69" s="710"/>
      <c r="UCQ69" s="710"/>
      <c r="UCR69" s="710"/>
      <c r="UCS69" s="710"/>
      <c r="UCT69" s="710"/>
      <c r="UCU69" s="710"/>
      <c r="UCV69" s="710"/>
      <c r="UCW69" s="710"/>
      <c r="UCX69" s="710"/>
      <c r="UCY69" s="710"/>
      <c r="UCZ69" s="710"/>
      <c r="UDA69" s="710"/>
      <c r="UDB69" s="710"/>
      <c r="UDC69" s="710"/>
      <c r="UDD69" s="710"/>
      <c r="UDE69" s="710"/>
      <c r="UDF69" s="710"/>
      <c r="UDG69" s="710"/>
      <c r="UDH69" s="710"/>
      <c r="UDI69" s="710"/>
      <c r="UDJ69" s="710"/>
      <c r="UDK69" s="710"/>
      <c r="UDL69" s="710"/>
      <c r="UDM69" s="710"/>
      <c r="UDN69" s="710"/>
      <c r="UDO69" s="710"/>
      <c r="UDP69" s="710"/>
      <c r="UDQ69" s="710"/>
      <c r="UDR69" s="710"/>
      <c r="UDS69" s="710"/>
      <c r="UDT69" s="710"/>
      <c r="UDU69" s="710"/>
      <c r="UDV69" s="710"/>
      <c r="UDW69" s="710"/>
      <c r="UDX69" s="710"/>
      <c r="UDY69" s="710"/>
      <c r="UDZ69" s="710"/>
      <c r="UEA69" s="710"/>
      <c r="UEB69" s="710"/>
      <c r="UEC69" s="710"/>
      <c r="UED69" s="710"/>
      <c r="UEE69" s="710"/>
      <c r="UEF69" s="710"/>
      <c r="UEG69" s="710"/>
      <c r="UEH69" s="710"/>
      <c r="UEI69" s="710"/>
      <c r="UEJ69" s="710"/>
      <c r="UEK69" s="710"/>
      <c r="UEL69" s="710"/>
      <c r="UEM69" s="710"/>
      <c r="UEN69" s="710"/>
      <c r="UEO69" s="710"/>
      <c r="UEP69" s="710"/>
      <c r="UEQ69" s="710"/>
      <c r="UER69" s="710"/>
      <c r="UES69" s="710"/>
      <c r="UET69" s="710"/>
      <c r="UEU69" s="710"/>
      <c r="UEV69" s="710"/>
      <c r="UEW69" s="710"/>
      <c r="UEX69" s="710"/>
      <c r="UEY69" s="710"/>
      <c r="UEZ69" s="710"/>
      <c r="UFA69" s="710"/>
      <c r="UFB69" s="710"/>
      <c r="UFC69" s="710"/>
      <c r="UFD69" s="710"/>
      <c r="UFE69" s="710"/>
      <c r="UFF69" s="710"/>
      <c r="UFG69" s="710"/>
      <c r="UFH69" s="710"/>
      <c r="UFI69" s="710"/>
      <c r="UFJ69" s="710"/>
      <c r="UFK69" s="710"/>
      <c r="UFL69" s="710"/>
      <c r="UFM69" s="710"/>
      <c r="UFN69" s="710"/>
      <c r="UFO69" s="710"/>
      <c r="UFP69" s="710"/>
      <c r="UFQ69" s="710"/>
      <c r="UFR69" s="710"/>
      <c r="UFS69" s="710"/>
      <c r="UFT69" s="710"/>
      <c r="UFU69" s="710"/>
      <c r="UFV69" s="710"/>
      <c r="UFW69" s="710"/>
      <c r="UFX69" s="710"/>
      <c r="UFY69" s="710"/>
      <c r="UFZ69" s="710"/>
      <c r="UGA69" s="710"/>
      <c r="UGB69" s="710"/>
      <c r="UGC69" s="710"/>
      <c r="UGD69" s="710"/>
      <c r="UGE69" s="710"/>
      <c r="UGF69" s="710"/>
      <c r="UGG69" s="710"/>
      <c r="UGH69" s="710"/>
      <c r="UGI69" s="710"/>
      <c r="UGJ69" s="710"/>
      <c r="UGK69" s="710"/>
      <c r="UGL69" s="710"/>
      <c r="UGM69" s="710"/>
      <c r="UGN69" s="710"/>
      <c r="UGO69" s="710"/>
      <c r="UGP69" s="710"/>
      <c r="UGQ69" s="710"/>
      <c r="UGR69" s="710"/>
      <c r="UGS69" s="710"/>
      <c r="UGT69" s="710"/>
      <c r="UGU69" s="710"/>
      <c r="UGV69" s="710"/>
      <c r="UGW69" s="710"/>
      <c r="UGX69" s="710"/>
      <c r="UGY69" s="710"/>
      <c r="UGZ69" s="710"/>
      <c r="UHA69" s="710"/>
      <c r="UHB69" s="710"/>
      <c r="UHC69" s="710"/>
      <c r="UHD69" s="710"/>
      <c r="UHE69" s="710"/>
      <c r="UHF69" s="710"/>
      <c r="UHG69" s="710"/>
      <c r="UHH69" s="710"/>
      <c r="UHI69" s="710"/>
      <c r="UHJ69" s="710"/>
      <c r="UHK69" s="710"/>
      <c r="UHL69" s="710"/>
      <c r="UHM69" s="710"/>
      <c r="UHN69" s="710"/>
      <c r="UHO69" s="710"/>
      <c r="UHP69" s="710"/>
      <c r="UHQ69" s="710"/>
      <c r="UHR69" s="710"/>
      <c r="UHS69" s="710"/>
      <c r="UHT69" s="710"/>
      <c r="UHU69" s="710"/>
      <c r="UHV69" s="710"/>
      <c r="UHW69" s="710"/>
      <c r="UHX69" s="710"/>
      <c r="UHY69" s="710"/>
      <c r="UHZ69" s="710"/>
      <c r="UIA69" s="710"/>
      <c r="UIB69" s="710"/>
      <c r="UIC69" s="710"/>
      <c r="UID69" s="710"/>
      <c r="UIE69" s="710"/>
      <c r="UIF69" s="710"/>
      <c r="UIG69" s="710"/>
      <c r="UIH69" s="710"/>
      <c r="UII69" s="710"/>
      <c r="UIJ69" s="710"/>
      <c r="UIK69" s="710"/>
      <c r="UIL69" s="710"/>
      <c r="UIM69" s="710"/>
      <c r="UIN69" s="710"/>
      <c r="UIO69" s="710"/>
      <c r="UIP69" s="710"/>
      <c r="UIQ69" s="710"/>
      <c r="UIR69" s="710"/>
      <c r="UIS69" s="710"/>
      <c r="UIT69" s="710"/>
      <c r="UIU69" s="710"/>
      <c r="UIV69" s="710"/>
      <c r="UIW69" s="710"/>
      <c r="UIX69" s="710"/>
      <c r="UIY69" s="710"/>
      <c r="UIZ69" s="710"/>
      <c r="UJA69" s="710"/>
      <c r="UJB69" s="710"/>
      <c r="UJC69" s="710"/>
      <c r="UJD69" s="710"/>
      <c r="UJE69" s="710"/>
      <c r="UJF69" s="710"/>
      <c r="UJG69" s="710"/>
      <c r="UJH69" s="710"/>
      <c r="UJI69" s="710"/>
      <c r="UJJ69" s="710"/>
      <c r="UJK69" s="710"/>
      <c r="UJL69" s="710"/>
      <c r="UJM69" s="710"/>
      <c r="UJN69" s="710"/>
      <c r="UJO69" s="710"/>
      <c r="UJP69" s="710"/>
      <c r="UJQ69" s="710"/>
      <c r="UJR69" s="710"/>
      <c r="UJS69" s="710"/>
      <c r="UJT69" s="710"/>
      <c r="UJU69" s="710"/>
      <c r="UJV69" s="710"/>
      <c r="UJW69" s="710"/>
      <c r="UJX69" s="710"/>
      <c r="UJY69" s="710"/>
      <c r="UJZ69" s="710"/>
      <c r="UKA69" s="710"/>
      <c r="UKB69" s="710"/>
      <c r="UKC69" s="710"/>
      <c r="UKD69" s="710"/>
      <c r="UKE69" s="710"/>
      <c r="UKF69" s="710"/>
      <c r="UKG69" s="710"/>
      <c r="UKH69" s="710"/>
      <c r="UKI69" s="710"/>
      <c r="UKJ69" s="710"/>
      <c r="UKK69" s="710"/>
      <c r="UKL69" s="710"/>
      <c r="UKM69" s="710"/>
      <c r="UKN69" s="710"/>
      <c r="UKO69" s="710"/>
      <c r="UKP69" s="710"/>
      <c r="UKQ69" s="710"/>
      <c r="UKR69" s="710"/>
      <c r="UKS69" s="710"/>
      <c r="UKT69" s="710"/>
      <c r="UKU69" s="710"/>
      <c r="UKV69" s="710"/>
      <c r="UKW69" s="710"/>
      <c r="UKX69" s="710"/>
      <c r="UKY69" s="710"/>
      <c r="UKZ69" s="710"/>
      <c r="ULA69" s="710"/>
      <c r="ULB69" s="710"/>
      <c r="ULC69" s="710"/>
      <c r="ULD69" s="710"/>
      <c r="ULE69" s="710"/>
      <c r="ULF69" s="710"/>
      <c r="ULG69" s="710"/>
      <c r="ULH69" s="710"/>
      <c r="ULI69" s="710"/>
      <c r="ULJ69" s="710"/>
      <c r="ULK69" s="710"/>
      <c r="ULL69" s="710"/>
      <c r="ULM69" s="710"/>
      <c r="ULN69" s="710"/>
      <c r="ULO69" s="710"/>
      <c r="ULP69" s="710"/>
      <c r="ULQ69" s="710"/>
      <c r="ULR69" s="710"/>
      <c r="ULS69" s="710"/>
      <c r="ULT69" s="710"/>
      <c r="ULU69" s="710"/>
      <c r="ULV69" s="710"/>
      <c r="ULW69" s="710"/>
      <c r="ULX69" s="710"/>
      <c r="ULY69" s="710"/>
      <c r="ULZ69" s="710"/>
      <c r="UMA69" s="710"/>
      <c r="UMB69" s="710"/>
      <c r="UMC69" s="710"/>
      <c r="UMD69" s="710"/>
      <c r="UME69" s="710"/>
      <c r="UMF69" s="710"/>
      <c r="UMG69" s="710"/>
      <c r="UMH69" s="710"/>
      <c r="UMI69" s="710"/>
      <c r="UMJ69" s="710"/>
      <c r="UMK69" s="710"/>
      <c r="UML69" s="710"/>
      <c r="UMM69" s="710"/>
      <c r="UMN69" s="710"/>
      <c r="UMO69" s="710"/>
      <c r="UMP69" s="710"/>
      <c r="UMQ69" s="710"/>
      <c r="UMR69" s="710"/>
      <c r="UMS69" s="710"/>
      <c r="UMT69" s="710"/>
      <c r="UMU69" s="710"/>
      <c r="UMV69" s="710"/>
      <c r="UMW69" s="710"/>
      <c r="UMX69" s="710"/>
      <c r="UMY69" s="710"/>
      <c r="UMZ69" s="710"/>
      <c r="UNA69" s="710"/>
      <c r="UNB69" s="710"/>
      <c r="UNC69" s="710"/>
      <c r="UND69" s="710"/>
      <c r="UNE69" s="710"/>
      <c r="UNF69" s="710"/>
      <c r="UNG69" s="710"/>
      <c r="UNH69" s="710"/>
      <c r="UNI69" s="710"/>
      <c r="UNJ69" s="710"/>
      <c r="UNK69" s="710"/>
      <c r="UNL69" s="710"/>
      <c r="UNM69" s="710"/>
      <c r="UNN69" s="710"/>
      <c r="UNO69" s="710"/>
      <c r="UNP69" s="710"/>
      <c r="UNQ69" s="710"/>
      <c r="UNR69" s="710"/>
      <c r="UNS69" s="710"/>
      <c r="UNT69" s="710"/>
      <c r="UNU69" s="710"/>
      <c r="UNV69" s="710"/>
      <c r="UNW69" s="710"/>
      <c r="UNX69" s="710"/>
      <c r="UNY69" s="710"/>
      <c r="UNZ69" s="710"/>
      <c r="UOA69" s="710"/>
      <c r="UOB69" s="710"/>
      <c r="UOC69" s="710"/>
      <c r="UOD69" s="710"/>
      <c r="UOE69" s="710"/>
      <c r="UOF69" s="710"/>
      <c r="UOG69" s="710"/>
      <c r="UOH69" s="710"/>
      <c r="UOI69" s="710"/>
      <c r="UOJ69" s="710"/>
      <c r="UOK69" s="710"/>
      <c r="UOL69" s="710"/>
      <c r="UOM69" s="710"/>
      <c r="UON69" s="710"/>
      <c r="UOO69" s="710"/>
      <c r="UOP69" s="710"/>
      <c r="UOQ69" s="710"/>
      <c r="UOR69" s="710"/>
      <c r="UOS69" s="710"/>
      <c r="UOT69" s="710"/>
      <c r="UOU69" s="710"/>
      <c r="UOV69" s="710"/>
      <c r="UOW69" s="710"/>
      <c r="UOX69" s="710"/>
      <c r="UOY69" s="710"/>
      <c r="UOZ69" s="710"/>
      <c r="UPA69" s="710"/>
      <c r="UPB69" s="710"/>
      <c r="UPC69" s="710"/>
      <c r="UPD69" s="710"/>
      <c r="UPE69" s="710"/>
      <c r="UPF69" s="710"/>
      <c r="UPG69" s="710"/>
      <c r="UPH69" s="710"/>
      <c r="UPI69" s="710"/>
      <c r="UPJ69" s="710"/>
      <c r="UPK69" s="710"/>
      <c r="UPL69" s="710"/>
      <c r="UPM69" s="710"/>
      <c r="UPN69" s="710"/>
      <c r="UPO69" s="710"/>
      <c r="UPP69" s="710"/>
      <c r="UPQ69" s="710"/>
      <c r="UPR69" s="710"/>
      <c r="UPS69" s="710"/>
      <c r="UPT69" s="710"/>
      <c r="UPU69" s="710"/>
      <c r="UPV69" s="710"/>
      <c r="UPW69" s="710"/>
      <c r="UPX69" s="710"/>
      <c r="UPY69" s="710"/>
      <c r="UPZ69" s="710"/>
      <c r="UQA69" s="710"/>
      <c r="UQB69" s="710"/>
      <c r="UQC69" s="710"/>
      <c r="UQD69" s="710"/>
      <c r="UQE69" s="710"/>
      <c r="UQF69" s="710"/>
      <c r="UQG69" s="710"/>
      <c r="UQH69" s="710"/>
      <c r="UQI69" s="710"/>
      <c r="UQJ69" s="710"/>
      <c r="UQK69" s="710"/>
      <c r="UQL69" s="710"/>
      <c r="UQM69" s="710"/>
      <c r="UQN69" s="710"/>
      <c r="UQO69" s="710"/>
      <c r="UQP69" s="710"/>
      <c r="UQQ69" s="710"/>
      <c r="UQR69" s="710"/>
      <c r="UQS69" s="710"/>
      <c r="UQT69" s="710"/>
      <c r="UQU69" s="710"/>
      <c r="UQV69" s="710"/>
      <c r="UQW69" s="710"/>
      <c r="UQX69" s="710"/>
      <c r="UQY69" s="710"/>
      <c r="UQZ69" s="710"/>
      <c r="URA69" s="710"/>
      <c r="URB69" s="710"/>
      <c r="URC69" s="710"/>
      <c r="URD69" s="710"/>
      <c r="URE69" s="710"/>
      <c r="URF69" s="710"/>
      <c r="URG69" s="710"/>
      <c r="URH69" s="710"/>
      <c r="URI69" s="710"/>
      <c r="URJ69" s="710"/>
      <c r="URK69" s="710"/>
      <c r="URL69" s="710"/>
      <c r="URM69" s="710"/>
      <c r="URN69" s="710"/>
      <c r="URO69" s="710"/>
      <c r="URP69" s="710"/>
      <c r="URQ69" s="710"/>
      <c r="URR69" s="710"/>
      <c r="URS69" s="710"/>
      <c r="URT69" s="710"/>
      <c r="URU69" s="710"/>
      <c r="URV69" s="710"/>
      <c r="URW69" s="710"/>
      <c r="URX69" s="710"/>
      <c r="URY69" s="710"/>
      <c r="URZ69" s="710"/>
      <c r="USA69" s="710"/>
      <c r="USB69" s="710"/>
      <c r="USC69" s="710"/>
      <c r="USD69" s="710"/>
      <c r="USE69" s="710"/>
      <c r="USF69" s="710"/>
      <c r="USG69" s="710"/>
      <c r="USH69" s="710"/>
      <c r="USI69" s="710"/>
      <c r="USJ69" s="710"/>
      <c r="USK69" s="710"/>
      <c r="USL69" s="710"/>
      <c r="USM69" s="710"/>
      <c r="USN69" s="710"/>
      <c r="USO69" s="710"/>
      <c r="USP69" s="710"/>
      <c r="USQ69" s="710"/>
      <c r="USR69" s="710"/>
      <c r="USS69" s="710"/>
      <c r="UST69" s="710"/>
      <c r="USU69" s="710"/>
      <c r="USV69" s="710"/>
      <c r="USW69" s="710"/>
      <c r="USX69" s="710"/>
      <c r="USY69" s="710"/>
      <c r="USZ69" s="710"/>
      <c r="UTA69" s="710"/>
      <c r="UTB69" s="710"/>
      <c r="UTC69" s="710"/>
      <c r="UTD69" s="710"/>
      <c r="UTE69" s="710"/>
      <c r="UTF69" s="710"/>
      <c r="UTG69" s="710"/>
      <c r="UTH69" s="710"/>
      <c r="UTI69" s="710"/>
      <c r="UTJ69" s="710"/>
      <c r="UTK69" s="710"/>
      <c r="UTL69" s="710"/>
      <c r="UTM69" s="710"/>
      <c r="UTN69" s="710"/>
      <c r="UTO69" s="710"/>
      <c r="UTP69" s="710"/>
      <c r="UTQ69" s="710"/>
      <c r="UTR69" s="710"/>
      <c r="UTS69" s="710"/>
      <c r="UTT69" s="710"/>
      <c r="UTU69" s="710"/>
      <c r="UTV69" s="710"/>
      <c r="UTW69" s="710"/>
      <c r="UTX69" s="710"/>
      <c r="UTY69" s="710"/>
      <c r="UTZ69" s="710"/>
      <c r="UUA69" s="710"/>
      <c r="UUB69" s="710"/>
      <c r="UUC69" s="710"/>
      <c r="UUD69" s="710"/>
      <c r="UUE69" s="710"/>
      <c r="UUF69" s="710"/>
      <c r="UUG69" s="710"/>
      <c r="UUH69" s="710"/>
      <c r="UUI69" s="710"/>
      <c r="UUJ69" s="710"/>
      <c r="UUK69" s="710"/>
      <c r="UUL69" s="710"/>
      <c r="UUM69" s="710"/>
      <c r="UUN69" s="710"/>
      <c r="UUO69" s="710"/>
      <c r="UUP69" s="710"/>
      <c r="UUQ69" s="710"/>
      <c r="UUR69" s="710"/>
      <c r="UUS69" s="710"/>
      <c r="UUT69" s="710"/>
      <c r="UUU69" s="710"/>
      <c r="UUV69" s="710"/>
      <c r="UUW69" s="710"/>
      <c r="UUX69" s="710"/>
      <c r="UUY69" s="710"/>
      <c r="UUZ69" s="710"/>
      <c r="UVA69" s="710"/>
      <c r="UVB69" s="710"/>
      <c r="UVC69" s="710"/>
      <c r="UVD69" s="710"/>
      <c r="UVE69" s="710"/>
      <c r="UVF69" s="710"/>
      <c r="UVG69" s="710"/>
      <c r="UVH69" s="710"/>
      <c r="UVI69" s="710"/>
      <c r="UVJ69" s="710"/>
      <c r="UVK69" s="710"/>
      <c r="UVL69" s="710"/>
      <c r="UVM69" s="710"/>
      <c r="UVN69" s="710"/>
      <c r="UVO69" s="710"/>
      <c r="UVP69" s="710"/>
      <c r="UVQ69" s="710"/>
      <c r="UVR69" s="710"/>
      <c r="UVS69" s="710"/>
      <c r="UVT69" s="710"/>
      <c r="UVU69" s="710"/>
      <c r="UVV69" s="710"/>
      <c r="UVW69" s="710"/>
      <c r="UVX69" s="710"/>
      <c r="UVY69" s="710"/>
      <c r="UVZ69" s="710"/>
      <c r="UWA69" s="710"/>
      <c r="UWB69" s="710"/>
      <c r="UWC69" s="710"/>
      <c r="UWD69" s="710"/>
      <c r="UWE69" s="710"/>
      <c r="UWF69" s="710"/>
      <c r="UWG69" s="710"/>
      <c r="UWH69" s="710"/>
      <c r="UWI69" s="710"/>
      <c r="UWJ69" s="710"/>
      <c r="UWK69" s="710"/>
      <c r="UWL69" s="710"/>
      <c r="UWM69" s="710"/>
      <c r="UWN69" s="710"/>
      <c r="UWO69" s="710"/>
      <c r="UWP69" s="710"/>
      <c r="UWQ69" s="710"/>
      <c r="UWR69" s="710"/>
      <c r="UWS69" s="710"/>
      <c r="UWT69" s="710"/>
      <c r="UWU69" s="710"/>
      <c r="UWV69" s="710"/>
      <c r="UWW69" s="710"/>
      <c r="UWX69" s="710"/>
      <c r="UWY69" s="710"/>
      <c r="UWZ69" s="710"/>
      <c r="UXA69" s="710"/>
      <c r="UXB69" s="710"/>
      <c r="UXC69" s="710"/>
      <c r="UXD69" s="710"/>
      <c r="UXE69" s="710"/>
      <c r="UXF69" s="710"/>
      <c r="UXG69" s="710"/>
      <c r="UXH69" s="710"/>
      <c r="UXI69" s="710"/>
      <c r="UXJ69" s="710"/>
      <c r="UXK69" s="710"/>
      <c r="UXL69" s="710"/>
      <c r="UXM69" s="710"/>
      <c r="UXN69" s="710"/>
      <c r="UXO69" s="710"/>
      <c r="UXP69" s="710"/>
      <c r="UXQ69" s="710"/>
      <c r="UXR69" s="710"/>
      <c r="UXS69" s="710"/>
      <c r="UXT69" s="710"/>
      <c r="UXU69" s="710"/>
      <c r="UXV69" s="710"/>
      <c r="UXW69" s="710"/>
      <c r="UXX69" s="710"/>
      <c r="UXY69" s="710"/>
      <c r="UXZ69" s="710"/>
      <c r="UYA69" s="710"/>
      <c r="UYB69" s="710"/>
      <c r="UYC69" s="710"/>
      <c r="UYD69" s="710"/>
      <c r="UYE69" s="710"/>
      <c r="UYF69" s="710"/>
      <c r="UYG69" s="710"/>
      <c r="UYH69" s="710"/>
      <c r="UYI69" s="710"/>
      <c r="UYJ69" s="710"/>
      <c r="UYK69" s="710"/>
      <c r="UYL69" s="710"/>
      <c r="UYM69" s="710"/>
      <c r="UYN69" s="710"/>
      <c r="UYO69" s="710"/>
      <c r="UYP69" s="710"/>
      <c r="UYQ69" s="710"/>
      <c r="UYR69" s="710"/>
      <c r="UYS69" s="710"/>
      <c r="UYT69" s="710"/>
      <c r="UYU69" s="710"/>
      <c r="UYV69" s="710"/>
      <c r="UYW69" s="710"/>
      <c r="UYX69" s="710"/>
      <c r="UYY69" s="710"/>
      <c r="UYZ69" s="710"/>
      <c r="UZA69" s="710"/>
      <c r="UZB69" s="710"/>
      <c r="UZC69" s="710"/>
      <c r="UZD69" s="710"/>
      <c r="UZE69" s="710"/>
      <c r="UZF69" s="710"/>
      <c r="UZG69" s="710"/>
      <c r="UZH69" s="710"/>
      <c r="UZI69" s="710"/>
      <c r="UZJ69" s="710"/>
      <c r="UZK69" s="710"/>
      <c r="UZL69" s="710"/>
      <c r="UZM69" s="710"/>
      <c r="UZN69" s="710"/>
      <c r="UZO69" s="710"/>
      <c r="UZP69" s="710"/>
      <c r="UZQ69" s="710"/>
      <c r="UZR69" s="710"/>
      <c r="UZS69" s="710"/>
      <c r="UZT69" s="710"/>
      <c r="UZU69" s="710"/>
      <c r="UZV69" s="710"/>
      <c r="UZW69" s="710"/>
      <c r="UZX69" s="710"/>
      <c r="UZY69" s="710"/>
      <c r="UZZ69" s="710"/>
      <c r="VAA69" s="710"/>
      <c r="VAB69" s="710"/>
      <c r="VAC69" s="710"/>
      <c r="VAD69" s="710"/>
      <c r="VAE69" s="710"/>
      <c r="VAF69" s="710"/>
      <c r="VAG69" s="710"/>
      <c r="VAH69" s="710"/>
      <c r="VAI69" s="710"/>
      <c r="VAJ69" s="710"/>
      <c r="VAK69" s="710"/>
      <c r="VAL69" s="710"/>
      <c r="VAM69" s="710"/>
      <c r="VAN69" s="710"/>
      <c r="VAO69" s="710"/>
      <c r="VAP69" s="710"/>
      <c r="VAQ69" s="710"/>
      <c r="VAR69" s="710"/>
      <c r="VAS69" s="710"/>
      <c r="VAT69" s="710"/>
      <c r="VAU69" s="710"/>
      <c r="VAV69" s="710"/>
      <c r="VAW69" s="710"/>
      <c r="VAX69" s="710"/>
      <c r="VAY69" s="710"/>
      <c r="VAZ69" s="710"/>
      <c r="VBA69" s="710"/>
      <c r="VBB69" s="710"/>
      <c r="VBC69" s="710"/>
      <c r="VBD69" s="710"/>
      <c r="VBE69" s="710"/>
      <c r="VBF69" s="710"/>
      <c r="VBG69" s="710"/>
      <c r="VBH69" s="710"/>
      <c r="VBI69" s="710"/>
      <c r="VBJ69" s="710"/>
      <c r="VBK69" s="710"/>
      <c r="VBL69" s="710"/>
      <c r="VBM69" s="710"/>
      <c r="VBN69" s="710"/>
      <c r="VBO69" s="710"/>
      <c r="VBP69" s="710"/>
      <c r="VBQ69" s="710"/>
      <c r="VBR69" s="710"/>
      <c r="VBS69" s="710"/>
      <c r="VBT69" s="710"/>
      <c r="VBU69" s="710"/>
      <c r="VBV69" s="710"/>
      <c r="VBW69" s="710"/>
      <c r="VBX69" s="710"/>
      <c r="VBY69" s="710"/>
      <c r="VBZ69" s="710"/>
      <c r="VCA69" s="710"/>
      <c r="VCB69" s="710"/>
      <c r="VCC69" s="710"/>
      <c r="VCD69" s="710"/>
      <c r="VCE69" s="710"/>
      <c r="VCF69" s="710"/>
      <c r="VCG69" s="710"/>
      <c r="VCH69" s="710"/>
      <c r="VCI69" s="710"/>
      <c r="VCJ69" s="710"/>
      <c r="VCK69" s="710"/>
      <c r="VCL69" s="710"/>
      <c r="VCM69" s="710"/>
      <c r="VCN69" s="710"/>
      <c r="VCO69" s="710"/>
      <c r="VCP69" s="710"/>
      <c r="VCQ69" s="710"/>
      <c r="VCR69" s="710"/>
      <c r="VCS69" s="710"/>
      <c r="VCT69" s="710"/>
      <c r="VCU69" s="710"/>
      <c r="VCV69" s="710"/>
      <c r="VCW69" s="710"/>
      <c r="VCX69" s="710"/>
      <c r="VCY69" s="710"/>
      <c r="VCZ69" s="710"/>
      <c r="VDA69" s="710"/>
      <c r="VDB69" s="710"/>
      <c r="VDC69" s="710"/>
      <c r="VDD69" s="710"/>
      <c r="VDE69" s="710"/>
      <c r="VDF69" s="710"/>
      <c r="VDG69" s="710"/>
      <c r="VDH69" s="710"/>
      <c r="VDI69" s="710"/>
      <c r="VDJ69" s="710"/>
      <c r="VDK69" s="710"/>
      <c r="VDL69" s="710"/>
      <c r="VDM69" s="710"/>
      <c r="VDN69" s="710"/>
      <c r="VDO69" s="710"/>
      <c r="VDP69" s="710"/>
      <c r="VDQ69" s="710"/>
      <c r="VDR69" s="710"/>
      <c r="VDS69" s="710"/>
      <c r="VDT69" s="710"/>
      <c r="VDU69" s="710"/>
      <c r="VDV69" s="710"/>
      <c r="VDW69" s="710"/>
      <c r="VDX69" s="710"/>
      <c r="VDY69" s="710"/>
      <c r="VDZ69" s="710"/>
      <c r="VEA69" s="710"/>
      <c r="VEB69" s="710"/>
      <c r="VEC69" s="710"/>
      <c r="VED69" s="710"/>
      <c r="VEE69" s="710"/>
      <c r="VEF69" s="710"/>
      <c r="VEG69" s="710"/>
      <c r="VEH69" s="710"/>
      <c r="VEI69" s="710"/>
      <c r="VEJ69" s="710"/>
      <c r="VEK69" s="710"/>
      <c r="VEL69" s="710"/>
      <c r="VEM69" s="710"/>
      <c r="VEN69" s="710"/>
      <c r="VEO69" s="710"/>
      <c r="VEP69" s="710"/>
      <c r="VEQ69" s="710"/>
      <c r="VER69" s="710"/>
      <c r="VES69" s="710"/>
      <c r="VET69" s="710"/>
      <c r="VEU69" s="710"/>
      <c r="VEV69" s="710"/>
      <c r="VEW69" s="710"/>
      <c r="VEX69" s="710"/>
      <c r="VEY69" s="710"/>
      <c r="VEZ69" s="710"/>
      <c r="VFA69" s="710"/>
      <c r="VFB69" s="710"/>
      <c r="VFC69" s="710"/>
      <c r="VFD69" s="710"/>
      <c r="VFE69" s="710"/>
      <c r="VFF69" s="710"/>
      <c r="VFG69" s="710"/>
      <c r="VFH69" s="710"/>
      <c r="VFI69" s="710"/>
      <c r="VFJ69" s="710"/>
      <c r="VFK69" s="710"/>
      <c r="VFL69" s="710"/>
      <c r="VFM69" s="710"/>
      <c r="VFN69" s="710"/>
      <c r="VFO69" s="710"/>
      <c r="VFP69" s="710"/>
      <c r="VFQ69" s="710"/>
      <c r="VFR69" s="710"/>
      <c r="VFS69" s="710"/>
      <c r="VFT69" s="710"/>
      <c r="VFU69" s="710"/>
      <c r="VFV69" s="710"/>
      <c r="VFW69" s="710"/>
      <c r="VFX69" s="710"/>
      <c r="VFY69" s="710"/>
      <c r="VFZ69" s="710"/>
      <c r="VGA69" s="710"/>
      <c r="VGB69" s="710"/>
      <c r="VGC69" s="710"/>
      <c r="VGD69" s="710"/>
      <c r="VGE69" s="710"/>
      <c r="VGF69" s="710"/>
      <c r="VGG69" s="710"/>
      <c r="VGH69" s="710"/>
      <c r="VGI69" s="710"/>
      <c r="VGJ69" s="710"/>
      <c r="VGK69" s="710"/>
      <c r="VGL69" s="710"/>
      <c r="VGM69" s="710"/>
      <c r="VGN69" s="710"/>
      <c r="VGO69" s="710"/>
      <c r="VGP69" s="710"/>
      <c r="VGQ69" s="710"/>
      <c r="VGR69" s="710"/>
      <c r="VGS69" s="710"/>
      <c r="VGT69" s="710"/>
      <c r="VGU69" s="710"/>
      <c r="VGV69" s="710"/>
      <c r="VGW69" s="710"/>
      <c r="VGX69" s="710"/>
      <c r="VGY69" s="710"/>
      <c r="VGZ69" s="710"/>
      <c r="VHA69" s="710"/>
      <c r="VHB69" s="710"/>
      <c r="VHC69" s="710"/>
      <c r="VHD69" s="710"/>
      <c r="VHE69" s="710"/>
      <c r="VHF69" s="710"/>
      <c r="VHG69" s="710"/>
      <c r="VHH69" s="710"/>
      <c r="VHI69" s="710"/>
      <c r="VHJ69" s="710"/>
      <c r="VHK69" s="710"/>
      <c r="VHL69" s="710"/>
      <c r="VHM69" s="710"/>
      <c r="VHN69" s="710"/>
      <c r="VHO69" s="710"/>
      <c r="VHP69" s="710"/>
      <c r="VHQ69" s="710"/>
      <c r="VHR69" s="710"/>
      <c r="VHS69" s="710"/>
      <c r="VHT69" s="710"/>
      <c r="VHU69" s="710"/>
      <c r="VHV69" s="710"/>
      <c r="VHW69" s="710"/>
      <c r="VHX69" s="710"/>
      <c r="VHY69" s="710"/>
      <c r="VHZ69" s="710"/>
      <c r="VIA69" s="710"/>
      <c r="VIB69" s="710"/>
      <c r="VIC69" s="710"/>
      <c r="VID69" s="710"/>
      <c r="VIE69" s="710"/>
      <c r="VIF69" s="710"/>
      <c r="VIG69" s="710"/>
      <c r="VIH69" s="710"/>
      <c r="VII69" s="710"/>
      <c r="VIJ69" s="710"/>
      <c r="VIK69" s="710"/>
      <c r="VIL69" s="710"/>
      <c r="VIM69" s="710"/>
      <c r="VIN69" s="710"/>
      <c r="VIO69" s="710"/>
      <c r="VIP69" s="710"/>
      <c r="VIQ69" s="710"/>
      <c r="VIR69" s="710"/>
      <c r="VIS69" s="710"/>
      <c r="VIT69" s="710"/>
      <c r="VIU69" s="710"/>
      <c r="VIV69" s="710"/>
      <c r="VIW69" s="710"/>
      <c r="VIX69" s="710"/>
      <c r="VIY69" s="710"/>
      <c r="VIZ69" s="710"/>
      <c r="VJA69" s="710"/>
      <c r="VJB69" s="710"/>
      <c r="VJC69" s="710"/>
      <c r="VJD69" s="710"/>
      <c r="VJE69" s="710"/>
      <c r="VJF69" s="710"/>
      <c r="VJG69" s="710"/>
      <c r="VJH69" s="710"/>
      <c r="VJI69" s="710"/>
      <c r="VJJ69" s="710"/>
      <c r="VJK69" s="710"/>
      <c r="VJL69" s="710"/>
      <c r="VJM69" s="710"/>
      <c r="VJN69" s="710"/>
      <c r="VJO69" s="710"/>
      <c r="VJP69" s="710"/>
      <c r="VJQ69" s="710"/>
      <c r="VJR69" s="710"/>
      <c r="VJS69" s="710"/>
      <c r="VJT69" s="710"/>
      <c r="VJU69" s="710"/>
      <c r="VJV69" s="710"/>
      <c r="VJW69" s="710"/>
      <c r="VJX69" s="710"/>
      <c r="VJY69" s="710"/>
      <c r="VJZ69" s="710"/>
      <c r="VKA69" s="710"/>
      <c r="VKB69" s="710"/>
      <c r="VKC69" s="710"/>
      <c r="VKD69" s="710"/>
      <c r="VKE69" s="710"/>
      <c r="VKF69" s="710"/>
      <c r="VKG69" s="710"/>
      <c r="VKH69" s="710"/>
      <c r="VKI69" s="710"/>
      <c r="VKJ69" s="710"/>
      <c r="VKK69" s="710"/>
      <c r="VKL69" s="710"/>
      <c r="VKM69" s="710"/>
      <c r="VKN69" s="710"/>
      <c r="VKO69" s="710"/>
      <c r="VKP69" s="710"/>
      <c r="VKQ69" s="710"/>
      <c r="VKR69" s="710"/>
      <c r="VKS69" s="710"/>
      <c r="VKT69" s="710"/>
      <c r="VKU69" s="710"/>
      <c r="VKV69" s="710"/>
      <c r="VKW69" s="710"/>
      <c r="VKX69" s="710"/>
      <c r="VKY69" s="710"/>
      <c r="VKZ69" s="710"/>
      <c r="VLA69" s="710"/>
      <c r="VLB69" s="710"/>
      <c r="VLC69" s="710"/>
      <c r="VLD69" s="710"/>
      <c r="VLE69" s="710"/>
      <c r="VLF69" s="710"/>
      <c r="VLG69" s="710"/>
      <c r="VLH69" s="710"/>
      <c r="VLI69" s="710"/>
      <c r="VLJ69" s="710"/>
      <c r="VLK69" s="710"/>
      <c r="VLL69" s="710"/>
      <c r="VLM69" s="710"/>
      <c r="VLN69" s="710"/>
      <c r="VLO69" s="710"/>
      <c r="VLP69" s="710"/>
      <c r="VLQ69" s="710"/>
      <c r="VLR69" s="710"/>
      <c r="VLS69" s="710"/>
      <c r="VLT69" s="710"/>
      <c r="VLU69" s="710"/>
      <c r="VLV69" s="710"/>
      <c r="VLW69" s="710"/>
      <c r="VLX69" s="710"/>
      <c r="VLY69" s="710"/>
      <c r="VLZ69" s="710"/>
      <c r="VMA69" s="710"/>
      <c r="VMB69" s="710"/>
      <c r="VMC69" s="710"/>
      <c r="VMD69" s="710"/>
      <c r="VME69" s="710"/>
      <c r="VMF69" s="710"/>
      <c r="VMG69" s="710"/>
      <c r="VMH69" s="710"/>
      <c r="VMI69" s="710"/>
      <c r="VMJ69" s="710"/>
      <c r="VMK69" s="710"/>
      <c r="VML69" s="710"/>
      <c r="VMM69" s="710"/>
      <c r="VMN69" s="710"/>
      <c r="VMO69" s="710"/>
      <c r="VMP69" s="710"/>
      <c r="VMQ69" s="710"/>
      <c r="VMR69" s="710"/>
      <c r="VMS69" s="710"/>
      <c r="VMT69" s="710"/>
      <c r="VMU69" s="710"/>
      <c r="VMV69" s="710"/>
      <c r="VMW69" s="710"/>
      <c r="VMX69" s="710"/>
      <c r="VMY69" s="710"/>
      <c r="VMZ69" s="710"/>
      <c r="VNA69" s="710"/>
      <c r="VNB69" s="710"/>
      <c r="VNC69" s="710"/>
      <c r="VND69" s="710"/>
      <c r="VNE69" s="710"/>
      <c r="VNF69" s="710"/>
      <c r="VNG69" s="710"/>
      <c r="VNH69" s="710"/>
      <c r="VNI69" s="710"/>
      <c r="VNJ69" s="710"/>
      <c r="VNK69" s="710"/>
      <c r="VNL69" s="710"/>
      <c r="VNM69" s="710"/>
      <c r="VNN69" s="710"/>
      <c r="VNO69" s="710"/>
      <c r="VNP69" s="710"/>
      <c r="VNQ69" s="710"/>
      <c r="VNR69" s="710"/>
      <c r="VNS69" s="710"/>
      <c r="VNT69" s="710"/>
      <c r="VNU69" s="710"/>
      <c r="VNV69" s="710"/>
      <c r="VNW69" s="710"/>
      <c r="VNX69" s="710"/>
      <c r="VNY69" s="710"/>
      <c r="VNZ69" s="710"/>
      <c r="VOA69" s="710"/>
      <c r="VOB69" s="710"/>
      <c r="VOC69" s="710"/>
      <c r="VOD69" s="710"/>
      <c r="VOE69" s="710"/>
      <c r="VOF69" s="710"/>
      <c r="VOG69" s="710"/>
      <c r="VOH69" s="710"/>
      <c r="VOI69" s="710"/>
      <c r="VOJ69" s="710"/>
      <c r="VOK69" s="710"/>
      <c r="VOL69" s="710"/>
      <c r="VOM69" s="710"/>
      <c r="VON69" s="710"/>
      <c r="VOO69" s="710"/>
      <c r="VOP69" s="710"/>
      <c r="VOQ69" s="710"/>
      <c r="VOR69" s="710"/>
      <c r="VOS69" s="710"/>
      <c r="VOT69" s="710"/>
      <c r="VOU69" s="710"/>
      <c r="VOV69" s="710"/>
      <c r="VOW69" s="710"/>
      <c r="VOX69" s="710"/>
      <c r="VOY69" s="710"/>
      <c r="VOZ69" s="710"/>
      <c r="VPA69" s="710"/>
      <c r="VPB69" s="710"/>
      <c r="VPC69" s="710"/>
      <c r="VPD69" s="710"/>
      <c r="VPE69" s="710"/>
      <c r="VPF69" s="710"/>
      <c r="VPG69" s="710"/>
      <c r="VPH69" s="710"/>
      <c r="VPI69" s="710"/>
      <c r="VPJ69" s="710"/>
      <c r="VPK69" s="710"/>
      <c r="VPL69" s="710"/>
      <c r="VPM69" s="710"/>
      <c r="VPN69" s="710"/>
      <c r="VPO69" s="710"/>
      <c r="VPP69" s="710"/>
      <c r="VPQ69" s="710"/>
      <c r="VPR69" s="710"/>
      <c r="VPS69" s="710"/>
      <c r="VPT69" s="710"/>
      <c r="VPU69" s="710"/>
      <c r="VPV69" s="710"/>
      <c r="VPW69" s="710"/>
      <c r="VPX69" s="710"/>
      <c r="VPY69" s="710"/>
      <c r="VPZ69" s="710"/>
      <c r="VQA69" s="710"/>
      <c r="VQB69" s="710"/>
      <c r="VQC69" s="710"/>
      <c r="VQD69" s="710"/>
      <c r="VQE69" s="710"/>
      <c r="VQF69" s="710"/>
      <c r="VQG69" s="710"/>
      <c r="VQH69" s="710"/>
      <c r="VQI69" s="710"/>
      <c r="VQJ69" s="710"/>
      <c r="VQK69" s="710"/>
      <c r="VQL69" s="710"/>
      <c r="VQM69" s="710"/>
      <c r="VQN69" s="710"/>
      <c r="VQO69" s="710"/>
      <c r="VQP69" s="710"/>
      <c r="VQQ69" s="710"/>
      <c r="VQR69" s="710"/>
      <c r="VQS69" s="710"/>
      <c r="VQT69" s="710"/>
      <c r="VQU69" s="710"/>
      <c r="VQV69" s="710"/>
      <c r="VQW69" s="710"/>
      <c r="VQX69" s="710"/>
      <c r="VQY69" s="710"/>
      <c r="VQZ69" s="710"/>
      <c r="VRA69" s="710"/>
      <c r="VRB69" s="710"/>
      <c r="VRC69" s="710"/>
      <c r="VRD69" s="710"/>
      <c r="VRE69" s="710"/>
      <c r="VRF69" s="710"/>
      <c r="VRG69" s="710"/>
      <c r="VRH69" s="710"/>
      <c r="VRI69" s="710"/>
      <c r="VRJ69" s="710"/>
      <c r="VRK69" s="710"/>
      <c r="VRL69" s="710"/>
      <c r="VRM69" s="710"/>
      <c r="VRN69" s="710"/>
      <c r="VRO69" s="710"/>
      <c r="VRP69" s="710"/>
      <c r="VRQ69" s="710"/>
      <c r="VRR69" s="710"/>
      <c r="VRS69" s="710"/>
      <c r="VRT69" s="710"/>
      <c r="VRU69" s="710"/>
      <c r="VRV69" s="710"/>
      <c r="VRW69" s="710"/>
      <c r="VRX69" s="710"/>
      <c r="VRY69" s="710"/>
      <c r="VRZ69" s="710"/>
      <c r="VSA69" s="710"/>
      <c r="VSB69" s="710"/>
      <c r="VSC69" s="710"/>
      <c r="VSD69" s="710"/>
      <c r="VSE69" s="710"/>
      <c r="VSF69" s="710"/>
      <c r="VSG69" s="710"/>
      <c r="VSH69" s="710"/>
      <c r="VSI69" s="710"/>
      <c r="VSJ69" s="710"/>
      <c r="VSK69" s="710"/>
      <c r="VSL69" s="710"/>
      <c r="VSM69" s="710"/>
      <c r="VSN69" s="710"/>
      <c r="VSO69" s="710"/>
      <c r="VSP69" s="710"/>
      <c r="VSQ69" s="710"/>
      <c r="VSR69" s="710"/>
      <c r="VSS69" s="710"/>
      <c r="VST69" s="710"/>
      <c r="VSU69" s="710"/>
      <c r="VSV69" s="710"/>
      <c r="VSW69" s="710"/>
      <c r="VSX69" s="710"/>
      <c r="VSY69" s="710"/>
      <c r="VSZ69" s="710"/>
      <c r="VTA69" s="710"/>
      <c r="VTB69" s="710"/>
      <c r="VTC69" s="710"/>
      <c r="VTD69" s="710"/>
      <c r="VTE69" s="710"/>
      <c r="VTF69" s="710"/>
      <c r="VTG69" s="710"/>
      <c r="VTH69" s="710"/>
      <c r="VTI69" s="710"/>
      <c r="VTJ69" s="710"/>
      <c r="VTK69" s="710"/>
      <c r="VTL69" s="710"/>
      <c r="VTM69" s="710"/>
      <c r="VTN69" s="710"/>
      <c r="VTO69" s="710"/>
      <c r="VTP69" s="710"/>
      <c r="VTQ69" s="710"/>
      <c r="VTR69" s="710"/>
      <c r="VTS69" s="710"/>
      <c r="VTT69" s="710"/>
      <c r="VTU69" s="710"/>
      <c r="VTV69" s="710"/>
      <c r="VTW69" s="710"/>
      <c r="VTX69" s="710"/>
      <c r="VTY69" s="710"/>
      <c r="VTZ69" s="710"/>
      <c r="VUA69" s="710"/>
      <c r="VUB69" s="710"/>
      <c r="VUC69" s="710"/>
      <c r="VUD69" s="710"/>
      <c r="VUE69" s="710"/>
      <c r="VUF69" s="710"/>
      <c r="VUG69" s="710"/>
      <c r="VUH69" s="710"/>
      <c r="VUI69" s="710"/>
      <c r="VUJ69" s="710"/>
      <c r="VUK69" s="710"/>
      <c r="VUL69" s="710"/>
      <c r="VUM69" s="710"/>
      <c r="VUN69" s="710"/>
      <c r="VUO69" s="710"/>
      <c r="VUP69" s="710"/>
      <c r="VUQ69" s="710"/>
      <c r="VUR69" s="710"/>
      <c r="VUS69" s="710"/>
      <c r="VUT69" s="710"/>
      <c r="VUU69" s="710"/>
      <c r="VUV69" s="710"/>
      <c r="VUW69" s="710"/>
      <c r="VUX69" s="710"/>
      <c r="VUY69" s="710"/>
      <c r="VUZ69" s="710"/>
      <c r="VVA69" s="710"/>
      <c r="VVB69" s="710"/>
      <c r="VVC69" s="710"/>
      <c r="VVD69" s="710"/>
      <c r="VVE69" s="710"/>
      <c r="VVF69" s="710"/>
      <c r="VVG69" s="710"/>
      <c r="VVH69" s="710"/>
      <c r="VVI69" s="710"/>
      <c r="VVJ69" s="710"/>
      <c r="VVK69" s="710"/>
      <c r="VVL69" s="710"/>
      <c r="VVM69" s="710"/>
      <c r="VVN69" s="710"/>
      <c r="VVO69" s="710"/>
      <c r="VVP69" s="710"/>
      <c r="VVQ69" s="710"/>
      <c r="VVR69" s="710"/>
      <c r="VVS69" s="710"/>
      <c r="VVT69" s="710"/>
      <c r="VVU69" s="710"/>
      <c r="VVV69" s="710"/>
      <c r="VVW69" s="710"/>
      <c r="VVX69" s="710"/>
      <c r="VVY69" s="710"/>
      <c r="VVZ69" s="710"/>
      <c r="VWA69" s="710"/>
      <c r="VWB69" s="710"/>
      <c r="VWC69" s="710"/>
      <c r="VWD69" s="710"/>
      <c r="VWE69" s="710"/>
      <c r="VWF69" s="710"/>
      <c r="VWG69" s="710"/>
      <c r="VWH69" s="710"/>
      <c r="VWI69" s="710"/>
      <c r="VWJ69" s="710"/>
      <c r="VWK69" s="710"/>
      <c r="VWL69" s="710"/>
      <c r="VWM69" s="710"/>
      <c r="VWN69" s="710"/>
      <c r="VWO69" s="710"/>
      <c r="VWP69" s="710"/>
      <c r="VWQ69" s="710"/>
      <c r="VWR69" s="710"/>
      <c r="VWS69" s="710"/>
      <c r="VWT69" s="710"/>
      <c r="VWU69" s="710"/>
      <c r="VWV69" s="710"/>
      <c r="VWW69" s="710"/>
      <c r="VWX69" s="710"/>
      <c r="VWY69" s="710"/>
      <c r="VWZ69" s="710"/>
      <c r="VXA69" s="710"/>
      <c r="VXB69" s="710"/>
      <c r="VXC69" s="710"/>
      <c r="VXD69" s="710"/>
      <c r="VXE69" s="710"/>
      <c r="VXF69" s="710"/>
      <c r="VXG69" s="710"/>
      <c r="VXH69" s="710"/>
      <c r="VXI69" s="710"/>
      <c r="VXJ69" s="710"/>
      <c r="VXK69" s="710"/>
      <c r="VXL69" s="710"/>
      <c r="VXM69" s="710"/>
      <c r="VXN69" s="710"/>
      <c r="VXO69" s="710"/>
      <c r="VXP69" s="710"/>
      <c r="VXQ69" s="710"/>
      <c r="VXR69" s="710"/>
      <c r="VXS69" s="710"/>
      <c r="VXT69" s="710"/>
      <c r="VXU69" s="710"/>
      <c r="VXV69" s="710"/>
      <c r="VXW69" s="710"/>
      <c r="VXX69" s="710"/>
      <c r="VXY69" s="710"/>
      <c r="VXZ69" s="710"/>
      <c r="VYA69" s="710"/>
      <c r="VYB69" s="710"/>
      <c r="VYC69" s="710"/>
      <c r="VYD69" s="710"/>
      <c r="VYE69" s="710"/>
      <c r="VYF69" s="710"/>
      <c r="VYG69" s="710"/>
      <c r="VYH69" s="710"/>
      <c r="VYI69" s="710"/>
      <c r="VYJ69" s="710"/>
      <c r="VYK69" s="710"/>
      <c r="VYL69" s="710"/>
      <c r="VYM69" s="710"/>
      <c r="VYN69" s="710"/>
      <c r="VYO69" s="710"/>
      <c r="VYP69" s="710"/>
      <c r="VYQ69" s="710"/>
      <c r="VYR69" s="710"/>
      <c r="VYS69" s="710"/>
      <c r="VYT69" s="710"/>
      <c r="VYU69" s="710"/>
      <c r="VYV69" s="710"/>
      <c r="VYW69" s="710"/>
      <c r="VYX69" s="710"/>
      <c r="VYY69" s="710"/>
      <c r="VYZ69" s="710"/>
      <c r="VZA69" s="710"/>
      <c r="VZB69" s="710"/>
      <c r="VZC69" s="710"/>
      <c r="VZD69" s="710"/>
      <c r="VZE69" s="710"/>
      <c r="VZF69" s="710"/>
      <c r="VZG69" s="710"/>
      <c r="VZH69" s="710"/>
      <c r="VZI69" s="710"/>
      <c r="VZJ69" s="710"/>
      <c r="VZK69" s="710"/>
      <c r="VZL69" s="710"/>
      <c r="VZM69" s="710"/>
      <c r="VZN69" s="710"/>
      <c r="VZO69" s="710"/>
      <c r="VZP69" s="710"/>
      <c r="VZQ69" s="710"/>
      <c r="VZR69" s="710"/>
      <c r="VZS69" s="710"/>
      <c r="VZT69" s="710"/>
      <c r="VZU69" s="710"/>
      <c r="VZV69" s="710"/>
      <c r="VZW69" s="710"/>
      <c r="VZX69" s="710"/>
      <c r="VZY69" s="710"/>
      <c r="VZZ69" s="710"/>
      <c r="WAA69" s="710"/>
      <c r="WAB69" s="710"/>
      <c r="WAC69" s="710"/>
      <c r="WAD69" s="710"/>
      <c r="WAE69" s="710"/>
      <c r="WAF69" s="710"/>
      <c r="WAG69" s="710"/>
      <c r="WAH69" s="710"/>
      <c r="WAI69" s="710"/>
      <c r="WAJ69" s="710"/>
      <c r="WAK69" s="710"/>
      <c r="WAL69" s="710"/>
      <c r="WAM69" s="710"/>
      <c r="WAN69" s="710"/>
      <c r="WAO69" s="710"/>
      <c r="WAP69" s="710"/>
      <c r="WAQ69" s="710"/>
      <c r="WAR69" s="710"/>
      <c r="WAS69" s="710"/>
      <c r="WAT69" s="710"/>
      <c r="WAU69" s="710"/>
      <c r="WAV69" s="710"/>
      <c r="WAW69" s="710"/>
      <c r="WAX69" s="710"/>
      <c r="WAY69" s="710"/>
      <c r="WAZ69" s="710"/>
      <c r="WBA69" s="710"/>
      <c r="WBB69" s="710"/>
      <c r="WBC69" s="710"/>
      <c r="WBD69" s="710"/>
      <c r="WBE69" s="710"/>
      <c r="WBF69" s="710"/>
      <c r="WBG69" s="710"/>
      <c r="WBH69" s="710"/>
      <c r="WBI69" s="710"/>
      <c r="WBJ69" s="710"/>
      <c r="WBK69" s="710"/>
      <c r="WBL69" s="710"/>
      <c r="WBM69" s="710"/>
      <c r="WBN69" s="710"/>
      <c r="WBO69" s="710"/>
      <c r="WBP69" s="710"/>
      <c r="WBQ69" s="710"/>
      <c r="WBR69" s="710"/>
      <c r="WBS69" s="710"/>
      <c r="WBT69" s="710"/>
      <c r="WBU69" s="710"/>
      <c r="WBV69" s="710"/>
      <c r="WBW69" s="710"/>
      <c r="WBX69" s="710"/>
      <c r="WBY69" s="710"/>
      <c r="WBZ69" s="710"/>
      <c r="WCA69" s="710"/>
      <c r="WCB69" s="710"/>
      <c r="WCC69" s="710"/>
      <c r="WCD69" s="710"/>
      <c r="WCE69" s="710"/>
      <c r="WCF69" s="710"/>
      <c r="WCG69" s="710"/>
      <c r="WCH69" s="710"/>
      <c r="WCI69" s="710"/>
      <c r="WCJ69" s="710"/>
      <c r="WCK69" s="710"/>
      <c r="WCL69" s="710"/>
      <c r="WCM69" s="710"/>
      <c r="WCN69" s="710"/>
      <c r="WCO69" s="710"/>
      <c r="WCP69" s="710"/>
      <c r="WCQ69" s="710"/>
      <c r="WCR69" s="710"/>
      <c r="WCS69" s="710"/>
      <c r="WCT69" s="710"/>
      <c r="WCU69" s="710"/>
      <c r="WCV69" s="710"/>
      <c r="WCW69" s="710"/>
      <c r="WCX69" s="710"/>
      <c r="WCY69" s="710"/>
      <c r="WCZ69" s="710"/>
      <c r="WDA69" s="710"/>
      <c r="WDB69" s="710"/>
      <c r="WDC69" s="710"/>
      <c r="WDD69" s="710"/>
      <c r="WDE69" s="710"/>
      <c r="WDF69" s="710"/>
      <c r="WDG69" s="710"/>
      <c r="WDH69" s="710"/>
      <c r="WDI69" s="710"/>
      <c r="WDJ69" s="710"/>
      <c r="WDK69" s="710"/>
      <c r="WDL69" s="710"/>
      <c r="WDM69" s="710"/>
      <c r="WDN69" s="710"/>
      <c r="WDO69" s="710"/>
      <c r="WDP69" s="710"/>
      <c r="WDQ69" s="710"/>
      <c r="WDR69" s="710"/>
      <c r="WDS69" s="710"/>
      <c r="WDT69" s="710"/>
      <c r="WDU69" s="710"/>
      <c r="WDV69" s="710"/>
      <c r="WDW69" s="710"/>
      <c r="WDX69" s="710"/>
      <c r="WDY69" s="710"/>
      <c r="WDZ69" s="710"/>
      <c r="WEA69" s="710"/>
      <c r="WEB69" s="710"/>
      <c r="WEC69" s="710"/>
      <c r="WED69" s="710"/>
      <c r="WEE69" s="710"/>
      <c r="WEF69" s="710"/>
      <c r="WEG69" s="710"/>
      <c r="WEH69" s="710"/>
      <c r="WEI69" s="710"/>
      <c r="WEJ69" s="710"/>
      <c r="WEK69" s="710"/>
      <c r="WEL69" s="710"/>
      <c r="WEM69" s="710"/>
      <c r="WEN69" s="710"/>
      <c r="WEO69" s="710"/>
      <c r="WEP69" s="710"/>
      <c r="WEQ69" s="710"/>
      <c r="WER69" s="710"/>
      <c r="WES69" s="710"/>
      <c r="WET69" s="710"/>
      <c r="WEU69" s="710"/>
      <c r="WEV69" s="710"/>
      <c r="WEW69" s="710"/>
      <c r="WEX69" s="710"/>
      <c r="WEY69" s="710"/>
      <c r="WEZ69" s="710"/>
      <c r="WFA69" s="710"/>
      <c r="WFB69" s="710"/>
      <c r="WFC69" s="710"/>
      <c r="WFD69" s="710"/>
      <c r="WFE69" s="710"/>
      <c r="WFF69" s="710"/>
      <c r="WFG69" s="710"/>
      <c r="WFH69" s="710"/>
      <c r="WFI69" s="710"/>
      <c r="WFJ69" s="710"/>
      <c r="WFK69" s="710"/>
      <c r="WFL69" s="710"/>
      <c r="WFM69" s="710"/>
      <c r="WFN69" s="710"/>
      <c r="WFO69" s="710"/>
      <c r="WFP69" s="710"/>
      <c r="WFQ69" s="710"/>
      <c r="WFR69" s="710"/>
      <c r="WFS69" s="710"/>
      <c r="WFT69" s="710"/>
      <c r="WFU69" s="710"/>
      <c r="WFV69" s="710"/>
      <c r="WFW69" s="710"/>
      <c r="WFX69" s="710"/>
      <c r="WFY69" s="710"/>
      <c r="WFZ69" s="710"/>
      <c r="WGA69" s="710"/>
      <c r="WGB69" s="710"/>
      <c r="WGC69" s="710"/>
      <c r="WGD69" s="710"/>
      <c r="WGE69" s="710"/>
      <c r="WGF69" s="710"/>
      <c r="WGG69" s="710"/>
      <c r="WGH69" s="710"/>
      <c r="WGI69" s="710"/>
      <c r="WGJ69" s="710"/>
      <c r="WGK69" s="710"/>
      <c r="WGL69" s="710"/>
      <c r="WGM69" s="710"/>
      <c r="WGN69" s="710"/>
      <c r="WGO69" s="710"/>
      <c r="WGP69" s="710"/>
      <c r="WGQ69" s="710"/>
      <c r="WGR69" s="710"/>
      <c r="WGS69" s="710"/>
      <c r="WGT69" s="710"/>
      <c r="WGU69" s="710"/>
      <c r="WGV69" s="710"/>
      <c r="WGW69" s="710"/>
      <c r="WGX69" s="710"/>
      <c r="WGY69" s="710"/>
      <c r="WGZ69" s="710"/>
      <c r="WHA69" s="710"/>
      <c r="WHB69" s="710"/>
      <c r="WHC69" s="710"/>
      <c r="WHD69" s="710"/>
      <c r="WHE69" s="710"/>
      <c r="WHF69" s="710"/>
      <c r="WHG69" s="710"/>
      <c r="WHH69" s="710"/>
      <c r="WHI69" s="710"/>
      <c r="WHJ69" s="710"/>
      <c r="WHK69" s="710"/>
      <c r="WHL69" s="710"/>
      <c r="WHM69" s="710"/>
      <c r="WHN69" s="710"/>
      <c r="WHO69" s="710"/>
      <c r="WHP69" s="710"/>
      <c r="WHQ69" s="710"/>
      <c r="WHR69" s="710"/>
      <c r="WHS69" s="710"/>
      <c r="WHT69" s="710"/>
      <c r="WHU69" s="710"/>
      <c r="WHV69" s="710"/>
      <c r="WHW69" s="710"/>
      <c r="WHX69" s="710"/>
      <c r="WHY69" s="710"/>
      <c r="WHZ69" s="710"/>
      <c r="WIA69" s="710"/>
      <c r="WIB69" s="710"/>
      <c r="WIC69" s="710"/>
      <c r="WID69" s="710"/>
      <c r="WIE69" s="710"/>
      <c r="WIF69" s="710"/>
      <c r="WIG69" s="710"/>
      <c r="WIH69" s="710"/>
      <c r="WII69" s="710"/>
      <c r="WIJ69" s="710"/>
      <c r="WIK69" s="710"/>
      <c r="WIL69" s="710"/>
      <c r="WIM69" s="710"/>
      <c r="WIN69" s="710"/>
      <c r="WIO69" s="710"/>
      <c r="WIP69" s="710"/>
      <c r="WIQ69" s="710"/>
      <c r="WIR69" s="710"/>
      <c r="WIS69" s="710"/>
      <c r="WIT69" s="710"/>
      <c r="WIU69" s="710"/>
      <c r="WIV69" s="710"/>
      <c r="WIW69" s="710"/>
      <c r="WIX69" s="710"/>
      <c r="WIY69" s="710"/>
      <c r="WIZ69" s="710"/>
      <c r="WJA69" s="710"/>
      <c r="WJB69" s="710"/>
      <c r="WJC69" s="710"/>
      <c r="WJD69" s="710"/>
      <c r="WJE69" s="710"/>
      <c r="WJF69" s="710"/>
      <c r="WJG69" s="710"/>
      <c r="WJH69" s="710"/>
      <c r="WJI69" s="710"/>
      <c r="WJJ69" s="710"/>
      <c r="WJK69" s="710"/>
      <c r="WJL69" s="710"/>
      <c r="WJM69" s="710"/>
      <c r="WJN69" s="710"/>
      <c r="WJO69" s="710"/>
      <c r="WJP69" s="710"/>
      <c r="WJQ69" s="710"/>
      <c r="WJR69" s="710"/>
      <c r="WJS69" s="710"/>
      <c r="WJT69" s="710"/>
      <c r="WJU69" s="710"/>
      <c r="WJV69" s="710"/>
      <c r="WJW69" s="710"/>
      <c r="WJX69" s="710"/>
      <c r="WJY69" s="710"/>
      <c r="WJZ69" s="710"/>
      <c r="WKA69" s="710"/>
      <c r="WKB69" s="710"/>
      <c r="WKC69" s="710"/>
      <c r="WKD69" s="710"/>
      <c r="WKE69" s="710"/>
      <c r="WKF69" s="710"/>
      <c r="WKG69" s="710"/>
      <c r="WKH69" s="710"/>
      <c r="WKI69" s="710"/>
      <c r="WKJ69" s="710"/>
      <c r="WKK69" s="710"/>
      <c r="WKL69" s="710"/>
      <c r="WKM69" s="710"/>
      <c r="WKN69" s="710"/>
      <c r="WKO69" s="710"/>
      <c r="WKP69" s="710"/>
      <c r="WKQ69" s="710"/>
      <c r="WKR69" s="710"/>
      <c r="WKS69" s="710"/>
      <c r="WKT69" s="710"/>
      <c r="WKU69" s="710"/>
      <c r="WKV69" s="710"/>
      <c r="WKW69" s="710"/>
      <c r="WKX69" s="710"/>
      <c r="WKY69" s="710"/>
      <c r="WKZ69" s="710"/>
      <c r="WLA69" s="710"/>
      <c r="WLB69" s="710"/>
      <c r="WLC69" s="710"/>
      <c r="WLD69" s="710"/>
      <c r="WLE69" s="710"/>
      <c r="WLF69" s="710"/>
      <c r="WLG69" s="710"/>
      <c r="WLH69" s="710"/>
      <c r="WLI69" s="710"/>
      <c r="WLJ69" s="710"/>
      <c r="WLK69" s="710"/>
      <c r="WLL69" s="710"/>
      <c r="WLM69" s="710"/>
      <c r="WLN69" s="710"/>
      <c r="WLO69" s="710"/>
      <c r="WLP69" s="710"/>
      <c r="WLQ69" s="710"/>
      <c r="WLR69" s="710"/>
      <c r="WLS69" s="710"/>
      <c r="WLT69" s="710"/>
      <c r="WLU69" s="710"/>
      <c r="WLV69" s="710"/>
      <c r="WLW69" s="710"/>
      <c r="WLX69" s="710"/>
      <c r="WLY69" s="710"/>
      <c r="WLZ69" s="710"/>
      <c r="WMA69" s="710"/>
      <c r="WMB69" s="710"/>
      <c r="WMC69" s="710"/>
      <c r="WMD69" s="710"/>
      <c r="WME69" s="710"/>
      <c r="WMF69" s="710"/>
      <c r="WMG69" s="710"/>
      <c r="WMH69" s="710"/>
      <c r="WMI69" s="710"/>
      <c r="WMJ69" s="710"/>
      <c r="WMK69" s="710"/>
      <c r="WML69" s="710"/>
      <c r="WMM69" s="710"/>
      <c r="WMN69" s="710"/>
      <c r="WMO69" s="710"/>
      <c r="WMP69" s="710"/>
      <c r="WMQ69" s="710"/>
      <c r="WMR69" s="710"/>
      <c r="WMS69" s="710"/>
      <c r="WMT69" s="710"/>
      <c r="WMU69" s="710"/>
      <c r="WMV69" s="710"/>
      <c r="WMW69" s="710"/>
      <c r="WMX69" s="710"/>
      <c r="WMY69" s="710"/>
      <c r="WMZ69" s="710"/>
      <c r="WNA69" s="710"/>
      <c r="WNB69" s="710"/>
      <c r="WNC69" s="710"/>
      <c r="WND69" s="710"/>
      <c r="WNE69" s="710"/>
      <c r="WNF69" s="710"/>
      <c r="WNG69" s="710"/>
      <c r="WNH69" s="710"/>
      <c r="WNI69" s="710"/>
      <c r="WNJ69" s="710"/>
      <c r="WNK69" s="710"/>
      <c r="WNL69" s="710"/>
      <c r="WNM69" s="710"/>
      <c r="WNN69" s="710"/>
      <c r="WNO69" s="710"/>
      <c r="WNP69" s="710"/>
      <c r="WNQ69" s="710"/>
      <c r="WNR69" s="710"/>
      <c r="WNS69" s="710"/>
      <c r="WNT69" s="710"/>
      <c r="WNU69" s="710"/>
      <c r="WNV69" s="710"/>
      <c r="WNW69" s="710"/>
      <c r="WNX69" s="710"/>
      <c r="WNY69" s="710"/>
      <c r="WNZ69" s="710"/>
      <c r="WOA69" s="710"/>
      <c r="WOB69" s="710"/>
      <c r="WOC69" s="710"/>
      <c r="WOD69" s="710"/>
      <c r="WOE69" s="710"/>
      <c r="WOF69" s="710"/>
      <c r="WOG69" s="710"/>
      <c r="WOH69" s="710"/>
      <c r="WOI69" s="710"/>
      <c r="WOJ69" s="710"/>
      <c r="WOK69" s="710"/>
      <c r="WOL69" s="710"/>
      <c r="WOM69" s="710"/>
      <c r="WON69" s="710"/>
      <c r="WOO69" s="710"/>
      <c r="WOP69" s="710"/>
      <c r="WOQ69" s="710"/>
      <c r="WOR69" s="710"/>
      <c r="WOS69" s="710"/>
      <c r="WOT69" s="710"/>
      <c r="WOU69" s="710"/>
      <c r="WOV69" s="710"/>
      <c r="WOW69" s="710"/>
      <c r="WOX69" s="710"/>
      <c r="WOY69" s="710"/>
      <c r="WOZ69" s="710"/>
      <c r="WPA69" s="710"/>
      <c r="WPB69" s="710"/>
      <c r="WPC69" s="710"/>
      <c r="WPD69" s="710"/>
      <c r="WPE69" s="710"/>
      <c r="WPF69" s="710"/>
      <c r="WPG69" s="710"/>
      <c r="WPH69" s="710"/>
      <c r="WPI69" s="710"/>
      <c r="WPJ69" s="710"/>
      <c r="WPK69" s="710"/>
      <c r="WPL69" s="710"/>
      <c r="WPM69" s="710"/>
      <c r="WPN69" s="710"/>
      <c r="WPO69" s="710"/>
      <c r="WPP69" s="710"/>
      <c r="WPQ69" s="710"/>
      <c r="WPR69" s="710"/>
      <c r="WPS69" s="710"/>
      <c r="WPT69" s="710"/>
      <c r="WPU69" s="710"/>
      <c r="WPV69" s="710"/>
      <c r="WPW69" s="710"/>
      <c r="WPX69" s="710"/>
      <c r="WPY69" s="710"/>
      <c r="WPZ69" s="710"/>
      <c r="WQA69" s="710"/>
      <c r="WQB69" s="710"/>
      <c r="WQC69" s="710"/>
      <c r="WQD69" s="710"/>
      <c r="WQE69" s="710"/>
      <c r="WQF69" s="710"/>
      <c r="WQG69" s="710"/>
      <c r="WQH69" s="710"/>
      <c r="WQI69" s="710"/>
      <c r="WQJ69" s="710"/>
      <c r="WQK69" s="710"/>
      <c r="WQL69" s="710"/>
      <c r="WQM69" s="710"/>
      <c r="WQN69" s="710"/>
      <c r="WQO69" s="710"/>
      <c r="WQP69" s="710"/>
      <c r="WQQ69" s="710"/>
      <c r="WQR69" s="710"/>
      <c r="WQS69" s="710"/>
      <c r="WQT69" s="710"/>
      <c r="WQU69" s="710"/>
      <c r="WQV69" s="710"/>
      <c r="WQW69" s="710"/>
      <c r="WQX69" s="710"/>
      <c r="WQY69" s="710"/>
      <c r="WQZ69" s="710"/>
      <c r="WRA69" s="710"/>
      <c r="WRB69" s="710"/>
      <c r="WRC69" s="710"/>
      <c r="WRD69" s="710"/>
      <c r="WRE69" s="710"/>
      <c r="WRF69" s="710"/>
      <c r="WRG69" s="710"/>
      <c r="WRH69" s="710"/>
      <c r="WRI69" s="710"/>
      <c r="WRJ69" s="710"/>
      <c r="WRK69" s="710"/>
      <c r="WRL69" s="710"/>
      <c r="WRM69" s="710"/>
      <c r="WRN69" s="710"/>
      <c r="WRO69" s="710"/>
      <c r="WRP69" s="710"/>
      <c r="WRQ69" s="710"/>
      <c r="WRR69" s="710"/>
      <c r="WRS69" s="710"/>
      <c r="WRT69" s="710"/>
      <c r="WRU69" s="710"/>
      <c r="WRV69" s="710"/>
      <c r="WRW69" s="710"/>
      <c r="WRX69" s="710"/>
      <c r="WRY69" s="710"/>
      <c r="WRZ69" s="710"/>
      <c r="WSA69" s="710"/>
      <c r="WSB69" s="710"/>
      <c r="WSC69" s="710"/>
      <c r="WSD69" s="710"/>
      <c r="WSE69" s="710"/>
      <c r="WSF69" s="710"/>
      <c r="WSG69" s="710"/>
      <c r="WSH69" s="710"/>
      <c r="WSI69" s="710"/>
      <c r="WSJ69" s="710"/>
      <c r="WSK69" s="710"/>
      <c r="WSL69" s="710"/>
      <c r="WSM69" s="710"/>
      <c r="WSN69" s="710"/>
      <c r="WSO69" s="710"/>
      <c r="WSP69" s="710"/>
      <c r="WSQ69" s="710"/>
      <c r="WSR69" s="710"/>
      <c r="WSS69" s="710"/>
      <c r="WST69" s="710"/>
      <c r="WSU69" s="710"/>
      <c r="WSV69" s="710"/>
      <c r="WSW69" s="710"/>
      <c r="WSX69" s="710"/>
      <c r="WSY69" s="710"/>
      <c r="WSZ69" s="710"/>
      <c r="WTA69" s="710"/>
      <c r="WTB69" s="710"/>
      <c r="WTC69" s="710"/>
      <c r="WTD69" s="710"/>
      <c r="WTE69" s="710"/>
      <c r="WTF69" s="710"/>
      <c r="WTG69" s="710"/>
      <c r="WTH69" s="710"/>
      <c r="WTI69" s="710"/>
      <c r="WTJ69" s="710"/>
      <c r="WTK69" s="710"/>
      <c r="WTL69" s="710"/>
      <c r="WTM69" s="710"/>
      <c r="WTN69" s="710"/>
      <c r="WTO69" s="710"/>
      <c r="WTP69" s="710"/>
      <c r="WTQ69" s="710"/>
      <c r="WTR69" s="710"/>
      <c r="WTS69" s="710"/>
      <c r="WTT69" s="710"/>
      <c r="WTU69" s="710"/>
      <c r="WTV69" s="710"/>
      <c r="WTW69" s="710"/>
      <c r="WTX69" s="710"/>
      <c r="WTY69" s="710"/>
      <c r="WTZ69" s="710"/>
      <c r="WUA69" s="710"/>
      <c r="WUB69" s="710"/>
      <c r="WUC69" s="710"/>
      <c r="WUD69" s="710"/>
      <c r="WUE69" s="710"/>
      <c r="WUF69" s="710"/>
      <c r="WUG69" s="710"/>
      <c r="WUH69" s="710"/>
      <c r="WUI69" s="710"/>
      <c r="WUJ69" s="710"/>
      <c r="WUK69" s="710"/>
      <c r="WUL69" s="710"/>
      <c r="WUM69" s="710"/>
      <c r="WUN69" s="710"/>
      <c r="WUO69" s="710"/>
      <c r="WUP69" s="710"/>
      <c r="WUQ69" s="710"/>
      <c r="WUR69" s="710"/>
      <c r="WUS69" s="710"/>
      <c r="WUT69" s="710"/>
      <c r="WUU69" s="710"/>
      <c r="WUV69" s="710"/>
      <c r="WUW69" s="710"/>
      <c r="WUX69" s="710"/>
      <c r="WUY69" s="710"/>
      <c r="WUZ69" s="710"/>
      <c r="WVA69" s="710"/>
      <c r="WVB69" s="710"/>
      <c r="WVC69" s="710"/>
      <c r="WVD69" s="710"/>
      <c r="WVE69" s="710"/>
      <c r="WVF69" s="710"/>
      <c r="WVG69" s="710"/>
      <c r="WVH69" s="710"/>
      <c r="WVI69" s="710"/>
      <c r="WVJ69" s="710"/>
      <c r="WVK69" s="710"/>
      <c r="WVL69" s="710"/>
      <c r="WVM69" s="710"/>
      <c r="WVN69" s="710"/>
      <c r="WVO69" s="710"/>
      <c r="WVP69" s="710"/>
      <c r="WVQ69" s="710"/>
      <c r="WVR69" s="710"/>
      <c r="WVS69" s="710"/>
      <c r="WVT69" s="710"/>
      <c r="WVU69" s="710"/>
      <c r="WVV69" s="710"/>
      <c r="WVW69" s="710"/>
      <c r="WVX69" s="710"/>
      <c r="WVY69" s="710"/>
      <c r="WVZ69" s="710"/>
      <c r="WWA69" s="710"/>
      <c r="WWB69" s="710"/>
      <c r="WWC69" s="710"/>
      <c r="WWD69" s="710"/>
      <c r="WWE69" s="710"/>
      <c r="WWF69" s="710"/>
      <c r="WWG69" s="710"/>
      <c r="WWH69" s="710"/>
      <c r="WWI69" s="710"/>
      <c r="WWJ69" s="710"/>
      <c r="WWK69" s="710"/>
      <c r="WWL69" s="710"/>
      <c r="WWM69" s="710"/>
      <c r="WWN69" s="710"/>
      <c r="WWO69" s="710"/>
      <c r="WWP69" s="710"/>
      <c r="WWQ69" s="710"/>
      <c r="WWR69" s="710"/>
      <c r="WWS69" s="710"/>
      <c r="WWT69" s="710"/>
      <c r="WWU69" s="710"/>
      <c r="WWV69" s="710"/>
      <c r="WWW69" s="710"/>
      <c r="WWX69" s="710"/>
      <c r="WWY69" s="710"/>
      <c r="WWZ69" s="710"/>
      <c r="WXA69" s="710"/>
      <c r="WXB69" s="710"/>
      <c r="WXC69" s="710"/>
      <c r="WXD69" s="710"/>
      <c r="WXE69" s="710"/>
      <c r="WXF69" s="710"/>
      <c r="WXG69" s="710"/>
      <c r="WXH69" s="710"/>
      <c r="WXI69" s="710"/>
      <c r="WXJ69" s="710"/>
      <c r="WXK69" s="710"/>
      <c r="WXL69" s="710"/>
      <c r="WXM69" s="710"/>
      <c r="WXN69" s="710"/>
      <c r="WXO69" s="710"/>
      <c r="WXP69" s="710"/>
      <c r="WXQ69" s="710"/>
      <c r="WXR69" s="710"/>
      <c r="WXS69" s="710"/>
      <c r="WXT69" s="710"/>
      <c r="WXU69" s="710"/>
      <c r="WXV69" s="710"/>
      <c r="WXW69" s="710"/>
      <c r="WXX69" s="710"/>
      <c r="WXY69" s="710"/>
      <c r="WXZ69" s="710"/>
      <c r="WYA69" s="710"/>
      <c r="WYB69" s="710"/>
      <c r="WYC69" s="710"/>
      <c r="WYD69" s="710"/>
      <c r="WYE69" s="710"/>
      <c r="WYF69" s="710"/>
      <c r="WYG69" s="710"/>
      <c r="WYH69" s="710"/>
      <c r="WYI69" s="710"/>
      <c r="WYJ69" s="710"/>
      <c r="WYK69" s="710"/>
      <c r="WYL69" s="710"/>
      <c r="WYM69" s="710"/>
      <c r="WYN69" s="710"/>
      <c r="WYO69" s="710"/>
      <c r="WYP69" s="710"/>
      <c r="WYQ69" s="710"/>
      <c r="WYR69" s="710"/>
      <c r="WYS69" s="710"/>
      <c r="WYT69" s="710"/>
      <c r="WYU69" s="710"/>
      <c r="WYV69" s="710"/>
      <c r="WYW69" s="710"/>
      <c r="WYX69" s="710"/>
      <c r="WYY69" s="710"/>
      <c r="WYZ69" s="710"/>
      <c r="WZA69" s="710"/>
      <c r="WZB69" s="710"/>
      <c r="WZC69" s="710"/>
      <c r="WZD69" s="710"/>
      <c r="WZE69" s="710"/>
      <c r="WZF69" s="710"/>
      <c r="WZG69" s="710"/>
      <c r="WZH69" s="710"/>
      <c r="WZI69" s="710"/>
      <c r="WZJ69" s="710"/>
      <c r="WZK69" s="710"/>
      <c r="WZL69" s="710"/>
      <c r="WZM69" s="710"/>
      <c r="WZN69" s="710"/>
      <c r="WZO69" s="710"/>
      <c r="WZP69" s="710"/>
      <c r="WZQ69" s="710"/>
      <c r="WZR69" s="710"/>
      <c r="WZS69" s="710"/>
      <c r="WZT69" s="710"/>
      <c r="WZU69" s="710"/>
      <c r="WZV69" s="710"/>
      <c r="WZW69" s="710"/>
      <c r="WZX69" s="710"/>
      <c r="WZY69" s="710"/>
      <c r="WZZ69" s="710"/>
      <c r="XAA69" s="710"/>
      <c r="XAB69" s="710"/>
      <c r="XAC69" s="710"/>
      <c r="XAD69" s="710"/>
      <c r="XAE69" s="710"/>
      <c r="XAF69" s="710"/>
      <c r="XAG69" s="710"/>
      <c r="XAH69" s="710"/>
      <c r="XAI69" s="710"/>
      <c r="XAJ69" s="710"/>
      <c r="XAK69" s="710"/>
      <c r="XAL69" s="710"/>
      <c r="XAM69" s="710"/>
      <c r="XAN69" s="710"/>
      <c r="XAO69" s="710"/>
      <c r="XAP69" s="710"/>
      <c r="XAQ69" s="710"/>
      <c r="XAR69" s="710"/>
      <c r="XAS69" s="710"/>
      <c r="XAT69" s="710"/>
      <c r="XAU69" s="710"/>
      <c r="XAV69" s="710"/>
      <c r="XAW69" s="710"/>
      <c r="XAX69" s="710"/>
      <c r="XAY69" s="710"/>
      <c r="XAZ69" s="710"/>
      <c r="XBA69" s="710"/>
      <c r="XBB69" s="710"/>
      <c r="XBC69" s="710"/>
      <c r="XBD69" s="710"/>
      <c r="XBE69" s="710"/>
      <c r="XBF69" s="710"/>
      <c r="XBG69" s="710"/>
      <c r="XBH69" s="710"/>
      <c r="XBI69" s="710"/>
      <c r="XBJ69" s="710"/>
      <c r="XBK69" s="710"/>
      <c r="XBL69" s="710"/>
      <c r="XBM69" s="710"/>
      <c r="XBN69" s="710"/>
      <c r="XBO69" s="710"/>
      <c r="XBP69" s="710"/>
      <c r="XBQ69" s="710"/>
      <c r="XBR69" s="710"/>
      <c r="XBS69" s="710"/>
      <c r="XBT69" s="710"/>
      <c r="XBU69" s="710"/>
      <c r="XBV69" s="710"/>
      <c r="XBW69" s="710"/>
      <c r="XBX69" s="710"/>
      <c r="XBY69" s="710"/>
      <c r="XBZ69" s="710"/>
      <c r="XCA69" s="710"/>
      <c r="XCB69" s="710"/>
      <c r="XCC69" s="710"/>
      <c r="XCD69" s="710"/>
      <c r="XCE69" s="710"/>
      <c r="XCF69" s="710"/>
      <c r="XCG69" s="710"/>
      <c r="XCH69" s="710"/>
      <c r="XCI69" s="710"/>
      <c r="XCJ69" s="710"/>
      <c r="XCK69" s="710"/>
      <c r="XCL69" s="710"/>
      <c r="XCM69" s="710"/>
      <c r="XCN69" s="710"/>
      <c r="XCO69" s="710"/>
      <c r="XCP69" s="710"/>
      <c r="XCQ69" s="710"/>
      <c r="XCR69" s="710"/>
      <c r="XCS69" s="710"/>
      <c r="XCT69" s="710"/>
      <c r="XCU69" s="710"/>
      <c r="XCV69" s="710"/>
      <c r="XCW69" s="710"/>
      <c r="XCX69" s="710"/>
      <c r="XCY69" s="710"/>
      <c r="XCZ69" s="710"/>
      <c r="XDA69" s="710"/>
      <c r="XDB69" s="710"/>
      <c r="XDC69" s="710"/>
      <c r="XDD69" s="710"/>
      <c r="XDE69" s="710"/>
      <c r="XDF69" s="710"/>
      <c r="XDG69" s="710"/>
      <c r="XDH69" s="710"/>
      <c r="XDI69" s="710"/>
      <c r="XDJ69" s="710"/>
      <c r="XDK69" s="710"/>
      <c r="XDL69" s="710"/>
      <c r="XDM69" s="710"/>
      <c r="XDN69" s="710"/>
      <c r="XDO69" s="710"/>
      <c r="XDP69" s="710"/>
      <c r="XDQ69" s="710"/>
      <c r="XDR69" s="710"/>
      <c r="XDS69" s="710"/>
      <c r="XDT69" s="710"/>
      <c r="XDU69" s="710"/>
      <c r="XDV69" s="710"/>
      <c r="XDW69" s="710"/>
      <c r="XDX69" s="710"/>
      <c r="XDY69" s="710"/>
      <c r="XDZ69" s="710"/>
      <c r="XEA69" s="710"/>
      <c r="XEB69" s="710"/>
      <c r="XEC69" s="710"/>
      <c r="XED69" s="710"/>
      <c r="XEE69" s="710"/>
      <c r="XEF69" s="710"/>
      <c r="XEG69" s="710"/>
      <c r="XEH69" s="710"/>
      <c r="XEI69" s="710"/>
      <c r="XEJ69" s="710"/>
      <c r="XEK69" s="710"/>
      <c r="XEL69" s="710"/>
      <c r="XEM69" s="710"/>
      <c r="XEN69" s="710"/>
      <c r="XEO69" s="710"/>
      <c r="XEP69" s="710"/>
      <c r="XEQ69" s="710"/>
      <c r="XER69" s="710"/>
      <c r="XES69" s="710"/>
      <c r="XET69" s="710"/>
      <c r="XEU69" s="710"/>
      <c r="XEV69" s="710"/>
      <c r="XEW69" s="710"/>
      <c r="XEX69" s="710"/>
      <c r="XEY69" s="710"/>
      <c r="XEZ69" s="710"/>
      <c r="XFA69" s="710"/>
      <c r="XFB69" s="710"/>
      <c r="XFC69" s="710"/>
      <c r="XFD69" s="710"/>
    </row>
    <row r="70" spans="1:16384" customFormat="1" x14ac:dyDescent="0.35">
      <c r="A70" s="601"/>
      <c r="B70" s="601"/>
      <c r="C70" s="601"/>
      <c r="D70" s="170"/>
      <c r="E70" s="170"/>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row>
    <row r="71" spans="1:16384" customFormat="1" x14ac:dyDescent="0.35">
      <c r="A71" s="603">
        <v>3.2</v>
      </c>
      <c r="B71" s="603" t="s">
        <v>147</v>
      </c>
      <c r="C71" s="601"/>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row>
    <row r="72" spans="1:16384" customFormat="1" ht="20.25" customHeight="1" x14ac:dyDescent="0.35">
      <c r="A72" s="170"/>
      <c r="B72" s="735" t="s">
        <v>148</v>
      </c>
      <c r="C72" s="735"/>
      <c r="D72" s="735"/>
      <c r="E72" s="735"/>
      <c r="F72" s="735"/>
      <c r="G72" s="735"/>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row>
    <row r="73" spans="1:16384" s="159" customFormat="1" ht="5.5" customHeight="1" x14ac:dyDescent="0.2">
      <c r="A73" s="179"/>
      <c r="B73" s="181"/>
      <c r="C73" s="181"/>
      <c r="D73" s="181"/>
      <c r="E73" s="601"/>
      <c r="F73" s="601"/>
      <c r="G73" s="601"/>
      <c r="H73" s="601"/>
      <c r="I73" s="601"/>
      <c r="J73" s="601"/>
      <c r="K73" s="601"/>
      <c r="L73" s="601"/>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row>
    <row r="74" spans="1:16384" s="159" customFormat="1" ht="15" customHeight="1" x14ac:dyDescent="0.2">
      <c r="A74" s="164"/>
      <c r="B74" s="727"/>
      <c r="C74" s="728"/>
      <c r="D74" s="728"/>
      <c r="E74" s="729"/>
      <c r="F74" s="729"/>
      <c r="G74" s="730"/>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row>
    <row r="75" spans="1:16384" s="159" customFormat="1" ht="15" customHeight="1" x14ac:dyDescent="0.2">
      <c r="A75" s="164"/>
      <c r="B75" s="727"/>
      <c r="C75" s="728"/>
      <c r="D75" s="728"/>
      <c r="E75" s="728"/>
      <c r="F75" s="728"/>
      <c r="G75" s="73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row>
    <row r="76" spans="1:16384" s="159" customFormat="1" ht="15" customHeight="1" x14ac:dyDescent="0.2">
      <c r="A76" s="164"/>
      <c r="B76" s="727"/>
      <c r="C76" s="728"/>
      <c r="D76" s="728"/>
      <c r="E76" s="728"/>
      <c r="F76" s="728"/>
      <c r="G76" s="73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row>
    <row r="77" spans="1:16384" s="159" customFormat="1" ht="15" customHeight="1" x14ac:dyDescent="0.2">
      <c r="A77" s="606"/>
      <c r="B77" s="732"/>
      <c r="C77" s="733"/>
      <c r="D77" s="733"/>
      <c r="E77" s="733"/>
      <c r="F77" s="733"/>
      <c r="G77" s="734"/>
      <c r="H77" s="601"/>
      <c r="I77" s="714"/>
      <c r="J77" s="714"/>
      <c r="K77" s="714"/>
      <c r="L77" s="714"/>
      <c r="M77" s="714"/>
      <c r="N77" s="714"/>
      <c r="O77" s="714"/>
      <c r="P77" s="714"/>
      <c r="Q77" s="714"/>
      <c r="R77" s="714"/>
      <c r="S77" s="714"/>
      <c r="T77" s="714"/>
      <c r="U77" s="714"/>
      <c r="V77" s="714"/>
      <c r="W77" s="714"/>
      <c r="X77" s="714"/>
      <c r="Y77" s="714"/>
      <c r="Z77" s="714"/>
      <c r="AA77" s="714"/>
      <c r="AB77" s="714"/>
      <c r="AC77" s="714"/>
      <c r="AD77" s="714"/>
      <c r="AE77" s="714"/>
      <c r="AF77" s="714"/>
      <c r="AG77" s="714"/>
      <c r="AH77" s="714"/>
      <c r="AI77" s="714"/>
      <c r="AJ77" s="714"/>
      <c r="AK77" s="714"/>
      <c r="AL77" s="714"/>
      <c r="AM77" s="714"/>
      <c r="AN77" s="714"/>
      <c r="AO77" s="710"/>
      <c r="AP77" s="710"/>
      <c r="AQ77" s="710"/>
      <c r="AR77" s="710"/>
      <c r="AS77" s="710"/>
      <c r="AT77" s="710"/>
      <c r="AU77" s="710"/>
      <c r="AV77" s="710"/>
      <c r="AW77" s="710"/>
      <c r="AX77" s="710"/>
      <c r="AY77" s="710"/>
      <c r="AZ77" s="710"/>
      <c r="BA77" s="710"/>
      <c r="BB77" s="710"/>
      <c r="BC77" s="710"/>
      <c r="BD77" s="710"/>
      <c r="BE77" s="710"/>
      <c r="BF77" s="710"/>
      <c r="BG77" s="710"/>
      <c r="BH77" s="710"/>
      <c r="BI77" s="710"/>
      <c r="BJ77" s="710"/>
      <c r="BK77" s="710"/>
      <c r="BL77" s="710"/>
      <c r="BM77" s="710"/>
      <c r="BN77" s="710"/>
      <c r="BO77" s="710"/>
      <c r="BP77" s="710"/>
      <c r="BQ77" s="710"/>
      <c r="BR77" s="710"/>
      <c r="BS77" s="710"/>
      <c r="BT77" s="710"/>
      <c r="BU77" s="710"/>
      <c r="BV77" s="710"/>
      <c r="BW77" s="710"/>
      <c r="BX77" s="710"/>
      <c r="BY77" s="710"/>
      <c r="BZ77" s="710"/>
      <c r="CA77" s="710"/>
      <c r="CB77" s="710"/>
      <c r="CC77" s="710"/>
      <c r="CD77" s="710"/>
      <c r="CE77" s="710"/>
      <c r="CF77" s="710"/>
      <c r="CG77" s="710"/>
      <c r="CH77" s="710"/>
      <c r="CI77" s="710"/>
      <c r="CJ77" s="710"/>
      <c r="CK77" s="710"/>
      <c r="CL77" s="710"/>
      <c r="CM77" s="710"/>
      <c r="CN77" s="710"/>
      <c r="CO77" s="710"/>
      <c r="CP77" s="710"/>
      <c r="CQ77" s="710"/>
      <c r="CR77" s="710"/>
      <c r="CS77" s="710"/>
      <c r="CT77" s="710"/>
      <c r="CU77" s="710"/>
      <c r="CV77" s="710"/>
      <c r="CW77" s="710"/>
      <c r="CX77" s="710"/>
      <c r="CY77" s="710"/>
      <c r="CZ77" s="710"/>
      <c r="DA77" s="710"/>
      <c r="DB77" s="710"/>
      <c r="DC77" s="710"/>
      <c r="DD77" s="710"/>
      <c r="DE77" s="710"/>
      <c r="DF77" s="710"/>
      <c r="DG77" s="710"/>
      <c r="DH77" s="710"/>
      <c r="DI77" s="710"/>
      <c r="DJ77" s="710"/>
      <c r="DK77" s="710"/>
      <c r="DL77" s="710"/>
      <c r="DM77" s="710"/>
      <c r="DN77" s="710"/>
      <c r="DO77" s="710"/>
      <c r="DP77" s="710"/>
      <c r="DQ77" s="710"/>
      <c r="DR77" s="710"/>
      <c r="DS77" s="710"/>
      <c r="DT77" s="710"/>
      <c r="DU77" s="710"/>
      <c r="DV77" s="710"/>
      <c r="DW77" s="710"/>
      <c r="DX77" s="710"/>
      <c r="DY77" s="710"/>
      <c r="DZ77" s="710"/>
      <c r="EA77" s="710"/>
      <c r="EB77" s="710"/>
      <c r="EC77" s="710"/>
      <c r="ED77" s="710"/>
      <c r="EE77" s="710"/>
      <c r="EF77" s="710"/>
      <c r="EG77" s="710"/>
      <c r="EH77" s="710"/>
      <c r="EI77" s="710"/>
      <c r="EJ77" s="710"/>
      <c r="EK77" s="710"/>
      <c r="EL77" s="710"/>
      <c r="EM77" s="710"/>
      <c r="EN77" s="710"/>
      <c r="EO77" s="710"/>
      <c r="EP77" s="710"/>
      <c r="EQ77" s="710"/>
      <c r="ER77" s="710"/>
      <c r="ES77" s="710"/>
      <c r="ET77" s="710"/>
      <c r="EU77" s="710"/>
      <c r="EV77" s="710"/>
      <c r="EW77" s="710"/>
      <c r="EX77" s="710"/>
      <c r="EY77" s="710"/>
      <c r="EZ77" s="710"/>
      <c r="FA77" s="710"/>
      <c r="FB77" s="710"/>
      <c r="FC77" s="710"/>
      <c r="FD77" s="710"/>
      <c r="FE77" s="710"/>
      <c r="FF77" s="710"/>
      <c r="FG77" s="710"/>
      <c r="FH77" s="710"/>
      <c r="FI77" s="710"/>
      <c r="FJ77" s="710"/>
      <c r="FK77" s="710"/>
      <c r="FL77" s="710"/>
      <c r="FM77" s="710"/>
      <c r="FN77" s="710"/>
      <c r="FO77" s="710"/>
      <c r="FP77" s="710"/>
      <c r="FQ77" s="710"/>
      <c r="FR77" s="710"/>
      <c r="FS77" s="710"/>
      <c r="FT77" s="710"/>
      <c r="FU77" s="710"/>
      <c r="FV77" s="710"/>
      <c r="FW77" s="710"/>
      <c r="FX77" s="710"/>
      <c r="FY77" s="710"/>
      <c r="FZ77" s="710"/>
      <c r="GA77" s="710"/>
      <c r="GB77" s="710"/>
      <c r="GC77" s="710"/>
      <c r="GD77" s="710"/>
      <c r="GE77" s="710"/>
      <c r="GF77" s="710"/>
      <c r="GG77" s="710"/>
      <c r="GH77" s="710"/>
      <c r="GI77" s="710"/>
      <c r="GJ77" s="710"/>
      <c r="GK77" s="710"/>
      <c r="GL77" s="710"/>
      <c r="GM77" s="710"/>
      <c r="GN77" s="710"/>
      <c r="GO77" s="710"/>
      <c r="GP77" s="710"/>
      <c r="GQ77" s="710"/>
      <c r="GR77" s="710"/>
      <c r="GS77" s="710"/>
      <c r="GT77" s="710"/>
      <c r="GU77" s="710"/>
      <c r="GV77" s="710"/>
      <c r="GW77" s="710"/>
      <c r="GX77" s="710"/>
      <c r="GY77" s="710"/>
      <c r="GZ77" s="710"/>
      <c r="HA77" s="710"/>
      <c r="HB77" s="710"/>
      <c r="HC77" s="710"/>
      <c r="HD77" s="710"/>
      <c r="HE77" s="710"/>
      <c r="HF77" s="710"/>
      <c r="HG77" s="710"/>
      <c r="HH77" s="710"/>
      <c r="HI77" s="710"/>
      <c r="HJ77" s="710"/>
      <c r="HK77" s="710"/>
      <c r="HL77" s="710"/>
      <c r="HM77" s="710"/>
      <c r="HN77" s="710"/>
      <c r="HO77" s="710"/>
      <c r="HP77" s="710"/>
      <c r="HQ77" s="710"/>
      <c r="HR77" s="710"/>
      <c r="HS77" s="710"/>
      <c r="HT77" s="710"/>
      <c r="HU77" s="710"/>
      <c r="HV77" s="710"/>
      <c r="HW77" s="710"/>
      <c r="HX77" s="710"/>
      <c r="HY77" s="710"/>
      <c r="HZ77" s="710"/>
      <c r="IA77" s="710"/>
      <c r="IB77" s="710"/>
      <c r="IC77" s="710"/>
      <c r="ID77" s="710"/>
      <c r="IE77" s="710"/>
      <c r="IF77" s="710"/>
      <c r="IG77" s="710"/>
      <c r="IH77" s="710"/>
      <c r="II77" s="710"/>
      <c r="IJ77" s="710"/>
      <c r="IK77" s="710"/>
      <c r="IL77" s="710"/>
      <c r="IM77" s="710"/>
      <c r="IN77" s="710"/>
      <c r="IO77" s="710"/>
      <c r="IP77" s="710"/>
      <c r="IQ77" s="710"/>
      <c r="IR77" s="710"/>
      <c r="IS77" s="710"/>
      <c r="IT77" s="710"/>
      <c r="IU77" s="710"/>
      <c r="IV77" s="710"/>
      <c r="IW77" s="710"/>
      <c r="IX77" s="710"/>
      <c r="IY77" s="710"/>
      <c r="IZ77" s="710"/>
      <c r="JA77" s="710"/>
      <c r="JB77" s="710"/>
      <c r="JC77" s="710"/>
      <c r="JD77" s="710"/>
      <c r="JE77" s="710"/>
      <c r="JF77" s="710"/>
      <c r="JG77" s="710"/>
      <c r="JH77" s="710"/>
      <c r="JI77" s="710"/>
      <c r="JJ77" s="710"/>
      <c r="JK77" s="710"/>
      <c r="JL77" s="710"/>
      <c r="JM77" s="710"/>
      <c r="JN77" s="710"/>
      <c r="JO77" s="710"/>
      <c r="JP77" s="710"/>
      <c r="JQ77" s="710"/>
      <c r="JR77" s="710"/>
      <c r="JS77" s="710"/>
      <c r="JT77" s="710"/>
      <c r="JU77" s="710"/>
      <c r="JV77" s="710"/>
      <c r="JW77" s="710"/>
      <c r="JX77" s="710"/>
      <c r="JY77" s="710"/>
      <c r="JZ77" s="710"/>
      <c r="KA77" s="710"/>
      <c r="KB77" s="710"/>
      <c r="KC77" s="710"/>
      <c r="KD77" s="710"/>
      <c r="KE77" s="710"/>
      <c r="KF77" s="710"/>
      <c r="KG77" s="710"/>
      <c r="KH77" s="710"/>
      <c r="KI77" s="710"/>
      <c r="KJ77" s="710"/>
      <c r="KK77" s="710"/>
      <c r="KL77" s="710"/>
      <c r="KM77" s="710"/>
      <c r="KN77" s="710"/>
      <c r="KO77" s="710"/>
      <c r="KP77" s="710"/>
      <c r="KQ77" s="710"/>
      <c r="KR77" s="710"/>
      <c r="KS77" s="710"/>
      <c r="KT77" s="710"/>
      <c r="KU77" s="710"/>
      <c r="KV77" s="710"/>
      <c r="KW77" s="710"/>
      <c r="KX77" s="710"/>
      <c r="KY77" s="710"/>
      <c r="KZ77" s="710"/>
      <c r="LA77" s="710"/>
      <c r="LB77" s="710"/>
      <c r="LC77" s="710"/>
      <c r="LD77" s="710"/>
      <c r="LE77" s="710"/>
      <c r="LF77" s="710"/>
      <c r="LG77" s="710"/>
      <c r="LH77" s="710"/>
      <c r="LI77" s="710"/>
      <c r="LJ77" s="710"/>
      <c r="LK77" s="710"/>
      <c r="LL77" s="710"/>
      <c r="LM77" s="710"/>
      <c r="LN77" s="710"/>
      <c r="LO77" s="710"/>
      <c r="LP77" s="710"/>
      <c r="LQ77" s="710"/>
      <c r="LR77" s="710"/>
      <c r="LS77" s="710"/>
      <c r="LT77" s="710"/>
      <c r="LU77" s="710"/>
      <c r="LV77" s="710"/>
      <c r="LW77" s="710"/>
      <c r="LX77" s="710"/>
      <c r="LY77" s="710"/>
      <c r="LZ77" s="710"/>
      <c r="MA77" s="710"/>
      <c r="MB77" s="710"/>
      <c r="MC77" s="710"/>
      <c r="MD77" s="710"/>
      <c r="ME77" s="710"/>
      <c r="MF77" s="710"/>
      <c r="MG77" s="710"/>
      <c r="MH77" s="710"/>
      <c r="MI77" s="710"/>
      <c r="MJ77" s="710"/>
      <c r="MK77" s="710"/>
      <c r="ML77" s="710"/>
      <c r="MM77" s="710"/>
      <c r="MN77" s="710"/>
      <c r="MO77" s="710"/>
      <c r="MP77" s="710"/>
      <c r="MQ77" s="710"/>
      <c r="MR77" s="710"/>
      <c r="MS77" s="710"/>
      <c r="MT77" s="710"/>
      <c r="MU77" s="710"/>
      <c r="MV77" s="710"/>
      <c r="MW77" s="710"/>
      <c r="MX77" s="710"/>
      <c r="MY77" s="710"/>
      <c r="MZ77" s="710"/>
      <c r="NA77" s="710"/>
      <c r="NB77" s="710"/>
      <c r="NC77" s="710"/>
      <c r="ND77" s="710"/>
      <c r="NE77" s="710"/>
      <c r="NF77" s="710"/>
      <c r="NG77" s="710"/>
      <c r="NH77" s="710"/>
      <c r="NI77" s="710"/>
      <c r="NJ77" s="710"/>
      <c r="NK77" s="710"/>
      <c r="NL77" s="710"/>
      <c r="NM77" s="710"/>
      <c r="NN77" s="710"/>
      <c r="NO77" s="710"/>
      <c r="NP77" s="710"/>
      <c r="NQ77" s="710"/>
      <c r="NR77" s="710"/>
      <c r="NS77" s="710"/>
      <c r="NT77" s="710"/>
      <c r="NU77" s="710"/>
      <c r="NV77" s="710"/>
      <c r="NW77" s="710"/>
      <c r="NX77" s="710"/>
      <c r="NY77" s="710"/>
      <c r="NZ77" s="710"/>
      <c r="OA77" s="710"/>
      <c r="OB77" s="710"/>
      <c r="OC77" s="710"/>
      <c r="OD77" s="710"/>
      <c r="OE77" s="710"/>
      <c r="OF77" s="710"/>
      <c r="OG77" s="710"/>
      <c r="OH77" s="710"/>
      <c r="OI77" s="710"/>
      <c r="OJ77" s="710"/>
      <c r="OK77" s="710"/>
      <c r="OL77" s="710"/>
      <c r="OM77" s="710"/>
      <c r="ON77" s="710"/>
      <c r="OO77" s="710"/>
      <c r="OP77" s="710"/>
      <c r="OQ77" s="710"/>
      <c r="OR77" s="710"/>
      <c r="OS77" s="710"/>
      <c r="OT77" s="710"/>
      <c r="OU77" s="710"/>
      <c r="OV77" s="710"/>
      <c r="OW77" s="710"/>
      <c r="OX77" s="710"/>
      <c r="OY77" s="710"/>
      <c r="OZ77" s="710"/>
      <c r="PA77" s="710"/>
      <c r="PB77" s="710"/>
      <c r="PC77" s="710"/>
      <c r="PD77" s="710"/>
      <c r="PE77" s="710"/>
      <c r="PF77" s="710"/>
      <c r="PG77" s="710"/>
      <c r="PH77" s="710"/>
      <c r="PI77" s="710"/>
      <c r="PJ77" s="710"/>
      <c r="PK77" s="710"/>
      <c r="PL77" s="710"/>
      <c r="PM77" s="710"/>
      <c r="PN77" s="710"/>
      <c r="PO77" s="710"/>
      <c r="PP77" s="710"/>
      <c r="PQ77" s="710"/>
      <c r="PR77" s="710"/>
      <c r="PS77" s="710"/>
      <c r="PT77" s="710"/>
      <c r="PU77" s="710"/>
      <c r="PV77" s="710"/>
      <c r="PW77" s="710"/>
      <c r="PX77" s="710"/>
      <c r="PY77" s="710"/>
      <c r="PZ77" s="710"/>
      <c r="QA77" s="710"/>
      <c r="QB77" s="710"/>
      <c r="QC77" s="710"/>
      <c r="QD77" s="710"/>
      <c r="QE77" s="710"/>
      <c r="QF77" s="710"/>
      <c r="QG77" s="710"/>
      <c r="QH77" s="710"/>
      <c r="QI77" s="710"/>
      <c r="QJ77" s="710"/>
      <c r="QK77" s="710"/>
      <c r="QL77" s="710"/>
      <c r="QM77" s="710"/>
      <c r="QN77" s="710"/>
      <c r="QO77" s="710"/>
      <c r="QP77" s="710"/>
      <c r="QQ77" s="710"/>
      <c r="QR77" s="710"/>
      <c r="QS77" s="710"/>
      <c r="QT77" s="710"/>
      <c r="QU77" s="710"/>
      <c r="QV77" s="710"/>
      <c r="QW77" s="710"/>
      <c r="QX77" s="710"/>
      <c r="QY77" s="710"/>
      <c r="QZ77" s="710"/>
      <c r="RA77" s="710"/>
      <c r="RB77" s="710"/>
      <c r="RC77" s="710"/>
      <c r="RD77" s="710"/>
      <c r="RE77" s="710"/>
      <c r="RF77" s="710"/>
      <c r="RG77" s="710"/>
      <c r="RH77" s="710"/>
      <c r="RI77" s="710"/>
      <c r="RJ77" s="710"/>
      <c r="RK77" s="710"/>
      <c r="RL77" s="710"/>
      <c r="RM77" s="710"/>
      <c r="RN77" s="710"/>
      <c r="RO77" s="710"/>
      <c r="RP77" s="710"/>
      <c r="RQ77" s="710"/>
      <c r="RR77" s="710"/>
      <c r="RS77" s="710"/>
      <c r="RT77" s="710"/>
      <c r="RU77" s="710"/>
      <c r="RV77" s="710"/>
      <c r="RW77" s="710"/>
      <c r="RX77" s="710"/>
      <c r="RY77" s="710"/>
      <c r="RZ77" s="710"/>
      <c r="SA77" s="710"/>
      <c r="SB77" s="710"/>
      <c r="SC77" s="710"/>
      <c r="SD77" s="710"/>
      <c r="SE77" s="710"/>
      <c r="SF77" s="710"/>
      <c r="SG77" s="710"/>
      <c r="SH77" s="710"/>
      <c r="SI77" s="710"/>
      <c r="SJ77" s="710"/>
      <c r="SK77" s="710"/>
      <c r="SL77" s="710"/>
      <c r="SM77" s="710"/>
      <c r="SN77" s="710"/>
      <c r="SO77" s="710"/>
      <c r="SP77" s="710"/>
      <c r="SQ77" s="710"/>
      <c r="SR77" s="710"/>
      <c r="SS77" s="710"/>
      <c r="ST77" s="710"/>
      <c r="SU77" s="710"/>
      <c r="SV77" s="710"/>
      <c r="SW77" s="710"/>
      <c r="SX77" s="710"/>
      <c r="SY77" s="710"/>
      <c r="SZ77" s="710"/>
      <c r="TA77" s="710"/>
      <c r="TB77" s="710"/>
      <c r="TC77" s="710"/>
      <c r="TD77" s="710"/>
      <c r="TE77" s="710"/>
      <c r="TF77" s="710"/>
      <c r="TG77" s="710"/>
      <c r="TH77" s="710"/>
      <c r="TI77" s="710"/>
      <c r="TJ77" s="710"/>
      <c r="TK77" s="710"/>
      <c r="TL77" s="710"/>
      <c r="TM77" s="710"/>
      <c r="TN77" s="710"/>
      <c r="TO77" s="710"/>
      <c r="TP77" s="710"/>
      <c r="TQ77" s="710"/>
      <c r="TR77" s="710"/>
      <c r="TS77" s="710"/>
      <c r="TT77" s="710"/>
      <c r="TU77" s="710"/>
      <c r="TV77" s="710"/>
      <c r="TW77" s="710"/>
      <c r="TX77" s="710"/>
      <c r="TY77" s="710"/>
      <c r="TZ77" s="710"/>
      <c r="UA77" s="710"/>
      <c r="UB77" s="710"/>
      <c r="UC77" s="710"/>
      <c r="UD77" s="710"/>
      <c r="UE77" s="710"/>
      <c r="UF77" s="710"/>
      <c r="UG77" s="710"/>
      <c r="UH77" s="710"/>
      <c r="UI77" s="710"/>
      <c r="UJ77" s="710"/>
      <c r="UK77" s="710"/>
      <c r="UL77" s="710"/>
      <c r="UM77" s="710"/>
      <c r="UN77" s="710"/>
      <c r="UO77" s="710"/>
      <c r="UP77" s="710"/>
      <c r="UQ77" s="710"/>
      <c r="UR77" s="710"/>
      <c r="US77" s="710"/>
      <c r="UT77" s="710"/>
      <c r="UU77" s="710"/>
      <c r="UV77" s="710"/>
      <c r="UW77" s="710"/>
      <c r="UX77" s="710"/>
      <c r="UY77" s="710"/>
      <c r="UZ77" s="710"/>
      <c r="VA77" s="710"/>
      <c r="VB77" s="710"/>
      <c r="VC77" s="710"/>
      <c r="VD77" s="710"/>
      <c r="VE77" s="710"/>
      <c r="VF77" s="710"/>
      <c r="VG77" s="710"/>
      <c r="VH77" s="710"/>
      <c r="VI77" s="710"/>
      <c r="VJ77" s="710"/>
      <c r="VK77" s="710"/>
      <c r="VL77" s="710"/>
      <c r="VM77" s="710"/>
      <c r="VN77" s="710"/>
      <c r="VO77" s="710"/>
      <c r="VP77" s="710"/>
      <c r="VQ77" s="710"/>
      <c r="VR77" s="710"/>
      <c r="VS77" s="710"/>
      <c r="VT77" s="710"/>
      <c r="VU77" s="710"/>
      <c r="VV77" s="710"/>
      <c r="VW77" s="710"/>
      <c r="VX77" s="710"/>
      <c r="VY77" s="710"/>
      <c r="VZ77" s="710"/>
      <c r="WA77" s="710"/>
      <c r="WB77" s="710"/>
      <c r="WC77" s="710"/>
      <c r="WD77" s="710"/>
      <c r="WE77" s="710"/>
      <c r="WF77" s="710"/>
      <c r="WG77" s="710"/>
      <c r="WH77" s="710"/>
      <c r="WI77" s="710"/>
      <c r="WJ77" s="710"/>
      <c r="WK77" s="710"/>
      <c r="WL77" s="710"/>
      <c r="WM77" s="710"/>
      <c r="WN77" s="710"/>
      <c r="WO77" s="710"/>
      <c r="WP77" s="710"/>
      <c r="WQ77" s="710"/>
      <c r="WR77" s="710"/>
      <c r="WS77" s="710"/>
      <c r="WT77" s="710"/>
      <c r="WU77" s="710"/>
      <c r="WV77" s="710"/>
      <c r="WW77" s="710"/>
      <c r="WX77" s="710"/>
      <c r="WY77" s="710"/>
      <c r="WZ77" s="710"/>
      <c r="XA77" s="710"/>
      <c r="XB77" s="710"/>
      <c r="XC77" s="710"/>
      <c r="XD77" s="710"/>
      <c r="XE77" s="710"/>
      <c r="XF77" s="710"/>
      <c r="XG77" s="710"/>
      <c r="XH77" s="710"/>
      <c r="XI77" s="710"/>
      <c r="XJ77" s="710"/>
      <c r="XK77" s="710"/>
      <c r="XL77" s="710"/>
      <c r="XM77" s="710"/>
      <c r="XN77" s="710"/>
      <c r="XO77" s="710"/>
      <c r="XP77" s="710"/>
      <c r="XQ77" s="710"/>
      <c r="XR77" s="710"/>
      <c r="XS77" s="710"/>
      <c r="XT77" s="710"/>
      <c r="XU77" s="710"/>
      <c r="XV77" s="710"/>
      <c r="XW77" s="710"/>
      <c r="XX77" s="710"/>
      <c r="XY77" s="710"/>
      <c r="XZ77" s="710"/>
      <c r="YA77" s="710"/>
      <c r="YB77" s="710"/>
      <c r="YC77" s="710"/>
      <c r="YD77" s="710"/>
      <c r="YE77" s="710"/>
      <c r="YF77" s="710"/>
      <c r="YG77" s="710"/>
      <c r="YH77" s="710"/>
      <c r="YI77" s="710"/>
      <c r="YJ77" s="710"/>
      <c r="YK77" s="710"/>
      <c r="YL77" s="710"/>
      <c r="YM77" s="710"/>
      <c r="YN77" s="710"/>
      <c r="YO77" s="710"/>
      <c r="YP77" s="710"/>
      <c r="YQ77" s="710"/>
      <c r="YR77" s="710"/>
      <c r="YS77" s="710"/>
      <c r="YT77" s="710"/>
      <c r="YU77" s="710"/>
      <c r="YV77" s="710"/>
      <c r="YW77" s="710"/>
      <c r="YX77" s="710"/>
      <c r="YY77" s="710"/>
      <c r="YZ77" s="710"/>
      <c r="ZA77" s="710"/>
      <c r="ZB77" s="710"/>
      <c r="ZC77" s="710"/>
      <c r="ZD77" s="710"/>
      <c r="ZE77" s="710"/>
      <c r="ZF77" s="710"/>
      <c r="ZG77" s="710"/>
      <c r="ZH77" s="710"/>
      <c r="ZI77" s="710"/>
      <c r="ZJ77" s="710"/>
      <c r="ZK77" s="710"/>
      <c r="ZL77" s="710"/>
      <c r="ZM77" s="710"/>
      <c r="ZN77" s="710"/>
      <c r="ZO77" s="710"/>
      <c r="ZP77" s="710"/>
      <c r="ZQ77" s="710"/>
      <c r="ZR77" s="710"/>
      <c r="ZS77" s="710"/>
      <c r="ZT77" s="710"/>
      <c r="ZU77" s="710"/>
      <c r="ZV77" s="710"/>
      <c r="ZW77" s="710"/>
      <c r="ZX77" s="710"/>
      <c r="ZY77" s="710"/>
      <c r="ZZ77" s="710"/>
      <c r="AAA77" s="710"/>
      <c r="AAB77" s="710"/>
      <c r="AAC77" s="710"/>
      <c r="AAD77" s="710"/>
      <c r="AAE77" s="710"/>
      <c r="AAF77" s="710"/>
      <c r="AAG77" s="710"/>
      <c r="AAH77" s="710"/>
      <c r="AAI77" s="710"/>
      <c r="AAJ77" s="710"/>
      <c r="AAK77" s="710"/>
      <c r="AAL77" s="710"/>
      <c r="AAM77" s="710"/>
      <c r="AAN77" s="710"/>
      <c r="AAO77" s="710"/>
      <c r="AAP77" s="710"/>
      <c r="AAQ77" s="710"/>
      <c r="AAR77" s="710"/>
      <c r="AAS77" s="710"/>
      <c r="AAT77" s="710"/>
      <c r="AAU77" s="710"/>
      <c r="AAV77" s="710"/>
      <c r="AAW77" s="710"/>
      <c r="AAX77" s="710"/>
      <c r="AAY77" s="710"/>
      <c r="AAZ77" s="710"/>
      <c r="ABA77" s="710"/>
      <c r="ABB77" s="710"/>
      <c r="ABC77" s="710"/>
      <c r="ABD77" s="710"/>
      <c r="ABE77" s="710"/>
      <c r="ABF77" s="710"/>
      <c r="ABG77" s="710"/>
      <c r="ABH77" s="710"/>
      <c r="ABI77" s="710"/>
      <c r="ABJ77" s="710"/>
      <c r="ABK77" s="710"/>
      <c r="ABL77" s="710"/>
      <c r="ABM77" s="710"/>
      <c r="ABN77" s="710"/>
      <c r="ABO77" s="710"/>
      <c r="ABP77" s="710"/>
      <c r="ABQ77" s="710"/>
      <c r="ABR77" s="710"/>
      <c r="ABS77" s="710"/>
      <c r="ABT77" s="710"/>
      <c r="ABU77" s="710"/>
      <c r="ABV77" s="710"/>
      <c r="ABW77" s="710"/>
      <c r="ABX77" s="710"/>
      <c r="ABY77" s="710"/>
      <c r="ABZ77" s="710"/>
      <c r="ACA77" s="710"/>
      <c r="ACB77" s="710"/>
      <c r="ACC77" s="710"/>
      <c r="ACD77" s="710"/>
      <c r="ACE77" s="710"/>
      <c r="ACF77" s="710"/>
      <c r="ACG77" s="710"/>
      <c r="ACH77" s="710"/>
      <c r="ACI77" s="710"/>
      <c r="ACJ77" s="710"/>
      <c r="ACK77" s="710"/>
      <c r="ACL77" s="710"/>
      <c r="ACM77" s="710"/>
      <c r="ACN77" s="710"/>
      <c r="ACO77" s="710"/>
      <c r="ACP77" s="710"/>
      <c r="ACQ77" s="710"/>
      <c r="ACR77" s="710"/>
      <c r="ACS77" s="710"/>
      <c r="ACT77" s="710"/>
      <c r="ACU77" s="710"/>
      <c r="ACV77" s="710"/>
      <c r="ACW77" s="710"/>
      <c r="ACX77" s="710"/>
      <c r="ACY77" s="710"/>
      <c r="ACZ77" s="710"/>
      <c r="ADA77" s="710"/>
      <c r="ADB77" s="710"/>
      <c r="ADC77" s="710"/>
      <c r="ADD77" s="710"/>
      <c r="ADE77" s="710"/>
      <c r="ADF77" s="710"/>
      <c r="ADG77" s="710"/>
      <c r="ADH77" s="710"/>
      <c r="ADI77" s="710"/>
      <c r="ADJ77" s="710"/>
      <c r="ADK77" s="710"/>
      <c r="ADL77" s="710"/>
      <c r="ADM77" s="710"/>
      <c r="ADN77" s="710"/>
      <c r="ADO77" s="710"/>
      <c r="ADP77" s="710"/>
      <c r="ADQ77" s="710"/>
      <c r="ADR77" s="710"/>
      <c r="ADS77" s="710"/>
      <c r="ADT77" s="710"/>
      <c r="ADU77" s="710"/>
      <c r="ADV77" s="710"/>
      <c r="ADW77" s="710"/>
      <c r="ADX77" s="710"/>
      <c r="ADY77" s="710"/>
      <c r="ADZ77" s="710"/>
      <c r="AEA77" s="710"/>
      <c r="AEB77" s="710"/>
      <c r="AEC77" s="710"/>
      <c r="AED77" s="710"/>
      <c r="AEE77" s="710"/>
      <c r="AEF77" s="710"/>
      <c r="AEG77" s="710"/>
      <c r="AEH77" s="710"/>
      <c r="AEI77" s="710"/>
      <c r="AEJ77" s="710"/>
      <c r="AEK77" s="710"/>
      <c r="AEL77" s="710"/>
      <c r="AEM77" s="710"/>
      <c r="AEN77" s="710"/>
      <c r="AEO77" s="710"/>
      <c r="AEP77" s="710"/>
      <c r="AEQ77" s="710"/>
      <c r="AER77" s="710"/>
      <c r="AES77" s="710"/>
      <c r="AET77" s="710"/>
      <c r="AEU77" s="710"/>
      <c r="AEV77" s="710"/>
      <c r="AEW77" s="710"/>
      <c r="AEX77" s="710"/>
      <c r="AEY77" s="710"/>
      <c r="AEZ77" s="710"/>
      <c r="AFA77" s="710"/>
      <c r="AFB77" s="710"/>
      <c r="AFC77" s="710"/>
      <c r="AFD77" s="710"/>
      <c r="AFE77" s="710"/>
      <c r="AFF77" s="710"/>
      <c r="AFG77" s="710"/>
      <c r="AFH77" s="710"/>
      <c r="AFI77" s="710"/>
      <c r="AFJ77" s="710"/>
      <c r="AFK77" s="710"/>
      <c r="AFL77" s="710"/>
      <c r="AFM77" s="710"/>
      <c r="AFN77" s="710"/>
      <c r="AFO77" s="710"/>
      <c r="AFP77" s="710"/>
      <c r="AFQ77" s="710"/>
      <c r="AFR77" s="710"/>
      <c r="AFS77" s="710"/>
      <c r="AFT77" s="710"/>
      <c r="AFU77" s="710"/>
      <c r="AFV77" s="710"/>
      <c r="AFW77" s="710"/>
      <c r="AFX77" s="710"/>
      <c r="AFY77" s="710"/>
      <c r="AFZ77" s="710"/>
      <c r="AGA77" s="710"/>
      <c r="AGB77" s="710"/>
      <c r="AGC77" s="710"/>
      <c r="AGD77" s="710"/>
      <c r="AGE77" s="710"/>
      <c r="AGF77" s="710"/>
      <c r="AGG77" s="710"/>
      <c r="AGH77" s="710"/>
      <c r="AGI77" s="710"/>
      <c r="AGJ77" s="710"/>
      <c r="AGK77" s="710"/>
      <c r="AGL77" s="710"/>
      <c r="AGM77" s="710"/>
      <c r="AGN77" s="710"/>
      <c r="AGO77" s="710"/>
      <c r="AGP77" s="710"/>
      <c r="AGQ77" s="710"/>
      <c r="AGR77" s="710"/>
      <c r="AGS77" s="710"/>
      <c r="AGT77" s="710"/>
      <c r="AGU77" s="710"/>
      <c r="AGV77" s="710"/>
      <c r="AGW77" s="710"/>
      <c r="AGX77" s="710"/>
      <c r="AGY77" s="710"/>
      <c r="AGZ77" s="710"/>
      <c r="AHA77" s="710"/>
      <c r="AHB77" s="710"/>
      <c r="AHC77" s="710"/>
      <c r="AHD77" s="710"/>
      <c r="AHE77" s="710"/>
      <c r="AHF77" s="710"/>
      <c r="AHG77" s="710"/>
      <c r="AHH77" s="710"/>
      <c r="AHI77" s="710"/>
      <c r="AHJ77" s="710"/>
      <c r="AHK77" s="710"/>
      <c r="AHL77" s="710"/>
      <c r="AHM77" s="710"/>
      <c r="AHN77" s="710"/>
      <c r="AHO77" s="710"/>
      <c r="AHP77" s="710"/>
      <c r="AHQ77" s="710"/>
      <c r="AHR77" s="710"/>
      <c r="AHS77" s="710"/>
      <c r="AHT77" s="710"/>
      <c r="AHU77" s="710"/>
      <c r="AHV77" s="710"/>
      <c r="AHW77" s="710"/>
      <c r="AHX77" s="710"/>
      <c r="AHY77" s="710"/>
      <c r="AHZ77" s="710"/>
      <c r="AIA77" s="710"/>
      <c r="AIB77" s="710"/>
      <c r="AIC77" s="710"/>
      <c r="AID77" s="710"/>
      <c r="AIE77" s="710"/>
      <c r="AIF77" s="710"/>
      <c r="AIG77" s="710"/>
      <c r="AIH77" s="710"/>
      <c r="AII77" s="710"/>
      <c r="AIJ77" s="710"/>
      <c r="AIK77" s="710"/>
      <c r="AIL77" s="710"/>
      <c r="AIM77" s="710"/>
      <c r="AIN77" s="710"/>
      <c r="AIO77" s="710"/>
      <c r="AIP77" s="710"/>
      <c r="AIQ77" s="710"/>
      <c r="AIR77" s="710"/>
      <c r="AIS77" s="710"/>
      <c r="AIT77" s="710"/>
      <c r="AIU77" s="710"/>
      <c r="AIV77" s="710"/>
      <c r="AIW77" s="710"/>
      <c r="AIX77" s="710"/>
      <c r="AIY77" s="710"/>
      <c r="AIZ77" s="710"/>
      <c r="AJA77" s="710"/>
      <c r="AJB77" s="710"/>
      <c r="AJC77" s="710"/>
      <c r="AJD77" s="710"/>
      <c r="AJE77" s="710"/>
      <c r="AJF77" s="710"/>
      <c r="AJG77" s="710"/>
      <c r="AJH77" s="710"/>
      <c r="AJI77" s="710"/>
      <c r="AJJ77" s="710"/>
      <c r="AJK77" s="710"/>
      <c r="AJL77" s="710"/>
      <c r="AJM77" s="710"/>
      <c r="AJN77" s="710"/>
      <c r="AJO77" s="710"/>
      <c r="AJP77" s="710"/>
      <c r="AJQ77" s="710"/>
      <c r="AJR77" s="710"/>
      <c r="AJS77" s="710"/>
      <c r="AJT77" s="710"/>
      <c r="AJU77" s="710"/>
      <c r="AJV77" s="710"/>
      <c r="AJW77" s="710"/>
      <c r="AJX77" s="710"/>
      <c r="AJY77" s="710"/>
      <c r="AJZ77" s="710"/>
      <c r="AKA77" s="710"/>
      <c r="AKB77" s="710"/>
      <c r="AKC77" s="710"/>
      <c r="AKD77" s="710"/>
      <c r="AKE77" s="710"/>
      <c r="AKF77" s="710"/>
      <c r="AKG77" s="710"/>
      <c r="AKH77" s="710"/>
      <c r="AKI77" s="710"/>
      <c r="AKJ77" s="710"/>
      <c r="AKK77" s="710"/>
      <c r="AKL77" s="710"/>
      <c r="AKM77" s="710"/>
      <c r="AKN77" s="710"/>
      <c r="AKO77" s="710"/>
      <c r="AKP77" s="710"/>
      <c r="AKQ77" s="710"/>
      <c r="AKR77" s="710"/>
      <c r="AKS77" s="710"/>
      <c r="AKT77" s="710"/>
      <c r="AKU77" s="710"/>
      <c r="AKV77" s="710"/>
      <c r="AKW77" s="710"/>
      <c r="AKX77" s="710"/>
      <c r="AKY77" s="710"/>
      <c r="AKZ77" s="710"/>
      <c r="ALA77" s="710"/>
      <c r="ALB77" s="710"/>
      <c r="ALC77" s="710"/>
      <c r="ALD77" s="710"/>
      <c r="ALE77" s="710"/>
      <c r="ALF77" s="710"/>
      <c r="ALG77" s="710"/>
      <c r="ALH77" s="710"/>
      <c r="ALI77" s="710"/>
      <c r="ALJ77" s="710"/>
      <c r="ALK77" s="710"/>
      <c r="ALL77" s="710"/>
      <c r="ALM77" s="710"/>
      <c r="ALN77" s="710"/>
      <c r="ALO77" s="710"/>
      <c r="ALP77" s="710"/>
      <c r="ALQ77" s="710"/>
      <c r="ALR77" s="710"/>
      <c r="ALS77" s="710"/>
      <c r="ALT77" s="710"/>
      <c r="ALU77" s="710"/>
      <c r="ALV77" s="710"/>
      <c r="ALW77" s="710"/>
      <c r="ALX77" s="710"/>
      <c r="ALY77" s="710"/>
      <c r="ALZ77" s="710"/>
      <c r="AMA77" s="710"/>
      <c r="AMB77" s="710"/>
      <c r="AMC77" s="710"/>
      <c r="AMD77" s="710"/>
      <c r="AME77" s="710"/>
      <c r="AMF77" s="710"/>
      <c r="AMG77" s="710"/>
      <c r="AMH77" s="710"/>
      <c r="AMI77" s="710"/>
      <c r="AMJ77" s="710"/>
      <c r="AMK77" s="710"/>
      <c r="AML77" s="710"/>
      <c r="AMM77" s="710"/>
      <c r="AMN77" s="710"/>
      <c r="AMO77" s="710"/>
      <c r="AMP77" s="710"/>
      <c r="AMQ77" s="710"/>
      <c r="AMR77" s="710"/>
      <c r="AMS77" s="710"/>
      <c r="AMT77" s="710"/>
      <c r="AMU77" s="710"/>
      <c r="AMV77" s="710"/>
      <c r="AMW77" s="710"/>
      <c r="AMX77" s="710"/>
      <c r="AMY77" s="710"/>
      <c r="AMZ77" s="710"/>
      <c r="ANA77" s="710"/>
      <c r="ANB77" s="710"/>
      <c r="ANC77" s="710"/>
      <c r="AND77" s="710"/>
      <c r="ANE77" s="710"/>
      <c r="ANF77" s="710"/>
      <c r="ANG77" s="710"/>
      <c r="ANH77" s="710"/>
      <c r="ANI77" s="710"/>
      <c r="ANJ77" s="710"/>
      <c r="ANK77" s="710"/>
      <c r="ANL77" s="710"/>
      <c r="ANM77" s="710"/>
      <c r="ANN77" s="710"/>
      <c r="ANO77" s="710"/>
      <c r="ANP77" s="710"/>
      <c r="ANQ77" s="710"/>
      <c r="ANR77" s="710"/>
      <c r="ANS77" s="710"/>
      <c r="ANT77" s="710"/>
      <c r="ANU77" s="710"/>
      <c r="ANV77" s="710"/>
      <c r="ANW77" s="710"/>
      <c r="ANX77" s="710"/>
      <c r="ANY77" s="710"/>
      <c r="ANZ77" s="710"/>
      <c r="AOA77" s="710"/>
      <c r="AOB77" s="710"/>
      <c r="AOC77" s="710"/>
      <c r="AOD77" s="710"/>
      <c r="AOE77" s="710"/>
      <c r="AOF77" s="710"/>
      <c r="AOG77" s="710"/>
      <c r="AOH77" s="710"/>
      <c r="AOI77" s="710"/>
      <c r="AOJ77" s="710"/>
      <c r="AOK77" s="710"/>
      <c r="AOL77" s="710"/>
      <c r="AOM77" s="710"/>
      <c r="AON77" s="710"/>
      <c r="AOO77" s="710"/>
      <c r="AOP77" s="710"/>
      <c r="AOQ77" s="710"/>
      <c r="AOR77" s="710"/>
      <c r="AOS77" s="710"/>
      <c r="AOT77" s="710"/>
      <c r="AOU77" s="710"/>
      <c r="AOV77" s="710"/>
      <c r="AOW77" s="710"/>
      <c r="AOX77" s="710"/>
      <c r="AOY77" s="710"/>
      <c r="AOZ77" s="710"/>
      <c r="APA77" s="710"/>
      <c r="APB77" s="710"/>
      <c r="APC77" s="710"/>
      <c r="APD77" s="710"/>
      <c r="APE77" s="710"/>
      <c r="APF77" s="710"/>
      <c r="APG77" s="710"/>
      <c r="APH77" s="710"/>
      <c r="API77" s="710"/>
      <c r="APJ77" s="710"/>
      <c r="APK77" s="710"/>
      <c r="APL77" s="710"/>
      <c r="APM77" s="710"/>
      <c r="APN77" s="710"/>
      <c r="APO77" s="710"/>
      <c r="APP77" s="710"/>
      <c r="APQ77" s="710"/>
      <c r="APR77" s="710"/>
      <c r="APS77" s="710"/>
      <c r="APT77" s="710"/>
      <c r="APU77" s="710"/>
      <c r="APV77" s="710"/>
      <c r="APW77" s="710"/>
      <c r="APX77" s="710"/>
      <c r="APY77" s="710"/>
      <c r="APZ77" s="710"/>
      <c r="AQA77" s="710"/>
      <c r="AQB77" s="710"/>
      <c r="AQC77" s="710"/>
      <c r="AQD77" s="710"/>
      <c r="AQE77" s="710"/>
      <c r="AQF77" s="710"/>
      <c r="AQG77" s="710"/>
      <c r="AQH77" s="710"/>
      <c r="AQI77" s="710"/>
      <c r="AQJ77" s="710"/>
      <c r="AQK77" s="710"/>
      <c r="AQL77" s="710"/>
      <c r="AQM77" s="710"/>
      <c r="AQN77" s="710"/>
      <c r="AQO77" s="710"/>
      <c r="AQP77" s="710"/>
      <c r="AQQ77" s="710"/>
      <c r="AQR77" s="710"/>
      <c r="AQS77" s="710"/>
      <c r="AQT77" s="710"/>
      <c r="AQU77" s="710"/>
      <c r="AQV77" s="710"/>
      <c r="AQW77" s="710"/>
      <c r="AQX77" s="710"/>
      <c r="AQY77" s="710"/>
      <c r="AQZ77" s="710"/>
      <c r="ARA77" s="710"/>
      <c r="ARB77" s="710"/>
      <c r="ARC77" s="710"/>
      <c r="ARD77" s="710"/>
      <c r="ARE77" s="710"/>
      <c r="ARF77" s="710"/>
      <c r="ARG77" s="710"/>
      <c r="ARH77" s="710"/>
      <c r="ARI77" s="710"/>
      <c r="ARJ77" s="710"/>
      <c r="ARK77" s="710"/>
      <c r="ARL77" s="710"/>
      <c r="ARM77" s="710"/>
      <c r="ARN77" s="710"/>
      <c r="ARO77" s="710"/>
      <c r="ARP77" s="710"/>
      <c r="ARQ77" s="710"/>
      <c r="ARR77" s="710"/>
      <c r="ARS77" s="710"/>
      <c r="ART77" s="710"/>
      <c r="ARU77" s="710"/>
      <c r="ARV77" s="710"/>
      <c r="ARW77" s="710"/>
      <c r="ARX77" s="710"/>
      <c r="ARY77" s="710"/>
      <c r="ARZ77" s="710"/>
      <c r="ASA77" s="710"/>
      <c r="ASB77" s="710"/>
      <c r="ASC77" s="710"/>
      <c r="ASD77" s="710"/>
      <c r="ASE77" s="710"/>
      <c r="ASF77" s="710"/>
      <c r="ASG77" s="710"/>
      <c r="ASH77" s="710"/>
      <c r="ASI77" s="710"/>
      <c r="ASJ77" s="710"/>
      <c r="ASK77" s="710"/>
      <c r="ASL77" s="710"/>
      <c r="ASM77" s="710"/>
      <c r="ASN77" s="710"/>
      <c r="ASO77" s="710"/>
      <c r="ASP77" s="710"/>
      <c r="ASQ77" s="710"/>
      <c r="ASR77" s="710"/>
      <c r="ASS77" s="710"/>
      <c r="AST77" s="710"/>
      <c r="ASU77" s="710"/>
      <c r="ASV77" s="710"/>
      <c r="ASW77" s="710"/>
      <c r="ASX77" s="710"/>
      <c r="ASY77" s="710"/>
      <c r="ASZ77" s="710"/>
      <c r="ATA77" s="710"/>
      <c r="ATB77" s="710"/>
      <c r="ATC77" s="710"/>
      <c r="ATD77" s="710"/>
      <c r="ATE77" s="710"/>
      <c r="ATF77" s="710"/>
      <c r="ATG77" s="710"/>
      <c r="ATH77" s="710"/>
      <c r="ATI77" s="710"/>
      <c r="ATJ77" s="710"/>
      <c r="ATK77" s="710"/>
      <c r="ATL77" s="710"/>
      <c r="ATM77" s="710"/>
      <c r="ATN77" s="710"/>
      <c r="ATO77" s="710"/>
      <c r="ATP77" s="710"/>
      <c r="ATQ77" s="710"/>
      <c r="ATR77" s="710"/>
      <c r="ATS77" s="710"/>
      <c r="ATT77" s="710"/>
      <c r="ATU77" s="710"/>
      <c r="ATV77" s="710"/>
      <c r="ATW77" s="710"/>
      <c r="ATX77" s="710"/>
      <c r="ATY77" s="710"/>
      <c r="ATZ77" s="710"/>
      <c r="AUA77" s="710"/>
      <c r="AUB77" s="710"/>
      <c r="AUC77" s="710"/>
      <c r="AUD77" s="710"/>
      <c r="AUE77" s="710"/>
      <c r="AUF77" s="710"/>
      <c r="AUG77" s="710"/>
      <c r="AUH77" s="710"/>
      <c r="AUI77" s="710"/>
      <c r="AUJ77" s="710"/>
      <c r="AUK77" s="710"/>
      <c r="AUL77" s="710"/>
      <c r="AUM77" s="710"/>
      <c r="AUN77" s="710"/>
      <c r="AUO77" s="710"/>
      <c r="AUP77" s="710"/>
      <c r="AUQ77" s="710"/>
      <c r="AUR77" s="710"/>
      <c r="AUS77" s="710"/>
      <c r="AUT77" s="710"/>
      <c r="AUU77" s="710"/>
      <c r="AUV77" s="710"/>
      <c r="AUW77" s="710"/>
      <c r="AUX77" s="710"/>
      <c r="AUY77" s="710"/>
      <c r="AUZ77" s="710"/>
      <c r="AVA77" s="710"/>
      <c r="AVB77" s="710"/>
      <c r="AVC77" s="710"/>
      <c r="AVD77" s="710"/>
      <c r="AVE77" s="710"/>
      <c r="AVF77" s="710"/>
      <c r="AVG77" s="710"/>
      <c r="AVH77" s="710"/>
      <c r="AVI77" s="710"/>
      <c r="AVJ77" s="710"/>
      <c r="AVK77" s="710"/>
      <c r="AVL77" s="710"/>
      <c r="AVM77" s="710"/>
      <c r="AVN77" s="710"/>
      <c r="AVO77" s="710"/>
      <c r="AVP77" s="710"/>
      <c r="AVQ77" s="710"/>
      <c r="AVR77" s="710"/>
      <c r="AVS77" s="710"/>
      <c r="AVT77" s="710"/>
      <c r="AVU77" s="710"/>
      <c r="AVV77" s="710"/>
      <c r="AVW77" s="710"/>
      <c r="AVX77" s="710"/>
      <c r="AVY77" s="710"/>
      <c r="AVZ77" s="710"/>
      <c r="AWA77" s="710"/>
      <c r="AWB77" s="710"/>
      <c r="AWC77" s="710"/>
      <c r="AWD77" s="710"/>
      <c r="AWE77" s="710"/>
      <c r="AWF77" s="710"/>
      <c r="AWG77" s="710"/>
      <c r="AWH77" s="710"/>
      <c r="AWI77" s="710"/>
      <c r="AWJ77" s="710"/>
      <c r="AWK77" s="710"/>
      <c r="AWL77" s="710"/>
      <c r="AWM77" s="710"/>
      <c r="AWN77" s="710"/>
      <c r="AWO77" s="710"/>
      <c r="AWP77" s="710"/>
      <c r="AWQ77" s="710"/>
      <c r="AWR77" s="710"/>
      <c r="AWS77" s="710"/>
      <c r="AWT77" s="710"/>
      <c r="AWU77" s="710"/>
      <c r="AWV77" s="710"/>
      <c r="AWW77" s="710"/>
      <c r="AWX77" s="710"/>
      <c r="AWY77" s="710"/>
      <c r="AWZ77" s="710"/>
      <c r="AXA77" s="710"/>
      <c r="AXB77" s="710"/>
      <c r="AXC77" s="710"/>
      <c r="AXD77" s="710"/>
      <c r="AXE77" s="710"/>
      <c r="AXF77" s="710"/>
      <c r="AXG77" s="710"/>
      <c r="AXH77" s="710"/>
      <c r="AXI77" s="710"/>
      <c r="AXJ77" s="710"/>
      <c r="AXK77" s="710"/>
      <c r="AXL77" s="710"/>
      <c r="AXM77" s="710"/>
      <c r="AXN77" s="710"/>
      <c r="AXO77" s="710"/>
      <c r="AXP77" s="710"/>
      <c r="AXQ77" s="710"/>
      <c r="AXR77" s="710"/>
      <c r="AXS77" s="710"/>
      <c r="AXT77" s="710"/>
      <c r="AXU77" s="710"/>
      <c r="AXV77" s="710"/>
      <c r="AXW77" s="710"/>
      <c r="AXX77" s="710"/>
      <c r="AXY77" s="710"/>
      <c r="AXZ77" s="710"/>
      <c r="AYA77" s="710"/>
      <c r="AYB77" s="710"/>
      <c r="AYC77" s="710"/>
      <c r="AYD77" s="710"/>
      <c r="AYE77" s="710"/>
      <c r="AYF77" s="710"/>
      <c r="AYG77" s="710"/>
      <c r="AYH77" s="710"/>
      <c r="AYI77" s="710"/>
      <c r="AYJ77" s="710"/>
      <c r="AYK77" s="710"/>
      <c r="AYL77" s="710"/>
      <c r="AYM77" s="710"/>
      <c r="AYN77" s="710"/>
      <c r="AYO77" s="710"/>
      <c r="AYP77" s="710"/>
      <c r="AYQ77" s="710"/>
      <c r="AYR77" s="710"/>
      <c r="AYS77" s="710"/>
      <c r="AYT77" s="710"/>
      <c r="AYU77" s="710"/>
      <c r="AYV77" s="710"/>
      <c r="AYW77" s="710"/>
      <c r="AYX77" s="710"/>
      <c r="AYY77" s="710"/>
      <c r="AYZ77" s="710"/>
      <c r="AZA77" s="710"/>
      <c r="AZB77" s="710"/>
      <c r="AZC77" s="710"/>
      <c r="AZD77" s="710"/>
      <c r="AZE77" s="710"/>
      <c r="AZF77" s="710"/>
      <c r="AZG77" s="710"/>
      <c r="AZH77" s="710"/>
      <c r="AZI77" s="710"/>
      <c r="AZJ77" s="710"/>
      <c r="AZK77" s="710"/>
      <c r="AZL77" s="710"/>
      <c r="AZM77" s="710"/>
      <c r="AZN77" s="710"/>
      <c r="AZO77" s="710"/>
      <c r="AZP77" s="710"/>
      <c r="AZQ77" s="710"/>
      <c r="AZR77" s="710"/>
      <c r="AZS77" s="710"/>
      <c r="AZT77" s="710"/>
      <c r="AZU77" s="710"/>
      <c r="AZV77" s="710"/>
      <c r="AZW77" s="710"/>
      <c r="AZX77" s="710"/>
      <c r="AZY77" s="710"/>
      <c r="AZZ77" s="710"/>
      <c r="BAA77" s="710"/>
      <c r="BAB77" s="710"/>
      <c r="BAC77" s="710"/>
      <c r="BAD77" s="710"/>
      <c r="BAE77" s="710"/>
      <c r="BAF77" s="710"/>
      <c r="BAG77" s="710"/>
      <c r="BAH77" s="710"/>
      <c r="BAI77" s="710"/>
      <c r="BAJ77" s="710"/>
      <c r="BAK77" s="710"/>
      <c r="BAL77" s="710"/>
      <c r="BAM77" s="710"/>
      <c r="BAN77" s="710"/>
      <c r="BAO77" s="710"/>
      <c r="BAP77" s="710"/>
      <c r="BAQ77" s="710"/>
      <c r="BAR77" s="710"/>
      <c r="BAS77" s="710"/>
      <c r="BAT77" s="710"/>
      <c r="BAU77" s="710"/>
      <c r="BAV77" s="710"/>
      <c r="BAW77" s="710"/>
      <c r="BAX77" s="710"/>
      <c r="BAY77" s="710"/>
      <c r="BAZ77" s="710"/>
      <c r="BBA77" s="710"/>
      <c r="BBB77" s="710"/>
      <c r="BBC77" s="710"/>
      <c r="BBD77" s="710"/>
      <c r="BBE77" s="710"/>
      <c r="BBF77" s="710"/>
      <c r="BBG77" s="710"/>
      <c r="BBH77" s="710"/>
      <c r="BBI77" s="710"/>
      <c r="BBJ77" s="710"/>
      <c r="BBK77" s="710"/>
      <c r="BBL77" s="710"/>
      <c r="BBM77" s="710"/>
      <c r="BBN77" s="710"/>
      <c r="BBO77" s="710"/>
      <c r="BBP77" s="710"/>
      <c r="BBQ77" s="710"/>
      <c r="BBR77" s="710"/>
      <c r="BBS77" s="710"/>
      <c r="BBT77" s="710"/>
      <c r="BBU77" s="710"/>
      <c r="BBV77" s="710"/>
      <c r="BBW77" s="710"/>
      <c r="BBX77" s="710"/>
      <c r="BBY77" s="710"/>
      <c r="BBZ77" s="710"/>
      <c r="BCA77" s="710"/>
      <c r="BCB77" s="710"/>
      <c r="BCC77" s="710"/>
      <c r="BCD77" s="710"/>
      <c r="BCE77" s="710"/>
      <c r="BCF77" s="710"/>
      <c r="BCG77" s="710"/>
      <c r="BCH77" s="710"/>
      <c r="BCI77" s="710"/>
      <c r="BCJ77" s="710"/>
      <c r="BCK77" s="710"/>
      <c r="BCL77" s="710"/>
      <c r="BCM77" s="710"/>
      <c r="BCN77" s="710"/>
      <c r="BCO77" s="710"/>
      <c r="BCP77" s="710"/>
      <c r="BCQ77" s="710"/>
      <c r="BCR77" s="710"/>
      <c r="BCS77" s="710"/>
      <c r="BCT77" s="710"/>
      <c r="BCU77" s="710"/>
      <c r="BCV77" s="710"/>
      <c r="BCW77" s="710"/>
      <c r="BCX77" s="710"/>
      <c r="BCY77" s="710"/>
      <c r="BCZ77" s="710"/>
      <c r="BDA77" s="710"/>
      <c r="BDB77" s="710"/>
      <c r="BDC77" s="710"/>
      <c r="BDD77" s="710"/>
      <c r="BDE77" s="710"/>
      <c r="BDF77" s="710"/>
      <c r="BDG77" s="710"/>
      <c r="BDH77" s="710"/>
      <c r="BDI77" s="710"/>
      <c r="BDJ77" s="710"/>
      <c r="BDK77" s="710"/>
      <c r="BDL77" s="710"/>
      <c r="BDM77" s="710"/>
      <c r="BDN77" s="710"/>
      <c r="BDO77" s="710"/>
      <c r="BDP77" s="710"/>
      <c r="BDQ77" s="710"/>
      <c r="BDR77" s="710"/>
      <c r="BDS77" s="710"/>
      <c r="BDT77" s="710"/>
      <c r="BDU77" s="710"/>
      <c r="BDV77" s="710"/>
      <c r="BDW77" s="710"/>
      <c r="BDX77" s="710"/>
      <c r="BDY77" s="710"/>
      <c r="BDZ77" s="710"/>
      <c r="BEA77" s="710"/>
      <c r="BEB77" s="710"/>
      <c r="BEC77" s="710"/>
      <c r="BED77" s="710"/>
      <c r="BEE77" s="710"/>
      <c r="BEF77" s="710"/>
      <c r="BEG77" s="710"/>
      <c r="BEH77" s="710"/>
      <c r="BEI77" s="710"/>
      <c r="BEJ77" s="710"/>
      <c r="BEK77" s="710"/>
      <c r="BEL77" s="710"/>
      <c r="BEM77" s="710"/>
      <c r="BEN77" s="710"/>
      <c r="BEO77" s="710"/>
      <c r="BEP77" s="710"/>
      <c r="BEQ77" s="710"/>
      <c r="BER77" s="710"/>
      <c r="BES77" s="710"/>
      <c r="BET77" s="710"/>
      <c r="BEU77" s="710"/>
      <c r="BEV77" s="710"/>
      <c r="BEW77" s="710"/>
      <c r="BEX77" s="710"/>
      <c r="BEY77" s="710"/>
      <c r="BEZ77" s="710"/>
      <c r="BFA77" s="710"/>
      <c r="BFB77" s="710"/>
      <c r="BFC77" s="710"/>
      <c r="BFD77" s="710"/>
      <c r="BFE77" s="710"/>
      <c r="BFF77" s="710"/>
      <c r="BFG77" s="710"/>
      <c r="BFH77" s="710"/>
      <c r="BFI77" s="710"/>
      <c r="BFJ77" s="710"/>
      <c r="BFK77" s="710"/>
      <c r="BFL77" s="710"/>
      <c r="BFM77" s="710"/>
      <c r="BFN77" s="710"/>
      <c r="BFO77" s="710"/>
      <c r="BFP77" s="710"/>
      <c r="BFQ77" s="710"/>
      <c r="BFR77" s="710"/>
      <c r="BFS77" s="710"/>
      <c r="BFT77" s="710"/>
      <c r="BFU77" s="710"/>
      <c r="BFV77" s="710"/>
      <c r="BFW77" s="710"/>
      <c r="BFX77" s="710"/>
      <c r="BFY77" s="710"/>
      <c r="BFZ77" s="710"/>
      <c r="BGA77" s="710"/>
      <c r="BGB77" s="710"/>
      <c r="BGC77" s="710"/>
      <c r="BGD77" s="710"/>
      <c r="BGE77" s="710"/>
      <c r="BGF77" s="710"/>
      <c r="BGG77" s="710"/>
      <c r="BGH77" s="710"/>
      <c r="BGI77" s="710"/>
      <c r="BGJ77" s="710"/>
      <c r="BGK77" s="710"/>
      <c r="BGL77" s="710"/>
      <c r="BGM77" s="710"/>
      <c r="BGN77" s="710"/>
      <c r="BGO77" s="710"/>
      <c r="BGP77" s="710"/>
      <c r="BGQ77" s="710"/>
      <c r="BGR77" s="710"/>
      <c r="BGS77" s="710"/>
      <c r="BGT77" s="710"/>
      <c r="BGU77" s="710"/>
      <c r="BGV77" s="710"/>
      <c r="BGW77" s="710"/>
      <c r="BGX77" s="710"/>
      <c r="BGY77" s="710"/>
      <c r="BGZ77" s="710"/>
      <c r="BHA77" s="710"/>
      <c r="BHB77" s="710"/>
      <c r="BHC77" s="710"/>
      <c r="BHD77" s="710"/>
      <c r="BHE77" s="710"/>
      <c r="BHF77" s="710"/>
      <c r="BHG77" s="710"/>
      <c r="BHH77" s="710"/>
      <c r="BHI77" s="710"/>
      <c r="BHJ77" s="710"/>
      <c r="BHK77" s="710"/>
      <c r="BHL77" s="710"/>
      <c r="BHM77" s="710"/>
      <c r="BHN77" s="710"/>
      <c r="BHO77" s="710"/>
      <c r="BHP77" s="710"/>
      <c r="BHQ77" s="710"/>
      <c r="BHR77" s="710"/>
      <c r="BHS77" s="710"/>
      <c r="BHT77" s="710"/>
      <c r="BHU77" s="710"/>
      <c r="BHV77" s="710"/>
      <c r="BHW77" s="710"/>
      <c r="BHX77" s="710"/>
      <c r="BHY77" s="710"/>
      <c r="BHZ77" s="710"/>
      <c r="BIA77" s="710"/>
      <c r="BIB77" s="710"/>
      <c r="BIC77" s="710"/>
      <c r="BID77" s="710"/>
      <c r="BIE77" s="710"/>
      <c r="BIF77" s="710"/>
      <c r="BIG77" s="710"/>
      <c r="BIH77" s="710"/>
      <c r="BII77" s="710"/>
      <c r="BIJ77" s="710"/>
      <c r="BIK77" s="710"/>
      <c r="BIL77" s="710"/>
      <c r="BIM77" s="710"/>
      <c r="BIN77" s="710"/>
      <c r="BIO77" s="710"/>
      <c r="BIP77" s="710"/>
      <c r="BIQ77" s="710"/>
      <c r="BIR77" s="710"/>
      <c r="BIS77" s="710"/>
      <c r="BIT77" s="710"/>
      <c r="BIU77" s="710"/>
      <c r="BIV77" s="710"/>
      <c r="BIW77" s="710"/>
      <c r="BIX77" s="710"/>
      <c r="BIY77" s="710"/>
      <c r="BIZ77" s="710"/>
      <c r="BJA77" s="710"/>
      <c r="BJB77" s="710"/>
      <c r="BJC77" s="710"/>
      <c r="BJD77" s="710"/>
      <c r="BJE77" s="710"/>
      <c r="BJF77" s="710"/>
      <c r="BJG77" s="710"/>
      <c r="BJH77" s="710"/>
      <c r="BJI77" s="710"/>
      <c r="BJJ77" s="710"/>
      <c r="BJK77" s="710"/>
      <c r="BJL77" s="710"/>
      <c r="BJM77" s="710"/>
      <c r="BJN77" s="710"/>
      <c r="BJO77" s="710"/>
      <c r="BJP77" s="710"/>
      <c r="BJQ77" s="710"/>
      <c r="BJR77" s="710"/>
      <c r="BJS77" s="710"/>
      <c r="BJT77" s="710"/>
      <c r="BJU77" s="710"/>
      <c r="BJV77" s="710"/>
      <c r="BJW77" s="710"/>
      <c r="BJX77" s="710"/>
      <c r="BJY77" s="710"/>
      <c r="BJZ77" s="710"/>
      <c r="BKA77" s="710"/>
      <c r="BKB77" s="710"/>
      <c r="BKC77" s="710"/>
      <c r="BKD77" s="710"/>
      <c r="BKE77" s="710"/>
      <c r="BKF77" s="710"/>
      <c r="BKG77" s="710"/>
      <c r="BKH77" s="710"/>
      <c r="BKI77" s="710"/>
      <c r="BKJ77" s="710"/>
      <c r="BKK77" s="710"/>
      <c r="BKL77" s="710"/>
      <c r="BKM77" s="710"/>
      <c r="BKN77" s="710"/>
      <c r="BKO77" s="710"/>
      <c r="BKP77" s="710"/>
      <c r="BKQ77" s="710"/>
      <c r="BKR77" s="710"/>
      <c r="BKS77" s="710"/>
      <c r="BKT77" s="710"/>
      <c r="BKU77" s="710"/>
      <c r="BKV77" s="710"/>
      <c r="BKW77" s="710"/>
      <c r="BKX77" s="710"/>
      <c r="BKY77" s="710"/>
      <c r="BKZ77" s="710"/>
      <c r="BLA77" s="710"/>
      <c r="BLB77" s="710"/>
      <c r="BLC77" s="710"/>
      <c r="BLD77" s="710"/>
      <c r="BLE77" s="710"/>
      <c r="BLF77" s="710"/>
      <c r="BLG77" s="710"/>
      <c r="BLH77" s="710"/>
      <c r="BLI77" s="710"/>
      <c r="BLJ77" s="710"/>
      <c r="BLK77" s="710"/>
      <c r="BLL77" s="710"/>
      <c r="BLM77" s="710"/>
      <c r="BLN77" s="710"/>
      <c r="BLO77" s="710"/>
      <c r="BLP77" s="710"/>
      <c r="BLQ77" s="710"/>
      <c r="BLR77" s="710"/>
      <c r="BLS77" s="710"/>
      <c r="BLT77" s="710"/>
      <c r="BLU77" s="710"/>
      <c r="BLV77" s="710"/>
      <c r="BLW77" s="710"/>
      <c r="BLX77" s="710"/>
      <c r="BLY77" s="710"/>
      <c r="BLZ77" s="710"/>
      <c r="BMA77" s="710"/>
      <c r="BMB77" s="710"/>
      <c r="BMC77" s="710"/>
      <c r="BMD77" s="710"/>
      <c r="BME77" s="710"/>
      <c r="BMF77" s="710"/>
      <c r="BMG77" s="710"/>
      <c r="BMH77" s="710"/>
      <c r="BMI77" s="710"/>
      <c r="BMJ77" s="710"/>
      <c r="BMK77" s="710"/>
      <c r="BML77" s="710"/>
      <c r="BMM77" s="710"/>
      <c r="BMN77" s="710"/>
      <c r="BMO77" s="710"/>
      <c r="BMP77" s="710"/>
      <c r="BMQ77" s="710"/>
      <c r="BMR77" s="710"/>
      <c r="BMS77" s="710"/>
      <c r="BMT77" s="710"/>
      <c r="BMU77" s="710"/>
      <c r="BMV77" s="710"/>
      <c r="BMW77" s="710"/>
      <c r="BMX77" s="710"/>
      <c r="BMY77" s="710"/>
      <c r="BMZ77" s="710"/>
      <c r="BNA77" s="710"/>
      <c r="BNB77" s="710"/>
      <c r="BNC77" s="710"/>
      <c r="BND77" s="710"/>
      <c r="BNE77" s="710"/>
      <c r="BNF77" s="710"/>
      <c r="BNG77" s="710"/>
      <c r="BNH77" s="710"/>
      <c r="BNI77" s="710"/>
      <c r="BNJ77" s="710"/>
      <c r="BNK77" s="710"/>
      <c r="BNL77" s="710"/>
      <c r="BNM77" s="710"/>
      <c r="BNN77" s="710"/>
      <c r="BNO77" s="710"/>
      <c r="BNP77" s="710"/>
      <c r="BNQ77" s="710"/>
      <c r="BNR77" s="710"/>
      <c r="BNS77" s="710"/>
      <c r="BNT77" s="710"/>
      <c r="BNU77" s="710"/>
      <c r="BNV77" s="710"/>
      <c r="BNW77" s="710"/>
      <c r="BNX77" s="710"/>
      <c r="BNY77" s="710"/>
      <c r="BNZ77" s="710"/>
      <c r="BOA77" s="710"/>
      <c r="BOB77" s="710"/>
      <c r="BOC77" s="710"/>
      <c r="BOD77" s="710"/>
      <c r="BOE77" s="710"/>
      <c r="BOF77" s="710"/>
      <c r="BOG77" s="710"/>
      <c r="BOH77" s="710"/>
      <c r="BOI77" s="710"/>
      <c r="BOJ77" s="710"/>
      <c r="BOK77" s="710"/>
      <c r="BOL77" s="710"/>
      <c r="BOM77" s="710"/>
      <c r="BON77" s="710"/>
      <c r="BOO77" s="710"/>
      <c r="BOP77" s="710"/>
      <c r="BOQ77" s="710"/>
      <c r="BOR77" s="710"/>
      <c r="BOS77" s="710"/>
      <c r="BOT77" s="710"/>
      <c r="BOU77" s="710"/>
      <c r="BOV77" s="710"/>
      <c r="BOW77" s="710"/>
      <c r="BOX77" s="710"/>
      <c r="BOY77" s="710"/>
      <c r="BOZ77" s="710"/>
      <c r="BPA77" s="710"/>
      <c r="BPB77" s="710"/>
      <c r="BPC77" s="710"/>
      <c r="BPD77" s="710"/>
      <c r="BPE77" s="710"/>
      <c r="BPF77" s="710"/>
      <c r="BPG77" s="710"/>
      <c r="BPH77" s="710"/>
      <c r="BPI77" s="710"/>
      <c r="BPJ77" s="710"/>
      <c r="BPK77" s="710"/>
      <c r="BPL77" s="710"/>
      <c r="BPM77" s="710"/>
      <c r="BPN77" s="710"/>
      <c r="BPO77" s="710"/>
      <c r="BPP77" s="710"/>
      <c r="BPQ77" s="710"/>
      <c r="BPR77" s="710"/>
      <c r="BPS77" s="710"/>
      <c r="BPT77" s="710"/>
      <c r="BPU77" s="710"/>
      <c r="BPV77" s="710"/>
      <c r="BPW77" s="710"/>
      <c r="BPX77" s="710"/>
      <c r="BPY77" s="710"/>
      <c r="BPZ77" s="710"/>
      <c r="BQA77" s="710"/>
      <c r="BQB77" s="710"/>
      <c r="BQC77" s="710"/>
      <c r="BQD77" s="710"/>
      <c r="BQE77" s="710"/>
      <c r="BQF77" s="710"/>
      <c r="BQG77" s="710"/>
      <c r="BQH77" s="710"/>
      <c r="BQI77" s="710"/>
      <c r="BQJ77" s="710"/>
      <c r="BQK77" s="710"/>
      <c r="BQL77" s="710"/>
      <c r="BQM77" s="710"/>
      <c r="BQN77" s="710"/>
      <c r="BQO77" s="710"/>
      <c r="BQP77" s="710"/>
      <c r="BQQ77" s="710"/>
      <c r="BQR77" s="710"/>
      <c r="BQS77" s="710"/>
      <c r="BQT77" s="710"/>
      <c r="BQU77" s="710"/>
      <c r="BQV77" s="710"/>
      <c r="BQW77" s="710"/>
      <c r="BQX77" s="710"/>
      <c r="BQY77" s="710"/>
      <c r="BQZ77" s="710"/>
      <c r="BRA77" s="710"/>
      <c r="BRB77" s="710"/>
      <c r="BRC77" s="710"/>
      <c r="BRD77" s="710"/>
      <c r="BRE77" s="710"/>
      <c r="BRF77" s="710"/>
      <c r="BRG77" s="710"/>
      <c r="BRH77" s="710"/>
      <c r="BRI77" s="710"/>
      <c r="BRJ77" s="710"/>
      <c r="BRK77" s="710"/>
      <c r="BRL77" s="710"/>
      <c r="BRM77" s="710"/>
      <c r="BRN77" s="710"/>
      <c r="BRO77" s="710"/>
      <c r="BRP77" s="710"/>
      <c r="BRQ77" s="710"/>
      <c r="BRR77" s="710"/>
      <c r="BRS77" s="710"/>
      <c r="BRT77" s="710"/>
      <c r="BRU77" s="710"/>
      <c r="BRV77" s="710"/>
      <c r="BRW77" s="710"/>
      <c r="BRX77" s="710"/>
      <c r="BRY77" s="710"/>
      <c r="BRZ77" s="710"/>
      <c r="BSA77" s="710"/>
      <c r="BSB77" s="710"/>
      <c r="BSC77" s="710"/>
      <c r="BSD77" s="710"/>
      <c r="BSE77" s="710"/>
      <c r="BSF77" s="710"/>
      <c r="BSG77" s="710"/>
      <c r="BSH77" s="710"/>
      <c r="BSI77" s="710"/>
      <c r="BSJ77" s="710"/>
      <c r="BSK77" s="710"/>
      <c r="BSL77" s="710"/>
      <c r="BSM77" s="710"/>
      <c r="BSN77" s="710"/>
      <c r="BSO77" s="710"/>
      <c r="BSP77" s="710"/>
      <c r="BSQ77" s="710"/>
      <c r="BSR77" s="710"/>
      <c r="BSS77" s="710"/>
      <c r="BST77" s="710"/>
      <c r="BSU77" s="710"/>
      <c r="BSV77" s="710"/>
      <c r="BSW77" s="710"/>
      <c r="BSX77" s="710"/>
      <c r="BSY77" s="710"/>
      <c r="BSZ77" s="710"/>
      <c r="BTA77" s="710"/>
      <c r="BTB77" s="710"/>
      <c r="BTC77" s="710"/>
      <c r="BTD77" s="710"/>
      <c r="BTE77" s="710"/>
      <c r="BTF77" s="710"/>
      <c r="BTG77" s="710"/>
      <c r="BTH77" s="710"/>
      <c r="BTI77" s="710"/>
      <c r="BTJ77" s="710"/>
      <c r="BTK77" s="710"/>
      <c r="BTL77" s="710"/>
      <c r="BTM77" s="710"/>
      <c r="BTN77" s="710"/>
      <c r="BTO77" s="710"/>
      <c r="BTP77" s="710"/>
      <c r="BTQ77" s="710"/>
      <c r="BTR77" s="710"/>
      <c r="BTS77" s="710"/>
      <c r="BTT77" s="710"/>
      <c r="BTU77" s="710"/>
      <c r="BTV77" s="710"/>
      <c r="BTW77" s="710"/>
      <c r="BTX77" s="710"/>
      <c r="BTY77" s="710"/>
      <c r="BTZ77" s="710"/>
      <c r="BUA77" s="710"/>
      <c r="BUB77" s="710"/>
      <c r="BUC77" s="710"/>
      <c r="BUD77" s="710"/>
      <c r="BUE77" s="710"/>
      <c r="BUF77" s="710"/>
      <c r="BUG77" s="710"/>
      <c r="BUH77" s="710"/>
      <c r="BUI77" s="710"/>
      <c r="BUJ77" s="710"/>
      <c r="BUK77" s="710"/>
      <c r="BUL77" s="710"/>
      <c r="BUM77" s="710"/>
      <c r="BUN77" s="710"/>
      <c r="BUO77" s="710"/>
      <c r="BUP77" s="710"/>
      <c r="BUQ77" s="710"/>
      <c r="BUR77" s="710"/>
      <c r="BUS77" s="710"/>
      <c r="BUT77" s="710"/>
      <c r="BUU77" s="710"/>
      <c r="BUV77" s="710"/>
      <c r="BUW77" s="710"/>
      <c r="BUX77" s="710"/>
      <c r="BUY77" s="710"/>
      <c r="BUZ77" s="710"/>
      <c r="BVA77" s="710"/>
      <c r="BVB77" s="710"/>
      <c r="BVC77" s="710"/>
      <c r="BVD77" s="710"/>
      <c r="BVE77" s="710"/>
      <c r="BVF77" s="710"/>
      <c r="BVG77" s="710"/>
      <c r="BVH77" s="710"/>
      <c r="BVI77" s="710"/>
      <c r="BVJ77" s="710"/>
      <c r="BVK77" s="710"/>
      <c r="BVL77" s="710"/>
      <c r="BVM77" s="710"/>
      <c r="BVN77" s="710"/>
      <c r="BVO77" s="710"/>
      <c r="BVP77" s="710"/>
      <c r="BVQ77" s="710"/>
      <c r="BVR77" s="710"/>
      <c r="BVS77" s="710"/>
      <c r="BVT77" s="710"/>
      <c r="BVU77" s="710"/>
      <c r="BVV77" s="710"/>
      <c r="BVW77" s="710"/>
      <c r="BVX77" s="710"/>
      <c r="BVY77" s="710"/>
      <c r="BVZ77" s="710"/>
      <c r="BWA77" s="710"/>
      <c r="BWB77" s="710"/>
      <c r="BWC77" s="710"/>
      <c r="BWD77" s="710"/>
      <c r="BWE77" s="710"/>
      <c r="BWF77" s="710"/>
      <c r="BWG77" s="710"/>
      <c r="BWH77" s="710"/>
      <c r="BWI77" s="710"/>
      <c r="BWJ77" s="710"/>
      <c r="BWK77" s="710"/>
      <c r="BWL77" s="710"/>
      <c r="BWM77" s="710"/>
      <c r="BWN77" s="710"/>
      <c r="BWO77" s="710"/>
      <c r="BWP77" s="710"/>
      <c r="BWQ77" s="710"/>
      <c r="BWR77" s="710"/>
      <c r="BWS77" s="710"/>
      <c r="BWT77" s="710"/>
      <c r="BWU77" s="710"/>
      <c r="BWV77" s="710"/>
      <c r="BWW77" s="710"/>
      <c r="BWX77" s="710"/>
      <c r="BWY77" s="710"/>
      <c r="BWZ77" s="710"/>
      <c r="BXA77" s="710"/>
      <c r="BXB77" s="710"/>
      <c r="BXC77" s="710"/>
      <c r="BXD77" s="710"/>
      <c r="BXE77" s="710"/>
      <c r="BXF77" s="710"/>
      <c r="BXG77" s="710"/>
      <c r="BXH77" s="710"/>
      <c r="BXI77" s="710"/>
      <c r="BXJ77" s="710"/>
      <c r="BXK77" s="710"/>
      <c r="BXL77" s="710"/>
      <c r="BXM77" s="710"/>
      <c r="BXN77" s="710"/>
      <c r="BXO77" s="710"/>
      <c r="BXP77" s="710"/>
      <c r="BXQ77" s="710"/>
      <c r="BXR77" s="710"/>
      <c r="BXS77" s="710"/>
      <c r="BXT77" s="710"/>
      <c r="BXU77" s="710"/>
      <c r="BXV77" s="710"/>
      <c r="BXW77" s="710"/>
      <c r="BXX77" s="710"/>
      <c r="BXY77" s="710"/>
      <c r="BXZ77" s="710"/>
      <c r="BYA77" s="710"/>
      <c r="BYB77" s="710"/>
      <c r="BYC77" s="710"/>
      <c r="BYD77" s="710"/>
      <c r="BYE77" s="710"/>
      <c r="BYF77" s="710"/>
      <c r="BYG77" s="710"/>
      <c r="BYH77" s="710"/>
      <c r="BYI77" s="710"/>
      <c r="BYJ77" s="710"/>
      <c r="BYK77" s="710"/>
      <c r="BYL77" s="710"/>
      <c r="BYM77" s="710"/>
      <c r="BYN77" s="710"/>
      <c r="BYO77" s="710"/>
      <c r="BYP77" s="710"/>
      <c r="BYQ77" s="710"/>
      <c r="BYR77" s="710"/>
      <c r="BYS77" s="710"/>
      <c r="BYT77" s="710"/>
      <c r="BYU77" s="710"/>
      <c r="BYV77" s="710"/>
      <c r="BYW77" s="710"/>
      <c r="BYX77" s="710"/>
      <c r="BYY77" s="710"/>
      <c r="BYZ77" s="710"/>
      <c r="BZA77" s="710"/>
      <c r="BZB77" s="710"/>
      <c r="BZC77" s="710"/>
      <c r="BZD77" s="710"/>
      <c r="BZE77" s="710"/>
      <c r="BZF77" s="710"/>
      <c r="BZG77" s="710"/>
      <c r="BZH77" s="710"/>
      <c r="BZI77" s="710"/>
      <c r="BZJ77" s="710"/>
      <c r="BZK77" s="710"/>
      <c r="BZL77" s="710"/>
      <c r="BZM77" s="710"/>
      <c r="BZN77" s="710"/>
      <c r="BZO77" s="710"/>
      <c r="BZP77" s="710"/>
      <c r="BZQ77" s="710"/>
      <c r="BZR77" s="710"/>
      <c r="BZS77" s="710"/>
      <c r="BZT77" s="710"/>
      <c r="BZU77" s="710"/>
      <c r="BZV77" s="710"/>
      <c r="BZW77" s="710"/>
      <c r="BZX77" s="710"/>
      <c r="BZY77" s="710"/>
      <c r="BZZ77" s="710"/>
      <c r="CAA77" s="710"/>
      <c r="CAB77" s="710"/>
      <c r="CAC77" s="710"/>
      <c r="CAD77" s="710"/>
      <c r="CAE77" s="710"/>
      <c r="CAF77" s="710"/>
      <c r="CAG77" s="710"/>
      <c r="CAH77" s="710"/>
      <c r="CAI77" s="710"/>
      <c r="CAJ77" s="710"/>
      <c r="CAK77" s="710"/>
      <c r="CAL77" s="710"/>
      <c r="CAM77" s="710"/>
      <c r="CAN77" s="710"/>
      <c r="CAO77" s="710"/>
      <c r="CAP77" s="710"/>
      <c r="CAQ77" s="710"/>
      <c r="CAR77" s="710"/>
      <c r="CAS77" s="710"/>
      <c r="CAT77" s="710"/>
      <c r="CAU77" s="710"/>
      <c r="CAV77" s="710"/>
      <c r="CAW77" s="710"/>
      <c r="CAX77" s="710"/>
      <c r="CAY77" s="710"/>
      <c r="CAZ77" s="710"/>
      <c r="CBA77" s="710"/>
      <c r="CBB77" s="710"/>
      <c r="CBC77" s="710"/>
      <c r="CBD77" s="710"/>
      <c r="CBE77" s="710"/>
      <c r="CBF77" s="710"/>
      <c r="CBG77" s="710"/>
      <c r="CBH77" s="710"/>
      <c r="CBI77" s="710"/>
      <c r="CBJ77" s="710"/>
      <c r="CBK77" s="710"/>
      <c r="CBL77" s="710"/>
      <c r="CBM77" s="710"/>
      <c r="CBN77" s="710"/>
      <c r="CBO77" s="710"/>
      <c r="CBP77" s="710"/>
      <c r="CBQ77" s="710"/>
      <c r="CBR77" s="710"/>
      <c r="CBS77" s="710"/>
      <c r="CBT77" s="710"/>
      <c r="CBU77" s="710"/>
      <c r="CBV77" s="710"/>
      <c r="CBW77" s="710"/>
      <c r="CBX77" s="710"/>
      <c r="CBY77" s="710"/>
      <c r="CBZ77" s="710"/>
      <c r="CCA77" s="710"/>
      <c r="CCB77" s="710"/>
      <c r="CCC77" s="710"/>
      <c r="CCD77" s="710"/>
      <c r="CCE77" s="710"/>
      <c r="CCF77" s="710"/>
      <c r="CCG77" s="710"/>
      <c r="CCH77" s="710"/>
      <c r="CCI77" s="710"/>
      <c r="CCJ77" s="710"/>
      <c r="CCK77" s="710"/>
      <c r="CCL77" s="710"/>
      <c r="CCM77" s="710"/>
      <c r="CCN77" s="710"/>
      <c r="CCO77" s="710"/>
      <c r="CCP77" s="710"/>
      <c r="CCQ77" s="710"/>
      <c r="CCR77" s="710"/>
      <c r="CCS77" s="710"/>
      <c r="CCT77" s="710"/>
      <c r="CCU77" s="710"/>
      <c r="CCV77" s="710"/>
      <c r="CCW77" s="710"/>
      <c r="CCX77" s="710"/>
      <c r="CCY77" s="710"/>
      <c r="CCZ77" s="710"/>
      <c r="CDA77" s="710"/>
      <c r="CDB77" s="710"/>
      <c r="CDC77" s="710"/>
      <c r="CDD77" s="710"/>
      <c r="CDE77" s="710"/>
      <c r="CDF77" s="710"/>
      <c r="CDG77" s="710"/>
      <c r="CDH77" s="710"/>
      <c r="CDI77" s="710"/>
      <c r="CDJ77" s="710"/>
      <c r="CDK77" s="710"/>
      <c r="CDL77" s="710"/>
      <c r="CDM77" s="710"/>
      <c r="CDN77" s="710"/>
      <c r="CDO77" s="710"/>
      <c r="CDP77" s="710"/>
      <c r="CDQ77" s="710"/>
      <c r="CDR77" s="710"/>
      <c r="CDS77" s="710"/>
      <c r="CDT77" s="710"/>
      <c r="CDU77" s="710"/>
      <c r="CDV77" s="710"/>
      <c r="CDW77" s="710"/>
      <c r="CDX77" s="710"/>
      <c r="CDY77" s="710"/>
      <c r="CDZ77" s="710"/>
      <c r="CEA77" s="710"/>
      <c r="CEB77" s="710"/>
      <c r="CEC77" s="710"/>
      <c r="CED77" s="710"/>
      <c r="CEE77" s="710"/>
      <c r="CEF77" s="710"/>
      <c r="CEG77" s="710"/>
      <c r="CEH77" s="710"/>
      <c r="CEI77" s="710"/>
      <c r="CEJ77" s="710"/>
      <c r="CEK77" s="710"/>
      <c r="CEL77" s="710"/>
      <c r="CEM77" s="710"/>
      <c r="CEN77" s="710"/>
      <c r="CEO77" s="710"/>
      <c r="CEP77" s="710"/>
      <c r="CEQ77" s="710"/>
      <c r="CER77" s="710"/>
      <c r="CES77" s="710"/>
      <c r="CET77" s="710"/>
      <c r="CEU77" s="710"/>
      <c r="CEV77" s="710"/>
      <c r="CEW77" s="710"/>
      <c r="CEX77" s="710"/>
      <c r="CEY77" s="710"/>
      <c r="CEZ77" s="710"/>
      <c r="CFA77" s="710"/>
      <c r="CFB77" s="710"/>
      <c r="CFC77" s="710"/>
      <c r="CFD77" s="710"/>
      <c r="CFE77" s="710"/>
      <c r="CFF77" s="710"/>
      <c r="CFG77" s="710"/>
      <c r="CFH77" s="710"/>
      <c r="CFI77" s="710"/>
      <c r="CFJ77" s="710"/>
      <c r="CFK77" s="710"/>
      <c r="CFL77" s="710"/>
      <c r="CFM77" s="710"/>
      <c r="CFN77" s="710"/>
      <c r="CFO77" s="710"/>
      <c r="CFP77" s="710"/>
      <c r="CFQ77" s="710"/>
      <c r="CFR77" s="710"/>
      <c r="CFS77" s="710"/>
      <c r="CFT77" s="710"/>
      <c r="CFU77" s="710"/>
      <c r="CFV77" s="710"/>
      <c r="CFW77" s="710"/>
      <c r="CFX77" s="710"/>
      <c r="CFY77" s="710"/>
      <c r="CFZ77" s="710"/>
      <c r="CGA77" s="710"/>
      <c r="CGB77" s="710"/>
      <c r="CGC77" s="710"/>
      <c r="CGD77" s="710"/>
      <c r="CGE77" s="710"/>
      <c r="CGF77" s="710"/>
      <c r="CGG77" s="710"/>
      <c r="CGH77" s="710"/>
      <c r="CGI77" s="710"/>
      <c r="CGJ77" s="710"/>
      <c r="CGK77" s="710"/>
      <c r="CGL77" s="710"/>
      <c r="CGM77" s="710"/>
      <c r="CGN77" s="710"/>
      <c r="CGO77" s="710"/>
      <c r="CGP77" s="710"/>
      <c r="CGQ77" s="710"/>
      <c r="CGR77" s="710"/>
      <c r="CGS77" s="710"/>
      <c r="CGT77" s="710"/>
      <c r="CGU77" s="710"/>
      <c r="CGV77" s="710"/>
      <c r="CGW77" s="710"/>
      <c r="CGX77" s="710"/>
      <c r="CGY77" s="710"/>
      <c r="CGZ77" s="710"/>
      <c r="CHA77" s="710"/>
      <c r="CHB77" s="710"/>
      <c r="CHC77" s="710"/>
      <c r="CHD77" s="710"/>
      <c r="CHE77" s="710"/>
      <c r="CHF77" s="710"/>
      <c r="CHG77" s="710"/>
      <c r="CHH77" s="710"/>
      <c r="CHI77" s="710"/>
      <c r="CHJ77" s="710"/>
      <c r="CHK77" s="710"/>
      <c r="CHL77" s="710"/>
      <c r="CHM77" s="710"/>
      <c r="CHN77" s="710"/>
      <c r="CHO77" s="710"/>
      <c r="CHP77" s="710"/>
      <c r="CHQ77" s="710"/>
      <c r="CHR77" s="710"/>
      <c r="CHS77" s="710"/>
      <c r="CHT77" s="710"/>
      <c r="CHU77" s="710"/>
      <c r="CHV77" s="710"/>
      <c r="CHW77" s="710"/>
      <c r="CHX77" s="710"/>
      <c r="CHY77" s="710"/>
      <c r="CHZ77" s="710"/>
      <c r="CIA77" s="710"/>
      <c r="CIB77" s="710"/>
      <c r="CIC77" s="710"/>
      <c r="CID77" s="710"/>
      <c r="CIE77" s="710"/>
      <c r="CIF77" s="710"/>
      <c r="CIG77" s="710"/>
      <c r="CIH77" s="710"/>
      <c r="CII77" s="710"/>
      <c r="CIJ77" s="710"/>
      <c r="CIK77" s="710"/>
      <c r="CIL77" s="710"/>
      <c r="CIM77" s="710"/>
      <c r="CIN77" s="710"/>
      <c r="CIO77" s="710"/>
      <c r="CIP77" s="710"/>
      <c r="CIQ77" s="710"/>
      <c r="CIR77" s="710"/>
      <c r="CIS77" s="710"/>
      <c r="CIT77" s="710"/>
      <c r="CIU77" s="710"/>
      <c r="CIV77" s="710"/>
      <c r="CIW77" s="710"/>
      <c r="CIX77" s="710"/>
      <c r="CIY77" s="710"/>
      <c r="CIZ77" s="710"/>
      <c r="CJA77" s="710"/>
      <c r="CJB77" s="710"/>
      <c r="CJC77" s="710"/>
      <c r="CJD77" s="710"/>
      <c r="CJE77" s="710"/>
      <c r="CJF77" s="710"/>
      <c r="CJG77" s="710"/>
      <c r="CJH77" s="710"/>
      <c r="CJI77" s="710"/>
      <c r="CJJ77" s="710"/>
      <c r="CJK77" s="710"/>
      <c r="CJL77" s="710"/>
      <c r="CJM77" s="710"/>
      <c r="CJN77" s="710"/>
      <c r="CJO77" s="710"/>
      <c r="CJP77" s="710"/>
      <c r="CJQ77" s="710"/>
      <c r="CJR77" s="710"/>
      <c r="CJS77" s="710"/>
      <c r="CJT77" s="710"/>
      <c r="CJU77" s="710"/>
      <c r="CJV77" s="710"/>
      <c r="CJW77" s="710"/>
      <c r="CJX77" s="710"/>
      <c r="CJY77" s="710"/>
      <c r="CJZ77" s="710"/>
      <c r="CKA77" s="710"/>
      <c r="CKB77" s="710"/>
      <c r="CKC77" s="710"/>
      <c r="CKD77" s="710"/>
      <c r="CKE77" s="710"/>
      <c r="CKF77" s="710"/>
      <c r="CKG77" s="710"/>
      <c r="CKH77" s="710"/>
      <c r="CKI77" s="710"/>
      <c r="CKJ77" s="710"/>
      <c r="CKK77" s="710"/>
      <c r="CKL77" s="710"/>
      <c r="CKM77" s="710"/>
      <c r="CKN77" s="710"/>
      <c r="CKO77" s="710"/>
      <c r="CKP77" s="710"/>
      <c r="CKQ77" s="710"/>
      <c r="CKR77" s="710"/>
      <c r="CKS77" s="710"/>
      <c r="CKT77" s="710"/>
      <c r="CKU77" s="710"/>
      <c r="CKV77" s="710"/>
      <c r="CKW77" s="710"/>
      <c r="CKX77" s="710"/>
      <c r="CKY77" s="710"/>
      <c r="CKZ77" s="710"/>
      <c r="CLA77" s="710"/>
      <c r="CLB77" s="710"/>
      <c r="CLC77" s="710"/>
      <c r="CLD77" s="710"/>
      <c r="CLE77" s="710"/>
      <c r="CLF77" s="710"/>
      <c r="CLG77" s="710"/>
      <c r="CLH77" s="710"/>
      <c r="CLI77" s="710"/>
      <c r="CLJ77" s="710"/>
      <c r="CLK77" s="710"/>
      <c r="CLL77" s="710"/>
      <c r="CLM77" s="710"/>
      <c r="CLN77" s="710"/>
      <c r="CLO77" s="710"/>
      <c r="CLP77" s="710"/>
      <c r="CLQ77" s="710"/>
      <c r="CLR77" s="710"/>
      <c r="CLS77" s="710"/>
      <c r="CLT77" s="710"/>
      <c r="CLU77" s="710"/>
      <c r="CLV77" s="710"/>
      <c r="CLW77" s="710"/>
      <c r="CLX77" s="710"/>
      <c r="CLY77" s="710"/>
      <c r="CLZ77" s="710"/>
      <c r="CMA77" s="710"/>
      <c r="CMB77" s="710"/>
      <c r="CMC77" s="710"/>
      <c r="CMD77" s="710"/>
      <c r="CME77" s="710"/>
      <c r="CMF77" s="710"/>
      <c r="CMG77" s="710"/>
      <c r="CMH77" s="710"/>
      <c r="CMI77" s="710"/>
      <c r="CMJ77" s="710"/>
      <c r="CMK77" s="710"/>
      <c r="CML77" s="710"/>
      <c r="CMM77" s="710"/>
      <c r="CMN77" s="710"/>
      <c r="CMO77" s="710"/>
      <c r="CMP77" s="710"/>
      <c r="CMQ77" s="710"/>
      <c r="CMR77" s="710"/>
      <c r="CMS77" s="710"/>
      <c r="CMT77" s="710"/>
      <c r="CMU77" s="710"/>
      <c r="CMV77" s="710"/>
      <c r="CMW77" s="710"/>
      <c r="CMX77" s="710"/>
      <c r="CMY77" s="710"/>
      <c r="CMZ77" s="710"/>
      <c r="CNA77" s="710"/>
      <c r="CNB77" s="710"/>
      <c r="CNC77" s="710"/>
      <c r="CND77" s="710"/>
      <c r="CNE77" s="710"/>
      <c r="CNF77" s="710"/>
      <c r="CNG77" s="710"/>
      <c r="CNH77" s="710"/>
      <c r="CNI77" s="710"/>
      <c r="CNJ77" s="710"/>
      <c r="CNK77" s="710"/>
      <c r="CNL77" s="710"/>
      <c r="CNM77" s="710"/>
      <c r="CNN77" s="710"/>
      <c r="CNO77" s="710"/>
      <c r="CNP77" s="710"/>
      <c r="CNQ77" s="710"/>
      <c r="CNR77" s="710"/>
      <c r="CNS77" s="710"/>
      <c r="CNT77" s="710"/>
      <c r="CNU77" s="710"/>
      <c r="CNV77" s="710"/>
      <c r="CNW77" s="710"/>
      <c r="CNX77" s="710"/>
      <c r="CNY77" s="710"/>
      <c r="CNZ77" s="710"/>
      <c r="COA77" s="710"/>
      <c r="COB77" s="710"/>
      <c r="COC77" s="710"/>
      <c r="COD77" s="710"/>
      <c r="COE77" s="710"/>
      <c r="COF77" s="710"/>
      <c r="COG77" s="710"/>
      <c r="COH77" s="710"/>
      <c r="COI77" s="710"/>
      <c r="COJ77" s="710"/>
      <c r="COK77" s="710"/>
      <c r="COL77" s="710"/>
      <c r="COM77" s="710"/>
      <c r="CON77" s="710"/>
      <c r="COO77" s="710"/>
      <c r="COP77" s="710"/>
      <c r="COQ77" s="710"/>
      <c r="COR77" s="710"/>
      <c r="COS77" s="710"/>
      <c r="COT77" s="710"/>
      <c r="COU77" s="710"/>
      <c r="COV77" s="710"/>
      <c r="COW77" s="710"/>
      <c r="COX77" s="710"/>
      <c r="COY77" s="710"/>
      <c r="COZ77" s="710"/>
      <c r="CPA77" s="710"/>
      <c r="CPB77" s="710"/>
      <c r="CPC77" s="710"/>
      <c r="CPD77" s="710"/>
      <c r="CPE77" s="710"/>
      <c r="CPF77" s="710"/>
      <c r="CPG77" s="710"/>
      <c r="CPH77" s="710"/>
      <c r="CPI77" s="710"/>
      <c r="CPJ77" s="710"/>
      <c r="CPK77" s="710"/>
      <c r="CPL77" s="710"/>
      <c r="CPM77" s="710"/>
      <c r="CPN77" s="710"/>
      <c r="CPO77" s="710"/>
      <c r="CPP77" s="710"/>
      <c r="CPQ77" s="710"/>
      <c r="CPR77" s="710"/>
      <c r="CPS77" s="710"/>
      <c r="CPT77" s="710"/>
      <c r="CPU77" s="710"/>
      <c r="CPV77" s="710"/>
      <c r="CPW77" s="710"/>
      <c r="CPX77" s="710"/>
      <c r="CPY77" s="710"/>
      <c r="CPZ77" s="710"/>
      <c r="CQA77" s="710"/>
      <c r="CQB77" s="710"/>
      <c r="CQC77" s="710"/>
      <c r="CQD77" s="710"/>
      <c r="CQE77" s="710"/>
      <c r="CQF77" s="710"/>
      <c r="CQG77" s="710"/>
      <c r="CQH77" s="710"/>
      <c r="CQI77" s="710"/>
      <c r="CQJ77" s="710"/>
      <c r="CQK77" s="710"/>
      <c r="CQL77" s="710"/>
      <c r="CQM77" s="710"/>
      <c r="CQN77" s="710"/>
      <c r="CQO77" s="710"/>
      <c r="CQP77" s="710"/>
      <c r="CQQ77" s="710"/>
      <c r="CQR77" s="710"/>
      <c r="CQS77" s="710"/>
      <c r="CQT77" s="710"/>
      <c r="CQU77" s="710"/>
      <c r="CQV77" s="710"/>
      <c r="CQW77" s="710"/>
      <c r="CQX77" s="710"/>
      <c r="CQY77" s="710"/>
      <c r="CQZ77" s="710"/>
      <c r="CRA77" s="710"/>
      <c r="CRB77" s="710"/>
      <c r="CRC77" s="710"/>
      <c r="CRD77" s="710"/>
      <c r="CRE77" s="710"/>
      <c r="CRF77" s="710"/>
      <c r="CRG77" s="710"/>
      <c r="CRH77" s="710"/>
      <c r="CRI77" s="710"/>
      <c r="CRJ77" s="710"/>
      <c r="CRK77" s="710"/>
      <c r="CRL77" s="710"/>
      <c r="CRM77" s="710"/>
      <c r="CRN77" s="710"/>
      <c r="CRO77" s="710"/>
      <c r="CRP77" s="710"/>
      <c r="CRQ77" s="710"/>
      <c r="CRR77" s="710"/>
      <c r="CRS77" s="710"/>
      <c r="CRT77" s="710"/>
      <c r="CRU77" s="710"/>
      <c r="CRV77" s="710"/>
      <c r="CRW77" s="710"/>
      <c r="CRX77" s="710"/>
      <c r="CRY77" s="710"/>
      <c r="CRZ77" s="710"/>
      <c r="CSA77" s="710"/>
      <c r="CSB77" s="710"/>
      <c r="CSC77" s="710"/>
      <c r="CSD77" s="710"/>
      <c r="CSE77" s="710"/>
      <c r="CSF77" s="710"/>
      <c r="CSG77" s="710"/>
      <c r="CSH77" s="710"/>
      <c r="CSI77" s="710"/>
      <c r="CSJ77" s="710"/>
      <c r="CSK77" s="710"/>
      <c r="CSL77" s="710"/>
      <c r="CSM77" s="710"/>
      <c r="CSN77" s="710"/>
      <c r="CSO77" s="710"/>
      <c r="CSP77" s="710"/>
      <c r="CSQ77" s="710"/>
      <c r="CSR77" s="710"/>
      <c r="CSS77" s="710"/>
      <c r="CST77" s="710"/>
      <c r="CSU77" s="710"/>
      <c r="CSV77" s="710"/>
      <c r="CSW77" s="710"/>
      <c r="CSX77" s="710"/>
      <c r="CSY77" s="710"/>
      <c r="CSZ77" s="710"/>
      <c r="CTA77" s="710"/>
      <c r="CTB77" s="710"/>
      <c r="CTC77" s="710"/>
      <c r="CTD77" s="710"/>
      <c r="CTE77" s="710"/>
      <c r="CTF77" s="710"/>
      <c r="CTG77" s="710"/>
      <c r="CTH77" s="710"/>
      <c r="CTI77" s="710"/>
      <c r="CTJ77" s="710"/>
      <c r="CTK77" s="710"/>
      <c r="CTL77" s="710"/>
      <c r="CTM77" s="710"/>
      <c r="CTN77" s="710"/>
      <c r="CTO77" s="710"/>
      <c r="CTP77" s="710"/>
      <c r="CTQ77" s="710"/>
      <c r="CTR77" s="710"/>
      <c r="CTS77" s="710"/>
      <c r="CTT77" s="710"/>
      <c r="CTU77" s="710"/>
      <c r="CTV77" s="710"/>
      <c r="CTW77" s="710"/>
      <c r="CTX77" s="710"/>
      <c r="CTY77" s="710"/>
      <c r="CTZ77" s="710"/>
      <c r="CUA77" s="710"/>
      <c r="CUB77" s="710"/>
      <c r="CUC77" s="710"/>
      <c r="CUD77" s="710"/>
      <c r="CUE77" s="710"/>
      <c r="CUF77" s="710"/>
      <c r="CUG77" s="710"/>
      <c r="CUH77" s="710"/>
      <c r="CUI77" s="710"/>
      <c r="CUJ77" s="710"/>
      <c r="CUK77" s="710"/>
      <c r="CUL77" s="710"/>
      <c r="CUM77" s="710"/>
      <c r="CUN77" s="710"/>
      <c r="CUO77" s="710"/>
      <c r="CUP77" s="710"/>
      <c r="CUQ77" s="710"/>
      <c r="CUR77" s="710"/>
      <c r="CUS77" s="710"/>
      <c r="CUT77" s="710"/>
      <c r="CUU77" s="710"/>
      <c r="CUV77" s="710"/>
      <c r="CUW77" s="710"/>
      <c r="CUX77" s="710"/>
      <c r="CUY77" s="710"/>
      <c r="CUZ77" s="710"/>
      <c r="CVA77" s="710"/>
      <c r="CVB77" s="710"/>
      <c r="CVC77" s="710"/>
      <c r="CVD77" s="710"/>
      <c r="CVE77" s="710"/>
      <c r="CVF77" s="710"/>
      <c r="CVG77" s="710"/>
      <c r="CVH77" s="710"/>
      <c r="CVI77" s="710"/>
      <c r="CVJ77" s="710"/>
      <c r="CVK77" s="710"/>
      <c r="CVL77" s="710"/>
      <c r="CVM77" s="710"/>
      <c r="CVN77" s="710"/>
      <c r="CVO77" s="710"/>
      <c r="CVP77" s="710"/>
      <c r="CVQ77" s="710"/>
      <c r="CVR77" s="710"/>
      <c r="CVS77" s="710"/>
      <c r="CVT77" s="710"/>
      <c r="CVU77" s="710"/>
      <c r="CVV77" s="710"/>
      <c r="CVW77" s="710"/>
      <c r="CVX77" s="710"/>
      <c r="CVY77" s="710"/>
      <c r="CVZ77" s="710"/>
      <c r="CWA77" s="710"/>
      <c r="CWB77" s="710"/>
      <c r="CWC77" s="710"/>
      <c r="CWD77" s="710"/>
      <c r="CWE77" s="710"/>
      <c r="CWF77" s="710"/>
      <c r="CWG77" s="710"/>
      <c r="CWH77" s="710"/>
      <c r="CWI77" s="710"/>
      <c r="CWJ77" s="710"/>
      <c r="CWK77" s="710"/>
      <c r="CWL77" s="710"/>
      <c r="CWM77" s="710"/>
      <c r="CWN77" s="710"/>
      <c r="CWO77" s="710"/>
      <c r="CWP77" s="710"/>
      <c r="CWQ77" s="710"/>
      <c r="CWR77" s="710"/>
      <c r="CWS77" s="710"/>
      <c r="CWT77" s="710"/>
      <c r="CWU77" s="710"/>
      <c r="CWV77" s="710"/>
      <c r="CWW77" s="710"/>
      <c r="CWX77" s="710"/>
      <c r="CWY77" s="710"/>
      <c r="CWZ77" s="710"/>
      <c r="CXA77" s="710"/>
      <c r="CXB77" s="710"/>
      <c r="CXC77" s="710"/>
      <c r="CXD77" s="710"/>
      <c r="CXE77" s="710"/>
      <c r="CXF77" s="710"/>
      <c r="CXG77" s="710"/>
      <c r="CXH77" s="710"/>
      <c r="CXI77" s="710"/>
      <c r="CXJ77" s="710"/>
      <c r="CXK77" s="710"/>
      <c r="CXL77" s="710"/>
      <c r="CXM77" s="710"/>
      <c r="CXN77" s="710"/>
      <c r="CXO77" s="710"/>
      <c r="CXP77" s="710"/>
      <c r="CXQ77" s="710"/>
      <c r="CXR77" s="710"/>
      <c r="CXS77" s="710"/>
      <c r="CXT77" s="710"/>
      <c r="CXU77" s="710"/>
      <c r="CXV77" s="710"/>
      <c r="CXW77" s="710"/>
      <c r="CXX77" s="710"/>
      <c r="CXY77" s="710"/>
      <c r="CXZ77" s="710"/>
      <c r="CYA77" s="710"/>
      <c r="CYB77" s="710"/>
      <c r="CYC77" s="710"/>
      <c r="CYD77" s="710"/>
      <c r="CYE77" s="710"/>
      <c r="CYF77" s="710"/>
      <c r="CYG77" s="710"/>
      <c r="CYH77" s="710"/>
      <c r="CYI77" s="710"/>
      <c r="CYJ77" s="710"/>
      <c r="CYK77" s="710"/>
      <c r="CYL77" s="710"/>
      <c r="CYM77" s="710"/>
      <c r="CYN77" s="710"/>
      <c r="CYO77" s="710"/>
      <c r="CYP77" s="710"/>
      <c r="CYQ77" s="710"/>
      <c r="CYR77" s="710"/>
      <c r="CYS77" s="710"/>
      <c r="CYT77" s="710"/>
      <c r="CYU77" s="710"/>
      <c r="CYV77" s="710"/>
      <c r="CYW77" s="710"/>
      <c r="CYX77" s="710"/>
      <c r="CYY77" s="710"/>
      <c r="CYZ77" s="710"/>
      <c r="CZA77" s="710"/>
      <c r="CZB77" s="710"/>
      <c r="CZC77" s="710"/>
      <c r="CZD77" s="710"/>
      <c r="CZE77" s="710"/>
      <c r="CZF77" s="710"/>
      <c r="CZG77" s="710"/>
      <c r="CZH77" s="710"/>
      <c r="CZI77" s="710"/>
      <c r="CZJ77" s="710"/>
      <c r="CZK77" s="710"/>
      <c r="CZL77" s="710"/>
      <c r="CZM77" s="710"/>
      <c r="CZN77" s="710"/>
      <c r="CZO77" s="710"/>
      <c r="CZP77" s="710"/>
      <c r="CZQ77" s="710"/>
      <c r="CZR77" s="710"/>
      <c r="CZS77" s="710"/>
      <c r="CZT77" s="710"/>
      <c r="CZU77" s="710"/>
      <c r="CZV77" s="710"/>
      <c r="CZW77" s="710"/>
      <c r="CZX77" s="710"/>
      <c r="CZY77" s="710"/>
      <c r="CZZ77" s="710"/>
      <c r="DAA77" s="710"/>
      <c r="DAB77" s="710"/>
      <c r="DAC77" s="710"/>
      <c r="DAD77" s="710"/>
      <c r="DAE77" s="710"/>
      <c r="DAF77" s="710"/>
      <c r="DAG77" s="710"/>
      <c r="DAH77" s="710"/>
      <c r="DAI77" s="710"/>
      <c r="DAJ77" s="710"/>
      <c r="DAK77" s="710"/>
      <c r="DAL77" s="710"/>
      <c r="DAM77" s="710"/>
      <c r="DAN77" s="710"/>
      <c r="DAO77" s="710"/>
      <c r="DAP77" s="710"/>
      <c r="DAQ77" s="710"/>
      <c r="DAR77" s="710"/>
      <c r="DAS77" s="710"/>
      <c r="DAT77" s="710"/>
      <c r="DAU77" s="710"/>
      <c r="DAV77" s="710"/>
      <c r="DAW77" s="710"/>
      <c r="DAX77" s="710"/>
      <c r="DAY77" s="710"/>
      <c r="DAZ77" s="710"/>
      <c r="DBA77" s="710"/>
      <c r="DBB77" s="710"/>
      <c r="DBC77" s="710"/>
      <c r="DBD77" s="710"/>
      <c r="DBE77" s="710"/>
      <c r="DBF77" s="710"/>
      <c r="DBG77" s="710"/>
      <c r="DBH77" s="710"/>
      <c r="DBI77" s="710"/>
      <c r="DBJ77" s="710"/>
      <c r="DBK77" s="710"/>
      <c r="DBL77" s="710"/>
      <c r="DBM77" s="710"/>
      <c r="DBN77" s="710"/>
      <c r="DBO77" s="710"/>
      <c r="DBP77" s="710"/>
      <c r="DBQ77" s="710"/>
      <c r="DBR77" s="710"/>
      <c r="DBS77" s="710"/>
      <c r="DBT77" s="710"/>
      <c r="DBU77" s="710"/>
      <c r="DBV77" s="710"/>
      <c r="DBW77" s="710"/>
      <c r="DBX77" s="710"/>
      <c r="DBY77" s="710"/>
      <c r="DBZ77" s="710"/>
      <c r="DCA77" s="710"/>
      <c r="DCB77" s="710"/>
      <c r="DCC77" s="710"/>
      <c r="DCD77" s="710"/>
      <c r="DCE77" s="710"/>
      <c r="DCF77" s="710"/>
      <c r="DCG77" s="710"/>
      <c r="DCH77" s="710"/>
      <c r="DCI77" s="710"/>
      <c r="DCJ77" s="710"/>
      <c r="DCK77" s="710"/>
      <c r="DCL77" s="710"/>
      <c r="DCM77" s="710"/>
      <c r="DCN77" s="710"/>
      <c r="DCO77" s="710"/>
      <c r="DCP77" s="710"/>
      <c r="DCQ77" s="710"/>
      <c r="DCR77" s="710"/>
      <c r="DCS77" s="710"/>
      <c r="DCT77" s="710"/>
      <c r="DCU77" s="710"/>
      <c r="DCV77" s="710"/>
      <c r="DCW77" s="710"/>
      <c r="DCX77" s="710"/>
      <c r="DCY77" s="710"/>
      <c r="DCZ77" s="710"/>
      <c r="DDA77" s="710"/>
      <c r="DDB77" s="710"/>
      <c r="DDC77" s="710"/>
      <c r="DDD77" s="710"/>
      <c r="DDE77" s="710"/>
      <c r="DDF77" s="710"/>
      <c r="DDG77" s="710"/>
      <c r="DDH77" s="710"/>
      <c r="DDI77" s="710"/>
      <c r="DDJ77" s="710"/>
      <c r="DDK77" s="710"/>
      <c r="DDL77" s="710"/>
      <c r="DDM77" s="710"/>
      <c r="DDN77" s="710"/>
      <c r="DDO77" s="710"/>
      <c r="DDP77" s="710"/>
      <c r="DDQ77" s="710"/>
      <c r="DDR77" s="710"/>
      <c r="DDS77" s="710"/>
      <c r="DDT77" s="710"/>
      <c r="DDU77" s="710"/>
      <c r="DDV77" s="710"/>
      <c r="DDW77" s="710"/>
      <c r="DDX77" s="710"/>
      <c r="DDY77" s="710"/>
      <c r="DDZ77" s="710"/>
      <c r="DEA77" s="710"/>
      <c r="DEB77" s="710"/>
      <c r="DEC77" s="710"/>
      <c r="DED77" s="710"/>
      <c r="DEE77" s="710"/>
      <c r="DEF77" s="710"/>
      <c r="DEG77" s="710"/>
      <c r="DEH77" s="710"/>
      <c r="DEI77" s="710"/>
      <c r="DEJ77" s="710"/>
      <c r="DEK77" s="710"/>
      <c r="DEL77" s="710"/>
      <c r="DEM77" s="710"/>
      <c r="DEN77" s="710"/>
      <c r="DEO77" s="710"/>
      <c r="DEP77" s="710"/>
      <c r="DEQ77" s="710"/>
      <c r="DER77" s="710"/>
      <c r="DES77" s="710"/>
      <c r="DET77" s="710"/>
      <c r="DEU77" s="710"/>
      <c r="DEV77" s="710"/>
      <c r="DEW77" s="710"/>
      <c r="DEX77" s="710"/>
      <c r="DEY77" s="710"/>
      <c r="DEZ77" s="710"/>
      <c r="DFA77" s="710"/>
      <c r="DFB77" s="710"/>
      <c r="DFC77" s="710"/>
      <c r="DFD77" s="710"/>
      <c r="DFE77" s="710"/>
      <c r="DFF77" s="710"/>
      <c r="DFG77" s="710"/>
      <c r="DFH77" s="710"/>
      <c r="DFI77" s="710"/>
      <c r="DFJ77" s="710"/>
      <c r="DFK77" s="710"/>
      <c r="DFL77" s="710"/>
      <c r="DFM77" s="710"/>
      <c r="DFN77" s="710"/>
      <c r="DFO77" s="710"/>
      <c r="DFP77" s="710"/>
      <c r="DFQ77" s="710"/>
      <c r="DFR77" s="710"/>
      <c r="DFS77" s="710"/>
      <c r="DFT77" s="710"/>
      <c r="DFU77" s="710"/>
      <c r="DFV77" s="710"/>
      <c r="DFW77" s="710"/>
      <c r="DFX77" s="710"/>
      <c r="DFY77" s="710"/>
      <c r="DFZ77" s="710"/>
      <c r="DGA77" s="710"/>
      <c r="DGB77" s="710"/>
      <c r="DGC77" s="710"/>
      <c r="DGD77" s="710"/>
      <c r="DGE77" s="710"/>
      <c r="DGF77" s="710"/>
      <c r="DGG77" s="710"/>
      <c r="DGH77" s="710"/>
      <c r="DGI77" s="710"/>
      <c r="DGJ77" s="710"/>
      <c r="DGK77" s="710"/>
      <c r="DGL77" s="710"/>
      <c r="DGM77" s="710"/>
      <c r="DGN77" s="710"/>
      <c r="DGO77" s="710"/>
      <c r="DGP77" s="710"/>
      <c r="DGQ77" s="710"/>
      <c r="DGR77" s="710"/>
      <c r="DGS77" s="710"/>
      <c r="DGT77" s="710"/>
      <c r="DGU77" s="710"/>
      <c r="DGV77" s="710"/>
      <c r="DGW77" s="710"/>
      <c r="DGX77" s="710"/>
      <c r="DGY77" s="710"/>
      <c r="DGZ77" s="710"/>
      <c r="DHA77" s="710"/>
      <c r="DHB77" s="710"/>
      <c r="DHC77" s="710"/>
      <c r="DHD77" s="710"/>
      <c r="DHE77" s="710"/>
      <c r="DHF77" s="710"/>
      <c r="DHG77" s="710"/>
      <c r="DHH77" s="710"/>
      <c r="DHI77" s="710"/>
      <c r="DHJ77" s="710"/>
      <c r="DHK77" s="710"/>
      <c r="DHL77" s="710"/>
      <c r="DHM77" s="710"/>
      <c r="DHN77" s="710"/>
      <c r="DHO77" s="710"/>
      <c r="DHP77" s="710"/>
      <c r="DHQ77" s="710"/>
      <c r="DHR77" s="710"/>
      <c r="DHS77" s="710"/>
      <c r="DHT77" s="710"/>
      <c r="DHU77" s="710"/>
      <c r="DHV77" s="710"/>
      <c r="DHW77" s="710"/>
      <c r="DHX77" s="710"/>
      <c r="DHY77" s="710"/>
      <c r="DHZ77" s="710"/>
      <c r="DIA77" s="710"/>
      <c r="DIB77" s="710"/>
      <c r="DIC77" s="710"/>
      <c r="DID77" s="710"/>
      <c r="DIE77" s="710"/>
      <c r="DIF77" s="710"/>
      <c r="DIG77" s="710"/>
      <c r="DIH77" s="710"/>
      <c r="DII77" s="710"/>
      <c r="DIJ77" s="710"/>
      <c r="DIK77" s="710"/>
      <c r="DIL77" s="710"/>
      <c r="DIM77" s="710"/>
      <c r="DIN77" s="710"/>
      <c r="DIO77" s="710"/>
      <c r="DIP77" s="710"/>
      <c r="DIQ77" s="710"/>
      <c r="DIR77" s="710"/>
      <c r="DIS77" s="710"/>
      <c r="DIT77" s="710"/>
      <c r="DIU77" s="710"/>
      <c r="DIV77" s="710"/>
      <c r="DIW77" s="710"/>
      <c r="DIX77" s="710"/>
      <c r="DIY77" s="710"/>
      <c r="DIZ77" s="710"/>
      <c r="DJA77" s="710"/>
      <c r="DJB77" s="710"/>
      <c r="DJC77" s="710"/>
      <c r="DJD77" s="710"/>
      <c r="DJE77" s="710"/>
      <c r="DJF77" s="710"/>
      <c r="DJG77" s="710"/>
      <c r="DJH77" s="710"/>
      <c r="DJI77" s="710"/>
      <c r="DJJ77" s="710"/>
      <c r="DJK77" s="710"/>
      <c r="DJL77" s="710"/>
      <c r="DJM77" s="710"/>
      <c r="DJN77" s="710"/>
      <c r="DJO77" s="710"/>
      <c r="DJP77" s="710"/>
      <c r="DJQ77" s="710"/>
      <c r="DJR77" s="710"/>
      <c r="DJS77" s="710"/>
      <c r="DJT77" s="710"/>
      <c r="DJU77" s="710"/>
      <c r="DJV77" s="710"/>
      <c r="DJW77" s="710"/>
      <c r="DJX77" s="710"/>
      <c r="DJY77" s="710"/>
      <c r="DJZ77" s="710"/>
      <c r="DKA77" s="710"/>
      <c r="DKB77" s="710"/>
      <c r="DKC77" s="710"/>
      <c r="DKD77" s="710"/>
      <c r="DKE77" s="710"/>
      <c r="DKF77" s="710"/>
      <c r="DKG77" s="710"/>
      <c r="DKH77" s="710"/>
      <c r="DKI77" s="710"/>
      <c r="DKJ77" s="710"/>
      <c r="DKK77" s="710"/>
      <c r="DKL77" s="710"/>
      <c r="DKM77" s="710"/>
      <c r="DKN77" s="710"/>
      <c r="DKO77" s="710"/>
      <c r="DKP77" s="710"/>
      <c r="DKQ77" s="710"/>
      <c r="DKR77" s="710"/>
      <c r="DKS77" s="710"/>
      <c r="DKT77" s="710"/>
      <c r="DKU77" s="710"/>
      <c r="DKV77" s="710"/>
      <c r="DKW77" s="710"/>
      <c r="DKX77" s="710"/>
      <c r="DKY77" s="710"/>
      <c r="DKZ77" s="710"/>
      <c r="DLA77" s="710"/>
      <c r="DLB77" s="710"/>
      <c r="DLC77" s="710"/>
      <c r="DLD77" s="710"/>
      <c r="DLE77" s="710"/>
      <c r="DLF77" s="710"/>
      <c r="DLG77" s="710"/>
      <c r="DLH77" s="710"/>
      <c r="DLI77" s="710"/>
      <c r="DLJ77" s="710"/>
      <c r="DLK77" s="710"/>
      <c r="DLL77" s="710"/>
      <c r="DLM77" s="710"/>
      <c r="DLN77" s="710"/>
      <c r="DLO77" s="710"/>
      <c r="DLP77" s="710"/>
      <c r="DLQ77" s="710"/>
      <c r="DLR77" s="710"/>
      <c r="DLS77" s="710"/>
      <c r="DLT77" s="710"/>
      <c r="DLU77" s="710"/>
      <c r="DLV77" s="710"/>
      <c r="DLW77" s="710"/>
      <c r="DLX77" s="710"/>
      <c r="DLY77" s="710"/>
      <c r="DLZ77" s="710"/>
      <c r="DMA77" s="710"/>
      <c r="DMB77" s="710"/>
      <c r="DMC77" s="710"/>
      <c r="DMD77" s="710"/>
      <c r="DME77" s="710"/>
      <c r="DMF77" s="710"/>
      <c r="DMG77" s="710"/>
      <c r="DMH77" s="710"/>
      <c r="DMI77" s="710"/>
      <c r="DMJ77" s="710"/>
      <c r="DMK77" s="710"/>
      <c r="DML77" s="710"/>
      <c r="DMM77" s="710"/>
      <c r="DMN77" s="710"/>
      <c r="DMO77" s="710"/>
      <c r="DMP77" s="710"/>
      <c r="DMQ77" s="710"/>
      <c r="DMR77" s="710"/>
      <c r="DMS77" s="710"/>
      <c r="DMT77" s="710"/>
      <c r="DMU77" s="710"/>
      <c r="DMV77" s="710"/>
      <c r="DMW77" s="710"/>
      <c r="DMX77" s="710"/>
      <c r="DMY77" s="710"/>
      <c r="DMZ77" s="710"/>
      <c r="DNA77" s="710"/>
      <c r="DNB77" s="710"/>
      <c r="DNC77" s="710"/>
      <c r="DND77" s="710"/>
      <c r="DNE77" s="710"/>
      <c r="DNF77" s="710"/>
      <c r="DNG77" s="710"/>
      <c r="DNH77" s="710"/>
      <c r="DNI77" s="710"/>
      <c r="DNJ77" s="710"/>
      <c r="DNK77" s="710"/>
      <c r="DNL77" s="710"/>
      <c r="DNM77" s="710"/>
      <c r="DNN77" s="710"/>
      <c r="DNO77" s="710"/>
      <c r="DNP77" s="710"/>
      <c r="DNQ77" s="710"/>
      <c r="DNR77" s="710"/>
      <c r="DNS77" s="710"/>
      <c r="DNT77" s="710"/>
      <c r="DNU77" s="710"/>
      <c r="DNV77" s="710"/>
      <c r="DNW77" s="710"/>
      <c r="DNX77" s="710"/>
      <c r="DNY77" s="710"/>
      <c r="DNZ77" s="710"/>
      <c r="DOA77" s="710"/>
      <c r="DOB77" s="710"/>
      <c r="DOC77" s="710"/>
      <c r="DOD77" s="710"/>
      <c r="DOE77" s="710"/>
      <c r="DOF77" s="710"/>
      <c r="DOG77" s="710"/>
      <c r="DOH77" s="710"/>
      <c r="DOI77" s="710"/>
      <c r="DOJ77" s="710"/>
      <c r="DOK77" s="710"/>
      <c r="DOL77" s="710"/>
      <c r="DOM77" s="710"/>
      <c r="DON77" s="710"/>
      <c r="DOO77" s="710"/>
      <c r="DOP77" s="710"/>
      <c r="DOQ77" s="710"/>
      <c r="DOR77" s="710"/>
      <c r="DOS77" s="710"/>
      <c r="DOT77" s="710"/>
      <c r="DOU77" s="710"/>
      <c r="DOV77" s="710"/>
      <c r="DOW77" s="710"/>
      <c r="DOX77" s="710"/>
      <c r="DOY77" s="710"/>
      <c r="DOZ77" s="710"/>
      <c r="DPA77" s="710"/>
      <c r="DPB77" s="710"/>
      <c r="DPC77" s="710"/>
      <c r="DPD77" s="710"/>
      <c r="DPE77" s="710"/>
      <c r="DPF77" s="710"/>
      <c r="DPG77" s="710"/>
      <c r="DPH77" s="710"/>
      <c r="DPI77" s="710"/>
      <c r="DPJ77" s="710"/>
      <c r="DPK77" s="710"/>
      <c r="DPL77" s="710"/>
      <c r="DPM77" s="710"/>
      <c r="DPN77" s="710"/>
      <c r="DPO77" s="710"/>
      <c r="DPP77" s="710"/>
      <c r="DPQ77" s="710"/>
      <c r="DPR77" s="710"/>
      <c r="DPS77" s="710"/>
      <c r="DPT77" s="710"/>
      <c r="DPU77" s="710"/>
      <c r="DPV77" s="710"/>
      <c r="DPW77" s="710"/>
      <c r="DPX77" s="710"/>
      <c r="DPY77" s="710"/>
      <c r="DPZ77" s="710"/>
      <c r="DQA77" s="710"/>
      <c r="DQB77" s="710"/>
      <c r="DQC77" s="710"/>
      <c r="DQD77" s="710"/>
      <c r="DQE77" s="710"/>
      <c r="DQF77" s="710"/>
      <c r="DQG77" s="710"/>
      <c r="DQH77" s="710"/>
      <c r="DQI77" s="710"/>
      <c r="DQJ77" s="710"/>
      <c r="DQK77" s="710"/>
      <c r="DQL77" s="710"/>
      <c r="DQM77" s="710"/>
      <c r="DQN77" s="710"/>
      <c r="DQO77" s="710"/>
      <c r="DQP77" s="710"/>
      <c r="DQQ77" s="710"/>
      <c r="DQR77" s="710"/>
      <c r="DQS77" s="710"/>
      <c r="DQT77" s="710"/>
      <c r="DQU77" s="710"/>
      <c r="DQV77" s="710"/>
      <c r="DQW77" s="710"/>
      <c r="DQX77" s="710"/>
      <c r="DQY77" s="710"/>
      <c r="DQZ77" s="710"/>
      <c r="DRA77" s="710"/>
      <c r="DRB77" s="710"/>
      <c r="DRC77" s="710"/>
      <c r="DRD77" s="710"/>
      <c r="DRE77" s="710"/>
      <c r="DRF77" s="710"/>
      <c r="DRG77" s="710"/>
      <c r="DRH77" s="710"/>
      <c r="DRI77" s="710"/>
      <c r="DRJ77" s="710"/>
      <c r="DRK77" s="710"/>
      <c r="DRL77" s="710"/>
      <c r="DRM77" s="710"/>
      <c r="DRN77" s="710"/>
      <c r="DRO77" s="710"/>
      <c r="DRP77" s="710"/>
      <c r="DRQ77" s="710"/>
      <c r="DRR77" s="710"/>
      <c r="DRS77" s="710"/>
      <c r="DRT77" s="710"/>
      <c r="DRU77" s="710"/>
      <c r="DRV77" s="710"/>
      <c r="DRW77" s="710"/>
      <c r="DRX77" s="710"/>
      <c r="DRY77" s="710"/>
      <c r="DRZ77" s="710"/>
      <c r="DSA77" s="710"/>
      <c r="DSB77" s="710"/>
      <c r="DSC77" s="710"/>
      <c r="DSD77" s="710"/>
      <c r="DSE77" s="710"/>
      <c r="DSF77" s="710"/>
      <c r="DSG77" s="710"/>
      <c r="DSH77" s="710"/>
      <c r="DSI77" s="710"/>
      <c r="DSJ77" s="710"/>
      <c r="DSK77" s="710"/>
      <c r="DSL77" s="710"/>
      <c r="DSM77" s="710"/>
      <c r="DSN77" s="710"/>
      <c r="DSO77" s="710"/>
      <c r="DSP77" s="710"/>
      <c r="DSQ77" s="710"/>
      <c r="DSR77" s="710"/>
      <c r="DSS77" s="710"/>
      <c r="DST77" s="710"/>
      <c r="DSU77" s="710"/>
      <c r="DSV77" s="710"/>
      <c r="DSW77" s="710"/>
      <c r="DSX77" s="710"/>
      <c r="DSY77" s="710"/>
      <c r="DSZ77" s="710"/>
      <c r="DTA77" s="710"/>
      <c r="DTB77" s="710"/>
      <c r="DTC77" s="710"/>
      <c r="DTD77" s="710"/>
      <c r="DTE77" s="710"/>
      <c r="DTF77" s="710"/>
      <c r="DTG77" s="710"/>
      <c r="DTH77" s="710"/>
      <c r="DTI77" s="710"/>
      <c r="DTJ77" s="710"/>
      <c r="DTK77" s="710"/>
      <c r="DTL77" s="710"/>
      <c r="DTM77" s="710"/>
      <c r="DTN77" s="710"/>
      <c r="DTO77" s="710"/>
      <c r="DTP77" s="710"/>
      <c r="DTQ77" s="710"/>
      <c r="DTR77" s="710"/>
      <c r="DTS77" s="710"/>
      <c r="DTT77" s="710"/>
      <c r="DTU77" s="710"/>
      <c r="DTV77" s="710"/>
      <c r="DTW77" s="710"/>
      <c r="DTX77" s="710"/>
      <c r="DTY77" s="710"/>
      <c r="DTZ77" s="710"/>
      <c r="DUA77" s="710"/>
      <c r="DUB77" s="710"/>
      <c r="DUC77" s="710"/>
      <c r="DUD77" s="710"/>
      <c r="DUE77" s="710"/>
      <c r="DUF77" s="710"/>
      <c r="DUG77" s="710"/>
      <c r="DUH77" s="710"/>
      <c r="DUI77" s="710"/>
      <c r="DUJ77" s="710"/>
      <c r="DUK77" s="710"/>
      <c r="DUL77" s="710"/>
      <c r="DUM77" s="710"/>
      <c r="DUN77" s="710"/>
      <c r="DUO77" s="710"/>
      <c r="DUP77" s="710"/>
      <c r="DUQ77" s="710"/>
      <c r="DUR77" s="710"/>
      <c r="DUS77" s="710"/>
      <c r="DUT77" s="710"/>
      <c r="DUU77" s="710"/>
      <c r="DUV77" s="710"/>
      <c r="DUW77" s="710"/>
      <c r="DUX77" s="710"/>
      <c r="DUY77" s="710"/>
      <c r="DUZ77" s="710"/>
      <c r="DVA77" s="710"/>
      <c r="DVB77" s="710"/>
      <c r="DVC77" s="710"/>
      <c r="DVD77" s="710"/>
      <c r="DVE77" s="710"/>
      <c r="DVF77" s="710"/>
      <c r="DVG77" s="710"/>
      <c r="DVH77" s="710"/>
      <c r="DVI77" s="710"/>
      <c r="DVJ77" s="710"/>
      <c r="DVK77" s="710"/>
      <c r="DVL77" s="710"/>
      <c r="DVM77" s="710"/>
      <c r="DVN77" s="710"/>
      <c r="DVO77" s="710"/>
      <c r="DVP77" s="710"/>
      <c r="DVQ77" s="710"/>
      <c r="DVR77" s="710"/>
      <c r="DVS77" s="710"/>
      <c r="DVT77" s="710"/>
      <c r="DVU77" s="710"/>
      <c r="DVV77" s="710"/>
      <c r="DVW77" s="710"/>
      <c r="DVX77" s="710"/>
      <c r="DVY77" s="710"/>
      <c r="DVZ77" s="710"/>
      <c r="DWA77" s="710"/>
      <c r="DWB77" s="710"/>
      <c r="DWC77" s="710"/>
      <c r="DWD77" s="710"/>
      <c r="DWE77" s="710"/>
      <c r="DWF77" s="710"/>
      <c r="DWG77" s="710"/>
      <c r="DWH77" s="710"/>
      <c r="DWI77" s="710"/>
      <c r="DWJ77" s="710"/>
      <c r="DWK77" s="710"/>
      <c r="DWL77" s="710"/>
      <c r="DWM77" s="710"/>
      <c r="DWN77" s="710"/>
      <c r="DWO77" s="710"/>
      <c r="DWP77" s="710"/>
      <c r="DWQ77" s="710"/>
      <c r="DWR77" s="710"/>
      <c r="DWS77" s="710"/>
      <c r="DWT77" s="710"/>
      <c r="DWU77" s="710"/>
      <c r="DWV77" s="710"/>
      <c r="DWW77" s="710"/>
      <c r="DWX77" s="710"/>
      <c r="DWY77" s="710"/>
      <c r="DWZ77" s="710"/>
      <c r="DXA77" s="710"/>
      <c r="DXB77" s="710"/>
      <c r="DXC77" s="710"/>
      <c r="DXD77" s="710"/>
      <c r="DXE77" s="710"/>
      <c r="DXF77" s="710"/>
      <c r="DXG77" s="710"/>
      <c r="DXH77" s="710"/>
      <c r="DXI77" s="710"/>
      <c r="DXJ77" s="710"/>
      <c r="DXK77" s="710"/>
      <c r="DXL77" s="710"/>
      <c r="DXM77" s="710"/>
      <c r="DXN77" s="710"/>
      <c r="DXO77" s="710"/>
      <c r="DXP77" s="710"/>
      <c r="DXQ77" s="710"/>
      <c r="DXR77" s="710"/>
      <c r="DXS77" s="710"/>
      <c r="DXT77" s="710"/>
      <c r="DXU77" s="710"/>
      <c r="DXV77" s="710"/>
      <c r="DXW77" s="710"/>
      <c r="DXX77" s="710"/>
      <c r="DXY77" s="710"/>
      <c r="DXZ77" s="710"/>
      <c r="DYA77" s="710"/>
      <c r="DYB77" s="710"/>
      <c r="DYC77" s="710"/>
      <c r="DYD77" s="710"/>
      <c r="DYE77" s="710"/>
      <c r="DYF77" s="710"/>
      <c r="DYG77" s="710"/>
      <c r="DYH77" s="710"/>
      <c r="DYI77" s="710"/>
      <c r="DYJ77" s="710"/>
      <c r="DYK77" s="710"/>
      <c r="DYL77" s="710"/>
      <c r="DYM77" s="710"/>
      <c r="DYN77" s="710"/>
      <c r="DYO77" s="710"/>
      <c r="DYP77" s="710"/>
      <c r="DYQ77" s="710"/>
      <c r="DYR77" s="710"/>
      <c r="DYS77" s="710"/>
      <c r="DYT77" s="710"/>
      <c r="DYU77" s="710"/>
      <c r="DYV77" s="710"/>
      <c r="DYW77" s="710"/>
      <c r="DYX77" s="710"/>
      <c r="DYY77" s="710"/>
      <c r="DYZ77" s="710"/>
      <c r="DZA77" s="710"/>
      <c r="DZB77" s="710"/>
      <c r="DZC77" s="710"/>
      <c r="DZD77" s="710"/>
      <c r="DZE77" s="710"/>
      <c r="DZF77" s="710"/>
      <c r="DZG77" s="710"/>
      <c r="DZH77" s="710"/>
      <c r="DZI77" s="710"/>
      <c r="DZJ77" s="710"/>
      <c r="DZK77" s="710"/>
      <c r="DZL77" s="710"/>
      <c r="DZM77" s="710"/>
      <c r="DZN77" s="710"/>
      <c r="DZO77" s="710"/>
      <c r="DZP77" s="710"/>
      <c r="DZQ77" s="710"/>
      <c r="DZR77" s="710"/>
      <c r="DZS77" s="710"/>
      <c r="DZT77" s="710"/>
      <c r="DZU77" s="710"/>
      <c r="DZV77" s="710"/>
      <c r="DZW77" s="710"/>
      <c r="DZX77" s="710"/>
      <c r="DZY77" s="710"/>
      <c r="DZZ77" s="710"/>
      <c r="EAA77" s="710"/>
      <c r="EAB77" s="710"/>
      <c r="EAC77" s="710"/>
      <c r="EAD77" s="710"/>
      <c r="EAE77" s="710"/>
      <c r="EAF77" s="710"/>
      <c r="EAG77" s="710"/>
      <c r="EAH77" s="710"/>
      <c r="EAI77" s="710"/>
      <c r="EAJ77" s="710"/>
      <c r="EAK77" s="710"/>
      <c r="EAL77" s="710"/>
      <c r="EAM77" s="710"/>
      <c r="EAN77" s="710"/>
      <c r="EAO77" s="710"/>
      <c r="EAP77" s="710"/>
      <c r="EAQ77" s="710"/>
      <c r="EAR77" s="710"/>
      <c r="EAS77" s="710"/>
      <c r="EAT77" s="710"/>
      <c r="EAU77" s="710"/>
      <c r="EAV77" s="710"/>
      <c r="EAW77" s="710"/>
      <c r="EAX77" s="710"/>
      <c r="EAY77" s="710"/>
      <c r="EAZ77" s="710"/>
      <c r="EBA77" s="710"/>
      <c r="EBB77" s="710"/>
      <c r="EBC77" s="710"/>
      <c r="EBD77" s="710"/>
      <c r="EBE77" s="710"/>
      <c r="EBF77" s="710"/>
      <c r="EBG77" s="710"/>
      <c r="EBH77" s="710"/>
      <c r="EBI77" s="710"/>
      <c r="EBJ77" s="710"/>
      <c r="EBK77" s="710"/>
      <c r="EBL77" s="710"/>
      <c r="EBM77" s="710"/>
      <c r="EBN77" s="710"/>
      <c r="EBO77" s="710"/>
      <c r="EBP77" s="710"/>
      <c r="EBQ77" s="710"/>
      <c r="EBR77" s="710"/>
      <c r="EBS77" s="710"/>
      <c r="EBT77" s="710"/>
      <c r="EBU77" s="710"/>
      <c r="EBV77" s="710"/>
      <c r="EBW77" s="710"/>
      <c r="EBX77" s="710"/>
      <c r="EBY77" s="710"/>
      <c r="EBZ77" s="710"/>
      <c r="ECA77" s="710"/>
      <c r="ECB77" s="710"/>
      <c r="ECC77" s="710"/>
      <c r="ECD77" s="710"/>
      <c r="ECE77" s="710"/>
      <c r="ECF77" s="710"/>
      <c r="ECG77" s="710"/>
      <c r="ECH77" s="710"/>
      <c r="ECI77" s="710"/>
      <c r="ECJ77" s="710"/>
      <c r="ECK77" s="710"/>
      <c r="ECL77" s="710"/>
      <c r="ECM77" s="710"/>
      <c r="ECN77" s="710"/>
      <c r="ECO77" s="710"/>
      <c r="ECP77" s="710"/>
      <c r="ECQ77" s="710"/>
      <c r="ECR77" s="710"/>
      <c r="ECS77" s="710"/>
      <c r="ECT77" s="710"/>
      <c r="ECU77" s="710"/>
      <c r="ECV77" s="710"/>
      <c r="ECW77" s="710"/>
      <c r="ECX77" s="710"/>
      <c r="ECY77" s="710"/>
      <c r="ECZ77" s="710"/>
      <c r="EDA77" s="710"/>
      <c r="EDB77" s="710"/>
      <c r="EDC77" s="710"/>
      <c r="EDD77" s="710"/>
      <c r="EDE77" s="710"/>
      <c r="EDF77" s="710"/>
      <c r="EDG77" s="710"/>
      <c r="EDH77" s="710"/>
      <c r="EDI77" s="710"/>
      <c r="EDJ77" s="710"/>
      <c r="EDK77" s="710"/>
      <c r="EDL77" s="710"/>
      <c r="EDM77" s="710"/>
      <c r="EDN77" s="710"/>
      <c r="EDO77" s="710"/>
      <c r="EDP77" s="710"/>
      <c r="EDQ77" s="710"/>
      <c r="EDR77" s="710"/>
      <c r="EDS77" s="710"/>
      <c r="EDT77" s="710"/>
      <c r="EDU77" s="710"/>
      <c r="EDV77" s="710"/>
      <c r="EDW77" s="710"/>
      <c r="EDX77" s="710"/>
      <c r="EDY77" s="710"/>
      <c r="EDZ77" s="710"/>
      <c r="EEA77" s="710"/>
      <c r="EEB77" s="710"/>
      <c r="EEC77" s="710"/>
      <c r="EED77" s="710"/>
      <c r="EEE77" s="710"/>
      <c r="EEF77" s="710"/>
      <c r="EEG77" s="710"/>
      <c r="EEH77" s="710"/>
      <c r="EEI77" s="710"/>
      <c r="EEJ77" s="710"/>
      <c r="EEK77" s="710"/>
      <c r="EEL77" s="710"/>
      <c r="EEM77" s="710"/>
      <c r="EEN77" s="710"/>
      <c r="EEO77" s="710"/>
      <c r="EEP77" s="710"/>
      <c r="EEQ77" s="710"/>
      <c r="EER77" s="710"/>
      <c r="EES77" s="710"/>
      <c r="EET77" s="710"/>
      <c r="EEU77" s="710"/>
      <c r="EEV77" s="710"/>
      <c r="EEW77" s="710"/>
      <c r="EEX77" s="710"/>
      <c r="EEY77" s="710"/>
      <c r="EEZ77" s="710"/>
      <c r="EFA77" s="710"/>
      <c r="EFB77" s="710"/>
      <c r="EFC77" s="710"/>
      <c r="EFD77" s="710"/>
      <c r="EFE77" s="710"/>
      <c r="EFF77" s="710"/>
      <c r="EFG77" s="710"/>
      <c r="EFH77" s="710"/>
      <c r="EFI77" s="710"/>
      <c r="EFJ77" s="710"/>
      <c r="EFK77" s="710"/>
      <c r="EFL77" s="710"/>
      <c r="EFM77" s="710"/>
      <c r="EFN77" s="710"/>
      <c r="EFO77" s="710"/>
      <c r="EFP77" s="710"/>
      <c r="EFQ77" s="710"/>
      <c r="EFR77" s="710"/>
      <c r="EFS77" s="710"/>
      <c r="EFT77" s="710"/>
      <c r="EFU77" s="710"/>
      <c r="EFV77" s="710"/>
      <c r="EFW77" s="710"/>
      <c r="EFX77" s="710"/>
      <c r="EFY77" s="710"/>
      <c r="EFZ77" s="710"/>
      <c r="EGA77" s="710"/>
      <c r="EGB77" s="710"/>
      <c r="EGC77" s="710"/>
      <c r="EGD77" s="710"/>
      <c r="EGE77" s="710"/>
      <c r="EGF77" s="710"/>
      <c r="EGG77" s="710"/>
      <c r="EGH77" s="710"/>
      <c r="EGI77" s="710"/>
      <c r="EGJ77" s="710"/>
      <c r="EGK77" s="710"/>
      <c r="EGL77" s="710"/>
      <c r="EGM77" s="710"/>
      <c r="EGN77" s="710"/>
      <c r="EGO77" s="710"/>
      <c r="EGP77" s="710"/>
      <c r="EGQ77" s="710"/>
      <c r="EGR77" s="710"/>
      <c r="EGS77" s="710"/>
      <c r="EGT77" s="710"/>
      <c r="EGU77" s="710"/>
      <c r="EGV77" s="710"/>
      <c r="EGW77" s="710"/>
      <c r="EGX77" s="710"/>
      <c r="EGY77" s="710"/>
      <c r="EGZ77" s="710"/>
      <c r="EHA77" s="710"/>
      <c r="EHB77" s="710"/>
      <c r="EHC77" s="710"/>
      <c r="EHD77" s="710"/>
      <c r="EHE77" s="710"/>
      <c r="EHF77" s="710"/>
      <c r="EHG77" s="710"/>
      <c r="EHH77" s="710"/>
      <c r="EHI77" s="710"/>
      <c r="EHJ77" s="710"/>
      <c r="EHK77" s="710"/>
      <c r="EHL77" s="710"/>
      <c r="EHM77" s="710"/>
      <c r="EHN77" s="710"/>
      <c r="EHO77" s="710"/>
      <c r="EHP77" s="710"/>
      <c r="EHQ77" s="710"/>
      <c r="EHR77" s="710"/>
      <c r="EHS77" s="710"/>
      <c r="EHT77" s="710"/>
      <c r="EHU77" s="710"/>
      <c r="EHV77" s="710"/>
      <c r="EHW77" s="710"/>
      <c r="EHX77" s="710"/>
      <c r="EHY77" s="710"/>
      <c r="EHZ77" s="710"/>
      <c r="EIA77" s="710"/>
      <c r="EIB77" s="710"/>
      <c r="EIC77" s="710"/>
      <c r="EID77" s="710"/>
      <c r="EIE77" s="710"/>
      <c r="EIF77" s="710"/>
      <c r="EIG77" s="710"/>
      <c r="EIH77" s="710"/>
      <c r="EII77" s="710"/>
      <c r="EIJ77" s="710"/>
      <c r="EIK77" s="710"/>
      <c r="EIL77" s="710"/>
      <c r="EIM77" s="710"/>
      <c r="EIN77" s="710"/>
      <c r="EIO77" s="710"/>
      <c r="EIP77" s="710"/>
      <c r="EIQ77" s="710"/>
      <c r="EIR77" s="710"/>
      <c r="EIS77" s="710"/>
      <c r="EIT77" s="710"/>
      <c r="EIU77" s="710"/>
      <c r="EIV77" s="710"/>
      <c r="EIW77" s="710"/>
      <c r="EIX77" s="710"/>
      <c r="EIY77" s="710"/>
      <c r="EIZ77" s="710"/>
      <c r="EJA77" s="710"/>
      <c r="EJB77" s="710"/>
      <c r="EJC77" s="710"/>
      <c r="EJD77" s="710"/>
      <c r="EJE77" s="710"/>
      <c r="EJF77" s="710"/>
      <c r="EJG77" s="710"/>
      <c r="EJH77" s="710"/>
      <c r="EJI77" s="710"/>
      <c r="EJJ77" s="710"/>
      <c r="EJK77" s="710"/>
      <c r="EJL77" s="710"/>
      <c r="EJM77" s="710"/>
      <c r="EJN77" s="710"/>
      <c r="EJO77" s="710"/>
      <c r="EJP77" s="710"/>
      <c r="EJQ77" s="710"/>
      <c r="EJR77" s="710"/>
      <c r="EJS77" s="710"/>
      <c r="EJT77" s="710"/>
      <c r="EJU77" s="710"/>
      <c r="EJV77" s="710"/>
      <c r="EJW77" s="710"/>
      <c r="EJX77" s="710"/>
      <c r="EJY77" s="710"/>
      <c r="EJZ77" s="710"/>
      <c r="EKA77" s="710"/>
      <c r="EKB77" s="710"/>
      <c r="EKC77" s="710"/>
      <c r="EKD77" s="710"/>
      <c r="EKE77" s="710"/>
      <c r="EKF77" s="710"/>
      <c r="EKG77" s="710"/>
      <c r="EKH77" s="710"/>
      <c r="EKI77" s="710"/>
      <c r="EKJ77" s="710"/>
      <c r="EKK77" s="710"/>
      <c r="EKL77" s="710"/>
      <c r="EKM77" s="710"/>
      <c r="EKN77" s="710"/>
      <c r="EKO77" s="710"/>
      <c r="EKP77" s="710"/>
      <c r="EKQ77" s="710"/>
      <c r="EKR77" s="710"/>
      <c r="EKS77" s="710"/>
      <c r="EKT77" s="710"/>
      <c r="EKU77" s="710"/>
      <c r="EKV77" s="710"/>
      <c r="EKW77" s="710"/>
      <c r="EKX77" s="710"/>
      <c r="EKY77" s="710"/>
      <c r="EKZ77" s="710"/>
      <c r="ELA77" s="710"/>
      <c r="ELB77" s="710"/>
      <c r="ELC77" s="710"/>
      <c r="ELD77" s="710"/>
      <c r="ELE77" s="710"/>
      <c r="ELF77" s="710"/>
      <c r="ELG77" s="710"/>
      <c r="ELH77" s="710"/>
      <c r="ELI77" s="710"/>
      <c r="ELJ77" s="710"/>
      <c r="ELK77" s="710"/>
      <c r="ELL77" s="710"/>
      <c r="ELM77" s="710"/>
      <c r="ELN77" s="710"/>
      <c r="ELO77" s="710"/>
      <c r="ELP77" s="710"/>
      <c r="ELQ77" s="710"/>
      <c r="ELR77" s="710"/>
      <c r="ELS77" s="710"/>
      <c r="ELT77" s="710"/>
      <c r="ELU77" s="710"/>
      <c r="ELV77" s="710"/>
      <c r="ELW77" s="710"/>
      <c r="ELX77" s="710"/>
      <c r="ELY77" s="710"/>
      <c r="ELZ77" s="710"/>
      <c r="EMA77" s="710"/>
      <c r="EMB77" s="710"/>
      <c r="EMC77" s="710"/>
      <c r="EMD77" s="710"/>
      <c r="EME77" s="710"/>
      <c r="EMF77" s="710"/>
      <c r="EMG77" s="710"/>
      <c r="EMH77" s="710"/>
      <c r="EMI77" s="710"/>
      <c r="EMJ77" s="710"/>
      <c r="EMK77" s="710"/>
      <c r="EML77" s="710"/>
      <c r="EMM77" s="710"/>
      <c r="EMN77" s="710"/>
      <c r="EMO77" s="710"/>
      <c r="EMP77" s="710"/>
      <c r="EMQ77" s="710"/>
      <c r="EMR77" s="710"/>
      <c r="EMS77" s="710"/>
      <c r="EMT77" s="710"/>
      <c r="EMU77" s="710"/>
      <c r="EMV77" s="710"/>
      <c r="EMW77" s="710"/>
      <c r="EMX77" s="710"/>
      <c r="EMY77" s="710"/>
      <c r="EMZ77" s="710"/>
      <c r="ENA77" s="710"/>
      <c r="ENB77" s="710"/>
      <c r="ENC77" s="710"/>
      <c r="END77" s="710"/>
      <c r="ENE77" s="710"/>
      <c r="ENF77" s="710"/>
      <c r="ENG77" s="710"/>
      <c r="ENH77" s="710"/>
      <c r="ENI77" s="710"/>
      <c r="ENJ77" s="710"/>
      <c r="ENK77" s="710"/>
      <c r="ENL77" s="710"/>
      <c r="ENM77" s="710"/>
      <c r="ENN77" s="710"/>
      <c r="ENO77" s="710"/>
      <c r="ENP77" s="710"/>
      <c r="ENQ77" s="710"/>
      <c r="ENR77" s="710"/>
      <c r="ENS77" s="710"/>
      <c r="ENT77" s="710"/>
      <c r="ENU77" s="710"/>
      <c r="ENV77" s="710"/>
      <c r="ENW77" s="710"/>
      <c r="ENX77" s="710"/>
      <c r="ENY77" s="710"/>
      <c r="ENZ77" s="710"/>
      <c r="EOA77" s="710"/>
      <c r="EOB77" s="710"/>
      <c r="EOC77" s="710"/>
      <c r="EOD77" s="710"/>
      <c r="EOE77" s="710"/>
      <c r="EOF77" s="710"/>
      <c r="EOG77" s="710"/>
      <c r="EOH77" s="710"/>
      <c r="EOI77" s="710"/>
      <c r="EOJ77" s="710"/>
      <c r="EOK77" s="710"/>
      <c r="EOL77" s="710"/>
      <c r="EOM77" s="710"/>
      <c r="EON77" s="710"/>
      <c r="EOO77" s="710"/>
      <c r="EOP77" s="710"/>
      <c r="EOQ77" s="710"/>
      <c r="EOR77" s="710"/>
      <c r="EOS77" s="710"/>
      <c r="EOT77" s="710"/>
      <c r="EOU77" s="710"/>
      <c r="EOV77" s="710"/>
      <c r="EOW77" s="710"/>
      <c r="EOX77" s="710"/>
      <c r="EOY77" s="710"/>
      <c r="EOZ77" s="710"/>
      <c r="EPA77" s="710"/>
      <c r="EPB77" s="710"/>
      <c r="EPC77" s="710"/>
      <c r="EPD77" s="710"/>
      <c r="EPE77" s="710"/>
      <c r="EPF77" s="710"/>
      <c r="EPG77" s="710"/>
      <c r="EPH77" s="710"/>
      <c r="EPI77" s="710"/>
      <c r="EPJ77" s="710"/>
      <c r="EPK77" s="710"/>
      <c r="EPL77" s="710"/>
      <c r="EPM77" s="710"/>
      <c r="EPN77" s="710"/>
      <c r="EPO77" s="710"/>
      <c r="EPP77" s="710"/>
      <c r="EPQ77" s="710"/>
      <c r="EPR77" s="710"/>
      <c r="EPS77" s="710"/>
      <c r="EPT77" s="710"/>
      <c r="EPU77" s="710"/>
      <c r="EPV77" s="710"/>
      <c r="EPW77" s="710"/>
      <c r="EPX77" s="710"/>
      <c r="EPY77" s="710"/>
      <c r="EPZ77" s="710"/>
      <c r="EQA77" s="710"/>
      <c r="EQB77" s="710"/>
      <c r="EQC77" s="710"/>
      <c r="EQD77" s="710"/>
      <c r="EQE77" s="710"/>
      <c r="EQF77" s="710"/>
      <c r="EQG77" s="710"/>
      <c r="EQH77" s="710"/>
      <c r="EQI77" s="710"/>
      <c r="EQJ77" s="710"/>
      <c r="EQK77" s="710"/>
      <c r="EQL77" s="710"/>
      <c r="EQM77" s="710"/>
      <c r="EQN77" s="710"/>
      <c r="EQO77" s="710"/>
      <c r="EQP77" s="710"/>
      <c r="EQQ77" s="710"/>
      <c r="EQR77" s="710"/>
      <c r="EQS77" s="710"/>
      <c r="EQT77" s="710"/>
      <c r="EQU77" s="710"/>
      <c r="EQV77" s="710"/>
      <c r="EQW77" s="710"/>
      <c r="EQX77" s="710"/>
      <c r="EQY77" s="710"/>
      <c r="EQZ77" s="710"/>
      <c r="ERA77" s="710"/>
      <c r="ERB77" s="710"/>
      <c r="ERC77" s="710"/>
      <c r="ERD77" s="710"/>
      <c r="ERE77" s="710"/>
      <c r="ERF77" s="710"/>
      <c r="ERG77" s="710"/>
      <c r="ERH77" s="710"/>
      <c r="ERI77" s="710"/>
      <c r="ERJ77" s="710"/>
      <c r="ERK77" s="710"/>
      <c r="ERL77" s="710"/>
      <c r="ERM77" s="710"/>
      <c r="ERN77" s="710"/>
      <c r="ERO77" s="710"/>
      <c r="ERP77" s="710"/>
      <c r="ERQ77" s="710"/>
      <c r="ERR77" s="710"/>
      <c r="ERS77" s="710"/>
      <c r="ERT77" s="710"/>
      <c r="ERU77" s="710"/>
      <c r="ERV77" s="710"/>
      <c r="ERW77" s="710"/>
      <c r="ERX77" s="710"/>
      <c r="ERY77" s="710"/>
      <c r="ERZ77" s="710"/>
      <c r="ESA77" s="710"/>
      <c r="ESB77" s="710"/>
      <c r="ESC77" s="710"/>
      <c r="ESD77" s="710"/>
      <c r="ESE77" s="710"/>
      <c r="ESF77" s="710"/>
      <c r="ESG77" s="710"/>
      <c r="ESH77" s="710"/>
      <c r="ESI77" s="710"/>
      <c r="ESJ77" s="710"/>
      <c r="ESK77" s="710"/>
      <c r="ESL77" s="710"/>
      <c r="ESM77" s="710"/>
      <c r="ESN77" s="710"/>
      <c r="ESO77" s="710"/>
      <c r="ESP77" s="710"/>
      <c r="ESQ77" s="710"/>
      <c r="ESR77" s="710"/>
      <c r="ESS77" s="710"/>
      <c r="EST77" s="710"/>
      <c r="ESU77" s="710"/>
      <c r="ESV77" s="710"/>
      <c r="ESW77" s="710"/>
      <c r="ESX77" s="710"/>
      <c r="ESY77" s="710"/>
      <c r="ESZ77" s="710"/>
      <c r="ETA77" s="710"/>
      <c r="ETB77" s="710"/>
      <c r="ETC77" s="710"/>
      <c r="ETD77" s="710"/>
      <c r="ETE77" s="710"/>
      <c r="ETF77" s="710"/>
      <c r="ETG77" s="710"/>
      <c r="ETH77" s="710"/>
      <c r="ETI77" s="710"/>
      <c r="ETJ77" s="710"/>
      <c r="ETK77" s="710"/>
      <c r="ETL77" s="710"/>
      <c r="ETM77" s="710"/>
      <c r="ETN77" s="710"/>
      <c r="ETO77" s="710"/>
      <c r="ETP77" s="710"/>
      <c r="ETQ77" s="710"/>
      <c r="ETR77" s="710"/>
      <c r="ETS77" s="710"/>
      <c r="ETT77" s="710"/>
      <c r="ETU77" s="710"/>
      <c r="ETV77" s="710"/>
      <c r="ETW77" s="710"/>
      <c r="ETX77" s="710"/>
      <c r="ETY77" s="710"/>
      <c r="ETZ77" s="710"/>
      <c r="EUA77" s="710"/>
      <c r="EUB77" s="710"/>
      <c r="EUC77" s="710"/>
      <c r="EUD77" s="710"/>
      <c r="EUE77" s="710"/>
      <c r="EUF77" s="710"/>
      <c r="EUG77" s="710"/>
      <c r="EUH77" s="710"/>
      <c r="EUI77" s="710"/>
      <c r="EUJ77" s="710"/>
      <c r="EUK77" s="710"/>
      <c r="EUL77" s="710"/>
      <c r="EUM77" s="710"/>
      <c r="EUN77" s="710"/>
      <c r="EUO77" s="710"/>
      <c r="EUP77" s="710"/>
      <c r="EUQ77" s="710"/>
      <c r="EUR77" s="710"/>
      <c r="EUS77" s="710"/>
      <c r="EUT77" s="710"/>
      <c r="EUU77" s="710"/>
      <c r="EUV77" s="710"/>
      <c r="EUW77" s="710"/>
      <c r="EUX77" s="710"/>
      <c r="EUY77" s="710"/>
      <c r="EUZ77" s="710"/>
      <c r="EVA77" s="710"/>
      <c r="EVB77" s="710"/>
      <c r="EVC77" s="710"/>
      <c r="EVD77" s="710"/>
      <c r="EVE77" s="710"/>
      <c r="EVF77" s="710"/>
      <c r="EVG77" s="710"/>
      <c r="EVH77" s="710"/>
      <c r="EVI77" s="710"/>
      <c r="EVJ77" s="710"/>
      <c r="EVK77" s="710"/>
      <c r="EVL77" s="710"/>
      <c r="EVM77" s="710"/>
      <c r="EVN77" s="710"/>
      <c r="EVO77" s="710"/>
      <c r="EVP77" s="710"/>
      <c r="EVQ77" s="710"/>
      <c r="EVR77" s="710"/>
      <c r="EVS77" s="710"/>
      <c r="EVT77" s="710"/>
      <c r="EVU77" s="710"/>
      <c r="EVV77" s="710"/>
      <c r="EVW77" s="710"/>
      <c r="EVX77" s="710"/>
      <c r="EVY77" s="710"/>
      <c r="EVZ77" s="710"/>
      <c r="EWA77" s="710"/>
      <c r="EWB77" s="710"/>
      <c r="EWC77" s="710"/>
      <c r="EWD77" s="710"/>
      <c r="EWE77" s="710"/>
      <c r="EWF77" s="710"/>
      <c r="EWG77" s="710"/>
      <c r="EWH77" s="710"/>
      <c r="EWI77" s="710"/>
      <c r="EWJ77" s="710"/>
      <c r="EWK77" s="710"/>
      <c r="EWL77" s="710"/>
      <c r="EWM77" s="710"/>
      <c r="EWN77" s="710"/>
      <c r="EWO77" s="710"/>
      <c r="EWP77" s="710"/>
      <c r="EWQ77" s="710"/>
      <c r="EWR77" s="710"/>
      <c r="EWS77" s="710"/>
      <c r="EWT77" s="710"/>
      <c r="EWU77" s="710"/>
      <c r="EWV77" s="710"/>
      <c r="EWW77" s="710"/>
      <c r="EWX77" s="710"/>
      <c r="EWY77" s="710"/>
      <c r="EWZ77" s="710"/>
      <c r="EXA77" s="710"/>
      <c r="EXB77" s="710"/>
      <c r="EXC77" s="710"/>
      <c r="EXD77" s="710"/>
      <c r="EXE77" s="710"/>
      <c r="EXF77" s="710"/>
      <c r="EXG77" s="710"/>
      <c r="EXH77" s="710"/>
      <c r="EXI77" s="710"/>
      <c r="EXJ77" s="710"/>
      <c r="EXK77" s="710"/>
      <c r="EXL77" s="710"/>
      <c r="EXM77" s="710"/>
      <c r="EXN77" s="710"/>
      <c r="EXO77" s="710"/>
      <c r="EXP77" s="710"/>
      <c r="EXQ77" s="710"/>
      <c r="EXR77" s="710"/>
      <c r="EXS77" s="710"/>
      <c r="EXT77" s="710"/>
      <c r="EXU77" s="710"/>
      <c r="EXV77" s="710"/>
      <c r="EXW77" s="710"/>
      <c r="EXX77" s="710"/>
      <c r="EXY77" s="710"/>
      <c r="EXZ77" s="710"/>
      <c r="EYA77" s="710"/>
      <c r="EYB77" s="710"/>
      <c r="EYC77" s="710"/>
      <c r="EYD77" s="710"/>
      <c r="EYE77" s="710"/>
      <c r="EYF77" s="710"/>
      <c r="EYG77" s="710"/>
      <c r="EYH77" s="710"/>
      <c r="EYI77" s="710"/>
      <c r="EYJ77" s="710"/>
      <c r="EYK77" s="710"/>
      <c r="EYL77" s="710"/>
      <c r="EYM77" s="710"/>
      <c r="EYN77" s="710"/>
      <c r="EYO77" s="710"/>
      <c r="EYP77" s="710"/>
      <c r="EYQ77" s="710"/>
      <c r="EYR77" s="710"/>
      <c r="EYS77" s="710"/>
      <c r="EYT77" s="710"/>
      <c r="EYU77" s="710"/>
      <c r="EYV77" s="710"/>
      <c r="EYW77" s="710"/>
      <c r="EYX77" s="710"/>
      <c r="EYY77" s="710"/>
      <c r="EYZ77" s="710"/>
      <c r="EZA77" s="710"/>
      <c r="EZB77" s="710"/>
      <c r="EZC77" s="710"/>
      <c r="EZD77" s="710"/>
      <c r="EZE77" s="710"/>
      <c r="EZF77" s="710"/>
      <c r="EZG77" s="710"/>
      <c r="EZH77" s="710"/>
      <c r="EZI77" s="710"/>
      <c r="EZJ77" s="710"/>
      <c r="EZK77" s="710"/>
      <c r="EZL77" s="710"/>
      <c r="EZM77" s="710"/>
      <c r="EZN77" s="710"/>
      <c r="EZO77" s="710"/>
      <c r="EZP77" s="710"/>
      <c r="EZQ77" s="710"/>
      <c r="EZR77" s="710"/>
      <c r="EZS77" s="710"/>
      <c r="EZT77" s="710"/>
      <c r="EZU77" s="710"/>
      <c r="EZV77" s="710"/>
      <c r="EZW77" s="710"/>
      <c r="EZX77" s="710"/>
      <c r="EZY77" s="710"/>
      <c r="EZZ77" s="710"/>
      <c r="FAA77" s="710"/>
      <c r="FAB77" s="710"/>
      <c r="FAC77" s="710"/>
      <c r="FAD77" s="710"/>
      <c r="FAE77" s="710"/>
      <c r="FAF77" s="710"/>
      <c r="FAG77" s="710"/>
      <c r="FAH77" s="710"/>
      <c r="FAI77" s="710"/>
      <c r="FAJ77" s="710"/>
      <c r="FAK77" s="710"/>
      <c r="FAL77" s="710"/>
      <c r="FAM77" s="710"/>
      <c r="FAN77" s="710"/>
      <c r="FAO77" s="710"/>
      <c r="FAP77" s="710"/>
      <c r="FAQ77" s="710"/>
      <c r="FAR77" s="710"/>
      <c r="FAS77" s="710"/>
      <c r="FAT77" s="710"/>
      <c r="FAU77" s="710"/>
      <c r="FAV77" s="710"/>
      <c r="FAW77" s="710"/>
      <c r="FAX77" s="710"/>
      <c r="FAY77" s="710"/>
      <c r="FAZ77" s="710"/>
      <c r="FBA77" s="710"/>
      <c r="FBB77" s="710"/>
      <c r="FBC77" s="710"/>
      <c r="FBD77" s="710"/>
      <c r="FBE77" s="710"/>
      <c r="FBF77" s="710"/>
      <c r="FBG77" s="710"/>
      <c r="FBH77" s="710"/>
      <c r="FBI77" s="710"/>
      <c r="FBJ77" s="710"/>
      <c r="FBK77" s="710"/>
      <c r="FBL77" s="710"/>
      <c r="FBM77" s="710"/>
      <c r="FBN77" s="710"/>
      <c r="FBO77" s="710"/>
      <c r="FBP77" s="710"/>
      <c r="FBQ77" s="710"/>
      <c r="FBR77" s="710"/>
      <c r="FBS77" s="710"/>
      <c r="FBT77" s="710"/>
      <c r="FBU77" s="710"/>
      <c r="FBV77" s="710"/>
      <c r="FBW77" s="710"/>
      <c r="FBX77" s="710"/>
      <c r="FBY77" s="710"/>
      <c r="FBZ77" s="710"/>
      <c r="FCA77" s="710"/>
      <c r="FCB77" s="710"/>
      <c r="FCC77" s="710"/>
      <c r="FCD77" s="710"/>
      <c r="FCE77" s="710"/>
      <c r="FCF77" s="710"/>
      <c r="FCG77" s="710"/>
      <c r="FCH77" s="710"/>
      <c r="FCI77" s="710"/>
      <c r="FCJ77" s="710"/>
      <c r="FCK77" s="710"/>
      <c r="FCL77" s="710"/>
      <c r="FCM77" s="710"/>
      <c r="FCN77" s="710"/>
      <c r="FCO77" s="710"/>
      <c r="FCP77" s="710"/>
      <c r="FCQ77" s="710"/>
      <c r="FCR77" s="710"/>
      <c r="FCS77" s="710"/>
      <c r="FCT77" s="710"/>
      <c r="FCU77" s="710"/>
      <c r="FCV77" s="710"/>
      <c r="FCW77" s="710"/>
      <c r="FCX77" s="710"/>
      <c r="FCY77" s="710"/>
      <c r="FCZ77" s="710"/>
      <c r="FDA77" s="710"/>
      <c r="FDB77" s="710"/>
      <c r="FDC77" s="710"/>
      <c r="FDD77" s="710"/>
      <c r="FDE77" s="710"/>
      <c r="FDF77" s="710"/>
      <c r="FDG77" s="710"/>
      <c r="FDH77" s="710"/>
      <c r="FDI77" s="710"/>
      <c r="FDJ77" s="710"/>
      <c r="FDK77" s="710"/>
      <c r="FDL77" s="710"/>
      <c r="FDM77" s="710"/>
      <c r="FDN77" s="710"/>
      <c r="FDO77" s="710"/>
      <c r="FDP77" s="710"/>
      <c r="FDQ77" s="710"/>
      <c r="FDR77" s="710"/>
      <c r="FDS77" s="710"/>
      <c r="FDT77" s="710"/>
      <c r="FDU77" s="710"/>
      <c r="FDV77" s="710"/>
      <c r="FDW77" s="710"/>
      <c r="FDX77" s="710"/>
      <c r="FDY77" s="710"/>
      <c r="FDZ77" s="710"/>
      <c r="FEA77" s="710"/>
      <c r="FEB77" s="710"/>
      <c r="FEC77" s="710"/>
      <c r="FED77" s="710"/>
      <c r="FEE77" s="710"/>
      <c r="FEF77" s="710"/>
      <c r="FEG77" s="710"/>
      <c r="FEH77" s="710"/>
      <c r="FEI77" s="710"/>
      <c r="FEJ77" s="710"/>
      <c r="FEK77" s="710"/>
      <c r="FEL77" s="710"/>
      <c r="FEM77" s="710"/>
      <c r="FEN77" s="710"/>
      <c r="FEO77" s="710"/>
      <c r="FEP77" s="710"/>
      <c r="FEQ77" s="710"/>
      <c r="FER77" s="710"/>
      <c r="FES77" s="710"/>
      <c r="FET77" s="710"/>
      <c r="FEU77" s="710"/>
      <c r="FEV77" s="710"/>
      <c r="FEW77" s="710"/>
      <c r="FEX77" s="710"/>
      <c r="FEY77" s="710"/>
      <c r="FEZ77" s="710"/>
      <c r="FFA77" s="710"/>
      <c r="FFB77" s="710"/>
      <c r="FFC77" s="710"/>
      <c r="FFD77" s="710"/>
      <c r="FFE77" s="710"/>
      <c r="FFF77" s="710"/>
      <c r="FFG77" s="710"/>
      <c r="FFH77" s="710"/>
      <c r="FFI77" s="710"/>
      <c r="FFJ77" s="710"/>
      <c r="FFK77" s="710"/>
      <c r="FFL77" s="710"/>
      <c r="FFM77" s="710"/>
      <c r="FFN77" s="710"/>
      <c r="FFO77" s="710"/>
      <c r="FFP77" s="710"/>
      <c r="FFQ77" s="710"/>
      <c r="FFR77" s="710"/>
      <c r="FFS77" s="710"/>
      <c r="FFT77" s="710"/>
      <c r="FFU77" s="710"/>
      <c r="FFV77" s="710"/>
      <c r="FFW77" s="710"/>
      <c r="FFX77" s="710"/>
      <c r="FFY77" s="710"/>
      <c r="FFZ77" s="710"/>
      <c r="FGA77" s="710"/>
      <c r="FGB77" s="710"/>
      <c r="FGC77" s="710"/>
      <c r="FGD77" s="710"/>
      <c r="FGE77" s="710"/>
      <c r="FGF77" s="710"/>
      <c r="FGG77" s="710"/>
      <c r="FGH77" s="710"/>
      <c r="FGI77" s="710"/>
      <c r="FGJ77" s="710"/>
      <c r="FGK77" s="710"/>
      <c r="FGL77" s="710"/>
      <c r="FGM77" s="710"/>
      <c r="FGN77" s="710"/>
      <c r="FGO77" s="710"/>
      <c r="FGP77" s="710"/>
      <c r="FGQ77" s="710"/>
      <c r="FGR77" s="710"/>
      <c r="FGS77" s="710"/>
      <c r="FGT77" s="710"/>
      <c r="FGU77" s="710"/>
      <c r="FGV77" s="710"/>
      <c r="FGW77" s="710"/>
      <c r="FGX77" s="710"/>
      <c r="FGY77" s="710"/>
      <c r="FGZ77" s="710"/>
      <c r="FHA77" s="710"/>
      <c r="FHB77" s="710"/>
      <c r="FHC77" s="710"/>
      <c r="FHD77" s="710"/>
      <c r="FHE77" s="710"/>
      <c r="FHF77" s="710"/>
      <c r="FHG77" s="710"/>
      <c r="FHH77" s="710"/>
      <c r="FHI77" s="710"/>
      <c r="FHJ77" s="710"/>
      <c r="FHK77" s="710"/>
      <c r="FHL77" s="710"/>
      <c r="FHM77" s="710"/>
      <c r="FHN77" s="710"/>
      <c r="FHO77" s="710"/>
      <c r="FHP77" s="710"/>
      <c r="FHQ77" s="710"/>
      <c r="FHR77" s="710"/>
      <c r="FHS77" s="710"/>
      <c r="FHT77" s="710"/>
      <c r="FHU77" s="710"/>
      <c r="FHV77" s="710"/>
      <c r="FHW77" s="710"/>
      <c r="FHX77" s="710"/>
      <c r="FHY77" s="710"/>
      <c r="FHZ77" s="710"/>
      <c r="FIA77" s="710"/>
      <c r="FIB77" s="710"/>
      <c r="FIC77" s="710"/>
      <c r="FID77" s="710"/>
      <c r="FIE77" s="710"/>
      <c r="FIF77" s="710"/>
      <c r="FIG77" s="710"/>
      <c r="FIH77" s="710"/>
      <c r="FII77" s="710"/>
      <c r="FIJ77" s="710"/>
      <c r="FIK77" s="710"/>
      <c r="FIL77" s="710"/>
      <c r="FIM77" s="710"/>
      <c r="FIN77" s="710"/>
      <c r="FIO77" s="710"/>
      <c r="FIP77" s="710"/>
      <c r="FIQ77" s="710"/>
      <c r="FIR77" s="710"/>
      <c r="FIS77" s="710"/>
      <c r="FIT77" s="710"/>
      <c r="FIU77" s="710"/>
      <c r="FIV77" s="710"/>
      <c r="FIW77" s="710"/>
      <c r="FIX77" s="710"/>
      <c r="FIY77" s="710"/>
      <c r="FIZ77" s="710"/>
      <c r="FJA77" s="710"/>
      <c r="FJB77" s="710"/>
      <c r="FJC77" s="710"/>
      <c r="FJD77" s="710"/>
      <c r="FJE77" s="710"/>
      <c r="FJF77" s="710"/>
      <c r="FJG77" s="710"/>
      <c r="FJH77" s="710"/>
      <c r="FJI77" s="710"/>
      <c r="FJJ77" s="710"/>
      <c r="FJK77" s="710"/>
      <c r="FJL77" s="710"/>
      <c r="FJM77" s="710"/>
      <c r="FJN77" s="710"/>
      <c r="FJO77" s="710"/>
      <c r="FJP77" s="710"/>
      <c r="FJQ77" s="710"/>
      <c r="FJR77" s="710"/>
      <c r="FJS77" s="710"/>
      <c r="FJT77" s="710"/>
      <c r="FJU77" s="710"/>
      <c r="FJV77" s="710"/>
      <c r="FJW77" s="710"/>
      <c r="FJX77" s="710"/>
      <c r="FJY77" s="710"/>
      <c r="FJZ77" s="710"/>
      <c r="FKA77" s="710"/>
      <c r="FKB77" s="710"/>
      <c r="FKC77" s="710"/>
      <c r="FKD77" s="710"/>
      <c r="FKE77" s="710"/>
      <c r="FKF77" s="710"/>
      <c r="FKG77" s="710"/>
      <c r="FKH77" s="710"/>
      <c r="FKI77" s="710"/>
      <c r="FKJ77" s="710"/>
      <c r="FKK77" s="710"/>
      <c r="FKL77" s="710"/>
      <c r="FKM77" s="710"/>
      <c r="FKN77" s="710"/>
      <c r="FKO77" s="710"/>
      <c r="FKP77" s="710"/>
      <c r="FKQ77" s="710"/>
      <c r="FKR77" s="710"/>
      <c r="FKS77" s="710"/>
      <c r="FKT77" s="710"/>
      <c r="FKU77" s="710"/>
      <c r="FKV77" s="710"/>
      <c r="FKW77" s="710"/>
      <c r="FKX77" s="710"/>
      <c r="FKY77" s="710"/>
      <c r="FKZ77" s="710"/>
      <c r="FLA77" s="710"/>
      <c r="FLB77" s="710"/>
      <c r="FLC77" s="710"/>
      <c r="FLD77" s="710"/>
      <c r="FLE77" s="710"/>
      <c r="FLF77" s="710"/>
      <c r="FLG77" s="710"/>
      <c r="FLH77" s="710"/>
      <c r="FLI77" s="710"/>
      <c r="FLJ77" s="710"/>
      <c r="FLK77" s="710"/>
      <c r="FLL77" s="710"/>
      <c r="FLM77" s="710"/>
      <c r="FLN77" s="710"/>
      <c r="FLO77" s="710"/>
      <c r="FLP77" s="710"/>
      <c r="FLQ77" s="710"/>
      <c r="FLR77" s="710"/>
      <c r="FLS77" s="710"/>
      <c r="FLT77" s="710"/>
      <c r="FLU77" s="710"/>
      <c r="FLV77" s="710"/>
      <c r="FLW77" s="710"/>
      <c r="FLX77" s="710"/>
      <c r="FLY77" s="710"/>
      <c r="FLZ77" s="710"/>
      <c r="FMA77" s="710"/>
      <c r="FMB77" s="710"/>
      <c r="FMC77" s="710"/>
      <c r="FMD77" s="710"/>
      <c r="FME77" s="710"/>
      <c r="FMF77" s="710"/>
      <c r="FMG77" s="710"/>
      <c r="FMH77" s="710"/>
      <c r="FMI77" s="710"/>
      <c r="FMJ77" s="710"/>
      <c r="FMK77" s="710"/>
      <c r="FML77" s="710"/>
      <c r="FMM77" s="710"/>
      <c r="FMN77" s="710"/>
      <c r="FMO77" s="710"/>
      <c r="FMP77" s="710"/>
      <c r="FMQ77" s="710"/>
      <c r="FMR77" s="710"/>
      <c r="FMS77" s="710"/>
      <c r="FMT77" s="710"/>
      <c r="FMU77" s="710"/>
      <c r="FMV77" s="710"/>
      <c r="FMW77" s="710"/>
      <c r="FMX77" s="710"/>
      <c r="FMY77" s="710"/>
      <c r="FMZ77" s="710"/>
      <c r="FNA77" s="710"/>
      <c r="FNB77" s="710"/>
      <c r="FNC77" s="710"/>
      <c r="FND77" s="710"/>
      <c r="FNE77" s="710"/>
      <c r="FNF77" s="710"/>
      <c r="FNG77" s="710"/>
      <c r="FNH77" s="710"/>
      <c r="FNI77" s="710"/>
      <c r="FNJ77" s="710"/>
      <c r="FNK77" s="710"/>
      <c r="FNL77" s="710"/>
      <c r="FNM77" s="710"/>
      <c r="FNN77" s="710"/>
      <c r="FNO77" s="710"/>
      <c r="FNP77" s="710"/>
      <c r="FNQ77" s="710"/>
      <c r="FNR77" s="710"/>
      <c r="FNS77" s="710"/>
      <c r="FNT77" s="710"/>
      <c r="FNU77" s="710"/>
      <c r="FNV77" s="710"/>
      <c r="FNW77" s="710"/>
      <c r="FNX77" s="710"/>
      <c r="FNY77" s="710"/>
      <c r="FNZ77" s="710"/>
      <c r="FOA77" s="710"/>
      <c r="FOB77" s="710"/>
      <c r="FOC77" s="710"/>
      <c r="FOD77" s="710"/>
      <c r="FOE77" s="710"/>
      <c r="FOF77" s="710"/>
      <c r="FOG77" s="710"/>
      <c r="FOH77" s="710"/>
      <c r="FOI77" s="710"/>
      <c r="FOJ77" s="710"/>
      <c r="FOK77" s="710"/>
      <c r="FOL77" s="710"/>
      <c r="FOM77" s="710"/>
      <c r="FON77" s="710"/>
      <c r="FOO77" s="710"/>
      <c r="FOP77" s="710"/>
      <c r="FOQ77" s="710"/>
      <c r="FOR77" s="710"/>
      <c r="FOS77" s="710"/>
      <c r="FOT77" s="710"/>
      <c r="FOU77" s="710"/>
      <c r="FOV77" s="710"/>
      <c r="FOW77" s="710"/>
      <c r="FOX77" s="710"/>
      <c r="FOY77" s="710"/>
      <c r="FOZ77" s="710"/>
      <c r="FPA77" s="710"/>
      <c r="FPB77" s="710"/>
      <c r="FPC77" s="710"/>
      <c r="FPD77" s="710"/>
      <c r="FPE77" s="710"/>
      <c r="FPF77" s="710"/>
      <c r="FPG77" s="710"/>
      <c r="FPH77" s="710"/>
      <c r="FPI77" s="710"/>
      <c r="FPJ77" s="710"/>
      <c r="FPK77" s="710"/>
      <c r="FPL77" s="710"/>
      <c r="FPM77" s="710"/>
      <c r="FPN77" s="710"/>
      <c r="FPO77" s="710"/>
      <c r="FPP77" s="710"/>
      <c r="FPQ77" s="710"/>
      <c r="FPR77" s="710"/>
      <c r="FPS77" s="710"/>
      <c r="FPT77" s="710"/>
      <c r="FPU77" s="710"/>
      <c r="FPV77" s="710"/>
      <c r="FPW77" s="710"/>
      <c r="FPX77" s="710"/>
      <c r="FPY77" s="710"/>
      <c r="FPZ77" s="710"/>
      <c r="FQA77" s="710"/>
      <c r="FQB77" s="710"/>
      <c r="FQC77" s="710"/>
      <c r="FQD77" s="710"/>
      <c r="FQE77" s="710"/>
      <c r="FQF77" s="710"/>
      <c r="FQG77" s="710"/>
      <c r="FQH77" s="710"/>
      <c r="FQI77" s="710"/>
      <c r="FQJ77" s="710"/>
      <c r="FQK77" s="710"/>
      <c r="FQL77" s="710"/>
      <c r="FQM77" s="710"/>
      <c r="FQN77" s="710"/>
      <c r="FQO77" s="710"/>
      <c r="FQP77" s="710"/>
      <c r="FQQ77" s="710"/>
      <c r="FQR77" s="710"/>
      <c r="FQS77" s="710"/>
      <c r="FQT77" s="710"/>
      <c r="FQU77" s="710"/>
      <c r="FQV77" s="710"/>
      <c r="FQW77" s="710"/>
      <c r="FQX77" s="710"/>
      <c r="FQY77" s="710"/>
      <c r="FQZ77" s="710"/>
      <c r="FRA77" s="710"/>
      <c r="FRB77" s="710"/>
      <c r="FRC77" s="710"/>
      <c r="FRD77" s="710"/>
      <c r="FRE77" s="710"/>
      <c r="FRF77" s="710"/>
      <c r="FRG77" s="710"/>
      <c r="FRH77" s="710"/>
      <c r="FRI77" s="710"/>
      <c r="FRJ77" s="710"/>
      <c r="FRK77" s="710"/>
      <c r="FRL77" s="710"/>
      <c r="FRM77" s="710"/>
      <c r="FRN77" s="710"/>
      <c r="FRO77" s="710"/>
      <c r="FRP77" s="710"/>
      <c r="FRQ77" s="710"/>
      <c r="FRR77" s="710"/>
      <c r="FRS77" s="710"/>
      <c r="FRT77" s="710"/>
      <c r="FRU77" s="710"/>
      <c r="FRV77" s="710"/>
      <c r="FRW77" s="710"/>
      <c r="FRX77" s="710"/>
      <c r="FRY77" s="710"/>
      <c r="FRZ77" s="710"/>
      <c r="FSA77" s="710"/>
      <c r="FSB77" s="710"/>
      <c r="FSC77" s="710"/>
      <c r="FSD77" s="710"/>
      <c r="FSE77" s="710"/>
      <c r="FSF77" s="710"/>
      <c r="FSG77" s="710"/>
      <c r="FSH77" s="710"/>
      <c r="FSI77" s="710"/>
      <c r="FSJ77" s="710"/>
      <c r="FSK77" s="710"/>
      <c r="FSL77" s="710"/>
      <c r="FSM77" s="710"/>
      <c r="FSN77" s="710"/>
      <c r="FSO77" s="710"/>
      <c r="FSP77" s="710"/>
      <c r="FSQ77" s="710"/>
      <c r="FSR77" s="710"/>
      <c r="FSS77" s="710"/>
      <c r="FST77" s="710"/>
      <c r="FSU77" s="710"/>
      <c r="FSV77" s="710"/>
      <c r="FSW77" s="710"/>
      <c r="FSX77" s="710"/>
      <c r="FSY77" s="710"/>
      <c r="FSZ77" s="710"/>
      <c r="FTA77" s="710"/>
      <c r="FTB77" s="710"/>
      <c r="FTC77" s="710"/>
      <c r="FTD77" s="710"/>
      <c r="FTE77" s="710"/>
      <c r="FTF77" s="710"/>
      <c r="FTG77" s="710"/>
      <c r="FTH77" s="710"/>
      <c r="FTI77" s="710"/>
      <c r="FTJ77" s="710"/>
      <c r="FTK77" s="710"/>
      <c r="FTL77" s="710"/>
      <c r="FTM77" s="710"/>
      <c r="FTN77" s="710"/>
      <c r="FTO77" s="710"/>
      <c r="FTP77" s="710"/>
      <c r="FTQ77" s="710"/>
      <c r="FTR77" s="710"/>
      <c r="FTS77" s="710"/>
      <c r="FTT77" s="710"/>
      <c r="FTU77" s="710"/>
      <c r="FTV77" s="710"/>
      <c r="FTW77" s="710"/>
      <c r="FTX77" s="710"/>
      <c r="FTY77" s="710"/>
      <c r="FTZ77" s="710"/>
      <c r="FUA77" s="710"/>
      <c r="FUB77" s="710"/>
      <c r="FUC77" s="710"/>
      <c r="FUD77" s="710"/>
      <c r="FUE77" s="710"/>
      <c r="FUF77" s="710"/>
      <c r="FUG77" s="710"/>
      <c r="FUH77" s="710"/>
      <c r="FUI77" s="710"/>
      <c r="FUJ77" s="710"/>
      <c r="FUK77" s="710"/>
      <c r="FUL77" s="710"/>
      <c r="FUM77" s="710"/>
      <c r="FUN77" s="710"/>
      <c r="FUO77" s="710"/>
      <c r="FUP77" s="710"/>
      <c r="FUQ77" s="710"/>
      <c r="FUR77" s="710"/>
      <c r="FUS77" s="710"/>
      <c r="FUT77" s="710"/>
      <c r="FUU77" s="710"/>
      <c r="FUV77" s="710"/>
      <c r="FUW77" s="710"/>
      <c r="FUX77" s="710"/>
      <c r="FUY77" s="710"/>
      <c r="FUZ77" s="710"/>
      <c r="FVA77" s="710"/>
      <c r="FVB77" s="710"/>
      <c r="FVC77" s="710"/>
      <c r="FVD77" s="710"/>
      <c r="FVE77" s="710"/>
      <c r="FVF77" s="710"/>
      <c r="FVG77" s="710"/>
      <c r="FVH77" s="710"/>
      <c r="FVI77" s="710"/>
      <c r="FVJ77" s="710"/>
      <c r="FVK77" s="710"/>
      <c r="FVL77" s="710"/>
      <c r="FVM77" s="710"/>
      <c r="FVN77" s="710"/>
      <c r="FVO77" s="710"/>
      <c r="FVP77" s="710"/>
      <c r="FVQ77" s="710"/>
      <c r="FVR77" s="710"/>
      <c r="FVS77" s="710"/>
      <c r="FVT77" s="710"/>
      <c r="FVU77" s="710"/>
      <c r="FVV77" s="710"/>
      <c r="FVW77" s="710"/>
      <c r="FVX77" s="710"/>
      <c r="FVY77" s="710"/>
      <c r="FVZ77" s="710"/>
      <c r="FWA77" s="710"/>
      <c r="FWB77" s="710"/>
      <c r="FWC77" s="710"/>
      <c r="FWD77" s="710"/>
      <c r="FWE77" s="710"/>
      <c r="FWF77" s="710"/>
      <c r="FWG77" s="710"/>
      <c r="FWH77" s="710"/>
      <c r="FWI77" s="710"/>
      <c r="FWJ77" s="710"/>
      <c r="FWK77" s="710"/>
      <c r="FWL77" s="710"/>
      <c r="FWM77" s="710"/>
      <c r="FWN77" s="710"/>
      <c r="FWO77" s="710"/>
      <c r="FWP77" s="710"/>
      <c r="FWQ77" s="710"/>
      <c r="FWR77" s="710"/>
      <c r="FWS77" s="710"/>
      <c r="FWT77" s="710"/>
      <c r="FWU77" s="710"/>
      <c r="FWV77" s="710"/>
      <c r="FWW77" s="710"/>
      <c r="FWX77" s="710"/>
      <c r="FWY77" s="710"/>
      <c r="FWZ77" s="710"/>
      <c r="FXA77" s="710"/>
      <c r="FXB77" s="710"/>
      <c r="FXC77" s="710"/>
      <c r="FXD77" s="710"/>
      <c r="FXE77" s="710"/>
      <c r="FXF77" s="710"/>
      <c r="FXG77" s="710"/>
      <c r="FXH77" s="710"/>
      <c r="FXI77" s="710"/>
      <c r="FXJ77" s="710"/>
      <c r="FXK77" s="710"/>
      <c r="FXL77" s="710"/>
      <c r="FXM77" s="710"/>
      <c r="FXN77" s="710"/>
      <c r="FXO77" s="710"/>
      <c r="FXP77" s="710"/>
      <c r="FXQ77" s="710"/>
      <c r="FXR77" s="710"/>
      <c r="FXS77" s="710"/>
      <c r="FXT77" s="710"/>
      <c r="FXU77" s="710"/>
      <c r="FXV77" s="710"/>
      <c r="FXW77" s="710"/>
      <c r="FXX77" s="710"/>
      <c r="FXY77" s="710"/>
      <c r="FXZ77" s="710"/>
      <c r="FYA77" s="710"/>
      <c r="FYB77" s="710"/>
      <c r="FYC77" s="710"/>
      <c r="FYD77" s="710"/>
      <c r="FYE77" s="710"/>
      <c r="FYF77" s="710"/>
      <c r="FYG77" s="710"/>
      <c r="FYH77" s="710"/>
      <c r="FYI77" s="710"/>
      <c r="FYJ77" s="710"/>
      <c r="FYK77" s="710"/>
      <c r="FYL77" s="710"/>
      <c r="FYM77" s="710"/>
      <c r="FYN77" s="710"/>
      <c r="FYO77" s="710"/>
      <c r="FYP77" s="710"/>
      <c r="FYQ77" s="710"/>
      <c r="FYR77" s="710"/>
      <c r="FYS77" s="710"/>
      <c r="FYT77" s="710"/>
      <c r="FYU77" s="710"/>
      <c r="FYV77" s="710"/>
      <c r="FYW77" s="710"/>
      <c r="FYX77" s="710"/>
      <c r="FYY77" s="710"/>
      <c r="FYZ77" s="710"/>
      <c r="FZA77" s="710"/>
      <c r="FZB77" s="710"/>
      <c r="FZC77" s="710"/>
      <c r="FZD77" s="710"/>
      <c r="FZE77" s="710"/>
      <c r="FZF77" s="710"/>
      <c r="FZG77" s="710"/>
      <c r="FZH77" s="710"/>
      <c r="FZI77" s="710"/>
      <c r="FZJ77" s="710"/>
      <c r="FZK77" s="710"/>
      <c r="FZL77" s="710"/>
      <c r="FZM77" s="710"/>
      <c r="FZN77" s="710"/>
      <c r="FZO77" s="710"/>
      <c r="FZP77" s="710"/>
      <c r="FZQ77" s="710"/>
      <c r="FZR77" s="710"/>
      <c r="FZS77" s="710"/>
      <c r="FZT77" s="710"/>
      <c r="FZU77" s="710"/>
      <c r="FZV77" s="710"/>
      <c r="FZW77" s="710"/>
      <c r="FZX77" s="710"/>
      <c r="FZY77" s="710"/>
      <c r="FZZ77" s="710"/>
      <c r="GAA77" s="710"/>
      <c r="GAB77" s="710"/>
      <c r="GAC77" s="710"/>
      <c r="GAD77" s="710"/>
      <c r="GAE77" s="710"/>
      <c r="GAF77" s="710"/>
      <c r="GAG77" s="710"/>
      <c r="GAH77" s="710"/>
      <c r="GAI77" s="710"/>
      <c r="GAJ77" s="710"/>
      <c r="GAK77" s="710"/>
      <c r="GAL77" s="710"/>
      <c r="GAM77" s="710"/>
      <c r="GAN77" s="710"/>
      <c r="GAO77" s="710"/>
      <c r="GAP77" s="710"/>
      <c r="GAQ77" s="710"/>
      <c r="GAR77" s="710"/>
      <c r="GAS77" s="710"/>
      <c r="GAT77" s="710"/>
      <c r="GAU77" s="710"/>
      <c r="GAV77" s="710"/>
      <c r="GAW77" s="710"/>
      <c r="GAX77" s="710"/>
      <c r="GAY77" s="710"/>
      <c r="GAZ77" s="710"/>
      <c r="GBA77" s="710"/>
      <c r="GBB77" s="710"/>
      <c r="GBC77" s="710"/>
      <c r="GBD77" s="710"/>
      <c r="GBE77" s="710"/>
      <c r="GBF77" s="710"/>
      <c r="GBG77" s="710"/>
      <c r="GBH77" s="710"/>
      <c r="GBI77" s="710"/>
      <c r="GBJ77" s="710"/>
      <c r="GBK77" s="710"/>
      <c r="GBL77" s="710"/>
      <c r="GBM77" s="710"/>
      <c r="GBN77" s="710"/>
      <c r="GBO77" s="710"/>
      <c r="GBP77" s="710"/>
      <c r="GBQ77" s="710"/>
      <c r="GBR77" s="710"/>
      <c r="GBS77" s="710"/>
      <c r="GBT77" s="710"/>
      <c r="GBU77" s="710"/>
      <c r="GBV77" s="710"/>
      <c r="GBW77" s="710"/>
      <c r="GBX77" s="710"/>
      <c r="GBY77" s="710"/>
      <c r="GBZ77" s="710"/>
      <c r="GCA77" s="710"/>
      <c r="GCB77" s="710"/>
      <c r="GCC77" s="710"/>
      <c r="GCD77" s="710"/>
      <c r="GCE77" s="710"/>
      <c r="GCF77" s="710"/>
      <c r="GCG77" s="710"/>
      <c r="GCH77" s="710"/>
      <c r="GCI77" s="710"/>
      <c r="GCJ77" s="710"/>
      <c r="GCK77" s="710"/>
      <c r="GCL77" s="710"/>
      <c r="GCM77" s="710"/>
      <c r="GCN77" s="710"/>
      <c r="GCO77" s="710"/>
      <c r="GCP77" s="710"/>
      <c r="GCQ77" s="710"/>
      <c r="GCR77" s="710"/>
      <c r="GCS77" s="710"/>
      <c r="GCT77" s="710"/>
      <c r="GCU77" s="710"/>
      <c r="GCV77" s="710"/>
      <c r="GCW77" s="710"/>
      <c r="GCX77" s="710"/>
      <c r="GCY77" s="710"/>
      <c r="GCZ77" s="710"/>
      <c r="GDA77" s="710"/>
      <c r="GDB77" s="710"/>
      <c r="GDC77" s="710"/>
      <c r="GDD77" s="710"/>
      <c r="GDE77" s="710"/>
      <c r="GDF77" s="710"/>
      <c r="GDG77" s="710"/>
      <c r="GDH77" s="710"/>
      <c r="GDI77" s="710"/>
      <c r="GDJ77" s="710"/>
      <c r="GDK77" s="710"/>
      <c r="GDL77" s="710"/>
      <c r="GDM77" s="710"/>
      <c r="GDN77" s="710"/>
      <c r="GDO77" s="710"/>
      <c r="GDP77" s="710"/>
      <c r="GDQ77" s="710"/>
      <c r="GDR77" s="710"/>
      <c r="GDS77" s="710"/>
      <c r="GDT77" s="710"/>
      <c r="GDU77" s="710"/>
      <c r="GDV77" s="710"/>
      <c r="GDW77" s="710"/>
      <c r="GDX77" s="710"/>
      <c r="GDY77" s="710"/>
      <c r="GDZ77" s="710"/>
      <c r="GEA77" s="710"/>
      <c r="GEB77" s="710"/>
      <c r="GEC77" s="710"/>
      <c r="GED77" s="710"/>
      <c r="GEE77" s="710"/>
      <c r="GEF77" s="710"/>
      <c r="GEG77" s="710"/>
      <c r="GEH77" s="710"/>
      <c r="GEI77" s="710"/>
      <c r="GEJ77" s="710"/>
      <c r="GEK77" s="710"/>
      <c r="GEL77" s="710"/>
      <c r="GEM77" s="710"/>
      <c r="GEN77" s="710"/>
      <c r="GEO77" s="710"/>
      <c r="GEP77" s="710"/>
      <c r="GEQ77" s="710"/>
      <c r="GER77" s="710"/>
      <c r="GES77" s="710"/>
      <c r="GET77" s="710"/>
      <c r="GEU77" s="710"/>
      <c r="GEV77" s="710"/>
      <c r="GEW77" s="710"/>
      <c r="GEX77" s="710"/>
      <c r="GEY77" s="710"/>
      <c r="GEZ77" s="710"/>
      <c r="GFA77" s="710"/>
      <c r="GFB77" s="710"/>
      <c r="GFC77" s="710"/>
      <c r="GFD77" s="710"/>
      <c r="GFE77" s="710"/>
      <c r="GFF77" s="710"/>
      <c r="GFG77" s="710"/>
      <c r="GFH77" s="710"/>
      <c r="GFI77" s="710"/>
      <c r="GFJ77" s="710"/>
      <c r="GFK77" s="710"/>
      <c r="GFL77" s="710"/>
      <c r="GFM77" s="710"/>
      <c r="GFN77" s="710"/>
      <c r="GFO77" s="710"/>
      <c r="GFP77" s="710"/>
      <c r="GFQ77" s="710"/>
      <c r="GFR77" s="710"/>
      <c r="GFS77" s="710"/>
      <c r="GFT77" s="710"/>
      <c r="GFU77" s="710"/>
      <c r="GFV77" s="710"/>
      <c r="GFW77" s="710"/>
      <c r="GFX77" s="710"/>
      <c r="GFY77" s="710"/>
      <c r="GFZ77" s="710"/>
      <c r="GGA77" s="710"/>
      <c r="GGB77" s="710"/>
      <c r="GGC77" s="710"/>
      <c r="GGD77" s="710"/>
      <c r="GGE77" s="710"/>
      <c r="GGF77" s="710"/>
      <c r="GGG77" s="710"/>
      <c r="GGH77" s="710"/>
      <c r="GGI77" s="710"/>
      <c r="GGJ77" s="710"/>
      <c r="GGK77" s="710"/>
      <c r="GGL77" s="710"/>
      <c r="GGM77" s="710"/>
      <c r="GGN77" s="710"/>
      <c r="GGO77" s="710"/>
      <c r="GGP77" s="710"/>
      <c r="GGQ77" s="710"/>
      <c r="GGR77" s="710"/>
      <c r="GGS77" s="710"/>
      <c r="GGT77" s="710"/>
      <c r="GGU77" s="710"/>
      <c r="GGV77" s="710"/>
      <c r="GGW77" s="710"/>
      <c r="GGX77" s="710"/>
      <c r="GGY77" s="710"/>
      <c r="GGZ77" s="710"/>
      <c r="GHA77" s="710"/>
      <c r="GHB77" s="710"/>
      <c r="GHC77" s="710"/>
      <c r="GHD77" s="710"/>
      <c r="GHE77" s="710"/>
      <c r="GHF77" s="710"/>
      <c r="GHG77" s="710"/>
      <c r="GHH77" s="710"/>
      <c r="GHI77" s="710"/>
      <c r="GHJ77" s="710"/>
      <c r="GHK77" s="710"/>
      <c r="GHL77" s="710"/>
      <c r="GHM77" s="710"/>
      <c r="GHN77" s="710"/>
      <c r="GHO77" s="710"/>
      <c r="GHP77" s="710"/>
      <c r="GHQ77" s="710"/>
      <c r="GHR77" s="710"/>
      <c r="GHS77" s="710"/>
      <c r="GHT77" s="710"/>
      <c r="GHU77" s="710"/>
      <c r="GHV77" s="710"/>
      <c r="GHW77" s="710"/>
      <c r="GHX77" s="710"/>
      <c r="GHY77" s="710"/>
      <c r="GHZ77" s="710"/>
      <c r="GIA77" s="710"/>
      <c r="GIB77" s="710"/>
      <c r="GIC77" s="710"/>
      <c r="GID77" s="710"/>
      <c r="GIE77" s="710"/>
      <c r="GIF77" s="710"/>
      <c r="GIG77" s="710"/>
      <c r="GIH77" s="710"/>
      <c r="GII77" s="710"/>
      <c r="GIJ77" s="710"/>
      <c r="GIK77" s="710"/>
      <c r="GIL77" s="710"/>
      <c r="GIM77" s="710"/>
      <c r="GIN77" s="710"/>
      <c r="GIO77" s="710"/>
      <c r="GIP77" s="710"/>
      <c r="GIQ77" s="710"/>
      <c r="GIR77" s="710"/>
      <c r="GIS77" s="710"/>
      <c r="GIT77" s="710"/>
      <c r="GIU77" s="710"/>
      <c r="GIV77" s="710"/>
      <c r="GIW77" s="710"/>
      <c r="GIX77" s="710"/>
      <c r="GIY77" s="710"/>
      <c r="GIZ77" s="710"/>
      <c r="GJA77" s="710"/>
      <c r="GJB77" s="710"/>
      <c r="GJC77" s="710"/>
      <c r="GJD77" s="710"/>
      <c r="GJE77" s="710"/>
      <c r="GJF77" s="710"/>
      <c r="GJG77" s="710"/>
      <c r="GJH77" s="710"/>
      <c r="GJI77" s="710"/>
      <c r="GJJ77" s="710"/>
      <c r="GJK77" s="710"/>
      <c r="GJL77" s="710"/>
      <c r="GJM77" s="710"/>
      <c r="GJN77" s="710"/>
      <c r="GJO77" s="710"/>
      <c r="GJP77" s="710"/>
      <c r="GJQ77" s="710"/>
      <c r="GJR77" s="710"/>
      <c r="GJS77" s="710"/>
      <c r="GJT77" s="710"/>
      <c r="GJU77" s="710"/>
      <c r="GJV77" s="710"/>
      <c r="GJW77" s="710"/>
      <c r="GJX77" s="710"/>
      <c r="GJY77" s="710"/>
      <c r="GJZ77" s="710"/>
      <c r="GKA77" s="710"/>
      <c r="GKB77" s="710"/>
      <c r="GKC77" s="710"/>
      <c r="GKD77" s="710"/>
      <c r="GKE77" s="710"/>
      <c r="GKF77" s="710"/>
      <c r="GKG77" s="710"/>
      <c r="GKH77" s="710"/>
      <c r="GKI77" s="710"/>
      <c r="GKJ77" s="710"/>
      <c r="GKK77" s="710"/>
      <c r="GKL77" s="710"/>
      <c r="GKM77" s="710"/>
      <c r="GKN77" s="710"/>
      <c r="GKO77" s="710"/>
      <c r="GKP77" s="710"/>
      <c r="GKQ77" s="710"/>
      <c r="GKR77" s="710"/>
      <c r="GKS77" s="710"/>
      <c r="GKT77" s="710"/>
      <c r="GKU77" s="710"/>
      <c r="GKV77" s="710"/>
      <c r="GKW77" s="710"/>
      <c r="GKX77" s="710"/>
      <c r="GKY77" s="710"/>
      <c r="GKZ77" s="710"/>
      <c r="GLA77" s="710"/>
      <c r="GLB77" s="710"/>
      <c r="GLC77" s="710"/>
      <c r="GLD77" s="710"/>
      <c r="GLE77" s="710"/>
      <c r="GLF77" s="710"/>
      <c r="GLG77" s="710"/>
      <c r="GLH77" s="710"/>
      <c r="GLI77" s="710"/>
      <c r="GLJ77" s="710"/>
      <c r="GLK77" s="710"/>
      <c r="GLL77" s="710"/>
      <c r="GLM77" s="710"/>
      <c r="GLN77" s="710"/>
      <c r="GLO77" s="710"/>
      <c r="GLP77" s="710"/>
      <c r="GLQ77" s="710"/>
      <c r="GLR77" s="710"/>
      <c r="GLS77" s="710"/>
      <c r="GLT77" s="710"/>
      <c r="GLU77" s="710"/>
      <c r="GLV77" s="710"/>
      <c r="GLW77" s="710"/>
      <c r="GLX77" s="710"/>
      <c r="GLY77" s="710"/>
      <c r="GLZ77" s="710"/>
      <c r="GMA77" s="710"/>
      <c r="GMB77" s="710"/>
      <c r="GMC77" s="710"/>
      <c r="GMD77" s="710"/>
      <c r="GME77" s="710"/>
      <c r="GMF77" s="710"/>
      <c r="GMG77" s="710"/>
      <c r="GMH77" s="710"/>
      <c r="GMI77" s="710"/>
      <c r="GMJ77" s="710"/>
      <c r="GMK77" s="710"/>
      <c r="GML77" s="710"/>
      <c r="GMM77" s="710"/>
      <c r="GMN77" s="710"/>
      <c r="GMO77" s="710"/>
      <c r="GMP77" s="710"/>
      <c r="GMQ77" s="710"/>
      <c r="GMR77" s="710"/>
      <c r="GMS77" s="710"/>
      <c r="GMT77" s="710"/>
      <c r="GMU77" s="710"/>
      <c r="GMV77" s="710"/>
      <c r="GMW77" s="710"/>
      <c r="GMX77" s="710"/>
      <c r="GMY77" s="710"/>
      <c r="GMZ77" s="710"/>
      <c r="GNA77" s="710"/>
      <c r="GNB77" s="710"/>
      <c r="GNC77" s="710"/>
      <c r="GND77" s="710"/>
      <c r="GNE77" s="710"/>
      <c r="GNF77" s="710"/>
      <c r="GNG77" s="710"/>
      <c r="GNH77" s="710"/>
      <c r="GNI77" s="710"/>
      <c r="GNJ77" s="710"/>
      <c r="GNK77" s="710"/>
      <c r="GNL77" s="710"/>
      <c r="GNM77" s="710"/>
      <c r="GNN77" s="710"/>
      <c r="GNO77" s="710"/>
      <c r="GNP77" s="710"/>
      <c r="GNQ77" s="710"/>
      <c r="GNR77" s="710"/>
      <c r="GNS77" s="710"/>
      <c r="GNT77" s="710"/>
      <c r="GNU77" s="710"/>
      <c r="GNV77" s="710"/>
      <c r="GNW77" s="710"/>
      <c r="GNX77" s="710"/>
      <c r="GNY77" s="710"/>
      <c r="GNZ77" s="710"/>
      <c r="GOA77" s="710"/>
      <c r="GOB77" s="710"/>
      <c r="GOC77" s="710"/>
      <c r="GOD77" s="710"/>
      <c r="GOE77" s="710"/>
      <c r="GOF77" s="710"/>
      <c r="GOG77" s="710"/>
      <c r="GOH77" s="710"/>
      <c r="GOI77" s="710"/>
      <c r="GOJ77" s="710"/>
      <c r="GOK77" s="710"/>
      <c r="GOL77" s="710"/>
      <c r="GOM77" s="710"/>
      <c r="GON77" s="710"/>
      <c r="GOO77" s="710"/>
      <c r="GOP77" s="710"/>
      <c r="GOQ77" s="710"/>
      <c r="GOR77" s="710"/>
      <c r="GOS77" s="710"/>
      <c r="GOT77" s="710"/>
      <c r="GOU77" s="710"/>
      <c r="GOV77" s="710"/>
      <c r="GOW77" s="710"/>
      <c r="GOX77" s="710"/>
      <c r="GOY77" s="710"/>
      <c r="GOZ77" s="710"/>
      <c r="GPA77" s="710"/>
      <c r="GPB77" s="710"/>
      <c r="GPC77" s="710"/>
      <c r="GPD77" s="710"/>
      <c r="GPE77" s="710"/>
      <c r="GPF77" s="710"/>
      <c r="GPG77" s="710"/>
      <c r="GPH77" s="710"/>
      <c r="GPI77" s="710"/>
      <c r="GPJ77" s="710"/>
      <c r="GPK77" s="710"/>
      <c r="GPL77" s="710"/>
      <c r="GPM77" s="710"/>
      <c r="GPN77" s="710"/>
      <c r="GPO77" s="710"/>
      <c r="GPP77" s="710"/>
      <c r="GPQ77" s="710"/>
      <c r="GPR77" s="710"/>
      <c r="GPS77" s="710"/>
      <c r="GPT77" s="710"/>
      <c r="GPU77" s="710"/>
      <c r="GPV77" s="710"/>
      <c r="GPW77" s="710"/>
      <c r="GPX77" s="710"/>
      <c r="GPY77" s="710"/>
      <c r="GPZ77" s="710"/>
      <c r="GQA77" s="710"/>
      <c r="GQB77" s="710"/>
      <c r="GQC77" s="710"/>
      <c r="GQD77" s="710"/>
      <c r="GQE77" s="710"/>
      <c r="GQF77" s="710"/>
      <c r="GQG77" s="710"/>
      <c r="GQH77" s="710"/>
      <c r="GQI77" s="710"/>
      <c r="GQJ77" s="710"/>
      <c r="GQK77" s="710"/>
      <c r="GQL77" s="710"/>
      <c r="GQM77" s="710"/>
      <c r="GQN77" s="710"/>
      <c r="GQO77" s="710"/>
      <c r="GQP77" s="710"/>
      <c r="GQQ77" s="710"/>
      <c r="GQR77" s="710"/>
      <c r="GQS77" s="710"/>
      <c r="GQT77" s="710"/>
      <c r="GQU77" s="710"/>
      <c r="GQV77" s="710"/>
      <c r="GQW77" s="710"/>
      <c r="GQX77" s="710"/>
      <c r="GQY77" s="710"/>
      <c r="GQZ77" s="710"/>
      <c r="GRA77" s="710"/>
      <c r="GRB77" s="710"/>
      <c r="GRC77" s="710"/>
      <c r="GRD77" s="710"/>
      <c r="GRE77" s="710"/>
      <c r="GRF77" s="710"/>
      <c r="GRG77" s="710"/>
      <c r="GRH77" s="710"/>
      <c r="GRI77" s="710"/>
      <c r="GRJ77" s="710"/>
      <c r="GRK77" s="710"/>
      <c r="GRL77" s="710"/>
      <c r="GRM77" s="710"/>
      <c r="GRN77" s="710"/>
      <c r="GRO77" s="710"/>
      <c r="GRP77" s="710"/>
      <c r="GRQ77" s="710"/>
      <c r="GRR77" s="710"/>
      <c r="GRS77" s="710"/>
      <c r="GRT77" s="710"/>
      <c r="GRU77" s="710"/>
      <c r="GRV77" s="710"/>
      <c r="GRW77" s="710"/>
      <c r="GRX77" s="710"/>
      <c r="GRY77" s="710"/>
      <c r="GRZ77" s="710"/>
      <c r="GSA77" s="710"/>
      <c r="GSB77" s="710"/>
      <c r="GSC77" s="710"/>
      <c r="GSD77" s="710"/>
      <c r="GSE77" s="710"/>
      <c r="GSF77" s="710"/>
      <c r="GSG77" s="710"/>
      <c r="GSH77" s="710"/>
      <c r="GSI77" s="710"/>
      <c r="GSJ77" s="710"/>
      <c r="GSK77" s="710"/>
      <c r="GSL77" s="710"/>
      <c r="GSM77" s="710"/>
      <c r="GSN77" s="710"/>
      <c r="GSO77" s="710"/>
      <c r="GSP77" s="710"/>
      <c r="GSQ77" s="710"/>
      <c r="GSR77" s="710"/>
      <c r="GSS77" s="710"/>
      <c r="GST77" s="710"/>
      <c r="GSU77" s="710"/>
      <c r="GSV77" s="710"/>
      <c r="GSW77" s="710"/>
      <c r="GSX77" s="710"/>
      <c r="GSY77" s="710"/>
      <c r="GSZ77" s="710"/>
      <c r="GTA77" s="710"/>
      <c r="GTB77" s="710"/>
      <c r="GTC77" s="710"/>
      <c r="GTD77" s="710"/>
      <c r="GTE77" s="710"/>
      <c r="GTF77" s="710"/>
      <c r="GTG77" s="710"/>
      <c r="GTH77" s="710"/>
      <c r="GTI77" s="710"/>
      <c r="GTJ77" s="710"/>
      <c r="GTK77" s="710"/>
      <c r="GTL77" s="710"/>
      <c r="GTM77" s="710"/>
      <c r="GTN77" s="710"/>
      <c r="GTO77" s="710"/>
      <c r="GTP77" s="710"/>
      <c r="GTQ77" s="710"/>
      <c r="GTR77" s="710"/>
      <c r="GTS77" s="710"/>
      <c r="GTT77" s="710"/>
      <c r="GTU77" s="710"/>
      <c r="GTV77" s="710"/>
      <c r="GTW77" s="710"/>
      <c r="GTX77" s="710"/>
      <c r="GTY77" s="710"/>
      <c r="GTZ77" s="710"/>
      <c r="GUA77" s="710"/>
      <c r="GUB77" s="710"/>
      <c r="GUC77" s="710"/>
      <c r="GUD77" s="710"/>
      <c r="GUE77" s="710"/>
      <c r="GUF77" s="710"/>
      <c r="GUG77" s="710"/>
      <c r="GUH77" s="710"/>
      <c r="GUI77" s="710"/>
      <c r="GUJ77" s="710"/>
      <c r="GUK77" s="710"/>
      <c r="GUL77" s="710"/>
      <c r="GUM77" s="710"/>
      <c r="GUN77" s="710"/>
      <c r="GUO77" s="710"/>
      <c r="GUP77" s="710"/>
      <c r="GUQ77" s="710"/>
      <c r="GUR77" s="710"/>
      <c r="GUS77" s="710"/>
      <c r="GUT77" s="710"/>
      <c r="GUU77" s="710"/>
      <c r="GUV77" s="710"/>
      <c r="GUW77" s="710"/>
      <c r="GUX77" s="710"/>
      <c r="GUY77" s="710"/>
      <c r="GUZ77" s="710"/>
      <c r="GVA77" s="710"/>
      <c r="GVB77" s="710"/>
      <c r="GVC77" s="710"/>
      <c r="GVD77" s="710"/>
      <c r="GVE77" s="710"/>
      <c r="GVF77" s="710"/>
      <c r="GVG77" s="710"/>
      <c r="GVH77" s="710"/>
      <c r="GVI77" s="710"/>
      <c r="GVJ77" s="710"/>
      <c r="GVK77" s="710"/>
      <c r="GVL77" s="710"/>
      <c r="GVM77" s="710"/>
      <c r="GVN77" s="710"/>
      <c r="GVO77" s="710"/>
      <c r="GVP77" s="710"/>
      <c r="GVQ77" s="710"/>
      <c r="GVR77" s="710"/>
      <c r="GVS77" s="710"/>
      <c r="GVT77" s="710"/>
      <c r="GVU77" s="710"/>
      <c r="GVV77" s="710"/>
      <c r="GVW77" s="710"/>
      <c r="GVX77" s="710"/>
      <c r="GVY77" s="710"/>
      <c r="GVZ77" s="710"/>
      <c r="GWA77" s="710"/>
      <c r="GWB77" s="710"/>
      <c r="GWC77" s="710"/>
      <c r="GWD77" s="710"/>
      <c r="GWE77" s="710"/>
      <c r="GWF77" s="710"/>
      <c r="GWG77" s="710"/>
      <c r="GWH77" s="710"/>
      <c r="GWI77" s="710"/>
      <c r="GWJ77" s="710"/>
      <c r="GWK77" s="710"/>
      <c r="GWL77" s="710"/>
      <c r="GWM77" s="710"/>
      <c r="GWN77" s="710"/>
      <c r="GWO77" s="710"/>
      <c r="GWP77" s="710"/>
      <c r="GWQ77" s="710"/>
      <c r="GWR77" s="710"/>
      <c r="GWS77" s="710"/>
      <c r="GWT77" s="710"/>
      <c r="GWU77" s="710"/>
      <c r="GWV77" s="710"/>
      <c r="GWW77" s="710"/>
      <c r="GWX77" s="710"/>
      <c r="GWY77" s="710"/>
      <c r="GWZ77" s="710"/>
      <c r="GXA77" s="710"/>
      <c r="GXB77" s="710"/>
      <c r="GXC77" s="710"/>
      <c r="GXD77" s="710"/>
      <c r="GXE77" s="710"/>
      <c r="GXF77" s="710"/>
      <c r="GXG77" s="710"/>
      <c r="GXH77" s="710"/>
      <c r="GXI77" s="710"/>
      <c r="GXJ77" s="710"/>
      <c r="GXK77" s="710"/>
      <c r="GXL77" s="710"/>
      <c r="GXM77" s="710"/>
      <c r="GXN77" s="710"/>
      <c r="GXO77" s="710"/>
      <c r="GXP77" s="710"/>
      <c r="GXQ77" s="710"/>
      <c r="GXR77" s="710"/>
      <c r="GXS77" s="710"/>
      <c r="GXT77" s="710"/>
      <c r="GXU77" s="710"/>
      <c r="GXV77" s="710"/>
      <c r="GXW77" s="710"/>
      <c r="GXX77" s="710"/>
      <c r="GXY77" s="710"/>
      <c r="GXZ77" s="710"/>
      <c r="GYA77" s="710"/>
      <c r="GYB77" s="710"/>
      <c r="GYC77" s="710"/>
      <c r="GYD77" s="710"/>
      <c r="GYE77" s="710"/>
      <c r="GYF77" s="710"/>
      <c r="GYG77" s="710"/>
      <c r="GYH77" s="710"/>
      <c r="GYI77" s="710"/>
      <c r="GYJ77" s="710"/>
      <c r="GYK77" s="710"/>
      <c r="GYL77" s="710"/>
      <c r="GYM77" s="710"/>
      <c r="GYN77" s="710"/>
      <c r="GYO77" s="710"/>
      <c r="GYP77" s="710"/>
      <c r="GYQ77" s="710"/>
      <c r="GYR77" s="710"/>
      <c r="GYS77" s="710"/>
      <c r="GYT77" s="710"/>
      <c r="GYU77" s="710"/>
      <c r="GYV77" s="710"/>
      <c r="GYW77" s="710"/>
      <c r="GYX77" s="710"/>
      <c r="GYY77" s="710"/>
      <c r="GYZ77" s="710"/>
      <c r="GZA77" s="710"/>
      <c r="GZB77" s="710"/>
      <c r="GZC77" s="710"/>
      <c r="GZD77" s="710"/>
      <c r="GZE77" s="710"/>
      <c r="GZF77" s="710"/>
      <c r="GZG77" s="710"/>
      <c r="GZH77" s="710"/>
      <c r="GZI77" s="710"/>
      <c r="GZJ77" s="710"/>
      <c r="GZK77" s="710"/>
      <c r="GZL77" s="710"/>
      <c r="GZM77" s="710"/>
      <c r="GZN77" s="710"/>
      <c r="GZO77" s="710"/>
      <c r="GZP77" s="710"/>
      <c r="GZQ77" s="710"/>
      <c r="GZR77" s="710"/>
      <c r="GZS77" s="710"/>
      <c r="GZT77" s="710"/>
      <c r="GZU77" s="710"/>
      <c r="GZV77" s="710"/>
      <c r="GZW77" s="710"/>
      <c r="GZX77" s="710"/>
      <c r="GZY77" s="710"/>
      <c r="GZZ77" s="710"/>
      <c r="HAA77" s="710"/>
      <c r="HAB77" s="710"/>
      <c r="HAC77" s="710"/>
      <c r="HAD77" s="710"/>
      <c r="HAE77" s="710"/>
      <c r="HAF77" s="710"/>
      <c r="HAG77" s="710"/>
      <c r="HAH77" s="710"/>
      <c r="HAI77" s="710"/>
      <c r="HAJ77" s="710"/>
      <c r="HAK77" s="710"/>
      <c r="HAL77" s="710"/>
      <c r="HAM77" s="710"/>
      <c r="HAN77" s="710"/>
      <c r="HAO77" s="710"/>
      <c r="HAP77" s="710"/>
      <c r="HAQ77" s="710"/>
      <c r="HAR77" s="710"/>
      <c r="HAS77" s="710"/>
      <c r="HAT77" s="710"/>
      <c r="HAU77" s="710"/>
      <c r="HAV77" s="710"/>
      <c r="HAW77" s="710"/>
      <c r="HAX77" s="710"/>
      <c r="HAY77" s="710"/>
      <c r="HAZ77" s="710"/>
      <c r="HBA77" s="710"/>
      <c r="HBB77" s="710"/>
      <c r="HBC77" s="710"/>
      <c r="HBD77" s="710"/>
      <c r="HBE77" s="710"/>
      <c r="HBF77" s="710"/>
      <c r="HBG77" s="710"/>
      <c r="HBH77" s="710"/>
      <c r="HBI77" s="710"/>
      <c r="HBJ77" s="710"/>
      <c r="HBK77" s="710"/>
      <c r="HBL77" s="710"/>
      <c r="HBM77" s="710"/>
      <c r="HBN77" s="710"/>
      <c r="HBO77" s="710"/>
      <c r="HBP77" s="710"/>
      <c r="HBQ77" s="710"/>
      <c r="HBR77" s="710"/>
      <c r="HBS77" s="710"/>
      <c r="HBT77" s="710"/>
      <c r="HBU77" s="710"/>
      <c r="HBV77" s="710"/>
      <c r="HBW77" s="710"/>
      <c r="HBX77" s="710"/>
      <c r="HBY77" s="710"/>
      <c r="HBZ77" s="710"/>
      <c r="HCA77" s="710"/>
      <c r="HCB77" s="710"/>
      <c r="HCC77" s="710"/>
      <c r="HCD77" s="710"/>
      <c r="HCE77" s="710"/>
      <c r="HCF77" s="710"/>
      <c r="HCG77" s="710"/>
      <c r="HCH77" s="710"/>
      <c r="HCI77" s="710"/>
      <c r="HCJ77" s="710"/>
      <c r="HCK77" s="710"/>
      <c r="HCL77" s="710"/>
      <c r="HCM77" s="710"/>
      <c r="HCN77" s="710"/>
      <c r="HCO77" s="710"/>
      <c r="HCP77" s="710"/>
      <c r="HCQ77" s="710"/>
      <c r="HCR77" s="710"/>
      <c r="HCS77" s="710"/>
      <c r="HCT77" s="710"/>
      <c r="HCU77" s="710"/>
      <c r="HCV77" s="710"/>
      <c r="HCW77" s="710"/>
      <c r="HCX77" s="710"/>
      <c r="HCY77" s="710"/>
      <c r="HCZ77" s="710"/>
      <c r="HDA77" s="710"/>
      <c r="HDB77" s="710"/>
      <c r="HDC77" s="710"/>
      <c r="HDD77" s="710"/>
      <c r="HDE77" s="710"/>
      <c r="HDF77" s="710"/>
      <c r="HDG77" s="710"/>
      <c r="HDH77" s="710"/>
      <c r="HDI77" s="710"/>
      <c r="HDJ77" s="710"/>
      <c r="HDK77" s="710"/>
      <c r="HDL77" s="710"/>
      <c r="HDM77" s="710"/>
      <c r="HDN77" s="710"/>
      <c r="HDO77" s="710"/>
      <c r="HDP77" s="710"/>
      <c r="HDQ77" s="710"/>
      <c r="HDR77" s="710"/>
      <c r="HDS77" s="710"/>
      <c r="HDT77" s="710"/>
      <c r="HDU77" s="710"/>
      <c r="HDV77" s="710"/>
      <c r="HDW77" s="710"/>
      <c r="HDX77" s="710"/>
      <c r="HDY77" s="710"/>
      <c r="HDZ77" s="710"/>
      <c r="HEA77" s="710"/>
      <c r="HEB77" s="710"/>
      <c r="HEC77" s="710"/>
      <c r="HED77" s="710"/>
      <c r="HEE77" s="710"/>
      <c r="HEF77" s="710"/>
      <c r="HEG77" s="710"/>
      <c r="HEH77" s="710"/>
      <c r="HEI77" s="710"/>
      <c r="HEJ77" s="710"/>
      <c r="HEK77" s="710"/>
      <c r="HEL77" s="710"/>
      <c r="HEM77" s="710"/>
      <c r="HEN77" s="710"/>
      <c r="HEO77" s="710"/>
      <c r="HEP77" s="710"/>
      <c r="HEQ77" s="710"/>
      <c r="HER77" s="710"/>
      <c r="HES77" s="710"/>
      <c r="HET77" s="710"/>
      <c r="HEU77" s="710"/>
      <c r="HEV77" s="710"/>
      <c r="HEW77" s="710"/>
      <c r="HEX77" s="710"/>
      <c r="HEY77" s="710"/>
      <c r="HEZ77" s="710"/>
      <c r="HFA77" s="710"/>
      <c r="HFB77" s="710"/>
      <c r="HFC77" s="710"/>
      <c r="HFD77" s="710"/>
      <c r="HFE77" s="710"/>
      <c r="HFF77" s="710"/>
      <c r="HFG77" s="710"/>
      <c r="HFH77" s="710"/>
      <c r="HFI77" s="710"/>
      <c r="HFJ77" s="710"/>
      <c r="HFK77" s="710"/>
      <c r="HFL77" s="710"/>
      <c r="HFM77" s="710"/>
      <c r="HFN77" s="710"/>
      <c r="HFO77" s="710"/>
      <c r="HFP77" s="710"/>
      <c r="HFQ77" s="710"/>
      <c r="HFR77" s="710"/>
      <c r="HFS77" s="710"/>
      <c r="HFT77" s="710"/>
      <c r="HFU77" s="710"/>
      <c r="HFV77" s="710"/>
      <c r="HFW77" s="710"/>
      <c r="HFX77" s="710"/>
      <c r="HFY77" s="710"/>
      <c r="HFZ77" s="710"/>
      <c r="HGA77" s="710"/>
      <c r="HGB77" s="710"/>
      <c r="HGC77" s="710"/>
      <c r="HGD77" s="710"/>
      <c r="HGE77" s="710"/>
      <c r="HGF77" s="710"/>
      <c r="HGG77" s="710"/>
      <c r="HGH77" s="710"/>
      <c r="HGI77" s="710"/>
      <c r="HGJ77" s="710"/>
      <c r="HGK77" s="710"/>
      <c r="HGL77" s="710"/>
      <c r="HGM77" s="710"/>
      <c r="HGN77" s="710"/>
      <c r="HGO77" s="710"/>
      <c r="HGP77" s="710"/>
      <c r="HGQ77" s="710"/>
      <c r="HGR77" s="710"/>
      <c r="HGS77" s="710"/>
      <c r="HGT77" s="710"/>
      <c r="HGU77" s="710"/>
      <c r="HGV77" s="710"/>
      <c r="HGW77" s="710"/>
      <c r="HGX77" s="710"/>
      <c r="HGY77" s="710"/>
      <c r="HGZ77" s="710"/>
      <c r="HHA77" s="710"/>
      <c r="HHB77" s="710"/>
      <c r="HHC77" s="710"/>
      <c r="HHD77" s="710"/>
      <c r="HHE77" s="710"/>
      <c r="HHF77" s="710"/>
      <c r="HHG77" s="710"/>
      <c r="HHH77" s="710"/>
      <c r="HHI77" s="710"/>
      <c r="HHJ77" s="710"/>
      <c r="HHK77" s="710"/>
      <c r="HHL77" s="710"/>
      <c r="HHM77" s="710"/>
      <c r="HHN77" s="710"/>
      <c r="HHO77" s="710"/>
      <c r="HHP77" s="710"/>
      <c r="HHQ77" s="710"/>
      <c r="HHR77" s="710"/>
      <c r="HHS77" s="710"/>
      <c r="HHT77" s="710"/>
      <c r="HHU77" s="710"/>
      <c r="HHV77" s="710"/>
      <c r="HHW77" s="710"/>
      <c r="HHX77" s="710"/>
      <c r="HHY77" s="710"/>
      <c r="HHZ77" s="710"/>
      <c r="HIA77" s="710"/>
      <c r="HIB77" s="710"/>
      <c r="HIC77" s="710"/>
      <c r="HID77" s="710"/>
      <c r="HIE77" s="710"/>
      <c r="HIF77" s="710"/>
      <c r="HIG77" s="710"/>
      <c r="HIH77" s="710"/>
      <c r="HII77" s="710"/>
      <c r="HIJ77" s="710"/>
      <c r="HIK77" s="710"/>
      <c r="HIL77" s="710"/>
      <c r="HIM77" s="710"/>
      <c r="HIN77" s="710"/>
      <c r="HIO77" s="710"/>
      <c r="HIP77" s="710"/>
      <c r="HIQ77" s="710"/>
      <c r="HIR77" s="710"/>
      <c r="HIS77" s="710"/>
      <c r="HIT77" s="710"/>
      <c r="HIU77" s="710"/>
      <c r="HIV77" s="710"/>
      <c r="HIW77" s="710"/>
      <c r="HIX77" s="710"/>
      <c r="HIY77" s="710"/>
      <c r="HIZ77" s="710"/>
      <c r="HJA77" s="710"/>
      <c r="HJB77" s="710"/>
      <c r="HJC77" s="710"/>
      <c r="HJD77" s="710"/>
      <c r="HJE77" s="710"/>
      <c r="HJF77" s="710"/>
      <c r="HJG77" s="710"/>
      <c r="HJH77" s="710"/>
      <c r="HJI77" s="710"/>
      <c r="HJJ77" s="710"/>
      <c r="HJK77" s="710"/>
      <c r="HJL77" s="710"/>
      <c r="HJM77" s="710"/>
      <c r="HJN77" s="710"/>
      <c r="HJO77" s="710"/>
      <c r="HJP77" s="710"/>
      <c r="HJQ77" s="710"/>
      <c r="HJR77" s="710"/>
      <c r="HJS77" s="710"/>
      <c r="HJT77" s="710"/>
      <c r="HJU77" s="710"/>
      <c r="HJV77" s="710"/>
      <c r="HJW77" s="710"/>
      <c r="HJX77" s="710"/>
      <c r="HJY77" s="710"/>
      <c r="HJZ77" s="710"/>
      <c r="HKA77" s="710"/>
      <c r="HKB77" s="710"/>
      <c r="HKC77" s="710"/>
      <c r="HKD77" s="710"/>
      <c r="HKE77" s="710"/>
      <c r="HKF77" s="710"/>
      <c r="HKG77" s="710"/>
      <c r="HKH77" s="710"/>
      <c r="HKI77" s="710"/>
      <c r="HKJ77" s="710"/>
      <c r="HKK77" s="710"/>
      <c r="HKL77" s="710"/>
      <c r="HKM77" s="710"/>
      <c r="HKN77" s="710"/>
      <c r="HKO77" s="710"/>
      <c r="HKP77" s="710"/>
      <c r="HKQ77" s="710"/>
      <c r="HKR77" s="710"/>
      <c r="HKS77" s="710"/>
      <c r="HKT77" s="710"/>
      <c r="HKU77" s="710"/>
      <c r="HKV77" s="710"/>
      <c r="HKW77" s="710"/>
      <c r="HKX77" s="710"/>
      <c r="HKY77" s="710"/>
      <c r="HKZ77" s="710"/>
      <c r="HLA77" s="710"/>
      <c r="HLB77" s="710"/>
      <c r="HLC77" s="710"/>
      <c r="HLD77" s="710"/>
      <c r="HLE77" s="710"/>
      <c r="HLF77" s="710"/>
      <c r="HLG77" s="710"/>
      <c r="HLH77" s="710"/>
      <c r="HLI77" s="710"/>
      <c r="HLJ77" s="710"/>
      <c r="HLK77" s="710"/>
      <c r="HLL77" s="710"/>
      <c r="HLM77" s="710"/>
      <c r="HLN77" s="710"/>
      <c r="HLO77" s="710"/>
      <c r="HLP77" s="710"/>
      <c r="HLQ77" s="710"/>
      <c r="HLR77" s="710"/>
      <c r="HLS77" s="710"/>
      <c r="HLT77" s="710"/>
      <c r="HLU77" s="710"/>
      <c r="HLV77" s="710"/>
      <c r="HLW77" s="710"/>
      <c r="HLX77" s="710"/>
      <c r="HLY77" s="710"/>
      <c r="HLZ77" s="710"/>
      <c r="HMA77" s="710"/>
      <c r="HMB77" s="710"/>
      <c r="HMC77" s="710"/>
      <c r="HMD77" s="710"/>
      <c r="HME77" s="710"/>
      <c r="HMF77" s="710"/>
      <c r="HMG77" s="710"/>
      <c r="HMH77" s="710"/>
      <c r="HMI77" s="710"/>
      <c r="HMJ77" s="710"/>
      <c r="HMK77" s="710"/>
      <c r="HML77" s="710"/>
      <c r="HMM77" s="710"/>
      <c r="HMN77" s="710"/>
      <c r="HMO77" s="710"/>
      <c r="HMP77" s="710"/>
      <c r="HMQ77" s="710"/>
      <c r="HMR77" s="710"/>
      <c r="HMS77" s="710"/>
      <c r="HMT77" s="710"/>
      <c r="HMU77" s="710"/>
      <c r="HMV77" s="710"/>
      <c r="HMW77" s="710"/>
      <c r="HMX77" s="710"/>
      <c r="HMY77" s="710"/>
      <c r="HMZ77" s="710"/>
      <c r="HNA77" s="710"/>
      <c r="HNB77" s="710"/>
      <c r="HNC77" s="710"/>
      <c r="HND77" s="710"/>
      <c r="HNE77" s="710"/>
      <c r="HNF77" s="710"/>
      <c r="HNG77" s="710"/>
      <c r="HNH77" s="710"/>
      <c r="HNI77" s="710"/>
      <c r="HNJ77" s="710"/>
      <c r="HNK77" s="710"/>
      <c r="HNL77" s="710"/>
      <c r="HNM77" s="710"/>
      <c r="HNN77" s="710"/>
      <c r="HNO77" s="710"/>
      <c r="HNP77" s="710"/>
      <c r="HNQ77" s="710"/>
      <c r="HNR77" s="710"/>
      <c r="HNS77" s="710"/>
      <c r="HNT77" s="710"/>
      <c r="HNU77" s="710"/>
      <c r="HNV77" s="710"/>
      <c r="HNW77" s="710"/>
      <c r="HNX77" s="710"/>
      <c r="HNY77" s="710"/>
      <c r="HNZ77" s="710"/>
      <c r="HOA77" s="710"/>
      <c r="HOB77" s="710"/>
      <c r="HOC77" s="710"/>
      <c r="HOD77" s="710"/>
      <c r="HOE77" s="710"/>
      <c r="HOF77" s="710"/>
      <c r="HOG77" s="710"/>
      <c r="HOH77" s="710"/>
      <c r="HOI77" s="710"/>
      <c r="HOJ77" s="710"/>
      <c r="HOK77" s="710"/>
      <c r="HOL77" s="710"/>
      <c r="HOM77" s="710"/>
      <c r="HON77" s="710"/>
      <c r="HOO77" s="710"/>
      <c r="HOP77" s="710"/>
      <c r="HOQ77" s="710"/>
      <c r="HOR77" s="710"/>
      <c r="HOS77" s="710"/>
      <c r="HOT77" s="710"/>
      <c r="HOU77" s="710"/>
      <c r="HOV77" s="710"/>
      <c r="HOW77" s="710"/>
      <c r="HOX77" s="710"/>
      <c r="HOY77" s="710"/>
      <c r="HOZ77" s="710"/>
      <c r="HPA77" s="710"/>
      <c r="HPB77" s="710"/>
      <c r="HPC77" s="710"/>
      <c r="HPD77" s="710"/>
      <c r="HPE77" s="710"/>
      <c r="HPF77" s="710"/>
      <c r="HPG77" s="710"/>
      <c r="HPH77" s="710"/>
      <c r="HPI77" s="710"/>
      <c r="HPJ77" s="710"/>
      <c r="HPK77" s="710"/>
      <c r="HPL77" s="710"/>
      <c r="HPM77" s="710"/>
      <c r="HPN77" s="710"/>
      <c r="HPO77" s="710"/>
      <c r="HPP77" s="710"/>
      <c r="HPQ77" s="710"/>
      <c r="HPR77" s="710"/>
      <c r="HPS77" s="710"/>
      <c r="HPT77" s="710"/>
      <c r="HPU77" s="710"/>
      <c r="HPV77" s="710"/>
      <c r="HPW77" s="710"/>
      <c r="HPX77" s="710"/>
      <c r="HPY77" s="710"/>
      <c r="HPZ77" s="710"/>
      <c r="HQA77" s="710"/>
      <c r="HQB77" s="710"/>
      <c r="HQC77" s="710"/>
      <c r="HQD77" s="710"/>
      <c r="HQE77" s="710"/>
      <c r="HQF77" s="710"/>
      <c r="HQG77" s="710"/>
      <c r="HQH77" s="710"/>
      <c r="HQI77" s="710"/>
      <c r="HQJ77" s="710"/>
      <c r="HQK77" s="710"/>
      <c r="HQL77" s="710"/>
      <c r="HQM77" s="710"/>
      <c r="HQN77" s="710"/>
      <c r="HQO77" s="710"/>
      <c r="HQP77" s="710"/>
      <c r="HQQ77" s="710"/>
      <c r="HQR77" s="710"/>
      <c r="HQS77" s="710"/>
      <c r="HQT77" s="710"/>
      <c r="HQU77" s="710"/>
      <c r="HQV77" s="710"/>
      <c r="HQW77" s="710"/>
      <c r="HQX77" s="710"/>
      <c r="HQY77" s="710"/>
      <c r="HQZ77" s="710"/>
      <c r="HRA77" s="710"/>
      <c r="HRB77" s="710"/>
      <c r="HRC77" s="710"/>
      <c r="HRD77" s="710"/>
      <c r="HRE77" s="710"/>
      <c r="HRF77" s="710"/>
      <c r="HRG77" s="710"/>
      <c r="HRH77" s="710"/>
      <c r="HRI77" s="710"/>
      <c r="HRJ77" s="710"/>
      <c r="HRK77" s="710"/>
      <c r="HRL77" s="710"/>
      <c r="HRM77" s="710"/>
      <c r="HRN77" s="710"/>
      <c r="HRO77" s="710"/>
      <c r="HRP77" s="710"/>
      <c r="HRQ77" s="710"/>
      <c r="HRR77" s="710"/>
      <c r="HRS77" s="710"/>
      <c r="HRT77" s="710"/>
      <c r="HRU77" s="710"/>
      <c r="HRV77" s="710"/>
      <c r="HRW77" s="710"/>
      <c r="HRX77" s="710"/>
      <c r="HRY77" s="710"/>
      <c r="HRZ77" s="710"/>
      <c r="HSA77" s="710"/>
      <c r="HSB77" s="710"/>
      <c r="HSC77" s="710"/>
      <c r="HSD77" s="710"/>
      <c r="HSE77" s="710"/>
      <c r="HSF77" s="710"/>
      <c r="HSG77" s="710"/>
      <c r="HSH77" s="710"/>
      <c r="HSI77" s="710"/>
      <c r="HSJ77" s="710"/>
      <c r="HSK77" s="710"/>
      <c r="HSL77" s="710"/>
      <c r="HSM77" s="710"/>
      <c r="HSN77" s="710"/>
      <c r="HSO77" s="710"/>
      <c r="HSP77" s="710"/>
      <c r="HSQ77" s="710"/>
      <c r="HSR77" s="710"/>
      <c r="HSS77" s="710"/>
      <c r="HST77" s="710"/>
      <c r="HSU77" s="710"/>
      <c r="HSV77" s="710"/>
      <c r="HSW77" s="710"/>
      <c r="HSX77" s="710"/>
      <c r="HSY77" s="710"/>
      <c r="HSZ77" s="710"/>
      <c r="HTA77" s="710"/>
      <c r="HTB77" s="710"/>
      <c r="HTC77" s="710"/>
      <c r="HTD77" s="710"/>
      <c r="HTE77" s="710"/>
      <c r="HTF77" s="710"/>
      <c r="HTG77" s="710"/>
      <c r="HTH77" s="710"/>
      <c r="HTI77" s="710"/>
      <c r="HTJ77" s="710"/>
      <c r="HTK77" s="710"/>
      <c r="HTL77" s="710"/>
      <c r="HTM77" s="710"/>
      <c r="HTN77" s="710"/>
      <c r="HTO77" s="710"/>
      <c r="HTP77" s="710"/>
      <c r="HTQ77" s="710"/>
      <c r="HTR77" s="710"/>
      <c r="HTS77" s="710"/>
      <c r="HTT77" s="710"/>
      <c r="HTU77" s="710"/>
      <c r="HTV77" s="710"/>
      <c r="HTW77" s="710"/>
      <c r="HTX77" s="710"/>
      <c r="HTY77" s="710"/>
      <c r="HTZ77" s="710"/>
      <c r="HUA77" s="710"/>
      <c r="HUB77" s="710"/>
      <c r="HUC77" s="710"/>
      <c r="HUD77" s="710"/>
      <c r="HUE77" s="710"/>
      <c r="HUF77" s="710"/>
      <c r="HUG77" s="710"/>
      <c r="HUH77" s="710"/>
      <c r="HUI77" s="710"/>
      <c r="HUJ77" s="710"/>
      <c r="HUK77" s="710"/>
      <c r="HUL77" s="710"/>
      <c r="HUM77" s="710"/>
      <c r="HUN77" s="710"/>
      <c r="HUO77" s="710"/>
      <c r="HUP77" s="710"/>
      <c r="HUQ77" s="710"/>
      <c r="HUR77" s="710"/>
      <c r="HUS77" s="710"/>
      <c r="HUT77" s="710"/>
      <c r="HUU77" s="710"/>
      <c r="HUV77" s="710"/>
      <c r="HUW77" s="710"/>
      <c r="HUX77" s="710"/>
      <c r="HUY77" s="710"/>
      <c r="HUZ77" s="710"/>
      <c r="HVA77" s="710"/>
      <c r="HVB77" s="710"/>
      <c r="HVC77" s="710"/>
      <c r="HVD77" s="710"/>
      <c r="HVE77" s="710"/>
      <c r="HVF77" s="710"/>
      <c r="HVG77" s="710"/>
      <c r="HVH77" s="710"/>
      <c r="HVI77" s="710"/>
      <c r="HVJ77" s="710"/>
      <c r="HVK77" s="710"/>
      <c r="HVL77" s="710"/>
      <c r="HVM77" s="710"/>
      <c r="HVN77" s="710"/>
      <c r="HVO77" s="710"/>
      <c r="HVP77" s="710"/>
      <c r="HVQ77" s="710"/>
      <c r="HVR77" s="710"/>
      <c r="HVS77" s="710"/>
      <c r="HVT77" s="710"/>
      <c r="HVU77" s="710"/>
      <c r="HVV77" s="710"/>
      <c r="HVW77" s="710"/>
      <c r="HVX77" s="710"/>
      <c r="HVY77" s="710"/>
      <c r="HVZ77" s="710"/>
      <c r="HWA77" s="710"/>
      <c r="HWB77" s="710"/>
      <c r="HWC77" s="710"/>
      <c r="HWD77" s="710"/>
      <c r="HWE77" s="710"/>
      <c r="HWF77" s="710"/>
      <c r="HWG77" s="710"/>
      <c r="HWH77" s="710"/>
      <c r="HWI77" s="710"/>
      <c r="HWJ77" s="710"/>
      <c r="HWK77" s="710"/>
      <c r="HWL77" s="710"/>
      <c r="HWM77" s="710"/>
      <c r="HWN77" s="710"/>
      <c r="HWO77" s="710"/>
      <c r="HWP77" s="710"/>
      <c r="HWQ77" s="710"/>
      <c r="HWR77" s="710"/>
      <c r="HWS77" s="710"/>
      <c r="HWT77" s="710"/>
      <c r="HWU77" s="710"/>
      <c r="HWV77" s="710"/>
      <c r="HWW77" s="710"/>
      <c r="HWX77" s="710"/>
      <c r="HWY77" s="710"/>
      <c r="HWZ77" s="710"/>
      <c r="HXA77" s="710"/>
      <c r="HXB77" s="710"/>
      <c r="HXC77" s="710"/>
      <c r="HXD77" s="710"/>
      <c r="HXE77" s="710"/>
      <c r="HXF77" s="710"/>
      <c r="HXG77" s="710"/>
      <c r="HXH77" s="710"/>
      <c r="HXI77" s="710"/>
      <c r="HXJ77" s="710"/>
      <c r="HXK77" s="710"/>
      <c r="HXL77" s="710"/>
      <c r="HXM77" s="710"/>
      <c r="HXN77" s="710"/>
      <c r="HXO77" s="710"/>
      <c r="HXP77" s="710"/>
      <c r="HXQ77" s="710"/>
      <c r="HXR77" s="710"/>
      <c r="HXS77" s="710"/>
      <c r="HXT77" s="710"/>
      <c r="HXU77" s="710"/>
      <c r="HXV77" s="710"/>
      <c r="HXW77" s="710"/>
      <c r="HXX77" s="710"/>
      <c r="HXY77" s="710"/>
      <c r="HXZ77" s="710"/>
      <c r="HYA77" s="710"/>
      <c r="HYB77" s="710"/>
      <c r="HYC77" s="710"/>
      <c r="HYD77" s="710"/>
      <c r="HYE77" s="710"/>
      <c r="HYF77" s="710"/>
      <c r="HYG77" s="710"/>
      <c r="HYH77" s="710"/>
      <c r="HYI77" s="710"/>
      <c r="HYJ77" s="710"/>
      <c r="HYK77" s="710"/>
      <c r="HYL77" s="710"/>
      <c r="HYM77" s="710"/>
      <c r="HYN77" s="710"/>
      <c r="HYO77" s="710"/>
      <c r="HYP77" s="710"/>
      <c r="HYQ77" s="710"/>
      <c r="HYR77" s="710"/>
      <c r="HYS77" s="710"/>
      <c r="HYT77" s="710"/>
      <c r="HYU77" s="710"/>
      <c r="HYV77" s="710"/>
      <c r="HYW77" s="710"/>
      <c r="HYX77" s="710"/>
      <c r="HYY77" s="710"/>
      <c r="HYZ77" s="710"/>
      <c r="HZA77" s="710"/>
      <c r="HZB77" s="710"/>
      <c r="HZC77" s="710"/>
      <c r="HZD77" s="710"/>
      <c r="HZE77" s="710"/>
      <c r="HZF77" s="710"/>
      <c r="HZG77" s="710"/>
      <c r="HZH77" s="710"/>
      <c r="HZI77" s="710"/>
      <c r="HZJ77" s="710"/>
      <c r="HZK77" s="710"/>
      <c r="HZL77" s="710"/>
      <c r="HZM77" s="710"/>
      <c r="HZN77" s="710"/>
      <c r="HZO77" s="710"/>
      <c r="HZP77" s="710"/>
      <c r="HZQ77" s="710"/>
      <c r="HZR77" s="710"/>
      <c r="HZS77" s="710"/>
      <c r="HZT77" s="710"/>
      <c r="HZU77" s="710"/>
      <c r="HZV77" s="710"/>
      <c r="HZW77" s="710"/>
      <c r="HZX77" s="710"/>
      <c r="HZY77" s="710"/>
      <c r="HZZ77" s="710"/>
      <c r="IAA77" s="710"/>
      <c r="IAB77" s="710"/>
      <c r="IAC77" s="710"/>
      <c r="IAD77" s="710"/>
      <c r="IAE77" s="710"/>
      <c r="IAF77" s="710"/>
      <c r="IAG77" s="710"/>
      <c r="IAH77" s="710"/>
      <c r="IAI77" s="710"/>
      <c r="IAJ77" s="710"/>
      <c r="IAK77" s="710"/>
      <c r="IAL77" s="710"/>
      <c r="IAM77" s="710"/>
      <c r="IAN77" s="710"/>
      <c r="IAO77" s="710"/>
      <c r="IAP77" s="710"/>
      <c r="IAQ77" s="710"/>
      <c r="IAR77" s="710"/>
      <c r="IAS77" s="710"/>
      <c r="IAT77" s="710"/>
      <c r="IAU77" s="710"/>
      <c r="IAV77" s="710"/>
      <c r="IAW77" s="710"/>
      <c r="IAX77" s="710"/>
      <c r="IAY77" s="710"/>
      <c r="IAZ77" s="710"/>
      <c r="IBA77" s="710"/>
      <c r="IBB77" s="710"/>
      <c r="IBC77" s="710"/>
      <c r="IBD77" s="710"/>
      <c r="IBE77" s="710"/>
      <c r="IBF77" s="710"/>
      <c r="IBG77" s="710"/>
      <c r="IBH77" s="710"/>
      <c r="IBI77" s="710"/>
      <c r="IBJ77" s="710"/>
      <c r="IBK77" s="710"/>
      <c r="IBL77" s="710"/>
      <c r="IBM77" s="710"/>
      <c r="IBN77" s="710"/>
      <c r="IBO77" s="710"/>
      <c r="IBP77" s="710"/>
      <c r="IBQ77" s="710"/>
      <c r="IBR77" s="710"/>
      <c r="IBS77" s="710"/>
      <c r="IBT77" s="710"/>
      <c r="IBU77" s="710"/>
      <c r="IBV77" s="710"/>
      <c r="IBW77" s="710"/>
      <c r="IBX77" s="710"/>
      <c r="IBY77" s="710"/>
      <c r="IBZ77" s="710"/>
      <c r="ICA77" s="710"/>
      <c r="ICB77" s="710"/>
      <c r="ICC77" s="710"/>
      <c r="ICD77" s="710"/>
      <c r="ICE77" s="710"/>
      <c r="ICF77" s="710"/>
      <c r="ICG77" s="710"/>
      <c r="ICH77" s="710"/>
      <c r="ICI77" s="710"/>
      <c r="ICJ77" s="710"/>
      <c r="ICK77" s="710"/>
      <c r="ICL77" s="710"/>
      <c r="ICM77" s="710"/>
      <c r="ICN77" s="710"/>
      <c r="ICO77" s="710"/>
      <c r="ICP77" s="710"/>
      <c r="ICQ77" s="710"/>
      <c r="ICR77" s="710"/>
      <c r="ICS77" s="710"/>
      <c r="ICT77" s="710"/>
      <c r="ICU77" s="710"/>
      <c r="ICV77" s="710"/>
      <c r="ICW77" s="710"/>
      <c r="ICX77" s="710"/>
      <c r="ICY77" s="710"/>
      <c r="ICZ77" s="710"/>
      <c r="IDA77" s="710"/>
      <c r="IDB77" s="710"/>
      <c r="IDC77" s="710"/>
      <c r="IDD77" s="710"/>
      <c r="IDE77" s="710"/>
      <c r="IDF77" s="710"/>
      <c r="IDG77" s="710"/>
      <c r="IDH77" s="710"/>
      <c r="IDI77" s="710"/>
      <c r="IDJ77" s="710"/>
      <c r="IDK77" s="710"/>
      <c r="IDL77" s="710"/>
      <c r="IDM77" s="710"/>
      <c r="IDN77" s="710"/>
      <c r="IDO77" s="710"/>
      <c r="IDP77" s="710"/>
      <c r="IDQ77" s="710"/>
      <c r="IDR77" s="710"/>
      <c r="IDS77" s="710"/>
      <c r="IDT77" s="710"/>
      <c r="IDU77" s="710"/>
      <c r="IDV77" s="710"/>
      <c r="IDW77" s="710"/>
      <c r="IDX77" s="710"/>
      <c r="IDY77" s="710"/>
      <c r="IDZ77" s="710"/>
      <c r="IEA77" s="710"/>
      <c r="IEB77" s="710"/>
      <c r="IEC77" s="710"/>
      <c r="IED77" s="710"/>
      <c r="IEE77" s="710"/>
      <c r="IEF77" s="710"/>
      <c r="IEG77" s="710"/>
      <c r="IEH77" s="710"/>
      <c r="IEI77" s="710"/>
      <c r="IEJ77" s="710"/>
      <c r="IEK77" s="710"/>
      <c r="IEL77" s="710"/>
      <c r="IEM77" s="710"/>
      <c r="IEN77" s="710"/>
      <c r="IEO77" s="710"/>
      <c r="IEP77" s="710"/>
      <c r="IEQ77" s="710"/>
      <c r="IER77" s="710"/>
      <c r="IES77" s="710"/>
      <c r="IET77" s="710"/>
      <c r="IEU77" s="710"/>
      <c r="IEV77" s="710"/>
      <c r="IEW77" s="710"/>
      <c r="IEX77" s="710"/>
      <c r="IEY77" s="710"/>
      <c r="IEZ77" s="710"/>
      <c r="IFA77" s="710"/>
      <c r="IFB77" s="710"/>
      <c r="IFC77" s="710"/>
      <c r="IFD77" s="710"/>
      <c r="IFE77" s="710"/>
      <c r="IFF77" s="710"/>
      <c r="IFG77" s="710"/>
      <c r="IFH77" s="710"/>
      <c r="IFI77" s="710"/>
      <c r="IFJ77" s="710"/>
      <c r="IFK77" s="710"/>
      <c r="IFL77" s="710"/>
      <c r="IFM77" s="710"/>
      <c r="IFN77" s="710"/>
      <c r="IFO77" s="710"/>
      <c r="IFP77" s="710"/>
      <c r="IFQ77" s="710"/>
      <c r="IFR77" s="710"/>
      <c r="IFS77" s="710"/>
      <c r="IFT77" s="710"/>
      <c r="IFU77" s="710"/>
      <c r="IFV77" s="710"/>
      <c r="IFW77" s="710"/>
      <c r="IFX77" s="710"/>
      <c r="IFY77" s="710"/>
      <c r="IFZ77" s="710"/>
      <c r="IGA77" s="710"/>
      <c r="IGB77" s="710"/>
      <c r="IGC77" s="710"/>
      <c r="IGD77" s="710"/>
      <c r="IGE77" s="710"/>
      <c r="IGF77" s="710"/>
      <c r="IGG77" s="710"/>
      <c r="IGH77" s="710"/>
      <c r="IGI77" s="710"/>
      <c r="IGJ77" s="710"/>
      <c r="IGK77" s="710"/>
      <c r="IGL77" s="710"/>
      <c r="IGM77" s="710"/>
      <c r="IGN77" s="710"/>
      <c r="IGO77" s="710"/>
      <c r="IGP77" s="710"/>
      <c r="IGQ77" s="710"/>
      <c r="IGR77" s="710"/>
      <c r="IGS77" s="710"/>
      <c r="IGT77" s="710"/>
      <c r="IGU77" s="710"/>
      <c r="IGV77" s="710"/>
      <c r="IGW77" s="710"/>
      <c r="IGX77" s="710"/>
      <c r="IGY77" s="710"/>
      <c r="IGZ77" s="710"/>
      <c r="IHA77" s="710"/>
      <c r="IHB77" s="710"/>
      <c r="IHC77" s="710"/>
      <c r="IHD77" s="710"/>
      <c r="IHE77" s="710"/>
      <c r="IHF77" s="710"/>
      <c r="IHG77" s="710"/>
      <c r="IHH77" s="710"/>
      <c r="IHI77" s="710"/>
      <c r="IHJ77" s="710"/>
      <c r="IHK77" s="710"/>
      <c r="IHL77" s="710"/>
      <c r="IHM77" s="710"/>
      <c r="IHN77" s="710"/>
      <c r="IHO77" s="710"/>
      <c r="IHP77" s="710"/>
      <c r="IHQ77" s="710"/>
      <c r="IHR77" s="710"/>
      <c r="IHS77" s="710"/>
      <c r="IHT77" s="710"/>
      <c r="IHU77" s="710"/>
      <c r="IHV77" s="710"/>
      <c r="IHW77" s="710"/>
      <c r="IHX77" s="710"/>
      <c r="IHY77" s="710"/>
      <c r="IHZ77" s="710"/>
      <c r="IIA77" s="710"/>
      <c r="IIB77" s="710"/>
      <c r="IIC77" s="710"/>
      <c r="IID77" s="710"/>
      <c r="IIE77" s="710"/>
      <c r="IIF77" s="710"/>
      <c r="IIG77" s="710"/>
      <c r="IIH77" s="710"/>
      <c r="III77" s="710"/>
      <c r="IIJ77" s="710"/>
      <c r="IIK77" s="710"/>
      <c r="IIL77" s="710"/>
      <c r="IIM77" s="710"/>
      <c r="IIN77" s="710"/>
      <c r="IIO77" s="710"/>
      <c r="IIP77" s="710"/>
      <c r="IIQ77" s="710"/>
      <c r="IIR77" s="710"/>
      <c r="IIS77" s="710"/>
      <c r="IIT77" s="710"/>
      <c r="IIU77" s="710"/>
      <c r="IIV77" s="710"/>
      <c r="IIW77" s="710"/>
      <c r="IIX77" s="710"/>
      <c r="IIY77" s="710"/>
      <c r="IIZ77" s="710"/>
      <c r="IJA77" s="710"/>
      <c r="IJB77" s="710"/>
      <c r="IJC77" s="710"/>
      <c r="IJD77" s="710"/>
      <c r="IJE77" s="710"/>
      <c r="IJF77" s="710"/>
      <c r="IJG77" s="710"/>
      <c r="IJH77" s="710"/>
      <c r="IJI77" s="710"/>
      <c r="IJJ77" s="710"/>
      <c r="IJK77" s="710"/>
      <c r="IJL77" s="710"/>
      <c r="IJM77" s="710"/>
      <c r="IJN77" s="710"/>
      <c r="IJO77" s="710"/>
      <c r="IJP77" s="710"/>
      <c r="IJQ77" s="710"/>
      <c r="IJR77" s="710"/>
      <c r="IJS77" s="710"/>
      <c r="IJT77" s="710"/>
      <c r="IJU77" s="710"/>
      <c r="IJV77" s="710"/>
      <c r="IJW77" s="710"/>
      <c r="IJX77" s="710"/>
      <c r="IJY77" s="710"/>
      <c r="IJZ77" s="710"/>
      <c r="IKA77" s="710"/>
      <c r="IKB77" s="710"/>
      <c r="IKC77" s="710"/>
      <c r="IKD77" s="710"/>
      <c r="IKE77" s="710"/>
      <c r="IKF77" s="710"/>
      <c r="IKG77" s="710"/>
      <c r="IKH77" s="710"/>
      <c r="IKI77" s="710"/>
      <c r="IKJ77" s="710"/>
      <c r="IKK77" s="710"/>
      <c r="IKL77" s="710"/>
      <c r="IKM77" s="710"/>
      <c r="IKN77" s="710"/>
      <c r="IKO77" s="710"/>
      <c r="IKP77" s="710"/>
      <c r="IKQ77" s="710"/>
      <c r="IKR77" s="710"/>
      <c r="IKS77" s="710"/>
      <c r="IKT77" s="710"/>
      <c r="IKU77" s="710"/>
      <c r="IKV77" s="710"/>
      <c r="IKW77" s="710"/>
      <c r="IKX77" s="710"/>
      <c r="IKY77" s="710"/>
      <c r="IKZ77" s="710"/>
      <c r="ILA77" s="710"/>
      <c r="ILB77" s="710"/>
      <c r="ILC77" s="710"/>
      <c r="ILD77" s="710"/>
      <c r="ILE77" s="710"/>
      <c r="ILF77" s="710"/>
      <c r="ILG77" s="710"/>
      <c r="ILH77" s="710"/>
      <c r="ILI77" s="710"/>
      <c r="ILJ77" s="710"/>
      <c r="ILK77" s="710"/>
      <c r="ILL77" s="710"/>
      <c r="ILM77" s="710"/>
      <c r="ILN77" s="710"/>
      <c r="ILO77" s="710"/>
      <c r="ILP77" s="710"/>
      <c r="ILQ77" s="710"/>
      <c r="ILR77" s="710"/>
      <c r="ILS77" s="710"/>
      <c r="ILT77" s="710"/>
      <c r="ILU77" s="710"/>
      <c r="ILV77" s="710"/>
      <c r="ILW77" s="710"/>
      <c r="ILX77" s="710"/>
      <c r="ILY77" s="710"/>
      <c r="ILZ77" s="710"/>
      <c r="IMA77" s="710"/>
      <c r="IMB77" s="710"/>
      <c r="IMC77" s="710"/>
      <c r="IMD77" s="710"/>
      <c r="IME77" s="710"/>
      <c r="IMF77" s="710"/>
      <c r="IMG77" s="710"/>
      <c r="IMH77" s="710"/>
      <c r="IMI77" s="710"/>
      <c r="IMJ77" s="710"/>
      <c r="IMK77" s="710"/>
      <c r="IML77" s="710"/>
      <c r="IMM77" s="710"/>
      <c r="IMN77" s="710"/>
      <c r="IMO77" s="710"/>
      <c r="IMP77" s="710"/>
      <c r="IMQ77" s="710"/>
      <c r="IMR77" s="710"/>
      <c r="IMS77" s="710"/>
      <c r="IMT77" s="710"/>
      <c r="IMU77" s="710"/>
      <c r="IMV77" s="710"/>
      <c r="IMW77" s="710"/>
      <c r="IMX77" s="710"/>
      <c r="IMY77" s="710"/>
      <c r="IMZ77" s="710"/>
      <c r="INA77" s="710"/>
      <c r="INB77" s="710"/>
      <c r="INC77" s="710"/>
      <c r="IND77" s="710"/>
      <c r="INE77" s="710"/>
      <c r="INF77" s="710"/>
      <c r="ING77" s="710"/>
      <c r="INH77" s="710"/>
      <c r="INI77" s="710"/>
      <c r="INJ77" s="710"/>
      <c r="INK77" s="710"/>
      <c r="INL77" s="710"/>
      <c r="INM77" s="710"/>
      <c r="INN77" s="710"/>
      <c r="INO77" s="710"/>
      <c r="INP77" s="710"/>
      <c r="INQ77" s="710"/>
      <c r="INR77" s="710"/>
      <c r="INS77" s="710"/>
      <c r="INT77" s="710"/>
      <c r="INU77" s="710"/>
      <c r="INV77" s="710"/>
      <c r="INW77" s="710"/>
      <c r="INX77" s="710"/>
      <c r="INY77" s="710"/>
      <c r="INZ77" s="710"/>
      <c r="IOA77" s="710"/>
      <c r="IOB77" s="710"/>
      <c r="IOC77" s="710"/>
      <c r="IOD77" s="710"/>
      <c r="IOE77" s="710"/>
      <c r="IOF77" s="710"/>
      <c r="IOG77" s="710"/>
      <c r="IOH77" s="710"/>
      <c r="IOI77" s="710"/>
      <c r="IOJ77" s="710"/>
      <c r="IOK77" s="710"/>
      <c r="IOL77" s="710"/>
      <c r="IOM77" s="710"/>
      <c r="ION77" s="710"/>
      <c r="IOO77" s="710"/>
      <c r="IOP77" s="710"/>
      <c r="IOQ77" s="710"/>
      <c r="IOR77" s="710"/>
      <c r="IOS77" s="710"/>
      <c r="IOT77" s="710"/>
      <c r="IOU77" s="710"/>
      <c r="IOV77" s="710"/>
      <c r="IOW77" s="710"/>
      <c r="IOX77" s="710"/>
      <c r="IOY77" s="710"/>
      <c r="IOZ77" s="710"/>
      <c r="IPA77" s="710"/>
      <c r="IPB77" s="710"/>
      <c r="IPC77" s="710"/>
      <c r="IPD77" s="710"/>
      <c r="IPE77" s="710"/>
      <c r="IPF77" s="710"/>
      <c r="IPG77" s="710"/>
      <c r="IPH77" s="710"/>
      <c r="IPI77" s="710"/>
      <c r="IPJ77" s="710"/>
      <c r="IPK77" s="710"/>
      <c r="IPL77" s="710"/>
      <c r="IPM77" s="710"/>
      <c r="IPN77" s="710"/>
      <c r="IPO77" s="710"/>
      <c r="IPP77" s="710"/>
      <c r="IPQ77" s="710"/>
      <c r="IPR77" s="710"/>
      <c r="IPS77" s="710"/>
      <c r="IPT77" s="710"/>
      <c r="IPU77" s="710"/>
      <c r="IPV77" s="710"/>
      <c r="IPW77" s="710"/>
      <c r="IPX77" s="710"/>
      <c r="IPY77" s="710"/>
      <c r="IPZ77" s="710"/>
      <c r="IQA77" s="710"/>
      <c r="IQB77" s="710"/>
      <c r="IQC77" s="710"/>
      <c r="IQD77" s="710"/>
      <c r="IQE77" s="710"/>
      <c r="IQF77" s="710"/>
      <c r="IQG77" s="710"/>
      <c r="IQH77" s="710"/>
      <c r="IQI77" s="710"/>
      <c r="IQJ77" s="710"/>
      <c r="IQK77" s="710"/>
      <c r="IQL77" s="710"/>
      <c r="IQM77" s="710"/>
      <c r="IQN77" s="710"/>
      <c r="IQO77" s="710"/>
      <c r="IQP77" s="710"/>
      <c r="IQQ77" s="710"/>
      <c r="IQR77" s="710"/>
      <c r="IQS77" s="710"/>
      <c r="IQT77" s="710"/>
      <c r="IQU77" s="710"/>
      <c r="IQV77" s="710"/>
      <c r="IQW77" s="710"/>
      <c r="IQX77" s="710"/>
      <c r="IQY77" s="710"/>
      <c r="IQZ77" s="710"/>
      <c r="IRA77" s="710"/>
      <c r="IRB77" s="710"/>
      <c r="IRC77" s="710"/>
      <c r="IRD77" s="710"/>
      <c r="IRE77" s="710"/>
      <c r="IRF77" s="710"/>
      <c r="IRG77" s="710"/>
      <c r="IRH77" s="710"/>
      <c r="IRI77" s="710"/>
      <c r="IRJ77" s="710"/>
      <c r="IRK77" s="710"/>
      <c r="IRL77" s="710"/>
      <c r="IRM77" s="710"/>
      <c r="IRN77" s="710"/>
      <c r="IRO77" s="710"/>
      <c r="IRP77" s="710"/>
      <c r="IRQ77" s="710"/>
      <c r="IRR77" s="710"/>
      <c r="IRS77" s="710"/>
      <c r="IRT77" s="710"/>
      <c r="IRU77" s="710"/>
      <c r="IRV77" s="710"/>
      <c r="IRW77" s="710"/>
      <c r="IRX77" s="710"/>
      <c r="IRY77" s="710"/>
      <c r="IRZ77" s="710"/>
      <c r="ISA77" s="710"/>
      <c r="ISB77" s="710"/>
      <c r="ISC77" s="710"/>
      <c r="ISD77" s="710"/>
      <c r="ISE77" s="710"/>
      <c r="ISF77" s="710"/>
      <c r="ISG77" s="710"/>
      <c r="ISH77" s="710"/>
      <c r="ISI77" s="710"/>
      <c r="ISJ77" s="710"/>
      <c r="ISK77" s="710"/>
      <c r="ISL77" s="710"/>
      <c r="ISM77" s="710"/>
      <c r="ISN77" s="710"/>
      <c r="ISO77" s="710"/>
      <c r="ISP77" s="710"/>
      <c r="ISQ77" s="710"/>
      <c r="ISR77" s="710"/>
      <c r="ISS77" s="710"/>
      <c r="IST77" s="710"/>
      <c r="ISU77" s="710"/>
      <c r="ISV77" s="710"/>
      <c r="ISW77" s="710"/>
      <c r="ISX77" s="710"/>
      <c r="ISY77" s="710"/>
      <c r="ISZ77" s="710"/>
      <c r="ITA77" s="710"/>
      <c r="ITB77" s="710"/>
      <c r="ITC77" s="710"/>
      <c r="ITD77" s="710"/>
      <c r="ITE77" s="710"/>
      <c r="ITF77" s="710"/>
      <c r="ITG77" s="710"/>
      <c r="ITH77" s="710"/>
      <c r="ITI77" s="710"/>
      <c r="ITJ77" s="710"/>
      <c r="ITK77" s="710"/>
      <c r="ITL77" s="710"/>
      <c r="ITM77" s="710"/>
      <c r="ITN77" s="710"/>
      <c r="ITO77" s="710"/>
      <c r="ITP77" s="710"/>
      <c r="ITQ77" s="710"/>
      <c r="ITR77" s="710"/>
      <c r="ITS77" s="710"/>
      <c r="ITT77" s="710"/>
      <c r="ITU77" s="710"/>
      <c r="ITV77" s="710"/>
      <c r="ITW77" s="710"/>
      <c r="ITX77" s="710"/>
      <c r="ITY77" s="710"/>
      <c r="ITZ77" s="710"/>
      <c r="IUA77" s="710"/>
      <c r="IUB77" s="710"/>
      <c r="IUC77" s="710"/>
      <c r="IUD77" s="710"/>
      <c r="IUE77" s="710"/>
      <c r="IUF77" s="710"/>
      <c r="IUG77" s="710"/>
      <c r="IUH77" s="710"/>
      <c r="IUI77" s="710"/>
      <c r="IUJ77" s="710"/>
      <c r="IUK77" s="710"/>
      <c r="IUL77" s="710"/>
      <c r="IUM77" s="710"/>
      <c r="IUN77" s="710"/>
      <c r="IUO77" s="710"/>
      <c r="IUP77" s="710"/>
      <c r="IUQ77" s="710"/>
      <c r="IUR77" s="710"/>
      <c r="IUS77" s="710"/>
      <c r="IUT77" s="710"/>
      <c r="IUU77" s="710"/>
      <c r="IUV77" s="710"/>
      <c r="IUW77" s="710"/>
      <c r="IUX77" s="710"/>
      <c r="IUY77" s="710"/>
      <c r="IUZ77" s="710"/>
      <c r="IVA77" s="710"/>
      <c r="IVB77" s="710"/>
      <c r="IVC77" s="710"/>
      <c r="IVD77" s="710"/>
      <c r="IVE77" s="710"/>
      <c r="IVF77" s="710"/>
      <c r="IVG77" s="710"/>
      <c r="IVH77" s="710"/>
      <c r="IVI77" s="710"/>
      <c r="IVJ77" s="710"/>
      <c r="IVK77" s="710"/>
      <c r="IVL77" s="710"/>
      <c r="IVM77" s="710"/>
      <c r="IVN77" s="710"/>
      <c r="IVO77" s="710"/>
      <c r="IVP77" s="710"/>
      <c r="IVQ77" s="710"/>
      <c r="IVR77" s="710"/>
      <c r="IVS77" s="710"/>
      <c r="IVT77" s="710"/>
      <c r="IVU77" s="710"/>
      <c r="IVV77" s="710"/>
      <c r="IVW77" s="710"/>
      <c r="IVX77" s="710"/>
      <c r="IVY77" s="710"/>
      <c r="IVZ77" s="710"/>
      <c r="IWA77" s="710"/>
      <c r="IWB77" s="710"/>
      <c r="IWC77" s="710"/>
      <c r="IWD77" s="710"/>
      <c r="IWE77" s="710"/>
      <c r="IWF77" s="710"/>
      <c r="IWG77" s="710"/>
      <c r="IWH77" s="710"/>
      <c r="IWI77" s="710"/>
      <c r="IWJ77" s="710"/>
      <c r="IWK77" s="710"/>
      <c r="IWL77" s="710"/>
      <c r="IWM77" s="710"/>
      <c r="IWN77" s="710"/>
      <c r="IWO77" s="710"/>
      <c r="IWP77" s="710"/>
      <c r="IWQ77" s="710"/>
      <c r="IWR77" s="710"/>
      <c r="IWS77" s="710"/>
      <c r="IWT77" s="710"/>
      <c r="IWU77" s="710"/>
      <c r="IWV77" s="710"/>
      <c r="IWW77" s="710"/>
      <c r="IWX77" s="710"/>
      <c r="IWY77" s="710"/>
      <c r="IWZ77" s="710"/>
      <c r="IXA77" s="710"/>
      <c r="IXB77" s="710"/>
      <c r="IXC77" s="710"/>
      <c r="IXD77" s="710"/>
      <c r="IXE77" s="710"/>
      <c r="IXF77" s="710"/>
      <c r="IXG77" s="710"/>
      <c r="IXH77" s="710"/>
      <c r="IXI77" s="710"/>
      <c r="IXJ77" s="710"/>
      <c r="IXK77" s="710"/>
      <c r="IXL77" s="710"/>
      <c r="IXM77" s="710"/>
      <c r="IXN77" s="710"/>
      <c r="IXO77" s="710"/>
      <c r="IXP77" s="710"/>
      <c r="IXQ77" s="710"/>
      <c r="IXR77" s="710"/>
      <c r="IXS77" s="710"/>
      <c r="IXT77" s="710"/>
      <c r="IXU77" s="710"/>
      <c r="IXV77" s="710"/>
      <c r="IXW77" s="710"/>
      <c r="IXX77" s="710"/>
      <c r="IXY77" s="710"/>
      <c r="IXZ77" s="710"/>
      <c r="IYA77" s="710"/>
      <c r="IYB77" s="710"/>
      <c r="IYC77" s="710"/>
      <c r="IYD77" s="710"/>
      <c r="IYE77" s="710"/>
      <c r="IYF77" s="710"/>
      <c r="IYG77" s="710"/>
      <c r="IYH77" s="710"/>
      <c r="IYI77" s="710"/>
      <c r="IYJ77" s="710"/>
      <c r="IYK77" s="710"/>
      <c r="IYL77" s="710"/>
      <c r="IYM77" s="710"/>
      <c r="IYN77" s="710"/>
      <c r="IYO77" s="710"/>
      <c r="IYP77" s="710"/>
      <c r="IYQ77" s="710"/>
      <c r="IYR77" s="710"/>
      <c r="IYS77" s="710"/>
      <c r="IYT77" s="710"/>
      <c r="IYU77" s="710"/>
      <c r="IYV77" s="710"/>
      <c r="IYW77" s="710"/>
      <c r="IYX77" s="710"/>
      <c r="IYY77" s="710"/>
      <c r="IYZ77" s="710"/>
      <c r="IZA77" s="710"/>
      <c r="IZB77" s="710"/>
      <c r="IZC77" s="710"/>
      <c r="IZD77" s="710"/>
      <c r="IZE77" s="710"/>
      <c r="IZF77" s="710"/>
      <c r="IZG77" s="710"/>
      <c r="IZH77" s="710"/>
      <c r="IZI77" s="710"/>
      <c r="IZJ77" s="710"/>
      <c r="IZK77" s="710"/>
      <c r="IZL77" s="710"/>
      <c r="IZM77" s="710"/>
      <c r="IZN77" s="710"/>
      <c r="IZO77" s="710"/>
      <c r="IZP77" s="710"/>
      <c r="IZQ77" s="710"/>
      <c r="IZR77" s="710"/>
      <c r="IZS77" s="710"/>
      <c r="IZT77" s="710"/>
      <c r="IZU77" s="710"/>
      <c r="IZV77" s="710"/>
      <c r="IZW77" s="710"/>
      <c r="IZX77" s="710"/>
      <c r="IZY77" s="710"/>
      <c r="IZZ77" s="710"/>
      <c r="JAA77" s="710"/>
      <c r="JAB77" s="710"/>
      <c r="JAC77" s="710"/>
      <c r="JAD77" s="710"/>
      <c r="JAE77" s="710"/>
      <c r="JAF77" s="710"/>
      <c r="JAG77" s="710"/>
      <c r="JAH77" s="710"/>
      <c r="JAI77" s="710"/>
      <c r="JAJ77" s="710"/>
      <c r="JAK77" s="710"/>
      <c r="JAL77" s="710"/>
      <c r="JAM77" s="710"/>
      <c r="JAN77" s="710"/>
      <c r="JAO77" s="710"/>
      <c r="JAP77" s="710"/>
      <c r="JAQ77" s="710"/>
      <c r="JAR77" s="710"/>
      <c r="JAS77" s="710"/>
      <c r="JAT77" s="710"/>
      <c r="JAU77" s="710"/>
      <c r="JAV77" s="710"/>
      <c r="JAW77" s="710"/>
      <c r="JAX77" s="710"/>
      <c r="JAY77" s="710"/>
      <c r="JAZ77" s="710"/>
      <c r="JBA77" s="710"/>
      <c r="JBB77" s="710"/>
      <c r="JBC77" s="710"/>
      <c r="JBD77" s="710"/>
      <c r="JBE77" s="710"/>
      <c r="JBF77" s="710"/>
      <c r="JBG77" s="710"/>
      <c r="JBH77" s="710"/>
      <c r="JBI77" s="710"/>
      <c r="JBJ77" s="710"/>
      <c r="JBK77" s="710"/>
      <c r="JBL77" s="710"/>
      <c r="JBM77" s="710"/>
      <c r="JBN77" s="710"/>
      <c r="JBO77" s="710"/>
      <c r="JBP77" s="710"/>
      <c r="JBQ77" s="710"/>
      <c r="JBR77" s="710"/>
      <c r="JBS77" s="710"/>
      <c r="JBT77" s="710"/>
      <c r="JBU77" s="710"/>
      <c r="JBV77" s="710"/>
      <c r="JBW77" s="710"/>
      <c r="JBX77" s="710"/>
      <c r="JBY77" s="710"/>
      <c r="JBZ77" s="710"/>
      <c r="JCA77" s="710"/>
      <c r="JCB77" s="710"/>
      <c r="JCC77" s="710"/>
      <c r="JCD77" s="710"/>
      <c r="JCE77" s="710"/>
      <c r="JCF77" s="710"/>
      <c r="JCG77" s="710"/>
      <c r="JCH77" s="710"/>
      <c r="JCI77" s="710"/>
      <c r="JCJ77" s="710"/>
      <c r="JCK77" s="710"/>
      <c r="JCL77" s="710"/>
      <c r="JCM77" s="710"/>
      <c r="JCN77" s="710"/>
      <c r="JCO77" s="710"/>
      <c r="JCP77" s="710"/>
      <c r="JCQ77" s="710"/>
      <c r="JCR77" s="710"/>
      <c r="JCS77" s="710"/>
      <c r="JCT77" s="710"/>
      <c r="JCU77" s="710"/>
      <c r="JCV77" s="710"/>
      <c r="JCW77" s="710"/>
      <c r="JCX77" s="710"/>
      <c r="JCY77" s="710"/>
      <c r="JCZ77" s="710"/>
      <c r="JDA77" s="710"/>
      <c r="JDB77" s="710"/>
      <c r="JDC77" s="710"/>
      <c r="JDD77" s="710"/>
      <c r="JDE77" s="710"/>
      <c r="JDF77" s="710"/>
      <c r="JDG77" s="710"/>
      <c r="JDH77" s="710"/>
      <c r="JDI77" s="710"/>
      <c r="JDJ77" s="710"/>
      <c r="JDK77" s="710"/>
      <c r="JDL77" s="710"/>
      <c r="JDM77" s="710"/>
      <c r="JDN77" s="710"/>
      <c r="JDO77" s="710"/>
      <c r="JDP77" s="710"/>
      <c r="JDQ77" s="710"/>
      <c r="JDR77" s="710"/>
      <c r="JDS77" s="710"/>
      <c r="JDT77" s="710"/>
      <c r="JDU77" s="710"/>
      <c r="JDV77" s="710"/>
      <c r="JDW77" s="710"/>
      <c r="JDX77" s="710"/>
      <c r="JDY77" s="710"/>
      <c r="JDZ77" s="710"/>
      <c r="JEA77" s="710"/>
      <c r="JEB77" s="710"/>
      <c r="JEC77" s="710"/>
      <c r="JED77" s="710"/>
      <c r="JEE77" s="710"/>
      <c r="JEF77" s="710"/>
      <c r="JEG77" s="710"/>
      <c r="JEH77" s="710"/>
      <c r="JEI77" s="710"/>
      <c r="JEJ77" s="710"/>
      <c r="JEK77" s="710"/>
      <c r="JEL77" s="710"/>
      <c r="JEM77" s="710"/>
      <c r="JEN77" s="710"/>
      <c r="JEO77" s="710"/>
      <c r="JEP77" s="710"/>
      <c r="JEQ77" s="710"/>
      <c r="JER77" s="710"/>
      <c r="JES77" s="710"/>
      <c r="JET77" s="710"/>
      <c r="JEU77" s="710"/>
      <c r="JEV77" s="710"/>
      <c r="JEW77" s="710"/>
      <c r="JEX77" s="710"/>
      <c r="JEY77" s="710"/>
      <c r="JEZ77" s="710"/>
      <c r="JFA77" s="710"/>
      <c r="JFB77" s="710"/>
      <c r="JFC77" s="710"/>
      <c r="JFD77" s="710"/>
      <c r="JFE77" s="710"/>
      <c r="JFF77" s="710"/>
      <c r="JFG77" s="710"/>
      <c r="JFH77" s="710"/>
      <c r="JFI77" s="710"/>
      <c r="JFJ77" s="710"/>
      <c r="JFK77" s="710"/>
      <c r="JFL77" s="710"/>
      <c r="JFM77" s="710"/>
      <c r="JFN77" s="710"/>
      <c r="JFO77" s="710"/>
      <c r="JFP77" s="710"/>
      <c r="JFQ77" s="710"/>
      <c r="JFR77" s="710"/>
      <c r="JFS77" s="710"/>
      <c r="JFT77" s="710"/>
      <c r="JFU77" s="710"/>
      <c r="JFV77" s="710"/>
      <c r="JFW77" s="710"/>
      <c r="JFX77" s="710"/>
      <c r="JFY77" s="710"/>
      <c r="JFZ77" s="710"/>
      <c r="JGA77" s="710"/>
      <c r="JGB77" s="710"/>
      <c r="JGC77" s="710"/>
      <c r="JGD77" s="710"/>
      <c r="JGE77" s="710"/>
      <c r="JGF77" s="710"/>
      <c r="JGG77" s="710"/>
      <c r="JGH77" s="710"/>
      <c r="JGI77" s="710"/>
      <c r="JGJ77" s="710"/>
      <c r="JGK77" s="710"/>
      <c r="JGL77" s="710"/>
      <c r="JGM77" s="710"/>
      <c r="JGN77" s="710"/>
      <c r="JGO77" s="710"/>
      <c r="JGP77" s="710"/>
      <c r="JGQ77" s="710"/>
      <c r="JGR77" s="710"/>
      <c r="JGS77" s="710"/>
      <c r="JGT77" s="710"/>
      <c r="JGU77" s="710"/>
      <c r="JGV77" s="710"/>
      <c r="JGW77" s="710"/>
      <c r="JGX77" s="710"/>
      <c r="JGY77" s="710"/>
      <c r="JGZ77" s="710"/>
      <c r="JHA77" s="710"/>
      <c r="JHB77" s="710"/>
      <c r="JHC77" s="710"/>
      <c r="JHD77" s="710"/>
      <c r="JHE77" s="710"/>
      <c r="JHF77" s="710"/>
      <c r="JHG77" s="710"/>
      <c r="JHH77" s="710"/>
      <c r="JHI77" s="710"/>
      <c r="JHJ77" s="710"/>
      <c r="JHK77" s="710"/>
      <c r="JHL77" s="710"/>
      <c r="JHM77" s="710"/>
      <c r="JHN77" s="710"/>
      <c r="JHO77" s="710"/>
      <c r="JHP77" s="710"/>
      <c r="JHQ77" s="710"/>
      <c r="JHR77" s="710"/>
      <c r="JHS77" s="710"/>
      <c r="JHT77" s="710"/>
      <c r="JHU77" s="710"/>
      <c r="JHV77" s="710"/>
      <c r="JHW77" s="710"/>
      <c r="JHX77" s="710"/>
      <c r="JHY77" s="710"/>
      <c r="JHZ77" s="710"/>
      <c r="JIA77" s="710"/>
      <c r="JIB77" s="710"/>
      <c r="JIC77" s="710"/>
      <c r="JID77" s="710"/>
      <c r="JIE77" s="710"/>
      <c r="JIF77" s="710"/>
      <c r="JIG77" s="710"/>
      <c r="JIH77" s="710"/>
      <c r="JII77" s="710"/>
      <c r="JIJ77" s="710"/>
      <c r="JIK77" s="710"/>
      <c r="JIL77" s="710"/>
      <c r="JIM77" s="710"/>
      <c r="JIN77" s="710"/>
      <c r="JIO77" s="710"/>
      <c r="JIP77" s="710"/>
      <c r="JIQ77" s="710"/>
      <c r="JIR77" s="710"/>
      <c r="JIS77" s="710"/>
      <c r="JIT77" s="710"/>
      <c r="JIU77" s="710"/>
      <c r="JIV77" s="710"/>
      <c r="JIW77" s="710"/>
      <c r="JIX77" s="710"/>
      <c r="JIY77" s="710"/>
      <c r="JIZ77" s="710"/>
      <c r="JJA77" s="710"/>
      <c r="JJB77" s="710"/>
      <c r="JJC77" s="710"/>
      <c r="JJD77" s="710"/>
      <c r="JJE77" s="710"/>
      <c r="JJF77" s="710"/>
      <c r="JJG77" s="710"/>
      <c r="JJH77" s="710"/>
      <c r="JJI77" s="710"/>
      <c r="JJJ77" s="710"/>
      <c r="JJK77" s="710"/>
      <c r="JJL77" s="710"/>
      <c r="JJM77" s="710"/>
      <c r="JJN77" s="710"/>
      <c r="JJO77" s="710"/>
      <c r="JJP77" s="710"/>
      <c r="JJQ77" s="710"/>
      <c r="JJR77" s="710"/>
      <c r="JJS77" s="710"/>
      <c r="JJT77" s="710"/>
      <c r="JJU77" s="710"/>
      <c r="JJV77" s="710"/>
      <c r="JJW77" s="710"/>
      <c r="JJX77" s="710"/>
      <c r="JJY77" s="710"/>
      <c r="JJZ77" s="710"/>
      <c r="JKA77" s="710"/>
      <c r="JKB77" s="710"/>
      <c r="JKC77" s="710"/>
      <c r="JKD77" s="710"/>
      <c r="JKE77" s="710"/>
      <c r="JKF77" s="710"/>
      <c r="JKG77" s="710"/>
      <c r="JKH77" s="710"/>
      <c r="JKI77" s="710"/>
      <c r="JKJ77" s="710"/>
      <c r="JKK77" s="710"/>
      <c r="JKL77" s="710"/>
      <c r="JKM77" s="710"/>
      <c r="JKN77" s="710"/>
      <c r="JKO77" s="710"/>
      <c r="JKP77" s="710"/>
      <c r="JKQ77" s="710"/>
      <c r="JKR77" s="710"/>
      <c r="JKS77" s="710"/>
      <c r="JKT77" s="710"/>
      <c r="JKU77" s="710"/>
      <c r="JKV77" s="710"/>
      <c r="JKW77" s="710"/>
      <c r="JKX77" s="710"/>
      <c r="JKY77" s="710"/>
      <c r="JKZ77" s="710"/>
      <c r="JLA77" s="710"/>
      <c r="JLB77" s="710"/>
      <c r="JLC77" s="710"/>
      <c r="JLD77" s="710"/>
      <c r="JLE77" s="710"/>
      <c r="JLF77" s="710"/>
      <c r="JLG77" s="710"/>
      <c r="JLH77" s="710"/>
      <c r="JLI77" s="710"/>
      <c r="JLJ77" s="710"/>
      <c r="JLK77" s="710"/>
      <c r="JLL77" s="710"/>
      <c r="JLM77" s="710"/>
      <c r="JLN77" s="710"/>
      <c r="JLO77" s="710"/>
      <c r="JLP77" s="710"/>
      <c r="JLQ77" s="710"/>
      <c r="JLR77" s="710"/>
      <c r="JLS77" s="710"/>
      <c r="JLT77" s="710"/>
      <c r="JLU77" s="710"/>
      <c r="JLV77" s="710"/>
      <c r="JLW77" s="710"/>
      <c r="JLX77" s="710"/>
      <c r="JLY77" s="710"/>
      <c r="JLZ77" s="710"/>
      <c r="JMA77" s="710"/>
      <c r="JMB77" s="710"/>
      <c r="JMC77" s="710"/>
      <c r="JMD77" s="710"/>
      <c r="JME77" s="710"/>
      <c r="JMF77" s="710"/>
      <c r="JMG77" s="710"/>
      <c r="JMH77" s="710"/>
      <c r="JMI77" s="710"/>
      <c r="JMJ77" s="710"/>
      <c r="JMK77" s="710"/>
      <c r="JML77" s="710"/>
      <c r="JMM77" s="710"/>
      <c r="JMN77" s="710"/>
      <c r="JMO77" s="710"/>
      <c r="JMP77" s="710"/>
      <c r="JMQ77" s="710"/>
      <c r="JMR77" s="710"/>
      <c r="JMS77" s="710"/>
      <c r="JMT77" s="710"/>
      <c r="JMU77" s="710"/>
      <c r="JMV77" s="710"/>
      <c r="JMW77" s="710"/>
      <c r="JMX77" s="710"/>
      <c r="JMY77" s="710"/>
      <c r="JMZ77" s="710"/>
      <c r="JNA77" s="710"/>
      <c r="JNB77" s="710"/>
      <c r="JNC77" s="710"/>
      <c r="JND77" s="710"/>
      <c r="JNE77" s="710"/>
      <c r="JNF77" s="710"/>
      <c r="JNG77" s="710"/>
      <c r="JNH77" s="710"/>
      <c r="JNI77" s="710"/>
      <c r="JNJ77" s="710"/>
      <c r="JNK77" s="710"/>
      <c r="JNL77" s="710"/>
      <c r="JNM77" s="710"/>
      <c r="JNN77" s="710"/>
      <c r="JNO77" s="710"/>
      <c r="JNP77" s="710"/>
      <c r="JNQ77" s="710"/>
      <c r="JNR77" s="710"/>
      <c r="JNS77" s="710"/>
      <c r="JNT77" s="710"/>
      <c r="JNU77" s="710"/>
      <c r="JNV77" s="710"/>
      <c r="JNW77" s="710"/>
      <c r="JNX77" s="710"/>
      <c r="JNY77" s="710"/>
      <c r="JNZ77" s="710"/>
      <c r="JOA77" s="710"/>
      <c r="JOB77" s="710"/>
      <c r="JOC77" s="710"/>
      <c r="JOD77" s="710"/>
      <c r="JOE77" s="710"/>
      <c r="JOF77" s="710"/>
      <c r="JOG77" s="710"/>
      <c r="JOH77" s="710"/>
      <c r="JOI77" s="710"/>
      <c r="JOJ77" s="710"/>
      <c r="JOK77" s="710"/>
      <c r="JOL77" s="710"/>
      <c r="JOM77" s="710"/>
      <c r="JON77" s="710"/>
      <c r="JOO77" s="710"/>
      <c r="JOP77" s="710"/>
      <c r="JOQ77" s="710"/>
      <c r="JOR77" s="710"/>
      <c r="JOS77" s="710"/>
      <c r="JOT77" s="710"/>
      <c r="JOU77" s="710"/>
      <c r="JOV77" s="710"/>
      <c r="JOW77" s="710"/>
      <c r="JOX77" s="710"/>
      <c r="JOY77" s="710"/>
      <c r="JOZ77" s="710"/>
      <c r="JPA77" s="710"/>
      <c r="JPB77" s="710"/>
      <c r="JPC77" s="710"/>
      <c r="JPD77" s="710"/>
      <c r="JPE77" s="710"/>
      <c r="JPF77" s="710"/>
      <c r="JPG77" s="710"/>
      <c r="JPH77" s="710"/>
      <c r="JPI77" s="710"/>
      <c r="JPJ77" s="710"/>
      <c r="JPK77" s="710"/>
      <c r="JPL77" s="710"/>
      <c r="JPM77" s="710"/>
      <c r="JPN77" s="710"/>
      <c r="JPO77" s="710"/>
      <c r="JPP77" s="710"/>
      <c r="JPQ77" s="710"/>
      <c r="JPR77" s="710"/>
      <c r="JPS77" s="710"/>
      <c r="JPT77" s="710"/>
      <c r="JPU77" s="710"/>
      <c r="JPV77" s="710"/>
      <c r="JPW77" s="710"/>
      <c r="JPX77" s="710"/>
      <c r="JPY77" s="710"/>
      <c r="JPZ77" s="710"/>
      <c r="JQA77" s="710"/>
      <c r="JQB77" s="710"/>
      <c r="JQC77" s="710"/>
      <c r="JQD77" s="710"/>
      <c r="JQE77" s="710"/>
      <c r="JQF77" s="710"/>
      <c r="JQG77" s="710"/>
      <c r="JQH77" s="710"/>
      <c r="JQI77" s="710"/>
      <c r="JQJ77" s="710"/>
      <c r="JQK77" s="710"/>
      <c r="JQL77" s="710"/>
      <c r="JQM77" s="710"/>
      <c r="JQN77" s="710"/>
      <c r="JQO77" s="710"/>
      <c r="JQP77" s="710"/>
      <c r="JQQ77" s="710"/>
      <c r="JQR77" s="710"/>
      <c r="JQS77" s="710"/>
      <c r="JQT77" s="710"/>
      <c r="JQU77" s="710"/>
      <c r="JQV77" s="710"/>
      <c r="JQW77" s="710"/>
      <c r="JQX77" s="710"/>
      <c r="JQY77" s="710"/>
      <c r="JQZ77" s="710"/>
      <c r="JRA77" s="710"/>
      <c r="JRB77" s="710"/>
      <c r="JRC77" s="710"/>
      <c r="JRD77" s="710"/>
      <c r="JRE77" s="710"/>
      <c r="JRF77" s="710"/>
      <c r="JRG77" s="710"/>
      <c r="JRH77" s="710"/>
      <c r="JRI77" s="710"/>
      <c r="JRJ77" s="710"/>
      <c r="JRK77" s="710"/>
      <c r="JRL77" s="710"/>
      <c r="JRM77" s="710"/>
      <c r="JRN77" s="710"/>
      <c r="JRO77" s="710"/>
      <c r="JRP77" s="710"/>
      <c r="JRQ77" s="710"/>
      <c r="JRR77" s="710"/>
      <c r="JRS77" s="710"/>
      <c r="JRT77" s="710"/>
      <c r="JRU77" s="710"/>
      <c r="JRV77" s="710"/>
      <c r="JRW77" s="710"/>
      <c r="JRX77" s="710"/>
      <c r="JRY77" s="710"/>
      <c r="JRZ77" s="710"/>
      <c r="JSA77" s="710"/>
      <c r="JSB77" s="710"/>
      <c r="JSC77" s="710"/>
      <c r="JSD77" s="710"/>
      <c r="JSE77" s="710"/>
      <c r="JSF77" s="710"/>
      <c r="JSG77" s="710"/>
      <c r="JSH77" s="710"/>
      <c r="JSI77" s="710"/>
      <c r="JSJ77" s="710"/>
      <c r="JSK77" s="710"/>
      <c r="JSL77" s="710"/>
      <c r="JSM77" s="710"/>
      <c r="JSN77" s="710"/>
      <c r="JSO77" s="710"/>
      <c r="JSP77" s="710"/>
      <c r="JSQ77" s="710"/>
      <c r="JSR77" s="710"/>
      <c r="JSS77" s="710"/>
      <c r="JST77" s="710"/>
      <c r="JSU77" s="710"/>
      <c r="JSV77" s="710"/>
      <c r="JSW77" s="710"/>
      <c r="JSX77" s="710"/>
      <c r="JSY77" s="710"/>
      <c r="JSZ77" s="710"/>
      <c r="JTA77" s="710"/>
      <c r="JTB77" s="710"/>
      <c r="JTC77" s="710"/>
      <c r="JTD77" s="710"/>
      <c r="JTE77" s="710"/>
      <c r="JTF77" s="710"/>
      <c r="JTG77" s="710"/>
      <c r="JTH77" s="710"/>
      <c r="JTI77" s="710"/>
      <c r="JTJ77" s="710"/>
      <c r="JTK77" s="710"/>
      <c r="JTL77" s="710"/>
      <c r="JTM77" s="710"/>
      <c r="JTN77" s="710"/>
      <c r="JTO77" s="710"/>
      <c r="JTP77" s="710"/>
      <c r="JTQ77" s="710"/>
      <c r="JTR77" s="710"/>
      <c r="JTS77" s="710"/>
      <c r="JTT77" s="710"/>
      <c r="JTU77" s="710"/>
      <c r="JTV77" s="710"/>
      <c r="JTW77" s="710"/>
      <c r="JTX77" s="710"/>
      <c r="JTY77" s="710"/>
      <c r="JTZ77" s="710"/>
      <c r="JUA77" s="710"/>
      <c r="JUB77" s="710"/>
      <c r="JUC77" s="710"/>
      <c r="JUD77" s="710"/>
      <c r="JUE77" s="710"/>
      <c r="JUF77" s="710"/>
      <c r="JUG77" s="710"/>
      <c r="JUH77" s="710"/>
      <c r="JUI77" s="710"/>
      <c r="JUJ77" s="710"/>
      <c r="JUK77" s="710"/>
      <c r="JUL77" s="710"/>
      <c r="JUM77" s="710"/>
      <c r="JUN77" s="710"/>
      <c r="JUO77" s="710"/>
      <c r="JUP77" s="710"/>
      <c r="JUQ77" s="710"/>
      <c r="JUR77" s="710"/>
      <c r="JUS77" s="710"/>
      <c r="JUT77" s="710"/>
      <c r="JUU77" s="710"/>
      <c r="JUV77" s="710"/>
      <c r="JUW77" s="710"/>
      <c r="JUX77" s="710"/>
      <c r="JUY77" s="710"/>
      <c r="JUZ77" s="710"/>
      <c r="JVA77" s="710"/>
      <c r="JVB77" s="710"/>
      <c r="JVC77" s="710"/>
      <c r="JVD77" s="710"/>
      <c r="JVE77" s="710"/>
      <c r="JVF77" s="710"/>
      <c r="JVG77" s="710"/>
      <c r="JVH77" s="710"/>
      <c r="JVI77" s="710"/>
      <c r="JVJ77" s="710"/>
      <c r="JVK77" s="710"/>
      <c r="JVL77" s="710"/>
      <c r="JVM77" s="710"/>
      <c r="JVN77" s="710"/>
      <c r="JVO77" s="710"/>
      <c r="JVP77" s="710"/>
      <c r="JVQ77" s="710"/>
      <c r="JVR77" s="710"/>
      <c r="JVS77" s="710"/>
      <c r="JVT77" s="710"/>
      <c r="JVU77" s="710"/>
      <c r="JVV77" s="710"/>
      <c r="JVW77" s="710"/>
      <c r="JVX77" s="710"/>
      <c r="JVY77" s="710"/>
      <c r="JVZ77" s="710"/>
      <c r="JWA77" s="710"/>
      <c r="JWB77" s="710"/>
      <c r="JWC77" s="710"/>
      <c r="JWD77" s="710"/>
      <c r="JWE77" s="710"/>
      <c r="JWF77" s="710"/>
      <c r="JWG77" s="710"/>
      <c r="JWH77" s="710"/>
      <c r="JWI77" s="710"/>
      <c r="JWJ77" s="710"/>
      <c r="JWK77" s="710"/>
      <c r="JWL77" s="710"/>
      <c r="JWM77" s="710"/>
      <c r="JWN77" s="710"/>
      <c r="JWO77" s="710"/>
      <c r="JWP77" s="710"/>
      <c r="JWQ77" s="710"/>
      <c r="JWR77" s="710"/>
      <c r="JWS77" s="710"/>
      <c r="JWT77" s="710"/>
      <c r="JWU77" s="710"/>
      <c r="JWV77" s="710"/>
      <c r="JWW77" s="710"/>
      <c r="JWX77" s="710"/>
      <c r="JWY77" s="710"/>
      <c r="JWZ77" s="710"/>
      <c r="JXA77" s="710"/>
      <c r="JXB77" s="710"/>
      <c r="JXC77" s="710"/>
      <c r="JXD77" s="710"/>
      <c r="JXE77" s="710"/>
      <c r="JXF77" s="710"/>
      <c r="JXG77" s="710"/>
      <c r="JXH77" s="710"/>
      <c r="JXI77" s="710"/>
      <c r="JXJ77" s="710"/>
      <c r="JXK77" s="710"/>
      <c r="JXL77" s="710"/>
      <c r="JXM77" s="710"/>
      <c r="JXN77" s="710"/>
      <c r="JXO77" s="710"/>
      <c r="JXP77" s="710"/>
      <c r="JXQ77" s="710"/>
      <c r="JXR77" s="710"/>
      <c r="JXS77" s="710"/>
      <c r="JXT77" s="710"/>
      <c r="JXU77" s="710"/>
      <c r="JXV77" s="710"/>
      <c r="JXW77" s="710"/>
      <c r="JXX77" s="710"/>
      <c r="JXY77" s="710"/>
      <c r="JXZ77" s="710"/>
      <c r="JYA77" s="710"/>
      <c r="JYB77" s="710"/>
      <c r="JYC77" s="710"/>
      <c r="JYD77" s="710"/>
      <c r="JYE77" s="710"/>
      <c r="JYF77" s="710"/>
      <c r="JYG77" s="710"/>
      <c r="JYH77" s="710"/>
      <c r="JYI77" s="710"/>
      <c r="JYJ77" s="710"/>
      <c r="JYK77" s="710"/>
      <c r="JYL77" s="710"/>
      <c r="JYM77" s="710"/>
      <c r="JYN77" s="710"/>
      <c r="JYO77" s="710"/>
      <c r="JYP77" s="710"/>
      <c r="JYQ77" s="710"/>
      <c r="JYR77" s="710"/>
      <c r="JYS77" s="710"/>
      <c r="JYT77" s="710"/>
      <c r="JYU77" s="710"/>
      <c r="JYV77" s="710"/>
      <c r="JYW77" s="710"/>
      <c r="JYX77" s="710"/>
      <c r="JYY77" s="710"/>
      <c r="JYZ77" s="710"/>
      <c r="JZA77" s="710"/>
      <c r="JZB77" s="710"/>
      <c r="JZC77" s="710"/>
      <c r="JZD77" s="710"/>
      <c r="JZE77" s="710"/>
      <c r="JZF77" s="710"/>
      <c r="JZG77" s="710"/>
      <c r="JZH77" s="710"/>
      <c r="JZI77" s="710"/>
      <c r="JZJ77" s="710"/>
      <c r="JZK77" s="710"/>
      <c r="JZL77" s="710"/>
      <c r="JZM77" s="710"/>
      <c r="JZN77" s="710"/>
      <c r="JZO77" s="710"/>
      <c r="JZP77" s="710"/>
      <c r="JZQ77" s="710"/>
      <c r="JZR77" s="710"/>
      <c r="JZS77" s="710"/>
      <c r="JZT77" s="710"/>
      <c r="JZU77" s="710"/>
      <c r="JZV77" s="710"/>
      <c r="JZW77" s="710"/>
      <c r="JZX77" s="710"/>
      <c r="JZY77" s="710"/>
      <c r="JZZ77" s="710"/>
      <c r="KAA77" s="710"/>
      <c r="KAB77" s="710"/>
      <c r="KAC77" s="710"/>
      <c r="KAD77" s="710"/>
      <c r="KAE77" s="710"/>
      <c r="KAF77" s="710"/>
      <c r="KAG77" s="710"/>
      <c r="KAH77" s="710"/>
      <c r="KAI77" s="710"/>
      <c r="KAJ77" s="710"/>
      <c r="KAK77" s="710"/>
      <c r="KAL77" s="710"/>
      <c r="KAM77" s="710"/>
      <c r="KAN77" s="710"/>
      <c r="KAO77" s="710"/>
      <c r="KAP77" s="710"/>
      <c r="KAQ77" s="710"/>
      <c r="KAR77" s="710"/>
      <c r="KAS77" s="710"/>
      <c r="KAT77" s="710"/>
      <c r="KAU77" s="710"/>
      <c r="KAV77" s="710"/>
      <c r="KAW77" s="710"/>
      <c r="KAX77" s="710"/>
      <c r="KAY77" s="710"/>
      <c r="KAZ77" s="710"/>
      <c r="KBA77" s="710"/>
      <c r="KBB77" s="710"/>
      <c r="KBC77" s="710"/>
      <c r="KBD77" s="710"/>
      <c r="KBE77" s="710"/>
      <c r="KBF77" s="710"/>
      <c r="KBG77" s="710"/>
      <c r="KBH77" s="710"/>
      <c r="KBI77" s="710"/>
      <c r="KBJ77" s="710"/>
      <c r="KBK77" s="710"/>
      <c r="KBL77" s="710"/>
      <c r="KBM77" s="710"/>
      <c r="KBN77" s="710"/>
      <c r="KBO77" s="710"/>
      <c r="KBP77" s="710"/>
      <c r="KBQ77" s="710"/>
      <c r="KBR77" s="710"/>
      <c r="KBS77" s="710"/>
      <c r="KBT77" s="710"/>
      <c r="KBU77" s="710"/>
      <c r="KBV77" s="710"/>
      <c r="KBW77" s="710"/>
      <c r="KBX77" s="710"/>
      <c r="KBY77" s="710"/>
      <c r="KBZ77" s="710"/>
      <c r="KCA77" s="710"/>
      <c r="KCB77" s="710"/>
      <c r="KCC77" s="710"/>
      <c r="KCD77" s="710"/>
      <c r="KCE77" s="710"/>
      <c r="KCF77" s="710"/>
      <c r="KCG77" s="710"/>
      <c r="KCH77" s="710"/>
      <c r="KCI77" s="710"/>
      <c r="KCJ77" s="710"/>
      <c r="KCK77" s="710"/>
      <c r="KCL77" s="710"/>
      <c r="KCM77" s="710"/>
      <c r="KCN77" s="710"/>
      <c r="KCO77" s="710"/>
      <c r="KCP77" s="710"/>
      <c r="KCQ77" s="710"/>
      <c r="KCR77" s="710"/>
      <c r="KCS77" s="710"/>
      <c r="KCT77" s="710"/>
      <c r="KCU77" s="710"/>
      <c r="KCV77" s="710"/>
      <c r="KCW77" s="710"/>
      <c r="KCX77" s="710"/>
      <c r="KCY77" s="710"/>
      <c r="KCZ77" s="710"/>
      <c r="KDA77" s="710"/>
      <c r="KDB77" s="710"/>
      <c r="KDC77" s="710"/>
      <c r="KDD77" s="710"/>
      <c r="KDE77" s="710"/>
      <c r="KDF77" s="710"/>
      <c r="KDG77" s="710"/>
      <c r="KDH77" s="710"/>
      <c r="KDI77" s="710"/>
      <c r="KDJ77" s="710"/>
      <c r="KDK77" s="710"/>
      <c r="KDL77" s="710"/>
      <c r="KDM77" s="710"/>
      <c r="KDN77" s="710"/>
      <c r="KDO77" s="710"/>
      <c r="KDP77" s="710"/>
      <c r="KDQ77" s="710"/>
      <c r="KDR77" s="710"/>
      <c r="KDS77" s="710"/>
      <c r="KDT77" s="710"/>
      <c r="KDU77" s="710"/>
      <c r="KDV77" s="710"/>
      <c r="KDW77" s="710"/>
      <c r="KDX77" s="710"/>
      <c r="KDY77" s="710"/>
      <c r="KDZ77" s="710"/>
      <c r="KEA77" s="710"/>
      <c r="KEB77" s="710"/>
      <c r="KEC77" s="710"/>
      <c r="KED77" s="710"/>
      <c r="KEE77" s="710"/>
      <c r="KEF77" s="710"/>
      <c r="KEG77" s="710"/>
      <c r="KEH77" s="710"/>
      <c r="KEI77" s="710"/>
      <c r="KEJ77" s="710"/>
      <c r="KEK77" s="710"/>
      <c r="KEL77" s="710"/>
      <c r="KEM77" s="710"/>
      <c r="KEN77" s="710"/>
      <c r="KEO77" s="710"/>
      <c r="KEP77" s="710"/>
      <c r="KEQ77" s="710"/>
      <c r="KER77" s="710"/>
      <c r="KES77" s="710"/>
      <c r="KET77" s="710"/>
      <c r="KEU77" s="710"/>
      <c r="KEV77" s="710"/>
      <c r="KEW77" s="710"/>
      <c r="KEX77" s="710"/>
      <c r="KEY77" s="710"/>
      <c r="KEZ77" s="710"/>
      <c r="KFA77" s="710"/>
      <c r="KFB77" s="710"/>
      <c r="KFC77" s="710"/>
      <c r="KFD77" s="710"/>
      <c r="KFE77" s="710"/>
      <c r="KFF77" s="710"/>
      <c r="KFG77" s="710"/>
      <c r="KFH77" s="710"/>
      <c r="KFI77" s="710"/>
      <c r="KFJ77" s="710"/>
      <c r="KFK77" s="710"/>
      <c r="KFL77" s="710"/>
      <c r="KFM77" s="710"/>
      <c r="KFN77" s="710"/>
      <c r="KFO77" s="710"/>
      <c r="KFP77" s="710"/>
      <c r="KFQ77" s="710"/>
      <c r="KFR77" s="710"/>
      <c r="KFS77" s="710"/>
      <c r="KFT77" s="710"/>
      <c r="KFU77" s="710"/>
      <c r="KFV77" s="710"/>
      <c r="KFW77" s="710"/>
      <c r="KFX77" s="710"/>
      <c r="KFY77" s="710"/>
      <c r="KFZ77" s="710"/>
      <c r="KGA77" s="710"/>
      <c r="KGB77" s="710"/>
      <c r="KGC77" s="710"/>
      <c r="KGD77" s="710"/>
      <c r="KGE77" s="710"/>
      <c r="KGF77" s="710"/>
      <c r="KGG77" s="710"/>
      <c r="KGH77" s="710"/>
      <c r="KGI77" s="710"/>
      <c r="KGJ77" s="710"/>
      <c r="KGK77" s="710"/>
      <c r="KGL77" s="710"/>
      <c r="KGM77" s="710"/>
      <c r="KGN77" s="710"/>
      <c r="KGO77" s="710"/>
      <c r="KGP77" s="710"/>
      <c r="KGQ77" s="710"/>
      <c r="KGR77" s="710"/>
      <c r="KGS77" s="710"/>
      <c r="KGT77" s="710"/>
      <c r="KGU77" s="710"/>
      <c r="KGV77" s="710"/>
      <c r="KGW77" s="710"/>
      <c r="KGX77" s="710"/>
      <c r="KGY77" s="710"/>
      <c r="KGZ77" s="710"/>
      <c r="KHA77" s="710"/>
      <c r="KHB77" s="710"/>
      <c r="KHC77" s="710"/>
      <c r="KHD77" s="710"/>
      <c r="KHE77" s="710"/>
      <c r="KHF77" s="710"/>
      <c r="KHG77" s="710"/>
      <c r="KHH77" s="710"/>
      <c r="KHI77" s="710"/>
      <c r="KHJ77" s="710"/>
      <c r="KHK77" s="710"/>
      <c r="KHL77" s="710"/>
      <c r="KHM77" s="710"/>
      <c r="KHN77" s="710"/>
      <c r="KHO77" s="710"/>
      <c r="KHP77" s="710"/>
      <c r="KHQ77" s="710"/>
      <c r="KHR77" s="710"/>
      <c r="KHS77" s="710"/>
      <c r="KHT77" s="710"/>
      <c r="KHU77" s="710"/>
      <c r="KHV77" s="710"/>
      <c r="KHW77" s="710"/>
      <c r="KHX77" s="710"/>
      <c r="KHY77" s="710"/>
      <c r="KHZ77" s="710"/>
      <c r="KIA77" s="710"/>
      <c r="KIB77" s="710"/>
      <c r="KIC77" s="710"/>
      <c r="KID77" s="710"/>
      <c r="KIE77" s="710"/>
      <c r="KIF77" s="710"/>
      <c r="KIG77" s="710"/>
      <c r="KIH77" s="710"/>
      <c r="KII77" s="710"/>
      <c r="KIJ77" s="710"/>
      <c r="KIK77" s="710"/>
      <c r="KIL77" s="710"/>
      <c r="KIM77" s="710"/>
      <c r="KIN77" s="710"/>
      <c r="KIO77" s="710"/>
      <c r="KIP77" s="710"/>
      <c r="KIQ77" s="710"/>
      <c r="KIR77" s="710"/>
      <c r="KIS77" s="710"/>
      <c r="KIT77" s="710"/>
      <c r="KIU77" s="710"/>
      <c r="KIV77" s="710"/>
      <c r="KIW77" s="710"/>
      <c r="KIX77" s="710"/>
      <c r="KIY77" s="710"/>
      <c r="KIZ77" s="710"/>
      <c r="KJA77" s="710"/>
      <c r="KJB77" s="710"/>
      <c r="KJC77" s="710"/>
      <c r="KJD77" s="710"/>
      <c r="KJE77" s="710"/>
      <c r="KJF77" s="710"/>
      <c r="KJG77" s="710"/>
      <c r="KJH77" s="710"/>
      <c r="KJI77" s="710"/>
      <c r="KJJ77" s="710"/>
      <c r="KJK77" s="710"/>
      <c r="KJL77" s="710"/>
      <c r="KJM77" s="710"/>
      <c r="KJN77" s="710"/>
      <c r="KJO77" s="710"/>
      <c r="KJP77" s="710"/>
      <c r="KJQ77" s="710"/>
      <c r="KJR77" s="710"/>
      <c r="KJS77" s="710"/>
      <c r="KJT77" s="710"/>
      <c r="KJU77" s="710"/>
      <c r="KJV77" s="710"/>
      <c r="KJW77" s="710"/>
      <c r="KJX77" s="710"/>
      <c r="KJY77" s="710"/>
      <c r="KJZ77" s="710"/>
      <c r="KKA77" s="710"/>
      <c r="KKB77" s="710"/>
      <c r="KKC77" s="710"/>
      <c r="KKD77" s="710"/>
      <c r="KKE77" s="710"/>
      <c r="KKF77" s="710"/>
      <c r="KKG77" s="710"/>
      <c r="KKH77" s="710"/>
      <c r="KKI77" s="710"/>
      <c r="KKJ77" s="710"/>
      <c r="KKK77" s="710"/>
      <c r="KKL77" s="710"/>
      <c r="KKM77" s="710"/>
      <c r="KKN77" s="710"/>
      <c r="KKO77" s="710"/>
      <c r="KKP77" s="710"/>
      <c r="KKQ77" s="710"/>
      <c r="KKR77" s="710"/>
      <c r="KKS77" s="710"/>
      <c r="KKT77" s="710"/>
      <c r="KKU77" s="710"/>
      <c r="KKV77" s="710"/>
      <c r="KKW77" s="710"/>
      <c r="KKX77" s="710"/>
      <c r="KKY77" s="710"/>
      <c r="KKZ77" s="710"/>
      <c r="KLA77" s="710"/>
      <c r="KLB77" s="710"/>
      <c r="KLC77" s="710"/>
      <c r="KLD77" s="710"/>
      <c r="KLE77" s="710"/>
      <c r="KLF77" s="710"/>
      <c r="KLG77" s="710"/>
      <c r="KLH77" s="710"/>
      <c r="KLI77" s="710"/>
      <c r="KLJ77" s="710"/>
      <c r="KLK77" s="710"/>
      <c r="KLL77" s="710"/>
      <c r="KLM77" s="710"/>
      <c r="KLN77" s="710"/>
      <c r="KLO77" s="710"/>
      <c r="KLP77" s="710"/>
      <c r="KLQ77" s="710"/>
      <c r="KLR77" s="710"/>
      <c r="KLS77" s="710"/>
      <c r="KLT77" s="710"/>
      <c r="KLU77" s="710"/>
      <c r="KLV77" s="710"/>
      <c r="KLW77" s="710"/>
      <c r="KLX77" s="710"/>
      <c r="KLY77" s="710"/>
      <c r="KLZ77" s="710"/>
      <c r="KMA77" s="710"/>
      <c r="KMB77" s="710"/>
      <c r="KMC77" s="710"/>
      <c r="KMD77" s="710"/>
      <c r="KME77" s="710"/>
      <c r="KMF77" s="710"/>
      <c r="KMG77" s="710"/>
      <c r="KMH77" s="710"/>
      <c r="KMI77" s="710"/>
      <c r="KMJ77" s="710"/>
      <c r="KMK77" s="710"/>
      <c r="KML77" s="710"/>
      <c r="KMM77" s="710"/>
      <c r="KMN77" s="710"/>
      <c r="KMO77" s="710"/>
      <c r="KMP77" s="710"/>
      <c r="KMQ77" s="710"/>
      <c r="KMR77" s="710"/>
      <c r="KMS77" s="710"/>
      <c r="KMT77" s="710"/>
      <c r="KMU77" s="710"/>
      <c r="KMV77" s="710"/>
      <c r="KMW77" s="710"/>
      <c r="KMX77" s="710"/>
      <c r="KMY77" s="710"/>
      <c r="KMZ77" s="710"/>
      <c r="KNA77" s="710"/>
      <c r="KNB77" s="710"/>
      <c r="KNC77" s="710"/>
      <c r="KND77" s="710"/>
      <c r="KNE77" s="710"/>
      <c r="KNF77" s="710"/>
      <c r="KNG77" s="710"/>
      <c r="KNH77" s="710"/>
      <c r="KNI77" s="710"/>
      <c r="KNJ77" s="710"/>
      <c r="KNK77" s="710"/>
      <c r="KNL77" s="710"/>
      <c r="KNM77" s="710"/>
      <c r="KNN77" s="710"/>
      <c r="KNO77" s="710"/>
      <c r="KNP77" s="710"/>
      <c r="KNQ77" s="710"/>
      <c r="KNR77" s="710"/>
      <c r="KNS77" s="710"/>
      <c r="KNT77" s="710"/>
      <c r="KNU77" s="710"/>
      <c r="KNV77" s="710"/>
      <c r="KNW77" s="710"/>
      <c r="KNX77" s="710"/>
      <c r="KNY77" s="710"/>
      <c r="KNZ77" s="710"/>
      <c r="KOA77" s="710"/>
      <c r="KOB77" s="710"/>
      <c r="KOC77" s="710"/>
      <c r="KOD77" s="710"/>
      <c r="KOE77" s="710"/>
      <c r="KOF77" s="710"/>
      <c r="KOG77" s="710"/>
      <c r="KOH77" s="710"/>
      <c r="KOI77" s="710"/>
      <c r="KOJ77" s="710"/>
      <c r="KOK77" s="710"/>
      <c r="KOL77" s="710"/>
      <c r="KOM77" s="710"/>
      <c r="KON77" s="710"/>
      <c r="KOO77" s="710"/>
      <c r="KOP77" s="710"/>
      <c r="KOQ77" s="710"/>
      <c r="KOR77" s="710"/>
      <c r="KOS77" s="710"/>
      <c r="KOT77" s="710"/>
      <c r="KOU77" s="710"/>
      <c r="KOV77" s="710"/>
      <c r="KOW77" s="710"/>
      <c r="KOX77" s="710"/>
      <c r="KOY77" s="710"/>
      <c r="KOZ77" s="710"/>
      <c r="KPA77" s="710"/>
      <c r="KPB77" s="710"/>
      <c r="KPC77" s="710"/>
      <c r="KPD77" s="710"/>
      <c r="KPE77" s="710"/>
      <c r="KPF77" s="710"/>
      <c r="KPG77" s="710"/>
      <c r="KPH77" s="710"/>
      <c r="KPI77" s="710"/>
      <c r="KPJ77" s="710"/>
      <c r="KPK77" s="710"/>
      <c r="KPL77" s="710"/>
      <c r="KPM77" s="710"/>
      <c r="KPN77" s="710"/>
      <c r="KPO77" s="710"/>
      <c r="KPP77" s="710"/>
      <c r="KPQ77" s="710"/>
      <c r="KPR77" s="710"/>
      <c r="KPS77" s="710"/>
      <c r="KPT77" s="710"/>
      <c r="KPU77" s="710"/>
      <c r="KPV77" s="710"/>
      <c r="KPW77" s="710"/>
      <c r="KPX77" s="710"/>
      <c r="KPY77" s="710"/>
      <c r="KPZ77" s="710"/>
      <c r="KQA77" s="710"/>
      <c r="KQB77" s="710"/>
      <c r="KQC77" s="710"/>
      <c r="KQD77" s="710"/>
      <c r="KQE77" s="710"/>
      <c r="KQF77" s="710"/>
      <c r="KQG77" s="710"/>
      <c r="KQH77" s="710"/>
      <c r="KQI77" s="710"/>
      <c r="KQJ77" s="710"/>
      <c r="KQK77" s="710"/>
      <c r="KQL77" s="710"/>
      <c r="KQM77" s="710"/>
      <c r="KQN77" s="710"/>
      <c r="KQO77" s="710"/>
      <c r="KQP77" s="710"/>
      <c r="KQQ77" s="710"/>
      <c r="KQR77" s="710"/>
      <c r="KQS77" s="710"/>
      <c r="KQT77" s="710"/>
      <c r="KQU77" s="710"/>
      <c r="KQV77" s="710"/>
      <c r="KQW77" s="710"/>
      <c r="KQX77" s="710"/>
      <c r="KQY77" s="710"/>
      <c r="KQZ77" s="710"/>
      <c r="KRA77" s="710"/>
      <c r="KRB77" s="710"/>
      <c r="KRC77" s="710"/>
      <c r="KRD77" s="710"/>
      <c r="KRE77" s="710"/>
      <c r="KRF77" s="710"/>
      <c r="KRG77" s="710"/>
      <c r="KRH77" s="710"/>
      <c r="KRI77" s="710"/>
      <c r="KRJ77" s="710"/>
      <c r="KRK77" s="710"/>
      <c r="KRL77" s="710"/>
      <c r="KRM77" s="710"/>
      <c r="KRN77" s="710"/>
      <c r="KRO77" s="710"/>
      <c r="KRP77" s="710"/>
      <c r="KRQ77" s="710"/>
      <c r="KRR77" s="710"/>
      <c r="KRS77" s="710"/>
      <c r="KRT77" s="710"/>
      <c r="KRU77" s="710"/>
      <c r="KRV77" s="710"/>
      <c r="KRW77" s="710"/>
      <c r="KRX77" s="710"/>
      <c r="KRY77" s="710"/>
      <c r="KRZ77" s="710"/>
      <c r="KSA77" s="710"/>
      <c r="KSB77" s="710"/>
      <c r="KSC77" s="710"/>
      <c r="KSD77" s="710"/>
      <c r="KSE77" s="710"/>
      <c r="KSF77" s="710"/>
      <c r="KSG77" s="710"/>
      <c r="KSH77" s="710"/>
      <c r="KSI77" s="710"/>
      <c r="KSJ77" s="710"/>
      <c r="KSK77" s="710"/>
      <c r="KSL77" s="710"/>
      <c r="KSM77" s="710"/>
      <c r="KSN77" s="710"/>
      <c r="KSO77" s="710"/>
      <c r="KSP77" s="710"/>
      <c r="KSQ77" s="710"/>
      <c r="KSR77" s="710"/>
      <c r="KSS77" s="710"/>
      <c r="KST77" s="710"/>
      <c r="KSU77" s="710"/>
      <c r="KSV77" s="710"/>
      <c r="KSW77" s="710"/>
      <c r="KSX77" s="710"/>
      <c r="KSY77" s="710"/>
      <c r="KSZ77" s="710"/>
      <c r="KTA77" s="710"/>
      <c r="KTB77" s="710"/>
      <c r="KTC77" s="710"/>
      <c r="KTD77" s="710"/>
      <c r="KTE77" s="710"/>
      <c r="KTF77" s="710"/>
      <c r="KTG77" s="710"/>
      <c r="KTH77" s="710"/>
      <c r="KTI77" s="710"/>
      <c r="KTJ77" s="710"/>
      <c r="KTK77" s="710"/>
      <c r="KTL77" s="710"/>
      <c r="KTM77" s="710"/>
      <c r="KTN77" s="710"/>
      <c r="KTO77" s="710"/>
      <c r="KTP77" s="710"/>
      <c r="KTQ77" s="710"/>
      <c r="KTR77" s="710"/>
      <c r="KTS77" s="710"/>
      <c r="KTT77" s="710"/>
      <c r="KTU77" s="710"/>
      <c r="KTV77" s="710"/>
      <c r="KTW77" s="710"/>
      <c r="KTX77" s="710"/>
      <c r="KTY77" s="710"/>
      <c r="KTZ77" s="710"/>
      <c r="KUA77" s="710"/>
      <c r="KUB77" s="710"/>
      <c r="KUC77" s="710"/>
      <c r="KUD77" s="710"/>
      <c r="KUE77" s="710"/>
      <c r="KUF77" s="710"/>
      <c r="KUG77" s="710"/>
      <c r="KUH77" s="710"/>
      <c r="KUI77" s="710"/>
      <c r="KUJ77" s="710"/>
      <c r="KUK77" s="710"/>
      <c r="KUL77" s="710"/>
      <c r="KUM77" s="710"/>
      <c r="KUN77" s="710"/>
      <c r="KUO77" s="710"/>
      <c r="KUP77" s="710"/>
      <c r="KUQ77" s="710"/>
      <c r="KUR77" s="710"/>
      <c r="KUS77" s="710"/>
      <c r="KUT77" s="710"/>
      <c r="KUU77" s="710"/>
      <c r="KUV77" s="710"/>
      <c r="KUW77" s="710"/>
      <c r="KUX77" s="710"/>
      <c r="KUY77" s="710"/>
      <c r="KUZ77" s="710"/>
      <c r="KVA77" s="710"/>
      <c r="KVB77" s="710"/>
      <c r="KVC77" s="710"/>
      <c r="KVD77" s="710"/>
      <c r="KVE77" s="710"/>
      <c r="KVF77" s="710"/>
      <c r="KVG77" s="710"/>
      <c r="KVH77" s="710"/>
      <c r="KVI77" s="710"/>
      <c r="KVJ77" s="710"/>
      <c r="KVK77" s="710"/>
      <c r="KVL77" s="710"/>
      <c r="KVM77" s="710"/>
      <c r="KVN77" s="710"/>
      <c r="KVO77" s="710"/>
      <c r="KVP77" s="710"/>
      <c r="KVQ77" s="710"/>
      <c r="KVR77" s="710"/>
      <c r="KVS77" s="710"/>
      <c r="KVT77" s="710"/>
      <c r="KVU77" s="710"/>
      <c r="KVV77" s="710"/>
      <c r="KVW77" s="710"/>
      <c r="KVX77" s="710"/>
      <c r="KVY77" s="710"/>
      <c r="KVZ77" s="710"/>
      <c r="KWA77" s="710"/>
      <c r="KWB77" s="710"/>
      <c r="KWC77" s="710"/>
      <c r="KWD77" s="710"/>
      <c r="KWE77" s="710"/>
      <c r="KWF77" s="710"/>
      <c r="KWG77" s="710"/>
      <c r="KWH77" s="710"/>
      <c r="KWI77" s="710"/>
      <c r="KWJ77" s="710"/>
      <c r="KWK77" s="710"/>
      <c r="KWL77" s="710"/>
      <c r="KWM77" s="710"/>
      <c r="KWN77" s="710"/>
      <c r="KWO77" s="710"/>
      <c r="KWP77" s="710"/>
      <c r="KWQ77" s="710"/>
      <c r="KWR77" s="710"/>
      <c r="KWS77" s="710"/>
      <c r="KWT77" s="710"/>
      <c r="KWU77" s="710"/>
      <c r="KWV77" s="710"/>
      <c r="KWW77" s="710"/>
      <c r="KWX77" s="710"/>
      <c r="KWY77" s="710"/>
      <c r="KWZ77" s="710"/>
      <c r="KXA77" s="710"/>
      <c r="KXB77" s="710"/>
      <c r="KXC77" s="710"/>
      <c r="KXD77" s="710"/>
      <c r="KXE77" s="710"/>
      <c r="KXF77" s="710"/>
      <c r="KXG77" s="710"/>
      <c r="KXH77" s="710"/>
      <c r="KXI77" s="710"/>
      <c r="KXJ77" s="710"/>
      <c r="KXK77" s="710"/>
      <c r="KXL77" s="710"/>
      <c r="KXM77" s="710"/>
      <c r="KXN77" s="710"/>
      <c r="KXO77" s="710"/>
      <c r="KXP77" s="710"/>
      <c r="KXQ77" s="710"/>
      <c r="KXR77" s="710"/>
      <c r="KXS77" s="710"/>
      <c r="KXT77" s="710"/>
      <c r="KXU77" s="710"/>
      <c r="KXV77" s="710"/>
      <c r="KXW77" s="710"/>
      <c r="KXX77" s="710"/>
      <c r="KXY77" s="710"/>
      <c r="KXZ77" s="710"/>
      <c r="KYA77" s="710"/>
      <c r="KYB77" s="710"/>
      <c r="KYC77" s="710"/>
      <c r="KYD77" s="710"/>
      <c r="KYE77" s="710"/>
      <c r="KYF77" s="710"/>
      <c r="KYG77" s="710"/>
      <c r="KYH77" s="710"/>
      <c r="KYI77" s="710"/>
      <c r="KYJ77" s="710"/>
      <c r="KYK77" s="710"/>
      <c r="KYL77" s="710"/>
      <c r="KYM77" s="710"/>
      <c r="KYN77" s="710"/>
      <c r="KYO77" s="710"/>
      <c r="KYP77" s="710"/>
      <c r="KYQ77" s="710"/>
      <c r="KYR77" s="710"/>
      <c r="KYS77" s="710"/>
      <c r="KYT77" s="710"/>
      <c r="KYU77" s="710"/>
      <c r="KYV77" s="710"/>
      <c r="KYW77" s="710"/>
      <c r="KYX77" s="710"/>
      <c r="KYY77" s="710"/>
      <c r="KYZ77" s="710"/>
      <c r="KZA77" s="710"/>
      <c r="KZB77" s="710"/>
      <c r="KZC77" s="710"/>
      <c r="KZD77" s="710"/>
      <c r="KZE77" s="710"/>
      <c r="KZF77" s="710"/>
      <c r="KZG77" s="710"/>
      <c r="KZH77" s="710"/>
      <c r="KZI77" s="710"/>
      <c r="KZJ77" s="710"/>
      <c r="KZK77" s="710"/>
      <c r="KZL77" s="710"/>
      <c r="KZM77" s="710"/>
      <c r="KZN77" s="710"/>
      <c r="KZO77" s="710"/>
      <c r="KZP77" s="710"/>
      <c r="KZQ77" s="710"/>
      <c r="KZR77" s="710"/>
      <c r="KZS77" s="710"/>
      <c r="KZT77" s="710"/>
      <c r="KZU77" s="710"/>
      <c r="KZV77" s="710"/>
      <c r="KZW77" s="710"/>
      <c r="KZX77" s="710"/>
      <c r="KZY77" s="710"/>
      <c r="KZZ77" s="710"/>
      <c r="LAA77" s="710"/>
      <c r="LAB77" s="710"/>
      <c r="LAC77" s="710"/>
      <c r="LAD77" s="710"/>
      <c r="LAE77" s="710"/>
      <c r="LAF77" s="710"/>
      <c r="LAG77" s="710"/>
      <c r="LAH77" s="710"/>
      <c r="LAI77" s="710"/>
      <c r="LAJ77" s="710"/>
      <c r="LAK77" s="710"/>
      <c r="LAL77" s="710"/>
      <c r="LAM77" s="710"/>
      <c r="LAN77" s="710"/>
      <c r="LAO77" s="710"/>
      <c r="LAP77" s="710"/>
      <c r="LAQ77" s="710"/>
      <c r="LAR77" s="710"/>
      <c r="LAS77" s="710"/>
      <c r="LAT77" s="710"/>
      <c r="LAU77" s="710"/>
      <c r="LAV77" s="710"/>
      <c r="LAW77" s="710"/>
      <c r="LAX77" s="710"/>
      <c r="LAY77" s="710"/>
      <c r="LAZ77" s="710"/>
      <c r="LBA77" s="710"/>
      <c r="LBB77" s="710"/>
      <c r="LBC77" s="710"/>
      <c r="LBD77" s="710"/>
      <c r="LBE77" s="710"/>
      <c r="LBF77" s="710"/>
      <c r="LBG77" s="710"/>
      <c r="LBH77" s="710"/>
      <c r="LBI77" s="710"/>
      <c r="LBJ77" s="710"/>
      <c r="LBK77" s="710"/>
      <c r="LBL77" s="710"/>
      <c r="LBM77" s="710"/>
      <c r="LBN77" s="710"/>
      <c r="LBO77" s="710"/>
      <c r="LBP77" s="710"/>
      <c r="LBQ77" s="710"/>
      <c r="LBR77" s="710"/>
      <c r="LBS77" s="710"/>
      <c r="LBT77" s="710"/>
      <c r="LBU77" s="710"/>
      <c r="LBV77" s="710"/>
      <c r="LBW77" s="710"/>
      <c r="LBX77" s="710"/>
      <c r="LBY77" s="710"/>
      <c r="LBZ77" s="710"/>
      <c r="LCA77" s="710"/>
      <c r="LCB77" s="710"/>
      <c r="LCC77" s="710"/>
      <c r="LCD77" s="710"/>
      <c r="LCE77" s="710"/>
      <c r="LCF77" s="710"/>
      <c r="LCG77" s="710"/>
      <c r="LCH77" s="710"/>
      <c r="LCI77" s="710"/>
      <c r="LCJ77" s="710"/>
      <c r="LCK77" s="710"/>
      <c r="LCL77" s="710"/>
      <c r="LCM77" s="710"/>
      <c r="LCN77" s="710"/>
      <c r="LCO77" s="710"/>
      <c r="LCP77" s="710"/>
      <c r="LCQ77" s="710"/>
      <c r="LCR77" s="710"/>
      <c r="LCS77" s="710"/>
      <c r="LCT77" s="710"/>
      <c r="LCU77" s="710"/>
      <c r="LCV77" s="710"/>
      <c r="LCW77" s="710"/>
      <c r="LCX77" s="710"/>
      <c r="LCY77" s="710"/>
      <c r="LCZ77" s="710"/>
      <c r="LDA77" s="710"/>
      <c r="LDB77" s="710"/>
      <c r="LDC77" s="710"/>
      <c r="LDD77" s="710"/>
      <c r="LDE77" s="710"/>
      <c r="LDF77" s="710"/>
      <c r="LDG77" s="710"/>
      <c r="LDH77" s="710"/>
      <c r="LDI77" s="710"/>
      <c r="LDJ77" s="710"/>
      <c r="LDK77" s="710"/>
      <c r="LDL77" s="710"/>
      <c r="LDM77" s="710"/>
      <c r="LDN77" s="710"/>
      <c r="LDO77" s="710"/>
      <c r="LDP77" s="710"/>
      <c r="LDQ77" s="710"/>
      <c r="LDR77" s="710"/>
      <c r="LDS77" s="710"/>
      <c r="LDT77" s="710"/>
      <c r="LDU77" s="710"/>
      <c r="LDV77" s="710"/>
      <c r="LDW77" s="710"/>
      <c r="LDX77" s="710"/>
      <c r="LDY77" s="710"/>
      <c r="LDZ77" s="710"/>
      <c r="LEA77" s="710"/>
      <c r="LEB77" s="710"/>
      <c r="LEC77" s="710"/>
      <c r="LED77" s="710"/>
      <c r="LEE77" s="710"/>
      <c r="LEF77" s="710"/>
      <c r="LEG77" s="710"/>
      <c r="LEH77" s="710"/>
      <c r="LEI77" s="710"/>
      <c r="LEJ77" s="710"/>
      <c r="LEK77" s="710"/>
      <c r="LEL77" s="710"/>
      <c r="LEM77" s="710"/>
      <c r="LEN77" s="710"/>
      <c r="LEO77" s="710"/>
      <c r="LEP77" s="710"/>
      <c r="LEQ77" s="710"/>
      <c r="LER77" s="710"/>
      <c r="LES77" s="710"/>
      <c r="LET77" s="710"/>
      <c r="LEU77" s="710"/>
      <c r="LEV77" s="710"/>
      <c r="LEW77" s="710"/>
      <c r="LEX77" s="710"/>
      <c r="LEY77" s="710"/>
      <c r="LEZ77" s="710"/>
      <c r="LFA77" s="710"/>
      <c r="LFB77" s="710"/>
      <c r="LFC77" s="710"/>
      <c r="LFD77" s="710"/>
      <c r="LFE77" s="710"/>
      <c r="LFF77" s="710"/>
      <c r="LFG77" s="710"/>
      <c r="LFH77" s="710"/>
      <c r="LFI77" s="710"/>
      <c r="LFJ77" s="710"/>
      <c r="LFK77" s="710"/>
      <c r="LFL77" s="710"/>
      <c r="LFM77" s="710"/>
      <c r="LFN77" s="710"/>
      <c r="LFO77" s="710"/>
      <c r="LFP77" s="710"/>
      <c r="LFQ77" s="710"/>
      <c r="LFR77" s="710"/>
      <c r="LFS77" s="710"/>
      <c r="LFT77" s="710"/>
      <c r="LFU77" s="710"/>
      <c r="LFV77" s="710"/>
      <c r="LFW77" s="710"/>
      <c r="LFX77" s="710"/>
      <c r="LFY77" s="710"/>
      <c r="LFZ77" s="710"/>
      <c r="LGA77" s="710"/>
      <c r="LGB77" s="710"/>
      <c r="LGC77" s="710"/>
      <c r="LGD77" s="710"/>
      <c r="LGE77" s="710"/>
      <c r="LGF77" s="710"/>
      <c r="LGG77" s="710"/>
      <c r="LGH77" s="710"/>
      <c r="LGI77" s="710"/>
      <c r="LGJ77" s="710"/>
      <c r="LGK77" s="710"/>
      <c r="LGL77" s="710"/>
      <c r="LGM77" s="710"/>
      <c r="LGN77" s="710"/>
      <c r="LGO77" s="710"/>
      <c r="LGP77" s="710"/>
      <c r="LGQ77" s="710"/>
      <c r="LGR77" s="710"/>
      <c r="LGS77" s="710"/>
      <c r="LGT77" s="710"/>
      <c r="LGU77" s="710"/>
      <c r="LGV77" s="710"/>
      <c r="LGW77" s="710"/>
      <c r="LGX77" s="710"/>
      <c r="LGY77" s="710"/>
      <c r="LGZ77" s="710"/>
      <c r="LHA77" s="710"/>
      <c r="LHB77" s="710"/>
      <c r="LHC77" s="710"/>
      <c r="LHD77" s="710"/>
      <c r="LHE77" s="710"/>
      <c r="LHF77" s="710"/>
      <c r="LHG77" s="710"/>
      <c r="LHH77" s="710"/>
      <c r="LHI77" s="710"/>
      <c r="LHJ77" s="710"/>
      <c r="LHK77" s="710"/>
      <c r="LHL77" s="710"/>
      <c r="LHM77" s="710"/>
      <c r="LHN77" s="710"/>
      <c r="LHO77" s="710"/>
      <c r="LHP77" s="710"/>
      <c r="LHQ77" s="710"/>
      <c r="LHR77" s="710"/>
      <c r="LHS77" s="710"/>
      <c r="LHT77" s="710"/>
      <c r="LHU77" s="710"/>
      <c r="LHV77" s="710"/>
      <c r="LHW77" s="710"/>
      <c r="LHX77" s="710"/>
      <c r="LHY77" s="710"/>
      <c r="LHZ77" s="710"/>
      <c r="LIA77" s="710"/>
      <c r="LIB77" s="710"/>
      <c r="LIC77" s="710"/>
      <c r="LID77" s="710"/>
      <c r="LIE77" s="710"/>
      <c r="LIF77" s="710"/>
      <c r="LIG77" s="710"/>
      <c r="LIH77" s="710"/>
      <c r="LII77" s="710"/>
      <c r="LIJ77" s="710"/>
      <c r="LIK77" s="710"/>
      <c r="LIL77" s="710"/>
      <c r="LIM77" s="710"/>
      <c r="LIN77" s="710"/>
      <c r="LIO77" s="710"/>
      <c r="LIP77" s="710"/>
      <c r="LIQ77" s="710"/>
      <c r="LIR77" s="710"/>
      <c r="LIS77" s="710"/>
      <c r="LIT77" s="710"/>
      <c r="LIU77" s="710"/>
      <c r="LIV77" s="710"/>
      <c r="LIW77" s="710"/>
      <c r="LIX77" s="710"/>
      <c r="LIY77" s="710"/>
      <c r="LIZ77" s="710"/>
      <c r="LJA77" s="710"/>
      <c r="LJB77" s="710"/>
      <c r="LJC77" s="710"/>
      <c r="LJD77" s="710"/>
      <c r="LJE77" s="710"/>
      <c r="LJF77" s="710"/>
      <c r="LJG77" s="710"/>
      <c r="LJH77" s="710"/>
      <c r="LJI77" s="710"/>
      <c r="LJJ77" s="710"/>
      <c r="LJK77" s="710"/>
      <c r="LJL77" s="710"/>
      <c r="LJM77" s="710"/>
      <c r="LJN77" s="710"/>
      <c r="LJO77" s="710"/>
      <c r="LJP77" s="710"/>
      <c r="LJQ77" s="710"/>
      <c r="LJR77" s="710"/>
      <c r="LJS77" s="710"/>
      <c r="LJT77" s="710"/>
      <c r="LJU77" s="710"/>
      <c r="LJV77" s="710"/>
      <c r="LJW77" s="710"/>
      <c r="LJX77" s="710"/>
      <c r="LJY77" s="710"/>
      <c r="LJZ77" s="710"/>
      <c r="LKA77" s="710"/>
      <c r="LKB77" s="710"/>
      <c r="LKC77" s="710"/>
      <c r="LKD77" s="710"/>
      <c r="LKE77" s="710"/>
      <c r="LKF77" s="710"/>
      <c r="LKG77" s="710"/>
      <c r="LKH77" s="710"/>
      <c r="LKI77" s="710"/>
      <c r="LKJ77" s="710"/>
      <c r="LKK77" s="710"/>
      <c r="LKL77" s="710"/>
      <c r="LKM77" s="710"/>
      <c r="LKN77" s="710"/>
      <c r="LKO77" s="710"/>
      <c r="LKP77" s="710"/>
      <c r="LKQ77" s="710"/>
      <c r="LKR77" s="710"/>
      <c r="LKS77" s="710"/>
      <c r="LKT77" s="710"/>
      <c r="LKU77" s="710"/>
      <c r="LKV77" s="710"/>
      <c r="LKW77" s="710"/>
      <c r="LKX77" s="710"/>
      <c r="LKY77" s="710"/>
      <c r="LKZ77" s="710"/>
      <c r="LLA77" s="710"/>
      <c r="LLB77" s="710"/>
      <c r="LLC77" s="710"/>
      <c r="LLD77" s="710"/>
      <c r="LLE77" s="710"/>
      <c r="LLF77" s="710"/>
      <c r="LLG77" s="710"/>
      <c r="LLH77" s="710"/>
      <c r="LLI77" s="710"/>
      <c r="LLJ77" s="710"/>
      <c r="LLK77" s="710"/>
      <c r="LLL77" s="710"/>
      <c r="LLM77" s="710"/>
      <c r="LLN77" s="710"/>
      <c r="LLO77" s="710"/>
      <c r="LLP77" s="710"/>
      <c r="LLQ77" s="710"/>
      <c r="LLR77" s="710"/>
      <c r="LLS77" s="710"/>
      <c r="LLT77" s="710"/>
      <c r="LLU77" s="710"/>
      <c r="LLV77" s="710"/>
      <c r="LLW77" s="710"/>
      <c r="LLX77" s="710"/>
      <c r="LLY77" s="710"/>
      <c r="LLZ77" s="710"/>
      <c r="LMA77" s="710"/>
      <c r="LMB77" s="710"/>
      <c r="LMC77" s="710"/>
      <c r="LMD77" s="710"/>
      <c r="LME77" s="710"/>
      <c r="LMF77" s="710"/>
      <c r="LMG77" s="710"/>
      <c r="LMH77" s="710"/>
      <c r="LMI77" s="710"/>
      <c r="LMJ77" s="710"/>
      <c r="LMK77" s="710"/>
      <c r="LML77" s="710"/>
      <c r="LMM77" s="710"/>
      <c r="LMN77" s="710"/>
      <c r="LMO77" s="710"/>
      <c r="LMP77" s="710"/>
      <c r="LMQ77" s="710"/>
      <c r="LMR77" s="710"/>
      <c r="LMS77" s="710"/>
      <c r="LMT77" s="710"/>
      <c r="LMU77" s="710"/>
      <c r="LMV77" s="710"/>
      <c r="LMW77" s="710"/>
      <c r="LMX77" s="710"/>
      <c r="LMY77" s="710"/>
      <c r="LMZ77" s="710"/>
      <c r="LNA77" s="710"/>
      <c r="LNB77" s="710"/>
      <c r="LNC77" s="710"/>
      <c r="LND77" s="710"/>
      <c r="LNE77" s="710"/>
      <c r="LNF77" s="710"/>
      <c r="LNG77" s="710"/>
      <c r="LNH77" s="710"/>
      <c r="LNI77" s="710"/>
      <c r="LNJ77" s="710"/>
      <c r="LNK77" s="710"/>
      <c r="LNL77" s="710"/>
      <c r="LNM77" s="710"/>
      <c r="LNN77" s="710"/>
      <c r="LNO77" s="710"/>
      <c r="LNP77" s="710"/>
      <c r="LNQ77" s="710"/>
      <c r="LNR77" s="710"/>
      <c r="LNS77" s="710"/>
      <c r="LNT77" s="710"/>
      <c r="LNU77" s="710"/>
      <c r="LNV77" s="710"/>
      <c r="LNW77" s="710"/>
      <c r="LNX77" s="710"/>
      <c r="LNY77" s="710"/>
      <c r="LNZ77" s="710"/>
      <c r="LOA77" s="710"/>
      <c r="LOB77" s="710"/>
      <c r="LOC77" s="710"/>
      <c r="LOD77" s="710"/>
      <c r="LOE77" s="710"/>
      <c r="LOF77" s="710"/>
      <c r="LOG77" s="710"/>
      <c r="LOH77" s="710"/>
      <c r="LOI77" s="710"/>
      <c r="LOJ77" s="710"/>
      <c r="LOK77" s="710"/>
      <c r="LOL77" s="710"/>
      <c r="LOM77" s="710"/>
      <c r="LON77" s="710"/>
      <c r="LOO77" s="710"/>
      <c r="LOP77" s="710"/>
      <c r="LOQ77" s="710"/>
      <c r="LOR77" s="710"/>
      <c r="LOS77" s="710"/>
      <c r="LOT77" s="710"/>
      <c r="LOU77" s="710"/>
      <c r="LOV77" s="710"/>
      <c r="LOW77" s="710"/>
      <c r="LOX77" s="710"/>
      <c r="LOY77" s="710"/>
      <c r="LOZ77" s="710"/>
      <c r="LPA77" s="710"/>
      <c r="LPB77" s="710"/>
      <c r="LPC77" s="710"/>
      <c r="LPD77" s="710"/>
      <c r="LPE77" s="710"/>
      <c r="LPF77" s="710"/>
      <c r="LPG77" s="710"/>
      <c r="LPH77" s="710"/>
      <c r="LPI77" s="710"/>
      <c r="LPJ77" s="710"/>
      <c r="LPK77" s="710"/>
      <c r="LPL77" s="710"/>
      <c r="LPM77" s="710"/>
      <c r="LPN77" s="710"/>
      <c r="LPO77" s="710"/>
      <c r="LPP77" s="710"/>
      <c r="LPQ77" s="710"/>
      <c r="LPR77" s="710"/>
      <c r="LPS77" s="710"/>
      <c r="LPT77" s="710"/>
      <c r="LPU77" s="710"/>
      <c r="LPV77" s="710"/>
      <c r="LPW77" s="710"/>
      <c r="LPX77" s="710"/>
      <c r="LPY77" s="710"/>
      <c r="LPZ77" s="710"/>
      <c r="LQA77" s="710"/>
      <c r="LQB77" s="710"/>
      <c r="LQC77" s="710"/>
      <c r="LQD77" s="710"/>
      <c r="LQE77" s="710"/>
      <c r="LQF77" s="710"/>
      <c r="LQG77" s="710"/>
      <c r="LQH77" s="710"/>
      <c r="LQI77" s="710"/>
      <c r="LQJ77" s="710"/>
      <c r="LQK77" s="710"/>
      <c r="LQL77" s="710"/>
      <c r="LQM77" s="710"/>
      <c r="LQN77" s="710"/>
      <c r="LQO77" s="710"/>
      <c r="LQP77" s="710"/>
      <c r="LQQ77" s="710"/>
      <c r="LQR77" s="710"/>
      <c r="LQS77" s="710"/>
      <c r="LQT77" s="710"/>
      <c r="LQU77" s="710"/>
      <c r="LQV77" s="710"/>
      <c r="LQW77" s="710"/>
      <c r="LQX77" s="710"/>
      <c r="LQY77" s="710"/>
      <c r="LQZ77" s="710"/>
      <c r="LRA77" s="710"/>
      <c r="LRB77" s="710"/>
      <c r="LRC77" s="710"/>
      <c r="LRD77" s="710"/>
      <c r="LRE77" s="710"/>
      <c r="LRF77" s="710"/>
      <c r="LRG77" s="710"/>
      <c r="LRH77" s="710"/>
      <c r="LRI77" s="710"/>
      <c r="LRJ77" s="710"/>
      <c r="LRK77" s="710"/>
      <c r="LRL77" s="710"/>
      <c r="LRM77" s="710"/>
      <c r="LRN77" s="710"/>
      <c r="LRO77" s="710"/>
      <c r="LRP77" s="710"/>
      <c r="LRQ77" s="710"/>
      <c r="LRR77" s="710"/>
      <c r="LRS77" s="710"/>
      <c r="LRT77" s="710"/>
      <c r="LRU77" s="710"/>
      <c r="LRV77" s="710"/>
      <c r="LRW77" s="710"/>
      <c r="LRX77" s="710"/>
      <c r="LRY77" s="710"/>
      <c r="LRZ77" s="710"/>
      <c r="LSA77" s="710"/>
      <c r="LSB77" s="710"/>
      <c r="LSC77" s="710"/>
      <c r="LSD77" s="710"/>
      <c r="LSE77" s="710"/>
      <c r="LSF77" s="710"/>
      <c r="LSG77" s="710"/>
      <c r="LSH77" s="710"/>
      <c r="LSI77" s="710"/>
      <c r="LSJ77" s="710"/>
      <c r="LSK77" s="710"/>
      <c r="LSL77" s="710"/>
      <c r="LSM77" s="710"/>
      <c r="LSN77" s="710"/>
      <c r="LSO77" s="710"/>
      <c r="LSP77" s="710"/>
      <c r="LSQ77" s="710"/>
      <c r="LSR77" s="710"/>
      <c r="LSS77" s="710"/>
      <c r="LST77" s="710"/>
      <c r="LSU77" s="710"/>
      <c r="LSV77" s="710"/>
      <c r="LSW77" s="710"/>
      <c r="LSX77" s="710"/>
      <c r="LSY77" s="710"/>
      <c r="LSZ77" s="710"/>
      <c r="LTA77" s="710"/>
      <c r="LTB77" s="710"/>
      <c r="LTC77" s="710"/>
      <c r="LTD77" s="710"/>
      <c r="LTE77" s="710"/>
      <c r="LTF77" s="710"/>
      <c r="LTG77" s="710"/>
      <c r="LTH77" s="710"/>
      <c r="LTI77" s="710"/>
      <c r="LTJ77" s="710"/>
      <c r="LTK77" s="710"/>
      <c r="LTL77" s="710"/>
      <c r="LTM77" s="710"/>
      <c r="LTN77" s="710"/>
      <c r="LTO77" s="710"/>
      <c r="LTP77" s="710"/>
      <c r="LTQ77" s="710"/>
      <c r="LTR77" s="710"/>
      <c r="LTS77" s="710"/>
      <c r="LTT77" s="710"/>
      <c r="LTU77" s="710"/>
      <c r="LTV77" s="710"/>
      <c r="LTW77" s="710"/>
      <c r="LTX77" s="710"/>
      <c r="LTY77" s="710"/>
      <c r="LTZ77" s="710"/>
      <c r="LUA77" s="710"/>
      <c r="LUB77" s="710"/>
      <c r="LUC77" s="710"/>
      <c r="LUD77" s="710"/>
      <c r="LUE77" s="710"/>
      <c r="LUF77" s="710"/>
      <c r="LUG77" s="710"/>
      <c r="LUH77" s="710"/>
      <c r="LUI77" s="710"/>
      <c r="LUJ77" s="710"/>
      <c r="LUK77" s="710"/>
      <c r="LUL77" s="710"/>
      <c r="LUM77" s="710"/>
      <c r="LUN77" s="710"/>
      <c r="LUO77" s="710"/>
      <c r="LUP77" s="710"/>
      <c r="LUQ77" s="710"/>
      <c r="LUR77" s="710"/>
      <c r="LUS77" s="710"/>
      <c r="LUT77" s="710"/>
      <c r="LUU77" s="710"/>
      <c r="LUV77" s="710"/>
      <c r="LUW77" s="710"/>
      <c r="LUX77" s="710"/>
      <c r="LUY77" s="710"/>
      <c r="LUZ77" s="710"/>
      <c r="LVA77" s="710"/>
      <c r="LVB77" s="710"/>
      <c r="LVC77" s="710"/>
      <c r="LVD77" s="710"/>
      <c r="LVE77" s="710"/>
      <c r="LVF77" s="710"/>
      <c r="LVG77" s="710"/>
      <c r="LVH77" s="710"/>
      <c r="LVI77" s="710"/>
      <c r="LVJ77" s="710"/>
      <c r="LVK77" s="710"/>
      <c r="LVL77" s="710"/>
      <c r="LVM77" s="710"/>
      <c r="LVN77" s="710"/>
      <c r="LVO77" s="710"/>
      <c r="LVP77" s="710"/>
      <c r="LVQ77" s="710"/>
      <c r="LVR77" s="710"/>
      <c r="LVS77" s="710"/>
      <c r="LVT77" s="710"/>
      <c r="LVU77" s="710"/>
      <c r="LVV77" s="710"/>
      <c r="LVW77" s="710"/>
      <c r="LVX77" s="710"/>
      <c r="LVY77" s="710"/>
      <c r="LVZ77" s="710"/>
      <c r="LWA77" s="710"/>
      <c r="LWB77" s="710"/>
      <c r="LWC77" s="710"/>
      <c r="LWD77" s="710"/>
      <c r="LWE77" s="710"/>
      <c r="LWF77" s="710"/>
      <c r="LWG77" s="710"/>
      <c r="LWH77" s="710"/>
      <c r="LWI77" s="710"/>
      <c r="LWJ77" s="710"/>
      <c r="LWK77" s="710"/>
      <c r="LWL77" s="710"/>
      <c r="LWM77" s="710"/>
      <c r="LWN77" s="710"/>
      <c r="LWO77" s="710"/>
      <c r="LWP77" s="710"/>
      <c r="LWQ77" s="710"/>
      <c r="LWR77" s="710"/>
      <c r="LWS77" s="710"/>
      <c r="LWT77" s="710"/>
      <c r="LWU77" s="710"/>
      <c r="LWV77" s="710"/>
      <c r="LWW77" s="710"/>
      <c r="LWX77" s="710"/>
      <c r="LWY77" s="710"/>
      <c r="LWZ77" s="710"/>
      <c r="LXA77" s="710"/>
      <c r="LXB77" s="710"/>
      <c r="LXC77" s="710"/>
      <c r="LXD77" s="710"/>
      <c r="LXE77" s="710"/>
      <c r="LXF77" s="710"/>
      <c r="LXG77" s="710"/>
      <c r="LXH77" s="710"/>
      <c r="LXI77" s="710"/>
      <c r="LXJ77" s="710"/>
      <c r="LXK77" s="710"/>
      <c r="LXL77" s="710"/>
      <c r="LXM77" s="710"/>
      <c r="LXN77" s="710"/>
      <c r="LXO77" s="710"/>
      <c r="LXP77" s="710"/>
      <c r="LXQ77" s="710"/>
      <c r="LXR77" s="710"/>
      <c r="LXS77" s="710"/>
      <c r="LXT77" s="710"/>
      <c r="LXU77" s="710"/>
      <c r="LXV77" s="710"/>
      <c r="LXW77" s="710"/>
      <c r="LXX77" s="710"/>
      <c r="LXY77" s="710"/>
      <c r="LXZ77" s="710"/>
      <c r="LYA77" s="710"/>
      <c r="LYB77" s="710"/>
      <c r="LYC77" s="710"/>
      <c r="LYD77" s="710"/>
      <c r="LYE77" s="710"/>
      <c r="LYF77" s="710"/>
      <c r="LYG77" s="710"/>
      <c r="LYH77" s="710"/>
      <c r="LYI77" s="710"/>
      <c r="LYJ77" s="710"/>
      <c r="LYK77" s="710"/>
      <c r="LYL77" s="710"/>
      <c r="LYM77" s="710"/>
      <c r="LYN77" s="710"/>
      <c r="LYO77" s="710"/>
      <c r="LYP77" s="710"/>
      <c r="LYQ77" s="710"/>
      <c r="LYR77" s="710"/>
      <c r="LYS77" s="710"/>
      <c r="LYT77" s="710"/>
      <c r="LYU77" s="710"/>
      <c r="LYV77" s="710"/>
      <c r="LYW77" s="710"/>
      <c r="LYX77" s="710"/>
      <c r="LYY77" s="710"/>
      <c r="LYZ77" s="710"/>
      <c r="LZA77" s="710"/>
      <c r="LZB77" s="710"/>
      <c r="LZC77" s="710"/>
      <c r="LZD77" s="710"/>
      <c r="LZE77" s="710"/>
      <c r="LZF77" s="710"/>
      <c r="LZG77" s="710"/>
      <c r="LZH77" s="710"/>
      <c r="LZI77" s="710"/>
      <c r="LZJ77" s="710"/>
      <c r="LZK77" s="710"/>
      <c r="LZL77" s="710"/>
      <c r="LZM77" s="710"/>
      <c r="LZN77" s="710"/>
      <c r="LZO77" s="710"/>
      <c r="LZP77" s="710"/>
      <c r="LZQ77" s="710"/>
      <c r="LZR77" s="710"/>
      <c r="LZS77" s="710"/>
      <c r="LZT77" s="710"/>
      <c r="LZU77" s="710"/>
      <c r="LZV77" s="710"/>
      <c r="LZW77" s="710"/>
      <c r="LZX77" s="710"/>
      <c r="LZY77" s="710"/>
      <c r="LZZ77" s="710"/>
      <c r="MAA77" s="710"/>
      <c r="MAB77" s="710"/>
      <c r="MAC77" s="710"/>
      <c r="MAD77" s="710"/>
      <c r="MAE77" s="710"/>
      <c r="MAF77" s="710"/>
      <c r="MAG77" s="710"/>
      <c r="MAH77" s="710"/>
      <c r="MAI77" s="710"/>
      <c r="MAJ77" s="710"/>
      <c r="MAK77" s="710"/>
      <c r="MAL77" s="710"/>
      <c r="MAM77" s="710"/>
      <c r="MAN77" s="710"/>
      <c r="MAO77" s="710"/>
      <c r="MAP77" s="710"/>
      <c r="MAQ77" s="710"/>
      <c r="MAR77" s="710"/>
      <c r="MAS77" s="710"/>
      <c r="MAT77" s="710"/>
      <c r="MAU77" s="710"/>
      <c r="MAV77" s="710"/>
      <c r="MAW77" s="710"/>
      <c r="MAX77" s="710"/>
      <c r="MAY77" s="710"/>
      <c r="MAZ77" s="710"/>
      <c r="MBA77" s="710"/>
      <c r="MBB77" s="710"/>
      <c r="MBC77" s="710"/>
      <c r="MBD77" s="710"/>
      <c r="MBE77" s="710"/>
      <c r="MBF77" s="710"/>
      <c r="MBG77" s="710"/>
      <c r="MBH77" s="710"/>
      <c r="MBI77" s="710"/>
      <c r="MBJ77" s="710"/>
      <c r="MBK77" s="710"/>
      <c r="MBL77" s="710"/>
      <c r="MBM77" s="710"/>
      <c r="MBN77" s="710"/>
      <c r="MBO77" s="710"/>
      <c r="MBP77" s="710"/>
      <c r="MBQ77" s="710"/>
      <c r="MBR77" s="710"/>
      <c r="MBS77" s="710"/>
      <c r="MBT77" s="710"/>
      <c r="MBU77" s="710"/>
      <c r="MBV77" s="710"/>
      <c r="MBW77" s="710"/>
      <c r="MBX77" s="710"/>
      <c r="MBY77" s="710"/>
      <c r="MBZ77" s="710"/>
      <c r="MCA77" s="710"/>
      <c r="MCB77" s="710"/>
      <c r="MCC77" s="710"/>
      <c r="MCD77" s="710"/>
      <c r="MCE77" s="710"/>
      <c r="MCF77" s="710"/>
      <c r="MCG77" s="710"/>
      <c r="MCH77" s="710"/>
      <c r="MCI77" s="710"/>
      <c r="MCJ77" s="710"/>
      <c r="MCK77" s="710"/>
      <c r="MCL77" s="710"/>
      <c r="MCM77" s="710"/>
      <c r="MCN77" s="710"/>
      <c r="MCO77" s="710"/>
      <c r="MCP77" s="710"/>
      <c r="MCQ77" s="710"/>
      <c r="MCR77" s="710"/>
      <c r="MCS77" s="710"/>
      <c r="MCT77" s="710"/>
      <c r="MCU77" s="710"/>
      <c r="MCV77" s="710"/>
      <c r="MCW77" s="710"/>
      <c r="MCX77" s="710"/>
      <c r="MCY77" s="710"/>
      <c r="MCZ77" s="710"/>
      <c r="MDA77" s="710"/>
      <c r="MDB77" s="710"/>
      <c r="MDC77" s="710"/>
      <c r="MDD77" s="710"/>
      <c r="MDE77" s="710"/>
      <c r="MDF77" s="710"/>
      <c r="MDG77" s="710"/>
      <c r="MDH77" s="710"/>
      <c r="MDI77" s="710"/>
      <c r="MDJ77" s="710"/>
      <c r="MDK77" s="710"/>
      <c r="MDL77" s="710"/>
      <c r="MDM77" s="710"/>
      <c r="MDN77" s="710"/>
      <c r="MDO77" s="710"/>
      <c r="MDP77" s="710"/>
      <c r="MDQ77" s="710"/>
      <c r="MDR77" s="710"/>
      <c r="MDS77" s="710"/>
      <c r="MDT77" s="710"/>
      <c r="MDU77" s="710"/>
      <c r="MDV77" s="710"/>
      <c r="MDW77" s="710"/>
      <c r="MDX77" s="710"/>
      <c r="MDY77" s="710"/>
      <c r="MDZ77" s="710"/>
      <c r="MEA77" s="710"/>
      <c r="MEB77" s="710"/>
      <c r="MEC77" s="710"/>
      <c r="MED77" s="710"/>
      <c r="MEE77" s="710"/>
      <c r="MEF77" s="710"/>
      <c r="MEG77" s="710"/>
      <c r="MEH77" s="710"/>
      <c r="MEI77" s="710"/>
      <c r="MEJ77" s="710"/>
      <c r="MEK77" s="710"/>
      <c r="MEL77" s="710"/>
      <c r="MEM77" s="710"/>
      <c r="MEN77" s="710"/>
      <c r="MEO77" s="710"/>
      <c r="MEP77" s="710"/>
      <c r="MEQ77" s="710"/>
      <c r="MER77" s="710"/>
      <c r="MES77" s="710"/>
      <c r="MET77" s="710"/>
      <c r="MEU77" s="710"/>
      <c r="MEV77" s="710"/>
      <c r="MEW77" s="710"/>
      <c r="MEX77" s="710"/>
      <c r="MEY77" s="710"/>
      <c r="MEZ77" s="710"/>
      <c r="MFA77" s="710"/>
      <c r="MFB77" s="710"/>
      <c r="MFC77" s="710"/>
      <c r="MFD77" s="710"/>
      <c r="MFE77" s="710"/>
      <c r="MFF77" s="710"/>
      <c r="MFG77" s="710"/>
      <c r="MFH77" s="710"/>
      <c r="MFI77" s="710"/>
      <c r="MFJ77" s="710"/>
      <c r="MFK77" s="710"/>
      <c r="MFL77" s="710"/>
      <c r="MFM77" s="710"/>
      <c r="MFN77" s="710"/>
      <c r="MFO77" s="710"/>
      <c r="MFP77" s="710"/>
      <c r="MFQ77" s="710"/>
      <c r="MFR77" s="710"/>
      <c r="MFS77" s="710"/>
      <c r="MFT77" s="710"/>
      <c r="MFU77" s="710"/>
      <c r="MFV77" s="710"/>
      <c r="MFW77" s="710"/>
      <c r="MFX77" s="710"/>
      <c r="MFY77" s="710"/>
      <c r="MFZ77" s="710"/>
      <c r="MGA77" s="710"/>
      <c r="MGB77" s="710"/>
      <c r="MGC77" s="710"/>
      <c r="MGD77" s="710"/>
      <c r="MGE77" s="710"/>
      <c r="MGF77" s="710"/>
      <c r="MGG77" s="710"/>
      <c r="MGH77" s="710"/>
      <c r="MGI77" s="710"/>
      <c r="MGJ77" s="710"/>
      <c r="MGK77" s="710"/>
      <c r="MGL77" s="710"/>
      <c r="MGM77" s="710"/>
      <c r="MGN77" s="710"/>
      <c r="MGO77" s="710"/>
      <c r="MGP77" s="710"/>
      <c r="MGQ77" s="710"/>
      <c r="MGR77" s="710"/>
      <c r="MGS77" s="710"/>
      <c r="MGT77" s="710"/>
      <c r="MGU77" s="710"/>
      <c r="MGV77" s="710"/>
      <c r="MGW77" s="710"/>
      <c r="MGX77" s="710"/>
      <c r="MGY77" s="710"/>
      <c r="MGZ77" s="710"/>
      <c r="MHA77" s="710"/>
      <c r="MHB77" s="710"/>
      <c r="MHC77" s="710"/>
      <c r="MHD77" s="710"/>
      <c r="MHE77" s="710"/>
      <c r="MHF77" s="710"/>
      <c r="MHG77" s="710"/>
      <c r="MHH77" s="710"/>
      <c r="MHI77" s="710"/>
      <c r="MHJ77" s="710"/>
      <c r="MHK77" s="710"/>
      <c r="MHL77" s="710"/>
      <c r="MHM77" s="710"/>
      <c r="MHN77" s="710"/>
      <c r="MHO77" s="710"/>
      <c r="MHP77" s="710"/>
      <c r="MHQ77" s="710"/>
      <c r="MHR77" s="710"/>
      <c r="MHS77" s="710"/>
      <c r="MHT77" s="710"/>
      <c r="MHU77" s="710"/>
      <c r="MHV77" s="710"/>
      <c r="MHW77" s="710"/>
      <c r="MHX77" s="710"/>
      <c r="MHY77" s="710"/>
      <c r="MHZ77" s="710"/>
      <c r="MIA77" s="710"/>
      <c r="MIB77" s="710"/>
      <c r="MIC77" s="710"/>
      <c r="MID77" s="710"/>
      <c r="MIE77" s="710"/>
      <c r="MIF77" s="710"/>
      <c r="MIG77" s="710"/>
      <c r="MIH77" s="710"/>
      <c r="MII77" s="710"/>
      <c r="MIJ77" s="710"/>
      <c r="MIK77" s="710"/>
      <c r="MIL77" s="710"/>
      <c r="MIM77" s="710"/>
      <c r="MIN77" s="710"/>
      <c r="MIO77" s="710"/>
      <c r="MIP77" s="710"/>
      <c r="MIQ77" s="710"/>
      <c r="MIR77" s="710"/>
      <c r="MIS77" s="710"/>
      <c r="MIT77" s="710"/>
      <c r="MIU77" s="710"/>
      <c r="MIV77" s="710"/>
      <c r="MIW77" s="710"/>
      <c r="MIX77" s="710"/>
      <c r="MIY77" s="710"/>
      <c r="MIZ77" s="710"/>
      <c r="MJA77" s="710"/>
      <c r="MJB77" s="710"/>
      <c r="MJC77" s="710"/>
      <c r="MJD77" s="710"/>
      <c r="MJE77" s="710"/>
      <c r="MJF77" s="710"/>
      <c r="MJG77" s="710"/>
      <c r="MJH77" s="710"/>
      <c r="MJI77" s="710"/>
      <c r="MJJ77" s="710"/>
      <c r="MJK77" s="710"/>
      <c r="MJL77" s="710"/>
      <c r="MJM77" s="710"/>
      <c r="MJN77" s="710"/>
      <c r="MJO77" s="710"/>
      <c r="MJP77" s="710"/>
      <c r="MJQ77" s="710"/>
      <c r="MJR77" s="710"/>
      <c r="MJS77" s="710"/>
      <c r="MJT77" s="710"/>
      <c r="MJU77" s="710"/>
      <c r="MJV77" s="710"/>
      <c r="MJW77" s="710"/>
      <c r="MJX77" s="710"/>
      <c r="MJY77" s="710"/>
      <c r="MJZ77" s="710"/>
      <c r="MKA77" s="710"/>
      <c r="MKB77" s="710"/>
      <c r="MKC77" s="710"/>
      <c r="MKD77" s="710"/>
      <c r="MKE77" s="710"/>
      <c r="MKF77" s="710"/>
      <c r="MKG77" s="710"/>
      <c r="MKH77" s="710"/>
      <c r="MKI77" s="710"/>
      <c r="MKJ77" s="710"/>
      <c r="MKK77" s="710"/>
      <c r="MKL77" s="710"/>
      <c r="MKM77" s="710"/>
      <c r="MKN77" s="710"/>
      <c r="MKO77" s="710"/>
      <c r="MKP77" s="710"/>
      <c r="MKQ77" s="710"/>
      <c r="MKR77" s="710"/>
      <c r="MKS77" s="710"/>
      <c r="MKT77" s="710"/>
      <c r="MKU77" s="710"/>
      <c r="MKV77" s="710"/>
      <c r="MKW77" s="710"/>
      <c r="MKX77" s="710"/>
      <c r="MKY77" s="710"/>
      <c r="MKZ77" s="710"/>
      <c r="MLA77" s="710"/>
      <c r="MLB77" s="710"/>
      <c r="MLC77" s="710"/>
      <c r="MLD77" s="710"/>
      <c r="MLE77" s="710"/>
      <c r="MLF77" s="710"/>
      <c r="MLG77" s="710"/>
      <c r="MLH77" s="710"/>
      <c r="MLI77" s="710"/>
      <c r="MLJ77" s="710"/>
      <c r="MLK77" s="710"/>
      <c r="MLL77" s="710"/>
      <c r="MLM77" s="710"/>
      <c r="MLN77" s="710"/>
      <c r="MLO77" s="710"/>
      <c r="MLP77" s="710"/>
      <c r="MLQ77" s="710"/>
      <c r="MLR77" s="710"/>
      <c r="MLS77" s="710"/>
      <c r="MLT77" s="710"/>
      <c r="MLU77" s="710"/>
      <c r="MLV77" s="710"/>
      <c r="MLW77" s="710"/>
      <c r="MLX77" s="710"/>
      <c r="MLY77" s="710"/>
      <c r="MLZ77" s="710"/>
      <c r="MMA77" s="710"/>
      <c r="MMB77" s="710"/>
      <c r="MMC77" s="710"/>
      <c r="MMD77" s="710"/>
      <c r="MME77" s="710"/>
      <c r="MMF77" s="710"/>
      <c r="MMG77" s="710"/>
      <c r="MMH77" s="710"/>
      <c r="MMI77" s="710"/>
      <c r="MMJ77" s="710"/>
      <c r="MMK77" s="710"/>
      <c r="MML77" s="710"/>
      <c r="MMM77" s="710"/>
      <c r="MMN77" s="710"/>
      <c r="MMO77" s="710"/>
      <c r="MMP77" s="710"/>
      <c r="MMQ77" s="710"/>
      <c r="MMR77" s="710"/>
      <c r="MMS77" s="710"/>
      <c r="MMT77" s="710"/>
      <c r="MMU77" s="710"/>
      <c r="MMV77" s="710"/>
      <c r="MMW77" s="710"/>
      <c r="MMX77" s="710"/>
      <c r="MMY77" s="710"/>
      <c r="MMZ77" s="710"/>
      <c r="MNA77" s="710"/>
      <c r="MNB77" s="710"/>
      <c r="MNC77" s="710"/>
      <c r="MND77" s="710"/>
      <c r="MNE77" s="710"/>
      <c r="MNF77" s="710"/>
      <c r="MNG77" s="710"/>
      <c r="MNH77" s="710"/>
      <c r="MNI77" s="710"/>
      <c r="MNJ77" s="710"/>
      <c r="MNK77" s="710"/>
      <c r="MNL77" s="710"/>
      <c r="MNM77" s="710"/>
      <c r="MNN77" s="710"/>
      <c r="MNO77" s="710"/>
      <c r="MNP77" s="710"/>
      <c r="MNQ77" s="710"/>
      <c r="MNR77" s="710"/>
      <c r="MNS77" s="710"/>
      <c r="MNT77" s="710"/>
      <c r="MNU77" s="710"/>
      <c r="MNV77" s="710"/>
      <c r="MNW77" s="710"/>
      <c r="MNX77" s="710"/>
      <c r="MNY77" s="710"/>
      <c r="MNZ77" s="710"/>
      <c r="MOA77" s="710"/>
      <c r="MOB77" s="710"/>
      <c r="MOC77" s="710"/>
      <c r="MOD77" s="710"/>
      <c r="MOE77" s="710"/>
      <c r="MOF77" s="710"/>
      <c r="MOG77" s="710"/>
      <c r="MOH77" s="710"/>
      <c r="MOI77" s="710"/>
      <c r="MOJ77" s="710"/>
      <c r="MOK77" s="710"/>
      <c r="MOL77" s="710"/>
      <c r="MOM77" s="710"/>
      <c r="MON77" s="710"/>
      <c r="MOO77" s="710"/>
      <c r="MOP77" s="710"/>
      <c r="MOQ77" s="710"/>
      <c r="MOR77" s="710"/>
      <c r="MOS77" s="710"/>
      <c r="MOT77" s="710"/>
      <c r="MOU77" s="710"/>
      <c r="MOV77" s="710"/>
      <c r="MOW77" s="710"/>
      <c r="MOX77" s="710"/>
      <c r="MOY77" s="710"/>
      <c r="MOZ77" s="710"/>
      <c r="MPA77" s="710"/>
      <c r="MPB77" s="710"/>
      <c r="MPC77" s="710"/>
      <c r="MPD77" s="710"/>
      <c r="MPE77" s="710"/>
      <c r="MPF77" s="710"/>
      <c r="MPG77" s="710"/>
      <c r="MPH77" s="710"/>
      <c r="MPI77" s="710"/>
      <c r="MPJ77" s="710"/>
      <c r="MPK77" s="710"/>
      <c r="MPL77" s="710"/>
      <c r="MPM77" s="710"/>
      <c r="MPN77" s="710"/>
      <c r="MPO77" s="710"/>
      <c r="MPP77" s="710"/>
      <c r="MPQ77" s="710"/>
      <c r="MPR77" s="710"/>
      <c r="MPS77" s="710"/>
      <c r="MPT77" s="710"/>
      <c r="MPU77" s="710"/>
      <c r="MPV77" s="710"/>
      <c r="MPW77" s="710"/>
      <c r="MPX77" s="710"/>
      <c r="MPY77" s="710"/>
      <c r="MPZ77" s="710"/>
      <c r="MQA77" s="710"/>
      <c r="MQB77" s="710"/>
      <c r="MQC77" s="710"/>
      <c r="MQD77" s="710"/>
      <c r="MQE77" s="710"/>
      <c r="MQF77" s="710"/>
      <c r="MQG77" s="710"/>
      <c r="MQH77" s="710"/>
      <c r="MQI77" s="710"/>
      <c r="MQJ77" s="710"/>
      <c r="MQK77" s="710"/>
      <c r="MQL77" s="710"/>
      <c r="MQM77" s="710"/>
      <c r="MQN77" s="710"/>
      <c r="MQO77" s="710"/>
      <c r="MQP77" s="710"/>
      <c r="MQQ77" s="710"/>
      <c r="MQR77" s="710"/>
      <c r="MQS77" s="710"/>
      <c r="MQT77" s="710"/>
      <c r="MQU77" s="710"/>
      <c r="MQV77" s="710"/>
      <c r="MQW77" s="710"/>
      <c r="MQX77" s="710"/>
      <c r="MQY77" s="710"/>
      <c r="MQZ77" s="710"/>
      <c r="MRA77" s="710"/>
      <c r="MRB77" s="710"/>
      <c r="MRC77" s="710"/>
      <c r="MRD77" s="710"/>
      <c r="MRE77" s="710"/>
      <c r="MRF77" s="710"/>
      <c r="MRG77" s="710"/>
      <c r="MRH77" s="710"/>
      <c r="MRI77" s="710"/>
      <c r="MRJ77" s="710"/>
      <c r="MRK77" s="710"/>
      <c r="MRL77" s="710"/>
      <c r="MRM77" s="710"/>
      <c r="MRN77" s="710"/>
      <c r="MRO77" s="710"/>
      <c r="MRP77" s="710"/>
      <c r="MRQ77" s="710"/>
      <c r="MRR77" s="710"/>
      <c r="MRS77" s="710"/>
      <c r="MRT77" s="710"/>
      <c r="MRU77" s="710"/>
      <c r="MRV77" s="710"/>
      <c r="MRW77" s="710"/>
      <c r="MRX77" s="710"/>
      <c r="MRY77" s="710"/>
      <c r="MRZ77" s="710"/>
      <c r="MSA77" s="710"/>
      <c r="MSB77" s="710"/>
      <c r="MSC77" s="710"/>
      <c r="MSD77" s="710"/>
      <c r="MSE77" s="710"/>
      <c r="MSF77" s="710"/>
      <c r="MSG77" s="710"/>
      <c r="MSH77" s="710"/>
      <c r="MSI77" s="710"/>
      <c r="MSJ77" s="710"/>
      <c r="MSK77" s="710"/>
      <c r="MSL77" s="710"/>
      <c r="MSM77" s="710"/>
      <c r="MSN77" s="710"/>
      <c r="MSO77" s="710"/>
      <c r="MSP77" s="710"/>
      <c r="MSQ77" s="710"/>
      <c r="MSR77" s="710"/>
      <c r="MSS77" s="710"/>
      <c r="MST77" s="710"/>
      <c r="MSU77" s="710"/>
      <c r="MSV77" s="710"/>
      <c r="MSW77" s="710"/>
      <c r="MSX77" s="710"/>
      <c r="MSY77" s="710"/>
      <c r="MSZ77" s="710"/>
      <c r="MTA77" s="710"/>
      <c r="MTB77" s="710"/>
      <c r="MTC77" s="710"/>
      <c r="MTD77" s="710"/>
      <c r="MTE77" s="710"/>
      <c r="MTF77" s="710"/>
      <c r="MTG77" s="710"/>
      <c r="MTH77" s="710"/>
      <c r="MTI77" s="710"/>
      <c r="MTJ77" s="710"/>
      <c r="MTK77" s="710"/>
      <c r="MTL77" s="710"/>
      <c r="MTM77" s="710"/>
      <c r="MTN77" s="710"/>
      <c r="MTO77" s="710"/>
      <c r="MTP77" s="710"/>
      <c r="MTQ77" s="710"/>
      <c r="MTR77" s="710"/>
      <c r="MTS77" s="710"/>
      <c r="MTT77" s="710"/>
      <c r="MTU77" s="710"/>
      <c r="MTV77" s="710"/>
      <c r="MTW77" s="710"/>
      <c r="MTX77" s="710"/>
      <c r="MTY77" s="710"/>
      <c r="MTZ77" s="710"/>
      <c r="MUA77" s="710"/>
      <c r="MUB77" s="710"/>
      <c r="MUC77" s="710"/>
      <c r="MUD77" s="710"/>
      <c r="MUE77" s="710"/>
      <c r="MUF77" s="710"/>
      <c r="MUG77" s="710"/>
      <c r="MUH77" s="710"/>
      <c r="MUI77" s="710"/>
      <c r="MUJ77" s="710"/>
      <c r="MUK77" s="710"/>
      <c r="MUL77" s="710"/>
      <c r="MUM77" s="710"/>
      <c r="MUN77" s="710"/>
      <c r="MUO77" s="710"/>
      <c r="MUP77" s="710"/>
      <c r="MUQ77" s="710"/>
      <c r="MUR77" s="710"/>
      <c r="MUS77" s="710"/>
      <c r="MUT77" s="710"/>
      <c r="MUU77" s="710"/>
      <c r="MUV77" s="710"/>
      <c r="MUW77" s="710"/>
      <c r="MUX77" s="710"/>
      <c r="MUY77" s="710"/>
      <c r="MUZ77" s="710"/>
      <c r="MVA77" s="710"/>
      <c r="MVB77" s="710"/>
      <c r="MVC77" s="710"/>
      <c r="MVD77" s="710"/>
      <c r="MVE77" s="710"/>
      <c r="MVF77" s="710"/>
      <c r="MVG77" s="710"/>
      <c r="MVH77" s="710"/>
      <c r="MVI77" s="710"/>
      <c r="MVJ77" s="710"/>
      <c r="MVK77" s="710"/>
      <c r="MVL77" s="710"/>
      <c r="MVM77" s="710"/>
      <c r="MVN77" s="710"/>
      <c r="MVO77" s="710"/>
      <c r="MVP77" s="710"/>
      <c r="MVQ77" s="710"/>
      <c r="MVR77" s="710"/>
      <c r="MVS77" s="710"/>
      <c r="MVT77" s="710"/>
      <c r="MVU77" s="710"/>
      <c r="MVV77" s="710"/>
      <c r="MVW77" s="710"/>
      <c r="MVX77" s="710"/>
      <c r="MVY77" s="710"/>
      <c r="MVZ77" s="710"/>
      <c r="MWA77" s="710"/>
      <c r="MWB77" s="710"/>
      <c r="MWC77" s="710"/>
      <c r="MWD77" s="710"/>
      <c r="MWE77" s="710"/>
      <c r="MWF77" s="710"/>
      <c r="MWG77" s="710"/>
      <c r="MWH77" s="710"/>
      <c r="MWI77" s="710"/>
      <c r="MWJ77" s="710"/>
      <c r="MWK77" s="710"/>
      <c r="MWL77" s="710"/>
      <c r="MWM77" s="710"/>
      <c r="MWN77" s="710"/>
      <c r="MWO77" s="710"/>
      <c r="MWP77" s="710"/>
      <c r="MWQ77" s="710"/>
      <c r="MWR77" s="710"/>
      <c r="MWS77" s="710"/>
      <c r="MWT77" s="710"/>
      <c r="MWU77" s="710"/>
      <c r="MWV77" s="710"/>
      <c r="MWW77" s="710"/>
      <c r="MWX77" s="710"/>
      <c r="MWY77" s="710"/>
      <c r="MWZ77" s="710"/>
      <c r="MXA77" s="710"/>
      <c r="MXB77" s="710"/>
      <c r="MXC77" s="710"/>
      <c r="MXD77" s="710"/>
      <c r="MXE77" s="710"/>
      <c r="MXF77" s="710"/>
      <c r="MXG77" s="710"/>
      <c r="MXH77" s="710"/>
      <c r="MXI77" s="710"/>
      <c r="MXJ77" s="710"/>
      <c r="MXK77" s="710"/>
      <c r="MXL77" s="710"/>
      <c r="MXM77" s="710"/>
      <c r="MXN77" s="710"/>
      <c r="MXO77" s="710"/>
      <c r="MXP77" s="710"/>
      <c r="MXQ77" s="710"/>
      <c r="MXR77" s="710"/>
      <c r="MXS77" s="710"/>
      <c r="MXT77" s="710"/>
      <c r="MXU77" s="710"/>
      <c r="MXV77" s="710"/>
      <c r="MXW77" s="710"/>
      <c r="MXX77" s="710"/>
      <c r="MXY77" s="710"/>
      <c r="MXZ77" s="710"/>
      <c r="MYA77" s="710"/>
      <c r="MYB77" s="710"/>
      <c r="MYC77" s="710"/>
      <c r="MYD77" s="710"/>
      <c r="MYE77" s="710"/>
      <c r="MYF77" s="710"/>
      <c r="MYG77" s="710"/>
      <c r="MYH77" s="710"/>
      <c r="MYI77" s="710"/>
      <c r="MYJ77" s="710"/>
      <c r="MYK77" s="710"/>
      <c r="MYL77" s="710"/>
      <c r="MYM77" s="710"/>
      <c r="MYN77" s="710"/>
      <c r="MYO77" s="710"/>
      <c r="MYP77" s="710"/>
      <c r="MYQ77" s="710"/>
      <c r="MYR77" s="710"/>
      <c r="MYS77" s="710"/>
      <c r="MYT77" s="710"/>
      <c r="MYU77" s="710"/>
      <c r="MYV77" s="710"/>
      <c r="MYW77" s="710"/>
      <c r="MYX77" s="710"/>
      <c r="MYY77" s="710"/>
      <c r="MYZ77" s="710"/>
      <c r="MZA77" s="710"/>
      <c r="MZB77" s="710"/>
      <c r="MZC77" s="710"/>
      <c r="MZD77" s="710"/>
      <c r="MZE77" s="710"/>
      <c r="MZF77" s="710"/>
      <c r="MZG77" s="710"/>
      <c r="MZH77" s="710"/>
      <c r="MZI77" s="710"/>
      <c r="MZJ77" s="710"/>
      <c r="MZK77" s="710"/>
      <c r="MZL77" s="710"/>
      <c r="MZM77" s="710"/>
      <c r="MZN77" s="710"/>
      <c r="MZO77" s="710"/>
      <c r="MZP77" s="710"/>
      <c r="MZQ77" s="710"/>
      <c r="MZR77" s="710"/>
      <c r="MZS77" s="710"/>
      <c r="MZT77" s="710"/>
      <c r="MZU77" s="710"/>
      <c r="MZV77" s="710"/>
      <c r="MZW77" s="710"/>
      <c r="MZX77" s="710"/>
      <c r="MZY77" s="710"/>
      <c r="MZZ77" s="710"/>
      <c r="NAA77" s="710"/>
      <c r="NAB77" s="710"/>
      <c r="NAC77" s="710"/>
      <c r="NAD77" s="710"/>
      <c r="NAE77" s="710"/>
      <c r="NAF77" s="710"/>
      <c r="NAG77" s="710"/>
      <c r="NAH77" s="710"/>
      <c r="NAI77" s="710"/>
      <c r="NAJ77" s="710"/>
      <c r="NAK77" s="710"/>
      <c r="NAL77" s="710"/>
      <c r="NAM77" s="710"/>
      <c r="NAN77" s="710"/>
      <c r="NAO77" s="710"/>
      <c r="NAP77" s="710"/>
      <c r="NAQ77" s="710"/>
      <c r="NAR77" s="710"/>
      <c r="NAS77" s="710"/>
      <c r="NAT77" s="710"/>
      <c r="NAU77" s="710"/>
      <c r="NAV77" s="710"/>
      <c r="NAW77" s="710"/>
      <c r="NAX77" s="710"/>
      <c r="NAY77" s="710"/>
      <c r="NAZ77" s="710"/>
      <c r="NBA77" s="710"/>
      <c r="NBB77" s="710"/>
      <c r="NBC77" s="710"/>
      <c r="NBD77" s="710"/>
      <c r="NBE77" s="710"/>
      <c r="NBF77" s="710"/>
      <c r="NBG77" s="710"/>
      <c r="NBH77" s="710"/>
      <c r="NBI77" s="710"/>
      <c r="NBJ77" s="710"/>
      <c r="NBK77" s="710"/>
      <c r="NBL77" s="710"/>
      <c r="NBM77" s="710"/>
      <c r="NBN77" s="710"/>
      <c r="NBO77" s="710"/>
      <c r="NBP77" s="710"/>
      <c r="NBQ77" s="710"/>
      <c r="NBR77" s="710"/>
      <c r="NBS77" s="710"/>
      <c r="NBT77" s="710"/>
      <c r="NBU77" s="710"/>
      <c r="NBV77" s="710"/>
      <c r="NBW77" s="710"/>
      <c r="NBX77" s="710"/>
      <c r="NBY77" s="710"/>
      <c r="NBZ77" s="710"/>
      <c r="NCA77" s="710"/>
      <c r="NCB77" s="710"/>
      <c r="NCC77" s="710"/>
      <c r="NCD77" s="710"/>
      <c r="NCE77" s="710"/>
      <c r="NCF77" s="710"/>
      <c r="NCG77" s="710"/>
      <c r="NCH77" s="710"/>
      <c r="NCI77" s="710"/>
      <c r="NCJ77" s="710"/>
      <c r="NCK77" s="710"/>
      <c r="NCL77" s="710"/>
      <c r="NCM77" s="710"/>
      <c r="NCN77" s="710"/>
      <c r="NCO77" s="710"/>
      <c r="NCP77" s="710"/>
      <c r="NCQ77" s="710"/>
      <c r="NCR77" s="710"/>
      <c r="NCS77" s="710"/>
      <c r="NCT77" s="710"/>
      <c r="NCU77" s="710"/>
      <c r="NCV77" s="710"/>
      <c r="NCW77" s="710"/>
      <c r="NCX77" s="710"/>
      <c r="NCY77" s="710"/>
      <c r="NCZ77" s="710"/>
      <c r="NDA77" s="710"/>
      <c r="NDB77" s="710"/>
      <c r="NDC77" s="710"/>
      <c r="NDD77" s="710"/>
      <c r="NDE77" s="710"/>
      <c r="NDF77" s="710"/>
      <c r="NDG77" s="710"/>
      <c r="NDH77" s="710"/>
      <c r="NDI77" s="710"/>
      <c r="NDJ77" s="710"/>
      <c r="NDK77" s="710"/>
      <c r="NDL77" s="710"/>
      <c r="NDM77" s="710"/>
      <c r="NDN77" s="710"/>
      <c r="NDO77" s="710"/>
      <c r="NDP77" s="710"/>
      <c r="NDQ77" s="710"/>
      <c r="NDR77" s="710"/>
      <c r="NDS77" s="710"/>
      <c r="NDT77" s="710"/>
      <c r="NDU77" s="710"/>
      <c r="NDV77" s="710"/>
      <c r="NDW77" s="710"/>
      <c r="NDX77" s="710"/>
      <c r="NDY77" s="710"/>
      <c r="NDZ77" s="710"/>
      <c r="NEA77" s="710"/>
      <c r="NEB77" s="710"/>
      <c r="NEC77" s="710"/>
      <c r="NED77" s="710"/>
      <c r="NEE77" s="710"/>
      <c r="NEF77" s="710"/>
      <c r="NEG77" s="710"/>
      <c r="NEH77" s="710"/>
      <c r="NEI77" s="710"/>
      <c r="NEJ77" s="710"/>
      <c r="NEK77" s="710"/>
      <c r="NEL77" s="710"/>
      <c r="NEM77" s="710"/>
      <c r="NEN77" s="710"/>
      <c r="NEO77" s="710"/>
      <c r="NEP77" s="710"/>
      <c r="NEQ77" s="710"/>
      <c r="NER77" s="710"/>
      <c r="NES77" s="710"/>
      <c r="NET77" s="710"/>
      <c r="NEU77" s="710"/>
      <c r="NEV77" s="710"/>
      <c r="NEW77" s="710"/>
      <c r="NEX77" s="710"/>
      <c r="NEY77" s="710"/>
      <c r="NEZ77" s="710"/>
      <c r="NFA77" s="710"/>
      <c r="NFB77" s="710"/>
      <c r="NFC77" s="710"/>
      <c r="NFD77" s="710"/>
      <c r="NFE77" s="710"/>
      <c r="NFF77" s="710"/>
      <c r="NFG77" s="710"/>
      <c r="NFH77" s="710"/>
      <c r="NFI77" s="710"/>
      <c r="NFJ77" s="710"/>
      <c r="NFK77" s="710"/>
      <c r="NFL77" s="710"/>
      <c r="NFM77" s="710"/>
      <c r="NFN77" s="710"/>
      <c r="NFO77" s="710"/>
      <c r="NFP77" s="710"/>
      <c r="NFQ77" s="710"/>
      <c r="NFR77" s="710"/>
      <c r="NFS77" s="710"/>
      <c r="NFT77" s="710"/>
      <c r="NFU77" s="710"/>
      <c r="NFV77" s="710"/>
      <c r="NFW77" s="710"/>
      <c r="NFX77" s="710"/>
      <c r="NFY77" s="710"/>
      <c r="NFZ77" s="710"/>
      <c r="NGA77" s="710"/>
      <c r="NGB77" s="710"/>
      <c r="NGC77" s="710"/>
      <c r="NGD77" s="710"/>
      <c r="NGE77" s="710"/>
      <c r="NGF77" s="710"/>
      <c r="NGG77" s="710"/>
      <c r="NGH77" s="710"/>
      <c r="NGI77" s="710"/>
      <c r="NGJ77" s="710"/>
      <c r="NGK77" s="710"/>
      <c r="NGL77" s="710"/>
      <c r="NGM77" s="710"/>
      <c r="NGN77" s="710"/>
      <c r="NGO77" s="710"/>
      <c r="NGP77" s="710"/>
      <c r="NGQ77" s="710"/>
      <c r="NGR77" s="710"/>
      <c r="NGS77" s="710"/>
      <c r="NGT77" s="710"/>
      <c r="NGU77" s="710"/>
      <c r="NGV77" s="710"/>
      <c r="NGW77" s="710"/>
      <c r="NGX77" s="710"/>
      <c r="NGY77" s="710"/>
      <c r="NGZ77" s="710"/>
      <c r="NHA77" s="710"/>
      <c r="NHB77" s="710"/>
      <c r="NHC77" s="710"/>
      <c r="NHD77" s="710"/>
      <c r="NHE77" s="710"/>
      <c r="NHF77" s="710"/>
      <c r="NHG77" s="710"/>
      <c r="NHH77" s="710"/>
      <c r="NHI77" s="710"/>
      <c r="NHJ77" s="710"/>
      <c r="NHK77" s="710"/>
      <c r="NHL77" s="710"/>
      <c r="NHM77" s="710"/>
      <c r="NHN77" s="710"/>
      <c r="NHO77" s="710"/>
      <c r="NHP77" s="710"/>
      <c r="NHQ77" s="710"/>
      <c r="NHR77" s="710"/>
      <c r="NHS77" s="710"/>
      <c r="NHT77" s="710"/>
      <c r="NHU77" s="710"/>
      <c r="NHV77" s="710"/>
      <c r="NHW77" s="710"/>
      <c r="NHX77" s="710"/>
      <c r="NHY77" s="710"/>
      <c r="NHZ77" s="710"/>
      <c r="NIA77" s="710"/>
      <c r="NIB77" s="710"/>
      <c r="NIC77" s="710"/>
      <c r="NID77" s="710"/>
      <c r="NIE77" s="710"/>
      <c r="NIF77" s="710"/>
      <c r="NIG77" s="710"/>
      <c r="NIH77" s="710"/>
      <c r="NII77" s="710"/>
      <c r="NIJ77" s="710"/>
      <c r="NIK77" s="710"/>
      <c r="NIL77" s="710"/>
      <c r="NIM77" s="710"/>
      <c r="NIN77" s="710"/>
      <c r="NIO77" s="710"/>
      <c r="NIP77" s="710"/>
      <c r="NIQ77" s="710"/>
      <c r="NIR77" s="710"/>
      <c r="NIS77" s="710"/>
      <c r="NIT77" s="710"/>
      <c r="NIU77" s="710"/>
      <c r="NIV77" s="710"/>
      <c r="NIW77" s="710"/>
      <c r="NIX77" s="710"/>
      <c r="NIY77" s="710"/>
      <c r="NIZ77" s="710"/>
      <c r="NJA77" s="710"/>
      <c r="NJB77" s="710"/>
      <c r="NJC77" s="710"/>
      <c r="NJD77" s="710"/>
      <c r="NJE77" s="710"/>
      <c r="NJF77" s="710"/>
      <c r="NJG77" s="710"/>
      <c r="NJH77" s="710"/>
      <c r="NJI77" s="710"/>
      <c r="NJJ77" s="710"/>
      <c r="NJK77" s="710"/>
      <c r="NJL77" s="710"/>
      <c r="NJM77" s="710"/>
      <c r="NJN77" s="710"/>
      <c r="NJO77" s="710"/>
      <c r="NJP77" s="710"/>
      <c r="NJQ77" s="710"/>
      <c r="NJR77" s="710"/>
      <c r="NJS77" s="710"/>
      <c r="NJT77" s="710"/>
      <c r="NJU77" s="710"/>
      <c r="NJV77" s="710"/>
      <c r="NJW77" s="710"/>
      <c r="NJX77" s="710"/>
      <c r="NJY77" s="710"/>
      <c r="NJZ77" s="710"/>
      <c r="NKA77" s="710"/>
      <c r="NKB77" s="710"/>
      <c r="NKC77" s="710"/>
      <c r="NKD77" s="710"/>
      <c r="NKE77" s="710"/>
      <c r="NKF77" s="710"/>
      <c r="NKG77" s="710"/>
      <c r="NKH77" s="710"/>
      <c r="NKI77" s="710"/>
      <c r="NKJ77" s="710"/>
      <c r="NKK77" s="710"/>
      <c r="NKL77" s="710"/>
      <c r="NKM77" s="710"/>
      <c r="NKN77" s="710"/>
      <c r="NKO77" s="710"/>
      <c r="NKP77" s="710"/>
      <c r="NKQ77" s="710"/>
      <c r="NKR77" s="710"/>
      <c r="NKS77" s="710"/>
      <c r="NKT77" s="710"/>
      <c r="NKU77" s="710"/>
      <c r="NKV77" s="710"/>
      <c r="NKW77" s="710"/>
      <c r="NKX77" s="710"/>
      <c r="NKY77" s="710"/>
      <c r="NKZ77" s="710"/>
      <c r="NLA77" s="710"/>
      <c r="NLB77" s="710"/>
      <c r="NLC77" s="710"/>
      <c r="NLD77" s="710"/>
      <c r="NLE77" s="710"/>
      <c r="NLF77" s="710"/>
      <c r="NLG77" s="710"/>
      <c r="NLH77" s="710"/>
      <c r="NLI77" s="710"/>
      <c r="NLJ77" s="710"/>
      <c r="NLK77" s="710"/>
      <c r="NLL77" s="710"/>
      <c r="NLM77" s="710"/>
      <c r="NLN77" s="710"/>
      <c r="NLO77" s="710"/>
      <c r="NLP77" s="710"/>
      <c r="NLQ77" s="710"/>
      <c r="NLR77" s="710"/>
      <c r="NLS77" s="710"/>
      <c r="NLT77" s="710"/>
      <c r="NLU77" s="710"/>
      <c r="NLV77" s="710"/>
      <c r="NLW77" s="710"/>
      <c r="NLX77" s="710"/>
      <c r="NLY77" s="710"/>
      <c r="NLZ77" s="710"/>
      <c r="NMA77" s="710"/>
      <c r="NMB77" s="710"/>
      <c r="NMC77" s="710"/>
      <c r="NMD77" s="710"/>
      <c r="NME77" s="710"/>
      <c r="NMF77" s="710"/>
      <c r="NMG77" s="710"/>
      <c r="NMH77" s="710"/>
      <c r="NMI77" s="710"/>
      <c r="NMJ77" s="710"/>
      <c r="NMK77" s="710"/>
      <c r="NML77" s="710"/>
      <c r="NMM77" s="710"/>
      <c r="NMN77" s="710"/>
      <c r="NMO77" s="710"/>
      <c r="NMP77" s="710"/>
      <c r="NMQ77" s="710"/>
      <c r="NMR77" s="710"/>
      <c r="NMS77" s="710"/>
      <c r="NMT77" s="710"/>
      <c r="NMU77" s="710"/>
      <c r="NMV77" s="710"/>
      <c r="NMW77" s="710"/>
      <c r="NMX77" s="710"/>
      <c r="NMY77" s="710"/>
      <c r="NMZ77" s="710"/>
      <c r="NNA77" s="710"/>
      <c r="NNB77" s="710"/>
      <c r="NNC77" s="710"/>
      <c r="NND77" s="710"/>
      <c r="NNE77" s="710"/>
      <c r="NNF77" s="710"/>
      <c r="NNG77" s="710"/>
      <c r="NNH77" s="710"/>
      <c r="NNI77" s="710"/>
      <c r="NNJ77" s="710"/>
      <c r="NNK77" s="710"/>
      <c r="NNL77" s="710"/>
      <c r="NNM77" s="710"/>
      <c r="NNN77" s="710"/>
      <c r="NNO77" s="710"/>
      <c r="NNP77" s="710"/>
      <c r="NNQ77" s="710"/>
      <c r="NNR77" s="710"/>
      <c r="NNS77" s="710"/>
      <c r="NNT77" s="710"/>
      <c r="NNU77" s="710"/>
      <c r="NNV77" s="710"/>
      <c r="NNW77" s="710"/>
      <c r="NNX77" s="710"/>
      <c r="NNY77" s="710"/>
      <c r="NNZ77" s="710"/>
      <c r="NOA77" s="710"/>
      <c r="NOB77" s="710"/>
      <c r="NOC77" s="710"/>
      <c r="NOD77" s="710"/>
      <c r="NOE77" s="710"/>
      <c r="NOF77" s="710"/>
      <c r="NOG77" s="710"/>
      <c r="NOH77" s="710"/>
      <c r="NOI77" s="710"/>
      <c r="NOJ77" s="710"/>
      <c r="NOK77" s="710"/>
      <c r="NOL77" s="710"/>
      <c r="NOM77" s="710"/>
      <c r="NON77" s="710"/>
      <c r="NOO77" s="710"/>
      <c r="NOP77" s="710"/>
      <c r="NOQ77" s="710"/>
      <c r="NOR77" s="710"/>
      <c r="NOS77" s="710"/>
      <c r="NOT77" s="710"/>
      <c r="NOU77" s="710"/>
      <c r="NOV77" s="710"/>
      <c r="NOW77" s="710"/>
      <c r="NOX77" s="710"/>
      <c r="NOY77" s="710"/>
      <c r="NOZ77" s="710"/>
      <c r="NPA77" s="710"/>
      <c r="NPB77" s="710"/>
      <c r="NPC77" s="710"/>
      <c r="NPD77" s="710"/>
      <c r="NPE77" s="710"/>
      <c r="NPF77" s="710"/>
      <c r="NPG77" s="710"/>
      <c r="NPH77" s="710"/>
      <c r="NPI77" s="710"/>
      <c r="NPJ77" s="710"/>
      <c r="NPK77" s="710"/>
      <c r="NPL77" s="710"/>
      <c r="NPM77" s="710"/>
      <c r="NPN77" s="710"/>
      <c r="NPO77" s="710"/>
      <c r="NPP77" s="710"/>
      <c r="NPQ77" s="710"/>
      <c r="NPR77" s="710"/>
      <c r="NPS77" s="710"/>
      <c r="NPT77" s="710"/>
      <c r="NPU77" s="710"/>
      <c r="NPV77" s="710"/>
      <c r="NPW77" s="710"/>
      <c r="NPX77" s="710"/>
      <c r="NPY77" s="710"/>
      <c r="NPZ77" s="710"/>
      <c r="NQA77" s="710"/>
      <c r="NQB77" s="710"/>
      <c r="NQC77" s="710"/>
      <c r="NQD77" s="710"/>
      <c r="NQE77" s="710"/>
      <c r="NQF77" s="710"/>
      <c r="NQG77" s="710"/>
      <c r="NQH77" s="710"/>
      <c r="NQI77" s="710"/>
      <c r="NQJ77" s="710"/>
      <c r="NQK77" s="710"/>
      <c r="NQL77" s="710"/>
      <c r="NQM77" s="710"/>
      <c r="NQN77" s="710"/>
      <c r="NQO77" s="710"/>
      <c r="NQP77" s="710"/>
      <c r="NQQ77" s="710"/>
      <c r="NQR77" s="710"/>
      <c r="NQS77" s="710"/>
      <c r="NQT77" s="710"/>
      <c r="NQU77" s="710"/>
      <c r="NQV77" s="710"/>
      <c r="NQW77" s="710"/>
      <c r="NQX77" s="710"/>
      <c r="NQY77" s="710"/>
      <c r="NQZ77" s="710"/>
      <c r="NRA77" s="710"/>
      <c r="NRB77" s="710"/>
      <c r="NRC77" s="710"/>
      <c r="NRD77" s="710"/>
      <c r="NRE77" s="710"/>
      <c r="NRF77" s="710"/>
      <c r="NRG77" s="710"/>
      <c r="NRH77" s="710"/>
      <c r="NRI77" s="710"/>
      <c r="NRJ77" s="710"/>
      <c r="NRK77" s="710"/>
      <c r="NRL77" s="710"/>
      <c r="NRM77" s="710"/>
      <c r="NRN77" s="710"/>
      <c r="NRO77" s="710"/>
      <c r="NRP77" s="710"/>
      <c r="NRQ77" s="710"/>
      <c r="NRR77" s="710"/>
      <c r="NRS77" s="710"/>
      <c r="NRT77" s="710"/>
      <c r="NRU77" s="710"/>
      <c r="NRV77" s="710"/>
      <c r="NRW77" s="710"/>
      <c r="NRX77" s="710"/>
      <c r="NRY77" s="710"/>
      <c r="NRZ77" s="710"/>
      <c r="NSA77" s="710"/>
      <c r="NSB77" s="710"/>
      <c r="NSC77" s="710"/>
      <c r="NSD77" s="710"/>
      <c r="NSE77" s="710"/>
      <c r="NSF77" s="710"/>
      <c r="NSG77" s="710"/>
      <c r="NSH77" s="710"/>
      <c r="NSI77" s="710"/>
      <c r="NSJ77" s="710"/>
      <c r="NSK77" s="710"/>
      <c r="NSL77" s="710"/>
      <c r="NSM77" s="710"/>
      <c r="NSN77" s="710"/>
      <c r="NSO77" s="710"/>
      <c r="NSP77" s="710"/>
      <c r="NSQ77" s="710"/>
      <c r="NSR77" s="710"/>
      <c r="NSS77" s="710"/>
      <c r="NST77" s="710"/>
      <c r="NSU77" s="710"/>
      <c r="NSV77" s="710"/>
      <c r="NSW77" s="710"/>
      <c r="NSX77" s="710"/>
      <c r="NSY77" s="710"/>
      <c r="NSZ77" s="710"/>
      <c r="NTA77" s="710"/>
      <c r="NTB77" s="710"/>
      <c r="NTC77" s="710"/>
      <c r="NTD77" s="710"/>
      <c r="NTE77" s="710"/>
      <c r="NTF77" s="710"/>
      <c r="NTG77" s="710"/>
      <c r="NTH77" s="710"/>
      <c r="NTI77" s="710"/>
      <c r="NTJ77" s="710"/>
      <c r="NTK77" s="710"/>
      <c r="NTL77" s="710"/>
      <c r="NTM77" s="710"/>
      <c r="NTN77" s="710"/>
      <c r="NTO77" s="710"/>
      <c r="NTP77" s="710"/>
      <c r="NTQ77" s="710"/>
      <c r="NTR77" s="710"/>
      <c r="NTS77" s="710"/>
      <c r="NTT77" s="710"/>
      <c r="NTU77" s="710"/>
      <c r="NTV77" s="710"/>
      <c r="NTW77" s="710"/>
      <c r="NTX77" s="710"/>
      <c r="NTY77" s="710"/>
      <c r="NTZ77" s="710"/>
      <c r="NUA77" s="710"/>
      <c r="NUB77" s="710"/>
      <c r="NUC77" s="710"/>
      <c r="NUD77" s="710"/>
      <c r="NUE77" s="710"/>
      <c r="NUF77" s="710"/>
      <c r="NUG77" s="710"/>
      <c r="NUH77" s="710"/>
      <c r="NUI77" s="710"/>
      <c r="NUJ77" s="710"/>
      <c r="NUK77" s="710"/>
      <c r="NUL77" s="710"/>
      <c r="NUM77" s="710"/>
      <c r="NUN77" s="710"/>
      <c r="NUO77" s="710"/>
      <c r="NUP77" s="710"/>
      <c r="NUQ77" s="710"/>
      <c r="NUR77" s="710"/>
      <c r="NUS77" s="710"/>
      <c r="NUT77" s="710"/>
      <c r="NUU77" s="710"/>
      <c r="NUV77" s="710"/>
      <c r="NUW77" s="710"/>
      <c r="NUX77" s="710"/>
      <c r="NUY77" s="710"/>
      <c r="NUZ77" s="710"/>
      <c r="NVA77" s="710"/>
      <c r="NVB77" s="710"/>
      <c r="NVC77" s="710"/>
      <c r="NVD77" s="710"/>
      <c r="NVE77" s="710"/>
      <c r="NVF77" s="710"/>
      <c r="NVG77" s="710"/>
      <c r="NVH77" s="710"/>
      <c r="NVI77" s="710"/>
      <c r="NVJ77" s="710"/>
      <c r="NVK77" s="710"/>
      <c r="NVL77" s="710"/>
      <c r="NVM77" s="710"/>
      <c r="NVN77" s="710"/>
      <c r="NVO77" s="710"/>
      <c r="NVP77" s="710"/>
      <c r="NVQ77" s="710"/>
      <c r="NVR77" s="710"/>
      <c r="NVS77" s="710"/>
      <c r="NVT77" s="710"/>
      <c r="NVU77" s="710"/>
      <c r="NVV77" s="710"/>
      <c r="NVW77" s="710"/>
      <c r="NVX77" s="710"/>
      <c r="NVY77" s="710"/>
      <c r="NVZ77" s="710"/>
      <c r="NWA77" s="710"/>
      <c r="NWB77" s="710"/>
      <c r="NWC77" s="710"/>
      <c r="NWD77" s="710"/>
      <c r="NWE77" s="710"/>
      <c r="NWF77" s="710"/>
      <c r="NWG77" s="710"/>
      <c r="NWH77" s="710"/>
      <c r="NWI77" s="710"/>
      <c r="NWJ77" s="710"/>
      <c r="NWK77" s="710"/>
      <c r="NWL77" s="710"/>
      <c r="NWM77" s="710"/>
      <c r="NWN77" s="710"/>
      <c r="NWO77" s="710"/>
      <c r="NWP77" s="710"/>
      <c r="NWQ77" s="710"/>
      <c r="NWR77" s="710"/>
      <c r="NWS77" s="710"/>
      <c r="NWT77" s="710"/>
      <c r="NWU77" s="710"/>
      <c r="NWV77" s="710"/>
      <c r="NWW77" s="710"/>
      <c r="NWX77" s="710"/>
      <c r="NWY77" s="710"/>
      <c r="NWZ77" s="710"/>
      <c r="NXA77" s="710"/>
      <c r="NXB77" s="710"/>
      <c r="NXC77" s="710"/>
      <c r="NXD77" s="710"/>
      <c r="NXE77" s="710"/>
      <c r="NXF77" s="710"/>
      <c r="NXG77" s="710"/>
      <c r="NXH77" s="710"/>
      <c r="NXI77" s="710"/>
      <c r="NXJ77" s="710"/>
      <c r="NXK77" s="710"/>
      <c r="NXL77" s="710"/>
      <c r="NXM77" s="710"/>
      <c r="NXN77" s="710"/>
      <c r="NXO77" s="710"/>
      <c r="NXP77" s="710"/>
      <c r="NXQ77" s="710"/>
      <c r="NXR77" s="710"/>
      <c r="NXS77" s="710"/>
      <c r="NXT77" s="710"/>
      <c r="NXU77" s="710"/>
      <c r="NXV77" s="710"/>
      <c r="NXW77" s="710"/>
      <c r="NXX77" s="710"/>
      <c r="NXY77" s="710"/>
      <c r="NXZ77" s="710"/>
      <c r="NYA77" s="710"/>
      <c r="NYB77" s="710"/>
      <c r="NYC77" s="710"/>
      <c r="NYD77" s="710"/>
      <c r="NYE77" s="710"/>
      <c r="NYF77" s="710"/>
      <c r="NYG77" s="710"/>
      <c r="NYH77" s="710"/>
      <c r="NYI77" s="710"/>
      <c r="NYJ77" s="710"/>
      <c r="NYK77" s="710"/>
      <c r="NYL77" s="710"/>
      <c r="NYM77" s="710"/>
      <c r="NYN77" s="710"/>
      <c r="NYO77" s="710"/>
      <c r="NYP77" s="710"/>
      <c r="NYQ77" s="710"/>
      <c r="NYR77" s="710"/>
      <c r="NYS77" s="710"/>
      <c r="NYT77" s="710"/>
      <c r="NYU77" s="710"/>
      <c r="NYV77" s="710"/>
      <c r="NYW77" s="710"/>
      <c r="NYX77" s="710"/>
      <c r="NYY77" s="710"/>
      <c r="NYZ77" s="710"/>
      <c r="NZA77" s="710"/>
      <c r="NZB77" s="710"/>
      <c r="NZC77" s="710"/>
      <c r="NZD77" s="710"/>
      <c r="NZE77" s="710"/>
      <c r="NZF77" s="710"/>
      <c r="NZG77" s="710"/>
      <c r="NZH77" s="710"/>
      <c r="NZI77" s="710"/>
      <c r="NZJ77" s="710"/>
      <c r="NZK77" s="710"/>
      <c r="NZL77" s="710"/>
      <c r="NZM77" s="710"/>
      <c r="NZN77" s="710"/>
      <c r="NZO77" s="710"/>
      <c r="NZP77" s="710"/>
      <c r="NZQ77" s="710"/>
      <c r="NZR77" s="710"/>
      <c r="NZS77" s="710"/>
      <c r="NZT77" s="710"/>
      <c r="NZU77" s="710"/>
      <c r="NZV77" s="710"/>
      <c r="NZW77" s="710"/>
      <c r="NZX77" s="710"/>
      <c r="NZY77" s="710"/>
      <c r="NZZ77" s="710"/>
      <c r="OAA77" s="710"/>
      <c r="OAB77" s="710"/>
      <c r="OAC77" s="710"/>
      <c r="OAD77" s="710"/>
      <c r="OAE77" s="710"/>
      <c r="OAF77" s="710"/>
      <c r="OAG77" s="710"/>
      <c r="OAH77" s="710"/>
      <c r="OAI77" s="710"/>
      <c r="OAJ77" s="710"/>
      <c r="OAK77" s="710"/>
      <c r="OAL77" s="710"/>
      <c r="OAM77" s="710"/>
      <c r="OAN77" s="710"/>
      <c r="OAO77" s="710"/>
      <c r="OAP77" s="710"/>
      <c r="OAQ77" s="710"/>
      <c r="OAR77" s="710"/>
      <c r="OAS77" s="710"/>
      <c r="OAT77" s="710"/>
      <c r="OAU77" s="710"/>
      <c r="OAV77" s="710"/>
      <c r="OAW77" s="710"/>
      <c r="OAX77" s="710"/>
      <c r="OAY77" s="710"/>
      <c r="OAZ77" s="710"/>
      <c r="OBA77" s="710"/>
      <c r="OBB77" s="710"/>
      <c r="OBC77" s="710"/>
      <c r="OBD77" s="710"/>
      <c r="OBE77" s="710"/>
      <c r="OBF77" s="710"/>
      <c r="OBG77" s="710"/>
      <c r="OBH77" s="710"/>
      <c r="OBI77" s="710"/>
      <c r="OBJ77" s="710"/>
      <c r="OBK77" s="710"/>
      <c r="OBL77" s="710"/>
      <c r="OBM77" s="710"/>
      <c r="OBN77" s="710"/>
      <c r="OBO77" s="710"/>
      <c r="OBP77" s="710"/>
      <c r="OBQ77" s="710"/>
      <c r="OBR77" s="710"/>
      <c r="OBS77" s="710"/>
      <c r="OBT77" s="710"/>
      <c r="OBU77" s="710"/>
      <c r="OBV77" s="710"/>
      <c r="OBW77" s="710"/>
      <c r="OBX77" s="710"/>
      <c r="OBY77" s="710"/>
      <c r="OBZ77" s="710"/>
      <c r="OCA77" s="710"/>
      <c r="OCB77" s="710"/>
      <c r="OCC77" s="710"/>
      <c r="OCD77" s="710"/>
      <c r="OCE77" s="710"/>
      <c r="OCF77" s="710"/>
      <c r="OCG77" s="710"/>
      <c r="OCH77" s="710"/>
      <c r="OCI77" s="710"/>
      <c r="OCJ77" s="710"/>
      <c r="OCK77" s="710"/>
      <c r="OCL77" s="710"/>
      <c r="OCM77" s="710"/>
      <c r="OCN77" s="710"/>
      <c r="OCO77" s="710"/>
      <c r="OCP77" s="710"/>
      <c r="OCQ77" s="710"/>
      <c r="OCR77" s="710"/>
      <c r="OCS77" s="710"/>
      <c r="OCT77" s="710"/>
      <c r="OCU77" s="710"/>
      <c r="OCV77" s="710"/>
      <c r="OCW77" s="710"/>
      <c r="OCX77" s="710"/>
      <c r="OCY77" s="710"/>
      <c r="OCZ77" s="710"/>
      <c r="ODA77" s="710"/>
      <c r="ODB77" s="710"/>
      <c r="ODC77" s="710"/>
      <c r="ODD77" s="710"/>
      <c r="ODE77" s="710"/>
      <c r="ODF77" s="710"/>
      <c r="ODG77" s="710"/>
      <c r="ODH77" s="710"/>
      <c r="ODI77" s="710"/>
      <c r="ODJ77" s="710"/>
      <c r="ODK77" s="710"/>
      <c r="ODL77" s="710"/>
      <c r="ODM77" s="710"/>
      <c r="ODN77" s="710"/>
      <c r="ODO77" s="710"/>
      <c r="ODP77" s="710"/>
      <c r="ODQ77" s="710"/>
      <c r="ODR77" s="710"/>
      <c r="ODS77" s="710"/>
      <c r="ODT77" s="710"/>
      <c r="ODU77" s="710"/>
      <c r="ODV77" s="710"/>
      <c r="ODW77" s="710"/>
      <c r="ODX77" s="710"/>
      <c r="ODY77" s="710"/>
      <c r="ODZ77" s="710"/>
      <c r="OEA77" s="710"/>
      <c r="OEB77" s="710"/>
      <c r="OEC77" s="710"/>
      <c r="OED77" s="710"/>
      <c r="OEE77" s="710"/>
      <c r="OEF77" s="710"/>
      <c r="OEG77" s="710"/>
      <c r="OEH77" s="710"/>
      <c r="OEI77" s="710"/>
      <c r="OEJ77" s="710"/>
      <c r="OEK77" s="710"/>
      <c r="OEL77" s="710"/>
      <c r="OEM77" s="710"/>
      <c r="OEN77" s="710"/>
      <c r="OEO77" s="710"/>
      <c r="OEP77" s="710"/>
      <c r="OEQ77" s="710"/>
      <c r="OER77" s="710"/>
      <c r="OES77" s="710"/>
      <c r="OET77" s="710"/>
      <c r="OEU77" s="710"/>
      <c r="OEV77" s="710"/>
      <c r="OEW77" s="710"/>
      <c r="OEX77" s="710"/>
      <c r="OEY77" s="710"/>
      <c r="OEZ77" s="710"/>
      <c r="OFA77" s="710"/>
      <c r="OFB77" s="710"/>
      <c r="OFC77" s="710"/>
      <c r="OFD77" s="710"/>
      <c r="OFE77" s="710"/>
      <c r="OFF77" s="710"/>
      <c r="OFG77" s="710"/>
      <c r="OFH77" s="710"/>
      <c r="OFI77" s="710"/>
      <c r="OFJ77" s="710"/>
      <c r="OFK77" s="710"/>
      <c r="OFL77" s="710"/>
      <c r="OFM77" s="710"/>
      <c r="OFN77" s="710"/>
      <c r="OFO77" s="710"/>
      <c r="OFP77" s="710"/>
      <c r="OFQ77" s="710"/>
      <c r="OFR77" s="710"/>
      <c r="OFS77" s="710"/>
      <c r="OFT77" s="710"/>
      <c r="OFU77" s="710"/>
      <c r="OFV77" s="710"/>
      <c r="OFW77" s="710"/>
      <c r="OFX77" s="710"/>
      <c r="OFY77" s="710"/>
      <c r="OFZ77" s="710"/>
      <c r="OGA77" s="710"/>
      <c r="OGB77" s="710"/>
      <c r="OGC77" s="710"/>
      <c r="OGD77" s="710"/>
      <c r="OGE77" s="710"/>
      <c r="OGF77" s="710"/>
      <c r="OGG77" s="710"/>
      <c r="OGH77" s="710"/>
      <c r="OGI77" s="710"/>
      <c r="OGJ77" s="710"/>
      <c r="OGK77" s="710"/>
      <c r="OGL77" s="710"/>
      <c r="OGM77" s="710"/>
      <c r="OGN77" s="710"/>
      <c r="OGO77" s="710"/>
      <c r="OGP77" s="710"/>
      <c r="OGQ77" s="710"/>
      <c r="OGR77" s="710"/>
      <c r="OGS77" s="710"/>
      <c r="OGT77" s="710"/>
      <c r="OGU77" s="710"/>
      <c r="OGV77" s="710"/>
      <c r="OGW77" s="710"/>
      <c r="OGX77" s="710"/>
      <c r="OGY77" s="710"/>
      <c r="OGZ77" s="710"/>
      <c r="OHA77" s="710"/>
      <c r="OHB77" s="710"/>
      <c r="OHC77" s="710"/>
      <c r="OHD77" s="710"/>
      <c r="OHE77" s="710"/>
      <c r="OHF77" s="710"/>
      <c r="OHG77" s="710"/>
      <c r="OHH77" s="710"/>
      <c r="OHI77" s="710"/>
      <c r="OHJ77" s="710"/>
      <c r="OHK77" s="710"/>
      <c r="OHL77" s="710"/>
      <c r="OHM77" s="710"/>
      <c r="OHN77" s="710"/>
      <c r="OHO77" s="710"/>
      <c r="OHP77" s="710"/>
      <c r="OHQ77" s="710"/>
      <c r="OHR77" s="710"/>
      <c r="OHS77" s="710"/>
      <c r="OHT77" s="710"/>
      <c r="OHU77" s="710"/>
      <c r="OHV77" s="710"/>
      <c r="OHW77" s="710"/>
      <c r="OHX77" s="710"/>
      <c r="OHY77" s="710"/>
      <c r="OHZ77" s="710"/>
      <c r="OIA77" s="710"/>
      <c r="OIB77" s="710"/>
      <c r="OIC77" s="710"/>
      <c r="OID77" s="710"/>
      <c r="OIE77" s="710"/>
      <c r="OIF77" s="710"/>
      <c r="OIG77" s="710"/>
      <c r="OIH77" s="710"/>
      <c r="OII77" s="710"/>
      <c r="OIJ77" s="710"/>
      <c r="OIK77" s="710"/>
      <c r="OIL77" s="710"/>
      <c r="OIM77" s="710"/>
      <c r="OIN77" s="710"/>
      <c r="OIO77" s="710"/>
      <c r="OIP77" s="710"/>
      <c r="OIQ77" s="710"/>
      <c r="OIR77" s="710"/>
      <c r="OIS77" s="710"/>
      <c r="OIT77" s="710"/>
      <c r="OIU77" s="710"/>
      <c r="OIV77" s="710"/>
      <c r="OIW77" s="710"/>
      <c r="OIX77" s="710"/>
      <c r="OIY77" s="710"/>
      <c r="OIZ77" s="710"/>
      <c r="OJA77" s="710"/>
      <c r="OJB77" s="710"/>
      <c r="OJC77" s="710"/>
      <c r="OJD77" s="710"/>
      <c r="OJE77" s="710"/>
      <c r="OJF77" s="710"/>
      <c r="OJG77" s="710"/>
      <c r="OJH77" s="710"/>
      <c r="OJI77" s="710"/>
      <c r="OJJ77" s="710"/>
      <c r="OJK77" s="710"/>
      <c r="OJL77" s="710"/>
      <c r="OJM77" s="710"/>
      <c r="OJN77" s="710"/>
      <c r="OJO77" s="710"/>
      <c r="OJP77" s="710"/>
      <c r="OJQ77" s="710"/>
      <c r="OJR77" s="710"/>
      <c r="OJS77" s="710"/>
      <c r="OJT77" s="710"/>
      <c r="OJU77" s="710"/>
      <c r="OJV77" s="710"/>
      <c r="OJW77" s="710"/>
      <c r="OJX77" s="710"/>
      <c r="OJY77" s="710"/>
      <c r="OJZ77" s="710"/>
      <c r="OKA77" s="710"/>
      <c r="OKB77" s="710"/>
      <c r="OKC77" s="710"/>
      <c r="OKD77" s="710"/>
      <c r="OKE77" s="710"/>
      <c r="OKF77" s="710"/>
      <c r="OKG77" s="710"/>
      <c r="OKH77" s="710"/>
      <c r="OKI77" s="710"/>
      <c r="OKJ77" s="710"/>
      <c r="OKK77" s="710"/>
      <c r="OKL77" s="710"/>
      <c r="OKM77" s="710"/>
      <c r="OKN77" s="710"/>
      <c r="OKO77" s="710"/>
      <c r="OKP77" s="710"/>
      <c r="OKQ77" s="710"/>
      <c r="OKR77" s="710"/>
      <c r="OKS77" s="710"/>
      <c r="OKT77" s="710"/>
      <c r="OKU77" s="710"/>
      <c r="OKV77" s="710"/>
      <c r="OKW77" s="710"/>
      <c r="OKX77" s="710"/>
      <c r="OKY77" s="710"/>
      <c r="OKZ77" s="710"/>
      <c r="OLA77" s="710"/>
      <c r="OLB77" s="710"/>
      <c r="OLC77" s="710"/>
      <c r="OLD77" s="710"/>
      <c r="OLE77" s="710"/>
      <c r="OLF77" s="710"/>
      <c r="OLG77" s="710"/>
      <c r="OLH77" s="710"/>
      <c r="OLI77" s="710"/>
      <c r="OLJ77" s="710"/>
      <c r="OLK77" s="710"/>
      <c r="OLL77" s="710"/>
      <c r="OLM77" s="710"/>
      <c r="OLN77" s="710"/>
      <c r="OLO77" s="710"/>
      <c r="OLP77" s="710"/>
      <c r="OLQ77" s="710"/>
      <c r="OLR77" s="710"/>
      <c r="OLS77" s="710"/>
      <c r="OLT77" s="710"/>
      <c r="OLU77" s="710"/>
      <c r="OLV77" s="710"/>
      <c r="OLW77" s="710"/>
      <c r="OLX77" s="710"/>
      <c r="OLY77" s="710"/>
      <c r="OLZ77" s="710"/>
      <c r="OMA77" s="710"/>
      <c r="OMB77" s="710"/>
      <c r="OMC77" s="710"/>
      <c r="OMD77" s="710"/>
      <c r="OME77" s="710"/>
      <c r="OMF77" s="710"/>
      <c r="OMG77" s="710"/>
      <c r="OMH77" s="710"/>
      <c r="OMI77" s="710"/>
      <c r="OMJ77" s="710"/>
      <c r="OMK77" s="710"/>
      <c r="OML77" s="710"/>
      <c r="OMM77" s="710"/>
      <c r="OMN77" s="710"/>
      <c r="OMO77" s="710"/>
      <c r="OMP77" s="710"/>
      <c r="OMQ77" s="710"/>
      <c r="OMR77" s="710"/>
      <c r="OMS77" s="710"/>
      <c r="OMT77" s="710"/>
      <c r="OMU77" s="710"/>
      <c r="OMV77" s="710"/>
      <c r="OMW77" s="710"/>
      <c r="OMX77" s="710"/>
      <c r="OMY77" s="710"/>
      <c r="OMZ77" s="710"/>
      <c r="ONA77" s="710"/>
      <c r="ONB77" s="710"/>
      <c r="ONC77" s="710"/>
      <c r="OND77" s="710"/>
      <c r="ONE77" s="710"/>
      <c r="ONF77" s="710"/>
      <c r="ONG77" s="710"/>
      <c r="ONH77" s="710"/>
      <c r="ONI77" s="710"/>
      <c r="ONJ77" s="710"/>
      <c r="ONK77" s="710"/>
      <c r="ONL77" s="710"/>
      <c r="ONM77" s="710"/>
      <c r="ONN77" s="710"/>
      <c r="ONO77" s="710"/>
      <c r="ONP77" s="710"/>
      <c r="ONQ77" s="710"/>
      <c r="ONR77" s="710"/>
      <c r="ONS77" s="710"/>
      <c r="ONT77" s="710"/>
      <c r="ONU77" s="710"/>
      <c r="ONV77" s="710"/>
      <c r="ONW77" s="710"/>
      <c r="ONX77" s="710"/>
      <c r="ONY77" s="710"/>
      <c r="ONZ77" s="710"/>
      <c r="OOA77" s="710"/>
      <c r="OOB77" s="710"/>
      <c r="OOC77" s="710"/>
      <c r="OOD77" s="710"/>
      <c r="OOE77" s="710"/>
      <c r="OOF77" s="710"/>
      <c r="OOG77" s="710"/>
      <c r="OOH77" s="710"/>
      <c r="OOI77" s="710"/>
      <c r="OOJ77" s="710"/>
      <c r="OOK77" s="710"/>
      <c r="OOL77" s="710"/>
      <c r="OOM77" s="710"/>
      <c r="OON77" s="710"/>
      <c r="OOO77" s="710"/>
      <c r="OOP77" s="710"/>
      <c r="OOQ77" s="710"/>
      <c r="OOR77" s="710"/>
      <c r="OOS77" s="710"/>
      <c r="OOT77" s="710"/>
      <c r="OOU77" s="710"/>
      <c r="OOV77" s="710"/>
      <c r="OOW77" s="710"/>
      <c r="OOX77" s="710"/>
      <c r="OOY77" s="710"/>
      <c r="OOZ77" s="710"/>
      <c r="OPA77" s="710"/>
      <c r="OPB77" s="710"/>
      <c r="OPC77" s="710"/>
      <c r="OPD77" s="710"/>
      <c r="OPE77" s="710"/>
      <c r="OPF77" s="710"/>
      <c r="OPG77" s="710"/>
      <c r="OPH77" s="710"/>
      <c r="OPI77" s="710"/>
      <c r="OPJ77" s="710"/>
      <c r="OPK77" s="710"/>
      <c r="OPL77" s="710"/>
      <c r="OPM77" s="710"/>
      <c r="OPN77" s="710"/>
      <c r="OPO77" s="710"/>
      <c r="OPP77" s="710"/>
      <c r="OPQ77" s="710"/>
      <c r="OPR77" s="710"/>
      <c r="OPS77" s="710"/>
      <c r="OPT77" s="710"/>
      <c r="OPU77" s="710"/>
      <c r="OPV77" s="710"/>
      <c r="OPW77" s="710"/>
      <c r="OPX77" s="710"/>
      <c r="OPY77" s="710"/>
      <c r="OPZ77" s="710"/>
      <c r="OQA77" s="710"/>
      <c r="OQB77" s="710"/>
      <c r="OQC77" s="710"/>
      <c r="OQD77" s="710"/>
      <c r="OQE77" s="710"/>
      <c r="OQF77" s="710"/>
      <c r="OQG77" s="710"/>
      <c r="OQH77" s="710"/>
      <c r="OQI77" s="710"/>
      <c r="OQJ77" s="710"/>
      <c r="OQK77" s="710"/>
      <c r="OQL77" s="710"/>
      <c r="OQM77" s="710"/>
      <c r="OQN77" s="710"/>
      <c r="OQO77" s="710"/>
      <c r="OQP77" s="710"/>
      <c r="OQQ77" s="710"/>
      <c r="OQR77" s="710"/>
      <c r="OQS77" s="710"/>
      <c r="OQT77" s="710"/>
      <c r="OQU77" s="710"/>
      <c r="OQV77" s="710"/>
      <c r="OQW77" s="710"/>
      <c r="OQX77" s="710"/>
      <c r="OQY77" s="710"/>
      <c r="OQZ77" s="710"/>
      <c r="ORA77" s="710"/>
      <c r="ORB77" s="710"/>
      <c r="ORC77" s="710"/>
      <c r="ORD77" s="710"/>
      <c r="ORE77" s="710"/>
      <c r="ORF77" s="710"/>
      <c r="ORG77" s="710"/>
      <c r="ORH77" s="710"/>
      <c r="ORI77" s="710"/>
      <c r="ORJ77" s="710"/>
      <c r="ORK77" s="710"/>
      <c r="ORL77" s="710"/>
      <c r="ORM77" s="710"/>
      <c r="ORN77" s="710"/>
      <c r="ORO77" s="710"/>
      <c r="ORP77" s="710"/>
      <c r="ORQ77" s="710"/>
      <c r="ORR77" s="710"/>
      <c r="ORS77" s="710"/>
      <c r="ORT77" s="710"/>
      <c r="ORU77" s="710"/>
      <c r="ORV77" s="710"/>
      <c r="ORW77" s="710"/>
      <c r="ORX77" s="710"/>
      <c r="ORY77" s="710"/>
      <c r="ORZ77" s="710"/>
      <c r="OSA77" s="710"/>
      <c r="OSB77" s="710"/>
      <c r="OSC77" s="710"/>
      <c r="OSD77" s="710"/>
      <c r="OSE77" s="710"/>
      <c r="OSF77" s="710"/>
      <c r="OSG77" s="710"/>
      <c r="OSH77" s="710"/>
      <c r="OSI77" s="710"/>
      <c r="OSJ77" s="710"/>
      <c r="OSK77" s="710"/>
      <c r="OSL77" s="710"/>
      <c r="OSM77" s="710"/>
      <c r="OSN77" s="710"/>
      <c r="OSO77" s="710"/>
      <c r="OSP77" s="710"/>
      <c r="OSQ77" s="710"/>
      <c r="OSR77" s="710"/>
      <c r="OSS77" s="710"/>
      <c r="OST77" s="710"/>
      <c r="OSU77" s="710"/>
      <c r="OSV77" s="710"/>
      <c r="OSW77" s="710"/>
      <c r="OSX77" s="710"/>
      <c r="OSY77" s="710"/>
      <c r="OSZ77" s="710"/>
      <c r="OTA77" s="710"/>
      <c r="OTB77" s="710"/>
      <c r="OTC77" s="710"/>
      <c r="OTD77" s="710"/>
      <c r="OTE77" s="710"/>
      <c r="OTF77" s="710"/>
      <c r="OTG77" s="710"/>
      <c r="OTH77" s="710"/>
      <c r="OTI77" s="710"/>
      <c r="OTJ77" s="710"/>
      <c r="OTK77" s="710"/>
      <c r="OTL77" s="710"/>
      <c r="OTM77" s="710"/>
      <c r="OTN77" s="710"/>
      <c r="OTO77" s="710"/>
      <c r="OTP77" s="710"/>
      <c r="OTQ77" s="710"/>
      <c r="OTR77" s="710"/>
      <c r="OTS77" s="710"/>
      <c r="OTT77" s="710"/>
      <c r="OTU77" s="710"/>
      <c r="OTV77" s="710"/>
      <c r="OTW77" s="710"/>
      <c r="OTX77" s="710"/>
      <c r="OTY77" s="710"/>
      <c r="OTZ77" s="710"/>
      <c r="OUA77" s="710"/>
      <c r="OUB77" s="710"/>
      <c r="OUC77" s="710"/>
      <c r="OUD77" s="710"/>
      <c r="OUE77" s="710"/>
      <c r="OUF77" s="710"/>
      <c r="OUG77" s="710"/>
      <c r="OUH77" s="710"/>
      <c r="OUI77" s="710"/>
      <c r="OUJ77" s="710"/>
      <c r="OUK77" s="710"/>
      <c r="OUL77" s="710"/>
      <c r="OUM77" s="710"/>
      <c r="OUN77" s="710"/>
      <c r="OUO77" s="710"/>
      <c r="OUP77" s="710"/>
      <c r="OUQ77" s="710"/>
      <c r="OUR77" s="710"/>
      <c r="OUS77" s="710"/>
      <c r="OUT77" s="710"/>
      <c r="OUU77" s="710"/>
      <c r="OUV77" s="710"/>
      <c r="OUW77" s="710"/>
      <c r="OUX77" s="710"/>
      <c r="OUY77" s="710"/>
      <c r="OUZ77" s="710"/>
      <c r="OVA77" s="710"/>
      <c r="OVB77" s="710"/>
      <c r="OVC77" s="710"/>
      <c r="OVD77" s="710"/>
      <c r="OVE77" s="710"/>
      <c r="OVF77" s="710"/>
      <c r="OVG77" s="710"/>
      <c r="OVH77" s="710"/>
      <c r="OVI77" s="710"/>
      <c r="OVJ77" s="710"/>
      <c r="OVK77" s="710"/>
      <c r="OVL77" s="710"/>
      <c r="OVM77" s="710"/>
      <c r="OVN77" s="710"/>
      <c r="OVO77" s="710"/>
      <c r="OVP77" s="710"/>
      <c r="OVQ77" s="710"/>
      <c r="OVR77" s="710"/>
      <c r="OVS77" s="710"/>
      <c r="OVT77" s="710"/>
      <c r="OVU77" s="710"/>
      <c r="OVV77" s="710"/>
      <c r="OVW77" s="710"/>
      <c r="OVX77" s="710"/>
      <c r="OVY77" s="710"/>
      <c r="OVZ77" s="710"/>
      <c r="OWA77" s="710"/>
      <c r="OWB77" s="710"/>
      <c r="OWC77" s="710"/>
      <c r="OWD77" s="710"/>
      <c r="OWE77" s="710"/>
      <c r="OWF77" s="710"/>
      <c r="OWG77" s="710"/>
      <c r="OWH77" s="710"/>
      <c r="OWI77" s="710"/>
      <c r="OWJ77" s="710"/>
      <c r="OWK77" s="710"/>
      <c r="OWL77" s="710"/>
      <c r="OWM77" s="710"/>
      <c r="OWN77" s="710"/>
      <c r="OWO77" s="710"/>
      <c r="OWP77" s="710"/>
      <c r="OWQ77" s="710"/>
      <c r="OWR77" s="710"/>
      <c r="OWS77" s="710"/>
      <c r="OWT77" s="710"/>
      <c r="OWU77" s="710"/>
      <c r="OWV77" s="710"/>
      <c r="OWW77" s="710"/>
      <c r="OWX77" s="710"/>
      <c r="OWY77" s="710"/>
      <c r="OWZ77" s="710"/>
      <c r="OXA77" s="710"/>
      <c r="OXB77" s="710"/>
      <c r="OXC77" s="710"/>
      <c r="OXD77" s="710"/>
      <c r="OXE77" s="710"/>
      <c r="OXF77" s="710"/>
      <c r="OXG77" s="710"/>
      <c r="OXH77" s="710"/>
      <c r="OXI77" s="710"/>
      <c r="OXJ77" s="710"/>
      <c r="OXK77" s="710"/>
      <c r="OXL77" s="710"/>
      <c r="OXM77" s="710"/>
      <c r="OXN77" s="710"/>
      <c r="OXO77" s="710"/>
      <c r="OXP77" s="710"/>
      <c r="OXQ77" s="710"/>
      <c r="OXR77" s="710"/>
      <c r="OXS77" s="710"/>
      <c r="OXT77" s="710"/>
      <c r="OXU77" s="710"/>
      <c r="OXV77" s="710"/>
      <c r="OXW77" s="710"/>
      <c r="OXX77" s="710"/>
      <c r="OXY77" s="710"/>
      <c r="OXZ77" s="710"/>
      <c r="OYA77" s="710"/>
      <c r="OYB77" s="710"/>
      <c r="OYC77" s="710"/>
      <c r="OYD77" s="710"/>
      <c r="OYE77" s="710"/>
      <c r="OYF77" s="710"/>
      <c r="OYG77" s="710"/>
      <c r="OYH77" s="710"/>
      <c r="OYI77" s="710"/>
      <c r="OYJ77" s="710"/>
      <c r="OYK77" s="710"/>
      <c r="OYL77" s="710"/>
      <c r="OYM77" s="710"/>
      <c r="OYN77" s="710"/>
      <c r="OYO77" s="710"/>
      <c r="OYP77" s="710"/>
      <c r="OYQ77" s="710"/>
      <c r="OYR77" s="710"/>
      <c r="OYS77" s="710"/>
      <c r="OYT77" s="710"/>
      <c r="OYU77" s="710"/>
      <c r="OYV77" s="710"/>
      <c r="OYW77" s="710"/>
      <c r="OYX77" s="710"/>
      <c r="OYY77" s="710"/>
      <c r="OYZ77" s="710"/>
      <c r="OZA77" s="710"/>
      <c r="OZB77" s="710"/>
      <c r="OZC77" s="710"/>
      <c r="OZD77" s="710"/>
      <c r="OZE77" s="710"/>
      <c r="OZF77" s="710"/>
      <c r="OZG77" s="710"/>
      <c r="OZH77" s="710"/>
      <c r="OZI77" s="710"/>
      <c r="OZJ77" s="710"/>
      <c r="OZK77" s="710"/>
      <c r="OZL77" s="710"/>
      <c r="OZM77" s="710"/>
      <c r="OZN77" s="710"/>
      <c r="OZO77" s="710"/>
      <c r="OZP77" s="710"/>
      <c r="OZQ77" s="710"/>
      <c r="OZR77" s="710"/>
      <c r="OZS77" s="710"/>
      <c r="OZT77" s="710"/>
      <c r="OZU77" s="710"/>
      <c r="OZV77" s="710"/>
      <c r="OZW77" s="710"/>
      <c r="OZX77" s="710"/>
      <c r="OZY77" s="710"/>
      <c r="OZZ77" s="710"/>
      <c r="PAA77" s="710"/>
      <c r="PAB77" s="710"/>
      <c r="PAC77" s="710"/>
      <c r="PAD77" s="710"/>
      <c r="PAE77" s="710"/>
      <c r="PAF77" s="710"/>
      <c r="PAG77" s="710"/>
      <c r="PAH77" s="710"/>
      <c r="PAI77" s="710"/>
      <c r="PAJ77" s="710"/>
      <c r="PAK77" s="710"/>
      <c r="PAL77" s="710"/>
      <c r="PAM77" s="710"/>
      <c r="PAN77" s="710"/>
      <c r="PAO77" s="710"/>
      <c r="PAP77" s="710"/>
      <c r="PAQ77" s="710"/>
      <c r="PAR77" s="710"/>
      <c r="PAS77" s="710"/>
      <c r="PAT77" s="710"/>
      <c r="PAU77" s="710"/>
      <c r="PAV77" s="710"/>
      <c r="PAW77" s="710"/>
      <c r="PAX77" s="710"/>
      <c r="PAY77" s="710"/>
      <c r="PAZ77" s="710"/>
      <c r="PBA77" s="710"/>
      <c r="PBB77" s="710"/>
      <c r="PBC77" s="710"/>
      <c r="PBD77" s="710"/>
      <c r="PBE77" s="710"/>
      <c r="PBF77" s="710"/>
      <c r="PBG77" s="710"/>
      <c r="PBH77" s="710"/>
      <c r="PBI77" s="710"/>
      <c r="PBJ77" s="710"/>
      <c r="PBK77" s="710"/>
      <c r="PBL77" s="710"/>
      <c r="PBM77" s="710"/>
      <c r="PBN77" s="710"/>
      <c r="PBO77" s="710"/>
      <c r="PBP77" s="710"/>
      <c r="PBQ77" s="710"/>
      <c r="PBR77" s="710"/>
      <c r="PBS77" s="710"/>
      <c r="PBT77" s="710"/>
      <c r="PBU77" s="710"/>
      <c r="PBV77" s="710"/>
      <c r="PBW77" s="710"/>
      <c r="PBX77" s="710"/>
      <c r="PBY77" s="710"/>
      <c r="PBZ77" s="710"/>
      <c r="PCA77" s="710"/>
      <c r="PCB77" s="710"/>
      <c r="PCC77" s="710"/>
      <c r="PCD77" s="710"/>
      <c r="PCE77" s="710"/>
      <c r="PCF77" s="710"/>
      <c r="PCG77" s="710"/>
      <c r="PCH77" s="710"/>
      <c r="PCI77" s="710"/>
      <c r="PCJ77" s="710"/>
      <c r="PCK77" s="710"/>
      <c r="PCL77" s="710"/>
      <c r="PCM77" s="710"/>
      <c r="PCN77" s="710"/>
      <c r="PCO77" s="710"/>
      <c r="PCP77" s="710"/>
      <c r="PCQ77" s="710"/>
      <c r="PCR77" s="710"/>
      <c r="PCS77" s="710"/>
      <c r="PCT77" s="710"/>
      <c r="PCU77" s="710"/>
      <c r="PCV77" s="710"/>
      <c r="PCW77" s="710"/>
      <c r="PCX77" s="710"/>
      <c r="PCY77" s="710"/>
      <c r="PCZ77" s="710"/>
      <c r="PDA77" s="710"/>
      <c r="PDB77" s="710"/>
      <c r="PDC77" s="710"/>
      <c r="PDD77" s="710"/>
      <c r="PDE77" s="710"/>
      <c r="PDF77" s="710"/>
      <c r="PDG77" s="710"/>
      <c r="PDH77" s="710"/>
      <c r="PDI77" s="710"/>
      <c r="PDJ77" s="710"/>
      <c r="PDK77" s="710"/>
      <c r="PDL77" s="710"/>
      <c r="PDM77" s="710"/>
      <c r="PDN77" s="710"/>
      <c r="PDO77" s="710"/>
      <c r="PDP77" s="710"/>
      <c r="PDQ77" s="710"/>
      <c r="PDR77" s="710"/>
      <c r="PDS77" s="710"/>
      <c r="PDT77" s="710"/>
      <c r="PDU77" s="710"/>
      <c r="PDV77" s="710"/>
      <c r="PDW77" s="710"/>
      <c r="PDX77" s="710"/>
      <c r="PDY77" s="710"/>
      <c r="PDZ77" s="710"/>
      <c r="PEA77" s="710"/>
      <c r="PEB77" s="710"/>
      <c r="PEC77" s="710"/>
      <c r="PED77" s="710"/>
      <c r="PEE77" s="710"/>
      <c r="PEF77" s="710"/>
      <c r="PEG77" s="710"/>
      <c r="PEH77" s="710"/>
      <c r="PEI77" s="710"/>
      <c r="PEJ77" s="710"/>
      <c r="PEK77" s="710"/>
      <c r="PEL77" s="710"/>
      <c r="PEM77" s="710"/>
      <c r="PEN77" s="710"/>
      <c r="PEO77" s="710"/>
      <c r="PEP77" s="710"/>
      <c r="PEQ77" s="710"/>
      <c r="PER77" s="710"/>
      <c r="PES77" s="710"/>
      <c r="PET77" s="710"/>
      <c r="PEU77" s="710"/>
      <c r="PEV77" s="710"/>
      <c r="PEW77" s="710"/>
      <c r="PEX77" s="710"/>
      <c r="PEY77" s="710"/>
      <c r="PEZ77" s="710"/>
      <c r="PFA77" s="710"/>
      <c r="PFB77" s="710"/>
      <c r="PFC77" s="710"/>
      <c r="PFD77" s="710"/>
      <c r="PFE77" s="710"/>
      <c r="PFF77" s="710"/>
      <c r="PFG77" s="710"/>
      <c r="PFH77" s="710"/>
      <c r="PFI77" s="710"/>
      <c r="PFJ77" s="710"/>
      <c r="PFK77" s="710"/>
      <c r="PFL77" s="710"/>
      <c r="PFM77" s="710"/>
      <c r="PFN77" s="710"/>
      <c r="PFO77" s="710"/>
      <c r="PFP77" s="710"/>
      <c r="PFQ77" s="710"/>
      <c r="PFR77" s="710"/>
      <c r="PFS77" s="710"/>
      <c r="PFT77" s="710"/>
      <c r="PFU77" s="710"/>
      <c r="PFV77" s="710"/>
      <c r="PFW77" s="710"/>
      <c r="PFX77" s="710"/>
      <c r="PFY77" s="710"/>
      <c r="PFZ77" s="710"/>
      <c r="PGA77" s="710"/>
      <c r="PGB77" s="710"/>
      <c r="PGC77" s="710"/>
      <c r="PGD77" s="710"/>
      <c r="PGE77" s="710"/>
      <c r="PGF77" s="710"/>
      <c r="PGG77" s="710"/>
      <c r="PGH77" s="710"/>
      <c r="PGI77" s="710"/>
      <c r="PGJ77" s="710"/>
      <c r="PGK77" s="710"/>
      <c r="PGL77" s="710"/>
      <c r="PGM77" s="710"/>
      <c r="PGN77" s="710"/>
      <c r="PGO77" s="710"/>
      <c r="PGP77" s="710"/>
      <c r="PGQ77" s="710"/>
      <c r="PGR77" s="710"/>
      <c r="PGS77" s="710"/>
      <c r="PGT77" s="710"/>
      <c r="PGU77" s="710"/>
      <c r="PGV77" s="710"/>
      <c r="PGW77" s="710"/>
      <c r="PGX77" s="710"/>
      <c r="PGY77" s="710"/>
      <c r="PGZ77" s="710"/>
      <c r="PHA77" s="710"/>
      <c r="PHB77" s="710"/>
      <c r="PHC77" s="710"/>
      <c r="PHD77" s="710"/>
      <c r="PHE77" s="710"/>
      <c r="PHF77" s="710"/>
      <c r="PHG77" s="710"/>
      <c r="PHH77" s="710"/>
      <c r="PHI77" s="710"/>
      <c r="PHJ77" s="710"/>
      <c r="PHK77" s="710"/>
      <c r="PHL77" s="710"/>
      <c r="PHM77" s="710"/>
      <c r="PHN77" s="710"/>
      <c r="PHO77" s="710"/>
      <c r="PHP77" s="710"/>
      <c r="PHQ77" s="710"/>
      <c r="PHR77" s="710"/>
      <c r="PHS77" s="710"/>
      <c r="PHT77" s="710"/>
      <c r="PHU77" s="710"/>
      <c r="PHV77" s="710"/>
      <c r="PHW77" s="710"/>
      <c r="PHX77" s="710"/>
      <c r="PHY77" s="710"/>
      <c r="PHZ77" s="710"/>
      <c r="PIA77" s="710"/>
      <c r="PIB77" s="710"/>
      <c r="PIC77" s="710"/>
      <c r="PID77" s="710"/>
      <c r="PIE77" s="710"/>
      <c r="PIF77" s="710"/>
      <c r="PIG77" s="710"/>
      <c r="PIH77" s="710"/>
      <c r="PII77" s="710"/>
      <c r="PIJ77" s="710"/>
      <c r="PIK77" s="710"/>
      <c r="PIL77" s="710"/>
      <c r="PIM77" s="710"/>
      <c r="PIN77" s="710"/>
      <c r="PIO77" s="710"/>
      <c r="PIP77" s="710"/>
      <c r="PIQ77" s="710"/>
      <c r="PIR77" s="710"/>
      <c r="PIS77" s="710"/>
      <c r="PIT77" s="710"/>
      <c r="PIU77" s="710"/>
      <c r="PIV77" s="710"/>
      <c r="PIW77" s="710"/>
      <c r="PIX77" s="710"/>
      <c r="PIY77" s="710"/>
      <c r="PIZ77" s="710"/>
      <c r="PJA77" s="710"/>
      <c r="PJB77" s="710"/>
      <c r="PJC77" s="710"/>
      <c r="PJD77" s="710"/>
      <c r="PJE77" s="710"/>
      <c r="PJF77" s="710"/>
      <c r="PJG77" s="710"/>
      <c r="PJH77" s="710"/>
      <c r="PJI77" s="710"/>
      <c r="PJJ77" s="710"/>
      <c r="PJK77" s="710"/>
      <c r="PJL77" s="710"/>
      <c r="PJM77" s="710"/>
      <c r="PJN77" s="710"/>
      <c r="PJO77" s="710"/>
      <c r="PJP77" s="710"/>
      <c r="PJQ77" s="710"/>
      <c r="PJR77" s="710"/>
      <c r="PJS77" s="710"/>
      <c r="PJT77" s="710"/>
      <c r="PJU77" s="710"/>
      <c r="PJV77" s="710"/>
      <c r="PJW77" s="710"/>
      <c r="PJX77" s="710"/>
      <c r="PJY77" s="710"/>
      <c r="PJZ77" s="710"/>
      <c r="PKA77" s="710"/>
      <c r="PKB77" s="710"/>
      <c r="PKC77" s="710"/>
      <c r="PKD77" s="710"/>
      <c r="PKE77" s="710"/>
      <c r="PKF77" s="710"/>
      <c r="PKG77" s="710"/>
      <c r="PKH77" s="710"/>
      <c r="PKI77" s="710"/>
      <c r="PKJ77" s="710"/>
      <c r="PKK77" s="710"/>
      <c r="PKL77" s="710"/>
      <c r="PKM77" s="710"/>
      <c r="PKN77" s="710"/>
      <c r="PKO77" s="710"/>
      <c r="PKP77" s="710"/>
      <c r="PKQ77" s="710"/>
      <c r="PKR77" s="710"/>
      <c r="PKS77" s="710"/>
      <c r="PKT77" s="710"/>
      <c r="PKU77" s="710"/>
      <c r="PKV77" s="710"/>
      <c r="PKW77" s="710"/>
      <c r="PKX77" s="710"/>
      <c r="PKY77" s="710"/>
      <c r="PKZ77" s="710"/>
      <c r="PLA77" s="710"/>
      <c r="PLB77" s="710"/>
      <c r="PLC77" s="710"/>
      <c r="PLD77" s="710"/>
      <c r="PLE77" s="710"/>
      <c r="PLF77" s="710"/>
      <c r="PLG77" s="710"/>
      <c r="PLH77" s="710"/>
      <c r="PLI77" s="710"/>
      <c r="PLJ77" s="710"/>
      <c r="PLK77" s="710"/>
      <c r="PLL77" s="710"/>
      <c r="PLM77" s="710"/>
      <c r="PLN77" s="710"/>
      <c r="PLO77" s="710"/>
      <c r="PLP77" s="710"/>
      <c r="PLQ77" s="710"/>
      <c r="PLR77" s="710"/>
      <c r="PLS77" s="710"/>
      <c r="PLT77" s="710"/>
      <c r="PLU77" s="710"/>
      <c r="PLV77" s="710"/>
      <c r="PLW77" s="710"/>
      <c r="PLX77" s="710"/>
      <c r="PLY77" s="710"/>
      <c r="PLZ77" s="710"/>
      <c r="PMA77" s="710"/>
      <c r="PMB77" s="710"/>
      <c r="PMC77" s="710"/>
      <c r="PMD77" s="710"/>
      <c r="PME77" s="710"/>
      <c r="PMF77" s="710"/>
      <c r="PMG77" s="710"/>
      <c r="PMH77" s="710"/>
      <c r="PMI77" s="710"/>
      <c r="PMJ77" s="710"/>
      <c r="PMK77" s="710"/>
      <c r="PML77" s="710"/>
      <c r="PMM77" s="710"/>
      <c r="PMN77" s="710"/>
      <c r="PMO77" s="710"/>
      <c r="PMP77" s="710"/>
      <c r="PMQ77" s="710"/>
      <c r="PMR77" s="710"/>
      <c r="PMS77" s="710"/>
      <c r="PMT77" s="710"/>
      <c r="PMU77" s="710"/>
      <c r="PMV77" s="710"/>
      <c r="PMW77" s="710"/>
      <c r="PMX77" s="710"/>
      <c r="PMY77" s="710"/>
      <c r="PMZ77" s="710"/>
      <c r="PNA77" s="710"/>
      <c r="PNB77" s="710"/>
      <c r="PNC77" s="710"/>
      <c r="PND77" s="710"/>
      <c r="PNE77" s="710"/>
      <c r="PNF77" s="710"/>
      <c r="PNG77" s="710"/>
      <c r="PNH77" s="710"/>
      <c r="PNI77" s="710"/>
      <c r="PNJ77" s="710"/>
      <c r="PNK77" s="710"/>
      <c r="PNL77" s="710"/>
      <c r="PNM77" s="710"/>
      <c r="PNN77" s="710"/>
      <c r="PNO77" s="710"/>
      <c r="PNP77" s="710"/>
      <c r="PNQ77" s="710"/>
      <c r="PNR77" s="710"/>
      <c r="PNS77" s="710"/>
      <c r="PNT77" s="710"/>
      <c r="PNU77" s="710"/>
      <c r="PNV77" s="710"/>
      <c r="PNW77" s="710"/>
      <c r="PNX77" s="710"/>
      <c r="PNY77" s="710"/>
      <c r="PNZ77" s="710"/>
      <c r="POA77" s="710"/>
      <c r="POB77" s="710"/>
      <c r="POC77" s="710"/>
      <c r="POD77" s="710"/>
      <c r="POE77" s="710"/>
      <c r="POF77" s="710"/>
      <c r="POG77" s="710"/>
      <c r="POH77" s="710"/>
      <c r="POI77" s="710"/>
      <c r="POJ77" s="710"/>
      <c r="POK77" s="710"/>
      <c r="POL77" s="710"/>
      <c r="POM77" s="710"/>
      <c r="PON77" s="710"/>
      <c r="POO77" s="710"/>
      <c r="POP77" s="710"/>
      <c r="POQ77" s="710"/>
      <c r="POR77" s="710"/>
      <c r="POS77" s="710"/>
      <c r="POT77" s="710"/>
      <c r="POU77" s="710"/>
      <c r="POV77" s="710"/>
      <c r="POW77" s="710"/>
      <c r="POX77" s="710"/>
      <c r="POY77" s="710"/>
      <c r="POZ77" s="710"/>
      <c r="PPA77" s="710"/>
      <c r="PPB77" s="710"/>
      <c r="PPC77" s="710"/>
      <c r="PPD77" s="710"/>
      <c r="PPE77" s="710"/>
      <c r="PPF77" s="710"/>
      <c r="PPG77" s="710"/>
      <c r="PPH77" s="710"/>
      <c r="PPI77" s="710"/>
      <c r="PPJ77" s="710"/>
      <c r="PPK77" s="710"/>
      <c r="PPL77" s="710"/>
      <c r="PPM77" s="710"/>
      <c r="PPN77" s="710"/>
      <c r="PPO77" s="710"/>
      <c r="PPP77" s="710"/>
      <c r="PPQ77" s="710"/>
      <c r="PPR77" s="710"/>
      <c r="PPS77" s="710"/>
      <c r="PPT77" s="710"/>
      <c r="PPU77" s="710"/>
      <c r="PPV77" s="710"/>
      <c r="PPW77" s="710"/>
      <c r="PPX77" s="710"/>
      <c r="PPY77" s="710"/>
      <c r="PPZ77" s="710"/>
      <c r="PQA77" s="710"/>
      <c r="PQB77" s="710"/>
      <c r="PQC77" s="710"/>
      <c r="PQD77" s="710"/>
      <c r="PQE77" s="710"/>
      <c r="PQF77" s="710"/>
      <c r="PQG77" s="710"/>
      <c r="PQH77" s="710"/>
      <c r="PQI77" s="710"/>
      <c r="PQJ77" s="710"/>
      <c r="PQK77" s="710"/>
      <c r="PQL77" s="710"/>
      <c r="PQM77" s="710"/>
      <c r="PQN77" s="710"/>
      <c r="PQO77" s="710"/>
      <c r="PQP77" s="710"/>
      <c r="PQQ77" s="710"/>
      <c r="PQR77" s="710"/>
      <c r="PQS77" s="710"/>
      <c r="PQT77" s="710"/>
      <c r="PQU77" s="710"/>
      <c r="PQV77" s="710"/>
      <c r="PQW77" s="710"/>
      <c r="PQX77" s="710"/>
      <c r="PQY77" s="710"/>
      <c r="PQZ77" s="710"/>
      <c r="PRA77" s="710"/>
      <c r="PRB77" s="710"/>
      <c r="PRC77" s="710"/>
      <c r="PRD77" s="710"/>
      <c r="PRE77" s="710"/>
      <c r="PRF77" s="710"/>
      <c r="PRG77" s="710"/>
      <c r="PRH77" s="710"/>
      <c r="PRI77" s="710"/>
      <c r="PRJ77" s="710"/>
      <c r="PRK77" s="710"/>
      <c r="PRL77" s="710"/>
      <c r="PRM77" s="710"/>
      <c r="PRN77" s="710"/>
      <c r="PRO77" s="710"/>
      <c r="PRP77" s="710"/>
      <c r="PRQ77" s="710"/>
      <c r="PRR77" s="710"/>
      <c r="PRS77" s="710"/>
      <c r="PRT77" s="710"/>
      <c r="PRU77" s="710"/>
      <c r="PRV77" s="710"/>
      <c r="PRW77" s="710"/>
      <c r="PRX77" s="710"/>
      <c r="PRY77" s="710"/>
      <c r="PRZ77" s="710"/>
      <c r="PSA77" s="710"/>
      <c r="PSB77" s="710"/>
      <c r="PSC77" s="710"/>
      <c r="PSD77" s="710"/>
      <c r="PSE77" s="710"/>
      <c r="PSF77" s="710"/>
      <c r="PSG77" s="710"/>
      <c r="PSH77" s="710"/>
      <c r="PSI77" s="710"/>
      <c r="PSJ77" s="710"/>
      <c r="PSK77" s="710"/>
      <c r="PSL77" s="710"/>
      <c r="PSM77" s="710"/>
      <c r="PSN77" s="710"/>
      <c r="PSO77" s="710"/>
      <c r="PSP77" s="710"/>
      <c r="PSQ77" s="710"/>
      <c r="PSR77" s="710"/>
      <c r="PSS77" s="710"/>
      <c r="PST77" s="710"/>
      <c r="PSU77" s="710"/>
      <c r="PSV77" s="710"/>
      <c r="PSW77" s="710"/>
      <c r="PSX77" s="710"/>
      <c r="PSY77" s="710"/>
      <c r="PSZ77" s="710"/>
      <c r="PTA77" s="710"/>
      <c r="PTB77" s="710"/>
      <c r="PTC77" s="710"/>
      <c r="PTD77" s="710"/>
      <c r="PTE77" s="710"/>
      <c r="PTF77" s="710"/>
      <c r="PTG77" s="710"/>
      <c r="PTH77" s="710"/>
      <c r="PTI77" s="710"/>
      <c r="PTJ77" s="710"/>
      <c r="PTK77" s="710"/>
      <c r="PTL77" s="710"/>
      <c r="PTM77" s="710"/>
      <c r="PTN77" s="710"/>
      <c r="PTO77" s="710"/>
      <c r="PTP77" s="710"/>
      <c r="PTQ77" s="710"/>
      <c r="PTR77" s="710"/>
      <c r="PTS77" s="710"/>
      <c r="PTT77" s="710"/>
      <c r="PTU77" s="710"/>
      <c r="PTV77" s="710"/>
      <c r="PTW77" s="710"/>
      <c r="PTX77" s="710"/>
      <c r="PTY77" s="710"/>
      <c r="PTZ77" s="710"/>
      <c r="PUA77" s="710"/>
      <c r="PUB77" s="710"/>
      <c r="PUC77" s="710"/>
      <c r="PUD77" s="710"/>
      <c r="PUE77" s="710"/>
      <c r="PUF77" s="710"/>
      <c r="PUG77" s="710"/>
      <c r="PUH77" s="710"/>
      <c r="PUI77" s="710"/>
      <c r="PUJ77" s="710"/>
      <c r="PUK77" s="710"/>
      <c r="PUL77" s="710"/>
      <c r="PUM77" s="710"/>
      <c r="PUN77" s="710"/>
      <c r="PUO77" s="710"/>
      <c r="PUP77" s="710"/>
      <c r="PUQ77" s="710"/>
      <c r="PUR77" s="710"/>
      <c r="PUS77" s="710"/>
      <c r="PUT77" s="710"/>
      <c r="PUU77" s="710"/>
      <c r="PUV77" s="710"/>
      <c r="PUW77" s="710"/>
      <c r="PUX77" s="710"/>
      <c r="PUY77" s="710"/>
      <c r="PUZ77" s="710"/>
      <c r="PVA77" s="710"/>
      <c r="PVB77" s="710"/>
      <c r="PVC77" s="710"/>
      <c r="PVD77" s="710"/>
      <c r="PVE77" s="710"/>
      <c r="PVF77" s="710"/>
      <c r="PVG77" s="710"/>
      <c r="PVH77" s="710"/>
      <c r="PVI77" s="710"/>
      <c r="PVJ77" s="710"/>
      <c r="PVK77" s="710"/>
      <c r="PVL77" s="710"/>
      <c r="PVM77" s="710"/>
      <c r="PVN77" s="710"/>
      <c r="PVO77" s="710"/>
      <c r="PVP77" s="710"/>
      <c r="PVQ77" s="710"/>
      <c r="PVR77" s="710"/>
      <c r="PVS77" s="710"/>
      <c r="PVT77" s="710"/>
      <c r="PVU77" s="710"/>
      <c r="PVV77" s="710"/>
      <c r="PVW77" s="710"/>
      <c r="PVX77" s="710"/>
      <c r="PVY77" s="710"/>
      <c r="PVZ77" s="710"/>
      <c r="PWA77" s="710"/>
      <c r="PWB77" s="710"/>
      <c r="PWC77" s="710"/>
      <c r="PWD77" s="710"/>
      <c r="PWE77" s="710"/>
      <c r="PWF77" s="710"/>
      <c r="PWG77" s="710"/>
      <c r="PWH77" s="710"/>
      <c r="PWI77" s="710"/>
      <c r="PWJ77" s="710"/>
      <c r="PWK77" s="710"/>
      <c r="PWL77" s="710"/>
      <c r="PWM77" s="710"/>
      <c r="PWN77" s="710"/>
      <c r="PWO77" s="710"/>
      <c r="PWP77" s="710"/>
      <c r="PWQ77" s="710"/>
      <c r="PWR77" s="710"/>
      <c r="PWS77" s="710"/>
      <c r="PWT77" s="710"/>
      <c r="PWU77" s="710"/>
      <c r="PWV77" s="710"/>
      <c r="PWW77" s="710"/>
      <c r="PWX77" s="710"/>
      <c r="PWY77" s="710"/>
      <c r="PWZ77" s="710"/>
      <c r="PXA77" s="710"/>
      <c r="PXB77" s="710"/>
      <c r="PXC77" s="710"/>
      <c r="PXD77" s="710"/>
      <c r="PXE77" s="710"/>
      <c r="PXF77" s="710"/>
      <c r="PXG77" s="710"/>
      <c r="PXH77" s="710"/>
      <c r="PXI77" s="710"/>
      <c r="PXJ77" s="710"/>
      <c r="PXK77" s="710"/>
      <c r="PXL77" s="710"/>
      <c r="PXM77" s="710"/>
      <c r="PXN77" s="710"/>
      <c r="PXO77" s="710"/>
      <c r="PXP77" s="710"/>
      <c r="PXQ77" s="710"/>
      <c r="PXR77" s="710"/>
      <c r="PXS77" s="710"/>
      <c r="PXT77" s="710"/>
      <c r="PXU77" s="710"/>
      <c r="PXV77" s="710"/>
      <c r="PXW77" s="710"/>
      <c r="PXX77" s="710"/>
      <c r="PXY77" s="710"/>
      <c r="PXZ77" s="710"/>
      <c r="PYA77" s="710"/>
      <c r="PYB77" s="710"/>
      <c r="PYC77" s="710"/>
      <c r="PYD77" s="710"/>
      <c r="PYE77" s="710"/>
      <c r="PYF77" s="710"/>
      <c r="PYG77" s="710"/>
      <c r="PYH77" s="710"/>
      <c r="PYI77" s="710"/>
      <c r="PYJ77" s="710"/>
      <c r="PYK77" s="710"/>
      <c r="PYL77" s="710"/>
      <c r="PYM77" s="710"/>
      <c r="PYN77" s="710"/>
      <c r="PYO77" s="710"/>
      <c r="PYP77" s="710"/>
      <c r="PYQ77" s="710"/>
      <c r="PYR77" s="710"/>
      <c r="PYS77" s="710"/>
      <c r="PYT77" s="710"/>
      <c r="PYU77" s="710"/>
      <c r="PYV77" s="710"/>
      <c r="PYW77" s="710"/>
      <c r="PYX77" s="710"/>
      <c r="PYY77" s="710"/>
      <c r="PYZ77" s="710"/>
      <c r="PZA77" s="710"/>
      <c r="PZB77" s="710"/>
      <c r="PZC77" s="710"/>
      <c r="PZD77" s="710"/>
      <c r="PZE77" s="710"/>
      <c r="PZF77" s="710"/>
      <c r="PZG77" s="710"/>
      <c r="PZH77" s="710"/>
      <c r="PZI77" s="710"/>
      <c r="PZJ77" s="710"/>
      <c r="PZK77" s="710"/>
      <c r="PZL77" s="710"/>
      <c r="PZM77" s="710"/>
      <c r="PZN77" s="710"/>
      <c r="PZO77" s="710"/>
      <c r="PZP77" s="710"/>
      <c r="PZQ77" s="710"/>
      <c r="PZR77" s="710"/>
      <c r="PZS77" s="710"/>
      <c r="PZT77" s="710"/>
      <c r="PZU77" s="710"/>
      <c r="PZV77" s="710"/>
      <c r="PZW77" s="710"/>
      <c r="PZX77" s="710"/>
      <c r="PZY77" s="710"/>
      <c r="PZZ77" s="710"/>
      <c r="QAA77" s="710"/>
      <c r="QAB77" s="710"/>
      <c r="QAC77" s="710"/>
      <c r="QAD77" s="710"/>
      <c r="QAE77" s="710"/>
      <c r="QAF77" s="710"/>
      <c r="QAG77" s="710"/>
      <c r="QAH77" s="710"/>
      <c r="QAI77" s="710"/>
      <c r="QAJ77" s="710"/>
      <c r="QAK77" s="710"/>
      <c r="QAL77" s="710"/>
      <c r="QAM77" s="710"/>
      <c r="QAN77" s="710"/>
      <c r="QAO77" s="710"/>
      <c r="QAP77" s="710"/>
      <c r="QAQ77" s="710"/>
      <c r="QAR77" s="710"/>
      <c r="QAS77" s="710"/>
      <c r="QAT77" s="710"/>
      <c r="QAU77" s="710"/>
      <c r="QAV77" s="710"/>
      <c r="QAW77" s="710"/>
      <c r="QAX77" s="710"/>
      <c r="QAY77" s="710"/>
      <c r="QAZ77" s="710"/>
      <c r="QBA77" s="710"/>
      <c r="QBB77" s="710"/>
      <c r="QBC77" s="710"/>
      <c r="QBD77" s="710"/>
      <c r="QBE77" s="710"/>
      <c r="QBF77" s="710"/>
      <c r="QBG77" s="710"/>
      <c r="QBH77" s="710"/>
      <c r="QBI77" s="710"/>
      <c r="QBJ77" s="710"/>
      <c r="QBK77" s="710"/>
      <c r="QBL77" s="710"/>
      <c r="QBM77" s="710"/>
      <c r="QBN77" s="710"/>
      <c r="QBO77" s="710"/>
      <c r="QBP77" s="710"/>
      <c r="QBQ77" s="710"/>
      <c r="QBR77" s="710"/>
      <c r="QBS77" s="710"/>
      <c r="QBT77" s="710"/>
      <c r="QBU77" s="710"/>
      <c r="QBV77" s="710"/>
      <c r="QBW77" s="710"/>
      <c r="QBX77" s="710"/>
      <c r="QBY77" s="710"/>
      <c r="QBZ77" s="710"/>
      <c r="QCA77" s="710"/>
      <c r="QCB77" s="710"/>
      <c r="QCC77" s="710"/>
      <c r="QCD77" s="710"/>
      <c r="QCE77" s="710"/>
      <c r="QCF77" s="710"/>
      <c r="QCG77" s="710"/>
      <c r="QCH77" s="710"/>
      <c r="QCI77" s="710"/>
      <c r="QCJ77" s="710"/>
      <c r="QCK77" s="710"/>
      <c r="QCL77" s="710"/>
      <c r="QCM77" s="710"/>
      <c r="QCN77" s="710"/>
      <c r="QCO77" s="710"/>
      <c r="QCP77" s="710"/>
      <c r="QCQ77" s="710"/>
      <c r="QCR77" s="710"/>
      <c r="QCS77" s="710"/>
      <c r="QCT77" s="710"/>
      <c r="QCU77" s="710"/>
      <c r="QCV77" s="710"/>
      <c r="QCW77" s="710"/>
      <c r="QCX77" s="710"/>
      <c r="QCY77" s="710"/>
      <c r="QCZ77" s="710"/>
      <c r="QDA77" s="710"/>
      <c r="QDB77" s="710"/>
      <c r="QDC77" s="710"/>
      <c r="QDD77" s="710"/>
      <c r="QDE77" s="710"/>
      <c r="QDF77" s="710"/>
      <c r="QDG77" s="710"/>
      <c r="QDH77" s="710"/>
      <c r="QDI77" s="710"/>
      <c r="QDJ77" s="710"/>
      <c r="QDK77" s="710"/>
      <c r="QDL77" s="710"/>
      <c r="QDM77" s="710"/>
      <c r="QDN77" s="710"/>
      <c r="QDO77" s="710"/>
      <c r="QDP77" s="710"/>
      <c r="QDQ77" s="710"/>
      <c r="QDR77" s="710"/>
      <c r="QDS77" s="710"/>
      <c r="QDT77" s="710"/>
      <c r="QDU77" s="710"/>
      <c r="QDV77" s="710"/>
      <c r="QDW77" s="710"/>
      <c r="QDX77" s="710"/>
      <c r="QDY77" s="710"/>
      <c r="QDZ77" s="710"/>
      <c r="QEA77" s="710"/>
      <c r="QEB77" s="710"/>
      <c r="QEC77" s="710"/>
      <c r="QED77" s="710"/>
      <c r="QEE77" s="710"/>
      <c r="QEF77" s="710"/>
      <c r="QEG77" s="710"/>
      <c r="QEH77" s="710"/>
      <c r="QEI77" s="710"/>
      <c r="QEJ77" s="710"/>
      <c r="QEK77" s="710"/>
      <c r="QEL77" s="710"/>
      <c r="QEM77" s="710"/>
      <c r="QEN77" s="710"/>
      <c r="QEO77" s="710"/>
      <c r="QEP77" s="710"/>
      <c r="QEQ77" s="710"/>
      <c r="QER77" s="710"/>
      <c r="QES77" s="710"/>
      <c r="QET77" s="710"/>
      <c r="QEU77" s="710"/>
      <c r="QEV77" s="710"/>
      <c r="QEW77" s="710"/>
      <c r="QEX77" s="710"/>
      <c r="QEY77" s="710"/>
      <c r="QEZ77" s="710"/>
      <c r="QFA77" s="710"/>
      <c r="QFB77" s="710"/>
      <c r="QFC77" s="710"/>
      <c r="QFD77" s="710"/>
      <c r="QFE77" s="710"/>
      <c r="QFF77" s="710"/>
      <c r="QFG77" s="710"/>
      <c r="QFH77" s="710"/>
      <c r="QFI77" s="710"/>
      <c r="QFJ77" s="710"/>
      <c r="QFK77" s="710"/>
      <c r="QFL77" s="710"/>
      <c r="QFM77" s="710"/>
      <c r="QFN77" s="710"/>
      <c r="QFO77" s="710"/>
      <c r="QFP77" s="710"/>
      <c r="QFQ77" s="710"/>
      <c r="QFR77" s="710"/>
      <c r="QFS77" s="710"/>
      <c r="QFT77" s="710"/>
      <c r="QFU77" s="710"/>
      <c r="QFV77" s="710"/>
      <c r="QFW77" s="710"/>
      <c r="QFX77" s="710"/>
      <c r="QFY77" s="710"/>
      <c r="QFZ77" s="710"/>
      <c r="QGA77" s="710"/>
      <c r="QGB77" s="710"/>
      <c r="QGC77" s="710"/>
      <c r="QGD77" s="710"/>
      <c r="QGE77" s="710"/>
      <c r="QGF77" s="710"/>
      <c r="QGG77" s="710"/>
      <c r="QGH77" s="710"/>
      <c r="QGI77" s="710"/>
      <c r="QGJ77" s="710"/>
      <c r="QGK77" s="710"/>
      <c r="QGL77" s="710"/>
      <c r="QGM77" s="710"/>
      <c r="QGN77" s="710"/>
      <c r="QGO77" s="710"/>
      <c r="QGP77" s="710"/>
      <c r="QGQ77" s="710"/>
      <c r="QGR77" s="710"/>
      <c r="QGS77" s="710"/>
      <c r="QGT77" s="710"/>
      <c r="QGU77" s="710"/>
      <c r="QGV77" s="710"/>
      <c r="QGW77" s="710"/>
      <c r="QGX77" s="710"/>
      <c r="QGY77" s="710"/>
      <c r="QGZ77" s="710"/>
      <c r="QHA77" s="710"/>
      <c r="QHB77" s="710"/>
      <c r="QHC77" s="710"/>
      <c r="QHD77" s="710"/>
      <c r="QHE77" s="710"/>
      <c r="QHF77" s="710"/>
      <c r="QHG77" s="710"/>
      <c r="QHH77" s="710"/>
      <c r="QHI77" s="710"/>
      <c r="QHJ77" s="710"/>
      <c r="QHK77" s="710"/>
      <c r="QHL77" s="710"/>
      <c r="QHM77" s="710"/>
      <c r="QHN77" s="710"/>
      <c r="QHO77" s="710"/>
      <c r="QHP77" s="710"/>
      <c r="QHQ77" s="710"/>
      <c r="QHR77" s="710"/>
      <c r="QHS77" s="710"/>
      <c r="QHT77" s="710"/>
      <c r="QHU77" s="710"/>
      <c r="QHV77" s="710"/>
      <c r="QHW77" s="710"/>
      <c r="QHX77" s="710"/>
      <c r="QHY77" s="710"/>
      <c r="QHZ77" s="710"/>
      <c r="QIA77" s="710"/>
      <c r="QIB77" s="710"/>
      <c r="QIC77" s="710"/>
      <c r="QID77" s="710"/>
      <c r="QIE77" s="710"/>
      <c r="QIF77" s="710"/>
      <c r="QIG77" s="710"/>
      <c r="QIH77" s="710"/>
      <c r="QII77" s="710"/>
      <c r="QIJ77" s="710"/>
      <c r="QIK77" s="710"/>
      <c r="QIL77" s="710"/>
      <c r="QIM77" s="710"/>
      <c r="QIN77" s="710"/>
      <c r="QIO77" s="710"/>
      <c r="QIP77" s="710"/>
      <c r="QIQ77" s="710"/>
      <c r="QIR77" s="710"/>
      <c r="QIS77" s="710"/>
      <c r="QIT77" s="710"/>
      <c r="QIU77" s="710"/>
      <c r="QIV77" s="710"/>
      <c r="QIW77" s="710"/>
      <c r="QIX77" s="710"/>
      <c r="QIY77" s="710"/>
      <c r="QIZ77" s="710"/>
      <c r="QJA77" s="710"/>
      <c r="QJB77" s="710"/>
      <c r="QJC77" s="710"/>
      <c r="QJD77" s="710"/>
      <c r="QJE77" s="710"/>
      <c r="QJF77" s="710"/>
      <c r="QJG77" s="710"/>
      <c r="QJH77" s="710"/>
      <c r="QJI77" s="710"/>
      <c r="QJJ77" s="710"/>
      <c r="QJK77" s="710"/>
      <c r="QJL77" s="710"/>
      <c r="QJM77" s="710"/>
      <c r="QJN77" s="710"/>
      <c r="QJO77" s="710"/>
      <c r="QJP77" s="710"/>
      <c r="QJQ77" s="710"/>
      <c r="QJR77" s="710"/>
      <c r="QJS77" s="710"/>
      <c r="QJT77" s="710"/>
      <c r="QJU77" s="710"/>
      <c r="QJV77" s="710"/>
      <c r="QJW77" s="710"/>
      <c r="QJX77" s="710"/>
      <c r="QJY77" s="710"/>
      <c r="QJZ77" s="710"/>
      <c r="QKA77" s="710"/>
      <c r="QKB77" s="710"/>
      <c r="QKC77" s="710"/>
      <c r="QKD77" s="710"/>
      <c r="QKE77" s="710"/>
      <c r="QKF77" s="710"/>
      <c r="QKG77" s="710"/>
      <c r="QKH77" s="710"/>
      <c r="QKI77" s="710"/>
      <c r="QKJ77" s="710"/>
      <c r="QKK77" s="710"/>
      <c r="QKL77" s="710"/>
      <c r="QKM77" s="710"/>
      <c r="QKN77" s="710"/>
      <c r="QKO77" s="710"/>
      <c r="QKP77" s="710"/>
      <c r="QKQ77" s="710"/>
      <c r="QKR77" s="710"/>
      <c r="QKS77" s="710"/>
      <c r="QKT77" s="710"/>
      <c r="QKU77" s="710"/>
      <c r="QKV77" s="710"/>
      <c r="QKW77" s="710"/>
      <c r="QKX77" s="710"/>
      <c r="QKY77" s="710"/>
      <c r="QKZ77" s="710"/>
      <c r="QLA77" s="710"/>
      <c r="QLB77" s="710"/>
      <c r="QLC77" s="710"/>
      <c r="QLD77" s="710"/>
      <c r="QLE77" s="710"/>
      <c r="QLF77" s="710"/>
      <c r="QLG77" s="710"/>
      <c r="QLH77" s="710"/>
      <c r="QLI77" s="710"/>
      <c r="QLJ77" s="710"/>
      <c r="QLK77" s="710"/>
      <c r="QLL77" s="710"/>
      <c r="QLM77" s="710"/>
      <c r="QLN77" s="710"/>
      <c r="QLO77" s="710"/>
      <c r="QLP77" s="710"/>
      <c r="QLQ77" s="710"/>
      <c r="QLR77" s="710"/>
      <c r="QLS77" s="710"/>
      <c r="QLT77" s="710"/>
      <c r="QLU77" s="710"/>
      <c r="QLV77" s="710"/>
      <c r="QLW77" s="710"/>
      <c r="QLX77" s="710"/>
      <c r="QLY77" s="710"/>
      <c r="QLZ77" s="710"/>
      <c r="QMA77" s="710"/>
      <c r="QMB77" s="710"/>
      <c r="QMC77" s="710"/>
      <c r="QMD77" s="710"/>
      <c r="QME77" s="710"/>
      <c r="QMF77" s="710"/>
      <c r="QMG77" s="710"/>
      <c r="QMH77" s="710"/>
      <c r="QMI77" s="710"/>
      <c r="QMJ77" s="710"/>
      <c r="QMK77" s="710"/>
      <c r="QML77" s="710"/>
      <c r="QMM77" s="710"/>
      <c r="QMN77" s="710"/>
      <c r="QMO77" s="710"/>
      <c r="QMP77" s="710"/>
      <c r="QMQ77" s="710"/>
      <c r="QMR77" s="710"/>
      <c r="QMS77" s="710"/>
      <c r="QMT77" s="710"/>
      <c r="QMU77" s="710"/>
      <c r="QMV77" s="710"/>
      <c r="QMW77" s="710"/>
      <c r="QMX77" s="710"/>
      <c r="QMY77" s="710"/>
      <c r="QMZ77" s="710"/>
      <c r="QNA77" s="710"/>
      <c r="QNB77" s="710"/>
      <c r="QNC77" s="710"/>
      <c r="QND77" s="710"/>
      <c r="QNE77" s="710"/>
      <c r="QNF77" s="710"/>
      <c r="QNG77" s="710"/>
      <c r="QNH77" s="710"/>
      <c r="QNI77" s="710"/>
      <c r="QNJ77" s="710"/>
      <c r="QNK77" s="710"/>
      <c r="QNL77" s="710"/>
      <c r="QNM77" s="710"/>
      <c r="QNN77" s="710"/>
      <c r="QNO77" s="710"/>
      <c r="QNP77" s="710"/>
      <c r="QNQ77" s="710"/>
      <c r="QNR77" s="710"/>
      <c r="QNS77" s="710"/>
      <c r="QNT77" s="710"/>
      <c r="QNU77" s="710"/>
      <c r="QNV77" s="710"/>
      <c r="QNW77" s="710"/>
      <c r="QNX77" s="710"/>
      <c r="QNY77" s="710"/>
      <c r="QNZ77" s="710"/>
      <c r="QOA77" s="710"/>
      <c r="QOB77" s="710"/>
      <c r="QOC77" s="710"/>
      <c r="QOD77" s="710"/>
      <c r="QOE77" s="710"/>
      <c r="QOF77" s="710"/>
      <c r="QOG77" s="710"/>
      <c r="QOH77" s="710"/>
      <c r="QOI77" s="710"/>
      <c r="QOJ77" s="710"/>
      <c r="QOK77" s="710"/>
      <c r="QOL77" s="710"/>
      <c r="QOM77" s="710"/>
      <c r="QON77" s="710"/>
      <c r="QOO77" s="710"/>
      <c r="QOP77" s="710"/>
      <c r="QOQ77" s="710"/>
      <c r="QOR77" s="710"/>
      <c r="QOS77" s="710"/>
      <c r="QOT77" s="710"/>
      <c r="QOU77" s="710"/>
      <c r="QOV77" s="710"/>
      <c r="QOW77" s="710"/>
      <c r="QOX77" s="710"/>
      <c r="QOY77" s="710"/>
      <c r="QOZ77" s="710"/>
      <c r="QPA77" s="710"/>
      <c r="QPB77" s="710"/>
      <c r="QPC77" s="710"/>
      <c r="QPD77" s="710"/>
      <c r="QPE77" s="710"/>
      <c r="QPF77" s="710"/>
      <c r="QPG77" s="710"/>
      <c r="QPH77" s="710"/>
      <c r="QPI77" s="710"/>
      <c r="QPJ77" s="710"/>
      <c r="QPK77" s="710"/>
      <c r="QPL77" s="710"/>
      <c r="QPM77" s="710"/>
      <c r="QPN77" s="710"/>
      <c r="QPO77" s="710"/>
      <c r="QPP77" s="710"/>
      <c r="QPQ77" s="710"/>
      <c r="QPR77" s="710"/>
      <c r="QPS77" s="710"/>
      <c r="QPT77" s="710"/>
      <c r="QPU77" s="710"/>
      <c r="QPV77" s="710"/>
      <c r="QPW77" s="710"/>
      <c r="QPX77" s="710"/>
      <c r="QPY77" s="710"/>
      <c r="QPZ77" s="710"/>
      <c r="QQA77" s="710"/>
      <c r="QQB77" s="710"/>
      <c r="QQC77" s="710"/>
      <c r="QQD77" s="710"/>
      <c r="QQE77" s="710"/>
      <c r="QQF77" s="710"/>
      <c r="QQG77" s="710"/>
      <c r="QQH77" s="710"/>
      <c r="QQI77" s="710"/>
      <c r="QQJ77" s="710"/>
      <c r="QQK77" s="710"/>
      <c r="QQL77" s="710"/>
      <c r="QQM77" s="710"/>
      <c r="QQN77" s="710"/>
      <c r="QQO77" s="710"/>
      <c r="QQP77" s="710"/>
      <c r="QQQ77" s="710"/>
      <c r="QQR77" s="710"/>
      <c r="QQS77" s="710"/>
      <c r="QQT77" s="710"/>
      <c r="QQU77" s="710"/>
      <c r="QQV77" s="710"/>
      <c r="QQW77" s="710"/>
      <c r="QQX77" s="710"/>
      <c r="QQY77" s="710"/>
      <c r="QQZ77" s="710"/>
      <c r="QRA77" s="710"/>
      <c r="QRB77" s="710"/>
      <c r="QRC77" s="710"/>
      <c r="QRD77" s="710"/>
      <c r="QRE77" s="710"/>
      <c r="QRF77" s="710"/>
      <c r="QRG77" s="710"/>
      <c r="QRH77" s="710"/>
      <c r="QRI77" s="710"/>
      <c r="QRJ77" s="710"/>
      <c r="QRK77" s="710"/>
      <c r="QRL77" s="710"/>
      <c r="QRM77" s="710"/>
      <c r="QRN77" s="710"/>
      <c r="QRO77" s="710"/>
      <c r="QRP77" s="710"/>
      <c r="QRQ77" s="710"/>
      <c r="QRR77" s="710"/>
      <c r="QRS77" s="710"/>
      <c r="QRT77" s="710"/>
      <c r="QRU77" s="710"/>
      <c r="QRV77" s="710"/>
      <c r="QRW77" s="710"/>
      <c r="QRX77" s="710"/>
      <c r="QRY77" s="710"/>
      <c r="QRZ77" s="710"/>
      <c r="QSA77" s="710"/>
      <c r="QSB77" s="710"/>
      <c r="QSC77" s="710"/>
      <c r="QSD77" s="710"/>
      <c r="QSE77" s="710"/>
      <c r="QSF77" s="710"/>
      <c r="QSG77" s="710"/>
      <c r="QSH77" s="710"/>
      <c r="QSI77" s="710"/>
      <c r="QSJ77" s="710"/>
      <c r="QSK77" s="710"/>
      <c r="QSL77" s="710"/>
      <c r="QSM77" s="710"/>
      <c r="QSN77" s="710"/>
      <c r="QSO77" s="710"/>
      <c r="QSP77" s="710"/>
      <c r="QSQ77" s="710"/>
      <c r="QSR77" s="710"/>
      <c r="QSS77" s="710"/>
      <c r="QST77" s="710"/>
      <c r="QSU77" s="710"/>
      <c r="QSV77" s="710"/>
      <c r="QSW77" s="710"/>
      <c r="QSX77" s="710"/>
      <c r="QSY77" s="710"/>
      <c r="QSZ77" s="710"/>
      <c r="QTA77" s="710"/>
      <c r="QTB77" s="710"/>
      <c r="QTC77" s="710"/>
      <c r="QTD77" s="710"/>
      <c r="QTE77" s="710"/>
      <c r="QTF77" s="710"/>
      <c r="QTG77" s="710"/>
      <c r="QTH77" s="710"/>
      <c r="QTI77" s="710"/>
      <c r="QTJ77" s="710"/>
      <c r="QTK77" s="710"/>
      <c r="QTL77" s="710"/>
      <c r="QTM77" s="710"/>
      <c r="QTN77" s="710"/>
      <c r="QTO77" s="710"/>
      <c r="QTP77" s="710"/>
      <c r="QTQ77" s="710"/>
      <c r="QTR77" s="710"/>
      <c r="QTS77" s="710"/>
      <c r="QTT77" s="710"/>
      <c r="QTU77" s="710"/>
      <c r="QTV77" s="710"/>
      <c r="QTW77" s="710"/>
      <c r="QTX77" s="710"/>
      <c r="QTY77" s="710"/>
      <c r="QTZ77" s="710"/>
      <c r="QUA77" s="710"/>
      <c r="QUB77" s="710"/>
      <c r="QUC77" s="710"/>
      <c r="QUD77" s="710"/>
      <c r="QUE77" s="710"/>
      <c r="QUF77" s="710"/>
      <c r="QUG77" s="710"/>
      <c r="QUH77" s="710"/>
      <c r="QUI77" s="710"/>
      <c r="QUJ77" s="710"/>
      <c r="QUK77" s="710"/>
      <c r="QUL77" s="710"/>
      <c r="QUM77" s="710"/>
      <c r="QUN77" s="710"/>
      <c r="QUO77" s="710"/>
      <c r="QUP77" s="710"/>
      <c r="QUQ77" s="710"/>
      <c r="QUR77" s="710"/>
      <c r="QUS77" s="710"/>
      <c r="QUT77" s="710"/>
      <c r="QUU77" s="710"/>
      <c r="QUV77" s="710"/>
      <c r="QUW77" s="710"/>
      <c r="QUX77" s="710"/>
      <c r="QUY77" s="710"/>
      <c r="QUZ77" s="710"/>
      <c r="QVA77" s="710"/>
      <c r="QVB77" s="710"/>
      <c r="QVC77" s="710"/>
      <c r="QVD77" s="710"/>
      <c r="QVE77" s="710"/>
      <c r="QVF77" s="710"/>
      <c r="QVG77" s="710"/>
      <c r="QVH77" s="710"/>
      <c r="QVI77" s="710"/>
      <c r="QVJ77" s="710"/>
      <c r="QVK77" s="710"/>
      <c r="QVL77" s="710"/>
      <c r="QVM77" s="710"/>
      <c r="QVN77" s="710"/>
      <c r="QVO77" s="710"/>
      <c r="QVP77" s="710"/>
      <c r="QVQ77" s="710"/>
      <c r="QVR77" s="710"/>
      <c r="QVS77" s="710"/>
      <c r="QVT77" s="710"/>
      <c r="QVU77" s="710"/>
      <c r="QVV77" s="710"/>
      <c r="QVW77" s="710"/>
      <c r="QVX77" s="710"/>
      <c r="QVY77" s="710"/>
      <c r="QVZ77" s="710"/>
      <c r="QWA77" s="710"/>
      <c r="QWB77" s="710"/>
      <c r="QWC77" s="710"/>
      <c r="QWD77" s="710"/>
      <c r="QWE77" s="710"/>
      <c r="QWF77" s="710"/>
      <c r="QWG77" s="710"/>
      <c r="QWH77" s="710"/>
      <c r="QWI77" s="710"/>
      <c r="QWJ77" s="710"/>
      <c r="QWK77" s="710"/>
      <c r="QWL77" s="710"/>
      <c r="QWM77" s="710"/>
      <c r="QWN77" s="710"/>
      <c r="QWO77" s="710"/>
      <c r="QWP77" s="710"/>
      <c r="QWQ77" s="710"/>
      <c r="QWR77" s="710"/>
      <c r="QWS77" s="710"/>
      <c r="QWT77" s="710"/>
      <c r="QWU77" s="710"/>
      <c r="QWV77" s="710"/>
      <c r="QWW77" s="710"/>
      <c r="QWX77" s="710"/>
      <c r="QWY77" s="710"/>
      <c r="QWZ77" s="710"/>
      <c r="QXA77" s="710"/>
      <c r="QXB77" s="710"/>
      <c r="QXC77" s="710"/>
      <c r="QXD77" s="710"/>
      <c r="QXE77" s="710"/>
      <c r="QXF77" s="710"/>
      <c r="QXG77" s="710"/>
      <c r="QXH77" s="710"/>
      <c r="QXI77" s="710"/>
      <c r="QXJ77" s="710"/>
      <c r="QXK77" s="710"/>
      <c r="QXL77" s="710"/>
      <c r="QXM77" s="710"/>
      <c r="QXN77" s="710"/>
      <c r="QXO77" s="710"/>
      <c r="QXP77" s="710"/>
      <c r="QXQ77" s="710"/>
      <c r="QXR77" s="710"/>
      <c r="QXS77" s="710"/>
      <c r="QXT77" s="710"/>
      <c r="QXU77" s="710"/>
      <c r="QXV77" s="710"/>
      <c r="QXW77" s="710"/>
      <c r="QXX77" s="710"/>
      <c r="QXY77" s="710"/>
      <c r="QXZ77" s="710"/>
      <c r="QYA77" s="710"/>
      <c r="QYB77" s="710"/>
      <c r="QYC77" s="710"/>
      <c r="QYD77" s="710"/>
      <c r="QYE77" s="710"/>
      <c r="QYF77" s="710"/>
      <c r="QYG77" s="710"/>
      <c r="QYH77" s="710"/>
      <c r="QYI77" s="710"/>
      <c r="QYJ77" s="710"/>
      <c r="QYK77" s="710"/>
      <c r="QYL77" s="710"/>
      <c r="QYM77" s="710"/>
      <c r="QYN77" s="710"/>
      <c r="QYO77" s="710"/>
      <c r="QYP77" s="710"/>
      <c r="QYQ77" s="710"/>
      <c r="QYR77" s="710"/>
      <c r="QYS77" s="710"/>
      <c r="QYT77" s="710"/>
      <c r="QYU77" s="710"/>
      <c r="QYV77" s="710"/>
      <c r="QYW77" s="710"/>
      <c r="QYX77" s="710"/>
      <c r="QYY77" s="710"/>
      <c r="QYZ77" s="710"/>
      <c r="QZA77" s="710"/>
      <c r="QZB77" s="710"/>
      <c r="QZC77" s="710"/>
      <c r="QZD77" s="710"/>
      <c r="QZE77" s="710"/>
      <c r="QZF77" s="710"/>
      <c r="QZG77" s="710"/>
      <c r="QZH77" s="710"/>
      <c r="QZI77" s="710"/>
      <c r="QZJ77" s="710"/>
      <c r="QZK77" s="710"/>
      <c r="QZL77" s="710"/>
      <c r="QZM77" s="710"/>
      <c r="QZN77" s="710"/>
      <c r="QZO77" s="710"/>
      <c r="QZP77" s="710"/>
      <c r="QZQ77" s="710"/>
      <c r="QZR77" s="710"/>
      <c r="QZS77" s="710"/>
      <c r="QZT77" s="710"/>
      <c r="QZU77" s="710"/>
      <c r="QZV77" s="710"/>
      <c r="QZW77" s="710"/>
      <c r="QZX77" s="710"/>
      <c r="QZY77" s="710"/>
      <c r="QZZ77" s="710"/>
      <c r="RAA77" s="710"/>
      <c r="RAB77" s="710"/>
      <c r="RAC77" s="710"/>
      <c r="RAD77" s="710"/>
      <c r="RAE77" s="710"/>
      <c r="RAF77" s="710"/>
      <c r="RAG77" s="710"/>
      <c r="RAH77" s="710"/>
      <c r="RAI77" s="710"/>
      <c r="RAJ77" s="710"/>
      <c r="RAK77" s="710"/>
      <c r="RAL77" s="710"/>
      <c r="RAM77" s="710"/>
      <c r="RAN77" s="710"/>
      <c r="RAO77" s="710"/>
      <c r="RAP77" s="710"/>
      <c r="RAQ77" s="710"/>
      <c r="RAR77" s="710"/>
      <c r="RAS77" s="710"/>
      <c r="RAT77" s="710"/>
      <c r="RAU77" s="710"/>
      <c r="RAV77" s="710"/>
      <c r="RAW77" s="710"/>
      <c r="RAX77" s="710"/>
      <c r="RAY77" s="710"/>
      <c r="RAZ77" s="710"/>
      <c r="RBA77" s="710"/>
      <c r="RBB77" s="710"/>
      <c r="RBC77" s="710"/>
      <c r="RBD77" s="710"/>
      <c r="RBE77" s="710"/>
      <c r="RBF77" s="710"/>
      <c r="RBG77" s="710"/>
      <c r="RBH77" s="710"/>
      <c r="RBI77" s="710"/>
      <c r="RBJ77" s="710"/>
      <c r="RBK77" s="710"/>
      <c r="RBL77" s="710"/>
      <c r="RBM77" s="710"/>
      <c r="RBN77" s="710"/>
      <c r="RBO77" s="710"/>
      <c r="RBP77" s="710"/>
      <c r="RBQ77" s="710"/>
      <c r="RBR77" s="710"/>
      <c r="RBS77" s="710"/>
      <c r="RBT77" s="710"/>
      <c r="RBU77" s="710"/>
      <c r="RBV77" s="710"/>
      <c r="RBW77" s="710"/>
      <c r="RBX77" s="710"/>
      <c r="RBY77" s="710"/>
      <c r="RBZ77" s="710"/>
      <c r="RCA77" s="710"/>
      <c r="RCB77" s="710"/>
      <c r="RCC77" s="710"/>
      <c r="RCD77" s="710"/>
      <c r="RCE77" s="710"/>
      <c r="RCF77" s="710"/>
      <c r="RCG77" s="710"/>
      <c r="RCH77" s="710"/>
      <c r="RCI77" s="710"/>
      <c r="RCJ77" s="710"/>
      <c r="RCK77" s="710"/>
      <c r="RCL77" s="710"/>
      <c r="RCM77" s="710"/>
      <c r="RCN77" s="710"/>
      <c r="RCO77" s="710"/>
      <c r="RCP77" s="710"/>
      <c r="RCQ77" s="710"/>
      <c r="RCR77" s="710"/>
      <c r="RCS77" s="710"/>
      <c r="RCT77" s="710"/>
      <c r="RCU77" s="710"/>
      <c r="RCV77" s="710"/>
      <c r="RCW77" s="710"/>
      <c r="RCX77" s="710"/>
      <c r="RCY77" s="710"/>
      <c r="RCZ77" s="710"/>
      <c r="RDA77" s="710"/>
      <c r="RDB77" s="710"/>
      <c r="RDC77" s="710"/>
      <c r="RDD77" s="710"/>
      <c r="RDE77" s="710"/>
      <c r="RDF77" s="710"/>
      <c r="RDG77" s="710"/>
      <c r="RDH77" s="710"/>
      <c r="RDI77" s="710"/>
      <c r="RDJ77" s="710"/>
      <c r="RDK77" s="710"/>
      <c r="RDL77" s="710"/>
      <c r="RDM77" s="710"/>
      <c r="RDN77" s="710"/>
      <c r="RDO77" s="710"/>
      <c r="RDP77" s="710"/>
      <c r="RDQ77" s="710"/>
      <c r="RDR77" s="710"/>
      <c r="RDS77" s="710"/>
      <c r="RDT77" s="710"/>
      <c r="RDU77" s="710"/>
      <c r="RDV77" s="710"/>
      <c r="RDW77" s="710"/>
      <c r="RDX77" s="710"/>
      <c r="RDY77" s="710"/>
      <c r="RDZ77" s="710"/>
      <c r="REA77" s="710"/>
      <c r="REB77" s="710"/>
      <c r="REC77" s="710"/>
      <c r="RED77" s="710"/>
      <c r="REE77" s="710"/>
      <c r="REF77" s="710"/>
      <c r="REG77" s="710"/>
      <c r="REH77" s="710"/>
      <c r="REI77" s="710"/>
      <c r="REJ77" s="710"/>
      <c r="REK77" s="710"/>
      <c r="REL77" s="710"/>
      <c r="REM77" s="710"/>
      <c r="REN77" s="710"/>
      <c r="REO77" s="710"/>
      <c r="REP77" s="710"/>
      <c r="REQ77" s="710"/>
      <c r="RER77" s="710"/>
      <c r="RES77" s="710"/>
      <c r="RET77" s="710"/>
      <c r="REU77" s="710"/>
      <c r="REV77" s="710"/>
      <c r="REW77" s="710"/>
      <c r="REX77" s="710"/>
      <c r="REY77" s="710"/>
      <c r="REZ77" s="710"/>
      <c r="RFA77" s="710"/>
      <c r="RFB77" s="710"/>
      <c r="RFC77" s="710"/>
      <c r="RFD77" s="710"/>
      <c r="RFE77" s="710"/>
      <c r="RFF77" s="710"/>
      <c r="RFG77" s="710"/>
      <c r="RFH77" s="710"/>
      <c r="RFI77" s="710"/>
      <c r="RFJ77" s="710"/>
      <c r="RFK77" s="710"/>
      <c r="RFL77" s="710"/>
      <c r="RFM77" s="710"/>
      <c r="RFN77" s="710"/>
      <c r="RFO77" s="710"/>
      <c r="RFP77" s="710"/>
      <c r="RFQ77" s="710"/>
      <c r="RFR77" s="710"/>
      <c r="RFS77" s="710"/>
      <c r="RFT77" s="710"/>
      <c r="RFU77" s="710"/>
      <c r="RFV77" s="710"/>
      <c r="RFW77" s="710"/>
      <c r="RFX77" s="710"/>
      <c r="RFY77" s="710"/>
      <c r="RFZ77" s="710"/>
      <c r="RGA77" s="710"/>
      <c r="RGB77" s="710"/>
      <c r="RGC77" s="710"/>
      <c r="RGD77" s="710"/>
      <c r="RGE77" s="710"/>
      <c r="RGF77" s="710"/>
      <c r="RGG77" s="710"/>
      <c r="RGH77" s="710"/>
      <c r="RGI77" s="710"/>
      <c r="RGJ77" s="710"/>
      <c r="RGK77" s="710"/>
      <c r="RGL77" s="710"/>
      <c r="RGM77" s="710"/>
      <c r="RGN77" s="710"/>
      <c r="RGO77" s="710"/>
      <c r="RGP77" s="710"/>
      <c r="RGQ77" s="710"/>
      <c r="RGR77" s="710"/>
      <c r="RGS77" s="710"/>
      <c r="RGT77" s="710"/>
      <c r="RGU77" s="710"/>
      <c r="RGV77" s="710"/>
      <c r="RGW77" s="710"/>
      <c r="RGX77" s="710"/>
      <c r="RGY77" s="710"/>
      <c r="RGZ77" s="710"/>
      <c r="RHA77" s="710"/>
      <c r="RHB77" s="710"/>
      <c r="RHC77" s="710"/>
      <c r="RHD77" s="710"/>
      <c r="RHE77" s="710"/>
      <c r="RHF77" s="710"/>
      <c r="RHG77" s="710"/>
      <c r="RHH77" s="710"/>
      <c r="RHI77" s="710"/>
      <c r="RHJ77" s="710"/>
      <c r="RHK77" s="710"/>
      <c r="RHL77" s="710"/>
      <c r="RHM77" s="710"/>
      <c r="RHN77" s="710"/>
      <c r="RHO77" s="710"/>
      <c r="RHP77" s="710"/>
      <c r="RHQ77" s="710"/>
      <c r="RHR77" s="710"/>
      <c r="RHS77" s="710"/>
      <c r="RHT77" s="710"/>
      <c r="RHU77" s="710"/>
      <c r="RHV77" s="710"/>
      <c r="RHW77" s="710"/>
      <c r="RHX77" s="710"/>
      <c r="RHY77" s="710"/>
      <c r="RHZ77" s="710"/>
      <c r="RIA77" s="710"/>
      <c r="RIB77" s="710"/>
      <c r="RIC77" s="710"/>
      <c r="RID77" s="710"/>
      <c r="RIE77" s="710"/>
      <c r="RIF77" s="710"/>
      <c r="RIG77" s="710"/>
      <c r="RIH77" s="710"/>
      <c r="RII77" s="710"/>
      <c r="RIJ77" s="710"/>
      <c r="RIK77" s="710"/>
      <c r="RIL77" s="710"/>
      <c r="RIM77" s="710"/>
      <c r="RIN77" s="710"/>
      <c r="RIO77" s="710"/>
      <c r="RIP77" s="710"/>
      <c r="RIQ77" s="710"/>
      <c r="RIR77" s="710"/>
      <c r="RIS77" s="710"/>
      <c r="RIT77" s="710"/>
      <c r="RIU77" s="710"/>
      <c r="RIV77" s="710"/>
      <c r="RIW77" s="710"/>
      <c r="RIX77" s="710"/>
      <c r="RIY77" s="710"/>
      <c r="RIZ77" s="710"/>
      <c r="RJA77" s="710"/>
      <c r="RJB77" s="710"/>
      <c r="RJC77" s="710"/>
      <c r="RJD77" s="710"/>
      <c r="RJE77" s="710"/>
      <c r="RJF77" s="710"/>
      <c r="RJG77" s="710"/>
      <c r="RJH77" s="710"/>
      <c r="RJI77" s="710"/>
      <c r="RJJ77" s="710"/>
      <c r="RJK77" s="710"/>
      <c r="RJL77" s="710"/>
      <c r="RJM77" s="710"/>
      <c r="RJN77" s="710"/>
      <c r="RJO77" s="710"/>
      <c r="RJP77" s="710"/>
      <c r="RJQ77" s="710"/>
      <c r="RJR77" s="710"/>
      <c r="RJS77" s="710"/>
      <c r="RJT77" s="710"/>
      <c r="RJU77" s="710"/>
      <c r="RJV77" s="710"/>
      <c r="RJW77" s="710"/>
      <c r="RJX77" s="710"/>
      <c r="RJY77" s="710"/>
      <c r="RJZ77" s="710"/>
      <c r="RKA77" s="710"/>
      <c r="RKB77" s="710"/>
      <c r="RKC77" s="710"/>
      <c r="RKD77" s="710"/>
      <c r="RKE77" s="710"/>
      <c r="RKF77" s="710"/>
      <c r="RKG77" s="710"/>
      <c r="RKH77" s="710"/>
      <c r="RKI77" s="710"/>
      <c r="RKJ77" s="710"/>
      <c r="RKK77" s="710"/>
      <c r="RKL77" s="710"/>
      <c r="RKM77" s="710"/>
      <c r="RKN77" s="710"/>
      <c r="RKO77" s="710"/>
      <c r="RKP77" s="710"/>
      <c r="RKQ77" s="710"/>
      <c r="RKR77" s="710"/>
      <c r="RKS77" s="710"/>
      <c r="RKT77" s="710"/>
      <c r="RKU77" s="710"/>
      <c r="RKV77" s="710"/>
      <c r="RKW77" s="710"/>
      <c r="RKX77" s="710"/>
      <c r="RKY77" s="710"/>
      <c r="RKZ77" s="710"/>
      <c r="RLA77" s="710"/>
      <c r="RLB77" s="710"/>
      <c r="RLC77" s="710"/>
      <c r="RLD77" s="710"/>
      <c r="RLE77" s="710"/>
      <c r="RLF77" s="710"/>
      <c r="RLG77" s="710"/>
      <c r="RLH77" s="710"/>
      <c r="RLI77" s="710"/>
      <c r="RLJ77" s="710"/>
      <c r="RLK77" s="710"/>
      <c r="RLL77" s="710"/>
      <c r="RLM77" s="710"/>
      <c r="RLN77" s="710"/>
      <c r="RLO77" s="710"/>
      <c r="RLP77" s="710"/>
      <c r="RLQ77" s="710"/>
      <c r="RLR77" s="710"/>
      <c r="RLS77" s="710"/>
      <c r="RLT77" s="710"/>
      <c r="RLU77" s="710"/>
      <c r="RLV77" s="710"/>
      <c r="RLW77" s="710"/>
      <c r="RLX77" s="710"/>
      <c r="RLY77" s="710"/>
      <c r="RLZ77" s="710"/>
      <c r="RMA77" s="710"/>
      <c r="RMB77" s="710"/>
      <c r="RMC77" s="710"/>
      <c r="RMD77" s="710"/>
      <c r="RME77" s="710"/>
      <c r="RMF77" s="710"/>
      <c r="RMG77" s="710"/>
      <c r="RMH77" s="710"/>
      <c r="RMI77" s="710"/>
      <c r="RMJ77" s="710"/>
      <c r="RMK77" s="710"/>
      <c r="RML77" s="710"/>
      <c r="RMM77" s="710"/>
      <c r="RMN77" s="710"/>
      <c r="RMO77" s="710"/>
      <c r="RMP77" s="710"/>
      <c r="RMQ77" s="710"/>
      <c r="RMR77" s="710"/>
      <c r="RMS77" s="710"/>
      <c r="RMT77" s="710"/>
      <c r="RMU77" s="710"/>
      <c r="RMV77" s="710"/>
      <c r="RMW77" s="710"/>
      <c r="RMX77" s="710"/>
      <c r="RMY77" s="710"/>
      <c r="RMZ77" s="710"/>
      <c r="RNA77" s="710"/>
      <c r="RNB77" s="710"/>
      <c r="RNC77" s="710"/>
      <c r="RND77" s="710"/>
      <c r="RNE77" s="710"/>
      <c r="RNF77" s="710"/>
      <c r="RNG77" s="710"/>
      <c r="RNH77" s="710"/>
      <c r="RNI77" s="710"/>
      <c r="RNJ77" s="710"/>
      <c r="RNK77" s="710"/>
      <c r="RNL77" s="710"/>
      <c r="RNM77" s="710"/>
      <c r="RNN77" s="710"/>
      <c r="RNO77" s="710"/>
      <c r="RNP77" s="710"/>
      <c r="RNQ77" s="710"/>
      <c r="RNR77" s="710"/>
      <c r="RNS77" s="710"/>
      <c r="RNT77" s="710"/>
      <c r="RNU77" s="710"/>
      <c r="RNV77" s="710"/>
      <c r="RNW77" s="710"/>
      <c r="RNX77" s="710"/>
      <c r="RNY77" s="710"/>
      <c r="RNZ77" s="710"/>
      <c r="ROA77" s="710"/>
      <c r="ROB77" s="710"/>
      <c r="ROC77" s="710"/>
      <c r="ROD77" s="710"/>
      <c r="ROE77" s="710"/>
      <c r="ROF77" s="710"/>
      <c r="ROG77" s="710"/>
      <c r="ROH77" s="710"/>
      <c r="ROI77" s="710"/>
      <c r="ROJ77" s="710"/>
      <c r="ROK77" s="710"/>
      <c r="ROL77" s="710"/>
      <c r="ROM77" s="710"/>
      <c r="RON77" s="710"/>
      <c r="ROO77" s="710"/>
      <c r="ROP77" s="710"/>
      <c r="ROQ77" s="710"/>
      <c r="ROR77" s="710"/>
      <c r="ROS77" s="710"/>
      <c r="ROT77" s="710"/>
      <c r="ROU77" s="710"/>
      <c r="ROV77" s="710"/>
      <c r="ROW77" s="710"/>
      <c r="ROX77" s="710"/>
      <c r="ROY77" s="710"/>
      <c r="ROZ77" s="710"/>
      <c r="RPA77" s="710"/>
      <c r="RPB77" s="710"/>
      <c r="RPC77" s="710"/>
      <c r="RPD77" s="710"/>
      <c r="RPE77" s="710"/>
      <c r="RPF77" s="710"/>
      <c r="RPG77" s="710"/>
      <c r="RPH77" s="710"/>
      <c r="RPI77" s="710"/>
      <c r="RPJ77" s="710"/>
      <c r="RPK77" s="710"/>
      <c r="RPL77" s="710"/>
      <c r="RPM77" s="710"/>
      <c r="RPN77" s="710"/>
      <c r="RPO77" s="710"/>
      <c r="RPP77" s="710"/>
      <c r="RPQ77" s="710"/>
      <c r="RPR77" s="710"/>
      <c r="RPS77" s="710"/>
      <c r="RPT77" s="710"/>
      <c r="RPU77" s="710"/>
      <c r="RPV77" s="710"/>
      <c r="RPW77" s="710"/>
      <c r="RPX77" s="710"/>
      <c r="RPY77" s="710"/>
      <c r="RPZ77" s="710"/>
      <c r="RQA77" s="710"/>
      <c r="RQB77" s="710"/>
      <c r="RQC77" s="710"/>
      <c r="RQD77" s="710"/>
      <c r="RQE77" s="710"/>
      <c r="RQF77" s="710"/>
      <c r="RQG77" s="710"/>
      <c r="RQH77" s="710"/>
      <c r="RQI77" s="710"/>
      <c r="RQJ77" s="710"/>
      <c r="RQK77" s="710"/>
      <c r="RQL77" s="710"/>
      <c r="RQM77" s="710"/>
      <c r="RQN77" s="710"/>
      <c r="RQO77" s="710"/>
      <c r="RQP77" s="710"/>
      <c r="RQQ77" s="710"/>
      <c r="RQR77" s="710"/>
      <c r="RQS77" s="710"/>
      <c r="RQT77" s="710"/>
      <c r="RQU77" s="710"/>
      <c r="RQV77" s="710"/>
      <c r="RQW77" s="710"/>
      <c r="RQX77" s="710"/>
      <c r="RQY77" s="710"/>
      <c r="RQZ77" s="710"/>
      <c r="RRA77" s="710"/>
      <c r="RRB77" s="710"/>
      <c r="RRC77" s="710"/>
      <c r="RRD77" s="710"/>
      <c r="RRE77" s="710"/>
      <c r="RRF77" s="710"/>
      <c r="RRG77" s="710"/>
      <c r="RRH77" s="710"/>
      <c r="RRI77" s="710"/>
      <c r="RRJ77" s="710"/>
      <c r="RRK77" s="710"/>
      <c r="RRL77" s="710"/>
      <c r="RRM77" s="710"/>
      <c r="RRN77" s="710"/>
      <c r="RRO77" s="710"/>
      <c r="RRP77" s="710"/>
      <c r="RRQ77" s="710"/>
      <c r="RRR77" s="710"/>
      <c r="RRS77" s="710"/>
      <c r="RRT77" s="710"/>
      <c r="RRU77" s="710"/>
      <c r="RRV77" s="710"/>
      <c r="RRW77" s="710"/>
      <c r="RRX77" s="710"/>
      <c r="RRY77" s="710"/>
      <c r="RRZ77" s="710"/>
      <c r="RSA77" s="710"/>
      <c r="RSB77" s="710"/>
      <c r="RSC77" s="710"/>
      <c r="RSD77" s="710"/>
      <c r="RSE77" s="710"/>
      <c r="RSF77" s="710"/>
      <c r="RSG77" s="710"/>
      <c r="RSH77" s="710"/>
      <c r="RSI77" s="710"/>
      <c r="RSJ77" s="710"/>
      <c r="RSK77" s="710"/>
      <c r="RSL77" s="710"/>
      <c r="RSM77" s="710"/>
      <c r="RSN77" s="710"/>
      <c r="RSO77" s="710"/>
      <c r="RSP77" s="710"/>
      <c r="RSQ77" s="710"/>
      <c r="RSR77" s="710"/>
      <c r="RSS77" s="710"/>
      <c r="RST77" s="710"/>
      <c r="RSU77" s="710"/>
      <c r="RSV77" s="710"/>
      <c r="RSW77" s="710"/>
      <c r="RSX77" s="710"/>
      <c r="RSY77" s="710"/>
      <c r="RSZ77" s="710"/>
      <c r="RTA77" s="710"/>
      <c r="RTB77" s="710"/>
      <c r="RTC77" s="710"/>
      <c r="RTD77" s="710"/>
      <c r="RTE77" s="710"/>
      <c r="RTF77" s="710"/>
      <c r="RTG77" s="710"/>
      <c r="RTH77" s="710"/>
      <c r="RTI77" s="710"/>
      <c r="RTJ77" s="710"/>
      <c r="RTK77" s="710"/>
      <c r="RTL77" s="710"/>
      <c r="RTM77" s="710"/>
      <c r="RTN77" s="710"/>
      <c r="RTO77" s="710"/>
      <c r="RTP77" s="710"/>
      <c r="RTQ77" s="710"/>
      <c r="RTR77" s="710"/>
      <c r="RTS77" s="710"/>
      <c r="RTT77" s="710"/>
      <c r="RTU77" s="710"/>
      <c r="RTV77" s="710"/>
      <c r="RTW77" s="710"/>
      <c r="RTX77" s="710"/>
      <c r="RTY77" s="710"/>
      <c r="RTZ77" s="710"/>
      <c r="RUA77" s="710"/>
      <c r="RUB77" s="710"/>
      <c r="RUC77" s="710"/>
      <c r="RUD77" s="710"/>
      <c r="RUE77" s="710"/>
      <c r="RUF77" s="710"/>
      <c r="RUG77" s="710"/>
      <c r="RUH77" s="710"/>
      <c r="RUI77" s="710"/>
      <c r="RUJ77" s="710"/>
      <c r="RUK77" s="710"/>
      <c r="RUL77" s="710"/>
      <c r="RUM77" s="710"/>
      <c r="RUN77" s="710"/>
      <c r="RUO77" s="710"/>
      <c r="RUP77" s="710"/>
      <c r="RUQ77" s="710"/>
      <c r="RUR77" s="710"/>
      <c r="RUS77" s="710"/>
      <c r="RUT77" s="710"/>
      <c r="RUU77" s="710"/>
      <c r="RUV77" s="710"/>
      <c r="RUW77" s="710"/>
      <c r="RUX77" s="710"/>
      <c r="RUY77" s="710"/>
      <c r="RUZ77" s="710"/>
      <c r="RVA77" s="710"/>
      <c r="RVB77" s="710"/>
      <c r="RVC77" s="710"/>
      <c r="RVD77" s="710"/>
      <c r="RVE77" s="710"/>
      <c r="RVF77" s="710"/>
      <c r="RVG77" s="710"/>
      <c r="RVH77" s="710"/>
      <c r="RVI77" s="710"/>
      <c r="RVJ77" s="710"/>
      <c r="RVK77" s="710"/>
      <c r="RVL77" s="710"/>
      <c r="RVM77" s="710"/>
      <c r="RVN77" s="710"/>
      <c r="RVO77" s="710"/>
      <c r="RVP77" s="710"/>
      <c r="RVQ77" s="710"/>
      <c r="RVR77" s="710"/>
      <c r="RVS77" s="710"/>
      <c r="RVT77" s="710"/>
      <c r="RVU77" s="710"/>
      <c r="RVV77" s="710"/>
      <c r="RVW77" s="710"/>
      <c r="RVX77" s="710"/>
      <c r="RVY77" s="710"/>
      <c r="RVZ77" s="710"/>
      <c r="RWA77" s="710"/>
      <c r="RWB77" s="710"/>
      <c r="RWC77" s="710"/>
      <c r="RWD77" s="710"/>
      <c r="RWE77" s="710"/>
      <c r="RWF77" s="710"/>
      <c r="RWG77" s="710"/>
      <c r="RWH77" s="710"/>
      <c r="RWI77" s="710"/>
      <c r="RWJ77" s="710"/>
      <c r="RWK77" s="710"/>
      <c r="RWL77" s="710"/>
      <c r="RWM77" s="710"/>
      <c r="RWN77" s="710"/>
      <c r="RWO77" s="710"/>
      <c r="RWP77" s="710"/>
      <c r="RWQ77" s="710"/>
      <c r="RWR77" s="710"/>
      <c r="RWS77" s="710"/>
      <c r="RWT77" s="710"/>
      <c r="RWU77" s="710"/>
      <c r="RWV77" s="710"/>
      <c r="RWW77" s="710"/>
      <c r="RWX77" s="710"/>
      <c r="RWY77" s="710"/>
      <c r="RWZ77" s="710"/>
      <c r="RXA77" s="710"/>
      <c r="RXB77" s="710"/>
      <c r="RXC77" s="710"/>
      <c r="RXD77" s="710"/>
      <c r="RXE77" s="710"/>
      <c r="RXF77" s="710"/>
      <c r="RXG77" s="710"/>
      <c r="RXH77" s="710"/>
      <c r="RXI77" s="710"/>
      <c r="RXJ77" s="710"/>
      <c r="RXK77" s="710"/>
      <c r="RXL77" s="710"/>
      <c r="RXM77" s="710"/>
      <c r="RXN77" s="710"/>
      <c r="RXO77" s="710"/>
      <c r="RXP77" s="710"/>
      <c r="RXQ77" s="710"/>
      <c r="RXR77" s="710"/>
      <c r="RXS77" s="710"/>
      <c r="RXT77" s="710"/>
      <c r="RXU77" s="710"/>
      <c r="RXV77" s="710"/>
      <c r="RXW77" s="710"/>
      <c r="RXX77" s="710"/>
      <c r="RXY77" s="710"/>
      <c r="RXZ77" s="710"/>
      <c r="RYA77" s="710"/>
      <c r="RYB77" s="710"/>
      <c r="RYC77" s="710"/>
      <c r="RYD77" s="710"/>
      <c r="RYE77" s="710"/>
      <c r="RYF77" s="710"/>
      <c r="RYG77" s="710"/>
      <c r="RYH77" s="710"/>
      <c r="RYI77" s="710"/>
      <c r="RYJ77" s="710"/>
      <c r="RYK77" s="710"/>
      <c r="RYL77" s="710"/>
      <c r="RYM77" s="710"/>
      <c r="RYN77" s="710"/>
      <c r="RYO77" s="710"/>
      <c r="RYP77" s="710"/>
      <c r="RYQ77" s="710"/>
      <c r="RYR77" s="710"/>
      <c r="RYS77" s="710"/>
      <c r="RYT77" s="710"/>
      <c r="RYU77" s="710"/>
      <c r="RYV77" s="710"/>
      <c r="RYW77" s="710"/>
      <c r="RYX77" s="710"/>
      <c r="RYY77" s="710"/>
      <c r="RYZ77" s="710"/>
      <c r="RZA77" s="710"/>
      <c r="RZB77" s="710"/>
      <c r="RZC77" s="710"/>
      <c r="RZD77" s="710"/>
      <c r="RZE77" s="710"/>
      <c r="RZF77" s="710"/>
      <c r="RZG77" s="710"/>
      <c r="RZH77" s="710"/>
      <c r="RZI77" s="710"/>
      <c r="RZJ77" s="710"/>
      <c r="RZK77" s="710"/>
      <c r="RZL77" s="710"/>
      <c r="RZM77" s="710"/>
      <c r="RZN77" s="710"/>
      <c r="RZO77" s="710"/>
      <c r="RZP77" s="710"/>
      <c r="RZQ77" s="710"/>
      <c r="RZR77" s="710"/>
      <c r="RZS77" s="710"/>
      <c r="RZT77" s="710"/>
      <c r="RZU77" s="710"/>
      <c r="RZV77" s="710"/>
      <c r="RZW77" s="710"/>
      <c r="RZX77" s="710"/>
      <c r="RZY77" s="710"/>
      <c r="RZZ77" s="710"/>
      <c r="SAA77" s="710"/>
      <c r="SAB77" s="710"/>
      <c r="SAC77" s="710"/>
      <c r="SAD77" s="710"/>
      <c r="SAE77" s="710"/>
      <c r="SAF77" s="710"/>
      <c r="SAG77" s="710"/>
      <c r="SAH77" s="710"/>
      <c r="SAI77" s="710"/>
      <c r="SAJ77" s="710"/>
      <c r="SAK77" s="710"/>
      <c r="SAL77" s="710"/>
      <c r="SAM77" s="710"/>
      <c r="SAN77" s="710"/>
      <c r="SAO77" s="710"/>
      <c r="SAP77" s="710"/>
      <c r="SAQ77" s="710"/>
      <c r="SAR77" s="710"/>
      <c r="SAS77" s="710"/>
      <c r="SAT77" s="710"/>
      <c r="SAU77" s="710"/>
      <c r="SAV77" s="710"/>
      <c r="SAW77" s="710"/>
      <c r="SAX77" s="710"/>
      <c r="SAY77" s="710"/>
      <c r="SAZ77" s="710"/>
      <c r="SBA77" s="710"/>
      <c r="SBB77" s="710"/>
      <c r="SBC77" s="710"/>
      <c r="SBD77" s="710"/>
      <c r="SBE77" s="710"/>
      <c r="SBF77" s="710"/>
      <c r="SBG77" s="710"/>
      <c r="SBH77" s="710"/>
      <c r="SBI77" s="710"/>
      <c r="SBJ77" s="710"/>
      <c r="SBK77" s="710"/>
      <c r="SBL77" s="710"/>
      <c r="SBM77" s="710"/>
      <c r="SBN77" s="710"/>
      <c r="SBO77" s="710"/>
      <c r="SBP77" s="710"/>
      <c r="SBQ77" s="710"/>
      <c r="SBR77" s="710"/>
      <c r="SBS77" s="710"/>
      <c r="SBT77" s="710"/>
      <c r="SBU77" s="710"/>
      <c r="SBV77" s="710"/>
      <c r="SBW77" s="710"/>
      <c r="SBX77" s="710"/>
      <c r="SBY77" s="710"/>
      <c r="SBZ77" s="710"/>
      <c r="SCA77" s="710"/>
      <c r="SCB77" s="710"/>
      <c r="SCC77" s="710"/>
      <c r="SCD77" s="710"/>
      <c r="SCE77" s="710"/>
      <c r="SCF77" s="710"/>
      <c r="SCG77" s="710"/>
      <c r="SCH77" s="710"/>
      <c r="SCI77" s="710"/>
      <c r="SCJ77" s="710"/>
      <c r="SCK77" s="710"/>
      <c r="SCL77" s="710"/>
      <c r="SCM77" s="710"/>
      <c r="SCN77" s="710"/>
      <c r="SCO77" s="710"/>
      <c r="SCP77" s="710"/>
      <c r="SCQ77" s="710"/>
      <c r="SCR77" s="710"/>
      <c r="SCS77" s="710"/>
      <c r="SCT77" s="710"/>
      <c r="SCU77" s="710"/>
      <c r="SCV77" s="710"/>
      <c r="SCW77" s="710"/>
      <c r="SCX77" s="710"/>
      <c r="SCY77" s="710"/>
      <c r="SCZ77" s="710"/>
      <c r="SDA77" s="710"/>
      <c r="SDB77" s="710"/>
      <c r="SDC77" s="710"/>
      <c r="SDD77" s="710"/>
      <c r="SDE77" s="710"/>
      <c r="SDF77" s="710"/>
      <c r="SDG77" s="710"/>
      <c r="SDH77" s="710"/>
      <c r="SDI77" s="710"/>
      <c r="SDJ77" s="710"/>
      <c r="SDK77" s="710"/>
      <c r="SDL77" s="710"/>
      <c r="SDM77" s="710"/>
      <c r="SDN77" s="710"/>
      <c r="SDO77" s="710"/>
      <c r="SDP77" s="710"/>
      <c r="SDQ77" s="710"/>
      <c r="SDR77" s="710"/>
      <c r="SDS77" s="710"/>
      <c r="SDT77" s="710"/>
      <c r="SDU77" s="710"/>
      <c r="SDV77" s="710"/>
      <c r="SDW77" s="710"/>
      <c r="SDX77" s="710"/>
      <c r="SDY77" s="710"/>
      <c r="SDZ77" s="710"/>
      <c r="SEA77" s="710"/>
      <c r="SEB77" s="710"/>
      <c r="SEC77" s="710"/>
      <c r="SED77" s="710"/>
      <c r="SEE77" s="710"/>
      <c r="SEF77" s="710"/>
      <c r="SEG77" s="710"/>
      <c r="SEH77" s="710"/>
      <c r="SEI77" s="710"/>
      <c r="SEJ77" s="710"/>
      <c r="SEK77" s="710"/>
      <c r="SEL77" s="710"/>
      <c r="SEM77" s="710"/>
      <c r="SEN77" s="710"/>
      <c r="SEO77" s="710"/>
      <c r="SEP77" s="710"/>
      <c r="SEQ77" s="710"/>
      <c r="SER77" s="710"/>
      <c r="SES77" s="710"/>
      <c r="SET77" s="710"/>
      <c r="SEU77" s="710"/>
      <c r="SEV77" s="710"/>
      <c r="SEW77" s="710"/>
      <c r="SEX77" s="710"/>
      <c r="SEY77" s="710"/>
      <c r="SEZ77" s="710"/>
      <c r="SFA77" s="710"/>
      <c r="SFB77" s="710"/>
      <c r="SFC77" s="710"/>
      <c r="SFD77" s="710"/>
      <c r="SFE77" s="710"/>
      <c r="SFF77" s="710"/>
      <c r="SFG77" s="710"/>
      <c r="SFH77" s="710"/>
      <c r="SFI77" s="710"/>
      <c r="SFJ77" s="710"/>
      <c r="SFK77" s="710"/>
      <c r="SFL77" s="710"/>
      <c r="SFM77" s="710"/>
      <c r="SFN77" s="710"/>
      <c r="SFO77" s="710"/>
      <c r="SFP77" s="710"/>
      <c r="SFQ77" s="710"/>
      <c r="SFR77" s="710"/>
      <c r="SFS77" s="710"/>
      <c r="SFT77" s="710"/>
      <c r="SFU77" s="710"/>
      <c r="SFV77" s="710"/>
      <c r="SFW77" s="710"/>
      <c r="SFX77" s="710"/>
      <c r="SFY77" s="710"/>
      <c r="SFZ77" s="710"/>
      <c r="SGA77" s="710"/>
      <c r="SGB77" s="710"/>
      <c r="SGC77" s="710"/>
      <c r="SGD77" s="710"/>
      <c r="SGE77" s="710"/>
      <c r="SGF77" s="710"/>
      <c r="SGG77" s="710"/>
      <c r="SGH77" s="710"/>
      <c r="SGI77" s="710"/>
      <c r="SGJ77" s="710"/>
      <c r="SGK77" s="710"/>
      <c r="SGL77" s="710"/>
      <c r="SGM77" s="710"/>
      <c r="SGN77" s="710"/>
      <c r="SGO77" s="710"/>
      <c r="SGP77" s="710"/>
      <c r="SGQ77" s="710"/>
      <c r="SGR77" s="710"/>
      <c r="SGS77" s="710"/>
      <c r="SGT77" s="710"/>
      <c r="SGU77" s="710"/>
      <c r="SGV77" s="710"/>
      <c r="SGW77" s="710"/>
      <c r="SGX77" s="710"/>
      <c r="SGY77" s="710"/>
      <c r="SGZ77" s="710"/>
      <c r="SHA77" s="710"/>
      <c r="SHB77" s="710"/>
      <c r="SHC77" s="710"/>
      <c r="SHD77" s="710"/>
      <c r="SHE77" s="710"/>
      <c r="SHF77" s="710"/>
      <c r="SHG77" s="710"/>
      <c r="SHH77" s="710"/>
      <c r="SHI77" s="710"/>
      <c r="SHJ77" s="710"/>
      <c r="SHK77" s="710"/>
      <c r="SHL77" s="710"/>
      <c r="SHM77" s="710"/>
      <c r="SHN77" s="710"/>
      <c r="SHO77" s="710"/>
      <c r="SHP77" s="710"/>
      <c r="SHQ77" s="710"/>
      <c r="SHR77" s="710"/>
      <c r="SHS77" s="710"/>
      <c r="SHT77" s="710"/>
      <c r="SHU77" s="710"/>
      <c r="SHV77" s="710"/>
      <c r="SHW77" s="710"/>
      <c r="SHX77" s="710"/>
      <c r="SHY77" s="710"/>
      <c r="SHZ77" s="710"/>
      <c r="SIA77" s="710"/>
      <c r="SIB77" s="710"/>
      <c r="SIC77" s="710"/>
      <c r="SID77" s="710"/>
      <c r="SIE77" s="710"/>
      <c r="SIF77" s="710"/>
      <c r="SIG77" s="710"/>
      <c r="SIH77" s="710"/>
      <c r="SII77" s="710"/>
      <c r="SIJ77" s="710"/>
      <c r="SIK77" s="710"/>
      <c r="SIL77" s="710"/>
      <c r="SIM77" s="710"/>
      <c r="SIN77" s="710"/>
      <c r="SIO77" s="710"/>
      <c r="SIP77" s="710"/>
      <c r="SIQ77" s="710"/>
      <c r="SIR77" s="710"/>
      <c r="SIS77" s="710"/>
      <c r="SIT77" s="710"/>
      <c r="SIU77" s="710"/>
      <c r="SIV77" s="710"/>
      <c r="SIW77" s="710"/>
      <c r="SIX77" s="710"/>
      <c r="SIY77" s="710"/>
      <c r="SIZ77" s="710"/>
      <c r="SJA77" s="710"/>
      <c r="SJB77" s="710"/>
      <c r="SJC77" s="710"/>
      <c r="SJD77" s="710"/>
      <c r="SJE77" s="710"/>
      <c r="SJF77" s="710"/>
      <c r="SJG77" s="710"/>
      <c r="SJH77" s="710"/>
      <c r="SJI77" s="710"/>
      <c r="SJJ77" s="710"/>
      <c r="SJK77" s="710"/>
      <c r="SJL77" s="710"/>
      <c r="SJM77" s="710"/>
      <c r="SJN77" s="710"/>
      <c r="SJO77" s="710"/>
      <c r="SJP77" s="710"/>
      <c r="SJQ77" s="710"/>
      <c r="SJR77" s="710"/>
      <c r="SJS77" s="710"/>
      <c r="SJT77" s="710"/>
      <c r="SJU77" s="710"/>
      <c r="SJV77" s="710"/>
      <c r="SJW77" s="710"/>
      <c r="SJX77" s="710"/>
      <c r="SJY77" s="710"/>
      <c r="SJZ77" s="710"/>
      <c r="SKA77" s="710"/>
      <c r="SKB77" s="710"/>
      <c r="SKC77" s="710"/>
      <c r="SKD77" s="710"/>
      <c r="SKE77" s="710"/>
      <c r="SKF77" s="710"/>
      <c r="SKG77" s="710"/>
      <c r="SKH77" s="710"/>
      <c r="SKI77" s="710"/>
      <c r="SKJ77" s="710"/>
      <c r="SKK77" s="710"/>
      <c r="SKL77" s="710"/>
      <c r="SKM77" s="710"/>
      <c r="SKN77" s="710"/>
      <c r="SKO77" s="710"/>
      <c r="SKP77" s="710"/>
      <c r="SKQ77" s="710"/>
      <c r="SKR77" s="710"/>
      <c r="SKS77" s="710"/>
      <c r="SKT77" s="710"/>
      <c r="SKU77" s="710"/>
      <c r="SKV77" s="710"/>
      <c r="SKW77" s="710"/>
      <c r="SKX77" s="710"/>
      <c r="SKY77" s="710"/>
      <c r="SKZ77" s="710"/>
      <c r="SLA77" s="710"/>
      <c r="SLB77" s="710"/>
      <c r="SLC77" s="710"/>
      <c r="SLD77" s="710"/>
      <c r="SLE77" s="710"/>
      <c r="SLF77" s="710"/>
      <c r="SLG77" s="710"/>
      <c r="SLH77" s="710"/>
      <c r="SLI77" s="710"/>
      <c r="SLJ77" s="710"/>
      <c r="SLK77" s="710"/>
      <c r="SLL77" s="710"/>
      <c r="SLM77" s="710"/>
      <c r="SLN77" s="710"/>
      <c r="SLO77" s="710"/>
      <c r="SLP77" s="710"/>
      <c r="SLQ77" s="710"/>
      <c r="SLR77" s="710"/>
      <c r="SLS77" s="710"/>
      <c r="SLT77" s="710"/>
      <c r="SLU77" s="710"/>
      <c r="SLV77" s="710"/>
      <c r="SLW77" s="710"/>
      <c r="SLX77" s="710"/>
      <c r="SLY77" s="710"/>
      <c r="SLZ77" s="710"/>
      <c r="SMA77" s="710"/>
      <c r="SMB77" s="710"/>
      <c r="SMC77" s="710"/>
      <c r="SMD77" s="710"/>
      <c r="SME77" s="710"/>
      <c r="SMF77" s="710"/>
      <c r="SMG77" s="710"/>
      <c r="SMH77" s="710"/>
      <c r="SMI77" s="710"/>
      <c r="SMJ77" s="710"/>
      <c r="SMK77" s="710"/>
      <c r="SML77" s="710"/>
      <c r="SMM77" s="710"/>
      <c r="SMN77" s="710"/>
      <c r="SMO77" s="710"/>
      <c r="SMP77" s="710"/>
      <c r="SMQ77" s="710"/>
      <c r="SMR77" s="710"/>
      <c r="SMS77" s="710"/>
      <c r="SMT77" s="710"/>
      <c r="SMU77" s="710"/>
      <c r="SMV77" s="710"/>
      <c r="SMW77" s="710"/>
      <c r="SMX77" s="710"/>
      <c r="SMY77" s="710"/>
      <c r="SMZ77" s="710"/>
      <c r="SNA77" s="710"/>
      <c r="SNB77" s="710"/>
      <c r="SNC77" s="710"/>
      <c r="SND77" s="710"/>
      <c r="SNE77" s="710"/>
      <c r="SNF77" s="710"/>
      <c r="SNG77" s="710"/>
      <c r="SNH77" s="710"/>
      <c r="SNI77" s="710"/>
      <c r="SNJ77" s="710"/>
      <c r="SNK77" s="710"/>
      <c r="SNL77" s="710"/>
      <c r="SNM77" s="710"/>
      <c r="SNN77" s="710"/>
      <c r="SNO77" s="710"/>
      <c r="SNP77" s="710"/>
      <c r="SNQ77" s="710"/>
      <c r="SNR77" s="710"/>
      <c r="SNS77" s="710"/>
      <c r="SNT77" s="710"/>
      <c r="SNU77" s="710"/>
      <c r="SNV77" s="710"/>
      <c r="SNW77" s="710"/>
      <c r="SNX77" s="710"/>
      <c r="SNY77" s="710"/>
      <c r="SNZ77" s="710"/>
      <c r="SOA77" s="710"/>
      <c r="SOB77" s="710"/>
      <c r="SOC77" s="710"/>
      <c r="SOD77" s="710"/>
      <c r="SOE77" s="710"/>
      <c r="SOF77" s="710"/>
      <c r="SOG77" s="710"/>
      <c r="SOH77" s="710"/>
      <c r="SOI77" s="710"/>
      <c r="SOJ77" s="710"/>
      <c r="SOK77" s="710"/>
      <c r="SOL77" s="710"/>
      <c r="SOM77" s="710"/>
      <c r="SON77" s="710"/>
      <c r="SOO77" s="710"/>
      <c r="SOP77" s="710"/>
      <c r="SOQ77" s="710"/>
      <c r="SOR77" s="710"/>
      <c r="SOS77" s="710"/>
      <c r="SOT77" s="710"/>
      <c r="SOU77" s="710"/>
      <c r="SOV77" s="710"/>
      <c r="SOW77" s="710"/>
      <c r="SOX77" s="710"/>
      <c r="SOY77" s="710"/>
      <c r="SOZ77" s="710"/>
      <c r="SPA77" s="710"/>
      <c r="SPB77" s="710"/>
      <c r="SPC77" s="710"/>
      <c r="SPD77" s="710"/>
      <c r="SPE77" s="710"/>
      <c r="SPF77" s="710"/>
      <c r="SPG77" s="710"/>
      <c r="SPH77" s="710"/>
      <c r="SPI77" s="710"/>
      <c r="SPJ77" s="710"/>
      <c r="SPK77" s="710"/>
      <c r="SPL77" s="710"/>
      <c r="SPM77" s="710"/>
      <c r="SPN77" s="710"/>
      <c r="SPO77" s="710"/>
      <c r="SPP77" s="710"/>
      <c r="SPQ77" s="710"/>
      <c r="SPR77" s="710"/>
      <c r="SPS77" s="710"/>
      <c r="SPT77" s="710"/>
      <c r="SPU77" s="710"/>
      <c r="SPV77" s="710"/>
      <c r="SPW77" s="710"/>
      <c r="SPX77" s="710"/>
      <c r="SPY77" s="710"/>
      <c r="SPZ77" s="710"/>
      <c r="SQA77" s="710"/>
      <c r="SQB77" s="710"/>
      <c r="SQC77" s="710"/>
      <c r="SQD77" s="710"/>
      <c r="SQE77" s="710"/>
      <c r="SQF77" s="710"/>
      <c r="SQG77" s="710"/>
      <c r="SQH77" s="710"/>
      <c r="SQI77" s="710"/>
      <c r="SQJ77" s="710"/>
      <c r="SQK77" s="710"/>
      <c r="SQL77" s="710"/>
      <c r="SQM77" s="710"/>
      <c r="SQN77" s="710"/>
      <c r="SQO77" s="710"/>
      <c r="SQP77" s="710"/>
      <c r="SQQ77" s="710"/>
      <c r="SQR77" s="710"/>
      <c r="SQS77" s="710"/>
      <c r="SQT77" s="710"/>
      <c r="SQU77" s="710"/>
      <c r="SQV77" s="710"/>
      <c r="SQW77" s="710"/>
      <c r="SQX77" s="710"/>
      <c r="SQY77" s="710"/>
      <c r="SQZ77" s="710"/>
      <c r="SRA77" s="710"/>
      <c r="SRB77" s="710"/>
      <c r="SRC77" s="710"/>
      <c r="SRD77" s="710"/>
      <c r="SRE77" s="710"/>
      <c r="SRF77" s="710"/>
      <c r="SRG77" s="710"/>
      <c r="SRH77" s="710"/>
      <c r="SRI77" s="710"/>
      <c r="SRJ77" s="710"/>
      <c r="SRK77" s="710"/>
      <c r="SRL77" s="710"/>
      <c r="SRM77" s="710"/>
      <c r="SRN77" s="710"/>
      <c r="SRO77" s="710"/>
      <c r="SRP77" s="710"/>
      <c r="SRQ77" s="710"/>
      <c r="SRR77" s="710"/>
      <c r="SRS77" s="710"/>
      <c r="SRT77" s="710"/>
      <c r="SRU77" s="710"/>
      <c r="SRV77" s="710"/>
      <c r="SRW77" s="710"/>
      <c r="SRX77" s="710"/>
      <c r="SRY77" s="710"/>
      <c r="SRZ77" s="710"/>
      <c r="SSA77" s="710"/>
      <c r="SSB77" s="710"/>
      <c r="SSC77" s="710"/>
      <c r="SSD77" s="710"/>
      <c r="SSE77" s="710"/>
      <c r="SSF77" s="710"/>
      <c r="SSG77" s="710"/>
      <c r="SSH77" s="710"/>
      <c r="SSI77" s="710"/>
      <c r="SSJ77" s="710"/>
      <c r="SSK77" s="710"/>
      <c r="SSL77" s="710"/>
      <c r="SSM77" s="710"/>
      <c r="SSN77" s="710"/>
      <c r="SSO77" s="710"/>
      <c r="SSP77" s="710"/>
      <c r="SSQ77" s="710"/>
      <c r="SSR77" s="710"/>
      <c r="SSS77" s="710"/>
      <c r="SST77" s="710"/>
      <c r="SSU77" s="710"/>
      <c r="SSV77" s="710"/>
      <c r="SSW77" s="710"/>
      <c r="SSX77" s="710"/>
      <c r="SSY77" s="710"/>
      <c r="SSZ77" s="710"/>
      <c r="STA77" s="710"/>
      <c r="STB77" s="710"/>
      <c r="STC77" s="710"/>
      <c r="STD77" s="710"/>
      <c r="STE77" s="710"/>
      <c r="STF77" s="710"/>
      <c r="STG77" s="710"/>
      <c r="STH77" s="710"/>
      <c r="STI77" s="710"/>
      <c r="STJ77" s="710"/>
      <c r="STK77" s="710"/>
      <c r="STL77" s="710"/>
      <c r="STM77" s="710"/>
      <c r="STN77" s="710"/>
      <c r="STO77" s="710"/>
      <c r="STP77" s="710"/>
      <c r="STQ77" s="710"/>
      <c r="STR77" s="710"/>
      <c r="STS77" s="710"/>
      <c r="STT77" s="710"/>
      <c r="STU77" s="710"/>
      <c r="STV77" s="710"/>
      <c r="STW77" s="710"/>
      <c r="STX77" s="710"/>
      <c r="STY77" s="710"/>
      <c r="STZ77" s="710"/>
      <c r="SUA77" s="710"/>
      <c r="SUB77" s="710"/>
      <c r="SUC77" s="710"/>
      <c r="SUD77" s="710"/>
      <c r="SUE77" s="710"/>
      <c r="SUF77" s="710"/>
      <c r="SUG77" s="710"/>
      <c r="SUH77" s="710"/>
      <c r="SUI77" s="710"/>
      <c r="SUJ77" s="710"/>
      <c r="SUK77" s="710"/>
      <c r="SUL77" s="710"/>
      <c r="SUM77" s="710"/>
      <c r="SUN77" s="710"/>
      <c r="SUO77" s="710"/>
      <c r="SUP77" s="710"/>
      <c r="SUQ77" s="710"/>
      <c r="SUR77" s="710"/>
      <c r="SUS77" s="710"/>
      <c r="SUT77" s="710"/>
      <c r="SUU77" s="710"/>
      <c r="SUV77" s="710"/>
      <c r="SUW77" s="710"/>
      <c r="SUX77" s="710"/>
      <c r="SUY77" s="710"/>
      <c r="SUZ77" s="710"/>
      <c r="SVA77" s="710"/>
      <c r="SVB77" s="710"/>
      <c r="SVC77" s="710"/>
      <c r="SVD77" s="710"/>
      <c r="SVE77" s="710"/>
      <c r="SVF77" s="710"/>
      <c r="SVG77" s="710"/>
      <c r="SVH77" s="710"/>
      <c r="SVI77" s="710"/>
      <c r="SVJ77" s="710"/>
      <c r="SVK77" s="710"/>
      <c r="SVL77" s="710"/>
      <c r="SVM77" s="710"/>
      <c r="SVN77" s="710"/>
      <c r="SVO77" s="710"/>
      <c r="SVP77" s="710"/>
      <c r="SVQ77" s="710"/>
      <c r="SVR77" s="710"/>
      <c r="SVS77" s="710"/>
      <c r="SVT77" s="710"/>
      <c r="SVU77" s="710"/>
      <c r="SVV77" s="710"/>
      <c r="SVW77" s="710"/>
      <c r="SVX77" s="710"/>
      <c r="SVY77" s="710"/>
      <c r="SVZ77" s="710"/>
      <c r="SWA77" s="710"/>
      <c r="SWB77" s="710"/>
      <c r="SWC77" s="710"/>
      <c r="SWD77" s="710"/>
      <c r="SWE77" s="710"/>
      <c r="SWF77" s="710"/>
      <c r="SWG77" s="710"/>
      <c r="SWH77" s="710"/>
      <c r="SWI77" s="710"/>
      <c r="SWJ77" s="710"/>
      <c r="SWK77" s="710"/>
      <c r="SWL77" s="710"/>
      <c r="SWM77" s="710"/>
      <c r="SWN77" s="710"/>
      <c r="SWO77" s="710"/>
      <c r="SWP77" s="710"/>
      <c r="SWQ77" s="710"/>
      <c r="SWR77" s="710"/>
      <c r="SWS77" s="710"/>
      <c r="SWT77" s="710"/>
      <c r="SWU77" s="710"/>
      <c r="SWV77" s="710"/>
      <c r="SWW77" s="710"/>
      <c r="SWX77" s="710"/>
      <c r="SWY77" s="710"/>
      <c r="SWZ77" s="710"/>
      <c r="SXA77" s="710"/>
      <c r="SXB77" s="710"/>
      <c r="SXC77" s="710"/>
      <c r="SXD77" s="710"/>
      <c r="SXE77" s="710"/>
      <c r="SXF77" s="710"/>
      <c r="SXG77" s="710"/>
      <c r="SXH77" s="710"/>
      <c r="SXI77" s="710"/>
      <c r="SXJ77" s="710"/>
      <c r="SXK77" s="710"/>
      <c r="SXL77" s="710"/>
      <c r="SXM77" s="710"/>
      <c r="SXN77" s="710"/>
      <c r="SXO77" s="710"/>
      <c r="SXP77" s="710"/>
      <c r="SXQ77" s="710"/>
      <c r="SXR77" s="710"/>
      <c r="SXS77" s="710"/>
      <c r="SXT77" s="710"/>
      <c r="SXU77" s="710"/>
      <c r="SXV77" s="710"/>
      <c r="SXW77" s="710"/>
      <c r="SXX77" s="710"/>
      <c r="SXY77" s="710"/>
      <c r="SXZ77" s="710"/>
      <c r="SYA77" s="710"/>
      <c r="SYB77" s="710"/>
      <c r="SYC77" s="710"/>
      <c r="SYD77" s="710"/>
      <c r="SYE77" s="710"/>
      <c r="SYF77" s="710"/>
      <c r="SYG77" s="710"/>
      <c r="SYH77" s="710"/>
      <c r="SYI77" s="710"/>
      <c r="SYJ77" s="710"/>
      <c r="SYK77" s="710"/>
      <c r="SYL77" s="710"/>
      <c r="SYM77" s="710"/>
      <c r="SYN77" s="710"/>
      <c r="SYO77" s="710"/>
      <c r="SYP77" s="710"/>
      <c r="SYQ77" s="710"/>
      <c r="SYR77" s="710"/>
      <c r="SYS77" s="710"/>
      <c r="SYT77" s="710"/>
      <c r="SYU77" s="710"/>
      <c r="SYV77" s="710"/>
      <c r="SYW77" s="710"/>
      <c r="SYX77" s="710"/>
      <c r="SYY77" s="710"/>
      <c r="SYZ77" s="710"/>
      <c r="SZA77" s="710"/>
      <c r="SZB77" s="710"/>
      <c r="SZC77" s="710"/>
      <c r="SZD77" s="710"/>
      <c r="SZE77" s="710"/>
      <c r="SZF77" s="710"/>
      <c r="SZG77" s="710"/>
      <c r="SZH77" s="710"/>
      <c r="SZI77" s="710"/>
      <c r="SZJ77" s="710"/>
      <c r="SZK77" s="710"/>
      <c r="SZL77" s="710"/>
      <c r="SZM77" s="710"/>
      <c r="SZN77" s="710"/>
      <c r="SZO77" s="710"/>
      <c r="SZP77" s="710"/>
      <c r="SZQ77" s="710"/>
      <c r="SZR77" s="710"/>
      <c r="SZS77" s="710"/>
      <c r="SZT77" s="710"/>
      <c r="SZU77" s="710"/>
      <c r="SZV77" s="710"/>
      <c r="SZW77" s="710"/>
      <c r="SZX77" s="710"/>
      <c r="SZY77" s="710"/>
      <c r="SZZ77" s="710"/>
      <c r="TAA77" s="710"/>
      <c r="TAB77" s="710"/>
      <c r="TAC77" s="710"/>
      <c r="TAD77" s="710"/>
      <c r="TAE77" s="710"/>
      <c r="TAF77" s="710"/>
      <c r="TAG77" s="710"/>
      <c r="TAH77" s="710"/>
      <c r="TAI77" s="710"/>
      <c r="TAJ77" s="710"/>
      <c r="TAK77" s="710"/>
      <c r="TAL77" s="710"/>
      <c r="TAM77" s="710"/>
      <c r="TAN77" s="710"/>
      <c r="TAO77" s="710"/>
      <c r="TAP77" s="710"/>
      <c r="TAQ77" s="710"/>
      <c r="TAR77" s="710"/>
      <c r="TAS77" s="710"/>
      <c r="TAT77" s="710"/>
      <c r="TAU77" s="710"/>
      <c r="TAV77" s="710"/>
      <c r="TAW77" s="710"/>
      <c r="TAX77" s="710"/>
      <c r="TAY77" s="710"/>
      <c r="TAZ77" s="710"/>
      <c r="TBA77" s="710"/>
      <c r="TBB77" s="710"/>
      <c r="TBC77" s="710"/>
      <c r="TBD77" s="710"/>
      <c r="TBE77" s="710"/>
      <c r="TBF77" s="710"/>
      <c r="TBG77" s="710"/>
      <c r="TBH77" s="710"/>
      <c r="TBI77" s="710"/>
      <c r="TBJ77" s="710"/>
      <c r="TBK77" s="710"/>
      <c r="TBL77" s="710"/>
      <c r="TBM77" s="710"/>
      <c r="TBN77" s="710"/>
      <c r="TBO77" s="710"/>
      <c r="TBP77" s="710"/>
      <c r="TBQ77" s="710"/>
      <c r="TBR77" s="710"/>
      <c r="TBS77" s="710"/>
      <c r="TBT77" s="710"/>
      <c r="TBU77" s="710"/>
      <c r="TBV77" s="710"/>
      <c r="TBW77" s="710"/>
      <c r="TBX77" s="710"/>
      <c r="TBY77" s="710"/>
      <c r="TBZ77" s="710"/>
      <c r="TCA77" s="710"/>
      <c r="TCB77" s="710"/>
      <c r="TCC77" s="710"/>
      <c r="TCD77" s="710"/>
      <c r="TCE77" s="710"/>
      <c r="TCF77" s="710"/>
      <c r="TCG77" s="710"/>
      <c r="TCH77" s="710"/>
      <c r="TCI77" s="710"/>
      <c r="TCJ77" s="710"/>
      <c r="TCK77" s="710"/>
      <c r="TCL77" s="710"/>
      <c r="TCM77" s="710"/>
      <c r="TCN77" s="710"/>
      <c r="TCO77" s="710"/>
      <c r="TCP77" s="710"/>
      <c r="TCQ77" s="710"/>
      <c r="TCR77" s="710"/>
      <c r="TCS77" s="710"/>
      <c r="TCT77" s="710"/>
      <c r="TCU77" s="710"/>
      <c r="TCV77" s="710"/>
      <c r="TCW77" s="710"/>
      <c r="TCX77" s="710"/>
      <c r="TCY77" s="710"/>
      <c r="TCZ77" s="710"/>
      <c r="TDA77" s="710"/>
      <c r="TDB77" s="710"/>
      <c r="TDC77" s="710"/>
      <c r="TDD77" s="710"/>
      <c r="TDE77" s="710"/>
      <c r="TDF77" s="710"/>
      <c r="TDG77" s="710"/>
      <c r="TDH77" s="710"/>
      <c r="TDI77" s="710"/>
      <c r="TDJ77" s="710"/>
      <c r="TDK77" s="710"/>
      <c r="TDL77" s="710"/>
      <c r="TDM77" s="710"/>
      <c r="TDN77" s="710"/>
      <c r="TDO77" s="710"/>
      <c r="TDP77" s="710"/>
      <c r="TDQ77" s="710"/>
      <c r="TDR77" s="710"/>
      <c r="TDS77" s="710"/>
      <c r="TDT77" s="710"/>
      <c r="TDU77" s="710"/>
      <c r="TDV77" s="710"/>
      <c r="TDW77" s="710"/>
      <c r="TDX77" s="710"/>
      <c r="TDY77" s="710"/>
      <c r="TDZ77" s="710"/>
      <c r="TEA77" s="710"/>
      <c r="TEB77" s="710"/>
      <c r="TEC77" s="710"/>
      <c r="TED77" s="710"/>
      <c r="TEE77" s="710"/>
      <c r="TEF77" s="710"/>
      <c r="TEG77" s="710"/>
      <c r="TEH77" s="710"/>
      <c r="TEI77" s="710"/>
      <c r="TEJ77" s="710"/>
      <c r="TEK77" s="710"/>
      <c r="TEL77" s="710"/>
      <c r="TEM77" s="710"/>
      <c r="TEN77" s="710"/>
      <c r="TEO77" s="710"/>
      <c r="TEP77" s="710"/>
      <c r="TEQ77" s="710"/>
      <c r="TER77" s="710"/>
      <c r="TES77" s="710"/>
      <c r="TET77" s="710"/>
      <c r="TEU77" s="710"/>
      <c r="TEV77" s="710"/>
      <c r="TEW77" s="710"/>
      <c r="TEX77" s="710"/>
      <c r="TEY77" s="710"/>
      <c r="TEZ77" s="710"/>
      <c r="TFA77" s="710"/>
      <c r="TFB77" s="710"/>
      <c r="TFC77" s="710"/>
      <c r="TFD77" s="710"/>
      <c r="TFE77" s="710"/>
      <c r="TFF77" s="710"/>
      <c r="TFG77" s="710"/>
      <c r="TFH77" s="710"/>
      <c r="TFI77" s="710"/>
      <c r="TFJ77" s="710"/>
      <c r="TFK77" s="710"/>
      <c r="TFL77" s="710"/>
      <c r="TFM77" s="710"/>
      <c r="TFN77" s="710"/>
      <c r="TFO77" s="710"/>
      <c r="TFP77" s="710"/>
      <c r="TFQ77" s="710"/>
      <c r="TFR77" s="710"/>
      <c r="TFS77" s="710"/>
      <c r="TFT77" s="710"/>
      <c r="TFU77" s="710"/>
      <c r="TFV77" s="710"/>
      <c r="TFW77" s="710"/>
      <c r="TFX77" s="710"/>
      <c r="TFY77" s="710"/>
      <c r="TFZ77" s="710"/>
      <c r="TGA77" s="710"/>
      <c r="TGB77" s="710"/>
      <c r="TGC77" s="710"/>
      <c r="TGD77" s="710"/>
      <c r="TGE77" s="710"/>
      <c r="TGF77" s="710"/>
      <c r="TGG77" s="710"/>
      <c r="TGH77" s="710"/>
      <c r="TGI77" s="710"/>
      <c r="TGJ77" s="710"/>
      <c r="TGK77" s="710"/>
      <c r="TGL77" s="710"/>
      <c r="TGM77" s="710"/>
      <c r="TGN77" s="710"/>
      <c r="TGO77" s="710"/>
      <c r="TGP77" s="710"/>
      <c r="TGQ77" s="710"/>
      <c r="TGR77" s="710"/>
      <c r="TGS77" s="710"/>
      <c r="TGT77" s="710"/>
      <c r="TGU77" s="710"/>
      <c r="TGV77" s="710"/>
      <c r="TGW77" s="710"/>
      <c r="TGX77" s="710"/>
      <c r="TGY77" s="710"/>
      <c r="TGZ77" s="710"/>
      <c r="THA77" s="710"/>
      <c r="THB77" s="710"/>
      <c r="THC77" s="710"/>
      <c r="THD77" s="710"/>
      <c r="THE77" s="710"/>
      <c r="THF77" s="710"/>
      <c r="THG77" s="710"/>
      <c r="THH77" s="710"/>
      <c r="THI77" s="710"/>
      <c r="THJ77" s="710"/>
      <c r="THK77" s="710"/>
      <c r="THL77" s="710"/>
      <c r="THM77" s="710"/>
      <c r="THN77" s="710"/>
      <c r="THO77" s="710"/>
      <c r="THP77" s="710"/>
      <c r="THQ77" s="710"/>
      <c r="THR77" s="710"/>
      <c r="THS77" s="710"/>
      <c r="THT77" s="710"/>
      <c r="THU77" s="710"/>
      <c r="THV77" s="710"/>
      <c r="THW77" s="710"/>
      <c r="THX77" s="710"/>
      <c r="THY77" s="710"/>
      <c r="THZ77" s="710"/>
      <c r="TIA77" s="710"/>
      <c r="TIB77" s="710"/>
      <c r="TIC77" s="710"/>
      <c r="TID77" s="710"/>
      <c r="TIE77" s="710"/>
      <c r="TIF77" s="710"/>
      <c r="TIG77" s="710"/>
      <c r="TIH77" s="710"/>
      <c r="TII77" s="710"/>
      <c r="TIJ77" s="710"/>
      <c r="TIK77" s="710"/>
      <c r="TIL77" s="710"/>
      <c r="TIM77" s="710"/>
      <c r="TIN77" s="710"/>
      <c r="TIO77" s="710"/>
      <c r="TIP77" s="710"/>
      <c r="TIQ77" s="710"/>
      <c r="TIR77" s="710"/>
      <c r="TIS77" s="710"/>
      <c r="TIT77" s="710"/>
      <c r="TIU77" s="710"/>
      <c r="TIV77" s="710"/>
      <c r="TIW77" s="710"/>
      <c r="TIX77" s="710"/>
      <c r="TIY77" s="710"/>
      <c r="TIZ77" s="710"/>
      <c r="TJA77" s="710"/>
      <c r="TJB77" s="710"/>
      <c r="TJC77" s="710"/>
      <c r="TJD77" s="710"/>
      <c r="TJE77" s="710"/>
      <c r="TJF77" s="710"/>
      <c r="TJG77" s="710"/>
      <c r="TJH77" s="710"/>
      <c r="TJI77" s="710"/>
      <c r="TJJ77" s="710"/>
      <c r="TJK77" s="710"/>
      <c r="TJL77" s="710"/>
      <c r="TJM77" s="710"/>
      <c r="TJN77" s="710"/>
      <c r="TJO77" s="710"/>
      <c r="TJP77" s="710"/>
      <c r="TJQ77" s="710"/>
      <c r="TJR77" s="710"/>
      <c r="TJS77" s="710"/>
      <c r="TJT77" s="710"/>
      <c r="TJU77" s="710"/>
      <c r="TJV77" s="710"/>
      <c r="TJW77" s="710"/>
      <c r="TJX77" s="710"/>
      <c r="TJY77" s="710"/>
      <c r="TJZ77" s="710"/>
      <c r="TKA77" s="710"/>
      <c r="TKB77" s="710"/>
      <c r="TKC77" s="710"/>
      <c r="TKD77" s="710"/>
      <c r="TKE77" s="710"/>
      <c r="TKF77" s="710"/>
      <c r="TKG77" s="710"/>
      <c r="TKH77" s="710"/>
      <c r="TKI77" s="710"/>
      <c r="TKJ77" s="710"/>
      <c r="TKK77" s="710"/>
      <c r="TKL77" s="710"/>
      <c r="TKM77" s="710"/>
      <c r="TKN77" s="710"/>
      <c r="TKO77" s="710"/>
      <c r="TKP77" s="710"/>
      <c r="TKQ77" s="710"/>
      <c r="TKR77" s="710"/>
      <c r="TKS77" s="710"/>
      <c r="TKT77" s="710"/>
      <c r="TKU77" s="710"/>
      <c r="TKV77" s="710"/>
      <c r="TKW77" s="710"/>
      <c r="TKX77" s="710"/>
      <c r="TKY77" s="710"/>
      <c r="TKZ77" s="710"/>
      <c r="TLA77" s="710"/>
      <c r="TLB77" s="710"/>
      <c r="TLC77" s="710"/>
      <c r="TLD77" s="710"/>
      <c r="TLE77" s="710"/>
      <c r="TLF77" s="710"/>
      <c r="TLG77" s="710"/>
      <c r="TLH77" s="710"/>
      <c r="TLI77" s="710"/>
      <c r="TLJ77" s="710"/>
      <c r="TLK77" s="710"/>
      <c r="TLL77" s="710"/>
      <c r="TLM77" s="710"/>
      <c r="TLN77" s="710"/>
      <c r="TLO77" s="710"/>
      <c r="TLP77" s="710"/>
      <c r="TLQ77" s="710"/>
      <c r="TLR77" s="710"/>
      <c r="TLS77" s="710"/>
      <c r="TLT77" s="710"/>
      <c r="TLU77" s="710"/>
      <c r="TLV77" s="710"/>
      <c r="TLW77" s="710"/>
      <c r="TLX77" s="710"/>
      <c r="TLY77" s="710"/>
      <c r="TLZ77" s="710"/>
      <c r="TMA77" s="710"/>
      <c r="TMB77" s="710"/>
      <c r="TMC77" s="710"/>
      <c r="TMD77" s="710"/>
      <c r="TME77" s="710"/>
      <c r="TMF77" s="710"/>
      <c r="TMG77" s="710"/>
      <c r="TMH77" s="710"/>
      <c r="TMI77" s="710"/>
      <c r="TMJ77" s="710"/>
      <c r="TMK77" s="710"/>
      <c r="TML77" s="710"/>
      <c r="TMM77" s="710"/>
      <c r="TMN77" s="710"/>
      <c r="TMO77" s="710"/>
      <c r="TMP77" s="710"/>
      <c r="TMQ77" s="710"/>
      <c r="TMR77" s="710"/>
      <c r="TMS77" s="710"/>
      <c r="TMT77" s="710"/>
      <c r="TMU77" s="710"/>
      <c r="TMV77" s="710"/>
      <c r="TMW77" s="710"/>
      <c r="TMX77" s="710"/>
      <c r="TMY77" s="710"/>
      <c r="TMZ77" s="710"/>
      <c r="TNA77" s="710"/>
      <c r="TNB77" s="710"/>
      <c r="TNC77" s="710"/>
      <c r="TND77" s="710"/>
      <c r="TNE77" s="710"/>
      <c r="TNF77" s="710"/>
      <c r="TNG77" s="710"/>
      <c r="TNH77" s="710"/>
      <c r="TNI77" s="710"/>
      <c r="TNJ77" s="710"/>
      <c r="TNK77" s="710"/>
      <c r="TNL77" s="710"/>
      <c r="TNM77" s="710"/>
      <c r="TNN77" s="710"/>
      <c r="TNO77" s="710"/>
      <c r="TNP77" s="710"/>
      <c r="TNQ77" s="710"/>
      <c r="TNR77" s="710"/>
      <c r="TNS77" s="710"/>
      <c r="TNT77" s="710"/>
      <c r="TNU77" s="710"/>
      <c r="TNV77" s="710"/>
      <c r="TNW77" s="710"/>
      <c r="TNX77" s="710"/>
      <c r="TNY77" s="710"/>
      <c r="TNZ77" s="710"/>
      <c r="TOA77" s="710"/>
      <c r="TOB77" s="710"/>
      <c r="TOC77" s="710"/>
      <c r="TOD77" s="710"/>
      <c r="TOE77" s="710"/>
      <c r="TOF77" s="710"/>
      <c r="TOG77" s="710"/>
      <c r="TOH77" s="710"/>
      <c r="TOI77" s="710"/>
      <c r="TOJ77" s="710"/>
      <c r="TOK77" s="710"/>
      <c r="TOL77" s="710"/>
      <c r="TOM77" s="710"/>
      <c r="TON77" s="710"/>
      <c r="TOO77" s="710"/>
      <c r="TOP77" s="710"/>
      <c r="TOQ77" s="710"/>
      <c r="TOR77" s="710"/>
      <c r="TOS77" s="710"/>
      <c r="TOT77" s="710"/>
      <c r="TOU77" s="710"/>
      <c r="TOV77" s="710"/>
      <c r="TOW77" s="710"/>
      <c r="TOX77" s="710"/>
      <c r="TOY77" s="710"/>
      <c r="TOZ77" s="710"/>
      <c r="TPA77" s="710"/>
      <c r="TPB77" s="710"/>
      <c r="TPC77" s="710"/>
      <c r="TPD77" s="710"/>
      <c r="TPE77" s="710"/>
      <c r="TPF77" s="710"/>
      <c r="TPG77" s="710"/>
      <c r="TPH77" s="710"/>
      <c r="TPI77" s="710"/>
      <c r="TPJ77" s="710"/>
      <c r="TPK77" s="710"/>
      <c r="TPL77" s="710"/>
      <c r="TPM77" s="710"/>
      <c r="TPN77" s="710"/>
      <c r="TPO77" s="710"/>
      <c r="TPP77" s="710"/>
      <c r="TPQ77" s="710"/>
      <c r="TPR77" s="710"/>
      <c r="TPS77" s="710"/>
      <c r="TPT77" s="710"/>
      <c r="TPU77" s="710"/>
      <c r="TPV77" s="710"/>
      <c r="TPW77" s="710"/>
      <c r="TPX77" s="710"/>
      <c r="TPY77" s="710"/>
      <c r="TPZ77" s="710"/>
      <c r="TQA77" s="710"/>
      <c r="TQB77" s="710"/>
      <c r="TQC77" s="710"/>
      <c r="TQD77" s="710"/>
      <c r="TQE77" s="710"/>
      <c r="TQF77" s="710"/>
      <c r="TQG77" s="710"/>
      <c r="TQH77" s="710"/>
      <c r="TQI77" s="710"/>
      <c r="TQJ77" s="710"/>
      <c r="TQK77" s="710"/>
      <c r="TQL77" s="710"/>
      <c r="TQM77" s="710"/>
      <c r="TQN77" s="710"/>
      <c r="TQO77" s="710"/>
      <c r="TQP77" s="710"/>
      <c r="TQQ77" s="710"/>
      <c r="TQR77" s="710"/>
      <c r="TQS77" s="710"/>
      <c r="TQT77" s="710"/>
      <c r="TQU77" s="710"/>
      <c r="TQV77" s="710"/>
      <c r="TQW77" s="710"/>
      <c r="TQX77" s="710"/>
      <c r="TQY77" s="710"/>
      <c r="TQZ77" s="710"/>
      <c r="TRA77" s="710"/>
      <c r="TRB77" s="710"/>
      <c r="TRC77" s="710"/>
      <c r="TRD77" s="710"/>
      <c r="TRE77" s="710"/>
      <c r="TRF77" s="710"/>
      <c r="TRG77" s="710"/>
      <c r="TRH77" s="710"/>
      <c r="TRI77" s="710"/>
      <c r="TRJ77" s="710"/>
      <c r="TRK77" s="710"/>
      <c r="TRL77" s="710"/>
      <c r="TRM77" s="710"/>
      <c r="TRN77" s="710"/>
      <c r="TRO77" s="710"/>
      <c r="TRP77" s="710"/>
      <c r="TRQ77" s="710"/>
      <c r="TRR77" s="710"/>
      <c r="TRS77" s="710"/>
      <c r="TRT77" s="710"/>
      <c r="TRU77" s="710"/>
      <c r="TRV77" s="710"/>
      <c r="TRW77" s="710"/>
      <c r="TRX77" s="710"/>
      <c r="TRY77" s="710"/>
      <c r="TRZ77" s="710"/>
      <c r="TSA77" s="710"/>
      <c r="TSB77" s="710"/>
      <c r="TSC77" s="710"/>
      <c r="TSD77" s="710"/>
      <c r="TSE77" s="710"/>
      <c r="TSF77" s="710"/>
      <c r="TSG77" s="710"/>
      <c r="TSH77" s="710"/>
      <c r="TSI77" s="710"/>
      <c r="TSJ77" s="710"/>
      <c r="TSK77" s="710"/>
      <c r="TSL77" s="710"/>
      <c r="TSM77" s="710"/>
      <c r="TSN77" s="710"/>
      <c r="TSO77" s="710"/>
      <c r="TSP77" s="710"/>
      <c r="TSQ77" s="710"/>
      <c r="TSR77" s="710"/>
      <c r="TSS77" s="710"/>
      <c r="TST77" s="710"/>
      <c r="TSU77" s="710"/>
      <c r="TSV77" s="710"/>
      <c r="TSW77" s="710"/>
      <c r="TSX77" s="710"/>
      <c r="TSY77" s="710"/>
      <c r="TSZ77" s="710"/>
      <c r="TTA77" s="710"/>
      <c r="TTB77" s="710"/>
      <c r="TTC77" s="710"/>
      <c r="TTD77" s="710"/>
      <c r="TTE77" s="710"/>
      <c r="TTF77" s="710"/>
      <c r="TTG77" s="710"/>
      <c r="TTH77" s="710"/>
      <c r="TTI77" s="710"/>
      <c r="TTJ77" s="710"/>
      <c r="TTK77" s="710"/>
      <c r="TTL77" s="710"/>
      <c r="TTM77" s="710"/>
      <c r="TTN77" s="710"/>
      <c r="TTO77" s="710"/>
      <c r="TTP77" s="710"/>
      <c r="TTQ77" s="710"/>
      <c r="TTR77" s="710"/>
      <c r="TTS77" s="710"/>
      <c r="TTT77" s="710"/>
      <c r="TTU77" s="710"/>
      <c r="TTV77" s="710"/>
      <c r="TTW77" s="710"/>
      <c r="TTX77" s="710"/>
      <c r="TTY77" s="710"/>
      <c r="TTZ77" s="710"/>
      <c r="TUA77" s="710"/>
      <c r="TUB77" s="710"/>
      <c r="TUC77" s="710"/>
      <c r="TUD77" s="710"/>
      <c r="TUE77" s="710"/>
      <c r="TUF77" s="710"/>
      <c r="TUG77" s="710"/>
      <c r="TUH77" s="710"/>
      <c r="TUI77" s="710"/>
      <c r="TUJ77" s="710"/>
      <c r="TUK77" s="710"/>
      <c r="TUL77" s="710"/>
      <c r="TUM77" s="710"/>
      <c r="TUN77" s="710"/>
      <c r="TUO77" s="710"/>
      <c r="TUP77" s="710"/>
      <c r="TUQ77" s="710"/>
      <c r="TUR77" s="710"/>
      <c r="TUS77" s="710"/>
      <c r="TUT77" s="710"/>
      <c r="TUU77" s="710"/>
      <c r="TUV77" s="710"/>
      <c r="TUW77" s="710"/>
      <c r="TUX77" s="710"/>
      <c r="TUY77" s="710"/>
      <c r="TUZ77" s="710"/>
      <c r="TVA77" s="710"/>
      <c r="TVB77" s="710"/>
      <c r="TVC77" s="710"/>
      <c r="TVD77" s="710"/>
      <c r="TVE77" s="710"/>
      <c r="TVF77" s="710"/>
      <c r="TVG77" s="710"/>
      <c r="TVH77" s="710"/>
      <c r="TVI77" s="710"/>
      <c r="TVJ77" s="710"/>
      <c r="TVK77" s="710"/>
      <c r="TVL77" s="710"/>
      <c r="TVM77" s="710"/>
      <c r="TVN77" s="710"/>
      <c r="TVO77" s="710"/>
      <c r="TVP77" s="710"/>
      <c r="TVQ77" s="710"/>
      <c r="TVR77" s="710"/>
      <c r="TVS77" s="710"/>
      <c r="TVT77" s="710"/>
      <c r="TVU77" s="710"/>
      <c r="TVV77" s="710"/>
      <c r="TVW77" s="710"/>
      <c r="TVX77" s="710"/>
      <c r="TVY77" s="710"/>
      <c r="TVZ77" s="710"/>
      <c r="TWA77" s="710"/>
      <c r="TWB77" s="710"/>
      <c r="TWC77" s="710"/>
      <c r="TWD77" s="710"/>
      <c r="TWE77" s="710"/>
      <c r="TWF77" s="710"/>
      <c r="TWG77" s="710"/>
      <c r="TWH77" s="710"/>
      <c r="TWI77" s="710"/>
      <c r="TWJ77" s="710"/>
      <c r="TWK77" s="710"/>
      <c r="TWL77" s="710"/>
      <c r="TWM77" s="710"/>
      <c r="TWN77" s="710"/>
      <c r="TWO77" s="710"/>
      <c r="TWP77" s="710"/>
      <c r="TWQ77" s="710"/>
      <c r="TWR77" s="710"/>
      <c r="TWS77" s="710"/>
      <c r="TWT77" s="710"/>
      <c r="TWU77" s="710"/>
      <c r="TWV77" s="710"/>
      <c r="TWW77" s="710"/>
      <c r="TWX77" s="710"/>
      <c r="TWY77" s="710"/>
      <c r="TWZ77" s="710"/>
      <c r="TXA77" s="710"/>
      <c r="TXB77" s="710"/>
      <c r="TXC77" s="710"/>
      <c r="TXD77" s="710"/>
      <c r="TXE77" s="710"/>
      <c r="TXF77" s="710"/>
      <c r="TXG77" s="710"/>
      <c r="TXH77" s="710"/>
      <c r="TXI77" s="710"/>
      <c r="TXJ77" s="710"/>
      <c r="TXK77" s="710"/>
      <c r="TXL77" s="710"/>
      <c r="TXM77" s="710"/>
      <c r="TXN77" s="710"/>
      <c r="TXO77" s="710"/>
      <c r="TXP77" s="710"/>
      <c r="TXQ77" s="710"/>
      <c r="TXR77" s="710"/>
      <c r="TXS77" s="710"/>
      <c r="TXT77" s="710"/>
      <c r="TXU77" s="710"/>
      <c r="TXV77" s="710"/>
      <c r="TXW77" s="710"/>
      <c r="TXX77" s="710"/>
      <c r="TXY77" s="710"/>
      <c r="TXZ77" s="710"/>
      <c r="TYA77" s="710"/>
      <c r="TYB77" s="710"/>
      <c r="TYC77" s="710"/>
      <c r="TYD77" s="710"/>
      <c r="TYE77" s="710"/>
      <c r="TYF77" s="710"/>
      <c r="TYG77" s="710"/>
      <c r="TYH77" s="710"/>
      <c r="TYI77" s="710"/>
      <c r="TYJ77" s="710"/>
      <c r="TYK77" s="710"/>
      <c r="TYL77" s="710"/>
      <c r="TYM77" s="710"/>
      <c r="TYN77" s="710"/>
      <c r="TYO77" s="710"/>
      <c r="TYP77" s="710"/>
      <c r="TYQ77" s="710"/>
      <c r="TYR77" s="710"/>
      <c r="TYS77" s="710"/>
      <c r="TYT77" s="710"/>
      <c r="TYU77" s="710"/>
      <c r="TYV77" s="710"/>
      <c r="TYW77" s="710"/>
      <c r="TYX77" s="710"/>
      <c r="TYY77" s="710"/>
      <c r="TYZ77" s="710"/>
      <c r="TZA77" s="710"/>
      <c r="TZB77" s="710"/>
      <c r="TZC77" s="710"/>
      <c r="TZD77" s="710"/>
      <c r="TZE77" s="710"/>
      <c r="TZF77" s="710"/>
      <c r="TZG77" s="710"/>
      <c r="TZH77" s="710"/>
      <c r="TZI77" s="710"/>
      <c r="TZJ77" s="710"/>
      <c r="TZK77" s="710"/>
      <c r="TZL77" s="710"/>
      <c r="TZM77" s="710"/>
      <c r="TZN77" s="710"/>
      <c r="TZO77" s="710"/>
      <c r="TZP77" s="710"/>
      <c r="TZQ77" s="710"/>
      <c r="TZR77" s="710"/>
      <c r="TZS77" s="710"/>
      <c r="TZT77" s="710"/>
      <c r="TZU77" s="710"/>
      <c r="TZV77" s="710"/>
      <c r="TZW77" s="710"/>
      <c r="TZX77" s="710"/>
      <c r="TZY77" s="710"/>
      <c r="TZZ77" s="710"/>
      <c r="UAA77" s="710"/>
      <c r="UAB77" s="710"/>
      <c r="UAC77" s="710"/>
      <c r="UAD77" s="710"/>
      <c r="UAE77" s="710"/>
      <c r="UAF77" s="710"/>
      <c r="UAG77" s="710"/>
      <c r="UAH77" s="710"/>
      <c r="UAI77" s="710"/>
      <c r="UAJ77" s="710"/>
      <c r="UAK77" s="710"/>
      <c r="UAL77" s="710"/>
      <c r="UAM77" s="710"/>
      <c r="UAN77" s="710"/>
      <c r="UAO77" s="710"/>
      <c r="UAP77" s="710"/>
      <c r="UAQ77" s="710"/>
      <c r="UAR77" s="710"/>
      <c r="UAS77" s="710"/>
      <c r="UAT77" s="710"/>
      <c r="UAU77" s="710"/>
      <c r="UAV77" s="710"/>
      <c r="UAW77" s="710"/>
      <c r="UAX77" s="710"/>
      <c r="UAY77" s="710"/>
      <c r="UAZ77" s="710"/>
      <c r="UBA77" s="710"/>
      <c r="UBB77" s="710"/>
      <c r="UBC77" s="710"/>
      <c r="UBD77" s="710"/>
      <c r="UBE77" s="710"/>
      <c r="UBF77" s="710"/>
      <c r="UBG77" s="710"/>
      <c r="UBH77" s="710"/>
      <c r="UBI77" s="710"/>
      <c r="UBJ77" s="710"/>
      <c r="UBK77" s="710"/>
      <c r="UBL77" s="710"/>
      <c r="UBM77" s="710"/>
      <c r="UBN77" s="710"/>
      <c r="UBO77" s="710"/>
      <c r="UBP77" s="710"/>
      <c r="UBQ77" s="710"/>
      <c r="UBR77" s="710"/>
      <c r="UBS77" s="710"/>
      <c r="UBT77" s="710"/>
      <c r="UBU77" s="710"/>
      <c r="UBV77" s="710"/>
      <c r="UBW77" s="710"/>
      <c r="UBX77" s="710"/>
      <c r="UBY77" s="710"/>
      <c r="UBZ77" s="710"/>
      <c r="UCA77" s="710"/>
      <c r="UCB77" s="710"/>
      <c r="UCC77" s="710"/>
      <c r="UCD77" s="710"/>
      <c r="UCE77" s="710"/>
      <c r="UCF77" s="710"/>
      <c r="UCG77" s="710"/>
      <c r="UCH77" s="710"/>
      <c r="UCI77" s="710"/>
      <c r="UCJ77" s="710"/>
      <c r="UCK77" s="710"/>
      <c r="UCL77" s="710"/>
      <c r="UCM77" s="710"/>
      <c r="UCN77" s="710"/>
      <c r="UCO77" s="710"/>
      <c r="UCP77" s="710"/>
      <c r="UCQ77" s="710"/>
      <c r="UCR77" s="710"/>
      <c r="UCS77" s="710"/>
      <c r="UCT77" s="710"/>
      <c r="UCU77" s="710"/>
      <c r="UCV77" s="710"/>
      <c r="UCW77" s="710"/>
      <c r="UCX77" s="710"/>
      <c r="UCY77" s="710"/>
      <c r="UCZ77" s="710"/>
      <c r="UDA77" s="710"/>
      <c r="UDB77" s="710"/>
      <c r="UDC77" s="710"/>
      <c r="UDD77" s="710"/>
      <c r="UDE77" s="710"/>
      <c r="UDF77" s="710"/>
      <c r="UDG77" s="710"/>
      <c r="UDH77" s="710"/>
      <c r="UDI77" s="710"/>
      <c r="UDJ77" s="710"/>
      <c r="UDK77" s="710"/>
      <c r="UDL77" s="710"/>
      <c r="UDM77" s="710"/>
      <c r="UDN77" s="710"/>
      <c r="UDO77" s="710"/>
      <c r="UDP77" s="710"/>
      <c r="UDQ77" s="710"/>
      <c r="UDR77" s="710"/>
      <c r="UDS77" s="710"/>
      <c r="UDT77" s="710"/>
      <c r="UDU77" s="710"/>
      <c r="UDV77" s="710"/>
      <c r="UDW77" s="710"/>
      <c r="UDX77" s="710"/>
      <c r="UDY77" s="710"/>
      <c r="UDZ77" s="710"/>
      <c r="UEA77" s="710"/>
      <c r="UEB77" s="710"/>
      <c r="UEC77" s="710"/>
      <c r="UED77" s="710"/>
      <c r="UEE77" s="710"/>
      <c r="UEF77" s="710"/>
      <c r="UEG77" s="710"/>
      <c r="UEH77" s="710"/>
      <c r="UEI77" s="710"/>
      <c r="UEJ77" s="710"/>
      <c r="UEK77" s="710"/>
      <c r="UEL77" s="710"/>
      <c r="UEM77" s="710"/>
      <c r="UEN77" s="710"/>
      <c r="UEO77" s="710"/>
      <c r="UEP77" s="710"/>
      <c r="UEQ77" s="710"/>
      <c r="UER77" s="710"/>
      <c r="UES77" s="710"/>
      <c r="UET77" s="710"/>
      <c r="UEU77" s="710"/>
      <c r="UEV77" s="710"/>
      <c r="UEW77" s="710"/>
      <c r="UEX77" s="710"/>
      <c r="UEY77" s="710"/>
      <c r="UEZ77" s="710"/>
      <c r="UFA77" s="710"/>
      <c r="UFB77" s="710"/>
      <c r="UFC77" s="710"/>
      <c r="UFD77" s="710"/>
      <c r="UFE77" s="710"/>
      <c r="UFF77" s="710"/>
      <c r="UFG77" s="710"/>
      <c r="UFH77" s="710"/>
      <c r="UFI77" s="710"/>
      <c r="UFJ77" s="710"/>
      <c r="UFK77" s="710"/>
      <c r="UFL77" s="710"/>
      <c r="UFM77" s="710"/>
      <c r="UFN77" s="710"/>
      <c r="UFO77" s="710"/>
      <c r="UFP77" s="710"/>
      <c r="UFQ77" s="710"/>
      <c r="UFR77" s="710"/>
      <c r="UFS77" s="710"/>
      <c r="UFT77" s="710"/>
      <c r="UFU77" s="710"/>
      <c r="UFV77" s="710"/>
      <c r="UFW77" s="710"/>
      <c r="UFX77" s="710"/>
      <c r="UFY77" s="710"/>
      <c r="UFZ77" s="710"/>
      <c r="UGA77" s="710"/>
      <c r="UGB77" s="710"/>
      <c r="UGC77" s="710"/>
      <c r="UGD77" s="710"/>
      <c r="UGE77" s="710"/>
      <c r="UGF77" s="710"/>
      <c r="UGG77" s="710"/>
      <c r="UGH77" s="710"/>
      <c r="UGI77" s="710"/>
      <c r="UGJ77" s="710"/>
      <c r="UGK77" s="710"/>
      <c r="UGL77" s="710"/>
      <c r="UGM77" s="710"/>
      <c r="UGN77" s="710"/>
      <c r="UGO77" s="710"/>
      <c r="UGP77" s="710"/>
      <c r="UGQ77" s="710"/>
      <c r="UGR77" s="710"/>
      <c r="UGS77" s="710"/>
      <c r="UGT77" s="710"/>
      <c r="UGU77" s="710"/>
      <c r="UGV77" s="710"/>
      <c r="UGW77" s="710"/>
      <c r="UGX77" s="710"/>
      <c r="UGY77" s="710"/>
      <c r="UGZ77" s="710"/>
      <c r="UHA77" s="710"/>
      <c r="UHB77" s="710"/>
      <c r="UHC77" s="710"/>
      <c r="UHD77" s="710"/>
      <c r="UHE77" s="710"/>
      <c r="UHF77" s="710"/>
      <c r="UHG77" s="710"/>
      <c r="UHH77" s="710"/>
      <c r="UHI77" s="710"/>
      <c r="UHJ77" s="710"/>
      <c r="UHK77" s="710"/>
      <c r="UHL77" s="710"/>
      <c r="UHM77" s="710"/>
      <c r="UHN77" s="710"/>
      <c r="UHO77" s="710"/>
      <c r="UHP77" s="710"/>
      <c r="UHQ77" s="710"/>
      <c r="UHR77" s="710"/>
      <c r="UHS77" s="710"/>
      <c r="UHT77" s="710"/>
      <c r="UHU77" s="710"/>
      <c r="UHV77" s="710"/>
      <c r="UHW77" s="710"/>
      <c r="UHX77" s="710"/>
      <c r="UHY77" s="710"/>
      <c r="UHZ77" s="710"/>
      <c r="UIA77" s="710"/>
      <c r="UIB77" s="710"/>
      <c r="UIC77" s="710"/>
      <c r="UID77" s="710"/>
      <c r="UIE77" s="710"/>
      <c r="UIF77" s="710"/>
      <c r="UIG77" s="710"/>
      <c r="UIH77" s="710"/>
      <c r="UII77" s="710"/>
      <c r="UIJ77" s="710"/>
      <c r="UIK77" s="710"/>
      <c r="UIL77" s="710"/>
      <c r="UIM77" s="710"/>
      <c r="UIN77" s="710"/>
      <c r="UIO77" s="710"/>
      <c r="UIP77" s="710"/>
      <c r="UIQ77" s="710"/>
      <c r="UIR77" s="710"/>
      <c r="UIS77" s="710"/>
      <c r="UIT77" s="710"/>
      <c r="UIU77" s="710"/>
      <c r="UIV77" s="710"/>
      <c r="UIW77" s="710"/>
      <c r="UIX77" s="710"/>
      <c r="UIY77" s="710"/>
      <c r="UIZ77" s="710"/>
      <c r="UJA77" s="710"/>
      <c r="UJB77" s="710"/>
      <c r="UJC77" s="710"/>
      <c r="UJD77" s="710"/>
      <c r="UJE77" s="710"/>
      <c r="UJF77" s="710"/>
      <c r="UJG77" s="710"/>
      <c r="UJH77" s="710"/>
      <c r="UJI77" s="710"/>
      <c r="UJJ77" s="710"/>
      <c r="UJK77" s="710"/>
      <c r="UJL77" s="710"/>
      <c r="UJM77" s="710"/>
      <c r="UJN77" s="710"/>
      <c r="UJO77" s="710"/>
      <c r="UJP77" s="710"/>
      <c r="UJQ77" s="710"/>
      <c r="UJR77" s="710"/>
      <c r="UJS77" s="710"/>
      <c r="UJT77" s="710"/>
      <c r="UJU77" s="710"/>
      <c r="UJV77" s="710"/>
      <c r="UJW77" s="710"/>
      <c r="UJX77" s="710"/>
      <c r="UJY77" s="710"/>
      <c r="UJZ77" s="710"/>
      <c r="UKA77" s="710"/>
      <c r="UKB77" s="710"/>
      <c r="UKC77" s="710"/>
      <c r="UKD77" s="710"/>
      <c r="UKE77" s="710"/>
      <c r="UKF77" s="710"/>
      <c r="UKG77" s="710"/>
      <c r="UKH77" s="710"/>
      <c r="UKI77" s="710"/>
      <c r="UKJ77" s="710"/>
      <c r="UKK77" s="710"/>
      <c r="UKL77" s="710"/>
      <c r="UKM77" s="710"/>
      <c r="UKN77" s="710"/>
      <c r="UKO77" s="710"/>
      <c r="UKP77" s="710"/>
      <c r="UKQ77" s="710"/>
      <c r="UKR77" s="710"/>
      <c r="UKS77" s="710"/>
      <c r="UKT77" s="710"/>
      <c r="UKU77" s="710"/>
      <c r="UKV77" s="710"/>
      <c r="UKW77" s="710"/>
      <c r="UKX77" s="710"/>
      <c r="UKY77" s="710"/>
      <c r="UKZ77" s="710"/>
      <c r="ULA77" s="710"/>
      <c r="ULB77" s="710"/>
      <c r="ULC77" s="710"/>
      <c r="ULD77" s="710"/>
      <c r="ULE77" s="710"/>
      <c r="ULF77" s="710"/>
      <c r="ULG77" s="710"/>
      <c r="ULH77" s="710"/>
      <c r="ULI77" s="710"/>
      <c r="ULJ77" s="710"/>
      <c r="ULK77" s="710"/>
      <c r="ULL77" s="710"/>
      <c r="ULM77" s="710"/>
      <c r="ULN77" s="710"/>
      <c r="ULO77" s="710"/>
      <c r="ULP77" s="710"/>
      <c r="ULQ77" s="710"/>
      <c r="ULR77" s="710"/>
      <c r="ULS77" s="710"/>
      <c r="ULT77" s="710"/>
      <c r="ULU77" s="710"/>
      <c r="ULV77" s="710"/>
      <c r="ULW77" s="710"/>
      <c r="ULX77" s="710"/>
      <c r="ULY77" s="710"/>
      <c r="ULZ77" s="710"/>
      <c r="UMA77" s="710"/>
      <c r="UMB77" s="710"/>
      <c r="UMC77" s="710"/>
      <c r="UMD77" s="710"/>
      <c r="UME77" s="710"/>
      <c r="UMF77" s="710"/>
      <c r="UMG77" s="710"/>
      <c r="UMH77" s="710"/>
      <c r="UMI77" s="710"/>
      <c r="UMJ77" s="710"/>
      <c r="UMK77" s="710"/>
      <c r="UML77" s="710"/>
      <c r="UMM77" s="710"/>
      <c r="UMN77" s="710"/>
      <c r="UMO77" s="710"/>
      <c r="UMP77" s="710"/>
      <c r="UMQ77" s="710"/>
      <c r="UMR77" s="710"/>
      <c r="UMS77" s="710"/>
      <c r="UMT77" s="710"/>
      <c r="UMU77" s="710"/>
      <c r="UMV77" s="710"/>
      <c r="UMW77" s="710"/>
      <c r="UMX77" s="710"/>
      <c r="UMY77" s="710"/>
      <c r="UMZ77" s="710"/>
      <c r="UNA77" s="710"/>
      <c r="UNB77" s="710"/>
      <c r="UNC77" s="710"/>
      <c r="UND77" s="710"/>
      <c r="UNE77" s="710"/>
      <c r="UNF77" s="710"/>
      <c r="UNG77" s="710"/>
      <c r="UNH77" s="710"/>
      <c r="UNI77" s="710"/>
      <c r="UNJ77" s="710"/>
      <c r="UNK77" s="710"/>
      <c r="UNL77" s="710"/>
      <c r="UNM77" s="710"/>
      <c r="UNN77" s="710"/>
      <c r="UNO77" s="710"/>
      <c r="UNP77" s="710"/>
      <c r="UNQ77" s="710"/>
      <c r="UNR77" s="710"/>
      <c r="UNS77" s="710"/>
      <c r="UNT77" s="710"/>
      <c r="UNU77" s="710"/>
      <c r="UNV77" s="710"/>
      <c r="UNW77" s="710"/>
      <c r="UNX77" s="710"/>
      <c r="UNY77" s="710"/>
      <c r="UNZ77" s="710"/>
      <c r="UOA77" s="710"/>
      <c r="UOB77" s="710"/>
      <c r="UOC77" s="710"/>
      <c r="UOD77" s="710"/>
      <c r="UOE77" s="710"/>
      <c r="UOF77" s="710"/>
      <c r="UOG77" s="710"/>
      <c r="UOH77" s="710"/>
      <c r="UOI77" s="710"/>
      <c r="UOJ77" s="710"/>
      <c r="UOK77" s="710"/>
      <c r="UOL77" s="710"/>
      <c r="UOM77" s="710"/>
      <c r="UON77" s="710"/>
      <c r="UOO77" s="710"/>
      <c r="UOP77" s="710"/>
      <c r="UOQ77" s="710"/>
      <c r="UOR77" s="710"/>
      <c r="UOS77" s="710"/>
      <c r="UOT77" s="710"/>
      <c r="UOU77" s="710"/>
      <c r="UOV77" s="710"/>
      <c r="UOW77" s="710"/>
      <c r="UOX77" s="710"/>
      <c r="UOY77" s="710"/>
      <c r="UOZ77" s="710"/>
      <c r="UPA77" s="710"/>
      <c r="UPB77" s="710"/>
      <c r="UPC77" s="710"/>
      <c r="UPD77" s="710"/>
      <c r="UPE77" s="710"/>
      <c r="UPF77" s="710"/>
      <c r="UPG77" s="710"/>
      <c r="UPH77" s="710"/>
      <c r="UPI77" s="710"/>
      <c r="UPJ77" s="710"/>
      <c r="UPK77" s="710"/>
      <c r="UPL77" s="710"/>
      <c r="UPM77" s="710"/>
      <c r="UPN77" s="710"/>
      <c r="UPO77" s="710"/>
      <c r="UPP77" s="710"/>
      <c r="UPQ77" s="710"/>
      <c r="UPR77" s="710"/>
      <c r="UPS77" s="710"/>
      <c r="UPT77" s="710"/>
      <c r="UPU77" s="710"/>
      <c r="UPV77" s="710"/>
      <c r="UPW77" s="710"/>
      <c r="UPX77" s="710"/>
      <c r="UPY77" s="710"/>
      <c r="UPZ77" s="710"/>
      <c r="UQA77" s="710"/>
      <c r="UQB77" s="710"/>
      <c r="UQC77" s="710"/>
      <c r="UQD77" s="710"/>
      <c r="UQE77" s="710"/>
      <c r="UQF77" s="710"/>
      <c r="UQG77" s="710"/>
      <c r="UQH77" s="710"/>
      <c r="UQI77" s="710"/>
      <c r="UQJ77" s="710"/>
      <c r="UQK77" s="710"/>
      <c r="UQL77" s="710"/>
      <c r="UQM77" s="710"/>
      <c r="UQN77" s="710"/>
      <c r="UQO77" s="710"/>
      <c r="UQP77" s="710"/>
      <c r="UQQ77" s="710"/>
      <c r="UQR77" s="710"/>
      <c r="UQS77" s="710"/>
      <c r="UQT77" s="710"/>
      <c r="UQU77" s="710"/>
      <c r="UQV77" s="710"/>
      <c r="UQW77" s="710"/>
      <c r="UQX77" s="710"/>
      <c r="UQY77" s="710"/>
      <c r="UQZ77" s="710"/>
      <c r="URA77" s="710"/>
      <c r="URB77" s="710"/>
      <c r="URC77" s="710"/>
      <c r="URD77" s="710"/>
      <c r="URE77" s="710"/>
      <c r="URF77" s="710"/>
      <c r="URG77" s="710"/>
      <c r="URH77" s="710"/>
      <c r="URI77" s="710"/>
      <c r="URJ77" s="710"/>
      <c r="URK77" s="710"/>
      <c r="URL77" s="710"/>
      <c r="URM77" s="710"/>
      <c r="URN77" s="710"/>
      <c r="URO77" s="710"/>
      <c r="URP77" s="710"/>
      <c r="URQ77" s="710"/>
      <c r="URR77" s="710"/>
      <c r="URS77" s="710"/>
      <c r="URT77" s="710"/>
      <c r="URU77" s="710"/>
      <c r="URV77" s="710"/>
      <c r="URW77" s="710"/>
      <c r="URX77" s="710"/>
      <c r="URY77" s="710"/>
      <c r="URZ77" s="710"/>
      <c r="USA77" s="710"/>
      <c r="USB77" s="710"/>
      <c r="USC77" s="710"/>
      <c r="USD77" s="710"/>
      <c r="USE77" s="710"/>
      <c r="USF77" s="710"/>
      <c r="USG77" s="710"/>
      <c r="USH77" s="710"/>
      <c r="USI77" s="710"/>
      <c r="USJ77" s="710"/>
      <c r="USK77" s="710"/>
      <c r="USL77" s="710"/>
      <c r="USM77" s="710"/>
      <c r="USN77" s="710"/>
      <c r="USO77" s="710"/>
      <c r="USP77" s="710"/>
      <c r="USQ77" s="710"/>
      <c r="USR77" s="710"/>
      <c r="USS77" s="710"/>
      <c r="UST77" s="710"/>
      <c r="USU77" s="710"/>
      <c r="USV77" s="710"/>
      <c r="USW77" s="710"/>
      <c r="USX77" s="710"/>
      <c r="USY77" s="710"/>
      <c r="USZ77" s="710"/>
      <c r="UTA77" s="710"/>
      <c r="UTB77" s="710"/>
      <c r="UTC77" s="710"/>
      <c r="UTD77" s="710"/>
      <c r="UTE77" s="710"/>
      <c r="UTF77" s="710"/>
      <c r="UTG77" s="710"/>
      <c r="UTH77" s="710"/>
      <c r="UTI77" s="710"/>
      <c r="UTJ77" s="710"/>
      <c r="UTK77" s="710"/>
      <c r="UTL77" s="710"/>
      <c r="UTM77" s="710"/>
      <c r="UTN77" s="710"/>
      <c r="UTO77" s="710"/>
      <c r="UTP77" s="710"/>
      <c r="UTQ77" s="710"/>
      <c r="UTR77" s="710"/>
      <c r="UTS77" s="710"/>
      <c r="UTT77" s="710"/>
      <c r="UTU77" s="710"/>
      <c r="UTV77" s="710"/>
      <c r="UTW77" s="710"/>
      <c r="UTX77" s="710"/>
      <c r="UTY77" s="710"/>
      <c r="UTZ77" s="710"/>
      <c r="UUA77" s="710"/>
      <c r="UUB77" s="710"/>
      <c r="UUC77" s="710"/>
      <c r="UUD77" s="710"/>
      <c r="UUE77" s="710"/>
      <c r="UUF77" s="710"/>
      <c r="UUG77" s="710"/>
      <c r="UUH77" s="710"/>
      <c r="UUI77" s="710"/>
      <c r="UUJ77" s="710"/>
      <c r="UUK77" s="710"/>
      <c r="UUL77" s="710"/>
      <c r="UUM77" s="710"/>
      <c r="UUN77" s="710"/>
      <c r="UUO77" s="710"/>
      <c r="UUP77" s="710"/>
      <c r="UUQ77" s="710"/>
      <c r="UUR77" s="710"/>
      <c r="UUS77" s="710"/>
      <c r="UUT77" s="710"/>
      <c r="UUU77" s="710"/>
      <c r="UUV77" s="710"/>
      <c r="UUW77" s="710"/>
      <c r="UUX77" s="710"/>
      <c r="UUY77" s="710"/>
      <c r="UUZ77" s="710"/>
      <c r="UVA77" s="710"/>
      <c r="UVB77" s="710"/>
      <c r="UVC77" s="710"/>
      <c r="UVD77" s="710"/>
      <c r="UVE77" s="710"/>
      <c r="UVF77" s="710"/>
      <c r="UVG77" s="710"/>
      <c r="UVH77" s="710"/>
      <c r="UVI77" s="710"/>
      <c r="UVJ77" s="710"/>
      <c r="UVK77" s="710"/>
      <c r="UVL77" s="710"/>
      <c r="UVM77" s="710"/>
      <c r="UVN77" s="710"/>
      <c r="UVO77" s="710"/>
      <c r="UVP77" s="710"/>
      <c r="UVQ77" s="710"/>
      <c r="UVR77" s="710"/>
      <c r="UVS77" s="710"/>
      <c r="UVT77" s="710"/>
      <c r="UVU77" s="710"/>
      <c r="UVV77" s="710"/>
      <c r="UVW77" s="710"/>
      <c r="UVX77" s="710"/>
      <c r="UVY77" s="710"/>
      <c r="UVZ77" s="710"/>
      <c r="UWA77" s="710"/>
      <c r="UWB77" s="710"/>
      <c r="UWC77" s="710"/>
      <c r="UWD77" s="710"/>
      <c r="UWE77" s="710"/>
      <c r="UWF77" s="710"/>
      <c r="UWG77" s="710"/>
      <c r="UWH77" s="710"/>
      <c r="UWI77" s="710"/>
      <c r="UWJ77" s="710"/>
      <c r="UWK77" s="710"/>
      <c r="UWL77" s="710"/>
      <c r="UWM77" s="710"/>
      <c r="UWN77" s="710"/>
      <c r="UWO77" s="710"/>
      <c r="UWP77" s="710"/>
      <c r="UWQ77" s="710"/>
      <c r="UWR77" s="710"/>
      <c r="UWS77" s="710"/>
      <c r="UWT77" s="710"/>
      <c r="UWU77" s="710"/>
      <c r="UWV77" s="710"/>
      <c r="UWW77" s="710"/>
      <c r="UWX77" s="710"/>
      <c r="UWY77" s="710"/>
      <c r="UWZ77" s="710"/>
      <c r="UXA77" s="710"/>
      <c r="UXB77" s="710"/>
      <c r="UXC77" s="710"/>
      <c r="UXD77" s="710"/>
      <c r="UXE77" s="710"/>
      <c r="UXF77" s="710"/>
      <c r="UXG77" s="710"/>
      <c r="UXH77" s="710"/>
      <c r="UXI77" s="710"/>
      <c r="UXJ77" s="710"/>
      <c r="UXK77" s="710"/>
      <c r="UXL77" s="710"/>
      <c r="UXM77" s="710"/>
      <c r="UXN77" s="710"/>
      <c r="UXO77" s="710"/>
      <c r="UXP77" s="710"/>
      <c r="UXQ77" s="710"/>
      <c r="UXR77" s="710"/>
      <c r="UXS77" s="710"/>
      <c r="UXT77" s="710"/>
      <c r="UXU77" s="710"/>
      <c r="UXV77" s="710"/>
      <c r="UXW77" s="710"/>
      <c r="UXX77" s="710"/>
      <c r="UXY77" s="710"/>
      <c r="UXZ77" s="710"/>
      <c r="UYA77" s="710"/>
      <c r="UYB77" s="710"/>
      <c r="UYC77" s="710"/>
      <c r="UYD77" s="710"/>
      <c r="UYE77" s="710"/>
      <c r="UYF77" s="710"/>
      <c r="UYG77" s="710"/>
      <c r="UYH77" s="710"/>
      <c r="UYI77" s="710"/>
      <c r="UYJ77" s="710"/>
      <c r="UYK77" s="710"/>
      <c r="UYL77" s="710"/>
      <c r="UYM77" s="710"/>
      <c r="UYN77" s="710"/>
      <c r="UYO77" s="710"/>
      <c r="UYP77" s="710"/>
      <c r="UYQ77" s="710"/>
      <c r="UYR77" s="710"/>
      <c r="UYS77" s="710"/>
      <c r="UYT77" s="710"/>
      <c r="UYU77" s="710"/>
      <c r="UYV77" s="710"/>
      <c r="UYW77" s="710"/>
      <c r="UYX77" s="710"/>
      <c r="UYY77" s="710"/>
      <c r="UYZ77" s="710"/>
      <c r="UZA77" s="710"/>
      <c r="UZB77" s="710"/>
      <c r="UZC77" s="710"/>
      <c r="UZD77" s="710"/>
      <c r="UZE77" s="710"/>
      <c r="UZF77" s="710"/>
      <c r="UZG77" s="710"/>
      <c r="UZH77" s="710"/>
      <c r="UZI77" s="710"/>
      <c r="UZJ77" s="710"/>
      <c r="UZK77" s="710"/>
      <c r="UZL77" s="710"/>
      <c r="UZM77" s="710"/>
      <c r="UZN77" s="710"/>
      <c r="UZO77" s="710"/>
      <c r="UZP77" s="710"/>
      <c r="UZQ77" s="710"/>
      <c r="UZR77" s="710"/>
      <c r="UZS77" s="710"/>
      <c r="UZT77" s="710"/>
      <c r="UZU77" s="710"/>
      <c r="UZV77" s="710"/>
      <c r="UZW77" s="710"/>
      <c r="UZX77" s="710"/>
      <c r="UZY77" s="710"/>
      <c r="UZZ77" s="710"/>
      <c r="VAA77" s="710"/>
      <c r="VAB77" s="710"/>
      <c r="VAC77" s="710"/>
      <c r="VAD77" s="710"/>
      <c r="VAE77" s="710"/>
      <c r="VAF77" s="710"/>
      <c r="VAG77" s="710"/>
      <c r="VAH77" s="710"/>
      <c r="VAI77" s="710"/>
      <c r="VAJ77" s="710"/>
      <c r="VAK77" s="710"/>
      <c r="VAL77" s="710"/>
      <c r="VAM77" s="710"/>
      <c r="VAN77" s="710"/>
      <c r="VAO77" s="710"/>
      <c r="VAP77" s="710"/>
      <c r="VAQ77" s="710"/>
      <c r="VAR77" s="710"/>
      <c r="VAS77" s="710"/>
      <c r="VAT77" s="710"/>
      <c r="VAU77" s="710"/>
      <c r="VAV77" s="710"/>
      <c r="VAW77" s="710"/>
      <c r="VAX77" s="710"/>
      <c r="VAY77" s="710"/>
      <c r="VAZ77" s="710"/>
      <c r="VBA77" s="710"/>
      <c r="VBB77" s="710"/>
      <c r="VBC77" s="710"/>
      <c r="VBD77" s="710"/>
      <c r="VBE77" s="710"/>
      <c r="VBF77" s="710"/>
      <c r="VBG77" s="710"/>
      <c r="VBH77" s="710"/>
      <c r="VBI77" s="710"/>
      <c r="VBJ77" s="710"/>
      <c r="VBK77" s="710"/>
      <c r="VBL77" s="710"/>
      <c r="VBM77" s="710"/>
      <c r="VBN77" s="710"/>
      <c r="VBO77" s="710"/>
      <c r="VBP77" s="710"/>
      <c r="VBQ77" s="710"/>
      <c r="VBR77" s="710"/>
      <c r="VBS77" s="710"/>
      <c r="VBT77" s="710"/>
      <c r="VBU77" s="710"/>
      <c r="VBV77" s="710"/>
      <c r="VBW77" s="710"/>
      <c r="VBX77" s="710"/>
      <c r="VBY77" s="710"/>
      <c r="VBZ77" s="710"/>
      <c r="VCA77" s="710"/>
      <c r="VCB77" s="710"/>
      <c r="VCC77" s="710"/>
      <c r="VCD77" s="710"/>
      <c r="VCE77" s="710"/>
      <c r="VCF77" s="710"/>
      <c r="VCG77" s="710"/>
      <c r="VCH77" s="710"/>
      <c r="VCI77" s="710"/>
      <c r="VCJ77" s="710"/>
      <c r="VCK77" s="710"/>
      <c r="VCL77" s="710"/>
      <c r="VCM77" s="710"/>
      <c r="VCN77" s="710"/>
      <c r="VCO77" s="710"/>
      <c r="VCP77" s="710"/>
      <c r="VCQ77" s="710"/>
      <c r="VCR77" s="710"/>
      <c r="VCS77" s="710"/>
      <c r="VCT77" s="710"/>
      <c r="VCU77" s="710"/>
      <c r="VCV77" s="710"/>
      <c r="VCW77" s="710"/>
      <c r="VCX77" s="710"/>
      <c r="VCY77" s="710"/>
      <c r="VCZ77" s="710"/>
      <c r="VDA77" s="710"/>
      <c r="VDB77" s="710"/>
      <c r="VDC77" s="710"/>
      <c r="VDD77" s="710"/>
      <c r="VDE77" s="710"/>
      <c r="VDF77" s="710"/>
      <c r="VDG77" s="710"/>
      <c r="VDH77" s="710"/>
      <c r="VDI77" s="710"/>
      <c r="VDJ77" s="710"/>
      <c r="VDK77" s="710"/>
      <c r="VDL77" s="710"/>
      <c r="VDM77" s="710"/>
      <c r="VDN77" s="710"/>
      <c r="VDO77" s="710"/>
      <c r="VDP77" s="710"/>
      <c r="VDQ77" s="710"/>
      <c r="VDR77" s="710"/>
      <c r="VDS77" s="710"/>
      <c r="VDT77" s="710"/>
      <c r="VDU77" s="710"/>
      <c r="VDV77" s="710"/>
      <c r="VDW77" s="710"/>
      <c r="VDX77" s="710"/>
      <c r="VDY77" s="710"/>
      <c r="VDZ77" s="710"/>
      <c r="VEA77" s="710"/>
      <c r="VEB77" s="710"/>
      <c r="VEC77" s="710"/>
      <c r="VED77" s="710"/>
      <c r="VEE77" s="710"/>
      <c r="VEF77" s="710"/>
      <c r="VEG77" s="710"/>
      <c r="VEH77" s="710"/>
      <c r="VEI77" s="710"/>
      <c r="VEJ77" s="710"/>
      <c r="VEK77" s="710"/>
      <c r="VEL77" s="710"/>
      <c r="VEM77" s="710"/>
      <c r="VEN77" s="710"/>
      <c r="VEO77" s="710"/>
      <c r="VEP77" s="710"/>
      <c r="VEQ77" s="710"/>
      <c r="VER77" s="710"/>
      <c r="VES77" s="710"/>
      <c r="VET77" s="710"/>
      <c r="VEU77" s="710"/>
      <c r="VEV77" s="710"/>
      <c r="VEW77" s="710"/>
      <c r="VEX77" s="710"/>
      <c r="VEY77" s="710"/>
      <c r="VEZ77" s="710"/>
      <c r="VFA77" s="710"/>
      <c r="VFB77" s="710"/>
      <c r="VFC77" s="710"/>
      <c r="VFD77" s="710"/>
      <c r="VFE77" s="710"/>
      <c r="VFF77" s="710"/>
      <c r="VFG77" s="710"/>
      <c r="VFH77" s="710"/>
      <c r="VFI77" s="710"/>
      <c r="VFJ77" s="710"/>
      <c r="VFK77" s="710"/>
      <c r="VFL77" s="710"/>
      <c r="VFM77" s="710"/>
      <c r="VFN77" s="710"/>
      <c r="VFO77" s="710"/>
      <c r="VFP77" s="710"/>
      <c r="VFQ77" s="710"/>
      <c r="VFR77" s="710"/>
      <c r="VFS77" s="710"/>
      <c r="VFT77" s="710"/>
      <c r="VFU77" s="710"/>
      <c r="VFV77" s="710"/>
      <c r="VFW77" s="710"/>
      <c r="VFX77" s="710"/>
      <c r="VFY77" s="710"/>
      <c r="VFZ77" s="710"/>
      <c r="VGA77" s="710"/>
      <c r="VGB77" s="710"/>
      <c r="VGC77" s="710"/>
      <c r="VGD77" s="710"/>
      <c r="VGE77" s="710"/>
      <c r="VGF77" s="710"/>
      <c r="VGG77" s="710"/>
      <c r="VGH77" s="710"/>
      <c r="VGI77" s="710"/>
      <c r="VGJ77" s="710"/>
      <c r="VGK77" s="710"/>
      <c r="VGL77" s="710"/>
      <c r="VGM77" s="710"/>
      <c r="VGN77" s="710"/>
      <c r="VGO77" s="710"/>
      <c r="VGP77" s="710"/>
      <c r="VGQ77" s="710"/>
      <c r="VGR77" s="710"/>
      <c r="VGS77" s="710"/>
      <c r="VGT77" s="710"/>
      <c r="VGU77" s="710"/>
      <c r="VGV77" s="710"/>
      <c r="VGW77" s="710"/>
      <c r="VGX77" s="710"/>
      <c r="VGY77" s="710"/>
      <c r="VGZ77" s="710"/>
      <c r="VHA77" s="710"/>
      <c r="VHB77" s="710"/>
      <c r="VHC77" s="710"/>
      <c r="VHD77" s="710"/>
      <c r="VHE77" s="710"/>
      <c r="VHF77" s="710"/>
      <c r="VHG77" s="710"/>
      <c r="VHH77" s="710"/>
      <c r="VHI77" s="710"/>
      <c r="VHJ77" s="710"/>
      <c r="VHK77" s="710"/>
      <c r="VHL77" s="710"/>
      <c r="VHM77" s="710"/>
      <c r="VHN77" s="710"/>
      <c r="VHO77" s="710"/>
      <c r="VHP77" s="710"/>
      <c r="VHQ77" s="710"/>
      <c r="VHR77" s="710"/>
      <c r="VHS77" s="710"/>
      <c r="VHT77" s="710"/>
      <c r="VHU77" s="710"/>
      <c r="VHV77" s="710"/>
      <c r="VHW77" s="710"/>
      <c r="VHX77" s="710"/>
      <c r="VHY77" s="710"/>
      <c r="VHZ77" s="710"/>
      <c r="VIA77" s="710"/>
      <c r="VIB77" s="710"/>
      <c r="VIC77" s="710"/>
      <c r="VID77" s="710"/>
      <c r="VIE77" s="710"/>
      <c r="VIF77" s="710"/>
      <c r="VIG77" s="710"/>
      <c r="VIH77" s="710"/>
      <c r="VII77" s="710"/>
      <c r="VIJ77" s="710"/>
      <c r="VIK77" s="710"/>
      <c r="VIL77" s="710"/>
      <c r="VIM77" s="710"/>
      <c r="VIN77" s="710"/>
      <c r="VIO77" s="710"/>
      <c r="VIP77" s="710"/>
      <c r="VIQ77" s="710"/>
      <c r="VIR77" s="710"/>
      <c r="VIS77" s="710"/>
      <c r="VIT77" s="710"/>
      <c r="VIU77" s="710"/>
      <c r="VIV77" s="710"/>
      <c r="VIW77" s="710"/>
      <c r="VIX77" s="710"/>
      <c r="VIY77" s="710"/>
      <c r="VIZ77" s="710"/>
      <c r="VJA77" s="710"/>
      <c r="VJB77" s="710"/>
      <c r="VJC77" s="710"/>
      <c r="VJD77" s="710"/>
      <c r="VJE77" s="710"/>
      <c r="VJF77" s="710"/>
      <c r="VJG77" s="710"/>
      <c r="VJH77" s="710"/>
      <c r="VJI77" s="710"/>
      <c r="VJJ77" s="710"/>
      <c r="VJK77" s="710"/>
      <c r="VJL77" s="710"/>
      <c r="VJM77" s="710"/>
      <c r="VJN77" s="710"/>
      <c r="VJO77" s="710"/>
      <c r="VJP77" s="710"/>
      <c r="VJQ77" s="710"/>
      <c r="VJR77" s="710"/>
      <c r="VJS77" s="710"/>
      <c r="VJT77" s="710"/>
      <c r="VJU77" s="710"/>
      <c r="VJV77" s="710"/>
      <c r="VJW77" s="710"/>
      <c r="VJX77" s="710"/>
      <c r="VJY77" s="710"/>
      <c r="VJZ77" s="710"/>
      <c r="VKA77" s="710"/>
      <c r="VKB77" s="710"/>
      <c r="VKC77" s="710"/>
      <c r="VKD77" s="710"/>
      <c r="VKE77" s="710"/>
      <c r="VKF77" s="710"/>
      <c r="VKG77" s="710"/>
      <c r="VKH77" s="710"/>
      <c r="VKI77" s="710"/>
      <c r="VKJ77" s="710"/>
      <c r="VKK77" s="710"/>
      <c r="VKL77" s="710"/>
      <c r="VKM77" s="710"/>
      <c r="VKN77" s="710"/>
      <c r="VKO77" s="710"/>
      <c r="VKP77" s="710"/>
      <c r="VKQ77" s="710"/>
      <c r="VKR77" s="710"/>
      <c r="VKS77" s="710"/>
      <c r="VKT77" s="710"/>
      <c r="VKU77" s="710"/>
      <c r="VKV77" s="710"/>
      <c r="VKW77" s="710"/>
      <c r="VKX77" s="710"/>
      <c r="VKY77" s="710"/>
      <c r="VKZ77" s="710"/>
      <c r="VLA77" s="710"/>
      <c r="VLB77" s="710"/>
      <c r="VLC77" s="710"/>
      <c r="VLD77" s="710"/>
      <c r="VLE77" s="710"/>
      <c r="VLF77" s="710"/>
      <c r="VLG77" s="710"/>
      <c r="VLH77" s="710"/>
      <c r="VLI77" s="710"/>
      <c r="VLJ77" s="710"/>
      <c r="VLK77" s="710"/>
      <c r="VLL77" s="710"/>
      <c r="VLM77" s="710"/>
      <c r="VLN77" s="710"/>
      <c r="VLO77" s="710"/>
      <c r="VLP77" s="710"/>
      <c r="VLQ77" s="710"/>
      <c r="VLR77" s="710"/>
      <c r="VLS77" s="710"/>
      <c r="VLT77" s="710"/>
      <c r="VLU77" s="710"/>
      <c r="VLV77" s="710"/>
      <c r="VLW77" s="710"/>
      <c r="VLX77" s="710"/>
      <c r="VLY77" s="710"/>
      <c r="VLZ77" s="710"/>
      <c r="VMA77" s="710"/>
      <c r="VMB77" s="710"/>
      <c r="VMC77" s="710"/>
      <c r="VMD77" s="710"/>
      <c r="VME77" s="710"/>
      <c r="VMF77" s="710"/>
      <c r="VMG77" s="710"/>
      <c r="VMH77" s="710"/>
      <c r="VMI77" s="710"/>
      <c r="VMJ77" s="710"/>
      <c r="VMK77" s="710"/>
      <c r="VML77" s="710"/>
      <c r="VMM77" s="710"/>
      <c r="VMN77" s="710"/>
      <c r="VMO77" s="710"/>
      <c r="VMP77" s="710"/>
      <c r="VMQ77" s="710"/>
      <c r="VMR77" s="710"/>
      <c r="VMS77" s="710"/>
      <c r="VMT77" s="710"/>
      <c r="VMU77" s="710"/>
      <c r="VMV77" s="710"/>
      <c r="VMW77" s="710"/>
      <c r="VMX77" s="710"/>
      <c r="VMY77" s="710"/>
      <c r="VMZ77" s="710"/>
      <c r="VNA77" s="710"/>
      <c r="VNB77" s="710"/>
      <c r="VNC77" s="710"/>
      <c r="VND77" s="710"/>
      <c r="VNE77" s="710"/>
      <c r="VNF77" s="710"/>
      <c r="VNG77" s="710"/>
      <c r="VNH77" s="710"/>
      <c r="VNI77" s="710"/>
      <c r="VNJ77" s="710"/>
      <c r="VNK77" s="710"/>
      <c r="VNL77" s="710"/>
      <c r="VNM77" s="710"/>
      <c r="VNN77" s="710"/>
      <c r="VNO77" s="710"/>
      <c r="VNP77" s="710"/>
      <c r="VNQ77" s="710"/>
      <c r="VNR77" s="710"/>
      <c r="VNS77" s="710"/>
      <c r="VNT77" s="710"/>
      <c r="VNU77" s="710"/>
      <c r="VNV77" s="710"/>
      <c r="VNW77" s="710"/>
      <c r="VNX77" s="710"/>
      <c r="VNY77" s="710"/>
      <c r="VNZ77" s="710"/>
      <c r="VOA77" s="710"/>
      <c r="VOB77" s="710"/>
      <c r="VOC77" s="710"/>
      <c r="VOD77" s="710"/>
      <c r="VOE77" s="710"/>
      <c r="VOF77" s="710"/>
      <c r="VOG77" s="710"/>
      <c r="VOH77" s="710"/>
      <c r="VOI77" s="710"/>
      <c r="VOJ77" s="710"/>
      <c r="VOK77" s="710"/>
      <c r="VOL77" s="710"/>
      <c r="VOM77" s="710"/>
      <c r="VON77" s="710"/>
      <c r="VOO77" s="710"/>
      <c r="VOP77" s="710"/>
      <c r="VOQ77" s="710"/>
      <c r="VOR77" s="710"/>
      <c r="VOS77" s="710"/>
      <c r="VOT77" s="710"/>
      <c r="VOU77" s="710"/>
      <c r="VOV77" s="710"/>
      <c r="VOW77" s="710"/>
      <c r="VOX77" s="710"/>
      <c r="VOY77" s="710"/>
      <c r="VOZ77" s="710"/>
      <c r="VPA77" s="710"/>
      <c r="VPB77" s="710"/>
      <c r="VPC77" s="710"/>
      <c r="VPD77" s="710"/>
      <c r="VPE77" s="710"/>
      <c r="VPF77" s="710"/>
      <c r="VPG77" s="710"/>
      <c r="VPH77" s="710"/>
      <c r="VPI77" s="710"/>
      <c r="VPJ77" s="710"/>
      <c r="VPK77" s="710"/>
      <c r="VPL77" s="710"/>
      <c r="VPM77" s="710"/>
      <c r="VPN77" s="710"/>
      <c r="VPO77" s="710"/>
      <c r="VPP77" s="710"/>
      <c r="VPQ77" s="710"/>
      <c r="VPR77" s="710"/>
      <c r="VPS77" s="710"/>
      <c r="VPT77" s="710"/>
      <c r="VPU77" s="710"/>
      <c r="VPV77" s="710"/>
      <c r="VPW77" s="710"/>
      <c r="VPX77" s="710"/>
      <c r="VPY77" s="710"/>
      <c r="VPZ77" s="710"/>
      <c r="VQA77" s="710"/>
      <c r="VQB77" s="710"/>
      <c r="VQC77" s="710"/>
      <c r="VQD77" s="710"/>
      <c r="VQE77" s="710"/>
      <c r="VQF77" s="710"/>
      <c r="VQG77" s="710"/>
      <c r="VQH77" s="710"/>
      <c r="VQI77" s="710"/>
      <c r="VQJ77" s="710"/>
      <c r="VQK77" s="710"/>
      <c r="VQL77" s="710"/>
      <c r="VQM77" s="710"/>
      <c r="VQN77" s="710"/>
      <c r="VQO77" s="710"/>
      <c r="VQP77" s="710"/>
      <c r="VQQ77" s="710"/>
      <c r="VQR77" s="710"/>
      <c r="VQS77" s="710"/>
      <c r="VQT77" s="710"/>
      <c r="VQU77" s="710"/>
      <c r="VQV77" s="710"/>
      <c r="VQW77" s="710"/>
      <c r="VQX77" s="710"/>
      <c r="VQY77" s="710"/>
      <c r="VQZ77" s="710"/>
      <c r="VRA77" s="710"/>
      <c r="VRB77" s="710"/>
      <c r="VRC77" s="710"/>
      <c r="VRD77" s="710"/>
      <c r="VRE77" s="710"/>
      <c r="VRF77" s="710"/>
      <c r="VRG77" s="710"/>
      <c r="VRH77" s="710"/>
      <c r="VRI77" s="710"/>
      <c r="VRJ77" s="710"/>
      <c r="VRK77" s="710"/>
      <c r="VRL77" s="710"/>
      <c r="VRM77" s="710"/>
      <c r="VRN77" s="710"/>
      <c r="VRO77" s="710"/>
      <c r="VRP77" s="710"/>
      <c r="VRQ77" s="710"/>
      <c r="VRR77" s="710"/>
      <c r="VRS77" s="710"/>
      <c r="VRT77" s="710"/>
      <c r="VRU77" s="710"/>
      <c r="VRV77" s="710"/>
      <c r="VRW77" s="710"/>
      <c r="VRX77" s="710"/>
      <c r="VRY77" s="710"/>
      <c r="VRZ77" s="710"/>
      <c r="VSA77" s="710"/>
      <c r="VSB77" s="710"/>
      <c r="VSC77" s="710"/>
      <c r="VSD77" s="710"/>
      <c r="VSE77" s="710"/>
      <c r="VSF77" s="710"/>
      <c r="VSG77" s="710"/>
      <c r="VSH77" s="710"/>
      <c r="VSI77" s="710"/>
      <c r="VSJ77" s="710"/>
      <c r="VSK77" s="710"/>
      <c r="VSL77" s="710"/>
      <c r="VSM77" s="710"/>
      <c r="VSN77" s="710"/>
      <c r="VSO77" s="710"/>
      <c r="VSP77" s="710"/>
      <c r="VSQ77" s="710"/>
      <c r="VSR77" s="710"/>
      <c r="VSS77" s="710"/>
      <c r="VST77" s="710"/>
      <c r="VSU77" s="710"/>
      <c r="VSV77" s="710"/>
      <c r="VSW77" s="710"/>
      <c r="VSX77" s="710"/>
      <c r="VSY77" s="710"/>
      <c r="VSZ77" s="710"/>
      <c r="VTA77" s="710"/>
      <c r="VTB77" s="710"/>
      <c r="VTC77" s="710"/>
      <c r="VTD77" s="710"/>
      <c r="VTE77" s="710"/>
      <c r="VTF77" s="710"/>
      <c r="VTG77" s="710"/>
      <c r="VTH77" s="710"/>
      <c r="VTI77" s="710"/>
      <c r="VTJ77" s="710"/>
      <c r="VTK77" s="710"/>
      <c r="VTL77" s="710"/>
      <c r="VTM77" s="710"/>
      <c r="VTN77" s="710"/>
      <c r="VTO77" s="710"/>
      <c r="VTP77" s="710"/>
      <c r="VTQ77" s="710"/>
      <c r="VTR77" s="710"/>
      <c r="VTS77" s="710"/>
      <c r="VTT77" s="710"/>
      <c r="VTU77" s="710"/>
      <c r="VTV77" s="710"/>
      <c r="VTW77" s="710"/>
      <c r="VTX77" s="710"/>
      <c r="VTY77" s="710"/>
      <c r="VTZ77" s="710"/>
      <c r="VUA77" s="710"/>
      <c r="VUB77" s="710"/>
      <c r="VUC77" s="710"/>
      <c r="VUD77" s="710"/>
      <c r="VUE77" s="710"/>
      <c r="VUF77" s="710"/>
      <c r="VUG77" s="710"/>
      <c r="VUH77" s="710"/>
      <c r="VUI77" s="710"/>
      <c r="VUJ77" s="710"/>
      <c r="VUK77" s="710"/>
      <c r="VUL77" s="710"/>
      <c r="VUM77" s="710"/>
      <c r="VUN77" s="710"/>
      <c r="VUO77" s="710"/>
      <c r="VUP77" s="710"/>
      <c r="VUQ77" s="710"/>
      <c r="VUR77" s="710"/>
      <c r="VUS77" s="710"/>
      <c r="VUT77" s="710"/>
      <c r="VUU77" s="710"/>
      <c r="VUV77" s="710"/>
      <c r="VUW77" s="710"/>
      <c r="VUX77" s="710"/>
      <c r="VUY77" s="710"/>
      <c r="VUZ77" s="710"/>
      <c r="VVA77" s="710"/>
      <c r="VVB77" s="710"/>
      <c r="VVC77" s="710"/>
      <c r="VVD77" s="710"/>
      <c r="VVE77" s="710"/>
      <c r="VVF77" s="710"/>
      <c r="VVG77" s="710"/>
      <c r="VVH77" s="710"/>
      <c r="VVI77" s="710"/>
      <c r="VVJ77" s="710"/>
      <c r="VVK77" s="710"/>
      <c r="VVL77" s="710"/>
      <c r="VVM77" s="710"/>
      <c r="VVN77" s="710"/>
      <c r="VVO77" s="710"/>
      <c r="VVP77" s="710"/>
      <c r="VVQ77" s="710"/>
      <c r="VVR77" s="710"/>
      <c r="VVS77" s="710"/>
      <c r="VVT77" s="710"/>
      <c r="VVU77" s="710"/>
      <c r="VVV77" s="710"/>
      <c r="VVW77" s="710"/>
      <c r="VVX77" s="710"/>
      <c r="VVY77" s="710"/>
      <c r="VVZ77" s="710"/>
      <c r="VWA77" s="710"/>
      <c r="VWB77" s="710"/>
      <c r="VWC77" s="710"/>
      <c r="VWD77" s="710"/>
      <c r="VWE77" s="710"/>
      <c r="VWF77" s="710"/>
      <c r="VWG77" s="710"/>
      <c r="VWH77" s="710"/>
      <c r="VWI77" s="710"/>
      <c r="VWJ77" s="710"/>
      <c r="VWK77" s="710"/>
      <c r="VWL77" s="710"/>
      <c r="VWM77" s="710"/>
      <c r="VWN77" s="710"/>
      <c r="VWO77" s="710"/>
      <c r="VWP77" s="710"/>
      <c r="VWQ77" s="710"/>
      <c r="VWR77" s="710"/>
      <c r="VWS77" s="710"/>
      <c r="VWT77" s="710"/>
      <c r="VWU77" s="710"/>
      <c r="VWV77" s="710"/>
      <c r="VWW77" s="710"/>
      <c r="VWX77" s="710"/>
      <c r="VWY77" s="710"/>
      <c r="VWZ77" s="710"/>
      <c r="VXA77" s="710"/>
      <c r="VXB77" s="710"/>
      <c r="VXC77" s="710"/>
      <c r="VXD77" s="710"/>
      <c r="VXE77" s="710"/>
      <c r="VXF77" s="710"/>
      <c r="VXG77" s="710"/>
      <c r="VXH77" s="710"/>
      <c r="VXI77" s="710"/>
      <c r="VXJ77" s="710"/>
      <c r="VXK77" s="710"/>
      <c r="VXL77" s="710"/>
      <c r="VXM77" s="710"/>
      <c r="VXN77" s="710"/>
      <c r="VXO77" s="710"/>
      <c r="VXP77" s="710"/>
      <c r="VXQ77" s="710"/>
      <c r="VXR77" s="710"/>
      <c r="VXS77" s="710"/>
      <c r="VXT77" s="710"/>
      <c r="VXU77" s="710"/>
      <c r="VXV77" s="710"/>
      <c r="VXW77" s="710"/>
      <c r="VXX77" s="710"/>
      <c r="VXY77" s="710"/>
      <c r="VXZ77" s="710"/>
      <c r="VYA77" s="710"/>
      <c r="VYB77" s="710"/>
      <c r="VYC77" s="710"/>
      <c r="VYD77" s="710"/>
      <c r="VYE77" s="710"/>
      <c r="VYF77" s="710"/>
      <c r="VYG77" s="710"/>
      <c r="VYH77" s="710"/>
      <c r="VYI77" s="710"/>
      <c r="VYJ77" s="710"/>
      <c r="VYK77" s="710"/>
      <c r="VYL77" s="710"/>
      <c r="VYM77" s="710"/>
      <c r="VYN77" s="710"/>
      <c r="VYO77" s="710"/>
      <c r="VYP77" s="710"/>
      <c r="VYQ77" s="710"/>
      <c r="VYR77" s="710"/>
      <c r="VYS77" s="710"/>
      <c r="VYT77" s="710"/>
      <c r="VYU77" s="710"/>
      <c r="VYV77" s="710"/>
      <c r="VYW77" s="710"/>
      <c r="VYX77" s="710"/>
      <c r="VYY77" s="710"/>
      <c r="VYZ77" s="710"/>
      <c r="VZA77" s="710"/>
      <c r="VZB77" s="710"/>
      <c r="VZC77" s="710"/>
      <c r="VZD77" s="710"/>
      <c r="VZE77" s="710"/>
      <c r="VZF77" s="710"/>
      <c r="VZG77" s="710"/>
      <c r="VZH77" s="710"/>
      <c r="VZI77" s="710"/>
      <c r="VZJ77" s="710"/>
      <c r="VZK77" s="710"/>
      <c r="VZL77" s="710"/>
      <c r="VZM77" s="710"/>
      <c r="VZN77" s="710"/>
      <c r="VZO77" s="710"/>
      <c r="VZP77" s="710"/>
      <c r="VZQ77" s="710"/>
      <c r="VZR77" s="710"/>
      <c r="VZS77" s="710"/>
      <c r="VZT77" s="710"/>
      <c r="VZU77" s="710"/>
      <c r="VZV77" s="710"/>
      <c r="VZW77" s="710"/>
      <c r="VZX77" s="710"/>
      <c r="VZY77" s="710"/>
      <c r="VZZ77" s="710"/>
      <c r="WAA77" s="710"/>
      <c r="WAB77" s="710"/>
      <c r="WAC77" s="710"/>
      <c r="WAD77" s="710"/>
      <c r="WAE77" s="710"/>
      <c r="WAF77" s="710"/>
      <c r="WAG77" s="710"/>
      <c r="WAH77" s="710"/>
      <c r="WAI77" s="710"/>
      <c r="WAJ77" s="710"/>
      <c r="WAK77" s="710"/>
      <c r="WAL77" s="710"/>
      <c r="WAM77" s="710"/>
      <c r="WAN77" s="710"/>
      <c r="WAO77" s="710"/>
      <c r="WAP77" s="710"/>
      <c r="WAQ77" s="710"/>
      <c r="WAR77" s="710"/>
      <c r="WAS77" s="710"/>
      <c r="WAT77" s="710"/>
      <c r="WAU77" s="710"/>
      <c r="WAV77" s="710"/>
      <c r="WAW77" s="710"/>
      <c r="WAX77" s="710"/>
      <c r="WAY77" s="710"/>
      <c r="WAZ77" s="710"/>
      <c r="WBA77" s="710"/>
      <c r="WBB77" s="710"/>
      <c r="WBC77" s="710"/>
      <c r="WBD77" s="710"/>
      <c r="WBE77" s="710"/>
      <c r="WBF77" s="710"/>
      <c r="WBG77" s="710"/>
      <c r="WBH77" s="710"/>
      <c r="WBI77" s="710"/>
      <c r="WBJ77" s="710"/>
      <c r="WBK77" s="710"/>
      <c r="WBL77" s="710"/>
      <c r="WBM77" s="710"/>
      <c r="WBN77" s="710"/>
      <c r="WBO77" s="710"/>
      <c r="WBP77" s="710"/>
      <c r="WBQ77" s="710"/>
      <c r="WBR77" s="710"/>
      <c r="WBS77" s="710"/>
      <c r="WBT77" s="710"/>
      <c r="WBU77" s="710"/>
      <c r="WBV77" s="710"/>
      <c r="WBW77" s="710"/>
      <c r="WBX77" s="710"/>
      <c r="WBY77" s="710"/>
      <c r="WBZ77" s="710"/>
      <c r="WCA77" s="710"/>
      <c r="WCB77" s="710"/>
      <c r="WCC77" s="710"/>
      <c r="WCD77" s="710"/>
      <c r="WCE77" s="710"/>
      <c r="WCF77" s="710"/>
      <c r="WCG77" s="710"/>
      <c r="WCH77" s="710"/>
      <c r="WCI77" s="710"/>
      <c r="WCJ77" s="710"/>
      <c r="WCK77" s="710"/>
      <c r="WCL77" s="710"/>
      <c r="WCM77" s="710"/>
      <c r="WCN77" s="710"/>
      <c r="WCO77" s="710"/>
      <c r="WCP77" s="710"/>
      <c r="WCQ77" s="710"/>
      <c r="WCR77" s="710"/>
      <c r="WCS77" s="710"/>
      <c r="WCT77" s="710"/>
      <c r="WCU77" s="710"/>
      <c r="WCV77" s="710"/>
      <c r="WCW77" s="710"/>
      <c r="WCX77" s="710"/>
      <c r="WCY77" s="710"/>
      <c r="WCZ77" s="710"/>
      <c r="WDA77" s="710"/>
      <c r="WDB77" s="710"/>
      <c r="WDC77" s="710"/>
      <c r="WDD77" s="710"/>
      <c r="WDE77" s="710"/>
      <c r="WDF77" s="710"/>
      <c r="WDG77" s="710"/>
      <c r="WDH77" s="710"/>
      <c r="WDI77" s="710"/>
      <c r="WDJ77" s="710"/>
      <c r="WDK77" s="710"/>
      <c r="WDL77" s="710"/>
      <c r="WDM77" s="710"/>
      <c r="WDN77" s="710"/>
      <c r="WDO77" s="710"/>
      <c r="WDP77" s="710"/>
      <c r="WDQ77" s="710"/>
      <c r="WDR77" s="710"/>
      <c r="WDS77" s="710"/>
      <c r="WDT77" s="710"/>
      <c r="WDU77" s="710"/>
      <c r="WDV77" s="710"/>
      <c r="WDW77" s="710"/>
      <c r="WDX77" s="710"/>
      <c r="WDY77" s="710"/>
      <c r="WDZ77" s="710"/>
      <c r="WEA77" s="710"/>
      <c r="WEB77" s="710"/>
      <c r="WEC77" s="710"/>
      <c r="WED77" s="710"/>
      <c r="WEE77" s="710"/>
      <c r="WEF77" s="710"/>
      <c r="WEG77" s="710"/>
      <c r="WEH77" s="710"/>
      <c r="WEI77" s="710"/>
      <c r="WEJ77" s="710"/>
      <c r="WEK77" s="710"/>
      <c r="WEL77" s="710"/>
      <c r="WEM77" s="710"/>
      <c r="WEN77" s="710"/>
      <c r="WEO77" s="710"/>
      <c r="WEP77" s="710"/>
      <c r="WEQ77" s="710"/>
      <c r="WER77" s="710"/>
      <c r="WES77" s="710"/>
      <c r="WET77" s="710"/>
      <c r="WEU77" s="710"/>
      <c r="WEV77" s="710"/>
      <c r="WEW77" s="710"/>
      <c r="WEX77" s="710"/>
      <c r="WEY77" s="710"/>
      <c r="WEZ77" s="710"/>
      <c r="WFA77" s="710"/>
      <c r="WFB77" s="710"/>
      <c r="WFC77" s="710"/>
      <c r="WFD77" s="710"/>
      <c r="WFE77" s="710"/>
      <c r="WFF77" s="710"/>
      <c r="WFG77" s="710"/>
      <c r="WFH77" s="710"/>
      <c r="WFI77" s="710"/>
      <c r="WFJ77" s="710"/>
      <c r="WFK77" s="710"/>
      <c r="WFL77" s="710"/>
      <c r="WFM77" s="710"/>
      <c r="WFN77" s="710"/>
      <c r="WFO77" s="710"/>
      <c r="WFP77" s="710"/>
      <c r="WFQ77" s="710"/>
      <c r="WFR77" s="710"/>
      <c r="WFS77" s="710"/>
      <c r="WFT77" s="710"/>
      <c r="WFU77" s="710"/>
      <c r="WFV77" s="710"/>
      <c r="WFW77" s="710"/>
      <c r="WFX77" s="710"/>
      <c r="WFY77" s="710"/>
      <c r="WFZ77" s="710"/>
      <c r="WGA77" s="710"/>
      <c r="WGB77" s="710"/>
      <c r="WGC77" s="710"/>
      <c r="WGD77" s="710"/>
      <c r="WGE77" s="710"/>
      <c r="WGF77" s="710"/>
      <c r="WGG77" s="710"/>
      <c r="WGH77" s="710"/>
      <c r="WGI77" s="710"/>
      <c r="WGJ77" s="710"/>
      <c r="WGK77" s="710"/>
      <c r="WGL77" s="710"/>
      <c r="WGM77" s="710"/>
      <c r="WGN77" s="710"/>
      <c r="WGO77" s="710"/>
      <c r="WGP77" s="710"/>
      <c r="WGQ77" s="710"/>
      <c r="WGR77" s="710"/>
      <c r="WGS77" s="710"/>
      <c r="WGT77" s="710"/>
      <c r="WGU77" s="710"/>
      <c r="WGV77" s="710"/>
      <c r="WGW77" s="710"/>
      <c r="WGX77" s="710"/>
      <c r="WGY77" s="710"/>
      <c r="WGZ77" s="710"/>
      <c r="WHA77" s="710"/>
      <c r="WHB77" s="710"/>
      <c r="WHC77" s="710"/>
      <c r="WHD77" s="710"/>
      <c r="WHE77" s="710"/>
      <c r="WHF77" s="710"/>
      <c r="WHG77" s="710"/>
      <c r="WHH77" s="710"/>
      <c r="WHI77" s="710"/>
      <c r="WHJ77" s="710"/>
      <c r="WHK77" s="710"/>
      <c r="WHL77" s="710"/>
      <c r="WHM77" s="710"/>
      <c r="WHN77" s="710"/>
      <c r="WHO77" s="710"/>
      <c r="WHP77" s="710"/>
      <c r="WHQ77" s="710"/>
      <c r="WHR77" s="710"/>
      <c r="WHS77" s="710"/>
      <c r="WHT77" s="710"/>
      <c r="WHU77" s="710"/>
      <c r="WHV77" s="710"/>
      <c r="WHW77" s="710"/>
      <c r="WHX77" s="710"/>
      <c r="WHY77" s="710"/>
      <c r="WHZ77" s="710"/>
      <c r="WIA77" s="710"/>
      <c r="WIB77" s="710"/>
      <c r="WIC77" s="710"/>
      <c r="WID77" s="710"/>
      <c r="WIE77" s="710"/>
      <c r="WIF77" s="710"/>
      <c r="WIG77" s="710"/>
      <c r="WIH77" s="710"/>
      <c r="WII77" s="710"/>
      <c r="WIJ77" s="710"/>
      <c r="WIK77" s="710"/>
      <c r="WIL77" s="710"/>
      <c r="WIM77" s="710"/>
      <c r="WIN77" s="710"/>
      <c r="WIO77" s="710"/>
      <c r="WIP77" s="710"/>
      <c r="WIQ77" s="710"/>
      <c r="WIR77" s="710"/>
      <c r="WIS77" s="710"/>
      <c r="WIT77" s="710"/>
      <c r="WIU77" s="710"/>
      <c r="WIV77" s="710"/>
      <c r="WIW77" s="710"/>
      <c r="WIX77" s="710"/>
      <c r="WIY77" s="710"/>
      <c r="WIZ77" s="710"/>
      <c r="WJA77" s="710"/>
      <c r="WJB77" s="710"/>
      <c r="WJC77" s="710"/>
      <c r="WJD77" s="710"/>
      <c r="WJE77" s="710"/>
      <c r="WJF77" s="710"/>
      <c r="WJG77" s="710"/>
      <c r="WJH77" s="710"/>
      <c r="WJI77" s="710"/>
      <c r="WJJ77" s="710"/>
      <c r="WJK77" s="710"/>
      <c r="WJL77" s="710"/>
      <c r="WJM77" s="710"/>
      <c r="WJN77" s="710"/>
      <c r="WJO77" s="710"/>
      <c r="WJP77" s="710"/>
      <c r="WJQ77" s="710"/>
      <c r="WJR77" s="710"/>
      <c r="WJS77" s="710"/>
      <c r="WJT77" s="710"/>
      <c r="WJU77" s="710"/>
      <c r="WJV77" s="710"/>
      <c r="WJW77" s="710"/>
      <c r="WJX77" s="710"/>
      <c r="WJY77" s="710"/>
      <c r="WJZ77" s="710"/>
      <c r="WKA77" s="710"/>
      <c r="WKB77" s="710"/>
      <c r="WKC77" s="710"/>
      <c r="WKD77" s="710"/>
      <c r="WKE77" s="710"/>
      <c r="WKF77" s="710"/>
      <c r="WKG77" s="710"/>
      <c r="WKH77" s="710"/>
      <c r="WKI77" s="710"/>
      <c r="WKJ77" s="710"/>
      <c r="WKK77" s="710"/>
      <c r="WKL77" s="710"/>
      <c r="WKM77" s="710"/>
      <c r="WKN77" s="710"/>
      <c r="WKO77" s="710"/>
      <c r="WKP77" s="710"/>
      <c r="WKQ77" s="710"/>
      <c r="WKR77" s="710"/>
      <c r="WKS77" s="710"/>
      <c r="WKT77" s="710"/>
      <c r="WKU77" s="710"/>
      <c r="WKV77" s="710"/>
      <c r="WKW77" s="710"/>
      <c r="WKX77" s="710"/>
      <c r="WKY77" s="710"/>
      <c r="WKZ77" s="710"/>
      <c r="WLA77" s="710"/>
      <c r="WLB77" s="710"/>
      <c r="WLC77" s="710"/>
      <c r="WLD77" s="710"/>
      <c r="WLE77" s="710"/>
      <c r="WLF77" s="710"/>
      <c r="WLG77" s="710"/>
      <c r="WLH77" s="710"/>
      <c r="WLI77" s="710"/>
      <c r="WLJ77" s="710"/>
      <c r="WLK77" s="710"/>
      <c r="WLL77" s="710"/>
      <c r="WLM77" s="710"/>
      <c r="WLN77" s="710"/>
      <c r="WLO77" s="710"/>
      <c r="WLP77" s="710"/>
      <c r="WLQ77" s="710"/>
      <c r="WLR77" s="710"/>
      <c r="WLS77" s="710"/>
      <c r="WLT77" s="710"/>
      <c r="WLU77" s="710"/>
      <c r="WLV77" s="710"/>
      <c r="WLW77" s="710"/>
      <c r="WLX77" s="710"/>
      <c r="WLY77" s="710"/>
      <c r="WLZ77" s="710"/>
      <c r="WMA77" s="710"/>
      <c r="WMB77" s="710"/>
      <c r="WMC77" s="710"/>
      <c r="WMD77" s="710"/>
      <c r="WME77" s="710"/>
      <c r="WMF77" s="710"/>
      <c r="WMG77" s="710"/>
      <c r="WMH77" s="710"/>
      <c r="WMI77" s="710"/>
      <c r="WMJ77" s="710"/>
      <c r="WMK77" s="710"/>
      <c r="WML77" s="710"/>
      <c r="WMM77" s="710"/>
      <c r="WMN77" s="710"/>
      <c r="WMO77" s="710"/>
      <c r="WMP77" s="710"/>
      <c r="WMQ77" s="710"/>
      <c r="WMR77" s="710"/>
      <c r="WMS77" s="710"/>
      <c r="WMT77" s="710"/>
      <c r="WMU77" s="710"/>
      <c r="WMV77" s="710"/>
      <c r="WMW77" s="710"/>
      <c r="WMX77" s="710"/>
      <c r="WMY77" s="710"/>
      <c r="WMZ77" s="710"/>
      <c r="WNA77" s="710"/>
      <c r="WNB77" s="710"/>
      <c r="WNC77" s="710"/>
      <c r="WND77" s="710"/>
      <c r="WNE77" s="710"/>
      <c r="WNF77" s="710"/>
      <c r="WNG77" s="710"/>
      <c r="WNH77" s="710"/>
      <c r="WNI77" s="710"/>
      <c r="WNJ77" s="710"/>
      <c r="WNK77" s="710"/>
      <c r="WNL77" s="710"/>
      <c r="WNM77" s="710"/>
      <c r="WNN77" s="710"/>
      <c r="WNO77" s="710"/>
      <c r="WNP77" s="710"/>
      <c r="WNQ77" s="710"/>
      <c r="WNR77" s="710"/>
      <c r="WNS77" s="710"/>
      <c r="WNT77" s="710"/>
      <c r="WNU77" s="710"/>
      <c r="WNV77" s="710"/>
      <c r="WNW77" s="710"/>
      <c r="WNX77" s="710"/>
      <c r="WNY77" s="710"/>
      <c r="WNZ77" s="710"/>
      <c r="WOA77" s="710"/>
      <c r="WOB77" s="710"/>
      <c r="WOC77" s="710"/>
      <c r="WOD77" s="710"/>
      <c r="WOE77" s="710"/>
      <c r="WOF77" s="710"/>
      <c r="WOG77" s="710"/>
      <c r="WOH77" s="710"/>
      <c r="WOI77" s="710"/>
      <c r="WOJ77" s="710"/>
      <c r="WOK77" s="710"/>
      <c r="WOL77" s="710"/>
      <c r="WOM77" s="710"/>
      <c r="WON77" s="710"/>
      <c r="WOO77" s="710"/>
      <c r="WOP77" s="710"/>
      <c r="WOQ77" s="710"/>
      <c r="WOR77" s="710"/>
      <c r="WOS77" s="710"/>
      <c r="WOT77" s="710"/>
      <c r="WOU77" s="710"/>
      <c r="WOV77" s="710"/>
      <c r="WOW77" s="710"/>
      <c r="WOX77" s="710"/>
      <c r="WOY77" s="710"/>
      <c r="WOZ77" s="710"/>
      <c r="WPA77" s="710"/>
      <c r="WPB77" s="710"/>
      <c r="WPC77" s="710"/>
      <c r="WPD77" s="710"/>
      <c r="WPE77" s="710"/>
      <c r="WPF77" s="710"/>
      <c r="WPG77" s="710"/>
      <c r="WPH77" s="710"/>
      <c r="WPI77" s="710"/>
      <c r="WPJ77" s="710"/>
      <c r="WPK77" s="710"/>
      <c r="WPL77" s="710"/>
      <c r="WPM77" s="710"/>
      <c r="WPN77" s="710"/>
      <c r="WPO77" s="710"/>
      <c r="WPP77" s="710"/>
      <c r="WPQ77" s="710"/>
      <c r="WPR77" s="710"/>
      <c r="WPS77" s="710"/>
      <c r="WPT77" s="710"/>
      <c r="WPU77" s="710"/>
      <c r="WPV77" s="710"/>
      <c r="WPW77" s="710"/>
      <c r="WPX77" s="710"/>
      <c r="WPY77" s="710"/>
      <c r="WPZ77" s="710"/>
      <c r="WQA77" s="710"/>
      <c r="WQB77" s="710"/>
      <c r="WQC77" s="710"/>
      <c r="WQD77" s="710"/>
      <c r="WQE77" s="710"/>
      <c r="WQF77" s="710"/>
      <c r="WQG77" s="710"/>
      <c r="WQH77" s="710"/>
      <c r="WQI77" s="710"/>
      <c r="WQJ77" s="710"/>
      <c r="WQK77" s="710"/>
      <c r="WQL77" s="710"/>
      <c r="WQM77" s="710"/>
      <c r="WQN77" s="710"/>
      <c r="WQO77" s="710"/>
      <c r="WQP77" s="710"/>
      <c r="WQQ77" s="710"/>
      <c r="WQR77" s="710"/>
      <c r="WQS77" s="710"/>
      <c r="WQT77" s="710"/>
      <c r="WQU77" s="710"/>
      <c r="WQV77" s="710"/>
      <c r="WQW77" s="710"/>
      <c r="WQX77" s="710"/>
      <c r="WQY77" s="710"/>
      <c r="WQZ77" s="710"/>
      <c r="WRA77" s="710"/>
      <c r="WRB77" s="710"/>
      <c r="WRC77" s="710"/>
      <c r="WRD77" s="710"/>
      <c r="WRE77" s="710"/>
      <c r="WRF77" s="710"/>
      <c r="WRG77" s="710"/>
      <c r="WRH77" s="710"/>
      <c r="WRI77" s="710"/>
      <c r="WRJ77" s="710"/>
      <c r="WRK77" s="710"/>
      <c r="WRL77" s="710"/>
      <c r="WRM77" s="710"/>
      <c r="WRN77" s="710"/>
      <c r="WRO77" s="710"/>
      <c r="WRP77" s="710"/>
      <c r="WRQ77" s="710"/>
      <c r="WRR77" s="710"/>
      <c r="WRS77" s="710"/>
      <c r="WRT77" s="710"/>
      <c r="WRU77" s="710"/>
      <c r="WRV77" s="710"/>
      <c r="WRW77" s="710"/>
      <c r="WRX77" s="710"/>
      <c r="WRY77" s="710"/>
      <c r="WRZ77" s="710"/>
      <c r="WSA77" s="710"/>
      <c r="WSB77" s="710"/>
      <c r="WSC77" s="710"/>
      <c r="WSD77" s="710"/>
      <c r="WSE77" s="710"/>
      <c r="WSF77" s="710"/>
      <c r="WSG77" s="710"/>
      <c r="WSH77" s="710"/>
      <c r="WSI77" s="710"/>
      <c r="WSJ77" s="710"/>
      <c r="WSK77" s="710"/>
      <c r="WSL77" s="710"/>
      <c r="WSM77" s="710"/>
      <c r="WSN77" s="710"/>
      <c r="WSO77" s="710"/>
      <c r="WSP77" s="710"/>
      <c r="WSQ77" s="710"/>
      <c r="WSR77" s="710"/>
      <c r="WSS77" s="710"/>
      <c r="WST77" s="710"/>
      <c r="WSU77" s="710"/>
      <c r="WSV77" s="710"/>
      <c r="WSW77" s="710"/>
      <c r="WSX77" s="710"/>
      <c r="WSY77" s="710"/>
      <c r="WSZ77" s="710"/>
      <c r="WTA77" s="710"/>
      <c r="WTB77" s="710"/>
      <c r="WTC77" s="710"/>
      <c r="WTD77" s="710"/>
      <c r="WTE77" s="710"/>
      <c r="WTF77" s="710"/>
      <c r="WTG77" s="710"/>
      <c r="WTH77" s="710"/>
      <c r="WTI77" s="710"/>
      <c r="WTJ77" s="710"/>
      <c r="WTK77" s="710"/>
      <c r="WTL77" s="710"/>
      <c r="WTM77" s="710"/>
      <c r="WTN77" s="710"/>
      <c r="WTO77" s="710"/>
      <c r="WTP77" s="710"/>
      <c r="WTQ77" s="710"/>
      <c r="WTR77" s="710"/>
      <c r="WTS77" s="710"/>
      <c r="WTT77" s="710"/>
      <c r="WTU77" s="710"/>
      <c r="WTV77" s="710"/>
      <c r="WTW77" s="710"/>
      <c r="WTX77" s="710"/>
      <c r="WTY77" s="710"/>
      <c r="WTZ77" s="710"/>
      <c r="WUA77" s="710"/>
      <c r="WUB77" s="710"/>
      <c r="WUC77" s="710"/>
      <c r="WUD77" s="710"/>
      <c r="WUE77" s="710"/>
      <c r="WUF77" s="710"/>
      <c r="WUG77" s="710"/>
      <c r="WUH77" s="710"/>
      <c r="WUI77" s="710"/>
      <c r="WUJ77" s="710"/>
      <c r="WUK77" s="710"/>
      <c r="WUL77" s="710"/>
      <c r="WUM77" s="710"/>
      <c r="WUN77" s="710"/>
      <c r="WUO77" s="710"/>
      <c r="WUP77" s="710"/>
      <c r="WUQ77" s="710"/>
      <c r="WUR77" s="710"/>
      <c r="WUS77" s="710"/>
      <c r="WUT77" s="710"/>
      <c r="WUU77" s="710"/>
      <c r="WUV77" s="710"/>
      <c r="WUW77" s="710"/>
      <c r="WUX77" s="710"/>
      <c r="WUY77" s="710"/>
      <c r="WUZ77" s="710"/>
      <c r="WVA77" s="710"/>
      <c r="WVB77" s="710"/>
      <c r="WVC77" s="710"/>
      <c r="WVD77" s="710"/>
      <c r="WVE77" s="710"/>
      <c r="WVF77" s="710"/>
      <c r="WVG77" s="710"/>
      <c r="WVH77" s="710"/>
      <c r="WVI77" s="710"/>
      <c r="WVJ77" s="710"/>
      <c r="WVK77" s="710"/>
      <c r="WVL77" s="710"/>
      <c r="WVM77" s="710"/>
      <c r="WVN77" s="710"/>
      <c r="WVO77" s="710"/>
      <c r="WVP77" s="710"/>
      <c r="WVQ77" s="710"/>
      <c r="WVR77" s="710"/>
      <c r="WVS77" s="710"/>
      <c r="WVT77" s="710"/>
      <c r="WVU77" s="710"/>
      <c r="WVV77" s="710"/>
      <c r="WVW77" s="710"/>
      <c r="WVX77" s="710"/>
      <c r="WVY77" s="710"/>
      <c r="WVZ77" s="710"/>
      <c r="WWA77" s="710"/>
      <c r="WWB77" s="710"/>
      <c r="WWC77" s="710"/>
      <c r="WWD77" s="710"/>
      <c r="WWE77" s="710"/>
      <c r="WWF77" s="710"/>
      <c r="WWG77" s="710"/>
      <c r="WWH77" s="710"/>
      <c r="WWI77" s="710"/>
      <c r="WWJ77" s="710"/>
      <c r="WWK77" s="710"/>
      <c r="WWL77" s="710"/>
      <c r="WWM77" s="710"/>
      <c r="WWN77" s="710"/>
      <c r="WWO77" s="710"/>
      <c r="WWP77" s="710"/>
      <c r="WWQ77" s="710"/>
      <c r="WWR77" s="710"/>
      <c r="WWS77" s="710"/>
      <c r="WWT77" s="710"/>
      <c r="WWU77" s="710"/>
      <c r="WWV77" s="710"/>
      <c r="WWW77" s="710"/>
      <c r="WWX77" s="710"/>
      <c r="WWY77" s="710"/>
      <c r="WWZ77" s="710"/>
      <c r="WXA77" s="710"/>
      <c r="WXB77" s="710"/>
      <c r="WXC77" s="710"/>
      <c r="WXD77" s="710"/>
      <c r="WXE77" s="710"/>
      <c r="WXF77" s="710"/>
      <c r="WXG77" s="710"/>
      <c r="WXH77" s="710"/>
      <c r="WXI77" s="710"/>
      <c r="WXJ77" s="710"/>
      <c r="WXK77" s="710"/>
      <c r="WXL77" s="710"/>
      <c r="WXM77" s="710"/>
      <c r="WXN77" s="710"/>
      <c r="WXO77" s="710"/>
      <c r="WXP77" s="710"/>
      <c r="WXQ77" s="710"/>
      <c r="WXR77" s="710"/>
      <c r="WXS77" s="710"/>
      <c r="WXT77" s="710"/>
      <c r="WXU77" s="710"/>
      <c r="WXV77" s="710"/>
      <c r="WXW77" s="710"/>
      <c r="WXX77" s="710"/>
      <c r="WXY77" s="710"/>
      <c r="WXZ77" s="710"/>
      <c r="WYA77" s="710"/>
      <c r="WYB77" s="710"/>
      <c r="WYC77" s="710"/>
      <c r="WYD77" s="710"/>
      <c r="WYE77" s="710"/>
      <c r="WYF77" s="710"/>
      <c r="WYG77" s="710"/>
      <c r="WYH77" s="710"/>
      <c r="WYI77" s="710"/>
      <c r="WYJ77" s="710"/>
      <c r="WYK77" s="710"/>
      <c r="WYL77" s="710"/>
      <c r="WYM77" s="710"/>
      <c r="WYN77" s="710"/>
      <c r="WYO77" s="710"/>
      <c r="WYP77" s="710"/>
      <c r="WYQ77" s="710"/>
      <c r="WYR77" s="710"/>
      <c r="WYS77" s="710"/>
      <c r="WYT77" s="710"/>
      <c r="WYU77" s="710"/>
      <c r="WYV77" s="710"/>
      <c r="WYW77" s="710"/>
      <c r="WYX77" s="710"/>
      <c r="WYY77" s="710"/>
      <c r="WYZ77" s="710"/>
      <c r="WZA77" s="710"/>
      <c r="WZB77" s="710"/>
      <c r="WZC77" s="710"/>
      <c r="WZD77" s="710"/>
      <c r="WZE77" s="710"/>
      <c r="WZF77" s="710"/>
      <c r="WZG77" s="710"/>
      <c r="WZH77" s="710"/>
      <c r="WZI77" s="710"/>
      <c r="WZJ77" s="710"/>
      <c r="WZK77" s="710"/>
      <c r="WZL77" s="710"/>
      <c r="WZM77" s="710"/>
      <c r="WZN77" s="710"/>
      <c r="WZO77" s="710"/>
      <c r="WZP77" s="710"/>
      <c r="WZQ77" s="710"/>
      <c r="WZR77" s="710"/>
      <c r="WZS77" s="710"/>
      <c r="WZT77" s="710"/>
      <c r="WZU77" s="710"/>
      <c r="WZV77" s="710"/>
      <c r="WZW77" s="710"/>
      <c r="WZX77" s="710"/>
      <c r="WZY77" s="710"/>
      <c r="WZZ77" s="710"/>
      <c r="XAA77" s="710"/>
      <c r="XAB77" s="710"/>
      <c r="XAC77" s="710"/>
      <c r="XAD77" s="710"/>
      <c r="XAE77" s="710"/>
      <c r="XAF77" s="710"/>
      <c r="XAG77" s="710"/>
      <c r="XAH77" s="710"/>
      <c r="XAI77" s="710"/>
      <c r="XAJ77" s="710"/>
      <c r="XAK77" s="710"/>
      <c r="XAL77" s="710"/>
      <c r="XAM77" s="710"/>
      <c r="XAN77" s="710"/>
      <c r="XAO77" s="710"/>
      <c r="XAP77" s="710"/>
      <c r="XAQ77" s="710"/>
      <c r="XAR77" s="710"/>
      <c r="XAS77" s="710"/>
      <c r="XAT77" s="710"/>
      <c r="XAU77" s="710"/>
      <c r="XAV77" s="710"/>
      <c r="XAW77" s="710"/>
      <c r="XAX77" s="710"/>
      <c r="XAY77" s="710"/>
      <c r="XAZ77" s="710"/>
      <c r="XBA77" s="710"/>
      <c r="XBB77" s="710"/>
      <c r="XBC77" s="710"/>
      <c r="XBD77" s="710"/>
      <c r="XBE77" s="710"/>
      <c r="XBF77" s="710"/>
      <c r="XBG77" s="710"/>
      <c r="XBH77" s="710"/>
      <c r="XBI77" s="710"/>
      <c r="XBJ77" s="710"/>
      <c r="XBK77" s="710"/>
      <c r="XBL77" s="710"/>
      <c r="XBM77" s="710"/>
      <c r="XBN77" s="710"/>
      <c r="XBO77" s="710"/>
      <c r="XBP77" s="710"/>
      <c r="XBQ77" s="710"/>
      <c r="XBR77" s="710"/>
      <c r="XBS77" s="710"/>
      <c r="XBT77" s="710"/>
      <c r="XBU77" s="710"/>
      <c r="XBV77" s="710"/>
      <c r="XBW77" s="710"/>
      <c r="XBX77" s="710"/>
      <c r="XBY77" s="710"/>
      <c r="XBZ77" s="710"/>
      <c r="XCA77" s="710"/>
      <c r="XCB77" s="710"/>
      <c r="XCC77" s="710"/>
      <c r="XCD77" s="710"/>
      <c r="XCE77" s="710"/>
      <c r="XCF77" s="710"/>
      <c r="XCG77" s="710"/>
      <c r="XCH77" s="710"/>
      <c r="XCI77" s="710"/>
      <c r="XCJ77" s="710"/>
      <c r="XCK77" s="710"/>
      <c r="XCL77" s="710"/>
      <c r="XCM77" s="710"/>
      <c r="XCN77" s="710"/>
      <c r="XCO77" s="710"/>
      <c r="XCP77" s="710"/>
      <c r="XCQ77" s="710"/>
      <c r="XCR77" s="710"/>
      <c r="XCS77" s="710"/>
      <c r="XCT77" s="710"/>
      <c r="XCU77" s="710"/>
      <c r="XCV77" s="710"/>
      <c r="XCW77" s="710"/>
      <c r="XCX77" s="710"/>
      <c r="XCY77" s="710"/>
      <c r="XCZ77" s="710"/>
      <c r="XDA77" s="710"/>
      <c r="XDB77" s="710"/>
      <c r="XDC77" s="710"/>
      <c r="XDD77" s="710"/>
      <c r="XDE77" s="710"/>
      <c r="XDF77" s="710"/>
      <c r="XDG77" s="710"/>
      <c r="XDH77" s="710"/>
      <c r="XDI77" s="710"/>
      <c r="XDJ77" s="710"/>
      <c r="XDK77" s="710"/>
      <c r="XDL77" s="710"/>
      <c r="XDM77" s="710"/>
      <c r="XDN77" s="710"/>
      <c r="XDO77" s="710"/>
      <c r="XDP77" s="710"/>
      <c r="XDQ77" s="710"/>
      <c r="XDR77" s="710"/>
      <c r="XDS77" s="710"/>
      <c r="XDT77" s="710"/>
      <c r="XDU77" s="710"/>
      <c r="XDV77" s="710"/>
      <c r="XDW77" s="710"/>
      <c r="XDX77" s="710"/>
      <c r="XDY77" s="710"/>
      <c r="XDZ77" s="710"/>
      <c r="XEA77" s="710"/>
      <c r="XEB77" s="710"/>
      <c r="XEC77" s="710"/>
      <c r="XED77" s="710"/>
      <c r="XEE77" s="710"/>
      <c r="XEF77" s="710"/>
      <c r="XEG77" s="710"/>
      <c r="XEH77" s="710"/>
      <c r="XEI77" s="710"/>
      <c r="XEJ77" s="710"/>
      <c r="XEK77" s="710"/>
      <c r="XEL77" s="710"/>
      <c r="XEM77" s="710"/>
      <c r="XEN77" s="710"/>
      <c r="XEO77" s="710"/>
      <c r="XEP77" s="710"/>
      <c r="XEQ77" s="710"/>
      <c r="XER77" s="710"/>
      <c r="XES77" s="710"/>
      <c r="XET77" s="710"/>
      <c r="XEU77" s="710"/>
      <c r="XEV77" s="710"/>
      <c r="XEW77" s="710"/>
      <c r="XEX77" s="710"/>
      <c r="XEY77" s="710"/>
      <c r="XEZ77" s="710"/>
      <c r="XFA77" s="710"/>
      <c r="XFB77" s="710"/>
      <c r="XFC77" s="710"/>
      <c r="XFD77" s="710"/>
    </row>
    <row r="78" spans="1:16384" customFormat="1" x14ac:dyDescent="0.35">
      <c r="A78" s="601"/>
      <c r="B78" s="601"/>
      <c r="C78" s="601"/>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row>
    <row r="79" spans="1:16384" s="159" customFormat="1" ht="13.5" x14ac:dyDescent="0.2">
      <c r="A79" s="587">
        <v>4</v>
      </c>
      <c r="B79" s="282" t="s">
        <v>149</v>
      </c>
      <c r="C79" s="588"/>
      <c r="D79" s="604"/>
      <c r="E79" s="601"/>
      <c r="F79" s="601"/>
      <c r="G79" s="601"/>
      <c r="H79" s="601"/>
      <c r="I79" s="714"/>
      <c r="J79" s="714"/>
      <c r="K79" s="714"/>
      <c r="L79" s="714"/>
      <c r="M79" s="714"/>
      <c r="N79" s="714"/>
      <c r="O79" s="714"/>
      <c r="P79" s="714"/>
      <c r="Q79" s="714"/>
      <c r="R79" s="714"/>
      <c r="S79" s="714"/>
      <c r="T79" s="714"/>
      <c r="U79" s="714"/>
      <c r="V79" s="714"/>
      <c r="W79" s="714"/>
      <c r="X79" s="714"/>
      <c r="Y79" s="714"/>
      <c r="Z79" s="714"/>
      <c r="AA79" s="714"/>
      <c r="AB79" s="714"/>
      <c r="AC79" s="714"/>
      <c r="AD79" s="714"/>
      <c r="AE79" s="714"/>
      <c r="AF79" s="714"/>
      <c r="AG79" s="714"/>
      <c r="AH79" s="714"/>
      <c r="AI79" s="714"/>
      <c r="AJ79" s="714"/>
      <c r="AK79" s="714"/>
      <c r="AL79" s="714"/>
      <c r="AM79" s="714"/>
      <c r="AN79" s="714"/>
      <c r="AO79" s="710"/>
      <c r="AP79" s="710"/>
      <c r="AQ79" s="710"/>
      <c r="AR79" s="710"/>
      <c r="AS79" s="710"/>
      <c r="AT79" s="710"/>
      <c r="AU79" s="710"/>
      <c r="AV79" s="710"/>
      <c r="AW79" s="710"/>
      <c r="AX79" s="710"/>
      <c r="AY79" s="710"/>
      <c r="AZ79" s="710"/>
      <c r="BA79" s="710"/>
      <c r="BB79" s="710"/>
      <c r="BC79" s="710"/>
      <c r="BD79" s="710"/>
      <c r="BE79" s="710"/>
      <c r="BF79" s="710"/>
      <c r="BG79" s="710"/>
      <c r="BH79" s="710"/>
      <c r="BI79" s="710"/>
      <c r="BJ79" s="710"/>
      <c r="BK79" s="710"/>
      <c r="BL79" s="710"/>
      <c r="BM79" s="710"/>
      <c r="BN79" s="710"/>
      <c r="BO79" s="710"/>
      <c r="BP79" s="710"/>
      <c r="BQ79" s="710"/>
      <c r="BR79" s="710"/>
      <c r="BS79" s="710"/>
      <c r="BT79" s="710"/>
      <c r="BU79" s="710"/>
      <c r="BV79" s="710"/>
      <c r="BW79" s="710"/>
      <c r="BX79" s="710"/>
      <c r="BY79" s="710"/>
      <c r="BZ79" s="710"/>
      <c r="CA79" s="710"/>
      <c r="CB79" s="710"/>
      <c r="CC79" s="710"/>
      <c r="CD79" s="710"/>
      <c r="CE79" s="710"/>
      <c r="CF79" s="710"/>
      <c r="CG79" s="710"/>
      <c r="CH79" s="710"/>
      <c r="CI79" s="710"/>
      <c r="CJ79" s="710"/>
      <c r="CK79" s="710"/>
      <c r="CL79" s="710"/>
      <c r="CM79" s="710"/>
      <c r="CN79" s="710"/>
      <c r="CO79" s="710"/>
      <c r="CP79" s="710"/>
      <c r="CQ79" s="710"/>
      <c r="CR79" s="710"/>
      <c r="CS79" s="710"/>
      <c r="CT79" s="710"/>
      <c r="CU79" s="710"/>
      <c r="CV79" s="710"/>
      <c r="CW79" s="710"/>
      <c r="CX79" s="710"/>
      <c r="CY79" s="710"/>
      <c r="CZ79" s="710"/>
      <c r="DA79" s="710"/>
      <c r="DB79" s="710"/>
      <c r="DC79" s="710"/>
      <c r="DD79" s="710"/>
      <c r="DE79" s="710"/>
      <c r="DF79" s="710"/>
      <c r="DG79" s="710"/>
      <c r="DH79" s="710"/>
      <c r="DI79" s="710"/>
      <c r="DJ79" s="710"/>
      <c r="DK79" s="710"/>
      <c r="DL79" s="710"/>
      <c r="DM79" s="710"/>
      <c r="DN79" s="710"/>
      <c r="DO79" s="710"/>
      <c r="DP79" s="710"/>
      <c r="DQ79" s="710"/>
      <c r="DR79" s="710"/>
      <c r="DS79" s="710"/>
      <c r="DT79" s="710"/>
      <c r="DU79" s="710"/>
      <c r="DV79" s="710"/>
      <c r="DW79" s="710"/>
      <c r="DX79" s="710"/>
      <c r="DY79" s="710"/>
      <c r="DZ79" s="710"/>
      <c r="EA79" s="710"/>
      <c r="EB79" s="710"/>
      <c r="EC79" s="710"/>
      <c r="ED79" s="710"/>
      <c r="EE79" s="710"/>
      <c r="EF79" s="710"/>
      <c r="EG79" s="710"/>
      <c r="EH79" s="710"/>
      <c r="EI79" s="710"/>
      <c r="EJ79" s="710"/>
      <c r="EK79" s="710"/>
      <c r="EL79" s="710"/>
      <c r="EM79" s="710"/>
      <c r="EN79" s="710"/>
      <c r="EO79" s="710"/>
      <c r="EP79" s="710"/>
      <c r="EQ79" s="710"/>
      <c r="ER79" s="710"/>
      <c r="ES79" s="710"/>
      <c r="ET79" s="710"/>
      <c r="EU79" s="710"/>
      <c r="EV79" s="710"/>
      <c r="EW79" s="710"/>
      <c r="EX79" s="710"/>
      <c r="EY79" s="710"/>
      <c r="EZ79" s="710"/>
      <c r="FA79" s="710"/>
      <c r="FB79" s="710"/>
      <c r="FC79" s="710"/>
      <c r="FD79" s="710"/>
      <c r="FE79" s="710"/>
      <c r="FF79" s="710"/>
      <c r="FG79" s="710"/>
      <c r="FH79" s="710"/>
      <c r="FI79" s="710"/>
      <c r="FJ79" s="710"/>
      <c r="FK79" s="710"/>
      <c r="FL79" s="710"/>
      <c r="FM79" s="710"/>
      <c r="FN79" s="710"/>
      <c r="FO79" s="710"/>
      <c r="FP79" s="710"/>
      <c r="FQ79" s="710"/>
      <c r="FR79" s="710"/>
      <c r="FS79" s="710"/>
      <c r="FT79" s="710"/>
      <c r="FU79" s="710"/>
      <c r="FV79" s="710"/>
      <c r="FW79" s="710"/>
      <c r="FX79" s="710"/>
      <c r="FY79" s="710"/>
      <c r="FZ79" s="710"/>
      <c r="GA79" s="710"/>
      <c r="GB79" s="710"/>
      <c r="GC79" s="710"/>
      <c r="GD79" s="710"/>
      <c r="GE79" s="710"/>
      <c r="GF79" s="710"/>
      <c r="GG79" s="710"/>
      <c r="GH79" s="710"/>
      <c r="GI79" s="710"/>
      <c r="GJ79" s="710"/>
      <c r="GK79" s="710"/>
      <c r="GL79" s="710"/>
      <c r="GM79" s="710"/>
      <c r="GN79" s="710"/>
      <c r="GO79" s="710"/>
      <c r="GP79" s="710"/>
      <c r="GQ79" s="710"/>
      <c r="GR79" s="710"/>
      <c r="GS79" s="710"/>
      <c r="GT79" s="710"/>
      <c r="GU79" s="710"/>
      <c r="GV79" s="710"/>
      <c r="GW79" s="710"/>
      <c r="GX79" s="710"/>
      <c r="GY79" s="710"/>
      <c r="GZ79" s="710"/>
      <c r="HA79" s="710"/>
      <c r="HB79" s="710"/>
      <c r="HC79" s="710"/>
      <c r="HD79" s="710"/>
      <c r="HE79" s="710"/>
      <c r="HF79" s="710"/>
      <c r="HG79" s="710"/>
      <c r="HH79" s="710"/>
      <c r="HI79" s="710"/>
      <c r="HJ79" s="710"/>
      <c r="HK79" s="710"/>
      <c r="HL79" s="710"/>
      <c r="HM79" s="710"/>
      <c r="HN79" s="710"/>
      <c r="HO79" s="710"/>
      <c r="HP79" s="710"/>
      <c r="HQ79" s="710"/>
      <c r="HR79" s="710"/>
      <c r="HS79" s="710"/>
      <c r="HT79" s="710"/>
      <c r="HU79" s="710"/>
      <c r="HV79" s="710"/>
      <c r="HW79" s="710"/>
      <c r="HX79" s="710"/>
      <c r="HY79" s="710"/>
      <c r="HZ79" s="710"/>
      <c r="IA79" s="710"/>
      <c r="IB79" s="710"/>
      <c r="IC79" s="710"/>
      <c r="ID79" s="710"/>
      <c r="IE79" s="710"/>
      <c r="IF79" s="710"/>
      <c r="IG79" s="710"/>
      <c r="IH79" s="710"/>
      <c r="II79" s="710"/>
      <c r="IJ79" s="710"/>
      <c r="IK79" s="710"/>
      <c r="IL79" s="710"/>
      <c r="IM79" s="710"/>
      <c r="IN79" s="710"/>
      <c r="IO79" s="710"/>
      <c r="IP79" s="710"/>
      <c r="IQ79" s="710"/>
      <c r="IR79" s="710"/>
      <c r="IS79" s="710"/>
      <c r="IT79" s="710"/>
      <c r="IU79" s="710"/>
      <c r="IV79" s="710"/>
      <c r="IW79" s="710"/>
      <c r="IX79" s="710"/>
      <c r="IY79" s="710"/>
      <c r="IZ79" s="710"/>
      <c r="JA79" s="710"/>
      <c r="JB79" s="710"/>
      <c r="JC79" s="710"/>
      <c r="JD79" s="710"/>
      <c r="JE79" s="710"/>
      <c r="JF79" s="710"/>
      <c r="JG79" s="710"/>
      <c r="JH79" s="710"/>
      <c r="JI79" s="710"/>
      <c r="JJ79" s="710"/>
      <c r="JK79" s="710"/>
      <c r="JL79" s="710"/>
      <c r="JM79" s="710"/>
      <c r="JN79" s="710"/>
      <c r="JO79" s="710"/>
      <c r="JP79" s="710"/>
      <c r="JQ79" s="710"/>
      <c r="JR79" s="710"/>
      <c r="JS79" s="710"/>
      <c r="JT79" s="710"/>
      <c r="JU79" s="710"/>
      <c r="JV79" s="710"/>
      <c r="JW79" s="710"/>
      <c r="JX79" s="710"/>
      <c r="JY79" s="710"/>
      <c r="JZ79" s="710"/>
      <c r="KA79" s="710"/>
      <c r="KB79" s="710"/>
      <c r="KC79" s="710"/>
      <c r="KD79" s="710"/>
      <c r="KE79" s="710"/>
      <c r="KF79" s="710"/>
      <c r="KG79" s="710"/>
      <c r="KH79" s="710"/>
      <c r="KI79" s="710"/>
      <c r="KJ79" s="710"/>
      <c r="KK79" s="710"/>
      <c r="KL79" s="710"/>
      <c r="KM79" s="710"/>
      <c r="KN79" s="710"/>
      <c r="KO79" s="710"/>
      <c r="KP79" s="710"/>
      <c r="KQ79" s="710"/>
      <c r="KR79" s="710"/>
      <c r="KS79" s="710"/>
      <c r="KT79" s="710"/>
      <c r="KU79" s="710"/>
      <c r="KV79" s="710"/>
      <c r="KW79" s="710"/>
      <c r="KX79" s="710"/>
      <c r="KY79" s="710"/>
      <c r="KZ79" s="710"/>
      <c r="LA79" s="710"/>
      <c r="LB79" s="710"/>
      <c r="LC79" s="710"/>
      <c r="LD79" s="710"/>
      <c r="LE79" s="710"/>
      <c r="LF79" s="710"/>
      <c r="LG79" s="710"/>
      <c r="LH79" s="710"/>
      <c r="LI79" s="710"/>
      <c r="LJ79" s="710"/>
      <c r="LK79" s="710"/>
      <c r="LL79" s="710"/>
      <c r="LM79" s="710"/>
      <c r="LN79" s="710"/>
      <c r="LO79" s="710"/>
      <c r="LP79" s="710"/>
      <c r="LQ79" s="710"/>
      <c r="LR79" s="710"/>
      <c r="LS79" s="710"/>
      <c r="LT79" s="710"/>
      <c r="LU79" s="710"/>
      <c r="LV79" s="710"/>
      <c r="LW79" s="710"/>
      <c r="LX79" s="710"/>
      <c r="LY79" s="710"/>
      <c r="LZ79" s="710"/>
      <c r="MA79" s="710"/>
      <c r="MB79" s="710"/>
      <c r="MC79" s="710"/>
      <c r="MD79" s="710"/>
      <c r="ME79" s="710"/>
      <c r="MF79" s="710"/>
      <c r="MG79" s="710"/>
      <c r="MH79" s="710"/>
      <c r="MI79" s="710"/>
      <c r="MJ79" s="710"/>
      <c r="MK79" s="710"/>
      <c r="ML79" s="710"/>
      <c r="MM79" s="710"/>
      <c r="MN79" s="710"/>
      <c r="MO79" s="710"/>
      <c r="MP79" s="710"/>
      <c r="MQ79" s="710"/>
      <c r="MR79" s="710"/>
      <c r="MS79" s="710"/>
      <c r="MT79" s="710"/>
      <c r="MU79" s="710"/>
      <c r="MV79" s="710"/>
      <c r="MW79" s="710"/>
      <c r="MX79" s="710"/>
      <c r="MY79" s="710"/>
      <c r="MZ79" s="710"/>
      <c r="NA79" s="710"/>
      <c r="NB79" s="710"/>
      <c r="NC79" s="710"/>
      <c r="ND79" s="710"/>
      <c r="NE79" s="710"/>
      <c r="NF79" s="710"/>
      <c r="NG79" s="710"/>
      <c r="NH79" s="710"/>
      <c r="NI79" s="710"/>
      <c r="NJ79" s="710"/>
      <c r="NK79" s="710"/>
      <c r="NL79" s="710"/>
      <c r="NM79" s="710"/>
      <c r="NN79" s="710"/>
      <c r="NO79" s="710"/>
      <c r="NP79" s="710"/>
      <c r="NQ79" s="710"/>
      <c r="NR79" s="710"/>
      <c r="NS79" s="710"/>
      <c r="NT79" s="710"/>
      <c r="NU79" s="710"/>
      <c r="NV79" s="710"/>
      <c r="NW79" s="710"/>
      <c r="NX79" s="710"/>
      <c r="NY79" s="710"/>
      <c r="NZ79" s="710"/>
      <c r="OA79" s="710"/>
      <c r="OB79" s="710"/>
      <c r="OC79" s="710"/>
      <c r="OD79" s="710"/>
      <c r="OE79" s="710"/>
      <c r="OF79" s="710"/>
      <c r="OG79" s="710"/>
      <c r="OH79" s="710"/>
      <c r="OI79" s="710"/>
      <c r="OJ79" s="710"/>
      <c r="OK79" s="710"/>
      <c r="OL79" s="710"/>
      <c r="OM79" s="710"/>
      <c r="ON79" s="710"/>
      <c r="OO79" s="710"/>
      <c r="OP79" s="710"/>
      <c r="OQ79" s="710"/>
      <c r="OR79" s="710"/>
      <c r="OS79" s="710"/>
      <c r="OT79" s="710"/>
      <c r="OU79" s="710"/>
      <c r="OV79" s="710"/>
      <c r="OW79" s="710"/>
      <c r="OX79" s="710"/>
      <c r="OY79" s="710"/>
      <c r="OZ79" s="710"/>
      <c r="PA79" s="710"/>
      <c r="PB79" s="710"/>
      <c r="PC79" s="710"/>
      <c r="PD79" s="710"/>
      <c r="PE79" s="710"/>
      <c r="PF79" s="710"/>
      <c r="PG79" s="710"/>
      <c r="PH79" s="710"/>
      <c r="PI79" s="710"/>
      <c r="PJ79" s="710"/>
      <c r="PK79" s="710"/>
      <c r="PL79" s="710"/>
      <c r="PM79" s="710"/>
      <c r="PN79" s="710"/>
      <c r="PO79" s="710"/>
      <c r="PP79" s="710"/>
      <c r="PQ79" s="710"/>
      <c r="PR79" s="710"/>
      <c r="PS79" s="710"/>
      <c r="PT79" s="710"/>
      <c r="PU79" s="710"/>
      <c r="PV79" s="710"/>
      <c r="PW79" s="710"/>
      <c r="PX79" s="710"/>
      <c r="PY79" s="710"/>
      <c r="PZ79" s="710"/>
      <c r="QA79" s="710"/>
      <c r="QB79" s="710"/>
      <c r="QC79" s="710"/>
      <c r="QD79" s="710"/>
      <c r="QE79" s="710"/>
      <c r="QF79" s="710"/>
      <c r="QG79" s="710"/>
      <c r="QH79" s="710"/>
      <c r="QI79" s="710"/>
      <c r="QJ79" s="710"/>
      <c r="QK79" s="710"/>
      <c r="QL79" s="710"/>
      <c r="QM79" s="710"/>
      <c r="QN79" s="710"/>
      <c r="QO79" s="710"/>
      <c r="QP79" s="710"/>
      <c r="QQ79" s="710"/>
      <c r="QR79" s="710"/>
      <c r="QS79" s="710"/>
      <c r="QT79" s="710"/>
      <c r="QU79" s="710"/>
      <c r="QV79" s="710"/>
      <c r="QW79" s="710"/>
      <c r="QX79" s="710"/>
      <c r="QY79" s="710"/>
      <c r="QZ79" s="710"/>
      <c r="RA79" s="710"/>
      <c r="RB79" s="710"/>
      <c r="RC79" s="710"/>
      <c r="RD79" s="710"/>
      <c r="RE79" s="710"/>
      <c r="RF79" s="710"/>
      <c r="RG79" s="710"/>
      <c r="RH79" s="710"/>
      <c r="RI79" s="710"/>
      <c r="RJ79" s="710"/>
      <c r="RK79" s="710"/>
      <c r="RL79" s="710"/>
      <c r="RM79" s="710"/>
      <c r="RN79" s="710"/>
      <c r="RO79" s="710"/>
      <c r="RP79" s="710"/>
      <c r="RQ79" s="710"/>
      <c r="RR79" s="710"/>
      <c r="RS79" s="710"/>
      <c r="RT79" s="710"/>
      <c r="RU79" s="710"/>
      <c r="RV79" s="710"/>
      <c r="RW79" s="710"/>
      <c r="RX79" s="710"/>
      <c r="RY79" s="710"/>
      <c r="RZ79" s="710"/>
      <c r="SA79" s="710"/>
      <c r="SB79" s="710"/>
      <c r="SC79" s="710"/>
      <c r="SD79" s="710"/>
      <c r="SE79" s="710"/>
      <c r="SF79" s="710"/>
      <c r="SG79" s="710"/>
      <c r="SH79" s="710"/>
      <c r="SI79" s="710"/>
      <c r="SJ79" s="710"/>
      <c r="SK79" s="710"/>
      <c r="SL79" s="710"/>
      <c r="SM79" s="710"/>
      <c r="SN79" s="710"/>
      <c r="SO79" s="710"/>
      <c r="SP79" s="710"/>
      <c r="SQ79" s="710"/>
      <c r="SR79" s="710"/>
      <c r="SS79" s="710"/>
      <c r="ST79" s="710"/>
      <c r="SU79" s="710"/>
      <c r="SV79" s="710"/>
      <c r="SW79" s="710"/>
      <c r="SX79" s="710"/>
      <c r="SY79" s="710"/>
      <c r="SZ79" s="710"/>
      <c r="TA79" s="710"/>
      <c r="TB79" s="710"/>
      <c r="TC79" s="710"/>
      <c r="TD79" s="710"/>
      <c r="TE79" s="710"/>
      <c r="TF79" s="710"/>
      <c r="TG79" s="710"/>
      <c r="TH79" s="710"/>
      <c r="TI79" s="710"/>
      <c r="TJ79" s="710"/>
      <c r="TK79" s="710"/>
      <c r="TL79" s="710"/>
      <c r="TM79" s="710"/>
      <c r="TN79" s="710"/>
      <c r="TO79" s="710"/>
      <c r="TP79" s="710"/>
      <c r="TQ79" s="710"/>
      <c r="TR79" s="710"/>
      <c r="TS79" s="710"/>
      <c r="TT79" s="710"/>
      <c r="TU79" s="710"/>
      <c r="TV79" s="710"/>
      <c r="TW79" s="710"/>
      <c r="TX79" s="710"/>
      <c r="TY79" s="710"/>
      <c r="TZ79" s="710"/>
      <c r="UA79" s="710"/>
      <c r="UB79" s="710"/>
      <c r="UC79" s="710"/>
      <c r="UD79" s="710"/>
      <c r="UE79" s="710"/>
      <c r="UF79" s="710"/>
      <c r="UG79" s="710"/>
      <c r="UH79" s="710"/>
      <c r="UI79" s="710"/>
      <c r="UJ79" s="710"/>
      <c r="UK79" s="710"/>
      <c r="UL79" s="710"/>
      <c r="UM79" s="710"/>
      <c r="UN79" s="710"/>
      <c r="UO79" s="710"/>
      <c r="UP79" s="710"/>
      <c r="UQ79" s="710"/>
      <c r="UR79" s="710"/>
      <c r="US79" s="710"/>
      <c r="UT79" s="710"/>
      <c r="UU79" s="710"/>
      <c r="UV79" s="710"/>
      <c r="UW79" s="710"/>
      <c r="UX79" s="710"/>
      <c r="UY79" s="710"/>
      <c r="UZ79" s="710"/>
      <c r="VA79" s="710"/>
      <c r="VB79" s="710"/>
      <c r="VC79" s="710"/>
      <c r="VD79" s="710"/>
      <c r="VE79" s="710"/>
      <c r="VF79" s="710"/>
      <c r="VG79" s="710"/>
      <c r="VH79" s="710"/>
      <c r="VI79" s="710"/>
      <c r="VJ79" s="710"/>
      <c r="VK79" s="710"/>
      <c r="VL79" s="710"/>
      <c r="VM79" s="710"/>
      <c r="VN79" s="710"/>
      <c r="VO79" s="710"/>
      <c r="VP79" s="710"/>
      <c r="VQ79" s="710"/>
      <c r="VR79" s="710"/>
      <c r="VS79" s="710"/>
      <c r="VT79" s="710"/>
      <c r="VU79" s="710"/>
      <c r="VV79" s="710"/>
      <c r="VW79" s="710"/>
      <c r="VX79" s="710"/>
      <c r="VY79" s="710"/>
      <c r="VZ79" s="710"/>
      <c r="WA79" s="710"/>
      <c r="WB79" s="710"/>
      <c r="WC79" s="710"/>
      <c r="WD79" s="710"/>
      <c r="WE79" s="710"/>
      <c r="WF79" s="710"/>
      <c r="WG79" s="710"/>
      <c r="WH79" s="710"/>
      <c r="WI79" s="710"/>
      <c r="WJ79" s="710"/>
      <c r="WK79" s="710"/>
      <c r="WL79" s="710"/>
      <c r="WM79" s="710"/>
      <c r="WN79" s="710"/>
      <c r="WO79" s="710"/>
      <c r="WP79" s="710"/>
      <c r="WQ79" s="710"/>
      <c r="WR79" s="710"/>
      <c r="WS79" s="710"/>
      <c r="WT79" s="710"/>
      <c r="WU79" s="710"/>
      <c r="WV79" s="710"/>
      <c r="WW79" s="710"/>
      <c r="WX79" s="710"/>
      <c r="WY79" s="710"/>
      <c r="WZ79" s="710"/>
      <c r="XA79" s="710"/>
      <c r="XB79" s="710"/>
      <c r="XC79" s="710"/>
      <c r="XD79" s="710"/>
      <c r="XE79" s="710"/>
      <c r="XF79" s="710"/>
      <c r="XG79" s="710"/>
      <c r="XH79" s="710"/>
      <c r="XI79" s="710"/>
      <c r="XJ79" s="710"/>
      <c r="XK79" s="710"/>
      <c r="XL79" s="710"/>
      <c r="XM79" s="710"/>
      <c r="XN79" s="710"/>
      <c r="XO79" s="710"/>
      <c r="XP79" s="710"/>
      <c r="XQ79" s="710"/>
      <c r="XR79" s="710"/>
      <c r="XS79" s="710"/>
      <c r="XT79" s="710"/>
      <c r="XU79" s="710"/>
      <c r="XV79" s="710"/>
      <c r="XW79" s="710"/>
      <c r="XX79" s="710"/>
      <c r="XY79" s="710"/>
      <c r="XZ79" s="710"/>
      <c r="YA79" s="710"/>
      <c r="YB79" s="710"/>
      <c r="YC79" s="710"/>
      <c r="YD79" s="710"/>
      <c r="YE79" s="710"/>
      <c r="YF79" s="710"/>
      <c r="YG79" s="710"/>
      <c r="YH79" s="710"/>
      <c r="YI79" s="710"/>
      <c r="YJ79" s="710"/>
      <c r="YK79" s="710"/>
      <c r="YL79" s="710"/>
      <c r="YM79" s="710"/>
      <c r="YN79" s="710"/>
      <c r="YO79" s="710"/>
      <c r="YP79" s="710"/>
      <c r="YQ79" s="710"/>
      <c r="YR79" s="710"/>
      <c r="YS79" s="710"/>
      <c r="YT79" s="710"/>
      <c r="YU79" s="710"/>
      <c r="YV79" s="710"/>
      <c r="YW79" s="710"/>
      <c r="YX79" s="710"/>
      <c r="YY79" s="710"/>
      <c r="YZ79" s="710"/>
      <c r="ZA79" s="710"/>
      <c r="ZB79" s="710"/>
      <c r="ZC79" s="710"/>
      <c r="ZD79" s="710"/>
      <c r="ZE79" s="710"/>
      <c r="ZF79" s="710"/>
      <c r="ZG79" s="710"/>
      <c r="ZH79" s="710"/>
      <c r="ZI79" s="710"/>
      <c r="ZJ79" s="710"/>
      <c r="ZK79" s="710"/>
      <c r="ZL79" s="710"/>
      <c r="ZM79" s="710"/>
      <c r="ZN79" s="710"/>
      <c r="ZO79" s="710"/>
      <c r="ZP79" s="710"/>
      <c r="ZQ79" s="710"/>
      <c r="ZR79" s="710"/>
      <c r="ZS79" s="710"/>
      <c r="ZT79" s="710"/>
      <c r="ZU79" s="710"/>
      <c r="ZV79" s="710"/>
      <c r="ZW79" s="710"/>
      <c r="ZX79" s="710"/>
      <c r="ZY79" s="710"/>
      <c r="ZZ79" s="710"/>
      <c r="AAA79" s="710"/>
      <c r="AAB79" s="710"/>
      <c r="AAC79" s="710"/>
      <c r="AAD79" s="710"/>
      <c r="AAE79" s="710"/>
      <c r="AAF79" s="710"/>
      <c r="AAG79" s="710"/>
      <c r="AAH79" s="710"/>
      <c r="AAI79" s="710"/>
      <c r="AAJ79" s="710"/>
      <c r="AAK79" s="710"/>
      <c r="AAL79" s="710"/>
      <c r="AAM79" s="710"/>
      <c r="AAN79" s="710"/>
      <c r="AAO79" s="710"/>
      <c r="AAP79" s="710"/>
      <c r="AAQ79" s="710"/>
      <c r="AAR79" s="710"/>
      <c r="AAS79" s="710"/>
      <c r="AAT79" s="710"/>
      <c r="AAU79" s="710"/>
      <c r="AAV79" s="710"/>
      <c r="AAW79" s="710"/>
      <c r="AAX79" s="710"/>
      <c r="AAY79" s="710"/>
      <c r="AAZ79" s="710"/>
      <c r="ABA79" s="710"/>
      <c r="ABB79" s="710"/>
      <c r="ABC79" s="710"/>
      <c r="ABD79" s="710"/>
      <c r="ABE79" s="710"/>
      <c r="ABF79" s="710"/>
      <c r="ABG79" s="710"/>
      <c r="ABH79" s="710"/>
      <c r="ABI79" s="710"/>
      <c r="ABJ79" s="710"/>
      <c r="ABK79" s="710"/>
      <c r="ABL79" s="710"/>
      <c r="ABM79" s="710"/>
      <c r="ABN79" s="710"/>
      <c r="ABO79" s="710"/>
      <c r="ABP79" s="710"/>
      <c r="ABQ79" s="710"/>
      <c r="ABR79" s="710"/>
      <c r="ABS79" s="710"/>
      <c r="ABT79" s="710"/>
      <c r="ABU79" s="710"/>
      <c r="ABV79" s="710"/>
      <c r="ABW79" s="710"/>
      <c r="ABX79" s="710"/>
      <c r="ABY79" s="710"/>
      <c r="ABZ79" s="710"/>
      <c r="ACA79" s="710"/>
      <c r="ACB79" s="710"/>
      <c r="ACC79" s="710"/>
      <c r="ACD79" s="710"/>
      <c r="ACE79" s="710"/>
      <c r="ACF79" s="710"/>
      <c r="ACG79" s="710"/>
      <c r="ACH79" s="710"/>
      <c r="ACI79" s="710"/>
      <c r="ACJ79" s="710"/>
      <c r="ACK79" s="710"/>
      <c r="ACL79" s="710"/>
      <c r="ACM79" s="710"/>
      <c r="ACN79" s="710"/>
      <c r="ACO79" s="710"/>
      <c r="ACP79" s="710"/>
      <c r="ACQ79" s="710"/>
      <c r="ACR79" s="710"/>
      <c r="ACS79" s="710"/>
      <c r="ACT79" s="710"/>
      <c r="ACU79" s="710"/>
      <c r="ACV79" s="710"/>
      <c r="ACW79" s="710"/>
      <c r="ACX79" s="710"/>
      <c r="ACY79" s="710"/>
      <c r="ACZ79" s="710"/>
      <c r="ADA79" s="710"/>
      <c r="ADB79" s="710"/>
      <c r="ADC79" s="710"/>
      <c r="ADD79" s="710"/>
      <c r="ADE79" s="710"/>
      <c r="ADF79" s="710"/>
      <c r="ADG79" s="710"/>
      <c r="ADH79" s="710"/>
      <c r="ADI79" s="710"/>
      <c r="ADJ79" s="710"/>
      <c r="ADK79" s="710"/>
      <c r="ADL79" s="710"/>
      <c r="ADM79" s="710"/>
      <c r="ADN79" s="710"/>
      <c r="ADO79" s="710"/>
      <c r="ADP79" s="710"/>
      <c r="ADQ79" s="710"/>
      <c r="ADR79" s="710"/>
      <c r="ADS79" s="710"/>
      <c r="ADT79" s="710"/>
      <c r="ADU79" s="710"/>
      <c r="ADV79" s="710"/>
      <c r="ADW79" s="710"/>
      <c r="ADX79" s="710"/>
      <c r="ADY79" s="710"/>
      <c r="ADZ79" s="710"/>
      <c r="AEA79" s="710"/>
      <c r="AEB79" s="710"/>
      <c r="AEC79" s="710"/>
      <c r="AED79" s="710"/>
      <c r="AEE79" s="710"/>
      <c r="AEF79" s="710"/>
      <c r="AEG79" s="710"/>
      <c r="AEH79" s="710"/>
      <c r="AEI79" s="710"/>
      <c r="AEJ79" s="710"/>
      <c r="AEK79" s="710"/>
      <c r="AEL79" s="710"/>
      <c r="AEM79" s="710"/>
      <c r="AEN79" s="710"/>
      <c r="AEO79" s="710"/>
      <c r="AEP79" s="710"/>
      <c r="AEQ79" s="710"/>
      <c r="AER79" s="710"/>
      <c r="AES79" s="710"/>
      <c r="AET79" s="710"/>
      <c r="AEU79" s="710"/>
      <c r="AEV79" s="710"/>
      <c r="AEW79" s="710"/>
      <c r="AEX79" s="710"/>
      <c r="AEY79" s="710"/>
      <c r="AEZ79" s="710"/>
      <c r="AFA79" s="710"/>
      <c r="AFB79" s="710"/>
      <c r="AFC79" s="710"/>
      <c r="AFD79" s="710"/>
      <c r="AFE79" s="710"/>
      <c r="AFF79" s="710"/>
      <c r="AFG79" s="710"/>
      <c r="AFH79" s="710"/>
      <c r="AFI79" s="710"/>
      <c r="AFJ79" s="710"/>
      <c r="AFK79" s="710"/>
      <c r="AFL79" s="710"/>
      <c r="AFM79" s="710"/>
      <c r="AFN79" s="710"/>
      <c r="AFO79" s="710"/>
      <c r="AFP79" s="710"/>
      <c r="AFQ79" s="710"/>
      <c r="AFR79" s="710"/>
      <c r="AFS79" s="710"/>
      <c r="AFT79" s="710"/>
      <c r="AFU79" s="710"/>
      <c r="AFV79" s="710"/>
      <c r="AFW79" s="710"/>
      <c r="AFX79" s="710"/>
      <c r="AFY79" s="710"/>
      <c r="AFZ79" s="710"/>
      <c r="AGA79" s="710"/>
      <c r="AGB79" s="710"/>
      <c r="AGC79" s="710"/>
      <c r="AGD79" s="710"/>
      <c r="AGE79" s="710"/>
      <c r="AGF79" s="710"/>
      <c r="AGG79" s="710"/>
      <c r="AGH79" s="710"/>
      <c r="AGI79" s="710"/>
      <c r="AGJ79" s="710"/>
      <c r="AGK79" s="710"/>
      <c r="AGL79" s="710"/>
      <c r="AGM79" s="710"/>
      <c r="AGN79" s="710"/>
      <c r="AGO79" s="710"/>
      <c r="AGP79" s="710"/>
      <c r="AGQ79" s="710"/>
      <c r="AGR79" s="710"/>
      <c r="AGS79" s="710"/>
      <c r="AGT79" s="710"/>
      <c r="AGU79" s="710"/>
      <c r="AGV79" s="710"/>
      <c r="AGW79" s="710"/>
      <c r="AGX79" s="710"/>
      <c r="AGY79" s="710"/>
      <c r="AGZ79" s="710"/>
      <c r="AHA79" s="710"/>
      <c r="AHB79" s="710"/>
      <c r="AHC79" s="710"/>
      <c r="AHD79" s="710"/>
      <c r="AHE79" s="710"/>
      <c r="AHF79" s="710"/>
      <c r="AHG79" s="710"/>
      <c r="AHH79" s="710"/>
      <c r="AHI79" s="710"/>
      <c r="AHJ79" s="710"/>
      <c r="AHK79" s="710"/>
      <c r="AHL79" s="710"/>
      <c r="AHM79" s="710"/>
      <c r="AHN79" s="710"/>
      <c r="AHO79" s="710"/>
      <c r="AHP79" s="710"/>
      <c r="AHQ79" s="710"/>
      <c r="AHR79" s="710"/>
      <c r="AHS79" s="710"/>
      <c r="AHT79" s="710"/>
      <c r="AHU79" s="710"/>
      <c r="AHV79" s="710"/>
      <c r="AHW79" s="710"/>
      <c r="AHX79" s="710"/>
      <c r="AHY79" s="710"/>
      <c r="AHZ79" s="710"/>
      <c r="AIA79" s="710"/>
      <c r="AIB79" s="710"/>
      <c r="AIC79" s="710"/>
      <c r="AID79" s="710"/>
      <c r="AIE79" s="710"/>
      <c r="AIF79" s="710"/>
      <c r="AIG79" s="710"/>
      <c r="AIH79" s="710"/>
      <c r="AII79" s="710"/>
      <c r="AIJ79" s="710"/>
      <c r="AIK79" s="710"/>
      <c r="AIL79" s="710"/>
      <c r="AIM79" s="710"/>
      <c r="AIN79" s="710"/>
      <c r="AIO79" s="710"/>
      <c r="AIP79" s="710"/>
      <c r="AIQ79" s="710"/>
      <c r="AIR79" s="710"/>
      <c r="AIS79" s="710"/>
      <c r="AIT79" s="710"/>
      <c r="AIU79" s="710"/>
      <c r="AIV79" s="710"/>
      <c r="AIW79" s="710"/>
      <c r="AIX79" s="710"/>
      <c r="AIY79" s="710"/>
      <c r="AIZ79" s="710"/>
      <c r="AJA79" s="710"/>
      <c r="AJB79" s="710"/>
      <c r="AJC79" s="710"/>
      <c r="AJD79" s="710"/>
      <c r="AJE79" s="710"/>
      <c r="AJF79" s="710"/>
      <c r="AJG79" s="710"/>
      <c r="AJH79" s="710"/>
      <c r="AJI79" s="710"/>
      <c r="AJJ79" s="710"/>
      <c r="AJK79" s="710"/>
      <c r="AJL79" s="710"/>
      <c r="AJM79" s="710"/>
      <c r="AJN79" s="710"/>
      <c r="AJO79" s="710"/>
      <c r="AJP79" s="710"/>
      <c r="AJQ79" s="710"/>
      <c r="AJR79" s="710"/>
      <c r="AJS79" s="710"/>
      <c r="AJT79" s="710"/>
      <c r="AJU79" s="710"/>
      <c r="AJV79" s="710"/>
      <c r="AJW79" s="710"/>
      <c r="AJX79" s="710"/>
      <c r="AJY79" s="710"/>
      <c r="AJZ79" s="710"/>
      <c r="AKA79" s="710"/>
      <c r="AKB79" s="710"/>
      <c r="AKC79" s="710"/>
      <c r="AKD79" s="710"/>
      <c r="AKE79" s="710"/>
      <c r="AKF79" s="710"/>
      <c r="AKG79" s="710"/>
      <c r="AKH79" s="710"/>
      <c r="AKI79" s="710"/>
      <c r="AKJ79" s="710"/>
      <c r="AKK79" s="710"/>
      <c r="AKL79" s="710"/>
      <c r="AKM79" s="710"/>
      <c r="AKN79" s="710"/>
      <c r="AKO79" s="710"/>
      <c r="AKP79" s="710"/>
      <c r="AKQ79" s="710"/>
      <c r="AKR79" s="710"/>
      <c r="AKS79" s="710"/>
      <c r="AKT79" s="710"/>
      <c r="AKU79" s="710"/>
      <c r="AKV79" s="710"/>
      <c r="AKW79" s="710"/>
      <c r="AKX79" s="710"/>
      <c r="AKY79" s="710"/>
      <c r="AKZ79" s="710"/>
      <c r="ALA79" s="710"/>
      <c r="ALB79" s="710"/>
      <c r="ALC79" s="710"/>
      <c r="ALD79" s="710"/>
      <c r="ALE79" s="710"/>
      <c r="ALF79" s="710"/>
      <c r="ALG79" s="710"/>
      <c r="ALH79" s="710"/>
      <c r="ALI79" s="710"/>
      <c r="ALJ79" s="710"/>
      <c r="ALK79" s="710"/>
      <c r="ALL79" s="710"/>
      <c r="ALM79" s="710"/>
      <c r="ALN79" s="710"/>
      <c r="ALO79" s="710"/>
      <c r="ALP79" s="710"/>
      <c r="ALQ79" s="710"/>
      <c r="ALR79" s="710"/>
      <c r="ALS79" s="710"/>
      <c r="ALT79" s="710"/>
      <c r="ALU79" s="710"/>
      <c r="ALV79" s="710"/>
      <c r="ALW79" s="710"/>
      <c r="ALX79" s="710"/>
      <c r="ALY79" s="710"/>
      <c r="ALZ79" s="710"/>
      <c r="AMA79" s="710"/>
      <c r="AMB79" s="710"/>
      <c r="AMC79" s="710"/>
      <c r="AMD79" s="710"/>
      <c r="AME79" s="710"/>
      <c r="AMF79" s="710"/>
      <c r="AMG79" s="710"/>
      <c r="AMH79" s="710"/>
      <c r="AMI79" s="710"/>
      <c r="AMJ79" s="710"/>
      <c r="AMK79" s="710"/>
      <c r="AML79" s="710"/>
      <c r="AMM79" s="710"/>
      <c r="AMN79" s="710"/>
      <c r="AMO79" s="710"/>
      <c r="AMP79" s="710"/>
      <c r="AMQ79" s="710"/>
      <c r="AMR79" s="710"/>
      <c r="AMS79" s="710"/>
      <c r="AMT79" s="710"/>
      <c r="AMU79" s="710"/>
      <c r="AMV79" s="710"/>
      <c r="AMW79" s="710"/>
      <c r="AMX79" s="710"/>
      <c r="AMY79" s="710"/>
      <c r="AMZ79" s="710"/>
      <c r="ANA79" s="710"/>
      <c r="ANB79" s="710"/>
      <c r="ANC79" s="710"/>
      <c r="AND79" s="710"/>
      <c r="ANE79" s="710"/>
      <c r="ANF79" s="710"/>
      <c r="ANG79" s="710"/>
      <c r="ANH79" s="710"/>
      <c r="ANI79" s="710"/>
      <c r="ANJ79" s="710"/>
      <c r="ANK79" s="710"/>
      <c r="ANL79" s="710"/>
      <c r="ANM79" s="710"/>
      <c r="ANN79" s="710"/>
      <c r="ANO79" s="710"/>
      <c r="ANP79" s="710"/>
      <c r="ANQ79" s="710"/>
      <c r="ANR79" s="710"/>
      <c r="ANS79" s="710"/>
      <c r="ANT79" s="710"/>
      <c r="ANU79" s="710"/>
      <c r="ANV79" s="710"/>
      <c r="ANW79" s="710"/>
      <c r="ANX79" s="710"/>
      <c r="ANY79" s="710"/>
      <c r="ANZ79" s="710"/>
      <c r="AOA79" s="710"/>
      <c r="AOB79" s="710"/>
      <c r="AOC79" s="710"/>
      <c r="AOD79" s="710"/>
      <c r="AOE79" s="710"/>
      <c r="AOF79" s="710"/>
      <c r="AOG79" s="710"/>
      <c r="AOH79" s="710"/>
      <c r="AOI79" s="710"/>
      <c r="AOJ79" s="710"/>
      <c r="AOK79" s="710"/>
      <c r="AOL79" s="710"/>
      <c r="AOM79" s="710"/>
      <c r="AON79" s="710"/>
      <c r="AOO79" s="710"/>
      <c r="AOP79" s="710"/>
      <c r="AOQ79" s="710"/>
      <c r="AOR79" s="710"/>
      <c r="AOS79" s="710"/>
      <c r="AOT79" s="710"/>
      <c r="AOU79" s="710"/>
      <c r="AOV79" s="710"/>
      <c r="AOW79" s="710"/>
      <c r="AOX79" s="710"/>
      <c r="AOY79" s="710"/>
      <c r="AOZ79" s="710"/>
      <c r="APA79" s="710"/>
      <c r="APB79" s="710"/>
      <c r="APC79" s="710"/>
      <c r="APD79" s="710"/>
      <c r="APE79" s="710"/>
      <c r="APF79" s="710"/>
      <c r="APG79" s="710"/>
      <c r="APH79" s="710"/>
      <c r="API79" s="710"/>
      <c r="APJ79" s="710"/>
      <c r="APK79" s="710"/>
      <c r="APL79" s="710"/>
      <c r="APM79" s="710"/>
      <c r="APN79" s="710"/>
      <c r="APO79" s="710"/>
      <c r="APP79" s="710"/>
      <c r="APQ79" s="710"/>
      <c r="APR79" s="710"/>
      <c r="APS79" s="710"/>
      <c r="APT79" s="710"/>
      <c r="APU79" s="710"/>
      <c r="APV79" s="710"/>
      <c r="APW79" s="710"/>
      <c r="APX79" s="710"/>
      <c r="APY79" s="710"/>
      <c r="APZ79" s="710"/>
      <c r="AQA79" s="710"/>
      <c r="AQB79" s="710"/>
      <c r="AQC79" s="710"/>
      <c r="AQD79" s="710"/>
      <c r="AQE79" s="710"/>
      <c r="AQF79" s="710"/>
      <c r="AQG79" s="710"/>
      <c r="AQH79" s="710"/>
      <c r="AQI79" s="710"/>
      <c r="AQJ79" s="710"/>
      <c r="AQK79" s="710"/>
      <c r="AQL79" s="710"/>
      <c r="AQM79" s="710"/>
      <c r="AQN79" s="710"/>
      <c r="AQO79" s="710"/>
      <c r="AQP79" s="710"/>
      <c r="AQQ79" s="710"/>
      <c r="AQR79" s="710"/>
      <c r="AQS79" s="710"/>
      <c r="AQT79" s="710"/>
      <c r="AQU79" s="710"/>
      <c r="AQV79" s="710"/>
      <c r="AQW79" s="710"/>
      <c r="AQX79" s="710"/>
      <c r="AQY79" s="710"/>
      <c r="AQZ79" s="710"/>
      <c r="ARA79" s="710"/>
      <c r="ARB79" s="710"/>
      <c r="ARC79" s="710"/>
      <c r="ARD79" s="710"/>
      <c r="ARE79" s="710"/>
      <c r="ARF79" s="710"/>
      <c r="ARG79" s="710"/>
      <c r="ARH79" s="710"/>
      <c r="ARI79" s="710"/>
      <c r="ARJ79" s="710"/>
      <c r="ARK79" s="710"/>
      <c r="ARL79" s="710"/>
      <c r="ARM79" s="710"/>
      <c r="ARN79" s="710"/>
      <c r="ARO79" s="710"/>
      <c r="ARP79" s="710"/>
      <c r="ARQ79" s="710"/>
      <c r="ARR79" s="710"/>
      <c r="ARS79" s="710"/>
      <c r="ART79" s="710"/>
      <c r="ARU79" s="710"/>
      <c r="ARV79" s="710"/>
      <c r="ARW79" s="710"/>
      <c r="ARX79" s="710"/>
      <c r="ARY79" s="710"/>
      <c r="ARZ79" s="710"/>
      <c r="ASA79" s="710"/>
      <c r="ASB79" s="710"/>
      <c r="ASC79" s="710"/>
      <c r="ASD79" s="710"/>
      <c r="ASE79" s="710"/>
      <c r="ASF79" s="710"/>
      <c r="ASG79" s="710"/>
      <c r="ASH79" s="710"/>
      <c r="ASI79" s="710"/>
      <c r="ASJ79" s="710"/>
      <c r="ASK79" s="710"/>
      <c r="ASL79" s="710"/>
      <c r="ASM79" s="710"/>
      <c r="ASN79" s="710"/>
      <c r="ASO79" s="710"/>
      <c r="ASP79" s="710"/>
      <c r="ASQ79" s="710"/>
      <c r="ASR79" s="710"/>
      <c r="ASS79" s="710"/>
      <c r="AST79" s="710"/>
      <c r="ASU79" s="710"/>
      <c r="ASV79" s="710"/>
      <c r="ASW79" s="710"/>
      <c r="ASX79" s="710"/>
      <c r="ASY79" s="710"/>
      <c r="ASZ79" s="710"/>
      <c r="ATA79" s="710"/>
      <c r="ATB79" s="710"/>
      <c r="ATC79" s="710"/>
      <c r="ATD79" s="710"/>
      <c r="ATE79" s="710"/>
      <c r="ATF79" s="710"/>
      <c r="ATG79" s="710"/>
      <c r="ATH79" s="710"/>
      <c r="ATI79" s="710"/>
      <c r="ATJ79" s="710"/>
      <c r="ATK79" s="710"/>
      <c r="ATL79" s="710"/>
      <c r="ATM79" s="710"/>
      <c r="ATN79" s="710"/>
      <c r="ATO79" s="710"/>
      <c r="ATP79" s="710"/>
      <c r="ATQ79" s="710"/>
      <c r="ATR79" s="710"/>
      <c r="ATS79" s="710"/>
      <c r="ATT79" s="710"/>
      <c r="ATU79" s="710"/>
      <c r="ATV79" s="710"/>
      <c r="ATW79" s="710"/>
      <c r="ATX79" s="710"/>
      <c r="ATY79" s="710"/>
      <c r="ATZ79" s="710"/>
      <c r="AUA79" s="710"/>
      <c r="AUB79" s="710"/>
      <c r="AUC79" s="710"/>
      <c r="AUD79" s="710"/>
      <c r="AUE79" s="710"/>
      <c r="AUF79" s="710"/>
      <c r="AUG79" s="710"/>
      <c r="AUH79" s="710"/>
      <c r="AUI79" s="710"/>
      <c r="AUJ79" s="710"/>
      <c r="AUK79" s="710"/>
      <c r="AUL79" s="710"/>
      <c r="AUM79" s="710"/>
      <c r="AUN79" s="710"/>
      <c r="AUO79" s="710"/>
      <c r="AUP79" s="710"/>
      <c r="AUQ79" s="710"/>
      <c r="AUR79" s="710"/>
      <c r="AUS79" s="710"/>
      <c r="AUT79" s="710"/>
      <c r="AUU79" s="710"/>
      <c r="AUV79" s="710"/>
      <c r="AUW79" s="710"/>
      <c r="AUX79" s="710"/>
      <c r="AUY79" s="710"/>
      <c r="AUZ79" s="710"/>
      <c r="AVA79" s="710"/>
      <c r="AVB79" s="710"/>
      <c r="AVC79" s="710"/>
      <c r="AVD79" s="710"/>
      <c r="AVE79" s="710"/>
      <c r="AVF79" s="710"/>
      <c r="AVG79" s="710"/>
      <c r="AVH79" s="710"/>
      <c r="AVI79" s="710"/>
      <c r="AVJ79" s="710"/>
      <c r="AVK79" s="710"/>
      <c r="AVL79" s="710"/>
      <c r="AVM79" s="710"/>
      <c r="AVN79" s="710"/>
      <c r="AVO79" s="710"/>
      <c r="AVP79" s="710"/>
      <c r="AVQ79" s="710"/>
      <c r="AVR79" s="710"/>
      <c r="AVS79" s="710"/>
      <c r="AVT79" s="710"/>
      <c r="AVU79" s="710"/>
      <c r="AVV79" s="710"/>
      <c r="AVW79" s="710"/>
      <c r="AVX79" s="710"/>
      <c r="AVY79" s="710"/>
      <c r="AVZ79" s="710"/>
      <c r="AWA79" s="710"/>
      <c r="AWB79" s="710"/>
      <c r="AWC79" s="710"/>
      <c r="AWD79" s="710"/>
      <c r="AWE79" s="710"/>
      <c r="AWF79" s="710"/>
      <c r="AWG79" s="710"/>
      <c r="AWH79" s="710"/>
      <c r="AWI79" s="710"/>
      <c r="AWJ79" s="710"/>
      <c r="AWK79" s="710"/>
      <c r="AWL79" s="710"/>
      <c r="AWM79" s="710"/>
      <c r="AWN79" s="710"/>
      <c r="AWO79" s="710"/>
      <c r="AWP79" s="710"/>
      <c r="AWQ79" s="710"/>
      <c r="AWR79" s="710"/>
      <c r="AWS79" s="710"/>
      <c r="AWT79" s="710"/>
      <c r="AWU79" s="710"/>
      <c r="AWV79" s="710"/>
      <c r="AWW79" s="710"/>
      <c r="AWX79" s="710"/>
      <c r="AWY79" s="710"/>
      <c r="AWZ79" s="710"/>
      <c r="AXA79" s="710"/>
      <c r="AXB79" s="710"/>
      <c r="AXC79" s="710"/>
      <c r="AXD79" s="710"/>
      <c r="AXE79" s="710"/>
      <c r="AXF79" s="710"/>
      <c r="AXG79" s="710"/>
      <c r="AXH79" s="710"/>
      <c r="AXI79" s="710"/>
      <c r="AXJ79" s="710"/>
      <c r="AXK79" s="710"/>
      <c r="AXL79" s="710"/>
      <c r="AXM79" s="710"/>
      <c r="AXN79" s="710"/>
      <c r="AXO79" s="710"/>
      <c r="AXP79" s="710"/>
      <c r="AXQ79" s="710"/>
      <c r="AXR79" s="710"/>
      <c r="AXS79" s="710"/>
      <c r="AXT79" s="710"/>
      <c r="AXU79" s="710"/>
      <c r="AXV79" s="710"/>
      <c r="AXW79" s="710"/>
      <c r="AXX79" s="710"/>
      <c r="AXY79" s="710"/>
      <c r="AXZ79" s="710"/>
      <c r="AYA79" s="710"/>
      <c r="AYB79" s="710"/>
      <c r="AYC79" s="710"/>
      <c r="AYD79" s="710"/>
      <c r="AYE79" s="710"/>
      <c r="AYF79" s="710"/>
      <c r="AYG79" s="710"/>
      <c r="AYH79" s="710"/>
      <c r="AYI79" s="710"/>
      <c r="AYJ79" s="710"/>
      <c r="AYK79" s="710"/>
      <c r="AYL79" s="710"/>
      <c r="AYM79" s="710"/>
      <c r="AYN79" s="710"/>
      <c r="AYO79" s="710"/>
      <c r="AYP79" s="710"/>
      <c r="AYQ79" s="710"/>
      <c r="AYR79" s="710"/>
      <c r="AYS79" s="710"/>
      <c r="AYT79" s="710"/>
      <c r="AYU79" s="710"/>
      <c r="AYV79" s="710"/>
      <c r="AYW79" s="710"/>
      <c r="AYX79" s="710"/>
      <c r="AYY79" s="710"/>
      <c r="AYZ79" s="710"/>
      <c r="AZA79" s="710"/>
      <c r="AZB79" s="710"/>
      <c r="AZC79" s="710"/>
      <c r="AZD79" s="710"/>
      <c r="AZE79" s="710"/>
      <c r="AZF79" s="710"/>
      <c r="AZG79" s="710"/>
      <c r="AZH79" s="710"/>
      <c r="AZI79" s="710"/>
      <c r="AZJ79" s="710"/>
      <c r="AZK79" s="710"/>
      <c r="AZL79" s="710"/>
      <c r="AZM79" s="710"/>
      <c r="AZN79" s="710"/>
      <c r="AZO79" s="710"/>
      <c r="AZP79" s="710"/>
      <c r="AZQ79" s="710"/>
      <c r="AZR79" s="710"/>
      <c r="AZS79" s="710"/>
      <c r="AZT79" s="710"/>
      <c r="AZU79" s="710"/>
      <c r="AZV79" s="710"/>
      <c r="AZW79" s="710"/>
      <c r="AZX79" s="710"/>
      <c r="AZY79" s="710"/>
      <c r="AZZ79" s="710"/>
      <c r="BAA79" s="710"/>
      <c r="BAB79" s="710"/>
      <c r="BAC79" s="710"/>
      <c r="BAD79" s="710"/>
      <c r="BAE79" s="710"/>
      <c r="BAF79" s="710"/>
      <c r="BAG79" s="710"/>
      <c r="BAH79" s="710"/>
      <c r="BAI79" s="710"/>
      <c r="BAJ79" s="710"/>
      <c r="BAK79" s="710"/>
      <c r="BAL79" s="710"/>
      <c r="BAM79" s="710"/>
      <c r="BAN79" s="710"/>
      <c r="BAO79" s="710"/>
      <c r="BAP79" s="710"/>
      <c r="BAQ79" s="710"/>
      <c r="BAR79" s="710"/>
      <c r="BAS79" s="710"/>
      <c r="BAT79" s="710"/>
      <c r="BAU79" s="710"/>
      <c r="BAV79" s="710"/>
      <c r="BAW79" s="710"/>
      <c r="BAX79" s="710"/>
      <c r="BAY79" s="710"/>
      <c r="BAZ79" s="710"/>
      <c r="BBA79" s="710"/>
      <c r="BBB79" s="710"/>
      <c r="BBC79" s="710"/>
      <c r="BBD79" s="710"/>
      <c r="BBE79" s="710"/>
      <c r="BBF79" s="710"/>
      <c r="BBG79" s="710"/>
      <c r="BBH79" s="710"/>
      <c r="BBI79" s="710"/>
      <c r="BBJ79" s="710"/>
      <c r="BBK79" s="710"/>
      <c r="BBL79" s="710"/>
      <c r="BBM79" s="710"/>
      <c r="BBN79" s="710"/>
      <c r="BBO79" s="710"/>
      <c r="BBP79" s="710"/>
      <c r="BBQ79" s="710"/>
      <c r="BBR79" s="710"/>
      <c r="BBS79" s="710"/>
      <c r="BBT79" s="710"/>
      <c r="BBU79" s="710"/>
      <c r="BBV79" s="710"/>
      <c r="BBW79" s="710"/>
      <c r="BBX79" s="710"/>
      <c r="BBY79" s="710"/>
      <c r="BBZ79" s="710"/>
      <c r="BCA79" s="710"/>
      <c r="BCB79" s="710"/>
      <c r="BCC79" s="710"/>
      <c r="BCD79" s="710"/>
      <c r="BCE79" s="710"/>
      <c r="BCF79" s="710"/>
      <c r="BCG79" s="710"/>
      <c r="BCH79" s="710"/>
      <c r="BCI79" s="710"/>
      <c r="BCJ79" s="710"/>
      <c r="BCK79" s="710"/>
      <c r="BCL79" s="710"/>
      <c r="BCM79" s="710"/>
      <c r="BCN79" s="710"/>
      <c r="BCO79" s="710"/>
      <c r="BCP79" s="710"/>
      <c r="BCQ79" s="710"/>
      <c r="BCR79" s="710"/>
      <c r="BCS79" s="710"/>
      <c r="BCT79" s="710"/>
      <c r="BCU79" s="710"/>
      <c r="BCV79" s="710"/>
      <c r="BCW79" s="710"/>
      <c r="BCX79" s="710"/>
      <c r="BCY79" s="710"/>
      <c r="BCZ79" s="710"/>
      <c r="BDA79" s="710"/>
      <c r="BDB79" s="710"/>
      <c r="BDC79" s="710"/>
      <c r="BDD79" s="710"/>
      <c r="BDE79" s="710"/>
      <c r="BDF79" s="710"/>
      <c r="BDG79" s="710"/>
      <c r="BDH79" s="710"/>
      <c r="BDI79" s="710"/>
      <c r="BDJ79" s="710"/>
      <c r="BDK79" s="710"/>
      <c r="BDL79" s="710"/>
      <c r="BDM79" s="710"/>
      <c r="BDN79" s="710"/>
      <c r="BDO79" s="710"/>
      <c r="BDP79" s="710"/>
      <c r="BDQ79" s="710"/>
      <c r="BDR79" s="710"/>
      <c r="BDS79" s="710"/>
      <c r="BDT79" s="710"/>
      <c r="BDU79" s="710"/>
      <c r="BDV79" s="710"/>
      <c r="BDW79" s="710"/>
      <c r="BDX79" s="710"/>
      <c r="BDY79" s="710"/>
      <c r="BDZ79" s="710"/>
      <c r="BEA79" s="710"/>
      <c r="BEB79" s="710"/>
      <c r="BEC79" s="710"/>
      <c r="BED79" s="710"/>
      <c r="BEE79" s="710"/>
      <c r="BEF79" s="710"/>
      <c r="BEG79" s="710"/>
      <c r="BEH79" s="710"/>
      <c r="BEI79" s="710"/>
      <c r="BEJ79" s="710"/>
      <c r="BEK79" s="710"/>
      <c r="BEL79" s="710"/>
      <c r="BEM79" s="710"/>
      <c r="BEN79" s="710"/>
      <c r="BEO79" s="710"/>
      <c r="BEP79" s="710"/>
      <c r="BEQ79" s="710"/>
      <c r="BER79" s="710"/>
      <c r="BES79" s="710"/>
      <c r="BET79" s="710"/>
      <c r="BEU79" s="710"/>
      <c r="BEV79" s="710"/>
      <c r="BEW79" s="710"/>
      <c r="BEX79" s="710"/>
      <c r="BEY79" s="710"/>
      <c r="BEZ79" s="710"/>
      <c r="BFA79" s="710"/>
      <c r="BFB79" s="710"/>
      <c r="BFC79" s="710"/>
      <c r="BFD79" s="710"/>
      <c r="BFE79" s="710"/>
      <c r="BFF79" s="710"/>
      <c r="BFG79" s="710"/>
      <c r="BFH79" s="710"/>
      <c r="BFI79" s="710"/>
      <c r="BFJ79" s="710"/>
      <c r="BFK79" s="710"/>
      <c r="BFL79" s="710"/>
      <c r="BFM79" s="710"/>
      <c r="BFN79" s="710"/>
      <c r="BFO79" s="710"/>
      <c r="BFP79" s="710"/>
      <c r="BFQ79" s="710"/>
      <c r="BFR79" s="710"/>
      <c r="BFS79" s="710"/>
      <c r="BFT79" s="710"/>
      <c r="BFU79" s="710"/>
      <c r="BFV79" s="710"/>
      <c r="BFW79" s="710"/>
      <c r="BFX79" s="710"/>
      <c r="BFY79" s="710"/>
      <c r="BFZ79" s="710"/>
      <c r="BGA79" s="710"/>
      <c r="BGB79" s="710"/>
      <c r="BGC79" s="710"/>
      <c r="BGD79" s="710"/>
      <c r="BGE79" s="710"/>
      <c r="BGF79" s="710"/>
      <c r="BGG79" s="710"/>
      <c r="BGH79" s="710"/>
      <c r="BGI79" s="710"/>
      <c r="BGJ79" s="710"/>
      <c r="BGK79" s="710"/>
      <c r="BGL79" s="710"/>
      <c r="BGM79" s="710"/>
      <c r="BGN79" s="710"/>
      <c r="BGO79" s="710"/>
      <c r="BGP79" s="710"/>
      <c r="BGQ79" s="710"/>
      <c r="BGR79" s="710"/>
      <c r="BGS79" s="710"/>
      <c r="BGT79" s="710"/>
      <c r="BGU79" s="710"/>
      <c r="BGV79" s="710"/>
      <c r="BGW79" s="710"/>
      <c r="BGX79" s="710"/>
      <c r="BGY79" s="710"/>
      <c r="BGZ79" s="710"/>
      <c r="BHA79" s="710"/>
      <c r="BHB79" s="710"/>
      <c r="BHC79" s="710"/>
      <c r="BHD79" s="710"/>
      <c r="BHE79" s="710"/>
      <c r="BHF79" s="710"/>
      <c r="BHG79" s="710"/>
      <c r="BHH79" s="710"/>
      <c r="BHI79" s="710"/>
      <c r="BHJ79" s="710"/>
      <c r="BHK79" s="710"/>
      <c r="BHL79" s="710"/>
      <c r="BHM79" s="710"/>
      <c r="BHN79" s="710"/>
      <c r="BHO79" s="710"/>
      <c r="BHP79" s="710"/>
      <c r="BHQ79" s="710"/>
      <c r="BHR79" s="710"/>
      <c r="BHS79" s="710"/>
      <c r="BHT79" s="710"/>
      <c r="BHU79" s="710"/>
      <c r="BHV79" s="710"/>
      <c r="BHW79" s="710"/>
      <c r="BHX79" s="710"/>
      <c r="BHY79" s="710"/>
      <c r="BHZ79" s="710"/>
      <c r="BIA79" s="710"/>
      <c r="BIB79" s="710"/>
      <c r="BIC79" s="710"/>
      <c r="BID79" s="710"/>
      <c r="BIE79" s="710"/>
      <c r="BIF79" s="710"/>
      <c r="BIG79" s="710"/>
      <c r="BIH79" s="710"/>
      <c r="BII79" s="710"/>
      <c r="BIJ79" s="710"/>
      <c r="BIK79" s="710"/>
      <c r="BIL79" s="710"/>
      <c r="BIM79" s="710"/>
      <c r="BIN79" s="710"/>
      <c r="BIO79" s="710"/>
      <c r="BIP79" s="710"/>
      <c r="BIQ79" s="710"/>
      <c r="BIR79" s="710"/>
      <c r="BIS79" s="710"/>
      <c r="BIT79" s="710"/>
      <c r="BIU79" s="710"/>
      <c r="BIV79" s="710"/>
      <c r="BIW79" s="710"/>
      <c r="BIX79" s="710"/>
      <c r="BIY79" s="710"/>
      <c r="BIZ79" s="710"/>
      <c r="BJA79" s="710"/>
      <c r="BJB79" s="710"/>
      <c r="BJC79" s="710"/>
      <c r="BJD79" s="710"/>
      <c r="BJE79" s="710"/>
      <c r="BJF79" s="710"/>
      <c r="BJG79" s="710"/>
      <c r="BJH79" s="710"/>
      <c r="BJI79" s="710"/>
      <c r="BJJ79" s="710"/>
      <c r="BJK79" s="710"/>
      <c r="BJL79" s="710"/>
      <c r="BJM79" s="710"/>
      <c r="BJN79" s="710"/>
      <c r="BJO79" s="710"/>
      <c r="BJP79" s="710"/>
      <c r="BJQ79" s="710"/>
      <c r="BJR79" s="710"/>
      <c r="BJS79" s="710"/>
      <c r="BJT79" s="710"/>
      <c r="BJU79" s="710"/>
      <c r="BJV79" s="710"/>
      <c r="BJW79" s="710"/>
      <c r="BJX79" s="710"/>
      <c r="BJY79" s="710"/>
      <c r="BJZ79" s="710"/>
      <c r="BKA79" s="710"/>
      <c r="BKB79" s="710"/>
      <c r="BKC79" s="710"/>
      <c r="BKD79" s="710"/>
      <c r="BKE79" s="710"/>
      <c r="BKF79" s="710"/>
      <c r="BKG79" s="710"/>
      <c r="BKH79" s="710"/>
      <c r="BKI79" s="710"/>
      <c r="BKJ79" s="710"/>
      <c r="BKK79" s="710"/>
      <c r="BKL79" s="710"/>
      <c r="BKM79" s="710"/>
      <c r="BKN79" s="710"/>
      <c r="BKO79" s="710"/>
      <c r="BKP79" s="710"/>
      <c r="BKQ79" s="710"/>
      <c r="BKR79" s="710"/>
      <c r="BKS79" s="710"/>
      <c r="BKT79" s="710"/>
      <c r="BKU79" s="710"/>
      <c r="BKV79" s="710"/>
      <c r="BKW79" s="710"/>
      <c r="BKX79" s="710"/>
      <c r="BKY79" s="710"/>
      <c r="BKZ79" s="710"/>
      <c r="BLA79" s="710"/>
      <c r="BLB79" s="710"/>
      <c r="BLC79" s="710"/>
      <c r="BLD79" s="710"/>
      <c r="BLE79" s="710"/>
      <c r="BLF79" s="710"/>
      <c r="BLG79" s="710"/>
      <c r="BLH79" s="710"/>
      <c r="BLI79" s="710"/>
      <c r="BLJ79" s="710"/>
      <c r="BLK79" s="710"/>
      <c r="BLL79" s="710"/>
      <c r="BLM79" s="710"/>
      <c r="BLN79" s="710"/>
      <c r="BLO79" s="710"/>
      <c r="BLP79" s="710"/>
      <c r="BLQ79" s="710"/>
      <c r="BLR79" s="710"/>
      <c r="BLS79" s="710"/>
      <c r="BLT79" s="710"/>
      <c r="BLU79" s="710"/>
      <c r="BLV79" s="710"/>
      <c r="BLW79" s="710"/>
      <c r="BLX79" s="710"/>
      <c r="BLY79" s="710"/>
      <c r="BLZ79" s="710"/>
      <c r="BMA79" s="710"/>
      <c r="BMB79" s="710"/>
      <c r="BMC79" s="710"/>
      <c r="BMD79" s="710"/>
      <c r="BME79" s="710"/>
      <c r="BMF79" s="710"/>
      <c r="BMG79" s="710"/>
      <c r="BMH79" s="710"/>
      <c r="BMI79" s="710"/>
      <c r="BMJ79" s="710"/>
      <c r="BMK79" s="710"/>
      <c r="BML79" s="710"/>
      <c r="BMM79" s="710"/>
      <c r="BMN79" s="710"/>
      <c r="BMO79" s="710"/>
      <c r="BMP79" s="710"/>
      <c r="BMQ79" s="710"/>
      <c r="BMR79" s="710"/>
      <c r="BMS79" s="710"/>
      <c r="BMT79" s="710"/>
      <c r="BMU79" s="710"/>
      <c r="BMV79" s="710"/>
      <c r="BMW79" s="710"/>
      <c r="BMX79" s="710"/>
      <c r="BMY79" s="710"/>
      <c r="BMZ79" s="710"/>
      <c r="BNA79" s="710"/>
      <c r="BNB79" s="710"/>
      <c r="BNC79" s="710"/>
      <c r="BND79" s="710"/>
      <c r="BNE79" s="710"/>
      <c r="BNF79" s="710"/>
      <c r="BNG79" s="710"/>
      <c r="BNH79" s="710"/>
      <c r="BNI79" s="710"/>
      <c r="BNJ79" s="710"/>
      <c r="BNK79" s="710"/>
      <c r="BNL79" s="710"/>
      <c r="BNM79" s="710"/>
      <c r="BNN79" s="710"/>
      <c r="BNO79" s="710"/>
      <c r="BNP79" s="710"/>
      <c r="BNQ79" s="710"/>
      <c r="BNR79" s="710"/>
      <c r="BNS79" s="710"/>
      <c r="BNT79" s="710"/>
      <c r="BNU79" s="710"/>
      <c r="BNV79" s="710"/>
      <c r="BNW79" s="710"/>
      <c r="BNX79" s="710"/>
      <c r="BNY79" s="710"/>
      <c r="BNZ79" s="710"/>
      <c r="BOA79" s="710"/>
      <c r="BOB79" s="710"/>
      <c r="BOC79" s="710"/>
      <c r="BOD79" s="710"/>
      <c r="BOE79" s="710"/>
      <c r="BOF79" s="710"/>
      <c r="BOG79" s="710"/>
      <c r="BOH79" s="710"/>
      <c r="BOI79" s="710"/>
      <c r="BOJ79" s="710"/>
      <c r="BOK79" s="710"/>
      <c r="BOL79" s="710"/>
      <c r="BOM79" s="710"/>
      <c r="BON79" s="710"/>
      <c r="BOO79" s="710"/>
      <c r="BOP79" s="710"/>
      <c r="BOQ79" s="710"/>
      <c r="BOR79" s="710"/>
      <c r="BOS79" s="710"/>
      <c r="BOT79" s="710"/>
      <c r="BOU79" s="710"/>
      <c r="BOV79" s="710"/>
      <c r="BOW79" s="710"/>
      <c r="BOX79" s="710"/>
      <c r="BOY79" s="710"/>
      <c r="BOZ79" s="710"/>
      <c r="BPA79" s="710"/>
      <c r="BPB79" s="710"/>
      <c r="BPC79" s="710"/>
      <c r="BPD79" s="710"/>
      <c r="BPE79" s="710"/>
      <c r="BPF79" s="710"/>
      <c r="BPG79" s="710"/>
      <c r="BPH79" s="710"/>
      <c r="BPI79" s="710"/>
      <c r="BPJ79" s="710"/>
      <c r="BPK79" s="710"/>
      <c r="BPL79" s="710"/>
      <c r="BPM79" s="710"/>
      <c r="BPN79" s="710"/>
      <c r="BPO79" s="710"/>
      <c r="BPP79" s="710"/>
      <c r="BPQ79" s="710"/>
      <c r="BPR79" s="710"/>
      <c r="BPS79" s="710"/>
      <c r="BPT79" s="710"/>
      <c r="BPU79" s="710"/>
      <c r="BPV79" s="710"/>
      <c r="BPW79" s="710"/>
      <c r="BPX79" s="710"/>
      <c r="BPY79" s="710"/>
      <c r="BPZ79" s="710"/>
      <c r="BQA79" s="710"/>
      <c r="BQB79" s="710"/>
      <c r="BQC79" s="710"/>
      <c r="BQD79" s="710"/>
      <c r="BQE79" s="710"/>
      <c r="BQF79" s="710"/>
      <c r="BQG79" s="710"/>
      <c r="BQH79" s="710"/>
      <c r="BQI79" s="710"/>
      <c r="BQJ79" s="710"/>
      <c r="BQK79" s="710"/>
      <c r="BQL79" s="710"/>
      <c r="BQM79" s="710"/>
      <c r="BQN79" s="710"/>
      <c r="BQO79" s="710"/>
      <c r="BQP79" s="710"/>
      <c r="BQQ79" s="710"/>
      <c r="BQR79" s="710"/>
      <c r="BQS79" s="710"/>
      <c r="BQT79" s="710"/>
      <c r="BQU79" s="710"/>
      <c r="BQV79" s="710"/>
      <c r="BQW79" s="710"/>
      <c r="BQX79" s="710"/>
      <c r="BQY79" s="710"/>
      <c r="BQZ79" s="710"/>
      <c r="BRA79" s="710"/>
      <c r="BRB79" s="710"/>
      <c r="BRC79" s="710"/>
      <c r="BRD79" s="710"/>
      <c r="BRE79" s="710"/>
      <c r="BRF79" s="710"/>
      <c r="BRG79" s="710"/>
      <c r="BRH79" s="710"/>
      <c r="BRI79" s="710"/>
      <c r="BRJ79" s="710"/>
      <c r="BRK79" s="710"/>
      <c r="BRL79" s="710"/>
      <c r="BRM79" s="710"/>
      <c r="BRN79" s="710"/>
      <c r="BRO79" s="710"/>
      <c r="BRP79" s="710"/>
      <c r="BRQ79" s="710"/>
      <c r="BRR79" s="710"/>
      <c r="BRS79" s="710"/>
      <c r="BRT79" s="710"/>
      <c r="BRU79" s="710"/>
      <c r="BRV79" s="710"/>
      <c r="BRW79" s="710"/>
      <c r="BRX79" s="710"/>
      <c r="BRY79" s="710"/>
      <c r="BRZ79" s="710"/>
      <c r="BSA79" s="710"/>
      <c r="BSB79" s="710"/>
      <c r="BSC79" s="710"/>
      <c r="BSD79" s="710"/>
      <c r="BSE79" s="710"/>
      <c r="BSF79" s="710"/>
      <c r="BSG79" s="710"/>
      <c r="BSH79" s="710"/>
      <c r="BSI79" s="710"/>
      <c r="BSJ79" s="710"/>
      <c r="BSK79" s="710"/>
      <c r="BSL79" s="710"/>
      <c r="BSM79" s="710"/>
      <c r="BSN79" s="710"/>
      <c r="BSO79" s="710"/>
      <c r="BSP79" s="710"/>
      <c r="BSQ79" s="710"/>
      <c r="BSR79" s="710"/>
      <c r="BSS79" s="710"/>
      <c r="BST79" s="710"/>
      <c r="BSU79" s="710"/>
      <c r="BSV79" s="710"/>
      <c r="BSW79" s="710"/>
      <c r="BSX79" s="710"/>
      <c r="BSY79" s="710"/>
      <c r="BSZ79" s="710"/>
      <c r="BTA79" s="710"/>
      <c r="BTB79" s="710"/>
      <c r="BTC79" s="710"/>
      <c r="BTD79" s="710"/>
      <c r="BTE79" s="710"/>
      <c r="BTF79" s="710"/>
      <c r="BTG79" s="710"/>
      <c r="BTH79" s="710"/>
      <c r="BTI79" s="710"/>
      <c r="BTJ79" s="710"/>
      <c r="BTK79" s="710"/>
      <c r="BTL79" s="710"/>
      <c r="BTM79" s="710"/>
      <c r="BTN79" s="710"/>
      <c r="BTO79" s="710"/>
      <c r="BTP79" s="710"/>
      <c r="BTQ79" s="710"/>
      <c r="BTR79" s="710"/>
      <c r="BTS79" s="710"/>
      <c r="BTT79" s="710"/>
      <c r="BTU79" s="710"/>
      <c r="BTV79" s="710"/>
      <c r="BTW79" s="710"/>
      <c r="BTX79" s="710"/>
      <c r="BTY79" s="710"/>
      <c r="BTZ79" s="710"/>
      <c r="BUA79" s="710"/>
      <c r="BUB79" s="710"/>
      <c r="BUC79" s="710"/>
      <c r="BUD79" s="710"/>
      <c r="BUE79" s="710"/>
      <c r="BUF79" s="710"/>
      <c r="BUG79" s="710"/>
      <c r="BUH79" s="710"/>
      <c r="BUI79" s="710"/>
      <c r="BUJ79" s="710"/>
      <c r="BUK79" s="710"/>
      <c r="BUL79" s="710"/>
      <c r="BUM79" s="710"/>
      <c r="BUN79" s="710"/>
      <c r="BUO79" s="710"/>
      <c r="BUP79" s="710"/>
      <c r="BUQ79" s="710"/>
      <c r="BUR79" s="710"/>
      <c r="BUS79" s="710"/>
      <c r="BUT79" s="710"/>
      <c r="BUU79" s="710"/>
      <c r="BUV79" s="710"/>
      <c r="BUW79" s="710"/>
      <c r="BUX79" s="710"/>
      <c r="BUY79" s="710"/>
      <c r="BUZ79" s="710"/>
      <c r="BVA79" s="710"/>
      <c r="BVB79" s="710"/>
      <c r="BVC79" s="710"/>
      <c r="BVD79" s="710"/>
      <c r="BVE79" s="710"/>
      <c r="BVF79" s="710"/>
      <c r="BVG79" s="710"/>
      <c r="BVH79" s="710"/>
      <c r="BVI79" s="710"/>
      <c r="BVJ79" s="710"/>
      <c r="BVK79" s="710"/>
      <c r="BVL79" s="710"/>
      <c r="BVM79" s="710"/>
      <c r="BVN79" s="710"/>
      <c r="BVO79" s="710"/>
      <c r="BVP79" s="710"/>
      <c r="BVQ79" s="710"/>
      <c r="BVR79" s="710"/>
      <c r="BVS79" s="710"/>
      <c r="BVT79" s="710"/>
      <c r="BVU79" s="710"/>
      <c r="BVV79" s="710"/>
      <c r="BVW79" s="710"/>
      <c r="BVX79" s="710"/>
      <c r="BVY79" s="710"/>
      <c r="BVZ79" s="710"/>
      <c r="BWA79" s="710"/>
      <c r="BWB79" s="710"/>
      <c r="BWC79" s="710"/>
      <c r="BWD79" s="710"/>
      <c r="BWE79" s="710"/>
      <c r="BWF79" s="710"/>
      <c r="BWG79" s="710"/>
      <c r="BWH79" s="710"/>
      <c r="BWI79" s="710"/>
      <c r="BWJ79" s="710"/>
      <c r="BWK79" s="710"/>
      <c r="BWL79" s="710"/>
      <c r="BWM79" s="710"/>
      <c r="BWN79" s="710"/>
      <c r="BWO79" s="710"/>
      <c r="BWP79" s="710"/>
      <c r="BWQ79" s="710"/>
      <c r="BWR79" s="710"/>
      <c r="BWS79" s="710"/>
      <c r="BWT79" s="710"/>
      <c r="BWU79" s="710"/>
      <c r="BWV79" s="710"/>
      <c r="BWW79" s="710"/>
      <c r="BWX79" s="710"/>
      <c r="BWY79" s="710"/>
      <c r="BWZ79" s="710"/>
      <c r="BXA79" s="710"/>
      <c r="BXB79" s="710"/>
      <c r="BXC79" s="710"/>
      <c r="BXD79" s="710"/>
      <c r="BXE79" s="710"/>
      <c r="BXF79" s="710"/>
      <c r="BXG79" s="710"/>
      <c r="BXH79" s="710"/>
      <c r="BXI79" s="710"/>
      <c r="BXJ79" s="710"/>
      <c r="BXK79" s="710"/>
      <c r="BXL79" s="710"/>
      <c r="BXM79" s="710"/>
      <c r="BXN79" s="710"/>
      <c r="BXO79" s="710"/>
      <c r="BXP79" s="710"/>
      <c r="BXQ79" s="710"/>
      <c r="BXR79" s="710"/>
      <c r="BXS79" s="710"/>
      <c r="BXT79" s="710"/>
      <c r="BXU79" s="710"/>
      <c r="BXV79" s="710"/>
      <c r="BXW79" s="710"/>
      <c r="BXX79" s="710"/>
      <c r="BXY79" s="710"/>
      <c r="BXZ79" s="710"/>
      <c r="BYA79" s="710"/>
      <c r="BYB79" s="710"/>
      <c r="BYC79" s="710"/>
      <c r="BYD79" s="710"/>
      <c r="BYE79" s="710"/>
      <c r="BYF79" s="710"/>
      <c r="BYG79" s="710"/>
      <c r="BYH79" s="710"/>
      <c r="BYI79" s="710"/>
      <c r="BYJ79" s="710"/>
      <c r="BYK79" s="710"/>
      <c r="BYL79" s="710"/>
      <c r="BYM79" s="710"/>
      <c r="BYN79" s="710"/>
      <c r="BYO79" s="710"/>
      <c r="BYP79" s="710"/>
      <c r="BYQ79" s="710"/>
      <c r="BYR79" s="710"/>
      <c r="BYS79" s="710"/>
      <c r="BYT79" s="710"/>
      <c r="BYU79" s="710"/>
      <c r="BYV79" s="710"/>
      <c r="BYW79" s="710"/>
      <c r="BYX79" s="710"/>
      <c r="BYY79" s="710"/>
      <c r="BYZ79" s="710"/>
      <c r="BZA79" s="710"/>
      <c r="BZB79" s="710"/>
      <c r="BZC79" s="710"/>
      <c r="BZD79" s="710"/>
      <c r="BZE79" s="710"/>
      <c r="BZF79" s="710"/>
      <c r="BZG79" s="710"/>
      <c r="BZH79" s="710"/>
      <c r="BZI79" s="710"/>
      <c r="BZJ79" s="710"/>
      <c r="BZK79" s="710"/>
      <c r="BZL79" s="710"/>
      <c r="BZM79" s="710"/>
      <c r="BZN79" s="710"/>
      <c r="BZO79" s="710"/>
      <c r="BZP79" s="710"/>
      <c r="BZQ79" s="710"/>
      <c r="BZR79" s="710"/>
      <c r="BZS79" s="710"/>
      <c r="BZT79" s="710"/>
      <c r="BZU79" s="710"/>
      <c r="BZV79" s="710"/>
      <c r="BZW79" s="710"/>
      <c r="BZX79" s="710"/>
      <c r="BZY79" s="710"/>
      <c r="BZZ79" s="710"/>
      <c r="CAA79" s="710"/>
      <c r="CAB79" s="710"/>
      <c r="CAC79" s="710"/>
      <c r="CAD79" s="710"/>
      <c r="CAE79" s="710"/>
      <c r="CAF79" s="710"/>
      <c r="CAG79" s="710"/>
      <c r="CAH79" s="710"/>
      <c r="CAI79" s="710"/>
      <c r="CAJ79" s="710"/>
      <c r="CAK79" s="710"/>
      <c r="CAL79" s="710"/>
      <c r="CAM79" s="710"/>
      <c r="CAN79" s="710"/>
      <c r="CAO79" s="710"/>
      <c r="CAP79" s="710"/>
      <c r="CAQ79" s="710"/>
      <c r="CAR79" s="710"/>
      <c r="CAS79" s="710"/>
      <c r="CAT79" s="710"/>
      <c r="CAU79" s="710"/>
      <c r="CAV79" s="710"/>
      <c r="CAW79" s="710"/>
      <c r="CAX79" s="710"/>
      <c r="CAY79" s="710"/>
      <c r="CAZ79" s="710"/>
      <c r="CBA79" s="710"/>
      <c r="CBB79" s="710"/>
      <c r="CBC79" s="710"/>
      <c r="CBD79" s="710"/>
      <c r="CBE79" s="710"/>
      <c r="CBF79" s="710"/>
      <c r="CBG79" s="710"/>
      <c r="CBH79" s="710"/>
      <c r="CBI79" s="710"/>
      <c r="CBJ79" s="710"/>
      <c r="CBK79" s="710"/>
      <c r="CBL79" s="710"/>
      <c r="CBM79" s="710"/>
      <c r="CBN79" s="710"/>
      <c r="CBO79" s="710"/>
      <c r="CBP79" s="710"/>
      <c r="CBQ79" s="710"/>
      <c r="CBR79" s="710"/>
      <c r="CBS79" s="710"/>
      <c r="CBT79" s="710"/>
      <c r="CBU79" s="710"/>
      <c r="CBV79" s="710"/>
      <c r="CBW79" s="710"/>
      <c r="CBX79" s="710"/>
      <c r="CBY79" s="710"/>
      <c r="CBZ79" s="710"/>
      <c r="CCA79" s="710"/>
      <c r="CCB79" s="710"/>
      <c r="CCC79" s="710"/>
      <c r="CCD79" s="710"/>
      <c r="CCE79" s="710"/>
      <c r="CCF79" s="710"/>
      <c r="CCG79" s="710"/>
      <c r="CCH79" s="710"/>
      <c r="CCI79" s="710"/>
      <c r="CCJ79" s="710"/>
      <c r="CCK79" s="710"/>
      <c r="CCL79" s="710"/>
      <c r="CCM79" s="710"/>
      <c r="CCN79" s="710"/>
      <c r="CCO79" s="710"/>
      <c r="CCP79" s="710"/>
      <c r="CCQ79" s="710"/>
      <c r="CCR79" s="710"/>
      <c r="CCS79" s="710"/>
      <c r="CCT79" s="710"/>
      <c r="CCU79" s="710"/>
      <c r="CCV79" s="710"/>
      <c r="CCW79" s="710"/>
      <c r="CCX79" s="710"/>
      <c r="CCY79" s="710"/>
      <c r="CCZ79" s="710"/>
      <c r="CDA79" s="710"/>
      <c r="CDB79" s="710"/>
      <c r="CDC79" s="710"/>
      <c r="CDD79" s="710"/>
      <c r="CDE79" s="710"/>
      <c r="CDF79" s="710"/>
      <c r="CDG79" s="710"/>
      <c r="CDH79" s="710"/>
      <c r="CDI79" s="710"/>
      <c r="CDJ79" s="710"/>
      <c r="CDK79" s="710"/>
      <c r="CDL79" s="710"/>
      <c r="CDM79" s="710"/>
      <c r="CDN79" s="710"/>
      <c r="CDO79" s="710"/>
      <c r="CDP79" s="710"/>
      <c r="CDQ79" s="710"/>
      <c r="CDR79" s="710"/>
      <c r="CDS79" s="710"/>
      <c r="CDT79" s="710"/>
      <c r="CDU79" s="710"/>
      <c r="CDV79" s="710"/>
      <c r="CDW79" s="710"/>
      <c r="CDX79" s="710"/>
      <c r="CDY79" s="710"/>
      <c r="CDZ79" s="710"/>
      <c r="CEA79" s="710"/>
      <c r="CEB79" s="710"/>
      <c r="CEC79" s="710"/>
      <c r="CED79" s="710"/>
      <c r="CEE79" s="710"/>
      <c r="CEF79" s="710"/>
      <c r="CEG79" s="710"/>
      <c r="CEH79" s="710"/>
      <c r="CEI79" s="710"/>
      <c r="CEJ79" s="710"/>
      <c r="CEK79" s="710"/>
      <c r="CEL79" s="710"/>
      <c r="CEM79" s="710"/>
      <c r="CEN79" s="710"/>
      <c r="CEO79" s="710"/>
      <c r="CEP79" s="710"/>
      <c r="CEQ79" s="710"/>
      <c r="CER79" s="710"/>
      <c r="CES79" s="710"/>
      <c r="CET79" s="710"/>
      <c r="CEU79" s="710"/>
      <c r="CEV79" s="710"/>
      <c r="CEW79" s="710"/>
      <c r="CEX79" s="710"/>
      <c r="CEY79" s="710"/>
      <c r="CEZ79" s="710"/>
      <c r="CFA79" s="710"/>
      <c r="CFB79" s="710"/>
      <c r="CFC79" s="710"/>
      <c r="CFD79" s="710"/>
      <c r="CFE79" s="710"/>
      <c r="CFF79" s="710"/>
      <c r="CFG79" s="710"/>
      <c r="CFH79" s="710"/>
      <c r="CFI79" s="710"/>
      <c r="CFJ79" s="710"/>
      <c r="CFK79" s="710"/>
      <c r="CFL79" s="710"/>
      <c r="CFM79" s="710"/>
      <c r="CFN79" s="710"/>
      <c r="CFO79" s="710"/>
      <c r="CFP79" s="710"/>
      <c r="CFQ79" s="710"/>
      <c r="CFR79" s="710"/>
      <c r="CFS79" s="710"/>
      <c r="CFT79" s="710"/>
      <c r="CFU79" s="710"/>
      <c r="CFV79" s="710"/>
      <c r="CFW79" s="710"/>
      <c r="CFX79" s="710"/>
      <c r="CFY79" s="710"/>
      <c r="CFZ79" s="710"/>
      <c r="CGA79" s="710"/>
      <c r="CGB79" s="710"/>
      <c r="CGC79" s="710"/>
      <c r="CGD79" s="710"/>
      <c r="CGE79" s="710"/>
      <c r="CGF79" s="710"/>
      <c r="CGG79" s="710"/>
      <c r="CGH79" s="710"/>
      <c r="CGI79" s="710"/>
      <c r="CGJ79" s="710"/>
      <c r="CGK79" s="710"/>
      <c r="CGL79" s="710"/>
      <c r="CGM79" s="710"/>
      <c r="CGN79" s="710"/>
      <c r="CGO79" s="710"/>
      <c r="CGP79" s="710"/>
      <c r="CGQ79" s="710"/>
      <c r="CGR79" s="710"/>
      <c r="CGS79" s="710"/>
      <c r="CGT79" s="710"/>
      <c r="CGU79" s="710"/>
      <c r="CGV79" s="710"/>
      <c r="CGW79" s="710"/>
      <c r="CGX79" s="710"/>
      <c r="CGY79" s="710"/>
      <c r="CGZ79" s="710"/>
      <c r="CHA79" s="710"/>
      <c r="CHB79" s="710"/>
      <c r="CHC79" s="710"/>
      <c r="CHD79" s="710"/>
      <c r="CHE79" s="710"/>
      <c r="CHF79" s="710"/>
      <c r="CHG79" s="710"/>
      <c r="CHH79" s="710"/>
      <c r="CHI79" s="710"/>
      <c r="CHJ79" s="710"/>
      <c r="CHK79" s="710"/>
      <c r="CHL79" s="710"/>
      <c r="CHM79" s="710"/>
      <c r="CHN79" s="710"/>
      <c r="CHO79" s="710"/>
      <c r="CHP79" s="710"/>
      <c r="CHQ79" s="710"/>
      <c r="CHR79" s="710"/>
      <c r="CHS79" s="710"/>
      <c r="CHT79" s="710"/>
      <c r="CHU79" s="710"/>
      <c r="CHV79" s="710"/>
      <c r="CHW79" s="710"/>
      <c r="CHX79" s="710"/>
      <c r="CHY79" s="710"/>
      <c r="CHZ79" s="710"/>
      <c r="CIA79" s="710"/>
      <c r="CIB79" s="710"/>
      <c r="CIC79" s="710"/>
      <c r="CID79" s="710"/>
      <c r="CIE79" s="710"/>
      <c r="CIF79" s="710"/>
      <c r="CIG79" s="710"/>
      <c r="CIH79" s="710"/>
      <c r="CII79" s="710"/>
      <c r="CIJ79" s="710"/>
      <c r="CIK79" s="710"/>
      <c r="CIL79" s="710"/>
      <c r="CIM79" s="710"/>
      <c r="CIN79" s="710"/>
      <c r="CIO79" s="710"/>
      <c r="CIP79" s="710"/>
      <c r="CIQ79" s="710"/>
      <c r="CIR79" s="710"/>
      <c r="CIS79" s="710"/>
      <c r="CIT79" s="710"/>
      <c r="CIU79" s="710"/>
      <c r="CIV79" s="710"/>
      <c r="CIW79" s="710"/>
      <c r="CIX79" s="710"/>
      <c r="CIY79" s="710"/>
      <c r="CIZ79" s="710"/>
      <c r="CJA79" s="710"/>
      <c r="CJB79" s="710"/>
      <c r="CJC79" s="710"/>
      <c r="CJD79" s="710"/>
      <c r="CJE79" s="710"/>
      <c r="CJF79" s="710"/>
      <c r="CJG79" s="710"/>
      <c r="CJH79" s="710"/>
      <c r="CJI79" s="710"/>
      <c r="CJJ79" s="710"/>
      <c r="CJK79" s="710"/>
      <c r="CJL79" s="710"/>
      <c r="CJM79" s="710"/>
      <c r="CJN79" s="710"/>
      <c r="CJO79" s="710"/>
      <c r="CJP79" s="710"/>
      <c r="CJQ79" s="710"/>
      <c r="CJR79" s="710"/>
      <c r="CJS79" s="710"/>
      <c r="CJT79" s="710"/>
      <c r="CJU79" s="710"/>
      <c r="CJV79" s="710"/>
      <c r="CJW79" s="710"/>
      <c r="CJX79" s="710"/>
      <c r="CJY79" s="710"/>
      <c r="CJZ79" s="710"/>
      <c r="CKA79" s="710"/>
      <c r="CKB79" s="710"/>
      <c r="CKC79" s="710"/>
      <c r="CKD79" s="710"/>
      <c r="CKE79" s="710"/>
      <c r="CKF79" s="710"/>
      <c r="CKG79" s="710"/>
      <c r="CKH79" s="710"/>
      <c r="CKI79" s="710"/>
      <c r="CKJ79" s="710"/>
      <c r="CKK79" s="710"/>
      <c r="CKL79" s="710"/>
      <c r="CKM79" s="710"/>
      <c r="CKN79" s="710"/>
      <c r="CKO79" s="710"/>
      <c r="CKP79" s="710"/>
      <c r="CKQ79" s="710"/>
      <c r="CKR79" s="710"/>
      <c r="CKS79" s="710"/>
      <c r="CKT79" s="710"/>
      <c r="CKU79" s="710"/>
      <c r="CKV79" s="710"/>
      <c r="CKW79" s="710"/>
      <c r="CKX79" s="710"/>
      <c r="CKY79" s="710"/>
      <c r="CKZ79" s="710"/>
      <c r="CLA79" s="710"/>
      <c r="CLB79" s="710"/>
      <c r="CLC79" s="710"/>
      <c r="CLD79" s="710"/>
      <c r="CLE79" s="710"/>
      <c r="CLF79" s="710"/>
      <c r="CLG79" s="710"/>
      <c r="CLH79" s="710"/>
      <c r="CLI79" s="710"/>
      <c r="CLJ79" s="710"/>
      <c r="CLK79" s="710"/>
      <c r="CLL79" s="710"/>
      <c r="CLM79" s="710"/>
      <c r="CLN79" s="710"/>
      <c r="CLO79" s="710"/>
      <c r="CLP79" s="710"/>
      <c r="CLQ79" s="710"/>
      <c r="CLR79" s="710"/>
      <c r="CLS79" s="710"/>
      <c r="CLT79" s="710"/>
      <c r="CLU79" s="710"/>
      <c r="CLV79" s="710"/>
      <c r="CLW79" s="710"/>
      <c r="CLX79" s="710"/>
      <c r="CLY79" s="710"/>
      <c r="CLZ79" s="710"/>
      <c r="CMA79" s="710"/>
      <c r="CMB79" s="710"/>
      <c r="CMC79" s="710"/>
      <c r="CMD79" s="710"/>
      <c r="CME79" s="710"/>
      <c r="CMF79" s="710"/>
      <c r="CMG79" s="710"/>
      <c r="CMH79" s="710"/>
      <c r="CMI79" s="710"/>
      <c r="CMJ79" s="710"/>
      <c r="CMK79" s="710"/>
      <c r="CML79" s="710"/>
      <c r="CMM79" s="710"/>
      <c r="CMN79" s="710"/>
      <c r="CMO79" s="710"/>
      <c r="CMP79" s="710"/>
      <c r="CMQ79" s="710"/>
      <c r="CMR79" s="710"/>
      <c r="CMS79" s="710"/>
      <c r="CMT79" s="710"/>
      <c r="CMU79" s="710"/>
      <c r="CMV79" s="710"/>
      <c r="CMW79" s="710"/>
      <c r="CMX79" s="710"/>
      <c r="CMY79" s="710"/>
      <c r="CMZ79" s="710"/>
      <c r="CNA79" s="710"/>
      <c r="CNB79" s="710"/>
      <c r="CNC79" s="710"/>
      <c r="CND79" s="710"/>
      <c r="CNE79" s="710"/>
      <c r="CNF79" s="710"/>
      <c r="CNG79" s="710"/>
      <c r="CNH79" s="710"/>
      <c r="CNI79" s="710"/>
      <c r="CNJ79" s="710"/>
      <c r="CNK79" s="710"/>
      <c r="CNL79" s="710"/>
      <c r="CNM79" s="710"/>
      <c r="CNN79" s="710"/>
      <c r="CNO79" s="710"/>
      <c r="CNP79" s="710"/>
      <c r="CNQ79" s="710"/>
      <c r="CNR79" s="710"/>
      <c r="CNS79" s="710"/>
      <c r="CNT79" s="710"/>
      <c r="CNU79" s="710"/>
      <c r="CNV79" s="710"/>
      <c r="CNW79" s="710"/>
      <c r="CNX79" s="710"/>
      <c r="CNY79" s="710"/>
      <c r="CNZ79" s="710"/>
      <c r="COA79" s="710"/>
      <c r="COB79" s="710"/>
      <c r="COC79" s="710"/>
      <c r="COD79" s="710"/>
      <c r="COE79" s="710"/>
      <c r="COF79" s="710"/>
      <c r="COG79" s="710"/>
      <c r="COH79" s="710"/>
      <c r="COI79" s="710"/>
      <c r="COJ79" s="710"/>
      <c r="COK79" s="710"/>
      <c r="COL79" s="710"/>
      <c r="COM79" s="710"/>
      <c r="CON79" s="710"/>
      <c r="COO79" s="710"/>
      <c r="COP79" s="710"/>
      <c r="COQ79" s="710"/>
      <c r="COR79" s="710"/>
      <c r="COS79" s="710"/>
      <c r="COT79" s="710"/>
      <c r="COU79" s="710"/>
      <c r="COV79" s="710"/>
      <c r="COW79" s="710"/>
      <c r="COX79" s="710"/>
      <c r="COY79" s="710"/>
      <c r="COZ79" s="710"/>
      <c r="CPA79" s="710"/>
      <c r="CPB79" s="710"/>
      <c r="CPC79" s="710"/>
      <c r="CPD79" s="710"/>
      <c r="CPE79" s="710"/>
      <c r="CPF79" s="710"/>
      <c r="CPG79" s="710"/>
      <c r="CPH79" s="710"/>
      <c r="CPI79" s="710"/>
      <c r="CPJ79" s="710"/>
      <c r="CPK79" s="710"/>
      <c r="CPL79" s="710"/>
      <c r="CPM79" s="710"/>
      <c r="CPN79" s="710"/>
      <c r="CPO79" s="710"/>
      <c r="CPP79" s="710"/>
      <c r="CPQ79" s="710"/>
      <c r="CPR79" s="710"/>
      <c r="CPS79" s="710"/>
      <c r="CPT79" s="710"/>
      <c r="CPU79" s="710"/>
      <c r="CPV79" s="710"/>
      <c r="CPW79" s="710"/>
      <c r="CPX79" s="710"/>
      <c r="CPY79" s="710"/>
      <c r="CPZ79" s="710"/>
      <c r="CQA79" s="710"/>
      <c r="CQB79" s="710"/>
      <c r="CQC79" s="710"/>
      <c r="CQD79" s="710"/>
      <c r="CQE79" s="710"/>
      <c r="CQF79" s="710"/>
      <c r="CQG79" s="710"/>
      <c r="CQH79" s="710"/>
      <c r="CQI79" s="710"/>
      <c r="CQJ79" s="710"/>
      <c r="CQK79" s="710"/>
      <c r="CQL79" s="710"/>
      <c r="CQM79" s="710"/>
      <c r="CQN79" s="710"/>
      <c r="CQO79" s="710"/>
      <c r="CQP79" s="710"/>
      <c r="CQQ79" s="710"/>
      <c r="CQR79" s="710"/>
      <c r="CQS79" s="710"/>
      <c r="CQT79" s="710"/>
      <c r="CQU79" s="710"/>
      <c r="CQV79" s="710"/>
      <c r="CQW79" s="710"/>
      <c r="CQX79" s="710"/>
      <c r="CQY79" s="710"/>
      <c r="CQZ79" s="710"/>
      <c r="CRA79" s="710"/>
      <c r="CRB79" s="710"/>
      <c r="CRC79" s="710"/>
      <c r="CRD79" s="710"/>
      <c r="CRE79" s="710"/>
      <c r="CRF79" s="710"/>
      <c r="CRG79" s="710"/>
      <c r="CRH79" s="710"/>
      <c r="CRI79" s="710"/>
      <c r="CRJ79" s="710"/>
      <c r="CRK79" s="710"/>
      <c r="CRL79" s="710"/>
      <c r="CRM79" s="710"/>
      <c r="CRN79" s="710"/>
      <c r="CRO79" s="710"/>
      <c r="CRP79" s="710"/>
      <c r="CRQ79" s="710"/>
      <c r="CRR79" s="710"/>
      <c r="CRS79" s="710"/>
      <c r="CRT79" s="710"/>
      <c r="CRU79" s="710"/>
      <c r="CRV79" s="710"/>
      <c r="CRW79" s="710"/>
      <c r="CRX79" s="710"/>
      <c r="CRY79" s="710"/>
      <c r="CRZ79" s="710"/>
      <c r="CSA79" s="710"/>
      <c r="CSB79" s="710"/>
      <c r="CSC79" s="710"/>
      <c r="CSD79" s="710"/>
      <c r="CSE79" s="710"/>
      <c r="CSF79" s="710"/>
      <c r="CSG79" s="710"/>
      <c r="CSH79" s="710"/>
      <c r="CSI79" s="710"/>
      <c r="CSJ79" s="710"/>
      <c r="CSK79" s="710"/>
      <c r="CSL79" s="710"/>
      <c r="CSM79" s="710"/>
      <c r="CSN79" s="710"/>
      <c r="CSO79" s="710"/>
      <c r="CSP79" s="710"/>
      <c r="CSQ79" s="710"/>
      <c r="CSR79" s="710"/>
      <c r="CSS79" s="710"/>
      <c r="CST79" s="710"/>
      <c r="CSU79" s="710"/>
      <c r="CSV79" s="710"/>
      <c r="CSW79" s="710"/>
      <c r="CSX79" s="710"/>
      <c r="CSY79" s="710"/>
      <c r="CSZ79" s="710"/>
      <c r="CTA79" s="710"/>
      <c r="CTB79" s="710"/>
      <c r="CTC79" s="710"/>
      <c r="CTD79" s="710"/>
      <c r="CTE79" s="710"/>
      <c r="CTF79" s="710"/>
      <c r="CTG79" s="710"/>
      <c r="CTH79" s="710"/>
      <c r="CTI79" s="710"/>
      <c r="CTJ79" s="710"/>
      <c r="CTK79" s="710"/>
      <c r="CTL79" s="710"/>
      <c r="CTM79" s="710"/>
      <c r="CTN79" s="710"/>
      <c r="CTO79" s="710"/>
      <c r="CTP79" s="710"/>
      <c r="CTQ79" s="710"/>
      <c r="CTR79" s="710"/>
      <c r="CTS79" s="710"/>
      <c r="CTT79" s="710"/>
      <c r="CTU79" s="710"/>
      <c r="CTV79" s="710"/>
      <c r="CTW79" s="710"/>
      <c r="CTX79" s="710"/>
      <c r="CTY79" s="710"/>
      <c r="CTZ79" s="710"/>
      <c r="CUA79" s="710"/>
      <c r="CUB79" s="710"/>
      <c r="CUC79" s="710"/>
      <c r="CUD79" s="710"/>
      <c r="CUE79" s="710"/>
      <c r="CUF79" s="710"/>
      <c r="CUG79" s="710"/>
      <c r="CUH79" s="710"/>
      <c r="CUI79" s="710"/>
      <c r="CUJ79" s="710"/>
      <c r="CUK79" s="710"/>
      <c r="CUL79" s="710"/>
      <c r="CUM79" s="710"/>
      <c r="CUN79" s="710"/>
      <c r="CUO79" s="710"/>
      <c r="CUP79" s="710"/>
      <c r="CUQ79" s="710"/>
      <c r="CUR79" s="710"/>
      <c r="CUS79" s="710"/>
      <c r="CUT79" s="710"/>
      <c r="CUU79" s="710"/>
      <c r="CUV79" s="710"/>
      <c r="CUW79" s="710"/>
      <c r="CUX79" s="710"/>
      <c r="CUY79" s="710"/>
      <c r="CUZ79" s="710"/>
      <c r="CVA79" s="710"/>
      <c r="CVB79" s="710"/>
      <c r="CVC79" s="710"/>
      <c r="CVD79" s="710"/>
      <c r="CVE79" s="710"/>
      <c r="CVF79" s="710"/>
      <c r="CVG79" s="710"/>
      <c r="CVH79" s="710"/>
      <c r="CVI79" s="710"/>
      <c r="CVJ79" s="710"/>
      <c r="CVK79" s="710"/>
      <c r="CVL79" s="710"/>
      <c r="CVM79" s="710"/>
      <c r="CVN79" s="710"/>
      <c r="CVO79" s="710"/>
      <c r="CVP79" s="710"/>
      <c r="CVQ79" s="710"/>
      <c r="CVR79" s="710"/>
      <c r="CVS79" s="710"/>
      <c r="CVT79" s="710"/>
      <c r="CVU79" s="710"/>
      <c r="CVV79" s="710"/>
      <c r="CVW79" s="710"/>
      <c r="CVX79" s="710"/>
      <c r="CVY79" s="710"/>
      <c r="CVZ79" s="710"/>
      <c r="CWA79" s="710"/>
      <c r="CWB79" s="710"/>
      <c r="CWC79" s="710"/>
      <c r="CWD79" s="710"/>
      <c r="CWE79" s="710"/>
      <c r="CWF79" s="710"/>
      <c r="CWG79" s="710"/>
      <c r="CWH79" s="710"/>
      <c r="CWI79" s="710"/>
      <c r="CWJ79" s="710"/>
      <c r="CWK79" s="710"/>
      <c r="CWL79" s="710"/>
      <c r="CWM79" s="710"/>
      <c r="CWN79" s="710"/>
      <c r="CWO79" s="710"/>
      <c r="CWP79" s="710"/>
      <c r="CWQ79" s="710"/>
      <c r="CWR79" s="710"/>
      <c r="CWS79" s="710"/>
      <c r="CWT79" s="710"/>
      <c r="CWU79" s="710"/>
      <c r="CWV79" s="710"/>
      <c r="CWW79" s="710"/>
      <c r="CWX79" s="710"/>
      <c r="CWY79" s="710"/>
      <c r="CWZ79" s="710"/>
      <c r="CXA79" s="710"/>
      <c r="CXB79" s="710"/>
      <c r="CXC79" s="710"/>
      <c r="CXD79" s="710"/>
      <c r="CXE79" s="710"/>
      <c r="CXF79" s="710"/>
      <c r="CXG79" s="710"/>
      <c r="CXH79" s="710"/>
      <c r="CXI79" s="710"/>
      <c r="CXJ79" s="710"/>
      <c r="CXK79" s="710"/>
      <c r="CXL79" s="710"/>
      <c r="CXM79" s="710"/>
      <c r="CXN79" s="710"/>
      <c r="CXO79" s="710"/>
      <c r="CXP79" s="710"/>
      <c r="CXQ79" s="710"/>
      <c r="CXR79" s="710"/>
      <c r="CXS79" s="710"/>
      <c r="CXT79" s="710"/>
      <c r="CXU79" s="710"/>
      <c r="CXV79" s="710"/>
      <c r="CXW79" s="710"/>
      <c r="CXX79" s="710"/>
      <c r="CXY79" s="710"/>
      <c r="CXZ79" s="710"/>
      <c r="CYA79" s="710"/>
      <c r="CYB79" s="710"/>
      <c r="CYC79" s="710"/>
      <c r="CYD79" s="710"/>
      <c r="CYE79" s="710"/>
      <c r="CYF79" s="710"/>
      <c r="CYG79" s="710"/>
      <c r="CYH79" s="710"/>
      <c r="CYI79" s="710"/>
      <c r="CYJ79" s="710"/>
      <c r="CYK79" s="710"/>
      <c r="CYL79" s="710"/>
      <c r="CYM79" s="710"/>
      <c r="CYN79" s="710"/>
      <c r="CYO79" s="710"/>
      <c r="CYP79" s="710"/>
      <c r="CYQ79" s="710"/>
      <c r="CYR79" s="710"/>
      <c r="CYS79" s="710"/>
      <c r="CYT79" s="710"/>
      <c r="CYU79" s="710"/>
      <c r="CYV79" s="710"/>
      <c r="CYW79" s="710"/>
      <c r="CYX79" s="710"/>
      <c r="CYY79" s="710"/>
      <c r="CYZ79" s="710"/>
      <c r="CZA79" s="710"/>
      <c r="CZB79" s="710"/>
      <c r="CZC79" s="710"/>
      <c r="CZD79" s="710"/>
      <c r="CZE79" s="710"/>
      <c r="CZF79" s="710"/>
      <c r="CZG79" s="710"/>
      <c r="CZH79" s="710"/>
      <c r="CZI79" s="710"/>
      <c r="CZJ79" s="710"/>
      <c r="CZK79" s="710"/>
      <c r="CZL79" s="710"/>
      <c r="CZM79" s="710"/>
      <c r="CZN79" s="710"/>
      <c r="CZO79" s="710"/>
      <c r="CZP79" s="710"/>
      <c r="CZQ79" s="710"/>
      <c r="CZR79" s="710"/>
      <c r="CZS79" s="710"/>
      <c r="CZT79" s="710"/>
      <c r="CZU79" s="710"/>
      <c r="CZV79" s="710"/>
      <c r="CZW79" s="710"/>
      <c r="CZX79" s="710"/>
      <c r="CZY79" s="710"/>
      <c r="CZZ79" s="710"/>
      <c r="DAA79" s="710"/>
      <c r="DAB79" s="710"/>
      <c r="DAC79" s="710"/>
      <c r="DAD79" s="710"/>
      <c r="DAE79" s="710"/>
      <c r="DAF79" s="710"/>
      <c r="DAG79" s="710"/>
      <c r="DAH79" s="710"/>
      <c r="DAI79" s="710"/>
      <c r="DAJ79" s="710"/>
      <c r="DAK79" s="710"/>
      <c r="DAL79" s="710"/>
      <c r="DAM79" s="710"/>
      <c r="DAN79" s="710"/>
      <c r="DAO79" s="710"/>
      <c r="DAP79" s="710"/>
      <c r="DAQ79" s="710"/>
      <c r="DAR79" s="710"/>
      <c r="DAS79" s="710"/>
      <c r="DAT79" s="710"/>
      <c r="DAU79" s="710"/>
      <c r="DAV79" s="710"/>
      <c r="DAW79" s="710"/>
      <c r="DAX79" s="710"/>
      <c r="DAY79" s="710"/>
      <c r="DAZ79" s="710"/>
      <c r="DBA79" s="710"/>
      <c r="DBB79" s="710"/>
      <c r="DBC79" s="710"/>
      <c r="DBD79" s="710"/>
      <c r="DBE79" s="710"/>
      <c r="DBF79" s="710"/>
      <c r="DBG79" s="710"/>
      <c r="DBH79" s="710"/>
      <c r="DBI79" s="710"/>
      <c r="DBJ79" s="710"/>
      <c r="DBK79" s="710"/>
      <c r="DBL79" s="710"/>
      <c r="DBM79" s="710"/>
      <c r="DBN79" s="710"/>
      <c r="DBO79" s="710"/>
      <c r="DBP79" s="710"/>
      <c r="DBQ79" s="710"/>
      <c r="DBR79" s="710"/>
      <c r="DBS79" s="710"/>
      <c r="DBT79" s="710"/>
      <c r="DBU79" s="710"/>
      <c r="DBV79" s="710"/>
      <c r="DBW79" s="710"/>
      <c r="DBX79" s="710"/>
      <c r="DBY79" s="710"/>
      <c r="DBZ79" s="710"/>
      <c r="DCA79" s="710"/>
      <c r="DCB79" s="710"/>
      <c r="DCC79" s="710"/>
      <c r="DCD79" s="710"/>
      <c r="DCE79" s="710"/>
      <c r="DCF79" s="710"/>
      <c r="DCG79" s="710"/>
      <c r="DCH79" s="710"/>
      <c r="DCI79" s="710"/>
      <c r="DCJ79" s="710"/>
      <c r="DCK79" s="710"/>
      <c r="DCL79" s="710"/>
      <c r="DCM79" s="710"/>
      <c r="DCN79" s="710"/>
      <c r="DCO79" s="710"/>
      <c r="DCP79" s="710"/>
      <c r="DCQ79" s="710"/>
      <c r="DCR79" s="710"/>
      <c r="DCS79" s="710"/>
      <c r="DCT79" s="710"/>
      <c r="DCU79" s="710"/>
      <c r="DCV79" s="710"/>
      <c r="DCW79" s="710"/>
      <c r="DCX79" s="710"/>
      <c r="DCY79" s="710"/>
      <c r="DCZ79" s="710"/>
      <c r="DDA79" s="710"/>
      <c r="DDB79" s="710"/>
      <c r="DDC79" s="710"/>
      <c r="DDD79" s="710"/>
      <c r="DDE79" s="710"/>
      <c r="DDF79" s="710"/>
      <c r="DDG79" s="710"/>
      <c r="DDH79" s="710"/>
      <c r="DDI79" s="710"/>
      <c r="DDJ79" s="710"/>
      <c r="DDK79" s="710"/>
      <c r="DDL79" s="710"/>
      <c r="DDM79" s="710"/>
      <c r="DDN79" s="710"/>
      <c r="DDO79" s="710"/>
      <c r="DDP79" s="710"/>
      <c r="DDQ79" s="710"/>
      <c r="DDR79" s="710"/>
      <c r="DDS79" s="710"/>
      <c r="DDT79" s="710"/>
      <c r="DDU79" s="710"/>
      <c r="DDV79" s="710"/>
      <c r="DDW79" s="710"/>
      <c r="DDX79" s="710"/>
      <c r="DDY79" s="710"/>
      <c r="DDZ79" s="710"/>
      <c r="DEA79" s="710"/>
      <c r="DEB79" s="710"/>
      <c r="DEC79" s="710"/>
      <c r="DED79" s="710"/>
      <c r="DEE79" s="710"/>
      <c r="DEF79" s="710"/>
      <c r="DEG79" s="710"/>
      <c r="DEH79" s="710"/>
      <c r="DEI79" s="710"/>
      <c r="DEJ79" s="710"/>
      <c r="DEK79" s="710"/>
      <c r="DEL79" s="710"/>
      <c r="DEM79" s="710"/>
      <c r="DEN79" s="710"/>
      <c r="DEO79" s="710"/>
      <c r="DEP79" s="710"/>
      <c r="DEQ79" s="710"/>
      <c r="DER79" s="710"/>
      <c r="DES79" s="710"/>
      <c r="DET79" s="710"/>
      <c r="DEU79" s="710"/>
      <c r="DEV79" s="710"/>
      <c r="DEW79" s="710"/>
      <c r="DEX79" s="710"/>
      <c r="DEY79" s="710"/>
      <c r="DEZ79" s="710"/>
      <c r="DFA79" s="710"/>
      <c r="DFB79" s="710"/>
      <c r="DFC79" s="710"/>
      <c r="DFD79" s="710"/>
      <c r="DFE79" s="710"/>
      <c r="DFF79" s="710"/>
      <c r="DFG79" s="710"/>
      <c r="DFH79" s="710"/>
      <c r="DFI79" s="710"/>
      <c r="DFJ79" s="710"/>
      <c r="DFK79" s="710"/>
      <c r="DFL79" s="710"/>
      <c r="DFM79" s="710"/>
      <c r="DFN79" s="710"/>
      <c r="DFO79" s="710"/>
      <c r="DFP79" s="710"/>
      <c r="DFQ79" s="710"/>
      <c r="DFR79" s="710"/>
      <c r="DFS79" s="710"/>
      <c r="DFT79" s="710"/>
      <c r="DFU79" s="710"/>
      <c r="DFV79" s="710"/>
      <c r="DFW79" s="710"/>
      <c r="DFX79" s="710"/>
      <c r="DFY79" s="710"/>
      <c r="DFZ79" s="710"/>
      <c r="DGA79" s="710"/>
      <c r="DGB79" s="710"/>
      <c r="DGC79" s="710"/>
      <c r="DGD79" s="710"/>
      <c r="DGE79" s="710"/>
      <c r="DGF79" s="710"/>
      <c r="DGG79" s="710"/>
      <c r="DGH79" s="710"/>
      <c r="DGI79" s="710"/>
      <c r="DGJ79" s="710"/>
      <c r="DGK79" s="710"/>
      <c r="DGL79" s="710"/>
      <c r="DGM79" s="710"/>
      <c r="DGN79" s="710"/>
      <c r="DGO79" s="710"/>
      <c r="DGP79" s="710"/>
      <c r="DGQ79" s="710"/>
      <c r="DGR79" s="710"/>
      <c r="DGS79" s="710"/>
      <c r="DGT79" s="710"/>
      <c r="DGU79" s="710"/>
      <c r="DGV79" s="710"/>
      <c r="DGW79" s="710"/>
      <c r="DGX79" s="710"/>
      <c r="DGY79" s="710"/>
      <c r="DGZ79" s="710"/>
      <c r="DHA79" s="710"/>
      <c r="DHB79" s="710"/>
      <c r="DHC79" s="710"/>
      <c r="DHD79" s="710"/>
      <c r="DHE79" s="710"/>
      <c r="DHF79" s="710"/>
      <c r="DHG79" s="710"/>
      <c r="DHH79" s="710"/>
      <c r="DHI79" s="710"/>
      <c r="DHJ79" s="710"/>
      <c r="DHK79" s="710"/>
      <c r="DHL79" s="710"/>
      <c r="DHM79" s="710"/>
      <c r="DHN79" s="710"/>
      <c r="DHO79" s="710"/>
      <c r="DHP79" s="710"/>
      <c r="DHQ79" s="710"/>
      <c r="DHR79" s="710"/>
      <c r="DHS79" s="710"/>
      <c r="DHT79" s="710"/>
      <c r="DHU79" s="710"/>
      <c r="DHV79" s="710"/>
      <c r="DHW79" s="710"/>
      <c r="DHX79" s="710"/>
      <c r="DHY79" s="710"/>
      <c r="DHZ79" s="710"/>
      <c r="DIA79" s="710"/>
      <c r="DIB79" s="710"/>
      <c r="DIC79" s="710"/>
      <c r="DID79" s="710"/>
      <c r="DIE79" s="710"/>
      <c r="DIF79" s="710"/>
      <c r="DIG79" s="710"/>
      <c r="DIH79" s="710"/>
      <c r="DII79" s="710"/>
      <c r="DIJ79" s="710"/>
      <c r="DIK79" s="710"/>
      <c r="DIL79" s="710"/>
      <c r="DIM79" s="710"/>
      <c r="DIN79" s="710"/>
      <c r="DIO79" s="710"/>
      <c r="DIP79" s="710"/>
      <c r="DIQ79" s="710"/>
      <c r="DIR79" s="710"/>
      <c r="DIS79" s="710"/>
      <c r="DIT79" s="710"/>
      <c r="DIU79" s="710"/>
      <c r="DIV79" s="710"/>
      <c r="DIW79" s="710"/>
      <c r="DIX79" s="710"/>
      <c r="DIY79" s="710"/>
      <c r="DIZ79" s="710"/>
      <c r="DJA79" s="710"/>
      <c r="DJB79" s="710"/>
      <c r="DJC79" s="710"/>
      <c r="DJD79" s="710"/>
      <c r="DJE79" s="710"/>
      <c r="DJF79" s="710"/>
      <c r="DJG79" s="710"/>
      <c r="DJH79" s="710"/>
      <c r="DJI79" s="710"/>
      <c r="DJJ79" s="710"/>
      <c r="DJK79" s="710"/>
      <c r="DJL79" s="710"/>
      <c r="DJM79" s="710"/>
      <c r="DJN79" s="710"/>
      <c r="DJO79" s="710"/>
      <c r="DJP79" s="710"/>
      <c r="DJQ79" s="710"/>
      <c r="DJR79" s="710"/>
      <c r="DJS79" s="710"/>
      <c r="DJT79" s="710"/>
      <c r="DJU79" s="710"/>
      <c r="DJV79" s="710"/>
      <c r="DJW79" s="710"/>
      <c r="DJX79" s="710"/>
      <c r="DJY79" s="710"/>
      <c r="DJZ79" s="710"/>
      <c r="DKA79" s="710"/>
      <c r="DKB79" s="710"/>
      <c r="DKC79" s="710"/>
      <c r="DKD79" s="710"/>
      <c r="DKE79" s="710"/>
      <c r="DKF79" s="710"/>
      <c r="DKG79" s="710"/>
      <c r="DKH79" s="710"/>
      <c r="DKI79" s="710"/>
      <c r="DKJ79" s="710"/>
      <c r="DKK79" s="710"/>
      <c r="DKL79" s="710"/>
      <c r="DKM79" s="710"/>
      <c r="DKN79" s="710"/>
      <c r="DKO79" s="710"/>
      <c r="DKP79" s="710"/>
      <c r="DKQ79" s="710"/>
      <c r="DKR79" s="710"/>
      <c r="DKS79" s="710"/>
      <c r="DKT79" s="710"/>
      <c r="DKU79" s="710"/>
      <c r="DKV79" s="710"/>
      <c r="DKW79" s="710"/>
      <c r="DKX79" s="710"/>
      <c r="DKY79" s="710"/>
      <c r="DKZ79" s="710"/>
      <c r="DLA79" s="710"/>
      <c r="DLB79" s="710"/>
      <c r="DLC79" s="710"/>
      <c r="DLD79" s="710"/>
      <c r="DLE79" s="710"/>
      <c r="DLF79" s="710"/>
      <c r="DLG79" s="710"/>
      <c r="DLH79" s="710"/>
      <c r="DLI79" s="710"/>
      <c r="DLJ79" s="710"/>
      <c r="DLK79" s="710"/>
      <c r="DLL79" s="710"/>
      <c r="DLM79" s="710"/>
      <c r="DLN79" s="710"/>
      <c r="DLO79" s="710"/>
      <c r="DLP79" s="710"/>
      <c r="DLQ79" s="710"/>
      <c r="DLR79" s="710"/>
      <c r="DLS79" s="710"/>
      <c r="DLT79" s="710"/>
      <c r="DLU79" s="710"/>
      <c r="DLV79" s="710"/>
      <c r="DLW79" s="710"/>
      <c r="DLX79" s="710"/>
      <c r="DLY79" s="710"/>
      <c r="DLZ79" s="710"/>
      <c r="DMA79" s="710"/>
      <c r="DMB79" s="710"/>
      <c r="DMC79" s="710"/>
      <c r="DMD79" s="710"/>
      <c r="DME79" s="710"/>
      <c r="DMF79" s="710"/>
      <c r="DMG79" s="710"/>
      <c r="DMH79" s="710"/>
      <c r="DMI79" s="710"/>
      <c r="DMJ79" s="710"/>
      <c r="DMK79" s="710"/>
      <c r="DML79" s="710"/>
      <c r="DMM79" s="710"/>
      <c r="DMN79" s="710"/>
      <c r="DMO79" s="710"/>
      <c r="DMP79" s="710"/>
      <c r="DMQ79" s="710"/>
      <c r="DMR79" s="710"/>
      <c r="DMS79" s="710"/>
      <c r="DMT79" s="710"/>
      <c r="DMU79" s="710"/>
      <c r="DMV79" s="710"/>
      <c r="DMW79" s="710"/>
      <c r="DMX79" s="710"/>
      <c r="DMY79" s="710"/>
      <c r="DMZ79" s="710"/>
      <c r="DNA79" s="710"/>
      <c r="DNB79" s="710"/>
      <c r="DNC79" s="710"/>
      <c r="DND79" s="710"/>
      <c r="DNE79" s="710"/>
      <c r="DNF79" s="710"/>
      <c r="DNG79" s="710"/>
      <c r="DNH79" s="710"/>
      <c r="DNI79" s="710"/>
      <c r="DNJ79" s="710"/>
      <c r="DNK79" s="710"/>
      <c r="DNL79" s="710"/>
      <c r="DNM79" s="710"/>
      <c r="DNN79" s="710"/>
      <c r="DNO79" s="710"/>
      <c r="DNP79" s="710"/>
      <c r="DNQ79" s="710"/>
      <c r="DNR79" s="710"/>
      <c r="DNS79" s="710"/>
      <c r="DNT79" s="710"/>
      <c r="DNU79" s="710"/>
      <c r="DNV79" s="710"/>
      <c r="DNW79" s="710"/>
      <c r="DNX79" s="710"/>
      <c r="DNY79" s="710"/>
      <c r="DNZ79" s="710"/>
      <c r="DOA79" s="710"/>
      <c r="DOB79" s="710"/>
      <c r="DOC79" s="710"/>
      <c r="DOD79" s="710"/>
      <c r="DOE79" s="710"/>
      <c r="DOF79" s="710"/>
      <c r="DOG79" s="710"/>
      <c r="DOH79" s="710"/>
      <c r="DOI79" s="710"/>
      <c r="DOJ79" s="710"/>
      <c r="DOK79" s="710"/>
      <c r="DOL79" s="710"/>
      <c r="DOM79" s="710"/>
      <c r="DON79" s="710"/>
      <c r="DOO79" s="710"/>
      <c r="DOP79" s="710"/>
      <c r="DOQ79" s="710"/>
      <c r="DOR79" s="710"/>
      <c r="DOS79" s="710"/>
      <c r="DOT79" s="710"/>
      <c r="DOU79" s="710"/>
      <c r="DOV79" s="710"/>
      <c r="DOW79" s="710"/>
      <c r="DOX79" s="710"/>
      <c r="DOY79" s="710"/>
      <c r="DOZ79" s="710"/>
      <c r="DPA79" s="710"/>
      <c r="DPB79" s="710"/>
      <c r="DPC79" s="710"/>
      <c r="DPD79" s="710"/>
      <c r="DPE79" s="710"/>
      <c r="DPF79" s="710"/>
      <c r="DPG79" s="710"/>
      <c r="DPH79" s="710"/>
      <c r="DPI79" s="710"/>
      <c r="DPJ79" s="710"/>
      <c r="DPK79" s="710"/>
      <c r="DPL79" s="710"/>
      <c r="DPM79" s="710"/>
      <c r="DPN79" s="710"/>
      <c r="DPO79" s="710"/>
      <c r="DPP79" s="710"/>
      <c r="DPQ79" s="710"/>
      <c r="DPR79" s="710"/>
      <c r="DPS79" s="710"/>
      <c r="DPT79" s="710"/>
      <c r="DPU79" s="710"/>
      <c r="DPV79" s="710"/>
      <c r="DPW79" s="710"/>
      <c r="DPX79" s="710"/>
      <c r="DPY79" s="710"/>
      <c r="DPZ79" s="710"/>
      <c r="DQA79" s="710"/>
      <c r="DQB79" s="710"/>
      <c r="DQC79" s="710"/>
      <c r="DQD79" s="710"/>
      <c r="DQE79" s="710"/>
      <c r="DQF79" s="710"/>
      <c r="DQG79" s="710"/>
      <c r="DQH79" s="710"/>
      <c r="DQI79" s="710"/>
      <c r="DQJ79" s="710"/>
      <c r="DQK79" s="710"/>
      <c r="DQL79" s="710"/>
      <c r="DQM79" s="710"/>
      <c r="DQN79" s="710"/>
      <c r="DQO79" s="710"/>
      <c r="DQP79" s="710"/>
      <c r="DQQ79" s="710"/>
      <c r="DQR79" s="710"/>
      <c r="DQS79" s="710"/>
      <c r="DQT79" s="710"/>
      <c r="DQU79" s="710"/>
      <c r="DQV79" s="710"/>
      <c r="DQW79" s="710"/>
      <c r="DQX79" s="710"/>
      <c r="DQY79" s="710"/>
      <c r="DQZ79" s="710"/>
      <c r="DRA79" s="710"/>
      <c r="DRB79" s="710"/>
      <c r="DRC79" s="710"/>
      <c r="DRD79" s="710"/>
      <c r="DRE79" s="710"/>
      <c r="DRF79" s="710"/>
      <c r="DRG79" s="710"/>
      <c r="DRH79" s="710"/>
      <c r="DRI79" s="710"/>
      <c r="DRJ79" s="710"/>
      <c r="DRK79" s="710"/>
      <c r="DRL79" s="710"/>
      <c r="DRM79" s="710"/>
      <c r="DRN79" s="710"/>
      <c r="DRO79" s="710"/>
      <c r="DRP79" s="710"/>
      <c r="DRQ79" s="710"/>
      <c r="DRR79" s="710"/>
      <c r="DRS79" s="710"/>
      <c r="DRT79" s="710"/>
      <c r="DRU79" s="710"/>
      <c r="DRV79" s="710"/>
      <c r="DRW79" s="710"/>
      <c r="DRX79" s="710"/>
      <c r="DRY79" s="710"/>
      <c r="DRZ79" s="710"/>
      <c r="DSA79" s="710"/>
      <c r="DSB79" s="710"/>
      <c r="DSC79" s="710"/>
      <c r="DSD79" s="710"/>
      <c r="DSE79" s="710"/>
      <c r="DSF79" s="710"/>
      <c r="DSG79" s="710"/>
      <c r="DSH79" s="710"/>
      <c r="DSI79" s="710"/>
      <c r="DSJ79" s="710"/>
      <c r="DSK79" s="710"/>
      <c r="DSL79" s="710"/>
      <c r="DSM79" s="710"/>
      <c r="DSN79" s="710"/>
      <c r="DSO79" s="710"/>
      <c r="DSP79" s="710"/>
      <c r="DSQ79" s="710"/>
      <c r="DSR79" s="710"/>
      <c r="DSS79" s="710"/>
      <c r="DST79" s="710"/>
      <c r="DSU79" s="710"/>
      <c r="DSV79" s="710"/>
      <c r="DSW79" s="710"/>
      <c r="DSX79" s="710"/>
      <c r="DSY79" s="710"/>
      <c r="DSZ79" s="710"/>
      <c r="DTA79" s="710"/>
      <c r="DTB79" s="710"/>
      <c r="DTC79" s="710"/>
      <c r="DTD79" s="710"/>
      <c r="DTE79" s="710"/>
      <c r="DTF79" s="710"/>
      <c r="DTG79" s="710"/>
      <c r="DTH79" s="710"/>
      <c r="DTI79" s="710"/>
      <c r="DTJ79" s="710"/>
      <c r="DTK79" s="710"/>
      <c r="DTL79" s="710"/>
      <c r="DTM79" s="710"/>
      <c r="DTN79" s="710"/>
      <c r="DTO79" s="710"/>
      <c r="DTP79" s="710"/>
      <c r="DTQ79" s="710"/>
      <c r="DTR79" s="710"/>
      <c r="DTS79" s="710"/>
      <c r="DTT79" s="710"/>
      <c r="DTU79" s="710"/>
      <c r="DTV79" s="710"/>
      <c r="DTW79" s="710"/>
      <c r="DTX79" s="710"/>
      <c r="DTY79" s="710"/>
      <c r="DTZ79" s="710"/>
      <c r="DUA79" s="710"/>
      <c r="DUB79" s="710"/>
      <c r="DUC79" s="710"/>
      <c r="DUD79" s="710"/>
      <c r="DUE79" s="710"/>
      <c r="DUF79" s="710"/>
      <c r="DUG79" s="710"/>
      <c r="DUH79" s="710"/>
      <c r="DUI79" s="710"/>
      <c r="DUJ79" s="710"/>
      <c r="DUK79" s="710"/>
      <c r="DUL79" s="710"/>
      <c r="DUM79" s="710"/>
      <c r="DUN79" s="710"/>
      <c r="DUO79" s="710"/>
      <c r="DUP79" s="710"/>
      <c r="DUQ79" s="710"/>
      <c r="DUR79" s="710"/>
      <c r="DUS79" s="710"/>
      <c r="DUT79" s="710"/>
      <c r="DUU79" s="710"/>
      <c r="DUV79" s="710"/>
      <c r="DUW79" s="710"/>
      <c r="DUX79" s="710"/>
      <c r="DUY79" s="710"/>
      <c r="DUZ79" s="710"/>
      <c r="DVA79" s="710"/>
      <c r="DVB79" s="710"/>
      <c r="DVC79" s="710"/>
      <c r="DVD79" s="710"/>
      <c r="DVE79" s="710"/>
      <c r="DVF79" s="710"/>
      <c r="DVG79" s="710"/>
      <c r="DVH79" s="710"/>
      <c r="DVI79" s="710"/>
      <c r="DVJ79" s="710"/>
      <c r="DVK79" s="710"/>
      <c r="DVL79" s="710"/>
      <c r="DVM79" s="710"/>
      <c r="DVN79" s="710"/>
      <c r="DVO79" s="710"/>
      <c r="DVP79" s="710"/>
      <c r="DVQ79" s="710"/>
      <c r="DVR79" s="710"/>
      <c r="DVS79" s="710"/>
      <c r="DVT79" s="710"/>
      <c r="DVU79" s="710"/>
      <c r="DVV79" s="710"/>
      <c r="DVW79" s="710"/>
      <c r="DVX79" s="710"/>
      <c r="DVY79" s="710"/>
      <c r="DVZ79" s="710"/>
      <c r="DWA79" s="710"/>
      <c r="DWB79" s="710"/>
      <c r="DWC79" s="710"/>
      <c r="DWD79" s="710"/>
      <c r="DWE79" s="710"/>
      <c r="DWF79" s="710"/>
      <c r="DWG79" s="710"/>
      <c r="DWH79" s="710"/>
      <c r="DWI79" s="710"/>
      <c r="DWJ79" s="710"/>
      <c r="DWK79" s="710"/>
      <c r="DWL79" s="710"/>
      <c r="DWM79" s="710"/>
      <c r="DWN79" s="710"/>
      <c r="DWO79" s="710"/>
      <c r="DWP79" s="710"/>
      <c r="DWQ79" s="710"/>
      <c r="DWR79" s="710"/>
      <c r="DWS79" s="710"/>
      <c r="DWT79" s="710"/>
      <c r="DWU79" s="710"/>
      <c r="DWV79" s="710"/>
      <c r="DWW79" s="710"/>
      <c r="DWX79" s="710"/>
      <c r="DWY79" s="710"/>
      <c r="DWZ79" s="710"/>
      <c r="DXA79" s="710"/>
      <c r="DXB79" s="710"/>
      <c r="DXC79" s="710"/>
      <c r="DXD79" s="710"/>
      <c r="DXE79" s="710"/>
      <c r="DXF79" s="710"/>
      <c r="DXG79" s="710"/>
      <c r="DXH79" s="710"/>
      <c r="DXI79" s="710"/>
      <c r="DXJ79" s="710"/>
      <c r="DXK79" s="710"/>
      <c r="DXL79" s="710"/>
      <c r="DXM79" s="710"/>
      <c r="DXN79" s="710"/>
      <c r="DXO79" s="710"/>
      <c r="DXP79" s="710"/>
      <c r="DXQ79" s="710"/>
      <c r="DXR79" s="710"/>
      <c r="DXS79" s="710"/>
      <c r="DXT79" s="710"/>
      <c r="DXU79" s="710"/>
      <c r="DXV79" s="710"/>
      <c r="DXW79" s="710"/>
      <c r="DXX79" s="710"/>
      <c r="DXY79" s="710"/>
      <c r="DXZ79" s="710"/>
      <c r="DYA79" s="710"/>
      <c r="DYB79" s="710"/>
      <c r="DYC79" s="710"/>
      <c r="DYD79" s="710"/>
      <c r="DYE79" s="710"/>
      <c r="DYF79" s="710"/>
      <c r="DYG79" s="710"/>
      <c r="DYH79" s="710"/>
      <c r="DYI79" s="710"/>
      <c r="DYJ79" s="710"/>
      <c r="DYK79" s="710"/>
      <c r="DYL79" s="710"/>
      <c r="DYM79" s="710"/>
      <c r="DYN79" s="710"/>
      <c r="DYO79" s="710"/>
      <c r="DYP79" s="710"/>
      <c r="DYQ79" s="710"/>
      <c r="DYR79" s="710"/>
      <c r="DYS79" s="710"/>
      <c r="DYT79" s="710"/>
      <c r="DYU79" s="710"/>
      <c r="DYV79" s="710"/>
      <c r="DYW79" s="710"/>
      <c r="DYX79" s="710"/>
      <c r="DYY79" s="710"/>
      <c r="DYZ79" s="710"/>
      <c r="DZA79" s="710"/>
      <c r="DZB79" s="710"/>
      <c r="DZC79" s="710"/>
      <c r="DZD79" s="710"/>
      <c r="DZE79" s="710"/>
      <c r="DZF79" s="710"/>
      <c r="DZG79" s="710"/>
      <c r="DZH79" s="710"/>
      <c r="DZI79" s="710"/>
      <c r="DZJ79" s="710"/>
      <c r="DZK79" s="710"/>
      <c r="DZL79" s="710"/>
      <c r="DZM79" s="710"/>
      <c r="DZN79" s="710"/>
      <c r="DZO79" s="710"/>
      <c r="DZP79" s="710"/>
      <c r="DZQ79" s="710"/>
      <c r="DZR79" s="710"/>
      <c r="DZS79" s="710"/>
      <c r="DZT79" s="710"/>
      <c r="DZU79" s="710"/>
      <c r="DZV79" s="710"/>
      <c r="DZW79" s="710"/>
      <c r="DZX79" s="710"/>
      <c r="DZY79" s="710"/>
      <c r="DZZ79" s="710"/>
      <c r="EAA79" s="710"/>
      <c r="EAB79" s="710"/>
      <c r="EAC79" s="710"/>
      <c r="EAD79" s="710"/>
      <c r="EAE79" s="710"/>
      <c r="EAF79" s="710"/>
      <c r="EAG79" s="710"/>
      <c r="EAH79" s="710"/>
      <c r="EAI79" s="710"/>
      <c r="EAJ79" s="710"/>
      <c r="EAK79" s="710"/>
      <c r="EAL79" s="710"/>
      <c r="EAM79" s="710"/>
      <c r="EAN79" s="710"/>
      <c r="EAO79" s="710"/>
      <c r="EAP79" s="710"/>
      <c r="EAQ79" s="710"/>
      <c r="EAR79" s="710"/>
      <c r="EAS79" s="710"/>
      <c r="EAT79" s="710"/>
      <c r="EAU79" s="710"/>
      <c r="EAV79" s="710"/>
      <c r="EAW79" s="710"/>
      <c r="EAX79" s="710"/>
      <c r="EAY79" s="710"/>
      <c r="EAZ79" s="710"/>
      <c r="EBA79" s="710"/>
      <c r="EBB79" s="710"/>
      <c r="EBC79" s="710"/>
      <c r="EBD79" s="710"/>
      <c r="EBE79" s="710"/>
      <c r="EBF79" s="710"/>
      <c r="EBG79" s="710"/>
      <c r="EBH79" s="710"/>
      <c r="EBI79" s="710"/>
      <c r="EBJ79" s="710"/>
      <c r="EBK79" s="710"/>
      <c r="EBL79" s="710"/>
      <c r="EBM79" s="710"/>
      <c r="EBN79" s="710"/>
      <c r="EBO79" s="710"/>
      <c r="EBP79" s="710"/>
      <c r="EBQ79" s="710"/>
      <c r="EBR79" s="710"/>
      <c r="EBS79" s="710"/>
      <c r="EBT79" s="710"/>
      <c r="EBU79" s="710"/>
      <c r="EBV79" s="710"/>
      <c r="EBW79" s="710"/>
      <c r="EBX79" s="710"/>
      <c r="EBY79" s="710"/>
      <c r="EBZ79" s="710"/>
      <c r="ECA79" s="710"/>
      <c r="ECB79" s="710"/>
      <c r="ECC79" s="710"/>
      <c r="ECD79" s="710"/>
      <c r="ECE79" s="710"/>
      <c r="ECF79" s="710"/>
      <c r="ECG79" s="710"/>
      <c r="ECH79" s="710"/>
      <c r="ECI79" s="710"/>
      <c r="ECJ79" s="710"/>
      <c r="ECK79" s="710"/>
      <c r="ECL79" s="710"/>
      <c r="ECM79" s="710"/>
      <c r="ECN79" s="710"/>
      <c r="ECO79" s="710"/>
      <c r="ECP79" s="710"/>
      <c r="ECQ79" s="710"/>
      <c r="ECR79" s="710"/>
      <c r="ECS79" s="710"/>
      <c r="ECT79" s="710"/>
      <c r="ECU79" s="710"/>
      <c r="ECV79" s="710"/>
      <c r="ECW79" s="710"/>
      <c r="ECX79" s="710"/>
      <c r="ECY79" s="710"/>
      <c r="ECZ79" s="710"/>
      <c r="EDA79" s="710"/>
      <c r="EDB79" s="710"/>
      <c r="EDC79" s="710"/>
      <c r="EDD79" s="710"/>
      <c r="EDE79" s="710"/>
      <c r="EDF79" s="710"/>
      <c r="EDG79" s="710"/>
      <c r="EDH79" s="710"/>
      <c r="EDI79" s="710"/>
      <c r="EDJ79" s="710"/>
      <c r="EDK79" s="710"/>
      <c r="EDL79" s="710"/>
      <c r="EDM79" s="710"/>
      <c r="EDN79" s="710"/>
      <c r="EDO79" s="710"/>
      <c r="EDP79" s="710"/>
      <c r="EDQ79" s="710"/>
      <c r="EDR79" s="710"/>
      <c r="EDS79" s="710"/>
      <c r="EDT79" s="710"/>
      <c r="EDU79" s="710"/>
      <c r="EDV79" s="710"/>
      <c r="EDW79" s="710"/>
      <c r="EDX79" s="710"/>
      <c r="EDY79" s="710"/>
      <c r="EDZ79" s="710"/>
      <c r="EEA79" s="710"/>
      <c r="EEB79" s="710"/>
      <c r="EEC79" s="710"/>
      <c r="EED79" s="710"/>
      <c r="EEE79" s="710"/>
      <c r="EEF79" s="710"/>
      <c r="EEG79" s="710"/>
      <c r="EEH79" s="710"/>
      <c r="EEI79" s="710"/>
      <c r="EEJ79" s="710"/>
      <c r="EEK79" s="710"/>
      <c r="EEL79" s="710"/>
      <c r="EEM79" s="710"/>
      <c r="EEN79" s="710"/>
      <c r="EEO79" s="710"/>
      <c r="EEP79" s="710"/>
      <c r="EEQ79" s="710"/>
      <c r="EER79" s="710"/>
      <c r="EES79" s="710"/>
      <c r="EET79" s="710"/>
      <c r="EEU79" s="710"/>
      <c r="EEV79" s="710"/>
      <c r="EEW79" s="710"/>
      <c r="EEX79" s="710"/>
      <c r="EEY79" s="710"/>
      <c r="EEZ79" s="710"/>
      <c r="EFA79" s="710"/>
      <c r="EFB79" s="710"/>
      <c r="EFC79" s="710"/>
      <c r="EFD79" s="710"/>
      <c r="EFE79" s="710"/>
      <c r="EFF79" s="710"/>
      <c r="EFG79" s="710"/>
      <c r="EFH79" s="710"/>
      <c r="EFI79" s="710"/>
      <c r="EFJ79" s="710"/>
      <c r="EFK79" s="710"/>
      <c r="EFL79" s="710"/>
      <c r="EFM79" s="710"/>
      <c r="EFN79" s="710"/>
      <c r="EFO79" s="710"/>
      <c r="EFP79" s="710"/>
      <c r="EFQ79" s="710"/>
      <c r="EFR79" s="710"/>
      <c r="EFS79" s="710"/>
      <c r="EFT79" s="710"/>
      <c r="EFU79" s="710"/>
      <c r="EFV79" s="710"/>
      <c r="EFW79" s="710"/>
      <c r="EFX79" s="710"/>
      <c r="EFY79" s="710"/>
      <c r="EFZ79" s="710"/>
      <c r="EGA79" s="710"/>
      <c r="EGB79" s="710"/>
      <c r="EGC79" s="710"/>
      <c r="EGD79" s="710"/>
      <c r="EGE79" s="710"/>
      <c r="EGF79" s="710"/>
      <c r="EGG79" s="710"/>
      <c r="EGH79" s="710"/>
      <c r="EGI79" s="710"/>
      <c r="EGJ79" s="710"/>
      <c r="EGK79" s="710"/>
      <c r="EGL79" s="710"/>
      <c r="EGM79" s="710"/>
      <c r="EGN79" s="710"/>
      <c r="EGO79" s="710"/>
      <c r="EGP79" s="710"/>
      <c r="EGQ79" s="710"/>
      <c r="EGR79" s="710"/>
      <c r="EGS79" s="710"/>
      <c r="EGT79" s="710"/>
      <c r="EGU79" s="710"/>
      <c r="EGV79" s="710"/>
      <c r="EGW79" s="710"/>
      <c r="EGX79" s="710"/>
      <c r="EGY79" s="710"/>
      <c r="EGZ79" s="710"/>
      <c r="EHA79" s="710"/>
      <c r="EHB79" s="710"/>
      <c r="EHC79" s="710"/>
      <c r="EHD79" s="710"/>
      <c r="EHE79" s="710"/>
      <c r="EHF79" s="710"/>
      <c r="EHG79" s="710"/>
      <c r="EHH79" s="710"/>
      <c r="EHI79" s="710"/>
      <c r="EHJ79" s="710"/>
      <c r="EHK79" s="710"/>
      <c r="EHL79" s="710"/>
      <c r="EHM79" s="710"/>
      <c r="EHN79" s="710"/>
      <c r="EHO79" s="710"/>
      <c r="EHP79" s="710"/>
      <c r="EHQ79" s="710"/>
      <c r="EHR79" s="710"/>
      <c r="EHS79" s="710"/>
      <c r="EHT79" s="710"/>
      <c r="EHU79" s="710"/>
      <c r="EHV79" s="710"/>
      <c r="EHW79" s="710"/>
      <c r="EHX79" s="710"/>
      <c r="EHY79" s="710"/>
      <c r="EHZ79" s="710"/>
      <c r="EIA79" s="710"/>
      <c r="EIB79" s="710"/>
      <c r="EIC79" s="710"/>
      <c r="EID79" s="710"/>
      <c r="EIE79" s="710"/>
      <c r="EIF79" s="710"/>
      <c r="EIG79" s="710"/>
      <c r="EIH79" s="710"/>
      <c r="EII79" s="710"/>
      <c r="EIJ79" s="710"/>
      <c r="EIK79" s="710"/>
      <c r="EIL79" s="710"/>
      <c r="EIM79" s="710"/>
      <c r="EIN79" s="710"/>
      <c r="EIO79" s="710"/>
      <c r="EIP79" s="710"/>
      <c r="EIQ79" s="710"/>
      <c r="EIR79" s="710"/>
      <c r="EIS79" s="710"/>
      <c r="EIT79" s="710"/>
      <c r="EIU79" s="710"/>
      <c r="EIV79" s="710"/>
      <c r="EIW79" s="710"/>
      <c r="EIX79" s="710"/>
      <c r="EIY79" s="710"/>
      <c r="EIZ79" s="710"/>
      <c r="EJA79" s="710"/>
      <c r="EJB79" s="710"/>
      <c r="EJC79" s="710"/>
      <c r="EJD79" s="710"/>
      <c r="EJE79" s="710"/>
      <c r="EJF79" s="710"/>
      <c r="EJG79" s="710"/>
      <c r="EJH79" s="710"/>
      <c r="EJI79" s="710"/>
      <c r="EJJ79" s="710"/>
      <c r="EJK79" s="710"/>
      <c r="EJL79" s="710"/>
      <c r="EJM79" s="710"/>
      <c r="EJN79" s="710"/>
      <c r="EJO79" s="710"/>
      <c r="EJP79" s="710"/>
      <c r="EJQ79" s="710"/>
      <c r="EJR79" s="710"/>
      <c r="EJS79" s="710"/>
      <c r="EJT79" s="710"/>
      <c r="EJU79" s="710"/>
      <c r="EJV79" s="710"/>
      <c r="EJW79" s="710"/>
      <c r="EJX79" s="710"/>
      <c r="EJY79" s="710"/>
      <c r="EJZ79" s="710"/>
      <c r="EKA79" s="710"/>
      <c r="EKB79" s="710"/>
      <c r="EKC79" s="710"/>
      <c r="EKD79" s="710"/>
      <c r="EKE79" s="710"/>
      <c r="EKF79" s="710"/>
      <c r="EKG79" s="710"/>
      <c r="EKH79" s="710"/>
      <c r="EKI79" s="710"/>
      <c r="EKJ79" s="710"/>
      <c r="EKK79" s="710"/>
      <c r="EKL79" s="710"/>
      <c r="EKM79" s="710"/>
      <c r="EKN79" s="710"/>
      <c r="EKO79" s="710"/>
      <c r="EKP79" s="710"/>
      <c r="EKQ79" s="710"/>
      <c r="EKR79" s="710"/>
      <c r="EKS79" s="710"/>
      <c r="EKT79" s="710"/>
      <c r="EKU79" s="710"/>
      <c r="EKV79" s="710"/>
      <c r="EKW79" s="710"/>
      <c r="EKX79" s="710"/>
      <c r="EKY79" s="710"/>
      <c r="EKZ79" s="710"/>
      <c r="ELA79" s="710"/>
      <c r="ELB79" s="710"/>
      <c r="ELC79" s="710"/>
      <c r="ELD79" s="710"/>
      <c r="ELE79" s="710"/>
      <c r="ELF79" s="710"/>
      <c r="ELG79" s="710"/>
      <c r="ELH79" s="710"/>
      <c r="ELI79" s="710"/>
      <c r="ELJ79" s="710"/>
      <c r="ELK79" s="710"/>
      <c r="ELL79" s="710"/>
      <c r="ELM79" s="710"/>
      <c r="ELN79" s="710"/>
      <c r="ELO79" s="710"/>
      <c r="ELP79" s="710"/>
      <c r="ELQ79" s="710"/>
      <c r="ELR79" s="710"/>
      <c r="ELS79" s="710"/>
      <c r="ELT79" s="710"/>
      <c r="ELU79" s="710"/>
      <c r="ELV79" s="710"/>
      <c r="ELW79" s="710"/>
      <c r="ELX79" s="710"/>
      <c r="ELY79" s="710"/>
      <c r="ELZ79" s="710"/>
      <c r="EMA79" s="710"/>
      <c r="EMB79" s="710"/>
      <c r="EMC79" s="710"/>
      <c r="EMD79" s="710"/>
      <c r="EME79" s="710"/>
      <c r="EMF79" s="710"/>
      <c r="EMG79" s="710"/>
      <c r="EMH79" s="710"/>
      <c r="EMI79" s="710"/>
      <c r="EMJ79" s="710"/>
      <c r="EMK79" s="710"/>
      <c r="EML79" s="710"/>
      <c r="EMM79" s="710"/>
      <c r="EMN79" s="710"/>
      <c r="EMO79" s="710"/>
      <c r="EMP79" s="710"/>
      <c r="EMQ79" s="710"/>
      <c r="EMR79" s="710"/>
      <c r="EMS79" s="710"/>
      <c r="EMT79" s="710"/>
      <c r="EMU79" s="710"/>
      <c r="EMV79" s="710"/>
      <c r="EMW79" s="710"/>
      <c r="EMX79" s="710"/>
      <c r="EMY79" s="710"/>
      <c r="EMZ79" s="710"/>
      <c r="ENA79" s="710"/>
      <c r="ENB79" s="710"/>
      <c r="ENC79" s="710"/>
      <c r="END79" s="710"/>
      <c r="ENE79" s="710"/>
      <c r="ENF79" s="710"/>
      <c r="ENG79" s="710"/>
      <c r="ENH79" s="710"/>
      <c r="ENI79" s="710"/>
      <c r="ENJ79" s="710"/>
      <c r="ENK79" s="710"/>
      <c r="ENL79" s="710"/>
      <c r="ENM79" s="710"/>
      <c r="ENN79" s="710"/>
      <c r="ENO79" s="710"/>
      <c r="ENP79" s="710"/>
      <c r="ENQ79" s="710"/>
      <c r="ENR79" s="710"/>
      <c r="ENS79" s="710"/>
      <c r="ENT79" s="710"/>
      <c r="ENU79" s="710"/>
      <c r="ENV79" s="710"/>
      <c r="ENW79" s="710"/>
      <c r="ENX79" s="710"/>
      <c r="ENY79" s="710"/>
      <c r="ENZ79" s="710"/>
      <c r="EOA79" s="710"/>
      <c r="EOB79" s="710"/>
      <c r="EOC79" s="710"/>
      <c r="EOD79" s="710"/>
      <c r="EOE79" s="710"/>
      <c r="EOF79" s="710"/>
      <c r="EOG79" s="710"/>
      <c r="EOH79" s="710"/>
      <c r="EOI79" s="710"/>
      <c r="EOJ79" s="710"/>
      <c r="EOK79" s="710"/>
      <c r="EOL79" s="710"/>
      <c r="EOM79" s="710"/>
      <c r="EON79" s="710"/>
      <c r="EOO79" s="710"/>
      <c r="EOP79" s="710"/>
      <c r="EOQ79" s="710"/>
      <c r="EOR79" s="710"/>
      <c r="EOS79" s="710"/>
      <c r="EOT79" s="710"/>
      <c r="EOU79" s="710"/>
      <c r="EOV79" s="710"/>
      <c r="EOW79" s="710"/>
      <c r="EOX79" s="710"/>
      <c r="EOY79" s="710"/>
      <c r="EOZ79" s="710"/>
      <c r="EPA79" s="710"/>
      <c r="EPB79" s="710"/>
      <c r="EPC79" s="710"/>
      <c r="EPD79" s="710"/>
      <c r="EPE79" s="710"/>
      <c r="EPF79" s="710"/>
      <c r="EPG79" s="710"/>
      <c r="EPH79" s="710"/>
      <c r="EPI79" s="710"/>
      <c r="EPJ79" s="710"/>
      <c r="EPK79" s="710"/>
      <c r="EPL79" s="710"/>
      <c r="EPM79" s="710"/>
      <c r="EPN79" s="710"/>
      <c r="EPO79" s="710"/>
      <c r="EPP79" s="710"/>
      <c r="EPQ79" s="710"/>
      <c r="EPR79" s="710"/>
      <c r="EPS79" s="710"/>
      <c r="EPT79" s="710"/>
      <c r="EPU79" s="710"/>
      <c r="EPV79" s="710"/>
      <c r="EPW79" s="710"/>
      <c r="EPX79" s="710"/>
      <c r="EPY79" s="710"/>
      <c r="EPZ79" s="710"/>
      <c r="EQA79" s="710"/>
      <c r="EQB79" s="710"/>
      <c r="EQC79" s="710"/>
      <c r="EQD79" s="710"/>
      <c r="EQE79" s="710"/>
      <c r="EQF79" s="710"/>
      <c r="EQG79" s="710"/>
      <c r="EQH79" s="710"/>
      <c r="EQI79" s="710"/>
      <c r="EQJ79" s="710"/>
      <c r="EQK79" s="710"/>
      <c r="EQL79" s="710"/>
      <c r="EQM79" s="710"/>
      <c r="EQN79" s="710"/>
      <c r="EQO79" s="710"/>
      <c r="EQP79" s="710"/>
      <c r="EQQ79" s="710"/>
      <c r="EQR79" s="710"/>
      <c r="EQS79" s="710"/>
      <c r="EQT79" s="710"/>
      <c r="EQU79" s="710"/>
      <c r="EQV79" s="710"/>
      <c r="EQW79" s="710"/>
      <c r="EQX79" s="710"/>
      <c r="EQY79" s="710"/>
      <c r="EQZ79" s="710"/>
      <c r="ERA79" s="710"/>
      <c r="ERB79" s="710"/>
      <c r="ERC79" s="710"/>
      <c r="ERD79" s="710"/>
      <c r="ERE79" s="710"/>
      <c r="ERF79" s="710"/>
      <c r="ERG79" s="710"/>
      <c r="ERH79" s="710"/>
      <c r="ERI79" s="710"/>
      <c r="ERJ79" s="710"/>
      <c r="ERK79" s="710"/>
      <c r="ERL79" s="710"/>
      <c r="ERM79" s="710"/>
      <c r="ERN79" s="710"/>
      <c r="ERO79" s="710"/>
      <c r="ERP79" s="710"/>
      <c r="ERQ79" s="710"/>
      <c r="ERR79" s="710"/>
      <c r="ERS79" s="710"/>
      <c r="ERT79" s="710"/>
      <c r="ERU79" s="710"/>
      <c r="ERV79" s="710"/>
      <c r="ERW79" s="710"/>
      <c r="ERX79" s="710"/>
      <c r="ERY79" s="710"/>
      <c r="ERZ79" s="710"/>
      <c r="ESA79" s="710"/>
      <c r="ESB79" s="710"/>
      <c r="ESC79" s="710"/>
      <c r="ESD79" s="710"/>
      <c r="ESE79" s="710"/>
      <c r="ESF79" s="710"/>
      <c r="ESG79" s="710"/>
      <c r="ESH79" s="710"/>
      <c r="ESI79" s="710"/>
      <c r="ESJ79" s="710"/>
      <c r="ESK79" s="710"/>
      <c r="ESL79" s="710"/>
      <c r="ESM79" s="710"/>
      <c r="ESN79" s="710"/>
      <c r="ESO79" s="710"/>
      <c r="ESP79" s="710"/>
      <c r="ESQ79" s="710"/>
      <c r="ESR79" s="710"/>
      <c r="ESS79" s="710"/>
      <c r="EST79" s="710"/>
      <c r="ESU79" s="710"/>
      <c r="ESV79" s="710"/>
      <c r="ESW79" s="710"/>
      <c r="ESX79" s="710"/>
      <c r="ESY79" s="710"/>
      <c r="ESZ79" s="710"/>
      <c r="ETA79" s="710"/>
      <c r="ETB79" s="710"/>
      <c r="ETC79" s="710"/>
      <c r="ETD79" s="710"/>
      <c r="ETE79" s="710"/>
      <c r="ETF79" s="710"/>
      <c r="ETG79" s="710"/>
      <c r="ETH79" s="710"/>
      <c r="ETI79" s="710"/>
      <c r="ETJ79" s="710"/>
      <c r="ETK79" s="710"/>
      <c r="ETL79" s="710"/>
      <c r="ETM79" s="710"/>
      <c r="ETN79" s="710"/>
      <c r="ETO79" s="710"/>
      <c r="ETP79" s="710"/>
      <c r="ETQ79" s="710"/>
      <c r="ETR79" s="710"/>
      <c r="ETS79" s="710"/>
      <c r="ETT79" s="710"/>
      <c r="ETU79" s="710"/>
      <c r="ETV79" s="710"/>
      <c r="ETW79" s="710"/>
      <c r="ETX79" s="710"/>
      <c r="ETY79" s="710"/>
      <c r="ETZ79" s="710"/>
      <c r="EUA79" s="710"/>
      <c r="EUB79" s="710"/>
      <c r="EUC79" s="710"/>
      <c r="EUD79" s="710"/>
      <c r="EUE79" s="710"/>
      <c r="EUF79" s="710"/>
      <c r="EUG79" s="710"/>
      <c r="EUH79" s="710"/>
      <c r="EUI79" s="710"/>
      <c r="EUJ79" s="710"/>
      <c r="EUK79" s="710"/>
      <c r="EUL79" s="710"/>
      <c r="EUM79" s="710"/>
      <c r="EUN79" s="710"/>
      <c r="EUO79" s="710"/>
      <c r="EUP79" s="710"/>
      <c r="EUQ79" s="710"/>
      <c r="EUR79" s="710"/>
      <c r="EUS79" s="710"/>
      <c r="EUT79" s="710"/>
      <c r="EUU79" s="710"/>
      <c r="EUV79" s="710"/>
      <c r="EUW79" s="710"/>
      <c r="EUX79" s="710"/>
      <c r="EUY79" s="710"/>
      <c r="EUZ79" s="710"/>
      <c r="EVA79" s="710"/>
      <c r="EVB79" s="710"/>
      <c r="EVC79" s="710"/>
      <c r="EVD79" s="710"/>
      <c r="EVE79" s="710"/>
      <c r="EVF79" s="710"/>
      <c r="EVG79" s="710"/>
      <c r="EVH79" s="710"/>
      <c r="EVI79" s="710"/>
      <c r="EVJ79" s="710"/>
      <c r="EVK79" s="710"/>
      <c r="EVL79" s="710"/>
      <c r="EVM79" s="710"/>
      <c r="EVN79" s="710"/>
      <c r="EVO79" s="710"/>
      <c r="EVP79" s="710"/>
      <c r="EVQ79" s="710"/>
      <c r="EVR79" s="710"/>
      <c r="EVS79" s="710"/>
      <c r="EVT79" s="710"/>
      <c r="EVU79" s="710"/>
      <c r="EVV79" s="710"/>
      <c r="EVW79" s="710"/>
      <c r="EVX79" s="710"/>
      <c r="EVY79" s="710"/>
      <c r="EVZ79" s="710"/>
      <c r="EWA79" s="710"/>
      <c r="EWB79" s="710"/>
      <c r="EWC79" s="710"/>
      <c r="EWD79" s="710"/>
      <c r="EWE79" s="710"/>
      <c r="EWF79" s="710"/>
      <c r="EWG79" s="710"/>
      <c r="EWH79" s="710"/>
      <c r="EWI79" s="710"/>
      <c r="EWJ79" s="710"/>
      <c r="EWK79" s="710"/>
      <c r="EWL79" s="710"/>
      <c r="EWM79" s="710"/>
      <c r="EWN79" s="710"/>
      <c r="EWO79" s="710"/>
      <c r="EWP79" s="710"/>
      <c r="EWQ79" s="710"/>
      <c r="EWR79" s="710"/>
      <c r="EWS79" s="710"/>
      <c r="EWT79" s="710"/>
      <c r="EWU79" s="710"/>
      <c r="EWV79" s="710"/>
      <c r="EWW79" s="710"/>
      <c r="EWX79" s="710"/>
      <c r="EWY79" s="710"/>
      <c r="EWZ79" s="710"/>
      <c r="EXA79" s="710"/>
      <c r="EXB79" s="710"/>
      <c r="EXC79" s="710"/>
      <c r="EXD79" s="710"/>
      <c r="EXE79" s="710"/>
      <c r="EXF79" s="710"/>
      <c r="EXG79" s="710"/>
      <c r="EXH79" s="710"/>
      <c r="EXI79" s="710"/>
      <c r="EXJ79" s="710"/>
      <c r="EXK79" s="710"/>
      <c r="EXL79" s="710"/>
      <c r="EXM79" s="710"/>
      <c r="EXN79" s="710"/>
      <c r="EXO79" s="710"/>
      <c r="EXP79" s="710"/>
      <c r="EXQ79" s="710"/>
      <c r="EXR79" s="710"/>
      <c r="EXS79" s="710"/>
      <c r="EXT79" s="710"/>
      <c r="EXU79" s="710"/>
      <c r="EXV79" s="710"/>
      <c r="EXW79" s="710"/>
      <c r="EXX79" s="710"/>
      <c r="EXY79" s="710"/>
      <c r="EXZ79" s="710"/>
      <c r="EYA79" s="710"/>
      <c r="EYB79" s="710"/>
      <c r="EYC79" s="710"/>
      <c r="EYD79" s="710"/>
      <c r="EYE79" s="710"/>
      <c r="EYF79" s="710"/>
      <c r="EYG79" s="710"/>
      <c r="EYH79" s="710"/>
      <c r="EYI79" s="710"/>
      <c r="EYJ79" s="710"/>
      <c r="EYK79" s="710"/>
      <c r="EYL79" s="710"/>
      <c r="EYM79" s="710"/>
      <c r="EYN79" s="710"/>
      <c r="EYO79" s="710"/>
      <c r="EYP79" s="710"/>
      <c r="EYQ79" s="710"/>
      <c r="EYR79" s="710"/>
      <c r="EYS79" s="710"/>
      <c r="EYT79" s="710"/>
      <c r="EYU79" s="710"/>
      <c r="EYV79" s="710"/>
      <c r="EYW79" s="710"/>
      <c r="EYX79" s="710"/>
      <c r="EYY79" s="710"/>
      <c r="EYZ79" s="710"/>
      <c r="EZA79" s="710"/>
      <c r="EZB79" s="710"/>
      <c r="EZC79" s="710"/>
      <c r="EZD79" s="710"/>
      <c r="EZE79" s="710"/>
      <c r="EZF79" s="710"/>
      <c r="EZG79" s="710"/>
      <c r="EZH79" s="710"/>
      <c r="EZI79" s="710"/>
      <c r="EZJ79" s="710"/>
      <c r="EZK79" s="710"/>
      <c r="EZL79" s="710"/>
      <c r="EZM79" s="710"/>
      <c r="EZN79" s="710"/>
      <c r="EZO79" s="710"/>
      <c r="EZP79" s="710"/>
      <c r="EZQ79" s="710"/>
      <c r="EZR79" s="710"/>
      <c r="EZS79" s="710"/>
      <c r="EZT79" s="710"/>
      <c r="EZU79" s="710"/>
      <c r="EZV79" s="710"/>
      <c r="EZW79" s="710"/>
      <c r="EZX79" s="710"/>
      <c r="EZY79" s="710"/>
      <c r="EZZ79" s="710"/>
      <c r="FAA79" s="710"/>
      <c r="FAB79" s="710"/>
      <c r="FAC79" s="710"/>
      <c r="FAD79" s="710"/>
      <c r="FAE79" s="710"/>
      <c r="FAF79" s="710"/>
      <c r="FAG79" s="710"/>
      <c r="FAH79" s="710"/>
      <c r="FAI79" s="710"/>
      <c r="FAJ79" s="710"/>
      <c r="FAK79" s="710"/>
      <c r="FAL79" s="710"/>
      <c r="FAM79" s="710"/>
      <c r="FAN79" s="710"/>
      <c r="FAO79" s="710"/>
      <c r="FAP79" s="710"/>
      <c r="FAQ79" s="710"/>
      <c r="FAR79" s="710"/>
      <c r="FAS79" s="710"/>
      <c r="FAT79" s="710"/>
      <c r="FAU79" s="710"/>
      <c r="FAV79" s="710"/>
      <c r="FAW79" s="710"/>
      <c r="FAX79" s="710"/>
      <c r="FAY79" s="710"/>
      <c r="FAZ79" s="710"/>
      <c r="FBA79" s="710"/>
      <c r="FBB79" s="710"/>
      <c r="FBC79" s="710"/>
      <c r="FBD79" s="710"/>
      <c r="FBE79" s="710"/>
      <c r="FBF79" s="710"/>
      <c r="FBG79" s="710"/>
      <c r="FBH79" s="710"/>
      <c r="FBI79" s="710"/>
      <c r="FBJ79" s="710"/>
      <c r="FBK79" s="710"/>
      <c r="FBL79" s="710"/>
      <c r="FBM79" s="710"/>
      <c r="FBN79" s="710"/>
      <c r="FBO79" s="710"/>
      <c r="FBP79" s="710"/>
      <c r="FBQ79" s="710"/>
      <c r="FBR79" s="710"/>
      <c r="FBS79" s="710"/>
      <c r="FBT79" s="710"/>
      <c r="FBU79" s="710"/>
      <c r="FBV79" s="710"/>
      <c r="FBW79" s="710"/>
      <c r="FBX79" s="710"/>
      <c r="FBY79" s="710"/>
      <c r="FBZ79" s="710"/>
      <c r="FCA79" s="710"/>
      <c r="FCB79" s="710"/>
      <c r="FCC79" s="710"/>
      <c r="FCD79" s="710"/>
      <c r="FCE79" s="710"/>
      <c r="FCF79" s="710"/>
      <c r="FCG79" s="710"/>
      <c r="FCH79" s="710"/>
      <c r="FCI79" s="710"/>
      <c r="FCJ79" s="710"/>
      <c r="FCK79" s="710"/>
      <c r="FCL79" s="710"/>
      <c r="FCM79" s="710"/>
      <c r="FCN79" s="710"/>
      <c r="FCO79" s="710"/>
      <c r="FCP79" s="710"/>
      <c r="FCQ79" s="710"/>
      <c r="FCR79" s="710"/>
      <c r="FCS79" s="710"/>
      <c r="FCT79" s="710"/>
      <c r="FCU79" s="710"/>
      <c r="FCV79" s="710"/>
      <c r="FCW79" s="710"/>
      <c r="FCX79" s="710"/>
      <c r="FCY79" s="710"/>
      <c r="FCZ79" s="710"/>
      <c r="FDA79" s="710"/>
      <c r="FDB79" s="710"/>
      <c r="FDC79" s="710"/>
      <c r="FDD79" s="710"/>
      <c r="FDE79" s="710"/>
      <c r="FDF79" s="710"/>
      <c r="FDG79" s="710"/>
      <c r="FDH79" s="710"/>
      <c r="FDI79" s="710"/>
      <c r="FDJ79" s="710"/>
      <c r="FDK79" s="710"/>
      <c r="FDL79" s="710"/>
      <c r="FDM79" s="710"/>
      <c r="FDN79" s="710"/>
      <c r="FDO79" s="710"/>
      <c r="FDP79" s="710"/>
      <c r="FDQ79" s="710"/>
      <c r="FDR79" s="710"/>
      <c r="FDS79" s="710"/>
      <c r="FDT79" s="710"/>
      <c r="FDU79" s="710"/>
      <c r="FDV79" s="710"/>
      <c r="FDW79" s="710"/>
      <c r="FDX79" s="710"/>
      <c r="FDY79" s="710"/>
      <c r="FDZ79" s="710"/>
      <c r="FEA79" s="710"/>
      <c r="FEB79" s="710"/>
      <c r="FEC79" s="710"/>
      <c r="FED79" s="710"/>
      <c r="FEE79" s="710"/>
      <c r="FEF79" s="710"/>
      <c r="FEG79" s="710"/>
      <c r="FEH79" s="710"/>
      <c r="FEI79" s="710"/>
      <c r="FEJ79" s="710"/>
      <c r="FEK79" s="710"/>
      <c r="FEL79" s="710"/>
      <c r="FEM79" s="710"/>
      <c r="FEN79" s="710"/>
      <c r="FEO79" s="710"/>
      <c r="FEP79" s="710"/>
      <c r="FEQ79" s="710"/>
      <c r="FER79" s="710"/>
      <c r="FES79" s="710"/>
      <c r="FET79" s="710"/>
      <c r="FEU79" s="710"/>
      <c r="FEV79" s="710"/>
      <c r="FEW79" s="710"/>
      <c r="FEX79" s="710"/>
      <c r="FEY79" s="710"/>
      <c r="FEZ79" s="710"/>
      <c r="FFA79" s="710"/>
      <c r="FFB79" s="710"/>
      <c r="FFC79" s="710"/>
      <c r="FFD79" s="710"/>
      <c r="FFE79" s="710"/>
      <c r="FFF79" s="710"/>
      <c r="FFG79" s="710"/>
      <c r="FFH79" s="710"/>
      <c r="FFI79" s="710"/>
      <c r="FFJ79" s="710"/>
      <c r="FFK79" s="710"/>
      <c r="FFL79" s="710"/>
      <c r="FFM79" s="710"/>
      <c r="FFN79" s="710"/>
      <c r="FFO79" s="710"/>
      <c r="FFP79" s="710"/>
      <c r="FFQ79" s="710"/>
      <c r="FFR79" s="710"/>
      <c r="FFS79" s="710"/>
      <c r="FFT79" s="710"/>
      <c r="FFU79" s="710"/>
      <c r="FFV79" s="710"/>
      <c r="FFW79" s="710"/>
      <c r="FFX79" s="710"/>
      <c r="FFY79" s="710"/>
      <c r="FFZ79" s="710"/>
      <c r="FGA79" s="710"/>
      <c r="FGB79" s="710"/>
      <c r="FGC79" s="710"/>
      <c r="FGD79" s="710"/>
      <c r="FGE79" s="710"/>
      <c r="FGF79" s="710"/>
      <c r="FGG79" s="710"/>
      <c r="FGH79" s="710"/>
      <c r="FGI79" s="710"/>
      <c r="FGJ79" s="710"/>
      <c r="FGK79" s="710"/>
      <c r="FGL79" s="710"/>
      <c r="FGM79" s="710"/>
      <c r="FGN79" s="710"/>
      <c r="FGO79" s="710"/>
      <c r="FGP79" s="710"/>
      <c r="FGQ79" s="710"/>
      <c r="FGR79" s="710"/>
      <c r="FGS79" s="710"/>
      <c r="FGT79" s="710"/>
      <c r="FGU79" s="710"/>
      <c r="FGV79" s="710"/>
      <c r="FGW79" s="710"/>
      <c r="FGX79" s="710"/>
      <c r="FGY79" s="710"/>
      <c r="FGZ79" s="710"/>
      <c r="FHA79" s="710"/>
      <c r="FHB79" s="710"/>
      <c r="FHC79" s="710"/>
      <c r="FHD79" s="710"/>
      <c r="FHE79" s="710"/>
      <c r="FHF79" s="710"/>
      <c r="FHG79" s="710"/>
      <c r="FHH79" s="710"/>
      <c r="FHI79" s="710"/>
      <c r="FHJ79" s="710"/>
      <c r="FHK79" s="710"/>
      <c r="FHL79" s="710"/>
      <c r="FHM79" s="710"/>
      <c r="FHN79" s="710"/>
      <c r="FHO79" s="710"/>
      <c r="FHP79" s="710"/>
      <c r="FHQ79" s="710"/>
      <c r="FHR79" s="710"/>
      <c r="FHS79" s="710"/>
      <c r="FHT79" s="710"/>
      <c r="FHU79" s="710"/>
      <c r="FHV79" s="710"/>
      <c r="FHW79" s="710"/>
      <c r="FHX79" s="710"/>
      <c r="FHY79" s="710"/>
      <c r="FHZ79" s="710"/>
      <c r="FIA79" s="710"/>
      <c r="FIB79" s="710"/>
      <c r="FIC79" s="710"/>
      <c r="FID79" s="710"/>
      <c r="FIE79" s="710"/>
      <c r="FIF79" s="710"/>
      <c r="FIG79" s="710"/>
      <c r="FIH79" s="710"/>
      <c r="FII79" s="710"/>
      <c r="FIJ79" s="710"/>
      <c r="FIK79" s="710"/>
      <c r="FIL79" s="710"/>
      <c r="FIM79" s="710"/>
      <c r="FIN79" s="710"/>
      <c r="FIO79" s="710"/>
      <c r="FIP79" s="710"/>
      <c r="FIQ79" s="710"/>
      <c r="FIR79" s="710"/>
      <c r="FIS79" s="710"/>
      <c r="FIT79" s="710"/>
      <c r="FIU79" s="710"/>
      <c r="FIV79" s="710"/>
      <c r="FIW79" s="710"/>
      <c r="FIX79" s="710"/>
      <c r="FIY79" s="710"/>
      <c r="FIZ79" s="710"/>
      <c r="FJA79" s="710"/>
      <c r="FJB79" s="710"/>
      <c r="FJC79" s="710"/>
      <c r="FJD79" s="710"/>
      <c r="FJE79" s="710"/>
      <c r="FJF79" s="710"/>
      <c r="FJG79" s="710"/>
      <c r="FJH79" s="710"/>
      <c r="FJI79" s="710"/>
      <c r="FJJ79" s="710"/>
      <c r="FJK79" s="710"/>
      <c r="FJL79" s="710"/>
      <c r="FJM79" s="710"/>
      <c r="FJN79" s="710"/>
      <c r="FJO79" s="710"/>
      <c r="FJP79" s="710"/>
      <c r="FJQ79" s="710"/>
      <c r="FJR79" s="710"/>
      <c r="FJS79" s="710"/>
      <c r="FJT79" s="710"/>
      <c r="FJU79" s="710"/>
      <c r="FJV79" s="710"/>
      <c r="FJW79" s="710"/>
      <c r="FJX79" s="710"/>
      <c r="FJY79" s="710"/>
      <c r="FJZ79" s="710"/>
      <c r="FKA79" s="710"/>
      <c r="FKB79" s="710"/>
      <c r="FKC79" s="710"/>
      <c r="FKD79" s="710"/>
      <c r="FKE79" s="710"/>
      <c r="FKF79" s="710"/>
      <c r="FKG79" s="710"/>
      <c r="FKH79" s="710"/>
      <c r="FKI79" s="710"/>
      <c r="FKJ79" s="710"/>
      <c r="FKK79" s="710"/>
      <c r="FKL79" s="710"/>
      <c r="FKM79" s="710"/>
      <c r="FKN79" s="710"/>
      <c r="FKO79" s="710"/>
      <c r="FKP79" s="710"/>
      <c r="FKQ79" s="710"/>
      <c r="FKR79" s="710"/>
      <c r="FKS79" s="710"/>
      <c r="FKT79" s="710"/>
      <c r="FKU79" s="710"/>
      <c r="FKV79" s="710"/>
      <c r="FKW79" s="710"/>
      <c r="FKX79" s="710"/>
      <c r="FKY79" s="710"/>
      <c r="FKZ79" s="710"/>
      <c r="FLA79" s="710"/>
      <c r="FLB79" s="710"/>
      <c r="FLC79" s="710"/>
      <c r="FLD79" s="710"/>
      <c r="FLE79" s="710"/>
      <c r="FLF79" s="710"/>
      <c r="FLG79" s="710"/>
      <c r="FLH79" s="710"/>
      <c r="FLI79" s="710"/>
      <c r="FLJ79" s="710"/>
      <c r="FLK79" s="710"/>
      <c r="FLL79" s="710"/>
      <c r="FLM79" s="710"/>
      <c r="FLN79" s="710"/>
      <c r="FLO79" s="710"/>
      <c r="FLP79" s="710"/>
      <c r="FLQ79" s="710"/>
      <c r="FLR79" s="710"/>
      <c r="FLS79" s="710"/>
      <c r="FLT79" s="710"/>
      <c r="FLU79" s="710"/>
      <c r="FLV79" s="710"/>
      <c r="FLW79" s="710"/>
      <c r="FLX79" s="710"/>
      <c r="FLY79" s="710"/>
      <c r="FLZ79" s="710"/>
      <c r="FMA79" s="710"/>
      <c r="FMB79" s="710"/>
      <c r="FMC79" s="710"/>
      <c r="FMD79" s="710"/>
      <c r="FME79" s="710"/>
      <c r="FMF79" s="710"/>
      <c r="FMG79" s="710"/>
      <c r="FMH79" s="710"/>
      <c r="FMI79" s="710"/>
      <c r="FMJ79" s="710"/>
      <c r="FMK79" s="710"/>
      <c r="FML79" s="710"/>
      <c r="FMM79" s="710"/>
      <c r="FMN79" s="710"/>
      <c r="FMO79" s="710"/>
      <c r="FMP79" s="710"/>
      <c r="FMQ79" s="710"/>
      <c r="FMR79" s="710"/>
      <c r="FMS79" s="710"/>
      <c r="FMT79" s="710"/>
      <c r="FMU79" s="710"/>
      <c r="FMV79" s="710"/>
      <c r="FMW79" s="710"/>
      <c r="FMX79" s="710"/>
      <c r="FMY79" s="710"/>
      <c r="FMZ79" s="710"/>
      <c r="FNA79" s="710"/>
      <c r="FNB79" s="710"/>
      <c r="FNC79" s="710"/>
      <c r="FND79" s="710"/>
      <c r="FNE79" s="710"/>
      <c r="FNF79" s="710"/>
      <c r="FNG79" s="710"/>
      <c r="FNH79" s="710"/>
      <c r="FNI79" s="710"/>
      <c r="FNJ79" s="710"/>
      <c r="FNK79" s="710"/>
      <c r="FNL79" s="710"/>
      <c r="FNM79" s="710"/>
      <c r="FNN79" s="710"/>
      <c r="FNO79" s="710"/>
      <c r="FNP79" s="710"/>
      <c r="FNQ79" s="710"/>
      <c r="FNR79" s="710"/>
      <c r="FNS79" s="710"/>
      <c r="FNT79" s="710"/>
      <c r="FNU79" s="710"/>
      <c r="FNV79" s="710"/>
      <c r="FNW79" s="710"/>
      <c r="FNX79" s="710"/>
      <c r="FNY79" s="710"/>
      <c r="FNZ79" s="710"/>
      <c r="FOA79" s="710"/>
      <c r="FOB79" s="710"/>
      <c r="FOC79" s="710"/>
      <c r="FOD79" s="710"/>
      <c r="FOE79" s="710"/>
      <c r="FOF79" s="710"/>
      <c r="FOG79" s="710"/>
      <c r="FOH79" s="710"/>
      <c r="FOI79" s="710"/>
      <c r="FOJ79" s="710"/>
      <c r="FOK79" s="710"/>
      <c r="FOL79" s="710"/>
      <c r="FOM79" s="710"/>
      <c r="FON79" s="710"/>
      <c r="FOO79" s="710"/>
      <c r="FOP79" s="710"/>
      <c r="FOQ79" s="710"/>
      <c r="FOR79" s="710"/>
      <c r="FOS79" s="710"/>
      <c r="FOT79" s="710"/>
      <c r="FOU79" s="710"/>
      <c r="FOV79" s="710"/>
      <c r="FOW79" s="710"/>
      <c r="FOX79" s="710"/>
      <c r="FOY79" s="710"/>
      <c r="FOZ79" s="710"/>
      <c r="FPA79" s="710"/>
      <c r="FPB79" s="710"/>
      <c r="FPC79" s="710"/>
      <c r="FPD79" s="710"/>
      <c r="FPE79" s="710"/>
      <c r="FPF79" s="710"/>
      <c r="FPG79" s="710"/>
      <c r="FPH79" s="710"/>
      <c r="FPI79" s="710"/>
      <c r="FPJ79" s="710"/>
      <c r="FPK79" s="710"/>
      <c r="FPL79" s="710"/>
      <c r="FPM79" s="710"/>
      <c r="FPN79" s="710"/>
      <c r="FPO79" s="710"/>
      <c r="FPP79" s="710"/>
      <c r="FPQ79" s="710"/>
      <c r="FPR79" s="710"/>
      <c r="FPS79" s="710"/>
      <c r="FPT79" s="710"/>
      <c r="FPU79" s="710"/>
      <c r="FPV79" s="710"/>
      <c r="FPW79" s="710"/>
      <c r="FPX79" s="710"/>
      <c r="FPY79" s="710"/>
      <c r="FPZ79" s="710"/>
      <c r="FQA79" s="710"/>
      <c r="FQB79" s="710"/>
      <c r="FQC79" s="710"/>
      <c r="FQD79" s="710"/>
      <c r="FQE79" s="710"/>
      <c r="FQF79" s="710"/>
      <c r="FQG79" s="710"/>
      <c r="FQH79" s="710"/>
      <c r="FQI79" s="710"/>
      <c r="FQJ79" s="710"/>
      <c r="FQK79" s="710"/>
      <c r="FQL79" s="710"/>
      <c r="FQM79" s="710"/>
      <c r="FQN79" s="710"/>
      <c r="FQO79" s="710"/>
      <c r="FQP79" s="710"/>
      <c r="FQQ79" s="710"/>
      <c r="FQR79" s="710"/>
      <c r="FQS79" s="710"/>
      <c r="FQT79" s="710"/>
      <c r="FQU79" s="710"/>
      <c r="FQV79" s="710"/>
      <c r="FQW79" s="710"/>
      <c r="FQX79" s="710"/>
      <c r="FQY79" s="710"/>
      <c r="FQZ79" s="710"/>
      <c r="FRA79" s="710"/>
      <c r="FRB79" s="710"/>
      <c r="FRC79" s="710"/>
      <c r="FRD79" s="710"/>
      <c r="FRE79" s="710"/>
      <c r="FRF79" s="710"/>
      <c r="FRG79" s="710"/>
      <c r="FRH79" s="710"/>
      <c r="FRI79" s="710"/>
      <c r="FRJ79" s="710"/>
      <c r="FRK79" s="710"/>
      <c r="FRL79" s="710"/>
      <c r="FRM79" s="710"/>
      <c r="FRN79" s="710"/>
      <c r="FRO79" s="710"/>
      <c r="FRP79" s="710"/>
      <c r="FRQ79" s="710"/>
      <c r="FRR79" s="710"/>
      <c r="FRS79" s="710"/>
      <c r="FRT79" s="710"/>
      <c r="FRU79" s="710"/>
      <c r="FRV79" s="710"/>
      <c r="FRW79" s="710"/>
      <c r="FRX79" s="710"/>
      <c r="FRY79" s="710"/>
      <c r="FRZ79" s="710"/>
      <c r="FSA79" s="710"/>
      <c r="FSB79" s="710"/>
      <c r="FSC79" s="710"/>
      <c r="FSD79" s="710"/>
      <c r="FSE79" s="710"/>
      <c r="FSF79" s="710"/>
      <c r="FSG79" s="710"/>
      <c r="FSH79" s="710"/>
      <c r="FSI79" s="710"/>
      <c r="FSJ79" s="710"/>
      <c r="FSK79" s="710"/>
      <c r="FSL79" s="710"/>
      <c r="FSM79" s="710"/>
      <c r="FSN79" s="710"/>
      <c r="FSO79" s="710"/>
      <c r="FSP79" s="710"/>
      <c r="FSQ79" s="710"/>
      <c r="FSR79" s="710"/>
      <c r="FSS79" s="710"/>
      <c r="FST79" s="710"/>
      <c r="FSU79" s="710"/>
      <c r="FSV79" s="710"/>
      <c r="FSW79" s="710"/>
      <c r="FSX79" s="710"/>
      <c r="FSY79" s="710"/>
      <c r="FSZ79" s="710"/>
      <c r="FTA79" s="710"/>
      <c r="FTB79" s="710"/>
      <c r="FTC79" s="710"/>
      <c r="FTD79" s="710"/>
      <c r="FTE79" s="710"/>
      <c r="FTF79" s="710"/>
      <c r="FTG79" s="710"/>
      <c r="FTH79" s="710"/>
      <c r="FTI79" s="710"/>
      <c r="FTJ79" s="710"/>
      <c r="FTK79" s="710"/>
      <c r="FTL79" s="710"/>
      <c r="FTM79" s="710"/>
      <c r="FTN79" s="710"/>
      <c r="FTO79" s="710"/>
      <c r="FTP79" s="710"/>
      <c r="FTQ79" s="710"/>
      <c r="FTR79" s="710"/>
      <c r="FTS79" s="710"/>
      <c r="FTT79" s="710"/>
      <c r="FTU79" s="710"/>
      <c r="FTV79" s="710"/>
      <c r="FTW79" s="710"/>
      <c r="FTX79" s="710"/>
      <c r="FTY79" s="710"/>
      <c r="FTZ79" s="710"/>
      <c r="FUA79" s="710"/>
      <c r="FUB79" s="710"/>
      <c r="FUC79" s="710"/>
      <c r="FUD79" s="710"/>
      <c r="FUE79" s="710"/>
      <c r="FUF79" s="710"/>
      <c r="FUG79" s="710"/>
      <c r="FUH79" s="710"/>
      <c r="FUI79" s="710"/>
      <c r="FUJ79" s="710"/>
      <c r="FUK79" s="710"/>
      <c r="FUL79" s="710"/>
      <c r="FUM79" s="710"/>
      <c r="FUN79" s="710"/>
      <c r="FUO79" s="710"/>
      <c r="FUP79" s="710"/>
      <c r="FUQ79" s="710"/>
      <c r="FUR79" s="710"/>
      <c r="FUS79" s="710"/>
      <c r="FUT79" s="710"/>
      <c r="FUU79" s="710"/>
      <c r="FUV79" s="710"/>
      <c r="FUW79" s="710"/>
      <c r="FUX79" s="710"/>
      <c r="FUY79" s="710"/>
      <c r="FUZ79" s="710"/>
      <c r="FVA79" s="710"/>
      <c r="FVB79" s="710"/>
      <c r="FVC79" s="710"/>
      <c r="FVD79" s="710"/>
      <c r="FVE79" s="710"/>
      <c r="FVF79" s="710"/>
      <c r="FVG79" s="710"/>
      <c r="FVH79" s="710"/>
      <c r="FVI79" s="710"/>
      <c r="FVJ79" s="710"/>
      <c r="FVK79" s="710"/>
      <c r="FVL79" s="710"/>
      <c r="FVM79" s="710"/>
      <c r="FVN79" s="710"/>
      <c r="FVO79" s="710"/>
      <c r="FVP79" s="710"/>
      <c r="FVQ79" s="710"/>
      <c r="FVR79" s="710"/>
      <c r="FVS79" s="710"/>
      <c r="FVT79" s="710"/>
      <c r="FVU79" s="710"/>
      <c r="FVV79" s="710"/>
      <c r="FVW79" s="710"/>
      <c r="FVX79" s="710"/>
      <c r="FVY79" s="710"/>
      <c r="FVZ79" s="710"/>
      <c r="FWA79" s="710"/>
      <c r="FWB79" s="710"/>
      <c r="FWC79" s="710"/>
      <c r="FWD79" s="710"/>
      <c r="FWE79" s="710"/>
      <c r="FWF79" s="710"/>
      <c r="FWG79" s="710"/>
      <c r="FWH79" s="710"/>
      <c r="FWI79" s="710"/>
      <c r="FWJ79" s="710"/>
      <c r="FWK79" s="710"/>
      <c r="FWL79" s="710"/>
      <c r="FWM79" s="710"/>
      <c r="FWN79" s="710"/>
      <c r="FWO79" s="710"/>
      <c r="FWP79" s="710"/>
      <c r="FWQ79" s="710"/>
      <c r="FWR79" s="710"/>
      <c r="FWS79" s="710"/>
      <c r="FWT79" s="710"/>
      <c r="FWU79" s="710"/>
      <c r="FWV79" s="710"/>
      <c r="FWW79" s="710"/>
      <c r="FWX79" s="710"/>
      <c r="FWY79" s="710"/>
      <c r="FWZ79" s="710"/>
      <c r="FXA79" s="710"/>
      <c r="FXB79" s="710"/>
      <c r="FXC79" s="710"/>
      <c r="FXD79" s="710"/>
      <c r="FXE79" s="710"/>
      <c r="FXF79" s="710"/>
      <c r="FXG79" s="710"/>
      <c r="FXH79" s="710"/>
      <c r="FXI79" s="710"/>
      <c r="FXJ79" s="710"/>
      <c r="FXK79" s="710"/>
      <c r="FXL79" s="710"/>
      <c r="FXM79" s="710"/>
      <c r="FXN79" s="710"/>
      <c r="FXO79" s="710"/>
      <c r="FXP79" s="710"/>
      <c r="FXQ79" s="710"/>
      <c r="FXR79" s="710"/>
      <c r="FXS79" s="710"/>
      <c r="FXT79" s="710"/>
      <c r="FXU79" s="710"/>
      <c r="FXV79" s="710"/>
      <c r="FXW79" s="710"/>
      <c r="FXX79" s="710"/>
      <c r="FXY79" s="710"/>
      <c r="FXZ79" s="710"/>
      <c r="FYA79" s="710"/>
      <c r="FYB79" s="710"/>
      <c r="FYC79" s="710"/>
      <c r="FYD79" s="710"/>
      <c r="FYE79" s="710"/>
      <c r="FYF79" s="710"/>
      <c r="FYG79" s="710"/>
      <c r="FYH79" s="710"/>
      <c r="FYI79" s="710"/>
      <c r="FYJ79" s="710"/>
      <c r="FYK79" s="710"/>
      <c r="FYL79" s="710"/>
      <c r="FYM79" s="710"/>
      <c r="FYN79" s="710"/>
      <c r="FYO79" s="710"/>
      <c r="FYP79" s="710"/>
      <c r="FYQ79" s="710"/>
      <c r="FYR79" s="710"/>
      <c r="FYS79" s="710"/>
      <c r="FYT79" s="710"/>
      <c r="FYU79" s="710"/>
      <c r="FYV79" s="710"/>
      <c r="FYW79" s="710"/>
      <c r="FYX79" s="710"/>
      <c r="FYY79" s="710"/>
      <c r="FYZ79" s="710"/>
      <c r="FZA79" s="710"/>
      <c r="FZB79" s="710"/>
      <c r="FZC79" s="710"/>
      <c r="FZD79" s="710"/>
      <c r="FZE79" s="710"/>
      <c r="FZF79" s="710"/>
      <c r="FZG79" s="710"/>
      <c r="FZH79" s="710"/>
      <c r="FZI79" s="710"/>
      <c r="FZJ79" s="710"/>
      <c r="FZK79" s="710"/>
      <c r="FZL79" s="710"/>
      <c r="FZM79" s="710"/>
      <c r="FZN79" s="710"/>
      <c r="FZO79" s="710"/>
      <c r="FZP79" s="710"/>
      <c r="FZQ79" s="710"/>
      <c r="FZR79" s="710"/>
      <c r="FZS79" s="710"/>
      <c r="FZT79" s="710"/>
      <c r="FZU79" s="710"/>
      <c r="FZV79" s="710"/>
      <c r="FZW79" s="710"/>
      <c r="FZX79" s="710"/>
      <c r="FZY79" s="710"/>
      <c r="FZZ79" s="710"/>
      <c r="GAA79" s="710"/>
      <c r="GAB79" s="710"/>
      <c r="GAC79" s="710"/>
      <c r="GAD79" s="710"/>
      <c r="GAE79" s="710"/>
      <c r="GAF79" s="710"/>
      <c r="GAG79" s="710"/>
      <c r="GAH79" s="710"/>
      <c r="GAI79" s="710"/>
      <c r="GAJ79" s="710"/>
      <c r="GAK79" s="710"/>
      <c r="GAL79" s="710"/>
      <c r="GAM79" s="710"/>
      <c r="GAN79" s="710"/>
      <c r="GAO79" s="710"/>
      <c r="GAP79" s="710"/>
      <c r="GAQ79" s="710"/>
      <c r="GAR79" s="710"/>
      <c r="GAS79" s="710"/>
      <c r="GAT79" s="710"/>
      <c r="GAU79" s="710"/>
      <c r="GAV79" s="710"/>
      <c r="GAW79" s="710"/>
      <c r="GAX79" s="710"/>
      <c r="GAY79" s="710"/>
      <c r="GAZ79" s="710"/>
      <c r="GBA79" s="710"/>
      <c r="GBB79" s="710"/>
      <c r="GBC79" s="710"/>
      <c r="GBD79" s="710"/>
      <c r="GBE79" s="710"/>
      <c r="GBF79" s="710"/>
      <c r="GBG79" s="710"/>
      <c r="GBH79" s="710"/>
      <c r="GBI79" s="710"/>
      <c r="GBJ79" s="710"/>
      <c r="GBK79" s="710"/>
      <c r="GBL79" s="710"/>
      <c r="GBM79" s="710"/>
      <c r="GBN79" s="710"/>
      <c r="GBO79" s="710"/>
      <c r="GBP79" s="710"/>
      <c r="GBQ79" s="710"/>
      <c r="GBR79" s="710"/>
      <c r="GBS79" s="710"/>
      <c r="GBT79" s="710"/>
      <c r="GBU79" s="710"/>
      <c r="GBV79" s="710"/>
      <c r="GBW79" s="710"/>
      <c r="GBX79" s="710"/>
      <c r="GBY79" s="710"/>
      <c r="GBZ79" s="710"/>
      <c r="GCA79" s="710"/>
      <c r="GCB79" s="710"/>
      <c r="GCC79" s="710"/>
      <c r="GCD79" s="710"/>
      <c r="GCE79" s="710"/>
      <c r="GCF79" s="710"/>
      <c r="GCG79" s="710"/>
      <c r="GCH79" s="710"/>
      <c r="GCI79" s="710"/>
      <c r="GCJ79" s="710"/>
      <c r="GCK79" s="710"/>
      <c r="GCL79" s="710"/>
      <c r="GCM79" s="710"/>
      <c r="GCN79" s="710"/>
      <c r="GCO79" s="710"/>
      <c r="GCP79" s="710"/>
      <c r="GCQ79" s="710"/>
      <c r="GCR79" s="710"/>
      <c r="GCS79" s="710"/>
      <c r="GCT79" s="710"/>
      <c r="GCU79" s="710"/>
      <c r="GCV79" s="710"/>
      <c r="GCW79" s="710"/>
      <c r="GCX79" s="710"/>
      <c r="GCY79" s="710"/>
      <c r="GCZ79" s="710"/>
      <c r="GDA79" s="710"/>
      <c r="GDB79" s="710"/>
      <c r="GDC79" s="710"/>
      <c r="GDD79" s="710"/>
      <c r="GDE79" s="710"/>
      <c r="GDF79" s="710"/>
      <c r="GDG79" s="710"/>
      <c r="GDH79" s="710"/>
      <c r="GDI79" s="710"/>
      <c r="GDJ79" s="710"/>
      <c r="GDK79" s="710"/>
      <c r="GDL79" s="710"/>
      <c r="GDM79" s="710"/>
      <c r="GDN79" s="710"/>
      <c r="GDO79" s="710"/>
      <c r="GDP79" s="710"/>
      <c r="GDQ79" s="710"/>
      <c r="GDR79" s="710"/>
      <c r="GDS79" s="710"/>
      <c r="GDT79" s="710"/>
      <c r="GDU79" s="710"/>
      <c r="GDV79" s="710"/>
      <c r="GDW79" s="710"/>
      <c r="GDX79" s="710"/>
      <c r="GDY79" s="710"/>
      <c r="GDZ79" s="710"/>
      <c r="GEA79" s="710"/>
      <c r="GEB79" s="710"/>
      <c r="GEC79" s="710"/>
      <c r="GED79" s="710"/>
      <c r="GEE79" s="710"/>
      <c r="GEF79" s="710"/>
      <c r="GEG79" s="710"/>
      <c r="GEH79" s="710"/>
      <c r="GEI79" s="710"/>
      <c r="GEJ79" s="710"/>
      <c r="GEK79" s="710"/>
      <c r="GEL79" s="710"/>
      <c r="GEM79" s="710"/>
      <c r="GEN79" s="710"/>
      <c r="GEO79" s="710"/>
      <c r="GEP79" s="710"/>
      <c r="GEQ79" s="710"/>
      <c r="GER79" s="710"/>
      <c r="GES79" s="710"/>
      <c r="GET79" s="710"/>
      <c r="GEU79" s="710"/>
      <c r="GEV79" s="710"/>
      <c r="GEW79" s="710"/>
      <c r="GEX79" s="710"/>
      <c r="GEY79" s="710"/>
      <c r="GEZ79" s="710"/>
      <c r="GFA79" s="710"/>
      <c r="GFB79" s="710"/>
      <c r="GFC79" s="710"/>
      <c r="GFD79" s="710"/>
      <c r="GFE79" s="710"/>
      <c r="GFF79" s="710"/>
      <c r="GFG79" s="710"/>
      <c r="GFH79" s="710"/>
      <c r="GFI79" s="710"/>
      <c r="GFJ79" s="710"/>
      <c r="GFK79" s="710"/>
      <c r="GFL79" s="710"/>
      <c r="GFM79" s="710"/>
      <c r="GFN79" s="710"/>
      <c r="GFO79" s="710"/>
      <c r="GFP79" s="710"/>
      <c r="GFQ79" s="710"/>
      <c r="GFR79" s="710"/>
      <c r="GFS79" s="710"/>
      <c r="GFT79" s="710"/>
      <c r="GFU79" s="710"/>
      <c r="GFV79" s="710"/>
      <c r="GFW79" s="710"/>
      <c r="GFX79" s="710"/>
      <c r="GFY79" s="710"/>
      <c r="GFZ79" s="710"/>
      <c r="GGA79" s="710"/>
      <c r="GGB79" s="710"/>
      <c r="GGC79" s="710"/>
      <c r="GGD79" s="710"/>
      <c r="GGE79" s="710"/>
      <c r="GGF79" s="710"/>
      <c r="GGG79" s="710"/>
      <c r="GGH79" s="710"/>
      <c r="GGI79" s="710"/>
      <c r="GGJ79" s="710"/>
      <c r="GGK79" s="710"/>
      <c r="GGL79" s="710"/>
      <c r="GGM79" s="710"/>
      <c r="GGN79" s="710"/>
      <c r="GGO79" s="710"/>
      <c r="GGP79" s="710"/>
      <c r="GGQ79" s="710"/>
      <c r="GGR79" s="710"/>
      <c r="GGS79" s="710"/>
      <c r="GGT79" s="710"/>
      <c r="GGU79" s="710"/>
      <c r="GGV79" s="710"/>
      <c r="GGW79" s="710"/>
      <c r="GGX79" s="710"/>
      <c r="GGY79" s="710"/>
      <c r="GGZ79" s="710"/>
      <c r="GHA79" s="710"/>
      <c r="GHB79" s="710"/>
      <c r="GHC79" s="710"/>
      <c r="GHD79" s="710"/>
      <c r="GHE79" s="710"/>
      <c r="GHF79" s="710"/>
      <c r="GHG79" s="710"/>
      <c r="GHH79" s="710"/>
      <c r="GHI79" s="710"/>
      <c r="GHJ79" s="710"/>
      <c r="GHK79" s="710"/>
      <c r="GHL79" s="710"/>
      <c r="GHM79" s="710"/>
      <c r="GHN79" s="710"/>
      <c r="GHO79" s="710"/>
      <c r="GHP79" s="710"/>
      <c r="GHQ79" s="710"/>
      <c r="GHR79" s="710"/>
      <c r="GHS79" s="710"/>
      <c r="GHT79" s="710"/>
      <c r="GHU79" s="710"/>
      <c r="GHV79" s="710"/>
      <c r="GHW79" s="710"/>
      <c r="GHX79" s="710"/>
      <c r="GHY79" s="710"/>
      <c r="GHZ79" s="710"/>
      <c r="GIA79" s="710"/>
      <c r="GIB79" s="710"/>
      <c r="GIC79" s="710"/>
      <c r="GID79" s="710"/>
      <c r="GIE79" s="710"/>
      <c r="GIF79" s="710"/>
      <c r="GIG79" s="710"/>
      <c r="GIH79" s="710"/>
      <c r="GII79" s="710"/>
      <c r="GIJ79" s="710"/>
      <c r="GIK79" s="710"/>
      <c r="GIL79" s="710"/>
      <c r="GIM79" s="710"/>
      <c r="GIN79" s="710"/>
      <c r="GIO79" s="710"/>
      <c r="GIP79" s="710"/>
      <c r="GIQ79" s="710"/>
      <c r="GIR79" s="710"/>
      <c r="GIS79" s="710"/>
      <c r="GIT79" s="710"/>
      <c r="GIU79" s="710"/>
      <c r="GIV79" s="710"/>
      <c r="GIW79" s="710"/>
      <c r="GIX79" s="710"/>
      <c r="GIY79" s="710"/>
      <c r="GIZ79" s="710"/>
      <c r="GJA79" s="710"/>
      <c r="GJB79" s="710"/>
      <c r="GJC79" s="710"/>
      <c r="GJD79" s="710"/>
      <c r="GJE79" s="710"/>
      <c r="GJF79" s="710"/>
      <c r="GJG79" s="710"/>
      <c r="GJH79" s="710"/>
      <c r="GJI79" s="710"/>
      <c r="GJJ79" s="710"/>
      <c r="GJK79" s="710"/>
      <c r="GJL79" s="710"/>
      <c r="GJM79" s="710"/>
      <c r="GJN79" s="710"/>
      <c r="GJO79" s="710"/>
      <c r="GJP79" s="710"/>
      <c r="GJQ79" s="710"/>
      <c r="GJR79" s="710"/>
      <c r="GJS79" s="710"/>
      <c r="GJT79" s="710"/>
      <c r="GJU79" s="710"/>
      <c r="GJV79" s="710"/>
      <c r="GJW79" s="710"/>
      <c r="GJX79" s="710"/>
      <c r="GJY79" s="710"/>
      <c r="GJZ79" s="710"/>
      <c r="GKA79" s="710"/>
      <c r="GKB79" s="710"/>
      <c r="GKC79" s="710"/>
      <c r="GKD79" s="710"/>
      <c r="GKE79" s="710"/>
      <c r="GKF79" s="710"/>
      <c r="GKG79" s="710"/>
      <c r="GKH79" s="710"/>
      <c r="GKI79" s="710"/>
      <c r="GKJ79" s="710"/>
      <c r="GKK79" s="710"/>
      <c r="GKL79" s="710"/>
      <c r="GKM79" s="710"/>
      <c r="GKN79" s="710"/>
      <c r="GKO79" s="710"/>
      <c r="GKP79" s="710"/>
      <c r="GKQ79" s="710"/>
      <c r="GKR79" s="710"/>
      <c r="GKS79" s="710"/>
      <c r="GKT79" s="710"/>
      <c r="GKU79" s="710"/>
      <c r="GKV79" s="710"/>
      <c r="GKW79" s="710"/>
      <c r="GKX79" s="710"/>
      <c r="GKY79" s="710"/>
      <c r="GKZ79" s="710"/>
      <c r="GLA79" s="710"/>
      <c r="GLB79" s="710"/>
      <c r="GLC79" s="710"/>
      <c r="GLD79" s="710"/>
      <c r="GLE79" s="710"/>
      <c r="GLF79" s="710"/>
      <c r="GLG79" s="710"/>
      <c r="GLH79" s="710"/>
      <c r="GLI79" s="710"/>
      <c r="GLJ79" s="710"/>
      <c r="GLK79" s="710"/>
      <c r="GLL79" s="710"/>
      <c r="GLM79" s="710"/>
      <c r="GLN79" s="710"/>
      <c r="GLO79" s="710"/>
      <c r="GLP79" s="710"/>
      <c r="GLQ79" s="710"/>
      <c r="GLR79" s="710"/>
      <c r="GLS79" s="710"/>
      <c r="GLT79" s="710"/>
      <c r="GLU79" s="710"/>
      <c r="GLV79" s="710"/>
      <c r="GLW79" s="710"/>
      <c r="GLX79" s="710"/>
      <c r="GLY79" s="710"/>
      <c r="GLZ79" s="710"/>
      <c r="GMA79" s="710"/>
      <c r="GMB79" s="710"/>
      <c r="GMC79" s="710"/>
      <c r="GMD79" s="710"/>
      <c r="GME79" s="710"/>
      <c r="GMF79" s="710"/>
      <c r="GMG79" s="710"/>
      <c r="GMH79" s="710"/>
      <c r="GMI79" s="710"/>
      <c r="GMJ79" s="710"/>
      <c r="GMK79" s="710"/>
      <c r="GML79" s="710"/>
      <c r="GMM79" s="710"/>
      <c r="GMN79" s="710"/>
      <c r="GMO79" s="710"/>
      <c r="GMP79" s="710"/>
      <c r="GMQ79" s="710"/>
      <c r="GMR79" s="710"/>
      <c r="GMS79" s="710"/>
      <c r="GMT79" s="710"/>
      <c r="GMU79" s="710"/>
      <c r="GMV79" s="710"/>
      <c r="GMW79" s="710"/>
      <c r="GMX79" s="710"/>
      <c r="GMY79" s="710"/>
      <c r="GMZ79" s="710"/>
      <c r="GNA79" s="710"/>
      <c r="GNB79" s="710"/>
      <c r="GNC79" s="710"/>
      <c r="GND79" s="710"/>
      <c r="GNE79" s="710"/>
      <c r="GNF79" s="710"/>
      <c r="GNG79" s="710"/>
      <c r="GNH79" s="710"/>
      <c r="GNI79" s="710"/>
      <c r="GNJ79" s="710"/>
      <c r="GNK79" s="710"/>
      <c r="GNL79" s="710"/>
      <c r="GNM79" s="710"/>
      <c r="GNN79" s="710"/>
      <c r="GNO79" s="710"/>
      <c r="GNP79" s="710"/>
      <c r="GNQ79" s="710"/>
      <c r="GNR79" s="710"/>
      <c r="GNS79" s="710"/>
      <c r="GNT79" s="710"/>
      <c r="GNU79" s="710"/>
      <c r="GNV79" s="710"/>
      <c r="GNW79" s="710"/>
      <c r="GNX79" s="710"/>
      <c r="GNY79" s="710"/>
      <c r="GNZ79" s="710"/>
      <c r="GOA79" s="710"/>
      <c r="GOB79" s="710"/>
      <c r="GOC79" s="710"/>
      <c r="GOD79" s="710"/>
      <c r="GOE79" s="710"/>
      <c r="GOF79" s="710"/>
      <c r="GOG79" s="710"/>
      <c r="GOH79" s="710"/>
      <c r="GOI79" s="710"/>
      <c r="GOJ79" s="710"/>
      <c r="GOK79" s="710"/>
      <c r="GOL79" s="710"/>
      <c r="GOM79" s="710"/>
      <c r="GON79" s="710"/>
      <c r="GOO79" s="710"/>
      <c r="GOP79" s="710"/>
      <c r="GOQ79" s="710"/>
      <c r="GOR79" s="710"/>
      <c r="GOS79" s="710"/>
      <c r="GOT79" s="710"/>
      <c r="GOU79" s="710"/>
      <c r="GOV79" s="710"/>
      <c r="GOW79" s="710"/>
      <c r="GOX79" s="710"/>
      <c r="GOY79" s="710"/>
      <c r="GOZ79" s="710"/>
      <c r="GPA79" s="710"/>
      <c r="GPB79" s="710"/>
      <c r="GPC79" s="710"/>
      <c r="GPD79" s="710"/>
      <c r="GPE79" s="710"/>
      <c r="GPF79" s="710"/>
      <c r="GPG79" s="710"/>
      <c r="GPH79" s="710"/>
      <c r="GPI79" s="710"/>
      <c r="GPJ79" s="710"/>
      <c r="GPK79" s="710"/>
      <c r="GPL79" s="710"/>
      <c r="GPM79" s="710"/>
      <c r="GPN79" s="710"/>
      <c r="GPO79" s="710"/>
      <c r="GPP79" s="710"/>
      <c r="GPQ79" s="710"/>
      <c r="GPR79" s="710"/>
      <c r="GPS79" s="710"/>
      <c r="GPT79" s="710"/>
      <c r="GPU79" s="710"/>
      <c r="GPV79" s="710"/>
      <c r="GPW79" s="710"/>
      <c r="GPX79" s="710"/>
      <c r="GPY79" s="710"/>
      <c r="GPZ79" s="710"/>
      <c r="GQA79" s="710"/>
      <c r="GQB79" s="710"/>
      <c r="GQC79" s="710"/>
      <c r="GQD79" s="710"/>
      <c r="GQE79" s="710"/>
      <c r="GQF79" s="710"/>
      <c r="GQG79" s="710"/>
      <c r="GQH79" s="710"/>
      <c r="GQI79" s="710"/>
      <c r="GQJ79" s="710"/>
      <c r="GQK79" s="710"/>
      <c r="GQL79" s="710"/>
      <c r="GQM79" s="710"/>
      <c r="GQN79" s="710"/>
      <c r="GQO79" s="710"/>
      <c r="GQP79" s="710"/>
      <c r="GQQ79" s="710"/>
      <c r="GQR79" s="710"/>
      <c r="GQS79" s="710"/>
      <c r="GQT79" s="710"/>
      <c r="GQU79" s="710"/>
      <c r="GQV79" s="710"/>
      <c r="GQW79" s="710"/>
      <c r="GQX79" s="710"/>
      <c r="GQY79" s="710"/>
      <c r="GQZ79" s="710"/>
      <c r="GRA79" s="710"/>
      <c r="GRB79" s="710"/>
      <c r="GRC79" s="710"/>
      <c r="GRD79" s="710"/>
      <c r="GRE79" s="710"/>
      <c r="GRF79" s="710"/>
      <c r="GRG79" s="710"/>
      <c r="GRH79" s="710"/>
      <c r="GRI79" s="710"/>
      <c r="GRJ79" s="710"/>
      <c r="GRK79" s="710"/>
      <c r="GRL79" s="710"/>
      <c r="GRM79" s="710"/>
      <c r="GRN79" s="710"/>
      <c r="GRO79" s="710"/>
      <c r="GRP79" s="710"/>
      <c r="GRQ79" s="710"/>
      <c r="GRR79" s="710"/>
      <c r="GRS79" s="710"/>
      <c r="GRT79" s="710"/>
      <c r="GRU79" s="710"/>
      <c r="GRV79" s="710"/>
      <c r="GRW79" s="710"/>
      <c r="GRX79" s="710"/>
      <c r="GRY79" s="710"/>
      <c r="GRZ79" s="710"/>
      <c r="GSA79" s="710"/>
      <c r="GSB79" s="710"/>
      <c r="GSC79" s="710"/>
      <c r="GSD79" s="710"/>
      <c r="GSE79" s="710"/>
      <c r="GSF79" s="710"/>
      <c r="GSG79" s="710"/>
      <c r="GSH79" s="710"/>
      <c r="GSI79" s="710"/>
      <c r="GSJ79" s="710"/>
      <c r="GSK79" s="710"/>
      <c r="GSL79" s="710"/>
      <c r="GSM79" s="710"/>
      <c r="GSN79" s="710"/>
      <c r="GSO79" s="710"/>
      <c r="GSP79" s="710"/>
      <c r="GSQ79" s="710"/>
      <c r="GSR79" s="710"/>
      <c r="GSS79" s="710"/>
      <c r="GST79" s="710"/>
      <c r="GSU79" s="710"/>
      <c r="GSV79" s="710"/>
      <c r="GSW79" s="710"/>
      <c r="GSX79" s="710"/>
      <c r="GSY79" s="710"/>
      <c r="GSZ79" s="710"/>
      <c r="GTA79" s="710"/>
      <c r="GTB79" s="710"/>
      <c r="GTC79" s="710"/>
      <c r="GTD79" s="710"/>
      <c r="GTE79" s="710"/>
      <c r="GTF79" s="710"/>
      <c r="GTG79" s="710"/>
      <c r="GTH79" s="710"/>
      <c r="GTI79" s="710"/>
      <c r="GTJ79" s="710"/>
      <c r="GTK79" s="710"/>
      <c r="GTL79" s="710"/>
      <c r="GTM79" s="710"/>
      <c r="GTN79" s="710"/>
      <c r="GTO79" s="710"/>
      <c r="GTP79" s="710"/>
      <c r="GTQ79" s="710"/>
      <c r="GTR79" s="710"/>
      <c r="GTS79" s="710"/>
      <c r="GTT79" s="710"/>
      <c r="GTU79" s="710"/>
      <c r="GTV79" s="710"/>
      <c r="GTW79" s="710"/>
      <c r="GTX79" s="710"/>
      <c r="GTY79" s="710"/>
      <c r="GTZ79" s="710"/>
      <c r="GUA79" s="710"/>
      <c r="GUB79" s="710"/>
      <c r="GUC79" s="710"/>
      <c r="GUD79" s="710"/>
      <c r="GUE79" s="710"/>
      <c r="GUF79" s="710"/>
      <c r="GUG79" s="710"/>
      <c r="GUH79" s="710"/>
      <c r="GUI79" s="710"/>
      <c r="GUJ79" s="710"/>
      <c r="GUK79" s="710"/>
      <c r="GUL79" s="710"/>
      <c r="GUM79" s="710"/>
      <c r="GUN79" s="710"/>
      <c r="GUO79" s="710"/>
      <c r="GUP79" s="710"/>
      <c r="GUQ79" s="710"/>
      <c r="GUR79" s="710"/>
      <c r="GUS79" s="710"/>
      <c r="GUT79" s="710"/>
      <c r="GUU79" s="710"/>
      <c r="GUV79" s="710"/>
      <c r="GUW79" s="710"/>
      <c r="GUX79" s="710"/>
      <c r="GUY79" s="710"/>
      <c r="GUZ79" s="710"/>
      <c r="GVA79" s="710"/>
      <c r="GVB79" s="710"/>
      <c r="GVC79" s="710"/>
      <c r="GVD79" s="710"/>
      <c r="GVE79" s="710"/>
      <c r="GVF79" s="710"/>
      <c r="GVG79" s="710"/>
      <c r="GVH79" s="710"/>
      <c r="GVI79" s="710"/>
      <c r="GVJ79" s="710"/>
      <c r="GVK79" s="710"/>
      <c r="GVL79" s="710"/>
      <c r="GVM79" s="710"/>
      <c r="GVN79" s="710"/>
      <c r="GVO79" s="710"/>
      <c r="GVP79" s="710"/>
      <c r="GVQ79" s="710"/>
      <c r="GVR79" s="710"/>
      <c r="GVS79" s="710"/>
      <c r="GVT79" s="710"/>
      <c r="GVU79" s="710"/>
      <c r="GVV79" s="710"/>
      <c r="GVW79" s="710"/>
      <c r="GVX79" s="710"/>
      <c r="GVY79" s="710"/>
      <c r="GVZ79" s="710"/>
      <c r="GWA79" s="710"/>
      <c r="GWB79" s="710"/>
      <c r="GWC79" s="710"/>
      <c r="GWD79" s="710"/>
      <c r="GWE79" s="710"/>
      <c r="GWF79" s="710"/>
      <c r="GWG79" s="710"/>
      <c r="GWH79" s="710"/>
      <c r="GWI79" s="710"/>
      <c r="GWJ79" s="710"/>
      <c r="GWK79" s="710"/>
      <c r="GWL79" s="710"/>
      <c r="GWM79" s="710"/>
      <c r="GWN79" s="710"/>
      <c r="GWO79" s="710"/>
      <c r="GWP79" s="710"/>
      <c r="GWQ79" s="710"/>
      <c r="GWR79" s="710"/>
      <c r="GWS79" s="710"/>
      <c r="GWT79" s="710"/>
      <c r="GWU79" s="710"/>
      <c r="GWV79" s="710"/>
      <c r="GWW79" s="710"/>
      <c r="GWX79" s="710"/>
      <c r="GWY79" s="710"/>
      <c r="GWZ79" s="710"/>
      <c r="GXA79" s="710"/>
      <c r="GXB79" s="710"/>
      <c r="GXC79" s="710"/>
      <c r="GXD79" s="710"/>
      <c r="GXE79" s="710"/>
      <c r="GXF79" s="710"/>
      <c r="GXG79" s="710"/>
      <c r="GXH79" s="710"/>
      <c r="GXI79" s="710"/>
      <c r="GXJ79" s="710"/>
      <c r="GXK79" s="710"/>
      <c r="GXL79" s="710"/>
      <c r="GXM79" s="710"/>
      <c r="GXN79" s="710"/>
      <c r="GXO79" s="710"/>
      <c r="GXP79" s="710"/>
      <c r="GXQ79" s="710"/>
      <c r="GXR79" s="710"/>
      <c r="GXS79" s="710"/>
      <c r="GXT79" s="710"/>
      <c r="GXU79" s="710"/>
      <c r="GXV79" s="710"/>
      <c r="GXW79" s="710"/>
      <c r="GXX79" s="710"/>
      <c r="GXY79" s="710"/>
      <c r="GXZ79" s="710"/>
      <c r="GYA79" s="710"/>
      <c r="GYB79" s="710"/>
      <c r="GYC79" s="710"/>
      <c r="GYD79" s="710"/>
      <c r="GYE79" s="710"/>
      <c r="GYF79" s="710"/>
      <c r="GYG79" s="710"/>
      <c r="GYH79" s="710"/>
      <c r="GYI79" s="710"/>
      <c r="GYJ79" s="710"/>
      <c r="GYK79" s="710"/>
      <c r="GYL79" s="710"/>
      <c r="GYM79" s="710"/>
      <c r="GYN79" s="710"/>
      <c r="GYO79" s="710"/>
      <c r="GYP79" s="710"/>
      <c r="GYQ79" s="710"/>
      <c r="GYR79" s="710"/>
      <c r="GYS79" s="710"/>
      <c r="GYT79" s="710"/>
      <c r="GYU79" s="710"/>
      <c r="GYV79" s="710"/>
      <c r="GYW79" s="710"/>
      <c r="GYX79" s="710"/>
      <c r="GYY79" s="710"/>
      <c r="GYZ79" s="710"/>
      <c r="GZA79" s="710"/>
      <c r="GZB79" s="710"/>
      <c r="GZC79" s="710"/>
      <c r="GZD79" s="710"/>
      <c r="GZE79" s="710"/>
      <c r="GZF79" s="710"/>
      <c r="GZG79" s="710"/>
      <c r="GZH79" s="710"/>
      <c r="GZI79" s="710"/>
      <c r="GZJ79" s="710"/>
      <c r="GZK79" s="710"/>
      <c r="GZL79" s="710"/>
      <c r="GZM79" s="710"/>
      <c r="GZN79" s="710"/>
      <c r="GZO79" s="710"/>
      <c r="GZP79" s="710"/>
      <c r="GZQ79" s="710"/>
      <c r="GZR79" s="710"/>
      <c r="GZS79" s="710"/>
      <c r="GZT79" s="710"/>
      <c r="GZU79" s="710"/>
      <c r="GZV79" s="710"/>
      <c r="GZW79" s="710"/>
      <c r="GZX79" s="710"/>
      <c r="GZY79" s="710"/>
      <c r="GZZ79" s="710"/>
      <c r="HAA79" s="710"/>
      <c r="HAB79" s="710"/>
      <c r="HAC79" s="710"/>
      <c r="HAD79" s="710"/>
      <c r="HAE79" s="710"/>
      <c r="HAF79" s="710"/>
      <c r="HAG79" s="710"/>
      <c r="HAH79" s="710"/>
      <c r="HAI79" s="710"/>
      <c r="HAJ79" s="710"/>
      <c r="HAK79" s="710"/>
      <c r="HAL79" s="710"/>
      <c r="HAM79" s="710"/>
      <c r="HAN79" s="710"/>
      <c r="HAO79" s="710"/>
      <c r="HAP79" s="710"/>
      <c r="HAQ79" s="710"/>
      <c r="HAR79" s="710"/>
      <c r="HAS79" s="710"/>
      <c r="HAT79" s="710"/>
      <c r="HAU79" s="710"/>
      <c r="HAV79" s="710"/>
      <c r="HAW79" s="710"/>
      <c r="HAX79" s="710"/>
      <c r="HAY79" s="710"/>
      <c r="HAZ79" s="710"/>
      <c r="HBA79" s="710"/>
      <c r="HBB79" s="710"/>
      <c r="HBC79" s="710"/>
      <c r="HBD79" s="710"/>
      <c r="HBE79" s="710"/>
      <c r="HBF79" s="710"/>
      <c r="HBG79" s="710"/>
      <c r="HBH79" s="710"/>
      <c r="HBI79" s="710"/>
      <c r="HBJ79" s="710"/>
      <c r="HBK79" s="710"/>
      <c r="HBL79" s="710"/>
      <c r="HBM79" s="710"/>
      <c r="HBN79" s="710"/>
      <c r="HBO79" s="710"/>
      <c r="HBP79" s="710"/>
      <c r="HBQ79" s="710"/>
      <c r="HBR79" s="710"/>
      <c r="HBS79" s="710"/>
      <c r="HBT79" s="710"/>
      <c r="HBU79" s="710"/>
      <c r="HBV79" s="710"/>
      <c r="HBW79" s="710"/>
      <c r="HBX79" s="710"/>
      <c r="HBY79" s="710"/>
      <c r="HBZ79" s="710"/>
      <c r="HCA79" s="710"/>
      <c r="HCB79" s="710"/>
      <c r="HCC79" s="710"/>
      <c r="HCD79" s="710"/>
      <c r="HCE79" s="710"/>
      <c r="HCF79" s="710"/>
      <c r="HCG79" s="710"/>
      <c r="HCH79" s="710"/>
      <c r="HCI79" s="710"/>
      <c r="HCJ79" s="710"/>
      <c r="HCK79" s="710"/>
      <c r="HCL79" s="710"/>
      <c r="HCM79" s="710"/>
      <c r="HCN79" s="710"/>
      <c r="HCO79" s="710"/>
      <c r="HCP79" s="710"/>
      <c r="HCQ79" s="710"/>
      <c r="HCR79" s="710"/>
      <c r="HCS79" s="710"/>
      <c r="HCT79" s="710"/>
      <c r="HCU79" s="710"/>
      <c r="HCV79" s="710"/>
      <c r="HCW79" s="710"/>
      <c r="HCX79" s="710"/>
      <c r="HCY79" s="710"/>
      <c r="HCZ79" s="710"/>
      <c r="HDA79" s="710"/>
      <c r="HDB79" s="710"/>
      <c r="HDC79" s="710"/>
      <c r="HDD79" s="710"/>
      <c r="HDE79" s="710"/>
      <c r="HDF79" s="710"/>
      <c r="HDG79" s="710"/>
      <c r="HDH79" s="710"/>
      <c r="HDI79" s="710"/>
      <c r="HDJ79" s="710"/>
      <c r="HDK79" s="710"/>
      <c r="HDL79" s="710"/>
      <c r="HDM79" s="710"/>
      <c r="HDN79" s="710"/>
      <c r="HDO79" s="710"/>
      <c r="HDP79" s="710"/>
      <c r="HDQ79" s="710"/>
      <c r="HDR79" s="710"/>
      <c r="HDS79" s="710"/>
      <c r="HDT79" s="710"/>
      <c r="HDU79" s="710"/>
      <c r="HDV79" s="710"/>
      <c r="HDW79" s="710"/>
      <c r="HDX79" s="710"/>
      <c r="HDY79" s="710"/>
      <c r="HDZ79" s="710"/>
      <c r="HEA79" s="710"/>
      <c r="HEB79" s="710"/>
      <c r="HEC79" s="710"/>
      <c r="HED79" s="710"/>
      <c r="HEE79" s="710"/>
      <c r="HEF79" s="710"/>
      <c r="HEG79" s="710"/>
      <c r="HEH79" s="710"/>
      <c r="HEI79" s="710"/>
      <c r="HEJ79" s="710"/>
      <c r="HEK79" s="710"/>
      <c r="HEL79" s="710"/>
      <c r="HEM79" s="710"/>
      <c r="HEN79" s="710"/>
      <c r="HEO79" s="710"/>
      <c r="HEP79" s="710"/>
      <c r="HEQ79" s="710"/>
      <c r="HER79" s="710"/>
      <c r="HES79" s="710"/>
      <c r="HET79" s="710"/>
      <c r="HEU79" s="710"/>
      <c r="HEV79" s="710"/>
      <c r="HEW79" s="710"/>
      <c r="HEX79" s="710"/>
      <c r="HEY79" s="710"/>
      <c r="HEZ79" s="710"/>
      <c r="HFA79" s="710"/>
      <c r="HFB79" s="710"/>
      <c r="HFC79" s="710"/>
      <c r="HFD79" s="710"/>
      <c r="HFE79" s="710"/>
      <c r="HFF79" s="710"/>
      <c r="HFG79" s="710"/>
      <c r="HFH79" s="710"/>
      <c r="HFI79" s="710"/>
      <c r="HFJ79" s="710"/>
      <c r="HFK79" s="710"/>
      <c r="HFL79" s="710"/>
      <c r="HFM79" s="710"/>
      <c r="HFN79" s="710"/>
      <c r="HFO79" s="710"/>
      <c r="HFP79" s="710"/>
      <c r="HFQ79" s="710"/>
      <c r="HFR79" s="710"/>
      <c r="HFS79" s="710"/>
      <c r="HFT79" s="710"/>
      <c r="HFU79" s="710"/>
      <c r="HFV79" s="710"/>
      <c r="HFW79" s="710"/>
      <c r="HFX79" s="710"/>
      <c r="HFY79" s="710"/>
      <c r="HFZ79" s="710"/>
      <c r="HGA79" s="710"/>
      <c r="HGB79" s="710"/>
      <c r="HGC79" s="710"/>
      <c r="HGD79" s="710"/>
      <c r="HGE79" s="710"/>
      <c r="HGF79" s="710"/>
      <c r="HGG79" s="710"/>
      <c r="HGH79" s="710"/>
      <c r="HGI79" s="710"/>
      <c r="HGJ79" s="710"/>
      <c r="HGK79" s="710"/>
      <c r="HGL79" s="710"/>
      <c r="HGM79" s="710"/>
      <c r="HGN79" s="710"/>
      <c r="HGO79" s="710"/>
      <c r="HGP79" s="710"/>
      <c r="HGQ79" s="710"/>
      <c r="HGR79" s="710"/>
      <c r="HGS79" s="710"/>
      <c r="HGT79" s="710"/>
      <c r="HGU79" s="710"/>
      <c r="HGV79" s="710"/>
      <c r="HGW79" s="710"/>
      <c r="HGX79" s="710"/>
      <c r="HGY79" s="710"/>
      <c r="HGZ79" s="710"/>
      <c r="HHA79" s="710"/>
      <c r="HHB79" s="710"/>
      <c r="HHC79" s="710"/>
      <c r="HHD79" s="710"/>
      <c r="HHE79" s="710"/>
      <c r="HHF79" s="710"/>
      <c r="HHG79" s="710"/>
      <c r="HHH79" s="710"/>
      <c r="HHI79" s="710"/>
      <c r="HHJ79" s="710"/>
      <c r="HHK79" s="710"/>
      <c r="HHL79" s="710"/>
      <c r="HHM79" s="710"/>
      <c r="HHN79" s="710"/>
      <c r="HHO79" s="710"/>
      <c r="HHP79" s="710"/>
      <c r="HHQ79" s="710"/>
      <c r="HHR79" s="710"/>
      <c r="HHS79" s="710"/>
      <c r="HHT79" s="710"/>
      <c r="HHU79" s="710"/>
      <c r="HHV79" s="710"/>
      <c r="HHW79" s="710"/>
      <c r="HHX79" s="710"/>
      <c r="HHY79" s="710"/>
      <c r="HHZ79" s="710"/>
      <c r="HIA79" s="710"/>
      <c r="HIB79" s="710"/>
      <c r="HIC79" s="710"/>
      <c r="HID79" s="710"/>
      <c r="HIE79" s="710"/>
      <c r="HIF79" s="710"/>
      <c r="HIG79" s="710"/>
      <c r="HIH79" s="710"/>
      <c r="HII79" s="710"/>
      <c r="HIJ79" s="710"/>
      <c r="HIK79" s="710"/>
      <c r="HIL79" s="710"/>
      <c r="HIM79" s="710"/>
      <c r="HIN79" s="710"/>
      <c r="HIO79" s="710"/>
      <c r="HIP79" s="710"/>
      <c r="HIQ79" s="710"/>
      <c r="HIR79" s="710"/>
      <c r="HIS79" s="710"/>
      <c r="HIT79" s="710"/>
      <c r="HIU79" s="710"/>
      <c r="HIV79" s="710"/>
      <c r="HIW79" s="710"/>
      <c r="HIX79" s="710"/>
      <c r="HIY79" s="710"/>
      <c r="HIZ79" s="710"/>
      <c r="HJA79" s="710"/>
      <c r="HJB79" s="710"/>
      <c r="HJC79" s="710"/>
      <c r="HJD79" s="710"/>
      <c r="HJE79" s="710"/>
      <c r="HJF79" s="710"/>
      <c r="HJG79" s="710"/>
      <c r="HJH79" s="710"/>
      <c r="HJI79" s="710"/>
      <c r="HJJ79" s="710"/>
      <c r="HJK79" s="710"/>
      <c r="HJL79" s="710"/>
      <c r="HJM79" s="710"/>
      <c r="HJN79" s="710"/>
      <c r="HJO79" s="710"/>
      <c r="HJP79" s="710"/>
      <c r="HJQ79" s="710"/>
      <c r="HJR79" s="710"/>
      <c r="HJS79" s="710"/>
      <c r="HJT79" s="710"/>
      <c r="HJU79" s="710"/>
      <c r="HJV79" s="710"/>
      <c r="HJW79" s="710"/>
      <c r="HJX79" s="710"/>
      <c r="HJY79" s="710"/>
      <c r="HJZ79" s="710"/>
      <c r="HKA79" s="710"/>
      <c r="HKB79" s="710"/>
      <c r="HKC79" s="710"/>
      <c r="HKD79" s="710"/>
      <c r="HKE79" s="710"/>
      <c r="HKF79" s="710"/>
      <c r="HKG79" s="710"/>
      <c r="HKH79" s="710"/>
      <c r="HKI79" s="710"/>
      <c r="HKJ79" s="710"/>
      <c r="HKK79" s="710"/>
      <c r="HKL79" s="710"/>
      <c r="HKM79" s="710"/>
      <c r="HKN79" s="710"/>
      <c r="HKO79" s="710"/>
      <c r="HKP79" s="710"/>
      <c r="HKQ79" s="710"/>
      <c r="HKR79" s="710"/>
      <c r="HKS79" s="710"/>
      <c r="HKT79" s="710"/>
      <c r="HKU79" s="710"/>
      <c r="HKV79" s="710"/>
      <c r="HKW79" s="710"/>
      <c r="HKX79" s="710"/>
      <c r="HKY79" s="710"/>
      <c r="HKZ79" s="710"/>
      <c r="HLA79" s="710"/>
      <c r="HLB79" s="710"/>
      <c r="HLC79" s="710"/>
      <c r="HLD79" s="710"/>
      <c r="HLE79" s="710"/>
      <c r="HLF79" s="710"/>
      <c r="HLG79" s="710"/>
      <c r="HLH79" s="710"/>
      <c r="HLI79" s="710"/>
      <c r="HLJ79" s="710"/>
      <c r="HLK79" s="710"/>
      <c r="HLL79" s="710"/>
      <c r="HLM79" s="710"/>
      <c r="HLN79" s="710"/>
      <c r="HLO79" s="710"/>
      <c r="HLP79" s="710"/>
      <c r="HLQ79" s="710"/>
      <c r="HLR79" s="710"/>
      <c r="HLS79" s="710"/>
      <c r="HLT79" s="710"/>
      <c r="HLU79" s="710"/>
      <c r="HLV79" s="710"/>
      <c r="HLW79" s="710"/>
      <c r="HLX79" s="710"/>
      <c r="HLY79" s="710"/>
      <c r="HLZ79" s="710"/>
      <c r="HMA79" s="710"/>
      <c r="HMB79" s="710"/>
      <c r="HMC79" s="710"/>
      <c r="HMD79" s="710"/>
      <c r="HME79" s="710"/>
      <c r="HMF79" s="710"/>
      <c r="HMG79" s="710"/>
      <c r="HMH79" s="710"/>
      <c r="HMI79" s="710"/>
      <c r="HMJ79" s="710"/>
      <c r="HMK79" s="710"/>
      <c r="HML79" s="710"/>
      <c r="HMM79" s="710"/>
      <c r="HMN79" s="710"/>
      <c r="HMO79" s="710"/>
      <c r="HMP79" s="710"/>
      <c r="HMQ79" s="710"/>
      <c r="HMR79" s="710"/>
      <c r="HMS79" s="710"/>
      <c r="HMT79" s="710"/>
      <c r="HMU79" s="710"/>
      <c r="HMV79" s="710"/>
      <c r="HMW79" s="710"/>
      <c r="HMX79" s="710"/>
      <c r="HMY79" s="710"/>
      <c r="HMZ79" s="710"/>
      <c r="HNA79" s="710"/>
      <c r="HNB79" s="710"/>
      <c r="HNC79" s="710"/>
      <c r="HND79" s="710"/>
      <c r="HNE79" s="710"/>
      <c r="HNF79" s="710"/>
      <c r="HNG79" s="710"/>
      <c r="HNH79" s="710"/>
      <c r="HNI79" s="710"/>
      <c r="HNJ79" s="710"/>
      <c r="HNK79" s="710"/>
      <c r="HNL79" s="710"/>
      <c r="HNM79" s="710"/>
      <c r="HNN79" s="710"/>
      <c r="HNO79" s="710"/>
      <c r="HNP79" s="710"/>
      <c r="HNQ79" s="710"/>
      <c r="HNR79" s="710"/>
      <c r="HNS79" s="710"/>
      <c r="HNT79" s="710"/>
      <c r="HNU79" s="710"/>
      <c r="HNV79" s="710"/>
      <c r="HNW79" s="710"/>
      <c r="HNX79" s="710"/>
      <c r="HNY79" s="710"/>
      <c r="HNZ79" s="710"/>
      <c r="HOA79" s="710"/>
      <c r="HOB79" s="710"/>
      <c r="HOC79" s="710"/>
      <c r="HOD79" s="710"/>
      <c r="HOE79" s="710"/>
      <c r="HOF79" s="710"/>
      <c r="HOG79" s="710"/>
      <c r="HOH79" s="710"/>
      <c r="HOI79" s="710"/>
      <c r="HOJ79" s="710"/>
      <c r="HOK79" s="710"/>
      <c r="HOL79" s="710"/>
      <c r="HOM79" s="710"/>
      <c r="HON79" s="710"/>
      <c r="HOO79" s="710"/>
      <c r="HOP79" s="710"/>
      <c r="HOQ79" s="710"/>
      <c r="HOR79" s="710"/>
      <c r="HOS79" s="710"/>
      <c r="HOT79" s="710"/>
      <c r="HOU79" s="710"/>
      <c r="HOV79" s="710"/>
      <c r="HOW79" s="710"/>
      <c r="HOX79" s="710"/>
      <c r="HOY79" s="710"/>
      <c r="HOZ79" s="710"/>
      <c r="HPA79" s="710"/>
      <c r="HPB79" s="710"/>
      <c r="HPC79" s="710"/>
      <c r="HPD79" s="710"/>
      <c r="HPE79" s="710"/>
      <c r="HPF79" s="710"/>
      <c r="HPG79" s="710"/>
      <c r="HPH79" s="710"/>
      <c r="HPI79" s="710"/>
      <c r="HPJ79" s="710"/>
      <c r="HPK79" s="710"/>
      <c r="HPL79" s="710"/>
      <c r="HPM79" s="710"/>
      <c r="HPN79" s="710"/>
      <c r="HPO79" s="710"/>
      <c r="HPP79" s="710"/>
      <c r="HPQ79" s="710"/>
      <c r="HPR79" s="710"/>
      <c r="HPS79" s="710"/>
      <c r="HPT79" s="710"/>
      <c r="HPU79" s="710"/>
      <c r="HPV79" s="710"/>
      <c r="HPW79" s="710"/>
      <c r="HPX79" s="710"/>
      <c r="HPY79" s="710"/>
      <c r="HPZ79" s="710"/>
      <c r="HQA79" s="710"/>
      <c r="HQB79" s="710"/>
      <c r="HQC79" s="710"/>
      <c r="HQD79" s="710"/>
      <c r="HQE79" s="710"/>
      <c r="HQF79" s="710"/>
      <c r="HQG79" s="710"/>
      <c r="HQH79" s="710"/>
      <c r="HQI79" s="710"/>
      <c r="HQJ79" s="710"/>
      <c r="HQK79" s="710"/>
      <c r="HQL79" s="710"/>
      <c r="HQM79" s="710"/>
      <c r="HQN79" s="710"/>
      <c r="HQO79" s="710"/>
      <c r="HQP79" s="710"/>
      <c r="HQQ79" s="710"/>
      <c r="HQR79" s="710"/>
      <c r="HQS79" s="710"/>
      <c r="HQT79" s="710"/>
      <c r="HQU79" s="710"/>
      <c r="HQV79" s="710"/>
      <c r="HQW79" s="710"/>
      <c r="HQX79" s="710"/>
      <c r="HQY79" s="710"/>
      <c r="HQZ79" s="710"/>
      <c r="HRA79" s="710"/>
      <c r="HRB79" s="710"/>
      <c r="HRC79" s="710"/>
      <c r="HRD79" s="710"/>
      <c r="HRE79" s="710"/>
      <c r="HRF79" s="710"/>
      <c r="HRG79" s="710"/>
      <c r="HRH79" s="710"/>
      <c r="HRI79" s="710"/>
      <c r="HRJ79" s="710"/>
      <c r="HRK79" s="710"/>
      <c r="HRL79" s="710"/>
      <c r="HRM79" s="710"/>
      <c r="HRN79" s="710"/>
      <c r="HRO79" s="710"/>
      <c r="HRP79" s="710"/>
      <c r="HRQ79" s="710"/>
      <c r="HRR79" s="710"/>
      <c r="HRS79" s="710"/>
      <c r="HRT79" s="710"/>
      <c r="HRU79" s="710"/>
      <c r="HRV79" s="710"/>
      <c r="HRW79" s="710"/>
      <c r="HRX79" s="710"/>
      <c r="HRY79" s="710"/>
      <c r="HRZ79" s="710"/>
      <c r="HSA79" s="710"/>
      <c r="HSB79" s="710"/>
      <c r="HSC79" s="710"/>
      <c r="HSD79" s="710"/>
      <c r="HSE79" s="710"/>
      <c r="HSF79" s="710"/>
      <c r="HSG79" s="710"/>
      <c r="HSH79" s="710"/>
      <c r="HSI79" s="710"/>
      <c r="HSJ79" s="710"/>
      <c r="HSK79" s="710"/>
      <c r="HSL79" s="710"/>
      <c r="HSM79" s="710"/>
      <c r="HSN79" s="710"/>
      <c r="HSO79" s="710"/>
      <c r="HSP79" s="710"/>
      <c r="HSQ79" s="710"/>
      <c r="HSR79" s="710"/>
      <c r="HSS79" s="710"/>
      <c r="HST79" s="710"/>
      <c r="HSU79" s="710"/>
      <c r="HSV79" s="710"/>
      <c r="HSW79" s="710"/>
      <c r="HSX79" s="710"/>
      <c r="HSY79" s="710"/>
      <c r="HSZ79" s="710"/>
      <c r="HTA79" s="710"/>
      <c r="HTB79" s="710"/>
      <c r="HTC79" s="710"/>
      <c r="HTD79" s="710"/>
      <c r="HTE79" s="710"/>
      <c r="HTF79" s="710"/>
      <c r="HTG79" s="710"/>
      <c r="HTH79" s="710"/>
      <c r="HTI79" s="710"/>
      <c r="HTJ79" s="710"/>
      <c r="HTK79" s="710"/>
      <c r="HTL79" s="710"/>
      <c r="HTM79" s="710"/>
      <c r="HTN79" s="710"/>
      <c r="HTO79" s="710"/>
      <c r="HTP79" s="710"/>
      <c r="HTQ79" s="710"/>
      <c r="HTR79" s="710"/>
      <c r="HTS79" s="710"/>
      <c r="HTT79" s="710"/>
      <c r="HTU79" s="710"/>
      <c r="HTV79" s="710"/>
      <c r="HTW79" s="710"/>
      <c r="HTX79" s="710"/>
      <c r="HTY79" s="710"/>
      <c r="HTZ79" s="710"/>
      <c r="HUA79" s="710"/>
      <c r="HUB79" s="710"/>
      <c r="HUC79" s="710"/>
      <c r="HUD79" s="710"/>
      <c r="HUE79" s="710"/>
      <c r="HUF79" s="710"/>
      <c r="HUG79" s="710"/>
      <c r="HUH79" s="710"/>
      <c r="HUI79" s="710"/>
      <c r="HUJ79" s="710"/>
      <c r="HUK79" s="710"/>
      <c r="HUL79" s="710"/>
      <c r="HUM79" s="710"/>
      <c r="HUN79" s="710"/>
      <c r="HUO79" s="710"/>
      <c r="HUP79" s="710"/>
      <c r="HUQ79" s="710"/>
      <c r="HUR79" s="710"/>
      <c r="HUS79" s="710"/>
      <c r="HUT79" s="710"/>
      <c r="HUU79" s="710"/>
      <c r="HUV79" s="710"/>
      <c r="HUW79" s="710"/>
      <c r="HUX79" s="710"/>
      <c r="HUY79" s="710"/>
      <c r="HUZ79" s="710"/>
      <c r="HVA79" s="710"/>
      <c r="HVB79" s="710"/>
      <c r="HVC79" s="710"/>
      <c r="HVD79" s="710"/>
      <c r="HVE79" s="710"/>
      <c r="HVF79" s="710"/>
      <c r="HVG79" s="710"/>
      <c r="HVH79" s="710"/>
      <c r="HVI79" s="710"/>
      <c r="HVJ79" s="710"/>
      <c r="HVK79" s="710"/>
      <c r="HVL79" s="710"/>
      <c r="HVM79" s="710"/>
      <c r="HVN79" s="710"/>
      <c r="HVO79" s="710"/>
      <c r="HVP79" s="710"/>
      <c r="HVQ79" s="710"/>
      <c r="HVR79" s="710"/>
      <c r="HVS79" s="710"/>
      <c r="HVT79" s="710"/>
      <c r="HVU79" s="710"/>
      <c r="HVV79" s="710"/>
      <c r="HVW79" s="710"/>
      <c r="HVX79" s="710"/>
      <c r="HVY79" s="710"/>
      <c r="HVZ79" s="710"/>
      <c r="HWA79" s="710"/>
      <c r="HWB79" s="710"/>
      <c r="HWC79" s="710"/>
      <c r="HWD79" s="710"/>
      <c r="HWE79" s="710"/>
      <c r="HWF79" s="710"/>
      <c r="HWG79" s="710"/>
      <c r="HWH79" s="710"/>
      <c r="HWI79" s="710"/>
      <c r="HWJ79" s="710"/>
      <c r="HWK79" s="710"/>
      <c r="HWL79" s="710"/>
      <c r="HWM79" s="710"/>
      <c r="HWN79" s="710"/>
      <c r="HWO79" s="710"/>
      <c r="HWP79" s="710"/>
      <c r="HWQ79" s="710"/>
      <c r="HWR79" s="710"/>
      <c r="HWS79" s="710"/>
      <c r="HWT79" s="710"/>
      <c r="HWU79" s="710"/>
      <c r="HWV79" s="710"/>
      <c r="HWW79" s="710"/>
      <c r="HWX79" s="710"/>
      <c r="HWY79" s="710"/>
      <c r="HWZ79" s="710"/>
      <c r="HXA79" s="710"/>
      <c r="HXB79" s="710"/>
      <c r="HXC79" s="710"/>
      <c r="HXD79" s="710"/>
      <c r="HXE79" s="710"/>
      <c r="HXF79" s="710"/>
      <c r="HXG79" s="710"/>
      <c r="HXH79" s="710"/>
      <c r="HXI79" s="710"/>
      <c r="HXJ79" s="710"/>
      <c r="HXK79" s="710"/>
      <c r="HXL79" s="710"/>
      <c r="HXM79" s="710"/>
      <c r="HXN79" s="710"/>
      <c r="HXO79" s="710"/>
      <c r="HXP79" s="710"/>
      <c r="HXQ79" s="710"/>
      <c r="HXR79" s="710"/>
      <c r="HXS79" s="710"/>
      <c r="HXT79" s="710"/>
      <c r="HXU79" s="710"/>
      <c r="HXV79" s="710"/>
      <c r="HXW79" s="710"/>
      <c r="HXX79" s="710"/>
      <c r="HXY79" s="710"/>
      <c r="HXZ79" s="710"/>
      <c r="HYA79" s="710"/>
      <c r="HYB79" s="710"/>
      <c r="HYC79" s="710"/>
      <c r="HYD79" s="710"/>
      <c r="HYE79" s="710"/>
      <c r="HYF79" s="710"/>
      <c r="HYG79" s="710"/>
      <c r="HYH79" s="710"/>
      <c r="HYI79" s="710"/>
      <c r="HYJ79" s="710"/>
      <c r="HYK79" s="710"/>
      <c r="HYL79" s="710"/>
      <c r="HYM79" s="710"/>
      <c r="HYN79" s="710"/>
      <c r="HYO79" s="710"/>
      <c r="HYP79" s="710"/>
      <c r="HYQ79" s="710"/>
      <c r="HYR79" s="710"/>
      <c r="HYS79" s="710"/>
      <c r="HYT79" s="710"/>
      <c r="HYU79" s="710"/>
      <c r="HYV79" s="710"/>
      <c r="HYW79" s="710"/>
      <c r="HYX79" s="710"/>
      <c r="HYY79" s="710"/>
      <c r="HYZ79" s="710"/>
      <c r="HZA79" s="710"/>
      <c r="HZB79" s="710"/>
      <c r="HZC79" s="710"/>
      <c r="HZD79" s="710"/>
      <c r="HZE79" s="710"/>
      <c r="HZF79" s="710"/>
      <c r="HZG79" s="710"/>
      <c r="HZH79" s="710"/>
      <c r="HZI79" s="710"/>
      <c r="HZJ79" s="710"/>
      <c r="HZK79" s="710"/>
      <c r="HZL79" s="710"/>
      <c r="HZM79" s="710"/>
      <c r="HZN79" s="710"/>
      <c r="HZO79" s="710"/>
      <c r="HZP79" s="710"/>
      <c r="HZQ79" s="710"/>
      <c r="HZR79" s="710"/>
      <c r="HZS79" s="710"/>
      <c r="HZT79" s="710"/>
      <c r="HZU79" s="710"/>
      <c r="HZV79" s="710"/>
      <c r="HZW79" s="710"/>
      <c r="HZX79" s="710"/>
      <c r="HZY79" s="710"/>
      <c r="HZZ79" s="710"/>
      <c r="IAA79" s="710"/>
      <c r="IAB79" s="710"/>
      <c r="IAC79" s="710"/>
      <c r="IAD79" s="710"/>
      <c r="IAE79" s="710"/>
      <c r="IAF79" s="710"/>
      <c r="IAG79" s="710"/>
      <c r="IAH79" s="710"/>
      <c r="IAI79" s="710"/>
      <c r="IAJ79" s="710"/>
      <c r="IAK79" s="710"/>
      <c r="IAL79" s="710"/>
      <c r="IAM79" s="710"/>
      <c r="IAN79" s="710"/>
      <c r="IAO79" s="710"/>
      <c r="IAP79" s="710"/>
      <c r="IAQ79" s="710"/>
      <c r="IAR79" s="710"/>
      <c r="IAS79" s="710"/>
      <c r="IAT79" s="710"/>
      <c r="IAU79" s="710"/>
      <c r="IAV79" s="710"/>
      <c r="IAW79" s="710"/>
      <c r="IAX79" s="710"/>
      <c r="IAY79" s="710"/>
      <c r="IAZ79" s="710"/>
      <c r="IBA79" s="710"/>
      <c r="IBB79" s="710"/>
      <c r="IBC79" s="710"/>
      <c r="IBD79" s="710"/>
      <c r="IBE79" s="710"/>
      <c r="IBF79" s="710"/>
      <c r="IBG79" s="710"/>
      <c r="IBH79" s="710"/>
      <c r="IBI79" s="710"/>
      <c r="IBJ79" s="710"/>
      <c r="IBK79" s="710"/>
      <c r="IBL79" s="710"/>
      <c r="IBM79" s="710"/>
      <c r="IBN79" s="710"/>
      <c r="IBO79" s="710"/>
      <c r="IBP79" s="710"/>
      <c r="IBQ79" s="710"/>
      <c r="IBR79" s="710"/>
      <c r="IBS79" s="710"/>
      <c r="IBT79" s="710"/>
      <c r="IBU79" s="710"/>
      <c r="IBV79" s="710"/>
      <c r="IBW79" s="710"/>
      <c r="IBX79" s="710"/>
      <c r="IBY79" s="710"/>
      <c r="IBZ79" s="710"/>
      <c r="ICA79" s="710"/>
      <c r="ICB79" s="710"/>
      <c r="ICC79" s="710"/>
      <c r="ICD79" s="710"/>
      <c r="ICE79" s="710"/>
      <c r="ICF79" s="710"/>
      <c r="ICG79" s="710"/>
      <c r="ICH79" s="710"/>
      <c r="ICI79" s="710"/>
      <c r="ICJ79" s="710"/>
      <c r="ICK79" s="710"/>
      <c r="ICL79" s="710"/>
      <c r="ICM79" s="710"/>
      <c r="ICN79" s="710"/>
      <c r="ICO79" s="710"/>
      <c r="ICP79" s="710"/>
      <c r="ICQ79" s="710"/>
      <c r="ICR79" s="710"/>
      <c r="ICS79" s="710"/>
      <c r="ICT79" s="710"/>
      <c r="ICU79" s="710"/>
      <c r="ICV79" s="710"/>
      <c r="ICW79" s="710"/>
      <c r="ICX79" s="710"/>
      <c r="ICY79" s="710"/>
      <c r="ICZ79" s="710"/>
      <c r="IDA79" s="710"/>
      <c r="IDB79" s="710"/>
      <c r="IDC79" s="710"/>
      <c r="IDD79" s="710"/>
      <c r="IDE79" s="710"/>
      <c r="IDF79" s="710"/>
      <c r="IDG79" s="710"/>
      <c r="IDH79" s="710"/>
      <c r="IDI79" s="710"/>
      <c r="IDJ79" s="710"/>
      <c r="IDK79" s="710"/>
      <c r="IDL79" s="710"/>
      <c r="IDM79" s="710"/>
      <c r="IDN79" s="710"/>
      <c r="IDO79" s="710"/>
      <c r="IDP79" s="710"/>
      <c r="IDQ79" s="710"/>
      <c r="IDR79" s="710"/>
      <c r="IDS79" s="710"/>
      <c r="IDT79" s="710"/>
      <c r="IDU79" s="710"/>
      <c r="IDV79" s="710"/>
      <c r="IDW79" s="710"/>
      <c r="IDX79" s="710"/>
      <c r="IDY79" s="710"/>
      <c r="IDZ79" s="710"/>
      <c r="IEA79" s="710"/>
      <c r="IEB79" s="710"/>
      <c r="IEC79" s="710"/>
      <c r="IED79" s="710"/>
      <c r="IEE79" s="710"/>
      <c r="IEF79" s="710"/>
      <c r="IEG79" s="710"/>
      <c r="IEH79" s="710"/>
      <c r="IEI79" s="710"/>
      <c r="IEJ79" s="710"/>
      <c r="IEK79" s="710"/>
      <c r="IEL79" s="710"/>
      <c r="IEM79" s="710"/>
      <c r="IEN79" s="710"/>
      <c r="IEO79" s="710"/>
      <c r="IEP79" s="710"/>
      <c r="IEQ79" s="710"/>
      <c r="IER79" s="710"/>
      <c r="IES79" s="710"/>
      <c r="IET79" s="710"/>
      <c r="IEU79" s="710"/>
      <c r="IEV79" s="710"/>
      <c r="IEW79" s="710"/>
      <c r="IEX79" s="710"/>
      <c r="IEY79" s="710"/>
      <c r="IEZ79" s="710"/>
      <c r="IFA79" s="710"/>
      <c r="IFB79" s="710"/>
      <c r="IFC79" s="710"/>
      <c r="IFD79" s="710"/>
      <c r="IFE79" s="710"/>
      <c r="IFF79" s="710"/>
      <c r="IFG79" s="710"/>
      <c r="IFH79" s="710"/>
      <c r="IFI79" s="710"/>
      <c r="IFJ79" s="710"/>
      <c r="IFK79" s="710"/>
      <c r="IFL79" s="710"/>
      <c r="IFM79" s="710"/>
      <c r="IFN79" s="710"/>
      <c r="IFO79" s="710"/>
      <c r="IFP79" s="710"/>
      <c r="IFQ79" s="710"/>
      <c r="IFR79" s="710"/>
      <c r="IFS79" s="710"/>
      <c r="IFT79" s="710"/>
      <c r="IFU79" s="710"/>
      <c r="IFV79" s="710"/>
      <c r="IFW79" s="710"/>
      <c r="IFX79" s="710"/>
      <c r="IFY79" s="710"/>
      <c r="IFZ79" s="710"/>
      <c r="IGA79" s="710"/>
      <c r="IGB79" s="710"/>
      <c r="IGC79" s="710"/>
      <c r="IGD79" s="710"/>
      <c r="IGE79" s="710"/>
      <c r="IGF79" s="710"/>
      <c r="IGG79" s="710"/>
      <c r="IGH79" s="710"/>
      <c r="IGI79" s="710"/>
      <c r="IGJ79" s="710"/>
      <c r="IGK79" s="710"/>
      <c r="IGL79" s="710"/>
      <c r="IGM79" s="710"/>
      <c r="IGN79" s="710"/>
      <c r="IGO79" s="710"/>
      <c r="IGP79" s="710"/>
      <c r="IGQ79" s="710"/>
      <c r="IGR79" s="710"/>
      <c r="IGS79" s="710"/>
      <c r="IGT79" s="710"/>
      <c r="IGU79" s="710"/>
      <c r="IGV79" s="710"/>
      <c r="IGW79" s="710"/>
      <c r="IGX79" s="710"/>
      <c r="IGY79" s="710"/>
      <c r="IGZ79" s="710"/>
      <c r="IHA79" s="710"/>
      <c r="IHB79" s="710"/>
      <c r="IHC79" s="710"/>
      <c r="IHD79" s="710"/>
      <c r="IHE79" s="710"/>
      <c r="IHF79" s="710"/>
      <c r="IHG79" s="710"/>
      <c r="IHH79" s="710"/>
      <c r="IHI79" s="710"/>
      <c r="IHJ79" s="710"/>
      <c r="IHK79" s="710"/>
      <c r="IHL79" s="710"/>
      <c r="IHM79" s="710"/>
      <c r="IHN79" s="710"/>
      <c r="IHO79" s="710"/>
      <c r="IHP79" s="710"/>
      <c r="IHQ79" s="710"/>
      <c r="IHR79" s="710"/>
      <c r="IHS79" s="710"/>
      <c r="IHT79" s="710"/>
      <c r="IHU79" s="710"/>
      <c r="IHV79" s="710"/>
      <c r="IHW79" s="710"/>
      <c r="IHX79" s="710"/>
      <c r="IHY79" s="710"/>
      <c r="IHZ79" s="710"/>
      <c r="IIA79" s="710"/>
      <c r="IIB79" s="710"/>
      <c r="IIC79" s="710"/>
      <c r="IID79" s="710"/>
      <c r="IIE79" s="710"/>
      <c r="IIF79" s="710"/>
      <c r="IIG79" s="710"/>
      <c r="IIH79" s="710"/>
      <c r="III79" s="710"/>
      <c r="IIJ79" s="710"/>
      <c r="IIK79" s="710"/>
      <c r="IIL79" s="710"/>
      <c r="IIM79" s="710"/>
      <c r="IIN79" s="710"/>
      <c r="IIO79" s="710"/>
      <c r="IIP79" s="710"/>
      <c r="IIQ79" s="710"/>
      <c r="IIR79" s="710"/>
      <c r="IIS79" s="710"/>
      <c r="IIT79" s="710"/>
      <c r="IIU79" s="710"/>
      <c r="IIV79" s="710"/>
      <c r="IIW79" s="710"/>
      <c r="IIX79" s="710"/>
      <c r="IIY79" s="710"/>
      <c r="IIZ79" s="710"/>
      <c r="IJA79" s="710"/>
      <c r="IJB79" s="710"/>
      <c r="IJC79" s="710"/>
      <c r="IJD79" s="710"/>
      <c r="IJE79" s="710"/>
      <c r="IJF79" s="710"/>
      <c r="IJG79" s="710"/>
      <c r="IJH79" s="710"/>
      <c r="IJI79" s="710"/>
      <c r="IJJ79" s="710"/>
      <c r="IJK79" s="710"/>
      <c r="IJL79" s="710"/>
      <c r="IJM79" s="710"/>
      <c r="IJN79" s="710"/>
      <c r="IJO79" s="710"/>
      <c r="IJP79" s="710"/>
      <c r="IJQ79" s="710"/>
      <c r="IJR79" s="710"/>
      <c r="IJS79" s="710"/>
      <c r="IJT79" s="710"/>
      <c r="IJU79" s="710"/>
      <c r="IJV79" s="710"/>
      <c r="IJW79" s="710"/>
      <c r="IJX79" s="710"/>
      <c r="IJY79" s="710"/>
      <c r="IJZ79" s="710"/>
      <c r="IKA79" s="710"/>
      <c r="IKB79" s="710"/>
      <c r="IKC79" s="710"/>
      <c r="IKD79" s="710"/>
      <c r="IKE79" s="710"/>
      <c r="IKF79" s="710"/>
      <c r="IKG79" s="710"/>
      <c r="IKH79" s="710"/>
      <c r="IKI79" s="710"/>
      <c r="IKJ79" s="710"/>
      <c r="IKK79" s="710"/>
      <c r="IKL79" s="710"/>
      <c r="IKM79" s="710"/>
      <c r="IKN79" s="710"/>
      <c r="IKO79" s="710"/>
      <c r="IKP79" s="710"/>
      <c r="IKQ79" s="710"/>
      <c r="IKR79" s="710"/>
      <c r="IKS79" s="710"/>
      <c r="IKT79" s="710"/>
      <c r="IKU79" s="710"/>
      <c r="IKV79" s="710"/>
      <c r="IKW79" s="710"/>
      <c r="IKX79" s="710"/>
      <c r="IKY79" s="710"/>
      <c r="IKZ79" s="710"/>
      <c r="ILA79" s="710"/>
      <c r="ILB79" s="710"/>
      <c r="ILC79" s="710"/>
      <c r="ILD79" s="710"/>
      <c r="ILE79" s="710"/>
      <c r="ILF79" s="710"/>
      <c r="ILG79" s="710"/>
      <c r="ILH79" s="710"/>
      <c r="ILI79" s="710"/>
      <c r="ILJ79" s="710"/>
      <c r="ILK79" s="710"/>
      <c r="ILL79" s="710"/>
      <c r="ILM79" s="710"/>
      <c r="ILN79" s="710"/>
      <c r="ILO79" s="710"/>
      <c r="ILP79" s="710"/>
      <c r="ILQ79" s="710"/>
      <c r="ILR79" s="710"/>
      <c r="ILS79" s="710"/>
      <c r="ILT79" s="710"/>
      <c r="ILU79" s="710"/>
      <c r="ILV79" s="710"/>
      <c r="ILW79" s="710"/>
      <c r="ILX79" s="710"/>
      <c r="ILY79" s="710"/>
      <c r="ILZ79" s="710"/>
      <c r="IMA79" s="710"/>
      <c r="IMB79" s="710"/>
      <c r="IMC79" s="710"/>
      <c r="IMD79" s="710"/>
      <c r="IME79" s="710"/>
      <c r="IMF79" s="710"/>
      <c r="IMG79" s="710"/>
      <c r="IMH79" s="710"/>
      <c r="IMI79" s="710"/>
      <c r="IMJ79" s="710"/>
      <c r="IMK79" s="710"/>
      <c r="IML79" s="710"/>
      <c r="IMM79" s="710"/>
      <c r="IMN79" s="710"/>
      <c r="IMO79" s="710"/>
      <c r="IMP79" s="710"/>
      <c r="IMQ79" s="710"/>
      <c r="IMR79" s="710"/>
      <c r="IMS79" s="710"/>
      <c r="IMT79" s="710"/>
      <c r="IMU79" s="710"/>
      <c r="IMV79" s="710"/>
      <c r="IMW79" s="710"/>
      <c r="IMX79" s="710"/>
      <c r="IMY79" s="710"/>
      <c r="IMZ79" s="710"/>
      <c r="INA79" s="710"/>
      <c r="INB79" s="710"/>
      <c r="INC79" s="710"/>
      <c r="IND79" s="710"/>
      <c r="INE79" s="710"/>
      <c r="INF79" s="710"/>
      <c r="ING79" s="710"/>
      <c r="INH79" s="710"/>
      <c r="INI79" s="710"/>
      <c r="INJ79" s="710"/>
      <c r="INK79" s="710"/>
      <c r="INL79" s="710"/>
      <c r="INM79" s="710"/>
      <c r="INN79" s="710"/>
      <c r="INO79" s="710"/>
      <c r="INP79" s="710"/>
      <c r="INQ79" s="710"/>
      <c r="INR79" s="710"/>
      <c r="INS79" s="710"/>
      <c r="INT79" s="710"/>
      <c r="INU79" s="710"/>
      <c r="INV79" s="710"/>
      <c r="INW79" s="710"/>
      <c r="INX79" s="710"/>
      <c r="INY79" s="710"/>
      <c r="INZ79" s="710"/>
      <c r="IOA79" s="710"/>
      <c r="IOB79" s="710"/>
      <c r="IOC79" s="710"/>
      <c r="IOD79" s="710"/>
      <c r="IOE79" s="710"/>
      <c r="IOF79" s="710"/>
      <c r="IOG79" s="710"/>
      <c r="IOH79" s="710"/>
      <c r="IOI79" s="710"/>
      <c r="IOJ79" s="710"/>
      <c r="IOK79" s="710"/>
      <c r="IOL79" s="710"/>
      <c r="IOM79" s="710"/>
      <c r="ION79" s="710"/>
      <c r="IOO79" s="710"/>
      <c r="IOP79" s="710"/>
      <c r="IOQ79" s="710"/>
      <c r="IOR79" s="710"/>
      <c r="IOS79" s="710"/>
      <c r="IOT79" s="710"/>
      <c r="IOU79" s="710"/>
      <c r="IOV79" s="710"/>
      <c r="IOW79" s="710"/>
      <c r="IOX79" s="710"/>
      <c r="IOY79" s="710"/>
      <c r="IOZ79" s="710"/>
      <c r="IPA79" s="710"/>
      <c r="IPB79" s="710"/>
      <c r="IPC79" s="710"/>
      <c r="IPD79" s="710"/>
      <c r="IPE79" s="710"/>
      <c r="IPF79" s="710"/>
      <c r="IPG79" s="710"/>
      <c r="IPH79" s="710"/>
      <c r="IPI79" s="710"/>
      <c r="IPJ79" s="710"/>
      <c r="IPK79" s="710"/>
      <c r="IPL79" s="710"/>
      <c r="IPM79" s="710"/>
      <c r="IPN79" s="710"/>
      <c r="IPO79" s="710"/>
      <c r="IPP79" s="710"/>
      <c r="IPQ79" s="710"/>
      <c r="IPR79" s="710"/>
      <c r="IPS79" s="710"/>
      <c r="IPT79" s="710"/>
      <c r="IPU79" s="710"/>
      <c r="IPV79" s="710"/>
      <c r="IPW79" s="710"/>
      <c r="IPX79" s="710"/>
      <c r="IPY79" s="710"/>
      <c r="IPZ79" s="710"/>
      <c r="IQA79" s="710"/>
      <c r="IQB79" s="710"/>
      <c r="IQC79" s="710"/>
      <c r="IQD79" s="710"/>
      <c r="IQE79" s="710"/>
      <c r="IQF79" s="710"/>
      <c r="IQG79" s="710"/>
      <c r="IQH79" s="710"/>
      <c r="IQI79" s="710"/>
      <c r="IQJ79" s="710"/>
      <c r="IQK79" s="710"/>
      <c r="IQL79" s="710"/>
      <c r="IQM79" s="710"/>
      <c r="IQN79" s="710"/>
      <c r="IQO79" s="710"/>
      <c r="IQP79" s="710"/>
      <c r="IQQ79" s="710"/>
      <c r="IQR79" s="710"/>
      <c r="IQS79" s="710"/>
      <c r="IQT79" s="710"/>
      <c r="IQU79" s="710"/>
      <c r="IQV79" s="710"/>
      <c r="IQW79" s="710"/>
      <c r="IQX79" s="710"/>
      <c r="IQY79" s="710"/>
      <c r="IQZ79" s="710"/>
      <c r="IRA79" s="710"/>
      <c r="IRB79" s="710"/>
      <c r="IRC79" s="710"/>
      <c r="IRD79" s="710"/>
      <c r="IRE79" s="710"/>
      <c r="IRF79" s="710"/>
      <c r="IRG79" s="710"/>
      <c r="IRH79" s="710"/>
      <c r="IRI79" s="710"/>
      <c r="IRJ79" s="710"/>
      <c r="IRK79" s="710"/>
      <c r="IRL79" s="710"/>
      <c r="IRM79" s="710"/>
      <c r="IRN79" s="710"/>
      <c r="IRO79" s="710"/>
      <c r="IRP79" s="710"/>
      <c r="IRQ79" s="710"/>
      <c r="IRR79" s="710"/>
      <c r="IRS79" s="710"/>
      <c r="IRT79" s="710"/>
      <c r="IRU79" s="710"/>
      <c r="IRV79" s="710"/>
      <c r="IRW79" s="710"/>
      <c r="IRX79" s="710"/>
      <c r="IRY79" s="710"/>
      <c r="IRZ79" s="710"/>
      <c r="ISA79" s="710"/>
      <c r="ISB79" s="710"/>
      <c r="ISC79" s="710"/>
      <c r="ISD79" s="710"/>
      <c r="ISE79" s="710"/>
      <c r="ISF79" s="710"/>
      <c r="ISG79" s="710"/>
      <c r="ISH79" s="710"/>
      <c r="ISI79" s="710"/>
      <c r="ISJ79" s="710"/>
      <c r="ISK79" s="710"/>
      <c r="ISL79" s="710"/>
      <c r="ISM79" s="710"/>
      <c r="ISN79" s="710"/>
      <c r="ISO79" s="710"/>
      <c r="ISP79" s="710"/>
      <c r="ISQ79" s="710"/>
      <c r="ISR79" s="710"/>
      <c r="ISS79" s="710"/>
      <c r="IST79" s="710"/>
      <c r="ISU79" s="710"/>
      <c r="ISV79" s="710"/>
      <c r="ISW79" s="710"/>
      <c r="ISX79" s="710"/>
      <c r="ISY79" s="710"/>
      <c r="ISZ79" s="710"/>
      <c r="ITA79" s="710"/>
      <c r="ITB79" s="710"/>
      <c r="ITC79" s="710"/>
      <c r="ITD79" s="710"/>
      <c r="ITE79" s="710"/>
      <c r="ITF79" s="710"/>
      <c r="ITG79" s="710"/>
      <c r="ITH79" s="710"/>
      <c r="ITI79" s="710"/>
      <c r="ITJ79" s="710"/>
      <c r="ITK79" s="710"/>
      <c r="ITL79" s="710"/>
      <c r="ITM79" s="710"/>
      <c r="ITN79" s="710"/>
      <c r="ITO79" s="710"/>
      <c r="ITP79" s="710"/>
      <c r="ITQ79" s="710"/>
      <c r="ITR79" s="710"/>
      <c r="ITS79" s="710"/>
      <c r="ITT79" s="710"/>
      <c r="ITU79" s="710"/>
      <c r="ITV79" s="710"/>
      <c r="ITW79" s="710"/>
      <c r="ITX79" s="710"/>
      <c r="ITY79" s="710"/>
      <c r="ITZ79" s="710"/>
      <c r="IUA79" s="710"/>
      <c r="IUB79" s="710"/>
      <c r="IUC79" s="710"/>
      <c r="IUD79" s="710"/>
      <c r="IUE79" s="710"/>
      <c r="IUF79" s="710"/>
      <c r="IUG79" s="710"/>
      <c r="IUH79" s="710"/>
      <c r="IUI79" s="710"/>
      <c r="IUJ79" s="710"/>
      <c r="IUK79" s="710"/>
      <c r="IUL79" s="710"/>
      <c r="IUM79" s="710"/>
      <c r="IUN79" s="710"/>
      <c r="IUO79" s="710"/>
      <c r="IUP79" s="710"/>
      <c r="IUQ79" s="710"/>
      <c r="IUR79" s="710"/>
      <c r="IUS79" s="710"/>
      <c r="IUT79" s="710"/>
      <c r="IUU79" s="710"/>
      <c r="IUV79" s="710"/>
      <c r="IUW79" s="710"/>
      <c r="IUX79" s="710"/>
      <c r="IUY79" s="710"/>
      <c r="IUZ79" s="710"/>
      <c r="IVA79" s="710"/>
      <c r="IVB79" s="710"/>
      <c r="IVC79" s="710"/>
      <c r="IVD79" s="710"/>
      <c r="IVE79" s="710"/>
      <c r="IVF79" s="710"/>
      <c r="IVG79" s="710"/>
      <c r="IVH79" s="710"/>
      <c r="IVI79" s="710"/>
      <c r="IVJ79" s="710"/>
      <c r="IVK79" s="710"/>
      <c r="IVL79" s="710"/>
      <c r="IVM79" s="710"/>
      <c r="IVN79" s="710"/>
      <c r="IVO79" s="710"/>
      <c r="IVP79" s="710"/>
      <c r="IVQ79" s="710"/>
      <c r="IVR79" s="710"/>
      <c r="IVS79" s="710"/>
      <c r="IVT79" s="710"/>
      <c r="IVU79" s="710"/>
      <c r="IVV79" s="710"/>
      <c r="IVW79" s="710"/>
      <c r="IVX79" s="710"/>
      <c r="IVY79" s="710"/>
      <c r="IVZ79" s="710"/>
      <c r="IWA79" s="710"/>
      <c r="IWB79" s="710"/>
      <c r="IWC79" s="710"/>
      <c r="IWD79" s="710"/>
      <c r="IWE79" s="710"/>
      <c r="IWF79" s="710"/>
      <c r="IWG79" s="710"/>
      <c r="IWH79" s="710"/>
      <c r="IWI79" s="710"/>
      <c r="IWJ79" s="710"/>
      <c r="IWK79" s="710"/>
      <c r="IWL79" s="710"/>
      <c r="IWM79" s="710"/>
      <c r="IWN79" s="710"/>
      <c r="IWO79" s="710"/>
      <c r="IWP79" s="710"/>
      <c r="IWQ79" s="710"/>
      <c r="IWR79" s="710"/>
      <c r="IWS79" s="710"/>
      <c r="IWT79" s="710"/>
      <c r="IWU79" s="710"/>
      <c r="IWV79" s="710"/>
      <c r="IWW79" s="710"/>
      <c r="IWX79" s="710"/>
      <c r="IWY79" s="710"/>
      <c r="IWZ79" s="710"/>
      <c r="IXA79" s="710"/>
      <c r="IXB79" s="710"/>
      <c r="IXC79" s="710"/>
      <c r="IXD79" s="710"/>
      <c r="IXE79" s="710"/>
      <c r="IXF79" s="710"/>
      <c r="IXG79" s="710"/>
      <c r="IXH79" s="710"/>
      <c r="IXI79" s="710"/>
      <c r="IXJ79" s="710"/>
      <c r="IXK79" s="710"/>
      <c r="IXL79" s="710"/>
      <c r="IXM79" s="710"/>
      <c r="IXN79" s="710"/>
      <c r="IXO79" s="710"/>
      <c r="IXP79" s="710"/>
      <c r="IXQ79" s="710"/>
      <c r="IXR79" s="710"/>
      <c r="IXS79" s="710"/>
      <c r="IXT79" s="710"/>
      <c r="IXU79" s="710"/>
      <c r="IXV79" s="710"/>
      <c r="IXW79" s="710"/>
      <c r="IXX79" s="710"/>
      <c r="IXY79" s="710"/>
      <c r="IXZ79" s="710"/>
      <c r="IYA79" s="710"/>
      <c r="IYB79" s="710"/>
      <c r="IYC79" s="710"/>
      <c r="IYD79" s="710"/>
      <c r="IYE79" s="710"/>
      <c r="IYF79" s="710"/>
      <c r="IYG79" s="710"/>
      <c r="IYH79" s="710"/>
      <c r="IYI79" s="710"/>
      <c r="IYJ79" s="710"/>
      <c r="IYK79" s="710"/>
      <c r="IYL79" s="710"/>
      <c r="IYM79" s="710"/>
      <c r="IYN79" s="710"/>
      <c r="IYO79" s="710"/>
      <c r="IYP79" s="710"/>
      <c r="IYQ79" s="710"/>
      <c r="IYR79" s="710"/>
      <c r="IYS79" s="710"/>
      <c r="IYT79" s="710"/>
      <c r="IYU79" s="710"/>
      <c r="IYV79" s="710"/>
      <c r="IYW79" s="710"/>
      <c r="IYX79" s="710"/>
      <c r="IYY79" s="710"/>
      <c r="IYZ79" s="710"/>
      <c r="IZA79" s="710"/>
      <c r="IZB79" s="710"/>
      <c r="IZC79" s="710"/>
      <c r="IZD79" s="710"/>
      <c r="IZE79" s="710"/>
      <c r="IZF79" s="710"/>
      <c r="IZG79" s="710"/>
      <c r="IZH79" s="710"/>
      <c r="IZI79" s="710"/>
      <c r="IZJ79" s="710"/>
      <c r="IZK79" s="710"/>
      <c r="IZL79" s="710"/>
      <c r="IZM79" s="710"/>
      <c r="IZN79" s="710"/>
      <c r="IZO79" s="710"/>
      <c r="IZP79" s="710"/>
      <c r="IZQ79" s="710"/>
      <c r="IZR79" s="710"/>
      <c r="IZS79" s="710"/>
      <c r="IZT79" s="710"/>
      <c r="IZU79" s="710"/>
      <c r="IZV79" s="710"/>
      <c r="IZW79" s="710"/>
      <c r="IZX79" s="710"/>
      <c r="IZY79" s="710"/>
      <c r="IZZ79" s="710"/>
      <c r="JAA79" s="710"/>
      <c r="JAB79" s="710"/>
      <c r="JAC79" s="710"/>
      <c r="JAD79" s="710"/>
      <c r="JAE79" s="710"/>
      <c r="JAF79" s="710"/>
      <c r="JAG79" s="710"/>
      <c r="JAH79" s="710"/>
      <c r="JAI79" s="710"/>
      <c r="JAJ79" s="710"/>
      <c r="JAK79" s="710"/>
      <c r="JAL79" s="710"/>
      <c r="JAM79" s="710"/>
      <c r="JAN79" s="710"/>
      <c r="JAO79" s="710"/>
      <c r="JAP79" s="710"/>
      <c r="JAQ79" s="710"/>
      <c r="JAR79" s="710"/>
      <c r="JAS79" s="710"/>
      <c r="JAT79" s="710"/>
      <c r="JAU79" s="710"/>
      <c r="JAV79" s="710"/>
      <c r="JAW79" s="710"/>
      <c r="JAX79" s="710"/>
      <c r="JAY79" s="710"/>
      <c r="JAZ79" s="710"/>
      <c r="JBA79" s="710"/>
      <c r="JBB79" s="710"/>
      <c r="JBC79" s="710"/>
      <c r="JBD79" s="710"/>
      <c r="JBE79" s="710"/>
      <c r="JBF79" s="710"/>
      <c r="JBG79" s="710"/>
      <c r="JBH79" s="710"/>
      <c r="JBI79" s="710"/>
      <c r="JBJ79" s="710"/>
      <c r="JBK79" s="710"/>
      <c r="JBL79" s="710"/>
      <c r="JBM79" s="710"/>
      <c r="JBN79" s="710"/>
      <c r="JBO79" s="710"/>
      <c r="JBP79" s="710"/>
      <c r="JBQ79" s="710"/>
      <c r="JBR79" s="710"/>
      <c r="JBS79" s="710"/>
      <c r="JBT79" s="710"/>
      <c r="JBU79" s="710"/>
      <c r="JBV79" s="710"/>
      <c r="JBW79" s="710"/>
      <c r="JBX79" s="710"/>
      <c r="JBY79" s="710"/>
      <c r="JBZ79" s="710"/>
      <c r="JCA79" s="710"/>
      <c r="JCB79" s="710"/>
      <c r="JCC79" s="710"/>
      <c r="JCD79" s="710"/>
      <c r="JCE79" s="710"/>
      <c r="JCF79" s="710"/>
      <c r="JCG79" s="710"/>
      <c r="JCH79" s="710"/>
      <c r="JCI79" s="710"/>
      <c r="JCJ79" s="710"/>
      <c r="JCK79" s="710"/>
      <c r="JCL79" s="710"/>
      <c r="JCM79" s="710"/>
      <c r="JCN79" s="710"/>
      <c r="JCO79" s="710"/>
      <c r="JCP79" s="710"/>
      <c r="JCQ79" s="710"/>
      <c r="JCR79" s="710"/>
      <c r="JCS79" s="710"/>
      <c r="JCT79" s="710"/>
      <c r="JCU79" s="710"/>
      <c r="JCV79" s="710"/>
      <c r="JCW79" s="710"/>
      <c r="JCX79" s="710"/>
      <c r="JCY79" s="710"/>
      <c r="JCZ79" s="710"/>
      <c r="JDA79" s="710"/>
      <c r="JDB79" s="710"/>
      <c r="JDC79" s="710"/>
      <c r="JDD79" s="710"/>
      <c r="JDE79" s="710"/>
      <c r="JDF79" s="710"/>
      <c r="JDG79" s="710"/>
      <c r="JDH79" s="710"/>
      <c r="JDI79" s="710"/>
      <c r="JDJ79" s="710"/>
      <c r="JDK79" s="710"/>
      <c r="JDL79" s="710"/>
      <c r="JDM79" s="710"/>
      <c r="JDN79" s="710"/>
      <c r="JDO79" s="710"/>
      <c r="JDP79" s="710"/>
      <c r="JDQ79" s="710"/>
      <c r="JDR79" s="710"/>
      <c r="JDS79" s="710"/>
      <c r="JDT79" s="710"/>
      <c r="JDU79" s="710"/>
      <c r="JDV79" s="710"/>
      <c r="JDW79" s="710"/>
      <c r="JDX79" s="710"/>
      <c r="JDY79" s="710"/>
      <c r="JDZ79" s="710"/>
      <c r="JEA79" s="710"/>
      <c r="JEB79" s="710"/>
      <c r="JEC79" s="710"/>
      <c r="JED79" s="710"/>
      <c r="JEE79" s="710"/>
      <c r="JEF79" s="710"/>
      <c r="JEG79" s="710"/>
      <c r="JEH79" s="710"/>
      <c r="JEI79" s="710"/>
      <c r="JEJ79" s="710"/>
      <c r="JEK79" s="710"/>
      <c r="JEL79" s="710"/>
      <c r="JEM79" s="710"/>
      <c r="JEN79" s="710"/>
      <c r="JEO79" s="710"/>
      <c r="JEP79" s="710"/>
      <c r="JEQ79" s="710"/>
      <c r="JER79" s="710"/>
      <c r="JES79" s="710"/>
      <c r="JET79" s="710"/>
      <c r="JEU79" s="710"/>
      <c r="JEV79" s="710"/>
      <c r="JEW79" s="710"/>
      <c r="JEX79" s="710"/>
      <c r="JEY79" s="710"/>
      <c r="JEZ79" s="710"/>
      <c r="JFA79" s="710"/>
      <c r="JFB79" s="710"/>
      <c r="JFC79" s="710"/>
      <c r="JFD79" s="710"/>
      <c r="JFE79" s="710"/>
      <c r="JFF79" s="710"/>
      <c r="JFG79" s="710"/>
      <c r="JFH79" s="710"/>
      <c r="JFI79" s="710"/>
      <c r="JFJ79" s="710"/>
      <c r="JFK79" s="710"/>
      <c r="JFL79" s="710"/>
      <c r="JFM79" s="710"/>
      <c r="JFN79" s="710"/>
      <c r="JFO79" s="710"/>
      <c r="JFP79" s="710"/>
      <c r="JFQ79" s="710"/>
      <c r="JFR79" s="710"/>
      <c r="JFS79" s="710"/>
      <c r="JFT79" s="710"/>
      <c r="JFU79" s="710"/>
      <c r="JFV79" s="710"/>
      <c r="JFW79" s="710"/>
      <c r="JFX79" s="710"/>
      <c r="JFY79" s="710"/>
      <c r="JFZ79" s="710"/>
      <c r="JGA79" s="710"/>
      <c r="JGB79" s="710"/>
      <c r="JGC79" s="710"/>
      <c r="JGD79" s="710"/>
      <c r="JGE79" s="710"/>
      <c r="JGF79" s="710"/>
      <c r="JGG79" s="710"/>
      <c r="JGH79" s="710"/>
      <c r="JGI79" s="710"/>
      <c r="JGJ79" s="710"/>
      <c r="JGK79" s="710"/>
      <c r="JGL79" s="710"/>
      <c r="JGM79" s="710"/>
      <c r="JGN79" s="710"/>
      <c r="JGO79" s="710"/>
      <c r="JGP79" s="710"/>
      <c r="JGQ79" s="710"/>
      <c r="JGR79" s="710"/>
      <c r="JGS79" s="710"/>
      <c r="JGT79" s="710"/>
      <c r="JGU79" s="710"/>
      <c r="JGV79" s="710"/>
      <c r="JGW79" s="710"/>
      <c r="JGX79" s="710"/>
      <c r="JGY79" s="710"/>
      <c r="JGZ79" s="710"/>
      <c r="JHA79" s="710"/>
      <c r="JHB79" s="710"/>
      <c r="JHC79" s="710"/>
      <c r="JHD79" s="710"/>
      <c r="JHE79" s="710"/>
      <c r="JHF79" s="710"/>
      <c r="JHG79" s="710"/>
      <c r="JHH79" s="710"/>
      <c r="JHI79" s="710"/>
      <c r="JHJ79" s="710"/>
      <c r="JHK79" s="710"/>
      <c r="JHL79" s="710"/>
      <c r="JHM79" s="710"/>
      <c r="JHN79" s="710"/>
      <c r="JHO79" s="710"/>
      <c r="JHP79" s="710"/>
      <c r="JHQ79" s="710"/>
      <c r="JHR79" s="710"/>
      <c r="JHS79" s="710"/>
      <c r="JHT79" s="710"/>
      <c r="JHU79" s="710"/>
      <c r="JHV79" s="710"/>
      <c r="JHW79" s="710"/>
      <c r="JHX79" s="710"/>
      <c r="JHY79" s="710"/>
      <c r="JHZ79" s="710"/>
      <c r="JIA79" s="710"/>
      <c r="JIB79" s="710"/>
      <c r="JIC79" s="710"/>
      <c r="JID79" s="710"/>
      <c r="JIE79" s="710"/>
      <c r="JIF79" s="710"/>
      <c r="JIG79" s="710"/>
      <c r="JIH79" s="710"/>
      <c r="JII79" s="710"/>
      <c r="JIJ79" s="710"/>
      <c r="JIK79" s="710"/>
      <c r="JIL79" s="710"/>
      <c r="JIM79" s="710"/>
      <c r="JIN79" s="710"/>
      <c r="JIO79" s="710"/>
      <c r="JIP79" s="710"/>
      <c r="JIQ79" s="710"/>
      <c r="JIR79" s="710"/>
      <c r="JIS79" s="710"/>
      <c r="JIT79" s="710"/>
      <c r="JIU79" s="710"/>
      <c r="JIV79" s="710"/>
      <c r="JIW79" s="710"/>
      <c r="JIX79" s="710"/>
      <c r="JIY79" s="710"/>
      <c r="JIZ79" s="710"/>
      <c r="JJA79" s="710"/>
      <c r="JJB79" s="710"/>
      <c r="JJC79" s="710"/>
      <c r="JJD79" s="710"/>
      <c r="JJE79" s="710"/>
      <c r="JJF79" s="710"/>
      <c r="JJG79" s="710"/>
      <c r="JJH79" s="710"/>
      <c r="JJI79" s="710"/>
      <c r="JJJ79" s="710"/>
      <c r="JJK79" s="710"/>
      <c r="JJL79" s="710"/>
      <c r="JJM79" s="710"/>
      <c r="JJN79" s="710"/>
      <c r="JJO79" s="710"/>
      <c r="JJP79" s="710"/>
      <c r="JJQ79" s="710"/>
      <c r="JJR79" s="710"/>
      <c r="JJS79" s="710"/>
      <c r="JJT79" s="710"/>
      <c r="JJU79" s="710"/>
      <c r="JJV79" s="710"/>
      <c r="JJW79" s="710"/>
      <c r="JJX79" s="710"/>
      <c r="JJY79" s="710"/>
      <c r="JJZ79" s="710"/>
      <c r="JKA79" s="710"/>
      <c r="JKB79" s="710"/>
      <c r="JKC79" s="710"/>
      <c r="JKD79" s="710"/>
      <c r="JKE79" s="710"/>
      <c r="JKF79" s="710"/>
      <c r="JKG79" s="710"/>
      <c r="JKH79" s="710"/>
      <c r="JKI79" s="710"/>
      <c r="JKJ79" s="710"/>
      <c r="JKK79" s="710"/>
      <c r="JKL79" s="710"/>
      <c r="JKM79" s="710"/>
      <c r="JKN79" s="710"/>
      <c r="JKO79" s="710"/>
      <c r="JKP79" s="710"/>
      <c r="JKQ79" s="710"/>
      <c r="JKR79" s="710"/>
      <c r="JKS79" s="710"/>
      <c r="JKT79" s="710"/>
      <c r="JKU79" s="710"/>
      <c r="JKV79" s="710"/>
      <c r="JKW79" s="710"/>
      <c r="JKX79" s="710"/>
      <c r="JKY79" s="710"/>
      <c r="JKZ79" s="710"/>
      <c r="JLA79" s="710"/>
      <c r="JLB79" s="710"/>
      <c r="JLC79" s="710"/>
      <c r="JLD79" s="710"/>
      <c r="JLE79" s="710"/>
      <c r="JLF79" s="710"/>
      <c r="JLG79" s="710"/>
      <c r="JLH79" s="710"/>
      <c r="JLI79" s="710"/>
      <c r="JLJ79" s="710"/>
      <c r="JLK79" s="710"/>
      <c r="JLL79" s="710"/>
      <c r="JLM79" s="710"/>
      <c r="JLN79" s="710"/>
      <c r="JLO79" s="710"/>
      <c r="JLP79" s="710"/>
      <c r="JLQ79" s="710"/>
      <c r="JLR79" s="710"/>
      <c r="JLS79" s="710"/>
      <c r="JLT79" s="710"/>
      <c r="JLU79" s="710"/>
      <c r="JLV79" s="710"/>
      <c r="JLW79" s="710"/>
      <c r="JLX79" s="710"/>
      <c r="JLY79" s="710"/>
      <c r="JLZ79" s="710"/>
      <c r="JMA79" s="710"/>
      <c r="JMB79" s="710"/>
      <c r="JMC79" s="710"/>
      <c r="JMD79" s="710"/>
      <c r="JME79" s="710"/>
      <c r="JMF79" s="710"/>
      <c r="JMG79" s="710"/>
      <c r="JMH79" s="710"/>
      <c r="JMI79" s="710"/>
      <c r="JMJ79" s="710"/>
      <c r="JMK79" s="710"/>
      <c r="JML79" s="710"/>
      <c r="JMM79" s="710"/>
      <c r="JMN79" s="710"/>
      <c r="JMO79" s="710"/>
      <c r="JMP79" s="710"/>
      <c r="JMQ79" s="710"/>
      <c r="JMR79" s="710"/>
      <c r="JMS79" s="710"/>
      <c r="JMT79" s="710"/>
      <c r="JMU79" s="710"/>
      <c r="JMV79" s="710"/>
      <c r="JMW79" s="710"/>
      <c r="JMX79" s="710"/>
      <c r="JMY79" s="710"/>
      <c r="JMZ79" s="710"/>
      <c r="JNA79" s="710"/>
      <c r="JNB79" s="710"/>
      <c r="JNC79" s="710"/>
      <c r="JND79" s="710"/>
      <c r="JNE79" s="710"/>
      <c r="JNF79" s="710"/>
      <c r="JNG79" s="710"/>
      <c r="JNH79" s="710"/>
      <c r="JNI79" s="710"/>
      <c r="JNJ79" s="710"/>
      <c r="JNK79" s="710"/>
      <c r="JNL79" s="710"/>
      <c r="JNM79" s="710"/>
      <c r="JNN79" s="710"/>
      <c r="JNO79" s="710"/>
      <c r="JNP79" s="710"/>
      <c r="JNQ79" s="710"/>
      <c r="JNR79" s="710"/>
      <c r="JNS79" s="710"/>
      <c r="JNT79" s="710"/>
      <c r="JNU79" s="710"/>
      <c r="JNV79" s="710"/>
      <c r="JNW79" s="710"/>
      <c r="JNX79" s="710"/>
      <c r="JNY79" s="710"/>
      <c r="JNZ79" s="710"/>
      <c r="JOA79" s="710"/>
      <c r="JOB79" s="710"/>
      <c r="JOC79" s="710"/>
      <c r="JOD79" s="710"/>
      <c r="JOE79" s="710"/>
      <c r="JOF79" s="710"/>
      <c r="JOG79" s="710"/>
      <c r="JOH79" s="710"/>
      <c r="JOI79" s="710"/>
      <c r="JOJ79" s="710"/>
      <c r="JOK79" s="710"/>
      <c r="JOL79" s="710"/>
      <c r="JOM79" s="710"/>
      <c r="JON79" s="710"/>
      <c r="JOO79" s="710"/>
      <c r="JOP79" s="710"/>
      <c r="JOQ79" s="710"/>
      <c r="JOR79" s="710"/>
      <c r="JOS79" s="710"/>
      <c r="JOT79" s="710"/>
      <c r="JOU79" s="710"/>
      <c r="JOV79" s="710"/>
      <c r="JOW79" s="710"/>
      <c r="JOX79" s="710"/>
      <c r="JOY79" s="710"/>
      <c r="JOZ79" s="710"/>
      <c r="JPA79" s="710"/>
      <c r="JPB79" s="710"/>
      <c r="JPC79" s="710"/>
      <c r="JPD79" s="710"/>
      <c r="JPE79" s="710"/>
      <c r="JPF79" s="710"/>
      <c r="JPG79" s="710"/>
      <c r="JPH79" s="710"/>
      <c r="JPI79" s="710"/>
      <c r="JPJ79" s="710"/>
      <c r="JPK79" s="710"/>
      <c r="JPL79" s="710"/>
      <c r="JPM79" s="710"/>
      <c r="JPN79" s="710"/>
      <c r="JPO79" s="710"/>
      <c r="JPP79" s="710"/>
      <c r="JPQ79" s="710"/>
      <c r="JPR79" s="710"/>
      <c r="JPS79" s="710"/>
      <c r="JPT79" s="710"/>
      <c r="JPU79" s="710"/>
      <c r="JPV79" s="710"/>
      <c r="JPW79" s="710"/>
      <c r="JPX79" s="710"/>
      <c r="JPY79" s="710"/>
      <c r="JPZ79" s="710"/>
      <c r="JQA79" s="710"/>
      <c r="JQB79" s="710"/>
      <c r="JQC79" s="710"/>
      <c r="JQD79" s="710"/>
      <c r="JQE79" s="710"/>
      <c r="JQF79" s="710"/>
      <c r="JQG79" s="710"/>
      <c r="JQH79" s="710"/>
      <c r="JQI79" s="710"/>
      <c r="JQJ79" s="710"/>
      <c r="JQK79" s="710"/>
      <c r="JQL79" s="710"/>
      <c r="JQM79" s="710"/>
      <c r="JQN79" s="710"/>
      <c r="JQO79" s="710"/>
      <c r="JQP79" s="710"/>
      <c r="JQQ79" s="710"/>
      <c r="JQR79" s="710"/>
      <c r="JQS79" s="710"/>
      <c r="JQT79" s="710"/>
      <c r="JQU79" s="710"/>
      <c r="JQV79" s="710"/>
      <c r="JQW79" s="710"/>
      <c r="JQX79" s="710"/>
      <c r="JQY79" s="710"/>
      <c r="JQZ79" s="710"/>
      <c r="JRA79" s="710"/>
      <c r="JRB79" s="710"/>
      <c r="JRC79" s="710"/>
      <c r="JRD79" s="710"/>
      <c r="JRE79" s="710"/>
      <c r="JRF79" s="710"/>
      <c r="JRG79" s="710"/>
      <c r="JRH79" s="710"/>
      <c r="JRI79" s="710"/>
      <c r="JRJ79" s="710"/>
      <c r="JRK79" s="710"/>
      <c r="JRL79" s="710"/>
      <c r="JRM79" s="710"/>
      <c r="JRN79" s="710"/>
      <c r="JRO79" s="710"/>
      <c r="JRP79" s="710"/>
      <c r="JRQ79" s="710"/>
      <c r="JRR79" s="710"/>
      <c r="JRS79" s="710"/>
      <c r="JRT79" s="710"/>
      <c r="JRU79" s="710"/>
      <c r="JRV79" s="710"/>
      <c r="JRW79" s="710"/>
      <c r="JRX79" s="710"/>
      <c r="JRY79" s="710"/>
      <c r="JRZ79" s="710"/>
      <c r="JSA79" s="710"/>
      <c r="JSB79" s="710"/>
      <c r="JSC79" s="710"/>
      <c r="JSD79" s="710"/>
      <c r="JSE79" s="710"/>
      <c r="JSF79" s="710"/>
      <c r="JSG79" s="710"/>
      <c r="JSH79" s="710"/>
      <c r="JSI79" s="710"/>
      <c r="JSJ79" s="710"/>
      <c r="JSK79" s="710"/>
      <c r="JSL79" s="710"/>
      <c r="JSM79" s="710"/>
      <c r="JSN79" s="710"/>
      <c r="JSO79" s="710"/>
      <c r="JSP79" s="710"/>
      <c r="JSQ79" s="710"/>
      <c r="JSR79" s="710"/>
      <c r="JSS79" s="710"/>
      <c r="JST79" s="710"/>
      <c r="JSU79" s="710"/>
      <c r="JSV79" s="710"/>
      <c r="JSW79" s="710"/>
      <c r="JSX79" s="710"/>
      <c r="JSY79" s="710"/>
      <c r="JSZ79" s="710"/>
      <c r="JTA79" s="710"/>
      <c r="JTB79" s="710"/>
      <c r="JTC79" s="710"/>
      <c r="JTD79" s="710"/>
      <c r="JTE79" s="710"/>
      <c r="JTF79" s="710"/>
      <c r="JTG79" s="710"/>
      <c r="JTH79" s="710"/>
      <c r="JTI79" s="710"/>
      <c r="JTJ79" s="710"/>
      <c r="JTK79" s="710"/>
      <c r="JTL79" s="710"/>
      <c r="JTM79" s="710"/>
      <c r="JTN79" s="710"/>
      <c r="JTO79" s="710"/>
      <c r="JTP79" s="710"/>
      <c r="JTQ79" s="710"/>
      <c r="JTR79" s="710"/>
      <c r="JTS79" s="710"/>
      <c r="JTT79" s="710"/>
      <c r="JTU79" s="710"/>
      <c r="JTV79" s="710"/>
      <c r="JTW79" s="710"/>
      <c r="JTX79" s="710"/>
      <c r="JTY79" s="710"/>
      <c r="JTZ79" s="710"/>
      <c r="JUA79" s="710"/>
      <c r="JUB79" s="710"/>
      <c r="JUC79" s="710"/>
      <c r="JUD79" s="710"/>
      <c r="JUE79" s="710"/>
      <c r="JUF79" s="710"/>
      <c r="JUG79" s="710"/>
      <c r="JUH79" s="710"/>
      <c r="JUI79" s="710"/>
      <c r="JUJ79" s="710"/>
      <c r="JUK79" s="710"/>
      <c r="JUL79" s="710"/>
      <c r="JUM79" s="710"/>
      <c r="JUN79" s="710"/>
      <c r="JUO79" s="710"/>
      <c r="JUP79" s="710"/>
      <c r="JUQ79" s="710"/>
      <c r="JUR79" s="710"/>
      <c r="JUS79" s="710"/>
      <c r="JUT79" s="710"/>
      <c r="JUU79" s="710"/>
      <c r="JUV79" s="710"/>
      <c r="JUW79" s="710"/>
      <c r="JUX79" s="710"/>
      <c r="JUY79" s="710"/>
      <c r="JUZ79" s="710"/>
      <c r="JVA79" s="710"/>
      <c r="JVB79" s="710"/>
      <c r="JVC79" s="710"/>
      <c r="JVD79" s="710"/>
      <c r="JVE79" s="710"/>
      <c r="JVF79" s="710"/>
      <c r="JVG79" s="710"/>
      <c r="JVH79" s="710"/>
      <c r="JVI79" s="710"/>
      <c r="JVJ79" s="710"/>
      <c r="JVK79" s="710"/>
      <c r="JVL79" s="710"/>
      <c r="JVM79" s="710"/>
      <c r="JVN79" s="710"/>
      <c r="JVO79" s="710"/>
      <c r="JVP79" s="710"/>
      <c r="JVQ79" s="710"/>
      <c r="JVR79" s="710"/>
      <c r="JVS79" s="710"/>
      <c r="JVT79" s="710"/>
      <c r="JVU79" s="710"/>
      <c r="JVV79" s="710"/>
      <c r="JVW79" s="710"/>
      <c r="JVX79" s="710"/>
      <c r="JVY79" s="710"/>
      <c r="JVZ79" s="710"/>
      <c r="JWA79" s="710"/>
      <c r="JWB79" s="710"/>
      <c r="JWC79" s="710"/>
      <c r="JWD79" s="710"/>
      <c r="JWE79" s="710"/>
      <c r="JWF79" s="710"/>
      <c r="JWG79" s="710"/>
      <c r="JWH79" s="710"/>
      <c r="JWI79" s="710"/>
      <c r="JWJ79" s="710"/>
      <c r="JWK79" s="710"/>
      <c r="JWL79" s="710"/>
      <c r="JWM79" s="710"/>
      <c r="JWN79" s="710"/>
      <c r="JWO79" s="710"/>
      <c r="JWP79" s="710"/>
      <c r="JWQ79" s="710"/>
      <c r="JWR79" s="710"/>
      <c r="JWS79" s="710"/>
      <c r="JWT79" s="710"/>
      <c r="JWU79" s="710"/>
      <c r="JWV79" s="710"/>
      <c r="JWW79" s="710"/>
      <c r="JWX79" s="710"/>
      <c r="JWY79" s="710"/>
      <c r="JWZ79" s="710"/>
      <c r="JXA79" s="710"/>
      <c r="JXB79" s="710"/>
      <c r="JXC79" s="710"/>
      <c r="JXD79" s="710"/>
      <c r="JXE79" s="710"/>
      <c r="JXF79" s="710"/>
      <c r="JXG79" s="710"/>
      <c r="JXH79" s="710"/>
      <c r="JXI79" s="710"/>
      <c r="JXJ79" s="710"/>
      <c r="JXK79" s="710"/>
      <c r="JXL79" s="710"/>
      <c r="JXM79" s="710"/>
      <c r="JXN79" s="710"/>
      <c r="JXO79" s="710"/>
      <c r="JXP79" s="710"/>
      <c r="JXQ79" s="710"/>
      <c r="JXR79" s="710"/>
      <c r="JXS79" s="710"/>
      <c r="JXT79" s="710"/>
      <c r="JXU79" s="710"/>
      <c r="JXV79" s="710"/>
      <c r="JXW79" s="710"/>
      <c r="JXX79" s="710"/>
      <c r="JXY79" s="710"/>
      <c r="JXZ79" s="710"/>
      <c r="JYA79" s="710"/>
      <c r="JYB79" s="710"/>
      <c r="JYC79" s="710"/>
      <c r="JYD79" s="710"/>
      <c r="JYE79" s="710"/>
      <c r="JYF79" s="710"/>
      <c r="JYG79" s="710"/>
      <c r="JYH79" s="710"/>
      <c r="JYI79" s="710"/>
      <c r="JYJ79" s="710"/>
      <c r="JYK79" s="710"/>
      <c r="JYL79" s="710"/>
      <c r="JYM79" s="710"/>
      <c r="JYN79" s="710"/>
      <c r="JYO79" s="710"/>
      <c r="JYP79" s="710"/>
      <c r="JYQ79" s="710"/>
      <c r="JYR79" s="710"/>
      <c r="JYS79" s="710"/>
      <c r="JYT79" s="710"/>
      <c r="JYU79" s="710"/>
      <c r="JYV79" s="710"/>
      <c r="JYW79" s="710"/>
      <c r="JYX79" s="710"/>
      <c r="JYY79" s="710"/>
      <c r="JYZ79" s="710"/>
      <c r="JZA79" s="710"/>
      <c r="JZB79" s="710"/>
      <c r="JZC79" s="710"/>
      <c r="JZD79" s="710"/>
      <c r="JZE79" s="710"/>
      <c r="JZF79" s="710"/>
      <c r="JZG79" s="710"/>
      <c r="JZH79" s="710"/>
      <c r="JZI79" s="710"/>
      <c r="JZJ79" s="710"/>
      <c r="JZK79" s="710"/>
      <c r="JZL79" s="710"/>
      <c r="JZM79" s="710"/>
      <c r="JZN79" s="710"/>
      <c r="JZO79" s="710"/>
      <c r="JZP79" s="710"/>
      <c r="JZQ79" s="710"/>
      <c r="JZR79" s="710"/>
      <c r="JZS79" s="710"/>
      <c r="JZT79" s="710"/>
      <c r="JZU79" s="710"/>
      <c r="JZV79" s="710"/>
      <c r="JZW79" s="710"/>
      <c r="JZX79" s="710"/>
      <c r="JZY79" s="710"/>
      <c r="JZZ79" s="710"/>
      <c r="KAA79" s="710"/>
      <c r="KAB79" s="710"/>
      <c r="KAC79" s="710"/>
      <c r="KAD79" s="710"/>
      <c r="KAE79" s="710"/>
      <c r="KAF79" s="710"/>
      <c r="KAG79" s="710"/>
      <c r="KAH79" s="710"/>
      <c r="KAI79" s="710"/>
      <c r="KAJ79" s="710"/>
      <c r="KAK79" s="710"/>
      <c r="KAL79" s="710"/>
      <c r="KAM79" s="710"/>
      <c r="KAN79" s="710"/>
      <c r="KAO79" s="710"/>
      <c r="KAP79" s="710"/>
      <c r="KAQ79" s="710"/>
      <c r="KAR79" s="710"/>
      <c r="KAS79" s="710"/>
      <c r="KAT79" s="710"/>
      <c r="KAU79" s="710"/>
      <c r="KAV79" s="710"/>
      <c r="KAW79" s="710"/>
      <c r="KAX79" s="710"/>
      <c r="KAY79" s="710"/>
      <c r="KAZ79" s="710"/>
      <c r="KBA79" s="710"/>
      <c r="KBB79" s="710"/>
      <c r="KBC79" s="710"/>
      <c r="KBD79" s="710"/>
      <c r="KBE79" s="710"/>
      <c r="KBF79" s="710"/>
      <c r="KBG79" s="710"/>
      <c r="KBH79" s="710"/>
      <c r="KBI79" s="710"/>
      <c r="KBJ79" s="710"/>
      <c r="KBK79" s="710"/>
      <c r="KBL79" s="710"/>
      <c r="KBM79" s="710"/>
      <c r="KBN79" s="710"/>
      <c r="KBO79" s="710"/>
      <c r="KBP79" s="710"/>
      <c r="KBQ79" s="710"/>
      <c r="KBR79" s="710"/>
      <c r="KBS79" s="710"/>
      <c r="KBT79" s="710"/>
      <c r="KBU79" s="710"/>
      <c r="KBV79" s="710"/>
      <c r="KBW79" s="710"/>
      <c r="KBX79" s="710"/>
      <c r="KBY79" s="710"/>
      <c r="KBZ79" s="710"/>
      <c r="KCA79" s="710"/>
      <c r="KCB79" s="710"/>
      <c r="KCC79" s="710"/>
      <c r="KCD79" s="710"/>
      <c r="KCE79" s="710"/>
      <c r="KCF79" s="710"/>
      <c r="KCG79" s="710"/>
      <c r="KCH79" s="710"/>
      <c r="KCI79" s="710"/>
      <c r="KCJ79" s="710"/>
      <c r="KCK79" s="710"/>
      <c r="KCL79" s="710"/>
      <c r="KCM79" s="710"/>
      <c r="KCN79" s="710"/>
      <c r="KCO79" s="710"/>
      <c r="KCP79" s="710"/>
      <c r="KCQ79" s="710"/>
      <c r="KCR79" s="710"/>
      <c r="KCS79" s="710"/>
      <c r="KCT79" s="710"/>
      <c r="KCU79" s="710"/>
      <c r="KCV79" s="710"/>
      <c r="KCW79" s="710"/>
      <c r="KCX79" s="710"/>
      <c r="KCY79" s="710"/>
      <c r="KCZ79" s="710"/>
      <c r="KDA79" s="710"/>
      <c r="KDB79" s="710"/>
      <c r="KDC79" s="710"/>
      <c r="KDD79" s="710"/>
      <c r="KDE79" s="710"/>
      <c r="KDF79" s="710"/>
      <c r="KDG79" s="710"/>
      <c r="KDH79" s="710"/>
      <c r="KDI79" s="710"/>
      <c r="KDJ79" s="710"/>
      <c r="KDK79" s="710"/>
      <c r="KDL79" s="710"/>
      <c r="KDM79" s="710"/>
      <c r="KDN79" s="710"/>
      <c r="KDO79" s="710"/>
      <c r="KDP79" s="710"/>
      <c r="KDQ79" s="710"/>
      <c r="KDR79" s="710"/>
      <c r="KDS79" s="710"/>
      <c r="KDT79" s="710"/>
      <c r="KDU79" s="710"/>
      <c r="KDV79" s="710"/>
      <c r="KDW79" s="710"/>
      <c r="KDX79" s="710"/>
      <c r="KDY79" s="710"/>
      <c r="KDZ79" s="710"/>
      <c r="KEA79" s="710"/>
      <c r="KEB79" s="710"/>
      <c r="KEC79" s="710"/>
      <c r="KED79" s="710"/>
      <c r="KEE79" s="710"/>
      <c r="KEF79" s="710"/>
      <c r="KEG79" s="710"/>
      <c r="KEH79" s="710"/>
      <c r="KEI79" s="710"/>
      <c r="KEJ79" s="710"/>
      <c r="KEK79" s="710"/>
      <c r="KEL79" s="710"/>
      <c r="KEM79" s="710"/>
      <c r="KEN79" s="710"/>
      <c r="KEO79" s="710"/>
      <c r="KEP79" s="710"/>
      <c r="KEQ79" s="710"/>
      <c r="KER79" s="710"/>
      <c r="KES79" s="710"/>
      <c r="KET79" s="710"/>
      <c r="KEU79" s="710"/>
      <c r="KEV79" s="710"/>
      <c r="KEW79" s="710"/>
      <c r="KEX79" s="710"/>
      <c r="KEY79" s="710"/>
      <c r="KEZ79" s="710"/>
      <c r="KFA79" s="710"/>
      <c r="KFB79" s="710"/>
      <c r="KFC79" s="710"/>
      <c r="KFD79" s="710"/>
      <c r="KFE79" s="710"/>
      <c r="KFF79" s="710"/>
      <c r="KFG79" s="710"/>
      <c r="KFH79" s="710"/>
      <c r="KFI79" s="710"/>
      <c r="KFJ79" s="710"/>
      <c r="KFK79" s="710"/>
      <c r="KFL79" s="710"/>
      <c r="KFM79" s="710"/>
      <c r="KFN79" s="710"/>
      <c r="KFO79" s="710"/>
      <c r="KFP79" s="710"/>
      <c r="KFQ79" s="710"/>
      <c r="KFR79" s="710"/>
      <c r="KFS79" s="710"/>
      <c r="KFT79" s="710"/>
      <c r="KFU79" s="710"/>
      <c r="KFV79" s="710"/>
      <c r="KFW79" s="710"/>
      <c r="KFX79" s="710"/>
      <c r="KFY79" s="710"/>
      <c r="KFZ79" s="710"/>
      <c r="KGA79" s="710"/>
      <c r="KGB79" s="710"/>
      <c r="KGC79" s="710"/>
      <c r="KGD79" s="710"/>
      <c r="KGE79" s="710"/>
      <c r="KGF79" s="710"/>
      <c r="KGG79" s="710"/>
      <c r="KGH79" s="710"/>
      <c r="KGI79" s="710"/>
      <c r="KGJ79" s="710"/>
      <c r="KGK79" s="710"/>
      <c r="KGL79" s="710"/>
      <c r="KGM79" s="710"/>
      <c r="KGN79" s="710"/>
      <c r="KGO79" s="710"/>
      <c r="KGP79" s="710"/>
      <c r="KGQ79" s="710"/>
      <c r="KGR79" s="710"/>
      <c r="KGS79" s="710"/>
      <c r="KGT79" s="710"/>
      <c r="KGU79" s="710"/>
      <c r="KGV79" s="710"/>
      <c r="KGW79" s="710"/>
      <c r="KGX79" s="710"/>
      <c r="KGY79" s="710"/>
      <c r="KGZ79" s="710"/>
      <c r="KHA79" s="710"/>
      <c r="KHB79" s="710"/>
      <c r="KHC79" s="710"/>
      <c r="KHD79" s="710"/>
      <c r="KHE79" s="710"/>
      <c r="KHF79" s="710"/>
      <c r="KHG79" s="710"/>
      <c r="KHH79" s="710"/>
      <c r="KHI79" s="710"/>
      <c r="KHJ79" s="710"/>
      <c r="KHK79" s="710"/>
      <c r="KHL79" s="710"/>
      <c r="KHM79" s="710"/>
      <c r="KHN79" s="710"/>
      <c r="KHO79" s="710"/>
      <c r="KHP79" s="710"/>
      <c r="KHQ79" s="710"/>
      <c r="KHR79" s="710"/>
      <c r="KHS79" s="710"/>
      <c r="KHT79" s="710"/>
      <c r="KHU79" s="710"/>
      <c r="KHV79" s="710"/>
      <c r="KHW79" s="710"/>
      <c r="KHX79" s="710"/>
      <c r="KHY79" s="710"/>
      <c r="KHZ79" s="710"/>
      <c r="KIA79" s="710"/>
      <c r="KIB79" s="710"/>
      <c r="KIC79" s="710"/>
      <c r="KID79" s="710"/>
      <c r="KIE79" s="710"/>
      <c r="KIF79" s="710"/>
      <c r="KIG79" s="710"/>
      <c r="KIH79" s="710"/>
      <c r="KII79" s="710"/>
      <c r="KIJ79" s="710"/>
      <c r="KIK79" s="710"/>
      <c r="KIL79" s="710"/>
      <c r="KIM79" s="710"/>
      <c r="KIN79" s="710"/>
      <c r="KIO79" s="710"/>
      <c r="KIP79" s="710"/>
      <c r="KIQ79" s="710"/>
      <c r="KIR79" s="710"/>
      <c r="KIS79" s="710"/>
      <c r="KIT79" s="710"/>
      <c r="KIU79" s="710"/>
      <c r="KIV79" s="710"/>
      <c r="KIW79" s="710"/>
      <c r="KIX79" s="710"/>
      <c r="KIY79" s="710"/>
      <c r="KIZ79" s="710"/>
      <c r="KJA79" s="710"/>
      <c r="KJB79" s="710"/>
      <c r="KJC79" s="710"/>
      <c r="KJD79" s="710"/>
      <c r="KJE79" s="710"/>
      <c r="KJF79" s="710"/>
      <c r="KJG79" s="710"/>
      <c r="KJH79" s="710"/>
      <c r="KJI79" s="710"/>
      <c r="KJJ79" s="710"/>
      <c r="KJK79" s="710"/>
      <c r="KJL79" s="710"/>
      <c r="KJM79" s="710"/>
      <c r="KJN79" s="710"/>
      <c r="KJO79" s="710"/>
      <c r="KJP79" s="710"/>
      <c r="KJQ79" s="710"/>
      <c r="KJR79" s="710"/>
      <c r="KJS79" s="710"/>
      <c r="KJT79" s="710"/>
      <c r="KJU79" s="710"/>
      <c r="KJV79" s="710"/>
      <c r="KJW79" s="710"/>
      <c r="KJX79" s="710"/>
      <c r="KJY79" s="710"/>
      <c r="KJZ79" s="710"/>
      <c r="KKA79" s="710"/>
      <c r="KKB79" s="710"/>
      <c r="KKC79" s="710"/>
      <c r="KKD79" s="710"/>
      <c r="KKE79" s="710"/>
      <c r="KKF79" s="710"/>
      <c r="KKG79" s="710"/>
      <c r="KKH79" s="710"/>
      <c r="KKI79" s="710"/>
      <c r="KKJ79" s="710"/>
      <c r="KKK79" s="710"/>
      <c r="KKL79" s="710"/>
      <c r="KKM79" s="710"/>
      <c r="KKN79" s="710"/>
      <c r="KKO79" s="710"/>
      <c r="KKP79" s="710"/>
      <c r="KKQ79" s="710"/>
      <c r="KKR79" s="710"/>
      <c r="KKS79" s="710"/>
      <c r="KKT79" s="710"/>
      <c r="KKU79" s="710"/>
      <c r="KKV79" s="710"/>
      <c r="KKW79" s="710"/>
      <c r="KKX79" s="710"/>
      <c r="KKY79" s="710"/>
      <c r="KKZ79" s="710"/>
      <c r="KLA79" s="710"/>
      <c r="KLB79" s="710"/>
      <c r="KLC79" s="710"/>
      <c r="KLD79" s="710"/>
      <c r="KLE79" s="710"/>
      <c r="KLF79" s="710"/>
      <c r="KLG79" s="710"/>
      <c r="KLH79" s="710"/>
      <c r="KLI79" s="710"/>
      <c r="KLJ79" s="710"/>
      <c r="KLK79" s="710"/>
      <c r="KLL79" s="710"/>
      <c r="KLM79" s="710"/>
      <c r="KLN79" s="710"/>
      <c r="KLO79" s="710"/>
      <c r="KLP79" s="710"/>
      <c r="KLQ79" s="710"/>
      <c r="KLR79" s="710"/>
      <c r="KLS79" s="710"/>
      <c r="KLT79" s="710"/>
      <c r="KLU79" s="710"/>
      <c r="KLV79" s="710"/>
      <c r="KLW79" s="710"/>
      <c r="KLX79" s="710"/>
      <c r="KLY79" s="710"/>
      <c r="KLZ79" s="710"/>
      <c r="KMA79" s="710"/>
      <c r="KMB79" s="710"/>
      <c r="KMC79" s="710"/>
      <c r="KMD79" s="710"/>
      <c r="KME79" s="710"/>
      <c r="KMF79" s="710"/>
      <c r="KMG79" s="710"/>
      <c r="KMH79" s="710"/>
      <c r="KMI79" s="710"/>
      <c r="KMJ79" s="710"/>
      <c r="KMK79" s="710"/>
      <c r="KML79" s="710"/>
      <c r="KMM79" s="710"/>
      <c r="KMN79" s="710"/>
      <c r="KMO79" s="710"/>
      <c r="KMP79" s="710"/>
      <c r="KMQ79" s="710"/>
      <c r="KMR79" s="710"/>
      <c r="KMS79" s="710"/>
      <c r="KMT79" s="710"/>
      <c r="KMU79" s="710"/>
      <c r="KMV79" s="710"/>
      <c r="KMW79" s="710"/>
      <c r="KMX79" s="710"/>
      <c r="KMY79" s="710"/>
      <c r="KMZ79" s="710"/>
      <c r="KNA79" s="710"/>
      <c r="KNB79" s="710"/>
      <c r="KNC79" s="710"/>
      <c r="KND79" s="710"/>
      <c r="KNE79" s="710"/>
      <c r="KNF79" s="710"/>
      <c r="KNG79" s="710"/>
      <c r="KNH79" s="710"/>
      <c r="KNI79" s="710"/>
      <c r="KNJ79" s="710"/>
      <c r="KNK79" s="710"/>
      <c r="KNL79" s="710"/>
      <c r="KNM79" s="710"/>
      <c r="KNN79" s="710"/>
      <c r="KNO79" s="710"/>
      <c r="KNP79" s="710"/>
      <c r="KNQ79" s="710"/>
      <c r="KNR79" s="710"/>
      <c r="KNS79" s="710"/>
      <c r="KNT79" s="710"/>
      <c r="KNU79" s="710"/>
      <c r="KNV79" s="710"/>
      <c r="KNW79" s="710"/>
      <c r="KNX79" s="710"/>
      <c r="KNY79" s="710"/>
      <c r="KNZ79" s="710"/>
      <c r="KOA79" s="710"/>
      <c r="KOB79" s="710"/>
      <c r="KOC79" s="710"/>
      <c r="KOD79" s="710"/>
      <c r="KOE79" s="710"/>
      <c r="KOF79" s="710"/>
      <c r="KOG79" s="710"/>
      <c r="KOH79" s="710"/>
      <c r="KOI79" s="710"/>
      <c r="KOJ79" s="710"/>
      <c r="KOK79" s="710"/>
      <c r="KOL79" s="710"/>
      <c r="KOM79" s="710"/>
      <c r="KON79" s="710"/>
      <c r="KOO79" s="710"/>
      <c r="KOP79" s="710"/>
      <c r="KOQ79" s="710"/>
      <c r="KOR79" s="710"/>
      <c r="KOS79" s="710"/>
      <c r="KOT79" s="710"/>
      <c r="KOU79" s="710"/>
      <c r="KOV79" s="710"/>
      <c r="KOW79" s="710"/>
      <c r="KOX79" s="710"/>
      <c r="KOY79" s="710"/>
      <c r="KOZ79" s="710"/>
      <c r="KPA79" s="710"/>
      <c r="KPB79" s="710"/>
      <c r="KPC79" s="710"/>
      <c r="KPD79" s="710"/>
      <c r="KPE79" s="710"/>
      <c r="KPF79" s="710"/>
      <c r="KPG79" s="710"/>
      <c r="KPH79" s="710"/>
      <c r="KPI79" s="710"/>
      <c r="KPJ79" s="710"/>
      <c r="KPK79" s="710"/>
      <c r="KPL79" s="710"/>
      <c r="KPM79" s="710"/>
      <c r="KPN79" s="710"/>
      <c r="KPO79" s="710"/>
      <c r="KPP79" s="710"/>
      <c r="KPQ79" s="710"/>
      <c r="KPR79" s="710"/>
      <c r="KPS79" s="710"/>
      <c r="KPT79" s="710"/>
      <c r="KPU79" s="710"/>
      <c r="KPV79" s="710"/>
      <c r="KPW79" s="710"/>
      <c r="KPX79" s="710"/>
      <c r="KPY79" s="710"/>
      <c r="KPZ79" s="710"/>
      <c r="KQA79" s="710"/>
      <c r="KQB79" s="710"/>
      <c r="KQC79" s="710"/>
      <c r="KQD79" s="710"/>
      <c r="KQE79" s="710"/>
      <c r="KQF79" s="710"/>
      <c r="KQG79" s="710"/>
      <c r="KQH79" s="710"/>
      <c r="KQI79" s="710"/>
      <c r="KQJ79" s="710"/>
      <c r="KQK79" s="710"/>
      <c r="KQL79" s="710"/>
      <c r="KQM79" s="710"/>
      <c r="KQN79" s="710"/>
      <c r="KQO79" s="710"/>
      <c r="KQP79" s="710"/>
      <c r="KQQ79" s="710"/>
      <c r="KQR79" s="710"/>
      <c r="KQS79" s="710"/>
      <c r="KQT79" s="710"/>
      <c r="KQU79" s="710"/>
      <c r="KQV79" s="710"/>
      <c r="KQW79" s="710"/>
      <c r="KQX79" s="710"/>
      <c r="KQY79" s="710"/>
      <c r="KQZ79" s="710"/>
      <c r="KRA79" s="710"/>
      <c r="KRB79" s="710"/>
      <c r="KRC79" s="710"/>
      <c r="KRD79" s="710"/>
      <c r="KRE79" s="710"/>
      <c r="KRF79" s="710"/>
      <c r="KRG79" s="710"/>
      <c r="KRH79" s="710"/>
      <c r="KRI79" s="710"/>
      <c r="KRJ79" s="710"/>
      <c r="KRK79" s="710"/>
      <c r="KRL79" s="710"/>
      <c r="KRM79" s="710"/>
      <c r="KRN79" s="710"/>
      <c r="KRO79" s="710"/>
      <c r="KRP79" s="710"/>
      <c r="KRQ79" s="710"/>
      <c r="KRR79" s="710"/>
      <c r="KRS79" s="710"/>
      <c r="KRT79" s="710"/>
      <c r="KRU79" s="710"/>
      <c r="KRV79" s="710"/>
      <c r="KRW79" s="710"/>
      <c r="KRX79" s="710"/>
      <c r="KRY79" s="710"/>
      <c r="KRZ79" s="710"/>
      <c r="KSA79" s="710"/>
      <c r="KSB79" s="710"/>
      <c r="KSC79" s="710"/>
      <c r="KSD79" s="710"/>
      <c r="KSE79" s="710"/>
      <c r="KSF79" s="710"/>
      <c r="KSG79" s="710"/>
      <c r="KSH79" s="710"/>
      <c r="KSI79" s="710"/>
      <c r="KSJ79" s="710"/>
      <c r="KSK79" s="710"/>
      <c r="KSL79" s="710"/>
      <c r="KSM79" s="710"/>
      <c r="KSN79" s="710"/>
      <c r="KSO79" s="710"/>
      <c r="KSP79" s="710"/>
      <c r="KSQ79" s="710"/>
      <c r="KSR79" s="710"/>
      <c r="KSS79" s="710"/>
      <c r="KST79" s="710"/>
      <c r="KSU79" s="710"/>
      <c r="KSV79" s="710"/>
      <c r="KSW79" s="710"/>
      <c r="KSX79" s="710"/>
      <c r="KSY79" s="710"/>
      <c r="KSZ79" s="710"/>
      <c r="KTA79" s="710"/>
      <c r="KTB79" s="710"/>
      <c r="KTC79" s="710"/>
      <c r="KTD79" s="710"/>
      <c r="KTE79" s="710"/>
      <c r="KTF79" s="710"/>
      <c r="KTG79" s="710"/>
      <c r="KTH79" s="710"/>
      <c r="KTI79" s="710"/>
      <c r="KTJ79" s="710"/>
      <c r="KTK79" s="710"/>
      <c r="KTL79" s="710"/>
      <c r="KTM79" s="710"/>
      <c r="KTN79" s="710"/>
      <c r="KTO79" s="710"/>
      <c r="KTP79" s="710"/>
      <c r="KTQ79" s="710"/>
      <c r="KTR79" s="710"/>
      <c r="KTS79" s="710"/>
      <c r="KTT79" s="710"/>
      <c r="KTU79" s="710"/>
      <c r="KTV79" s="710"/>
      <c r="KTW79" s="710"/>
      <c r="KTX79" s="710"/>
      <c r="KTY79" s="710"/>
      <c r="KTZ79" s="710"/>
      <c r="KUA79" s="710"/>
      <c r="KUB79" s="710"/>
      <c r="KUC79" s="710"/>
      <c r="KUD79" s="710"/>
      <c r="KUE79" s="710"/>
      <c r="KUF79" s="710"/>
      <c r="KUG79" s="710"/>
      <c r="KUH79" s="710"/>
      <c r="KUI79" s="710"/>
      <c r="KUJ79" s="710"/>
      <c r="KUK79" s="710"/>
      <c r="KUL79" s="710"/>
      <c r="KUM79" s="710"/>
      <c r="KUN79" s="710"/>
      <c r="KUO79" s="710"/>
      <c r="KUP79" s="710"/>
      <c r="KUQ79" s="710"/>
      <c r="KUR79" s="710"/>
      <c r="KUS79" s="710"/>
      <c r="KUT79" s="710"/>
      <c r="KUU79" s="710"/>
      <c r="KUV79" s="710"/>
      <c r="KUW79" s="710"/>
      <c r="KUX79" s="710"/>
      <c r="KUY79" s="710"/>
      <c r="KUZ79" s="710"/>
      <c r="KVA79" s="710"/>
      <c r="KVB79" s="710"/>
      <c r="KVC79" s="710"/>
      <c r="KVD79" s="710"/>
      <c r="KVE79" s="710"/>
      <c r="KVF79" s="710"/>
      <c r="KVG79" s="710"/>
      <c r="KVH79" s="710"/>
      <c r="KVI79" s="710"/>
      <c r="KVJ79" s="710"/>
      <c r="KVK79" s="710"/>
      <c r="KVL79" s="710"/>
      <c r="KVM79" s="710"/>
      <c r="KVN79" s="710"/>
      <c r="KVO79" s="710"/>
      <c r="KVP79" s="710"/>
      <c r="KVQ79" s="710"/>
      <c r="KVR79" s="710"/>
      <c r="KVS79" s="710"/>
      <c r="KVT79" s="710"/>
      <c r="KVU79" s="710"/>
      <c r="KVV79" s="710"/>
      <c r="KVW79" s="710"/>
      <c r="KVX79" s="710"/>
      <c r="KVY79" s="710"/>
      <c r="KVZ79" s="710"/>
      <c r="KWA79" s="710"/>
      <c r="KWB79" s="710"/>
      <c r="KWC79" s="710"/>
      <c r="KWD79" s="710"/>
      <c r="KWE79" s="710"/>
      <c r="KWF79" s="710"/>
      <c r="KWG79" s="710"/>
      <c r="KWH79" s="710"/>
      <c r="KWI79" s="710"/>
      <c r="KWJ79" s="710"/>
      <c r="KWK79" s="710"/>
      <c r="KWL79" s="710"/>
      <c r="KWM79" s="710"/>
      <c r="KWN79" s="710"/>
      <c r="KWO79" s="710"/>
      <c r="KWP79" s="710"/>
      <c r="KWQ79" s="710"/>
      <c r="KWR79" s="710"/>
      <c r="KWS79" s="710"/>
      <c r="KWT79" s="710"/>
      <c r="KWU79" s="710"/>
      <c r="KWV79" s="710"/>
      <c r="KWW79" s="710"/>
      <c r="KWX79" s="710"/>
      <c r="KWY79" s="710"/>
      <c r="KWZ79" s="710"/>
      <c r="KXA79" s="710"/>
      <c r="KXB79" s="710"/>
      <c r="KXC79" s="710"/>
      <c r="KXD79" s="710"/>
      <c r="KXE79" s="710"/>
      <c r="KXF79" s="710"/>
      <c r="KXG79" s="710"/>
      <c r="KXH79" s="710"/>
      <c r="KXI79" s="710"/>
      <c r="KXJ79" s="710"/>
      <c r="KXK79" s="710"/>
      <c r="KXL79" s="710"/>
      <c r="KXM79" s="710"/>
      <c r="KXN79" s="710"/>
      <c r="KXO79" s="710"/>
      <c r="KXP79" s="710"/>
      <c r="KXQ79" s="710"/>
      <c r="KXR79" s="710"/>
      <c r="KXS79" s="710"/>
      <c r="KXT79" s="710"/>
      <c r="KXU79" s="710"/>
      <c r="KXV79" s="710"/>
      <c r="KXW79" s="710"/>
      <c r="KXX79" s="710"/>
      <c r="KXY79" s="710"/>
      <c r="KXZ79" s="710"/>
      <c r="KYA79" s="710"/>
      <c r="KYB79" s="710"/>
      <c r="KYC79" s="710"/>
      <c r="KYD79" s="710"/>
      <c r="KYE79" s="710"/>
      <c r="KYF79" s="710"/>
      <c r="KYG79" s="710"/>
      <c r="KYH79" s="710"/>
      <c r="KYI79" s="710"/>
      <c r="KYJ79" s="710"/>
      <c r="KYK79" s="710"/>
      <c r="KYL79" s="710"/>
      <c r="KYM79" s="710"/>
      <c r="KYN79" s="710"/>
      <c r="KYO79" s="710"/>
      <c r="KYP79" s="710"/>
      <c r="KYQ79" s="710"/>
      <c r="KYR79" s="710"/>
      <c r="KYS79" s="710"/>
      <c r="KYT79" s="710"/>
      <c r="KYU79" s="710"/>
      <c r="KYV79" s="710"/>
      <c r="KYW79" s="710"/>
      <c r="KYX79" s="710"/>
      <c r="KYY79" s="710"/>
      <c r="KYZ79" s="710"/>
      <c r="KZA79" s="710"/>
      <c r="KZB79" s="710"/>
      <c r="KZC79" s="710"/>
      <c r="KZD79" s="710"/>
      <c r="KZE79" s="710"/>
      <c r="KZF79" s="710"/>
      <c r="KZG79" s="710"/>
      <c r="KZH79" s="710"/>
      <c r="KZI79" s="710"/>
      <c r="KZJ79" s="710"/>
      <c r="KZK79" s="710"/>
      <c r="KZL79" s="710"/>
      <c r="KZM79" s="710"/>
      <c r="KZN79" s="710"/>
      <c r="KZO79" s="710"/>
      <c r="KZP79" s="710"/>
      <c r="KZQ79" s="710"/>
      <c r="KZR79" s="710"/>
      <c r="KZS79" s="710"/>
      <c r="KZT79" s="710"/>
      <c r="KZU79" s="710"/>
      <c r="KZV79" s="710"/>
      <c r="KZW79" s="710"/>
      <c r="KZX79" s="710"/>
      <c r="KZY79" s="710"/>
      <c r="KZZ79" s="710"/>
      <c r="LAA79" s="710"/>
      <c r="LAB79" s="710"/>
      <c r="LAC79" s="710"/>
      <c r="LAD79" s="710"/>
      <c r="LAE79" s="710"/>
      <c r="LAF79" s="710"/>
      <c r="LAG79" s="710"/>
      <c r="LAH79" s="710"/>
      <c r="LAI79" s="710"/>
      <c r="LAJ79" s="710"/>
      <c r="LAK79" s="710"/>
      <c r="LAL79" s="710"/>
      <c r="LAM79" s="710"/>
      <c r="LAN79" s="710"/>
      <c r="LAO79" s="710"/>
      <c r="LAP79" s="710"/>
      <c r="LAQ79" s="710"/>
      <c r="LAR79" s="710"/>
      <c r="LAS79" s="710"/>
      <c r="LAT79" s="710"/>
      <c r="LAU79" s="710"/>
      <c r="LAV79" s="710"/>
      <c r="LAW79" s="710"/>
      <c r="LAX79" s="710"/>
      <c r="LAY79" s="710"/>
      <c r="LAZ79" s="710"/>
      <c r="LBA79" s="710"/>
      <c r="LBB79" s="710"/>
      <c r="LBC79" s="710"/>
      <c r="LBD79" s="710"/>
      <c r="LBE79" s="710"/>
      <c r="LBF79" s="710"/>
      <c r="LBG79" s="710"/>
      <c r="LBH79" s="710"/>
      <c r="LBI79" s="710"/>
      <c r="LBJ79" s="710"/>
      <c r="LBK79" s="710"/>
      <c r="LBL79" s="710"/>
      <c r="LBM79" s="710"/>
      <c r="LBN79" s="710"/>
      <c r="LBO79" s="710"/>
      <c r="LBP79" s="710"/>
      <c r="LBQ79" s="710"/>
      <c r="LBR79" s="710"/>
      <c r="LBS79" s="710"/>
      <c r="LBT79" s="710"/>
      <c r="LBU79" s="710"/>
      <c r="LBV79" s="710"/>
      <c r="LBW79" s="710"/>
      <c r="LBX79" s="710"/>
      <c r="LBY79" s="710"/>
      <c r="LBZ79" s="710"/>
      <c r="LCA79" s="710"/>
      <c r="LCB79" s="710"/>
      <c r="LCC79" s="710"/>
      <c r="LCD79" s="710"/>
      <c r="LCE79" s="710"/>
      <c r="LCF79" s="710"/>
      <c r="LCG79" s="710"/>
      <c r="LCH79" s="710"/>
      <c r="LCI79" s="710"/>
      <c r="LCJ79" s="710"/>
      <c r="LCK79" s="710"/>
      <c r="LCL79" s="710"/>
      <c r="LCM79" s="710"/>
      <c r="LCN79" s="710"/>
      <c r="LCO79" s="710"/>
      <c r="LCP79" s="710"/>
      <c r="LCQ79" s="710"/>
      <c r="LCR79" s="710"/>
      <c r="LCS79" s="710"/>
      <c r="LCT79" s="710"/>
      <c r="LCU79" s="710"/>
      <c r="LCV79" s="710"/>
      <c r="LCW79" s="710"/>
      <c r="LCX79" s="710"/>
      <c r="LCY79" s="710"/>
      <c r="LCZ79" s="710"/>
      <c r="LDA79" s="710"/>
      <c r="LDB79" s="710"/>
      <c r="LDC79" s="710"/>
      <c r="LDD79" s="710"/>
      <c r="LDE79" s="710"/>
      <c r="LDF79" s="710"/>
      <c r="LDG79" s="710"/>
      <c r="LDH79" s="710"/>
      <c r="LDI79" s="710"/>
      <c r="LDJ79" s="710"/>
      <c r="LDK79" s="710"/>
      <c r="LDL79" s="710"/>
      <c r="LDM79" s="710"/>
      <c r="LDN79" s="710"/>
      <c r="LDO79" s="710"/>
      <c r="LDP79" s="710"/>
      <c r="LDQ79" s="710"/>
      <c r="LDR79" s="710"/>
      <c r="LDS79" s="710"/>
      <c r="LDT79" s="710"/>
      <c r="LDU79" s="710"/>
      <c r="LDV79" s="710"/>
      <c r="LDW79" s="710"/>
      <c r="LDX79" s="710"/>
      <c r="LDY79" s="710"/>
      <c r="LDZ79" s="710"/>
      <c r="LEA79" s="710"/>
      <c r="LEB79" s="710"/>
      <c r="LEC79" s="710"/>
      <c r="LED79" s="710"/>
      <c r="LEE79" s="710"/>
      <c r="LEF79" s="710"/>
      <c r="LEG79" s="710"/>
      <c r="LEH79" s="710"/>
      <c r="LEI79" s="710"/>
      <c r="LEJ79" s="710"/>
      <c r="LEK79" s="710"/>
      <c r="LEL79" s="710"/>
      <c r="LEM79" s="710"/>
      <c r="LEN79" s="710"/>
      <c r="LEO79" s="710"/>
      <c r="LEP79" s="710"/>
      <c r="LEQ79" s="710"/>
      <c r="LER79" s="710"/>
      <c r="LES79" s="710"/>
      <c r="LET79" s="710"/>
      <c r="LEU79" s="710"/>
      <c r="LEV79" s="710"/>
      <c r="LEW79" s="710"/>
      <c r="LEX79" s="710"/>
      <c r="LEY79" s="710"/>
      <c r="LEZ79" s="710"/>
      <c r="LFA79" s="710"/>
      <c r="LFB79" s="710"/>
      <c r="LFC79" s="710"/>
      <c r="LFD79" s="710"/>
      <c r="LFE79" s="710"/>
      <c r="LFF79" s="710"/>
      <c r="LFG79" s="710"/>
      <c r="LFH79" s="710"/>
      <c r="LFI79" s="710"/>
      <c r="LFJ79" s="710"/>
      <c r="LFK79" s="710"/>
      <c r="LFL79" s="710"/>
      <c r="LFM79" s="710"/>
      <c r="LFN79" s="710"/>
      <c r="LFO79" s="710"/>
      <c r="LFP79" s="710"/>
      <c r="LFQ79" s="710"/>
      <c r="LFR79" s="710"/>
      <c r="LFS79" s="710"/>
      <c r="LFT79" s="710"/>
      <c r="LFU79" s="710"/>
      <c r="LFV79" s="710"/>
      <c r="LFW79" s="710"/>
      <c r="LFX79" s="710"/>
      <c r="LFY79" s="710"/>
      <c r="LFZ79" s="710"/>
      <c r="LGA79" s="710"/>
      <c r="LGB79" s="710"/>
      <c r="LGC79" s="710"/>
      <c r="LGD79" s="710"/>
      <c r="LGE79" s="710"/>
      <c r="LGF79" s="710"/>
      <c r="LGG79" s="710"/>
      <c r="LGH79" s="710"/>
      <c r="LGI79" s="710"/>
      <c r="LGJ79" s="710"/>
      <c r="LGK79" s="710"/>
      <c r="LGL79" s="710"/>
      <c r="LGM79" s="710"/>
      <c r="LGN79" s="710"/>
      <c r="LGO79" s="710"/>
      <c r="LGP79" s="710"/>
      <c r="LGQ79" s="710"/>
      <c r="LGR79" s="710"/>
      <c r="LGS79" s="710"/>
      <c r="LGT79" s="710"/>
      <c r="LGU79" s="710"/>
      <c r="LGV79" s="710"/>
      <c r="LGW79" s="710"/>
      <c r="LGX79" s="710"/>
      <c r="LGY79" s="710"/>
      <c r="LGZ79" s="710"/>
      <c r="LHA79" s="710"/>
      <c r="LHB79" s="710"/>
      <c r="LHC79" s="710"/>
      <c r="LHD79" s="710"/>
      <c r="LHE79" s="710"/>
      <c r="LHF79" s="710"/>
      <c r="LHG79" s="710"/>
      <c r="LHH79" s="710"/>
      <c r="LHI79" s="710"/>
      <c r="LHJ79" s="710"/>
      <c r="LHK79" s="710"/>
      <c r="LHL79" s="710"/>
      <c r="LHM79" s="710"/>
      <c r="LHN79" s="710"/>
      <c r="LHO79" s="710"/>
      <c r="LHP79" s="710"/>
      <c r="LHQ79" s="710"/>
      <c r="LHR79" s="710"/>
      <c r="LHS79" s="710"/>
      <c r="LHT79" s="710"/>
      <c r="LHU79" s="710"/>
      <c r="LHV79" s="710"/>
      <c r="LHW79" s="710"/>
      <c r="LHX79" s="710"/>
      <c r="LHY79" s="710"/>
      <c r="LHZ79" s="710"/>
      <c r="LIA79" s="710"/>
      <c r="LIB79" s="710"/>
      <c r="LIC79" s="710"/>
      <c r="LID79" s="710"/>
      <c r="LIE79" s="710"/>
      <c r="LIF79" s="710"/>
      <c r="LIG79" s="710"/>
      <c r="LIH79" s="710"/>
      <c r="LII79" s="710"/>
      <c r="LIJ79" s="710"/>
      <c r="LIK79" s="710"/>
      <c r="LIL79" s="710"/>
      <c r="LIM79" s="710"/>
      <c r="LIN79" s="710"/>
      <c r="LIO79" s="710"/>
      <c r="LIP79" s="710"/>
      <c r="LIQ79" s="710"/>
      <c r="LIR79" s="710"/>
      <c r="LIS79" s="710"/>
      <c r="LIT79" s="710"/>
      <c r="LIU79" s="710"/>
      <c r="LIV79" s="710"/>
      <c r="LIW79" s="710"/>
      <c r="LIX79" s="710"/>
      <c r="LIY79" s="710"/>
      <c r="LIZ79" s="710"/>
      <c r="LJA79" s="710"/>
      <c r="LJB79" s="710"/>
      <c r="LJC79" s="710"/>
      <c r="LJD79" s="710"/>
      <c r="LJE79" s="710"/>
      <c r="LJF79" s="710"/>
      <c r="LJG79" s="710"/>
      <c r="LJH79" s="710"/>
      <c r="LJI79" s="710"/>
      <c r="LJJ79" s="710"/>
      <c r="LJK79" s="710"/>
      <c r="LJL79" s="710"/>
      <c r="LJM79" s="710"/>
      <c r="LJN79" s="710"/>
      <c r="LJO79" s="710"/>
      <c r="LJP79" s="710"/>
      <c r="LJQ79" s="710"/>
      <c r="LJR79" s="710"/>
      <c r="LJS79" s="710"/>
      <c r="LJT79" s="710"/>
      <c r="LJU79" s="710"/>
      <c r="LJV79" s="710"/>
      <c r="LJW79" s="710"/>
      <c r="LJX79" s="710"/>
      <c r="LJY79" s="710"/>
      <c r="LJZ79" s="710"/>
      <c r="LKA79" s="710"/>
      <c r="LKB79" s="710"/>
      <c r="LKC79" s="710"/>
      <c r="LKD79" s="710"/>
      <c r="LKE79" s="710"/>
      <c r="LKF79" s="710"/>
      <c r="LKG79" s="710"/>
      <c r="LKH79" s="710"/>
      <c r="LKI79" s="710"/>
      <c r="LKJ79" s="710"/>
      <c r="LKK79" s="710"/>
      <c r="LKL79" s="710"/>
      <c r="LKM79" s="710"/>
      <c r="LKN79" s="710"/>
      <c r="LKO79" s="710"/>
      <c r="LKP79" s="710"/>
      <c r="LKQ79" s="710"/>
      <c r="LKR79" s="710"/>
      <c r="LKS79" s="710"/>
      <c r="LKT79" s="710"/>
      <c r="LKU79" s="710"/>
      <c r="LKV79" s="710"/>
      <c r="LKW79" s="710"/>
      <c r="LKX79" s="710"/>
      <c r="LKY79" s="710"/>
      <c r="LKZ79" s="710"/>
      <c r="LLA79" s="710"/>
      <c r="LLB79" s="710"/>
      <c r="LLC79" s="710"/>
      <c r="LLD79" s="710"/>
      <c r="LLE79" s="710"/>
      <c r="LLF79" s="710"/>
      <c r="LLG79" s="710"/>
      <c r="LLH79" s="710"/>
      <c r="LLI79" s="710"/>
      <c r="LLJ79" s="710"/>
      <c r="LLK79" s="710"/>
      <c r="LLL79" s="710"/>
      <c r="LLM79" s="710"/>
      <c r="LLN79" s="710"/>
      <c r="LLO79" s="710"/>
      <c r="LLP79" s="710"/>
      <c r="LLQ79" s="710"/>
      <c r="LLR79" s="710"/>
      <c r="LLS79" s="710"/>
      <c r="LLT79" s="710"/>
      <c r="LLU79" s="710"/>
      <c r="LLV79" s="710"/>
      <c r="LLW79" s="710"/>
      <c r="LLX79" s="710"/>
      <c r="LLY79" s="710"/>
      <c r="LLZ79" s="710"/>
      <c r="LMA79" s="710"/>
      <c r="LMB79" s="710"/>
      <c r="LMC79" s="710"/>
      <c r="LMD79" s="710"/>
      <c r="LME79" s="710"/>
      <c r="LMF79" s="710"/>
      <c r="LMG79" s="710"/>
      <c r="LMH79" s="710"/>
      <c r="LMI79" s="710"/>
      <c r="LMJ79" s="710"/>
      <c r="LMK79" s="710"/>
      <c r="LML79" s="710"/>
      <c r="LMM79" s="710"/>
      <c r="LMN79" s="710"/>
      <c r="LMO79" s="710"/>
      <c r="LMP79" s="710"/>
      <c r="LMQ79" s="710"/>
      <c r="LMR79" s="710"/>
      <c r="LMS79" s="710"/>
      <c r="LMT79" s="710"/>
      <c r="LMU79" s="710"/>
      <c r="LMV79" s="710"/>
      <c r="LMW79" s="710"/>
      <c r="LMX79" s="710"/>
      <c r="LMY79" s="710"/>
      <c r="LMZ79" s="710"/>
      <c r="LNA79" s="710"/>
      <c r="LNB79" s="710"/>
      <c r="LNC79" s="710"/>
      <c r="LND79" s="710"/>
      <c r="LNE79" s="710"/>
      <c r="LNF79" s="710"/>
      <c r="LNG79" s="710"/>
      <c r="LNH79" s="710"/>
      <c r="LNI79" s="710"/>
      <c r="LNJ79" s="710"/>
      <c r="LNK79" s="710"/>
      <c r="LNL79" s="710"/>
      <c r="LNM79" s="710"/>
      <c r="LNN79" s="710"/>
      <c r="LNO79" s="710"/>
      <c r="LNP79" s="710"/>
      <c r="LNQ79" s="710"/>
      <c r="LNR79" s="710"/>
      <c r="LNS79" s="710"/>
      <c r="LNT79" s="710"/>
      <c r="LNU79" s="710"/>
      <c r="LNV79" s="710"/>
      <c r="LNW79" s="710"/>
      <c r="LNX79" s="710"/>
      <c r="LNY79" s="710"/>
      <c r="LNZ79" s="710"/>
      <c r="LOA79" s="710"/>
      <c r="LOB79" s="710"/>
      <c r="LOC79" s="710"/>
      <c r="LOD79" s="710"/>
      <c r="LOE79" s="710"/>
      <c r="LOF79" s="710"/>
      <c r="LOG79" s="710"/>
      <c r="LOH79" s="710"/>
      <c r="LOI79" s="710"/>
      <c r="LOJ79" s="710"/>
      <c r="LOK79" s="710"/>
      <c r="LOL79" s="710"/>
      <c r="LOM79" s="710"/>
      <c r="LON79" s="710"/>
      <c r="LOO79" s="710"/>
      <c r="LOP79" s="710"/>
      <c r="LOQ79" s="710"/>
      <c r="LOR79" s="710"/>
      <c r="LOS79" s="710"/>
      <c r="LOT79" s="710"/>
      <c r="LOU79" s="710"/>
      <c r="LOV79" s="710"/>
      <c r="LOW79" s="710"/>
      <c r="LOX79" s="710"/>
      <c r="LOY79" s="710"/>
      <c r="LOZ79" s="710"/>
      <c r="LPA79" s="710"/>
      <c r="LPB79" s="710"/>
      <c r="LPC79" s="710"/>
      <c r="LPD79" s="710"/>
      <c r="LPE79" s="710"/>
      <c r="LPF79" s="710"/>
      <c r="LPG79" s="710"/>
      <c r="LPH79" s="710"/>
      <c r="LPI79" s="710"/>
      <c r="LPJ79" s="710"/>
      <c r="LPK79" s="710"/>
      <c r="LPL79" s="710"/>
      <c r="LPM79" s="710"/>
      <c r="LPN79" s="710"/>
      <c r="LPO79" s="710"/>
      <c r="LPP79" s="710"/>
      <c r="LPQ79" s="710"/>
      <c r="LPR79" s="710"/>
      <c r="LPS79" s="710"/>
      <c r="LPT79" s="710"/>
      <c r="LPU79" s="710"/>
      <c r="LPV79" s="710"/>
      <c r="LPW79" s="710"/>
      <c r="LPX79" s="710"/>
      <c r="LPY79" s="710"/>
      <c r="LPZ79" s="710"/>
      <c r="LQA79" s="710"/>
      <c r="LQB79" s="710"/>
      <c r="LQC79" s="710"/>
      <c r="LQD79" s="710"/>
      <c r="LQE79" s="710"/>
      <c r="LQF79" s="710"/>
      <c r="LQG79" s="710"/>
      <c r="LQH79" s="710"/>
      <c r="LQI79" s="710"/>
      <c r="LQJ79" s="710"/>
      <c r="LQK79" s="710"/>
      <c r="LQL79" s="710"/>
      <c r="LQM79" s="710"/>
      <c r="LQN79" s="710"/>
      <c r="LQO79" s="710"/>
      <c r="LQP79" s="710"/>
      <c r="LQQ79" s="710"/>
      <c r="LQR79" s="710"/>
      <c r="LQS79" s="710"/>
      <c r="LQT79" s="710"/>
      <c r="LQU79" s="710"/>
      <c r="LQV79" s="710"/>
      <c r="LQW79" s="710"/>
      <c r="LQX79" s="710"/>
      <c r="LQY79" s="710"/>
      <c r="LQZ79" s="710"/>
      <c r="LRA79" s="710"/>
      <c r="LRB79" s="710"/>
      <c r="LRC79" s="710"/>
      <c r="LRD79" s="710"/>
      <c r="LRE79" s="710"/>
      <c r="LRF79" s="710"/>
      <c r="LRG79" s="710"/>
      <c r="LRH79" s="710"/>
      <c r="LRI79" s="710"/>
      <c r="LRJ79" s="710"/>
      <c r="LRK79" s="710"/>
      <c r="LRL79" s="710"/>
      <c r="LRM79" s="710"/>
      <c r="LRN79" s="710"/>
      <c r="LRO79" s="710"/>
      <c r="LRP79" s="710"/>
      <c r="LRQ79" s="710"/>
      <c r="LRR79" s="710"/>
      <c r="LRS79" s="710"/>
      <c r="LRT79" s="710"/>
      <c r="LRU79" s="710"/>
      <c r="LRV79" s="710"/>
      <c r="LRW79" s="710"/>
      <c r="LRX79" s="710"/>
      <c r="LRY79" s="710"/>
      <c r="LRZ79" s="710"/>
      <c r="LSA79" s="710"/>
      <c r="LSB79" s="710"/>
      <c r="LSC79" s="710"/>
      <c r="LSD79" s="710"/>
      <c r="LSE79" s="710"/>
      <c r="LSF79" s="710"/>
      <c r="LSG79" s="710"/>
      <c r="LSH79" s="710"/>
      <c r="LSI79" s="710"/>
      <c r="LSJ79" s="710"/>
      <c r="LSK79" s="710"/>
      <c r="LSL79" s="710"/>
      <c r="LSM79" s="710"/>
      <c r="LSN79" s="710"/>
      <c r="LSO79" s="710"/>
      <c r="LSP79" s="710"/>
      <c r="LSQ79" s="710"/>
      <c r="LSR79" s="710"/>
      <c r="LSS79" s="710"/>
      <c r="LST79" s="710"/>
      <c r="LSU79" s="710"/>
      <c r="LSV79" s="710"/>
      <c r="LSW79" s="710"/>
      <c r="LSX79" s="710"/>
      <c r="LSY79" s="710"/>
      <c r="LSZ79" s="710"/>
      <c r="LTA79" s="710"/>
      <c r="LTB79" s="710"/>
      <c r="LTC79" s="710"/>
      <c r="LTD79" s="710"/>
      <c r="LTE79" s="710"/>
      <c r="LTF79" s="710"/>
      <c r="LTG79" s="710"/>
      <c r="LTH79" s="710"/>
      <c r="LTI79" s="710"/>
      <c r="LTJ79" s="710"/>
      <c r="LTK79" s="710"/>
      <c r="LTL79" s="710"/>
      <c r="LTM79" s="710"/>
      <c r="LTN79" s="710"/>
      <c r="LTO79" s="710"/>
      <c r="LTP79" s="710"/>
      <c r="LTQ79" s="710"/>
      <c r="LTR79" s="710"/>
      <c r="LTS79" s="710"/>
      <c r="LTT79" s="710"/>
      <c r="LTU79" s="710"/>
      <c r="LTV79" s="710"/>
      <c r="LTW79" s="710"/>
      <c r="LTX79" s="710"/>
      <c r="LTY79" s="710"/>
      <c r="LTZ79" s="710"/>
      <c r="LUA79" s="710"/>
      <c r="LUB79" s="710"/>
      <c r="LUC79" s="710"/>
      <c r="LUD79" s="710"/>
      <c r="LUE79" s="710"/>
      <c r="LUF79" s="710"/>
      <c r="LUG79" s="710"/>
      <c r="LUH79" s="710"/>
      <c r="LUI79" s="710"/>
      <c r="LUJ79" s="710"/>
      <c r="LUK79" s="710"/>
      <c r="LUL79" s="710"/>
      <c r="LUM79" s="710"/>
      <c r="LUN79" s="710"/>
      <c r="LUO79" s="710"/>
      <c r="LUP79" s="710"/>
      <c r="LUQ79" s="710"/>
      <c r="LUR79" s="710"/>
      <c r="LUS79" s="710"/>
      <c r="LUT79" s="710"/>
      <c r="LUU79" s="710"/>
      <c r="LUV79" s="710"/>
      <c r="LUW79" s="710"/>
      <c r="LUX79" s="710"/>
      <c r="LUY79" s="710"/>
      <c r="LUZ79" s="710"/>
      <c r="LVA79" s="710"/>
      <c r="LVB79" s="710"/>
      <c r="LVC79" s="710"/>
      <c r="LVD79" s="710"/>
      <c r="LVE79" s="710"/>
      <c r="LVF79" s="710"/>
      <c r="LVG79" s="710"/>
      <c r="LVH79" s="710"/>
      <c r="LVI79" s="710"/>
      <c r="LVJ79" s="710"/>
      <c r="LVK79" s="710"/>
      <c r="LVL79" s="710"/>
      <c r="LVM79" s="710"/>
      <c r="LVN79" s="710"/>
      <c r="LVO79" s="710"/>
      <c r="LVP79" s="710"/>
      <c r="LVQ79" s="710"/>
      <c r="LVR79" s="710"/>
      <c r="LVS79" s="710"/>
      <c r="LVT79" s="710"/>
      <c r="LVU79" s="710"/>
      <c r="LVV79" s="710"/>
      <c r="LVW79" s="710"/>
      <c r="LVX79" s="710"/>
      <c r="LVY79" s="710"/>
      <c r="LVZ79" s="710"/>
      <c r="LWA79" s="710"/>
      <c r="LWB79" s="710"/>
      <c r="LWC79" s="710"/>
      <c r="LWD79" s="710"/>
      <c r="LWE79" s="710"/>
      <c r="LWF79" s="710"/>
      <c r="LWG79" s="710"/>
      <c r="LWH79" s="710"/>
      <c r="LWI79" s="710"/>
      <c r="LWJ79" s="710"/>
      <c r="LWK79" s="710"/>
      <c r="LWL79" s="710"/>
      <c r="LWM79" s="710"/>
      <c r="LWN79" s="710"/>
      <c r="LWO79" s="710"/>
      <c r="LWP79" s="710"/>
      <c r="LWQ79" s="710"/>
      <c r="LWR79" s="710"/>
      <c r="LWS79" s="710"/>
      <c r="LWT79" s="710"/>
      <c r="LWU79" s="710"/>
      <c r="LWV79" s="710"/>
      <c r="LWW79" s="710"/>
      <c r="LWX79" s="710"/>
      <c r="LWY79" s="710"/>
      <c r="LWZ79" s="710"/>
      <c r="LXA79" s="710"/>
      <c r="LXB79" s="710"/>
      <c r="LXC79" s="710"/>
      <c r="LXD79" s="710"/>
      <c r="LXE79" s="710"/>
      <c r="LXF79" s="710"/>
      <c r="LXG79" s="710"/>
      <c r="LXH79" s="710"/>
      <c r="LXI79" s="710"/>
      <c r="LXJ79" s="710"/>
      <c r="LXK79" s="710"/>
      <c r="LXL79" s="710"/>
      <c r="LXM79" s="710"/>
      <c r="LXN79" s="710"/>
      <c r="LXO79" s="710"/>
      <c r="LXP79" s="710"/>
      <c r="LXQ79" s="710"/>
      <c r="LXR79" s="710"/>
      <c r="LXS79" s="710"/>
      <c r="LXT79" s="710"/>
      <c r="LXU79" s="710"/>
      <c r="LXV79" s="710"/>
      <c r="LXW79" s="710"/>
      <c r="LXX79" s="710"/>
      <c r="LXY79" s="710"/>
      <c r="LXZ79" s="710"/>
      <c r="LYA79" s="710"/>
      <c r="LYB79" s="710"/>
      <c r="LYC79" s="710"/>
      <c r="LYD79" s="710"/>
      <c r="LYE79" s="710"/>
      <c r="LYF79" s="710"/>
      <c r="LYG79" s="710"/>
      <c r="LYH79" s="710"/>
      <c r="LYI79" s="710"/>
      <c r="LYJ79" s="710"/>
      <c r="LYK79" s="710"/>
      <c r="LYL79" s="710"/>
      <c r="LYM79" s="710"/>
      <c r="LYN79" s="710"/>
      <c r="LYO79" s="710"/>
      <c r="LYP79" s="710"/>
      <c r="LYQ79" s="710"/>
      <c r="LYR79" s="710"/>
      <c r="LYS79" s="710"/>
      <c r="LYT79" s="710"/>
      <c r="LYU79" s="710"/>
      <c r="LYV79" s="710"/>
      <c r="LYW79" s="710"/>
      <c r="LYX79" s="710"/>
      <c r="LYY79" s="710"/>
      <c r="LYZ79" s="710"/>
      <c r="LZA79" s="710"/>
      <c r="LZB79" s="710"/>
      <c r="LZC79" s="710"/>
      <c r="LZD79" s="710"/>
      <c r="LZE79" s="710"/>
      <c r="LZF79" s="710"/>
      <c r="LZG79" s="710"/>
      <c r="LZH79" s="710"/>
      <c r="LZI79" s="710"/>
      <c r="LZJ79" s="710"/>
      <c r="LZK79" s="710"/>
      <c r="LZL79" s="710"/>
      <c r="LZM79" s="710"/>
      <c r="LZN79" s="710"/>
      <c r="LZO79" s="710"/>
      <c r="LZP79" s="710"/>
      <c r="LZQ79" s="710"/>
      <c r="LZR79" s="710"/>
      <c r="LZS79" s="710"/>
      <c r="LZT79" s="710"/>
      <c r="LZU79" s="710"/>
      <c r="LZV79" s="710"/>
      <c r="LZW79" s="710"/>
      <c r="LZX79" s="710"/>
      <c r="LZY79" s="710"/>
      <c r="LZZ79" s="710"/>
      <c r="MAA79" s="710"/>
      <c r="MAB79" s="710"/>
      <c r="MAC79" s="710"/>
      <c r="MAD79" s="710"/>
      <c r="MAE79" s="710"/>
      <c r="MAF79" s="710"/>
      <c r="MAG79" s="710"/>
      <c r="MAH79" s="710"/>
      <c r="MAI79" s="710"/>
      <c r="MAJ79" s="710"/>
      <c r="MAK79" s="710"/>
      <c r="MAL79" s="710"/>
      <c r="MAM79" s="710"/>
      <c r="MAN79" s="710"/>
      <c r="MAO79" s="710"/>
      <c r="MAP79" s="710"/>
      <c r="MAQ79" s="710"/>
      <c r="MAR79" s="710"/>
      <c r="MAS79" s="710"/>
      <c r="MAT79" s="710"/>
      <c r="MAU79" s="710"/>
      <c r="MAV79" s="710"/>
      <c r="MAW79" s="710"/>
      <c r="MAX79" s="710"/>
      <c r="MAY79" s="710"/>
      <c r="MAZ79" s="710"/>
      <c r="MBA79" s="710"/>
      <c r="MBB79" s="710"/>
      <c r="MBC79" s="710"/>
      <c r="MBD79" s="710"/>
      <c r="MBE79" s="710"/>
      <c r="MBF79" s="710"/>
      <c r="MBG79" s="710"/>
      <c r="MBH79" s="710"/>
      <c r="MBI79" s="710"/>
      <c r="MBJ79" s="710"/>
      <c r="MBK79" s="710"/>
      <c r="MBL79" s="710"/>
      <c r="MBM79" s="710"/>
      <c r="MBN79" s="710"/>
      <c r="MBO79" s="710"/>
      <c r="MBP79" s="710"/>
      <c r="MBQ79" s="710"/>
      <c r="MBR79" s="710"/>
      <c r="MBS79" s="710"/>
      <c r="MBT79" s="710"/>
      <c r="MBU79" s="710"/>
      <c r="MBV79" s="710"/>
      <c r="MBW79" s="710"/>
      <c r="MBX79" s="710"/>
      <c r="MBY79" s="710"/>
      <c r="MBZ79" s="710"/>
      <c r="MCA79" s="710"/>
      <c r="MCB79" s="710"/>
      <c r="MCC79" s="710"/>
      <c r="MCD79" s="710"/>
      <c r="MCE79" s="710"/>
      <c r="MCF79" s="710"/>
      <c r="MCG79" s="710"/>
      <c r="MCH79" s="710"/>
      <c r="MCI79" s="710"/>
      <c r="MCJ79" s="710"/>
      <c r="MCK79" s="710"/>
      <c r="MCL79" s="710"/>
      <c r="MCM79" s="710"/>
      <c r="MCN79" s="710"/>
      <c r="MCO79" s="710"/>
      <c r="MCP79" s="710"/>
      <c r="MCQ79" s="710"/>
      <c r="MCR79" s="710"/>
      <c r="MCS79" s="710"/>
      <c r="MCT79" s="710"/>
      <c r="MCU79" s="710"/>
      <c r="MCV79" s="710"/>
      <c r="MCW79" s="710"/>
      <c r="MCX79" s="710"/>
      <c r="MCY79" s="710"/>
      <c r="MCZ79" s="710"/>
      <c r="MDA79" s="710"/>
      <c r="MDB79" s="710"/>
      <c r="MDC79" s="710"/>
      <c r="MDD79" s="710"/>
      <c r="MDE79" s="710"/>
      <c r="MDF79" s="710"/>
      <c r="MDG79" s="710"/>
      <c r="MDH79" s="710"/>
      <c r="MDI79" s="710"/>
      <c r="MDJ79" s="710"/>
      <c r="MDK79" s="710"/>
      <c r="MDL79" s="710"/>
      <c r="MDM79" s="710"/>
      <c r="MDN79" s="710"/>
      <c r="MDO79" s="710"/>
      <c r="MDP79" s="710"/>
      <c r="MDQ79" s="710"/>
      <c r="MDR79" s="710"/>
      <c r="MDS79" s="710"/>
      <c r="MDT79" s="710"/>
      <c r="MDU79" s="710"/>
      <c r="MDV79" s="710"/>
      <c r="MDW79" s="710"/>
      <c r="MDX79" s="710"/>
      <c r="MDY79" s="710"/>
      <c r="MDZ79" s="710"/>
      <c r="MEA79" s="710"/>
      <c r="MEB79" s="710"/>
      <c r="MEC79" s="710"/>
      <c r="MED79" s="710"/>
      <c r="MEE79" s="710"/>
      <c r="MEF79" s="710"/>
      <c r="MEG79" s="710"/>
      <c r="MEH79" s="710"/>
      <c r="MEI79" s="710"/>
      <c r="MEJ79" s="710"/>
      <c r="MEK79" s="710"/>
      <c r="MEL79" s="710"/>
      <c r="MEM79" s="710"/>
      <c r="MEN79" s="710"/>
      <c r="MEO79" s="710"/>
      <c r="MEP79" s="710"/>
      <c r="MEQ79" s="710"/>
      <c r="MER79" s="710"/>
      <c r="MES79" s="710"/>
      <c r="MET79" s="710"/>
      <c r="MEU79" s="710"/>
      <c r="MEV79" s="710"/>
      <c r="MEW79" s="710"/>
      <c r="MEX79" s="710"/>
      <c r="MEY79" s="710"/>
      <c r="MEZ79" s="710"/>
      <c r="MFA79" s="710"/>
      <c r="MFB79" s="710"/>
      <c r="MFC79" s="710"/>
      <c r="MFD79" s="710"/>
      <c r="MFE79" s="710"/>
      <c r="MFF79" s="710"/>
      <c r="MFG79" s="710"/>
      <c r="MFH79" s="710"/>
      <c r="MFI79" s="710"/>
      <c r="MFJ79" s="710"/>
      <c r="MFK79" s="710"/>
      <c r="MFL79" s="710"/>
      <c r="MFM79" s="710"/>
      <c r="MFN79" s="710"/>
      <c r="MFO79" s="710"/>
      <c r="MFP79" s="710"/>
      <c r="MFQ79" s="710"/>
      <c r="MFR79" s="710"/>
      <c r="MFS79" s="710"/>
      <c r="MFT79" s="710"/>
      <c r="MFU79" s="710"/>
      <c r="MFV79" s="710"/>
      <c r="MFW79" s="710"/>
      <c r="MFX79" s="710"/>
      <c r="MFY79" s="710"/>
      <c r="MFZ79" s="710"/>
      <c r="MGA79" s="710"/>
      <c r="MGB79" s="710"/>
      <c r="MGC79" s="710"/>
      <c r="MGD79" s="710"/>
      <c r="MGE79" s="710"/>
      <c r="MGF79" s="710"/>
      <c r="MGG79" s="710"/>
      <c r="MGH79" s="710"/>
      <c r="MGI79" s="710"/>
      <c r="MGJ79" s="710"/>
      <c r="MGK79" s="710"/>
      <c r="MGL79" s="710"/>
      <c r="MGM79" s="710"/>
      <c r="MGN79" s="710"/>
      <c r="MGO79" s="710"/>
      <c r="MGP79" s="710"/>
      <c r="MGQ79" s="710"/>
      <c r="MGR79" s="710"/>
      <c r="MGS79" s="710"/>
      <c r="MGT79" s="710"/>
      <c r="MGU79" s="710"/>
      <c r="MGV79" s="710"/>
      <c r="MGW79" s="710"/>
      <c r="MGX79" s="710"/>
      <c r="MGY79" s="710"/>
      <c r="MGZ79" s="710"/>
      <c r="MHA79" s="710"/>
      <c r="MHB79" s="710"/>
      <c r="MHC79" s="710"/>
      <c r="MHD79" s="710"/>
      <c r="MHE79" s="710"/>
      <c r="MHF79" s="710"/>
      <c r="MHG79" s="710"/>
      <c r="MHH79" s="710"/>
      <c r="MHI79" s="710"/>
      <c r="MHJ79" s="710"/>
      <c r="MHK79" s="710"/>
      <c r="MHL79" s="710"/>
      <c r="MHM79" s="710"/>
      <c r="MHN79" s="710"/>
      <c r="MHO79" s="710"/>
      <c r="MHP79" s="710"/>
      <c r="MHQ79" s="710"/>
      <c r="MHR79" s="710"/>
      <c r="MHS79" s="710"/>
      <c r="MHT79" s="710"/>
      <c r="MHU79" s="710"/>
      <c r="MHV79" s="710"/>
      <c r="MHW79" s="710"/>
      <c r="MHX79" s="710"/>
      <c r="MHY79" s="710"/>
      <c r="MHZ79" s="710"/>
      <c r="MIA79" s="710"/>
      <c r="MIB79" s="710"/>
      <c r="MIC79" s="710"/>
      <c r="MID79" s="710"/>
      <c r="MIE79" s="710"/>
      <c r="MIF79" s="710"/>
      <c r="MIG79" s="710"/>
      <c r="MIH79" s="710"/>
      <c r="MII79" s="710"/>
      <c r="MIJ79" s="710"/>
      <c r="MIK79" s="710"/>
      <c r="MIL79" s="710"/>
      <c r="MIM79" s="710"/>
      <c r="MIN79" s="710"/>
      <c r="MIO79" s="710"/>
      <c r="MIP79" s="710"/>
      <c r="MIQ79" s="710"/>
      <c r="MIR79" s="710"/>
      <c r="MIS79" s="710"/>
      <c r="MIT79" s="710"/>
      <c r="MIU79" s="710"/>
      <c r="MIV79" s="710"/>
      <c r="MIW79" s="710"/>
      <c r="MIX79" s="710"/>
      <c r="MIY79" s="710"/>
      <c r="MIZ79" s="710"/>
      <c r="MJA79" s="710"/>
      <c r="MJB79" s="710"/>
      <c r="MJC79" s="710"/>
      <c r="MJD79" s="710"/>
      <c r="MJE79" s="710"/>
      <c r="MJF79" s="710"/>
      <c r="MJG79" s="710"/>
      <c r="MJH79" s="710"/>
      <c r="MJI79" s="710"/>
      <c r="MJJ79" s="710"/>
      <c r="MJK79" s="710"/>
      <c r="MJL79" s="710"/>
      <c r="MJM79" s="710"/>
      <c r="MJN79" s="710"/>
      <c r="MJO79" s="710"/>
      <c r="MJP79" s="710"/>
      <c r="MJQ79" s="710"/>
      <c r="MJR79" s="710"/>
      <c r="MJS79" s="710"/>
      <c r="MJT79" s="710"/>
      <c r="MJU79" s="710"/>
      <c r="MJV79" s="710"/>
      <c r="MJW79" s="710"/>
      <c r="MJX79" s="710"/>
      <c r="MJY79" s="710"/>
      <c r="MJZ79" s="710"/>
      <c r="MKA79" s="710"/>
      <c r="MKB79" s="710"/>
      <c r="MKC79" s="710"/>
      <c r="MKD79" s="710"/>
      <c r="MKE79" s="710"/>
      <c r="MKF79" s="710"/>
      <c r="MKG79" s="710"/>
      <c r="MKH79" s="710"/>
      <c r="MKI79" s="710"/>
      <c r="MKJ79" s="710"/>
      <c r="MKK79" s="710"/>
      <c r="MKL79" s="710"/>
      <c r="MKM79" s="710"/>
      <c r="MKN79" s="710"/>
      <c r="MKO79" s="710"/>
      <c r="MKP79" s="710"/>
      <c r="MKQ79" s="710"/>
      <c r="MKR79" s="710"/>
      <c r="MKS79" s="710"/>
      <c r="MKT79" s="710"/>
      <c r="MKU79" s="710"/>
      <c r="MKV79" s="710"/>
      <c r="MKW79" s="710"/>
      <c r="MKX79" s="710"/>
      <c r="MKY79" s="710"/>
      <c r="MKZ79" s="710"/>
      <c r="MLA79" s="710"/>
      <c r="MLB79" s="710"/>
      <c r="MLC79" s="710"/>
      <c r="MLD79" s="710"/>
      <c r="MLE79" s="710"/>
      <c r="MLF79" s="710"/>
      <c r="MLG79" s="710"/>
      <c r="MLH79" s="710"/>
      <c r="MLI79" s="710"/>
      <c r="MLJ79" s="710"/>
      <c r="MLK79" s="710"/>
      <c r="MLL79" s="710"/>
      <c r="MLM79" s="710"/>
      <c r="MLN79" s="710"/>
      <c r="MLO79" s="710"/>
      <c r="MLP79" s="710"/>
      <c r="MLQ79" s="710"/>
      <c r="MLR79" s="710"/>
      <c r="MLS79" s="710"/>
      <c r="MLT79" s="710"/>
      <c r="MLU79" s="710"/>
      <c r="MLV79" s="710"/>
      <c r="MLW79" s="710"/>
      <c r="MLX79" s="710"/>
      <c r="MLY79" s="710"/>
      <c r="MLZ79" s="710"/>
      <c r="MMA79" s="710"/>
      <c r="MMB79" s="710"/>
      <c r="MMC79" s="710"/>
      <c r="MMD79" s="710"/>
      <c r="MME79" s="710"/>
      <c r="MMF79" s="710"/>
      <c r="MMG79" s="710"/>
      <c r="MMH79" s="710"/>
      <c r="MMI79" s="710"/>
      <c r="MMJ79" s="710"/>
      <c r="MMK79" s="710"/>
      <c r="MML79" s="710"/>
      <c r="MMM79" s="710"/>
      <c r="MMN79" s="710"/>
      <c r="MMO79" s="710"/>
      <c r="MMP79" s="710"/>
      <c r="MMQ79" s="710"/>
      <c r="MMR79" s="710"/>
      <c r="MMS79" s="710"/>
      <c r="MMT79" s="710"/>
      <c r="MMU79" s="710"/>
      <c r="MMV79" s="710"/>
      <c r="MMW79" s="710"/>
      <c r="MMX79" s="710"/>
      <c r="MMY79" s="710"/>
      <c r="MMZ79" s="710"/>
      <c r="MNA79" s="710"/>
      <c r="MNB79" s="710"/>
      <c r="MNC79" s="710"/>
      <c r="MND79" s="710"/>
      <c r="MNE79" s="710"/>
      <c r="MNF79" s="710"/>
      <c r="MNG79" s="710"/>
      <c r="MNH79" s="710"/>
      <c r="MNI79" s="710"/>
      <c r="MNJ79" s="710"/>
      <c r="MNK79" s="710"/>
      <c r="MNL79" s="710"/>
      <c r="MNM79" s="710"/>
      <c r="MNN79" s="710"/>
      <c r="MNO79" s="710"/>
      <c r="MNP79" s="710"/>
      <c r="MNQ79" s="710"/>
      <c r="MNR79" s="710"/>
      <c r="MNS79" s="710"/>
      <c r="MNT79" s="710"/>
      <c r="MNU79" s="710"/>
      <c r="MNV79" s="710"/>
      <c r="MNW79" s="710"/>
      <c r="MNX79" s="710"/>
      <c r="MNY79" s="710"/>
      <c r="MNZ79" s="710"/>
      <c r="MOA79" s="710"/>
      <c r="MOB79" s="710"/>
      <c r="MOC79" s="710"/>
      <c r="MOD79" s="710"/>
      <c r="MOE79" s="710"/>
      <c r="MOF79" s="710"/>
      <c r="MOG79" s="710"/>
      <c r="MOH79" s="710"/>
      <c r="MOI79" s="710"/>
      <c r="MOJ79" s="710"/>
      <c r="MOK79" s="710"/>
      <c r="MOL79" s="710"/>
      <c r="MOM79" s="710"/>
      <c r="MON79" s="710"/>
      <c r="MOO79" s="710"/>
      <c r="MOP79" s="710"/>
      <c r="MOQ79" s="710"/>
      <c r="MOR79" s="710"/>
      <c r="MOS79" s="710"/>
      <c r="MOT79" s="710"/>
      <c r="MOU79" s="710"/>
      <c r="MOV79" s="710"/>
      <c r="MOW79" s="710"/>
      <c r="MOX79" s="710"/>
      <c r="MOY79" s="710"/>
      <c r="MOZ79" s="710"/>
      <c r="MPA79" s="710"/>
      <c r="MPB79" s="710"/>
      <c r="MPC79" s="710"/>
      <c r="MPD79" s="710"/>
      <c r="MPE79" s="710"/>
      <c r="MPF79" s="710"/>
      <c r="MPG79" s="710"/>
      <c r="MPH79" s="710"/>
      <c r="MPI79" s="710"/>
      <c r="MPJ79" s="710"/>
      <c r="MPK79" s="710"/>
      <c r="MPL79" s="710"/>
      <c r="MPM79" s="710"/>
      <c r="MPN79" s="710"/>
      <c r="MPO79" s="710"/>
      <c r="MPP79" s="710"/>
      <c r="MPQ79" s="710"/>
      <c r="MPR79" s="710"/>
      <c r="MPS79" s="710"/>
      <c r="MPT79" s="710"/>
      <c r="MPU79" s="710"/>
      <c r="MPV79" s="710"/>
      <c r="MPW79" s="710"/>
      <c r="MPX79" s="710"/>
      <c r="MPY79" s="710"/>
      <c r="MPZ79" s="710"/>
      <c r="MQA79" s="710"/>
      <c r="MQB79" s="710"/>
      <c r="MQC79" s="710"/>
      <c r="MQD79" s="710"/>
      <c r="MQE79" s="710"/>
      <c r="MQF79" s="710"/>
      <c r="MQG79" s="710"/>
      <c r="MQH79" s="710"/>
      <c r="MQI79" s="710"/>
      <c r="MQJ79" s="710"/>
      <c r="MQK79" s="710"/>
      <c r="MQL79" s="710"/>
      <c r="MQM79" s="710"/>
      <c r="MQN79" s="710"/>
      <c r="MQO79" s="710"/>
      <c r="MQP79" s="710"/>
      <c r="MQQ79" s="710"/>
      <c r="MQR79" s="710"/>
      <c r="MQS79" s="710"/>
      <c r="MQT79" s="710"/>
      <c r="MQU79" s="710"/>
      <c r="MQV79" s="710"/>
      <c r="MQW79" s="710"/>
      <c r="MQX79" s="710"/>
      <c r="MQY79" s="710"/>
      <c r="MQZ79" s="710"/>
      <c r="MRA79" s="710"/>
      <c r="MRB79" s="710"/>
      <c r="MRC79" s="710"/>
      <c r="MRD79" s="710"/>
      <c r="MRE79" s="710"/>
      <c r="MRF79" s="710"/>
      <c r="MRG79" s="710"/>
      <c r="MRH79" s="710"/>
      <c r="MRI79" s="710"/>
      <c r="MRJ79" s="710"/>
      <c r="MRK79" s="710"/>
      <c r="MRL79" s="710"/>
      <c r="MRM79" s="710"/>
      <c r="MRN79" s="710"/>
      <c r="MRO79" s="710"/>
      <c r="MRP79" s="710"/>
      <c r="MRQ79" s="710"/>
      <c r="MRR79" s="710"/>
      <c r="MRS79" s="710"/>
      <c r="MRT79" s="710"/>
      <c r="MRU79" s="710"/>
      <c r="MRV79" s="710"/>
      <c r="MRW79" s="710"/>
      <c r="MRX79" s="710"/>
      <c r="MRY79" s="710"/>
      <c r="MRZ79" s="710"/>
      <c r="MSA79" s="710"/>
      <c r="MSB79" s="710"/>
      <c r="MSC79" s="710"/>
      <c r="MSD79" s="710"/>
      <c r="MSE79" s="710"/>
      <c r="MSF79" s="710"/>
      <c r="MSG79" s="710"/>
      <c r="MSH79" s="710"/>
      <c r="MSI79" s="710"/>
      <c r="MSJ79" s="710"/>
      <c r="MSK79" s="710"/>
      <c r="MSL79" s="710"/>
      <c r="MSM79" s="710"/>
      <c r="MSN79" s="710"/>
      <c r="MSO79" s="710"/>
      <c r="MSP79" s="710"/>
      <c r="MSQ79" s="710"/>
      <c r="MSR79" s="710"/>
      <c r="MSS79" s="710"/>
      <c r="MST79" s="710"/>
      <c r="MSU79" s="710"/>
      <c r="MSV79" s="710"/>
      <c r="MSW79" s="710"/>
      <c r="MSX79" s="710"/>
      <c r="MSY79" s="710"/>
      <c r="MSZ79" s="710"/>
      <c r="MTA79" s="710"/>
      <c r="MTB79" s="710"/>
      <c r="MTC79" s="710"/>
      <c r="MTD79" s="710"/>
      <c r="MTE79" s="710"/>
      <c r="MTF79" s="710"/>
      <c r="MTG79" s="710"/>
      <c r="MTH79" s="710"/>
      <c r="MTI79" s="710"/>
      <c r="MTJ79" s="710"/>
      <c r="MTK79" s="710"/>
      <c r="MTL79" s="710"/>
      <c r="MTM79" s="710"/>
      <c r="MTN79" s="710"/>
      <c r="MTO79" s="710"/>
      <c r="MTP79" s="710"/>
      <c r="MTQ79" s="710"/>
      <c r="MTR79" s="710"/>
      <c r="MTS79" s="710"/>
      <c r="MTT79" s="710"/>
      <c r="MTU79" s="710"/>
      <c r="MTV79" s="710"/>
      <c r="MTW79" s="710"/>
      <c r="MTX79" s="710"/>
      <c r="MTY79" s="710"/>
      <c r="MTZ79" s="710"/>
      <c r="MUA79" s="710"/>
      <c r="MUB79" s="710"/>
      <c r="MUC79" s="710"/>
      <c r="MUD79" s="710"/>
      <c r="MUE79" s="710"/>
      <c r="MUF79" s="710"/>
      <c r="MUG79" s="710"/>
      <c r="MUH79" s="710"/>
      <c r="MUI79" s="710"/>
      <c r="MUJ79" s="710"/>
      <c r="MUK79" s="710"/>
      <c r="MUL79" s="710"/>
      <c r="MUM79" s="710"/>
      <c r="MUN79" s="710"/>
      <c r="MUO79" s="710"/>
      <c r="MUP79" s="710"/>
      <c r="MUQ79" s="710"/>
      <c r="MUR79" s="710"/>
      <c r="MUS79" s="710"/>
      <c r="MUT79" s="710"/>
      <c r="MUU79" s="710"/>
      <c r="MUV79" s="710"/>
      <c r="MUW79" s="710"/>
      <c r="MUX79" s="710"/>
      <c r="MUY79" s="710"/>
      <c r="MUZ79" s="710"/>
      <c r="MVA79" s="710"/>
      <c r="MVB79" s="710"/>
      <c r="MVC79" s="710"/>
      <c r="MVD79" s="710"/>
      <c r="MVE79" s="710"/>
      <c r="MVF79" s="710"/>
      <c r="MVG79" s="710"/>
      <c r="MVH79" s="710"/>
      <c r="MVI79" s="710"/>
      <c r="MVJ79" s="710"/>
      <c r="MVK79" s="710"/>
      <c r="MVL79" s="710"/>
      <c r="MVM79" s="710"/>
      <c r="MVN79" s="710"/>
      <c r="MVO79" s="710"/>
      <c r="MVP79" s="710"/>
      <c r="MVQ79" s="710"/>
      <c r="MVR79" s="710"/>
      <c r="MVS79" s="710"/>
      <c r="MVT79" s="710"/>
      <c r="MVU79" s="710"/>
      <c r="MVV79" s="710"/>
      <c r="MVW79" s="710"/>
      <c r="MVX79" s="710"/>
      <c r="MVY79" s="710"/>
      <c r="MVZ79" s="710"/>
      <c r="MWA79" s="710"/>
      <c r="MWB79" s="710"/>
      <c r="MWC79" s="710"/>
      <c r="MWD79" s="710"/>
      <c r="MWE79" s="710"/>
      <c r="MWF79" s="710"/>
      <c r="MWG79" s="710"/>
      <c r="MWH79" s="710"/>
      <c r="MWI79" s="710"/>
      <c r="MWJ79" s="710"/>
      <c r="MWK79" s="710"/>
      <c r="MWL79" s="710"/>
      <c r="MWM79" s="710"/>
      <c r="MWN79" s="710"/>
      <c r="MWO79" s="710"/>
      <c r="MWP79" s="710"/>
      <c r="MWQ79" s="710"/>
      <c r="MWR79" s="710"/>
      <c r="MWS79" s="710"/>
      <c r="MWT79" s="710"/>
      <c r="MWU79" s="710"/>
      <c r="MWV79" s="710"/>
      <c r="MWW79" s="710"/>
      <c r="MWX79" s="710"/>
      <c r="MWY79" s="710"/>
      <c r="MWZ79" s="710"/>
      <c r="MXA79" s="710"/>
      <c r="MXB79" s="710"/>
      <c r="MXC79" s="710"/>
      <c r="MXD79" s="710"/>
      <c r="MXE79" s="710"/>
      <c r="MXF79" s="710"/>
      <c r="MXG79" s="710"/>
      <c r="MXH79" s="710"/>
      <c r="MXI79" s="710"/>
      <c r="MXJ79" s="710"/>
      <c r="MXK79" s="710"/>
      <c r="MXL79" s="710"/>
      <c r="MXM79" s="710"/>
      <c r="MXN79" s="710"/>
      <c r="MXO79" s="710"/>
      <c r="MXP79" s="710"/>
      <c r="MXQ79" s="710"/>
      <c r="MXR79" s="710"/>
      <c r="MXS79" s="710"/>
      <c r="MXT79" s="710"/>
      <c r="MXU79" s="710"/>
      <c r="MXV79" s="710"/>
      <c r="MXW79" s="710"/>
      <c r="MXX79" s="710"/>
      <c r="MXY79" s="710"/>
      <c r="MXZ79" s="710"/>
      <c r="MYA79" s="710"/>
      <c r="MYB79" s="710"/>
      <c r="MYC79" s="710"/>
      <c r="MYD79" s="710"/>
      <c r="MYE79" s="710"/>
      <c r="MYF79" s="710"/>
      <c r="MYG79" s="710"/>
      <c r="MYH79" s="710"/>
      <c r="MYI79" s="710"/>
      <c r="MYJ79" s="710"/>
      <c r="MYK79" s="710"/>
      <c r="MYL79" s="710"/>
      <c r="MYM79" s="710"/>
      <c r="MYN79" s="710"/>
      <c r="MYO79" s="710"/>
      <c r="MYP79" s="710"/>
      <c r="MYQ79" s="710"/>
      <c r="MYR79" s="710"/>
      <c r="MYS79" s="710"/>
      <c r="MYT79" s="710"/>
      <c r="MYU79" s="710"/>
      <c r="MYV79" s="710"/>
      <c r="MYW79" s="710"/>
      <c r="MYX79" s="710"/>
      <c r="MYY79" s="710"/>
      <c r="MYZ79" s="710"/>
      <c r="MZA79" s="710"/>
      <c r="MZB79" s="710"/>
      <c r="MZC79" s="710"/>
      <c r="MZD79" s="710"/>
      <c r="MZE79" s="710"/>
      <c r="MZF79" s="710"/>
      <c r="MZG79" s="710"/>
      <c r="MZH79" s="710"/>
      <c r="MZI79" s="710"/>
      <c r="MZJ79" s="710"/>
      <c r="MZK79" s="710"/>
      <c r="MZL79" s="710"/>
      <c r="MZM79" s="710"/>
      <c r="MZN79" s="710"/>
      <c r="MZO79" s="710"/>
      <c r="MZP79" s="710"/>
      <c r="MZQ79" s="710"/>
      <c r="MZR79" s="710"/>
      <c r="MZS79" s="710"/>
      <c r="MZT79" s="710"/>
      <c r="MZU79" s="710"/>
      <c r="MZV79" s="710"/>
      <c r="MZW79" s="710"/>
      <c r="MZX79" s="710"/>
      <c r="MZY79" s="710"/>
      <c r="MZZ79" s="710"/>
      <c r="NAA79" s="710"/>
      <c r="NAB79" s="710"/>
      <c r="NAC79" s="710"/>
      <c r="NAD79" s="710"/>
      <c r="NAE79" s="710"/>
      <c r="NAF79" s="710"/>
      <c r="NAG79" s="710"/>
      <c r="NAH79" s="710"/>
      <c r="NAI79" s="710"/>
      <c r="NAJ79" s="710"/>
      <c r="NAK79" s="710"/>
      <c r="NAL79" s="710"/>
      <c r="NAM79" s="710"/>
      <c r="NAN79" s="710"/>
      <c r="NAO79" s="710"/>
      <c r="NAP79" s="710"/>
      <c r="NAQ79" s="710"/>
      <c r="NAR79" s="710"/>
      <c r="NAS79" s="710"/>
      <c r="NAT79" s="710"/>
      <c r="NAU79" s="710"/>
      <c r="NAV79" s="710"/>
      <c r="NAW79" s="710"/>
      <c r="NAX79" s="710"/>
      <c r="NAY79" s="710"/>
      <c r="NAZ79" s="710"/>
      <c r="NBA79" s="710"/>
      <c r="NBB79" s="710"/>
      <c r="NBC79" s="710"/>
      <c r="NBD79" s="710"/>
      <c r="NBE79" s="710"/>
      <c r="NBF79" s="710"/>
      <c r="NBG79" s="710"/>
      <c r="NBH79" s="710"/>
      <c r="NBI79" s="710"/>
      <c r="NBJ79" s="710"/>
      <c r="NBK79" s="710"/>
      <c r="NBL79" s="710"/>
      <c r="NBM79" s="710"/>
      <c r="NBN79" s="710"/>
      <c r="NBO79" s="710"/>
      <c r="NBP79" s="710"/>
      <c r="NBQ79" s="710"/>
      <c r="NBR79" s="710"/>
      <c r="NBS79" s="710"/>
      <c r="NBT79" s="710"/>
      <c r="NBU79" s="710"/>
      <c r="NBV79" s="710"/>
      <c r="NBW79" s="710"/>
      <c r="NBX79" s="710"/>
      <c r="NBY79" s="710"/>
      <c r="NBZ79" s="710"/>
      <c r="NCA79" s="710"/>
      <c r="NCB79" s="710"/>
      <c r="NCC79" s="710"/>
      <c r="NCD79" s="710"/>
      <c r="NCE79" s="710"/>
      <c r="NCF79" s="710"/>
      <c r="NCG79" s="710"/>
      <c r="NCH79" s="710"/>
      <c r="NCI79" s="710"/>
      <c r="NCJ79" s="710"/>
      <c r="NCK79" s="710"/>
      <c r="NCL79" s="710"/>
      <c r="NCM79" s="710"/>
      <c r="NCN79" s="710"/>
      <c r="NCO79" s="710"/>
      <c r="NCP79" s="710"/>
      <c r="NCQ79" s="710"/>
      <c r="NCR79" s="710"/>
      <c r="NCS79" s="710"/>
      <c r="NCT79" s="710"/>
      <c r="NCU79" s="710"/>
      <c r="NCV79" s="710"/>
      <c r="NCW79" s="710"/>
      <c r="NCX79" s="710"/>
      <c r="NCY79" s="710"/>
      <c r="NCZ79" s="710"/>
      <c r="NDA79" s="710"/>
      <c r="NDB79" s="710"/>
      <c r="NDC79" s="710"/>
      <c r="NDD79" s="710"/>
      <c r="NDE79" s="710"/>
      <c r="NDF79" s="710"/>
      <c r="NDG79" s="710"/>
      <c r="NDH79" s="710"/>
      <c r="NDI79" s="710"/>
      <c r="NDJ79" s="710"/>
      <c r="NDK79" s="710"/>
      <c r="NDL79" s="710"/>
      <c r="NDM79" s="710"/>
      <c r="NDN79" s="710"/>
      <c r="NDO79" s="710"/>
      <c r="NDP79" s="710"/>
      <c r="NDQ79" s="710"/>
      <c r="NDR79" s="710"/>
      <c r="NDS79" s="710"/>
      <c r="NDT79" s="710"/>
      <c r="NDU79" s="710"/>
      <c r="NDV79" s="710"/>
      <c r="NDW79" s="710"/>
      <c r="NDX79" s="710"/>
      <c r="NDY79" s="710"/>
      <c r="NDZ79" s="710"/>
      <c r="NEA79" s="710"/>
      <c r="NEB79" s="710"/>
      <c r="NEC79" s="710"/>
      <c r="NED79" s="710"/>
      <c r="NEE79" s="710"/>
      <c r="NEF79" s="710"/>
      <c r="NEG79" s="710"/>
      <c r="NEH79" s="710"/>
      <c r="NEI79" s="710"/>
      <c r="NEJ79" s="710"/>
      <c r="NEK79" s="710"/>
      <c r="NEL79" s="710"/>
      <c r="NEM79" s="710"/>
      <c r="NEN79" s="710"/>
      <c r="NEO79" s="710"/>
      <c r="NEP79" s="710"/>
      <c r="NEQ79" s="710"/>
      <c r="NER79" s="710"/>
      <c r="NES79" s="710"/>
      <c r="NET79" s="710"/>
      <c r="NEU79" s="710"/>
      <c r="NEV79" s="710"/>
      <c r="NEW79" s="710"/>
      <c r="NEX79" s="710"/>
      <c r="NEY79" s="710"/>
      <c r="NEZ79" s="710"/>
      <c r="NFA79" s="710"/>
      <c r="NFB79" s="710"/>
      <c r="NFC79" s="710"/>
      <c r="NFD79" s="710"/>
      <c r="NFE79" s="710"/>
      <c r="NFF79" s="710"/>
      <c r="NFG79" s="710"/>
      <c r="NFH79" s="710"/>
      <c r="NFI79" s="710"/>
      <c r="NFJ79" s="710"/>
      <c r="NFK79" s="710"/>
      <c r="NFL79" s="710"/>
      <c r="NFM79" s="710"/>
      <c r="NFN79" s="710"/>
      <c r="NFO79" s="710"/>
      <c r="NFP79" s="710"/>
      <c r="NFQ79" s="710"/>
      <c r="NFR79" s="710"/>
      <c r="NFS79" s="710"/>
      <c r="NFT79" s="710"/>
      <c r="NFU79" s="710"/>
      <c r="NFV79" s="710"/>
      <c r="NFW79" s="710"/>
      <c r="NFX79" s="710"/>
      <c r="NFY79" s="710"/>
      <c r="NFZ79" s="710"/>
      <c r="NGA79" s="710"/>
      <c r="NGB79" s="710"/>
      <c r="NGC79" s="710"/>
      <c r="NGD79" s="710"/>
      <c r="NGE79" s="710"/>
      <c r="NGF79" s="710"/>
      <c r="NGG79" s="710"/>
      <c r="NGH79" s="710"/>
      <c r="NGI79" s="710"/>
      <c r="NGJ79" s="710"/>
      <c r="NGK79" s="710"/>
      <c r="NGL79" s="710"/>
      <c r="NGM79" s="710"/>
      <c r="NGN79" s="710"/>
      <c r="NGO79" s="710"/>
      <c r="NGP79" s="710"/>
      <c r="NGQ79" s="710"/>
      <c r="NGR79" s="710"/>
      <c r="NGS79" s="710"/>
      <c r="NGT79" s="710"/>
      <c r="NGU79" s="710"/>
      <c r="NGV79" s="710"/>
      <c r="NGW79" s="710"/>
      <c r="NGX79" s="710"/>
      <c r="NGY79" s="710"/>
      <c r="NGZ79" s="710"/>
      <c r="NHA79" s="710"/>
      <c r="NHB79" s="710"/>
      <c r="NHC79" s="710"/>
      <c r="NHD79" s="710"/>
      <c r="NHE79" s="710"/>
      <c r="NHF79" s="710"/>
      <c r="NHG79" s="710"/>
      <c r="NHH79" s="710"/>
      <c r="NHI79" s="710"/>
      <c r="NHJ79" s="710"/>
      <c r="NHK79" s="710"/>
      <c r="NHL79" s="710"/>
      <c r="NHM79" s="710"/>
      <c r="NHN79" s="710"/>
      <c r="NHO79" s="710"/>
      <c r="NHP79" s="710"/>
      <c r="NHQ79" s="710"/>
      <c r="NHR79" s="710"/>
      <c r="NHS79" s="710"/>
      <c r="NHT79" s="710"/>
      <c r="NHU79" s="710"/>
      <c r="NHV79" s="710"/>
      <c r="NHW79" s="710"/>
      <c r="NHX79" s="710"/>
      <c r="NHY79" s="710"/>
      <c r="NHZ79" s="710"/>
      <c r="NIA79" s="710"/>
      <c r="NIB79" s="710"/>
      <c r="NIC79" s="710"/>
      <c r="NID79" s="710"/>
      <c r="NIE79" s="710"/>
      <c r="NIF79" s="710"/>
      <c r="NIG79" s="710"/>
      <c r="NIH79" s="710"/>
      <c r="NII79" s="710"/>
      <c r="NIJ79" s="710"/>
      <c r="NIK79" s="710"/>
      <c r="NIL79" s="710"/>
      <c r="NIM79" s="710"/>
      <c r="NIN79" s="710"/>
      <c r="NIO79" s="710"/>
      <c r="NIP79" s="710"/>
      <c r="NIQ79" s="710"/>
      <c r="NIR79" s="710"/>
      <c r="NIS79" s="710"/>
      <c r="NIT79" s="710"/>
      <c r="NIU79" s="710"/>
      <c r="NIV79" s="710"/>
      <c r="NIW79" s="710"/>
      <c r="NIX79" s="710"/>
      <c r="NIY79" s="710"/>
      <c r="NIZ79" s="710"/>
      <c r="NJA79" s="710"/>
      <c r="NJB79" s="710"/>
      <c r="NJC79" s="710"/>
      <c r="NJD79" s="710"/>
      <c r="NJE79" s="710"/>
      <c r="NJF79" s="710"/>
      <c r="NJG79" s="710"/>
      <c r="NJH79" s="710"/>
      <c r="NJI79" s="710"/>
      <c r="NJJ79" s="710"/>
      <c r="NJK79" s="710"/>
      <c r="NJL79" s="710"/>
      <c r="NJM79" s="710"/>
      <c r="NJN79" s="710"/>
      <c r="NJO79" s="710"/>
      <c r="NJP79" s="710"/>
      <c r="NJQ79" s="710"/>
      <c r="NJR79" s="710"/>
      <c r="NJS79" s="710"/>
      <c r="NJT79" s="710"/>
      <c r="NJU79" s="710"/>
      <c r="NJV79" s="710"/>
      <c r="NJW79" s="710"/>
      <c r="NJX79" s="710"/>
      <c r="NJY79" s="710"/>
      <c r="NJZ79" s="710"/>
      <c r="NKA79" s="710"/>
      <c r="NKB79" s="710"/>
      <c r="NKC79" s="710"/>
      <c r="NKD79" s="710"/>
      <c r="NKE79" s="710"/>
      <c r="NKF79" s="710"/>
      <c r="NKG79" s="710"/>
      <c r="NKH79" s="710"/>
      <c r="NKI79" s="710"/>
      <c r="NKJ79" s="710"/>
      <c r="NKK79" s="710"/>
      <c r="NKL79" s="710"/>
      <c r="NKM79" s="710"/>
      <c r="NKN79" s="710"/>
      <c r="NKO79" s="710"/>
      <c r="NKP79" s="710"/>
      <c r="NKQ79" s="710"/>
      <c r="NKR79" s="710"/>
      <c r="NKS79" s="710"/>
      <c r="NKT79" s="710"/>
      <c r="NKU79" s="710"/>
      <c r="NKV79" s="710"/>
      <c r="NKW79" s="710"/>
      <c r="NKX79" s="710"/>
      <c r="NKY79" s="710"/>
      <c r="NKZ79" s="710"/>
      <c r="NLA79" s="710"/>
      <c r="NLB79" s="710"/>
      <c r="NLC79" s="710"/>
      <c r="NLD79" s="710"/>
      <c r="NLE79" s="710"/>
      <c r="NLF79" s="710"/>
      <c r="NLG79" s="710"/>
      <c r="NLH79" s="710"/>
      <c r="NLI79" s="710"/>
      <c r="NLJ79" s="710"/>
      <c r="NLK79" s="710"/>
      <c r="NLL79" s="710"/>
      <c r="NLM79" s="710"/>
      <c r="NLN79" s="710"/>
      <c r="NLO79" s="710"/>
      <c r="NLP79" s="710"/>
      <c r="NLQ79" s="710"/>
      <c r="NLR79" s="710"/>
      <c r="NLS79" s="710"/>
      <c r="NLT79" s="710"/>
      <c r="NLU79" s="710"/>
      <c r="NLV79" s="710"/>
      <c r="NLW79" s="710"/>
      <c r="NLX79" s="710"/>
      <c r="NLY79" s="710"/>
      <c r="NLZ79" s="710"/>
      <c r="NMA79" s="710"/>
      <c r="NMB79" s="710"/>
      <c r="NMC79" s="710"/>
      <c r="NMD79" s="710"/>
      <c r="NME79" s="710"/>
      <c r="NMF79" s="710"/>
      <c r="NMG79" s="710"/>
      <c r="NMH79" s="710"/>
      <c r="NMI79" s="710"/>
      <c r="NMJ79" s="710"/>
      <c r="NMK79" s="710"/>
      <c r="NML79" s="710"/>
      <c r="NMM79" s="710"/>
      <c r="NMN79" s="710"/>
      <c r="NMO79" s="710"/>
      <c r="NMP79" s="710"/>
      <c r="NMQ79" s="710"/>
      <c r="NMR79" s="710"/>
      <c r="NMS79" s="710"/>
      <c r="NMT79" s="710"/>
      <c r="NMU79" s="710"/>
      <c r="NMV79" s="710"/>
      <c r="NMW79" s="710"/>
      <c r="NMX79" s="710"/>
      <c r="NMY79" s="710"/>
      <c r="NMZ79" s="710"/>
      <c r="NNA79" s="710"/>
      <c r="NNB79" s="710"/>
      <c r="NNC79" s="710"/>
      <c r="NND79" s="710"/>
      <c r="NNE79" s="710"/>
      <c r="NNF79" s="710"/>
      <c r="NNG79" s="710"/>
      <c r="NNH79" s="710"/>
      <c r="NNI79" s="710"/>
      <c r="NNJ79" s="710"/>
      <c r="NNK79" s="710"/>
      <c r="NNL79" s="710"/>
      <c r="NNM79" s="710"/>
      <c r="NNN79" s="710"/>
      <c r="NNO79" s="710"/>
      <c r="NNP79" s="710"/>
      <c r="NNQ79" s="710"/>
      <c r="NNR79" s="710"/>
      <c r="NNS79" s="710"/>
      <c r="NNT79" s="710"/>
      <c r="NNU79" s="710"/>
      <c r="NNV79" s="710"/>
      <c r="NNW79" s="710"/>
      <c r="NNX79" s="710"/>
      <c r="NNY79" s="710"/>
      <c r="NNZ79" s="710"/>
      <c r="NOA79" s="710"/>
      <c r="NOB79" s="710"/>
      <c r="NOC79" s="710"/>
      <c r="NOD79" s="710"/>
      <c r="NOE79" s="710"/>
      <c r="NOF79" s="710"/>
      <c r="NOG79" s="710"/>
      <c r="NOH79" s="710"/>
      <c r="NOI79" s="710"/>
      <c r="NOJ79" s="710"/>
      <c r="NOK79" s="710"/>
      <c r="NOL79" s="710"/>
      <c r="NOM79" s="710"/>
      <c r="NON79" s="710"/>
      <c r="NOO79" s="710"/>
      <c r="NOP79" s="710"/>
      <c r="NOQ79" s="710"/>
      <c r="NOR79" s="710"/>
      <c r="NOS79" s="710"/>
      <c r="NOT79" s="710"/>
      <c r="NOU79" s="710"/>
      <c r="NOV79" s="710"/>
      <c r="NOW79" s="710"/>
      <c r="NOX79" s="710"/>
      <c r="NOY79" s="710"/>
      <c r="NOZ79" s="710"/>
      <c r="NPA79" s="710"/>
      <c r="NPB79" s="710"/>
      <c r="NPC79" s="710"/>
      <c r="NPD79" s="710"/>
      <c r="NPE79" s="710"/>
      <c r="NPF79" s="710"/>
      <c r="NPG79" s="710"/>
      <c r="NPH79" s="710"/>
      <c r="NPI79" s="710"/>
      <c r="NPJ79" s="710"/>
      <c r="NPK79" s="710"/>
      <c r="NPL79" s="710"/>
      <c r="NPM79" s="710"/>
      <c r="NPN79" s="710"/>
      <c r="NPO79" s="710"/>
      <c r="NPP79" s="710"/>
      <c r="NPQ79" s="710"/>
      <c r="NPR79" s="710"/>
      <c r="NPS79" s="710"/>
      <c r="NPT79" s="710"/>
      <c r="NPU79" s="710"/>
      <c r="NPV79" s="710"/>
      <c r="NPW79" s="710"/>
      <c r="NPX79" s="710"/>
      <c r="NPY79" s="710"/>
      <c r="NPZ79" s="710"/>
      <c r="NQA79" s="710"/>
      <c r="NQB79" s="710"/>
      <c r="NQC79" s="710"/>
      <c r="NQD79" s="710"/>
      <c r="NQE79" s="710"/>
      <c r="NQF79" s="710"/>
      <c r="NQG79" s="710"/>
      <c r="NQH79" s="710"/>
      <c r="NQI79" s="710"/>
      <c r="NQJ79" s="710"/>
      <c r="NQK79" s="710"/>
      <c r="NQL79" s="710"/>
      <c r="NQM79" s="710"/>
      <c r="NQN79" s="710"/>
      <c r="NQO79" s="710"/>
      <c r="NQP79" s="710"/>
      <c r="NQQ79" s="710"/>
      <c r="NQR79" s="710"/>
      <c r="NQS79" s="710"/>
      <c r="NQT79" s="710"/>
      <c r="NQU79" s="710"/>
      <c r="NQV79" s="710"/>
      <c r="NQW79" s="710"/>
      <c r="NQX79" s="710"/>
      <c r="NQY79" s="710"/>
      <c r="NQZ79" s="710"/>
      <c r="NRA79" s="710"/>
      <c r="NRB79" s="710"/>
      <c r="NRC79" s="710"/>
      <c r="NRD79" s="710"/>
      <c r="NRE79" s="710"/>
      <c r="NRF79" s="710"/>
      <c r="NRG79" s="710"/>
      <c r="NRH79" s="710"/>
      <c r="NRI79" s="710"/>
      <c r="NRJ79" s="710"/>
      <c r="NRK79" s="710"/>
      <c r="NRL79" s="710"/>
      <c r="NRM79" s="710"/>
      <c r="NRN79" s="710"/>
      <c r="NRO79" s="710"/>
      <c r="NRP79" s="710"/>
      <c r="NRQ79" s="710"/>
      <c r="NRR79" s="710"/>
      <c r="NRS79" s="710"/>
      <c r="NRT79" s="710"/>
      <c r="NRU79" s="710"/>
      <c r="NRV79" s="710"/>
      <c r="NRW79" s="710"/>
      <c r="NRX79" s="710"/>
      <c r="NRY79" s="710"/>
      <c r="NRZ79" s="710"/>
      <c r="NSA79" s="710"/>
      <c r="NSB79" s="710"/>
      <c r="NSC79" s="710"/>
      <c r="NSD79" s="710"/>
      <c r="NSE79" s="710"/>
      <c r="NSF79" s="710"/>
      <c r="NSG79" s="710"/>
      <c r="NSH79" s="710"/>
      <c r="NSI79" s="710"/>
      <c r="NSJ79" s="710"/>
      <c r="NSK79" s="710"/>
      <c r="NSL79" s="710"/>
      <c r="NSM79" s="710"/>
      <c r="NSN79" s="710"/>
      <c r="NSO79" s="710"/>
      <c r="NSP79" s="710"/>
      <c r="NSQ79" s="710"/>
      <c r="NSR79" s="710"/>
      <c r="NSS79" s="710"/>
      <c r="NST79" s="710"/>
      <c r="NSU79" s="710"/>
      <c r="NSV79" s="710"/>
      <c r="NSW79" s="710"/>
      <c r="NSX79" s="710"/>
      <c r="NSY79" s="710"/>
      <c r="NSZ79" s="710"/>
      <c r="NTA79" s="710"/>
      <c r="NTB79" s="710"/>
      <c r="NTC79" s="710"/>
      <c r="NTD79" s="710"/>
      <c r="NTE79" s="710"/>
      <c r="NTF79" s="710"/>
      <c r="NTG79" s="710"/>
      <c r="NTH79" s="710"/>
      <c r="NTI79" s="710"/>
      <c r="NTJ79" s="710"/>
      <c r="NTK79" s="710"/>
      <c r="NTL79" s="710"/>
      <c r="NTM79" s="710"/>
      <c r="NTN79" s="710"/>
      <c r="NTO79" s="710"/>
      <c r="NTP79" s="710"/>
      <c r="NTQ79" s="710"/>
      <c r="NTR79" s="710"/>
      <c r="NTS79" s="710"/>
      <c r="NTT79" s="710"/>
      <c r="NTU79" s="710"/>
      <c r="NTV79" s="710"/>
      <c r="NTW79" s="710"/>
      <c r="NTX79" s="710"/>
      <c r="NTY79" s="710"/>
      <c r="NTZ79" s="710"/>
      <c r="NUA79" s="710"/>
      <c r="NUB79" s="710"/>
      <c r="NUC79" s="710"/>
      <c r="NUD79" s="710"/>
      <c r="NUE79" s="710"/>
      <c r="NUF79" s="710"/>
      <c r="NUG79" s="710"/>
      <c r="NUH79" s="710"/>
      <c r="NUI79" s="710"/>
      <c r="NUJ79" s="710"/>
      <c r="NUK79" s="710"/>
      <c r="NUL79" s="710"/>
      <c r="NUM79" s="710"/>
      <c r="NUN79" s="710"/>
      <c r="NUO79" s="710"/>
      <c r="NUP79" s="710"/>
      <c r="NUQ79" s="710"/>
      <c r="NUR79" s="710"/>
      <c r="NUS79" s="710"/>
      <c r="NUT79" s="710"/>
      <c r="NUU79" s="710"/>
      <c r="NUV79" s="710"/>
      <c r="NUW79" s="710"/>
      <c r="NUX79" s="710"/>
      <c r="NUY79" s="710"/>
      <c r="NUZ79" s="710"/>
      <c r="NVA79" s="710"/>
      <c r="NVB79" s="710"/>
      <c r="NVC79" s="710"/>
      <c r="NVD79" s="710"/>
      <c r="NVE79" s="710"/>
      <c r="NVF79" s="710"/>
      <c r="NVG79" s="710"/>
      <c r="NVH79" s="710"/>
      <c r="NVI79" s="710"/>
      <c r="NVJ79" s="710"/>
      <c r="NVK79" s="710"/>
      <c r="NVL79" s="710"/>
      <c r="NVM79" s="710"/>
      <c r="NVN79" s="710"/>
      <c r="NVO79" s="710"/>
      <c r="NVP79" s="710"/>
      <c r="NVQ79" s="710"/>
      <c r="NVR79" s="710"/>
      <c r="NVS79" s="710"/>
      <c r="NVT79" s="710"/>
      <c r="NVU79" s="710"/>
      <c r="NVV79" s="710"/>
      <c r="NVW79" s="710"/>
      <c r="NVX79" s="710"/>
      <c r="NVY79" s="710"/>
      <c r="NVZ79" s="710"/>
      <c r="NWA79" s="710"/>
      <c r="NWB79" s="710"/>
      <c r="NWC79" s="710"/>
      <c r="NWD79" s="710"/>
      <c r="NWE79" s="710"/>
      <c r="NWF79" s="710"/>
      <c r="NWG79" s="710"/>
      <c r="NWH79" s="710"/>
      <c r="NWI79" s="710"/>
      <c r="NWJ79" s="710"/>
      <c r="NWK79" s="710"/>
      <c r="NWL79" s="710"/>
      <c r="NWM79" s="710"/>
      <c r="NWN79" s="710"/>
      <c r="NWO79" s="710"/>
      <c r="NWP79" s="710"/>
      <c r="NWQ79" s="710"/>
      <c r="NWR79" s="710"/>
      <c r="NWS79" s="710"/>
      <c r="NWT79" s="710"/>
      <c r="NWU79" s="710"/>
      <c r="NWV79" s="710"/>
      <c r="NWW79" s="710"/>
      <c r="NWX79" s="710"/>
      <c r="NWY79" s="710"/>
      <c r="NWZ79" s="710"/>
      <c r="NXA79" s="710"/>
      <c r="NXB79" s="710"/>
      <c r="NXC79" s="710"/>
      <c r="NXD79" s="710"/>
      <c r="NXE79" s="710"/>
      <c r="NXF79" s="710"/>
      <c r="NXG79" s="710"/>
      <c r="NXH79" s="710"/>
      <c r="NXI79" s="710"/>
      <c r="NXJ79" s="710"/>
      <c r="NXK79" s="710"/>
      <c r="NXL79" s="710"/>
      <c r="NXM79" s="710"/>
      <c r="NXN79" s="710"/>
      <c r="NXO79" s="710"/>
      <c r="NXP79" s="710"/>
      <c r="NXQ79" s="710"/>
      <c r="NXR79" s="710"/>
      <c r="NXS79" s="710"/>
      <c r="NXT79" s="710"/>
      <c r="NXU79" s="710"/>
      <c r="NXV79" s="710"/>
      <c r="NXW79" s="710"/>
      <c r="NXX79" s="710"/>
      <c r="NXY79" s="710"/>
      <c r="NXZ79" s="710"/>
      <c r="NYA79" s="710"/>
      <c r="NYB79" s="710"/>
      <c r="NYC79" s="710"/>
      <c r="NYD79" s="710"/>
      <c r="NYE79" s="710"/>
      <c r="NYF79" s="710"/>
      <c r="NYG79" s="710"/>
      <c r="NYH79" s="710"/>
      <c r="NYI79" s="710"/>
      <c r="NYJ79" s="710"/>
      <c r="NYK79" s="710"/>
      <c r="NYL79" s="710"/>
      <c r="NYM79" s="710"/>
      <c r="NYN79" s="710"/>
      <c r="NYO79" s="710"/>
      <c r="NYP79" s="710"/>
      <c r="NYQ79" s="710"/>
      <c r="NYR79" s="710"/>
      <c r="NYS79" s="710"/>
      <c r="NYT79" s="710"/>
      <c r="NYU79" s="710"/>
      <c r="NYV79" s="710"/>
      <c r="NYW79" s="710"/>
      <c r="NYX79" s="710"/>
      <c r="NYY79" s="710"/>
      <c r="NYZ79" s="710"/>
      <c r="NZA79" s="710"/>
      <c r="NZB79" s="710"/>
      <c r="NZC79" s="710"/>
      <c r="NZD79" s="710"/>
      <c r="NZE79" s="710"/>
      <c r="NZF79" s="710"/>
      <c r="NZG79" s="710"/>
      <c r="NZH79" s="710"/>
      <c r="NZI79" s="710"/>
      <c r="NZJ79" s="710"/>
      <c r="NZK79" s="710"/>
      <c r="NZL79" s="710"/>
      <c r="NZM79" s="710"/>
      <c r="NZN79" s="710"/>
      <c r="NZO79" s="710"/>
      <c r="NZP79" s="710"/>
      <c r="NZQ79" s="710"/>
      <c r="NZR79" s="710"/>
      <c r="NZS79" s="710"/>
      <c r="NZT79" s="710"/>
      <c r="NZU79" s="710"/>
      <c r="NZV79" s="710"/>
      <c r="NZW79" s="710"/>
      <c r="NZX79" s="710"/>
      <c r="NZY79" s="710"/>
      <c r="NZZ79" s="710"/>
      <c r="OAA79" s="710"/>
      <c r="OAB79" s="710"/>
      <c r="OAC79" s="710"/>
      <c r="OAD79" s="710"/>
      <c r="OAE79" s="710"/>
      <c r="OAF79" s="710"/>
      <c r="OAG79" s="710"/>
      <c r="OAH79" s="710"/>
      <c r="OAI79" s="710"/>
      <c r="OAJ79" s="710"/>
      <c r="OAK79" s="710"/>
      <c r="OAL79" s="710"/>
      <c r="OAM79" s="710"/>
      <c r="OAN79" s="710"/>
      <c r="OAO79" s="710"/>
      <c r="OAP79" s="710"/>
      <c r="OAQ79" s="710"/>
      <c r="OAR79" s="710"/>
      <c r="OAS79" s="710"/>
      <c r="OAT79" s="710"/>
      <c r="OAU79" s="710"/>
      <c r="OAV79" s="710"/>
      <c r="OAW79" s="710"/>
      <c r="OAX79" s="710"/>
      <c r="OAY79" s="710"/>
      <c r="OAZ79" s="710"/>
      <c r="OBA79" s="710"/>
      <c r="OBB79" s="710"/>
      <c r="OBC79" s="710"/>
      <c r="OBD79" s="710"/>
      <c r="OBE79" s="710"/>
      <c r="OBF79" s="710"/>
      <c r="OBG79" s="710"/>
      <c r="OBH79" s="710"/>
      <c r="OBI79" s="710"/>
      <c r="OBJ79" s="710"/>
      <c r="OBK79" s="710"/>
      <c r="OBL79" s="710"/>
      <c r="OBM79" s="710"/>
      <c r="OBN79" s="710"/>
      <c r="OBO79" s="710"/>
      <c r="OBP79" s="710"/>
      <c r="OBQ79" s="710"/>
      <c r="OBR79" s="710"/>
      <c r="OBS79" s="710"/>
      <c r="OBT79" s="710"/>
      <c r="OBU79" s="710"/>
      <c r="OBV79" s="710"/>
      <c r="OBW79" s="710"/>
      <c r="OBX79" s="710"/>
      <c r="OBY79" s="710"/>
      <c r="OBZ79" s="710"/>
      <c r="OCA79" s="710"/>
      <c r="OCB79" s="710"/>
      <c r="OCC79" s="710"/>
      <c r="OCD79" s="710"/>
      <c r="OCE79" s="710"/>
      <c r="OCF79" s="710"/>
      <c r="OCG79" s="710"/>
      <c r="OCH79" s="710"/>
      <c r="OCI79" s="710"/>
      <c r="OCJ79" s="710"/>
      <c r="OCK79" s="710"/>
      <c r="OCL79" s="710"/>
      <c r="OCM79" s="710"/>
      <c r="OCN79" s="710"/>
      <c r="OCO79" s="710"/>
      <c r="OCP79" s="710"/>
      <c r="OCQ79" s="710"/>
      <c r="OCR79" s="710"/>
      <c r="OCS79" s="710"/>
      <c r="OCT79" s="710"/>
      <c r="OCU79" s="710"/>
      <c r="OCV79" s="710"/>
      <c r="OCW79" s="710"/>
      <c r="OCX79" s="710"/>
      <c r="OCY79" s="710"/>
      <c r="OCZ79" s="710"/>
      <c r="ODA79" s="710"/>
      <c r="ODB79" s="710"/>
      <c r="ODC79" s="710"/>
      <c r="ODD79" s="710"/>
      <c r="ODE79" s="710"/>
      <c r="ODF79" s="710"/>
      <c r="ODG79" s="710"/>
      <c r="ODH79" s="710"/>
      <c r="ODI79" s="710"/>
      <c r="ODJ79" s="710"/>
      <c r="ODK79" s="710"/>
      <c r="ODL79" s="710"/>
      <c r="ODM79" s="710"/>
      <c r="ODN79" s="710"/>
      <c r="ODO79" s="710"/>
      <c r="ODP79" s="710"/>
      <c r="ODQ79" s="710"/>
      <c r="ODR79" s="710"/>
      <c r="ODS79" s="710"/>
      <c r="ODT79" s="710"/>
      <c r="ODU79" s="710"/>
      <c r="ODV79" s="710"/>
      <c r="ODW79" s="710"/>
      <c r="ODX79" s="710"/>
      <c r="ODY79" s="710"/>
      <c r="ODZ79" s="710"/>
      <c r="OEA79" s="710"/>
      <c r="OEB79" s="710"/>
      <c r="OEC79" s="710"/>
      <c r="OED79" s="710"/>
      <c r="OEE79" s="710"/>
      <c r="OEF79" s="710"/>
      <c r="OEG79" s="710"/>
      <c r="OEH79" s="710"/>
      <c r="OEI79" s="710"/>
      <c r="OEJ79" s="710"/>
      <c r="OEK79" s="710"/>
      <c r="OEL79" s="710"/>
      <c r="OEM79" s="710"/>
      <c r="OEN79" s="710"/>
      <c r="OEO79" s="710"/>
      <c r="OEP79" s="710"/>
      <c r="OEQ79" s="710"/>
      <c r="OER79" s="710"/>
      <c r="OES79" s="710"/>
      <c r="OET79" s="710"/>
      <c r="OEU79" s="710"/>
      <c r="OEV79" s="710"/>
      <c r="OEW79" s="710"/>
      <c r="OEX79" s="710"/>
      <c r="OEY79" s="710"/>
      <c r="OEZ79" s="710"/>
      <c r="OFA79" s="710"/>
      <c r="OFB79" s="710"/>
      <c r="OFC79" s="710"/>
      <c r="OFD79" s="710"/>
      <c r="OFE79" s="710"/>
      <c r="OFF79" s="710"/>
      <c r="OFG79" s="710"/>
      <c r="OFH79" s="710"/>
      <c r="OFI79" s="710"/>
      <c r="OFJ79" s="710"/>
      <c r="OFK79" s="710"/>
      <c r="OFL79" s="710"/>
      <c r="OFM79" s="710"/>
      <c r="OFN79" s="710"/>
      <c r="OFO79" s="710"/>
      <c r="OFP79" s="710"/>
      <c r="OFQ79" s="710"/>
      <c r="OFR79" s="710"/>
      <c r="OFS79" s="710"/>
      <c r="OFT79" s="710"/>
      <c r="OFU79" s="710"/>
      <c r="OFV79" s="710"/>
      <c r="OFW79" s="710"/>
      <c r="OFX79" s="710"/>
      <c r="OFY79" s="710"/>
      <c r="OFZ79" s="710"/>
      <c r="OGA79" s="710"/>
      <c r="OGB79" s="710"/>
      <c r="OGC79" s="710"/>
      <c r="OGD79" s="710"/>
      <c r="OGE79" s="710"/>
      <c r="OGF79" s="710"/>
      <c r="OGG79" s="710"/>
      <c r="OGH79" s="710"/>
      <c r="OGI79" s="710"/>
      <c r="OGJ79" s="710"/>
      <c r="OGK79" s="710"/>
      <c r="OGL79" s="710"/>
      <c r="OGM79" s="710"/>
      <c r="OGN79" s="710"/>
      <c r="OGO79" s="710"/>
      <c r="OGP79" s="710"/>
      <c r="OGQ79" s="710"/>
      <c r="OGR79" s="710"/>
      <c r="OGS79" s="710"/>
      <c r="OGT79" s="710"/>
      <c r="OGU79" s="710"/>
      <c r="OGV79" s="710"/>
      <c r="OGW79" s="710"/>
      <c r="OGX79" s="710"/>
      <c r="OGY79" s="710"/>
      <c r="OGZ79" s="710"/>
      <c r="OHA79" s="710"/>
      <c r="OHB79" s="710"/>
      <c r="OHC79" s="710"/>
      <c r="OHD79" s="710"/>
      <c r="OHE79" s="710"/>
      <c r="OHF79" s="710"/>
      <c r="OHG79" s="710"/>
      <c r="OHH79" s="710"/>
      <c r="OHI79" s="710"/>
      <c r="OHJ79" s="710"/>
      <c r="OHK79" s="710"/>
      <c r="OHL79" s="710"/>
      <c r="OHM79" s="710"/>
      <c r="OHN79" s="710"/>
      <c r="OHO79" s="710"/>
      <c r="OHP79" s="710"/>
      <c r="OHQ79" s="710"/>
      <c r="OHR79" s="710"/>
      <c r="OHS79" s="710"/>
      <c r="OHT79" s="710"/>
      <c r="OHU79" s="710"/>
      <c r="OHV79" s="710"/>
      <c r="OHW79" s="710"/>
      <c r="OHX79" s="710"/>
      <c r="OHY79" s="710"/>
      <c r="OHZ79" s="710"/>
      <c r="OIA79" s="710"/>
      <c r="OIB79" s="710"/>
      <c r="OIC79" s="710"/>
      <c r="OID79" s="710"/>
      <c r="OIE79" s="710"/>
      <c r="OIF79" s="710"/>
      <c r="OIG79" s="710"/>
      <c r="OIH79" s="710"/>
      <c r="OII79" s="710"/>
      <c r="OIJ79" s="710"/>
      <c r="OIK79" s="710"/>
      <c r="OIL79" s="710"/>
      <c r="OIM79" s="710"/>
      <c r="OIN79" s="710"/>
      <c r="OIO79" s="710"/>
      <c r="OIP79" s="710"/>
      <c r="OIQ79" s="710"/>
      <c r="OIR79" s="710"/>
      <c r="OIS79" s="710"/>
      <c r="OIT79" s="710"/>
      <c r="OIU79" s="710"/>
      <c r="OIV79" s="710"/>
      <c r="OIW79" s="710"/>
      <c r="OIX79" s="710"/>
      <c r="OIY79" s="710"/>
      <c r="OIZ79" s="710"/>
      <c r="OJA79" s="710"/>
      <c r="OJB79" s="710"/>
      <c r="OJC79" s="710"/>
      <c r="OJD79" s="710"/>
      <c r="OJE79" s="710"/>
      <c r="OJF79" s="710"/>
      <c r="OJG79" s="710"/>
      <c r="OJH79" s="710"/>
      <c r="OJI79" s="710"/>
      <c r="OJJ79" s="710"/>
      <c r="OJK79" s="710"/>
      <c r="OJL79" s="710"/>
      <c r="OJM79" s="710"/>
      <c r="OJN79" s="710"/>
      <c r="OJO79" s="710"/>
      <c r="OJP79" s="710"/>
      <c r="OJQ79" s="710"/>
      <c r="OJR79" s="710"/>
      <c r="OJS79" s="710"/>
      <c r="OJT79" s="710"/>
      <c r="OJU79" s="710"/>
      <c r="OJV79" s="710"/>
      <c r="OJW79" s="710"/>
      <c r="OJX79" s="710"/>
      <c r="OJY79" s="710"/>
      <c r="OJZ79" s="710"/>
      <c r="OKA79" s="710"/>
      <c r="OKB79" s="710"/>
      <c r="OKC79" s="710"/>
      <c r="OKD79" s="710"/>
      <c r="OKE79" s="710"/>
      <c r="OKF79" s="710"/>
      <c r="OKG79" s="710"/>
      <c r="OKH79" s="710"/>
      <c r="OKI79" s="710"/>
      <c r="OKJ79" s="710"/>
      <c r="OKK79" s="710"/>
      <c r="OKL79" s="710"/>
      <c r="OKM79" s="710"/>
      <c r="OKN79" s="710"/>
      <c r="OKO79" s="710"/>
      <c r="OKP79" s="710"/>
      <c r="OKQ79" s="710"/>
      <c r="OKR79" s="710"/>
      <c r="OKS79" s="710"/>
      <c r="OKT79" s="710"/>
      <c r="OKU79" s="710"/>
      <c r="OKV79" s="710"/>
      <c r="OKW79" s="710"/>
      <c r="OKX79" s="710"/>
      <c r="OKY79" s="710"/>
      <c r="OKZ79" s="710"/>
      <c r="OLA79" s="710"/>
      <c r="OLB79" s="710"/>
      <c r="OLC79" s="710"/>
      <c r="OLD79" s="710"/>
      <c r="OLE79" s="710"/>
      <c r="OLF79" s="710"/>
      <c r="OLG79" s="710"/>
      <c r="OLH79" s="710"/>
      <c r="OLI79" s="710"/>
      <c r="OLJ79" s="710"/>
      <c r="OLK79" s="710"/>
      <c r="OLL79" s="710"/>
      <c r="OLM79" s="710"/>
      <c r="OLN79" s="710"/>
      <c r="OLO79" s="710"/>
      <c r="OLP79" s="710"/>
      <c r="OLQ79" s="710"/>
      <c r="OLR79" s="710"/>
      <c r="OLS79" s="710"/>
      <c r="OLT79" s="710"/>
      <c r="OLU79" s="710"/>
      <c r="OLV79" s="710"/>
      <c r="OLW79" s="710"/>
      <c r="OLX79" s="710"/>
      <c r="OLY79" s="710"/>
      <c r="OLZ79" s="710"/>
      <c r="OMA79" s="710"/>
      <c r="OMB79" s="710"/>
      <c r="OMC79" s="710"/>
      <c r="OMD79" s="710"/>
      <c r="OME79" s="710"/>
      <c r="OMF79" s="710"/>
      <c r="OMG79" s="710"/>
      <c r="OMH79" s="710"/>
      <c r="OMI79" s="710"/>
      <c r="OMJ79" s="710"/>
      <c r="OMK79" s="710"/>
      <c r="OML79" s="710"/>
      <c r="OMM79" s="710"/>
      <c r="OMN79" s="710"/>
      <c r="OMO79" s="710"/>
      <c r="OMP79" s="710"/>
      <c r="OMQ79" s="710"/>
      <c r="OMR79" s="710"/>
      <c r="OMS79" s="710"/>
      <c r="OMT79" s="710"/>
      <c r="OMU79" s="710"/>
      <c r="OMV79" s="710"/>
      <c r="OMW79" s="710"/>
      <c r="OMX79" s="710"/>
      <c r="OMY79" s="710"/>
      <c r="OMZ79" s="710"/>
      <c r="ONA79" s="710"/>
      <c r="ONB79" s="710"/>
      <c r="ONC79" s="710"/>
      <c r="OND79" s="710"/>
      <c r="ONE79" s="710"/>
      <c r="ONF79" s="710"/>
      <c r="ONG79" s="710"/>
      <c r="ONH79" s="710"/>
      <c r="ONI79" s="710"/>
      <c r="ONJ79" s="710"/>
      <c r="ONK79" s="710"/>
      <c r="ONL79" s="710"/>
      <c r="ONM79" s="710"/>
      <c r="ONN79" s="710"/>
      <c r="ONO79" s="710"/>
      <c r="ONP79" s="710"/>
      <c r="ONQ79" s="710"/>
      <c r="ONR79" s="710"/>
      <c r="ONS79" s="710"/>
      <c r="ONT79" s="710"/>
      <c r="ONU79" s="710"/>
      <c r="ONV79" s="710"/>
      <c r="ONW79" s="710"/>
      <c r="ONX79" s="710"/>
      <c r="ONY79" s="710"/>
      <c r="ONZ79" s="710"/>
      <c r="OOA79" s="710"/>
      <c r="OOB79" s="710"/>
      <c r="OOC79" s="710"/>
      <c r="OOD79" s="710"/>
      <c r="OOE79" s="710"/>
      <c r="OOF79" s="710"/>
      <c r="OOG79" s="710"/>
      <c r="OOH79" s="710"/>
      <c r="OOI79" s="710"/>
      <c r="OOJ79" s="710"/>
      <c r="OOK79" s="710"/>
      <c r="OOL79" s="710"/>
      <c r="OOM79" s="710"/>
      <c r="OON79" s="710"/>
      <c r="OOO79" s="710"/>
      <c r="OOP79" s="710"/>
      <c r="OOQ79" s="710"/>
      <c r="OOR79" s="710"/>
      <c r="OOS79" s="710"/>
      <c r="OOT79" s="710"/>
      <c r="OOU79" s="710"/>
      <c r="OOV79" s="710"/>
      <c r="OOW79" s="710"/>
      <c r="OOX79" s="710"/>
      <c r="OOY79" s="710"/>
      <c r="OOZ79" s="710"/>
      <c r="OPA79" s="710"/>
      <c r="OPB79" s="710"/>
      <c r="OPC79" s="710"/>
      <c r="OPD79" s="710"/>
      <c r="OPE79" s="710"/>
      <c r="OPF79" s="710"/>
      <c r="OPG79" s="710"/>
      <c r="OPH79" s="710"/>
      <c r="OPI79" s="710"/>
      <c r="OPJ79" s="710"/>
      <c r="OPK79" s="710"/>
      <c r="OPL79" s="710"/>
      <c r="OPM79" s="710"/>
      <c r="OPN79" s="710"/>
      <c r="OPO79" s="710"/>
      <c r="OPP79" s="710"/>
      <c r="OPQ79" s="710"/>
      <c r="OPR79" s="710"/>
      <c r="OPS79" s="710"/>
      <c r="OPT79" s="710"/>
      <c r="OPU79" s="710"/>
      <c r="OPV79" s="710"/>
      <c r="OPW79" s="710"/>
      <c r="OPX79" s="710"/>
      <c r="OPY79" s="710"/>
      <c r="OPZ79" s="710"/>
      <c r="OQA79" s="710"/>
      <c r="OQB79" s="710"/>
      <c r="OQC79" s="710"/>
      <c r="OQD79" s="710"/>
      <c r="OQE79" s="710"/>
      <c r="OQF79" s="710"/>
      <c r="OQG79" s="710"/>
      <c r="OQH79" s="710"/>
      <c r="OQI79" s="710"/>
      <c r="OQJ79" s="710"/>
      <c r="OQK79" s="710"/>
      <c r="OQL79" s="710"/>
      <c r="OQM79" s="710"/>
      <c r="OQN79" s="710"/>
      <c r="OQO79" s="710"/>
      <c r="OQP79" s="710"/>
      <c r="OQQ79" s="710"/>
      <c r="OQR79" s="710"/>
      <c r="OQS79" s="710"/>
      <c r="OQT79" s="710"/>
      <c r="OQU79" s="710"/>
      <c r="OQV79" s="710"/>
      <c r="OQW79" s="710"/>
      <c r="OQX79" s="710"/>
      <c r="OQY79" s="710"/>
      <c r="OQZ79" s="710"/>
      <c r="ORA79" s="710"/>
      <c r="ORB79" s="710"/>
      <c r="ORC79" s="710"/>
      <c r="ORD79" s="710"/>
      <c r="ORE79" s="710"/>
      <c r="ORF79" s="710"/>
      <c r="ORG79" s="710"/>
      <c r="ORH79" s="710"/>
      <c r="ORI79" s="710"/>
      <c r="ORJ79" s="710"/>
      <c r="ORK79" s="710"/>
      <c r="ORL79" s="710"/>
      <c r="ORM79" s="710"/>
      <c r="ORN79" s="710"/>
      <c r="ORO79" s="710"/>
      <c r="ORP79" s="710"/>
      <c r="ORQ79" s="710"/>
      <c r="ORR79" s="710"/>
      <c r="ORS79" s="710"/>
      <c r="ORT79" s="710"/>
      <c r="ORU79" s="710"/>
      <c r="ORV79" s="710"/>
      <c r="ORW79" s="710"/>
      <c r="ORX79" s="710"/>
      <c r="ORY79" s="710"/>
      <c r="ORZ79" s="710"/>
      <c r="OSA79" s="710"/>
      <c r="OSB79" s="710"/>
      <c r="OSC79" s="710"/>
      <c r="OSD79" s="710"/>
      <c r="OSE79" s="710"/>
      <c r="OSF79" s="710"/>
      <c r="OSG79" s="710"/>
      <c r="OSH79" s="710"/>
      <c r="OSI79" s="710"/>
      <c r="OSJ79" s="710"/>
      <c r="OSK79" s="710"/>
      <c r="OSL79" s="710"/>
      <c r="OSM79" s="710"/>
      <c r="OSN79" s="710"/>
      <c r="OSO79" s="710"/>
      <c r="OSP79" s="710"/>
      <c r="OSQ79" s="710"/>
      <c r="OSR79" s="710"/>
      <c r="OSS79" s="710"/>
      <c r="OST79" s="710"/>
      <c r="OSU79" s="710"/>
      <c r="OSV79" s="710"/>
      <c r="OSW79" s="710"/>
      <c r="OSX79" s="710"/>
      <c r="OSY79" s="710"/>
      <c r="OSZ79" s="710"/>
      <c r="OTA79" s="710"/>
      <c r="OTB79" s="710"/>
      <c r="OTC79" s="710"/>
      <c r="OTD79" s="710"/>
      <c r="OTE79" s="710"/>
      <c r="OTF79" s="710"/>
      <c r="OTG79" s="710"/>
      <c r="OTH79" s="710"/>
      <c r="OTI79" s="710"/>
      <c r="OTJ79" s="710"/>
      <c r="OTK79" s="710"/>
      <c r="OTL79" s="710"/>
      <c r="OTM79" s="710"/>
      <c r="OTN79" s="710"/>
      <c r="OTO79" s="710"/>
      <c r="OTP79" s="710"/>
      <c r="OTQ79" s="710"/>
      <c r="OTR79" s="710"/>
      <c r="OTS79" s="710"/>
      <c r="OTT79" s="710"/>
      <c r="OTU79" s="710"/>
      <c r="OTV79" s="710"/>
      <c r="OTW79" s="710"/>
      <c r="OTX79" s="710"/>
      <c r="OTY79" s="710"/>
      <c r="OTZ79" s="710"/>
      <c r="OUA79" s="710"/>
      <c r="OUB79" s="710"/>
      <c r="OUC79" s="710"/>
      <c r="OUD79" s="710"/>
      <c r="OUE79" s="710"/>
      <c r="OUF79" s="710"/>
      <c r="OUG79" s="710"/>
      <c r="OUH79" s="710"/>
      <c r="OUI79" s="710"/>
      <c r="OUJ79" s="710"/>
      <c r="OUK79" s="710"/>
      <c r="OUL79" s="710"/>
      <c r="OUM79" s="710"/>
      <c r="OUN79" s="710"/>
      <c r="OUO79" s="710"/>
      <c r="OUP79" s="710"/>
      <c r="OUQ79" s="710"/>
      <c r="OUR79" s="710"/>
      <c r="OUS79" s="710"/>
      <c r="OUT79" s="710"/>
      <c r="OUU79" s="710"/>
      <c r="OUV79" s="710"/>
      <c r="OUW79" s="710"/>
      <c r="OUX79" s="710"/>
      <c r="OUY79" s="710"/>
      <c r="OUZ79" s="710"/>
      <c r="OVA79" s="710"/>
      <c r="OVB79" s="710"/>
      <c r="OVC79" s="710"/>
      <c r="OVD79" s="710"/>
      <c r="OVE79" s="710"/>
      <c r="OVF79" s="710"/>
      <c r="OVG79" s="710"/>
      <c r="OVH79" s="710"/>
      <c r="OVI79" s="710"/>
      <c r="OVJ79" s="710"/>
      <c r="OVK79" s="710"/>
      <c r="OVL79" s="710"/>
      <c r="OVM79" s="710"/>
      <c r="OVN79" s="710"/>
      <c r="OVO79" s="710"/>
      <c r="OVP79" s="710"/>
      <c r="OVQ79" s="710"/>
      <c r="OVR79" s="710"/>
      <c r="OVS79" s="710"/>
      <c r="OVT79" s="710"/>
      <c r="OVU79" s="710"/>
      <c r="OVV79" s="710"/>
      <c r="OVW79" s="710"/>
      <c r="OVX79" s="710"/>
      <c r="OVY79" s="710"/>
      <c r="OVZ79" s="710"/>
      <c r="OWA79" s="710"/>
      <c r="OWB79" s="710"/>
      <c r="OWC79" s="710"/>
      <c r="OWD79" s="710"/>
      <c r="OWE79" s="710"/>
      <c r="OWF79" s="710"/>
      <c r="OWG79" s="710"/>
      <c r="OWH79" s="710"/>
      <c r="OWI79" s="710"/>
      <c r="OWJ79" s="710"/>
      <c r="OWK79" s="710"/>
      <c r="OWL79" s="710"/>
      <c r="OWM79" s="710"/>
      <c r="OWN79" s="710"/>
      <c r="OWO79" s="710"/>
      <c r="OWP79" s="710"/>
      <c r="OWQ79" s="710"/>
      <c r="OWR79" s="710"/>
      <c r="OWS79" s="710"/>
      <c r="OWT79" s="710"/>
      <c r="OWU79" s="710"/>
      <c r="OWV79" s="710"/>
      <c r="OWW79" s="710"/>
      <c r="OWX79" s="710"/>
      <c r="OWY79" s="710"/>
      <c r="OWZ79" s="710"/>
      <c r="OXA79" s="710"/>
      <c r="OXB79" s="710"/>
      <c r="OXC79" s="710"/>
      <c r="OXD79" s="710"/>
      <c r="OXE79" s="710"/>
      <c r="OXF79" s="710"/>
      <c r="OXG79" s="710"/>
      <c r="OXH79" s="710"/>
      <c r="OXI79" s="710"/>
      <c r="OXJ79" s="710"/>
      <c r="OXK79" s="710"/>
      <c r="OXL79" s="710"/>
      <c r="OXM79" s="710"/>
      <c r="OXN79" s="710"/>
      <c r="OXO79" s="710"/>
      <c r="OXP79" s="710"/>
      <c r="OXQ79" s="710"/>
      <c r="OXR79" s="710"/>
      <c r="OXS79" s="710"/>
      <c r="OXT79" s="710"/>
      <c r="OXU79" s="710"/>
      <c r="OXV79" s="710"/>
      <c r="OXW79" s="710"/>
      <c r="OXX79" s="710"/>
      <c r="OXY79" s="710"/>
      <c r="OXZ79" s="710"/>
      <c r="OYA79" s="710"/>
      <c r="OYB79" s="710"/>
      <c r="OYC79" s="710"/>
      <c r="OYD79" s="710"/>
      <c r="OYE79" s="710"/>
      <c r="OYF79" s="710"/>
      <c r="OYG79" s="710"/>
      <c r="OYH79" s="710"/>
      <c r="OYI79" s="710"/>
      <c r="OYJ79" s="710"/>
      <c r="OYK79" s="710"/>
      <c r="OYL79" s="710"/>
      <c r="OYM79" s="710"/>
      <c r="OYN79" s="710"/>
      <c r="OYO79" s="710"/>
      <c r="OYP79" s="710"/>
      <c r="OYQ79" s="710"/>
      <c r="OYR79" s="710"/>
      <c r="OYS79" s="710"/>
      <c r="OYT79" s="710"/>
      <c r="OYU79" s="710"/>
      <c r="OYV79" s="710"/>
      <c r="OYW79" s="710"/>
      <c r="OYX79" s="710"/>
      <c r="OYY79" s="710"/>
      <c r="OYZ79" s="710"/>
      <c r="OZA79" s="710"/>
      <c r="OZB79" s="710"/>
      <c r="OZC79" s="710"/>
      <c r="OZD79" s="710"/>
      <c r="OZE79" s="710"/>
      <c r="OZF79" s="710"/>
      <c r="OZG79" s="710"/>
      <c r="OZH79" s="710"/>
      <c r="OZI79" s="710"/>
      <c r="OZJ79" s="710"/>
      <c r="OZK79" s="710"/>
      <c r="OZL79" s="710"/>
      <c r="OZM79" s="710"/>
      <c r="OZN79" s="710"/>
      <c r="OZO79" s="710"/>
      <c r="OZP79" s="710"/>
      <c r="OZQ79" s="710"/>
      <c r="OZR79" s="710"/>
      <c r="OZS79" s="710"/>
      <c r="OZT79" s="710"/>
      <c r="OZU79" s="710"/>
      <c r="OZV79" s="710"/>
      <c r="OZW79" s="710"/>
      <c r="OZX79" s="710"/>
      <c r="OZY79" s="710"/>
      <c r="OZZ79" s="710"/>
      <c r="PAA79" s="710"/>
      <c r="PAB79" s="710"/>
      <c r="PAC79" s="710"/>
      <c r="PAD79" s="710"/>
      <c r="PAE79" s="710"/>
      <c r="PAF79" s="710"/>
      <c r="PAG79" s="710"/>
      <c r="PAH79" s="710"/>
      <c r="PAI79" s="710"/>
      <c r="PAJ79" s="710"/>
      <c r="PAK79" s="710"/>
      <c r="PAL79" s="710"/>
      <c r="PAM79" s="710"/>
      <c r="PAN79" s="710"/>
      <c r="PAO79" s="710"/>
      <c r="PAP79" s="710"/>
      <c r="PAQ79" s="710"/>
      <c r="PAR79" s="710"/>
      <c r="PAS79" s="710"/>
      <c r="PAT79" s="710"/>
      <c r="PAU79" s="710"/>
      <c r="PAV79" s="710"/>
      <c r="PAW79" s="710"/>
      <c r="PAX79" s="710"/>
      <c r="PAY79" s="710"/>
      <c r="PAZ79" s="710"/>
      <c r="PBA79" s="710"/>
      <c r="PBB79" s="710"/>
      <c r="PBC79" s="710"/>
      <c r="PBD79" s="710"/>
      <c r="PBE79" s="710"/>
      <c r="PBF79" s="710"/>
      <c r="PBG79" s="710"/>
      <c r="PBH79" s="710"/>
      <c r="PBI79" s="710"/>
      <c r="PBJ79" s="710"/>
      <c r="PBK79" s="710"/>
      <c r="PBL79" s="710"/>
      <c r="PBM79" s="710"/>
      <c r="PBN79" s="710"/>
      <c r="PBO79" s="710"/>
      <c r="PBP79" s="710"/>
      <c r="PBQ79" s="710"/>
      <c r="PBR79" s="710"/>
      <c r="PBS79" s="710"/>
      <c r="PBT79" s="710"/>
      <c r="PBU79" s="710"/>
      <c r="PBV79" s="710"/>
      <c r="PBW79" s="710"/>
      <c r="PBX79" s="710"/>
      <c r="PBY79" s="710"/>
      <c r="PBZ79" s="710"/>
      <c r="PCA79" s="710"/>
      <c r="PCB79" s="710"/>
      <c r="PCC79" s="710"/>
      <c r="PCD79" s="710"/>
      <c r="PCE79" s="710"/>
      <c r="PCF79" s="710"/>
      <c r="PCG79" s="710"/>
      <c r="PCH79" s="710"/>
      <c r="PCI79" s="710"/>
      <c r="PCJ79" s="710"/>
      <c r="PCK79" s="710"/>
      <c r="PCL79" s="710"/>
      <c r="PCM79" s="710"/>
      <c r="PCN79" s="710"/>
      <c r="PCO79" s="710"/>
      <c r="PCP79" s="710"/>
      <c r="PCQ79" s="710"/>
      <c r="PCR79" s="710"/>
      <c r="PCS79" s="710"/>
      <c r="PCT79" s="710"/>
      <c r="PCU79" s="710"/>
      <c r="PCV79" s="710"/>
      <c r="PCW79" s="710"/>
      <c r="PCX79" s="710"/>
      <c r="PCY79" s="710"/>
      <c r="PCZ79" s="710"/>
      <c r="PDA79" s="710"/>
      <c r="PDB79" s="710"/>
      <c r="PDC79" s="710"/>
      <c r="PDD79" s="710"/>
      <c r="PDE79" s="710"/>
      <c r="PDF79" s="710"/>
      <c r="PDG79" s="710"/>
      <c r="PDH79" s="710"/>
      <c r="PDI79" s="710"/>
      <c r="PDJ79" s="710"/>
      <c r="PDK79" s="710"/>
      <c r="PDL79" s="710"/>
      <c r="PDM79" s="710"/>
      <c r="PDN79" s="710"/>
      <c r="PDO79" s="710"/>
      <c r="PDP79" s="710"/>
      <c r="PDQ79" s="710"/>
      <c r="PDR79" s="710"/>
      <c r="PDS79" s="710"/>
      <c r="PDT79" s="710"/>
      <c r="PDU79" s="710"/>
      <c r="PDV79" s="710"/>
      <c r="PDW79" s="710"/>
      <c r="PDX79" s="710"/>
      <c r="PDY79" s="710"/>
      <c r="PDZ79" s="710"/>
      <c r="PEA79" s="710"/>
      <c r="PEB79" s="710"/>
      <c r="PEC79" s="710"/>
      <c r="PED79" s="710"/>
      <c r="PEE79" s="710"/>
      <c r="PEF79" s="710"/>
      <c r="PEG79" s="710"/>
      <c r="PEH79" s="710"/>
      <c r="PEI79" s="710"/>
      <c r="PEJ79" s="710"/>
      <c r="PEK79" s="710"/>
      <c r="PEL79" s="710"/>
      <c r="PEM79" s="710"/>
      <c r="PEN79" s="710"/>
      <c r="PEO79" s="710"/>
      <c r="PEP79" s="710"/>
      <c r="PEQ79" s="710"/>
      <c r="PER79" s="710"/>
      <c r="PES79" s="710"/>
      <c r="PET79" s="710"/>
      <c r="PEU79" s="710"/>
      <c r="PEV79" s="710"/>
      <c r="PEW79" s="710"/>
      <c r="PEX79" s="710"/>
      <c r="PEY79" s="710"/>
      <c r="PEZ79" s="710"/>
      <c r="PFA79" s="710"/>
      <c r="PFB79" s="710"/>
      <c r="PFC79" s="710"/>
      <c r="PFD79" s="710"/>
      <c r="PFE79" s="710"/>
      <c r="PFF79" s="710"/>
      <c r="PFG79" s="710"/>
      <c r="PFH79" s="710"/>
      <c r="PFI79" s="710"/>
      <c r="PFJ79" s="710"/>
      <c r="PFK79" s="710"/>
      <c r="PFL79" s="710"/>
      <c r="PFM79" s="710"/>
      <c r="PFN79" s="710"/>
      <c r="PFO79" s="710"/>
      <c r="PFP79" s="710"/>
      <c r="PFQ79" s="710"/>
      <c r="PFR79" s="710"/>
      <c r="PFS79" s="710"/>
      <c r="PFT79" s="710"/>
      <c r="PFU79" s="710"/>
      <c r="PFV79" s="710"/>
      <c r="PFW79" s="710"/>
      <c r="PFX79" s="710"/>
      <c r="PFY79" s="710"/>
      <c r="PFZ79" s="710"/>
      <c r="PGA79" s="710"/>
      <c r="PGB79" s="710"/>
      <c r="PGC79" s="710"/>
      <c r="PGD79" s="710"/>
      <c r="PGE79" s="710"/>
      <c r="PGF79" s="710"/>
      <c r="PGG79" s="710"/>
      <c r="PGH79" s="710"/>
      <c r="PGI79" s="710"/>
      <c r="PGJ79" s="710"/>
      <c r="PGK79" s="710"/>
      <c r="PGL79" s="710"/>
      <c r="PGM79" s="710"/>
      <c r="PGN79" s="710"/>
      <c r="PGO79" s="710"/>
      <c r="PGP79" s="710"/>
      <c r="PGQ79" s="710"/>
      <c r="PGR79" s="710"/>
      <c r="PGS79" s="710"/>
      <c r="PGT79" s="710"/>
      <c r="PGU79" s="710"/>
      <c r="PGV79" s="710"/>
      <c r="PGW79" s="710"/>
      <c r="PGX79" s="710"/>
      <c r="PGY79" s="710"/>
      <c r="PGZ79" s="710"/>
      <c r="PHA79" s="710"/>
      <c r="PHB79" s="710"/>
      <c r="PHC79" s="710"/>
      <c r="PHD79" s="710"/>
      <c r="PHE79" s="710"/>
      <c r="PHF79" s="710"/>
      <c r="PHG79" s="710"/>
      <c r="PHH79" s="710"/>
      <c r="PHI79" s="710"/>
      <c r="PHJ79" s="710"/>
      <c r="PHK79" s="710"/>
      <c r="PHL79" s="710"/>
      <c r="PHM79" s="710"/>
      <c r="PHN79" s="710"/>
      <c r="PHO79" s="710"/>
      <c r="PHP79" s="710"/>
      <c r="PHQ79" s="710"/>
      <c r="PHR79" s="710"/>
      <c r="PHS79" s="710"/>
      <c r="PHT79" s="710"/>
      <c r="PHU79" s="710"/>
      <c r="PHV79" s="710"/>
      <c r="PHW79" s="710"/>
      <c r="PHX79" s="710"/>
      <c r="PHY79" s="710"/>
      <c r="PHZ79" s="710"/>
      <c r="PIA79" s="710"/>
      <c r="PIB79" s="710"/>
      <c r="PIC79" s="710"/>
      <c r="PID79" s="710"/>
      <c r="PIE79" s="710"/>
      <c r="PIF79" s="710"/>
      <c r="PIG79" s="710"/>
      <c r="PIH79" s="710"/>
      <c r="PII79" s="710"/>
      <c r="PIJ79" s="710"/>
      <c r="PIK79" s="710"/>
      <c r="PIL79" s="710"/>
      <c r="PIM79" s="710"/>
      <c r="PIN79" s="710"/>
      <c r="PIO79" s="710"/>
      <c r="PIP79" s="710"/>
      <c r="PIQ79" s="710"/>
      <c r="PIR79" s="710"/>
      <c r="PIS79" s="710"/>
      <c r="PIT79" s="710"/>
      <c r="PIU79" s="710"/>
      <c r="PIV79" s="710"/>
      <c r="PIW79" s="710"/>
      <c r="PIX79" s="710"/>
      <c r="PIY79" s="710"/>
      <c r="PIZ79" s="710"/>
      <c r="PJA79" s="710"/>
      <c r="PJB79" s="710"/>
      <c r="PJC79" s="710"/>
      <c r="PJD79" s="710"/>
      <c r="PJE79" s="710"/>
      <c r="PJF79" s="710"/>
      <c r="PJG79" s="710"/>
      <c r="PJH79" s="710"/>
      <c r="PJI79" s="710"/>
      <c r="PJJ79" s="710"/>
      <c r="PJK79" s="710"/>
      <c r="PJL79" s="710"/>
      <c r="PJM79" s="710"/>
      <c r="PJN79" s="710"/>
      <c r="PJO79" s="710"/>
      <c r="PJP79" s="710"/>
      <c r="PJQ79" s="710"/>
      <c r="PJR79" s="710"/>
      <c r="PJS79" s="710"/>
      <c r="PJT79" s="710"/>
      <c r="PJU79" s="710"/>
      <c r="PJV79" s="710"/>
      <c r="PJW79" s="710"/>
      <c r="PJX79" s="710"/>
      <c r="PJY79" s="710"/>
      <c r="PJZ79" s="710"/>
      <c r="PKA79" s="710"/>
      <c r="PKB79" s="710"/>
      <c r="PKC79" s="710"/>
      <c r="PKD79" s="710"/>
      <c r="PKE79" s="710"/>
      <c r="PKF79" s="710"/>
      <c r="PKG79" s="710"/>
      <c r="PKH79" s="710"/>
      <c r="PKI79" s="710"/>
      <c r="PKJ79" s="710"/>
      <c r="PKK79" s="710"/>
      <c r="PKL79" s="710"/>
      <c r="PKM79" s="710"/>
      <c r="PKN79" s="710"/>
      <c r="PKO79" s="710"/>
      <c r="PKP79" s="710"/>
      <c r="PKQ79" s="710"/>
      <c r="PKR79" s="710"/>
      <c r="PKS79" s="710"/>
      <c r="PKT79" s="710"/>
      <c r="PKU79" s="710"/>
      <c r="PKV79" s="710"/>
      <c r="PKW79" s="710"/>
      <c r="PKX79" s="710"/>
      <c r="PKY79" s="710"/>
      <c r="PKZ79" s="710"/>
      <c r="PLA79" s="710"/>
      <c r="PLB79" s="710"/>
      <c r="PLC79" s="710"/>
      <c r="PLD79" s="710"/>
      <c r="PLE79" s="710"/>
      <c r="PLF79" s="710"/>
      <c r="PLG79" s="710"/>
      <c r="PLH79" s="710"/>
      <c r="PLI79" s="710"/>
      <c r="PLJ79" s="710"/>
      <c r="PLK79" s="710"/>
      <c r="PLL79" s="710"/>
      <c r="PLM79" s="710"/>
      <c r="PLN79" s="710"/>
      <c r="PLO79" s="710"/>
      <c r="PLP79" s="710"/>
      <c r="PLQ79" s="710"/>
      <c r="PLR79" s="710"/>
      <c r="PLS79" s="710"/>
      <c r="PLT79" s="710"/>
      <c r="PLU79" s="710"/>
      <c r="PLV79" s="710"/>
      <c r="PLW79" s="710"/>
      <c r="PLX79" s="710"/>
      <c r="PLY79" s="710"/>
      <c r="PLZ79" s="710"/>
      <c r="PMA79" s="710"/>
      <c r="PMB79" s="710"/>
      <c r="PMC79" s="710"/>
      <c r="PMD79" s="710"/>
      <c r="PME79" s="710"/>
      <c r="PMF79" s="710"/>
      <c r="PMG79" s="710"/>
      <c r="PMH79" s="710"/>
      <c r="PMI79" s="710"/>
      <c r="PMJ79" s="710"/>
      <c r="PMK79" s="710"/>
      <c r="PML79" s="710"/>
      <c r="PMM79" s="710"/>
      <c r="PMN79" s="710"/>
      <c r="PMO79" s="710"/>
      <c r="PMP79" s="710"/>
      <c r="PMQ79" s="710"/>
      <c r="PMR79" s="710"/>
      <c r="PMS79" s="710"/>
      <c r="PMT79" s="710"/>
      <c r="PMU79" s="710"/>
      <c r="PMV79" s="710"/>
      <c r="PMW79" s="710"/>
      <c r="PMX79" s="710"/>
      <c r="PMY79" s="710"/>
      <c r="PMZ79" s="710"/>
      <c r="PNA79" s="710"/>
      <c r="PNB79" s="710"/>
      <c r="PNC79" s="710"/>
      <c r="PND79" s="710"/>
      <c r="PNE79" s="710"/>
      <c r="PNF79" s="710"/>
      <c r="PNG79" s="710"/>
      <c r="PNH79" s="710"/>
      <c r="PNI79" s="710"/>
      <c r="PNJ79" s="710"/>
      <c r="PNK79" s="710"/>
      <c r="PNL79" s="710"/>
      <c r="PNM79" s="710"/>
      <c r="PNN79" s="710"/>
      <c r="PNO79" s="710"/>
      <c r="PNP79" s="710"/>
      <c r="PNQ79" s="710"/>
      <c r="PNR79" s="710"/>
      <c r="PNS79" s="710"/>
      <c r="PNT79" s="710"/>
      <c r="PNU79" s="710"/>
      <c r="PNV79" s="710"/>
      <c r="PNW79" s="710"/>
      <c r="PNX79" s="710"/>
      <c r="PNY79" s="710"/>
      <c r="PNZ79" s="710"/>
      <c r="POA79" s="710"/>
      <c r="POB79" s="710"/>
      <c r="POC79" s="710"/>
      <c r="POD79" s="710"/>
      <c r="POE79" s="710"/>
      <c r="POF79" s="710"/>
      <c r="POG79" s="710"/>
      <c r="POH79" s="710"/>
      <c r="POI79" s="710"/>
      <c r="POJ79" s="710"/>
      <c r="POK79" s="710"/>
      <c r="POL79" s="710"/>
      <c r="POM79" s="710"/>
      <c r="PON79" s="710"/>
      <c r="POO79" s="710"/>
      <c r="POP79" s="710"/>
      <c r="POQ79" s="710"/>
      <c r="POR79" s="710"/>
      <c r="POS79" s="710"/>
      <c r="POT79" s="710"/>
      <c r="POU79" s="710"/>
      <c r="POV79" s="710"/>
      <c r="POW79" s="710"/>
      <c r="POX79" s="710"/>
      <c r="POY79" s="710"/>
      <c r="POZ79" s="710"/>
      <c r="PPA79" s="710"/>
      <c r="PPB79" s="710"/>
      <c r="PPC79" s="710"/>
      <c r="PPD79" s="710"/>
      <c r="PPE79" s="710"/>
      <c r="PPF79" s="710"/>
      <c r="PPG79" s="710"/>
      <c r="PPH79" s="710"/>
      <c r="PPI79" s="710"/>
      <c r="PPJ79" s="710"/>
      <c r="PPK79" s="710"/>
      <c r="PPL79" s="710"/>
      <c r="PPM79" s="710"/>
      <c r="PPN79" s="710"/>
      <c r="PPO79" s="710"/>
      <c r="PPP79" s="710"/>
      <c r="PPQ79" s="710"/>
      <c r="PPR79" s="710"/>
      <c r="PPS79" s="710"/>
      <c r="PPT79" s="710"/>
      <c r="PPU79" s="710"/>
      <c r="PPV79" s="710"/>
      <c r="PPW79" s="710"/>
      <c r="PPX79" s="710"/>
      <c r="PPY79" s="710"/>
      <c r="PPZ79" s="710"/>
      <c r="PQA79" s="710"/>
      <c r="PQB79" s="710"/>
      <c r="PQC79" s="710"/>
      <c r="PQD79" s="710"/>
      <c r="PQE79" s="710"/>
      <c r="PQF79" s="710"/>
      <c r="PQG79" s="710"/>
      <c r="PQH79" s="710"/>
      <c r="PQI79" s="710"/>
      <c r="PQJ79" s="710"/>
      <c r="PQK79" s="710"/>
      <c r="PQL79" s="710"/>
      <c r="PQM79" s="710"/>
      <c r="PQN79" s="710"/>
      <c r="PQO79" s="710"/>
      <c r="PQP79" s="710"/>
      <c r="PQQ79" s="710"/>
      <c r="PQR79" s="710"/>
      <c r="PQS79" s="710"/>
      <c r="PQT79" s="710"/>
      <c r="PQU79" s="710"/>
      <c r="PQV79" s="710"/>
      <c r="PQW79" s="710"/>
      <c r="PQX79" s="710"/>
      <c r="PQY79" s="710"/>
      <c r="PQZ79" s="710"/>
      <c r="PRA79" s="710"/>
      <c r="PRB79" s="710"/>
      <c r="PRC79" s="710"/>
      <c r="PRD79" s="710"/>
      <c r="PRE79" s="710"/>
      <c r="PRF79" s="710"/>
      <c r="PRG79" s="710"/>
      <c r="PRH79" s="710"/>
      <c r="PRI79" s="710"/>
      <c r="PRJ79" s="710"/>
      <c r="PRK79" s="710"/>
      <c r="PRL79" s="710"/>
      <c r="PRM79" s="710"/>
      <c r="PRN79" s="710"/>
      <c r="PRO79" s="710"/>
      <c r="PRP79" s="710"/>
      <c r="PRQ79" s="710"/>
      <c r="PRR79" s="710"/>
      <c r="PRS79" s="710"/>
      <c r="PRT79" s="710"/>
      <c r="PRU79" s="710"/>
      <c r="PRV79" s="710"/>
      <c r="PRW79" s="710"/>
      <c r="PRX79" s="710"/>
      <c r="PRY79" s="710"/>
      <c r="PRZ79" s="710"/>
      <c r="PSA79" s="710"/>
      <c r="PSB79" s="710"/>
      <c r="PSC79" s="710"/>
      <c r="PSD79" s="710"/>
      <c r="PSE79" s="710"/>
      <c r="PSF79" s="710"/>
      <c r="PSG79" s="710"/>
      <c r="PSH79" s="710"/>
      <c r="PSI79" s="710"/>
      <c r="PSJ79" s="710"/>
      <c r="PSK79" s="710"/>
      <c r="PSL79" s="710"/>
      <c r="PSM79" s="710"/>
      <c r="PSN79" s="710"/>
      <c r="PSO79" s="710"/>
      <c r="PSP79" s="710"/>
      <c r="PSQ79" s="710"/>
      <c r="PSR79" s="710"/>
      <c r="PSS79" s="710"/>
      <c r="PST79" s="710"/>
      <c r="PSU79" s="710"/>
      <c r="PSV79" s="710"/>
      <c r="PSW79" s="710"/>
      <c r="PSX79" s="710"/>
      <c r="PSY79" s="710"/>
      <c r="PSZ79" s="710"/>
      <c r="PTA79" s="710"/>
      <c r="PTB79" s="710"/>
      <c r="PTC79" s="710"/>
      <c r="PTD79" s="710"/>
      <c r="PTE79" s="710"/>
      <c r="PTF79" s="710"/>
      <c r="PTG79" s="710"/>
      <c r="PTH79" s="710"/>
      <c r="PTI79" s="710"/>
      <c r="PTJ79" s="710"/>
      <c r="PTK79" s="710"/>
      <c r="PTL79" s="710"/>
      <c r="PTM79" s="710"/>
      <c r="PTN79" s="710"/>
      <c r="PTO79" s="710"/>
      <c r="PTP79" s="710"/>
      <c r="PTQ79" s="710"/>
      <c r="PTR79" s="710"/>
      <c r="PTS79" s="710"/>
      <c r="PTT79" s="710"/>
      <c r="PTU79" s="710"/>
      <c r="PTV79" s="710"/>
      <c r="PTW79" s="710"/>
      <c r="PTX79" s="710"/>
      <c r="PTY79" s="710"/>
      <c r="PTZ79" s="710"/>
      <c r="PUA79" s="710"/>
      <c r="PUB79" s="710"/>
      <c r="PUC79" s="710"/>
      <c r="PUD79" s="710"/>
      <c r="PUE79" s="710"/>
      <c r="PUF79" s="710"/>
      <c r="PUG79" s="710"/>
      <c r="PUH79" s="710"/>
      <c r="PUI79" s="710"/>
      <c r="PUJ79" s="710"/>
      <c r="PUK79" s="710"/>
      <c r="PUL79" s="710"/>
      <c r="PUM79" s="710"/>
      <c r="PUN79" s="710"/>
      <c r="PUO79" s="710"/>
      <c r="PUP79" s="710"/>
      <c r="PUQ79" s="710"/>
      <c r="PUR79" s="710"/>
      <c r="PUS79" s="710"/>
      <c r="PUT79" s="710"/>
      <c r="PUU79" s="710"/>
      <c r="PUV79" s="710"/>
      <c r="PUW79" s="710"/>
      <c r="PUX79" s="710"/>
      <c r="PUY79" s="710"/>
      <c r="PUZ79" s="710"/>
      <c r="PVA79" s="710"/>
      <c r="PVB79" s="710"/>
      <c r="PVC79" s="710"/>
      <c r="PVD79" s="710"/>
      <c r="PVE79" s="710"/>
      <c r="PVF79" s="710"/>
      <c r="PVG79" s="710"/>
      <c r="PVH79" s="710"/>
      <c r="PVI79" s="710"/>
      <c r="PVJ79" s="710"/>
      <c r="PVK79" s="710"/>
      <c r="PVL79" s="710"/>
      <c r="PVM79" s="710"/>
      <c r="PVN79" s="710"/>
      <c r="PVO79" s="710"/>
      <c r="PVP79" s="710"/>
      <c r="PVQ79" s="710"/>
      <c r="PVR79" s="710"/>
      <c r="PVS79" s="710"/>
      <c r="PVT79" s="710"/>
      <c r="PVU79" s="710"/>
      <c r="PVV79" s="710"/>
      <c r="PVW79" s="710"/>
      <c r="PVX79" s="710"/>
      <c r="PVY79" s="710"/>
      <c r="PVZ79" s="710"/>
      <c r="PWA79" s="710"/>
      <c r="PWB79" s="710"/>
      <c r="PWC79" s="710"/>
      <c r="PWD79" s="710"/>
      <c r="PWE79" s="710"/>
      <c r="PWF79" s="710"/>
      <c r="PWG79" s="710"/>
      <c r="PWH79" s="710"/>
      <c r="PWI79" s="710"/>
      <c r="PWJ79" s="710"/>
      <c r="PWK79" s="710"/>
      <c r="PWL79" s="710"/>
      <c r="PWM79" s="710"/>
      <c r="PWN79" s="710"/>
      <c r="PWO79" s="710"/>
      <c r="PWP79" s="710"/>
      <c r="PWQ79" s="710"/>
      <c r="PWR79" s="710"/>
      <c r="PWS79" s="710"/>
      <c r="PWT79" s="710"/>
      <c r="PWU79" s="710"/>
      <c r="PWV79" s="710"/>
      <c r="PWW79" s="710"/>
      <c r="PWX79" s="710"/>
      <c r="PWY79" s="710"/>
      <c r="PWZ79" s="710"/>
      <c r="PXA79" s="710"/>
      <c r="PXB79" s="710"/>
      <c r="PXC79" s="710"/>
      <c r="PXD79" s="710"/>
      <c r="PXE79" s="710"/>
      <c r="PXF79" s="710"/>
      <c r="PXG79" s="710"/>
      <c r="PXH79" s="710"/>
      <c r="PXI79" s="710"/>
      <c r="PXJ79" s="710"/>
      <c r="PXK79" s="710"/>
      <c r="PXL79" s="710"/>
      <c r="PXM79" s="710"/>
      <c r="PXN79" s="710"/>
      <c r="PXO79" s="710"/>
      <c r="PXP79" s="710"/>
      <c r="PXQ79" s="710"/>
      <c r="PXR79" s="710"/>
      <c r="PXS79" s="710"/>
      <c r="PXT79" s="710"/>
      <c r="PXU79" s="710"/>
      <c r="PXV79" s="710"/>
      <c r="PXW79" s="710"/>
      <c r="PXX79" s="710"/>
      <c r="PXY79" s="710"/>
      <c r="PXZ79" s="710"/>
      <c r="PYA79" s="710"/>
      <c r="PYB79" s="710"/>
      <c r="PYC79" s="710"/>
      <c r="PYD79" s="710"/>
      <c r="PYE79" s="710"/>
      <c r="PYF79" s="710"/>
      <c r="PYG79" s="710"/>
      <c r="PYH79" s="710"/>
      <c r="PYI79" s="710"/>
      <c r="PYJ79" s="710"/>
      <c r="PYK79" s="710"/>
      <c r="PYL79" s="710"/>
      <c r="PYM79" s="710"/>
      <c r="PYN79" s="710"/>
      <c r="PYO79" s="710"/>
      <c r="PYP79" s="710"/>
      <c r="PYQ79" s="710"/>
      <c r="PYR79" s="710"/>
      <c r="PYS79" s="710"/>
      <c r="PYT79" s="710"/>
      <c r="PYU79" s="710"/>
      <c r="PYV79" s="710"/>
      <c r="PYW79" s="710"/>
      <c r="PYX79" s="710"/>
      <c r="PYY79" s="710"/>
      <c r="PYZ79" s="710"/>
      <c r="PZA79" s="710"/>
      <c r="PZB79" s="710"/>
      <c r="PZC79" s="710"/>
      <c r="PZD79" s="710"/>
      <c r="PZE79" s="710"/>
      <c r="PZF79" s="710"/>
      <c r="PZG79" s="710"/>
      <c r="PZH79" s="710"/>
      <c r="PZI79" s="710"/>
      <c r="PZJ79" s="710"/>
      <c r="PZK79" s="710"/>
      <c r="PZL79" s="710"/>
      <c r="PZM79" s="710"/>
      <c r="PZN79" s="710"/>
      <c r="PZO79" s="710"/>
      <c r="PZP79" s="710"/>
      <c r="PZQ79" s="710"/>
      <c r="PZR79" s="710"/>
      <c r="PZS79" s="710"/>
      <c r="PZT79" s="710"/>
      <c r="PZU79" s="710"/>
      <c r="PZV79" s="710"/>
      <c r="PZW79" s="710"/>
      <c r="PZX79" s="710"/>
      <c r="PZY79" s="710"/>
      <c r="PZZ79" s="710"/>
      <c r="QAA79" s="710"/>
      <c r="QAB79" s="710"/>
      <c r="QAC79" s="710"/>
      <c r="QAD79" s="710"/>
      <c r="QAE79" s="710"/>
      <c r="QAF79" s="710"/>
      <c r="QAG79" s="710"/>
      <c r="QAH79" s="710"/>
      <c r="QAI79" s="710"/>
      <c r="QAJ79" s="710"/>
      <c r="QAK79" s="710"/>
      <c r="QAL79" s="710"/>
      <c r="QAM79" s="710"/>
      <c r="QAN79" s="710"/>
      <c r="QAO79" s="710"/>
      <c r="QAP79" s="710"/>
      <c r="QAQ79" s="710"/>
      <c r="QAR79" s="710"/>
      <c r="QAS79" s="710"/>
      <c r="QAT79" s="710"/>
      <c r="QAU79" s="710"/>
      <c r="QAV79" s="710"/>
      <c r="QAW79" s="710"/>
      <c r="QAX79" s="710"/>
      <c r="QAY79" s="710"/>
      <c r="QAZ79" s="710"/>
      <c r="QBA79" s="710"/>
      <c r="QBB79" s="710"/>
      <c r="QBC79" s="710"/>
      <c r="QBD79" s="710"/>
      <c r="QBE79" s="710"/>
      <c r="QBF79" s="710"/>
      <c r="QBG79" s="710"/>
      <c r="QBH79" s="710"/>
      <c r="QBI79" s="710"/>
      <c r="QBJ79" s="710"/>
      <c r="QBK79" s="710"/>
      <c r="QBL79" s="710"/>
      <c r="QBM79" s="710"/>
      <c r="QBN79" s="710"/>
      <c r="QBO79" s="710"/>
      <c r="QBP79" s="710"/>
      <c r="QBQ79" s="710"/>
      <c r="QBR79" s="710"/>
      <c r="QBS79" s="710"/>
      <c r="QBT79" s="710"/>
      <c r="QBU79" s="710"/>
      <c r="QBV79" s="710"/>
      <c r="QBW79" s="710"/>
      <c r="QBX79" s="710"/>
      <c r="QBY79" s="710"/>
      <c r="QBZ79" s="710"/>
      <c r="QCA79" s="710"/>
      <c r="QCB79" s="710"/>
      <c r="QCC79" s="710"/>
      <c r="QCD79" s="710"/>
      <c r="QCE79" s="710"/>
      <c r="QCF79" s="710"/>
      <c r="QCG79" s="710"/>
      <c r="QCH79" s="710"/>
      <c r="QCI79" s="710"/>
      <c r="QCJ79" s="710"/>
      <c r="QCK79" s="710"/>
      <c r="QCL79" s="710"/>
      <c r="QCM79" s="710"/>
      <c r="QCN79" s="710"/>
      <c r="QCO79" s="710"/>
      <c r="QCP79" s="710"/>
      <c r="QCQ79" s="710"/>
      <c r="QCR79" s="710"/>
      <c r="QCS79" s="710"/>
      <c r="QCT79" s="710"/>
      <c r="QCU79" s="710"/>
      <c r="QCV79" s="710"/>
      <c r="QCW79" s="710"/>
      <c r="QCX79" s="710"/>
      <c r="QCY79" s="710"/>
      <c r="QCZ79" s="710"/>
      <c r="QDA79" s="710"/>
      <c r="QDB79" s="710"/>
      <c r="QDC79" s="710"/>
      <c r="QDD79" s="710"/>
      <c r="QDE79" s="710"/>
      <c r="QDF79" s="710"/>
      <c r="QDG79" s="710"/>
      <c r="QDH79" s="710"/>
      <c r="QDI79" s="710"/>
      <c r="QDJ79" s="710"/>
      <c r="QDK79" s="710"/>
      <c r="QDL79" s="710"/>
      <c r="QDM79" s="710"/>
      <c r="QDN79" s="710"/>
      <c r="QDO79" s="710"/>
      <c r="QDP79" s="710"/>
      <c r="QDQ79" s="710"/>
      <c r="QDR79" s="710"/>
      <c r="QDS79" s="710"/>
      <c r="QDT79" s="710"/>
      <c r="QDU79" s="710"/>
      <c r="QDV79" s="710"/>
      <c r="QDW79" s="710"/>
      <c r="QDX79" s="710"/>
      <c r="QDY79" s="710"/>
      <c r="QDZ79" s="710"/>
      <c r="QEA79" s="710"/>
      <c r="QEB79" s="710"/>
      <c r="QEC79" s="710"/>
      <c r="QED79" s="710"/>
      <c r="QEE79" s="710"/>
      <c r="QEF79" s="710"/>
      <c r="QEG79" s="710"/>
      <c r="QEH79" s="710"/>
      <c r="QEI79" s="710"/>
      <c r="QEJ79" s="710"/>
      <c r="QEK79" s="710"/>
      <c r="QEL79" s="710"/>
      <c r="QEM79" s="710"/>
      <c r="QEN79" s="710"/>
      <c r="QEO79" s="710"/>
      <c r="QEP79" s="710"/>
      <c r="QEQ79" s="710"/>
      <c r="QER79" s="710"/>
      <c r="QES79" s="710"/>
      <c r="QET79" s="710"/>
      <c r="QEU79" s="710"/>
      <c r="QEV79" s="710"/>
      <c r="QEW79" s="710"/>
      <c r="QEX79" s="710"/>
      <c r="QEY79" s="710"/>
      <c r="QEZ79" s="710"/>
      <c r="QFA79" s="710"/>
      <c r="QFB79" s="710"/>
      <c r="QFC79" s="710"/>
      <c r="QFD79" s="710"/>
      <c r="QFE79" s="710"/>
      <c r="QFF79" s="710"/>
      <c r="QFG79" s="710"/>
      <c r="QFH79" s="710"/>
      <c r="QFI79" s="710"/>
      <c r="QFJ79" s="710"/>
      <c r="QFK79" s="710"/>
      <c r="QFL79" s="710"/>
      <c r="QFM79" s="710"/>
      <c r="QFN79" s="710"/>
      <c r="QFO79" s="710"/>
      <c r="QFP79" s="710"/>
      <c r="QFQ79" s="710"/>
      <c r="QFR79" s="710"/>
      <c r="QFS79" s="710"/>
      <c r="QFT79" s="710"/>
      <c r="QFU79" s="710"/>
      <c r="QFV79" s="710"/>
      <c r="QFW79" s="710"/>
      <c r="QFX79" s="710"/>
      <c r="QFY79" s="710"/>
      <c r="QFZ79" s="710"/>
      <c r="QGA79" s="710"/>
      <c r="QGB79" s="710"/>
      <c r="QGC79" s="710"/>
      <c r="QGD79" s="710"/>
      <c r="QGE79" s="710"/>
      <c r="QGF79" s="710"/>
      <c r="QGG79" s="710"/>
      <c r="QGH79" s="710"/>
      <c r="QGI79" s="710"/>
      <c r="QGJ79" s="710"/>
      <c r="QGK79" s="710"/>
      <c r="QGL79" s="710"/>
      <c r="QGM79" s="710"/>
      <c r="QGN79" s="710"/>
      <c r="QGO79" s="710"/>
      <c r="QGP79" s="710"/>
      <c r="QGQ79" s="710"/>
      <c r="QGR79" s="710"/>
      <c r="QGS79" s="710"/>
      <c r="QGT79" s="710"/>
      <c r="QGU79" s="710"/>
      <c r="QGV79" s="710"/>
      <c r="QGW79" s="710"/>
      <c r="QGX79" s="710"/>
      <c r="QGY79" s="710"/>
      <c r="QGZ79" s="710"/>
      <c r="QHA79" s="710"/>
      <c r="QHB79" s="710"/>
      <c r="QHC79" s="710"/>
      <c r="QHD79" s="710"/>
      <c r="QHE79" s="710"/>
      <c r="QHF79" s="710"/>
      <c r="QHG79" s="710"/>
      <c r="QHH79" s="710"/>
      <c r="QHI79" s="710"/>
      <c r="QHJ79" s="710"/>
      <c r="QHK79" s="710"/>
      <c r="QHL79" s="710"/>
      <c r="QHM79" s="710"/>
      <c r="QHN79" s="710"/>
      <c r="QHO79" s="710"/>
      <c r="QHP79" s="710"/>
      <c r="QHQ79" s="710"/>
      <c r="QHR79" s="710"/>
      <c r="QHS79" s="710"/>
      <c r="QHT79" s="710"/>
      <c r="QHU79" s="710"/>
      <c r="QHV79" s="710"/>
      <c r="QHW79" s="710"/>
      <c r="QHX79" s="710"/>
      <c r="QHY79" s="710"/>
      <c r="QHZ79" s="710"/>
      <c r="QIA79" s="710"/>
      <c r="QIB79" s="710"/>
      <c r="QIC79" s="710"/>
      <c r="QID79" s="710"/>
      <c r="QIE79" s="710"/>
      <c r="QIF79" s="710"/>
      <c r="QIG79" s="710"/>
      <c r="QIH79" s="710"/>
      <c r="QII79" s="710"/>
      <c r="QIJ79" s="710"/>
      <c r="QIK79" s="710"/>
      <c r="QIL79" s="710"/>
      <c r="QIM79" s="710"/>
      <c r="QIN79" s="710"/>
      <c r="QIO79" s="710"/>
      <c r="QIP79" s="710"/>
      <c r="QIQ79" s="710"/>
      <c r="QIR79" s="710"/>
      <c r="QIS79" s="710"/>
      <c r="QIT79" s="710"/>
      <c r="QIU79" s="710"/>
      <c r="QIV79" s="710"/>
      <c r="QIW79" s="710"/>
      <c r="QIX79" s="710"/>
      <c r="QIY79" s="710"/>
      <c r="QIZ79" s="710"/>
      <c r="QJA79" s="710"/>
      <c r="QJB79" s="710"/>
      <c r="QJC79" s="710"/>
      <c r="QJD79" s="710"/>
      <c r="QJE79" s="710"/>
      <c r="QJF79" s="710"/>
      <c r="QJG79" s="710"/>
      <c r="QJH79" s="710"/>
      <c r="QJI79" s="710"/>
      <c r="QJJ79" s="710"/>
      <c r="QJK79" s="710"/>
      <c r="QJL79" s="710"/>
      <c r="QJM79" s="710"/>
      <c r="QJN79" s="710"/>
      <c r="QJO79" s="710"/>
      <c r="QJP79" s="710"/>
      <c r="QJQ79" s="710"/>
      <c r="QJR79" s="710"/>
      <c r="QJS79" s="710"/>
      <c r="QJT79" s="710"/>
      <c r="QJU79" s="710"/>
      <c r="QJV79" s="710"/>
      <c r="QJW79" s="710"/>
      <c r="QJX79" s="710"/>
      <c r="QJY79" s="710"/>
      <c r="QJZ79" s="710"/>
      <c r="QKA79" s="710"/>
      <c r="QKB79" s="710"/>
      <c r="QKC79" s="710"/>
      <c r="QKD79" s="710"/>
      <c r="QKE79" s="710"/>
      <c r="QKF79" s="710"/>
      <c r="QKG79" s="710"/>
      <c r="QKH79" s="710"/>
      <c r="QKI79" s="710"/>
      <c r="QKJ79" s="710"/>
      <c r="QKK79" s="710"/>
      <c r="QKL79" s="710"/>
      <c r="QKM79" s="710"/>
      <c r="QKN79" s="710"/>
      <c r="QKO79" s="710"/>
      <c r="QKP79" s="710"/>
      <c r="QKQ79" s="710"/>
      <c r="QKR79" s="710"/>
      <c r="QKS79" s="710"/>
      <c r="QKT79" s="710"/>
      <c r="QKU79" s="710"/>
      <c r="QKV79" s="710"/>
      <c r="QKW79" s="710"/>
      <c r="QKX79" s="710"/>
      <c r="QKY79" s="710"/>
      <c r="QKZ79" s="710"/>
      <c r="QLA79" s="710"/>
      <c r="QLB79" s="710"/>
      <c r="QLC79" s="710"/>
      <c r="QLD79" s="710"/>
      <c r="QLE79" s="710"/>
      <c r="QLF79" s="710"/>
      <c r="QLG79" s="710"/>
      <c r="QLH79" s="710"/>
      <c r="QLI79" s="710"/>
      <c r="QLJ79" s="710"/>
      <c r="QLK79" s="710"/>
      <c r="QLL79" s="710"/>
      <c r="QLM79" s="710"/>
      <c r="QLN79" s="710"/>
      <c r="QLO79" s="710"/>
      <c r="QLP79" s="710"/>
      <c r="QLQ79" s="710"/>
      <c r="QLR79" s="710"/>
      <c r="QLS79" s="710"/>
      <c r="QLT79" s="710"/>
      <c r="QLU79" s="710"/>
      <c r="QLV79" s="710"/>
      <c r="QLW79" s="710"/>
      <c r="QLX79" s="710"/>
      <c r="QLY79" s="710"/>
      <c r="QLZ79" s="710"/>
      <c r="QMA79" s="710"/>
      <c r="QMB79" s="710"/>
      <c r="QMC79" s="710"/>
      <c r="QMD79" s="710"/>
      <c r="QME79" s="710"/>
      <c r="QMF79" s="710"/>
      <c r="QMG79" s="710"/>
      <c r="QMH79" s="710"/>
      <c r="QMI79" s="710"/>
      <c r="QMJ79" s="710"/>
      <c r="QMK79" s="710"/>
      <c r="QML79" s="710"/>
      <c r="QMM79" s="710"/>
      <c r="QMN79" s="710"/>
      <c r="QMO79" s="710"/>
      <c r="QMP79" s="710"/>
      <c r="QMQ79" s="710"/>
      <c r="QMR79" s="710"/>
      <c r="QMS79" s="710"/>
      <c r="QMT79" s="710"/>
      <c r="QMU79" s="710"/>
      <c r="QMV79" s="710"/>
      <c r="QMW79" s="710"/>
      <c r="QMX79" s="710"/>
      <c r="QMY79" s="710"/>
      <c r="QMZ79" s="710"/>
      <c r="QNA79" s="710"/>
      <c r="QNB79" s="710"/>
      <c r="QNC79" s="710"/>
      <c r="QND79" s="710"/>
      <c r="QNE79" s="710"/>
      <c r="QNF79" s="710"/>
      <c r="QNG79" s="710"/>
      <c r="QNH79" s="710"/>
      <c r="QNI79" s="710"/>
      <c r="QNJ79" s="710"/>
      <c r="QNK79" s="710"/>
      <c r="QNL79" s="710"/>
      <c r="QNM79" s="710"/>
      <c r="QNN79" s="710"/>
      <c r="QNO79" s="710"/>
      <c r="QNP79" s="710"/>
      <c r="QNQ79" s="710"/>
      <c r="QNR79" s="710"/>
      <c r="QNS79" s="710"/>
      <c r="QNT79" s="710"/>
      <c r="QNU79" s="710"/>
      <c r="QNV79" s="710"/>
      <c r="QNW79" s="710"/>
      <c r="QNX79" s="710"/>
      <c r="QNY79" s="710"/>
      <c r="QNZ79" s="710"/>
      <c r="QOA79" s="710"/>
      <c r="QOB79" s="710"/>
      <c r="QOC79" s="710"/>
      <c r="QOD79" s="710"/>
      <c r="QOE79" s="710"/>
      <c r="QOF79" s="710"/>
      <c r="QOG79" s="710"/>
      <c r="QOH79" s="710"/>
      <c r="QOI79" s="710"/>
      <c r="QOJ79" s="710"/>
      <c r="QOK79" s="710"/>
      <c r="QOL79" s="710"/>
      <c r="QOM79" s="710"/>
      <c r="QON79" s="710"/>
      <c r="QOO79" s="710"/>
      <c r="QOP79" s="710"/>
      <c r="QOQ79" s="710"/>
      <c r="QOR79" s="710"/>
      <c r="QOS79" s="710"/>
      <c r="QOT79" s="710"/>
      <c r="QOU79" s="710"/>
      <c r="QOV79" s="710"/>
      <c r="QOW79" s="710"/>
      <c r="QOX79" s="710"/>
      <c r="QOY79" s="710"/>
      <c r="QOZ79" s="710"/>
      <c r="QPA79" s="710"/>
      <c r="QPB79" s="710"/>
      <c r="QPC79" s="710"/>
      <c r="QPD79" s="710"/>
      <c r="QPE79" s="710"/>
      <c r="QPF79" s="710"/>
      <c r="QPG79" s="710"/>
      <c r="QPH79" s="710"/>
      <c r="QPI79" s="710"/>
      <c r="QPJ79" s="710"/>
      <c r="QPK79" s="710"/>
      <c r="QPL79" s="710"/>
      <c r="QPM79" s="710"/>
      <c r="QPN79" s="710"/>
      <c r="QPO79" s="710"/>
      <c r="QPP79" s="710"/>
      <c r="QPQ79" s="710"/>
      <c r="QPR79" s="710"/>
      <c r="QPS79" s="710"/>
      <c r="QPT79" s="710"/>
      <c r="QPU79" s="710"/>
      <c r="QPV79" s="710"/>
      <c r="QPW79" s="710"/>
      <c r="QPX79" s="710"/>
      <c r="QPY79" s="710"/>
      <c r="QPZ79" s="710"/>
      <c r="QQA79" s="710"/>
      <c r="QQB79" s="710"/>
      <c r="QQC79" s="710"/>
      <c r="QQD79" s="710"/>
      <c r="QQE79" s="710"/>
      <c r="QQF79" s="710"/>
      <c r="QQG79" s="710"/>
      <c r="QQH79" s="710"/>
      <c r="QQI79" s="710"/>
      <c r="QQJ79" s="710"/>
      <c r="QQK79" s="710"/>
      <c r="QQL79" s="710"/>
      <c r="QQM79" s="710"/>
      <c r="QQN79" s="710"/>
      <c r="QQO79" s="710"/>
      <c r="QQP79" s="710"/>
      <c r="QQQ79" s="710"/>
      <c r="QQR79" s="710"/>
      <c r="QQS79" s="710"/>
      <c r="QQT79" s="710"/>
      <c r="QQU79" s="710"/>
      <c r="QQV79" s="710"/>
      <c r="QQW79" s="710"/>
      <c r="QQX79" s="710"/>
      <c r="QQY79" s="710"/>
      <c r="QQZ79" s="710"/>
      <c r="QRA79" s="710"/>
      <c r="QRB79" s="710"/>
      <c r="QRC79" s="710"/>
      <c r="QRD79" s="710"/>
      <c r="QRE79" s="710"/>
      <c r="QRF79" s="710"/>
      <c r="QRG79" s="710"/>
      <c r="QRH79" s="710"/>
      <c r="QRI79" s="710"/>
      <c r="QRJ79" s="710"/>
      <c r="QRK79" s="710"/>
      <c r="QRL79" s="710"/>
      <c r="QRM79" s="710"/>
      <c r="QRN79" s="710"/>
      <c r="QRO79" s="710"/>
      <c r="QRP79" s="710"/>
      <c r="QRQ79" s="710"/>
      <c r="QRR79" s="710"/>
      <c r="QRS79" s="710"/>
      <c r="QRT79" s="710"/>
      <c r="QRU79" s="710"/>
      <c r="QRV79" s="710"/>
      <c r="QRW79" s="710"/>
      <c r="QRX79" s="710"/>
      <c r="QRY79" s="710"/>
      <c r="QRZ79" s="710"/>
      <c r="QSA79" s="710"/>
      <c r="QSB79" s="710"/>
      <c r="QSC79" s="710"/>
      <c r="QSD79" s="710"/>
      <c r="QSE79" s="710"/>
      <c r="QSF79" s="710"/>
      <c r="QSG79" s="710"/>
      <c r="QSH79" s="710"/>
      <c r="QSI79" s="710"/>
      <c r="QSJ79" s="710"/>
      <c r="QSK79" s="710"/>
      <c r="QSL79" s="710"/>
      <c r="QSM79" s="710"/>
      <c r="QSN79" s="710"/>
      <c r="QSO79" s="710"/>
      <c r="QSP79" s="710"/>
      <c r="QSQ79" s="710"/>
      <c r="QSR79" s="710"/>
      <c r="QSS79" s="710"/>
      <c r="QST79" s="710"/>
      <c r="QSU79" s="710"/>
      <c r="QSV79" s="710"/>
      <c r="QSW79" s="710"/>
      <c r="QSX79" s="710"/>
      <c r="QSY79" s="710"/>
      <c r="QSZ79" s="710"/>
      <c r="QTA79" s="710"/>
      <c r="QTB79" s="710"/>
      <c r="QTC79" s="710"/>
      <c r="QTD79" s="710"/>
      <c r="QTE79" s="710"/>
      <c r="QTF79" s="710"/>
      <c r="QTG79" s="710"/>
      <c r="QTH79" s="710"/>
      <c r="QTI79" s="710"/>
      <c r="QTJ79" s="710"/>
      <c r="QTK79" s="710"/>
      <c r="QTL79" s="710"/>
      <c r="QTM79" s="710"/>
      <c r="QTN79" s="710"/>
      <c r="QTO79" s="710"/>
      <c r="QTP79" s="710"/>
      <c r="QTQ79" s="710"/>
      <c r="QTR79" s="710"/>
      <c r="QTS79" s="710"/>
      <c r="QTT79" s="710"/>
      <c r="QTU79" s="710"/>
      <c r="QTV79" s="710"/>
      <c r="QTW79" s="710"/>
      <c r="QTX79" s="710"/>
      <c r="QTY79" s="710"/>
      <c r="QTZ79" s="710"/>
      <c r="QUA79" s="710"/>
      <c r="QUB79" s="710"/>
      <c r="QUC79" s="710"/>
      <c r="QUD79" s="710"/>
      <c r="QUE79" s="710"/>
      <c r="QUF79" s="710"/>
      <c r="QUG79" s="710"/>
      <c r="QUH79" s="710"/>
      <c r="QUI79" s="710"/>
      <c r="QUJ79" s="710"/>
      <c r="QUK79" s="710"/>
      <c r="QUL79" s="710"/>
      <c r="QUM79" s="710"/>
      <c r="QUN79" s="710"/>
      <c r="QUO79" s="710"/>
      <c r="QUP79" s="710"/>
      <c r="QUQ79" s="710"/>
      <c r="QUR79" s="710"/>
      <c r="QUS79" s="710"/>
      <c r="QUT79" s="710"/>
      <c r="QUU79" s="710"/>
      <c r="QUV79" s="710"/>
      <c r="QUW79" s="710"/>
      <c r="QUX79" s="710"/>
      <c r="QUY79" s="710"/>
      <c r="QUZ79" s="710"/>
      <c r="QVA79" s="710"/>
      <c r="QVB79" s="710"/>
      <c r="QVC79" s="710"/>
      <c r="QVD79" s="710"/>
      <c r="QVE79" s="710"/>
      <c r="QVF79" s="710"/>
      <c r="QVG79" s="710"/>
      <c r="QVH79" s="710"/>
      <c r="QVI79" s="710"/>
      <c r="QVJ79" s="710"/>
      <c r="QVK79" s="710"/>
      <c r="QVL79" s="710"/>
      <c r="QVM79" s="710"/>
      <c r="QVN79" s="710"/>
      <c r="QVO79" s="710"/>
      <c r="QVP79" s="710"/>
      <c r="QVQ79" s="710"/>
      <c r="QVR79" s="710"/>
      <c r="QVS79" s="710"/>
      <c r="QVT79" s="710"/>
      <c r="QVU79" s="710"/>
      <c r="QVV79" s="710"/>
      <c r="QVW79" s="710"/>
      <c r="QVX79" s="710"/>
      <c r="QVY79" s="710"/>
      <c r="QVZ79" s="710"/>
      <c r="QWA79" s="710"/>
      <c r="QWB79" s="710"/>
      <c r="QWC79" s="710"/>
      <c r="QWD79" s="710"/>
      <c r="QWE79" s="710"/>
      <c r="QWF79" s="710"/>
      <c r="QWG79" s="710"/>
      <c r="QWH79" s="710"/>
      <c r="QWI79" s="710"/>
      <c r="QWJ79" s="710"/>
      <c r="QWK79" s="710"/>
      <c r="QWL79" s="710"/>
      <c r="QWM79" s="710"/>
      <c r="QWN79" s="710"/>
      <c r="QWO79" s="710"/>
      <c r="QWP79" s="710"/>
      <c r="QWQ79" s="710"/>
      <c r="QWR79" s="710"/>
      <c r="QWS79" s="710"/>
      <c r="QWT79" s="710"/>
      <c r="QWU79" s="710"/>
      <c r="QWV79" s="710"/>
      <c r="QWW79" s="710"/>
      <c r="QWX79" s="710"/>
      <c r="QWY79" s="710"/>
      <c r="QWZ79" s="710"/>
      <c r="QXA79" s="710"/>
      <c r="QXB79" s="710"/>
      <c r="QXC79" s="710"/>
      <c r="QXD79" s="710"/>
      <c r="QXE79" s="710"/>
      <c r="QXF79" s="710"/>
      <c r="QXG79" s="710"/>
      <c r="QXH79" s="710"/>
      <c r="QXI79" s="710"/>
      <c r="QXJ79" s="710"/>
      <c r="QXK79" s="710"/>
      <c r="QXL79" s="710"/>
      <c r="QXM79" s="710"/>
      <c r="QXN79" s="710"/>
      <c r="QXO79" s="710"/>
      <c r="QXP79" s="710"/>
      <c r="QXQ79" s="710"/>
      <c r="QXR79" s="710"/>
      <c r="QXS79" s="710"/>
      <c r="QXT79" s="710"/>
      <c r="QXU79" s="710"/>
      <c r="QXV79" s="710"/>
      <c r="QXW79" s="710"/>
      <c r="QXX79" s="710"/>
      <c r="QXY79" s="710"/>
      <c r="QXZ79" s="710"/>
      <c r="QYA79" s="710"/>
      <c r="QYB79" s="710"/>
      <c r="QYC79" s="710"/>
      <c r="QYD79" s="710"/>
      <c r="QYE79" s="710"/>
      <c r="QYF79" s="710"/>
      <c r="QYG79" s="710"/>
      <c r="QYH79" s="710"/>
      <c r="QYI79" s="710"/>
      <c r="QYJ79" s="710"/>
      <c r="QYK79" s="710"/>
      <c r="QYL79" s="710"/>
      <c r="QYM79" s="710"/>
      <c r="QYN79" s="710"/>
      <c r="QYO79" s="710"/>
      <c r="QYP79" s="710"/>
      <c r="QYQ79" s="710"/>
      <c r="QYR79" s="710"/>
      <c r="QYS79" s="710"/>
      <c r="QYT79" s="710"/>
      <c r="QYU79" s="710"/>
      <c r="QYV79" s="710"/>
      <c r="QYW79" s="710"/>
      <c r="QYX79" s="710"/>
      <c r="QYY79" s="710"/>
      <c r="QYZ79" s="710"/>
      <c r="QZA79" s="710"/>
      <c r="QZB79" s="710"/>
      <c r="QZC79" s="710"/>
      <c r="QZD79" s="710"/>
      <c r="QZE79" s="710"/>
      <c r="QZF79" s="710"/>
      <c r="QZG79" s="710"/>
      <c r="QZH79" s="710"/>
      <c r="QZI79" s="710"/>
      <c r="QZJ79" s="710"/>
      <c r="QZK79" s="710"/>
      <c r="QZL79" s="710"/>
      <c r="QZM79" s="710"/>
      <c r="QZN79" s="710"/>
      <c r="QZO79" s="710"/>
      <c r="QZP79" s="710"/>
      <c r="QZQ79" s="710"/>
      <c r="QZR79" s="710"/>
      <c r="QZS79" s="710"/>
      <c r="QZT79" s="710"/>
      <c r="QZU79" s="710"/>
      <c r="QZV79" s="710"/>
      <c r="QZW79" s="710"/>
      <c r="QZX79" s="710"/>
      <c r="QZY79" s="710"/>
      <c r="QZZ79" s="710"/>
      <c r="RAA79" s="710"/>
      <c r="RAB79" s="710"/>
      <c r="RAC79" s="710"/>
      <c r="RAD79" s="710"/>
      <c r="RAE79" s="710"/>
      <c r="RAF79" s="710"/>
      <c r="RAG79" s="710"/>
      <c r="RAH79" s="710"/>
      <c r="RAI79" s="710"/>
      <c r="RAJ79" s="710"/>
      <c r="RAK79" s="710"/>
      <c r="RAL79" s="710"/>
      <c r="RAM79" s="710"/>
      <c r="RAN79" s="710"/>
      <c r="RAO79" s="710"/>
      <c r="RAP79" s="710"/>
      <c r="RAQ79" s="710"/>
      <c r="RAR79" s="710"/>
      <c r="RAS79" s="710"/>
      <c r="RAT79" s="710"/>
      <c r="RAU79" s="710"/>
      <c r="RAV79" s="710"/>
      <c r="RAW79" s="710"/>
      <c r="RAX79" s="710"/>
      <c r="RAY79" s="710"/>
      <c r="RAZ79" s="710"/>
      <c r="RBA79" s="710"/>
      <c r="RBB79" s="710"/>
      <c r="RBC79" s="710"/>
      <c r="RBD79" s="710"/>
      <c r="RBE79" s="710"/>
      <c r="RBF79" s="710"/>
      <c r="RBG79" s="710"/>
      <c r="RBH79" s="710"/>
      <c r="RBI79" s="710"/>
      <c r="RBJ79" s="710"/>
      <c r="RBK79" s="710"/>
      <c r="RBL79" s="710"/>
      <c r="RBM79" s="710"/>
      <c r="RBN79" s="710"/>
      <c r="RBO79" s="710"/>
      <c r="RBP79" s="710"/>
      <c r="RBQ79" s="710"/>
      <c r="RBR79" s="710"/>
      <c r="RBS79" s="710"/>
      <c r="RBT79" s="710"/>
      <c r="RBU79" s="710"/>
      <c r="RBV79" s="710"/>
      <c r="RBW79" s="710"/>
      <c r="RBX79" s="710"/>
      <c r="RBY79" s="710"/>
      <c r="RBZ79" s="710"/>
      <c r="RCA79" s="710"/>
      <c r="RCB79" s="710"/>
      <c r="RCC79" s="710"/>
      <c r="RCD79" s="710"/>
      <c r="RCE79" s="710"/>
      <c r="RCF79" s="710"/>
      <c r="RCG79" s="710"/>
      <c r="RCH79" s="710"/>
      <c r="RCI79" s="710"/>
      <c r="RCJ79" s="710"/>
      <c r="RCK79" s="710"/>
      <c r="RCL79" s="710"/>
      <c r="RCM79" s="710"/>
      <c r="RCN79" s="710"/>
      <c r="RCO79" s="710"/>
      <c r="RCP79" s="710"/>
      <c r="RCQ79" s="710"/>
      <c r="RCR79" s="710"/>
      <c r="RCS79" s="710"/>
      <c r="RCT79" s="710"/>
      <c r="RCU79" s="710"/>
      <c r="RCV79" s="710"/>
      <c r="RCW79" s="710"/>
      <c r="RCX79" s="710"/>
      <c r="RCY79" s="710"/>
      <c r="RCZ79" s="710"/>
      <c r="RDA79" s="710"/>
      <c r="RDB79" s="710"/>
      <c r="RDC79" s="710"/>
      <c r="RDD79" s="710"/>
      <c r="RDE79" s="710"/>
      <c r="RDF79" s="710"/>
      <c r="RDG79" s="710"/>
      <c r="RDH79" s="710"/>
      <c r="RDI79" s="710"/>
      <c r="RDJ79" s="710"/>
      <c r="RDK79" s="710"/>
      <c r="RDL79" s="710"/>
      <c r="RDM79" s="710"/>
      <c r="RDN79" s="710"/>
      <c r="RDO79" s="710"/>
      <c r="RDP79" s="710"/>
      <c r="RDQ79" s="710"/>
      <c r="RDR79" s="710"/>
      <c r="RDS79" s="710"/>
      <c r="RDT79" s="710"/>
      <c r="RDU79" s="710"/>
      <c r="RDV79" s="710"/>
      <c r="RDW79" s="710"/>
      <c r="RDX79" s="710"/>
      <c r="RDY79" s="710"/>
      <c r="RDZ79" s="710"/>
      <c r="REA79" s="710"/>
      <c r="REB79" s="710"/>
      <c r="REC79" s="710"/>
      <c r="RED79" s="710"/>
      <c r="REE79" s="710"/>
      <c r="REF79" s="710"/>
      <c r="REG79" s="710"/>
      <c r="REH79" s="710"/>
      <c r="REI79" s="710"/>
      <c r="REJ79" s="710"/>
      <c r="REK79" s="710"/>
      <c r="REL79" s="710"/>
      <c r="REM79" s="710"/>
      <c r="REN79" s="710"/>
      <c r="REO79" s="710"/>
      <c r="REP79" s="710"/>
      <c r="REQ79" s="710"/>
      <c r="RER79" s="710"/>
      <c r="RES79" s="710"/>
      <c r="RET79" s="710"/>
      <c r="REU79" s="710"/>
      <c r="REV79" s="710"/>
      <c r="REW79" s="710"/>
      <c r="REX79" s="710"/>
      <c r="REY79" s="710"/>
      <c r="REZ79" s="710"/>
      <c r="RFA79" s="710"/>
      <c r="RFB79" s="710"/>
      <c r="RFC79" s="710"/>
      <c r="RFD79" s="710"/>
      <c r="RFE79" s="710"/>
      <c r="RFF79" s="710"/>
      <c r="RFG79" s="710"/>
      <c r="RFH79" s="710"/>
      <c r="RFI79" s="710"/>
      <c r="RFJ79" s="710"/>
      <c r="RFK79" s="710"/>
      <c r="RFL79" s="710"/>
      <c r="RFM79" s="710"/>
      <c r="RFN79" s="710"/>
      <c r="RFO79" s="710"/>
      <c r="RFP79" s="710"/>
      <c r="RFQ79" s="710"/>
      <c r="RFR79" s="710"/>
      <c r="RFS79" s="710"/>
      <c r="RFT79" s="710"/>
      <c r="RFU79" s="710"/>
      <c r="RFV79" s="710"/>
      <c r="RFW79" s="710"/>
      <c r="RFX79" s="710"/>
      <c r="RFY79" s="710"/>
      <c r="RFZ79" s="710"/>
      <c r="RGA79" s="710"/>
      <c r="RGB79" s="710"/>
      <c r="RGC79" s="710"/>
      <c r="RGD79" s="710"/>
      <c r="RGE79" s="710"/>
      <c r="RGF79" s="710"/>
      <c r="RGG79" s="710"/>
      <c r="RGH79" s="710"/>
      <c r="RGI79" s="710"/>
      <c r="RGJ79" s="710"/>
      <c r="RGK79" s="710"/>
      <c r="RGL79" s="710"/>
      <c r="RGM79" s="710"/>
      <c r="RGN79" s="710"/>
      <c r="RGO79" s="710"/>
      <c r="RGP79" s="710"/>
      <c r="RGQ79" s="710"/>
      <c r="RGR79" s="710"/>
      <c r="RGS79" s="710"/>
      <c r="RGT79" s="710"/>
      <c r="RGU79" s="710"/>
      <c r="RGV79" s="710"/>
      <c r="RGW79" s="710"/>
      <c r="RGX79" s="710"/>
      <c r="RGY79" s="710"/>
      <c r="RGZ79" s="710"/>
      <c r="RHA79" s="710"/>
      <c r="RHB79" s="710"/>
      <c r="RHC79" s="710"/>
      <c r="RHD79" s="710"/>
      <c r="RHE79" s="710"/>
      <c r="RHF79" s="710"/>
      <c r="RHG79" s="710"/>
      <c r="RHH79" s="710"/>
      <c r="RHI79" s="710"/>
      <c r="RHJ79" s="710"/>
      <c r="RHK79" s="710"/>
      <c r="RHL79" s="710"/>
      <c r="RHM79" s="710"/>
      <c r="RHN79" s="710"/>
      <c r="RHO79" s="710"/>
      <c r="RHP79" s="710"/>
      <c r="RHQ79" s="710"/>
      <c r="RHR79" s="710"/>
      <c r="RHS79" s="710"/>
      <c r="RHT79" s="710"/>
      <c r="RHU79" s="710"/>
      <c r="RHV79" s="710"/>
      <c r="RHW79" s="710"/>
      <c r="RHX79" s="710"/>
      <c r="RHY79" s="710"/>
      <c r="RHZ79" s="710"/>
      <c r="RIA79" s="710"/>
      <c r="RIB79" s="710"/>
      <c r="RIC79" s="710"/>
      <c r="RID79" s="710"/>
      <c r="RIE79" s="710"/>
      <c r="RIF79" s="710"/>
      <c r="RIG79" s="710"/>
      <c r="RIH79" s="710"/>
      <c r="RII79" s="710"/>
      <c r="RIJ79" s="710"/>
      <c r="RIK79" s="710"/>
      <c r="RIL79" s="710"/>
      <c r="RIM79" s="710"/>
      <c r="RIN79" s="710"/>
      <c r="RIO79" s="710"/>
      <c r="RIP79" s="710"/>
      <c r="RIQ79" s="710"/>
      <c r="RIR79" s="710"/>
      <c r="RIS79" s="710"/>
      <c r="RIT79" s="710"/>
      <c r="RIU79" s="710"/>
      <c r="RIV79" s="710"/>
      <c r="RIW79" s="710"/>
      <c r="RIX79" s="710"/>
      <c r="RIY79" s="710"/>
      <c r="RIZ79" s="710"/>
      <c r="RJA79" s="710"/>
      <c r="RJB79" s="710"/>
      <c r="RJC79" s="710"/>
      <c r="RJD79" s="710"/>
      <c r="RJE79" s="710"/>
      <c r="RJF79" s="710"/>
      <c r="RJG79" s="710"/>
      <c r="RJH79" s="710"/>
      <c r="RJI79" s="710"/>
      <c r="RJJ79" s="710"/>
      <c r="RJK79" s="710"/>
      <c r="RJL79" s="710"/>
      <c r="RJM79" s="710"/>
      <c r="RJN79" s="710"/>
      <c r="RJO79" s="710"/>
      <c r="RJP79" s="710"/>
      <c r="RJQ79" s="710"/>
      <c r="RJR79" s="710"/>
      <c r="RJS79" s="710"/>
      <c r="RJT79" s="710"/>
      <c r="RJU79" s="710"/>
      <c r="RJV79" s="710"/>
      <c r="RJW79" s="710"/>
      <c r="RJX79" s="710"/>
      <c r="RJY79" s="710"/>
      <c r="RJZ79" s="710"/>
      <c r="RKA79" s="710"/>
      <c r="RKB79" s="710"/>
      <c r="RKC79" s="710"/>
      <c r="RKD79" s="710"/>
      <c r="RKE79" s="710"/>
      <c r="RKF79" s="710"/>
      <c r="RKG79" s="710"/>
      <c r="RKH79" s="710"/>
      <c r="RKI79" s="710"/>
      <c r="RKJ79" s="710"/>
      <c r="RKK79" s="710"/>
      <c r="RKL79" s="710"/>
      <c r="RKM79" s="710"/>
      <c r="RKN79" s="710"/>
      <c r="RKO79" s="710"/>
      <c r="RKP79" s="710"/>
      <c r="RKQ79" s="710"/>
      <c r="RKR79" s="710"/>
      <c r="RKS79" s="710"/>
      <c r="RKT79" s="710"/>
      <c r="RKU79" s="710"/>
      <c r="RKV79" s="710"/>
      <c r="RKW79" s="710"/>
      <c r="RKX79" s="710"/>
      <c r="RKY79" s="710"/>
      <c r="RKZ79" s="710"/>
      <c r="RLA79" s="710"/>
      <c r="RLB79" s="710"/>
      <c r="RLC79" s="710"/>
      <c r="RLD79" s="710"/>
      <c r="RLE79" s="710"/>
      <c r="RLF79" s="710"/>
      <c r="RLG79" s="710"/>
      <c r="RLH79" s="710"/>
      <c r="RLI79" s="710"/>
      <c r="RLJ79" s="710"/>
      <c r="RLK79" s="710"/>
      <c r="RLL79" s="710"/>
      <c r="RLM79" s="710"/>
      <c r="RLN79" s="710"/>
      <c r="RLO79" s="710"/>
      <c r="RLP79" s="710"/>
      <c r="RLQ79" s="710"/>
      <c r="RLR79" s="710"/>
      <c r="RLS79" s="710"/>
      <c r="RLT79" s="710"/>
      <c r="RLU79" s="710"/>
      <c r="RLV79" s="710"/>
      <c r="RLW79" s="710"/>
      <c r="RLX79" s="710"/>
      <c r="RLY79" s="710"/>
      <c r="RLZ79" s="710"/>
      <c r="RMA79" s="710"/>
      <c r="RMB79" s="710"/>
      <c r="RMC79" s="710"/>
      <c r="RMD79" s="710"/>
      <c r="RME79" s="710"/>
      <c r="RMF79" s="710"/>
      <c r="RMG79" s="710"/>
      <c r="RMH79" s="710"/>
      <c r="RMI79" s="710"/>
      <c r="RMJ79" s="710"/>
      <c r="RMK79" s="710"/>
      <c r="RML79" s="710"/>
      <c r="RMM79" s="710"/>
      <c r="RMN79" s="710"/>
      <c r="RMO79" s="710"/>
      <c r="RMP79" s="710"/>
      <c r="RMQ79" s="710"/>
      <c r="RMR79" s="710"/>
      <c r="RMS79" s="710"/>
      <c r="RMT79" s="710"/>
      <c r="RMU79" s="710"/>
      <c r="RMV79" s="710"/>
      <c r="RMW79" s="710"/>
      <c r="RMX79" s="710"/>
      <c r="RMY79" s="710"/>
      <c r="RMZ79" s="710"/>
      <c r="RNA79" s="710"/>
      <c r="RNB79" s="710"/>
      <c r="RNC79" s="710"/>
      <c r="RND79" s="710"/>
      <c r="RNE79" s="710"/>
      <c r="RNF79" s="710"/>
      <c r="RNG79" s="710"/>
      <c r="RNH79" s="710"/>
      <c r="RNI79" s="710"/>
      <c r="RNJ79" s="710"/>
      <c r="RNK79" s="710"/>
      <c r="RNL79" s="710"/>
      <c r="RNM79" s="710"/>
      <c r="RNN79" s="710"/>
      <c r="RNO79" s="710"/>
      <c r="RNP79" s="710"/>
      <c r="RNQ79" s="710"/>
      <c r="RNR79" s="710"/>
      <c r="RNS79" s="710"/>
      <c r="RNT79" s="710"/>
      <c r="RNU79" s="710"/>
      <c r="RNV79" s="710"/>
      <c r="RNW79" s="710"/>
      <c r="RNX79" s="710"/>
      <c r="RNY79" s="710"/>
      <c r="RNZ79" s="710"/>
      <c r="ROA79" s="710"/>
      <c r="ROB79" s="710"/>
      <c r="ROC79" s="710"/>
      <c r="ROD79" s="710"/>
      <c r="ROE79" s="710"/>
      <c r="ROF79" s="710"/>
      <c r="ROG79" s="710"/>
      <c r="ROH79" s="710"/>
      <c r="ROI79" s="710"/>
      <c r="ROJ79" s="710"/>
      <c r="ROK79" s="710"/>
      <c r="ROL79" s="710"/>
      <c r="ROM79" s="710"/>
      <c r="RON79" s="710"/>
      <c r="ROO79" s="710"/>
      <c r="ROP79" s="710"/>
      <c r="ROQ79" s="710"/>
      <c r="ROR79" s="710"/>
      <c r="ROS79" s="710"/>
      <c r="ROT79" s="710"/>
      <c r="ROU79" s="710"/>
      <c r="ROV79" s="710"/>
      <c r="ROW79" s="710"/>
      <c r="ROX79" s="710"/>
      <c r="ROY79" s="710"/>
      <c r="ROZ79" s="710"/>
      <c r="RPA79" s="710"/>
      <c r="RPB79" s="710"/>
      <c r="RPC79" s="710"/>
      <c r="RPD79" s="710"/>
      <c r="RPE79" s="710"/>
      <c r="RPF79" s="710"/>
      <c r="RPG79" s="710"/>
      <c r="RPH79" s="710"/>
      <c r="RPI79" s="710"/>
      <c r="RPJ79" s="710"/>
      <c r="RPK79" s="710"/>
      <c r="RPL79" s="710"/>
      <c r="RPM79" s="710"/>
      <c r="RPN79" s="710"/>
      <c r="RPO79" s="710"/>
      <c r="RPP79" s="710"/>
      <c r="RPQ79" s="710"/>
      <c r="RPR79" s="710"/>
      <c r="RPS79" s="710"/>
      <c r="RPT79" s="710"/>
      <c r="RPU79" s="710"/>
      <c r="RPV79" s="710"/>
      <c r="RPW79" s="710"/>
      <c r="RPX79" s="710"/>
      <c r="RPY79" s="710"/>
      <c r="RPZ79" s="710"/>
      <c r="RQA79" s="710"/>
      <c r="RQB79" s="710"/>
      <c r="RQC79" s="710"/>
      <c r="RQD79" s="710"/>
      <c r="RQE79" s="710"/>
      <c r="RQF79" s="710"/>
      <c r="RQG79" s="710"/>
      <c r="RQH79" s="710"/>
      <c r="RQI79" s="710"/>
      <c r="RQJ79" s="710"/>
      <c r="RQK79" s="710"/>
      <c r="RQL79" s="710"/>
      <c r="RQM79" s="710"/>
      <c r="RQN79" s="710"/>
      <c r="RQO79" s="710"/>
      <c r="RQP79" s="710"/>
      <c r="RQQ79" s="710"/>
      <c r="RQR79" s="710"/>
      <c r="RQS79" s="710"/>
      <c r="RQT79" s="710"/>
      <c r="RQU79" s="710"/>
      <c r="RQV79" s="710"/>
      <c r="RQW79" s="710"/>
      <c r="RQX79" s="710"/>
      <c r="RQY79" s="710"/>
      <c r="RQZ79" s="710"/>
      <c r="RRA79" s="710"/>
      <c r="RRB79" s="710"/>
      <c r="RRC79" s="710"/>
      <c r="RRD79" s="710"/>
      <c r="RRE79" s="710"/>
      <c r="RRF79" s="710"/>
      <c r="RRG79" s="710"/>
      <c r="RRH79" s="710"/>
      <c r="RRI79" s="710"/>
      <c r="RRJ79" s="710"/>
      <c r="RRK79" s="710"/>
      <c r="RRL79" s="710"/>
      <c r="RRM79" s="710"/>
      <c r="RRN79" s="710"/>
      <c r="RRO79" s="710"/>
      <c r="RRP79" s="710"/>
      <c r="RRQ79" s="710"/>
      <c r="RRR79" s="710"/>
      <c r="RRS79" s="710"/>
      <c r="RRT79" s="710"/>
      <c r="RRU79" s="710"/>
      <c r="RRV79" s="710"/>
      <c r="RRW79" s="710"/>
      <c r="RRX79" s="710"/>
      <c r="RRY79" s="710"/>
      <c r="RRZ79" s="710"/>
      <c r="RSA79" s="710"/>
      <c r="RSB79" s="710"/>
      <c r="RSC79" s="710"/>
      <c r="RSD79" s="710"/>
      <c r="RSE79" s="710"/>
      <c r="RSF79" s="710"/>
      <c r="RSG79" s="710"/>
      <c r="RSH79" s="710"/>
      <c r="RSI79" s="710"/>
      <c r="RSJ79" s="710"/>
      <c r="RSK79" s="710"/>
      <c r="RSL79" s="710"/>
      <c r="RSM79" s="710"/>
      <c r="RSN79" s="710"/>
      <c r="RSO79" s="710"/>
      <c r="RSP79" s="710"/>
      <c r="RSQ79" s="710"/>
      <c r="RSR79" s="710"/>
      <c r="RSS79" s="710"/>
      <c r="RST79" s="710"/>
      <c r="RSU79" s="710"/>
      <c r="RSV79" s="710"/>
      <c r="RSW79" s="710"/>
      <c r="RSX79" s="710"/>
      <c r="RSY79" s="710"/>
      <c r="RSZ79" s="710"/>
      <c r="RTA79" s="710"/>
      <c r="RTB79" s="710"/>
      <c r="RTC79" s="710"/>
      <c r="RTD79" s="710"/>
      <c r="RTE79" s="710"/>
      <c r="RTF79" s="710"/>
      <c r="RTG79" s="710"/>
      <c r="RTH79" s="710"/>
      <c r="RTI79" s="710"/>
      <c r="RTJ79" s="710"/>
      <c r="RTK79" s="710"/>
      <c r="RTL79" s="710"/>
      <c r="RTM79" s="710"/>
      <c r="RTN79" s="710"/>
      <c r="RTO79" s="710"/>
      <c r="RTP79" s="710"/>
      <c r="RTQ79" s="710"/>
      <c r="RTR79" s="710"/>
      <c r="RTS79" s="710"/>
      <c r="RTT79" s="710"/>
      <c r="RTU79" s="710"/>
      <c r="RTV79" s="710"/>
      <c r="RTW79" s="710"/>
      <c r="RTX79" s="710"/>
      <c r="RTY79" s="710"/>
      <c r="RTZ79" s="710"/>
      <c r="RUA79" s="710"/>
      <c r="RUB79" s="710"/>
      <c r="RUC79" s="710"/>
      <c r="RUD79" s="710"/>
      <c r="RUE79" s="710"/>
      <c r="RUF79" s="710"/>
      <c r="RUG79" s="710"/>
      <c r="RUH79" s="710"/>
      <c r="RUI79" s="710"/>
      <c r="RUJ79" s="710"/>
      <c r="RUK79" s="710"/>
      <c r="RUL79" s="710"/>
      <c r="RUM79" s="710"/>
      <c r="RUN79" s="710"/>
      <c r="RUO79" s="710"/>
      <c r="RUP79" s="710"/>
      <c r="RUQ79" s="710"/>
      <c r="RUR79" s="710"/>
      <c r="RUS79" s="710"/>
      <c r="RUT79" s="710"/>
      <c r="RUU79" s="710"/>
      <c r="RUV79" s="710"/>
      <c r="RUW79" s="710"/>
      <c r="RUX79" s="710"/>
      <c r="RUY79" s="710"/>
      <c r="RUZ79" s="710"/>
      <c r="RVA79" s="710"/>
      <c r="RVB79" s="710"/>
      <c r="RVC79" s="710"/>
      <c r="RVD79" s="710"/>
      <c r="RVE79" s="710"/>
      <c r="RVF79" s="710"/>
      <c r="RVG79" s="710"/>
      <c r="RVH79" s="710"/>
      <c r="RVI79" s="710"/>
      <c r="RVJ79" s="710"/>
      <c r="RVK79" s="710"/>
      <c r="RVL79" s="710"/>
      <c r="RVM79" s="710"/>
      <c r="RVN79" s="710"/>
      <c r="RVO79" s="710"/>
      <c r="RVP79" s="710"/>
      <c r="RVQ79" s="710"/>
      <c r="RVR79" s="710"/>
      <c r="RVS79" s="710"/>
      <c r="RVT79" s="710"/>
      <c r="RVU79" s="710"/>
      <c r="RVV79" s="710"/>
      <c r="RVW79" s="710"/>
      <c r="RVX79" s="710"/>
      <c r="RVY79" s="710"/>
      <c r="RVZ79" s="710"/>
      <c r="RWA79" s="710"/>
      <c r="RWB79" s="710"/>
      <c r="RWC79" s="710"/>
      <c r="RWD79" s="710"/>
      <c r="RWE79" s="710"/>
      <c r="RWF79" s="710"/>
      <c r="RWG79" s="710"/>
      <c r="RWH79" s="710"/>
      <c r="RWI79" s="710"/>
      <c r="RWJ79" s="710"/>
      <c r="RWK79" s="710"/>
      <c r="RWL79" s="710"/>
      <c r="RWM79" s="710"/>
      <c r="RWN79" s="710"/>
      <c r="RWO79" s="710"/>
      <c r="RWP79" s="710"/>
      <c r="RWQ79" s="710"/>
      <c r="RWR79" s="710"/>
      <c r="RWS79" s="710"/>
      <c r="RWT79" s="710"/>
      <c r="RWU79" s="710"/>
      <c r="RWV79" s="710"/>
      <c r="RWW79" s="710"/>
      <c r="RWX79" s="710"/>
      <c r="RWY79" s="710"/>
      <c r="RWZ79" s="710"/>
      <c r="RXA79" s="710"/>
      <c r="RXB79" s="710"/>
      <c r="RXC79" s="710"/>
      <c r="RXD79" s="710"/>
      <c r="RXE79" s="710"/>
      <c r="RXF79" s="710"/>
      <c r="RXG79" s="710"/>
      <c r="RXH79" s="710"/>
      <c r="RXI79" s="710"/>
      <c r="RXJ79" s="710"/>
      <c r="RXK79" s="710"/>
      <c r="RXL79" s="710"/>
      <c r="RXM79" s="710"/>
      <c r="RXN79" s="710"/>
      <c r="RXO79" s="710"/>
      <c r="RXP79" s="710"/>
      <c r="RXQ79" s="710"/>
      <c r="RXR79" s="710"/>
      <c r="RXS79" s="710"/>
      <c r="RXT79" s="710"/>
      <c r="RXU79" s="710"/>
      <c r="RXV79" s="710"/>
      <c r="RXW79" s="710"/>
      <c r="RXX79" s="710"/>
      <c r="RXY79" s="710"/>
      <c r="RXZ79" s="710"/>
      <c r="RYA79" s="710"/>
      <c r="RYB79" s="710"/>
      <c r="RYC79" s="710"/>
      <c r="RYD79" s="710"/>
      <c r="RYE79" s="710"/>
      <c r="RYF79" s="710"/>
      <c r="RYG79" s="710"/>
      <c r="RYH79" s="710"/>
      <c r="RYI79" s="710"/>
      <c r="RYJ79" s="710"/>
      <c r="RYK79" s="710"/>
      <c r="RYL79" s="710"/>
      <c r="RYM79" s="710"/>
      <c r="RYN79" s="710"/>
      <c r="RYO79" s="710"/>
      <c r="RYP79" s="710"/>
      <c r="RYQ79" s="710"/>
      <c r="RYR79" s="710"/>
      <c r="RYS79" s="710"/>
      <c r="RYT79" s="710"/>
      <c r="RYU79" s="710"/>
      <c r="RYV79" s="710"/>
      <c r="RYW79" s="710"/>
      <c r="RYX79" s="710"/>
      <c r="RYY79" s="710"/>
      <c r="RYZ79" s="710"/>
      <c r="RZA79" s="710"/>
      <c r="RZB79" s="710"/>
      <c r="RZC79" s="710"/>
      <c r="RZD79" s="710"/>
      <c r="RZE79" s="710"/>
      <c r="RZF79" s="710"/>
      <c r="RZG79" s="710"/>
      <c r="RZH79" s="710"/>
      <c r="RZI79" s="710"/>
      <c r="RZJ79" s="710"/>
      <c r="RZK79" s="710"/>
      <c r="RZL79" s="710"/>
      <c r="RZM79" s="710"/>
      <c r="RZN79" s="710"/>
      <c r="RZO79" s="710"/>
      <c r="RZP79" s="710"/>
      <c r="RZQ79" s="710"/>
      <c r="RZR79" s="710"/>
      <c r="RZS79" s="710"/>
      <c r="RZT79" s="710"/>
      <c r="RZU79" s="710"/>
      <c r="RZV79" s="710"/>
      <c r="RZW79" s="710"/>
      <c r="RZX79" s="710"/>
      <c r="RZY79" s="710"/>
      <c r="RZZ79" s="710"/>
      <c r="SAA79" s="710"/>
      <c r="SAB79" s="710"/>
      <c r="SAC79" s="710"/>
      <c r="SAD79" s="710"/>
      <c r="SAE79" s="710"/>
      <c r="SAF79" s="710"/>
      <c r="SAG79" s="710"/>
      <c r="SAH79" s="710"/>
      <c r="SAI79" s="710"/>
      <c r="SAJ79" s="710"/>
      <c r="SAK79" s="710"/>
      <c r="SAL79" s="710"/>
      <c r="SAM79" s="710"/>
      <c r="SAN79" s="710"/>
      <c r="SAO79" s="710"/>
      <c r="SAP79" s="710"/>
      <c r="SAQ79" s="710"/>
      <c r="SAR79" s="710"/>
      <c r="SAS79" s="710"/>
      <c r="SAT79" s="710"/>
      <c r="SAU79" s="710"/>
      <c r="SAV79" s="710"/>
      <c r="SAW79" s="710"/>
      <c r="SAX79" s="710"/>
      <c r="SAY79" s="710"/>
      <c r="SAZ79" s="710"/>
      <c r="SBA79" s="710"/>
      <c r="SBB79" s="710"/>
      <c r="SBC79" s="710"/>
      <c r="SBD79" s="710"/>
      <c r="SBE79" s="710"/>
      <c r="SBF79" s="710"/>
      <c r="SBG79" s="710"/>
      <c r="SBH79" s="710"/>
      <c r="SBI79" s="710"/>
      <c r="SBJ79" s="710"/>
      <c r="SBK79" s="710"/>
      <c r="SBL79" s="710"/>
      <c r="SBM79" s="710"/>
      <c r="SBN79" s="710"/>
      <c r="SBO79" s="710"/>
      <c r="SBP79" s="710"/>
      <c r="SBQ79" s="710"/>
      <c r="SBR79" s="710"/>
      <c r="SBS79" s="710"/>
      <c r="SBT79" s="710"/>
      <c r="SBU79" s="710"/>
      <c r="SBV79" s="710"/>
      <c r="SBW79" s="710"/>
      <c r="SBX79" s="710"/>
      <c r="SBY79" s="710"/>
      <c r="SBZ79" s="710"/>
      <c r="SCA79" s="710"/>
      <c r="SCB79" s="710"/>
      <c r="SCC79" s="710"/>
      <c r="SCD79" s="710"/>
      <c r="SCE79" s="710"/>
      <c r="SCF79" s="710"/>
      <c r="SCG79" s="710"/>
      <c r="SCH79" s="710"/>
      <c r="SCI79" s="710"/>
      <c r="SCJ79" s="710"/>
      <c r="SCK79" s="710"/>
      <c r="SCL79" s="710"/>
      <c r="SCM79" s="710"/>
      <c r="SCN79" s="710"/>
      <c r="SCO79" s="710"/>
      <c r="SCP79" s="710"/>
      <c r="SCQ79" s="710"/>
      <c r="SCR79" s="710"/>
      <c r="SCS79" s="710"/>
      <c r="SCT79" s="710"/>
      <c r="SCU79" s="710"/>
      <c r="SCV79" s="710"/>
      <c r="SCW79" s="710"/>
      <c r="SCX79" s="710"/>
      <c r="SCY79" s="710"/>
      <c r="SCZ79" s="710"/>
      <c r="SDA79" s="710"/>
      <c r="SDB79" s="710"/>
      <c r="SDC79" s="710"/>
      <c r="SDD79" s="710"/>
      <c r="SDE79" s="710"/>
      <c r="SDF79" s="710"/>
      <c r="SDG79" s="710"/>
      <c r="SDH79" s="710"/>
      <c r="SDI79" s="710"/>
      <c r="SDJ79" s="710"/>
      <c r="SDK79" s="710"/>
      <c r="SDL79" s="710"/>
      <c r="SDM79" s="710"/>
      <c r="SDN79" s="710"/>
      <c r="SDO79" s="710"/>
      <c r="SDP79" s="710"/>
      <c r="SDQ79" s="710"/>
      <c r="SDR79" s="710"/>
      <c r="SDS79" s="710"/>
      <c r="SDT79" s="710"/>
      <c r="SDU79" s="710"/>
      <c r="SDV79" s="710"/>
      <c r="SDW79" s="710"/>
      <c r="SDX79" s="710"/>
      <c r="SDY79" s="710"/>
      <c r="SDZ79" s="710"/>
      <c r="SEA79" s="710"/>
      <c r="SEB79" s="710"/>
      <c r="SEC79" s="710"/>
      <c r="SED79" s="710"/>
      <c r="SEE79" s="710"/>
      <c r="SEF79" s="710"/>
      <c r="SEG79" s="710"/>
      <c r="SEH79" s="710"/>
      <c r="SEI79" s="710"/>
      <c r="SEJ79" s="710"/>
      <c r="SEK79" s="710"/>
      <c r="SEL79" s="710"/>
      <c r="SEM79" s="710"/>
      <c r="SEN79" s="710"/>
      <c r="SEO79" s="710"/>
      <c r="SEP79" s="710"/>
      <c r="SEQ79" s="710"/>
      <c r="SER79" s="710"/>
      <c r="SES79" s="710"/>
      <c r="SET79" s="710"/>
      <c r="SEU79" s="710"/>
      <c r="SEV79" s="710"/>
      <c r="SEW79" s="710"/>
      <c r="SEX79" s="710"/>
      <c r="SEY79" s="710"/>
      <c r="SEZ79" s="710"/>
      <c r="SFA79" s="710"/>
      <c r="SFB79" s="710"/>
      <c r="SFC79" s="710"/>
      <c r="SFD79" s="710"/>
      <c r="SFE79" s="710"/>
      <c r="SFF79" s="710"/>
      <c r="SFG79" s="710"/>
      <c r="SFH79" s="710"/>
      <c r="SFI79" s="710"/>
      <c r="SFJ79" s="710"/>
      <c r="SFK79" s="710"/>
      <c r="SFL79" s="710"/>
      <c r="SFM79" s="710"/>
      <c r="SFN79" s="710"/>
      <c r="SFO79" s="710"/>
      <c r="SFP79" s="710"/>
      <c r="SFQ79" s="710"/>
      <c r="SFR79" s="710"/>
      <c r="SFS79" s="710"/>
      <c r="SFT79" s="710"/>
      <c r="SFU79" s="710"/>
      <c r="SFV79" s="710"/>
      <c r="SFW79" s="710"/>
      <c r="SFX79" s="710"/>
      <c r="SFY79" s="710"/>
      <c r="SFZ79" s="710"/>
      <c r="SGA79" s="710"/>
      <c r="SGB79" s="710"/>
      <c r="SGC79" s="710"/>
      <c r="SGD79" s="710"/>
      <c r="SGE79" s="710"/>
      <c r="SGF79" s="710"/>
      <c r="SGG79" s="710"/>
      <c r="SGH79" s="710"/>
      <c r="SGI79" s="710"/>
      <c r="SGJ79" s="710"/>
      <c r="SGK79" s="710"/>
      <c r="SGL79" s="710"/>
      <c r="SGM79" s="710"/>
      <c r="SGN79" s="710"/>
      <c r="SGO79" s="710"/>
      <c r="SGP79" s="710"/>
      <c r="SGQ79" s="710"/>
      <c r="SGR79" s="710"/>
      <c r="SGS79" s="710"/>
      <c r="SGT79" s="710"/>
      <c r="SGU79" s="710"/>
      <c r="SGV79" s="710"/>
      <c r="SGW79" s="710"/>
      <c r="SGX79" s="710"/>
      <c r="SGY79" s="710"/>
      <c r="SGZ79" s="710"/>
      <c r="SHA79" s="710"/>
      <c r="SHB79" s="710"/>
      <c r="SHC79" s="710"/>
      <c r="SHD79" s="710"/>
      <c r="SHE79" s="710"/>
      <c r="SHF79" s="710"/>
      <c r="SHG79" s="710"/>
      <c r="SHH79" s="710"/>
      <c r="SHI79" s="710"/>
      <c r="SHJ79" s="710"/>
      <c r="SHK79" s="710"/>
      <c r="SHL79" s="710"/>
      <c r="SHM79" s="710"/>
      <c r="SHN79" s="710"/>
      <c r="SHO79" s="710"/>
      <c r="SHP79" s="710"/>
      <c r="SHQ79" s="710"/>
      <c r="SHR79" s="710"/>
      <c r="SHS79" s="710"/>
      <c r="SHT79" s="710"/>
      <c r="SHU79" s="710"/>
      <c r="SHV79" s="710"/>
      <c r="SHW79" s="710"/>
      <c r="SHX79" s="710"/>
      <c r="SHY79" s="710"/>
      <c r="SHZ79" s="710"/>
      <c r="SIA79" s="710"/>
      <c r="SIB79" s="710"/>
      <c r="SIC79" s="710"/>
      <c r="SID79" s="710"/>
      <c r="SIE79" s="710"/>
      <c r="SIF79" s="710"/>
      <c r="SIG79" s="710"/>
      <c r="SIH79" s="710"/>
      <c r="SII79" s="710"/>
      <c r="SIJ79" s="710"/>
      <c r="SIK79" s="710"/>
      <c r="SIL79" s="710"/>
      <c r="SIM79" s="710"/>
      <c r="SIN79" s="710"/>
      <c r="SIO79" s="710"/>
      <c r="SIP79" s="710"/>
      <c r="SIQ79" s="710"/>
      <c r="SIR79" s="710"/>
      <c r="SIS79" s="710"/>
      <c r="SIT79" s="710"/>
      <c r="SIU79" s="710"/>
      <c r="SIV79" s="710"/>
      <c r="SIW79" s="710"/>
      <c r="SIX79" s="710"/>
      <c r="SIY79" s="710"/>
      <c r="SIZ79" s="710"/>
      <c r="SJA79" s="710"/>
      <c r="SJB79" s="710"/>
      <c r="SJC79" s="710"/>
      <c r="SJD79" s="710"/>
      <c r="SJE79" s="710"/>
      <c r="SJF79" s="710"/>
      <c r="SJG79" s="710"/>
      <c r="SJH79" s="710"/>
      <c r="SJI79" s="710"/>
      <c r="SJJ79" s="710"/>
      <c r="SJK79" s="710"/>
      <c r="SJL79" s="710"/>
      <c r="SJM79" s="710"/>
      <c r="SJN79" s="710"/>
      <c r="SJO79" s="710"/>
      <c r="SJP79" s="710"/>
      <c r="SJQ79" s="710"/>
      <c r="SJR79" s="710"/>
      <c r="SJS79" s="710"/>
      <c r="SJT79" s="710"/>
      <c r="SJU79" s="710"/>
      <c r="SJV79" s="710"/>
      <c r="SJW79" s="710"/>
      <c r="SJX79" s="710"/>
      <c r="SJY79" s="710"/>
      <c r="SJZ79" s="710"/>
      <c r="SKA79" s="710"/>
      <c r="SKB79" s="710"/>
      <c r="SKC79" s="710"/>
      <c r="SKD79" s="710"/>
      <c r="SKE79" s="710"/>
      <c r="SKF79" s="710"/>
      <c r="SKG79" s="710"/>
      <c r="SKH79" s="710"/>
      <c r="SKI79" s="710"/>
      <c r="SKJ79" s="710"/>
      <c r="SKK79" s="710"/>
      <c r="SKL79" s="710"/>
      <c r="SKM79" s="710"/>
      <c r="SKN79" s="710"/>
      <c r="SKO79" s="710"/>
      <c r="SKP79" s="710"/>
      <c r="SKQ79" s="710"/>
      <c r="SKR79" s="710"/>
      <c r="SKS79" s="710"/>
      <c r="SKT79" s="710"/>
      <c r="SKU79" s="710"/>
      <c r="SKV79" s="710"/>
      <c r="SKW79" s="710"/>
      <c r="SKX79" s="710"/>
      <c r="SKY79" s="710"/>
      <c r="SKZ79" s="710"/>
      <c r="SLA79" s="710"/>
      <c r="SLB79" s="710"/>
      <c r="SLC79" s="710"/>
      <c r="SLD79" s="710"/>
      <c r="SLE79" s="710"/>
      <c r="SLF79" s="710"/>
      <c r="SLG79" s="710"/>
      <c r="SLH79" s="710"/>
      <c r="SLI79" s="710"/>
      <c r="SLJ79" s="710"/>
      <c r="SLK79" s="710"/>
      <c r="SLL79" s="710"/>
      <c r="SLM79" s="710"/>
      <c r="SLN79" s="710"/>
      <c r="SLO79" s="710"/>
      <c r="SLP79" s="710"/>
      <c r="SLQ79" s="710"/>
      <c r="SLR79" s="710"/>
      <c r="SLS79" s="710"/>
      <c r="SLT79" s="710"/>
      <c r="SLU79" s="710"/>
      <c r="SLV79" s="710"/>
      <c r="SLW79" s="710"/>
      <c r="SLX79" s="710"/>
      <c r="SLY79" s="710"/>
      <c r="SLZ79" s="710"/>
      <c r="SMA79" s="710"/>
      <c r="SMB79" s="710"/>
      <c r="SMC79" s="710"/>
      <c r="SMD79" s="710"/>
      <c r="SME79" s="710"/>
      <c r="SMF79" s="710"/>
      <c r="SMG79" s="710"/>
      <c r="SMH79" s="710"/>
      <c r="SMI79" s="710"/>
      <c r="SMJ79" s="710"/>
      <c r="SMK79" s="710"/>
      <c r="SML79" s="710"/>
      <c r="SMM79" s="710"/>
      <c r="SMN79" s="710"/>
      <c r="SMO79" s="710"/>
      <c r="SMP79" s="710"/>
      <c r="SMQ79" s="710"/>
      <c r="SMR79" s="710"/>
      <c r="SMS79" s="710"/>
      <c r="SMT79" s="710"/>
      <c r="SMU79" s="710"/>
      <c r="SMV79" s="710"/>
      <c r="SMW79" s="710"/>
      <c r="SMX79" s="710"/>
      <c r="SMY79" s="710"/>
      <c r="SMZ79" s="710"/>
      <c r="SNA79" s="710"/>
      <c r="SNB79" s="710"/>
      <c r="SNC79" s="710"/>
      <c r="SND79" s="710"/>
      <c r="SNE79" s="710"/>
      <c r="SNF79" s="710"/>
      <c r="SNG79" s="710"/>
      <c r="SNH79" s="710"/>
      <c r="SNI79" s="710"/>
      <c r="SNJ79" s="710"/>
      <c r="SNK79" s="710"/>
      <c r="SNL79" s="710"/>
      <c r="SNM79" s="710"/>
      <c r="SNN79" s="710"/>
      <c r="SNO79" s="710"/>
      <c r="SNP79" s="710"/>
      <c r="SNQ79" s="710"/>
      <c r="SNR79" s="710"/>
      <c r="SNS79" s="710"/>
      <c r="SNT79" s="710"/>
      <c r="SNU79" s="710"/>
      <c r="SNV79" s="710"/>
      <c r="SNW79" s="710"/>
      <c r="SNX79" s="710"/>
      <c r="SNY79" s="710"/>
      <c r="SNZ79" s="710"/>
      <c r="SOA79" s="710"/>
      <c r="SOB79" s="710"/>
      <c r="SOC79" s="710"/>
      <c r="SOD79" s="710"/>
      <c r="SOE79" s="710"/>
      <c r="SOF79" s="710"/>
      <c r="SOG79" s="710"/>
      <c r="SOH79" s="710"/>
      <c r="SOI79" s="710"/>
      <c r="SOJ79" s="710"/>
      <c r="SOK79" s="710"/>
      <c r="SOL79" s="710"/>
      <c r="SOM79" s="710"/>
      <c r="SON79" s="710"/>
      <c r="SOO79" s="710"/>
      <c r="SOP79" s="710"/>
      <c r="SOQ79" s="710"/>
      <c r="SOR79" s="710"/>
      <c r="SOS79" s="710"/>
      <c r="SOT79" s="710"/>
      <c r="SOU79" s="710"/>
      <c r="SOV79" s="710"/>
      <c r="SOW79" s="710"/>
      <c r="SOX79" s="710"/>
      <c r="SOY79" s="710"/>
      <c r="SOZ79" s="710"/>
      <c r="SPA79" s="710"/>
      <c r="SPB79" s="710"/>
      <c r="SPC79" s="710"/>
      <c r="SPD79" s="710"/>
      <c r="SPE79" s="710"/>
      <c r="SPF79" s="710"/>
      <c r="SPG79" s="710"/>
      <c r="SPH79" s="710"/>
      <c r="SPI79" s="710"/>
      <c r="SPJ79" s="710"/>
      <c r="SPK79" s="710"/>
      <c r="SPL79" s="710"/>
      <c r="SPM79" s="710"/>
      <c r="SPN79" s="710"/>
      <c r="SPO79" s="710"/>
      <c r="SPP79" s="710"/>
      <c r="SPQ79" s="710"/>
      <c r="SPR79" s="710"/>
      <c r="SPS79" s="710"/>
      <c r="SPT79" s="710"/>
      <c r="SPU79" s="710"/>
      <c r="SPV79" s="710"/>
      <c r="SPW79" s="710"/>
      <c r="SPX79" s="710"/>
      <c r="SPY79" s="710"/>
      <c r="SPZ79" s="710"/>
      <c r="SQA79" s="710"/>
      <c r="SQB79" s="710"/>
      <c r="SQC79" s="710"/>
      <c r="SQD79" s="710"/>
      <c r="SQE79" s="710"/>
      <c r="SQF79" s="710"/>
      <c r="SQG79" s="710"/>
      <c r="SQH79" s="710"/>
      <c r="SQI79" s="710"/>
      <c r="SQJ79" s="710"/>
      <c r="SQK79" s="710"/>
      <c r="SQL79" s="710"/>
      <c r="SQM79" s="710"/>
      <c r="SQN79" s="710"/>
      <c r="SQO79" s="710"/>
      <c r="SQP79" s="710"/>
      <c r="SQQ79" s="710"/>
      <c r="SQR79" s="710"/>
      <c r="SQS79" s="710"/>
      <c r="SQT79" s="710"/>
      <c r="SQU79" s="710"/>
      <c r="SQV79" s="710"/>
      <c r="SQW79" s="710"/>
      <c r="SQX79" s="710"/>
      <c r="SQY79" s="710"/>
      <c r="SQZ79" s="710"/>
      <c r="SRA79" s="710"/>
      <c r="SRB79" s="710"/>
      <c r="SRC79" s="710"/>
      <c r="SRD79" s="710"/>
      <c r="SRE79" s="710"/>
      <c r="SRF79" s="710"/>
      <c r="SRG79" s="710"/>
      <c r="SRH79" s="710"/>
      <c r="SRI79" s="710"/>
      <c r="SRJ79" s="710"/>
      <c r="SRK79" s="710"/>
      <c r="SRL79" s="710"/>
      <c r="SRM79" s="710"/>
      <c r="SRN79" s="710"/>
      <c r="SRO79" s="710"/>
      <c r="SRP79" s="710"/>
      <c r="SRQ79" s="710"/>
      <c r="SRR79" s="710"/>
      <c r="SRS79" s="710"/>
      <c r="SRT79" s="710"/>
      <c r="SRU79" s="710"/>
      <c r="SRV79" s="710"/>
      <c r="SRW79" s="710"/>
      <c r="SRX79" s="710"/>
      <c r="SRY79" s="710"/>
      <c r="SRZ79" s="710"/>
      <c r="SSA79" s="710"/>
      <c r="SSB79" s="710"/>
      <c r="SSC79" s="710"/>
      <c r="SSD79" s="710"/>
      <c r="SSE79" s="710"/>
      <c r="SSF79" s="710"/>
      <c r="SSG79" s="710"/>
      <c r="SSH79" s="710"/>
      <c r="SSI79" s="710"/>
      <c r="SSJ79" s="710"/>
      <c r="SSK79" s="710"/>
      <c r="SSL79" s="710"/>
      <c r="SSM79" s="710"/>
      <c r="SSN79" s="710"/>
      <c r="SSO79" s="710"/>
      <c r="SSP79" s="710"/>
      <c r="SSQ79" s="710"/>
      <c r="SSR79" s="710"/>
      <c r="SSS79" s="710"/>
      <c r="SST79" s="710"/>
      <c r="SSU79" s="710"/>
      <c r="SSV79" s="710"/>
      <c r="SSW79" s="710"/>
      <c r="SSX79" s="710"/>
      <c r="SSY79" s="710"/>
      <c r="SSZ79" s="710"/>
      <c r="STA79" s="710"/>
      <c r="STB79" s="710"/>
      <c r="STC79" s="710"/>
      <c r="STD79" s="710"/>
      <c r="STE79" s="710"/>
      <c r="STF79" s="710"/>
      <c r="STG79" s="710"/>
      <c r="STH79" s="710"/>
      <c r="STI79" s="710"/>
      <c r="STJ79" s="710"/>
      <c r="STK79" s="710"/>
      <c r="STL79" s="710"/>
      <c r="STM79" s="710"/>
      <c r="STN79" s="710"/>
      <c r="STO79" s="710"/>
      <c r="STP79" s="710"/>
      <c r="STQ79" s="710"/>
      <c r="STR79" s="710"/>
      <c r="STS79" s="710"/>
      <c r="STT79" s="710"/>
      <c r="STU79" s="710"/>
      <c r="STV79" s="710"/>
      <c r="STW79" s="710"/>
      <c r="STX79" s="710"/>
      <c r="STY79" s="710"/>
      <c r="STZ79" s="710"/>
      <c r="SUA79" s="710"/>
      <c r="SUB79" s="710"/>
      <c r="SUC79" s="710"/>
      <c r="SUD79" s="710"/>
      <c r="SUE79" s="710"/>
      <c r="SUF79" s="710"/>
      <c r="SUG79" s="710"/>
      <c r="SUH79" s="710"/>
      <c r="SUI79" s="710"/>
      <c r="SUJ79" s="710"/>
      <c r="SUK79" s="710"/>
      <c r="SUL79" s="710"/>
      <c r="SUM79" s="710"/>
      <c r="SUN79" s="710"/>
      <c r="SUO79" s="710"/>
      <c r="SUP79" s="710"/>
      <c r="SUQ79" s="710"/>
      <c r="SUR79" s="710"/>
      <c r="SUS79" s="710"/>
      <c r="SUT79" s="710"/>
      <c r="SUU79" s="710"/>
      <c r="SUV79" s="710"/>
      <c r="SUW79" s="710"/>
      <c r="SUX79" s="710"/>
      <c r="SUY79" s="710"/>
      <c r="SUZ79" s="710"/>
      <c r="SVA79" s="710"/>
      <c r="SVB79" s="710"/>
      <c r="SVC79" s="710"/>
      <c r="SVD79" s="710"/>
      <c r="SVE79" s="710"/>
      <c r="SVF79" s="710"/>
      <c r="SVG79" s="710"/>
      <c r="SVH79" s="710"/>
      <c r="SVI79" s="710"/>
      <c r="SVJ79" s="710"/>
      <c r="SVK79" s="710"/>
      <c r="SVL79" s="710"/>
      <c r="SVM79" s="710"/>
      <c r="SVN79" s="710"/>
      <c r="SVO79" s="710"/>
      <c r="SVP79" s="710"/>
      <c r="SVQ79" s="710"/>
      <c r="SVR79" s="710"/>
      <c r="SVS79" s="710"/>
      <c r="SVT79" s="710"/>
      <c r="SVU79" s="710"/>
      <c r="SVV79" s="710"/>
      <c r="SVW79" s="710"/>
      <c r="SVX79" s="710"/>
      <c r="SVY79" s="710"/>
      <c r="SVZ79" s="710"/>
      <c r="SWA79" s="710"/>
      <c r="SWB79" s="710"/>
      <c r="SWC79" s="710"/>
      <c r="SWD79" s="710"/>
      <c r="SWE79" s="710"/>
      <c r="SWF79" s="710"/>
      <c r="SWG79" s="710"/>
      <c r="SWH79" s="710"/>
      <c r="SWI79" s="710"/>
      <c r="SWJ79" s="710"/>
      <c r="SWK79" s="710"/>
      <c r="SWL79" s="710"/>
      <c r="SWM79" s="710"/>
      <c r="SWN79" s="710"/>
      <c r="SWO79" s="710"/>
      <c r="SWP79" s="710"/>
      <c r="SWQ79" s="710"/>
      <c r="SWR79" s="710"/>
      <c r="SWS79" s="710"/>
      <c r="SWT79" s="710"/>
      <c r="SWU79" s="710"/>
      <c r="SWV79" s="710"/>
      <c r="SWW79" s="710"/>
      <c r="SWX79" s="710"/>
      <c r="SWY79" s="710"/>
      <c r="SWZ79" s="710"/>
      <c r="SXA79" s="710"/>
      <c r="SXB79" s="710"/>
      <c r="SXC79" s="710"/>
      <c r="SXD79" s="710"/>
      <c r="SXE79" s="710"/>
      <c r="SXF79" s="710"/>
      <c r="SXG79" s="710"/>
      <c r="SXH79" s="710"/>
      <c r="SXI79" s="710"/>
      <c r="SXJ79" s="710"/>
      <c r="SXK79" s="710"/>
      <c r="SXL79" s="710"/>
      <c r="SXM79" s="710"/>
      <c r="SXN79" s="710"/>
      <c r="SXO79" s="710"/>
      <c r="SXP79" s="710"/>
      <c r="SXQ79" s="710"/>
      <c r="SXR79" s="710"/>
      <c r="SXS79" s="710"/>
      <c r="SXT79" s="710"/>
      <c r="SXU79" s="710"/>
      <c r="SXV79" s="710"/>
      <c r="SXW79" s="710"/>
      <c r="SXX79" s="710"/>
      <c r="SXY79" s="710"/>
      <c r="SXZ79" s="710"/>
      <c r="SYA79" s="710"/>
      <c r="SYB79" s="710"/>
      <c r="SYC79" s="710"/>
      <c r="SYD79" s="710"/>
      <c r="SYE79" s="710"/>
      <c r="SYF79" s="710"/>
      <c r="SYG79" s="710"/>
      <c r="SYH79" s="710"/>
      <c r="SYI79" s="710"/>
      <c r="SYJ79" s="710"/>
      <c r="SYK79" s="710"/>
      <c r="SYL79" s="710"/>
      <c r="SYM79" s="710"/>
      <c r="SYN79" s="710"/>
      <c r="SYO79" s="710"/>
      <c r="SYP79" s="710"/>
      <c r="SYQ79" s="710"/>
      <c r="SYR79" s="710"/>
      <c r="SYS79" s="710"/>
      <c r="SYT79" s="710"/>
      <c r="SYU79" s="710"/>
      <c r="SYV79" s="710"/>
      <c r="SYW79" s="710"/>
      <c r="SYX79" s="710"/>
      <c r="SYY79" s="710"/>
      <c r="SYZ79" s="710"/>
      <c r="SZA79" s="710"/>
      <c r="SZB79" s="710"/>
      <c r="SZC79" s="710"/>
      <c r="SZD79" s="710"/>
      <c r="SZE79" s="710"/>
      <c r="SZF79" s="710"/>
      <c r="SZG79" s="710"/>
      <c r="SZH79" s="710"/>
      <c r="SZI79" s="710"/>
      <c r="SZJ79" s="710"/>
      <c r="SZK79" s="710"/>
      <c r="SZL79" s="710"/>
      <c r="SZM79" s="710"/>
      <c r="SZN79" s="710"/>
      <c r="SZO79" s="710"/>
      <c r="SZP79" s="710"/>
      <c r="SZQ79" s="710"/>
      <c r="SZR79" s="710"/>
      <c r="SZS79" s="710"/>
      <c r="SZT79" s="710"/>
      <c r="SZU79" s="710"/>
      <c r="SZV79" s="710"/>
      <c r="SZW79" s="710"/>
      <c r="SZX79" s="710"/>
      <c r="SZY79" s="710"/>
      <c r="SZZ79" s="710"/>
      <c r="TAA79" s="710"/>
      <c r="TAB79" s="710"/>
      <c r="TAC79" s="710"/>
      <c r="TAD79" s="710"/>
      <c r="TAE79" s="710"/>
      <c r="TAF79" s="710"/>
      <c r="TAG79" s="710"/>
      <c r="TAH79" s="710"/>
      <c r="TAI79" s="710"/>
      <c r="TAJ79" s="710"/>
      <c r="TAK79" s="710"/>
      <c r="TAL79" s="710"/>
      <c r="TAM79" s="710"/>
      <c r="TAN79" s="710"/>
      <c r="TAO79" s="710"/>
      <c r="TAP79" s="710"/>
      <c r="TAQ79" s="710"/>
      <c r="TAR79" s="710"/>
      <c r="TAS79" s="710"/>
      <c r="TAT79" s="710"/>
      <c r="TAU79" s="710"/>
      <c r="TAV79" s="710"/>
      <c r="TAW79" s="710"/>
      <c r="TAX79" s="710"/>
      <c r="TAY79" s="710"/>
      <c r="TAZ79" s="710"/>
      <c r="TBA79" s="710"/>
      <c r="TBB79" s="710"/>
      <c r="TBC79" s="710"/>
      <c r="TBD79" s="710"/>
      <c r="TBE79" s="710"/>
      <c r="TBF79" s="710"/>
      <c r="TBG79" s="710"/>
      <c r="TBH79" s="710"/>
      <c r="TBI79" s="710"/>
      <c r="TBJ79" s="710"/>
      <c r="TBK79" s="710"/>
      <c r="TBL79" s="710"/>
      <c r="TBM79" s="710"/>
      <c r="TBN79" s="710"/>
      <c r="TBO79" s="710"/>
      <c r="TBP79" s="710"/>
      <c r="TBQ79" s="710"/>
      <c r="TBR79" s="710"/>
      <c r="TBS79" s="710"/>
      <c r="TBT79" s="710"/>
      <c r="TBU79" s="710"/>
      <c r="TBV79" s="710"/>
      <c r="TBW79" s="710"/>
      <c r="TBX79" s="710"/>
      <c r="TBY79" s="710"/>
      <c r="TBZ79" s="710"/>
      <c r="TCA79" s="710"/>
      <c r="TCB79" s="710"/>
      <c r="TCC79" s="710"/>
      <c r="TCD79" s="710"/>
      <c r="TCE79" s="710"/>
      <c r="TCF79" s="710"/>
      <c r="TCG79" s="710"/>
      <c r="TCH79" s="710"/>
      <c r="TCI79" s="710"/>
      <c r="TCJ79" s="710"/>
      <c r="TCK79" s="710"/>
      <c r="TCL79" s="710"/>
      <c r="TCM79" s="710"/>
      <c r="TCN79" s="710"/>
      <c r="TCO79" s="710"/>
      <c r="TCP79" s="710"/>
      <c r="TCQ79" s="710"/>
      <c r="TCR79" s="710"/>
      <c r="TCS79" s="710"/>
      <c r="TCT79" s="710"/>
      <c r="TCU79" s="710"/>
      <c r="TCV79" s="710"/>
      <c r="TCW79" s="710"/>
      <c r="TCX79" s="710"/>
      <c r="TCY79" s="710"/>
      <c r="TCZ79" s="710"/>
      <c r="TDA79" s="710"/>
      <c r="TDB79" s="710"/>
      <c r="TDC79" s="710"/>
      <c r="TDD79" s="710"/>
      <c r="TDE79" s="710"/>
      <c r="TDF79" s="710"/>
      <c r="TDG79" s="710"/>
      <c r="TDH79" s="710"/>
      <c r="TDI79" s="710"/>
      <c r="TDJ79" s="710"/>
      <c r="TDK79" s="710"/>
      <c r="TDL79" s="710"/>
      <c r="TDM79" s="710"/>
      <c r="TDN79" s="710"/>
      <c r="TDO79" s="710"/>
      <c r="TDP79" s="710"/>
      <c r="TDQ79" s="710"/>
      <c r="TDR79" s="710"/>
      <c r="TDS79" s="710"/>
      <c r="TDT79" s="710"/>
      <c r="TDU79" s="710"/>
      <c r="TDV79" s="710"/>
      <c r="TDW79" s="710"/>
      <c r="TDX79" s="710"/>
      <c r="TDY79" s="710"/>
      <c r="TDZ79" s="710"/>
      <c r="TEA79" s="710"/>
      <c r="TEB79" s="710"/>
      <c r="TEC79" s="710"/>
      <c r="TED79" s="710"/>
      <c r="TEE79" s="710"/>
      <c r="TEF79" s="710"/>
      <c r="TEG79" s="710"/>
      <c r="TEH79" s="710"/>
      <c r="TEI79" s="710"/>
      <c r="TEJ79" s="710"/>
      <c r="TEK79" s="710"/>
      <c r="TEL79" s="710"/>
      <c r="TEM79" s="710"/>
      <c r="TEN79" s="710"/>
      <c r="TEO79" s="710"/>
      <c r="TEP79" s="710"/>
      <c r="TEQ79" s="710"/>
      <c r="TER79" s="710"/>
      <c r="TES79" s="710"/>
      <c r="TET79" s="710"/>
      <c r="TEU79" s="710"/>
      <c r="TEV79" s="710"/>
      <c r="TEW79" s="710"/>
      <c r="TEX79" s="710"/>
      <c r="TEY79" s="710"/>
      <c r="TEZ79" s="710"/>
      <c r="TFA79" s="710"/>
      <c r="TFB79" s="710"/>
      <c r="TFC79" s="710"/>
      <c r="TFD79" s="710"/>
      <c r="TFE79" s="710"/>
      <c r="TFF79" s="710"/>
      <c r="TFG79" s="710"/>
      <c r="TFH79" s="710"/>
      <c r="TFI79" s="710"/>
      <c r="TFJ79" s="710"/>
      <c r="TFK79" s="710"/>
      <c r="TFL79" s="710"/>
      <c r="TFM79" s="710"/>
      <c r="TFN79" s="710"/>
      <c r="TFO79" s="710"/>
      <c r="TFP79" s="710"/>
      <c r="TFQ79" s="710"/>
      <c r="TFR79" s="710"/>
      <c r="TFS79" s="710"/>
      <c r="TFT79" s="710"/>
      <c r="TFU79" s="710"/>
      <c r="TFV79" s="710"/>
      <c r="TFW79" s="710"/>
      <c r="TFX79" s="710"/>
      <c r="TFY79" s="710"/>
      <c r="TFZ79" s="710"/>
      <c r="TGA79" s="710"/>
      <c r="TGB79" s="710"/>
      <c r="TGC79" s="710"/>
      <c r="TGD79" s="710"/>
      <c r="TGE79" s="710"/>
      <c r="TGF79" s="710"/>
      <c r="TGG79" s="710"/>
      <c r="TGH79" s="710"/>
      <c r="TGI79" s="710"/>
      <c r="TGJ79" s="710"/>
      <c r="TGK79" s="710"/>
      <c r="TGL79" s="710"/>
      <c r="TGM79" s="710"/>
      <c r="TGN79" s="710"/>
      <c r="TGO79" s="710"/>
      <c r="TGP79" s="710"/>
      <c r="TGQ79" s="710"/>
      <c r="TGR79" s="710"/>
      <c r="TGS79" s="710"/>
      <c r="TGT79" s="710"/>
      <c r="TGU79" s="710"/>
      <c r="TGV79" s="710"/>
      <c r="TGW79" s="710"/>
      <c r="TGX79" s="710"/>
      <c r="TGY79" s="710"/>
      <c r="TGZ79" s="710"/>
      <c r="THA79" s="710"/>
      <c r="THB79" s="710"/>
      <c r="THC79" s="710"/>
      <c r="THD79" s="710"/>
      <c r="THE79" s="710"/>
      <c r="THF79" s="710"/>
      <c r="THG79" s="710"/>
      <c r="THH79" s="710"/>
      <c r="THI79" s="710"/>
      <c r="THJ79" s="710"/>
      <c r="THK79" s="710"/>
      <c r="THL79" s="710"/>
      <c r="THM79" s="710"/>
      <c r="THN79" s="710"/>
      <c r="THO79" s="710"/>
      <c r="THP79" s="710"/>
      <c r="THQ79" s="710"/>
      <c r="THR79" s="710"/>
      <c r="THS79" s="710"/>
      <c r="THT79" s="710"/>
      <c r="THU79" s="710"/>
      <c r="THV79" s="710"/>
      <c r="THW79" s="710"/>
      <c r="THX79" s="710"/>
      <c r="THY79" s="710"/>
      <c r="THZ79" s="710"/>
      <c r="TIA79" s="710"/>
      <c r="TIB79" s="710"/>
      <c r="TIC79" s="710"/>
      <c r="TID79" s="710"/>
      <c r="TIE79" s="710"/>
      <c r="TIF79" s="710"/>
      <c r="TIG79" s="710"/>
      <c r="TIH79" s="710"/>
      <c r="TII79" s="710"/>
      <c r="TIJ79" s="710"/>
      <c r="TIK79" s="710"/>
      <c r="TIL79" s="710"/>
      <c r="TIM79" s="710"/>
      <c r="TIN79" s="710"/>
      <c r="TIO79" s="710"/>
      <c r="TIP79" s="710"/>
      <c r="TIQ79" s="710"/>
      <c r="TIR79" s="710"/>
      <c r="TIS79" s="710"/>
      <c r="TIT79" s="710"/>
      <c r="TIU79" s="710"/>
      <c r="TIV79" s="710"/>
      <c r="TIW79" s="710"/>
      <c r="TIX79" s="710"/>
      <c r="TIY79" s="710"/>
      <c r="TIZ79" s="710"/>
      <c r="TJA79" s="710"/>
      <c r="TJB79" s="710"/>
      <c r="TJC79" s="710"/>
      <c r="TJD79" s="710"/>
      <c r="TJE79" s="710"/>
      <c r="TJF79" s="710"/>
      <c r="TJG79" s="710"/>
      <c r="TJH79" s="710"/>
      <c r="TJI79" s="710"/>
      <c r="TJJ79" s="710"/>
      <c r="TJK79" s="710"/>
      <c r="TJL79" s="710"/>
      <c r="TJM79" s="710"/>
      <c r="TJN79" s="710"/>
      <c r="TJO79" s="710"/>
      <c r="TJP79" s="710"/>
      <c r="TJQ79" s="710"/>
      <c r="TJR79" s="710"/>
      <c r="TJS79" s="710"/>
      <c r="TJT79" s="710"/>
      <c r="TJU79" s="710"/>
      <c r="TJV79" s="710"/>
      <c r="TJW79" s="710"/>
      <c r="TJX79" s="710"/>
      <c r="TJY79" s="710"/>
      <c r="TJZ79" s="710"/>
      <c r="TKA79" s="710"/>
      <c r="TKB79" s="710"/>
      <c r="TKC79" s="710"/>
      <c r="TKD79" s="710"/>
      <c r="TKE79" s="710"/>
      <c r="TKF79" s="710"/>
      <c r="TKG79" s="710"/>
      <c r="TKH79" s="710"/>
      <c r="TKI79" s="710"/>
      <c r="TKJ79" s="710"/>
      <c r="TKK79" s="710"/>
      <c r="TKL79" s="710"/>
      <c r="TKM79" s="710"/>
      <c r="TKN79" s="710"/>
      <c r="TKO79" s="710"/>
      <c r="TKP79" s="710"/>
      <c r="TKQ79" s="710"/>
      <c r="TKR79" s="710"/>
      <c r="TKS79" s="710"/>
      <c r="TKT79" s="710"/>
      <c r="TKU79" s="710"/>
      <c r="TKV79" s="710"/>
      <c r="TKW79" s="710"/>
      <c r="TKX79" s="710"/>
      <c r="TKY79" s="710"/>
      <c r="TKZ79" s="710"/>
      <c r="TLA79" s="710"/>
      <c r="TLB79" s="710"/>
      <c r="TLC79" s="710"/>
      <c r="TLD79" s="710"/>
      <c r="TLE79" s="710"/>
      <c r="TLF79" s="710"/>
      <c r="TLG79" s="710"/>
      <c r="TLH79" s="710"/>
      <c r="TLI79" s="710"/>
      <c r="TLJ79" s="710"/>
      <c r="TLK79" s="710"/>
      <c r="TLL79" s="710"/>
      <c r="TLM79" s="710"/>
      <c r="TLN79" s="710"/>
      <c r="TLO79" s="710"/>
      <c r="TLP79" s="710"/>
      <c r="TLQ79" s="710"/>
      <c r="TLR79" s="710"/>
      <c r="TLS79" s="710"/>
      <c r="TLT79" s="710"/>
      <c r="TLU79" s="710"/>
      <c r="TLV79" s="710"/>
      <c r="TLW79" s="710"/>
      <c r="TLX79" s="710"/>
      <c r="TLY79" s="710"/>
      <c r="TLZ79" s="710"/>
      <c r="TMA79" s="710"/>
      <c r="TMB79" s="710"/>
      <c r="TMC79" s="710"/>
      <c r="TMD79" s="710"/>
      <c r="TME79" s="710"/>
      <c r="TMF79" s="710"/>
      <c r="TMG79" s="710"/>
      <c r="TMH79" s="710"/>
      <c r="TMI79" s="710"/>
      <c r="TMJ79" s="710"/>
      <c r="TMK79" s="710"/>
      <c r="TML79" s="710"/>
      <c r="TMM79" s="710"/>
      <c r="TMN79" s="710"/>
      <c r="TMO79" s="710"/>
      <c r="TMP79" s="710"/>
      <c r="TMQ79" s="710"/>
      <c r="TMR79" s="710"/>
      <c r="TMS79" s="710"/>
      <c r="TMT79" s="710"/>
      <c r="TMU79" s="710"/>
      <c r="TMV79" s="710"/>
      <c r="TMW79" s="710"/>
      <c r="TMX79" s="710"/>
      <c r="TMY79" s="710"/>
      <c r="TMZ79" s="710"/>
      <c r="TNA79" s="710"/>
      <c r="TNB79" s="710"/>
      <c r="TNC79" s="710"/>
      <c r="TND79" s="710"/>
      <c r="TNE79" s="710"/>
      <c r="TNF79" s="710"/>
      <c r="TNG79" s="710"/>
      <c r="TNH79" s="710"/>
      <c r="TNI79" s="710"/>
      <c r="TNJ79" s="710"/>
      <c r="TNK79" s="710"/>
      <c r="TNL79" s="710"/>
      <c r="TNM79" s="710"/>
      <c r="TNN79" s="710"/>
      <c r="TNO79" s="710"/>
      <c r="TNP79" s="710"/>
      <c r="TNQ79" s="710"/>
      <c r="TNR79" s="710"/>
      <c r="TNS79" s="710"/>
      <c r="TNT79" s="710"/>
      <c r="TNU79" s="710"/>
      <c r="TNV79" s="710"/>
      <c r="TNW79" s="710"/>
      <c r="TNX79" s="710"/>
      <c r="TNY79" s="710"/>
      <c r="TNZ79" s="710"/>
      <c r="TOA79" s="710"/>
      <c r="TOB79" s="710"/>
      <c r="TOC79" s="710"/>
      <c r="TOD79" s="710"/>
      <c r="TOE79" s="710"/>
      <c r="TOF79" s="710"/>
      <c r="TOG79" s="710"/>
      <c r="TOH79" s="710"/>
      <c r="TOI79" s="710"/>
      <c r="TOJ79" s="710"/>
      <c r="TOK79" s="710"/>
      <c r="TOL79" s="710"/>
      <c r="TOM79" s="710"/>
      <c r="TON79" s="710"/>
      <c r="TOO79" s="710"/>
      <c r="TOP79" s="710"/>
      <c r="TOQ79" s="710"/>
      <c r="TOR79" s="710"/>
      <c r="TOS79" s="710"/>
      <c r="TOT79" s="710"/>
      <c r="TOU79" s="710"/>
      <c r="TOV79" s="710"/>
      <c r="TOW79" s="710"/>
      <c r="TOX79" s="710"/>
      <c r="TOY79" s="710"/>
      <c r="TOZ79" s="710"/>
      <c r="TPA79" s="710"/>
      <c r="TPB79" s="710"/>
      <c r="TPC79" s="710"/>
      <c r="TPD79" s="710"/>
      <c r="TPE79" s="710"/>
      <c r="TPF79" s="710"/>
      <c r="TPG79" s="710"/>
      <c r="TPH79" s="710"/>
      <c r="TPI79" s="710"/>
      <c r="TPJ79" s="710"/>
      <c r="TPK79" s="710"/>
      <c r="TPL79" s="710"/>
      <c r="TPM79" s="710"/>
      <c r="TPN79" s="710"/>
      <c r="TPO79" s="710"/>
      <c r="TPP79" s="710"/>
      <c r="TPQ79" s="710"/>
      <c r="TPR79" s="710"/>
      <c r="TPS79" s="710"/>
      <c r="TPT79" s="710"/>
      <c r="TPU79" s="710"/>
      <c r="TPV79" s="710"/>
      <c r="TPW79" s="710"/>
      <c r="TPX79" s="710"/>
      <c r="TPY79" s="710"/>
      <c r="TPZ79" s="710"/>
      <c r="TQA79" s="710"/>
      <c r="TQB79" s="710"/>
      <c r="TQC79" s="710"/>
      <c r="TQD79" s="710"/>
      <c r="TQE79" s="710"/>
      <c r="TQF79" s="710"/>
      <c r="TQG79" s="710"/>
      <c r="TQH79" s="710"/>
      <c r="TQI79" s="710"/>
      <c r="TQJ79" s="710"/>
      <c r="TQK79" s="710"/>
      <c r="TQL79" s="710"/>
      <c r="TQM79" s="710"/>
      <c r="TQN79" s="710"/>
      <c r="TQO79" s="710"/>
      <c r="TQP79" s="710"/>
      <c r="TQQ79" s="710"/>
      <c r="TQR79" s="710"/>
      <c r="TQS79" s="710"/>
      <c r="TQT79" s="710"/>
      <c r="TQU79" s="710"/>
      <c r="TQV79" s="710"/>
      <c r="TQW79" s="710"/>
      <c r="TQX79" s="710"/>
      <c r="TQY79" s="710"/>
      <c r="TQZ79" s="710"/>
      <c r="TRA79" s="710"/>
      <c r="TRB79" s="710"/>
      <c r="TRC79" s="710"/>
      <c r="TRD79" s="710"/>
      <c r="TRE79" s="710"/>
      <c r="TRF79" s="710"/>
      <c r="TRG79" s="710"/>
      <c r="TRH79" s="710"/>
      <c r="TRI79" s="710"/>
      <c r="TRJ79" s="710"/>
      <c r="TRK79" s="710"/>
      <c r="TRL79" s="710"/>
      <c r="TRM79" s="710"/>
      <c r="TRN79" s="710"/>
      <c r="TRO79" s="710"/>
      <c r="TRP79" s="710"/>
      <c r="TRQ79" s="710"/>
      <c r="TRR79" s="710"/>
      <c r="TRS79" s="710"/>
      <c r="TRT79" s="710"/>
      <c r="TRU79" s="710"/>
      <c r="TRV79" s="710"/>
      <c r="TRW79" s="710"/>
      <c r="TRX79" s="710"/>
      <c r="TRY79" s="710"/>
      <c r="TRZ79" s="710"/>
      <c r="TSA79" s="710"/>
      <c r="TSB79" s="710"/>
      <c r="TSC79" s="710"/>
      <c r="TSD79" s="710"/>
      <c r="TSE79" s="710"/>
      <c r="TSF79" s="710"/>
      <c r="TSG79" s="710"/>
      <c r="TSH79" s="710"/>
      <c r="TSI79" s="710"/>
      <c r="TSJ79" s="710"/>
      <c r="TSK79" s="710"/>
      <c r="TSL79" s="710"/>
      <c r="TSM79" s="710"/>
      <c r="TSN79" s="710"/>
      <c r="TSO79" s="710"/>
      <c r="TSP79" s="710"/>
      <c r="TSQ79" s="710"/>
      <c r="TSR79" s="710"/>
      <c r="TSS79" s="710"/>
      <c r="TST79" s="710"/>
      <c r="TSU79" s="710"/>
      <c r="TSV79" s="710"/>
      <c r="TSW79" s="710"/>
      <c r="TSX79" s="710"/>
      <c r="TSY79" s="710"/>
      <c r="TSZ79" s="710"/>
      <c r="TTA79" s="710"/>
      <c r="TTB79" s="710"/>
      <c r="TTC79" s="710"/>
      <c r="TTD79" s="710"/>
      <c r="TTE79" s="710"/>
      <c r="TTF79" s="710"/>
      <c r="TTG79" s="710"/>
      <c r="TTH79" s="710"/>
      <c r="TTI79" s="710"/>
      <c r="TTJ79" s="710"/>
      <c r="TTK79" s="710"/>
      <c r="TTL79" s="710"/>
      <c r="TTM79" s="710"/>
      <c r="TTN79" s="710"/>
      <c r="TTO79" s="710"/>
      <c r="TTP79" s="710"/>
      <c r="TTQ79" s="710"/>
      <c r="TTR79" s="710"/>
      <c r="TTS79" s="710"/>
      <c r="TTT79" s="710"/>
      <c r="TTU79" s="710"/>
      <c r="TTV79" s="710"/>
      <c r="TTW79" s="710"/>
      <c r="TTX79" s="710"/>
      <c r="TTY79" s="710"/>
      <c r="TTZ79" s="710"/>
      <c r="TUA79" s="710"/>
      <c r="TUB79" s="710"/>
      <c r="TUC79" s="710"/>
      <c r="TUD79" s="710"/>
      <c r="TUE79" s="710"/>
      <c r="TUF79" s="710"/>
      <c r="TUG79" s="710"/>
      <c r="TUH79" s="710"/>
      <c r="TUI79" s="710"/>
      <c r="TUJ79" s="710"/>
      <c r="TUK79" s="710"/>
      <c r="TUL79" s="710"/>
      <c r="TUM79" s="710"/>
      <c r="TUN79" s="710"/>
      <c r="TUO79" s="710"/>
      <c r="TUP79" s="710"/>
      <c r="TUQ79" s="710"/>
      <c r="TUR79" s="710"/>
      <c r="TUS79" s="710"/>
      <c r="TUT79" s="710"/>
      <c r="TUU79" s="710"/>
      <c r="TUV79" s="710"/>
      <c r="TUW79" s="710"/>
      <c r="TUX79" s="710"/>
      <c r="TUY79" s="710"/>
      <c r="TUZ79" s="710"/>
      <c r="TVA79" s="710"/>
      <c r="TVB79" s="710"/>
      <c r="TVC79" s="710"/>
      <c r="TVD79" s="710"/>
      <c r="TVE79" s="710"/>
      <c r="TVF79" s="710"/>
      <c r="TVG79" s="710"/>
      <c r="TVH79" s="710"/>
      <c r="TVI79" s="710"/>
      <c r="TVJ79" s="710"/>
      <c r="TVK79" s="710"/>
      <c r="TVL79" s="710"/>
      <c r="TVM79" s="710"/>
      <c r="TVN79" s="710"/>
      <c r="TVO79" s="710"/>
      <c r="TVP79" s="710"/>
      <c r="TVQ79" s="710"/>
      <c r="TVR79" s="710"/>
      <c r="TVS79" s="710"/>
      <c r="TVT79" s="710"/>
      <c r="TVU79" s="710"/>
      <c r="TVV79" s="710"/>
      <c r="TVW79" s="710"/>
      <c r="TVX79" s="710"/>
      <c r="TVY79" s="710"/>
      <c r="TVZ79" s="710"/>
      <c r="TWA79" s="710"/>
      <c r="TWB79" s="710"/>
      <c r="TWC79" s="710"/>
      <c r="TWD79" s="710"/>
      <c r="TWE79" s="710"/>
      <c r="TWF79" s="710"/>
      <c r="TWG79" s="710"/>
      <c r="TWH79" s="710"/>
      <c r="TWI79" s="710"/>
      <c r="TWJ79" s="710"/>
      <c r="TWK79" s="710"/>
      <c r="TWL79" s="710"/>
      <c r="TWM79" s="710"/>
      <c r="TWN79" s="710"/>
      <c r="TWO79" s="710"/>
      <c r="TWP79" s="710"/>
      <c r="TWQ79" s="710"/>
      <c r="TWR79" s="710"/>
      <c r="TWS79" s="710"/>
      <c r="TWT79" s="710"/>
      <c r="TWU79" s="710"/>
      <c r="TWV79" s="710"/>
      <c r="TWW79" s="710"/>
      <c r="TWX79" s="710"/>
      <c r="TWY79" s="710"/>
      <c r="TWZ79" s="710"/>
      <c r="TXA79" s="710"/>
      <c r="TXB79" s="710"/>
      <c r="TXC79" s="710"/>
      <c r="TXD79" s="710"/>
      <c r="TXE79" s="710"/>
      <c r="TXF79" s="710"/>
      <c r="TXG79" s="710"/>
      <c r="TXH79" s="710"/>
      <c r="TXI79" s="710"/>
      <c r="TXJ79" s="710"/>
      <c r="TXK79" s="710"/>
      <c r="TXL79" s="710"/>
      <c r="TXM79" s="710"/>
      <c r="TXN79" s="710"/>
      <c r="TXO79" s="710"/>
      <c r="TXP79" s="710"/>
      <c r="TXQ79" s="710"/>
      <c r="TXR79" s="710"/>
      <c r="TXS79" s="710"/>
      <c r="TXT79" s="710"/>
      <c r="TXU79" s="710"/>
      <c r="TXV79" s="710"/>
      <c r="TXW79" s="710"/>
      <c r="TXX79" s="710"/>
      <c r="TXY79" s="710"/>
      <c r="TXZ79" s="710"/>
      <c r="TYA79" s="710"/>
      <c r="TYB79" s="710"/>
      <c r="TYC79" s="710"/>
      <c r="TYD79" s="710"/>
      <c r="TYE79" s="710"/>
      <c r="TYF79" s="710"/>
      <c r="TYG79" s="710"/>
      <c r="TYH79" s="710"/>
      <c r="TYI79" s="710"/>
      <c r="TYJ79" s="710"/>
      <c r="TYK79" s="710"/>
      <c r="TYL79" s="710"/>
      <c r="TYM79" s="710"/>
      <c r="TYN79" s="710"/>
      <c r="TYO79" s="710"/>
      <c r="TYP79" s="710"/>
      <c r="TYQ79" s="710"/>
      <c r="TYR79" s="710"/>
      <c r="TYS79" s="710"/>
      <c r="TYT79" s="710"/>
      <c r="TYU79" s="710"/>
      <c r="TYV79" s="710"/>
      <c r="TYW79" s="710"/>
      <c r="TYX79" s="710"/>
      <c r="TYY79" s="710"/>
      <c r="TYZ79" s="710"/>
      <c r="TZA79" s="710"/>
      <c r="TZB79" s="710"/>
      <c r="TZC79" s="710"/>
      <c r="TZD79" s="710"/>
      <c r="TZE79" s="710"/>
      <c r="TZF79" s="710"/>
      <c r="TZG79" s="710"/>
      <c r="TZH79" s="710"/>
      <c r="TZI79" s="710"/>
      <c r="TZJ79" s="710"/>
      <c r="TZK79" s="710"/>
      <c r="TZL79" s="710"/>
      <c r="TZM79" s="710"/>
      <c r="TZN79" s="710"/>
      <c r="TZO79" s="710"/>
      <c r="TZP79" s="710"/>
      <c r="TZQ79" s="710"/>
      <c r="TZR79" s="710"/>
      <c r="TZS79" s="710"/>
      <c r="TZT79" s="710"/>
      <c r="TZU79" s="710"/>
      <c r="TZV79" s="710"/>
      <c r="TZW79" s="710"/>
      <c r="TZX79" s="710"/>
      <c r="TZY79" s="710"/>
      <c r="TZZ79" s="710"/>
      <c r="UAA79" s="710"/>
      <c r="UAB79" s="710"/>
      <c r="UAC79" s="710"/>
      <c r="UAD79" s="710"/>
      <c r="UAE79" s="710"/>
      <c r="UAF79" s="710"/>
      <c r="UAG79" s="710"/>
      <c r="UAH79" s="710"/>
      <c r="UAI79" s="710"/>
      <c r="UAJ79" s="710"/>
      <c r="UAK79" s="710"/>
      <c r="UAL79" s="710"/>
      <c r="UAM79" s="710"/>
      <c r="UAN79" s="710"/>
      <c r="UAO79" s="710"/>
      <c r="UAP79" s="710"/>
      <c r="UAQ79" s="710"/>
      <c r="UAR79" s="710"/>
      <c r="UAS79" s="710"/>
      <c r="UAT79" s="710"/>
      <c r="UAU79" s="710"/>
      <c r="UAV79" s="710"/>
      <c r="UAW79" s="710"/>
      <c r="UAX79" s="710"/>
      <c r="UAY79" s="710"/>
      <c r="UAZ79" s="710"/>
      <c r="UBA79" s="710"/>
      <c r="UBB79" s="710"/>
      <c r="UBC79" s="710"/>
      <c r="UBD79" s="710"/>
      <c r="UBE79" s="710"/>
      <c r="UBF79" s="710"/>
      <c r="UBG79" s="710"/>
      <c r="UBH79" s="710"/>
      <c r="UBI79" s="710"/>
      <c r="UBJ79" s="710"/>
      <c r="UBK79" s="710"/>
      <c r="UBL79" s="710"/>
      <c r="UBM79" s="710"/>
      <c r="UBN79" s="710"/>
      <c r="UBO79" s="710"/>
      <c r="UBP79" s="710"/>
      <c r="UBQ79" s="710"/>
      <c r="UBR79" s="710"/>
      <c r="UBS79" s="710"/>
      <c r="UBT79" s="710"/>
      <c r="UBU79" s="710"/>
      <c r="UBV79" s="710"/>
      <c r="UBW79" s="710"/>
      <c r="UBX79" s="710"/>
      <c r="UBY79" s="710"/>
      <c r="UBZ79" s="710"/>
      <c r="UCA79" s="710"/>
      <c r="UCB79" s="710"/>
      <c r="UCC79" s="710"/>
      <c r="UCD79" s="710"/>
      <c r="UCE79" s="710"/>
      <c r="UCF79" s="710"/>
      <c r="UCG79" s="710"/>
      <c r="UCH79" s="710"/>
      <c r="UCI79" s="710"/>
      <c r="UCJ79" s="710"/>
      <c r="UCK79" s="710"/>
      <c r="UCL79" s="710"/>
      <c r="UCM79" s="710"/>
      <c r="UCN79" s="710"/>
      <c r="UCO79" s="710"/>
      <c r="UCP79" s="710"/>
      <c r="UCQ79" s="710"/>
      <c r="UCR79" s="710"/>
      <c r="UCS79" s="710"/>
      <c r="UCT79" s="710"/>
      <c r="UCU79" s="710"/>
      <c r="UCV79" s="710"/>
      <c r="UCW79" s="710"/>
      <c r="UCX79" s="710"/>
      <c r="UCY79" s="710"/>
      <c r="UCZ79" s="710"/>
      <c r="UDA79" s="710"/>
      <c r="UDB79" s="710"/>
      <c r="UDC79" s="710"/>
      <c r="UDD79" s="710"/>
      <c r="UDE79" s="710"/>
      <c r="UDF79" s="710"/>
      <c r="UDG79" s="710"/>
      <c r="UDH79" s="710"/>
      <c r="UDI79" s="710"/>
      <c r="UDJ79" s="710"/>
      <c r="UDK79" s="710"/>
      <c r="UDL79" s="710"/>
      <c r="UDM79" s="710"/>
      <c r="UDN79" s="710"/>
      <c r="UDO79" s="710"/>
      <c r="UDP79" s="710"/>
      <c r="UDQ79" s="710"/>
      <c r="UDR79" s="710"/>
      <c r="UDS79" s="710"/>
      <c r="UDT79" s="710"/>
      <c r="UDU79" s="710"/>
      <c r="UDV79" s="710"/>
      <c r="UDW79" s="710"/>
      <c r="UDX79" s="710"/>
      <c r="UDY79" s="710"/>
      <c r="UDZ79" s="710"/>
      <c r="UEA79" s="710"/>
      <c r="UEB79" s="710"/>
      <c r="UEC79" s="710"/>
      <c r="UED79" s="710"/>
      <c r="UEE79" s="710"/>
      <c r="UEF79" s="710"/>
      <c r="UEG79" s="710"/>
      <c r="UEH79" s="710"/>
      <c r="UEI79" s="710"/>
      <c r="UEJ79" s="710"/>
      <c r="UEK79" s="710"/>
      <c r="UEL79" s="710"/>
      <c r="UEM79" s="710"/>
      <c r="UEN79" s="710"/>
      <c r="UEO79" s="710"/>
      <c r="UEP79" s="710"/>
      <c r="UEQ79" s="710"/>
      <c r="UER79" s="710"/>
      <c r="UES79" s="710"/>
      <c r="UET79" s="710"/>
      <c r="UEU79" s="710"/>
      <c r="UEV79" s="710"/>
      <c r="UEW79" s="710"/>
      <c r="UEX79" s="710"/>
      <c r="UEY79" s="710"/>
      <c r="UEZ79" s="710"/>
      <c r="UFA79" s="710"/>
      <c r="UFB79" s="710"/>
      <c r="UFC79" s="710"/>
      <c r="UFD79" s="710"/>
      <c r="UFE79" s="710"/>
      <c r="UFF79" s="710"/>
      <c r="UFG79" s="710"/>
      <c r="UFH79" s="710"/>
      <c r="UFI79" s="710"/>
      <c r="UFJ79" s="710"/>
      <c r="UFK79" s="710"/>
      <c r="UFL79" s="710"/>
      <c r="UFM79" s="710"/>
      <c r="UFN79" s="710"/>
      <c r="UFO79" s="710"/>
      <c r="UFP79" s="710"/>
      <c r="UFQ79" s="710"/>
      <c r="UFR79" s="710"/>
      <c r="UFS79" s="710"/>
      <c r="UFT79" s="710"/>
      <c r="UFU79" s="710"/>
      <c r="UFV79" s="710"/>
      <c r="UFW79" s="710"/>
      <c r="UFX79" s="710"/>
      <c r="UFY79" s="710"/>
      <c r="UFZ79" s="710"/>
      <c r="UGA79" s="710"/>
      <c r="UGB79" s="710"/>
      <c r="UGC79" s="710"/>
      <c r="UGD79" s="710"/>
      <c r="UGE79" s="710"/>
      <c r="UGF79" s="710"/>
      <c r="UGG79" s="710"/>
      <c r="UGH79" s="710"/>
      <c r="UGI79" s="710"/>
      <c r="UGJ79" s="710"/>
      <c r="UGK79" s="710"/>
      <c r="UGL79" s="710"/>
      <c r="UGM79" s="710"/>
      <c r="UGN79" s="710"/>
      <c r="UGO79" s="710"/>
      <c r="UGP79" s="710"/>
      <c r="UGQ79" s="710"/>
      <c r="UGR79" s="710"/>
      <c r="UGS79" s="710"/>
      <c r="UGT79" s="710"/>
      <c r="UGU79" s="710"/>
      <c r="UGV79" s="710"/>
      <c r="UGW79" s="710"/>
      <c r="UGX79" s="710"/>
      <c r="UGY79" s="710"/>
      <c r="UGZ79" s="710"/>
      <c r="UHA79" s="710"/>
      <c r="UHB79" s="710"/>
      <c r="UHC79" s="710"/>
      <c r="UHD79" s="710"/>
      <c r="UHE79" s="710"/>
      <c r="UHF79" s="710"/>
      <c r="UHG79" s="710"/>
      <c r="UHH79" s="710"/>
      <c r="UHI79" s="710"/>
      <c r="UHJ79" s="710"/>
      <c r="UHK79" s="710"/>
      <c r="UHL79" s="710"/>
      <c r="UHM79" s="710"/>
      <c r="UHN79" s="710"/>
      <c r="UHO79" s="710"/>
      <c r="UHP79" s="710"/>
      <c r="UHQ79" s="710"/>
      <c r="UHR79" s="710"/>
      <c r="UHS79" s="710"/>
      <c r="UHT79" s="710"/>
      <c r="UHU79" s="710"/>
      <c r="UHV79" s="710"/>
      <c r="UHW79" s="710"/>
      <c r="UHX79" s="710"/>
      <c r="UHY79" s="710"/>
      <c r="UHZ79" s="710"/>
      <c r="UIA79" s="710"/>
      <c r="UIB79" s="710"/>
      <c r="UIC79" s="710"/>
      <c r="UID79" s="710"/>
      <c r="UIE79" s="710"/>
      <c r="UIF79" s="710"/>
      <c r="UIG79" s="710"/>
      <c r="UIH79" s="710"/>
      <c r="UII79" s="710"/>
      <c r="UIJ79" s="710"/>
      <c r="UIK79" s="710"/>
      <c r="UIL79" s="710"/>
      <c r="UIM79" s="710"/>
      <c r="UIN79" s="710"/>
      <c r="UIO79" s="710"/>
      <c r="UIP79" s="710"/>
      <c r="UIQ79" s="710"/>
      <c r="UIR79" s="710"/>
      <c r="UIS79" s="710"/>
      <c r="UIT79" s="710"/>
      <c r="UIU79" s="710"/>
      <c r="UIV79" s="710"/>
      <c r="UIW79" s="710"/>
      <c r="UIX79" s="710"/>
      <c r="UIY79" s="710"/>
      <c r="UIZ79" s="710"/>
      <c r="UJA79" s="710"/>
      <c r="UJB79" s="710"/>
      <c r="UJC79" s="710"/>
      <c r="UJD79" s="710"/>
      <c r="UJE79" s="710"/>
      <c r="UJF79" s="710"/>
      <c r="UJG79" s="710"/>
      <c r="UJH79" s="710"/>
      <c r="UJI79" s="710"/>
      <c r="UJJ79" s="710"/>
      <c r="UJK79" s="710"/>
      <c r="UJL79" s="710"/>
      <c r="UJM79" s="710"/>
      <c r="UJN79" s="710"/>
      <c r="UJO79" s="710"/>
      <c r="UJP79" s="710"/>
      <c r="UJQ79" s="710"/>
      <c r="UJR79" s="710"/>
      <c r="UJS79" s="710"/>
      <c r="UJT79" s="710"/>
      <c r="UJU79" s="710"/>
      <c r="UJV79" s="710"/>
      <c r="UJW79" s="710"/>
      <c r="UJX79" s="710"/>
      <c r="UJY79" s="710"/>
      <c r="UJZ79" s="710"/>
      <c r="UKA79" s="710"/>
      <c r="UKB79" s="710"/>
      <c r="UKC79" s="710"/>
      <c r="UKD79" s="710"/>
      <c r="UKE79" s="710"/>
      <c r="UKF79" s="710"/>
      <c r="UKG79" s="710"/>
      <c r="UKH79" s="710"/>
      <c r="UKI79" s="710"/>
      <c r="UKJ79" s="710"/>
      <c r="UKK79" s="710"/>
      <c r="UKL79" s="710"/>
      <c r="UKM79" s="710"/>
      <c r="UKN79" s="710"/>
      <c r="UKO79" s="710"/>
      <c r="UKP79" s="710"/>
      <c r="UKQ79" s="710"/>
      <c r="UKR79" s="710"/>
      <c r="UKS79" s="710"/>
      <c r="UKT79" s="710"/>
      <c r="UKU79" s="710"/>
      <c r="UKV79" s="710"/>
      <c r="UKW79" s="710"/>
      <c r="UKX79" s="710"/>
      <c r="UKY79" s="710"/>
      <c r="UKZ79" s="710"/>
      <c r="ULA79" s="710"/>
      <c r="ULB79" s="710"/>
      <c r="ULC79" s="710"/>
      <c r="ULD79" s="710"/>
      <c r="ULE79" s="710"/>
      <c r="ULF79" s="710"/>
      <c r="ULG79" s="710"/>
      <c r="ULH79" s="710"/>
      <c r="ULI79" s="710"/>
      <c r="ULJ79" s="710"/>
      <c r="ULK79" s="710"/>
      <c r="ULL79" s="710"/>
      <c r="ULM79" s="710"/>
      <c r="ULN79" s="710"/>
      <c r="ULO79" s="710"/>
      <c r="ULP79" s="710"/>
      <c r="ULQ79" s="710"/>
      <c r="ULR79" s="710"/>
      <c r="ULS79" s="710"/>
      <c r="ULT79" s="710"/>
      <c r="ULU79" s="710"/>
      <c r="ULV79" s="710"/>
      <c r="ULW79" s="710"/>
      <c r="ULX79" s="710"/>
      <c r="ULY79" s="710"/>
      <c r="ULZ79" s="710"/>
      <c r="UMA79" s="710"/>
      <c r="UMB79" s="710"/>
      <c r="UMC79" s="710"/>
      <c r="UMD79" s="710"/>
      <c r="UME79" s="710"/>
      <c r="UMF79" s="710"/>
      <c r="UMG79" s="710"/>
      <c r="UMH79" s="710"/>
      <c r="UMI79" s="710"/>
      <c r="UMJ79" s="710"/>
      <c r="UMK79" s="710"/>
      <c r="UML79" s="710"/>
      <c r="UMM79" s="710"/>
      <c r="UMN79" s="710"/>
      <c r="UMO79" s="710"/>
      <c r="UMP79" s="710"/>
      <c r="UMQ79" s="710"/>
      <c r="UMR79" s="710"/>
      <c r="UMS79" s="710"/>
      <c r="UMT79" s="710"/>
      <c r="UMU79" s="710"/>
      <c r="UMV79" s="710"/>
      <c r="UMW79" s="710"/>
      <c r="UMX79" s="710"/>
      <c r="UMY79" s="710"/>
      <c r="UMZ79" s="710"/>
      <c r="UNA79" s="710"/>
      <c r="UNB79" s="710"/>
      <c r="UNC79" s="710"/>
      <c r="UND79" s="710"/>
      <c r="UNE79" s="710"/>
      <c r="UNF79" s="710"/>
      <c r="UNG79" s="710"/>
      <c r="UNH79" s="710"/>
      <c r="UNI79" s="710"/>
      <c r="UNJ79" s="710"/>
      <c r="UNK79" s="710"/>
      <c r="UNL79" s="710"/>
      <c r="UNM79" s="710"/>
      <c r="UNN79" s="710"/>
      <c r="UNO79" s="710"/>
      <c r="UNP79" s="710"/>
      <c r="UNQ79" s="710"/>
      <c r="UNR79" s="710"/>
      <c r="UNS79" s="710"/>
      <c r="UNT79" s="710"/>
      <c r="UNU79" s="710"/>
      <c r="UNV79" s="710"/>
      <c r="UNW79" s="710"/>
      <c r="UNX79" s="710"/>
      <c r="UNY79" s="710"/>
      <c r="UNZ79" s="710"/>
      <c r="UOA79" s="710"/>
      <c r="UOB79" s="710"/>
      <c r="UOC79" s="710"/>
      <c r="UOD79" s="710"/>
      <c r="UOE79" s="710"/>
      <c r="UOF79" s="710"/>
      <c r="UOG79" s="710"/>
      <c r="UOH79" s="710"/>
      <c r="UOI79" s="710"/>
      <c r="UOJ79" s="710"/>
      <c r="UOK79" s="710"/>
      <c r="UOL79" s="710"/>
      <c r="UOM79" s="710"/>
      <c r="UON79" s="710"/>
      <c r="UOO79" s="710"/>
      <c r="UOP79" s="710"/>
      <c r="UOQ79" s="710"/>
      <c r="UOR79" s="710"/>
      <c r="UOS79" s="710"/>
      <c r="UOT79" s="710"/>
      <c r="UOU79" s="710"/>
      <c r="UOV79" s="710"/>
      <c r="UOW79" s="710"/>
      <c r="UOX79" s="710"/>
      <c r="UOY79" s="710"/>
      <c r="UOZ79" s="710"/>
      <c r="UPA79" s="710"/>
      <c r="UPB79" s="710"/>
      <c r="UPC79" s="710"/>
      <c r="UPD79" s="710"/>
      <c r="UPE79" s="710"/>
      <c r="UPF79" s="710"/>
      <c r="UPG79" s="710"/>
      <c r="UPH79" s="710"/>
      <c r="UPI79" s="710"/>
      <c r="UPJ79" s="710"/>
      <c r="UPK79" s="710"/>
      <c r="UPL79" s="710"/>
      <c r="UPM79" s="710"/>
      <c r="UPN79" s="710"/>
      <c r="UPO79" s="710"/>
      <c r="UPP79" s="710"/>
      <c r="UPQ79" s="710"/>
      <c r="UPR79" s="710"/>
      <c r="UPS79" s="710"/>
      <c r="UPT79" s="710"/>
      <c r="UPU79" s="710"/>
      <c r="UPV79" s="710"/>
      <c r="UPW79" s="710"/>
      <c r="UPX79" s="710"/>
      <c r="UPY79" s="710"/>
      <c r="UPZ79" s="710"/>
      <c r="UQA79" s="710"/>
      <c r="UQB79" s="710"/>
      <c r="UQC79" s="710"/>
      <c r="UQD79" s="710"/>
      <c r="UQE79" s="710"/>
      <c r="UQF79" s="710"/>
      <c r="UQG79" s="710"/>
      <c r="UQH79" s="710"/>
      <c r="UQI79" s="710"/>
      <c r="UQJ79" s="710"/>
      <c r="UQK79" s="710"/>
      <c r="UQL79" s="710"/>
      <c r="UQM79" s="710"/>
      <c r="UQN79" s="710"/>
      <c r="UQO79" s="710"/>
      <c r="UQP79" s="710"/>
      <c r="UQQ79" s="710"/>
      <c r="UQR79" s="710"/>
      <c r="UQS79" s="710"/>
      <c r="UQT79" s="710"/>
      <c r="UQU79" s="710"/>
      <c r="UQV79" s="710"/>
      <c r="UQW79" s="710"/>
      <c r="UQX79" s="710"/>
      <c r="UQY79" s="710"/>
      <c r="UQZ79" s="710"/>
      <c r="URA79" s="710"/>
      <c r="URB79" s="710"/>
      <c r="URC79" s="710"/>
      <c r="URD79" s="710"/>
      <c r="URE79" s="710"/>
      <c r="URF79" s="710"/>
      <c r="URG79" s="710"/>
      <c r="URH79" s="710"/>
      <c r="URI79" s="710"/>
      <c r="URJ79" s="710"/>
      <c r="URK79" s="710"/>
      <c r="URL79" s="710"/>
      <c r="URM79" s="710"/>
      <c r="URN79" s="710"/>
      <c r="URO79" s="710"/>
      <c r="URP79" s="710"/>
      <c r="URQ79" s="710"/>
      <c r="URR79" s="710"/>
      <c r="URS79" s="710"/>
      <c r="URT79" s="710"/>
      <c r="URU79" s="710"/>
      <c r="URV79" s="710"/>
      <c r="URW79" s="710"/>
      <c r="URX79" s="710"/>
      <c r="URY79" s="710"/>
      <c r="URZ79" s="710"/>
      <c r="USA79" s="710"/>
      <c r="USB79" s="710"/>
      <c r="USC79" s="710"/>
      <c r="USD79" s="710"/>
      <c r="USE79" s="710"/>
      <c r="USF79" s="710"/>
      <c r="USG79" s="710"/>
      <c r="USH79" s="710"/>
      <c r="USI79" s="710"/>
      <c r="USJ79" s="710"/>
      <c r="USK79" s="710"/>
      <c r="USL79" s="710"/>
      <c r="USM79" s="710"/>
      <c r="USN79" s="710"/>
      <c r="USO79" s="710"/>
      <c r="USP79" s="710"/>
      <c r="USQ79" s="710"/>
      <c r="USR79" s="710"/>
      <c r="USS79" s="710"/>
      <c r="UST79" s="710"/>
      <c r="USU79" s="710"/>
      <c r="USV79" s="710"/>
      <c r="USW79" s="710"/>
      <c r="USX79" s="710"/>
      <c r="USY79" s="710"/>
      <c r="USZ79" s="710"/>
      <c r="UTA79" s="710"/>
      <c r="UTB79" s="710"/>
      <c r="UTC79" s="710"/>
      <c r="UTD79" s="710"/>
      <c r="UTE79" s="710"/>
      <c r="UTF79" s="710"/>
      <c r="UTG79" s="710"/>
      <c r="UTH79" s="710"/>
      <c r="UTI79" s="710"/>
      <c r="UTJ79" s="710"/>
      <c r="UTK79" s="710"/>
      <c r="UTL79" s="710"/>
      <c r="UTM79" s="710"/>
      <c r="UTN79" s="710"/>
      <c r="UTO79" s="710"/>
      <c r="UTP79" s="710"/>
      <c r="UTQ79" s="710"/>
      <c r="UTR79" s="710"/>
      <c r="UTS79" s="710"/>
      <c r="UTT79" s="710"/>
      <c r="UTU79" s="710"/>
      <c r="UTV79" s="710"/>
      <c r="UTW79" s="710"/>
      <c r="UTX79" s="710"/>
      <c r="UTY79" s="710"/>
      <c r="UTZ79" s="710"/>
      <c r="UUA79" s="710"/>
      <c r="UUB79" s="710"/>
      <c r="UUC79" s="710"/>
      <c r="UUD79" s="710"/>
      <c r="UUE79" s="710"/>
      <c r="UUF79" s="710"/>
      <c r="UUG79" s="710"/>
      <c r="UUH79" s="710"/>
      <c r="UUI79" s="710"/>
      <c r="UUJ79" s="710"/>
      <c r="UUK79" s="710"/>
      <c r="UUL79" s="710"/>
      <c r="UUM79" s="710"/>
      <c r="UUN79" s="710"/>
      <c r="UUO79" s="710"/>
      <c r="UUP79" s="710"/>
      <c r="UUQ79" s="710"/>
      <c r="UUR79" s="710"/>
      <c r="UUS79" s="710"/>
      <c r="UUT79" s="710"/>
      <c r="UUU79" s="710"/>
      <c r="UUV79" s="710"/>
      <c r="UUW79" s="710"/>
      <c r="UUX79" s="710"/>
      <c r="UUY79" s="710"/>
      <c r="UUZ79" s="710"/>
      <c r="UVA79" s="710"/>
      <c r="UVB79" s="710"/>
      <c r="UVC79" s="710"/>
      <c r="UVD79" s="710"/>
      <c r="UVE79" s="710"/>
      <c r="UVF79" s="710"/>
      <c r="UVG79" s="710"/>
      <c r="UVH79" s="710"/>
      <c r="UVI79" s="710"/>
      <c r="UVJ79" s="710"/>
      <c r="UVK79" s="710"/>
      <c r="UVL79" s="710"/>
      <c r="UVM79" s="710"/>
      <c r="UVN79" s="710"/>
      <c r="UVO79" s="710"/>
      <c r="UVP79" s="710"/>
      <c r="UVQ79" s="710"/>
      <c r="UVR79" s="710"/>
      <c r="UVS79" s="710"/>
      <c r="UVT79" s="710"/>
      <c r="UVU79" s="710"/>
      <c r="UVV79" s="710"/>
      <c r="UVW79" s="710"/>
      <c r="UVX79" s="710"/>
      <c r="UVY79" s="710"/>
      <c r="UVZ79" s="710"/>
      <c r="UWA79" s="710"/>
      <c r="UWB79" s="710"/>
      <c r="UWC79" s="710"/>
      <c r="UWD79" s="710"/>
      <c r="UWE79" s="710"/>
      <c r="UWF79" s="710"/>
      <c r="UWG79" s="710"/>
      <c r="UWH79" s="710"/>
      <c r="UWI79" s="710"/>
      <c r="UWJ79" s="710"/>
      <c r="UWK79" s="710"/>
      <c r="UWL79" s="710"/>
      <c r="UWM79" s="710"/>
      <c r="UWN79" s="710"/>
      <c r="UWO79" s="710"/>
      <c r="UWP79" s="710"/>
      <c r="UWQ79" s="710"/>
      <c r="UWR79" s="710"/>
      <c r="UWS79" s="710"/>
      <c r="UWT79" s="710"/>
      <c r="UWU79" s="710"/>
      <c r="UWV79" s="710"/>
      <c r="UWW79" s="710"/>
      <c r="UWX79" s="710"/>
      <c r="UWY79" s="710"/>
      <c r="UWZ79" s="710"/>
      <c r="UXA79" s="710"/>
      <c r="UXB79" s="710"/>
      <c r="UXC79" s="710"/>
      <c r="UXD79" s="710"/>
      <c r="UXE79" s="710"/>
      <c r="UXF79" s="710"/>
      <c r="UXG79" s="710"/>
      <c r="UXH79" s="710"/>
      <c r="UXI79" s="710"/>
      <c r="UXJ79" s="710"/>
      <c r="UXK79" s="710"/>
      <c r="UXL79" s="710"/>
      <c r="UXM79" s="710"/>
      <c r="UXN79" s="710"/>
      <c r="UXO79" s="710"/>
      <c r="UXP79" s="710"/>
      <c r="UXQ79" s="710"/>
      <c r="UXR79" s="710"/>
      <c r="UXS79" s="710"/>
      <c r="UXT79" s="710"/>
      <c r="UXU79" s="710"/>
      <c r="UXV79" s="710"/>
      <c r="UXW79" s="710"/>
      <c r="UXX79" s="710"/>
      <c r="UXY79" s="710"/>
      <c r="UXZ79" s="710"/>
      <c r="UYA79" s="710"/>
      <c r="UYB79" s="710"/>
      <c r="UYC79" s="710"/>
      <c r="UYD79" s="710"/>
      <c r="UYE79" s="710"/>
      <c r="UYF79" s="710"/>
      <c r="UYG79" s="710"/>
      <c r="UYH79" s="710"/>
      <c r="UYI79" s="710"/>
      <c r="UYJ79" s="710"/>
      <c r="UYK79" s="710"/>
      <c r="UYL79" s="710"/>
      <c r="UYM79" s="710"/>
      <c r="UYN79" s="710"/>
      <c r="UYO79" s="710"/>
      <c r="UYP79" s="710"/>
      <c r="UYQ79" s="710"/>
      <c r="UYR79" s="710"/>
      <c r="UYS79" s="710"/>
      <c r="UYT79" s="710"/>
      <c r="UYU79" s="710"/>
      <c r="UYV79" s="710"/>
      <c r="UYW79" s="710"/>
      <c r="UYX79" s="710"/>
      <c r="UYY79" s="710"/>
      <c r="UYZ79" s="710"/>
      <c r="UZA79" s="710"/>
      <c r="UZB79" s="710"/>
      <c r="UZC79" s="710"/>
      <c r="UZD79" s="710"/>
      <c r="UZE79" s="710"/>
      <c r="UZF79" s="710"/>
      <c r="UZG79" s="710"/>
      <c r="UZH79" s="710"/>
      <c r="UZI79" s="710"/>
      <c r="UZJ79" s="710"/>
      <c r="UZK79" s="710"/>
      <c r="UZL79" s="710"/>
      <c r="UZM79" s="710"/>
      <c r="UZN79" s="710"/>
      <c r="UZO79" s="710"/>
      <c r="UZP79" s="710"/>
      <c r="UZQ79" s="710"/>
      <c r="UZR79" s="710"/>
      <c r="UZS79" s="710"/>
      <c r="UZT79" s="710"/>
      <c r="UZU79" s="710"/>
      <c r="UZV79" s="710"/>
      <c r="UZW79" s="710"/>
      <c r="UZX79" s="710"/>
      <c r="UZY79" s="710"/>
      <c r="UZZ79" s="710"/>
      <c r="VAA79" s="710"/>
      <c r="VAB79" s="710"/>
      <c r="VAC79" s="710"/>
      <c r="VAD79" s="710"/>
      <c r="VAE79" s="710"/>
      <c r="VAF79" s="710"/>
      <c r="VAG79" s="710"/>
      <c r="VAH79" s="710"/>
      <c r="VAI79" s="710"/>
      <c r="VAJ79" s="710"/>
      <c r="VAK79" s="710"/>
      <c r="VAL79" s="710"/>
      <c r="VAM79" s="710"/>
      <c r="VAN79" s="710"/>
      <c r="VAO79" s="710"/>
      <c r="VAP79" s="710"/>
      <c r="VAQ79" s="710"/>
      <c r="VAR79" s="710"/>
      <c r="VAS79" s="710"/>
      <c r="VAT79" s="710"/>
      <c r="VAU79" s="710"/>
      <c r="VAV79" s="710"/>
      <c r="VAW79" s="710"/>
      <c r="VAX79" s="710"/>
      <c r="VAY79" s="710"/>
      <c r="VAZ79" s="710"/>
      <c r="VBA79" s="710"/>
      <c r="VBB79" s="710"/>
      <c r="VBC79" s="710"/>
      <c r="VBD79" s="710"/>
      <c r="VBE79" s="710"/>
      <c r="VBF79" s="710"/>
      <c r="VBG79" s="710"/>
      <c r="VBH79" s="710"/>
      <c r="VBI79" s="710"/>
      <c r="VBJ79" s="710"/>
      <c r="VBK79" s="710"/>
      <c r="VBL79" s="710"/>
      <c r="VBM79" s="710"/>
      <c r="VBN79" s="710"/>
      <c r="VBO79" s="710"/>
      <c r="VBP79" s="710"/>
      <c r="VBQ79" s="710"/>
      <c r="VBR79" s="710"/>
      <c r="VBS79" s="710"/>
      <c r="VBT79" s="710"/>
      <c r="VBU79" s="710"/>
      <c r="VBV79" s="710"/>
      <c r="VBW79" s="710"/>
      <c r="VBX79" s="710"/>
      <c r="VBY79" s="710"/>
      <c r="VBZ79" s="710"/>
      <c r="VCA79" s="710"/>
      <c r="VCB79" s="710"/>
      <c r="VCC79" s="710"/>
      <c r="VCD79" s="710"/>
      <c r="VCE79" s="710"/>
      <c r="VCF79" s="710"/>
      <c r="VCG79" s="710"/>
      <c r="VCH79" s="710"/>
      <c r="VCI79" s="710"/>
      <c r="VCJ79" s="710"/>
      <c r="VCK79" s="710"/>
      <c r="VCL79" s="710"/>
      <c r="VCM79" s="710"/>
      <c r="VCN79" s="710"/>
      <c r="VCO79" s="710"/>
      <c r="VCP79" s="710"/>
      <c r="VCQ79" s="710"/>
      <c r="VCR79" s="710"/>
      <c r="VCS79" s="710"/>
      <c r="VCT79" s="710"/>
      <c r="VCU79" s="710"/>
      <c r="VCV79" s="710"/>
      <c r="VCW79" s="710"/>
      <c r="VCX79" s="710"/>
      <c r="VCY79" s="710"/>
      <c r="VCZ79" s="710"/>
      <c r="VDA79" s="710"/>
      <c r="VDB79" s="710"/>
      <c r="VDC79" s="710"/>
      <c r="VDD79" s="710"/>
      <c r="VDE79" s="710"/>
      <c r="VDF79" s="710"/>
      <c r="VDG79" s="710"/>
      <c r="VDH79" s="710"/>
      <c r="VDI79" s="710"/>
      <c r="VDJ79" s="710"/>
      <c r="VDK79" s="710"/>
      <c r="VDL79" s="710"/>
      <c r="VDM79" s="710"/>
      <c r="VDN79" s="710"/>
      <c r="VDO79" s="710"/>
      <c r="VDP79" s="710"/>
      <c r="VDQ79" s="710"/>
      <c r="VDR79" s="710"/>
      <c r="VDS79" s="710"/>
      <c r="VDT79" s="710"/>
      <c r="VDU79" s="710"/>
      <c r="VDV79" s="710"/>
      <c r="VDW79" s="710"/>
      <c r="VDX79" s="710"/>
      <c r="VDY79" s="710"/>
      <c r="VDZ79" s="710"/>
      <c r="VEA79" s="710"/>
      <c r="VEB79" s="710"/>
      <c r="VEC79" s="710"/>
      <c r="VED79" s="710"/>
      <c r="VEE79" s="710"/>
      <c r="VEF79" s="710"/>
      <c r="VEG79" s="710"/>
      <c r="VEH79" s="710"/>
      <c r="VEI79" s="710"/>
      <c r="VEJ79" s="710"/>
      <c r="VEK79" s="710"/>
      <c r="VEL79" s="710"/>
      <c r="VEM79" s="710"/>
      <c r="VEN79" s="710"/>
      <c r="VEO79" s="710"/>
      <c r="VEP79" s="710"/>
      <c r="VEQ79" s="710"/>
      <c r="VER79" s="710"/>
      <c r="VES79" s="710"/>
      <c r="VET79" s="710"/>
      <c r="VEU79" s="710"/>
      <c r="VEV79" s="710"/>
      <c r="VEW79" s="710"/>
      <c r="VEX79" s="710"/>
      <c r="VEY79" s="710"/>
      <c r="VEZ79" s="710"/>
      <c r="VFA79" s="710"/>
      <c r="VFB79" s="710"/>
      <c r="VFC79" s="710"/>
      <c r="VFD79" s="710"/>
      <c r="VFE79" s="710"/>
      <c r="VFF79" s="710"/>
      <c r="VFG79" s="710"/>
      <c r="VFH79" s="710"/>
      <c r="VFI79" s="710"/>
      <c r="VFJ79" s="710"/>
      <c r="VFK79" s="710"/>
      <c r="VFL79" s="710"/>
      <c r="VFM79" s="710"/>
      <c r="VFN79" s="710"/>
      <c r="VFO79" s="710"/>
      <c r="VFP79" s="710"/>
      <c r="VFQ79" s="710"/>
      <c r="VFR79" s="710"/>
      <c r="VFS79" s="710"/>
      <c r="VFT79" s="710"/>
      <c r="VFU79" s="710"/>
      <c r="VFV79" s="710"/>
      <c r="VFW79" s="710"/>
      <c r="VFX79" s="710"/>
      <c r="VFY79" s="710"/>
      <c r="VFZ79" s="710"/>
      <c r="VGA79" s="710"/>
      <c r="VGB79" s="710"/>
      <c r="VGC79" s="710"/>
      <c r="VGD79" s="710"/>
      <c r="VGE79" s="710"/>
      <c r="VGF79" s="710"/>
      <c r="VGG79" s="710"/>
      <c r="VGH79" s="710"/>
      <c r="VGI79" s="710"/>
      <c r="VGJ79" s="710"/>
      <c r="VGK79" s="710"/>
      <c r="VGL79" s="710"/>
      <c r="VGM79" s="710"/>
      <c r="VGN79" s="710"/>
      <c r="VGO79" s="710"/>
      <c r="VGP79" s="710"/>
      <c r="VGQ79" s="710"/>
      <c r="VGR79" s="710"/>
      <c r="VGS79" s="710"/>
      <c r="VGT79" s="710"/>
      <c r="VGU79" s="710"/>
      <c r="VGV79" s="710"/>
      <c r="VGW79" s="710"/>
      <c r="VGX79" s="710"/>
      <c r="VGY79" s="710"/>
      <c r="VGZ79" s="710"/>
      <c r="VHA79" s="710"/>
      <c r="VHB79" s="710"/>
      <c r="VHC79" s="710"/>
      <c r="VHD79" s="710"/>
      <c r="VHE79" s="710"/>
      <c r="VHF79" s="710"/>
      <c r="VHG79" s="710"/>
      <c r="VHH79" s="710"/>
      <c r="VHI79" s="710"/>
      <c r="VHJ79" s="710"/>
      <c r="VHK79" s="710"/>
      <c r="VHL79" s="710"/>
      <c r="VHM79" s="710"/>
      <c r="VHN79" s="710"/>
      <c r="VHO79" s="710"/>
      <c r="VHP79" s="710"/>
      <c r="VHQ79" s="710"/>
      <c r="VHR79" s="710"/>
      <c r="VHS79" s="710"/>
      <c r="VHT79" s="710"/>
      <c r="VHU79" s="710"/>
      <c r="VHV79" s="710"/>
      <c r="VHW79" s="710"/>
      <c r="VHX79" s="710"/>
      <c r="VHY79" s="710"/>
      <c r="VHZ79" s="710"/>
      <c r="VIA79" s="710"/>
      <c r="VIB79" s="710"/>
      <c r="VIC79" s="710"/>
      <c r="VID79" s="710"/>
      <c r="VIE79" s="710"/>
      <c r="VIF79" s="710"/>
      <c r="VIG79" s="710"/>
      <c r="VIH79" s="710"/>
      <c r="VII79" s="710"/>
      <c r="VIJ79" s="710"/>
      <c r="VIK79" s="710"/>
      <c r="VIL79" s="710"/>
      <c r="VIM79" s="710"/>
      <c r="VIN79" s="710"/>
      <c r="VIO79" s="710"/>
      <c r="VIP79" s="710"/>
      <c r="VIQ79" s="710"/>
      <c r="VIR79" s="710"/>
      <c r="VIS79" s="710"/>
      <c r="VIT79" s="710"/>
      <c r="VIU79" s="710"/>
      <c r="VIV79" s="710"/>
      <c r="VIW79" s="710"/>
      <c r="VIX79" s="710"/>
      <c r="VIY79" s="710"/>
      <c r="VIZ79" s="710"/>
      <c r="VJA79" s="710"/>
      <c r="VJB79" s="710"/>
      <c r="VJC79" s="710"/>
      <c r="VJD79" s="710"/>
      <c r="VJE79" s="710"/>
      <c r="VJF79" s="710"/>
      <c r="VJG79" s="710"/>
      <c r="VJH79" s="710"/>
      <c r="VJI79" s="710"/>
      <c r="VJJ79" s="710"/>
      <c r="VJK79" s="710"/>
      <c r="VJL79" s="710"/>
      <c r="VJM79" s="710"/>
      <c r="VJN79" s="710"/>
      <c r="VJO79" s="710"/>
      <c r="VJP79" s="710"/>
      <c r="VJQ79" s="710"/>
      <c r="VJR79" s="710"/>
      <c r="VJS79" s="710"/>
      <c r="VJT79" s="710"/>
      <c r="VJU79" s="710"/>
      <c r="VJV79" s="710"/>
      <c r="VJW79" s="710"/>
      <c r="VJX79" s="710"/>
      <c r="VJY79" s="710"/>
      <c r="VJZ79" s="710"/>
      <c r="VKA79" s="710"/>
      <c r="VKB79" s="710"/>
      <c r="VKC79" s="710"/>
      <c r="VKD79" s="710"/>
      <c r="VKE79" s="710"/>
      <c r="VKF79" s="710"/>
      <c r="VKG79" s="710"/>
      <c r="VKH79" s="710"/>
      <c r="VKI79" s="710"/>
      <c r="VKJ79" s="710"/>
      <c r="VKK79" s="710"/>
      <c r="VKL79" s="710"/>
      <c r="VKM79" s="710"/>
      <c r="VKN79" s="710"/>
      <c r="VKO79" s="710"/>
      <c r="VKP79" s="710"/>
      <c r="VKQ79" s="710"/>
      <c r="VKR79" s="710"/>
      <c r="VKS79" s="710"/>
      <c r="VKT79" s="710"/>
      <c r="VKU79" s="710"/>
      <c r="VKV79" s="710"/>
      <c r="VKW79" s="710"/>
      <c r="VKX79" s="710"/>
      <c r="VKY79" s="710"/>
      <c r="VKZ79" s="710"/>
      <c r="VLA79" s="710"/>
      <c r="VLB79" s="710"/>
      <c r="VLC79" s="710"/>
      <c r="VLD79" s="710"/>
      <c r="VLE79" s="710"/>
      <c r="VLF79" s="710"/>
      <c r="VLG79" s="710"/>
      <c r="VLH79" s="710"/>
      <c r="VLI79" s="710"/>
      <c r="VLJ79" s="710"/>
      <c r="VLK79" s="710"/>
      <c r="VLL79" s="710"/>
      <c r="VLM79" s="710"/>
      <c r="VLN79" s="710"/>
      <c r="VLO79" s="710"/>
      <c r="VLP79" s="710"/>
      <c r="VLQ79" s="710"/>
      <c r="VLR79" s="710"/>
      <c r="VLS79" s="710"/>
      <c r="VLT79" s="710"/>
      <c r="VLU79" s="710"/>
      <c r="VLV79" s="710"/>
      <c r="VLW79" s="710"/>
      <c r="VLX79" s="710"/>
      <c r="VLY79" s="710"/>
      <c r="VLZ79" s="710"/>
      <c r="VMA79" s="710"/>
      <c r="VMB79" s="710"/>
      <c r="VMC79" s="710"/>
      <c r="VMD79" s="710"/>
      <c r="VME79" s="710"/>
      <c r="VMF79" s="710"/>
      <c r="VMG79" s="710"/>
      <c r="VMH79" s="710"/>
      <c r="VMI79" s="710"/>
      <c r="VMJ79" s="710"/>
      <c r="VMK79" s="710"/>
      <c r="VML79" s="710"/>
      <c r="VMM79" s="710"/>
      <c r="VMN79" s="710"/>
      <c r="VMO79" s="710"/>
      <c r="VMP79" s="710"/>
      <c r="VMQ79" s="710"/>
      <c r="VMR79" s="710"/>
      <c r="VMS79" s="710"/>
      <c r="VMT79" s="710"/>
      <c r="VMU79" s="710"/>
      <c r="VMV79" s="710"/>
      <c r="VMW79" s="710"/>
      <c r="VMX79" s="710"/>
      <c r="VMY79" s="710"/>
      <c r="VMZ79" s="710"/>
      <c r="VNA79" s="710"/>
      <c r="VNB79" s="710"/>
      <c r="VNC79" s="710"/>
      <c r="VND79" s="710"/>
      <c r="VNE79" s="710"/>
      <c r="VNF79" s="710"/>
      <c r="VNG79" s="710"/>
      <c r="VNH79" s="710"/>
      <c r="VNI79" s="710"/>
      <c r="VNJ79" s="710"/>
      <c r="VNK79" s="710"/>
      <c r="VNL79" s="710"/>
      <c r="VNM79" s="710"/>
      <c r="VNN79" s="710"/>
      <c r="VNO79" s="710"/>
      <c r="VNP79" s="710"/>
      <c r="VNQ79" s="710"/>
      <c r="VNR79" s="710"/>
      <c r="VNS79" s="710"/>
      <c r="VNT79" s="710"/>
      <c r="VNU79" s="710"/>
      <c r="VNV79" s="710"/>
      <c r="VNW79" s="710"/>
      <c r="VNX79" s="710"/>
      <c r="VNY79" s="710"/>
      <c r="VNZ79" s="710"/>
      <c r="VOA79" s="710"/>
      <c r="VOB79" s="710"/>
      <c r="VOC79" s="710"/>
      <c r="VOD79" s="710"/>
      <c r="VOE79" s="710"/>
      <c r="VOF79" s="710"/>
      <c r="VOG79" s="710"/>
      <c r="VOH79" s="710"/>
      <c r="VOI79" s="710"/>
      <c r="VOJ79" s="710"/>
      <c r="VOK79" s="710"/>
      <c r="VOL79" s="710"/>
      <c r="VOM79" s="710"/>
      <c r="VON79" s="710"/>
      <c r="VOO79" s="710"/>
      <c r="VOP79" s="710"/>
      <c r="VOQ79" s="710"/>
      <c r="VOR79" s="710"/>
      <c r="VOS79" s="710"/>
      <c r="VOT79" s="710"/>
      <c r="VOU79" s="710"/>
      <c r="VOV79" s="710"/>
      <c r="VOW79" s="710"/>
      <c r="VOX79" s="710"/>
      <c r="VOY79" s="710"/>
      <c r="VOZ79" s="710"/>
      <c r="VPA79" s="710"/>
      <c r="VPB79" s="710"/>
      <c r="VPC79" s="710"/>
      <c r="VPD79" s="710"/>
      <c r="VPE79" s="710"/>
      <c r="VPF79" s="710"/>
      <c r="VPG79" s="710"/>
      <c r="VPH79" s="710"/>
      <c r="VPI79" s="710"/>
      <c r="VPJ79" s="710"/>
      <c r="VPK79" s="710"/>
      <c r="VPL79" s="710"/>
      <c r="VPM79" s="710"/>
      <c r="VPN79" s="710"/>
      <c r="VPO79" s="710"/>
      <c r="VPP79" s="710"/>
      <c r="VPQ79" s="710"/>
      <c r="VPR79" s="710"/>
      <c r="VPS79" s="710"/>
      <c r="VPT79" s="710"/>
      <c r="VPU79" s="710"/>
      <c r="VPV79" s="710"/>
      <c r="VPW79" s="710"/>
      <c r="VPX79" s="710"/>
      <c r="VPY79" s="710"/>
      <c r="VPZ79" s="710"/>
      <c r="VQA79" s="710"/>
      <c r="VQB79" s="710"/>
      <c r="VQC79" s="710"/>
      <c r="VQD79" s="710"/>
      <c r="VQE79" s="710"/>
      <c r="VQF79" s="710"/>
      <c r="VQG79" s="710"/>
      <c r="VQH79" s="710"/>
      <c r="VQI79" s="710"/>
      <c r="VQJ79" s="710"/>
      <c r="VQK79" s="710"/>
      <c r="VQL79" s="710"/>
      <c r="VQM79" s="710"/>
      <c r="VQN79" s="710"/>
      <c r="VQO79" s="710"/>
      <c r="VQP79" s="710"/>
      <c r="VQQ79" s="710"/>
      <c r="VQR79" s="710"/>
      <c r="VQS79" s="710"/>
      <c r="VQT79" s="710"/>
      <c r="VQU79" s="710"/>
      <c r="VQV79" s="710"/>
      <c r="VQW79" s="710"/>
      <c r="VQX79" s="710"/>
      <c r="VQY79" s="710"/>
      <c r="VQZ79" s="710"/>
      <c r="VRA79" s="710"/>
      <c r="VRB79" s="710"/>
      <c r="VRC79" s="710"/>
      <c r="VRD79" s="710"/>
      <c r="VRE79" s="710"/>
      <c r="VRF79" s="710"/>
      <c r="VRG79" s="710"/>
      <c r="VRH79" s="710"/>
      <c r="VRI79" s="710"/>
      <c r="VRJ79" s="710"/>
      <c r="VRK79" s="710"/>
      <c r="VRL79" s="710"/>
      <c r="VRM79" s="710"/>
      <c r="VRN79" s="710"/>
      <c r="VRO79" s="710"/>
      <c r="VRP79" s="710"/>
      <c r="VRQ79" s="710"/>
      <c r="VRR79" s="710"/>
      <c r="VRS79" s="710"/>
      <c r="VRT79" s="710"/>
      <c r="VRU79" s="710"/>
      <c r="VRV79" s="710"/>
      <c r="VRW79" s="710"/>
      <c r="VRX79" s="710"/>
      <c r="VRY79" s="710"/>
      <c r="VRZ79" s="710"/>
      <c r="VSA79" s="710"/>
      <c r="VSB79" s="710"/>
      <c r="VSC79" s="710"/>
      <c r="VSD79" s="710"/>
      <c r="VSE79" s="710"/>
      <c r="VSF79" s="710"/>
      <c r="VSG79" s="710"/>
      <c r="VSH79" s="710"/>
      <c r="VSI79" s="710"/>
      <c r="VSJ79" s="710"/>
      <c r="VSK79" s="710"/>
      <c r="VSL79" s="710"/>
      <c r="VSM79" s="710"/>
      <c r="VSN79" s="710"/>
      <c r="VSO79" s="710"/>
      <c r="VSP79" s="710"/>
      <c r="VSQ79" s="710"/>
      <c r="VSR79" s="710"/>
      <c r="VSS79" s="710"/>
      <c r="VST79" s="710"/>
      <c r="VSU79" s="710"/>
      <c r="VSV79" s="710"/>
      <c r="VSW79" s="710"/>
      <c r="VSX79" s="710"/>
      <c r="VSY79" s="710"/>
      <c r="VSZ79" s="710"/>
      <c r="VTA79" s="710"/>
      <c r="VTB79" s="710"/>
      <c r="VTC79" s="710"/>
      <c r="VTD79" s="710"/>
      <c r="VTE79" s="710"/>
      <c r="VTF79" s="710"/>
      <c r="VTG79" s="710"/>
      <c r="VTH79" s="710"/>
      <c r="VTI79" s="710"/>
      <c r="VTJ79" s="710"/>
      <c r="VTK79" s="710"/>
      <c r="VTL79" s="710"/>
      <c r="VTM79" s="710"/>
      <c r="VTN79" s="710"/>
      <c r="VTO79" s="710"/>
      <c r="VTP79" s="710"/>
      <c r="VTQ79" s="710"/>
      <c r="VTR79" s="710"/>
      <c r="VTS79" s="710"/>
      <c r="VTT79" s="710"/>
      <c r="VTU79" s="710"/>
      <c r="VTV79" s="710"/>
      <c r="VTW79" s="710"/>
      <c r="VTX79" s="710"/>
      <c r="VTY79" s="710"/>
      <c r="VTZ79" s="710"/>
      <c r="VUA79" s="710"/>
      <c r="VUB79" s="710"/>
      <c r="VUC79" s="710"/>
      <c r="VUD79" s="710"/>
      <c r="VUE79" s="710"/>
      <c r="VUF79" s="710"/>
      <c r="VUG79" s="710"/>
      <c r="VUH79" s="710"/>
      <c r="VUI79" s="710"/>
      <c r="VUJ79" s="710"/>
      <c r="VUK79" s="710"/>
      <c r="VUL79" s="710"/>
      <c r="VUM79" s="710"/>
      <c r="VUN79" s="710"/>
      <c r="VUO79" s="710"/>
      <c r="VUP79" s="710"/>
      <c r="VUQ79" s="710"/>
      <c r="VUR79" s="710"/>
      <c r="VUS79" s="710"/>
      <c r="VUT79" s="710"/>
      <c r="VUU79" s="710"/>
      <c r="VUV79" s="710"/>
      <c r="VUW79" s="710"/>
      <c r="VUX79" s="710"/>
      <c r="VUY79" s="710"/>
      <c r="VUZ79" s="710"/>
      <c r="VVA79" s="710"/>
      <c r="VVB79" s="710"/>
      <c r="VVC79" s="710"/>
      <c r="VVD79" s="710"/>
      <c r="VVE79" s="710"/>
      <c r="VVF79" s="710"/>
      <c r="VVG79" s="710"/>
      <c r="VVH79" s="710"/>
      <c r="VVI79" s="710"/>
      <c r="VVJ79" s="710"/>
      <c r="VVK79" s="710"/>
      <c r="VVL79" s="710"/>
      <c r="VVM79" s="710"/>
      <c r="VVN79" s="710"/>
      <c r="VVO79" s="710"/>
      <c r="VVP79" s="710"/>
      <c r="VVQ79" s="710"/>
      <c r="VVR79" s="710"/>
      <c r="VVS79" s="710"/>
      <c r="VVT79" s="710"/>
      <c r="VVU79" s="710"/>
      <c r="VVV79" s="710"/>
      <c r="VVW79" s="710"/>
      <c r="VVX79" s="710"/>
      <c r="VVY79" s="710"/>
      <c r="VVZ79" s="710"/>
      <c r="VWA79" s="710"/>
      <c r="VWB79" s="710"/>
      <c r="VWC79" s="710"/>
      <c r="VWD79" s="710"/>
      <c r="VWE79" s="710"/>
      <c r="VWF79" s="710"/>
      <c r="VWG79" s="710"/>
      <c r="VWH79" s="710"/>
      <c r="VWI79" s="710"/>
      <c r="VWJ79" s="710"/>
      <c r="VWK79" s="710"/>
      <c r="VWL79" s="710"/>
      <c r="VWM79" s="710"/>
      <c r="VWN79" s="710"/>
      <c r="VWO79" s="710"/>
      <c r="VWP79" s="710"/>
      <c r="VWQ79" s="710"/>
      <c r="VWR79" s="710"/>
      <c r="VWS79" s="710"/>
      <c r="VWT79" s="710"/>
      <c r="VWU79" s="710"/>
      <c r="VWV79" s="710"/>
      <c r="VWW79" s="710"/>
      <c r="VWX79" s="710"/>
      <c r="VWY79" s="710"/>
      <c r="VWZ79" s="710"/>
      <c r="VXA79" s="710"/>
      <c r="VXB79" s="710"/>
      <c r="VXC79" s="710"/>
      <c r="VXD79" s="710"/>
      <c r="VXE79" s="710"/>
      <c r="VXF79" s="710"/>
      <c r="VXG79" s="710"/>
      <c r="VXH79" s="710"/>
      <c r="VXI79" s="710"/>
      <c r="VXJ79" s="710"/>
      <c r="VXK79" s="710"/>
      <c r="VXL79" s="710"/>
      <c r="VXM79" s="710"/>
      <c r="VXN79" s="710"/>
      <c r="VXO79" s="710"/>
      <c r="VXP79" s="710"/>
      <c r="VXQ79" s="710"/>
      <c r="VXR79" s="710"/>
      <c r="VXS79" s="710"/>
      <c r="VXT79" s="710"/>
      <c r="VXU79" s="710"/>
      <c r="VXV79" s="710"/>
      <c r="VXW79" s="710"/>
      <c r="VXX79" s="710"/>
      <c r="VXY79" s="710"/>
      <c r="VXZ79" s="710"/>
      <c r="VYA79" s="710"/>
      <c r="VYB79" s="710"/>
      <c r="VYC79" s="710"/>
      <c r="VYD79" s="710"/>
      <c r="VYE79" s="710"/>
      <c r="VYF79" s="710"/>
      <c r="VYG79" s="710"/>
      <c r="VYH79" s="710"/>
      <c r="VYI79" s="710"/>
      <c r="VYJ79" s="710"/>
      <c r="VYK79" s="710"/>
      <c r="VYL79" s="710"/>
      <c r="VYM79" s="710"/>
      <c r="VYN79" s="710"/>
      <c r="VYO79" s="710"/>
      <c r="VYP79" s="710"/>
      <c r="VYQ79" s="710"/>
      <c r="VYR79" s="710"/>
      <c r="VYS79" s="710"/>
      <c r="VYT79" s="710"/>
      <c r="VYU79" s="710"/>
      <c r="VYV79" s="710"/>
      <c r="VYW79" s="710"/>
      <c r="VYX79" s="710"/>
      <c r="VYY79" s="710"/>
      <c r="VYZ79" s="710"/>
      <c r="VZA79" s="710"/>
      <c r="VZB79" s="710"/>
      <c r="VZC79" s="710"/>
      <c r="VZD79" s="710"/>
      <c r="VZE79" s="710"/>
      <c r="VZF79" s="710"/>
      <c r="VZG79" s="710"/>
      <c r="VZH79" s="710"/>
      <c r="VZI79" s="710"/>
      <c r="VZJ79" s="710"/>
      <c r="VZK79" s="710"/>
      <c r="VZL79" s="710"/>
      <c r="VZM79" s="710"/>
      <c r="VZN79" s="710"/>
      <c r="VZO79" s="710"/>
      <c r="VZP79" s="710"/>
      <c r="VZQ79" s="710"/>
      <c r="VZR79" s="710"/>
      <c r="VZS79" s="710"/>
      <c r="VZT79" s="710"/>
      <c r="VZU79" s="710"/>
      <c r="VZV79" s="710"/>
      <c r="VZW79" s="710"/>
      <c r="VZX79" s="710"/>
      <c r="VZY79" s="710"/>
      <c r="VZZ79" s="710"/>
      <c r="WAA79" s="710"/>
      <c r="WAB79" s="710"/>
      <c r="WAC79" s="710"/>
      <c r="WAD79" s="710"/>
      <c r="WAE79" s="710"/>
      <c r="WAF79" s="710"/>
      <c r="WAG79" s="710"/>
      <c r="WAH79" s="710"/>
      <c r="WAI79" s="710"/>
      <c r="WAJ79" s="710"/>
      <c r="WAK79" s="710"/>
      <c r="WAL79" s="710"/>
      <c r="WAM79" s="710"/>
      <c r="WAN79" s="710"/>
      <c r="WAO79" s="710"/>
      <c r="WAP79" s="710"/>
      <c r="WAQ79" s="710"/>
      <c r="WAR79" s="710"/>
      <c r="WAS79" s="710"/>
      <c r="WAT79" s="710"/>
      <c r="WAU79" s="710"/>
      <c r="WAV79" s="710"/>
      <c r="WAW79" s="710"/>
      <c r="WAX79" s="710"/>
      <c r="WAY79" s="710"/>
      <c r="WAZ79" s="710"/>
      <c r="WBA79" s="710"/>
      <c r="WBB79" s="710"/>
      <c r="WBC79" s="710"/>
      <c r="WBD79" s="710"/>
      <c r="WBE79" s="710"/>
      <c r="WBF79" s="710"/>
      <c r="WBG79" s="710"/>
      <c r="WBH79" s="710"/>
      <c r="WBI79" s="710"/>
      <c r="WBJ79" s="710"/>
      <c r="WBK79" s="710"/>
      <c r="WBL79" s="710"/>
      <c r="WBM79" s="710"/>
      <c r="WBN79" s="710"/>
      <c r="WBO79" s="710"/>
      <c r="WBP79" s="710"/>
      <c r="WBQ79" s="710"/>
      <c r="WBR79" s="710"/>
      <c r="WBS79" s="710"/>
      <c r="WBT79" s="710"/>
      <c r="WBU79" s="710"/>
      <c r="WBV79" s="710"/>
      <c r="WBW79" s="710"/>
      <c r="WBX79" s="710"/>
      <c r="WBY79" s="710"/>
      <c r="WBZ79" s="710"/>
      <c r="WCA79" s="710"/>
      <c r="WCB79" s="710"/>
      <c r="WCC79" s="710"/>
      <c r="WCD79" s="710"/>
      <c r="WCE79" s="710"/>
      <c r="WCF79" s="710"/>
      <c r="WCG79" s="710"/>
      <c r="WCH79" s="710"/>
      <c r="WCI79" s="710"/>
      <c r="WCJ79" s="710"/>
      <c r="WCK79" s="710"/>
      <c r="WCL79" s="710"/>
      <c r="WCM79" s="710"/>
      <c r="WCN79" s="710"/>
      <c r="WCO79" s="710"/>
      <c r="WCP79" s="710"/>
      <c r="WCQ79" s="710"/>
      <c r="WCR79" s="710"/>
      <c r="WCS79" s="710"/>
      <c r="WCT79" s="710"/>
      <c r="WCU79" s="710"/>
      <c r="WCV79" s="710"/>
      <c r="WCW79" s="710"/>
      <c r="WCX79" s="710"/>
      <c r="WCY79" s="710"/>
      <c r="WCZ79" s="710"/>
      <c r="WDA79" s="710"/>
      <c r="WDB79" s="710"/>
      <c r="WDC79" s="710"/>
      <c r="WDD79" s="710"/>
      <c r="WDE79" s="710"/>
      <c r="WDF79" s="710"/>
      <c r="WDG79" s="710"/>
      <c r="WDH79" s="710"/>
      <c r="WDI79" s="710"/>
      <c r="WDJ79" s="710"/>
      <c r="WDK79" s="710"/>
      <c r="WDL79" s="710"/>
      <c r="WDM79" s="710"/>
      <c r="WDN79" s="710"/>
      <c r="WDO79" s="710"/>
      <c r="WDP79" s="710"/>
      <c r="WDQ79" s="710"/>
      <c r="WDR79" s="710"/>
      <c r="WDS79" s="710"/>
      <c r="WDT79" s="710"/>
      <c r="WDU79" s="710"/>
      <c r="WDV79" s="710"/>
      <c r="WDW79" s="710"/>
      <c r="WDX79" s="710"/>
      <c r="WDY79" s="710"/>
      <c r="WDZ79" s="710"/>
      <c r="WEA79" s="710"/>
      <c r="WEB79" s="710"/>
      <c r="WEC79" s="710"/>
      <c r="WED79" s="710"/>
      <c r="WEE79" s="710"/>
      <c r="WEF79" s="710"/>
      <c r="WEG79" s="710"/>
      <c r="WEH79" s="710"/>
      <c r="WEI79" s="710"/>
      <c r="WEJ79" s="710"/>
      <c r="WEK79" s="710"/>
      <c r="WEL79" s="710"/>
      <c r="WEM79" s="710"/>
      <c r="WEN79" s="710"/>
      <c r="WEO79" s="710"/>
      <c r="WEP79" s="710"/>
      <c r="WEQ79" s="710"/>
      <c r="WER79" s="710"/>
      <c r="WES79" s="710"/>
      <c r="WET79" s="710"/>
      <c r="WEU79" s="710"/>
      <c r="WEV79" s="710"/>
      <c r="WEW79" s="710"/>
      <c r="WEX79" s="710"/>
      <c r="WEY79" s="710"/>
      <c r="WEZ79" s="710"/>
      <c r="WFA79" s="710"/>
      <c r="WFB79" s="710"/>
      <c r="WFC79" s="710"/>
      <c r="WFD79" s="710"/>
      <c r="WFE79" s="710"/>
      <c r="WFF79" s="710"/>
      <c r="WFG79" s="710"/>
      <c r="WFH79" s="710"/>
      <c r="WFI79" s="710"/>
      <c r="WFJ79" s="710"/>
      <c r="WFK79" s="710"/>
      <c r="WFL79" s="710"/>
      <c r="WFM79" s="710"/>
      <c r="WFN79" s="710"/>
      <c r="WFO79" s="710"/>
      <c r="WFP79" s="710"/>
      <c r="WFQ79" s="710"/>
      <c r="WFR79" s="710"/>
      <c r="WFS79" s="710"/>
      <c r="WFT79" s="710"/>
      <c r="WFU79" s="710"/>
      <c r="WFV79" s="710"/>
      <c r="WFW79" s="710"/>
      <c r="WFX79" s="710"/>
      <c r="WFY79" s="710"/>
      <c r="WFZ79" s="710"/>
      <c r="WGA79" s="710"/>
      <c r="WGB79" s="710"/>
      <c r="WGC79" s="710"/>
      <c r="WGD79" s="710"/>
      <c r="WGE79" s="710"/>
      <c r="WGF79" s="710"/>
      <c r="WGG79" s="710"/>
      <c r="WGH79" s="710"/>
      <c r="WGI79" s="710"/>
      <c r="WGJ79" s="710"/>
      <c r="WGK79" s="710"/>
      <c r="WGL79" s="710"/>
      <c r="WGM79" s="710"/>
      <c r="WGN79" s="710"/>
      <c r="WGO79" s="710"/>
      <c r="WGP79" s="710"/>
      <c r="WGQ79" s="710"/>
      <c r="WGR79" s="710"/>
      <c r="WGS79" s="710"/>
      <c r="WGT79" s="710"/>
      <c r="WGU79" s="710"/>
      <c r="WGV79" s="710"/>
      <c r="WGW79" s="710"/>
      <c r="WGX79" s="710"/>
      <c r="WGY79" s="710"/>
      <c r="WGZ79" s="710"/>
      <c r="WHA79" s="710"/>
      <c r="WHB79" s="710"/>
      <c r="WHC79" s="710"/>
      <c r="WHD79" s="710"/>
      <c r="WHE79" s="710"/>
      <c r="WHF79" s="710"/>
      <c r="WHG79" s="710"/>
      <c r="WHH79" s="710"/>
      <c r="WHI79" s="710"/>
      <c r="WHJ79" s="710"/>
      <c r="WHK79" s="710"/>
      <c r="WHL79" s="710"/>
      <c r="WHM79" s="710"/>
      <c r="WHN79" s="710"/>
      <c r="WHO79" s="710"/>
      <c r="WHP79" s="710"/>
      <c r="WHQ79" s="710"/>
      <c r="WHR79" s="710"/>
      <c r="WHS79" s="710"/>
      <c r="WHT79" s="710"/>
      <c r="WHU79" s="710"/>
      <c r="WHV79" s="710"/>
      <c r="WHW79" s="710"/>
      <c r="WHX79" s="710"/>
      <c r="WHY79" s="710"/>
      <c r="WHZ79" s="710"/>
      <c r="WIA79" s="710"/>
      <c r="WIB79" s="710"/>
      <c r="WIC79" s="710"/>
      <c r="WID79" s="710"/>
      <c r="WIE79" s="710"/>
      <c r="WIF79" s="710"/>
      <c r="WIG79" s="710"/>
      <c r="WIH79" s="710"/>
      <c r="WII79" s="710"/>
      <c r="WIJ79" s="710"/>
      <c r="WIK79" s="710"/>
      <c r="WIL79" s="710"/>
      <c r="WIM79" s="710"/>
      <c r="WIN79" s="710"/>
      <c r="WIO79" s="710"/>
      <c r="WIP79" s="710"/>
      <c r="WIQ79" s="710"/>
      <c r="WIR79" s="710"/>
      <c r="WIS79" s="710"/>
      <c r="WIT79" s="710"/>
      <c r="WIU79" s="710"/>
      <c r="WIV79" s="710"/>
      <c r="WIW79" s="710"/>
      <c r="WIX79" s="710"/>
      <c r="WIY79" s="710"/>
      <c r="WIZ79" s="710"/>
      <c r="WJA79" s="710"/>
      <c r="WJB79" s="710"/>
      <c r="WJC79" s="710"/>
      <c r="WJD79" s="710"/>
      <c r="WJE79" s="710"/>
      <c r="WJF79" s="710"/>
      <c r="WJG79" s="710"/>
      <c r="WJH79" s="710"/>
      <c r="WJI79" s="710"/>
      <c r="WJJ79" s="710"/>
      <c r="WJK79" s="710"/>
      <c r="WJL79" s="710"/>
      <c r="WJM79" s="710"/>
      <c r="WJN79" s="710"/>
      <c r="WJO79" s="710"/>
      <c r="WJP79" s="710"/>
      <c r="WJQ79" s="710"/>
      <c r="WJR79" s="710"/>
      <c r="WJS79" s="710"/>
      <c r="WJT79" s="710"/>
      <c r="WJU79" s="710"/>
      <c r="WJV79" s="710"/>
      <c r="WJW79" s="710"/>
      <c r="WJX79" s="710"/>
      <c r="WJY79" s="710"/>
      <c r="WJZ79" s="710"/>
      <c r="WKA79" s="710"/>
      <c r="WKB79" s="710"/>
      <c r="WKC79" s="710"/>
      <c r="WKD79" s="710"/>
      <c r="WKE79" s="710"/>
      <c r="WKF79" s="710"/>
      <c r="WKG79" s="710"/>
      <c r="WKH79" s="710"/>
      <c r="WKI79" s="710"/>
      <c r="WKJ79" s="710"/>
      <c r="WKK79" s="710"/>
      <c r="WKL79" s="710"/>
      <c r="WKM79" s="710"/>
      <c r="WKN79" s="710"/>
      <c r="WKO79" s="710"/>
      <c r="WKP79" s="710"/>
      <c r="WKQ79" s="710"/>
      <c r="WKR79" s="710"/>
      <c r="WKS79" s="710"/>
      <c r="WKT79" s="710"/>
      <c r="WKU79" s="710"/>
      <c r="WKV79" s="710"/>
      <c r="WKW79" s="710"/>
      <c r="WKX79" s="710"/>
      <c r="WKY79" s="710"/>
      <c r="WKZ79" s="710"/>
      <c r="WLA79" s="710"/>
      <c r="WLB79" s="710"/>
      <c r="WLC79" s="710"/>
      <c r="WLD79" s="710"/>
      <c r="WLE79" s="710"/>
      <c r="WLF79" s="710"/>
      <c r="WLG79" s="710"/>
      <c r="WLH79" s="710"/>
      <c r="WLI79" s="710"/>
      <c r="WLJ79" s="710"/>
      <c r="WLK79" s="710"/>
      <c r="WLL79" s="710"/>
      <c r="WLM79" s="710"/>
      <c r="WLN79" s="710"/>
      <c r="WLO79" s="710"/>
      <c r="WLP79" s="710"/>
      <c r="WLQ79" s="710"/>
      <c r="WLR79" s="710"/>
      <c r="WLS79" s="710"/>
      <c r="WLT79" s="710"/>
      <c r="WLU79" s="710"/>
      <c r="WLV79" s="710"/>
      <c r="WLW79" s="710"/>
      <c r="WLX79" s="710"/>
      <c r="WLY79" s="710"/>
      <c r="WLZ79" s="710"/>
      <c r="WMA79" s="710"/>
      <c r="WMB79" s="710"/>
      <c r="WMC79" s="710"/>
      <c r="WMD79" s="710"/>
      <c r="WME79" s="710"/>
      <c r="WMF79" s="710"/>
      <c r="WMG79" s="710"/>
      <c r="WMH79" s="710"/>
      <c r="WMI79" s="710"/>
      <c r="WMJ79" s="710"/>
      <c r="WMK79" s="710"/>
      <c r="WML79" s="710"/>
      <c r="WMM79" s="710"/>
      <c r="WMN79" s="710"/>
      <c r="WMO79" s="710"/>
      <c r="WMP79" s="710"/>
      <c r="WMQ79" s="710"/>
      <c r="WMR79" s="710"/>
      <c r="WMS79" s="710"/>
      <c r="WMT79" s="710"/>
      <c r="WMU79" s="710"/>
      <c r="WMV79" s="710"/>
      <c r="WMW79" s="710"/>
      <c r="WMX79" s="710"/>
      <c r="WMY79" s="710"/>
      <c r="WMZ79" s="710"/>
      <c r="WNA79" s="710"/>
      <c r="WNB79" s="710"/>
      <c r="WNC79" s="710"/>
      <c r="WND79" s="710"/>
      <c r="WNE79" s="710"/>
      <c r="WNF79" s="710"/>
      <c r="WNG79" s="710"/>
      <c r="WNH79" s="710"/>
      <c r="WNI79" s="710"/>
      <c r="WNJ79" s="710"/>
      <c r="WNK79" s="710"/>
      <c r="WNL79" s="710"/>
      <c r="WNM79" s="710"/>
      <c r="WNN79" s="710"/>
      <c r="WNO79" s="710"/>
      <c r="WNP79" s="710"/>
      <c r="WNQ79" s="710"/>
      <c r="WNR79" s="710"/>
      <c r="WNS79" s="710"/>
      <c r="WNT79" s="710"/>
      <c r="WNU79" s="710"/>
      <c r="WNV79" s="710"/>
      <c r="WNW79" s="710"/>
      <c r="WNX79" s="710"/>
      <c r="WNY79" s="710"/>
      <c r="WNZ79" s="710"/>
      <c r="WOA79" s="710"/>
      <c r="WOB79" s="710"/>
      <c r="WOC79" s="710"/>
      <c r="WOD79" s="710"/>
      <c r="WOE79" s="710"/>
      <c r="WOF79" s="710"/>
      <c r="WOG79" s="710"/>
      <c r="WOH79" s="710"/>
      <c r="WOI79" s="710"/>
      <c r="WOJ79" s="710"/>
      <c r="WOK79" s="710"/>
      <c r="WOL79" s="710"/>
      <c r="WOM79" s="710"/>
      <c r="WON79" s="710"/>
      <c r="WOO79" s="710"/>
      <c r="WOP79" s="710"/>
      <c r="WOQ79" s="710"/>
      <c r="WOR79" s="710"/>
      <c r="WOS79" s="710"/>
      <c r="WOT79" s="710"/>
      <c r="WOU79" s="710"/>
      <c r="WOV79" s="710"/>
      <c r="WOW79" s="710"/>
      <c r="WOX79" s="710"/>
      <c r="WOY79" s="710"/>
      <c r="WOZ79" s="710"/>
      <c r="WPA79" s="710"/>
      <c r="WPB79" s="710"/>
      <c r="WPC79" s="710"/>
      <c r="WPD79" s="710"/>
      <c r="WPE79" s="710"/>
      <c r="WPF79" s="710"/>
      <c r="WPG79" s="710"/>
      <c r="WPH79" s="710"/>
      <c r="WPI79" s="710"/>
      <c r="WPJ79" s="710"/>
      <c r="WPK79" s="710"/>
      <c r="WPL79" s="710"/>
      <c r="WPM79" s="710"/>
      <c r="WPN79" s="710"/>
      <c r="WPO79" s="710"/>
      <c r="WPP79" s="710"/>
      <c r="WPQ79" s="710"/>
      <c r="WPR79" s="710"/>
      <c r="WPS79" s="710"/>
      <c r="WPT79" s="710"/>
      <c r="WPU79" s="710"/>
      <c r="WPV79" s="710"/>
      <c r="WPW79" s="710"/>
      <c r="WPX79" s="710"/>
      <c r="WPY79" s="710"/>
      <c r="WPZ79" s="710"/>
      <c r="WQA79" s="710"/>
      <c r="WQB79" s="710"/>
      <c r="WQC79" s="710"/>
      <c r="WQD79" s="710"/>
      <c r="WQE79" s="710"/>
      <c r="WQF79" s="710"/>
      <c r="WQG79" s="710"/>
      <c r="WQH79" s="710"/>
      <c r="WQI79" s="710"/>
      <c r="WQJ79" s="710"/>
      <c r="WQK79" s="710"/>
      <c r="WQL79" s="710"/>
      <c r="WQM79" s="710"/>
      <c r="WQN79" s="710"/>
      <c r="WQO79" s="710"/>
      <c r="WQP79" s="710"/>
      <c r="WQQ79" s="710"/>
      <c r="WQR79" s="710"/>
      <c r="WQS79" s="710"/>
      <c r="WQT79" s="710"/>
      <c r="WQU79" s="710"/>
      <c r="WQV79" s="710"/>
      <c r="WQW79" s="710"/>
      <c r="WQX79" s="710"/>
      <c r="WQY79" s="710"/>
      <c r="WQZ79" s="710"/>
      <c r="WRA79" s="710"/>
      <c r="WRB79" s="710"/>
      <c r="WRC79" s="710"/>
      <c r="WRD79" s="710"/>
      <c r="WRE79" s="710"/>
      <c r="WRF79" s="710"/>
      <c r="WRG79" s="710"/>
      <c r="WRH79" s="710"/>
      <c r="WRI79" s="710"/>
      <c r="WRJ79" s="710"/>
      <c r="WRK79" s="710"/>
      <c r="WRL79" s="710"/>
      <c r="WRM79" s="710"/>
      <c r="WRN79" s="710"/>
      <c r="WRO79" s="710"/>
      <c r="WRP79" s="710"/>
      <c r="WRQ79" s="710"/>
      <c r="WRR79" s="710"/>
      <c r="WRS79" s="710"/>
      <c r="WRT79" s="710"/>
      <c r="WRU79" s="710"/>
      <c r="WRV79" s="710"/>
      <c r="WRW79" s="710"/>
      <c r="WRX79" s="710"/>
      <c r="WRY79" s="710"/>
      <c r="WRZ79" s="710"/>
      <c r="WSA79" s="710"/>
      <c r="WSB79" s="710"/>
      <c r="WSC79" s="710"/>
      <c r="WSD79" s="710"/>
      <c r="WSE79" s="710"/>
      <c r="WSF79" s="710"/>
      <c r="WSG79" s="710"/>
      <c r="WSH79" s="710"/>
      <c r="WSI79" s="710"/>
      <c r="WSJ79" s="710"/>
      <c r="WSK79" s="710"/>
      <c r="WSL79" s="710"/>
      <c r="WSM79" s="710"/>
      <c r="WSN79" s="710"/>
      <c r="WSO79" s="710"/>
      <c r="WSP79" s="710"/>
      <c r="WSQ79" s="710"/>
      <c r="WSR79" s="710"/>
      <c r="WSS79" s="710"/>
      <c r="WST79" s="710"/>
      <c r="WSU79" s="710"/>
      <c r="WSV79" s="710"/>
      <c r="WSW79" s="710"/>
      <c r="WSX79" s="710"/>
      <c r="WSY79" s="710"/>
      <c r="WSZ79" s="710"/>
      <c r="WTA79" s="710"/>
      <c r="WTB79" s="710"/>
      <c r="WTC79" s="710"/>
      <c r="WTD79" s="710"/>
      <c r="WTE79" s="710"/>
      <c r="WTF79" s="710"/>
      <c r="WTG79" s="710"/>
      <c r="WTH79" s="710"/>
      <c r="WTI79" s="710"/>
      <c r="WTJ79" s="710"/>
      <c r="WTK79" s="710"/>
      <c r="WTL79" s="710"/>
      <c r="WTM79" s="710"/>
      <c r="WTN79" s="710"/>
      <c r="WTO79" s="710"/>
      <c r="WTP79" s="710"/>
      <c r="WTQ79" s="710"/>
      <c r="WTR79" s="710"/>
      <c r="WTS79" s="710"/>
      <c r="WTT79" s="710"/>
      <c r="WTU79" s="710"/>
      <c r="WTV79" s="710"/>
      <c r="WTW79" s="710"/>
      <c r="WTX79" s="710"/>
      <c r="WTY79" s="710"/>
      <c r="WTZ79" s="710"/>
      <c r="WUA79" s="710"/>
      <c r="WUB79" s="710"/>
      <c r="WUC79" s="710"/>
      <c r="WUD79" s="710"/>
      <c r="WUE79" s="710"/>
      <c r="WUF79" s="710"/>
      <c r="WUG79" s="710"/>
      <c r="WUH79" s="710"/>
      <c r="WUI79" s="710"/>
      <c r="WUJ79" s="710"/>
      <c r="WUK79" s="710"/>
      <c r="WUL79" s="710"/>
      <c r="WUM79" s="710"/>
      <c r="WUN79" s="710"/>
      <c r="WUO79" s="710"/>
      <c r="WUP79" s="710"/>
      <c r="WUQ79" s="710"/>
      <c r="WUR79" s="710"/>
      <c r="WUS79" s="710"/>
      <c r="WUT79" s="710"/>
      <c r="WUU79" s="710"/>
      <c r="WUV79" s="710"/>
      <c r="WUW79" s="710"/>
      <c r="WUX79" s="710"/>
      <c r="WUY79" s="710"/>
      <c r="WUZ79" s="710"/>
      <c r="WVA79" s="710"/>
      <c r="WVB79" s="710"/>
      <c r="WVC79" s="710"/>
      <c r="WVD79" s="710"/>
      <c r="WVE79" s="710"/>
      <c r="WVF79" s="710"/>
      <c r="WVG79" s="710"/>
      <c r="WVH79" s="710"/>
      <c r="WVI79" s="710"/>
      <c r="WVJ79" s="710"/>
      <c r="WVK79" s="710"/>
      <c r="WVL79" s="710"/>
      <c r="WVM79" s="710"/>
      <c r="WVN79" s="710"/>
      <c r="WVO79" s="710"/>
      <c r="WVP79" s="710"/>
      <c r="WVQ79" s="710"/>
      <c r="WVR79" s="710"/>
      <c r="WVS79" s="710"/>
      <c r="WVT79" s="710"/>
      <c r="WVU79" s="710"/>
      <c r="WVV79" s="710"/>
      <c r="WVW79" s="710"/>
      <c r="WVX79" s="710"/>
      <c r="WVY79" s="710"/>
      <c r="WVZ79" s="710"/>
      <c r="WWA79" s="710"/>
      <c r="WWB79" s="710"/>
      <c r="WWC79" s="710"/>
      <c r="WWD79" s="710"/>
      <c r="WWE79" s="710"/>
      <c r="WWF79" s="710"/>
      <c r="WWG79" s="710"/>
      <c r="WWH79" s="710"/>
      <c r="WWI79" s="710"/>
      <c r="WWJ79" s="710"/>
      <c r="WWK79" s="710"/>
      <c r="WWL79" s="710"/>
      <c r="WWM79" s="710"/>
      <c r="WWN79" s="710"/>
      <c r="WWO79" s="710"/>
      <c r="WWP79" s="710"/>
      <c r="WWQ79" s="710"/>
      <c r="WWR79" s="710"/>
      <c r="WWS79" s="710"/>
      <c r="WWT79" s="710"/>
      <c r="WWU79" s="710"/>
      <c r="WWV79" s="710"/>
      <c r="WWW79" s="710"/>
      <c r="WWX79" s="710"/>
      <c r="WWY79" s="710"/>
      <c r="WWZ79" s="710"/>
      <c r="WXA79" s="710"/>
      <c r="WXB79" s="710"/>
      <c r="WXC79" s="710"/>
      <c r="WXD79" s="710"/>
      <c r="WXE79" s="710"/>
      <c r="WXF79" s="710"/>
      <c r="WXG79" s="710"/>
      <c r="WXH79" s="710"/>
      <c r="WXI79" s="710"/>
      <c r="WXJ79" s="710"/>
      <c r="WXK79" s="710"/>
      <c r="WXL79" s="710"/>
      <c r="WXM79" s="710"/>
      <c r="WXN79" s="710"/>
      <c r="WXO79" s="710"/>
      <c r="WXP79" s="710"/>
      <c r="WXQ79" s="710"/>
      <c r="WXR79" s="710"/>
      <c r="WXS79" s="710"/>
      <c r="WXT79" s="710"/>
      <c r="WXU79" s="710"/>
      <c r="WXV79" s="710"/>
      <c r="WXW79" s="710"/>
      <c r="WXX79" s="710"/>
      <c r="WXY79" s="710"/>
      <c r="WXZ79" s="710"/>
      <c r="WYA79" s="710"/>
      <c r="WYB79" s="710"/>
      <c r="WYC79" s="710"/>
      <c r="WYD79" s="710"/>
      <c r="WYE79" s="710"/>
      <c r="WYF79" s="710"/>
      <c r="WYG79" s="710"/>
      <c r="WYH79" s="710"/>
      <c r="WYI79" s="710"/>
      <c r="WYJ79" s="710"/>
      <c r="WYK79" s="710"/>
      <c r="WYL79" s="710"/>
      <c r="WYM79" s="710"/>
      <c r="WYN79" s="710"/>
      <c r="WYO79" s="710"/>
      <c r="WYP79" s="710"/>
      <c r="WYQ79" s="710"/>
      <c r="WYR79" s="710"/>
      <c r="WYS79" s="710"/>
      <c r="WYT79" s="710"/>
      <c r="WYU79" s="710"/>
      <c r="WYV79" s="710"/>
      <c r="WYW79" s="710"/>
      <c r="WYX79" s="710"/>
      <c r="WYY79" s="710"/>
      <c r="WYZ79" s="710"/>
      <c r="WZA79" s="710"/>
      <c r="WZB79" s="710"/>
      <c r="WZC79" s="710"/>
      <c r="WZD79" s="710"/>
      <c r="WZE79" s="710"/>
      <c r="WZF79" s="710"/>
      <c r="WZG79" s="710"/>
      <c r="WZH79" s="710"/>
      <c r="WZI79" s="710"/>
      <c r="WZJ79" s="710"/>
      <c r="WZK79" s="710"/>
      <c r="WZL79" s="710"/>
      <c r="WZM79" s="710"/>
      <c r="WZN79" s="710"/>
      <c r="WZO79" s="710"/>
      <c r="WZP79" s="710"/>
      <c r="WZQ79" s="710"/>
      <c r="WZR79" s="710"/>
      <c r="WZS79" s="710"/>
      <c r="WZT79" s="710"/>
      <c r="WZU79" s="710"/>
      <c r="WZV79" s="710"/>
      <c r="WZW79" s="710"/>
      <c r="WZX79" s="710"/>
      <c r="WZY79" s="710"/>
      <c r="WZZ79" s="710"/>
      <c r="XAA79" s="710"/>
      <c r="XAB79" s="710"/>
      <c r="XAC79" s="710"/>
      <c r="XAD79" s="710"/>
      <c r="XAE79" s="710"/>
      <c r="XAF79" s="710"/>
      <c r="XAG79" s="710"/>
      <c r="XAH79" s="710"/>
      <c r="XAI79" s="710"/>
      <c r="XAJ79" s="710"/>
      <c r="XAK79" s="710"/>
      <c r="XAL79" s="710"/>
      <c r="XAM79" s="710"/>
      <c r="XAN79" s="710"/>
      <c r="XAO79" s="710"/>
      <c r="XAP79" s="710"/>
      <c r="XAQ79" s="710"/>
      <c r="XAR79" s="710"/>
      <c r="XAS79" s="710"/>
      <c r="XAT79" s="710"/>
      <c r="XAU79" s="710"/>
      <c r="XAV79" s="710"/>
      <c r="XAW79" s="710"/>
      <c r="XAX79" s="710"/>
      <c r="XAY79" s="710"/>
      <c r="XAZ79" s="710"/>
      <c r="XBA79" s="710"/>
      <c r="XBB79" s="710"/>
      <c r="XBC79" s="710"/>
      <c r="XBD79" s="710"/>
      <c r="XBE79" s="710"/>
      <c r="XBF79" s="710"/>
      <c r="XBG79" s="710"/>
      <c r="XBH79" s="710"/>
      <c r="XBI79" s="710"/>
      <c r="XBJ79" s="710"/>
      <c r="XBK79" s="710"/>
      <c r="XBL79" s="710"/>
      <c r="XBM79" s="710"/>
      <c r="XBN79" s="710"/>
      <c r="XBO79" s="710"/>
      <c r="XBP79" s="710"/>
      <c r="XBQ79" s="710"/>
      <c r="XBR79" s="710"/>
      <c r="XBS79" s="710"/>
      <c r="XBT79" s="710"/>
      <c r="XBU79" s="710"/>
      <c r="XBV79" s="710"/>
      <c r="XBW79" s="710"/>
      <c r="XBX79" s="710"/>
      <c r="XBY79" s="710"/>
      <c r="XBZ79" s="710"/>
      <c r="XCA79" s="710"/>
      <c r="XCB79" s="710"/>
      <c r="XCC79" s="710"/>
      <c r="XCD79" s="710"/>
      <c r="XCE79" s="710"/>
      <c r="XCF79" s="710"/>
      <c r="XCG79" s="710"/>
      <c r="XCH79" s="710"/>
      <c r="XCI79" s="710"/>
      <c r="XCJ79" s="710"/>
      <c r="XCK79" s="710"/>
      <c r="XCL79" s="710"/>
      <c r="XCM79" s="710"/>
      <c r="XCN79" s="710"/>
      <c r="XCO79" s="710"/>
      <c r="XCP79" s="710"/>
      <c r="XCQ79" s="710"/>
      <c r="XCR79" s="710"/>
      <c r="XCS79" s="710"/>
      <c r="XCT79" s="710"/>
      <c r="XCU79" s="710"/>
      <c r="XCV79" s="710"/>
      <c r="XCW79" s="710"/>
      <c r="XCX79" s="710"/>
      <c r="XCY79" s="710"/>
      <c r="XCZ79" s="710"/>
      <c r="XDA79" s="710"/>
      <c r="XDB79" s="710"/>
      <c r="XDC79" s="710"/>
      <c r="XDD79" s="710"/>
      <c r="XDE79" s="710"/>
      <c r="XDF79" s="710"/>
      <c r="XDG79" s="710"/>
      <c r="XDH79" s="710"/>
      <c r="XDI79" s="710"/>
      <c r="XDJ79" s="710"/>
      <c r="XDK79" s="710"/>
      <c r="XDL79" s="710"/>
      <c r="XDM79" s="710"/>
      <c r="XDN79" s="710"/>
      <c r="XDO79" s="710"/>
      <c r="XDP79" s="710"/>
      <c r="XDQ79" s="710"/>
      <c r="XDR79" s="710"/>
      <c r="XDS79" s="710"/>
      <c r="XDT79" s="710"/>
      <c r="XDU79" s="710"/>
      <c r="XDV79" s="710"/>
      <c r="XDW79" s="710"/>
      <c r="XDX79" s="710"/>
      <c r="XDY79" s="710"/>
      <c r="XDZ79" s="710"/>
      <c r="XEA79" s="710"/>
      <c r="XEB79" s="710"/>
      <c r="XEC79" s="710"/>
      <c r="XED79" s="710"/>
      <c r="XEE79" s="710"/>
      <c r="XEF79" s="710"/>
      <c r="XEG79" s="710"/>
      <c r="XEH79" s="710"/>
      <c r="XEI79" s="710"/>
      <c r="XEJ79" s="710"/>
      <c r="XEK79" s="710"/>
      <c r="XEL79" s="710"/>
      <c r="XEM79" s="710"/>
      <c r="XEN79" s="710"/>
      <c r="XEO79" s="710"/>
      <c r="XEP79" s="710"/>
      <c r="XEQ79" s="710"/>
      <c r="XER79" s="710"/>
      <c r="XES79" s="710"/>
      <c r="XET79" s="710"/>
      <c r="XEU79" s="710"/>
      <c r="XEV79" s="710"/>
      <c r="XEW79" s="710"/>
      <c r="XEX79" s="710"/>
      <c r="XEY79" s="710"/>
      <c r="XEZ79" s="710"/>
      <c r="XFA79" s="710"/>
      <c r="XFB79" s="710"/>
      <c r="XFC79" s="710"/>
      <c r="XFD79" s="710"/>
    </row>
    <row r="80" spans="1:16384" customFormat="1" x14ac:dyDescent="0.35">
      <c r="A80" s="603">
        <v>4.0999999999999996</v>
      </c>
      <c r="B80" s="603" t="s">
        <v>150</v>
      </c>
      <c r="C80" s="601"/>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row>
    <row r="81" spans="1:16384" customFormat="1" ht="14.5" customHeight="1" x14ac:dyDescent="0.35">
      <c r="A81" s="170"/>
      <c r="B81" s="735" t="s">
        <v>151</v>
      </c>
      <c r="C81" s="735"/>
      <c r="D81" s="735"/>
      <c r="E81" s="735"/>
      <c r="F81" s="735"/>
      <c r="G81" s="735"/>
      <c r="H81" s="197"/>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row>
    <row r="82" spans="1:16384" customFormat="1" x14ac:dyDescent="0.35">
      <c r="A82" s="170"/>
      <c r="B82" s="735"/>
      <c r="C82" s="735"/>
      <c r="D82" s="735"/>
      <c r="E82" s="735"/>
      <c r="F82" s="735"/>
      <c r="G82" s="735"/>
      <c r="H82" s="197"/>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row>
    <row r="83" spans="1:16384" customFormat="1" x14ac:dyDescent="0.35">
      <c r="A83" s="170"/>
      <c r="B83" s="735"/>
      <c r="C83" s="735"/>
      <c r="D83" s="735"/>
      <c r="E83" s="735"/>
      <c r="F83" s="735"/>
      <c r="G83" s="735"/>
      <c r="H83" s="197"/>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row>
    <row r="84" spans="1:16384" customFormat="1" x14ac:dyDescent="0.35">
      <c r="A84" s="170"/>
      <c r="B84" s="170"/>
      <c r="C84" s="589"/>
      <c r="D84" s="193" t="s">
        <v>152</v>
      </c>
      <c r="E84" s="170"/>
      <c r="F84" s="170"/>
      <c r="G84" s="170"/>
      <c r="H84" s="170"/>
      <c r="I84" s="17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row>
    <row r="85" spans="1:16384" customFormat="1" x14ac:dyDescent="0.35">
      <c r="A85" s="170"/>
      <c r="B85" s="170"/>
      <c r="C85" s="589"/>
      <c r="D85" s="193" t="s">
        <v>153</v>
      </c>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row>
    <row r="86" spans="1:16384" customFormat="1" x14ac:dyDescent="0.35">
      <c r="A86" s="170"/>
      <c r="B86" s="170"/>
      <c r="C86" s="589"/>
      <c r="D86" s="193" t="s">
        <v>154</v>
      </c>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row>
    <row r="87" spans="1:16384" customFormat="1" x14ac:dyDescent="0.35">
      <c r="A87" s="170"/>
      <c r="B87" s="170"/>
      <c r="C87" s="589"/>
      <c r="D87" s="193" t="s">
        <v>155</v>
      </c>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row>
    <row r="88" spans="1:16384" customFormat="1" x14ac:dyDescent="0.35">
      <c r="A88" s="170"/>
      <c r="B88" s="170"/>
      <c r="C88" s="589"/>
      <c r="D88" s="193" t="s">
        <v>156</v>
      </c>
      <c r="E88" s="170"/>
      <c r="F88" s="170"/>
      <c r="G88" s="170"/>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row>
    <row r="89" spans="1:16384" customFormat="1" x14ac:dyDescent="0.35">
      <c r="A89" s="170"/>
      <c r="B89" s="170"/>
      <c r="C89" s="589"/>
      <c r="D89" s="193" t="s">
        <v>157</v>
      </c>
      <c r="E89" s="170"/>
      <c r="F89" s="170"/>
      <c r="G89" s="170"/>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row>
    <row r="90" spans="1:16384" s="159" customFormat="1" ht="15" customHeight="1" x14ac:dyDescent="0.2">
      <c r="A90" s="179"/>
      <c r="B90" s="590"/>
      <c r="C90" s="266"/>
      <c r="D90" s="179"/>
      <c r="E90" s="601"/>
      <c r="F90" s="601"/>
      <c r="G90" s="601"/>
      <c r="H90" s="601"/>
      <c r="I90" s="601"/>
      <c r="J90" s="601"/>
      <c r="K90" s="601"/>
      <c r="L90" s="601"/>
      <c r="M90" s="601"/>
      <c r="N90" s="601"/>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row>
    <row r="91" spans="1:16384" s="159" customFormat="1" ht="15" customHeight="1" x14ac:dyDescent="0.2">
      <c r="A91" s="164"/>
      <c r="B91" s="736"/>
      <c r="C91" s="737"/>
      <c r="D91" s="737"/>
      <c r="E91" s="737"/>
      <c r="F91" s="737"/>
      <c r="G91" s="738"/>
      <c r="H91" s="601"/>
      <c r="I91" s="601"/>
      <c r="J91" s="601"/>
      <c r="K91" s="601"/>
      <c r="L91" s="601"/>
      <c r="M91" s="601"/>
      <c r="N91" s="601"/>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row>
    <row r="92" spans="1:16384" s="159" customFormat="1" ht="15" customHeight="1" x14ac:dyDescent="0.2">
      <c r="A92" s="164"/>
      <c r="B92" s="739"/>
      <c r="C92" s="728"/>
      <c r="D92" s="728"/>
      <c r="E92" s="728"/>
      <c r="F92" s="728"/>
      <c r="G92" s="740"/>
      <c r="H92" s="601"/>
      <c r="I92" s="601"/>
      <c r="J92" s="601"/>
      <c r="K92" s="601"/>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row>
    <row r="93" spans="1:16384" s="159" customFormat="1" ht="15" customHeight="1" x14ac:dyDescent="0.2">
      <c r="A93" s="164"/>
      <c r="B93" s="739"/>
      <c r="C93" s="728"/>
      <c r="D93" s="728"/>
      <c r="E93" s="728"/>
      <c r="F93" s="728"/>
      <c r="G93" s="740"/>
      <c r="H93" s="601"/>
      <c r="I93" s="601"/>
      <c r="J93" s="601"/>
      <c r="K93" s="601"/>
      <c r="L93" s="601"/>
      <c r="M93" s="601"/>
      <c r="N93" s="601"/>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row>
    <row r="94" spans="1:16384" s="159" customFormat="1" ht="15" customHeight="1" x14ac:dyDescent="0.2">
      <c r="A94" s="606"/>
      <c r="B94" s="741"/>
      <c r="C94" s="742"/>
      <c r="D94" s="742"/>
      <c r="E94" s="742"/>
      <c r="F94" s="742"/>
      <c r="G94" s="743"/>
      <c r="H94" s="601"/>
      <c r="I94" s="714"/>
      <c r="J94" s="714"/>
      <c r="K94" s="714"/>
      <c r="L94" s="714"/>
      <c r="M94" s="714"/>
      <c r="N94" s="714"/>
      <c r="O94" s="714"/>
      <c r="P94" s="714"/>
      <c r="Q94" s="714"/>
      <c r="R94" s="714"/>
      <c r="S94" s="714"/>
      <c r="T94" s="714"/>
      <c r="U94" s="714"/>
      <c r="V94" s="714"/>
      <c r="W94" s="714"/>
      <c r="X94" s="714"/>
      <c r="Y94" s="714"/>
      <c r="Z94" s="714"/>
      <c r="AA94" s="714"/>
      <c r="AB94" s="714"/>
      <c r="AC94" s="714"/>
      <c r="AD94" s="714"/>
      <c r="AE94" s="714"/>
      <c r="AF94" s="714"/>
      <c r="AG94" s="714"/>
      <c r="AH94" s="714"/>
      <c r="AI94" s="714"/>
      <c r="AJ94" s="714"/>
      <c r="AK94" s="714"/>
      <c r="AL94" s="714"/>
      <c r="AM94" s="714"/>
      <c r="AN94" s="714"/>
      <c r="AO94" s="710"/>
      <c r="AP94" s="710"/>
      <c r="AQ94" s="710"/>
      <c r="AR94" s="710"/>
      <c r="AS94" s="710"/>
      <c r="AT94" s="710"/>
      <c r="AU94" s="710"/>
      <c r="AV94" s="710"/>
      <c r="AW94" s="710"/>
      <c r="AX94" s="710"/>
      <c r="AY94" s="710"/>
      <c r="AZ94" s="710"/>
      <c r="BA94" s="710"/>
      <c r="BB94" s="710"/>
      <c r="BC94" s="710"/>
      <c r="BD94" s="710"/>
      <c r="BE94" s="710"/>
      <c r="BF94" s="710"/>
      <c r="BG94" s="710"/>
      <c r="BH94" s="710"/>
      <c r="BI94" s="710"/>
      <c r="BJ94" s="710"/>
      <c r="BK94" s="710"/>
      <c r="BL94" s="710"/>
      <c r="BM94" s="710"/>
      <c r="BN94" s="710"/>
      <c r="BO94" s="710"/>
      <c r="BP94" s="710"/>
      <c r="BQ94" s="710"/>
      <c r="BR94" s="710"/>
      <c r="BS94" s="710"/>
      <c r="BT94" s="710"/>
      <c r="BU94" s="710"/>
      <c r="BV94" s="710"/>
      <c r="BW94" s="710"/>
      <c r="BX94" s="710"/>
      <c r="BY94" s="710"/>
      <c r="BZ94" s="710"/>
      <c r="CA94" s="710"/>
      <c r="CB94" s="710"/>
      <c r="CC94" s="710"/>
      <c r="CD94" s="710"/>
      <c r="CE94" s="710"/>
      <c r="CF94" s="710"/>
      <c r="CG94" s="710"/>
      <c r="CH94" s="710"/>
      <c r="CI94" s="710"/>
      <c r="CJ94" s="710"/>
      <c r="CK94" s="710"/>
      <c r="CL94" s="710"/>
      <c r="CM94" s="710"/>
      <c r="CN94" s="710"/>
      <c r="CO94" s="710"/>
      <c r="CP94" s="710"/>
      <c r="CQ94" s="710"/>
      <c r="CR94" s="710"/>
      <c r="CS94" s="710"/>
      <c r="CT94" s="710"/>
      <c r="CU94" s="710"/>
      <c r="CV94" s="710"/>
      <c r="CW94" s="710"/>
      <c r="CX94" s="710"/>
      <c r="CY94" s="710"/>
      <c r="CZ94" s="710"/>
      <c r="DA94" s="710"/>
      <c r="DB94" s="710"/>
      <c r="DC94" s="710"/>
      <c r="DD94" s="710"/>
      <c r="DE94" s="710"/>
      <c r="DF94" s="710"/>
      <c r="DG94" s="710"/>
      <c r="DH94" s="710"/>
      <c r="DI94" s="710"/>
      <c r="DJ94" s="710"/>
      <c r="DK94" s="710"/>
      <c r="DL94" s="710"/>
      <c r="DM94" s="710"/>
      <c r="DN94" s="710"/>
      <c r="DO94" s="710"/>
      <c r="DP94" s="710"/>
      <c r="DQ94" s="710"/>
      <c r="DR94" s="710"/>
      <c r="DS94" s="710"/>
      <c r="DT94" s="710"/>
      <c r="DU94" s="710"/>
      <c r="DV94" s="710"/>
      <c r="DW94" s="710"/>
      <c r="DX94" s="710"/>
      <c r="DY94" s="710"/>
      <c r="DZ94" s="710"/>
      <c r="EA94" s="710"/>
      <c r="EB94" s="710"/>
      <c r="EC94" s="710"/>
      <c r="ED94" s="710"/>
      <c r="EE94" s="710"/>
      <c r="EF94" s="710"/>
      <c r="EG94" s="710"/>
      <c r="EH94" s="710"/>
      <c r="EI94" s="710"/>
      <c r="EJ94" s="710"/>
      <c r="EK94" s="710"/>
      <c r="EL94" s="710"/>
      <c r="EM94" s="710"/>
      <c r="EN94" s="710"/>
      <c r="EO94" s="710"/>
      <c r="EP94" s="710"/>
      <c r="EQ94" s="710"/>
      <c r="ER94" s="710"/>
      <c r="ES94" s="710"/>
      <c r="ET94" s="710"/>
      <c r="EU94" s="710"/>
      <c r="EV94" s="710"/>
      <c r="EW94" s="710"/>
      <c r="EX94" s="710"/>
      <c r="EY94" s="710"/>
      <c r="EZ94" s="710"/>
      <c r="FA94" s="710"/>
      <c r="FB94" s="710"/>
      <c r="FC94" s="710"/>
      <c r="FD94" s="710"/>
      <c r="FE94" s="710"/>
      <c r="FF94" s="710"/>
      <c r="FG94" s="710"/>
      <c r="FH94" s="710"/>
      <c r="FI94" s="710"/>
      <c r="FJ94" s="710"/>
      <c r="FK94" s="710"/>
      <c r="FL94" s="710"/>
      <c r="FM94" s="710"/>
      <c r="FN94" s="710"/>
      <c r="FO94" s="710"/>
      <c r="FP94" s="710"/>
      <c r="FQ94" s="710"/>
      <c r="FR94" s="710"/>
      <c r="FS94" s="710"/>
      <c r="FT94" s="710"/>
      <c r="FU94" s="710"/>
      <c r="FV94" s="710"/>
      <c r="FW94" s="710"/>
      <c r="FX94" s="710"/>
      <c r="FY94" s="710"/>
      <c r="FZ94" s="710"/>
      <c r="GA94" s="710"/>
      <c r="GB94" s="710"/>
      <c r="GC94" s="710"/>
      <c r="GD94" s="710"/>
      <c r="GE94" s="710"/>
      <c r="GF94" s="710"/>
      <c r="GG94" s="710"/>
      <c r="GH94" s="710"/>
      <c r="GI94" s="710"/>
      <c r="GJ94" s="710"/>
      <c r="GK94" s="710"/>
      <c r="GL94" s="710"/>
      <c r="GM94" s="710"/>
      <c r="GN94" s="710"/>
      <c r="GO94" s="710"/>
      <c r="GP94" s="710"/>
      <c r="GQ94" s="710"/>
      <c r="GR94" s="710"/>
      <c r="GS94" s="710"/>
      <c r="GT94" s="710"/>
      <c r="GU94" s="710"/>
      <c r="GV94" s="710"/>
      <c r="GW94" s="710"/>
      <c r="GX94" s="710"/>
      <c r="GY94" s="710"/>
      <c r="GZ94" s="710"/>
      <c r="HA94" s="710"/>
      <c r="HB94" s="710"/>
      <c r="HC94" s="710"/>
      <c r="HD94" s="710"/>
      <c r="HE94" s="710"/>
      <c r="HF94" s="710"/>
      <c r="HG94" s="710"/>
      <c r="HH94" s="710"/>
      <c r="HI94" s="710"/>
      <c r="HJ94" s="710"/>
      <c r="HK94" s="710"/>
      <c r="HL94" s="710"/>
      <c r="HM94" s="710"/>
      <c r="HN94" s="710"/>
      <c r="HO94" s="710"/>
      <c r="HP94" s="710"/>
      <c r="HQ94" s="710"/>
      <c r="HR94" s="710"/>
      <c r="HS94" s="710"/>
      <c r="HT94" s="710"/>
      <c r="HU94" s="710"/>
      <c r="HV94" s="710"/>
      <c r="HW94" s="710"/>
      <c r="HX94" s="710"/>
      <c r="HY94" s="710"/>
      <c r="HZ94" s="710"/>
      <c r="IA94" s="710"/>
      <c r="IB94" s="710"/>
      <c r="IC94" s="710"/>
      <c r="ID94" s="710"/>
      <c r="IE94" s="710"/>
      <c r="IF94" s="710"/>
      <c r="IG94" s="710"/>
      <c r="IH94" s="710"/>
      <c r="II94" s="710"/>
      <c r="IJ94" s="710"/>
      <c r="IK94" s="710"/>
      <c r="IL94" s="710"/>
      <c r="IM94" s="710"/>
      <c r="IN94" s="710"/>
      <c r="IO94" s="710"/>
      <c r="IP94" s="710"/>
      <c r="IQ94" s="710"/>
      <c r="IR94" s="710"/>
      <c r="IS94" s="710"/>
      <c r="IT94" s="710"/>
      <c r="IU94" s="710"/>
      <c r="IV94" s="710"/>
      <c r="IW94" s="710"/>
      <c r="IX94" s="710"/>
      <c r="IY94" s="710"/>
      <c r="IZ94" s="710"/>
      <c r="JA94" s="710"/>
      <c r="JB94" s="710"/>
      <c r="JC94" s="710"/>
      <c r="JD94" s="710"/>
      <c r="JE94" s="710"/>
      <c r="JF94" s="710"/>
      <c r="JG94" s="710"/>
      <c r="JH94" s="710"/>
      <c r="JI94" s="710"/>
      <c r="JJ94" s="710"/>
      <c r="JK94" s="710"/>
      <c r="JL94" s="710"/>
      <c r="JM94" s="710"/>
      <c r="JN94" s="710"/>
      <c r="JO94" s="710"/>
      <c r="JP94" s="710"/>
      <c r="JQ94" s="710"/>
      <c r="JR94" s="710"/>
      <c r="JS94" s="710"/>
      <c r="JT94" s="710"/>
      <c r="JU94" s="710"/>
      <c r="JV94" s="710"/>
      <c r="JW94" s="710"/>
      <c r="JX94" s="710"/>
      <c r="JY94" s="710"/>
      <c r="JZ94" s="710"/>
      <c r="KA94" s="710"/>
      <c r="KB94" s="710"/>
      <c r="KC94" s="710"/>
      <c r="KD94" s="710"/>
      <c r="KE94" s="710"/>
      <c r="KF94" s="710"/>
      <c r="KG94" s="710"/>
      <c r="KH94" s="710"/>
      <c r="KI94" s="710"/>
      <c r="KJ94" s="710"/>
      <c r="KK94" s="710"/>
      <c r="KL94" s="710"/>
      <c r="KM94" s="710"/>
      <c r="KN94" s="710"/>
      <c r="KO94" s="710"/>
      <c r="KP94" s="710"/>
      <c r="KQ94" s="710"/>
      <c r="KR94" s="710"/>
      <c r="KS94" s="710"/>
      <c r="KT94" s="710"/>
      <c r="KU94" s="710"/>
      <c r="KV94" s="710"/>
      <c r="KW94" s="710"/>
      <c r="KX94" s="710"/>
      <c r="KY94" s="710"/>
      <c r="KZ94" s="710"/>
      <c r="LA94" s="710"/>
      <c r="LB94" s="710"/>
      <c r="LC94" s="710"/>
      <c r="LD94" s="710"/>
      <c r="LE94" s="710"/>
      <c r="LF94" s="710"/>
      <c r="LG94" s="710"/>
      <c r="LH94" s="710"/>
      <c r="LI94" s="710"/>
      <c r="LJ94" s="710"/>
      <c r="LK94" s="710"/>
      <c r="LL94" s="710"/>
      <c r="LM94" s="710"/>
      <c r="LN94" s="710"/>
      <c r="LO94" s="710"/>
      <c r="LP94" s="710"/>
      <c r="LQ94" s="710"/>
      <c r="LR94" s="710"/>
      <c r="LS94" s="710"/>
      <c r="LT94" s="710"/>
      <c r="LU94" s="710"/>
      <c r="LV94" s="710"/>
      <c r="LW94" s="710"/>
      <c r="LX94" s="710"/>
      <c r="LY94" s="710"/>
      <c r="LZ94" s="710"/>
      <c r="MA94" s="710"/>
      <c r="MB94" s="710"/>
      <c r="MC94" s="710"/>
      <c r="MD94" s="710"/>
      <c r="ME94" s="710"/>
      <c r="MF94" s="710"/>
      <c r="MG94" s="710"/>
      <c r="MH94" s="710"/>
      <c r="MI94" s="710"/>
      <c r="MJ94" s="710"/>
      <c r="MK94" s="710"/>
      <c r="ML94" s="710"/>
      <c r="MM94" s="710"/>
      <c r="MN94" s="710"/>
      <c r="MO94" s="710"/>
      <c r="MP94" s="710"/>
      <c r="MQ94" s="710"/>
      <c r="MR94" s="710"/>
      <c r="MS94" s="710"/>
      <c r="MT94" s="710"/>
      <c r="MU94" s="710"/>
      <c r="MV94" s="710"/>
      <c r="MW94" s="710"/>
      <c r="MX94" s="710"/>
      <c r="MY94" s="710"/>
      <c r="MZ94" s="710"/>
      <c r="NA94" s="710"/>
      <c r="NB94" s="710"/>
      <c r="NC94" s="710"/>
      <c r="ND94" s="710"/>
      <c r="NE94" s="710"/>
      <c r="NF94" s="710"/>
      <c r="NG94" s="710"/>
      <c r="NH94" s="710"/>
      <c r="NI94" s="710"/>
      <c r="NJ94" s="710"/>
      <c r="NK94" s="710"/>
      <c r="NL94" s="710"/>
      <c r="NM94" s="710"/>
      <c r="NN94" s="710"/>
      <c r="NO94" s="710"/>
      <c r="NP94" s="710"/>
      <c r="NQ94" s="710"/>
      <c r="NR94" s="710"/>
      <c r="NS94" s="710"/>
      <c r="NT94" s="710"/>
      <c r="NU94" s="710"/>
      <c r="NV94" s="710"/>
      <c r="NW94" s="710"/>
      <c r="NX94" s="710"/>
      <c r="NY94" s="710"/>
      <c r="NZ94" s="710"/>
      <c r="OA94" s="710"/>
      <c r="OB94" s="710"/>
      <c r="OC94" s="710"/>
      <c r="OD94" s="710"/>
      <c r="OE94" s="710"/>
      <c r="OF94" s="710"/>
      <c r="OG94" s="710"/>
      <c r="OH94" s="710"/>
      <c r="OI94" s="710"/>
      <c r="OJ94" s="710"/>
      <c r="OK94" s="710"/>
      <c r="OL94" s="710"/>
      <c r="OM94" s="710"/>
      <c r="ON94" s="710"/>
      <c r="OO94" s="710"/>
      <c r="OP94" s="710"/>
      <c r="OQ94" s="710"/>
      <c r="OR94" s="710"/>
      <c r="OS94" s="710"/>
      <c r="OT94" s="710"/>
      <c r="OU94" s="710"/>
      <c r="OV94" s="710"/>
      <c r="OW94" s="710"/>
      <c r="OX94" s="710"/>
      <c r="OY94" s="710"/>
      <c r="OZ94" s="710"/>
      <c r="PA94" s="710"/>
      <c r="PB94" s="710"/>
      <c r="PC94" s="710"/>
      <c r="PD94" s="710"/>
      <c r="PE94" s="710"/>
      <c r="PF94" s="710"/>
      <c r="PG94" s="710"/>
      <c r="PH94" s="710"/>
      <c r="PI94" s="710"/>
      <c r="PJ94" s="710"/>
      <c r="PK94" s="710"/>
      <c r="PL94" s="710"/>
      <c r="PM94" s="710"/>
      <c r="PN94" s="710"/>
      <c r="PO94" s="710"/>
      <c r="PP94" s="710"/>
      <c r="PQ94" s="710"/>
      <c r="PR94" s="710"/>
      <c r="PS94" s="710"/>
      <c r="PT94" s="710"/>
      <c r="PU94" s="710"/>
      <c r="PV94" s="710"/>
      <c r="PW94" s="710"/>
      <c r="PX94" s="710"/>
      <c r="PY94" s="710"/>
      <c r="PZ94" s="710"/>
      <c r="QA94" s="710"/>
      <c r="QB94" s="710"/>
      <c r="QC94" s="710"/>
      <c r="QD94" s="710"/>
      <c r="QE94" s="710"/>
      <c r="QF94" s="710"/>
      <c r="QG94" s="710"/>
      <c r="QH94" s="710"/>
      <c r="QI94" s="710"/>
      <c r="QJ94" s="710"/>
      <c r="QK94" s="710"/>
      <c r="QL94" s="710"/>
      <c r="QM94" s="710"/>
      <c r="QN94" s="710"/>
      <c r="QO94" s="710"/>
      <c r="QP94" s="710"/>
      <c r="QQ94" s="710"/>
      <c r="QR94" s="710"/>
      <c r="QS94" s="710"/>
      <c r="QT94" s="710"/>
      <c r="QU94" s="710"/>
      <c r="QV94" s="710"/>
      <c r="QW94" s="710"/>
      <c r="QX94" s="710"/>
      <c r="QY94" s="710"/>
      <c r="QZ94" s="710"/>
      <c r="RA94" s="710"/>
      <c r="RB94" s="710"/>
      <c r="RC94" s="710"/>
      <c r="RD94" s="710"/>
      <c r="RE94" s="710"/>
      <c r="RF94" s="710"/>
      <c r="RG94" s="710"/>
      <c r="RH94" s="710"/>
      <c r="RI94" s="710"/>
      <c r="RJ94" s="710"/>
      <c r="RK94" s="710"/>
      <c r="RL94" s="710"/>
      <c r="RM94" s="710"/>
      <c r="RN94" s="710"/>
      <c r="RO94" s="710"/>
      <c r="RP94" s="710"/>
      <c r="RQ94" s="710"/>
      <c r="RR94" s="710"/>
      <c r="RS94" s="710"/>
      <c r="RT94" s="710"/>
      <c r="RU94" s="710"/>
      <c r="RV94" s="710"/>
      <c r="RW94" s="710"/>
      <c r="RX94" s="710"/>
      <c r="RY94" s="710"/>
      <c r="RZ94" s="710"/>
      <c r="SA94" s="710"/>
      <c r="SB94" s="710"/>
      <c r="SC94" s="710"/>
      <c r="SD94" s="710"/>
      <c r="SE94" s="710"/>
      <c r="SF94" s="710"/>
      <c r="SG94" s="710"/>
      <c r="SH94" s="710"/>
      <c r="SI94" s="710"/>
      <c r="SJ94" s="710"/>
      <c r="SK94" s="710"/>
      <c r="SL94" s="710"/>
      <c r="SM94" s="710"/>
      <c r="SN94" s="710"/>
      <c r="SO94" s="710"/>
      <c r="SP94" s="710"/>
      <c r="SQ94" s="710"/>
      <c r="SR94" s="710"/>
      <c r="SS94" s="710"/>
      <c r="ST94" s="710"/>
      <c r="SU94" s="710"/>
      <c r="SV94" s="710"/>
      <c r="SW94" s="710"/>
      <c r="SX94" s="710"/>
      <c r="SY94" s="710"/>
      <c r="SZ94" s="710"/>
      <c r="TA94" s="710"/>
      <c r="TB94" s="710"/>
      <c r="TC94" s="710"/>
      <c r="TD94" s="710"/>
      <c r="TE94" s="710"/>
      <c r="TF94" s="710"/>
      <c r="TG94" s="710"/>
      <c r="TH94" s="710"/>
      <c r="TI94" s="710"/>
      <c r="TJ94" s="710"/>
      <c r="TK94" s="710"/>
      <c r="TL94" s="710"/>
      <c r="TM94" s="710"/>
      <c r="TN94" s="710"/>
      <c r="TO94" s="710"/>
      <c r="TP94" s="710"/>
      <c r="TQ94" s="710"/>
      <c r="TR94" s="710"/>
      <c r="TS94" s="710"/>
      <c r="TT94" s="710"/>
      <c r="TU94" s="710"/>
      <c r="TV94" s="710"/>
      <c r="TW94" s="710"/>
      <c r="TX94" s="710"/>
      <c r="TY94" s="710"/>
      <c r="TZ94" s="710"/>
      <c r="UA94" s="710"/>
      <c r="UB94" s="710"/>
      <c r="UC94" s="710"/>
      <c r="UD94" s="710"/>
      <c r="UE94" s="710"/>
      <c r="UF94" s="710"/>
      <c r="UG94" s="710"/>
      <c r="UH94" s="710"/>
      <c r="UI94" s="710"/>
      <c r="UJ94" s="710"/>
      <c r="UK94" s="710"/>
      <c r="UL94" s="710"/>
      <c r="UM94" s="710"/>
      <c r="UN94" s="710"/>
      <c r="UO94" s="710"/>
      <c r="UP94" s="710"/>
      <c r="UQ94" s="710"/>
      <c r="UR94" s="710"/>
      <c r="US94" s="710"/>
      <c r="UT94" s="710"/>
      <c r="UU94" s="710"/>
      <c r="UV94" s="710"/>
      <c r="UW94" s="710"/>
      <c r="UX94" s="710"/>
      <c r="UY94" s="710"/>
      <c r="UZ94" s="710"/>
      <c r="VA94" s="710"/>
      <c r="VB94" s="710"/>
      <c r="VC94" s="710"/>
      <c r="VD94" s="710"/>
      <c r="VE94" s="710"/>
      <c r="VF94" s="710"/>
      <c r="VG94" s="710"/>
      <c r="VH94" s="710"/>
      <c r="VI94" s="710"/>
      <c r="VJ94" s="710"/>
      <c r="VK94" s="710"/>
      <c r="VL94" s="710"/>
      <c r="VM94" s="710"/>
      <c r="VN94" s="710"/>
      <c r="VO94" s="710"/>
      <c r="VP94" s="710"/>
      <c r="VQ94" s="710"/>
      <c r="VR94" s="710"/>
      <c r="VS94" s="710"/>
      <c r="VT94" s="710"/>
      <c r="VU94" s="710"/>
      <c r="VV94" s="710"/>
      <c r="VW94" s="710"/>
      <c r="VX94" s="710"/>
      <c r="VY94" s="710"/>
      <c r="VZ94" s="710"/>
      <c r="WA94" s="710"/>
      <c r="WB94" s="710"/>
      <c r="WC94" s="710"/>
      <c r="WD94" s="710"/>
      <c r="WE94" s="710"/>
      <c r="WF94" s="710"/>
      <c r="WG94" s="710"/>
      <c r="WH94" s="710"/>
      <c r="WI94" s="710"/>
      <c r="WJ94" s="710"/>
      <c r="WK94" s="710"/>
      <c r="WL94" s="710"/>
      <c r="WM94" s="710"/>
      <c r="WN94" s="710"/>
      <c r="WO94" s="710"/>
      <c r="WP94" s="710"/>
      <c r="WQ94" s="710"/>
      <c r="WR94" s="710"/>
      <c r="WS94" s="710"/>
      <c r="WT94" s="710"/>
      <c r="WU94" s="710"/>
      <c r="WV94" s="710"/>
      <c r="WW94" s="710"/>
      <c r="WX94" s="710"/>
      <c r="WY94" s="710"/>
      <c r="WZ94" s="710"/>
      <c r="XA94" s="710"/>
      <c r="XB94" s="710"/>
      <c r="XC94" s="710"/>
      <c r="XD94" s="710"/>
      <c r="XE94" s="710"/>
      <c r="XF94" s="710"/>
      <c r="XG94" s="710"/>
      <c r="XH94" s="710"/>
      <c r="XI94" s="710"/>
      <c r="XJ94" s="710"/>
      <c r="XK94" s="710"/>
      <c r="XL94" s="710"/>
      <c r="XM94" s="710"/>
      <c r="XN94" s="710"/>
      <c r="XO94" s="710"/>
      <c r="XP94" s="710"/>
      <c r="XQ94" s="710"/>
      <c r="XR94" s="710"/>
      <c r="XS94" s="710"/>
      <c r="XT94" s="710"/>
      <c r="XU94" s="710"/>
      <c r="XV94" s="710"/>
      <c r="XW94" s="710"/>
      <c r="XX94" s="710"/>
      <c r="XY94" s="710"/>
      <c r="XZ94" s="710"/>
      <c r="YA94" s="710"/>
      <c r="YB94" s="710"/>
      <c r="YC94" s="710"/>
      <c r="YD94" s="710"/>
      <c r="YE94" s="710"/>
      <c r="YF94" s="710"/>
      <c r="YG94" s="710"/>
      <c r="YH94" s="710"/>
      <c r="YI94" s="710"/>
      <c r="YJ94" s="710"/>
      <c r="YK94" s="710"/>
      <c r="YL94" s="710"/>
      <c r="YM94" s="710"/>
      <c r="YN94" s="710"/>
      <c r="YO94" s="710"/>
      <c r="YP94" s="710"/>
      <c r="YQ94" s="710"/>
      <c r="YR94" s="710"/>
      <c r="YS94" s="710"/>
      <c r="YT94" s="710"/>
      <c r="YU94" s="710"/>
      <c r="YV94" s="710"/>
      <c r="YW94" s="710"/>
      <c r="YX94" s="710"/>
      <c r="YY94" s="710"/>
      <c r="YZ94" s="710"/>
      <c r="ZA94" s="710"/>
      <c r="ZB94" s="710"/>
      <c r="ZC94" s="710"/>
      <c r="ZD94" s="710"/>
      <c r="ZE94" s="710"/>
      <c r="ZF94" s="710"/>
      <c r="ZG94" s="710"/>
      <c r="ZH94" s="710"/>
      <c r="ZI94" s="710"/>
      <c r="ZJ94" s="710"/>
      <c r="ZK94" s="710"/>
      <c r="ZL94" s="710"/>
      <c r="ZM94" s="710"/>
      <c r="ZN94" s="710"/>
      <c r="ZO94" s="710"/>
      <c r="ZP94" s="710"/>
      <c r="ZQ94" s="710"/>
      <c r="ZR94" s="710"/>
      <c r="ZS94" s="710"/>
      <c r="ZT94" s="710"/>
      <c r="ZU94" s="710"/>
      <c r="ZV94" s="710"/>
      <c r="ZW94" s="710"/>
      <c r="ZX94" s="710"/>
      <c r="ZY94" s="710"/>
      <c r="ZZ94" s="710"/>
      <c r="AAA94" s="710"/>
      <c r="AAB94" s="710"/>
      <c r="AAC94" s="710"/>
      <c r="AAD94" s="710"/>
      <c r="AAE94" s="710"/>
      <c r="AAF94" s="710"/>
      <c r="AAG94" s="710"/>
      <c r="AAH94" s="710"/>
      <c r="AAI94" s="710"/>
      <c r="AAJ94" s="710"/>
      <c r="AAK94" s="710"/>
      <c r="AAL94" s="710"/>
      <c r="AAM94" s="710"/>
      <c r="AAN94" s="710"/>
      <c r="AAO94" s="710"/>
      <c r="AAP94" s="710"/>
      <c r="AAQ94" s="710"/>
      <c r="AAR94" s="710"/>
      <c r="AAS94" s="710"/>
      <c r="AAT94" s="710"/>
      <c r="AAU94" s="710"/>
      <c r="AAV94" s="710"/>
      <c r="AAW94" s="710"/>
      <c r="AAX94" s="710"/>
      <c r="AAY94" s="710"/>
      <c r="AAZ94" s="710"/>
      <c r="ABA94" s="710"/>
      <c r="ABB94" s="710"/>
      <c r="ABC94" s="710"/>
      <c r="ABD94" s="710"/>
      <c r="ABE94" s="710"/>
      <c r="ABF94" s="710"/>
      <c r="ABG94" s="710"/>
      <c r="ABH94" s="710"/>
      <c r="ABI94" s="710"/>
      <c r="ABJ94" s="710"/>
      <c r="ABK94" s="710"/>
      <c r="ABL94" s="710"/>
      <c r="ABM94" s="710"/>
      <c r="ABN94" s="710"/>
      <c r="ABO94" s="710"/>
      <c r="ABP94" s="710"/>
      <c r="ABQ94" s="710"/>
      <c r="ABR94" s="710"/>
      <c r="ABS94" s="710"/>
      <c r="ABT94" s="710"/>
      <c r="ABU94" s="710"/>
      <c r="ABV94" s="710"/>
      <c r="ABW94" s="710"/>
      <c r="ABX94" s="710"/>
      <c r="ABY94" s="710"/>
      <c r="ABZ94" s="710"/>
      <c r="ACA94" s="710"/>
      <c r="ACB94" s="710"/>
      <c r="ACC94" s="710"/>
      <c r="ACD94" s="710"/>
      <c r="ACE94" s="710"/>
      <c r="ACF94" s="710"/>
      <c r="ACG94" s="710"/>
      <c r="ACH94" s="710"/>
      <c r="ACI94" s="710"/>
      <c r="ACJ94" s="710"/>
      <c r="ACK94" s="710"/>
      <c r="ACL94" s="710"/>
      <c r="ACM94" s="710"/>
      <c r="ACN94" s="710"/>
      <c r="ACO94" s="710"/>
      <c r="ACP94" s="710"/>
      <c r="ACQ94" s="710"/>
      <c r="ACR94" s="710"/>
      <c r="ACS94" s="710"/>
      <c r="ACT94" s="710"/>
      <c r="ACU94" s="710"/>
      <c r="ACV94" s="710"/>
      <c r="ACW94" s="710"/>
      <c r="ACX94" s="710"/>
      <c r="ACY94" s="710"/>
      <c r="ACZ94" s="710"/>
      <c r="ADA94" s="710"/>
      <c r="ADB94" s="710"/>
      <c r="ADC94" s="710"/>
      <c r="ADD94" s="710"/>
      <c r="ADE94" s="710"/>
      <c r="ADF94" s="710"/>
      <c r="ADG94" s="710"/>
      <c r="ADH94" s="710"/>
      <c r="ADI94" s="710"/>
      <c r="ADJ94" s="710"/>
      <c r="ADK94" s="710"/>
      <c r="ADL94" s="710"/>
      <c r="ADM94" s="710"/>
      <c r="ADN94" s="710"/>
      <c r="ADO94" s="710"/>
      <c r="ADP94" s="710"/>
      <c r="ADQ94" s="710"/>
      <c r="ADR94" s="710"/>
      <c r="ADS94" s="710"/>
      <c r="ADT94" s="710"/>
      <c r="ADU94" s="710"/>
      <c r="ADV94" s="710"/>
      <c r="ADW94" s="710"/>
      <c r="ADX94" s="710"/>
      <c r="ADY94" s="710"/>
      <c r="ADZ94" s="710"/>
      <c r="AEA94" s="710"/>
      <c r="AEB94" s="710"/>
      <c r="AEC94" s="710"/>
      <c r="AED94" s="710"/>
      <c r="AEE94" s="710"/>
      <c r="AEF94" s="710"/>
      <c r="AEG94" s="710"/>
      <c r="AEH94" s="710"/>
      <c r="AEI94" s="710"/>
      <c r="AEJ94" s="710"/>
      <c r="AEK94" s="710"/>
      <c r="AEL94" s="710"/>
      <c r="AEM94" s="710"/>
      <c r="AEN94" s="710"/>
      <c r="AEO94" s="710"/>
      <c r="AEP94" s="710"/>
      <c r="AEQ94" s="710"/>
      <c r="AER94" s="710"/>
      <c r="AES94" s="710"/>
      <c r="AET94" s="710"/>
      <c r="AEU94" s="710"/>
      <c r="AEV94" s="710"/>
      <c r="AEW94" s="710"/>
      <c r="AEX94" s="710"/>
      <c r="AEY94" s="710"/>
      <c r="AEZ94" s="710"/>
      <c r="AFA94" s="710"/>
      <c r="AFB94" s="710"/>
      <c r="AFC94" s="710"/>
      <c r="AFD94" s="710"/>
      <c r="AFE94" s="710"/>
      <c r="AFF94" s="710"/>
      <c r="AFG94" s="710"/>
      <c r="AFH94" s="710"/>
      <c r="AFI94" s="710"/>
      <c r="AFJ94" s="710"/>
      <c r="AFK94" s="710"/>
      <c r="AFL94" s="710"/>
      <c r="AFM94" s="710"/>
      <c r="AFN94" s="710"/>
      <c r="AFO94" s="710"/>
      <c r="AFP94" s="710"/>
      <c r="AFQ94" s="710"/>
      <c r="AFR94" s="710"/>
      <c r="AFS94" s="710"/>
      <c r="AFT94" s="710"/>
      <c r="AFU94" s="710"/>
      <c r="AFV94" s="710"/>
      <c r="AFW94" s="710"/>
      <c r="AFX94" s="710"/>
      <c r="AFY94" s="710"/>
      <c r="AFZ94" s="710"/>
      <c r="AGA94" s="710"/>
      <c r="AGB94" s="710"/>
      <c r="AGC94" s="710"/>
      <c r="AGD94" s="710"/>
      <c r="AGE94" s="710"/>
      <c r="AGF94" s="710"/>
      <c r="AGG94" s="710"/>
      <c r="AGH94" s="710"/>
      <c r="AGI94" s="710"/>
      <c r="AGJ94" s="710"/>
      <c r="AGK94" s="710"/>
      <c r="AGL94" s="710"/>
      <c r="AGM94" s="710"/>
      <c r="AGN94" s="710"/>
      <c r="AGO94" s="710"/>
      <c r="AGP94" s="710"/>
      <c r="AGQ94" s="710"/>
      <c r="AGR94" s="710"/>
      <c r="AGS94" s="710"/>
      <c r="AGT94" s="710"/>
      <c r="AGU94" s="710"/>
      <c r="AGV94" s="710"/>
      <c r="AGW94" s="710"/>
      <c r="AGX94" s="710"/>
      <c r="AGY94" s="710"/>
      <c r="AGZ94" s="710"/>
      <c r="AHA94" s="710"/>
      <c r="AHB94" s="710"/>
      <c r="AHC94" s="710"/>
      <c r="AHD94" s="710"/>
      <c r="AHE94" s="710"/>
      <c r="AHF94" s="710"/>
      <c r="AHG94" s="710"/>
      <c r="AHH94" s="710"/>
      <c r="AHI94" s="710"/>
      <c r="AHJ94" s="710"/>
      <c r="AHK94" s="710"/>
      <c r="AHL94" s="710"/>
      <c r="AHM94" s="710"/>
      <c r="AHN94" s="710"/>
      <c r="AHO94" s="710"/>
      <c r="AHP94" s="710"/>
      <c r="AHQ94" s="710"/>
      <c r="AHR94" s="710"/>
      <c r="AHS94" s="710"/>
      <c r="AHT94" s="710"/>
      <c r="AHU94" s="710"/>
      <c r="AHV94" s="710"/>
      <c r="AHW94" s="710"/>
      <c r="AHX94" s="710"/>
      <c r="AHY94" s="710"/>
      <c r="AHZ94" s="710"/>
      <c r="AIA94" s="710"/>
      <c r="AIB94" s="710"/>
      <c r="AIC94" s="710"/>
      <c r="AID94" s="710"/>
      <c r="AIE94" s="710"/>
      <c r="AIF94" s="710"/>
      <c r="AIG94" s="710"/>
      <c r="AIH94" s="710"/>
      <c r="AII94" s="710"/>
      <c r="AIJ94" s="710"/>
      <c r="AIK94" s="710"/>
      <c r="AIL94" s="710"/>
      <c r="AIM94" s="710"/>
      <c r="AIN94" s="710"/>
      <c r="AIO94" s="710"/>
      <c r="AIP94" s="710"/>
      <c r="AIQ94" s="710"/>
      <c r="AIR94" s="710"/>
      <c r="AIS94" s="710"/>
      <c r="AIT94" s="710"/>
      <c r="AIU94" s="710"/>
      <c r="AIV94" s="710"/>
      <c r="AIW94" s="710"/>
      <c r="AIX94" s="710"/>
      <c r="AIY94" s="710"/>
      <c r="AIZ94" s="710"/>
      <c r="AJA94" s="710"/>
      <c r="AJB94" s="710"/>
      <c r="AJC94" s="710"/>
      <c r="AJD94" s="710"/>
      <c r="AJE94" s="710"/>
      <c r="AJF94" s="710"/>
      <c r="AJG94" s="710"/>
      <c r="AJH94" s="710"/>
      <c r="AJI94" s="710"/>
      <c r="AJJ94" s="710"/>
      <c r="AJK94" s="710"/>
      <c r="AJL94" s="710"/>
      <c r="AJM94" s="710"/>
      <c r="AJN94" s="710"/>
      <c r="AJO94" s="710"/>
      <c r="AJP94" s="710"/>
      <c r="AJQ94" s="710"/>
      <c r="AJR94" s="710"/>
      <c r="AJS94" s="710"/>
      <c r="AJT94" s="710"/>
      <c r="AJU94" s="710"/>
      <c r="AJV94" s="710"/>
      <c r="AJW94" s="710"/>
      <c r="AJX94" s="710"/>
      <c r="AJY94" s="710"/>
      <c r="AJZ94" s="710"/>
      <c r="AKA94" s="710"/>
      <c r="AKB94" s="710"/>
      <c r="AKC94" s="710"/>
      <c r="AKD94" s="710"/>
      <c r="AKE94" s="710"/>
      <c r="AKF94" s="710"/>
      <c r="AKG94" s="710"/>
      <c r="AKH94" s="710"/>
      <c r="AKI94" s="710"/>
      <c r="AKJ94" s="710"/>
      <c r="AKK94" s="710"/>
      <c r="AKL94" s="710"/>
      <c r="AKM94" s="710"/>
      <c r="AKN94" s="710"/>
      <c r="AKO94" s="710"/>
      <c r="AKP94" s="710"/>
      <c r="AKQ94" s="710"/>
      <c r="AKR94" s="710"/>
      <c r="AKS94" s="710"/>
      <c r="AKT94" s="710"/>
      <c r="AKU94" s="710"/>
      <c r="AKV94" s="710"/>
      <c r="AKW94" s="710"/>
      <c r="AKX94" s="710"/>
      <c r="AKY94" s="710"/>
      <c r="AKZ94" s="710"/>
      <c r="ALA94" s="710"/>
      <c r="ALB94" s="710"/>
      <c r="ALC94" s="710"/>
      <c r="ALD94" s="710"/>
      <c r="ALE94" s="710"/>
      <c r="ALF94" s="710"/>
      <c r="ALG94" s="710"/>
      <c r="ALH94" s="710"/>
      <c r="ALI94" s="710"/>
      <c r="ALJ94" s="710"/>
      <c r="ALK94" s="710"/>
      <c r="ALL94" s="710"/>
      <c r="ALM94" s="710"/>
      <c r="ALN94" s="710"/>
      <c r="ALO94" s="710"/>
      <c r="ALP94" s="710"/>
      <c r="ALQ94" s="710"/>
      <c r="ALR94" s="710"/>
      <c r="ALS94" s="710"/>
      <c r="ALT94" s="710"/>
      <c r="ALU94" s="710"/>
      <c r="ALV94" s="710"/>
      <c r="ALW94" s="710"/>
      <c r="ALX94" s="710"/>
      <c r="ALY94" s="710"/>
      <c r="ALZ94" s="710"/>
      <c r="AMA94" s="710"/>
      <c r="AMB94" s="710"/>
      <c r="AMC94" s="710"/>
      <c r="AMD94" s="710"/>
      <c r="AME94" s="710"/>
      <c r="AMF94" s="710"/>
      <c r="AMG94" s="710"/>
      <c r="AMH94" s="710"/>
      <c r="AMI94" s="710"/>
      <c r="AMJ94" s="710"/>
      <c r="AMK94" s="710"/>
      <c r="AML94" s="710"/>
      <c r="AMM94" s="710"/>
      <c r="AMN94" s="710"/>
      <c r="AMO94" s="710"/>
      <c r="AMP94" s="710"/>
      <c r="AMQ94" s="710"/>
      <c r="AMR94" s="710"/>
      <c r="AMS94" s="710"/>
      <c r="AMT94" s="710"/>
      <c r="AMU94" s="710"/>
      <c r="AMV94" s="710"/>
      <c r="AMW94" s="710"/>
      <c r="AMX94" s="710"/>
      <c r="AMY94" s="710"/>
      <c r="AMZ94" s="710"/>
      <c r="ANA94" s="710"/>
      <c r="ANB94" s="710"/>
      <c r="ANC94" s="710"/>
      <c r="AND94" s="710"/>
      <c r="ANE94" s="710"/>
      <c r="ANF94" s="710"/>
      <c r="ANG94" s="710"/>
      <c r="ANH94" s="710"/>
      <c r="ANI94" s="710"/>
      <c r="ANJ94" s="710"/>
      <c r="ANK94" s="710"/>
      <c r="ANL94" s="710"/>
      <c r="ANM94" s="710"/>
      <c r="ANN94" s="710"/>
      <c r="ANO94" s="710"/>
      <c r="ANP94" s="710"/>
      <c r="ANQ94" s="710"/>
      <c r="ANR94" s="710"/>
      <c r="ANS94" s="710"/>
      <c r="ANT94" s="710"/>
      <c r="ANU94" s="710"/>
      <c r="ANV94" s="710"/>
      <c r="ANW94" s="710"/>
      <c r="ANX94" s="710"/>
      <c r="ANY94" s="710"/>
      <c r="ANZ94" s="710"/>
      <c r="AOA94" s="710"/>
      <c r="AOB94" s="710"/>
      <c r="AOC94" s="710"/>
      <c r="AOD94" s="710"/>
      <c r="AOE94" s="710"/>
      <c r="AOF94" s="710"/>
      <c r="AOG94" s="710"/>
      <c r="AOH94" s="710"/>
      <c r="AOI94" s="710"/>
      <c r="AOJ94" s="710"/>
      <c r="AOK94" s="710"/>
      <c r="AOL94" s="710"/>
      <c r="AOM94" s="710"/>
      <c r="AON94" s="710"/>
      <c r="AOO94" s="710"/>
      <c r="AOP94" s="710"/>
      <c r="AOQ94" s="710"/>
      <c r="AOR94" s="710"/>
      <c r="AOS94" s="710"/>
      <c r="AOT94" s="710"/>
      <c r="AOU94" s="710"/>
      <c r="AOV94" s="710"/>
      <c r="AOW94" s="710"/>
      <c r="AOX94" s="710"/>
      <c r="AOY94" s="710"/>
      <c r="AOZ94" s="710"/>
      <c r="APA94" s="710"/>
      <c r="APB94" s="710"/>
      <c r="APC94" s="710"/>
      <c r="APD94" s="710"/>
      <c r="APE94" s="710"/>
      <c r="APF94" s="710"/>
      <c r="APG94" s="710"/>
      <c r="APH94" s="710"/>
      <c r="API94" s="710"/>
      <c r="APJ94" s="710"/>
      <c r="APK94" s="710"/>
      <c r="APL94" s="710"/>
      <c r="APM94" s="710"/>
      <c r="APN94" s="710"/>
      <c r="APO94" s="710"/>
      <c r="APP94" s="710"/>
      <c r="APQ94" s="710"/>
      <c r="APR94" s="710"/>
      <c r="APS94" s="710"/>
      <c r="APT94" s="710"/>
      <c r="APU94" s="710"/>
      <c r="APV94" s="710"/>
      <c r="APW94" s="710"/>
      <c r="APX94" s="710"/>
      <c r="APY94" s="710"/>
      <c r="APZ94" s="710"/>
      <c r="AQA94" s="710"/>
      <c r="AQB94" s="710"/>
      <c r="AQC94" s="710"/>
      <c r="AQD94" s="710"/>
      <c r="AQE94" s="710"/>
      <c r="AQF94" s="710"/>
      <c r="AQG94" s="710"/>
      <c r="AQH94" s="710"/>
      <c r="AQI94" s="710"/>
      <c r="AQJ94" s="710"/>
      <c r="AQK94" s="710"/>
      <c r="AQL94" s="710"/>
      <c r="AQM94" s="710"/>
      <c r="AQN94" s="710"/>
      <c r="AQO94" s="710"/>
      <c r="AQP94" s="710"/>
      <c r="AQQ94" s="710"/>
      <c r="AQR94" s="710"/>
      <c r="AQS94" s="710"/>
      <c r="AQT94" s="710"/>
      <c r="AQU94" s="710"/>
      <c r="AQV94" s="710"/>
      <c r="AQW94" s="710"/>
      <c r="AQX94" s="710"/>
      <c r="AQY94" s="710"/>
      <c r="AQZ94" s="710"/>
      <c r="ARA94" s="710"/>
      <c r="ARB94" s="710"/>
      <c r="ARC94" s="710"/>
      <c r="ARD94" s="710"/>
      <c r="ARE94" s="710"/>
      <c r="ARF94" s="710"/>
      <c r="ARG94" s="710"/>
      <c r="ARH94" s="710"/>
      <c r="ARI94" s="710"/>
      <c r="ARJ94" s="710"/>
      <c r="ARK94" s="710"/>
      <c r="ARL94" s="710"/>
      <c r="ARM94" s="710"/>
      <c r="ARN94" s="710"/>
      <c r="ARO94" s="710"/>
      <c r="ARP94" s="710"/>
      <c r="ARQ94" s="710"/>
      <c r="ARR94" s="710"/>
      <c r="ARS94" s="710"/>
      <c r="ART94" s="710"/>
      <c r="ARU94" s="710"/>
      <c r="ARV94" s="710"/>
      <c r="ARW94" s="710"/>
      <c r="ARX94" s="710"/>
      <c r="ARY94" s="710"/>
      <c r="ARZ94" s="710"/>
      <c r="ASA94" s="710"/>
      <c r="ASB94" s="710"/>
      <c r="ASC94" s="710"/>
      <c r="ASD94" s="710"/>
      <c r="ASE94" s="710"/>
      <c r="ASF94" s="710"/>
      <c r="ASG94" s="710"/>
      <c r="ASH94" s="710"/>
      <c r="ASI94" s="710"/>
      <c r="ASJ94" s="710"/>
      <c r="ASK94" s="710"/>
      <c r="ASL94" s="710"/>
      <c r="ASM94" s="710"/>
      <c r="ASN94" s="710"/>
      <c r="ASO94" s="710"/>
      <c r="ASP94" s="710"/>
      <c r="ASQ94" s="710"/>
      <c r="ASR94" s="710"/>
      <c r="ASS94" s="710"/>
      <c r="AST94" s="710"/>
      <c r="ASU94" s="710"/>
      <c r="ASV94" s="710"/>
      <c r="ASW94" s="710"/>
      <c r="ASX94" s="710"/>
      <c r="ASY94" s="710"/>
      <c r="ASZ94" s="710"/>
      <c r="ATA94" s="710"/>
      <c r="ATB94" s="710"/>
      <c r="ATC94" s="710"/>
      <c r="ATD94" s="710"/>
      <c r="ATE94" s="710"/>
      <c r="ATF94" s="710"/>
      <c r="ATG94" s="710"/>
      <c r="ATH94" s="710"/>
      <c r="ATI94" s="710"/>
      <c r="ATJ94" s="710"/>
      <c r="ATK94" s="710"/>
      <c r="ATL94" s="710"/>
      <c r="ATM94" s="710"/>
      <c r="ATN94" s="710"/>
      <c r="ATO94" s="710"/>
      <c r="ATP94" s="710"/>
      <c r="ATQ94" s="710"/>
      <c r="ATR94" s="710"/>
      <c r="ATS94" s="710"/>
      <c r="ATT94" s="710"/>
      <c r="ATU94" s="710"/>
      <c r="ATV94" s="710"/>
      <c r="ATW94" s="710"/>
      <c r="ATX94" s="710"/>
      <c r="ATY94" s="710"/>
      <c r="ATZ94" s="710"/>
      <c r="AUA94" s="710"/>
      <c r="AUB94" s="710"/>
      <c r="AUC94" s="710"/>
      <c r="AUD94" s="710"/>
      <c r="AUE94" s="710"/>
      <c r="AUF94" s="710"/>
      <c r="AUG94" s="710"/>
      <c r="AUH94" s="710"/>
      <c r="AUI94" s="710"/>
      <c r="AUJ94" s="710"/>
      <c r="AUK94" s="710"/>
      <c r="AUL94" s="710"/>
      <c r="AUM94" s="710"/>
      <c r="AUN94" s="710"/>
      <c r="AUO94" s="710"/>
      <c r="AUP94" s="710"/>
      <c r="AUQ94" s="710"/>
      <c r="AUR94" s="710"/>
      <c r="AUS94" s="710"/>
      <c r="AUT94" s="710"/>
      <c r="AUU94" s="710"/>
      <c r="AUV94" s="710"/>
      <c r="AUW94" s="710"/>
      <c r="AUX94" s="710"/>
      <c r="AUY94" s="710"/>
      <c r="AUZ94" s="710"/>
      <c r="AVA94" s="710"/>
      <c r="AVB94" s="710"/>
      <c r="AVC94" s="710"/>
      <c r="AVD94" s="710"/>
      <c r="AVE94" s="710"/>
      <c r="AVF94" s="710"/>
      <c r="AVG94" s="710"/>
      <c r="AVH94" s="710"/>
      <c r="AVI94" s="710"/>
      <c r="AVJ94" s="710"/>
      <c r="AVK94" s="710"/>
      <c r="AVL94" s="710"/>
      <c r="AVM94" s="710"/>
      <c r="AVN94" s="710"/>
      <c r="AVO94" s="710"/>
      <c r="AVP94" s="710"/>
      <c r="AVQ94" s="710"/>
      <c r="AVR94" s="710"/>
      <c r="AVS94" s="710"/>
      <c r="AVT94" s="710"/>
      <c r="AVU94" s="710"/>
      <c r="AVV94" s="710"/>
      <c r="AVW94" s="710"/>
      <c r="AVX94" s="710"/>
      <c r="AVY94" s="710"/>
      <c r="AVZ94" s="710"/>
      <c r="AWA94" s="710"/>
      <c r="AWB94" s="710"/>
      <c r="AWC94" s="710"/>
      <c r="AWD94" s="710"/>
      <c r="AWE94" s="710"/>
      <c r="AWF94" s="710"/>
      <c r="AWG94" s="710"/>
      <c r="AWH94" s="710"/>
      <c r="AWI94" s="710"/>
      <c r="AWJ94" s="710"/>
      <c r="AWK94" s="710"/>
      <c r="AWL94" s="710"/>
      <c r="AWM94" s="710"/>
      <c r="AWN94" s="710"/>
      <c r="AWO94" s="710"/>
      <c r="AWP94" s="710"/>
      <c r="AWQ94" s="710"/>
      <c r="AWR94" s="710"/>
      <c r="AWS94" s="710"/>
      <c r="AWT94" s="710"/>
      <c r="AWU94" s="710"/>
      <c r="AWV94" s="710"/>
      <c r="AWW94" s="710"/>
      <c r="AWX94" s="710"/>
      <c r="AWY94" s="710"/>
      <c r="AWZ94" s="710"/>
      <c r="AXA94" s="710"/>
      <c r="AXB94" s="710"/>
      <c r="AXC94" s="710"/>
      <c r="AXD94" s="710"/>
      <c r="AXE94" s="710"/>
      <c r="AXF94" s="710"/>
      <c r="AXG94" s="710"/>
      <c r="AXH94" s="710"/>
      <c r="AXI94" s="710"/>
      <c r="AXJ94" s="710"/>
      <c r="AXK94" s="710"/>
      <c r="AXL94" s="710"/>
      <c r="AXM94" s="710"/>
      <c r="AXN94" s="710"/>
      <c r="AXO94" s="710"/>
      <c r="AXP94" s="710"/>
      <c r="AXQ94" s="710"/>
      <c r="AXR94" s="710"/>
      <c r="AXS94" s="710"/>
      <c r="AXT94" s="710"/>
      <c r="AXU94" s="710"/>
      <c r="AXV94" s="710"/>
      <c r="AXW94" s="710"/>
      <c r="AXX94" s="710"/>
      <c r="AXY94" s="710"/>
      <c r="AXZ94" s="710"/>
      <c r="AYA94" s="710"/>
      <c r="AYB94" s="710"/>
      <c r="AYC94" s="710"/>
      <c r="AYD94" s="710"/>
      <c r="AYE94" s="710"/>
      <c r="AYF94" s="710"/>
      <c r="AYG94" s="710"/>
      <c r="AYH94" s="710"/>
      <c r="AYI94" s="710"/>
      <c r="AYJ94" s="710"/>
      <c r="AYK94" s="710"/>
      <c r="AYL94" s="710"/>
      <c r="AYM94" s="710"/>
      <c r="AYN94" s="710"/>
      <c r="AYO94" s="710"/>
      <c r="AYP94" s="710"/>
      <c r="AYQ94" s="710"/>
      <c r="AYR94" s="710"/>
      <c r="AYS94" s="710"/>
      <c r="AYT94" s="710"/>
      <c r="AYU94" s="710"/>
      <c r="AYV94" s="710"/>
      <c r="AYW94" s="710"/>
      <c r="AYX94" s="710"/>
      <c r="AYY94" s="710"/>
      <c r="AYZ94" s="710"/>
      <c r="AZA94" s="710"/>
      <c r="AZB94" s="710"/>
      <c r="AZC94" s="710"/>
      <c r="AZD94" s="710"/>
      <c r="AZE94" s="710"/>
      <c r="AZF94" s="710"/>
      <c r="AZG94" s="710"/>
      <c r="AZH94" s="710"/>
      <c r="AZI94" s="710"/>
      <c r="AZJ94" s="710"/>
      <c r="AZK94" s="710"/>
      <c r="AZL94" s="710"/>
      <c r="AZM94" s="710"/>
      <c r="AZN94" s="710"/>
      <c r="AZO94" s="710"/>
      <c r="AZP94" s="710"/>
      <c r="AZQ94" s="710"/>
      <c r="AZR94" s="710"/>
      <c r="AZS94" s="710"/>
      <c r="AZT94" s="710"/>
      <c r="AZU94" s="710"/>
      <c r="AZV94" s="710"/>
      <c r="AZW94" s="710"/>
      <c r="AZX94" s="710"/>
      <c r="AZY94" s="710"/>
      <c r="AZZ94" s="710"/>
      <c r="BAA94" s="710"/>
      <c r="BAB94" s="710"/>
      <c r="BAC94" s="710"/>
      <c r="BAD94" s="710"/>
      <c r="BAE94" s="710"/>
      <c r="BAF94" s="710"/>
      <c r="BAG94" s="710"/>
      <c r="BAH94" s="710"/>
      <c r="BAI94" s="710"/>
      <c r="BAJ94" s="710"/>
      <c r="BAK94" s="710"/>
      <c r="BAL94" s="710"/>
      <c r="BAM94" s="710"/>
      <c r="BAN94" s="710"/>
      <c r="BAO94" s="710"/>
      <c r="BAP94" s="710"/>
      <c r="BAQ94" s="710"/>
      <c r="BAR94" s="710"/>
      <c r="BAS94" s="710"/>
      <c r="BAT94" s="710"/>
      <c r="BAU94" s="710"/>
      <c r="BAV94" s="710"/>
      <c r="BAW94" s="710"/>
      <c r="BAX94" s="710"/>
      <c r="BAY94" s="710"/>
      <c r="BAZ94" s="710"/>
      <c r="BBA94" s="710"/>
      <c r="BBB94" s="710"/>
      <c r="BBC94" s="710"/>
      <c r="BBD94" s="710"/>
      <c r="BBE94" s="710"/>
      <c r="BBF94" s="710"/>
      <c r="BBG94" s="710"/>
      <c r="BBH94" s="710"/>
      <c r="BBI94" s="710"/>
      <c r="BBJ94" s="710"/>
      <c r="BBK94" s="710"/>
      <c r="BBL94" s="710"/>
      <c r="BBM94" s="710"/>
      <c r="BBN94" s="710"/>
      <c r="BBO94" s="710"/>
      <c r="BBP94" s="710"/>
      <c r="BBQ94" s="710"/>
      <c r="BBR94" s="710"/>
      <c r="BBS94" s="710"/>
      <c r="BBT94" s="710"/>
      <c r="BBU94" s="710"/>
      <c r="BBV94" s="710"/>
      <c r="BBW94" s="710"/>
      <c r="BBX94" s="710"/>
      <c r="BBY94" s="710"/>
      <c r="BBZ94" s="710"/>
      <c r="BCA94" s="710"/>
      <c r="BCB94" s="710"/>
      <c r="BCC94" s="710"/>
      <c r="BCD94" s="710"/>
      <c r="BCE94" s="710"/>
      <c r="BCF94" s="710"/>
      <c r="BCG94" s="710"/>
      <c r="BCH94" s="710"/>
      <c r="BCI94" s="710"/>
      <c r="BCJ94" s="710"/>
      <c r="BCK94" s="710"/>
      <c r="BCL94" s="710"/>
      <c r="BCM94" s="710"/>
      <c r="BCN94" s="710"/>
      <c r="BCO94" s="710"/>
      <c r="BCP94" s="710"/>
      <c r="BCQ94" s="710"/>
      <c r="BCR94" s="710"/>
      <c r="BCS94" s="710"/>
      <c r="BCT94" s="710"/>
      <c r="BCU94" s="710"/>
      <c r="BCV94" s="710"/>
      <c r="BCW94" s="710"/>
      <c r="BCX94" s="710"/>
      <c r="BCY94" s="710"/>
      <c r="BCZ94" s="710"/>
      <c r="BDA94" s="710"/>
      <c r="BDB94" s="710"/>
      <c r="BDC94" s="710"/>
      <c r="BDD94" s="710"/>
      <c r="BDE94" s="710"/>
      <c r="BDF94" s="710"/>
      <c r="BDG94" s="710"/>
      <c r="BDH94" s="710"/>
      <c r="BDI94" s="710"/>
      <c r="BDJ94" s="710"/>
      <c r="BDK94" s="710"/>
      <c r="BDL94" s="710"/>
      <c r="BDM94" s="710"/>
      <c r="BDN94" s="710"/>
      <c r="BDO94" s="710"/>
      <c r="BDP94" s="710"/>
      <c r="BDQ94" s="710"/>
      <c r="BDR94" s="710"/>
      <c r="BDS94" s="710"/>
      <c r="BDT94" s="710"/>
      <c r="BDU94" s="710"/>
      <c r="BDV94" s="710"/>
      <c r="BDW94" s="710"/>
      <c r="BDX94" s="710"/>
      <c r="BDY94" s="710"/>
      <c r="BDZ94" s="710"/>
      <c r="BEA94" s="710"/>
      <c r="BEB94" s="710"/>
      <c r="BEC94" s="710"/>
      <c r="BED94" s="710"/>
      <c r="BEE94" s="710"/>
      <c r="BEF94" s="710"/>
      <c r="BEG94" s="710"/>
      <c r="BEH94" s="710"/>
      <c r="BEI94" s="710"/>
      <c r="BEJ94" s="710"/>
      <c r="BEK94" s="710"/>
      <c r="BEL94" s="710"/>
      <c r="BEM94" s="710"/>
      <c r="BEN94" s="710"/>
      <c r="BEO94" s="710"/>
      <c r="BEP94" s="710"/>
      <c r="BEQ94" s="710"/>
      <c r="BER94" s="710"/>
      <c r="BES94" s="710"/>
      <c r="BET94" s="710"/>
      <c r="BEU94" s="710"/>
      <c r="BEV94" s="710"/>
      <c r="BEW94" s="710"/>
      <c r="BEX94" s="710"/>
      <c r="BEY94" s="710"/>
      <c r="BEZ94" s="710"/>
      <c r="BFA94" s="710"/>
      <c r="BFB94" s="710"/>
      <c r="BFC94" s="710"/>
      <c r="BFD94" s="710"/>
      <c r="BFE94" s="710"/>
      <c r="BFF94" s="710"/>
      <c r="BFG94" s="710"/>
      <c r="BFH94" s="710"/>
      <c r="BFI94" s="710"/>
      <c r="BFJ94" s="710"/>
      <c r="BFK94" s="710"/>
      <c r="BFL94" s="710"/>
      <c r="BFM94" s="710"/>
      <c r="BFN94" s="710"/>
      <c r="BFO94" s="710"/>
      <c r="BFP94" s="710"/>
      <c r="BFQ94" s="710"/>
      <c r="BFR94" s="710"/>
      <c r="BFS94" s="710"/>
      <c r="BFT94" s="710"/>
      <c r="BFU94" s="710"/>
      <c r="BFV94" s="710"/>
      <c r="BFW94" s="710"/>
      <c r="BFX94" s="710"/>
      <c r="BFY94" s="710"/>
      <c r="BFZ94" s="710"/>
      <c r="BGA94" s="710"/>
      <c r="BGB94" s="710"/>
      <c r="BGC94" s="710"/>
      <c r="BGD94" s="710"/>
      <c r="BGE94" s="710"/>
      <c r="BGF94" s="710"/>
      <c r="BGG94" s="710"/>
      <c r="BGH94" s="710"/>
      <c r="BGI94" s="710"/>
      <c r="BGJ94" s="710"/>
      <c r="BGK94" s="710"/>
      <c r="BGL94" s="710"/>
      <c r="BGM94" s="710"/>
      <c r="BGN94" s="710"/>
      <c r="BGO94" s="710"/>
      <c r="BGP94" s="710"/>
      <c r="BGQ94" s="710"/>
      <c r="BGR94" s="710"/>
      <c r="BGS94" s="710"/>
      <c r="BGT94" s="710"/>
      <c r="BGU94" s="710"/>
      <c r="BGV94" s="710"/>
      <c r="BGW94" s="710"/>
      <c r="BGX94" s="710"/>
      <c r="BGY94" s="710"/>
      <c r="BGZ94" s="710"/>
      <c r="BHA94" s="710"/>
      <c r="BHB94" s="710"/>
      <c r="BHC94" s="710"/>
      <c r="BHD94" s="710"/>
      <c r="BHE94" s="710"/>
      <c r="BHF94" s="710"/>
      <c r="BHG94" s="710"/>
      <c r="BHH94" s="710"/>
      <c r="BHI94" s="710"/>
      <c r="BHJ94" s="710"/>
      <c r="BHK94" s="710"/>
      <c r="BHL94" s="710"/>
      <c r="BHM94" s="710"/>
      <c r="BHN94" s="710"/>
      <c r="BHO94" s="710"/>
      <c r="BHP94" s="710"/>
      <c r="BHQ94" s="710"/>
      <c r="BHR94" s="710"/>
      <c r="BHS94" s="710"/>
      <c r="BHT94" s="710"/>
      <c r="BHU94" s="710"/>
      <c r="BHV94" s="710"/>
      <c r="BHW94" s="710"/>
      <c r="BHX94" s="710"/>
      <c r="BHY94" s="710"/>
      <c r="BHZ94" s="710"/>
      <c r="BIA94" s="710"/>
      <c r="BIB94" s="710"/>
      <c r="BIC94" s="710"/>
      <c r="BID94" s="710"/>
      <c r="BIE94" s="710"/>
      <c r="BIF94" s="710"/>
      <c r="BIG94" s="710"/>
      <c r="BIH94" s="710"/>
      <c r="BII94" s="710"/>
      <c r="BIJ94" s="710"/>
      <c r="BIK94" s="710"/>
      <c r="BIL94" s="710"/>
      <c r="BIM94" s="710"/>
      <c r="BIN94" s="710"/>
      <c r="BIO94" s="710"/>
      <c r="BIP94" s="710"/>
      <c r="BIQ94" s="710"/>
      <c r="BIR94" s="710"/>
      <c r="BIS94" s="710"/>
      <c r="BIT94" s="710"/>
      <c r="BIU94" s="710"/>
      <c r="BIV94" s="710"/>
      <c r="BIW94" s="710"/>
      <c r="BIX94" s="710"/>
      <c r="BIY94" s="710"/>
      <c r="BIZ94" s="710"/>
      <c r="BJA94" s="710"/>
      <c r="BJB94" s="710"/>
      <c r="BJC94" s="710"/>
      <c r="BJD94" s="710"/>
      <c r="BJE94" s="710"/>
      <c r="BJF94" s="710"/>
      <c r="BJG94" s="710"/>
      <c r="BJH94" s="710"/>
      <c r="BJI94" s="710"/>
      <c r="BJJ94" s="710"/>
      <c r="BJK94" s="710"/>
      <c r="BJL94" s="710"/>
      <c r="BJM94" s="710"/>
      <c r="BJN94" s="710"/>
      <c r="BJO94" s="710"/>
      <c r="BJP94" s="710"/>
      <c r="BJQ94" s="710"/>
      <c r="BJR94" s="710"/>
      <c r="BJS94" s="710"/>
      <c r="BJT94" s="710"/>
      <c r="BJU94" s="710"/>
      <c r="BJV94" s="710"/>
      <c r="BJW94" s="710"/>
      <c r="BJX94" s="710"/>
      <c r="BJY94" s="710"/>
      <c r="BJZ94" s="710"/>
      <c r="BKA94" s="710"/>
      <c r="BKB94" s="710"/>
      <c r="BKC94" s="710"/>
      <c r="BKD94" s="710"/>
      <c r="BKE94" s="710"/>
      <c r="BKF94" s="710"/>
      <c r="BKG94" s="710"/>
      <c r="BKH94" s="710"/>
      <c r="BKI94" s="710"/>
      <c r="BKJ94" s="710"/>
      <c r="BKK94" s="710"/>
      <c r="BKL94" s="710"/>
      <c r="BKM94" s="710"/>
      <c r="BKN94" s="710"/>
      <c r="BKO94" s="710"/>
      <c r="BKP94" s="710"/>
      <c r="BKQ94" s="710"/>
      <c r="BKR94" s="710"/>
      <c r="BKS94" s="710"/>
      <c r="BKT94" s="710"/>
      <c r="BKU94" s="710"/>
      <c r="BKV94" s="710"/>
      <c r="BKW94" s="710"/>
      <c r="BKX94" s="710"/>
      <c r="BKY94" s="710"/>
      <c r="BKZ94" s="710"/>
      <c r="BLA94" s="710"/>
      <c r="BLB94" s="710"/>
      <c r="BLC94" s="710"/>
      <c r="BLD94" s="710"/>
      <c r="BLE94" s="710"/>
      <c r="BLF94" s="710"/>
      <c r="BLG94" s="710"/>
      <c r="BLH94" s="710"/>
      <c r="BLI94" s="710"/>
      <c r="BLJ94" s="710"/>
      <c r="BLK94" s="710"/>
      <c r="BLL94" s="710"/>
      <c r="BLM94" s="710"/>
      <c r="BLN94" s="710"/>
      <c r="BLO94" s="710"/>
      <c r="BLP94" s="710"/>
      <c r="BLQ94" s="710"/>
      <c r="BLR94" s="710"/>
      <c r="BLS94" s="710"/>
      <c r="BLT94" s="710"/>
      <c r="BLU94" s="710"/>
      <c r="BLV94" s="710"/>
      <c r="BLW94" s="710"/>
      <c r="BLX94" s="710"/>
      <c r="BLY94" s="710"/>
      <c r="BLZ94" s="710"/>
      <c r="BMA94" s="710"/>
      <c r="BMB94" s="710"/>
      <c r="BMC94" s="710"/>
      <c r="BMD94" s="710"/>
      <c r="BME94" s="710"/>
      <c r="BMF94" s="710"/>
      <c r="BMG94" s="710"/>
      <c r="BMH94" s="710"/>
      <c r="BMI94" s="710"/>
      <c r="BMJ94" s="710"/>
      <c r="BMK94" s="710"/>
      <c r="BML94" s="710"/>
      <c r="BMM94" s="710"/>
      <c r="BMN94" s="710"/>
      <c r="BMO94" s="710"/>
      <c r="BMP94" s="710"/>
      <c r="BMQ94" s="710"/>
      <c r="BMR94" s="710"/>
      <c r="BMS94" s="710"/>
      <c r="BMT94" s="710"/>
      <c r="BMU94" s="710"/>
      <c r="BMV94" s="710"/>
      <c r="BMW94" s="710"/>
      <c r="BMX94" s="710"/>
      <c r="BMY94" s="710"/>
      <c r="BMZ94" s="710"/>
      <c r="BNA94" s="710"/>
      <c r="BNB94" s="710"/>
      <c r="BNC94" s="710"/>
      <c r="BND94" s="710"/>
      <c r="BNE94" s="710"/>
      <c r="BNF94" s="710"/>
      <c r="BNG94" s="710"/>
      <c r="BNH94" s="710"/>
      <c r="BNI94" s="710"/>
      <c r="BNJ94" s="710"/>
      <c r="BNK94" s="710"/>
      <c r="BNL94" s="710"/>
      <c r="BNM94" s="710"/>
      <c r="BNN94" s="710"/>
      <c r="BNO94" s="710"/>
      <c r="BNP94" s="710"/>
      <c r="BNQ94" s="710"/>
      <c r="BNR94" s="710"/>
      <c r="BNS94" s="710"/>
      <c r="BNT94" s="710"/>
      <c r="BNU94" s="710"/>
      <c r="BNV94" s="710"/>
      <c r="BNW94" s="710"/>
      <c r="BNX94" s="710"/>
      <c r="BNY94" s="710"/>
      <c r="BNZ94" s="710"/>
      <c r="BOA94" s="710"/>
      <c r="BOB94" s="710"/>
      <c r="BOC94" s="710"/>
      <c r="BOD94" s="710"/>
      <c r="BOE94" s="710"/>
      <c r="BOF94" s="710"/>
      <c r="BOG94" s="710"/>
      <c r="BOH94" s="710"/>
      <c r="BOI94" s="710"/>
      <c r="BOJ94" s="710"/>
      <c r="BOK94" s="710"/>
      <c r="BOL94" s="710"/>
      <c r="BOM94" s="710"/>
      <c r="BON94" s="710"/>
      <c r="BOO94" s="710"/>
      <c r="BOP94" s="710"/>
      <c r="BOQ94" s="710"/>
      <c r="BOR94" s="710"/>
      <c r="BOS94" s="710"/>
      <c r="BOT94" s="710"/>
      <c r="BOU94" s="710"/>
      <c r="BOV94" s="710"/>
      <c r="BOW94" s="710"/>
      <c r="BOX94" s="710"/>
      <c r="BOY94" s="710"/>
      <c r="BOZ94" s="710"/>
      <c r="BPA94" s="710"/>
      <c r="BPB94" s="710"/>
      <c r="BPC94" s="710"/>
      <c r="BPD94" s="710"/>
      <c r="BPE94" s="710"/>
      <c r="BPF94" s="710"/>
      <c r="BPG94" s="710"/>
      <c r="BPH94" s="710"/>
      <c r="BPI94" s="710"/>
      <c r="BPJ94" s="710"/>
      <c r="BPK94" s="710"/>
      <c r="BPL94" s="710"/>
      <c r="BPM94" s="710"/>
      <c r="BPN94" s="710"/>
      <c r="BPO94" s="710"/>
      <c r="BPP94" s="710"/>
      <c r="BPQ94" s="710"/>
      <c r="BPR94" s="710"/>
      <c r="BPS94" s="710"/>
      <c r="BPT94" s="710"/>
      <c r="BPU94" s="710"/>
      <c r="BPV94" s="710"/>
      <c r="BPW94" s="710"/>
      <c r="BPX94" s="710"/>
      <c r="BPY94" s="710"/>
      <c r="BPZ94" s="710"/>
      <c r="BQA94" s="710"/>
      <c r="BQB94" s="710"/>
      <c r="BQC94" s="710"/>
      <c r="BQD94" s="710"/>
      <c r="BQE94" s="710"/>
      <c r="BQF94" s="710"/>
      <c r="BQG94" s="710"/>
      <c r="BQH94" s="710"/>
      <c r="BQI94" s="710"/>
      <c r="BQJ94" s="710"/>
      <c r="BQK94" s="710"/>
      <c r="BQL94" s="710"/>
      <c r="BQM94" s="710"/>
      <c r="BQN94" s="710"/>
      <c r="BQO94" s="710"/>
      <c r="BQP94" s="710"/>
      <c r="BQQ94" s="710"/>
      <c r="BQR94" s="710"/>
      <c r="BQS94" s="710"/>
      <c r="BQT94" s="710"/>
      <c r="BQU94" s="710"/>
      <c r="BQV94" s="710"/>
      <c r="BQW94" s="710"/>
      <c r="BQX94" s="710"/>
      <c r="BQY94" s="710"/>
      <c r="BQZ94" s="710"/>
      <c r="BRA94" s="710"/>
      <c r="BRB94" s="710"/>
      <c r="BRC94" s="710"/>
      <c r="BRD94" s="710"/>
      <c r="BRE94" s="710"/>
      <c r="BRF94" s="710"/>
      <c r="BRG94" s="710"/>
      <c r="BRH94" s="710"/>
      <c r="BRI94" s="710"/>
      <c r="BRJ94" s="710"/>
      <c r="BRK94" s="710"/>
      <c r="BRL94" s="710"/>
      <c r="BRM94" s="710"/>
      <c r="BRN94" s="710"/>
      <c r="BRO94" s="710"/>
      <c r="BRP94" s="710"/>
      <c r="BRQ94" s="710"/>
      <c r="BRR94" s="710"/>
      <c r="BRS94" s="710"/>
      <c r="BRT94" s="710"/>
      <c r="BRU94" s="710"/>
      <c r="BRV94" s="710"/>
      <c r="BRW94" s="710"/>
      <c r="BRX94" s="710"/>
      <c r="BRY94" s="710"/>
      <c r="BRZ94" s="710"/>
      <c r="BSA94" s="710"/>
      <c r="BSB94" s="710"/>
      <c r="BSC94" s="710"/>
      <c r="BSD94" s="710"/>
      <c r="BSE94" s="710"/>
      <c r="BSF94" s="710"/>
      <c r="BSG94" s="710"/>
      <c r="BSH94" s="710"/>
      <c r="BSI94" s="710"/>
      <c r="BSJ94" s="710"/>
      <c r="BSK94" s="710"/>
      <c r="BSL94" s="710"/>
      <c r="BSM94" s="710"/>
      <c r="BSN94" s="710"/>
      <c r="BSO94" s="710"/>
      <c r="BSP94" s="710"/>
      <c r="BSQ94" s="710"/>
      <c r="BSR94" s="710"/>
      <c r="BSS94" s="710"/>
      <c r="BST94" s="710"/>
      <c r="BSU94" s="710"/>
      <c r="BSV94" s="710"/>
      <c r="BSW94" s="710"/>
      <c r="BSX94" s="710"/>
      <c r="BSY94" s="710"/>
      <c r="BSZ94" s="710"/>
      <c r="BTA94" s="710"/>
      <c r="BTB94" s="710"/>
      <c r="BTC94" s="710"/>
      <c r="BTD94" s="710"/>
      <c r="BTE94" s="710"/>
      <c r="BTF94" s="710"/>
      <c r="BTG94" s="710"/>
      <c r="BTH94" s="710"/>
      <c r="BTI94" s="710"/>
      <c r="BTJ94" s="710"/>
      <c r="BTK94" s="710"/>
      <c r="BTL94" s="710"/>
      <c r="BTM94" s="710"/>
      <c r="BTN94" s="710"/>
      <c r="BTO94" s="710"/>
      <c r="BTP94" s="710"/>
      <c r="BTQ94" s="710"/>
      <c r="BTR94" s="710"/>
      <c r="BTS94" s="710"/>
      <c r="BTT94" s="710"/>
      <c r="BTU94" s="710"/>
      <c r="BTV94" s="710"/>
      <c r="BTW94" s="710"/>
      <c r="BTX94" s="710"/>
      <c r="BTY94" s="710"/>
      <c r="BTZ94" s="710"/>
      <c r="BUA94" s="710"/>
      <c r="BUB94" s="710"/>
      <c r="BUC94" s="710"/>
      <c r="BUD94" s="710"/>
      <c r="BUE94" s="710"/>
      <c r="BUF94" s="710"/>
      <c r="BUG94" s="710"/>
      <c r="BUH94" s="710"/>
      <c r="BUI94" s="710"/>
      <c r="BUJ94" s="710"/>
      <c r="BUK94" s="710"/>
      <c r="BUL94" s="710"/>
      <c r="BUM94" s="710"/>
      <c r="BUN94" s="710"/>
      <c r="BUO94" s="710"/>
      <c r="BUP94" s="710"/>
      <c r="BUQ94" s="710"/>
      <c r="BUR94" s="710"/>
      <c r="BUS94" s="710"/>
      <c r="BUT94" s="710"/>
      <c r="BUU94" s="710"/>
      <c r="BUV94" s="710"/>
      <c r="BUW94" s="710"/>
      <c r="BUX94" s="710"/>
      <c r="BUY94" s="710"/>
      <c r="BUZ94" s="710"/>
      <c r="BVA94" s="710"/>
      <c r="BVB94" s="710"/>
      <c r="BVC94" s="710"/>
      <c r="BVD94" s="710"/>
      <c r="BVE94" s="710"/>
      <c r="BVF94" s="710"/>
      <c r="BVG94" s="710"/>
      <c r="BVH94" s="710"/>
      <c r="BVI94" s="710"/>
      <c r="BVJ94" s="710"/>
      <c r="BVK94" s="710"/>
      <c r="BVL94" s="710"/>
      <c r="BVM94" s="710"/>
      <c r="BVN94" s="710"/>
      <c r="BVO94" s="710"/>
      <c r="BVP94" s="710"/>
      <c r="BVQ94" s="710"/>
      <c r="BVR94" s="710"/>
      <c r="BVS94" s="710"/>
      <c r="BVT94" s="710"/>
      <c r="BVU94" s="710"/>
      <c r="BVV94" s="710"/>
      <c r="BVW94" s="710"/>
      <c r="BVX94" s="710"/>
      <c r="BVY94" s="710"/>
      <c r="BVZ94" s="710"/>
      <c r="BWA94" s="710"/>
      <c r="BWB94" s="710"/>
      <c r="BWC94" s="710"/>
      <c r="BWD94" s="710"/>
      <c r="BWE94" s="710"/>
      <c r="BWF94" s="710"/>
      <c r="BWG94" s="710"/>
      <c r="BWH94" s="710"/>
      <c r="BWI94" s="710"/>
      <c r="BWJ94" s="710"/>
      <c r="BWK94" s="710"/>
      <c r="BWL94" s="710"/>
      <c r="BWM94" s="710"/>
      <c r="BWN94" s="710"/>
      <c r="BWO94" s="710"/>
      <c r="BWP94" s="710"/>
      <c r="BWQ94" s="710"/>
      <c r="BWR94" s="710"/>
      <c r="BWS94" s="710"/>
      <c r="BWT94" s="710"/>
      <c r="BWU94" s="710"/>
      <c r="BWV94" s="710"/>
      <c r="BWW94" s="710"/>
      <c r="BWX94" s="710"/>
      <c r="BWY94" s="710"/>
      <c r="BWZ94" s="710"/>
      <c r="BXA94" s="710"/>
      <c r="BXB94" s="710"/>
      <c r="BXC94" s="710"/>
      <c r="BXD94" s="710"/>
      <c r="BXE94" s="710"/>
      <c r="BXF94" s="710"/>
      <c r="BXG94" s="710"/>
      <c r="BXH94" s="710"/>
      <c r="BXI94" s="710"/>
      <c r="BXJ94" s="710"/>
      <c r="BXK94" s="710"/>
      <c r="BXL94" s="710"/>
      <c r="BXM94" s="710"/>
      <c r="BXN94" s="710"/>
      <c r="BXO94" s="710"/>
      <c r="BXP94" s="710"/>
      <c r="BXQ94" s="710"/>
      <c r="BXR94" s="710"/>
      <c r="BXS94" s="710"/>
      <c r="BXT94" s="710"/>
      <c r="BXU94" s="710"/>
      <c r="BXV94" s="710"/>
      <c r="BXW94" s="710"/>
      <c r="BXX94" s="710"/>
      <c r="BXY94" s="710"/>
      <c r="BXZ94" s="710"/>
      <c r="BYA94" s="710"/>
      <c r="BYB94" s="710"/>
      <c r="BYC94" s="710"/>
      <c r="BYD94" s="710"/>
      <c r="BYE94" s="710"/>
      <c r="BYF94" s="710"/>
      <c r="BYG94" s="710"/>
      <c r="BYH94" s="710"/>
      <c r="BYI94" s="710"/>
      <c r="BYJ94" s="710"/>
      <c r="BYK94" s="710"/>
      <c r="BYL94" s="710"/>
      <c r="BYM94" s="710"/>
      <c r="BYN94" s="710"/>
      <c r="BYO94" s="710"/>
      <c r="BYP94" s="710"/>
      <c r="BYQ94" s="710"/>
      <c r="BYR94" s="710"/>
      <c r="BYS94" s="710"/>
      <c r="BYT94" s="710"/>
      <c r="BYU94" s="710"/>
      <c r="BYV94" s="710"/>
      <c r="BYW94" s="710"/>
      <c r="BYX94" s="710"/>
      <c r="BYY94" s="710"/>
      <c r="BYZ94" s="710"/>
      <c r="BZA94" s="710"/>
      <c r="BZB94" s="710"/>
      <c r="BZC94" s="710"/>
      <c r="BZD94" s="710"/>
      <c r="BZE94" s="710"/>
      <c r="BZF94" s="710"/>
      <c r="BZG94" s="710"/>
      <c r="BZH94" s="710"/>
      <c r="BZI94" s="710"/>
      <c r="BZJ94" s="710"/>
      <c r="BZK94" s="710"/>
      <c r="BZL94" s="710"/>
      <c r="BZM94" s="710"/>
      <c r="BZN94" s="710"/>
      <c r="BZO94" s="710"/>
      <c r="BZP94" s="710"/>
      <c r="BZQ94" s="710"/>
      <c r="BZR94" s="710"/>
      <c r="BZS94" s="710"/>
      <c r="BZT94" s="710"/>
      <c r="BZU94" s="710"/>
      <c r="BZV94" s="710"/>
      <c r="BZW94" s="710"/>
      <c r="BZX94" s="710"/>
      <c r="BZY94" s="710"/>
      <c r="BZZ94" s="710"/>
      <c r="CAA94" s="710"/>
      <c r="CAB94" s="710"/>
      <c r="CAC94" s="710"/>
      <c r="CAD94" s="710"/>
      <c r="CAE94" s="710"/>
      <c r="CAF94" s="710"/>
      <c r="CAG94" s="710"/>
      <c r="CAH94" s="710"/>
      <c r="CAI94" s="710"/>
      <c r="CAJ94" s="710"/>
      <c r="CAK94" s="710"/>
      <c r="CAL94" s="710"/>
      <c r="CAM94" s="710"/>
      <c r="CAN94" s="710"/>
      <c r="CAO94" s="710"/>
      <c r="CAP94" s="710"/>
      <c r="CAQ94" s="710"/>
      <c r="CAR94" s="710"/>
      <c r="CAS94" s="710"/>
      <c r="CAT94" s="710"/>
      <c r="CAU94" s="710"/>
      <c r="CAV94" s="710"/>
      <c r="CAW94" s="710"/>
      <c r="CAX94" s="710"/>
      <c r="CAY94" s="710"/>
      <c r="CAZ94" s="710"/>
      <c r="CBA94" s="710"/>
      <c r="CBB94" s="710"/>
      <c r="CBC94" s="710"/>
      <c r="CBD94" s="710"/>
      <c r="CBE94" s="710"/>
      <c r="CBF94" s="710"/>
      <c r="CBG94" s="710"/>
      <c r="CBH94" s="710"/>
      <c r="CBI94" s="710"/>
      <c r="CBJ94" s="710"/>
      <c r="CBK94" s="710"/>
      <c r="CBL94" s="710"/>
      <c r="CBM94" s="710"/>
      <c r="CBN94" s="710"/>
      <c r="CBO94" s="710"/>
      <c r="CBP94" s="710"/>
      <c r="CBQ94" s="710"/>
      <c r="CBR94" s="710"/>
      <c r="CBS94" s="710"/>
      <c r="CBT94" s="710"/>
      <c r="CBU94" s="710"/>
      <c r="CBV94" s="710"/>
      <c r="CBW94" s="710"/>
      <c r="CBX94" s="710"/>
      <c r="CBY94" s="710"/>
      <c r="CBZ94" s="710"/>
      <c r="CCA94" s="710"/>
      <c r="CCB94" s="710"/>
      <c r="CCC94" s="710"/>
      <c r="CCD94" s="710"/>
      <c r="CCE94" s="710"/>
      <c r="CCF94" s="710"/>
      <c r="CCG94" s="710"/>
      <c r="CCH94" s="710"/>
      <c r="CCI94" s="710"/>
      <c r="CCJ94" s="710"/>
      <c r="CCK94" s="710"/>
      <c r="CCL94" s="710"/>
      <c r="CCM94" s="710"/>
      <c r="CCN94" s="710"/>
      <c r="CCO94" s="710"/>
      <c r="CCP94" s="710"/>
      <c r="CCQ94" s="710"/>
      <c r="CCR94" s="710"/>
      <c r="CCS94" s="710"/>
      <c r="CCT94" s="710"/>
      <c r="CCU94" s="710"/>
      <c r="CCV94" s="710"/>
      <c r="CCW94" s="710"/>
      <c r="CCX94" s="710"/>
      <c r="CCY94" s="710"/>
      <c r="CCZ94" s="710"/>
      <c r="CDA94" s="710"/>
      <c r="CDB94" s="710"/>
      <c r="CDC94" s="710"/>
      <c r="CDD94" s="710"/>
      <c r="CDE94" s="710"/>
      <c r="CDF94" s="710"/>
      <c r="CDG94" s="710"/>
      <c r="CDH94" s="710"/>
      <c r="CDI94" s="710"/>
      <c r="CDJ94" s="710"/>
      <c r="CDK94" s="710"/>
      <c r="CDL94" s="710"/>
      <c r="CDM94" s="710"/>
      <c r="CDN94" s="710"/>
      <c r="CDO94" s="710"/>
      <c r="CDP94" s="710"/>
      <c r="CDQ94" s="710"/>
      <c r="CDR94" s="710"/>
      <c r="CDS94" s="710"/>
      <c r="CDT94" s="710"/>
      <c r="CDU94" s="710"/>
      <c r="CDV94" s="710"/>
      <c r="CDW94" s="710"/>
      <c r="CDX94" s="710"/>
      <c r="CDY94" s="710"/>
      <c r="CDZ94" s="710"/>
      <c r="CEA94" s="710"/>
      <c r="CEB94" s="710"/>
      <c r="CEC94" s="710"/>
      <c r="CED94" s="710"/>
      <c r="CEE94" s="710"/>
      <c r="CEF94" s="710"/>
      <c r="CEG94" s="710"/>
      <c r="CEH94" s="710"/>
      <c r="CEI94" s="710"/>
      <c r="CEJ94" s="710"/>
      <c r="CEK94" s="710"/>
      <c r="CEL94" s="710"/>
      <c r="CEM94" s="710"/>
      <c r="CEN94" s="710"/>
      <c r="CEO94" s="710"/>
      <c r="CEP94" s="710"/>
      <c r="CEQ94" s="710"/>
      <c r="CER94" s="710"/>
      <c r="CES94" s="710"/>
      <c r="CET94" s="710"/>
      <c r="CEU94" s="710"/>
      <c r="CEV94" s="710"/>
      <c r="CEW94" s="710"/>
      <c r="CEX94" s="710"/>
      <c r="CEY94" s="710"/>
      <c r="CEZ94" s="710"/>
      <c r="CFA94" s="710"/>
      <c r="CFB94" s="710"/>
      <c r="CFC94" s="710"/>
      <c r="CFD94" s="710"/>
      <c r="CFE94" s="710"/>
      <c r="CFF94" s="710"/>
      <c r="CFG94" s="710"/>
      <c r="CFH94" s="710"/>
      <c r="CFI94" s="710"/>
      <c r="CFJ94" s="710"/>
      <c r="CFK94" s="710"/>
      <c r="CFL94" s="710"/>
      <c r="CFM94" s="710"/>
      <c r="CFN94" s="710"/>
      <c r="CFO94" s="710"/>
      <c r="CFP94" s="710"/>
      <c r="CFQ94" s="710"/>
      <c r="CFR94" s="710"/>
      <c r="CFS94" s="710"/>
      <c r="CFT94" s="710"/>
      <c r="CFU94" s="710"/>
      <c r="CFV94" s="710"/>
      <c r="CFW94" s="710"/>
      <c r="CFX94" s="710"/>
      <c r="CFY94" s="710"/>
      <c r="CFZ94" s="710"/>
      <c r="CGA94" s="710"/>
      <c r="CGB94" s="710"/>
      <c r="CGC94" s="710"/>
      <c r="CGD94" s="710"/>
      <c r="CGE94" s="710"/>
      <c r="CGF94" s="710"/>
      <c r="CGG94" s="710"/>
      <c r="CGH94" s="710"/>
      <c r="CGI94" s="710"/>
      <c r="CGJ94" s="710"/>
      <c r="CGK94" s="710"/>
      <c r="CGL94" s="710"/>
      <c r="CGM94" s="710"/>
      <c r="CGN94" s="710"/>
      <c r="CGO94" s="710"/>
      <c r="CGP94" s="710"/>
      <c r="CGQ94" s="710"/>
      <c r="CGR94" s="710"/>
      <c r="CGS94" s="710"/>
      <c r="CGT94" s="710"/>
      <c r="CGU94" s="710"/>
      <c r="CGV94" s="710"/>
      <c r="CGW94" s="710"/>
      <c r="CGX94" s="710"/>
      <c r="CGY94" s="710"/>
      <c r="CGZ94" s="710"/>
      <c r="CHA94" s="710"/>
      <c r="CHB94" s="710"/>
      <c r="CHC94" s="710"/>
      <c r="CHD94" s="710"/>
      <c r="CHE94" s="710"/>
      <c r="CHF94" s="710"/>
      <c r="CHG94" s="710"/>
      <c r="CHH94" s="710"/>
      <c r="CHI94" s="710"/>
      <c r="CHJ94" s="710"/>
      <c r="CHK94" s="710"/>
      <c r="CHL94" s="710"/>
      <c r="CHM94" s="710"/>
      <c r="CHN94" s="710"/>
      <c r="CHO94" s="710"/>
      <c r="CHP94" s="710"/>
      <c r="CHQ94" s="710"/>
      <c r="CHR94" s="710"/>
      <c r="CHS94" s="710"/>
      <c r="CHT94" s="710"/>
      <c r="CHU94" s="710"/>
      <c r="CHV94" s="710"/>
      <c r="CHW94" s="710"/>
      <c r="CHX94" s="710"/>
      <c r="CHY94" s="710"/>
      <c r="CHZ94" s="710"/>
      <c r="CIA94" s="710"/>
      <c r="CIB94" s="710"/>
      <c r="CIC94" s="710"/>
      <c r="CID94" s="710"/>
      <c r="CIE94" s="710"/>
      <c r="CIF94" s="710"/>
      <c r="CIG94" s="710"/>
      <c r="CIH94" s="710"/>
      <c r="CII94" s="710"/>
      <c r="CIJ94" s="710"/>
      <c r="CIK94" s="710"/>
      <c r="CIL94" s="710"/>
      <c r="CIM94" s="710"/>
      <c r="CIN94" s="710"/>
      <c r="CIO94" s="710"/>
      <c r="CIP94" s="710"/>
      <c r="CIQ94" s="710"/>
      <c r="CIR94" s="710"/>
      <c r="CIS94" s="710"/>
      <c r="CIT94" s="710"/>
      <c r="CIU94" s="710"/>
      <c r="CIV94" s="710"/>
      <c r="CIW94" s="710"/>
      <c r="CIX94" s="710"/>
      <c r="CIY94" s="710"/>
      <c r="CIZ94" s="710"/>
      <c r="CJA94" s="710"/>
      <c r="CJB94" s="710"/>
      <c r="CJC94" s="710"/>
      <c r="CJD94" s="710"/>
      <c r="CJE94" s="710"/>
      <c r="CJF94" s="710"/>
      <c r="CJG94" s="710"/>
      <c r="CJH94" s="710"/>
      <c r="CJI94" s="710"/>
      <c r="CJJ94" s="710"/>
      <c r="CJK94" s="710"/>
      <c r="CJL94" s="710"/>
      <c r="CJM94" s="710"/>
      <c r="CJN94" s="710"/>
      <c r="CJO94" s="710"/>
      <c r="CJP94" s="710"/>
      <c r="CJQ94" s="710"/>
      <c r="CJR94" s="710"/>
      <c r="CJS94" s="710"/>
      <c r="CJT94" s="710"/>
      <c r="CJU94" s="710"/>
      <c r="CJV94" s="710"/>
      <c r="CJW94" s="710"/>
      <c r="CJX94" s="710"/>
      <c r="CJY94" s="710"/>
      <c r="CJZ94" s="710"/>
      <c r="CKA94" s="710"/>
      <c r="CKB94" s="710"/>
      <c r="CKC94" s="710"/>
      <c r="CKD94" s="710"/>
      <c r="CKE94" s="710"/>
      <c r="CKF94" s="710"/>
      <c r="CKG94" s="710"/>
      <c r="CKH94" s="710"/>
      <c r="CKI94" s="710"/>
      <c r="CKJ94" s="710"/>
      <c r="CKK94" s="710"/>
      <c r="CKL94" s="710"/>
      <c r="CKM94" s="710"/>
      <c r="CKN94" s="710"/>
      <c r="CKO94" s="710"/>
      <c r="CKP94" s="710"/>
      <c r="CKQ94" s="710"/>
      <c r="CKR94" s="710"/>
      <c r="CKS94" s="710"/>
      <c r="CKT94" s="710"/>
      <c r="CKU94" s="710"/>
      <c r="CKV94" s="710"/>
      <c r="CKW94" s="710"/>
      <c r="CKX94" s="710"/>
      <c r="CKY94" s="710"/>
      <c r="CKZ94" s="710"/>
      <c r="CLA94" s="710"/>
      <c r="CLB94" s="710"/>
      <c r="CLC94" s="710"/>
      <c r="CLD94" s="710"/>
      <c r="CLE94" s="710"/>
      <c r="CLF94" s="710"/>
      <c r="CLG94" s="710"/>
      <c r="CLH94" s="710"/>
      <c r="CLI94" s="710"/>
      <c r="CLJ94" s="710"/>
      <c r="CLK94" s="710"/>
      <c r="CLL94" s="710"/>
      <c r="CLM94" s="710"/>
      <c r="CLN94" s="710"/>
      <c r="CLO94" s="710"/>
      <c r="CLP94" s="710"/>
      <c r="CLQ94" s="710"/>
      <c r="CLR94" s="710"/>
      <c r="CLS94" s="710"/>
      <c r="CLT94" s="710"/>
      <c r="CLU94" s="710"/>
      <c r="CLV94" s="710"/>
      <c r="CLW94" s="710"/>
      <c r="CLX94" s="710"/>
      <c r="CLY94" s="710"/>
      <c r="CLZ94" s="710"/>
      <c r="CMA94" s="710"/>
      <c r="CMB94" s="710"/>
      <c r="CMC94" s="710"/>
      <c r="CMD94" s="710"/>
      <c r="CME94" s="710"/>
      <c r="CMF94" s="710"/>
      <c r="CMG94" s="710"/>
      <c r="CMH94" s="710"/>
      <c r="CMI94" s="710"/>
      <c r="CMJ94" s="710"/>
      <c r="CMK94" s="710"/>
      <c r="CML94" s="710"/>
      <c r="CMM94" s="710"/>
      <c r="CMN94" s="710"/>
      <c r="CMO94" s="710"/>
      <c r="CMP94" s="710"/>
      <c r="CMQ94" s="710"/>
      <c r="CMR94" s="710"/>
      <c r="CMS94" s="710"/>
      <c r="CMT94" s="710"/>
      <c r="CMU94" s="710"/>
      <c r="CMV94" s="710"/>
      <c r="CMW94" s="710"/>
      <c r="CMX94" s="710"/>
      <c r="CMY94" s="710"/>
      <c r="CMZ94" s="710"/>
      <c r="CNA94" s="710"/>
      <c r="CNB94" s="710"/>
      <c r="CNC94" s="710"/>
      <c r="CND94" s="710"/>
      <c r="CNE94" s="710"/>
      <c r="CNF94" s="710"/>
      <c r="CNG94" s="710"/>
      <c r="CNH94" s="710"/>
      <c r="CNI94" s="710"/>
      <c r="CNJ94" s="710"/>
      <c r="CNK94" s="710"/>
      <c r="CNL94" s="710"/>
      <c r="CNM94" s="710"/>
      <c r="CNN94" s="710"/>
      <c r="CNO94" s="710"/>
      <c r="CNP94" s="710"/>
      <c r="CNQ94" s="710"/>
      <c r="CNR94" s="710"/>
      <c r="CNS94" s="710"/>
      <c r="CNT94" s="710"/>
      <c r="CNU94" s="710"/>
      <c r="CNV94" s="710"/>
      <c r="CNW94" s="710"/>
      <c r="CNX94" s="710"/>
      <c r="CNY94" s="710"/>
      <c r="CNZ94" s="710"/>
      <c r="COA94" s="710"/>
      <c r="COB94" s="710"/>
      <c r="COC94" s="710"/>
      <c r="COD94" s="710"/>
      <c r="COE94" s="710"/>
      <c r="COF94" s="710"/>
      <c r="COG94" s="710"/>
      <c r="COH94" s="710"/>
      <c r="COI94" s="710"/>
      <c r="COJ94" s="710"/>
      <c r="COK94" s="710"/>
      <c r="COL94" s="710"/>
      <c r="COM94" s="710"/>
      <c r="CON94" s="710"/>
      <c r="COO94" s="710"/>
      <c r="COP94" s="710"/>
      <c r="COQ94" s="710"/>
      <c r="COR94" s="710"/>
      <c r="COS94" s="710"/>
      <c r="COT94" s="710"/>
      <c r="COU94" s="710"/>
      <c r="COV94" s="710"/>
      <c r="COW94" s="710"/>
      <c r="COX94" s="710"/>
      <c r="COY94" s="710"/>
      <c r="COZ94" s="710"/>
      <c r="CPA94" s="710"/>
      <c r="CPB94" s="710"/>
      <c r="CPC94" s="710"/>
      <c r="CPD94" s="710"/>
      <c r="CPE94" s="710"/>
      <c r="CPF94" s="710"/>
      <c r="CPG94" s="710"/>
      <c r="CPH94" s="710"/>
      <c r="CPI94" s="710"/>
      <c r="CPJ94" s="710"/>
      <c r="CPK94" s="710"/>
      <c r="CPL94" s="710"/>
      <c r="CPM94" s="710"/>
      <c r="CPN94" s="710"/>
      <c r="CPO94" s="710"/>
      <c r="CPP94" s="710"/>
      <c r="CPQ94" s="710"/>
      <c r="CPR94" s="710"/>
      <c r="CPS94" s="710"/>
      <c r="CPT94" s="710"/>
      <c r="CPU94" s="710"/>
      <c r="CPV94" s="710"/>
      <c r="CPW94" s="710"/>
      <c r="CPX94" s="710"/>
      <c r="CPY94" s="710"/>
      <c r="CPZ94" s="710"/>
      <c r="CQA94" s="710"/>
      <c r="CQB94" s="710"/>
      <c r="CQC94" s="710"/>
      <c r="CQD94" s="710"/>
      <c r="CQE94" s="710"/>
      <c r="CQF94" s="710"/>
      <c r="CQG94" s="710"/>
      <c r="CQH94" s="710"/>
      <c r="CQI94" s="710"/>
      <c r="CQJ94" s="710"/>
      <c r="CQK94" s="710"/>
      <c r="CQL94" s="710"/>
      <c r="CQM94" s="710"/>
      <c r="CQN94" s="710"/>
      <c r="CQO94" s="710"/>
      <c r="CQP94" s="710"/>
      <c r="CQQ94" s="710"/>
      <c r="CQR94" s="710"/>
      <c r="CQS94" s="710"/>
      <c r="CQT94" s="710"/>
      <c r="CQU94" s="710"/>
      <c r="CQV94" s="710"/>
      <c r="CQW94" s="710"/>
      <c r="CQX94" s="710"/>
      <c r="CQY94" s="710"/>
      <c r="CQZ94" s="710"/>
      <c r="CRA94" s="710"/>
      <c r="CRB94" s="710"/>
      <c r="CRC94" s="710"/>
      <c r="CRD94" s="710"/>
      <c r="CRE94" s="710"/>
      <c r="CRF94" s="710"/>
      <c r="CRG94" s="710"/>
      <c r="CRH94" s="710"/>
      <c r="CRI94" s="710"/>
      <c r="CRJ94" s="710"/>
      <c r="CRK94" s="710"/>
      <c r="CRL94" s="710"/>
      <c r="CRM94" s="710"/>
      <c r="CRN94" s="710"/>
      <c r="CRO94" s="710"/>
      <c r="CRP94" s="710"/>
      <c r="CRQ94" s="710"/>
      <c r="CRR94" s="710"/>
      <c r="CRS94" s="710"/>
      <c r="CRT94" s="710"/>
      <c r="CRU94" s="710"/>
      <c r="CRV94" s="710"/>
      <c r="CRW94" s="710"/>
      <c r="CRX94" s="710"/>
      <c r="CRY94" s="710"/>
      <c r="CRZ94" s="710"/>
      <c r="CSA94" s="710"/>
      <c r="CSB94" s="710"/>
      <c r="CSC94" s="710"/>
      <c r="CSD94" s="710"/>
      <c r="CSE94" s="710"/>
      <c r="CSF94" s="710"/>
      <c r="CSG94" s="710"/>
      <c r="CSH94" s="710"/>
      <c r="CSI94" s="710"/>
      <c r="CSJ94" s="710"/>
      <c r="CSK94" s="710"/>
      <c r="CSL94" s="710"/>
      <c r="CSM94" s="710"/>
      <c r="CSN94" s="710"/>
      <c r="CSO94" s="710"/>
      <c r="CSP94" s="710"/>
      <c r="CSQ94" s="710"/>
      <c r="CSR94" s="710"/>
      <c r="CSS94" s="710"/>
      <c r="CST94" s="710"/>
      <c r="CSU94" s="710"/>
      <c r="CSV94" s="710"/>
      <c r="CSW94" s="710"/>
      <c r="CSX94" s="710"/>
      <c r="CSY94" s="710"/>
      <c r="CSZ94" s="710"/>
      <c r="CTA94" s="710"/>
      <c r="CTB94" s="710"/>
      <c r="CTC94" s="710"/>
      <c r="CTD94" s="710"/>
      <c r="CTE94" s="710"/>
      <c r="CTF94" s="710"/>
      <c r="CTG94" s="710"/>
      <c r="CTH94" s="710"/>
      <c r="CTI94" s="710"/>
      <c r="CTJ94" s="710"/>
      <c r="CTK94" s="710"/>
      <c r="CTL94" s="710"/>
      <c r="CTM94" s="710"/>
      <c r="CTN94" s="710"/>
      <c r="CTO94" s="710"/>
      <c r="CTP94" s="710"/>
      <c r="CTQ94" s="710"/>
      <c r="CTR94" s="710"/>
      <c r="CTS94" s="710"/>
      <c r="CTT94" s="710"/>
      <c r="CTU94" s="710"/>
      <c r="CTV94" s="710"/>
      <c r="CTW94" s="710"/>
      <c r="CTX94" s="710"/>
      <c r="CTY94" s="710"/>
      <c r="CTZ94" s="710"/>
      <c r="CUA94" s="710"/>
      <c r="CUB94" s="710"/>
      <c r="CUC94" s="710"/>
      <c r="CUD94" s="710"/>
      <c r="CUE94" s="710"/>
      <c r="CUF94" s="710"/>
      <c r="CUG94" s="710"/>
      <c r="CUH94" s="710"/>
      <c r="CUI94" s="710"/>
      <c r="CUJ94" s="710"/>
      <c r="CUK94" s="710"/>
      <c r="CUL94" s="710"/>
      <c r="CUM94" s="710"/>
      <c r="CUN94" s="710"/>
      <c r="CUO94" s="710"/>
      <c r="CUP94" s="710"/>
      <c r="CUQ94" s="710"/>
      <c r="CUR94" s="710"/>
      <c r="CUS94" s="710"/>
      <c r="CUT94" s="710"/>
      <c r="CUU94" s="710"/>
      <c r="CUV94" s="710"/>
      <c r="CUW94" s="710"/>
      <c r="CUX94" s="710"/>
      <c r="CUY94" s="710"/>
      <c r="CUZ94" s="710"/>
      <c r="CVA94" s="710"/>
      <c r="CVB94" s="710"/>
      <c r="CVC94" s="710"/>
      <c r="CVD94" s="710"/>
      <c r="CVE94" s="710"/>
      <c r="CVF94" s="710"/>
      <c r="CVG94" s="710"/>
      <c r="CVH94" s="710"/>
      <c r="CVI94" s="710"/>
      <c r="CVJ94" s="710"/>
      <c r="CVK94" s="710"/>
      <c r="CVL94" s="710"/>
      <c r="CVM94" s="710"/>
      <c r="CVN94" s="710"/>
      <c r="CVO94" s="710"/>
      <c r="CVP94" s="710"/>
      <c r="CVQ94" s="710"/>
      <c r="CVR94" s="710"/>
      <c r="CVS94" s="710"/>
      <c r="CVT94" s="710"/>
      <c r="CVU94" s="710"/>
      <c r="CVV94" s="710"/>
      <c r="CVW94" s="710"/>
      <c r="CVX94" s="710"/>
      <c r="CVY94" s="710"/>
      <c r="CVZ94" s="710"/>
      <c r="CWA94" s="710"/>
      <c r="CWB94" s="710"/>
      <c r="CWC94" s="710"/>
      <c r="CWD94" s="710"/>
      <c r="CWE94" s="710"/>
      <c r="CWF94" s="710"/>
      <c r="CWG94" s="710"/>
      <c r="CWH94" s="710"/>
      <c r="CWI94" s="710"/>
      <c r="CWJ94" s="710"/>
      <c r="CWK94" s="710"/>
      <c r="CWL94" s="710"/>
      <c r="CWM94" s="710"/>
      <c r="CWN94" s="710"/>
      <c r="CWO94" s="710"/>
      <c r="CWP94" s="710"/>
      <c r="CWQ94" s="710"/>
      <c r="CWR94" s="710"/>
      <c r="CWS94" s="710"/>
      <c r="CWT94" s="710"/>
      <c r="CWU94" s="710"/>
      <c r="CWV94" s="710"/>
      <c r="CWW94" s="710"/>
      <c r="CWX94" s="710"/>
      <c r="CWY94" s="710"/>
      <c r="CWZ94" s="710"/>
      <c r="CXA94" s="710"/>
      <c r="CXB94" s="710"/>
      <c r="CXC94" s="710"/>
      <c r="CXD94" s="710"/>
      <c r="CXE94" s="710"/>
      <c r="CXF94" s="710"/>
      <c r="CXG94" s="710"/>
      <c r="CXH94" s="710"/>
      <c r="CXI94" s="710"/>
      <c r="CXJ94" s="710"/>
      <c r="CXK94" s="710"/>
      <c r="CXL94" s="710"/>
      <c r="CXM94" s="710"/>
      <c r="CXN94" s="710"/>
      <c r="CXO94" s="710"/>
      <c r="CXP94" s="710"/>
      <c r="CXQ94" s="710"/>
      <c r="CXR94" s="710"/>
      <c r="CXS94" s="710"/>
      <c r="CXT94" s="710"/>
      <c r="CXU94" s="710"/>
      <c r="CXV94" s="710"/>
      <c r="CXW94" s="710"/>
      <c r="CXX94" s="710"/>
      <c r="CXY94" s="710"/>
      <c r="CXZ94" s="710"/>
      <c r="CYA94" s="710"/>
      <c r="CYB94" s="710"/>
      <c r="CYC94" s="710"/>
      <c r="CYD94" s="710"/>
      <c r="CYE94" s="710"/>
      <c r="CYF94" s="710"/>
      <c r="CYG94" s="710"/>
      <c r="CYH94" s="710"/>
      <c r="CYI94" s="710"/>
      <c r="CYJ94" s="710"/>
      <c r="CYK94" s="710"/>
      <c r="CYL94" s="710"/>
      <c r="CYM94" s="710"/>
      <c r="CYN94" s="710"/>
      <c r="CYO94" s="710"/>
      <c r="CYP94" s="710"/>
      <c r="CYQ94" s="710"/>
      <c r="CYR94" s="710"/>
      <c r="CYS94" s="710"/>
      <c r="CYT94" s="710"/>
      <c r="CYU94" s="710"/>
      <c r="CYV94" s="710"/>
      <c r="CYW94" s="710"/>
      <c r="CYX94" s="710"/>
      <c r="CYY94" s="710"/>
      <c r="CYZ94" s="710"/>
      <c r="CZA94" s="710"/>
      <c r="CZB94" s="710"/>
      <c r="CZC94" s="710"/>
      <c r="CZD94" s="710"/>
      <c r="CZE94" s="710"/>
      <c r="CZF94" s="710"/>
      <c r="CZG94" s="710"/>
      <c r="CZH94" s="710"/>
      <c r="CZI94" s="710"/>
      <c r="CZJ94" s="710"/>
      <c r="CZK94" s="710"/>
      <c r="CZL94" s="710"/>
      <c r="CZM94" s="710"/>
      <c r="CZN94" s="710"/>
      <c r="CZO94" s="710"/>
      <c r="CZP94" s="710"/>
      <c r="CZQ94" s="710"/>
      <c r="CZR94" s="710"/>
      <c r="CZS94" s="710"/>
      <c r="CZT94" s="710"/>
      <c r="CZU94" s="710"/>
      <c r="CZV94" s="710"/>
      <c r="CZW94" s="710"/>
      <c r="CZX94" s="710"/>
      <c r="CZY94" s="710"/>
      <c r="CZZ94" s="710"/>
      <c r="DAA94" s="710"/>
      <c r="DAB94" s="710"/>
      <c r="DAC94" s="710"/>
      <c r="DAD94" s="710"/>
      <c r="DAE94" s="710"/>
      <c r="DAF94" s="710"/>
      <c r="DAG94" s="710"/>
      <c r="DAH94" s="710"/>
      <c r="DAI94" s="710"/>
      <c r="DAJ94" s="710"/>
      <c r="DAK94" s="710"/>
      <c r="DAL94" s="710"/>
      <c r="DAM94" s="710"/>
      <c r="DAN94" s="710"/>
      <c r="DAO94" s="710"/>
      <c r="DAP94" s="710"/>
      <c r="DAQ94" s="710"/>
      <c r="DAR94" s="710"/>
      <c r="DAS94" s="710"/>
      <c r="DAT94" s="710"/>
      <c r="DAU94" s="710"/>
      <c r="DAV94" s="710"/>
      <c r="DAW94" s="710"/>
      <c r="DAX94" s="710"/>
      <c r="DAY94" s="710"/>
      <c r="DAZ94" s="710"/>
      <c r="DBA94" s="710"/>
      <c r="DBB94" s="710"/>
      <c r="DBC94" s="710"/>
      <c r="DBD94" s="710"/>
      <c r="DBE94" s="710"/>
      <c r="DBF94" s="710"/>
      <c r="DBG94" s="710"/>
      <c r="DBH94" s="710"/>
      <c r="DBI94" s="710"/>
      <c r="DBJ94" s="710"/>
      <c r="DBK94" s="710"/>
      <c r="DBL94" s="710"/>
      <c r="DBM94" s="710"/>
      <c r="DBN94" s="710"/>
      <c r="DBO94" s="710"/>
      <c r="DBP94" s="710"/>
      <c r="DBQ94" s="710"/>
      <c r="DBR94" s="710"/>
      <c r="DBS94" s="710"/>
      <c r="DBT94" s="710"/>
      <c r="DBU94" s="710"/>
      <c r="DBV94" s="710"/>
      <c r="DBW94" s="710"/>
      <c r="DBX94" s="710"/>
      <c r="DBY94" s="710"/>
      <c r="DBZ94" s="710"/>
      <c r="DCA94" s="710"/>
      <c r="DCB94" s="710"/>
      <c r="DCC94" s="710"/>
      <c r="DCD94" s="710"/>
      <c r="DCE94" s="710"/>
      <c r="DCF94" s="710"/>
      <c r="DCG94" s="710"/>
      <c r="DCH94" s="710"/>
      <c r="DCI94" s="710"/>
      <c r="DCJ94" s="710"/>
      <c r="DCK94" s="710"/>
      <c r="DCL94" s="710"/>
      <c r="DCM94" s="710"/>
      <c r="DCN94" s="710"/>
      <c r="DCO94" s="710"/>
      <c r="DCP94" s="710"/>
      <c r="DCQ94" s="710"/>
      <c r="DCR94" s="710"/>
      <c r="DCS94" s="710"/>
      <c r="DCT94" s="710"/>
      <c r="DCU94" s="710"/>
      <c r="DCV94" s="710"/>
      <c r="DCW94" s="710"/>
      <c r="DCX94" s="710"/>
      <c r="DCY94" s="710"/>
      <c r="DCZ94" s="710"/>
      <c r="DDA94" s="710"/>
      <c r="DDB94" s="710"/>
      <c r="DDC94" s="710"/>
      <c r="DDD94" s="710"/>
      <c r="DDE94" s="710"/>
      <c r="DDF94" s="710"/>
      <c r="DDG94" s="710"/>
      <c r="DDH94" s="710"/>
      <c r="DDI94" s="710"/>
      <c r="DDJ94" s="710"/>
      <c r="DDK94" s="710"/>
      <c r="DDL94" s="710"/>
      <c r="DDM94" s="710"/>
      <c r="DDN94" s="710"/>
      <c r="DDO94" s="710"/>
      <c r="DDP94" s="710"/>
      <c r="DDQ94" s="710"/>
      <c r="DDR94" s="710"/>
      <c r="DDS94" s="710"/>
      <c r="DDT94" s="710"/>
      <c r="DDU94" s="710"/>
      <c r="DDV94" s="710"/>
      <c r="DDW94" s="710"/>
      <c r="DDX94" s="710"/>
      <c r="DDY94" s="710"/>
      <c r="DDZ94" s="710"/>
      <c r="DEA94" s="710"/>
      <c r="DEB94" s="710"/>
      <c r="DEC94" s="710"/>
      <c r="DED94" s="710"/>
      <c r="DEE94" s="710"/>
      <c r="DEF94" s="710"/>
      <c r="DEG94" s="710"/>
      <c r="DEH94" s="710"/>
      <c r="DEI94" s="710"/>
      <c r="DEJ94" s="710"/>
      <c r="DEK94" s="710"/>
      <c r="DEL94" s="710"/>
      <c r="DEM94" s="710"/>
      <c r="DEN94" s="710"/>
      <c r="DEO94" s="710"/>
      <c r="DEP94" s="710"/>
      <c r="DEQ94" s="710"/>
      <c r="DER94" s="710"/>
      <c r="DES94" s="710"/>
      <c r="DET94" s="710"/>
      <c r="DEU94" s="710"/>
      <c r="DEV94" s="710"/>
      <c r="DEW94" s="710"/>
      <c r="DEX94" s="710"/>
      <c r="DEY94" s="710"/>
      <c r="DEZ94" s="710"/>
      <c r="DFA94" s="710"/>
      <c r="DFB94" s="710"/>
      <c r="DFC94" s="710"/>
      <c r="DFD94" s="710"/>
      <c r="DFE94" s="710"/>
      <c r="DFF94" s="710"/>
      <c r="DFG94" s="710"/>
      <c r="DFH94" s="710"/>
      <c r="DFI94" s="710"/>
      <c r="DFJ94" s="710"/>
      <c r="DFK94" s="710"/>
      <c r="DFL94" s="710"/>
      <c r="DFM94" s="710"/>
      <c r="DFN94" s="710"/>
      <c r="DFO94" s="710"/>
      <c r="DFP94" s="710"/>
      <c r="DFQ94" s="710"/>
      <c r="DFR94" s="710"/>
      <c r="DFS94" s="710"/>
      <c r="DFT94" s="710"/>
      <c r="DFU94" s="710"/>
      <c r="DFV94" s="710"/>
      <c r="DFW94" s="710"/>
      <c r="DFX94" s="710"/>
      <c r="DFY94" s="710"/>
      <c r="DFZ94" s="710"/>
      <c r="DGA94" s="710"/>
      <c r="DGB94" s="710"/>
      <c r="DGC94" s="710"/>
      <c r="DGD94" s="710"/>
      <c r="DGE94" s="710"/>
      <c r="DGF94" s="710"/>
      <c r="DGG94" s="710"/>
      <c r="DGH94" s="710"/>
      <c r="DGI94" s="710"/>
      <c r="DGJ94" s="710"/>
      <c r="DGK94" s="710"/>
      <c r="DGL94" s="710"/>
      <c r="DGM94" s="710"/>
      <c r="DGN94" s="710"/>
      <c r="DGO94" s="710"/>
      <c r="DGP94" s="710"/>
      <c r="DGQ94" s="710"/>
      <c r="DGR94" s="710"/>
      <c r="DGS94" s="710"/>
      <c r="DGT94" s="710"/>
      <c r="DGU94" s="710"/>
      <c r="DGV94" s="710"/>
      <c r="DGW94" s="710"/>
      <c r="DGX94" s="710"/>
      <c r="DGY94" s="710"/>
      <c r="DGZ94" s="710"/>
      <c r="DHA94" s="710"/>
      <c r="DHB94" s="710"/>
      <c r="DHC94" s="710"/>
      <c r="DHD94" s="710"/>
      <c r="DHE94" s="710"/>
      <c r="DHF94" s="710"/>
      <c r="DHG94" s="710"/>
      <c r="DHH94" s="710"/>
      <c r="DHI94" s="710"/>
      <c r="DHJ94" s="710"/>
      <c r="DHK94" s="710"/>
      <c r="DHL94" s="710"/>
      <c r="DHM94" s="710"/>
      <c r="DHN94" s="710"/>
      <c r="DHO94" s="710"/>
      <c r="DHP94" s="710"/>
      <c r="DHQ94" s="710"/>
      <c r="DHR94" s="710"/>
      <c r="DHS94" s="710"/>
      <c r="DHT94" s="710"/>
      <c r="DHU94" s="710"/>
      <c r="DHV94" s="710"/>
      <c r="DHW94" s="710"/>
      <c r="DHX94" s="710"/>
      <c r="DHY94" s="710"/>
      <c r="DHZ94" s="710"/>
      <c r="DIA94" s="710"/>
      <c r="DIB94" s="710"/>
      <c r="DIC94" s="710"/>
      <c r="DID94" s="710"/>
      <c r="DIE94" s="710"/>
      <c r="DIF94" s="710"/>
      <c r="DIG94" s="710"/>
      <c r="DIH94" s="710"/>
      <c r="DII94" s="710"/>
      <c r="DIJ94" s="710"/>
      <c r="DIK94" s="710"/>
      <c r="DIL94" s="710"/>
      <c r="DIM94" s="710"/>
      <c r="DIN94" s="710"/>
      <c r="DIO94" s="710"/>
      <c r="DIP94" s="710"/>
      <c r="DIQ94" s="710"/>
      <c r="DIR94" s="710"/>
      <c r="DIS94" s="710"/>
      <c r="DIT94" s="710"/>
      <c r="DIU94" s="710"/>
      <c r="DIV94" s="710"/>
      <c r="DIW94" s="710"/>
      <c r="DIX94" s="710"/>
      <c r="DIY94" s="710"/>
      <c r="DIZ94" s="710"/>
      <c r="DJA94" s="710"/>
      <c r="DJB94" s="710"/>
      <c r="DJC94" s="710"/>
      <c r="DJD94" s="710"/>
      <c r="DJE94" s="710"/>
      <c r="DJF94" s="710"/>
      <c r="DJG94" s="710"/>
      <c r="DJH94" s="710"/>
      <c r="DJI94" s="710"/>
      <c r="DJJ94" s="710"/>
      <c r="DJK94" s="710"/>
      <c r="DJL94" s="710"/>
      <c r="DJM94" s="710"/>
      <c r="DJN94" s="710"/>
      <c r="DJO94" s="710"/>
      <c r="DJP94" s="710"/>
      <c r="DJQ94" s="710"/>
      <c r="DJR94" s="710"/>
      <c r="DJS94" s="710"/>
      <c r="DJT94" s="710"/>
      <c r="DJU94" s="710"/>
      <c r="DJV94" s="710"/>
      <c r="DJW94" s="710"/>
      <c r="DJX94" s="710"/>
      <c r="DJY94" s="710"/>
      <c r="DJZ94" s="710"/>
      <c r="DKA94" s="710"/>
      <c r="DKB94" s="710"/>
      <c r="DKC94" s="710"/>
      <c r="DKD94" s="710"/>
      <c r="DKE94" s="710"/>
      <c r="DKF94" s="710"/>
      <c r="DKG94" s="710"/>
      <c r="DKH94" s="710"/>
      <c r="DKI94" s="710"/>
      <c r="DKJ94" s="710"/>
      <c r="DKK94" s="710"/>
      <c r="DKL94" s="710"/>
      <c r="DKM94" s="710"/>
      <c r="DKN94" s="710"/>
      <c r="DKO94" s="710"/>
      <c r="DKP94" s="710"/>
      <c r="DKQ94" s="710"/>
      <c r="DKR94" s="710"/>
      <c r="DKS94" s="710"/>
      <c r="DKT94" s="710"/>
      <c r="DKU94" s="710"/>
      <c r="DKV94" s="710"/>
      <c r="DKW94" s="710"/>
      <c r="DKX94" s="710"/>
      <c r="DKY94" s="710"/>
      <c r="DKZ94" s="710"/>
      <c r="DLA94" s="710"/>
      <c r="DLB94" s="710"/>
      <c r="DLC94" s="710"/>
      <c r="DLD94" s="710"/>
      <c r="DLE94" s="710"/>
      <c r="DLF94" s="710"/>
      <c r="DLG94" s="710"/>
      <c r="DLH94" s="710"/>
      <c r="DLI94" s="710"/>
      <c r="DLJ94" s="710"/>
      <c r="DLK94" s="710"/>
      <c r="DLL94" s="710"/>
      <c r="DLM94" s="710"/>
      <c r="DLN94" s="710"/>
      <c r="DLO94" s="710"/>
      <c r="DLP94" s="710"/>
      <c r="DLQ94" s="710"/>
      <c r="DLR94" s="710"/>
      <c r="DLS94" s="710"/>
      <c r="DLT94" s="710"/>
      <c r="DLU94" s="710"/>
      <c r="DLV94" s="710"/>
      <c r="DLW94" s="710"/>
      <c r="DLX94" s="710"/>
      <c r="DLY94" s="710"/>
      <c r="DLZ94" s="710"/>
      <c r="DMA94" s="710"/>
      <c r="DMB94" s="710"/>
      <c r="DMC94" s="710"/>
      <c r="DMD94" s="710"/>
      <c r="DME94" s="710"/>
      <c r="DMF94" s="710"/>
      <c r="DMG94" s="710"/>
      <c r="DMH94" s="710"/>
      <c r="DMI94" s="710"/>
      <c r="DMJ94" s="710"/>
      <c r="DMK94" s="710"/>
      <c r="DML94" s="710"/>
      <c r="DMM94" s="710"/>
      <c r="DMN94" s="710"/>
      <c r="DMO94" s="710"/>
      <c r="DMP94" s="710"/>
      <c r="DMQ94" s="710"/>
      <c r="DMR94" s="710"/>
      <c r="DMS94" s="710"/>
      <c r="DMT94" s="710"/>
      <c r="DMU94" s="710"/>
      <c r="DMV94" s="710"/>
      <c r="DMW94" s="710"/>
      <c r="DMX94" s="710"/>
      <c r="DMY94" s="710"/>
      <c r="DMZ94" s="710"/>
      <c r="DNA94" s="710"/>
      <c r="DNB94" s="710"/>
      <c r="DNC94" s="710"/>
      <c r="DND94" s="710"/>
      <c r="DNE94" s="710"/>
      <c r="DNF94" s="710"/>
      <c r="DNG94" s="710"/>
      <c r="DNH94" s="710"/>
      <c r="DNI94" s="710"/>
      <c r="DNJ94" s="710"/>
      <c r="DNK94" s="710"/>
      <c r="DNL94" s="710"/>
      <c r="DNM94" s="710"/>
      <c r="DNN94" s="710"/>
      <c r="DNO94" s="710"/>
      <c r="DNP94" s="710"/>
      <c r="DNQ94" s="710"/>
      <c r="DNR94" s="710"/>
      <c r="DNS94" s="710"/>
      <c r="DNT94" s="710"/>
      <c r="DNU94" s="710"/>
      <c r="DNV94" s="710"/>
      <c r="DNW94" s="710"/>
      <c r="DNX94" s="710"/>
      <c r="DNY94" s="710"/>
      <c r="DNZ94" s="710"/>
      <c r="DOA94" s="710"/>
      <c r="DOB94" s="710"/>
      <c r="DOC94" s="710"/>
      <c r="DOD94" s="710"/>
      <c r="DOE94" s="710"/>
      <c r="DOF94" s="710"/>
      <c r="DOG94" s="710"/>
      <c r="DOH94" s="710"/>
      <c r="DOI94" s="710"/>
      <c r="DOJ94" s="710"/>
      <c r="DOK94" s="710"/>
      <c r="DOL94" s="710"/>
      <c r="DOM94" s="710"/>
      <c r="DON94" s="710"/>
      <c r="DOO94" s="710"/>
      <c r="DOP94" s="710"/>
      <c r="DOQ94" s="710"/>
      <c r="DOR94" s="710"/>
      <c r="DOS94" s="710"/>
      <c r="DOT94" s="710"/>
      <c r="DOU94" s="710"/>
      <c r="DOV94" s="710"/>
      <c r="DOW94" s="710"/>
      <c r="DOX94" s="710"/>
      <c r="DOY94" s="710"/>
      <c r="DOZ94" s="710"/>
      <c r="DPA94" s="710"/>
      <c r="DPB94" s="710"/>
      <c r="DPC94" s="710"/>
      <c r="DPD94" s="710"/>
      <c r="DPE94" s="710"/>
      <c r="DPF94" s="710"/>
      <c r="DPG94" s="710"/>
      <c r="DPH94" s="710"/>
      <c r="DPI94" s="710"/>
      <c r="DPJ94" s="710"/>
      <c r="DPK94" s="710"/>
      <c r="DPL94" s="710"/>
      <c r="DPM94" s="710"/>
      <c r="DPN94" s="710"/>
      <c r="DPO94" s="710"/>
      <c r="DPP94" s="710"/>
      <c r="DPQ94" s="710"/>
      <c r="DPR94" s="710"/>
      <c r="DPS94" s="710"/>
      <c r="DPT94" s="710"/>
      <c r="DPU94" s="710"/>
      <c r="DPV94" s="710"/>
      <c r="DPW94" s="710"/>
      <c r="DPX94" s="710"/>
      <c r="DPY94" s="710"/>
      <c r="DPZ94" s="710"/>
      <c r="DQA94" s="710"/>
      <c r="DQB94" s="710"/>
      <c r="DQC94" s="710"/>
      <c r="DQD94" s="710"/>
      <c r="DQE94" s="710"/>
      <c r="DQF94" s="710"/>
      <c r="DQG94" s="710"/>
      <c r="DQH94" s="710"/>
      <c r="DQI94" s="710"/>
      <c r="DQJ94" s="710"/>
      <c r="DQK94" s="710"/>
      <c r="DQL94" s="710"/>
      <c r="DQM94" s="710"/>
      <c r="DQN94" s="710"/>
      <c r="DQO94" s="710"/>
      <c r="DQP94" s="710"/>
      <c r="DQQ94" s="710"/>
      <c r="DQR94" s="710"/>
      <c r="DQS94" s="710"/>
      <c r="DQT94" s="710"/>
      <c r="DQU94" s="710"/>
      <c r="DQV94" s="710"/>
      <c r="DQW94" s="710"/>
      <c r="DQX94" s="710"/>
      <c r="DQY94" s="710"/>
      <c r="DQZ94" s="710"/>
      <c r="DRA94" s="710"/>
      <c r="DRB94" s="710"/>
      <c r="DRC94" s="710"/>
      <c r="DRD94" s="710"/>
      <c r="DRE94" s="710"/>
      <c r="DRF94" s="710"/>
      <c r="DRG94" s="710"/>
      <c r="DRH94" s="710"/>
      <c r="DRI94" s="710"/>
      <c r="DRJ94" s="710"/>
      <c r="DRK94" s="710"/>
      <c r="DRL94" s="710"/>
      <c r="DRM94" s="710"/>
      <c r="DRN94" s="710"/>
      <c r="DRO94" s="710"/>
      <c r="DRP94" s="710"/>
      <c r="DRQ94" s="710"/>
      <c r="DRR94" s="710"/>
      <c r="DRS94" s="710"/>
      <c r="DRT94" s="710"/>
      <c r="DRU94" s="710"/>
      <c r="DRV94" s="710"/>
      <c r="DRW94" s="710"/>
      <c r="DRX94" s="710"/>
      <c r="DRY94" s="710"/>
      <c r="DRZ94" s="710"/>
      <c r="DSA94" s="710"/>
      <c r="DSB94" s="710"/>
      <c r="DSC94" s="710"/>
      <c r="DSD94" s="710"/>
      <c r="DSE94" s="710"/>
      <c r="DSF94" s="710"/>
      <c r="DSG94" s="710"/>
      <c r="DSH94" s="710"/>
      <c r="DSI94" s="710"/>
      <c r="DSJ94" s="710"/>
      <c r="DSK94" s="710"/>
      <c r="DSL94" s="710"/>
      <c r="DSM94" s="710"/>
      <c r="DSN94" s="710"/>
      <c r="DSO94" s="710"/>
      <c r="DSP94" s="710"/>
      <c r="DSQ94" s="710"/>
      <c r="DSR94" s="710"/>
      <c r="DSS94" s="710"/>
      <c r="DST94" s="710"/>
      <c r="DSU94" s="710"/>
      <c r="DSV94" s="710"/>
      <c r="DSW94" s="710"/>
      <c r="DSX94" s="710"/>
      <c r="DSY94" s="710"/>
      <c r="DSZ94" s="710"/>
      <c r="DTA94" s="710"/>
      <c r="DTB94" s="710"/>
      <c r="DTC94" s="710"/>
      <c r="DTD94" s="710"/>
      <c r="DTE94" s="710"/>
      <c r="DTF94" s="710"/>
      <c r="DTG94" s="710"/>
      <c r="DTH94" s="710"/>
      <c r="DTI94" s="710"/>
      <c r="DTJ94" s="710"/>
      <c r="DTK94" s="710"/>
      <c r="DTL94" s="710"/>
      <c r="DTM94" s="710"/>
      <c r="DTN94" s="710"/>
      <c r="DTO94" s="710"/>
      <c r="DTP94" s="710"/>
      <c r="DTQ94" s="710"/>
      <c r="DTR94" s="710"/>
      <c r="DTS94" s="710"/>
      <c r="DTT94" s="710"/>
      <c r="DTU94" s="710"/>
      <c r="DTV94" s="710"/>
      <c r="DTW94" s="710"/>
      <c r="DTX94" s="710"/>
      <c r="DTY94" s="710"/>
      <c r="DTZ94" s="710"/>
      <c r="DUA94" s="710"/>
      <c r="DUB94" s="710"/>
      <c r="DUC94" s="710"/>
      <c r="DUD94" s="710"/>
      <c r="DUE94" s="710"/>
      <c r="DUF94" s="710"/>
      <c r="DUG94" s="710"/>
      <c r="DUH94" s="710"/>
      <c r="DUI94" s="710"/>
      <c r="DUJ94" s="710"/>
      <c r="DUK94" s="710"/>
      <c r="DUL94" s="710"/>
      <c r="DUM94" s="710"/>
      <c r="DUN94" s="710"/>
      <c r="DUO94" s="710"/>
      <c r="DUP94" s="710"/>
      <c r="DUQ94" s="710"/>
      <c r="DUR94" s="710"/>
      <c r="DUS94" s="710"/>
      <c r="DUT94" s="710"/>
      <c r="DUU94" s="710"/>
      <c r="DUV94" s="710"/>
      <c r="DUW94" s="710"/>
      <c r="DUX94" s="710"/>
      <c r="DUY94" s="710"/>
      <c r="DUZ94" s="710"/>
      <c r="DVA94" s="710"/>
      <c r="DVB94" s="710"/>
      <c r="DVC94" s="710"/>
      <c r="DVD94" s="710"/>
      <c r="DVE94" s="710"/>
      <c r="DVF94" s="710"/>
      <c r="DVG94" s="710"/>
      <c r="DVH94" s="710"/>
      <c r="DVI94" s="710"/>
      <c r="DVJ94" s="710"/>
      <c r="DVK94" s="710"/>
      <c r="DVL94" s="710"/>
      <c r="DVM94" s="710"/>
      <c r="DVN94" s="710"/>
      <c r="DVO94" s="710"/>
      <c r="DVP94" s="710"/>
      <c r="DVQ94" s="710"/>
      <c r="DVR94" s="710"/>
      <c r="DVS94" s="710"/>
      <c r="DVT94" s="710"/>
      <c r="DVU94" s="710"/>
      <c r="DVV94" s="710"/>
      <c r="DVW94" s="710"/>
      <c r="DVX94" s="710"/>
      <c r="DVY94" s="710"/>
      <c r="DVZ94" s="710"/>
      <c r="DWA94" s="710"/>
      <c r="DWB94" s="710"/>
      <c r="DWC94" s="710"/>
      <c r="DWD94" s="710"/>
      <c r="DWE94" s="710"/>
      <c r="DWF94" s="710"/>
      <c r="DWG94" s="710"/>
      <c r="DWH94" s="710"/>
      <c r="DWI94" s="710"/>
      <c r="DWJ94" s="710"/>
      <c r="DWK94" s="710"/>
      <c r="DWL94" s="710"/>
      <c r="DWM94" s="710"/>
      <c r="DWN94" s="710"/>
      <c r="DWO94" s="710"/>
      <c r="DWP94" s="710"/>
      <c r="DWQ94" s="710"/>
      <c r="DWR94" s="710"/>
      <c r="DWS94" s="710"/>
      <c r="DWT94" s="710"/>
      <c r="DWU94" s="710"/>
      <c r="DWV94" s="710"/>
      <c r="DWW94" s="710"/>
      <c r="DWX94" s="710"/>
      <c r="DWY94" s="710"/>
      <c r="DWZ94" s="710"/>
      <c r="DXA94" s="710"/>
      <c r="DXB94" s="710"/>
      <c r="DXC94" s="710"/>
      <c r="DXD94" s="710"/>
      <c r="DXE94" s="710"/>
      <c r="DXF94" s="710"/>
      <c r="DXG94" s="710"/>
      <c r="DXH94" s="710"/>
      <c r="DXI94" s="710"/>
      <c r="DXJ94" s="710"/>
      <c r="DXK94" s="710"/>
      <c r="DXL94" s="710"/>
      <c r="DXM94" s="710"/>
      <c r="DXN94" s="710"/>
      <c r="DXO94" s="710"/>
      <c r="DXP94" s="710"/>
      <c r="DXQ94" s="710"/>
      <c r="DXR94" s="710"/>
      <c r="DXS94" s="710"/>
      <c r="DXT94" s="710"/>
      <c r="DXU94" s="710"/>
      <c r="DXV94" s="710"/>
      <c r="DXW94" s="710"/>
      <c r="DXX94" s="710"/>
      <c r="DXY94" s="710"/>
      <c r="DXZ94" s="710"/>
      <c r="DYA94" s="710"/>
      <c r="DYB94" s="710"/>
      <c r="DYC94" s="710"/>
      <c r="DYD94" s="710"/>
      <c r="DYE94" s="710"/>
      <c r="DYF94" s="710"/>
      <c r="DYG94" s="710"/>
      <c r="DYH94" s="710"/>
      <c r="DYI94" s="710"/>
      <c r="DYJ94" s="710"/>
      <c r="DYK94" s="710"/>
      <c r="DYL94" s="710"/>
      <c r="DYM94" s="710"/>
      <c r="DYN94" s="710"/>
      <c r="DYO94" s="710"/>
      <c r="DYP94" s="710"/>
      <c r="DYQ94" s="710"/>
      <c r="DYR94" s="710"/>
      <c r="DYS94" s="710"/>
      <c r="DYT94" s="710"/>
      <c r="DYU94" s="710"/>
      <c r="DYV94" s="710"/>
      <c r="DYW94" s="710"/>
      <c r="DYX94" s="710"/>
      <c r="DYY94" s="710"/>
      <c r="DYZ94" s="710"/>
      <c r="DZA94" s="710"/>
      <c r="DZB94" s="710"/>
      <c r="DZC94" s="710"/>
      <c r="DZD94" s="710"/>
      <c r="DZE94" s="710"/>
      <c r="DZF94" s="710"/>
      <c r="DZG94" s="710"/>
      <c r="DZH94" s="710"/>
      <c r="DZI94" s="710"/>
      <c r="DZJ94" s="710"/>
      <c r="DZK94" s="710"/>
      <c r="DZL94" s="710"/>
      <c r="DZM94" s="710"/>
      <c r="DZN94" s="710"/>
      <c r="DZO94" s="710"/>
      <c r="DZP94" s="710"/>
      <c r="DZQ94" s="710"/>
      <c r="DZR94" s="710"/>
      <c r="DZS94" s="710"/>
      <c r="DZT94" s="710"/>
      <c r="DZU94" s="710"/>
      <c r="DZV94" s="710"/>
      <c r="DZW94" s="710"/>
      <c r="DZX94" s="710"/>
      <c r="DZY94" s="710"/>
      <c r="DZZ94" s="710"/>
      <c r="EAA94" s="710"/>
      <c r="EAB94" s="710"/>
      <c r="EAC94" s="710"/>
      <c r="EAD94" s="710"/>
      <c r="EAE94" s="710"/>
      <c r="EAF94" s="710"/>
      <c r="EAG94" s="710"/>
      <c r="EAH94" s="710"/>
      <c r="EAI94" s="710"/>
      <c r="EAJ94" s="710"/>
      <c r="EAK94" s="710"/>
      <c r="EAL94" s="710"/>
      <c r="EAM94" s="710"/>
      <c r="EAN94" s="710"/>
      <c r="EAO94" s="710"/>
      <c r="EAP94" s="710"/>
      <c r="EAQ94" s="710"/>
      <c r="EAR94" s="710"/>
      <c r="EAS94" s="710"/>
      <c r="EAT94" s="710"/>
      <c r="EAU94" s="710"/>
      <c r="EAV94" s="710"/>
      <c r="EAW94" s="710"/>
      <c r="EAX94" s="710"/>
      <c r="EAY94" s="710"/>
      <c r="EAZ94" s="710"/>
      <c r="EBA94" s="710"/>
      <c r="EBB94" s="710"/>
      <c r="EBC94" s="710"/>
      <c r="EBD94" s="710"/>
      <c r="EBE94" s="710"/>
      <c r="EBF94" s="710"/>
      <c r="EBG94" s="710"/>
      <c r="EBH94" s="710"/>
      <c r="EBI94" s="710"/>
      <c r="EBJ94" s="710"/>
      <c r="EBK94" s="710"/>
      <c r="EBL94" s="710"/>
      <c r="EBM94" s="710"/>
      <c r="EBN94" s="710"/>
      <c r="EBO94" s="710"/>
      <c r="EBP94" s="710"/>
      <c r="EBQ94" s="710"/>
      <c r="EBR94" s="710"/>
      <c r="EBS94" s="710"/>
      <c r="EBT94" s="710"/>
      <c r="EBU94" s="710"/>
      <c r="EBV94" s="710"/>
      <c r="EBW94" s="710"/>
      <c r="EBX94" s="710"/>
      <c r="EBY94" s="710"/>
      <c r="EBZ94" s="710"/>
      <c r="ECA94" s="710"/>
      <c r="ECB94" s="710"/>
      <c r="ECC94" s="710"/>
      <c r="ECD94" s="710"/>
      <c r="ECE94" s="710"/>
      <c r="ECF94" s="710"/>
      <c r="ECG94" s="710"/>
      <c r="ECH94" s="710"/>
      <c r="ECI94" s="710"/>
      <c r="ECJ94" s="710"/>
      <c r="ECK94" s="710"/>
      <c r="ECL94" s="710"/>
      <c r="ECM94" s="710"/>
      <c r="ECN94" s="710"/>
      <c r="ECO94" s="710"/>
      <c r="ECP94" s="710"/>
      <c r="ECQ94" s="710"/>
      <c r="ECR94" s="710"/>
      <c r="ECS94" s="710"/>
      <c r="ECT94" s="710"/>
      <c r="ECU94" s="710"/>
      <c r="ECV94" s="710"/>
      <c r="ECW94" s="710"/>
      <c r="ECX94" s="710"/>
      <c r="ECY94" s="710"/>
      <c r="ECZ94" s="710"/>
      <c r="EDA94" s="710"/>
      <c r="EDB94" s="710"/>
      <c r="EDC94" s="710"/>
      <c r="EDD94" s="710"/>
      <c r="EDE94" s="710"/>
      <c r="EDF94" s="710"/>
      <c r="EDG94" s="710"/>
      <c r="EDH94" s="710"/>
      <c r="EDI94" s="710"/>
      <c r="EDJ94" s="710"/>
      <c r="EDK94" s="710"/>
      <c r="EDL94" s="710"/>
      <c r="EDM94" s="710"/>
      <c r="EDN94" s="710"/>
      <c r="EDO94" s="710"/>
      <c r="EDP94" s="710"/>
      <c r="EDQ94" s="710"/>
      <c r="EDR94" s="710"/>
      <c r="EDS94" s="710"/>
      <c r="EDT94" s="710"/>
      <c r="EDU94" s="710"/>
      <c r="EDV94" s="710"/>
      <c r="EDW94" s="710"/>
      <c r="EDX94" s="710"/>
      <c r="EDY94" s="710"/>
      <c r="EDZ94" s="710"/>
      <c r="EEA94" s="710"/>
      <c r="EEB94" s="710"/>
      <c r="EEC94" s="710"/>
      <c r="EED94" s="710"/>
      <c r="EEE94" s="710"/>
      <c r="EEF94" s="710"/>
      <c r="EEG94" s="710"/>
      <c r="EEH94" s="710"/>
      <c r="EEI94" s="710"/>
      <c r="EEJ94" s="710"/>
      <c r="EEK94" s="710"/>
      <c r="EEL94" s="710"/>
      <c r="EEM94" s="710"/>
      <c r="EEN94" s="710"/>
      <c r="EEO94" s="710"/>
      <c r="EEP94" s="710"/>
      <c r="EEQ94" s="710"/>
      <c r="EER94" s="710"/>
      <c r="EES94" s="710"/>
      <c r="EET94" s="710"/>
      <c r="EEU94" s="710"/>
      <c r="EEV94" s="710"/>
      <c r="EEW94" s="710"/>
      <c r="EEX94" s="710"/>
      <c r="EEY94" s="710"/>
      <c r="EEZ94" s="710"/>
      <c r="EFA94" s="710"/>
      <c r="EFB94" s="710"/>
      <c r="EFC94" s="710"/>
      <c r="EFD94" s="710"/>
      <c r="EFE94" s="710"/>
      <c r="EFF94" s="710"/>
      <c r="EFG94" s="710"/>
      <c r="EFH94" s="710"/>
      <c r="EFI94" s="710"/>
      <c r="EFJ94" s="710"/>
      <c r="EFK94" s="710"/>
      <c r="EFL94" s="710"/>
      <c r="EFM94" s="710"/>
      <c r="EFN94" s="710"/>
      <c r="EFO94" s="710"/>
      <c r="EFP94" s="710"/>
      <c r="EFQ94" s="710"/>
      <c r="EFR94" s="710"/>
      <c r="EFS94" s="710"/>
      <c r="EFT94" s="710"/>
      <c r="EFU94" s="710"/>
      <c r="EFV94" s="710"/>
      <c r="EFW94" s="710"/>
      <c r="EFX94" s="710"/>
      <c r="EFY94" s="710"/>
      <c r="EFZ94" s="710"/>
      <c r="EGA94" s="710"/>
      <c r="EGB94" s="710"/>
      <c r="EGC94" s="710"/>
      <c r="EGD94" s="710"/>
      <c r="EGE94" s="710"/>
      <c r="EGF94" s="710"/>
      <c r="EGG94" s="710"/>
      <c r="EGH94" s="710"/>
      <c r="EGI94" s="710"/>
      <c r="EGJ94" s="710"/>
      <c r="EGK94" s="710"/>
      <c r="EGL94" s="710"/>
      <c r="EGM94" s="710"/>
      <c r="EGN94" s="710"/>
      <c r="EGO94" s="710"/>
      <c r="EGP94" s="710"/>
      <c r="EGQ94" s="710"/>
      <c r="EGR94" s="710"/>
      <c r="EGS94" s="710"/>
      <c r="EGT94" s="710"/>
      <c r="EGU94" s="710"/>
      <c r="EGV94" s="710"/>
      <c r="EGW94" s="710"/>
      <c r="EGX94" s="710"/>
      <c r="EGY94" s="710"/>
      <c r="EGZ94" s="710"/>
      <c r="EHA94" s="710"/>
      <c r="EHB94" s="710"/>
      <c r="EHC94" s="710"/>
      <c r="EHD94" s="710"/>
      <c r="EHE94" s="710"/>
      <c r="EHF94" s="710"/>
      <c r="EHG94" s="710"/>
      <c r="EHH94" s="710"/>
      <c r="EHI94" s="710"/>
      <c r="EHJ94" s="710"/>
      <c r="EHK94" s="710"/>
      <c r="EHL94" s="710"/>
      <c r="EHM94" s="710"/>
      <c r="EHN94" s="710"/>
      <c r="EHO94" s="710"/>
      <c r="EHP94" s="710"/>
      <c r="EHQ94" s="710"/>
      <c r="EHR94" s="710"/>
      <c r="EHS94" s="710"/>
      <c r="EHT94" s="710"/>
      <c r="EHU94" s="710"/>
      <c r="EHV94" s="710"/>
      <c r="EHW94" s="710"/>
      <c r="EHX94" s="710"/>
      <c r="EHY94" s="710"/>
      <c r="EHZ94" s="710"/>
      <c r="EIA94" s="710"/>
      <c r="EIB94" s="710"/>
      <c r="EIC94" s="710"/>
      <c r="EID94" s="710"/>
      <c r="EIE94" s="710"/>
      <c r="EIF94" s="710"/>
      <c r="EIG94" s="710"/>
      <c r="EIH94" s="710"/>
      <c r="EII94" s="710"/>
      <c r="EIJ94" s="710"/>
      <c r="EIK94" s="710"/>
      <c r="EIL94" s="710"/>
      <c r="EIM94" s="710"/>
      <c r="EIN94" s="710"/>
      <c r="EIO94" s="710"/>
      <c r="EIP94" s="710"/>
      <c r="EIQ94" s="710"/>
      <c r="EIR94" s="710"/>
      <c r="EIS94" s="710"/>
      <c r="EIT94" s="710"/>
      <c r="EIU94" s="710"/>
      <c r="EIV94" s="710"/>
      <c r="EIW94" s="710"/>
      <c r="EIX94" s="710"/>
      <c r="EIY94" s="710"/>
      <c r="EIZ94" s="710"/>
      <c r="EJA94" s="710"/>
      <c r="EJB94" s="710"/>
      <c r="EJC94" s="710"/>
      <c r="EJD94" s="710"/>
      <c r="EJE94" s="710"/>
      <c r="EJF94" s="710"/>
      <c r="EJG94" s="710"/>
      <c r="EJH94" s="710"/>
      <c r="EJI94" s="710"/>
      <c r="EJJ94" s="710"/>
      <c r="EJK94" s="710"/>
      <c r="EJL94" s="710"/>
      <c r="EJM94" s="710"/>
      <c r="EJN94" s="710"/>
      <c r="EJO94" s="710"/>
      <c r="EJP94" s="710"/>
      <c r="EJQ94" s="710"/>
      <c r="EJR94" s="710"/>
      <c r="EJS94" s="710"/>
      <c r="EJT94" s="710"/>
      <c r="EJU94" s="710"/>
      <c r="EJV94" s="710"/>
      <c r="EJW94" s="710"/>
      <c r="EJX94" s="710"/>
      <c r="EJY94" s="710"/>
      <c r="EJZ94" s="710"/>
      <c r="EKA94" s="710"/>
      <c r="EKB94" s="710"/>
      <c r="EKC94" s="710"/>
      <c r="EKD94" s="710"/>
      <c r="EKE94" s="710"/>
      <c r="EKF94" s="710"/>
      <c r="EKG94" s="710"/>
      <c r="EKH94" s="710"/>
      <c r="EKI94" s="710"/>
      <c r="EKJ94" s="710"/>
      <c r="EKK94" s="710"/>
      <c r="EKL94" s="710"/>
      <c r="EKM94" s="710"/>
      <c r="EKN94" s="710"/>
      <c r="EKO94" s="710"/>
      <c r="EKP94" s="710"/>
      <c r="EKQ94" s="710"/>
      <c r="EKR94" s="710"/>
      <c r="EKS94" s="710"/>
      <c r="EKT94" s="710"/>
      <c r="EKU94" s="710"/>
      <c r="EKV94" s="710"/>
      <c r="EKW94" s="710"/>
      <c r="EKX94" s="710"/>
      <c r="EKY94" s="710"/>
      <c r="EKZ94" s="710"/>
      <c r="ELA94" s="710"/>
      <c r="ELB94" s="710"/>
      <c r="ELC94" s="710"/>
      <c r="ELD94" s="710"/>
      <c r="ELE94" s="710"/>
      <c r="ELF94" s="710"/>
      <c r="ELG94" s="710"/>
      <c r="ELH94" s="710"/>
      <c r="ELI94" s="710"/>
      <c r="ELJ94" s="710"/>
      <c r="ELK94" s="710"/>
      <c r="ELL94" s="710"/>
      <c r="ELM94" s="710"/>
      <c r="ELN94" s="710"/>
      <c r="ELO94" s="710"/>
      <c r="ELP94" s="710"/>
      <c r="ELQ94" s="710"/>
      <c r="ELR94" s="710"/>
      <c r="ELS94" s="710"/>
      <c r="ELT94" s="710"/>
      <c r="ELU94" s="710"/>
      <c r="ELV94" s="710"/>
      <c r="ELW94" s="710"/>
      <c r="ELX94" s="710"/>
      <c r="ELY94" s="710"/>
      <c r="ELZ94" s="710"/>
      <c r="EMA94" s="710"/>
      <c r="EMB94" s="710"/>
      <c r="EMC94" s="710"/>
      <c r="EMD94" s="710"/>
      <c r="EME94" s="710"/>
      <c r="EMF94" s="710"/>
      <c r="EMG94" s="710"/>
      <c r="EMH94" s="710"/>
      <c r="EMI94" s="710"/>
      <c r="EMJ94" s="710"/>
      <c r="EMK94" s="710"/>
      <c r="EML94" s="710"/>
      <c r="EMM94" s="710"/>
      <c r="EMN94" s="710"/>
      <c r="EMO94" s="710"/>
      <c r="EMP94" s="710"/>
      <c r="EMQ94" s="710"/>
      <c r="EMR94" s="710"/>
      <c r="EMS94" s="710"/>
      <c r="EMT94" s="710"/>
      <c r="EMU94" s="710"/>
      <c r="EMV94" s="710"/>
      <c r="EMW94" s="710"/>
      <c r="EMX94" s="710"/>
      <c r="EMY94" s="710"/>
      <c r="EMZ94" s="710"/>
      <c r="ENA94" s="710"/>
      <c r="ENB94" s="710"/>
      <c r="ENC94" s="710"/>
      <c r="END94" s="710"/>
      <c r="ENE94" s="710"/>
      <c r="ENF94" s="710"/>
      <c r="ENG94" s="710"/>
      <c r="ENH94" s="710"/>
      <c r="ENI94" s="710"/>
      <c r="ENJ94" s="710"/>
      <c r="ENK94" s="710"/>
      <c r="ENL94" s="710"/>
      <c r="ENM94" s="710"/>
      <c r="ENN94" s="710"/>
      <c r="ENO94" s="710"/>
      <c r="ENP94" s="710"/>
      <c r="ENQ94" s="710"/>
      <c r="ENR94" s="710"/>
      <c r="ENS94" s="710"/>
      <c r="ENT94" s="710"/>
      <c r="ENU94" s="710"/>
      <c r="ENV94" s="710"/>
      <c r="ENW94" s="710"/>
      <c r="ENX94" s="710"/>
      <c r="ENY94" s="710"/>
      <c r="ENZ94" s="710"/>
      <c r="EOA94" s="710"/>
      <c r="EOB94" s="710"/>
      <c r="EOC94" s="710"/>
      <c r="EOD94" s="710"/>
      <c r="EOE94" s="710"/>
      <c r="EOF94" s="710"/>
      <c r="EOG94" s="710"/>
      <c r="EOH94" s="710"/>
      <c r="EOI94" s="710"/>
      <c r="EOJ94" s="710"/>
      <c r="EOK94" s="710"/>
      <c r="EOL94" s="710"/>
      <c r="EOM94" s="710"/>
      <c r="EON94" s="710"/>
      <c r="EOO94" s="710"/>
      <c r="EOP94" s="710"/>
      <c r="EOQ94" s="710"/>
      <c r="EOR94" s="710"/>
      <c r="EOS94" s="710"/>
      <c r="EOT94" s="710"/>
      <c r="EOU94" s="710"/>
      <c r="EOV94" s="710"/>
      <c r="EOW94" s="710"/>
      <c r="EOX94" s="710"/>
      <c r="EOY94" s="710"/>
      <c r="EOZ94" s="710"/>
      <c r="EPA94" s="710"/>
      <c r="EPB94" s="710"/>
      <c r="EPC94" s="710"/>
      <c r="EPD94" s="710"/>
      <c r="EPE94" s="710"/>
      <c r="EPF94" s="710"/>
      <c r="EPG94" s="710"/>
      <c r="EPH94" s="710"/>
      <c r="EPI94" s="710"/>
      <c r="EPJ94" s="710"/>
      <c r="EPK94" s="710"/>
      <c r="EPL94" s="710"/>
      <c r="EPM94" s="710"/>
      <c r="EPN94" s="710"/>
      <c r="EPO94" s="710"/>
      <c r="EPP94" s="710"/>
      <c r="EPQ94" s="710"/>
      <c r="EPR94" s="710"/>
      <c r="EPS94" s="710"/>
      <c r="EPT94" s="710"/>
      <c r="EPU94" s="710"/>
      <c r="EPV94" s="710"/>
      <c r="EPW94" s="710"/>
      <c r="EPX94" s="710"/>
      <c r="EPY94" s="710"/>
      <c r="EPZ94" s="710"/>
      <c r="EQA94" s="710"/>
      <c r="EQB94" s="710"/>
      <c r="EQC94" s="710"/>
      <c r="EQD94" s="710"/>
      <c r="EQE94" s="710"/>
      <c r="EQF94" s="710"/>
      <c r="EQG94" s="710"/>
      <c r="EQH94" s="710"/>
      <c r="EQI94" s="710"/>
      <c r="EQJ94" s="710"/>
      <c r="EQK94" s="710"/>
      <c r="EQL94" s="710"/>
      <c r="EQM94" s="710"/>
      <c r="EQN94" s="710"/>
      <c r="EQO94" s="710"/>
      <c r="EQP94" s="710"/>
      <c r="EQQ94" s="710"/>
      <c r="EQR94" s="710"/>
      <c r="EQS94" s="710"/>
      <c r="EQT94" s="710"/>
      <c r="EQU94" s="710"/>
      <c r="EQV94" s="710"/>
      <c r="EQW94" s="710"/>
      <c r="EQX94" s="710"/>
      <c r="EQY94" s="710"/>
      <c r="EQZ94" s="710"/>
      <c r="ERA94" s="710"/>
      <c r="ERB94" s="710"/>
      <c r="ERC94" s="710"/>
      <c r="ERD94" s="710"/>
      <c r="ERE94" s="710"/>
      <c r="ERF94" s="710"/>
      <c r="ERG94" s="710"/>
      <c r="ERH94" s="710"/>
      <c r="ERI94" s="710"/>
      <c r="ERJ94" s="710"/>
      <c r="ERK94" s="710"/>
      <c r="ERL94" s="710"/>
      <c r="ERM94" s="710"/>
      <c r="ERN94" s="710"/>
      <c r="ERO94" s="710"/>
      <c r="ERP94" s="710"/>
      <c r="ERQ94" s="710"/>
      <c r="ERR94" s="710"/>
      <c r="ERS94" s="710"/>
      <c r="ERT94" s="710"/>
      <c r="ERU94" s="710"/>
      <c r="ERV94" s="710"/>
      <c r="ERW94" s="710"/>
      <c r="ERX94" s="710"/>
      <c r="ERY94" s="710"/>
      <c r="ERZ94" s="710"/>
      <c r="ESA94" s="710"/>
      <c r="ESB94" s="710"/>
      <c r="ESC94" s="710"/>
      <c r="ESD94" s="710"/>
      <c r="ESE94" s="710"/>
      <c r="ESF94" s="710"/>
      <c r="ESG94" s="710"/>
      <c r="ESH94" s="710"/>
      <c r="ESI94" s="710"/>
      <c r="ESJ94" s="710"/>
      <c r="ESK94" s="710"/>
      <c r="ESL94" s="710"/>
      <c r="ESM94" s="710"/>
      <c r="ESN94" s="710"/>
      <c r="ESO94" s="710"/>
      <c r="ESP94" s="710"/>
      <c r="ESQ94" s="710"/>
      <c r="ESR94" s="710"/>
      <c r="ESS94" s="710"/>
      <c r="EST94" s="710"/>
      <c r="ESU94" s="710"/>
      <c r="ESV94" s="710"/>
      <c r="ESW94" s="710"/>
      <c r="ESX94" s="710"/>
      <c r="ESY94" s="710"/>
      <c r="ESZ94" s="710"/>
      <c r="ETA94" s="710"/>
      <c r="ETB94" s="710"/>
      <c r="ETC94" s="710"/>
      <c r="ETD94" s="710"/>
      <c r="ETE94" s="710"/>
      <c r="ETF94" s="710"/>
      <c r="ETG94" s="710"/>
      <c r="ETH94" s="710"/>
      <c r="ETI94" s="710"/>
      <c r="ETJ94" s="710"/>
      <c r="ETK94" s="710"/>
      <c r="ETL94" s="710"/>
      <c r="ETM94" s="710"/>
      <c r="ETN94" s="710"/>
      <c r="ETO94" s="710"/>
      <c r="ETP94" s="710"/>
      <c r="ETQ94" s="710"/>
      <c r="ETR94" s="710"/>
      <c r="ETS94" s="710"/>
      <c r="ETT94" s="710"/>
      <c r="ETU94" s="710"/>
      <c r="ETV94" s="710"/>
      <c r="ETW94" s="710"/>
      <c r="ETX94" s="710"/>
      <c r="ETY94" s="710"/>
      <c r="ETZ94" s="710"/>
      <c r="EUA94" s="710"/>
      <c r="EUB94" s="710"/>
      <c r="EUC94" s="710"/>
      <c r="EUD94" s="710"/>
      <c r="EUE94" s="710"/>
      <c r="EUF94" s="710"/>
      <c r="EUG94" s="710"/>
      <c r="EUH94" s="710"/>
      <c r="EUI94" s="710"/>
      <c r="EUJ94" s="710"/>
      <c r="EUK94" s="710"/>
      <c r="EUL94" s="710"/>
      <c r="EUM94" s="710"/>
      <c r="EUN94" s="710"/>
      <c r="EUO94" s="710"/>
      <c r="EUP94" s="710"/>
      <c r="EUQ94" s="710"/>
      <c r="EUR94" s="710"/>
      <c r="EUS94" s="710"/>
      <c r="EUT94" s="710"/>
      <c r="EUU94" s="710"/>
      <c r="EUV94" s="710"/>
      <c r="EUW94" s="710"/>
      <c r="EUX94" s="710"/>
      <c r="EUY94" s="710"/>
      <c r="EUZ94" s="710"/>
      <c r="EVA94" s="710"/>
      <c r="EVB94" s="710"/>
      <c r="EVC94" s="710"/>
      <c r="EVD94" s="710"/>
      <c r="EVE94" s="710"/>
      <c r="EVF94" s="710"/>
      <c r="EVG94" s="710"/>
      <c r="EVH94" s="710"/>
      <c r="EVI94" s="710"/>
      <c r="EVJ94" s="710"/>
      <c r="EVK94" s="710"/>
      <c r="EVL94" s="710"/>
      <c r="EVM94" s="710"/>
      <c r="EVN94" s="710"/>
      <c r="EVO94" s="710"/>
      <c r="EVP94" s="710"/>
      <c r="EVQ94" s="710"/>
      <c r="EVR94" s="710"/>
      <c r="EVS94" s="710"/>
      <c r="EVT94" s="710"/>
      <c r="EVU94" s="710"/>
      <c r="EVV94" s="710"/>
      <c r="EVW94" s="710"/>
      <c r="EVX94" s="710"/>
      <c r="EVY94" s="710"/>
      <c r="EVZ94" s="710"/>
      <c r="EWA94" s="710"/>
      <c r="EWB94" s="710"/>
      <c r="EWC94" s="710"/>
      <c r="EWD94" s="710"/>
      <c r="EWE94" s="710"/>
      <c r="EWF94" s="710"/>
      <c r="EWG94" s="710"/>
      <c r="EWH94" s="710"/>
      <c r="EWI94" s="710"/>
      <c r="EWJ94" s="710"/>
      <c r="EWK94" s="710"/>
      <c r="EWL94" s="710"/>
      <c r="EWM94" s="710"/>
      <c r="EWN94" s="710"/>
      <c r="EWO94" s="710"/>
      <c r="EWP94" s="710"/>
      <c r="EWQ94" s="710"/>
      <c r="EWR94" s="710"/>
      <c r="EWS94" s="710"/>
      <c r="EWT94" s="710"/>
      <c r="EWU94" s="710"/>
      <c r="EWV94" s="710"/>
      <c r="EWW94" s="710"/>
      <c r="EWX94" s="710"/>
      <c r="EWY94" s="710"/>
      <c r="EWZ94" s="710"/>
      <c r="EXA94" s="710"/>
      <c r="EXB94" s="710"/>
      <c r="EXC94" s="710"/>
      <c r="EXD94" s="710"/>
      <c r="EXE94" s="710"/>
      <c r="EXF94" s="710"/>
      <c r="EXG94" s="710"/>
      <c r="EXH94" s="710"/>
      <c r="EXI94" s="710"/>
      <c r="EXJ94" s="710"/>
      <c r="EXK94" s="710"/>
      <c r="EXL94" s="710"/>
      <c r="EXM94" s="710"/>
      <c r="EXN94" s="710"/>
      <c r="EXO94" s="710"/>
      <c r="EXP94" s="710"/>
      <c r="EXQ94" s="710"/>
      <c r="EXR94" s="710"/>
      <c r="EXS94" s="710"/>
      <c r="EXT94" s="710"/>
      <c r="EXU94" s="710"/>
      <c r="EXV94" s="710"/>
      <c r="EXW94" s="710"/>
      <c r="EXX94" s="710"/>
      <c r="EXY94" s="710"/>
      <c r="EXZ94" s="710"/>
      <c r="EYA94" s="710"/>
      <c r="EYB94" s="710"/>
      <c r="EYC94" s="710"/>
      <c r="EYD94" s="710"/>
      <c r="EYE94" s="710"/>
      <c r="EYF94" s="710"/>
      <c r="EYG94" s="710"/>
      <c r="EYH94" s="710"/>
      <c r="EYI94" s="710"/>
      <c r="EYJ94" s="710"/>
      <c r="EYK94" s="710"/>
      <c r="EYL94" s="710"/>
      <c r="EYM94" s="710"/>
      <c r="EYN94" s="710"/>
      <c r="EYO94" s="710"/>
      <c r="EYP94" s="710"/>
      <c r="EYQ94" s="710"/>
      <c r="EYR94" s="710"/>
      <c r="EYS94" s="710"/>
      <c r="EYT94" s="710"/>
      <c r="EYU94" s="710"/>
      <c r="EYV94" s="710"/>
      <c r="EYW94" s="710"/>
      <c r="EYX94" s="710"/>
      <c r="EYY94" s="710"/>
      <c r="EYZ94" s="710"/>
      <c r="EZA94" s="710"/>
      <c r="EZB94" s="710"/>
      <c r="EZC94" s="710"/>
      <c r="EZD94" s="710"/>
      <c r="EZE94" s="710"/>
      <c r="EZF94" s="710"/>
      <c r="EZG94" s="710"/>
      <c r="EZH94" s="710"/>
      <c r="EZI94" s="710"/>
      <c r="EZJ94" s="710"/>
      <c r="EZK94" s="710"/>
      <c r="EZL94" s="710"/>
      <c r="EZM94" s="710"/>
      <c r="EZN94" s="710"/>
      <c r="EZO94" s="710"/>
      <c r="EZP94" s="710"/>
      <c r="EZQ94" s="710"/>
      <c r="EZR94" s="710"/>
      <c r="EZS94" s="710"/>
      <c r="EZT94" s="710"/>
      <c r="EZU94" s="710"/>
      <c r="EZV94" s="710"/>
      <c r="EZW94" s="710"/>
      <c r="EZX94" s="710"/>
      <c r="EZY94" s="710"/>
      <c r="EZZ94" s="710"/>
      <c r="FAA94" s="710"/>
      <c r="FAB94" s="710"/>
      <c r="FAC94" s="710"/>
      <c r="FAD94" s="710"/>
      <c r="FAE94" s="710"/>
      <c r="FAF94" s="710"/>
      <c r="FAG94" s="710"/>
      <c r="FAH94" s="710"/>
      <c r="FAI94" s="710"/>
      <c r="FAJ94" s="710"/>
      <c r="FAK94" s="710"/>
      <c r="FAL94" s="710"/>
      <c r="FAM94" s="710"/>
      <c r="FAN94" s="710"/>
      <c r="FAO94" s="710"/>
      <c r="FAP94" s="710"/>
      <c r="FAQ94" s="710"/>
      <c r="FAR94" s="710"/>
      <c r="FAS94" s="710"/>
      <c r="FAT94" s="710"/>
      <c r="FAU94" s="710"/>
      <c r="FAV94" s="710"/>
      <c r="FAW94" s="710"/>
      <c r="FAX94" s="710"/>
      <c r="FAY94" s="710"/>
      <c r="FAZ94" s="710"/>
      <c r="FBA94" s="710"/>
      <c r="FBB94" s="710"/>
      <c r="FBC94" s="710"/>
      <c r="FBD94" s="710"/>
      <c r="FBE94" s="710"/>
      <c r="FBF94" s="710"/>
      <c r="FBG94" s="710"/>
      <c r="FBH94" s="710"/>
      <c r="FBI94" s="710"/>
      <c r="FBJ94" s="710"/>
      <c r="FBK94" s="710"/>
      <c r="FBL94" s="710"/>
      <c r="FBM94" s="710"/>
      <c r="FBN94" s="710"/>
      <c r="FBO94" s="710"/>
      <c r="FBP94" s="710"/>
      <c r="FBQ94" s="710"/>
      <c r="FBR94" s="710"/>
      <c r="FBS94" s="710"/>
      <c r="FBT94" s="710"/>
      <c r="FBU94" s="710"/>
      <c r="FBV94" s="710"/>
      <c r="FBW94" s="710"/>
      <c r="FBX94" s="710"/>
      <c r="FBY94" s="710"/>
      <c r="FBZ94" s="710"/>
      <c r="FCA94" s="710"/>
      <c r="FCB94" s="710"/>
      <c r="FCC94" s="710"/>
      <c r="FCD94" s="710"/>
      <c r="FCE94" s="710"/>
      <c r="FCF94" s="710"/>
      <c r="FCG94" s="710"/>
      <c r="FCH94" s="710"/>
      <c r="FCI94" s="710"/>
      <c r="FCJ94" s="710"/>
      <c r="FCK94" s="710"/>
      <c r="FCL94" s="710"/>
      <c r="FCM94" s="710"/>
      <c r="FCN94" s="710"/>
      <c r="FCO94" s="710"/>
      <c r="FCP94" s="710"/>
      <c r="FCQ94" s="710"/>
      <c r="FCR94" s="710"/>
      <c r="FCS94" s="710"/>
      <c r="FCT94" s="710"/>
      <c r="FCU94" s="710"/>
      <c r="FCV94" s="710"/>
      <c r="FCW94" s="710"/>
      <c r="FCX94" s="710"/>
      <c r="FCY94" s="710"/>
      <c r="FCZ94" s="710"/>
      <c r="FDA94" s="710"/>
      <c r="FDB94" s="710"/>
      <c r="FDC94" s="710"/>
      <c r="FDD94" s="710"/>
      <c r="FDE94" s="710"/>
      <c r="FDF94" s="710"/>
      <c r="FDG94" s="710"/>
      <c r="FDH94" s="710"/>
      <c r="FDI94" s="710"/>
      <c r="FDJ94" s="710"/>
      <c r="FDK94" s="710"/>
      <c r="FDL94" s="710"/>
      <c r="FDM94" s="710"/>
      <c r="FDN94" s="710"/>
      <c r="FDO94" s="710"/>
      <c r="FDP94" s="710"/>
      <c r="FDQ94" s="710"/>
      <c r="FDR94" s="710"/>
      <c r="FDS94" s="710"/>
      <c r="FDT94" s="710"/>
      <c r="FDU94" s="710"/>
      <c r="FDV94" s="710"/>
      <c r="FDW94" s="710"/>
      <c r="FDX94" s="710"/>
      <c r="FDY94" s="710"/>
      <c r="FDZ94" s="710"/>
      <c r="FEA94" s="710"/>
      <c r="FEB94" s="710"/>
      <c r="FEC94" s="710"/>
      <c r="FED94" s="710"/>
      <c r="FEE94" s="710"/>
      <c r="FEF94" s="710"/>
      <c r="FEG94" s="710"/>
      <c r="FEH94" s="710"/>
      <c r="FEI94" s="710"/>
      <c r="FEJ94" s="710"/>
      <c r="FEK94" s="710"/>
      <c r="FEL94" s="710"/>
      <c r="FEM94" s="710"/>
      <c r="FEN94" s="710"/>
      <c r="FEO94" s="710"/>
      <c r="FEP94" s="710"/>
      <c r="FEQ94" s="710"/>
      <c r="FER94" s="710"/>
      <c r="FES94" s="710"/>
      <c r="FET94" s="710"/>
      <c r="FEU94" s="710"/>
      <c r="FEV94" s="710"/>
      <c r="FEW94" s="710"/>
      <c r="FEX94" s="710"/>
      <c r="FEY94" s="710"/>
      <c r="FEZ94" s="710"/>
      <c r="FFA94" s="710"/>
      <c r="FFB94" s="710"/>
      <c r="FFC94" s="710"/>
      <c r="FFD94" s="710"/>
      <c r="FFE94" s="710"/>
      <c r="FFF94" s="710"/>
      <c r="FFG94" s="710"/>
      <c r="FFH94" s="710"/>
      <c r="FFI94" s="710"/>
      <c r="FFJ94" s="710"/>
      <c r="FFK94" s="710"/>
      <c r="FFL94" s="710"/>
      <c r="FFM94" s="710"/>
      <c r="FFN94" s="710"/>
      <c r="FFO94" s="710"/>
      <c r="FFP94" s="710"/>
      <c r="FFQ94" s="710"/>
      <c r="FFR94" s="710"/>
      <c r="FFS94" s="710"/>
      <c r="FFT94" s="710"/>
      <c r="FFU94" s="710"/>
      <c r="FFV94" s="710"/>
      <c r="FFW94" s="710"/>
      <c r="FFX94" s="710"/>
      <c r="FFY94" s="710"/>
      <c r="FFZ94" s="710"/>
      <c r="FGA94" s="710"/>
      <c r="FGB94" s="710"/>
      <c r="FGC94" s="710"/>
      <c r="FGD94" s="710"/>
      <c r="FGE94" s="710"/>
      <c r="FGF94" s="710"/>
      <c r="FGG94" s="710"/>
      <c r="FGH94" s="710"/>
      <c r="FGI94" s="710"/>
      <c r="FGJ94" s="710"/>
      <c r="FGK94" s="710"/>
      <c r="FGL94" s="710"/>
      <c r="FGM94" s="710"/>
      <c r="FGN94" s="710"/>
      <c r="FGO94" s="710"/>
      <c r="FGP94" s="710"/>
      <c r="FGQ94" s="710"/>
      <c r="FGR94" s="710"/>
      <c r="FGS94" s="710"/>
      <c r="FGT94" s="710"/>
      <c r="FGU94" s="710"/>
      <c r="FGV94" s="710"/>
      <c r="FGW94" s="710"/>
      <c r="FGX94" s="710"/>
      <c r="FGY94" s="710"/>
      <c r="FGZ94" s="710"/>
      <c r="FHA94" s="710"/>
      <c r="FHB94" s="710"/>
      <c r="FHC94" s="710"/>
      <c r="FHD94" s="710"/>
      <c r="FHE94" s="710"/>
      <c r="FHF94" s="710"/>
      <c r="FHG94" s="710"/>
      <c r="FHH94" s="710"/>
      <c r="FHI94" s="710"/>
      <c r="FHJ94" s="710"/>
      <c r="FHK94" s="710"/>
      <c r="FHL94" s="710"/>
      <c r="FHM94" s="710"/>
      <c r="FHN94" s="710"/>
      <c r="FHO94" s="710"/>
      <c r="FHP94" s="710"/>
      <c r="FHQ94" s="710"/>
      <c r="FHR94" s="710"/>
      <c r="FHS94" s="710"/>
      <c r="FHT94" s="710"/>
      <c r="FHU94" s="710"/>
      <c r="FHV94" s="710"/>
      <c r="FHW94" s="710"/>
      <c r="FHX94" s="710"/>
      <c r="FHY94" s="710"/>
      <c r="FHZ94" s="710"/>
      <c r="FIA94" s="710"/>
      <c r="FIB94" s="710"/>
      <c r="FIC94" s="710"/>
      <c r="FID94" s="710"/>
      <c r="FIE94" s="710"/>
      <c r="FIF94" s="710"/>
      <c r="FIG94" s="710"/>
      <c r="FIH94" s="710"/>
      <c r="FII94" s="710"/>
      <c r="FIJ94" s="710"/>
      <c r="FIK94" s="710"/>
      <c r="FIL94" s="710"/>
      <c r="FIM94" s="710"/>
      <c r="FIN94" s="710"/>
      <c r="FIO94" s="710"/>
      <c r="FIP94" s="710"/>
      <c r="FIQ94" s="710"/>
      <c r="FIR94" s="710"/>
      <c r="FIS94" s="710"/>
      <c r="FIT94" s="710"/>
      <c r="FIU94" s="710"/>
      <c r="FIV94" s="710"/>
      <c r="FIW94" s="710"/>
      <c r="FIX94" s="710"/>
      <c r="FIY94" s="710"/>
      <c r="FIZ94" s="710"/>
      <c r="FJA94" s="710"/>
      <c r="FJB94" s="710"/>
      <c r="FJC94" s="710"/>
      <c r="FJD94" s="710"/>
      <c r="FJE94" s="710"/>
      <c r="FJF94" s="710"/>
      <c r="FJG94" s="710"/>
      <c r="FJH94" s="710"/>
      <c r="FJI94" s="710"/>
      <c r="FJJ94" s="710"/>
      <c r="FJK94" s="710"/>
      <c r="FJL94" s="710"/>
      <c r="FJM94" s="710"/>
      <c r="FJN94" s="710"/>
      <c r="FJO94" s="710"/>
      <c r="FJP94" s="710"/>
      <c r="FJQ94" s="710"/>
      <c r="FJR94" s="710"/>
      <c r="FJS94" s="710"/>
      <c r="FJT94" s="710"/>
      <c r="FJU94" s="710"/>
      <c r="FJV94" s="710"/>
      <c r="FJW94" s="710"/>
      <c r="FJX94" s="710"/>
      <c r="FJY94" s="710"/>
      <c r="FJZ94" s="710"/>
      <c r="FKA94" s="710"/>
      <c r="FKB94" s="710"/>
      <c r="FKC94" s="710"/>
      <c r="FKD94" s="710"/>
      <c r="FKE94" s="710"/>
      <c r="FKF94" s="710"/>
      <c r="FKG94" s="710"/>
      <c r="FKH94" s="710"/>
      <c r="FKI94" s="710"/>
      <c r="FKJ94" s="710"/>
      <c r="FKK94" s="710"/>
      <c r="FKL94" s="710"/>
      <c r="FKM94" s="710"/>
      <c r="FKN94" s="710"/>
      <c r="FKO94" s="710"/>
      <c r="FKP94" s="710"/>
      <c r="FKQ94" s="710"/>
      <c r="FKR94" s="710"/>
      <c r="FKS94" s="710"/>
      <c r="FKT94" s="710"/>
      <c r="FKU94" s="710"/>
      <c r="FKV94" s="710"/>
      <c r="FKW94" s="710"/>
      <c r="FKX94" s="710"/>
      <c r="FKY94" s="710"/>
      <c r="FKZ94" s="710"/>
      <c r="FLA94" s="710"/>
      <c r="FLB94" s="710"/>
      <c r="FLC94" s="710"/>
      <c r="FLD94" s="710"/>
      <c r="FLE94" s="710"/>
      <c r="FLF94" s="710"/>
      <c r="FLG94" s="710"/>
      <c r="FLH94" s="710"/>
      <c r="FLI94" s="710"/>
      <c r="FLJ94" s="710"/>
      <c r="FLK94" s="710"/>
      <c r="FLL94" s="710"/>
      <c r="FLM94" s="710"/>
      <c r="FLN94" s="710"/>
      <c r="FLO94" s="710"/>
      <c r="FLP94" s="710"/>
      <c r="FLQ94" s="710"/>
      <c r="FLR94" s="710"/>
      <c r="FLS94" s="710"/>
      <c r="FLT94" s="710"/>
      <c r="FLU94" s="710"/>
      <c r="FLV94" s="710"/>
      <c r="FLW94" s="710"/>
      <c r="FLX94" s="710"/>
      <c r="FLY94" s="710"/>
      <c r="FLZ94" s="710"/>
      <c r="FMA94" s="710"/>
      <c r="FMB94" s="710"/>
      <c r="FMC94" s="710"/>
      <c r="FMD94" s="710"/>
      <c r="FME94" s="710"/>
      <c r="FMF94" s="710"/>
      <c r="FMG94" s="710"/>
      <c r="FMH94" s="710"/>
      <c r="FMI94" s="710"/>
      <c r="FMJ94" s="710"/>
      <c r="FMK94" s="710"/>
      <c r="FML94" s="710"/>
      <c r="FMM94" s="710"/>
      <c r="FMN94" s="710"/>
      <c r="FMO94" s="710"/>
      <c r="FMP94" s="710"/>
      <c r="FMQ94" s="710"/>
      <c r="FMR94" s="710"/>
      <c r="FMS94" s="710"/>
      <c r="FMT94" s="710"/>
      <c r="FMU94" s="710"/>
      <c r="FMV94" s="710"/>
      <c r="FMW94" s="710"/>
      <c r="FMX94" s="710"/>
      <c r="FMY94" s="710"/>
      <c r="FMZ94" s="710"/>
      <c r="FNA94" s="710"/>
      <c r="FNB94" s="710"/>
      <c r="FNC94" s="710"/>
      <c r="FND94" s="710"/>
      <c r="FNE94" s="710"/>
      <c r="FNF94" s="710"/>
      <c r="FNG94" s="710"/>
      <c r="FNH94" s="710"/>
      <c r="FNI94" s="710"/>
      <c r="FNJ94" s="710"/>
      <c r="FNK94" s="710"/>
      <c r="FNL94" s="710"/>
      <c r="FNM94" s="710"/>
      <c r="FNN94" s="710"/>
      <c r="FNO94" s="710"/>
      <c r="FNP94" s="710"/>
      <c r="FNQ94" s="710"/>
      <c r="FNR94" s="710"/>
      <c r="FNS94" s="710"/>
      <c r="FNT94" s="710"/>
      <c r="FNU94" s="710"/>
      <c r="FNV94" s="710"/>
      <c r="FNW94" s="710"/>
      <c r="FNX94" s="710"/>
      <c r="FNY94" s="710"/>
      <c r="FNZ94" s="710"/>
      <c r="FOA94" s="710"/>
      <c r="FOB94" s="710"/>
      <c r="FOC94" s="710"/>
      <c r="FOD94" s="710"/>
      <c r="FOE94" s="710"/>
      <c r="FOF94" s="710"/>
      <c r="FOG94" s="710"/>
      <c r="FOH94" s="710"/>
      <c r="FOI94" s="710"/>
      <c r="FOJ94" s="710"/>
      <c r="FOK94" s="710"/>
      <c r="FOL94" s="710"/>
      <c r="FOM94" s="710"/>
      <c r="FON94" s="710"/>
      <c r="FOO94" s="710"/>
      <c r="FOP94" s="710"/>
      <c r="FOQ94" s="710"/>
      <c r="FOR94" s="710"/>
      <c r="FOS94" s="710"/>
      <c r="FOT94" s="710"/>
      <c r="FOU94" s="710"/>
      <c r="FOV94" s="710"/>
      <c r="FOW94" s="710"/>
      <c r="FOX94" s="710"/>
      <c r="FOY94" s="710"/>
      <c r="FOZ94" s="710"/>
      <c r="FPA94" s="710"/>
      <c r="FPB94" s="710"/>
      <c r="FPC94" s="710"/>
      <c r="FPD94" s="710"/>
      <c r="FPE94" s="710"/>
      <c r="FPF94" s="710"/>
      <c r="FPG94" s="710"/>
      <c r="FPH94" s="710"/>
      <c r="FPI94" s="710"/>
      <c r="FPJ94" s="710"/>
      <c r="FPK94" s="710"/>
      <c r="FPL94" s="710"/>
      <c r="FPM94" s="710"/>
      <c r="FPN94" s="710"/>
      <c r="FPO94" s="710"/>
      <c r="FPP94" s="710"/>
      <c r="FPQ94" s="710"/>
      <c r="FPR94" s="710"/>
      <c r="FPS94" s="710"/>
      <c r="FPT94" s="710"/>
      <c r="FPU94" s="710"/>
      <c r="FPV94" s="710"/>
      <c r="FPW94" s="710"/>
      <c r="FPX94" s="710"/>
      <c r="FPY94" s="710"/>
      <c r="FPZ94" s="710"/>
      <c r="FQA94" s="710"/>
      <c r="FQB94" s="710"/>
      <c r="FQC94" s="710"/>
      <c r="FQD94" s="710"/>
      <c r="FQE94" s="710"/>
      <c r="FQF94" s="710"/>
      <c r="FQG94" s="710"/>
      <c r="FQH94" s="710"/>
      <c r="FQI94" s="710"/>
      <c r="FQJ94" s="710"/>
      <c r="FQK94" s="710"/>
      <c r="FQL94" s="710"/>
      <c r="FQM94" s="710"/>
      <c r="FQN94" s="710"/>
      <c r="FQO94" s="710"/>
      <c r="FQP94" s="710"/>
      <c r="FQQ94" s="710"/>
      <c r="FQR94" s="710"/>
      <c r="FQS94" s="710"/>
      <c r="FQT94" s="710"/>
      <c r="FQU94" s="710"/>
      <c r="FQV94" s="710"/>
      <c r="FQW94" s="710"/>
      <c r="FQX94" s="710"/>
      <c r="FQY94" s="710"/>
      <c r="FQZ94" s="710"/>
      <c r="FRA94" s="710"/>
      <c r="FRB94" s="710"/>
      <c r="FRC94" s="710"/>
      <c r="FRD94" s="710"/>
      <c r="FRE94" s="710"/>
      <c r="FRF94" s="710"/>
      <c r="FRG94" s="710"/>
      <c r="FRH94" s="710"/>
      <c r="FRI94" s="710"/>
      <c r="FRJ94" s="710"/>
      <c r="FRK94" s="710"/>
      <c r="FRL94" s="710"/>
      <c r="FRM94" s="710"/>
      <c r="FRN94" s="710"/>
      <c r="FRO94" s="710"/>
      <c r="FRP94" s="710"/>
      <c r="FRQ94" s="710"/>
      <c r="FRR94" s="710"/>
      <c r="FRS94" s="710"/>
      <c r="FRT94" s="710"/>
      <c r="FRU94" s="710"/>
      <c r="FRV94" s="710"/>
      <c r="FRW94" s="710"/>
      <c r="FRX94" s="710"/>
      <c r="FRY94" s="710"/>
      <c r="FRZ94" s="710"/>
      <c r="FSA94" s="710"/>
      <c r="FSB94" s="710"/>
      <c r="FSC94" s="710"/>
      <c r="FSD94" s="710"/>
      <c r="FSE94" s="710"/>
      <c r="FSF94" s="710"/>
      <c r="FSG94" s="710"/>
      <c r="FSH94" s="710"/>
      <c r="FSI94" s="710"/>
      <c r="FSJ94" s="710"/>
      <c r="FSK94" s="710"/>
      <c r="FSL94" s="710"/>
      <c r="FSM94" s="710"/>
      <c r="FSN94" s="710"/>
      <c r="FSO94" s="710"/>
      <c r="FSP94" s="710"/>
      <c r="FSQ94" s="710"/>
      <c r="FSR94" s="710"/>
      <c r="FSS94" s="710"/>
      <c r="FST94" s="710"/>
      <c r="FSU94" s="710"/>
      <c r="FSV94" s="710"/>
      <c r="FSW94" s="710"/>
      <c r="FSX94" s="710"/>
      <c r="FSY94" s="710"/>
      <c r="FSZ94" s="710"/>
      <c r="FTA94" s="710"/>
      <c r="FTB94" s="710"/>
      <c r="FTC94" s="710"/>
      <c r="FTD94" s="710"/>
      <c r="FTE94" s="710"/>
      <c r="FTF94" s="710"/>
      <c r="FTG94" s="710"/>
      <c r="FTH94" s="710"/>
      <c r="FTI94" s="710"/>
      <c r="FTJ94" s="710"/>
      <c r="FTK94" s="710"/>
      <c r="FTL94" s="710"/>
      <c r="FTM94" s="710"/>
      <c r="FTN94" s="710"/>
      <c r="FTO94" s="710"/>
      <c r="FTP94" s="710"/>
      <c r="FTQ94" s="710"/>
      <c r="FTR94" s="710"/>
      <c r="FTS94" s="710"/>
      <c r="FTT94" s="710"/>
      <c r="FTU94" s="710"/>
      <c r="FTV94" s="710"/>
      <c r="FTW94" s="710"/>
      <c r="FTX94" s="710"/>
      <c r="FTY94" s="710"/>
      <c r="FTZ94" s="710"/>
      <c r="FUA94" s="710"/>
      <c r="FUB94" s="710"/>
      <c r="FUC94" s="710"/>
      <c r="FUD94" s="710"/>
      <c r="FUE94" s="710"/>
      <c r="FUF94" s="710"/>
      <c r="FUG94" s="710"/>
      <c r="FUH94" s="710"/>
      <c r="FUI94" s="710"/>
      <c r="FUJ94" s="710"/>
      <c r="FUK94" s="710"/>
      <c r="FUL94" s="710"/>
      <c r="FUM94" s="710"/>
      <c r="FUN94" s="710"/>
      <c r="FUO94" s="710"/>
      <c r="FUP94" s="710"/>
      <c r="FUQ94" s="710"/>
      <c r="FUR94" s="710"/>
      <c r="FUS94" s="710"/>
      <c r="FUT94" s="710"/>
      <c r="FUU94" s="710"/>
      <c r="FUV94" s="710"/>
      <c r="FUW94" s="710"/>
      <c r="FUX94" s="710"/>
      <c r="FUY94" s="710"/>
      <c r="FUZ94" s="710"/>
      <c r="FVA94" s="710"/>
      <c r="FVB94" s="710"/>
      <c r="FVC94" s="710"/>
      <c r="FVD94" s="710"/>
      <c r="FVE94" s="710"/>
      <c r="FVF94" s="710"/>
      <c r="FVG94" s="710"/>
      <c r="FVH94" s="710"/>
      <c r="FVI94" s="710"/>
      <c r="FVJ94" s="710"/>
      <c r="FVK94" s="710"/>
      <c r="FVL94" s="710"/>
      <c r="FVM94" s="710"/>
      <c r="FVN94" s="710"/>
      <c r="FVO94" s="710"/>
      <c r="FVP94" s="710"/>
      <c r="FVQ94" s="710"/>
      <c r="FVR94" s="710"/>
      <c r="FVS94" s="710"/>
      <c r="FVT94" s="710"/>
      <c r="FVU94" s="710"/>
      <c r="FVV94" s="710"/>
      <c r="FVW94" s="710"/>
      <c r="FVX94" s="710"/>
      <c r="FVY94" s="710"/>
      <c r="FVZ94" s="710"/>
      <c r="FWA94" s="710"/>
      <c r="FWB94" s="710"/>
      <c r="FWC94" s="710"/>
      <c r="FWD94" s="710"/>
      <c r="FWE94" s="710"/>
      <c r="FWF94" s="710"/>
      <c r="FWG94" s="710"/>
      <c r="FWH94" s="710"/>
      <c r="FWI94" s="710"/>
      <c r="FWJ94" s="710"/>
      <c r="FWK94" s="710"/>
      <c r="FWL94" s="710"/>
      <c r="FWM94" s="710"/>
      <c r="FWN94" s="710"/>
      <c r="FWO94" s="710"/>
      <c r="FWP94" s="710"/>
      <c r="FWQ94" s="710"/>
      <c r="FWR94" s="710"/>
      <c r="FWS94" s="710"/>
      <c r="FWT94" s="710"/>
      <c r="FWU94" s="710"/>
      <c r="FWV94" s="710"/>
      <c r="FWW94" s="710"/>
      <c r="FWX94" s="710"/>
      <c r="FWY94" s="710"/>
      <c r="FWZ94" s="710"/>
      <c r="FXA94" s="710"/>
      <c r="FXB94" s="710"/>
      <c r="FXC94" s="710"/>
      <c r="FXD94" s="710"/>
      <c r="FXE94" s="710"/>
      <c r="FXF94" s="710"/>
      <c r="FXG94" s="710"/>
      <c r="FXH94" s="710"/>
      <c r="FXI94" s="710"/>
      <c r="FXJ94" s="710"/>
      <c r="FXK94" s="710"/>
      <c r="FXL94" s="710"/>
      <c r="FXM94" s="710"/>
      <c r="FXN94" s="710"/>
      <c r="FXO94" s="710"/>
      <c r="FXP94" s="710"/>
      <c r="FXQ94" s="710"/>
      <c r="FXR94" s="710"/>
      <c r="FXS94" s="710"/>
      <c r="FXT94" s="710"/>
      <c r="FXU94" s="710"/>
      <c r="FXV94" s="710"/>
      <c r="FXW94" s="710"/>
      <c r="FXX94" s="710"/>
      <c r="FXY94" s="710"/>
      <c r="FXZ94" s="710"/>
      <c r="FYA94" s="710"/>
      <c r="FYB94" s="710"/>
      <c r="FYC94" s="710"/>
      <c r="FYD94" s="710"/>
      <c r="FYE94" s="710"/>
      <c r="FYF94" s="710"/>
      <c r="FYG94" s="710"/>
      <c r="FYH94" s="710"/>
      <c r="FYI94" s="710"/>
      <c r="FYJ94" s="710"/>
      <c r="FYK94" s="710"/>
      <c r="FYL94" s="710"/>
      <c r="FYM94" s="710"/>
      <c r="FYN94" s="710"/>
      <c r="FYO94" s="710"/>
      <c r="FYP94" s="710"/>
      <c r="FYQ94" s="710"/>
      <c r="FYR94" s="710"/>
      <c r="FYS94" s="710"/>
      <c r="FYT94" s="710"/>
      <c r="FYU94" s="710"/>
      <c r="FYV94" s="710"/>
      <c r="FYW94" s="710"/>
      <c r="FYX94" s="710"/>
      <c r="FYY94" s="710"/>
      <c r="FYZ94" s="710"/>
      <c r="FZA94" s="710"/>
      <c r="FZB94" s="710"/>
      <c r="FZC94" s="710"/>
      <c r="FZD94" s="710"/>
      <c r="FZE94" s="710"/>
      <c r="FZF94" s="710"/>
      <c r="FZG94" s="710"/>
      <c r="FZH94" s="710"/>
      <c r="FZI94" s="710"/>
      <c r="FZJ94" s="710"/>
      <c r="FZK94" s="710"/>
      <c r="FZL94" s="710"/>
      <c r="FZM94" s="710"/>
      <c r="FZN94" s="710"/>
      <c r="FZO94" s="710"/>
      <c r="FZP94" s="710"/>
      <c r="FZQ94" s="710"/>
      <c r="FZR94" s="710"/>
      <c r="FZS94" s="710"/>
      <c r="FZT94" s="710"/>
      <c r="FZU94" s="710"/>
      <c r="FZV94" s="710"/>
      <c r="FZW94" s="710"/>
      <c r="FZX94" s="710"/>
      <c r="FZY94" s="710"/>
      <c r="FZZ94" s="710"/>
      <c r="GAA94" s="710"/>
      <c r="GAB94" s="710"/>
      <c r="GAC94" s="710"/>
      <c r="GAD94" s="710"/>
      <c r="GAE94" s="710"/>
      <c r="GAF94" s="710"/>
      <c r="GAG94" s="710"/>
      <c r="GAH94" s="710"/>
      <c r="GAI94" s="710"/>
      <c r="GAJ94" s="710"/>
      <c r="GAK94" s="710"/>
      <c r="GAL94" s="710"/>
      <c r="GAM94" s="710"/>
      <c r="GAN94" s="710"/>
      <c r="GAO94" s="710"/>
      <c r="GAP94" s="710"/>
      <c r="GAQ94" s="710"/>
      <c r="GAR94" s="710"/>
      <c r="GAS94" s="710"/>
      <c r="GAT94" s="710"/>
      <c r="GAU94" s="710"/>
      <c r="GAV94" s="710"/>
      <c r="GAW94" s="710"/>
      <c r="GAX94" s="710"/>
      <c r="GAY94" s="710"/>
      <c r="GAZ94" s="710"/>
      <c r="GBA94" s="710"/>
      <c r="GBB94" s="710"/>
      <c r="GBC94" s="710"/>
      <c r="GBD94" s="710"/>
      <c r="GBE94" s="710"/>
      <c r="GBF94" s="710"/>
      <c r="GBG94" s="710"/>
      <c r="GBH94" s="710"/>
      <c r="GBI94" s="710"/>
      <c r="GBJ94" s="710"/>
      <c r="GBK94" s="710"/>
      <c r="GBL94" s="710"/>
      <c r="GBM94" s="710"/>
      <c r="GBN94" s="710"/>
      <c r="GBO94" s="710"/>
      <c r="GBP94" s="710"/>
      <c r="GBQ94" s="710"/>
      <c r="GBR94" s="710"/>
      <c r="GBS94" s="710"/>
      <c r="GBT94" s="710"/>
      <c r="GBU94" s="710"/>
      <c r="GBV94" s="710"/>
      <c r="GBW94" s="710"/>
      <c r="GBX94" s="710"/>
      <c r="GBY94" s="710"/>
      <c r="GBZ94" s="710"/>
      <c r="GCA94" s="710"/>
      <c r="GCB94" s="710"/>
      <c r="GCC94" s="710"/>
      <c r="GCD94" s="710"/>
      <c r="GCE94" s="710"/>
      <c r="GCF94" s="710"/>
      <c r="GCG94" s="710"/>
      <c r="GCH94" s="710"/>
      <c r="GCI94" s="710"/>
      <c r="GCJ94" s="710"/>
      <c r="GCK94" s="710"/>
      <c r="GCL94" s="710"/>
      <c r="GCM94" s="710"/>
      <c r="GCN94" s="710"/>
      <c r="GCO94" s="710"/>
      <c r="GCP94" s="710"/>
      <c r="GCQ94" s="710"/>
      <c r="GCR94" s="710"/>
      <c r="GCS94" s="710"/>
      <c r="GCT94" s="710"/>
      <c r="GCU94" s="710"/>
      <c r="GCV94" s="710"/>
      <c r="GCW94" s="710"/>
      <c r="GCX94" s="710"/>
      <c r="GCY94" s="710"/>
      <c r="GCZ94" s="710"/>
      <c r="GDA94" s="710"/>
      <c r="GDB94" s="710"/>
      <c r="GDC94" s="710"/>
      <c r="GDD94" s="710"/>
      <c r="GDE94" s="710"/>
      <c r="GDF94" s="710"/>
      <c r="GDG94" s="710"/>
      <c r="GDH94" s="710"/>
      <c r="GDI94" s="710"/>
      <c r="GDJ94" s="710"/>
      <c r="GDK94" s="710"/>
      <c r="GDL94" s="710"/>
      <c r="GDM94" s="710"/>
      <c r="GDN94" s="710"/>
      <c r="GDO94" s="710"/>
      <c r="GDP94" s="710"/>
      <c r="GDQ94" s="710"/>
      <c r="GDR94" s="710"/>
      <c r="GDS94" s="710"/>
      <c r="GDT94" s="710"/>
      <c r="GDU94" s="710"/>
      <c r="GDV94" s="710"/>
      <c r="GDW94" s="710"/>
      <c r="GDX94" s="710"/>
      <c r="GDY94" s="710"/>
      <c r="GDZ94" s="710"/>
      <c r="GEA94" s="710"/>
      <c r="GEB94" s="710"/>
      <c r="GEC94" s="710"/>
      <c r="GED94" s="710"/>
      <c r="GEE94" s="710"/>
      <c r="GEF94" s="710"/>
      <c r="GEG94" s="710"/>
      <c r="GEH94" s="710"/>
      <c r="GEI94" s="710"/>
      <c r="GEJ94" s="710"/>
      <c r="GEK94" s="710"/>
      <c r="GEL94" s="710"/>
      <c r="GEM94" s="710"/>
      <c r="GEN94" s="710"/>
      <c r="GEO94" s="710"/>
      <c r="GEP94" s="710"/>
      <c r="GEQ94" s="710"/>
      <c r="GER94" s="710"/>
      <c r="GES94" s="710"/>
      <c r="GET94" s="710"/>
      <c r="GEU94" s="710"/>
      <c r="GEV94" s="710"/>
      <c r="GEW94" s="710"/>
      <c r="GEX94" s="710"/>
      <c r="GEY94" s="710"/>
      <c r="GEZ94" s="710"/>
      <c r="GFA94" s="710"/>
      <c r="GFB94" s="710"/>
      <c r="GFC94" s="710"/>
      <c r="GFD94" s="710"/>
      <c r="GFE94" s="710"/>
      <c r="GFF94" s="710"/>
      <c r="GFG94" s="710"/>
      <c r="GFH94" s="710"/>
      <c r="GFI94" s="710"/>
      <c r="GFJ94" s="710"/>
      <c r="GFK94" s="710"/>
      <c r="GFL94" s="710"/>
      <c r="GFM94" s="710"/>
      <c r="GFN94" s="710"/>
      <c r="GFO94" s="710"/>
      <c r="GFP94" s="710"/>
      <c r="GFQ94" s="710"/>
      <c r="GFR94" s="710"/>
      <c r="GFS94" s="710"/>
      <c r="GFT94" s="710"/>
      <c r="GFU94" s="710"/>
      <c r="GFV94" s="710"/>
      <c r="GFW94" s="710"/>
      <c r="GFX94" s="710"/>
      <c r="GFY94" s="710"/>
      <c r="GFZ94" s="710"/>
      <c r="GGA94" s="710"/>
      <c r="GGB94" s="710"/>
      <c r="GGC94" s="710"/>
      <c r="GGD94" s="710"/>
      <c r="GGE94" s="710"/>
      <c r="GGF94" s="710"/>
      <c r="GGG94" s="710"/>
      <c r="GGH94" s="710"/>
      <c r="GGI94" s="710"/>
      <c r="GGJ94" s="710"/>
      <c r="GGK94" s="710"/>
      <c r="GGL94" s="710"/>
      <c r="GGM94" s="710"/>
      <c r="GGN94" s="710"/>
      <c r="GGO94" s="710"/>
      <c r="GGP94" s="710"/>
      <c r="GGQ94" s="710"/>
      <c r="GGR94" s="710"/>
      <c r="GGS94" s="710"/>
      <c r="GGT94" s="710"/>
      <c r="GGU94" s="710"/>
      <c r="GGV94" s="710"/>
      <c r="GGW94" s="710"/>
      <c r="GGX94" s="710"/>
      <c r="GGY94" s="710"/>
      <c r="GGZ94" s="710"/>
      <c r="GHA94" s="710"/>
      <c r="GHB94" s="710"/>
      <c r="GHC94" s="710"/>
      <c r="GHD94" s="710"/>
      <c r="GHE94" s="710"/>
      <c r="GHF94" s="710"/>
      <c r="GHG94" s="710"/>
      <c r="GHH94" s="710"/>
      <c r="GHI94" s="710"/>
      <c r="GHJ94" s="710"/>
      <c r="GHK94" s="710"/>
      <c r="GHL94" s="710"/>
      <c r="GHM94" s="710"/>
      <c r="GHN94" s="710"/>
      <c r="GHO94" s="710"/>
      <c r="GHP94" s="710"/>
      <c r="GHQ94" s="710"/>
      <c r="GHR94" s="710"/>
      <c r="GHS94" s="710"/>
      <c r="GHT94" s="710"/>
      <c r="GHU94" s="710"/>
      <c r="GHV94" s="710"/>
      <c r="GHW94" s="710"/>
      <c r="GHX94" s="710"/>
      <c r="GHY94" s="710"/>
      <c r="GHZ94" s="710"/>
      <c r="GIA94" s="710"/>
      <c r="GIB94" s="710"/>
      <c r="GIC94" s="710"/>
      <c r="GID94" s="710"/>
      <c r="GIE94" s="710"/>
      <c r="GIF94" s="710"/>
      <c r="GIG94" s="710"/>
      <c r="GIH94" s="710"/>
      <c r="GII94" s="710"/>
      <c r="GIJ94" s="710"/>
      <c r="GIK94" s="710"/>
      <c r="GIL94" s="710"/>
      <c r="GIM94" s="710"/>
      <c r="GIN94" s="710"/>
      <c r="GIO94" s="710"/>
      <c r="GIP94" s="710"/>
      <c r="GIQ94" s="710"/>
      <c r="GIR94" s="710"/>
      <c r="GIS94" s="710"/>
      <c r="GIT94" s="710"/>
      <c r="GIU94" s="710"/>
      <c r="GIV94" s="710"/>
      <c r="GIW94" s="710"/>
      <c r="GIX94" s="710"/>
      <c r="GIY94" s="710"/>
      <c r="GIZ94" s="710"/>
      <c r="GJA94" s="710"/>
      <c r="GJB94" s="710"/>
      <c r="GJC94" s="710"/>
      <c r="GJD94" s="710"/>
      <c r="GJE94" s="710"/>
      <c r="GJF94" s="710"/>
      <c r="GJG94" s="710"/>
      <c r="GJH94" s="710"/>
      <c r="GJI94" s="710"/>
      <c r="GJJ94" s="710"/>
      <c r="GJK94" s="710"/>
      <c r="GJL94" s="710"/>
      <c r="GJM94" s="710"/>
      <c r="GJN94" s="710"/>
      <c r="GJO94" s="710"/>
      <c r="GJP94" s="710"/>
      <c r="GJQ94" s="710"/>
      <c r="GJR94" s="710"/>
      <c r="GJS94" s="710"/>
      <c r="GJT94" s="710"/>
      <c r="GJU94" s="710"/>
      <c r="GJV94" s="710"/>
      <c r="GJW94" s="710"/>
      <c r="GJX94" s="710"/>
      <c r="GJY94" s="710"/>
      <c r="GJZ94" s="710"/>
      <c r="GKA94" s="710"/>
      <c r="GKB94" s="710"/>
      <c r="GKC94" s="710"/>
      <c r="GKD94" s="710"/>
      <c r="GKE94" s="710"/>
      <c r="GKF94" s="710"/>
      <c r="GKG94" s="710"/>
      <c r="GKH94" s="710"/>
      <c r="GKI94" s="710"/>
      <c r="GKJ94" s="710"/>
      <c r="GKK94" s="710"/>
      <c r="GKL94" s="710"/>
      <c r="GKM94" s="710"/>
      <c r="GKN94" s="710"/>
      <c r="GKO94" s="710"/>
      <c r="GKP94" s="710"/>
      <c r="GKQ94" s="710"/>
      <c r="GKR94" s="710"/>
      <c r="GKS94" s="710"/>
      <c r="GKT94" s="710"/>
      <c r="GKU94" s="710"/>
      <c r="GKV94" s="710"/>
      <c r="GKW94" s="710"/>
      <c r="GKX94" s="710"/>
      <c r="GKY94" s="710"/>
      <c r="GKZ94" s="710"/>
      <c r="GLA94" s="710"/>
      <c r="GLB94" s="710"/>
      <c r="GLC94" s="710"/>
      <c r="GLD94" s="710"/>
      <c r="GLE94" s="710"/>
      <c r="GLF94" s="710"/>
      <c r="GLG94" s="710"/>
      <c r="GLH94" s="710"/>
      <c r="GLI94" s="710"/>
      <c r="GLJ94" s="710"/>
      <c r="GLK94" s="710"/>
      <c r="GLL94" s="710"/>
      <c r="GLM94" s="710"/>
      <c r="GLN94" s="710"/>
      <c r="GLO94" s="710"/>
      <c r="GLP94" s="710"/>
      <c r="GLQ94" s="710"/>
      <c r="GLR94" s="710"/>
      <c r="GLS94" s="710"/>
      <c r="GLT94" s="710"/>
      <c r="GLU94" s="710"/>
      <c r="GLV94" s="710"/>
      <c r="GLW94" s="710"/>
      <c r="GLX94" s="710"/>
      <c r="GLY94" s="710"/>
      <c r="GLZ94" s="710"/>
      <c r="GMA94" s="710"/>
      <c r="GMB94" s="710"/>
      <c r="GMC94" s="710"/>
      <c r="GMD94" s="710"/>
      <c r="GME94" s="710"/>
      <c r="GMF94" s="710"/>
      <c r="GMG94" s="710"/>
      <c r="GMH94" s="710"/>
      <c r="GMI94" s="710"/>
      <c r="GMJ94" s="710"/>
      <c r="GMK94" s="710"/>
      <c r="GML94" s="710"/>
      <c r="GMM94" s="710"/>
      <c r="GMN94" s="710"/>
      <c r="GMO94" s="710"/>
      <c r="GMP94" s="710"/>
      <c r="GMQ94" s="710"/>
      <c r="GMR94" s="710"/>
      <c r="GMS94" s="710"/>
      <c r="GMT94" s="710"/>
      <c r="GMU94" s="710"/>
      <c r="GMV94" s="710"/>
      <c r="GMW94" s="710"/>
      <c r="GMX94" s="710"/>
      <c r="GMY94" s="710"/>
      <c r="GMZ94" s="710"/>
      <c r="GNA94" s="710"/>
      <c r="GNB94" s="710"/>
      <c r="GNC94" s="710"/>
      <c r="GND94" s="710"/>
      <c r="GNE94" s="710"/>
      <c r="GNF94" s="710"/>
      <c r="GNG94" s="710"/>
      <c r="GNH94" s="710"/>
      <c r="GNI94" s="710"/>
      <c r="GNJ94" s="710"/>
      <c r="GNK94" s="710"/>
      <c r="GNL94" s="710"/>
      <c r="GNM94" s="710"/>
      <c r="GNN94" s="710"/>
      <c r="GNO94" s="710"/>
      <c r="GNP94" s="710"/>
      <c r="GNQ94" s="710"/>
      <c r="GNR94" s="710"/>
      <c r="GNS94" s="710"/>
      <c r="GNT94" s="710"/>
      <c r="GNU94" s="710"/>
      <c r="GNV94" s="710"/>
      <c r="GNW94" s="710"/>
      <c r="GNX94" s="710"/>
      <c r="GNY94" s="710"/>
      <c r="GNZ94" s="710"/>
      <c r="GOA94" s="710"/>
      <c r="GOB94" s="710"/>
      <c r="GOC94" s="710"/>
      <c r="GOD94" s="710"/>
      <c r="GOE94" s="710"/>
      <c r="GOF94" s="710"/>
      <c r="GOG94" s="710"/>
      <c r="GOH94" s="710"/>
      <c r="GOI94" s="710"/>
      <c r="GOJ94" s="710"/>
      <c r="GOK94" s="710"/>
      <c r="GOL94" s="710"/>
      <c r="GOM94" s="710"/>
      <c r="GON94" s="710"/>
      <c r="GOO94" s="710"/>
      <c r="GOP94" s="710"/>
      <c r="GOQ94" s="710"/>
      <c r="GOR94" s="710"/>
      <c r="GOS94" s="710"/>
      <c r="GOT94" s="710"/>
      <c r="GOU94" s="710"/>
      <c r="GOV94" s="710"/>
      <c r="GOW94" s="710"/>
      <c r="GOX94" s="710"/>
      <c r="GOY94" s="710"/>
      <c r="GOZ94" s="710"/>
      <c r="GPA94" s="710"/>
      <c r="GPB94" s="710"/>
      <c r="GPC94" s="710"/>
      <c r="GPD94" s="710"/>
      <c r="GPE94" s="710"/>
      <c r="GPF94" s="710"/>
      <c r="GPG94" s="710"/>
      <c r="GPH94" s="710"/>
      <c r="GPI94" s="710"/>
      <c r="GPJ94" s="710"/>
      <c r="GPK94" s="710"/>
      <c r="GPL94" s="710"/>
      <c r="GPM94" s="710"/>
      <c r="GPN94" s="710"/>
      <c r="GPO94" s="710"/>
      <c r="GPP94" s="710"/>
      <c r="GPQ94" s="710"/>
      <c r="GPR94" s="710"/>
      <c r="GPS94" s="710"/>
      <c r="GPT94" s="710"/>
      <c r="GPU94" s="710"/>
      <c r="GPV94" s="710"/>
      <c r="GPW94" s="710"/>
      <c r="GPX94" s="710"/>
      <c r="GPY94" s="710"/>
      <c r="GPZ94" s="710"/>
      <c r="GQA94" s="710"/>
      <c r="GQB94" s="710"/>
      <c r="GQC94" s="710"/>
      <c r="GQD94" s="710"/>
      <c r="GQE94" s="710"/>
      <c r="GQF94" s="710"/>
      <c r="GQG94" s="710"/>
      <c r="GQH94" s="710"/>
      <c r="GQI94" s="710"/>
      <c r="GQJ94" s="710"/>
      <c r="GQK94" s="710"/>
      <c r="GQL94" s="710"/>
      <c r="GQM94" s="710"/>
      <c r="GQN94" s="710"/>
      <c r="GQO94" s="710"/>
      <c r="GQP94" s="710"/>
      <c r="GQQ94" s="710"/>
      <c r="GQR94" s="710"/>
      <c r="GQS94" s="710"/>
      <c r="GQT94" s="710"/>
      <c r="GQU94" s="710"/>
      <c r="GQV94" s="710"/>
      <c r="GQW94" s="710"/>
      <c r="GQX94" s="710"/>
      <c r="GQY94" s="710"/>
      <c r="GQZ94" s="710"/>
      <c r="GRA94" s="710"/>
      <c r="GRB94" s="710"/>
      <c r="GRC94" s="710"/>
      <c r="GRD94" s="710"/>
      <c r="GRE94" s="710"/>
      <c r="GRF94" s="710"/>
      <c r="GRG94" s="710"/>
      <c r="GRH94" s="710"/>
      <c r="GRI94" s="710"/>
      <c r="GRJ94" s="710"/>
      <c r="GRK94" s="710"/>
      <c r="GRL94" s="710"/>
      <c r="GRM94" s="710"/>
      <c r="GRN94" s="710"/>
      <c r="GRO94" s="710"/>
      <c r="GRP94" s="710"/>
      <c r="GRQ94" s="710"/>
      <c r="GRR94" s="710"/>
      <c r="GRS94" s="710"/>
      <c r="GRT94" s="710"/>
      <c r="GRU94" s="710"/>
      <c r="GRV94" s="710"/>
      <c r="GRW94" s="710"/>
      <c r="GRX94" s="710"/>
      <c r="GRY94" s="710"/>
      <c r="GRZ94" s="710"/>
      <c r="GSA94" s="710"/>
      <c r="GSB94" s="710"/>
      <c r="GSC94" s="710"/>
      <c r="GSD94" s="710"/>
      <c r="GSE94" s="710"/>
      <c r="GSF94" s="710"/>
      <c r="GSG94" s="710"/>
      <c r="GSH94" s="710"/>
      <c r="GSI94" s="710"/>
      <c r="GSJ94" s="710"/>
      <c r="GSK94" s="710"/>
      <c r="GSL94" s="710"/>
      <c r="GSM94" s="710"/>
      <c r="GSN94" s="710"/>
      <c r="GSO94" s="710"/>
      <c r="GSP94" s="710"/>
      <c r="GSQ94" s="710"/>
      <c r="GSR94" s="710"/>
      <c r="GSS94" s="710"/>
      <c r="GST94" s="710"/>
      <c r="GSU94" s="710"/>
      <c r="GSV94" s="710"/>
      <c r="GSW94" s="710"/>
      <c r="GSX94" s="710"/>
      <c r="GSY94" s="710"/>
      <c r="GSZ94" s="710"/>
      <c r="GTA94" s="710"/>
      <c r="GTB94" s="710"/>
      <c r="GTC94" s="710"/>
      <c r="GTD94" s="710"/>
      <c r="GTE94" s="710"/>
      <c r="GTF94" s="710"/>
      <c r="GTG94" s="710"/>
      <c r="GTH94" s="710"/>
      <c r="GTI94" s="710"/>
      <c r="GTJ94" s="710"/>
      <c r="GTK94" s="710"/>
      <c r="GTL94" s="710"/>
      <c r="GTM94" s="710"/>
      <c r="GTN94" s="710"/>
      <c r="GTO94" s="710"/>
      <c r="GTP94" s="710"/>
      <c r="GTQ94" s="710"/>
      <c r="GTR94" s="710"/>
      <c r="GTS94" s="710"/>
      <c r="GTT94" s="710"/>
      <c r="GTU94" s="710"/>
      <c r="GTV94" s="710"/>
      <c r="GTW94" s="710"/>
      <c r="GTX94" s="710"/>
      <c r="GTY94" s="710"/>
      <c r="GTZ94" s="710"/>
      <c r="GUA94" s="710"/>
      <c r="GUB94" s="710"/>
      <c r="GUC94" s="710"/>
      <c r="GUD94" s="710"/>
      <c r="GUE94" s="710"/>
      <c r="GUF94" s="710"/>
      <c r="GUG94" s="710"/>
      <c r="GUH94" s="710"/>
      <c r="GUI94" s="710"/>
      <c r="GUJ94" s="710"/>
      <c r="GUK94" s="710"/>
      <c r="GUL94" s="710"/>
      <c r="GUM94" s="710"/>
      <c r="GUN94" s="710"/>
      <c r="GUO94" s="710"/>
      <c r="GUP94" s="710"/>
      <c r="GUQ94" s="710"/>
      <c r="GUR94" s="710"/>
      <c r="GUS94" s="710"/>
      <c r="GUT94" s="710"/>
      <c r="GUU94" s="710"/>
      <c r="GUV94" s="710"/>
      <c r="GUW94" s="710"/>
      <c r="GUX94" s="710"/>
      <c r="GUY94" s="710"/>
      <c r="GUZ94" s="710"/>
      <c r="GVA94" s="710"/>
      <c r="GVB94" s="710"/>
      <c r="GVC94" s="710"/>
      <c r="GVD94" s="710"/>
      <c r="GVE94" s="710"/>
      <c r="GVF94" s="710"/>
      <c r="GVG94" s="710"/>
      <c r="GVH94" s="710"/>
      <c r="GVI94" s="710"/>
      <c r="GVJ94" s="710"/>
      <c r="GVK94" s="710"/>
      <c r="GVL94" s="710"/>
      <c r="GVM94" s="710"/>
      <c r="GVN94" s="710"/>
      <c r="GVO94" s="710"/>
      <c r="GVP94" s="710"/>
      <c r="GVQ94" s="710"/>
      <c r="GVR94" s="710"/>
      <c r="GVS94" s="710"/>
      <c r="GVT94" s="710"/>
      <c r="GVU94" s="710"/>
      <c r="GVV94" s="710"/>
      <c r="GVW94" s="710"/>
      <c r="GVX94" s="710"/>
      <c r="GVY94" s="710"/>
      <c r="GVZ94" s="710"/>
      <c r="GWA94" s="710"/>
      <c r="GWB94" s="710"/>
      <c r="GWC94" s="710"/>
      <c r="GWD94" s="710"/>
      <c r="GWE94" s="710"/>
      <c r="GWF94" s="710"/>
      <c r="GWG94" s="710"/>
      <c r="GWH94" s="710"/>
      <c r="GWI94" s="710"/>
      <c r="GWJ94" s="710"/>
      <c r="GWK94" s="710"/>
      <c r="GWL94" s="710"/>
      <c r="GWM94" s="710"/>
      <c r="GWN94" s="710"/>
      <c r="GWO94" s="710"/>
      <c r="GWP94" s="710"/>
      <c r="GWQ94" s="710"/>
      <c r="GWR94" s="710"/>
      <c r="GWS94" s="710"/>
      <c r="GWT94" s="710"/>
      <c r="GWU94" s="710"/>
      <c r="GWV94" s="710"/>
      <c r="GWW94" s="710"/>
      <c r="GWX94" s="710"/>
      <c r="GWY94" s="710"/>
      <c r="GWZ94" s="710"/>
      <c r="GXA94" s="710"/>
      <c r="GXB94" s="710"/>
      <c r="GXC94" s="710"/>
      <c r="GXD94" s="710"/>
      <c r="GXE94" s="710"/>
      <c r="GXF94" s="710"/>
      <c r="GXG94" s="710"/>
      <c r="GXH94" s="710"/>
      <c r="GXI94" s="710"/>
      <c r="GXJ94" s="710"/>
      <c r="GXK94" s="710"/>
      <c r="GXL94" s="710"/>
      <c r="GXM94" s="710"/>
      <c r="GXN94" s="710"/>
      <c r="GXO94" s="710"/>
      <c r="GXP94" s="710"/>
      <c r="GXQ94" s="710"/>
      <c r="GXR94" s="710"/>
      <c r="GXS94" s="710"/>
      <c r="GXT94" s="710"/>
      <c r="GXU94" s="710"/>
      <c r="GXV94" s="710"/>
      <c r="GXW94" s="710"/>
      <c r="GXX94" s="710"/>
      <c r="GXY94" s="710"/>
      <c r="GXZ94" s="710"/>
      <c r="GYA94" s="710"/>
      <c r="GYB94" s="710"/>
      <c r="GYC94" s="710"/>
      <c r="GYD94" s="710"/>
      <c r="GYE94" s="710"/>
      <c r="GYF94" s="710"/>
      <c r="GYG94" s="710"/>
      <c r="GYH94" s="710"/>
      <c r="GYI94" s="710"/>
      <c r="GYJ94" s="710"/>
      <c r="GYK94" s="710"/>
      <c r="GYL94" s="710"/>
      <c r="GYM94" s="710"/>
      <c r="GYN94" s="710"/>
      <c r="GYO94" s="710"/>
      <c r="GYP94" s="710"/>
      <c r="GYQ94" s="710"/>
      <c r="GYR94" s="710"/>
      <c r="GYS94" s="710"/>
      <c r="GYT94" s="710"/>
      <c r="GYU94" s="710"/>
      <c r="GYV94" s="710"/>
      <c r="GYW94" s="710"/>
      <c r="GYX94" s="710"/>
      <c r="GYY94" s="710"/>
      <c r="GYZ94" s="710"/>
      <c r="GZA94" s="710"/>
      <c r="GZB94" s="710"/>
      <c r="GZC94" s="710"/>
      <c r="GZD94" s="710"/>
      <c r="GZE94" s="710"/>
      <c r="GZF94" s="710"/>
      <c r="GZG94" s="710"/>
      <c r="GZH94" s="710"/>
      <c r="GZI94" s="710"/>
      <c r="GZJ94" s="710"/>
      <c r="GZK94" s="710"/>
      <c r="GZL94" s="710"/>
      <c r="GZM94" s="710"/>
      <c r="GZN94" s="710"/>
      <c r="GZO94" s="710"/>
      <c r="GZP94" s="710"/>
      <c r="GZQ94" s="710"/>
      <c r="GZR94" s="710"/>
      <c r="GZS94" s="710"/>
      <c r="GZT94" s="710"/>
      <c r="GZU94" s="710"/>
      <c r="GZV94" s="710"/>
      <c r="GZW94" s="710"/>
      <c r="GZX94" s="710"/>
      <c r="GZY94" s="710"/>
      <c r="GZZ94" s="710"/>
      <c r="HAA94" s="710"/>
      <c r="HAB94" s="710"/>
      <c r="HAC94" s="710"/>
      <c r="HAD94" s="710"/>
      <c r="HAE94" s="710"/>
      <c r="HAF94" s="710"/>
      <c r="HAG94" s="710"/>
      <c r="HAH94" s="710"/>
      <c r="HAI94" s="710"/>
      <c r="HAJ94" s="710"/>
      <c r="HAK94" s="710"/>
      <c r="HAL94" s="710"/>
      <c r="HAM94" s="710"/>
      <c r="HAN94" s="710"/>
      <c r="HAO94" s="710"/>
      <c r="HAP94" s="710"/>
      <c r="HAQ94" s="710"/>
      <c r="HAR94" s="710"/>
      <c r="HAS94" s="710"/>
      <c r="HAT94" s="710"/>
      <c r="HAU94" s="710"/>
      <c r="HAV94" s="710"/>
      <c r="HAW94" s="710"/>
      <c r="HAX94" s="710"/>
      <c r="HAY94" s="710"/>
      <c r="HAZ94" s="710"/>
      <c r="HBA94" s="710"/>
      <c r="HBB94" s="710"/>
      <c r="HBC94" s="710"/>
      <c r="HBD94" s="710"/>
      <c r="HBE94" s="710"/>
      <c r="HBF94" s="710"/>
      <c r="HBG94" s="710"/>
      <c r="HBH94" s="710"/>
      <c r="HBI94" s="710"/>
      <c r="HBJ94" s="710"/>
      <c r="HBK94" s="710"/>
      <c r="HBL94" s="710"/>
      <c r="HBM94" s="710"/>
      <c r="HBN94" s="710"/>
      <c r="HBO94" s="710"/>
      <c r="HBP94" s="710"/>
      <c r="HBQ94" s="710"/>
      <c r="HBR94" s="710"/>
      <c r="HBS94" s="710"/>
      <c r="HBT94" s="710"/>
      <c r="HBU94" s="710"/>
      <c r="HBV94" s="710"/>
      <c r="HBW94" s="710"/>
      <c r="HBX94" s="710"/>
      <c r="HBY94" s="710"/>
      <c r="HBZ94" s="710"/>
      <c r="HCA94" s="710"/>
      <c r="HCB94" s="710"/>
      <c r="HCC94" s="710"/>
      <c r="HCD94" s="710"/>
      <c r="HCE94" s="710"/>
      <c r="HCF94" s="710"/>
      <c r="HCG94" s="710"/>
      <c r="HCH94" s="710"/>
      <c r="HCI94" s="710"/>
      <c r="HCJ94" s="710"/>
      <c r="HCK94" s="710"/>
      <c r="HCL94" s="710"/>
      <c r="HCM94" s="710"/>
      <c r="HCN94" s="710"/>
      <c r="HCO94" s="710"/>
      <c r="HCP94" s="710"/>
      <c r="HCQ94" s="710"/>
      <c r="HCR94" s="710"/>
      <c r="HCS94" s="710"/>
      <c r="HCT94" s="710"/>
      <c r="HCU94" s="710"/>
      <c r="HCV94" s="710"/>
      <c r="HCW94" s="710"/>
      <c r="HCX94" s="710"/>
      <c r="HCY94" s="710"/>
      <c r="HCZ94" s="710"/>
      <c r="HDA94" s="710"/>
      <c r="HDB94" s="710"/>
      <c r="HDC94" s="710"/>
      <c r="HDD94" s="710"/>
      <c r="HDE94" s="710"/>
      <c r="HDF94" s="710"/>
      <c r="HDG94" s="710"/>
      <c r="HDH94" s="710"/>
      <c r="HDI94" s="710"/>
      <c r="HDJ94" s="710"/>
      <c r="HDK94" s="710"/>
      <c r="HDL94" s="710"/>
      <c r="HDM94" s="710"/>
      <c r="HDN94" s="710"/>
      <c r="HDO94" s="710"/>
      <c r="HDP94" s="710"/>
      <c r="HDQ94" s="710"/>
      <c r="HDR94" s="710"/>
      <c r="HDS94" s="710"/>
      <c r="HDT94" s="710"/>
      <c r="HDU94" s="710"/>
      <c r="HDV94" s="710"/>
      <c r="HDW94" s="710"/>
      <c r="HDX94" s="710"/>
      <c r="HDY94" s="710"/>
      <c r="HDZ94" s="710"/>
      <c r="HEA94" s="710"/>
      <c r="HEB94" s="710"/>
      <c r="HEC94" s="710"/>
      <c r="HED94" s="710"/>
      <c r="HEE94" s="710"/>
      <c r="HEF94" s="710"/>
      <c r="HEG94" s="710"/>
      <c r="HEH94" s="710"/>
      <c r="HEI94" s="710"/>
      <c r="HEJ94" s="710"/>
      <c r="HEK94" s="710"/>
      <c r="HEL94" s="710"/>
      <c r="HEM94" s="710"/>
      <c r="HEN94" s="710"/>
      <c r="HEO94" s="710"/>
      <c r="HEP94" s="710"/>
      <c r="HEQ94" s="710"/>
      <c r="HER94" s="710"/>
      <c r="HES94" s="710"/>
      <c r="HET94" s="710"/>
      <c r="HEU94" s="710"/>
      <c r="HEV94" s="710"/>
      <c r="HEW94" s="710"/>
      <c r="HEX94" s="710"/>
      <c r="HEY94" s="710"/>
      <c r="HEZ94" s="710"/>
      <c r="HFA94" s="710"/>
      <c r="HFB94" s="710"/>
      <c r="HFC94" s="710"/>
      <c r="HFD94" s="710"/>
      <c r="HFE94" s="710"/>
      <c r="HFF94" s="710"/>
      <c r="HFG94" s="710"/>
      <c r="HFH94" s="710"/>
      <c r="HFI94" s="710"/>
      <c r="HFJ94" s="710"/>
      <c r="HFK94" s="710"/>
      <c r="HFL94" s="710"/>
      <c r="HFM94" s="710"/>
      <c r="HFN94" s="710"/>
      <c r="HFO94" s="710"/>
      <c r="HFP94" s="710"/>
      <c r="HFQ94" s="710"/>
      <c r="HFR94" s="710"/>
      <c r="HFS94" s="710"/>
      <c r="HFT94" s="710"/>
      <c r="HFU94" s="710"/>
      <c r="HFV94" s="710"/>
      <c r="HFW94" s="710"/>
      <c r="HFX94" s="710"/>
      <c r="HFY94" s="710"/>
      <c r="HFZ94" s="710"/>
      <c r="HGA94" s="710"/>
      <c r="HGB94" s="710"/>
      <c r="HGC94" s="710"/>
      <c r="HGD94" s="710"/>
      <c r="HGE94" s="710"/>
      <c r="HGF94" s="710"/>
      <c r="HGG94" s="710"/>
      <c r="HGH94" s="710"/>
      <c r="HGI94" s="710"/>
      <c r="HGJ94" s="710"/>
      <c r="HGK94" s="710"/>
      <c r="HGL94" s="710"/>
      <c r="HGM94" s="710"/>
      <c r="HGN94" s="710"/>
      <c r="HGO94" s="710"/>
      <c r="HGP94" s="710"/>
      <c r="HGQ94" s="710"/>
      <c r="HGR94" s="710"/>
      <c r="HGS94" s="710"/>
      <c r="HGT94" s="710"/>
      <c r="HGU94" s="710"/>
      <c r="HGV94" s="710"/>
      <c r="HGW94" s="710"/>
      <c r="HGX94" s="710"/>
      <c r="HGY94" s="710"/>
      <c r="HGZ94" s="710"/>
      <c r="HHA94" s="710"/>
      <c r="HHB94" s="710"/>
      <c r="HHC94" s="710"/>
      <c r="HHD94" s="710"/>
      <c r="HHE94" s="710"/>
      <c r="HHF94" s="710"/>
      <c r="HHG94" s="710"/>
      <c r="HHH94" s="710"/>
      <c r="HHI94" s="710"/>
      <c r="HHJ94" s="710"/>
      <c r="HHK94" s="710"/>
      <c r="HHL94" s="710"/>
      <c r="HHM94" s="710"/>
      <c r="HHN94" s="710"/>
      <c r="HHO94" s="710"/>
      <c r="HHP94" s="710"/>
      <c r="HHQ94" s="710"/>
      <c r="HHR94" s="710"/>
      <c r="HHS94" s="710"/>
      <c r="HHT94" s="710"/>
      <c r="HHU94" s="710"/>
      <c r="HHV94" s="710"/>
      <c r="HHW94" s="710"/>
      <c r="HHX94" s="710"/>
      <c r="HHY94" s="710"/>
      <c r="HHZ94" s="710"/>
      <c r="HIA94" s="710"/>
      <c r="HIB94" s="710"/>
      <c r="HIC94" s="710"/>
      <c r="HID94" s="710"/>
      <c r="HIE94" s="710"/>
      <c r="HIF94" s="710"/>
      <c r="HIG94" s="710"/>
      <c r="HIH94" s="710"/>
      <c r="HII94" s="710"/>
      <c r="HIJ94" s="710"/>
      <c r="HIK94" s="710"/>
      <c r="HIL94" s="710"/>
      <c r="HIM94" s="710"/>
      <c r="HIN94" s="710"/>
      <c r="HIO94" s="710"/>
      <c r="HIP94" s="710"/>
      <c r="HIQ94" s="710"/>
      <c r="HIR94" s="710"/>
      <c r="HIS94" s="710"/>
      <c r="HIT94" s="710"/>
      <c r="HIU94" s="710"/>
      <c r="HIV94" s="710"/>
      <c r="HIW94" s="710"/>
      <c r="HIX94" s="710"/>
      <c r="HIY94" s="710"/>
      <c r="HIZ94" s="710"/>
      <c r="HJA94" s="710"/>
      <c r="HJB94" s="710"/>
      <c r="HJC94" s="710"/>
      <c r="HJD94" s="710"/>
      <c r="HJE94" s="710"/>
      <c r="HJF94" s="710"/>
      <c r="HJG94" s="710"/>
      <c r="HJH94" s="710"/>
      <c r="HJI94" s="710"/>
      <c r="HJJ94" s="710"/>
      <c r="HJK94" s="710"/>
      <c r="HJL94" s="710"/>
      <c r="HJM94" s="710"/>
      <c r="HJN94" s="710"/>
      <c r="HJO94" s="710"/>
      <c r="HJP94" s="710"/>
      <c r="HJQ94" s="710"/>
      <c r="HJR94" s="710"/>
      <c r="HJS94" s="710"/>
      <c r="HJT94" s="710"/>
      <c r="HJU94" s="710"/>
      <c r="HJV94" s="710"/>
      <c r="HJW94" s="710"/>
      <c r="HJX94" s="710"/>
      <c r="HJY94" s="710"/>
      <c r="HJZ94" s="710"/>
      <c r="HKA94" s="710"/>
      <c r="HKB94" s="710"/>
      <c r="HKC94" s="710"/>
      <c r="HKD94" s="710"/>
      <c r="HKE94" s="710"/>
      <c r="HKF94" s="710"/>
      <c r="HKG94" s="710"/>
      <c r="HKH94" s="710"/>
      <c r="HKI94" s="710"/>
      <c r="HKJ94" s="710"/>
      <c r="HKK94" s="710"/>
      <c r="HKL94" s="710"/>
      <c r="HKM94" s="710"/>
      <c r="HKN94" s="710"/>
      <c r="HKO94" s="710"/>
      <c r="HKP94" s="710"/>
      <c r="HKQ94" s="710"/>
      <c r="HKR94" s="710"/>
      <c r="HKS94" s="710"/>
      <c r="HKT94" s="710"/>
      <c r="HKU94" s="710"/>
      <c r="HKV94" s="710"/>
      <c r="HKW94" s="710"/>
      <c r="HKX94" s="710"/>
      <c r="HKY94" s="710"/>
      <c r="HKZ94" s="710"/>
      <c r="HLA94" s="710"/>
      <c r="HLB94" s="710"/>
      <c r="HLC94" s="710"/>
      <c r="HLD94" s="710"/>
      <c r="HLE94" s="710"/>
      <c r="HLF94" s="710"/>
      <c r="HLG94" s="710"/>
      <c r="HLH94" s="710"/>
      <c r="HLI94" s="710"/>
      <c r="HLJ94" s="710"/>
      <c r="HLK94" s="710"/>
      <c r="HLL94" s="710"/>
      <c r="HLM94" s="710"/>
      <c r="HLN94" s="710"/>
      <c r="HLO94" s="710"/>
      <c r="HLP94" s="710"/>
      <c r="HLQ94" s="710"/>
      <c r="HLR94" s="710"/>
      <c r="HLS94" s="710"/>
      <c r="HLT94" s="710"/>
      <c r="HLU94" s="710"/>
      <c r="HLV94" s="710"/>
      <c r="HLW94" s="710"/>
      <c r="HLX94" s="710"/>
      <c r="HLY94" s="710"/>
      <c r="HLZ94" s="710"/>
      <c r="HMA94" s="710"/>
      <c r="HMB94" s="710"/>
      <c r="HMC94" s="710"/>
      <c r="HMD94" s="710"/>
      <c r="HME94" s="710"/>
      <c r="HMF94" s="710"/>
      <c r="HMG94" s="710"/>
      <c r="HMH94" s="710"/>
      <c r="HMI94" s="710"/>
      <c r="HMJ94" s="710"/>
      <c r="HMK94" s="710"/>
      <c r="HML94" s="710"/>
      <c r="HMM94" s="710"/>
      <c r="HMN94" s="710"/>
      <c r="HMO94" s="710"/>
      <c r="HMP94" s="710"/>
      <c r="HMQ94" s="710"/>
      <c r="HMR94" s="710"/>
      <c r="HMS94" s="710"/>
      <c r="HMT94" s="710"/>
      <c r="HMU94" s="710"/>
      <c r="HMV94" s="710"/>
      <c r="HMW94" s="710"/>
      <c r="HMX94" s="710"/>
      <c r="HMY94" s="710"/>
      <c r="HMZ94" s="710"/>
      <c r="HNA94" s="710"/>
      <c r="HNB94" s="710"/>
      <c r="HNC94" s="710"/>
      <c r="HND94" s="710"/>
      <c r="HNE94" s="710"/>
      <c r="HNF94" s="710"/>
      <c r="HNG94" s="710"/>
      <c r="HNH94" s="710"/>
      <c r="HNI94" s="710"/>
      <c r="HNJ94" s="710"/>
      <c r="HNK94" s="710"/>
      <c r="HNL94" s="710"/>
      <c r="HNM94" s="710"/>
      <c r="HNN94" s="710"/>
      <c r="HNO94" s="710"/>
      <c r="HNP94" s="710"/>
      <c r="HNQ94" s="710"/>
      <c r="HNR94" s="710"/>
      <c r="HNS94" s="710"/>
      <c r="HNT94" s="710"/>
      <c r="HNU94" s="710"/>
      <c r="HNV94" s="710"/>
      <c r="HNW94" s="710"/>
      <c r="HNX94" s="710"/>
      <c r="HNY94" s="710"/>
      <c r="HNZ94" s="710"/>
      <c r="HOA94" s="710"/>
      <c r="HOB94" s="710"/>
      <c r="HOC94" s="710"/>
      <c r="HOD94" s="710"/>
      <c r="HOE94" s="710"/>
      <c r="HOF94" s="710"/>
      <c r="HOG94" s="710"/>
      <c r="HOH94" s="710"/>
      <c r="HOI94" s="710"/>
      <c r="HOJ94" s="710"/>
      <c r="HOK94" s="710"/>
      <c r="HOL94" s="710"/>
      <c r="HOM94" s="710"/>
      <c r="HON94" s="710"/>
      <c r="HOO94" s="710"/>
      <c r="HOP94" s="710"/>
      <c r="HOQ94" s="710"/>
      <c r="HOR94" s="710"/>
      <c r="HOS94" s="710"/>
      <c r="HOT94" s="710"/>
      <c r="HOU94" s="710"/>
      <c r="HOV94" s="710"/>
      <c r="HOW94" s="710"/>
      <c r="HOX94" s="710"/>
      <c r="HOY94" s="710"/>
      <c r="HOZ94" s="710"/>
      <c r="HPA94" s="710"/>
      <c r="HPB94" s="710"/>
      <c r="HPC94" s="710"/>
      <c r="HPD94" s="710"/>
      <c r="HPE94" s="710"/>
      <c r="HPF94" s="710"/>
      <c r="HPG94" s="710"/>
      <c r="HPH94" s="710"/>
      <c r="HPI94" s="710"/>
      <c r="HPJ94" s="710"/>
      <c r="HPK94" s="710"/>
      <c r="HPL94" s="710"/>
      <c r="HPM94" s="710"/>
      <c r="HPN94" s="710"/>
      <c r="HPO94" s="710"/>
      <c r="HPP94" s="710"/>
      <c r="HPQ94" s="710"/>
      <c r="HPR94" s="710"/>
      <c r="HPS94" s="710"/>
      <c r="HPT94" s="710"/>
      <c r="HPU94" s="710"/>
      <c r="HPV94" s="710"/>
      <c r="HPW94" s="710"/>
      <c r="HPX94" s="710"/>
      <c r="HPY94" s="710"/>
      <c r="HPZ94" s="710"/>
      <c r="HQA94" s="710"/>
      <c r="HQB94" s="710"/>
      <c r="HQC94" s="710"/>
      <c r="HQD94" s="710"/>
      <c r="HQE94" s="710"/>
      <c r="HQF94" s="710"/>
      <c r="HQG94" s="710"/>
      <c r="HQH94" s="710"/>
      <c r="HQI94" s="710"/>
      <c r="HQJ94" s="710"/>
      <c r="HQK94" s="710"/>
      <c r="HQL94" s="710"/>
      <c r="HQM94" s="710"/>
      <c r="HQN94" s="710"/>
      <c r="HQO94" s="710"/>
      <c r="HQP94" s="710"/>
      <c r="HQQ94" s="710"/>
      <c r="HQR94" s="710"/>
      <c r="HQS94" s="710"/>
      <c r="HQT94" s="710"/>
      <c r="HQU94" s="710"/>
      <c r="HQV94" s="710"/>
      <c r="HQW94" s="710"/>
      <c r="HQX94" s="710"/>
      <c r="HQY94" s="710"/>
      <c r="HQZ94" s="710"/>
      <c r="HRA94" s="710"/>
      <c r="HRB94" s="710"/>
      <c r="HRC94" s="710"/>
      <c r="HRD94" s="710"/>
      <c r="HRE94" s="710"/>
      <c r="HRF94" s="710"/>
      <c r="HRG94" s="710"/>
      <c r="HRH94" s="710"/>
      <c r="HRI94" s="710"/>
      <c r="HRJ94" s="710"/>
      <c r="HRK94" s="710"/>
      <c r="HRL94" s="710"/>
      <c r="HRM94" s="710"/>
      <c r="HRN94" s="710"/>
      <c r="HRO94" s="710"/>
      <c r="HRP94" s="710"/>
      <c r="HRQ94" s="710"/>
      <c r="HRR94" s="710"/>
      <c r="HRS94" s="710"/>
      <c r="HRT94" s="710"/>
      <c r="HRU94" s="710"/>
      <c r="HRV94" s="710"/>
      <c r="HRW94" s="710"/>
      <c r="HRX94" s="710"/>
      <c r="HRY94" s="710"/>
      <c r="HRZ94" s="710"/>
      <c r="HSA94" s="710"/>
      <c r="HSB94" s="710"/>
      <c r="HSC94" s="710"/>
      <c r="HSD94" s="710"/>
      <c r="HSE94" s="710"/>
      <c r="HSF94" s="710"/>
      <c r="HSG94" s="710"/>
      <c r="HSH94" s="710"/>
      <c r="HSI94" s="710"/>
      <c r="HSJ94" s="710"/>
      <c r="HSK94" s="710"/>
      <c r="HSL94" s="710"/>
      <c r="HSM94" s="710"/>
      <c r="HSN94" s="710"/>
      <c r="HSO94" s="710"/>
      <c r="HSP94" s="710"/>
      <c r="HSQ94" s="710"/>
      <c r="HSR94" s="710"/>
      <c r="HSS94" s="710"/>
      <c r="HST94" s="710"/>
      <c r="HSU94" s="710"/>
      <c r="HSV94" s="710"/>
      <c r="HSW94" s="710"/>
      <c r="HSX94" s="710"/>
      <c r="HSY94" s="710"/>
      <c r="HSZ94" s="710"/>
      <c r="HTA94" s="710"/>
      <c r="HTB94" s="710"/>
      <c r="HTC94" s="710"/>
      <c r="HTD94" s="710"/>
      <c r="HTE94" s="710"/>
      <c r="HTF94" s="710"/>
      <c r="HTG94" s="710"/>
      <c r="HTH94" s="710"/>
      <c r="HTI94" s="710"/>
      <c r="HTJ94" s="710"/>
      <c r="HTK94" s="710"/>
      <c r="HTL94" s="710"/>
      <c r="HTM94" s="710"/>
      <c r="HTN94" s="710"/>
      <c r="HTO94" s="710"/>
      <c r="HTP94" s="710"/>
      <c r="HTQ94" s="710"/>
      <c r="HTR94" s="710"/>
      <c r="HTS94" s="710"/>
      <c r="HTT94" s="710"/>
      <c r="HTU94" s="710"/>
      <c r="HTV94" s="710"/>
      <c r="HTW94" s="710"/>
      <c r="HTX94" s="710"/>
      <c r="HTY94" s="710"/>
      <c r="HTZ94" s="710"/>
      <c r="HUA94" s="710"/>
      <c r="HUB94" s="710"/>
      <c r="HUC94" s="710"/>
      <c r="HUD94" s="710"/>
      <c r="HUE94" s="710"/>
      <c r="HUF94" s="710"/>
      <c r="HUG94" s="710"/>
      <c r="HUH94" s="710"/>
      <c r="HUI94" s="710"/>
      <c r="HUJ94" s="710"/>
      <c r="HUK94" s="710"/>
      <c r="HUL94" s="710"/>
      <c r="HUM94" s="710"/>
      <c r="HUN94" s="710"/>
      <c r="HUO94" s="710"/>
      <c r="HUP94" s="710"/>
      <c r="HUQ94" s="710"/>
      <c r="HUR94" s="710"/>
      <c r="HUS94" s="710"/>
      <c r="HUT94" s="710"/>
      <c r="HUU94" s="710"/>
      <c r="HUV94" s="710"/>
      <c r="HUW94" s="710"/>
      <c r="HUX94" s="710"/>
      <c r="HUY94" s="710"/>
      <c r="HUZ94" s="710"/>
      <c r="HVA94" s="710"/>
      <c r="HVB94" s="710"/>
      <c r="HVC94" s="710"/>
      <c r="HVD94" s="710"/>
      <c r="HVE94" s="710"/>
      <c r="HVF94" s="710"/>
      <c r="HVG94" s="710"/>
      <c r="HVH94" s="710"/>
      <c r="HVI94" s="710"/>
      <c r="HVJ94" s="710"/>
      <c r="HVK94" s="710"/>
      <c r="HVL94" s="710"/>
      <c r="HVM94" s="710"/>
      <c r="HVN94" s="710"/>
      <c r="HVO94" s="710"/>
      <c r="HVP94" s="710"/>
      <c r="HVQ94" s="710"/>
      <c r="HVR94" s="710"/>
      <c r="HVS94" s="710"/>
      <c r="HVT94" s="710"/>
      <c r="HVU94" s="710"/>
      <c r="HVV94" s="710"/>
      <c r="HVW94" s="710"/>
      <c r="HVX94" s="710"/>
      <c r="HVY94" s="710"/>
      <c r="HVZ94" s="710"/>
      <c r="HWA94" s="710"/>
      <c r="HWB94" s="710"/>
      <c r="HWC94" s="710"/>
      <c r="HWD94" s="710"/>
      <c r="HWE94" s="710"/>
      <c r="HWF94" s="710"/>
      <c r="HWG94" s="710"/>
      <c r="HWH94" s="710"/>
      <c r="HWI94" s="710"/>
      <c r="HWJ94" s="710"/>
      <c r="HWK94" s="710"/>
      <c r="HWL94" s="710"/>
      <c r="HWM94" s="710"/>
      <c r="HWN94" s="710"/>
      <c r="HWO94" s="710"/>
      <c r="HWP94" s="710"/>
      <c r="HWQ94" s="710"/>
      <c r="HWR94" s="710"/>
      <c r="HWS94" s="710"/>
      <c r="HWT94" s="710"/>
      <c r="HWU94" s="710"/>
      <c r="HWV94" s="710"/>
      <c r="HWW94" s="710"/>
      <c r="HWX94" s="710"/>
      <c r="HWY94" s="710"/>
      <c r="HWZ94" s="710"/>
      <c r="HXA94" s="710"/>
      <c r="HXB94" s="710"/>
      <c r="HXC94" s="710"/>
      <c r="HXD94" s="710"/>
      <c r="HXE94" s="710"/>
      <c r="HXF94" s="710"/>
      <c r="HXG94" s="710"/>
      <c r="HXH94" s="710"/>
      <c r="HXI94" s="710"/>
      <c r="HXJ94" s="710"/>
      <c r="HXK94" s="710"/>
      <c r="HXL94" s="710"/>
      <c r="HXM94" s="710"/>
      <c r="HXN94" s="710"/>
      <c r="HXO94" s="710"/>
      <c r="HXP94" s="710"/>
      <c r="HXQ94" s="710"/>
      <c r="HXR94" s="710"/>
      <c r="HXS94" s="710"/>
      <c r="HXT94" s="710"/>
      <c r="HXU94" s="710"/>
      <c r="HXV94" s="710"/>
      <c r="HXW94" s="710"/>
      <c r="HXX94" s="710"/>
      <c r="HXY94" s="710"/>
      <c r="HXZ94" s="710"/>
      <c r="HYA94" s="710"/>
      <c r="HYB94" s="710"/>
      <c r="HYC94" s="710"/>
      <c r="HYD94" s="710"/>
      <c r="HYE94" s="710"/>
      <c r="HYF94" s="710"/>
      <c r="HYG94" s="710"/>
      <c r="HYH94" s="710"/>
      <c r="HYI94" s="710"/>
      <c r="HYJ94" s="710"/>
      <c r="HYK94" s="710"/>
      <c r="HYL94" s="710"/>
      <c r="HYM94" s="710"/>
      <c r="HYN94" s="710"/>
      <c r="HYO94" s="710"/>
      <c r="HYP94" s="710"/>
      <c r="HYQ94" s="710"/>
      <c r="HYR94" s="710"/>
      <c r="HYS94" s="710"/>
      <c r="HYT94" s="710"/>
      <c r="HYU94" s="710"/>
      <c r="HYV94" s="710"/>
      <c r="HYW94" s="710"/>
      <c r="HYX94" s="710"/>
      <c r="HYY94" s="710"/>
      <c r="HYZ94" s="710"/>
      <c r="HZA94" s="710"/>
      <c r="HZB94" s="710"/>
      <c r="HZC94" s="710"/>
      <c r="HZD94" s="710"/>
      <c r="HZE94" s="710"/>
      <c r="HZF94" s="710"/>
      <c r="HZG94" s="710"/>
      <c r="HZH94" s="710"/>
      <c r="HZI94" s="710"/>
      <c r="HZJ94" s="710"/>
      <c r="HZK94" s="710"/>
      <c r="HZL94" s="710"/>
      <c r="HZM94" s="710"/>
      <c r="HZN94" s="710"/>
      <c r="HZO94" s="710"/>
      <c r="HZP94" s="710"/>
      <c r="HZQ94" s="710"/>
      <c r="HZR94" s="710"/>
      <c r="HZS94" s="710"/>
      <c r="HZT94" s="710"/>
      <c r="HZU94" s="710"/>
      <c r="HZV94" s="710"/>
      <c r="HZW94" s="710"/>
      <c r="HZX94" s="710"/>
      <c r="HZY94" s="710"/>
      <c r="HZZ94" s="710"/>
      <c r="IAA94" s="710"/>
      <c r="IAB94" s="710"/>
      <c r="IAC94" s="710"/>
      <c r="IAD94" s="710"/>
      <c r="IAE94" s="710"/>
      <c r="IAF94" s="710"/>
      <c r="IAG94" s="710"/>
      <c r="IAH94" s="710"/>
      <c r="IAI94" s="710"/>
      <c r="IAJ94" s="710"/>
      <c r="IAK94" s="710"/>
      <c r="IAL94" s="710"/>
      <c r="IAM94" s="710"/>
      <c r="IAN94" s="710"/>
      <c r="IAO94" s="710"/>
      <c r="IAP94" s="710"/>
      <c r="IAQ94" s="710"/>
      <c r="IAR94" s="710"/>
      <c r="IAS94" s="710"/>
      <c r="IAT94" s="710"/>
      <c r="IAU94" s="710"/>
      <c r="IAV94" s="710"/>
      <c r="IAW94" s="710"/>
      <c r="IAX94" s="710"/>
      <c r="IAY94" s="710"/>
      <c r="IAZ94" s="710"/>
      <c r="IBA94" s="710"/>
      <c r="IBB94" s="710"/>
      <c r="IBC94" s="710"/>
      <c r="IBD94" s="710"/>
      <c r="IBE94" s="710"/>
      <c r="IBF94" s="710"/>
      <c r="IBG94" s="710"/>
      <c r="IBH94" s="710"/>
      <c r="IBI94" s="710"/>
      <c r="IBJ94" s="710"/>
      <c r="IBK94" s="710"/>
      <c r="IBL94" s="710"/>
      <c r="IBM94" s="710"/>
      <c r="IBN94" s="710"/>
      <c r="IBO94" s="710"/>
      <c r="IBP94" s="710"/>
      <c r="IBQ94" s="710"/>
      <c r="IBR94" s="710"/>
      <c r="IBS94" s="710"/>
      <c r="IBT94" s="710"/>
      <c r="IBU94" s="710"/>
      <c r="IBV94" s="710"/>
      <c r="IBW94" s="710"/>
      <c r="IBX94" s="710"/>
      <c r="IBY94" s="710"/>
      <c r="IBZ94" s="710"/>
      <c r="ICA94" s="710"/>
      <c r="ICB94" s="710"/>
      <c r="ICC94" s="710"/>
      <c r="ICD94" s="710"/>
      <c r="ICE94" s="710"/>
      <c r="ICF94" s="710"/>
      <c r="ICG94" s="710"/>
      <c r="ICH94" s="710"/>
      <c r="ICI94" s="710"/>
      <c r="ICJ94" s="710"/>
      <c r="ICK94" s="710"/>
      <c r="ICL94" s="710"/>
      <c r="ICM94" s="710"/>
      <c r="ICN94" s="710"/>
      <c r="ICO94" s="710"/>
      <c r="ICP94" s="710"/>
      <c r="ICQ94" s="710"/>
      <c r="ICR94" s="710"/>
      <c r="ICS94" s="710"/>
      <c r="ICT94" s="710"/>
      <c r="ICU94" s="710"/>
      <c r="ICV94" s="710"/>
      <c r="ICW94" s="710"/>
      <c r="ICX94" s="710"/>
      <c r="ICY94" s="710"/>
      <c r="ICZ94" s="710"/>
      <c r="IDA94" s="710"/>
      <c r="IDB94" s="710"/>
      <c r="IDC94" s="710"/>
      <c r="IDD94" s="710"/>
      <c r="IDE94" s="710"/>
      <c r="IDF94" s="710"/>
      <c r="IDG94" s="710"/>
      <c r="IDH94" s="710"/>
      <c r="IDI94" s="710"/>
      <c r="IDJ94" s="710"/>
      <c r="IDK94" s="710"/>
      <c r="IDL94" s="710"/>
      <c r="IDM94" s="710"/>
      <c r="IDN94" s="710"/>
      <c r="IDO94" s="710"/>
      <c r="IDP94" s="710"/>
      <c r="IDQ94" s="710"/>
      <c r="IDR94" s="710"/>
      <c r="IDS94" s="710"/>
      <c r="IDT94" s="710"/>
      <c r="IDU94" s="710"/>
      <c r="IDV94" s="710"/>
      <c r="IDW94" s="710"/>
      <c r="IDX94" s="710"/>
      <c r="IDY94" s="710"/>
      <c r="IDZ94" s="710"/>
      <c r="IEA94" s="710"/>
      <c r="IEB94" s="710"/>
      <c r="IEC94" s="710"/>
      <c r="IED94" s="710"/>
      <c r="IEE94" s="710"/>
      <c r="IEF94" s="710"/>
      <c r="IEG94" s="710"/>
      <c r="IEH94" s="710"/>
      <c r="IEI94" s="710"/>
      <c r="IEJ94" s="710"/>
      <c r="IEK94" s="710"/>
      <c r="IEL94" s="710"/>
      <c r="IEM94" s="710"/>
      <c r="IEN94" s="710"/>
      <c r="IEO94" s="710"/>
      <c r="IEP94" s="710"/>
      <c r="IEQ94" s="710"/>
      <c r="IER94" s="710"/>
      <c r="IES94" s="710"/>
      <c r="IET94" s="710"/>
      <c r="IEU94" s="710"/>
      <c r="IEV94" s="710"/>
      <c r="IEW94" s="710"/>
      <c r="IEX94" s="710"/>
      <c r="IEY94" s="710"/>
      <c r="IEZ94" s="710"/>
      <c r="IFA94" s="710"/>
      <c r="IFB94" s="710"/>
      <c r="IFC94" s="710"/>
      <c r="IFD94" s="710"/>
      <c r="IFE94" s="710"/>
      <c r="IFF94" s="710"/>
      <c r="IFG94" s="710"/>
      <c r="IFH94" s="710"/>
      <c r="IFI94" s="710"/>
      <c r="IFJ94" s="710"/>
      <c r="IFK94" s="710"/>
      <c r="IFL94" s="710"/>
      <c r="IFM94" s="710"/>
      <c r="IFN94" s="710"/>
      <c r="IFO94" s="710"/>
      <c r="IFP94" s="710"/>
      <c r="IFQ94" s="710"/>
      <c r="IFR94" s="710"/>
      <c r="IFS94" s="710"/>
      <c r="IFT94" s="710"/>
      <c r="IFU94" s="710"/>
      <c r="IFV94" s="710"/>
      <c r="IFW94" s="710"/>
      <c r="IFX94" s="710"/>
      <c r="IFY94" s="710"/>
      <c r="IFZ94" s="710"/>
      <c r="IGA94" s="710"/>
      <c r="IGB94" s="710"/>
      <c r="IGC94" s="710"/>
      <c r="IGD94" s="710"/>
      <c r="IGE94" s="710"/>
      <c r="IGF94" s="710"/>
      <c r="IGG94" s="710"/>
      <c r="IGH94" s="710"/>
      <c r="IGI94" s="710"/>
      <c r="IGJ94" s="710"/>
      <c r="IGK94" s="710"/>
      <c r="IGL94" s="710"/>
      <c r="IGM94" s="710"/>
      <c r="IGN94" s="710"/>
      <c r="IGO94" s="710"/>
      <c r="IGP94" s="710"/>
      <c r="IGQ94" s="710"/>
      <c r="IGR94" s="710"/>
      <c r="IGS94" s="710"/>
      <c r="IGT94" s="710"/>
      <c r="IGU94" s="710"/>
      <c r="IGV94" s="710"/>
      <c r="IGW94" s="710"/>
      <c r="IGX94" s="710"/>
      <c r="IGY94" s="710"/>
      <c r="IGZ94" s="710"/>
      <c r="IHA94" s="710"/>
      <c r="IHB94" s="710"/>
      <c r="IHC94" s="710"/>
      <c r="IHD94" s="710"/>
      <c r="IHE94" s="710"/>
      <c r="IHF94" s="710"/>
      <c r="IHG94" s="710"/>
      <c r="IHH94" s="710"/>
      <c r="IHI94" s="710"/>
      <c r="IHJ94" s="710"/>
      <c r="IHK94" s="710"/>
      <c r="IHL94" s="710"/>
      <c r="IHM94" s="710"/>
      <c r="IHN94" s="710"/>
      <c r="IHO94" s="710"/>
      <c r="IHP94" s="710"/>
      <c r="IHQ94" s="710"/>
      <c r="IHR94" s="710"/>
      <c r="IHS94" s="710"/>
      <c r="IHT94" s="710"/>
      <c r="IHU94" s="710"/>
      <c r="IHV94" s="710"/>
      <c r="IHW94" s="710"/>
      <c r="IHX94" s="710"/>
      <c r="IHY94" s="710"/>
      <c r="IHZ94" s="710"/>
      <c r="IIA94" s="710"/>
      <c r="IIB94" s="710"/>
      <c r="IIC94" s="710"/>
      <c r="IID94" s="710"/>
      <c r="IIE94" s="710"/>
      <c r="IIF94" s="710"/>
      <c r="IIG94" s="710"/>
      <c r="IIH94" s="710"/>
      <c r="III94" s="710"/>
      <c r="IIJ94" s="710"/>
      <c r="IIK94" s="710"/>
      <c r="IIL94" s="710"/>
      <c r="IIM94" s="710"/>
      <c r="IIN94" s="710"/>
      <c r="IIO94" s="710"/>
      <c r="IIP94" s="710"/>
      <c r="IIQ94" s="710"/>
      <c r="IIR94" s="710"/>
      <c r="IIS94" s="710"/>
      <c r="IIT94" s="710"/>
      <c r="IIU94" s="710"/>
      <c r="IIV94" s="710"/>
      <c r="IIW94" s="710"/>
      <c r="IIX94" s="710"/>
      <c r="IIY94" s="710"/>
      <c r="IIZ94" s="710"/>
      <c r="IJA94" s="710"/>
      <c r="IJB94" s="710"/>
      <c r="IJC94" s="710"/>
      <c r="IJD94" s="710"/>
      <c r="IJE94" s="710"/>
      <c r="IJF94" s="710"/>
      <c r="IJG94" s="710"/>
      <c r="IJH94" s="710"/>
      <c r="IJI94" s="710"/>
      <c r="IJJ94" s="710"/>
      <c r="IJK94" s="710"/>
      <c r="IJL94" s="710"/>
      <c r="IJM94" s="710"/>
      <c r="IJN94" s="710"/>
      <c r="IJO94" s="710"/>
      <c r="IJP94" s="710"/>
      <c r="IJQ94" s="710"/>
      <c r="IJR94" s="710"/>
      <c r="IJS94" s="710"/>
      <c r="IJT94" s="710"/>
      <c r="IJU94" s="710"/>
      <c r="IJV94" s="710"/>
      <c r="IJW94" s="710"/>
      <c r="IJX94" s="710"/>
      <c r="IJY94" s="710"/>
      <c r="IJZ94" s="710"/>
      <c r="IKA94" s="710"/>
      <c r="IKB94" s="710"/>
      <c r="IKC94" s="710"/>
      <c r="IKD94" s="710"/>
      <c r="IKE94" s="710"/>
      <c r="IKF94" s="710"/>
      <c r="IKG94" s="710"/>
      <c r="IKH94" s="710"/>
      <c r="IKI94" s="710"/>
      <c r="IKJ94" s="710"/>
      <c r="IKK94" s="710"/>
      <c r="IKL94" s="710"/>
      <c r="IKM94" s="710"/>
      <c r="IKN94" s="710"/>
      <c r="IKO94" s="710"/>
      <c r="IKP94" s="710"/>
      <c r="IKQ94" s="710"/>
      <c r="IKR94" s="710"/>
      <c r="IKS94" s="710"/>
      <c r="IKT94" s="710"/>
      <c r="IKU94" s="710"/>
      <c r="IKV94" s="710"/>
      <c r="IKW94" s="710"/>
      <c r="IKX94" s="710"/>
      <c r="IKY94" s="710"/>
      <c r="IKZ94" s="710"/>
      <c r="ILA94" s="710"/>
      <c r="ILB94" s="710"/>
      <c r="ILC94" s="710"/>
      <c r="ILD94" s="710"/>
      <c r="ILE94" s="710"/>
      <c r="ILF94" s="710"/>
      <c r="ILG94" s="710"/>
      <c r="ILH94" s="710"/>
      <c r="ILI94" s="710"/>
      <c r="ILJ94" s="710"/>
      <c r="ILK94" s="710"/>
      <c r="ILL94" s="710"/>
      <c r="ILM94" s="710"/>
      <c r="ILN94" s="710"/>
      <c r="ILO94" s="710"/>
      <c r="ILP94" s="710"/>
      <c r="ILQ94" s="710"/>
      <c r="ILR94" s="710"/>
      <c r="ILS94" s="710"/>
      <c r="ILT94" s="710"/>
      <c r="ILU94" s="710"/>
      <c r="ILV94" s="710"/>
      <c r="ILW94" s="710"/>
      <c r="ILX94" s="710"/>
      <c r="ILY94" s="710"/>
      <c r="ILZ94" s="710"/>
      <c r="IMA94" s="710"/>
      <c r="IMB94" s="710"/>
      <c r="IMC94" s="710"/>
      <c r="IMD94" s="710"/>
      <c r="IME94" s="710"/>
      <c r="IMF94" s="710"/>
      <c r="IMG94" s="710"/>
      <c r="IMH94" s="710"/>
      <c r="IMI94" s="710"/>
      <c r="IMJ94" s="710"/>
      <c r="IMK94" s="710"/>
      <c r="IML94" s="710"/>
      <c r="IMM94" s="710"/>
      <c r="IMN94" s="710"/>
      <c r="IMO94" s="710"/>
      <c r="IMP94" s="710"/>
      <c r="IMQ94" s="710"/>
      <c r="IMR94" s="710"/>
      <c r="IMS94" s="710"/>
      <c r="IMT94" s="710"/>
      <c r="IMU94" s="710"/>
      <c r="IMV94" s="710"/>
      <c r="IMW94" s="710"/>
      <c r="IMX94" s="710"/>
      <c r="IMY94" s="710"/>
      <c r="IMZ94" s="710"/>
      <c r="INA94" s="710"/>
      <c r="INB94" s="710"/>
      <c r="INC94" s="710"/>
      <c r="IND94" s="710"/>
      <c r="INE94" s="710"/>
      <c r="INF94" s="710"/>
      <c r="ING94" s="710"/>
      <c r="INH94" s="710"/>
      <c r="INI94" s="710"/>
      <c r="INJ94" s="710"/>
      <c r="INK94" s="710"/>
      <c r="INL94" s="710"/>
      <c r="INM94" s="710"/>
      <c r="INN94" s="710"/>
      <c r="INO94" s="710"/>
      <c r="INP94" s="710"/>
      <c r="INQ94" s="710"/>
      <c r="INR94" s="710"/>
      <c r="INS94" s="710"/>
      <c r="INT94" s="710"/>
      <c r="INU94" s="710"/>
      <c r="INV94" s="710"/>
      <c r="INW94" s="710"/>
      <c r="INX94" s="710"/>
      <c r="INY94" s="710"/>
      <c r="INZ94" s="710"/>
      <c r="IOA94" s="710"/>
      <c r="IOB94" s="710"/>
      <c r="IOC94" s="710"/>
      <c r="IOD94" s="710"/>
      <c r="IOE94" s="710"/>
      <c r="IOF94" s="710"/>
      <c r="IOG94" s="710"/>
      <c r="IOH94" s="710"/>
      <c r="IOI94" s="710"/>
      <c r="IOJ94" s="710"/>
      <c r="IOK94" s="710"/>
      <c r="IOL94" s="710"/>
      <c r="IOM94" s="710"/>
      <c r="ION94" s="710"/>
      <c r="IOO94" s="710"/>
      <c r="IOP94" s="710"/>
      <c r="IOQ94" s="710"/>
      <c r="IOR94" s="710"/>
      <c r="IOS94" s="710"/>
      <c r="IOT94" s="710"/>
      <c r="IOU94" s="710"/>
      <c r="IOV94" s="710"/>
      <c r="IOW94" s="710"/>
      <c r="IOX94" s="710"/>
      <c r="IOY94" s="710"/>
      <c r="IOZ94" s="710"/>
      <c r="IPA94" s="710"/>
      <c r="IPB94" s="710"/>
      <c r="IPC94" s="710"/>
      <c r="IPD94" s="710"/>
      <c r="IPE94" s="710"/>
      <c r="IPF94" s="710"/>
      <c r="IPG94" s="710"/>
      <c r="IPH94" s="710"/>
      <c r="IPI94" s="710"/>
      <c r="IPJ94" s="710"/>
      <c r="IPK94" s="710"/>
      <c r="IPL94" s="710"/>
      <c r="IPM94" s="710"/>
      <c r="IPN94" s="710"/>
      <c r="IPO94" s="710"/>
      <c r="IPP94" s="710"/>
      <c r="IPQ94" s="710"/>
      <c r="IPR94" s="710"/>
      <c r="IPS94" s="710"/>
      <c r="IPT94" s="710"/>
      <c r="IPU94" s="710"/>
      <c r="IPV94" s="710"/>
      <c r="IPW94" s="710"/>
      <c r="IPX94" s="710"/>
      <c r="IPY94" s="710"/>
      <c r="IPZ94" s="710"/>
      <c r="IQA94" s="710"/>
      <c r="IQB94" s="710"/>
      <c r="IQC94" s="710"/>
      <c r="IQD94" s="710"/>
      <c r="IQE94" s="710"/>
      <c r="IQF94" s="710"/>
      <c r="IQG94" s="710"/>
      <c r="IQH94" s="710"/>
      <c r="IQI94" s="710"/>
      <c r="IQJ94" s="710"/>
      <c r="IQK94" s="710"/>
      <c r="IQL94" s="710"/>
      <c r="IQM94" s="710"/>
      <c r="IQN94" s="710"/>
      <c r="IQO94" s="710"/>
      <c r="IQP94" s="710"/>
      <c r="IQQ94" s="710"/>
      <c r="IQR94" s="710"/>
      <c r="IQS94" s="710"/>
      <c r="IQT94" s="710"/>
      <c r="IQU94" s="710"/>
      <c r="IQV94" s="710"/>
      <c r="IQW94" s="710"/>
      <c r="IQX94" s="710"/>
      <c r="IQY94" s="710"/>
      <c r="IQZ94" s="710"/>
      <c r="IRA94" s="710"/>
      <c r="IRB94" s="710"/>
      <c r="IRC94" s="710"/>
      <c r="IRD94" s="710"/>
      <c r="IRE94" s="710"/>
      <c r="IRF94" s="710"/>
      <c r="IRG94" s="710"/>
      <c r="IRH94" s="710"/>
      <c r="IRI94" s="710"/>
      <c r="IRJ94" s="710"/>
      <c r="IRK94" s="710"/>
      <c r="IRL94" s="710"/>
      <c r="IRM94" s="710"/>
      <c r="IRN94" s="710"/>
      <c r="IRO94" s="710"/>
      <c r="IRP94" s="710"/>
      <c r="IRQ94" s="710"/>
      <c r="IRR94" s="710"/>
      <c r="IRS94" s="710"/>
      <c r="IRT94" s="710"/>
      <c r="IRU94" s="710"/>
      <c r="IRV94" s="710"/>
      <c r="IRW94" s="710"/>
      <c r="IRX94" s="710"/>
      <c r="IRY94" s="710"/>
      <c r="IRZ94" s="710"/>
      <c r="ISA94" s="710"/>
      <c r="ISB94" s="710"/>
      <c r="ISC94" s="710"/>
      <c r="ISD94" s="710"/>
      <c r="ISE94" s="710"/>
      <c r="ISF94" s="710"/>
      <c r="ISG94" s="710"/>
      <c r="ISH94" s="710"/>
      <c r="ISI94" s="710"/>
      <c r="ISJ94" s="710"/>
      <c r="ISK94" s="710"/>
      <c r="ISL94" s="710"/>
      <c r="ISM94" s="710"/>
      <c r="ISN94" s="710"/>
      <c r="ISO94" s="710"/>
      <c r="ISP94" s="710"/>
      <c r="ISQ94" s="710"/>
      <c r="ISR94" s="710"/>
      <c r="ISS94" s="710"/>
      <c r="IST94" s="710"/>
      <c r="ISU94" s="710"/>
      <c r="ISV94" s="710"/>
      <c r="ISW94" s="710"/>
      <c r="ISX94" s="710"/>
      <c r="ISY94" s="710"/>
      <c r="ISZ94" s="710"/>
      <c r="ITA94" s="710"/>
      <c r="ITB94" s="710"/>
      <c r="ITC94" s="710"/>
      <c r="ITD94" s="710"/>
      <c r="ITE94" s="710"/>
      <c r="ITF94" s="710"/>
      <c r="ITG94" s="710"/>
      <c r="ITH94" s="710"/>
      <c r="ITI94" s="710"/>
      <c r="ITJ94" s="710"/>
      <c r="ITK94" s="710"/>
      <c r="ITL94" s="710"/>
      <c r="ITM94" s="710"/>
      <c r="ITN94" s="710"/>
      <c r="ITO94" s="710"/>
      <c r="ITP94" s="710"/>
      <c r="ITQ94" s="710"/>
      <c r="ITR94" s="710"/>
      <c r="ITS94" s="710"/>
      <c r="ITT94" s="710"/>
      <c r="ITU94" s="710"/>
      <c r="ITV94" s="710"/>
      <c r="ITW94" s="710"/>
      <c r="ITX94" s="710"/>
      <c r="ITY94" s="710"/>
      <c r="ITZ94" s="710"/>
      <c r="IUA94" s="710"/>
      <c r="IUB94" s="710"/>
      <c r="IUC94" s="710"/>
      <c r="IUD94" s="710"/>
      <c r="IUE94" s="710"/>
      <c r="IUF94" s="710"/>
      <c r="IUG94" s="710"/>
      <c r="IUH94" s="710"/>
      <c r="IUI94" s="710"/>
      <c r="IUJ94" s="710"/>
      <c r="IUK94" s="710"/>
      <c r="IUL94" s="710"/>
      <c r="IUM94" s="710"/>
      <c r="IUN94" s="710"/>
      <c r="IUO94" s="710"/>
      <c r="IUP94" s="710"/>
      <c r="IUQ94" s="710"/>
      <c r="IUR94" s="710"/>
      <c r="IUS94" s="710"/>
      <c r="IUT94" s="710"/>
      <c r="IUU94" s="710"/>
      <c r="IUV94" s="710"/>
      <c r="IUW94" s="710"/>
      <c r="IUX94" s="710"/>
      <c r="IUY94" s="710"/>
      <c r="IUZ94" s="710"/>
      <c r="IVA94" s="710"/>
      <c r="IVB94" s="710"/>
      <c r="IVC94" s="710"/>
      <c r="IVD94" s="710"/>
      <c r="IVE94" s="710"/>
      <c r="IVF94" s="710"/>
      <c r="IVG94" s="710"/>
      <c r="IVH94" s="710"/>
      <c r="IVI94" s="710"/>
      <c r="IVJ94" s="710"/>
      <c r="IVK94" s="710"/>
      <c r="IVL94" s="710"/>
      <c r="IVM94" s="710"/>
      <c r="IVN94" s="710"/>
      <c r="IVO94" s="710"/>
      <c r="IVP94" s="710"/>
      <c r="IVQ94" s="710"/>
      <c r="IVR94" s="710"/>
      <c r="IVS94" s="710"/>
      <c r="IVT94" s="710"/>
      <c r="IVU94" s="710"/>
      <c r="IVV94" s="710"/>
      <c r="IVW94" s="710"/>
      <c r="IVX94" s="710"/>
      <c r="IVY94" s="710"/>
      <c r="IVZ94" s="710"/>
      <c r="IWA94" s="710"/>
      <c r="IWB94" s="710"/>
      <c r="IWC94" s="710"/>
      <c r="IWD94" s="710"/>
      <c r="IWE94" s="710"/>
      <c r="IWF94" s="710"/>
      <c r="IWG94" s="710"/>
      <c r="IWH94" s="710"/>
      <c r="IWI94" s="710"/>
      <c r="IWJ94" s="710"/>
      <c r="IWK94" s="710"/>
      <c r="IWL94" s="710"/>
      <c r="IWM94" s="710"/>
      <c r="IWN94" s="710"/>
      <c r="IWO94" s="710"/>
      <c r="IWP94" s="710"/>
      <c r="IWQ94" s="710"/>
      <c r="IWR94" s="710"/>
      <c r="IWS94" s="710"/>
      <c r="IWT94" s="710"/>
      <c r="IWU94" s="710"/>
      <c r="IWV94" s="710"/>
      <c r="IWW94" s="710"/>
      <c r="IWX94" s="710"/>
      <c r="IWY94" s="710"/>
      <c r="IWZ94" s="710"/>
      <c r="IXA94" s="710"/>
      <c r="IXB94" s="710"/>
      <c r="IXC94" s="710"/>
      <c r="IXD94" s="710"/>
      <c r="IXE94" s="710"/>
      <c r="IXF94" s="710"/>
      <c r="IXG94" s="710"/>
      <c r="IXH94" s="710"/>
      <c r="IXI94" s="710"/>
      <c r="IXJ94" s="710"/>
      <c r="IXK94" s="710"/>
      <c r="IXL94" s="710"/>
      <c r="IXM94" s="710"/>
      <c r="IXN94" s="710"/>
      <c r="IXO94" s="710"/>
      <c r="IXP94" s="710"/>
      <c r="IXQ94" s="710"/>
      <c r="IXR94" s="710"/>
      <c r="IXS94" s="710"/>
      <c r="IXT94" s="710"/>
      <c r="IXU94" s="710"/>
      <c r="IXV94" s="710"/>
      <c r="IXW94" s="710"/>
      <c r="IXX94" s="710"/>
      <c r="IXY94" s="710"/>
      <c r="IXZ94" s="710"/>
      <c r="IYA94" s="710"/>
      <c r="IYB94" s="710"/>
      <c r="IYC94" s="710"/>
      <c r="IYD94" s="710"/>
      <c r="IYE94" s="710"/>
      <c r="IYF94" s="710"/>
      <c r="IYG94" s="710"/>
      <c r="IYH94" s="710"/>
      <c r="IYI94" s="710"/>
      <c r="IYJ94" s="710"/>
      <c r="IYK94" s="710"/>
      <c r="IYL94" s="710"/>
      <c r="IYM94" s="710"/>
      <c r="IYN94" s="710"/>
      <c r="IYO94" s="710"/>
      <c r="IYP94" s="710"/>
      <c r="IYQ94" s="710"/>
      <c r="IYR94" s="710"/>
      <c r="IYS94" s="710"/>
      <c r="IYT94" s="710"/>
      <c r="IYU94" s="710"/>
      <c r="IYV94" s="710"/>
      <c r="IYW94" s="710"/>
      <c r="IYX94" s="710"/>
      <c r="IYY94" s="710"/>
      <c r="IYZ94" s="710"/>
      <c r="IZA94" s="710"/>
      <c r="IZB94" s="710"/>
      <c r="IZC94" s="710"/>
      <c r="IZD94" s="710"/>
      <c r="IZE94" s="710"/>
      <c r="IZF94" s="710"/>
      <c r="IZG94" s="710"/>
      <c r="IZH94" s="710"/>
      <c r="IZI94" s="710"/>
      <c r="IZJ94" s="710"/>
      <c r="IZK94" s="710"/>
      <c r="IZL94" s="710"/>
      <c r="IZM94" s="710"/>
      <c r="IZN94" s="710"/>
      <c r="IZO94" s="710"/>
      <c r="IZP94" s="710"/>
      <c r="IZQ94" s="710"/>
      <c r="IZR94" s="710"/>
      <c r="IZS94" s="710"/>
      <c r="IZT94" s="710"/>
      <c r="IZU94" s="710"/>
      <c r="IZV94" s="710"/>
      <c r="IZW94" s="710"/>
      <c r="IZX94" s="710"/>
      <c r="IZY94" s="710"/>
      <c r="IZZ94" s="710"/>
      <c r="JAA94" s="710"/>
      <c r="JAB94" s="710"/>
      <c r="JAC94" s="710"/>
      <c r="JAD94" s="710"/>
      <c r="JAE94" s="710"/>
      <c r="JAF94" s="710"/>
      <c r="JAG94" s="710"/>
      <c r="JAH94" s="710"/>
      <c r="JAI94" s="710"/>
      <c r="JAJ94" s="710"/>
      <c r="JAK94" s="710"/>
      <c r="JAL94" s="710"/>
      <c r="JAM94" s="710"/>
      <c r="JAN94" s="710"/>
      <c r="JAO94" s="710"/>
      <c r="JAP94" s="710"/>
      <c r="JAQ94" s="710"/>
      <c r="JAR94" s="710"/>
      <c r="JAS94" s="710"/>
      <c r="JAT94" s="710"/>
      <c r="JAU94" s="710"/>
      <c r="JAV94" s="710"/>
      <c r="JAW94" s="710"/>
      <c r="JAX94" s="710"/>
      <c r="JAY94" s="710"/>
      <c r="JAZ94" s="710"/>
      <c r="JBA94" s="710"/>
      <c r="JBB94" s="710"/>
      <c r="JBC94" s="710"/>
      <c r="JBD94" s="710"/>
      <c r="JBE94" s="710"/>
      <c r="JBF94" s="710"/>
      <c r="JBG94" s="710"/>
      <c r="JBH94" s="710"/>
      <c r="JBI94" s="710"/>
      <c r="JBJ94" s="710"/>
      <c r="JBK94" s="710"/>
      <c r="JBL94" s="710"/>
      <c r="JBM94" s="710"/>
      <c r="JBN94" s="710"/>
      <c r="JBO94" s="710"/>
      <c r="JBP94" s="710"/>
      <c r="JBQ94" s="710"/>
      <c r="JBR94" s="710"/>
      <c r="JBS94" s="710"/>
      <c r="JBT94" s="710"/>
      <c r="JBU94" s="710"/>
      <c r="JBV94" s="710"/>
      <c r="JBW94" s="710"/>
      <c r="JBX94" s="710"/>
      <c r="JBY94" s="710"/>
      <c r="JBZ94" s="710"/>
      <c r="JCA94" s="710"/>
      <c r="JCB94" s="710"/>
      <c r="JCC94" s="710"/>
      <c r="JCD94" s="710"/>
      <c r="JCE94" s="710"/>
      <c r="JCF94" s="710"/>
      <c r="JCG94" s="710"/>
      <c r="JCH94" s="710"/>
      <c r="JCI94" s="710"/>
      <c r="JCJ94" s="710"/>
      <c r="JCK94" s="710"/>
      <c r="JCL94" s="710"/>
      <c r="JCM94" s="710"/>
      <c r="JCN94" s="710"/>
      <c r="JCO94" s="710"/>
      <c r="JCP94" s="710"/>
      <c r="JCQ94" s="710"/>
      <c r="JCR94" s="710"/>
      <c r="JCS94" s="710"/>
      <c r="JCT94" s="710"/>
      <c r="JCU94" s="710"/>
      <c r="JCV94" s="710"/>
      <c r="JCW94" s="710"/>
      <c r="JCX94" s="710"/>
      <c r="JCY94" s="710"/>
      <c r="JCZ94" s="710"/>
      <c r="JDA94" s="710"/>
      <c r="JDB94" s="710"/>
      <c r="JDC94" s="710"/>
      <c r="JDD94" s="710"/>
      <c r="JDE94" s="710"/>
      <c r="JDF94" s="710"/>
      <c r="JDG94" s="710"/>
      <c r="JDH94" s="710"/>
      <c r="JDI94" s="710"/>
      <c r="JDJ94" s="710"/>
      <c r="JDK94" s="710"/>
      <c r="JDL94" s="710"/>
      <c r="JDM94" s="710"/>
      <c r="JDN94" s="710"/>
      <c r="JDO94" s="710"/>
      <c r="JDP94" s="710"/>
      <c r="JDQ94" s="710"/>
      <c r="JDR94" s="710"/>
      <c r="JDS94" s="710"/>
      <c r="JDT94" s="710"/>
      <c r="JDU94" s="710"/>
      <c r="JDV94" s="710"/>
      <c r="JDW94" s="710"/>
      <c r="JDX94" s="710"/>
      <c r="JDY94" s="710"/>
      <c r="JDZ94" s="710"/>
      <c r="JEA94" s="710"/>
      <c r="JEB94" s="710"/>
      <c r="JEC94" s="710"/>
      <c r="JED94" s="710"/>
      <c r="JEE94" s="710"/>
      <c r="JEF94" s="710"/>
      <c r="JEG94" s="710"/>
      <c r="JEH94" s="710"/>
      <c r="JEI94" s="710"/>
      <c r="JEJ94" s="710"/>
      <c r="JEK94" s="710"/>
      <c r="JEL94" s="710"/>
      <c r="JEM94" s="710"/>
      <c r="JEN94" s="710"/>
      <c r="JEO94" s="710"/>
      <c r="JEP94" s="710"/>
      <c r="JEQ94" s="710"/>
      <c r="JER94" s="710"/>
      <c r="JES94" s="710"/>
      <c r="JET94" s="710"/>
      <c r="JEU94" s="710"/>
      <c r="JEV94" s="710"/>
      <c r="JEW94" s="710"/>
      <c r="JEX94" s="710"/>
      <c r="JEY94" s="710"/>
      <c r="JEZ94" s="710"/>
      <c r="JFA94" s="710"/>
      <c r="JFB94" s="710"/>
      <c r="JFC94" s="710"/>
      <c r="JFD94" s="710"/>
      <c r="JFE94" s="710"/>
      <c r="JFF94" s="710"/>
      <c r="JFG94" s="710"/>
      <c r="JFH94" s="710"/>
      <c r="JFI94" s="710"/>
      <c r="JFJ94" s="710"/>
      <c r="JFK94" s="710"/>
      <c r="JFL94" s="710"/>
      <c r="JFM94" s="710"/>
      <c r="JFN94" s="710"/>
      <c r="JFO94" s="710"/>
      <c r="JFP94" s="710"/>
      <c r="JFQ94" s="710"/>
      <c r="JFR94" s="710"/>
      <c r="JFS94" s="710"/>
      <c r="JFT94" s="710"/>
      <c r="JFU94" s="710"/>
      <c r="JFV94" s="710"/>
      <c r="JFW94" s="710"/>
      <c r="JFX94" s="710"/>
      <c r="JFY94" s="710"/>
      <c r="JFZ94" s="710"/>
      <c r="JGA94" s="710"/>
      <c r="JGB94" s="710"/>
      <c r="JGC94" s="710"/>
      <c r="JGD94" s="710"/>
      <c r="JGE94" s="710"/>
      <c r="JGF94" s="710"/>
      <c r="JGG94" s="710"/>
      <c r="JGH94" s="710"/>
      <c r="JGI94" s="710"/>
      <c r="JGJ94" s="710"/>
      <c r="JGK94" s="710"/>
      <c r="JGL94" s="710"/>
      <c r="JGM94" s="710"/>
      <c r="JGN94" s="710"/>
      <c r="JGO94" s="710"/>
      <c r="JGP94" s="710"/>
      <c r="JGQ94" s="710"/>
      <c r="JGR94" s="710"/>
      <c r="JGS94" s="710"/>
      <c r="JGT94" s="710"/>
      <c r="JGU94" s="710"/>
      <c r="JGV94" s="710"/>
      <c r="JGW94" s="710"/>
      <c r="JGX94" s="710"/>
      <c r="JGY94" s="710"/>
      <c r="JGZ94" s="710"/>
      <c r="JHA94" s="710"/>
      <c r="JHB94" s="710"/>
      <c r="JHC94" s="710"/>
      <c r="JHD94" s="710"/>
      <c r="JHE94" s="710"/>
      <c r="JHF94" s="710"/>
      <c r="JHG94" s="710"/>
      <c r="JHH94" s="710"/>
      <c r="JHI94" s="710"/>
      <c r="JHJ94" s="710"/>
      <c r="JHK94" s="710"/>
      <c r="JHL94" s="710"/>
      <c r="JHM94" s="710"/>
      <c r="JHN94" s="710"/>
      <c r="JHO94" s="710"/>
      <c r="JHP94" s="710"/>
      <c r="JHQ94" s="710"/>
      <c r="JHR94" s="710"/>
      <c r="JHS94" s="710"/>
      <c r="JHT94" s="710"/>
      <c r="JHU94" s="710"/>
      <c r="JHV94" s="710"/>
      <c r="JHW94" s="710"/>
      <c r="JHX94" s="710"/>
      <c r="JHY94" s="710"/>
      <c r="JHZ94" s="710"/>
      <c r="JIA94" s="710"/>
      <c r="JIB94" s="710"/>
      <c r="JIC94" s="710"/>
      <c r="JID94" s="710"/>
      <c r="JIE94" s="710"/>
      <c r="JIF94" s="710"/>
      <c r="JIG94" s="710"/>
      <c r="JIH94" s="710"/>
      <c r="JII94" s="710"/>
      <c r="JIJ94" s="710"/>
      <c r="JIK94" s="710"/>
      <c r="JIL94" s="710"/>
      <c r="JIM94" s="710"/>
      <c r="JIN94" s="710"/>
      <c r="JIO94" s="710"/>
      <c r="JIP94" s="710"/>
      <c r="JIQ94" s="710"/>
      <c r="JIR94" s="710"/>
      <c r="JIS94" s="710"/>
      <c r="JIT94" s="710"/>
      <c r="JIU94" s="710"/>
      <c r="JIV94" s="710"/>
      <c r="JIW94" s="710"/>
      <c r="JIX94" s="710"/>
      <c r="JIY94" s="710"/>
      <c r="JIZ94" s="710"/>
      <c r="JJA94" s="710"/>
      <c r="JJB94" s="710"/>
      <c r="JJC94" s="710"/>
      <c r="JJD94" s="710"/>
      <c r="JJE94" s="710"/>
      <c r="JJF94" s="710"/>
      <c r="JJG94" s="710"/>
      <c r="JJH94" s="710"/>
      <c r="JJI94" s="710"/>
      <c r="JJJ94" s="710"/>
      <c r="JJK94" s="710"/>
      <c r="JJL94" s="710"/>
      <c r="JJM94" s="710"/>
      <c r="JJN94" s="710"/>
      <c r="JJO94" s="710"/>
      <c r="JJP94" s="710"/>
      <c r="JJQ94" s="710"/>
      <c r="JJR94" s="710"/>
      <c r="JJS94" s="710"/>
      <c r="JJT94" s="710"/>
      <c r="JJU94" s="710"/>
      <c r="JJV94" s="710"/>
      <c r="JJW94" s="710"/>
      <c r="JJX94" s="710"/>
      <c r="JJY94" s="710"/>
      <c r="JJZ94" s="710"/>
      <c r="JKA94" s="710"/>
      <c r="JKB94" s="710"/>
      <c r="JKC94" s="710"/>
      <c r="JKD94" s="710"/>
      <c r="JKE94" s="710"/>
      <c r="JKF94" s="710"/>
      <c r="JKG94" s="710"/>
      <c r="JKH94" s="710"/>
      <c r="JKI94" s="710"/>
      <c r="JKJ94" s="710"/>
      <c r="JKK94" s="710"/>
      <c r="JKL94" s="710"/>
      <c r="JKM94" s="710"/>
      <c r="JKN94" s="710"/>
      <c r="JKO94" s="710"/>
      <c r="JKP94" s="710"/>
      <c r="JKQ94" s="710"/>
      <c r="JKR94" s="710"/>
      <c r="JKS94" s="710"/>
      <c r="JKT94" s="710"/>
      <c r="JKU94" s="710"/>
      <c r="JKV94" s="710"/>
      <c r="JKW94" s="710"/>
      <c r="JKX94" s="710"/>
      <c r="JKY94" s="710"/>
      <c r="JKZ94" s="710"/>
      <c r="JLA94" s="710"/>
      <c r="JLB94" s="710"/>
      <c r="JLC94" s="710"/>
      <c r="JLD94" s="710"/>
      <c r="JLE94" s="710"/>
      <c r="JLF94" s="710"/>
      <c r="JLG94" s="710"/>
      <c r="JLH94" s="710"/>
      <c r="JLI94" s="710"/>
      <c r="JLJ94" s="710"/>
      <c r="JLK94" s="710"/>
      <c r="JLL94" s="710"/>
      <c r="JLM94" s="710"/>
      <c r="JLN94" s="710"/>
      <c r="JLO94" s="710"/>
      <c r="JLP94" s="710"/>
      <c r="JLQ94" s="710"/>
      <c r="JLR94" s="710"/>
      <c r="JLS94" s="710"/>
      <c r="JLT94" s="710"/>
      <c r="JLU94" s="710"/>
      <c r="JLV94" s="710"/>
      <c r="JLW94" s="710"/>
      <c r="JLX94" s="710"/>
      <c r="JLY94" s="710"/>
      <c r="JLZ94" s="710"/>
      <c r="JMA94" s="710"/>
      <c r="JMB94" s="710"/>
      <c r="JMC94" s="710"/>
      <c r="JMD94" s="710"/>
      <c r="JME94" s="710"/>
      <c r="JMF94" s="710"/>
      <c r="JMG94" s="710"/>
      <c r="JMH94" s="710"/>
      <c r="JMI94" s="710"/>
      <c r="JMJ94" s="710"/>
      <c r="JMK94" s="710"/>
      <c r="JML94" s="710"/>
      <c r="JMM94" s="710"/>
      <c r="JMN94" s="710"/>
      <c r="JMO94" s="710"/>
      <c r="JMP94" s="710"/>
      <c r="JMQ94" s="710"/>
      <c r="JMR94" s="710"/>
      <c r="JMS94" s="710"/>
      <c r="JMT94" s="710"/>
      <c r="JMU94" s="710"/>
      <c r="JMV94" s="710"/>
      <c r="JMW94" s="710"/>
      <c r="JMX94" s="710"/>
      <c r="JMY94" s="710"/>
      <c r="JMZ94" s="710"/>
      <c r="JNA94" s="710"/>
      <c r="JNB94" s="710"/>
      <c r="JNC94" s="710"/>
      <c r="JND94" s="710"/>
      <c r="JNE94" s="710"/>
      <c r="JNF94" s="710"/>
      <c r="JNG94" s="710"/>
      <c r="JNH94" s="710"/>
      <c r="JNI94" s="710"/>
      <c r="JNJ94" s="710"/>
      <c r="JNK94" s="710"/>
      <c r="JNL94" s="710"/>
      <c r="JNM94" s="710"/>
      <c r="JNN94" s="710"/>
      <c r="JNO94" s="710"/>
      <c r="JNP94" s="710"/>
      <c r="JNQ94" s="710"/>
      <c r="JNR94" s="710"/>
      <c r="JNS94" s="710"/>
      <c r="JNT94" s="710"/>
      <c r="JNU94" s="710"/>
      <c r="JNV94" s="710"/>
      <c r="JNW94" s="710"/>
      <c r="JNX94" s="710"/>
      <c r="JNY94" s="710"/>
      <c r="JNZ94" s="710"/>
      <c r="JOA94" s="710"/>
      <c r="JOB94" s="710"/>
      <c r="JOC94" s="710"/>
      <c r="JOD94" s="710"/>
      <c r="JOE94" s="710"/>
      <c r="JOF94" s="710"/>
      <c r="JOG94" s="710"/>
      <c r="JOH94" s="710"/>
      <c r="JOI94" s="710"/>
      <c r="JOJ94" s="710"/>
      <c r="JOK94" s="710"/>
      <c r="JOL94" s="710"/>
      <c r="JOM94" s="710"/>
      <c r="JON94" s="710"/>
      <c r="JOO94" s="710"/>
      <c r="JOP94" s="710"/>
      <c r="JOQ94" s="710"/>
      <c r="JOR94" s="710"/>
      <c r="JOS94" s="710"/>
      <c r="JOT94" s="710"/>
      <c r="JOU94" s="710"/>
      <c r="JOV94" s="710"/>
      <c r="JOW94" s="710"/>
      <c r="JOX94" s="710"/>
      <c r="JOY94" s="710"/>
      <c r="JOZ94" s="710"/>
      <c r="JPA94" s="710"/>
      <c r="JPB94" s="710"/>
      <c r="JPC94" s="710"/>
      <c r="JPD94" s="710"/>
      <c r="JPE94" s="710"/>
      <c r="JPF94" s="710"/>
      <c r="JPG94" s="710"/>
      <c r="JPH94" s="710"/>
      <c r="JPI94" s="710"/>
      <c r="JPJ94" s="710"/>
      <c r="JPK94" s="710"/>
      <c r="JPL94" s="710"/>
      <c r="JPM94" s="710"/>
      <c r="JPN94" s="710"/>
      <c r="JPO94" s="710"/>
      <c r="JPP94" s="710"/>
      <c r="JPQ94" s="710"/>
      <c r="JPR94" s="710"/>
      <c r="JPS94" s="710"/>
      <c r="JPT94" s="710"/>
      <c r="JPU94" s="710"/>
      <c r="JPV94" s="710"/>
      <c r="JPW94" s="710"/>
      <c r="JPX94" s="710"/>
      <c r="JPY94" s="710"/>
      <c r="JPZ94" s="710"/>
      <c r="JQA94" s="710"/>
      <c r="JQB94" s="710"/>
      <c r="JQC94" s="710"/>
      <c r="JQD94" s="710"/>
      <c r="JQE94" s="710"/>
      <c r="JQF94" s="710"/>
      <c r="JQG94" s="710"/>
      <c r="JQH94" s="710"/>
      <c r="JQI94" s="710"/>
      <c r="JQJ94" s="710"/>
      <c r="JQK94" s="710"/>
      <c r="JQL94" s="710"/>
      <c r="JQM94" s="710"/>
      <c r="JQN94" s="710"/>
      <c r="JQO94" s="710"/>
      <c r="JQP94" s="710"/>
      <c r="JQQ94" s="710"/>
      <c r="JQR94" s="710"/>
      <c r="JQS94" s="710"/>
      <c r="JQT94" s="710"/>
      <c r="JQU94" s="710"/>
      <c r="JQV94" s="710"/>
      <c r="JQW94" s="710"/>
      <c r="JQX94" s="710"/>
      <c r="JQY94" s="710"/>
      <c r="JQZ94" s="710"/>
      <c r="JRA94" s="710"/>
      <c r="JRB94" s="710"/>
      <c r="JRC94" s="710"/>
      <c r="JRD94" s="710"/>
      <c r="JRE94" s="710"/>
      <c r="JRF94" s="710"/>
      <c r="JRG94" s="710"/>
      <c r="JRH94" s="710"/>
      <c r="JRI94" s="710"/>
      <c r="JRJ94" s="710"/>
      <c r="JRK94" s="710"/>
      <c r="JRL94" s="710"/>
      <c r="JRM94" s="710"/>
      <c r="JRN94" s="710"/>
      <c r="JRO94" s="710"/>
      <c r="JRP94" s="710"/>
      <c r="JRQ94" s="710"/>
      <c r="JRR94" s="710"/>
      <c r="JRS94" s="710"/>
      <c r="JRT94" s="710"/>
      <c r="JRU94" s="710"/>
      <c r="JRV94" s="710"/>
      <c r="JRW94" s="710"/>
      <c r="JRX94" s="710"/>
      <c r="JRY94" s="710"/>
      <c r="JRZ94" s="710"/>
      <c r="JSA94" s="710"/>
      <c r="JSB94" s="710"/>
      <c r="JSC94" s="710"/>
      <c r="JSD94" s="710"/>
      <c r="JSE94" s="710"/>
      <c r="JSF94" s="710"/>
      <c r="JSG94" s="710"/>
      <c r="JSH94" s="710"/>
      <c r="JSI94" s="710"/>
      <c r="JSJ94" s="710"/>
      <c r="JSK94" s="710"/>
      <c r="JSL94" s="710"/>
      <c r="JSM94" s="710"/>
      <c r="JSN94" s="710"/>
      <c r="JSO94" s="710"/>
      <c r="JSP94" s="710"/>
      <c r="JSQ94" s="710"/>
      <c r="JSR94" s="710"/>
      <c r="JSS94" s="710"/>
      <c r="JST94" s="710"/>
      <c r="JSU94" s="710"/>
      <c r="JSV94" s="710"/>
      <c r="JSW94" s="710"/>
      <c r="JSX94" s="710"/>
      <c r="JSY94" s="710"/>
      <c r="JSZ94" s="710"/>
      <c r="JTA94" s="710"/>
      <c r="JTB94" s="710"/>
      <c r="JTC94" s="710"/>
      <c r="JTD94" s="710"/>
      <c r="JTE94" s="710"/>
      <c r="JTF94" s="710"/>
      <c r="JTG94" s="710"/>
      <c r="JTH94" s="710"/>
      <c r="JTI94" s="710"/>
      <c r="JTJ94" s="710"/>
      <c r="JTK94" s="710"/>
      <c r="JTL94" s="710"/>
      <c r="JTM94" s="710"/>
      <c r="JTN94" s="710"/>
      <c r="JTO94" s="710"/>
      <c r="JTP94" s="710"/>
      <c r="JTQ94" s="710"/>
      <c r="JTR94" s="710"/>
      <c r="JTS94" s="710"/>
      <c r="JTT94" s="710"/>
      <c r="JTU94" s="710"/>
      <c r="JTV94" s="710"/>
      <c r="JTW94" s="710"/>
      <c r="JTX94" s="710"/>
      <c r="JTY94" s="710"/>
      <c r="JTZ94" s="710"/>
      <c r="JUA94" s="710"/>
      <c r="JUB94" s="710"/>
      <c r="JUC94" s="710"/>
      <c r="JUD94" s="710"/>
      <c r="JUE94" s="710"/>
      <c r="JUF94" s="710"/>
      <c r="JUG94" s="710"/>
      <c r="JUH94" s="710"/>
      <c r="JUI94" s="710"/>
      <c r="JUJ94" s="710"/>
      <c r="JUK94" s="710"/>
      <c r="JUL94" s="710"/>
      <c r="JUM94" s="710"/>
      <c r="JUN94" s="710"/>
      <c r="JUO94" s="710"/>
      <c r="JUP94" s="710"/>
      <c r="JUQ94" s="710"/>
      <c r="JUR94" s="710"/>
      <c r="JUS94" s="710"/>
      <c r="JUT94" s="710"/>
      <c r="JUU94" s="710"/>
      <c r="JUV94" s="710"/>
      <c r="JUW94" s="710"/>
      <c r="JUX94" s="710"/>
      <c r="JUY94" s="710"/>
      <c r="JUZ94" s="710"/>
      <c r="JVA94" s="710"/>
      <c r="JVB94" s="710"/>
      <c r="JVC94" s="710"/>
      <c r="JVD94" s="710"/>
      <c r="JVE94" s="710"/>
      <c r="JVF94" s="710"/>
      <c r="JVG94" s="710"/>
      <c r="JVH94" s="710"/>
      <c r="JVI94" s="710"/>
      <c r="JVJ94" s="710"/>
      <c r="JVK94" s="710"/>
      <c r="JVL94" s="710"/>
      <c r="JVM94" s="710"/>
      <c r="JVN94" s="710"/>
      <c r="JVO94" s="710"/>
      <c r="JVP94" s="710"/>
      <c r="JVQ94" s="710"/>
      <c r="JVR94" s="710"/>
      <c r="JVS94" s="710"/>
      <c r="JVT94" s="710"/>
      <c r="JVU94" s="710"/>
      <c r="JVV94" s="710"/>
      <c r="JVW94" s="710"/>
      <c r="JVX94" s="710"/>
      <c r="JVY94" s="710"/>
      <c r="JVZ94" s="710"/>
      <c r="JWA94" s="710"/>
      <c r="JWB94" s="710"/>
      <c r="JWC94" s="710"/>
      <c r="JWD94" s="710"/>
      <c r="JWE94" s="710"/>
      <c r="JWF94" s="710"/>
      <c r="JWG94" s="710"/>
      <c r="JWH94" s="710"/>
      <c r="JWI94" s="710"/>
      <c r="JWJ94" s="710"/>
      <c r="JWK94" s="710"/>
      <c r="JWL94" s="710"/>
      <c r="JWM94" s="710"/>
      <c r="JWN94" s="710"/>
      <c r="JWO94" s="710"/>
      <c r="JWP94" s="710"/>
      <c r="JWQ94" s="710"/>
      <c r="JWR94" s="710"/>
      <c r="JWS94" s="710"/>
      <c r="JWT94" s="710"/>
      <c r="JWU94" s="710"/>
      <c r="JWV94" s="710"/>
      <c r="JWW94" s="710"/>
      <c r="JWX94" s="710"/>
      <c r="JWY94" s="710"/>
      <c r="JWZ94" s="710"/>
      <c r="JXA94" s="710"/>
      <c r="JXB94" s="710"/>
      <c r="JXC94" s="710"/>
      <c r="JXD94" s="710"/>
      <c r="JXE94" s="710"/>
      <c r="JXF94" s="710"/>
      <c r="JXG94" s="710"/>
      <c r="JXH94" s="710"/>
      <c r="JXI94" s="710"/>
      <c r="JXJ94" s="710"/>
      <c r="JXK94" s="710"/>
      <c r="JXL94" s="710"/>
      <c r="JXM94" s="710"/>
      <c r="JXN94" s="710"/>
      <c r="JXO94" s="710"/>
      <c r="JXP94" s="710"/>
      <c r="JXQ94" s="710"/>
      <c r="JXR94" s="710"/>
      <c r="JXS94" s="710"/>
      <c r="JXT94" s="710"/>
      <c r="JXU94" s="710"/>
      <c r="JXV94" s="710"/>
      <c r="JXW94" s="710"/>
      <c r="JXX94" s="710"/>
      <c r="JXY94" s="710"/>
      <c r="JXZ94" s="710"/>
      <c r="JYA94" s="710"/>
      <c r="JYB94" s="710"/>
      <c r="JYC94" s="710"/>
      <c r="JYD94" s="710"/>
      <c r="JYE94" s="710"/>
      <c r="JYF94" s="710"/>
      <c r="JYG94" s="710"/>
      <c r="JYH94" s="710"/>
      <c r="JYI94" s="710"/>
      <c r="JYJ94" s="710"/>
      <c r="JYK94" s="710"/>
      <c r="JYL94" s="710"/>
      <c r="JYM94" s="710"/>
      <c r="JYN94" s="710"/>
      <c r="JYO94" s="710"/>
      <c r="JYP94" s="710"/>
      <c r="JYQ94" s="710"/>
      <c r="JYR94" s="710"/>
      <c r="JYS94" s="710"/>
      <c r="JYT94" s="710"/>
      <c r="JYU94" s="710"/>
      <c r="JYV94" s="710"/>
      <c r="JYW94" s="710"/>
      <c r="JYX94" s="710"/>
      <c r="JYY94" s="710"/>
      <c r="JYZ94" s="710"/>
      <c r="JZA94" s="710"/>
      <c r="JZB94" s="710"/>
      <c r="JZC94" s="710"/>
      <c r="JZD94" s="710"/>
      <c r="JZE94" s="710"/>
      <c r="JZF94" s="710"/>
      <c r="JZG94" s="710"/>
      <c r="JZH94" s="710"/>
      <c r="JZI94" s="710"/>
      <c r="JZJ94" s="710"/>
      <c r="JZK94" s="710"/>
      <c r="JZL94" s="710"/>
      <c r="JZM94" s="710"/>
      <c r="JZN94" s="710"/>
      <c r="JZO94" s="710"/>
      <c r="JZP94" s="710"/>
      <c r="JZQ94" s="710"/>
      <c r="JZR94" s="710"/>
      <c r="JZS94" s="710"/>
      <c r="JZT94" s="710"/>
      <c r="JZU94" s="710"/>
      <c r="JZV94" s="710"/>
      <c r="JZW94" s="710"/>
      <c r="JZX94" s="710"/>
      <c r="JZY94" s="710"/>
      <c r="JZZ94" s="710"/>
      <c r="KAA94" s="710"/>
      <c r="KAB94" s="710"/>
      <c r="KAC94" s="710"/>
      <c r="KAD94" s="710"/>
      <c r="KAE94" s="710"/>
      <c r="KAF94" s="710"/>
      <c r="KAG94" s="710"/>
      <c r="KAH94" s="710"/>
      <c r="KAI94" s="710"/>
      <c r="KAJ94" s="710"/>
      <c r="KAK94" s="710"/>
      <c r="KAL94" s="710"/>
      <c r="KAM94" s="710"/>
      <c r="KAN94" s="710"/>
      <c r="KAO94" s="710"/>
      <c r="KAP94" s="710"/>
      <c r="KAQ94" s="710"/>
      <c r="KAR94" s="710"/>
      <c r="KAS94" s="710"/>
      <c r="KAT94" s="710"/>
      <c r="KAU94" s="710"/>
      <c r="KAV94" s="710"/>
      <c r="KAW94" s="710"/>
      <c r="KAX94" s="710"/>
      <c r="KAY94" s="710"/>
      <c r="KAZ94" s="710"/>
      <c r="KBA94" s="710"/>
      <c r="KBB94" s="710"/>
      <c r="KBC94" s="710"/>
      <c r="KBD94" s="710"/>
      <c r="KBE94" s="710"/>
      <c r="KBF94" s="710"/>
      <c r="KBG94" s="710"/>
      <c r="KBH94" s="710"/>
      <c r="KBI94" s="710"/>
      <c r="KBJ94" s="710"/>
      <c r="KBK94" s="710"/>
      <c r="KBL94" s="710"/>
      <c r="KBM94" s="710"/>
      <c r="KBN94" s="710"/>
      <c r="KBO94" s="710"/>
      <c r="KBP94" s="710"/>
      <c r="KBQ94" s="710"/>
      <c r="KBR94" s="710"/>
      <c r="KBS94" s="710"/>
      <c r="KBT94" s="710"/>
      <c r="KBU94" s="710"/>
      <c r="KBV94" s="710"/>
      <c r="KBW94" s="710"/>
      <c r="KBX94" s="710"/>
      <c r="KBY94" s="710"/>
      <c r="KBZ94" s="710"/>
      <c r="KCA94" s="710"/>
      <c r="KCB94" s="710"/>
      <c r="KCC94" s="710"/>
      <c r="KCD94" s="710"/>
      <c r="KCE94" s="710"/>
      <c r="KCF94" s="710"/>
      <c r="KCG94" s="710"/>
      <c r="KCH94" s="710"/>
      <c r="KCI94" s="710"/>
      <c r="KCJ94" s="710"/>
      <c r="KCK94" s="710"/>
      <c r="KCL94" s="710"/>
      <c r="KCM94" s="710"/>
      <c r="KCN94" s="710"/>
      <c r="KCO94" s="710"/>
      <c r="KCP94" s="710"/>
      <c r="KCQ94" s="710"/>
      <c r="KCR94" s="710"/>
      <c r="KCS94" s="710"/>
      <c r="KCT94" s="710"/>
      <c r="KCU94" s="710"/>
      <c r="KCV94" s="710"/>
      <c r="KCW94" s="710"/>
      <c r="KCX94" s="710"/>
      <c r="KCY94" s="710"/>
      <c r="KCZ94" s="710"/>
      <c r="KDA94" s="710"/>
      <c r="KDB94" s="710"/>
      <c r="KDC94" s="710"/>
      <c r="KDD94" s="710"/>
      <c r="KDE94" s="710"/>
      <c r="KDF94" s="710"/>
      <c r="KDG94" s="710"/>
      <c r="KDH94" s="710"/>
      <c r="KDI94" s="710"/>
      <c r="KDJ94" s="710"/>
      <c r="KDK94" s="710"/>
      <c r="KDL94" s="710"/>
      <c r="KDM94" s="710"/>
      <c r="KDN94" s="710"/>
      <c r="KDO94" s="710"/>
      <c r="KDP94" s="710"/>
      <c r="KDQ94" s="710"/>
      <c r="KDR94" s="710"/>
      <c r="KDS94" s="710"/>
      <c r="KDT94" s="710"/>
      <c r="KDU94" s="710"/>
      <c r="KDV94" s="710"/>
      <c r="KDW94" s="710"/>
      <c r="KDX94" s="710"/>
      <c r="KDY94" s="710"/>
      <c r="KDZ94" s="710"/>
      <c r="KEA94" s="710"/>
      <c r="KEB94" s="710"/>
      <c r="KEC94" s="710"/>
      <c r="KED94" s="710"/>
      <c r="KEE94" s="710"/>
      <c r="KEF94" s="710"/>
      <c r="KEG94" s="710"/>
      <c r="KEH94" s="710"/>
      <c r="KEI94" s="710"/>
      <c r="KEJ94" s="710"/>
      <c r="KEK94" s="710"/>
      <c r="KEL94" s="710"/>
      <c r="KEM94" s="710"/>
      <c r="KEN94" s="710"/>
      <c r="KEO94" s="710"/>
      <c r="KEP94" s="710"/>
      <c r="KEQ94" s="710"/>
      <c r="KER94" s="710"/>
      <c r="KES94" s="710"/>
      <c r="KET94" s="710"/>
      <c r="KEU94" s="710"/>
      <c r="KEV94" s="710"/>
      <c r="KEW94" s="710"/>
      <c r="KEX94" s="710"/>
      <c r="KEY94" s="710"/>
      <c r="KEZ94" s="710"/>
      <c r="KFA94" s="710"/>
      <c r="KFB94" s="710"/>
      <c r="KFC94" s="710"/>
      <c r="KFD94" s="710"/>
      <c r="KFE94" s="710"/>
      <c r="KFF94" s="710"/>
      <c r="KFG94" s="710"/>
      <c r="KFH94" s="710"/>
      <c r="KFI94" s="710"/>
      <c r="KFJ94" s="710"/>
      <c r="KFK94" s="710"/>
      <c r="KFL94" s="710"/>
      <c r="KFM94" s="710"/>
      <c r="KFN94" s="710"/>
      <c r="KFO94" s="710"/>
      <c r="KFP94" s="710"/>
      <c r="KFQ94" s="710"/>
      <c r="KFR94" s="710"/>
      <c r="KFS94" s="710"/>
      <c r="KFT94" s="710"/>
      <c r="KFU94" s="710"/>
      <c r="KFV94" s="710"/>
      <c r="KFW94" s="710"/>
      <c r="KFX94" s="710"/>
      <c r="KFY94" s="710"/>
      <c r="KFZ94" s="710"/>
      <c r="KGA94" s="710"/>
      <c r="KGB94" s="710"/>
      <c r="KGC94" s="710"/>
      <c r="KGD94" s="710"/>
      <c r="KGE94" s="710"/>
      <c r="KGF94" s="710"/>
      <c r="KGG94" s="710"/>
      <c r="KGH94" s="710"/>
      <c r="KGI94" s="710"/>
      <c r="KGJ94" s="710"/>
      <c r="KGK94" s="710"/>
      <c r="KGL94" s="710"/>
      <c r="KGM94" s="710"/>
      <c r="KGN94" s="710"/>
      <c r="KGO94" s="710"/>
      <c r="KGP94" s="710"/>
      <c r="KGQ94" s="710"/>
      <c r="KGR94" s="710"/>
      <c r="KGS94" s="710"/>
      <c r="KGT94" s="710"/>
      <c r="KGU94" s="710"/>
      <c r="KGV94" s="710"/>
      <c r="KGW94" s="710"/>
      <c r="KGX94" s="710"/>
      <c r="KGY94" s="710"/>
      <c r="KGZ94" s="710"/>
      <c r="KHA94" s="710"/>
      <c r="KHB94" s="710"/>
      <c r="KHC94" s="710"/>
      <c r="KHD94" s="710"/>
      <c r="KHE94" s="710"/>
      <c r="KHF94" s="710"/>
      <c r="KHG94" s="710"/>
      <c r="KHH94" s="710"/>
      <c r="KHI94" s="710"/>
      <c r="KHJ94" s="710"/>
      <c r="KHK94" s="710"/>
      <c r="KHL94" s="710"/>
      <c r="KHM94" s="710"/>
      <c r="KHN94" s="710"/>
      <c r="KHO94" s="710"/>
      <c r="KHP94" s="710"/>
      <c r="KHQ94" s="710"/>
      <c r="KHR94" s="710"/>
      <c r="KHS94" s="710"/>
      <c r="KHT94" s="710"/>
      <c r="KHU94" s="710"/>
      <c r="KHV94" s="710"/>
      <c r="KHW94" s="710"/>
      <c r="KHX94" s="710"/>
      <c r="KHY94" s="710"/>
      <c r="KHZ94" s="710"/>
      <c r="KIA94" s="710"/>
      <c r="KIB94" s="710"/>
      <c r="KIC94" s="710"/>
      <c r="KID94" s="710"/>
      <c r="KIE94" s="710"/>
      <c r="KIF94" s="710"/>
      <c r="KIG94" s="710"/>
      <c r="KIH94" s="710"/>
      <c r="KII94" s="710"/>
      <c r="KIJ94" s="710"/>
      <c r="KIK94" s="710"/>
      <c r="KIL94" s="710"/>
      <c r="KIM94" s="710"/>
      <c r="KIN94" s="710"/>
      <c r="KIO94" s="710"/>
      <c r="KIP94" s="710"/>
      <c r="KIQ94" s="710"/>
      <c r="KIR94" s="710"/>
      <c r="KIS94" s="710"/>
      <c r="KIT94" s="710"/>
      <c r="KIU94" s="710"/>
      <c r="KIV94" s="710"/>
      <c r="KIW94" s="710"/>
      <c r="KIX94" s="710"/>
      <c r="KIY94" s="710"/>
      <c r="KIZ94" s="710"/>
      <c r="KJA94" s="710"/>
      <c r="KJB94" s="710"/>
      <c r="KJC94" s="710"/>
      <c r="KJD94" s="710"/>
      <c r="KJE94" s="710"/>
      <c r="KJF94" s="710"/>
      <c r="KJG94" s="710"/>
      <c r="KJH94" s="710"/>
      <c r="KJI94" s="710"/>
      <c r="KJJ94" s="710"/>
      <c r="KJK94" s="710"/>
      <c r="KJL94" s="710"/>
      <c r="KJM94" s="710"/>
      <c r="KJN94" s="710"/>
      <c r="KJO94" s="710"/>
      <c r="KJP94" s="710"/>
      <c r="KJQ94" s="710"/>
      <c r="KJR94" s="710"/>
      <c r="KJS94" s="710"/>
      <c r="KJT94" s="710"/>
      <c r="KJU94" s="710"/>
      <c r="KJV94" s="710"/>
      <c r="KJW94" s="710"/>
      <c r="KJX94" s="710"/>
      <c r="KJY94" s="710"/>
      <c r="KJZ94" s="710"/>
      <c r="KKA94" s="710"/>
      <c r="KKB94" s="710"/>
      <c r="KKC94" s="710"/>
      <c r="KKD94" s="710"/>
      <c r="KKE94" s="710"/>
      <c r="KKF94" s="710"/>
      <c r="KKG94" s="710"/>
      <c r="KKH94" s="710"/>
      <c r="KKI94" s="710"/>
      <c r="KKJ94" s="710"/>
      <c r="KKK94" s="710"/>
      <c r="KKL94" s="710"/>
      <c r="KKM94" s="710"/>
      <c r="KKN94" s="710"/>
      <c r="KKO94" s="710"/>
      <c r="KKP94" s="710"/>
      <c r="KKQ94" s="710"/>
      <c r="KKR94" s="710"/>
      <c r="KKS94" s="710"/>
      <c r="KKT94" s="710"/>
      <c r="KKU94" s="710"/>
      <c r="KKV94" s="710"/>
      <c r="KKW94" s="710"/>
      <c r="KKX94" s="710"/>
      <c r="KKY94" s="710"/>
      <c r="KKZ94" s="710"/>
      <c r="KLA94" s="710"/>
      <c r="KLB94" s="710"/>
      <c r="KLC94" s="710"/>
      <c r="KLD94" s="710"/>
      <c r="KLE94" s="710"/>
      <c r="KLF94" s="710"/>
      <c r="KLG94" s="710"/>
      <c r="KLH94" s="710"/>
      <c r="KLI94" s="710"/>
      <c r="KLJ94" s="710"/>
      <c r="KLK94" s="710"/>
      <c r="KLL94" s="710"/>
      <c r="KLM94" s="710"/>
      <c r="KLN94" s="710"/>
      <c r="KLO94" s="710"/>
      <c r="KLP94" s="710"/>
      <c r="KLQ94" s="710"/>
      <c r="KLR94" s="710"/>
      <c r="KLS94" s="710"/>
      <c r="KLT94" s="710"/>
      <c r="KLU94" s="710"/>
      <c r="KLV94" s="710"/>
      <c r="KLW94" s="710"/>
      <c r="KLX94" s="710"/>
      <c r="KLY94" s="710"/>
      <c r="KLZ94" s="710"/>
      <c r="KMA94" s="710"/>
      <c r="KMB94" s="710"/>
      <c r="KMC94" s="710"/>
      <c r="KMD94" s="710"/>
      <c r="KME94" s="710"/>
      <c r="KMF94" s="710"/>
      <c r="KMG94" s="710"/>
      <c r="KMH94" s="710"/>
      <c r="KMI94" s="710"/>
      <c r="KMJ94" s="710"/>
      <c r="KMK94" s="710"/>
      <c r="KML94" s="710"/>
      <c r="KMM94" s="710"/>
      <c r="KMN94" s="710"/>
      <c r="KMO94" s="710"/>
      <c r="KMP94" s="710"/>
      <c r="KMQ94" s="710"/>
      <c r="KMR94" s="710"/>
      <c r="KMS94" s="710"/>
      <c r="KMT94" s="710"/>
      <c r="KMU94" s="710"/>
      <c r="KMV94" s="710"/>
      <c r="KMW94" s="710"/>
      <c r="KMX94" s="710"/>
      <c r="KMY94" s="710"/>
      <c r="KMZ94" s="710"/>
      <c r="KNA94" s="710"/>
      <c r="KNB94" s="710"/>
      <c r="KNC94" s="710"/>
      <c r="KND94" s="710"/>
      <c r="KNE94" s="710"/>
      <c r="KNF94" s="710"/>
      <c r="KNG94" s="710"/>
      <c r="KNH94" s="710"/>
      <c r="KNI94" s="710"/>
      <c r="KNJ94" s="710"/>
      <c r="KNK94" s="710"/>
      <c r="KNL94" s="710"/>
      <c r="KNM94" s="710"/>
      <c r="KNN94" s="710"/>
      <c r="KNO94" s="710"/>
      <c r="KNP94" s="710"/>
      <c r="KNQ94" s="710"/>
      <c r="KNR94" s="710"/>
      <c r="KNS94" s="710"/>
      <c r="KNT94" s="710"/>
      <c r="KNU94" s="710"/>
      <c r="KNV94" s="710"/>
      <c r="KNW94" s="710"/>
      <c r="KNX94" s="710"/>
      <c r="KNY94" s="710"/>
      <c r="KNZ94" s="710"/>
      <c r="KOA94" s="710"/>
      <c r="KOB94" s="710"/>
      <c r="KOC94" s="710"/>
      <c r="KOD94" s="710"/>
      <c r="KOE94" s="710"/>
      <c r="KOF94" s="710"/>
      <c r="KOG94" s="710"/>
      <c r="KOH94" s="710"/>
      <c r="KOI94" s="710"/>
      <c r="KOJ94" s="710"/>
      <c r="KOK94" s="710"/>
      <c r="KOL94" s="710"/>
      <c r="KOM94" s="710"/>
      <c r="KON94" s="710"/>
      <c r="KOO94" s="710"/>
      <c r="KOP94" s="710"/>
      <c r="KOQ94" s="710"/>
      <c r="KOR94" s="710"/>
      <c r="KOS94" s="710"/>
      <c r="KOT94" s="710"/>
      <c r="KOU94" s="710"/>
      <c r="KOV94" s="710"/>
      <c r="KOW94" s="710"/>
      <c r="KOX94" s="710"/>
      <c r="KOY94" s="710"/>
      <c r="KOZ94" s="710"/>
      <c r="KPA94" s="710"/>
      <c r="KPB94" s="710"/>
      <c r="KPC94" s="710"/>
      <c r="KPD94" s="710"/>
      <c r="KPE94" s="710"/>
      <c r="KPF94" s="710"/>
      <c r="KPG94" s="710"/>
      <c r="KPH94" s="710"/>
      <c r="KPI94" s="710"/>
      <c r="KPJ94" s="710"/>
      <c r="KPK94" s="710"/>
      <c r="KPL94" s="710"/>
      <c r="KPM94" s="710"/>
      <c r="KPN94" s="710"/>
      <c r="KPO94" s="710"/>
      <c r="KPP94" s="710"/>
      <c r="KPQ94" s="710"/>
      <c r="KPR94" s="710"/>
      <c r="KPS94" s="710"/>
      <c r="KPT94" s="710"/>
      <c r="KPU94" s="710"/>
      <c r="KPV94" s="710"/>
      <c r="KPW94" s="710"/>
      <c r="KPX94" s="710"/>
      <c r="KPY94" s="710"/>
      <c r="KPZ94" s="710"/>
      <c r="KQA94" s="710"/>
      <c r="KQB94" s="710"/>
      <c r="KQC94" s="710"/>
      <c r="KQD94" s="710"/>
      <c r="KQE94" s="710"/>
      <c r="KQF94" s="710"/>
      <c r="KQG94" s="710"/>
      <c r="KQH94" s="710"/>
      <c r="KQI94" s="710"/>
      <c r="KQJ94" s="710"/>
      <c r="KQK94" s="710"/>
      <c r="KQL94" s="710"/>
      <c r="KQM94" s="710"/>
      <c r="KQN94" s="710"/>
      <c r="KQO94" s="710"/>
      <c r="KQP94" s="710"/>
      <c r="KQQ94" s="710"/>
      <c r="KQR94" s="710"/>
      <c r="KQS94" s="710"/>
      <c r="KQT94" s="710"/>
      <c r="KQU94" s="710"/>
      <c r="KQV94" s="710"/>
      <c r="KQW94" s="710"/>
      <c r="KQX94" s="710"/>
      <c r="KQY94" s="710"/>
      <c r="KQZ94" s="710"/>
      <c r="KRA94" s="710"/>
      <c r="KRB94" s="710"/>
      <c r="KRC94" s="710"/>
      <c r="KRD94" s="710"/>
      <c r="KRE94" s="710"/>
      <c r="KRF94" s="710"/>
      <c r="KRG94" s="710"/>
      <c r="KRH94" s="710"/>
      <c r="KRI94" s="710"/>
      <c r="KRJ94" s="710"/>
      <c r="KRK94" s="710"/>
      <c r="KRL94" s="710"/>
      <c r="KRM94" s="710"/>
      <c r="KRN94" s="710"/>
      <c r="KRO94" s="710"/>
      <c r="KRP94" s="710"/>
      <c r="KRQ94" s="710"/>
      <c r="KRR94" s="710"/>
      <c r="KRS94" s="710"/>
      <c r="KRT94" s="710"/>
      <c r="KRU94" s="710"/>
      <c r="KRV94" s="710"/>
      <c r="KRW94" s="710"/>
      <c r="KRX94" s="710"/>
      <c r="KRY94" s="710"/>
      <c r="KRZ94" s="710"/>
      <c r="KSA94" s="710"/>
      <c r="KSB94" s="710"/>
      <c r="KSC94" s="710"/>
      <c r="KSD94" s="710"/>
      <c r="KSE94" s="710"/>
      <c r="KSF94" s="710"/>
      <c r="KSG94" s="710"/>
      <c r="KSH94" s="710"/>
      <c r="KSI94" s="710"/>
      <c r="KSJ94" s="710"/>
      <c r="KSK94" s="710"/>
      <c r="KSL94" s="710"/>
      <c r="KSM94" s="710"/>
      <c r="KSN94" s="710"/>
      <c r="KSO94" s="710"/>
      <c r="KSP94" s="710"/>
      <c r="KSQ94" s="710"/>
      <c r="KSR94" s="710"/>
      <c r="KSS94" s="710"/>
      <c r="KST94" s="710"/>
      <c r="KSU94" s="710"/>
      <c r="KSV94" s="710"/>
      <c r="KSW94" s="710"/>
      <c r="KSX94" s="710"/>
      <c r="KSY94" s="710"/>
      <c r="KSZ94" s="710"/>
      <c r="KTA94" s="710"/>
      <c r="KTB94" s="710"/>
      <c r="KTC94" s="710"/>
      <c r="KTD94" s="710"/>
      <c r="KTE94" s="710"/>
      <c r="KTF94" s="710"/>
      <c r="KTG94" s="710"/>
      <c r="KTH94" s="710"/>
      <c r="KTI94" s="710"/>
      <c r="KTJ94" s="710"/>
      <c r="KTK94" s="710"/>
      <c r="KTL94" s="710"/>
      <c r="KTM94" s="710"/>
      <c r="KTN94" s="710"/>
      <c r="KTO94" s="710"/>
      <c r="KTP94" s="710"/>
      <c r="KTQ94" s="710"/>
      <c r="KTR94" s="710"/>
      <c r="KTS94" s="710"/>
      <c r="KTT94" s="710"/>
      <c r="KTU94" s="710"/>
      <c r="KTV94" s="710"/>
      <c r="KTW94" s="710"/>
      <c r="KTX94" s="710"/>
      <c r="KTY94" s="710"/>
      <c r="KTZ94" s="710"/>
      <c r="KUA94" s="710"/>
      <c r="KUB94" s="710"/>
      <c r="KUC94" s="710"/>
      <c r="KUD94" s="710"/>
      <c r="KUE94" s="710"/>
      <c r="KUF94" s="710"/>
      <c r="KUG94" s="710"/>
      <c r="KUH94" s="710"/>
      <c r="KUI94" s="710"/>
      <c r="KUJ94" s="710"/>
      <c r="KUK94" s="710"/>
      <c r="KUL94" s="710"/>
      <c r="KUM94" s="710"/>
      <c r="KUN94" s="710"/>
      <c r="KUO94" s="710"/>
      <c r="KUP94" s="710"/>
      <c r="KUQ94" s="710"/>
      <c r="KUR94" s="710"/>
      <c r="KUS94" s="710"/>
      <c r="KUT94" s="710"/>
      <c r="KUU94" s="710"/>
      <c r="KUV94" s="710"/>
      <c r="KUW94" s="710"/>
      <c r="KUX94" s="710"/>
      <c r="KUY94" s="710"/>
      <c r="KUZ94" s="710"/>
      <c r="KVA94" s="710"/>
      <c r="KVB94" s="710"/>
      <c r="KVC94" s="710"/>
      <c r="KVD94" s="710"/>
      <c r="KVE94" s="710"/>
      <c r="KVF94" s="710"/>
      <c r="KVG94" s="710"/>
      <c r="KVH94" s="710"/>
      <c r="KVI94" s="710"/>
      <c r="KVJ94" s="710"/>
      <c r="KVK94" s="710"/>
      <c r="KVL94" s="710"/>
      <c r="KVM94" s="710"/>
      <c r="KVN94" s="710"/>
      <c r="KVO94" s="710"/>
      <c r="KVP94" s="710"/>
      <c r="KVQ94" s="710"/>
      <c r="KVR94" s="710"/>
      <c r="KVS94" s="710"/>
      <c r="KVT94" s="710"/>
      <c r="KVU94" s="710"/>
      <c r="KVV94" s="710"/>
      <c r="KVW94" s="710"/>
      <c r="KVX94" s="710"/>
      <c r="KVY94" s="710"/>
      <c r="KVZ94" s="710"/>
      <c r="KWA94" s="710"/>
      <c r="KWB94" s="710"/>
      <c r="KWC94" s="710"/>
      <c r="KWD94" s="710"/>
      <c r="KWE94" s="710"/>
      <c r="KWF94" s="710"/>
      <c r="KWG94" s="710"/>
      <c r="KWH94" s="710"/>
      <c r="KWI94" s="710"/>
      <c r="KWJ94" s="710"/>
      <c r="KWK94" s="710"/>
      <c r="KWL94" s="710"/>
      <c r="KWM94" s="710"/>
      <c r="KWN94" s="710"/>
      <c r="KWO94" s="710"/>
      <c r="KWP94" s="710"/>
      <c r="KWQ94" s="710"/>
      <c r="KWR94" s="710"/>
      <c r="KWS94" s="710"/>
      <c r="KWT94" s="710"/>
      <c r="KWU94" s="710"/>
      <c r="KWV94" s="710"/>
      <c r="KWW94" s="710"/>
      <c r="KWX94" s="710"/>
      <c r="KWY94" s="710"/>
      <c r="KWZ94" s="710"/>
      <c r="KXA94" s="710"/>
      <c r="KXB94" s="710"/>
      <c r="KXC94" s="710"/>
      <c r="KXD94" s="710"/>
      <c r="KXE94" s="710"/>
      <c r="KXF94" s="710"/>
      <c r="KXG94" s="710"/>
      <c r="KXH94" s="710"/>
      <c r="KXI94" s="710"/>
      <c r="KXJ94" s="710"/>
      <c r="KXK94" s="710"/>
      <c r="KXL94" s="710"/>
      <c r="KXM94" s="710"/>
      <c r="KXN94" s="710"/>
      <c r="KXO94" s="710"/>
      <c r="KXP94" s="710"/>
      <c r="KXQ94" s="710"/>
      <c r="KXR94" s="710"/>
      <c r="KXS94" s="710"/>
      <c r="KXT94" s="710"/>
      <c r="KXU94" s="710"/>
      <c r="KXV94" s="710"/>
      <c r="KXW94" s="710"/>
      <c r="KXX94" s="710"/>
      <c r="KXY94" s="710"/>
      <c r="KXZ94" s="710"/>
      <c r="KYA94" s="710"/>
      <c r="KYB94" s="710"/>
      <c r="KYC94" s="710"/>
      <c r="KYD94" s="710"/>
      <c r="KYE94" s="710"/>
      <c r="KYF94" s="710"/>
      <c r="KYG94" s="710"/>
      <c r="KYH94" s="710"/>
      <c r="KYI94" s="710"/>
      <c r="KYJ94" s="710"/>
      <c r="KYK94" s="710"/>
      <c r="KYL94" s="710"/>
      <c r="KYM94" s="710"/>
      <c r="KYN94" s="710"/>
      <c r="KYO94" s="710"/>
      <c r="KYP94" s="710"/>
      <c r="KYQ94" s="710"/>
      <c r="KYR94" s="710"/>
      <c r="KYS94" s="710"/>
      <c r="KYT94" s="710"/>
      <c r="KYU94" s="710"/>
      <c r="KYV94" s="710"/>
      <c r="KYW94" s="710"/>
      <c r="KYX94" s="710"/>
      <c r="KYY94" s="710"/>
      <c r="KYZ94" s="710"/>
      <c r="KZA94" s="710"/>
      <c r="KZB94" s="710"/>
      <c r="KZC94" s="710"/>
      <c r="KZD94" s="710"/>
      <c r="KZE94" s="710"/>
      <c r="KZF94" s="710"/>
      <c r="KZG94" s="710"/>
      <c r="KZH94" s="710"/>
      <c r="KZI94" s="710"/>
      <c r="KZJ94" s="710"/>
      <c r="KZK94" s="710"/>
      <c r="KZL94" s="710"/>
      <c r="KZM94" s="710"/>
      <c r="KZN94" s="710"/>
      <c r="KZO94" s="710"/>
      <c r="KZP94" s="710"/>
      <c r="KZQ94" s="710"/>
      <c r="KZR94" s="710"/>
      <c r="KZS94" s="710"/>
      <c r="KZT94" s="710"/>
      <c r="KZU94" s="710"/>
      <c r="KZV94" s="710"/>
      <c r="KZW94" s="710"/>
      <c r="KZX94" s="710"/>
      <c r="KZY94" s="710"/>
      <c r="KZZ94" s="710"/>
      <c r="LAA94" s="710"/>
      <c r="LAB94" s="710"/>
      <c r="LAC94" s="710"/>
      <c r="LAD94" s="710"/>
      <c r="LAE94" s="710"/>
      <c r="LAF94" s="710"/>
      <c r="LAG94" s="710"/>
      <c r="LAH94" s="710"/>
      <c r="LAI94" s="710"/>
      <c r="LAJ94" s="710"/>
      <c r="LAK94" s="710"/>
      <c r="LAL94" s="710"/>
      <c r="LAM94" s="710"/>
      <c r="LAN94" s="710"/>
      <c r="LAO94" s="710"/>
      <c r="LAP94" s="710"/>
      <c r="LAQ94" s="710"/>
      <c r="LAR94" s="710"/>
      <c r="LAS94" s="710"/>
      <c r="LAT94" s="710"/>
      <c r="LAU94" s="710"/>
      <c r="LAV94" s="710"/>
      <c r="LAW94" s="710"/>
      <c r="LAX94" s="710"/>
      <c r="LAY94" s="710"/>
      <c r="LAZ94" s="710"/>
      <c r="LBA94" s="710"/>
      <c r="LBB94" s="710"/>
      <c r="LBC94" s="710"/>
      <c r="LBD94" s="710"/>
      <c r="LBE94" s="710"/>
      <c r="LBF94" s="710"/>
      <c r="LBG94" s="710"/>
      <c r="LBH94" s="710"/>
      <c r="LBI94" s="710"/>
      <c r="LBJ94" s="710"/>
      <c r="LBK94" s="710"/>
      <c r="LBL94" s="710"/>
      <c r="LBM94" s="710"/>
      <c r="LBN94" s="710"/>
      <c r="LBO94" s="710"/>
      <c r="LBP94" s="710"/>
      <c r="LBQ94" s="710"/>
      <c r="LBR94" s="710"/>
      <c r="LBS94" s="710"/>
      <c r="LBT94" s="710"/>
      <c r="LBU94" s="710"/>
      <c r="LBV94" s="710"/>
      <c r="LBW94" s="710"/>
      <c r="LBX94" s="710"/>
      <c r="LBY94" s="710"/>
      <c r="LBZ94" s="710"/>
      <c r="LCA94" s="710"/>
      <c r="LCB94" s="710"/>
      <c r="LCC94" s="710"/>
      <c r="LCD94" s="710"/>
      <c r="LCE94" s="710"/>
      <c r="LCF94" s="710"/>
      <c r="LCG94" s="710"/>
      <c r="LCH94" s="710"/>
      <c r="LCI94" s="710"/>
      <c r="LCJ94" s="710"/>
      <c r="LCK94" s="710"/>
      <c r="LCL94" s="710"/>
      <c r="LCM94" s="710"/>
      <c r="LCN94" s="710"/>
      <c r="LCO94" s="710"/>
      <c r="LCP94" s="710"/>
      <c r="LCQ94" s="710"/>
      <c r="LCR94" s="710"/>
      <c r="LCS94" s="710"/>
      <c r="LCT94" s="710"/>
      <c r="LCU94" s="710"/>
      <c r="LCV94" s="710"/>
      <c r="LCW94" s="710"/>
      <c r="LCX94" s="710"/>
      <c r="LCY94" s="710"/>
      <c r="LCZ94" s="710"/>
      <c r="LDA94" s="710"/>
      <c r="LDB94" s="710"/>
      <c r="LDC94" s="710"/>
      <c r="LDD94" s="710"/>
      <c r="LDE94" s="710"/>
      <c r="LDF94" s="710"/>
      <c r="LDG94" s="710"/>
      <c r="LDH94" s="710"/>
      <c r="LDI94" s="710"/>
      <c r="LDJ94" s="710"/>
      <c r="LDK94" s="710"/>
      <c r="LDL94" s="710"/>
      <c r="LDM94" s="710"/>
      <c r="LDN94" s="710"/>
      <c r="LDO94" s="710"/>
      <c r="LDP94" s="710"/>
      <c r="LDQ94" s="710"/>
      <c r="LDR94" s="710"/>
      <c r="LDS94" s="710"/>
      <c r="LDT94" s="710"/>
      <c r="LDU94" s="710"/>
      <c r="LDV94" s="710"/>
      <c r="LDW94" s="710"/>
      <c r="LDX94" s="710"/>
      <c r="LDY94" s="710"/>
      <c r="LDZ94" s="710"/>
      <c r="LEA94" s="710"/>
      <c r="LEB94" s="710"/>
      <c r="LEC94" s="710"/>
      <c r="LED94" s="710"/>
      <c r="LEE94" s="710"/>
      <c r="LEF94" s="710"/>
      <c r="LEG94" s="710"/>
      <c r="LEH94" s="710"/>
      <c r="LEI94" s="710"/>
      <c r="LEJ94" s="710"/>
      <c r="LEK94" s="710"/>
      <c r="LEL94" s="710"/>
      <c r="LEM94" s="710"/>
      <c r="LEN94" s="710"/>
      <c r="LEO94" s="710"/>
      <c r="LEP94" s="710"/>
      <c r="LEQ94" s="710"/>
      <c r="LER94" s="710"/>
      <c r="LES94" s="710"/>
      <c r="LET94" s="710"/>
      <c r="LEU94" s="710"/>
      <c r="LEV94" s="710"/>
      <c r="LEW94" s="710"/>
      <c r="LEX94" s="710"/>
      <c r="LEY94" s="710"/>
      <c r="LEZ94" s="710"/>
      <c r="LFA94" s="710"/>
      <c r="LFB94" s="710"/>
      <c r="LFC94" s="710"/>
      <c r="LFD94" s="710"/>
      <c r="LFE94" s="710"/>
      <c r="LFF94" s="710"/>
      <c r="LFG94" s="710"/>
      <c r="LFH94" s="710"/>
      <c r="LFI94" s="710"/>
      <c r="LFJ94" s="710"/>
      <c r="LFK94" s="710"/>
      <c r="LFL94" s="710"/>
      <c r="LFM94" s="710"/>
      <c r="LFN94" s="710"/>
      <c r="LFO94" s="710"/>
      <c r="LFP94" s="710"/>
      <c r="LFQ94" s="710"/>
      <c r="LFR94" s="710"/>
      <c r="LFS94" s="710"/>
      <c r="LFT94" s="710"/>
      <c r="LFU94" s="710"/>
      <c r="LFV94" s="710"/>
      <c r="LFW94" s="710"/>
      <c r="LFX94" s="710"/>
      <c r="LFY94" s="710"/>
      <c r="LFZ94" s="710"/>
      <c r="LGA94" s="710"/>
      <c r="LGB94" s="710"/>
      <c r="LGC94" s="710"/>
      <c r="LGD94" s="710"/>
      <c r="LGE94" s="710"/>
      <c r="LGF94" s="710"/>
      <c r="LGG94" s="710"/>
      <c r="LGH94" s="710"/>
      <c r="LGI94" s="710"/>
      <c r="LGJ94" s="710"/>
      <c r="LGK94" s="710"/>
      <c r="LGL94" s="710"/>
      <c r="LGM94" s="710"/>
      <c r="LGN94" s="710"/>
      <c r="LGO94" s="710"/>
      <c r="LGP94" s="710"/>
      <c r="LGQ94" s="710"/>
      <c r="LGR94" s="710"/>
      <c r="LGS94" s="710"/>
      <c r="LGT94" s="710"/>
      <c r="LGU94" s="710"/>
      <c r="LGV94" s="710"/>
      <c r="LGW94" s="710"/>
      <c r="LGX94" s="710"/>
      <c r="LGY94" s="710"/>
      <c r="LGZ94" s="710"/>
      <c r="LHA94" s="710"/>
      <c r="LHB94" s="710"/>
      <c r="LHC94" s="710"/>
      <c r="LHD94" s="710"/>
      <c r="LHE94" s="710"/>
      <c r="LHF94" s="710"/>
      <c r="LHG94" s="710"/>
      <c r="LHH94" s="710"/>
      <c r="LHI94" s="710"/>
      <c r="LHJ94" s="710"/>
      <c r="LHK94" s="710"/>
      <c r="LHL94" s="710"/>
      <c r="LHM94" s="710"/>
      <c r="LHN94" s="710"/>
      <c r="LHO94" s="710"/>
      <c r="LHP94" s="710"/>
      <c r="LHQ94" s="710"/>
      <c r="LHR94" s="710"/>
      <c r="LHS94" s="710"/>
      <c r="LHT94" s="710"/>
      <c r="LHU94" s="710"/>
      <c r="LHV94" s="710"/>
      <c r="LHW94" s="710"/>
      <c r="LHX94" s="710"/>
      <c r="LHY94" s="710"/>
      <c r="LHZ94" s="710"/>
      <c r="LIA94" s="710"/>
      <c r="LIB94" s="710"/>
      <c r="LIC94" s="710"/>
      <c r="LID94" s="710"/>
      <c r="LIE94" s="710"/>
      <c r="LIF94" s="710"/>
      <c r="LIG94" s="710"/>
      <c r="LIH94" s="710"/>
      <c r="LII94" s="710"/>
      <c r="LIJ94" s="710"/>
      <c r="LIK94" s="710"/>
      <c r="LIL94" s="710"/>
      <c r="LIM94" s="710"/>
      <c r="LIN94" s="710"/>
      <c r="LIO94" s="710"/>
      <c r="LIP94" s="710"/>
      <c r="LIQ94" s="710"/>
      <c r="LIR94" s="710"/>
      <c r="LIS94" s="710"/>
      <c r="LIT94" s="710"/>
      <c r="LIU94" s="710"/>
      <c r="LIV94" s="710"/>
      <c r="LIW94" s="710"/>
      <c r="LIX94" s="710"/>
      <c r="LIY94" s="710"/>
      <c r="LIZ94" s="710"/>
      <c r="LJA94" s="710"/>
      <c r="LJB94" s="710"/>
      <c r="LJC94" s="710"/>
      <c r="LJD94" s="710"/>
      <c r="LJE94" s="710"/>
      <c r="LJF94" s="710"/>
      <c r="LJG94" s="710"/>
      <c r="LJH94" s="710"/>
      <c r="LJI94" s="710"/>
      <c r="LJJ94" s="710"/>
      <c r="LJK94" s="710"/>
      <c r="LJL94" s="710"/>
      <c r="LJM94" s="710"/>
      <c r="LJN94" s="710"/>
      <c r="LJO94" s="710"/>
      <c r="LJP94" s="710"/>
      <c r="LJQ94" s="710"/>
      <c r="LJR94" s="710"/>
      <c r="LJS94" s="710"/>
      <c r="LJT94" s="710"/>
      <c r="LJU94" s="710"/>
      <c r="LJV94" s="710"/>
      <c r="LJW94" s="710"/>
      <c r="LJX94" s="710"/>
      <c r="LJY94" s="710"/>
      <c r="LJZ94" s="710"/>
      <c r="LKA94" s="710"/>
      <c r="LKB94" s="710"/>
      <c r="LKC94" s="710"/>
      <c r="LKD94" s="710"/>
      <c r="LKE94" s="710"/>
      <c r="LKF94" s="710"/>
      <c r="LKG94" s="710"/>
      <c r="LKH94" s="710"/>
      <c r="LKI94" s="710"/>
      <c r="LKJ94" s="710"/>
      <c r="LKK94" s="710"/>
      <c r="LKL94" s="710"/>
      <c r="LKM94" s="710"/>
      <c r="LKN94" s="710"/>
      <c r="LKO94" s="710"/>
      <c r="LKP94" s="710"/>
      <c r="LKQ94" s="710"/>
      <c r="LKR94" s="710"/>
      <c r="LKS94" s="710"/>
      <c r="LKT94" s="710"/>
      <c r="LKU94" s="710"/>
      <c r="LKV94" s="710"/>
      <c r="LKW94" s="710"/>
      <c r="LKX94" s="710"/>
      <c r="LKY94" s="710"/>
      <c r="LKZ94" s="710"/>
      <c r="LLA94" s="710"/>
      <c r="LLB94" s="710"/>
      <c r="LLC94" s="710"/>
      <c r="LLD94" s="710"/>
      <c r="LLE94" s="710"/>
      <c r="LLF94" s="710"/>
      <c r="LLG94" s="710"/>
      <c r="LLH94" s="710"/>
      <c r="LLI94" s="710"/>
      <c r="LLJ94" s="710"/>
      <c r="LLK94" s="710"/>
      <c r="LLL94" s="710"/>
      <c r="LLM94" s="710"/>
      <c r="LLN94" s="710"/>
      <c r="LLO94" s="710"/>
      <c r="LLP94" s="710"/>
      <c r="LLQ94" s="710"/>
      <c r="LLR94" s="710"/>
      <c r="LLS94" s="710"/>
      <c r="LLT94" s="710"/>
      <c r="LLU94" s="710"/>
      <c r="LLV94" s="710"/>
      <c r="LLW94" s="710"/>
      <c r="LLX94" s="710"/>
      <c r="LLY94" s="710"/>
      <c r="LLZ94" s="710"/>
      <c r="LMA94" s="710"/>
      <c r="LMB94" s="710"/>
      <c r="LMC94" s="710"/>
      <c r="LMD94" s="710"/>
      <c r="LME94" s="710"/>
      <c r="LMF94" s="710"/>
      <c r="LMG94" s="710"/>
      <c r="LMH94" s="710"/>
      <c r="LMI94" s="710"/>
      <c r="LMJ94" s="710"/>
      <c r="LMK94" s="710"/>
      <c r="LML94" s="710"/>
      <c r="LMM94" s="710"/>
      <c r="LMN94" s="710"/>
      <c r="LMO94" s="710"/>
      <c r="LMP94" s="710"/>
      <c r="LMQ94" s="710"/>
      <c r="LMR94" s="710"/>
      <c r="LMS94" s="710"/>
      <c r="LMT94" s="710"/>
      <c r="LMU94" s="710"/>
      <c r="LMV94" s="710"/>
      <c r="LMW94" s="710"/>
      <c r="LMX94" s="710"/>
      <c r="LMY94" s="710"/>
      <c r="LMZ94" s="710"/>
      <c r="LNA94" s="710"/>
      <c r="LNB94" s="710"/>
      <c r="LNC94" s="710"/>
      <c r="LND94" s="710"/>
      <c r="LNE94" s="710"/>
      <c r="LNF94" s="710"/>
      <c r="LNG94" s="710"/>
      <c r="LNH94" s="710"/>
      <c r="LNI94" s="710"/>
      <c r="LNJ94" s="710"/>
      <c r="LNK94" s="710"/>
      <c r="LNL94" s="710"/>
      <c r="LNM94" s="710"/>
      <c r="LNN94" s="710"/>
      <c r="LNO94" s="710"/>
      <c r="LNP94" s="710"/>
      <c r="LNQ94" s="710"/>
      <c r="LNR94" s="710"/>
      <c r="LNS94" s="710"/>
      <c r="LNT94" s="710"/>
      <c r="LNU94" s="710"/>
      <c r="LNV94" s="710"/>
      <c r="LNW94" s="710"/>
      <c r="LNX94" s="710"/>
      <c r="LNY94" s="710"/>
      <c r="LNZ94" s="710"/>
      <c r="LOA94" s="710"/>
      <c r="LOB94" s="710"/>
      <c r="LOC94" s="710"/>
      <c r="LOD94" s="710"/>
      <c r="LOE94" s="710"/>
      <c r="LOF94" s="710"/>
      <c r="LOG94" s="710"/>
      <c r="LOH94" s="710"/>
      <c r="LOI94" s="710"/>
      <c r="LOJ94" s="710"/>
      <c r="LOK94" s="710"/>
      <c r="LOL94" s="710"/>
      <c r="LOM94" s="710"/>
      <c r="LON94" s="710"/>
      <c r="LOO94" s="710"/>
      <c r="LOP94" s="710"/>
      <c r="LOQ94" s="710"/>
      <c r="LOR94" s="710"/>
      <c r="LOS94" s="710"/>
      <c r="LOT94" s="710"/>
      <c r="LOU94" s="710"/>
      <c r="LOV94" s="710"/>
      <c r="LOW94" s="710"/>
      <c r="LOX94" s="710"/>
      <c r="LOY94" s="710"/>
      <c r="LOZ94" s="710"/>
      <c r="LPA94" s="710"/>
      <c r="LPB94" s="710"/>
      <c r="LPC94" s="710"/>
      <c r="LPD94" s="710"/>
      <c r="LPE94" s="710"/>
      <c r="LPF94" s="710"/>
      <c r="LPG94" s="710"/>
      <c r="LPH94" s="710"/>
      <c r="LPI94" s="710"/>
      <c r="LPJ94" s="710"/>
      <c r="LPK94" s="710"/>
      <c r="LPL94" s="710"/>
      <c r="LPM94" s="710"/>
      <c r="LPN94" s="710"/>
      <c r="LPO94" s="710"/>
      <c r="LPP94" s="710"/>
      <c r="LPQ94" s="710"/>
      <c r="LPR94" s="710"/>
      <c r="LPS94" s="710"/>
      <c r="LPT94" s="710"/>
      <c r="LPU94" s="710"/>
      <c r="LPV94" s="710"/>
      <c r="LPW94" s="710"/>
      <c r="LPX94" s="710"/>
      <c r="LPY94" s="710"/>
      <c r="LPZ94" s="710"/>
      <c r="LQA94" s="710"/>
      <c r="LQB94" s="710"/>
      <c r="LQC94" s="710"/>
      <c r="LQD94" s="710"/>
      <c r="LQE94" s="710"/>
      <c r="LQF94" s="710"/>
      <c r="LQG94" s="710"/>
      <c r="LQH94" s="710"/>
      <c r="LQI94" s="710"/>
      <c r="LQJ94" s="710"/>
      <c r="LQK94" s="710"/>
      <c r="LQL94" s="710"/>
      <c r="LQM94" s="710"/>
      <c r="LQN94" s="710"/>
      <c r="LQO94" s="710"/>
      <c r="LQP94" s="710"/>
      <c r="LQQ94" s="710"/>
      <c r="LQR94" s="710"/>
      <c r="LQS94" s="710"/>
      <c r="LQT94" s="710"/>
      <c r="LQU94" s="710"/>
      <c r="LQV94" s="710"/>
      <c r="LQW94" s="710"/>
      <c r="LQX94" s="710"/>
      <c r="LQY94" s="710"/>
      <c r="LQZ94" s="710"/>
      <c r="LRA94" s="710"/>
      <c r="LRB94" s="710"/>
      <c r="LRC94" s="710"/>
      <c r="LRD94" s="710"/>
      <c r="LRE94" s="710"/>
      <c r="LRF94" s="710"/>
      <c r="LRG94" s="710"/>
      <c r="LRH94" s="710"/>
      <c r="LRI94" s="710"/>
      <c r="LRJ94" s="710"/>
      <c r="LRK94" s="710"/>
      <c r="LRL94" s="710"/>
      <c r="LRM94" s="710"/>
      <c r="LRN94" s="710"/>
      <c r="LRO94" s="710"/>
      <c r="LRP94" s="710"/>
      <c r="LRQ94" s="710"/>
      <c r="LRR94" s="710"/>
      <c r="LRS94" s="710"/>
      <c r="LRT94" s="710"/>
      <c r="LRU94" s="710"/>
      <c r="LRV94" s="710"/>
      <c r="LRW94" s="710"/>
      <c r="LRX94" s="710"/>
      <c r="LRY94" s="710"/>
      <c r="LRZ94" s="710"/>
      <c r="LSA94" s="710"/>
      <c r="LSB94" s="710"/>
      <c r="LSC94" s="710"/>
      <c r="LSD94" s="710"/>
      <c r="LSE94" s="710"/>
      <c r="LSF94" s="710"/>
      <c r="LSG94" s="710"/>
      <c r="LSH94" s="710"/>
      <c r="LSI94" s="710"/>
      <c r="LSJ94" s="710"/>
      <c r="LSK94" s="710"/>
      <c r="LSL94" s="710"/>
      <c r="LSM94" s="710"/>
      <c r="LSN94" s="710"/>
      <c r="LSO94" s="710"/>
      <c r="LSP94" s="710"/>
      <c r="LSQ94" s="710"/>
      <c r="LSR94" s="710"/>
      <c r="LSS94" s="710"/>
      <c r="LST94" s="710"/>
      <c r="LSU94" s="710"/>
      <c r="LSV94" s="710"/>
      <c r="LSW94" s="710"/>
      <c r="LSX94" s="710"/>
      <c r="LSY94" s="710"/>
      <c r="LSZ94" s="710"/>
      <c r="LTA94" s="710"/>
      <c r="LTB94" s="710"/>
      <c r="LTC94" s="710"/>
      <c r="LTD94" s="710"/>
      <c r="LTE94" s="710"/>
      <c r="LTF94" s="710"/>
      <c r="LTG94" s="710"/>
      <c r="LTH94" s="710"/>
      <c r="LTI94" s="710"/>
      <c r="LTJ94" s="710"/>
      <c r="LTK94" s="710"/>
      <c r="LTL94" s="710"/>
      <c r="LTM94" s="710"/>
      <c r="LTN94" s="710"/>
      <c r="LTO94" s="710"/>
      <c r="LTP94" s="710"/>
      <c r="LTQ94" s="710"/>
      <c r="LTR94" s="710"/>
      <c r="LTS94" s="710"/>
      <c r="LTT94" s="710"/>
      <c r="LTU94" s="710"/>
      <c r="LTV94" s="710"/>
      <c r="LTW94" s="710"/>
      <c r="LTX94" s="710"/>
      <c r="LTY94" s="710"/>
      <c r="LTZ94" s="710"/>
      <c r="LUA94" s="710"/>
      <c r="LUB94" s="710"/>
      <c r="LUC94" s="710"/>
      <c r="LUD94" s="710"/>
      <c r="LUE94" s="710"/>
      <c r="LUF94" s="710"/>
      <c r="LUG94" s="710"/>
      <c r="LUH94" s="710"/>
      <c r="LUI94" s="710"/>
      <c r="LUJ94" s="710"/>
      <c r="LUK94" s="710"/>
      <c r="LUL94" s="710"/>
      <c r="LUM94" s="710"/>
      <c r="LUN94" s="710"/>
      <c r="LUO94" s="710"/>
      <c r="LUP94" s="710"/>
      <c r="LUQ94" s="710"/>
      <c r="LUR94" s="710"/>
      <c r="LUS94" s="710"/>
      <c r="LUT94" s="710"/>
      <c r="LUU94" s="710"/>
      <c r="LUV94" s="710"/>
      <c r="LUW94" s="710"/>
      <c r="LUX94" s="710"/>
      <c r="LUY94" s="710"/>
      <c r="LUZ94" s="710"/>
      <c r="LVA94" s="710"/>
      <c r="LVB94" s="710"/>
      <c r="LVC94" s="710"/>
      <c r="LVD94" s="710"/>
      <c r="LVE94" s="710"/>
      <c r="LVF94" s="710"/>
      <c r="LVG94" s="710"/>
      <c r="LVH94" s="710"/>
      <c r="LVI94" s="710"/>
      <c r="LVJ94" s="710"/>
      <c r="LVK94" s="710"/>
      <c r="LVL94" s="710"/>
      <c r="LVM94" s="710"/>
      <c r="LVN94" s="710"/>
      <c r="LVO94" s="710"/>
      <c r="LVP94" s="710"/>
      <c r="LVQ94" s="710"/>
      <c r="LVR94" s="710"/>
      <c r="LVS94" s="710"/>
      <c r="LVT94" s="710"/>
      <c r="LVU94" s="710"/>
      <c r="LVV94" s="710"/>
      <c r="LVW94" s="710"/>
      <c r="LVX94" s="710"/>
      <c r="LVY94" s="710"/>
      <c r="LVZ94" s="710"/>
      <c r="LWA94" s="710"/>
      <c r="LWB94" s="710"/>
      <c r="LWC94" s="710"/>
      <c r="LWD94" s="710"/>
      <c r="LWE94" s="710"/>
      <c r="LWF94" s="710"/>
      <c r="LWG94" s="710"/>
      <c r="LWH94" s="710"/>
      <c r="LWI94" s="710"/>
      <c r="LWJ94" s="710"/>
      <c r="LWK94" s="710"/>
      <c r="LWL94" s="710"/>
      <c r="LWM94" s="710"/>
      <c r="LWN94" s="710"/>
      <c r="LWO94" s="710"/>
      <c r="LWP94" s="710"/>
      <c r="LWQ94" s="710"/>
      <c r="LWR94" s="710"/>
      <c r="LWS94" s="710"/>
      <c r="LWT94" s="710"/>
      <c r="LWU94" s="710"/>
      <c r="LWV94" s="710"/>
      <c r="LWW94" s="710"/>
      <c r="LWX94" s="710"/>
      <c r="LWY94" s="710"/>
      <c r="LWZ94" s="710"/>
      <c r="LXA94" s="710"/>
      <c r="LXB94" s="710"/>
      <c r="LXC94" s="710"/>
      <c r="LXD94" s="710"/>
      <c r="LXE94" s="710"/>
      <c r="LXF94" s="710"/>
      <c r="LXG94" s="710"/>
      <c r="LXH94" s="710"/>
      <c r="LXI94" s="710"/>
      <c r="LXJ94" s="710"/>
      <c r="LXK94" s="710"/>
      <c r="LXL94" s="710"/>
      <c r="LXM94" s="710"/>
      <c r="LXN94" s="710"/>
      <c r="LXO94" s="710"/>
      <c r="LXP94" s="710"/>
      <c r="LXQ94" s="710"/>
      <c r="LXR94" s="710"/>
      <c r="LXS94" s="710"/>
      <c r="LXT94" s="710"/>
      <c r="LXU94" s="710"/>
      <c r="LXV94" s="710"/>
      <c r="LXW94" s="710"/>
      <c r="LXX94" s="710"/>
      <c r="LXY94" s="710"/>
      <c r="LXZ94" s="710"/>
      <c r="LYA94" s="710"/>
      <c r="LYB94" s="710"/>
      <c r="LYC94" s="710"/>
      <c r="LYD94" s="710"/>
      <c r="LYE94" s="710"/>
      <c r="LYF94" s="710"/>
      <c r="LYG94" s="710"/>
      <c r="LYH94" s="710"/>
      <c r="LYI94" s="710"/>
      <c r="LYJ94" s="710"/>
      <c r="LYK94" s="710"/>
      <c r="LYL94" s="710"/>
      <c r="LYM94" s="710"/>
      <c r="LYN94" s="710"/>
      <c r="LYO94" s="710"/>
      <c r="LYP94" s="710"/>
      <c r="LYQ94" s="710"/>
      <c r="LYR94" s="710"/>
      <c r="LYS94" s="710"/>
      <c r="LYT94" s="710"/>
      <c r="LYU94" s="710"/>
      <c r="LYV94" s="710"/>
      <c r="LYW94" s="710"/>
      <c r="LYX94" s="710"/>
      <c r="LYY94" s="710"/>
      <c r="LYZ94" s="710"/>
      <c r="LZA94" s="710"/>
      <c r="LZB94" s="710"/>
      <c r="LZC94" s="710"/>
      <c r="LZD94" s="710"/>
      <c r="LZE94" s="710"/>
      <c r="LZF94" s="710"/>
      <c r="LZG94" s="710"/>
      <c r="LZH94" s="710"/>
      <c r="LZI94" s="710"/>
      <c r="LZJ94" s="710"/>
      <c r="LZK94" s="710"/>
      <c r="LZL94" s="710"/>
      <c r="LZM94" s="710"/>
      <c r="LZN94" s="710"/>
      <c r="LZO94" s="710"/>
      <c r="LZP94" s="710"/>
      <c r="LZQ94" s="710"/>
      <c r="LZR94" s="710"/>
      <c r="LZS94" s="710"/>
      <c r="LZT94" s="710"/>
      <c r="LZU94" s="710"/>
      <c r="LZV94" s="710"/>
      <c r="LZW94" s="710"/>
      <c r="LZX94" s="710"/>
      <c r="LZY94" s="710"/>
      <c r="LZZ94" s="710"/>
      <c r="MAA94" s="710"/>
      <c r="MAB94" s="710"/>
      <c r="MAC94" s="710"/>
      <c r="MAD94" s="710"/>
      <c r="MAE94" s="710"/>
      <c r="MAF94" s="710"/>
      <c r="MAG94" s="710"/>
      <c r="MAH94" s="710"/>
      <c r="MAI94" s="710"/>
      <c r="MAJ94" s="710"/>
      <c r="MAK94" s="710"/>
      <c r="MAL94" s="710"/>
      <c r="MAM94" s="710"/>
      <c r="MAN94" s="710"/>
      <c r="MAO94" s="710"/>
      <c r="MAP94" s="710"/>
      <c r="MAQ94" s="710"/>
      <c r="MAR94" s="710"/>
      <c r="MAS94" s="710"/>
      <c r="MAT94" s="710"/>
      <c r="MAU94" s="710"/>
      <c r="MAV94" s="710"/>
      <c r="MAW94" s="710"/>
      <c r="MAX94" s="710"/>
      <c r="MAY94" s="710"/>
      <c r="MAZ94" s="710"/>
      <c r="MBA94" s="710"/>
      <c r="MBB94" s="710"/>
      <c r="MBC94" s="710"/>
      <c r="MBD94" s="710"/>
      <c r="MBE94" s="710"/>
      <c r="MBF94" s="710"/>
      <c r="MBG94" s="710"/>
      <c r="MBH94" s="710"/>
      <c r="MBI94" s="710"/>
      <c r="MBJ94" s="710"/>
      <c r="MBK94" s="710"/>
      <c r="MBL94" s="710"/>
      <c r="MBM94" s="710"/>
      <c r="MBN94" s="710"/>
      <c r="MBO94" s="710"/>
      <c r="MBP94" s="710"/>
      <c r="MBQ94" s="710"/>
      <c r="MBR94" s="710"/>
      <c r="MBS94" s="710"/>
      <c r="MBT94" s="710"/>
      <c r="MBU94" s="710"/>
      <c r="MBV94" s="710"/>
      <c r="MBW94" s="710"/>
      <c r="MBX94" s="710"/>
      <c r="MBY94" s="710"/>
      <c r="MBZ94" s="710"/>
      <c r="MCA94" s="710"/>
      <c r="MCB94" s="710"/>
      <c r="MCC94" s="710"/>
      <c r="MCD94" s="710"/>
      <c r="MCE94" s="710"/>
      <c r="MCF94" s="710"/>
      <c r="MCG94" s="710"/>
      <c r="MCH94" s="710"/>
      <c r="MCI94" s="710"/>
      <c r="MCJ94" s="710"/>
      <c r="MCK94" s="710"/>
      <c r="MCL94" s="710"/>
      <c r="MCM94" s="710"/>
      <c r="MCN94" s="710"/>
      <c r="MCO94" s="710"/>
      <c r="MCP94" s="710"/>
      <c r="MCQ94" s="710"/>
      <c r="MCR94" s="710"/>
      <c r="MCS94" s="710"/>
      <c r="MCT94" s="710"/>
      <c r="MCU94" s="710"/>
      <c r="MCV94" s="710"/>
      <c r="MCW94" s="710"/>
      <c r="MCX94" s="710"/>
      <c r="MCY94" s="710"/>
      <c r="MCZ94" s="710"/>
      <c r="MDA94" s="710"/>
      <c r="MDB94" s="710"/>
      <c r="MDC94" s="710"/>
      <c r="MDD94" s="710"/>
      <c r="MDE94" s="710"/>
      <c r="MDF94" s="710"/>
      <c r="MDG94" s="710"/>
      <c r="MDH94" s="710"/>
      <c r="MDI94" s="710"/>
      <c r="MDJ94" s="710"/>
      <c r="MDK94" s="710"/>
      <c r="MDL94" s="710"/>
      <c r="MDM94" s="710"/>
      <c r="MDN94" s="710"/>
      <c r="MDO94" s="710"/>
      <c r="MDP94" s="710"/>
      <c r="MDQ94" s="710"/>
      <c r="MDR94" s="710"/>
      <c r="MDS94" s="710"/>
      <c r="MDT94" s="710"/>
      <c r="MDU94" s="710"/>
      <c r="MDV94" s="710"/>
      <c r="MDW94" s="710"/>
      <c r="MDX94" s="710"/>
      <c r="MDY94" s="710"/>
      <c r="MDZ94" s="710"/>
      <c r="MEA94" s="710"/>
      <c r="MEB94" s="710"/>
      <c r="MEC94" s="710"/>
      <c r="MED94" s="710"/>
      <c r="MEE94" s="710"/>
      <c r="MEF94" s="710"/>
      <c r="MEG94" s="710"/>
      <c r="MEH94" s="710"/>
      <c r="MEI94" s="710"/>
      <c r="MEJ94" s="710"/>
      <c r="MEK94" s="710"/>
      <c r="MEL94" s="710"/>
      <c r="MEM94" s="710"/>
      <c r="MEN94" s="710"/>
      <c r="MEO94" s="710"/>
      <c r="MEP94" s="710"/>
      <c r="MEQ94" s="710"/>
      <c r="MER94" s="710"/>
      <c r="MES94" s="710"/>
      <c r="MET94" s="710"/>
      <c r="MEU94" s="710"/>
      <c r="MEV94" s="710"/>
      <c r="MEW94" s="710"/>
      <c r="MEX94" s="710"/>
      <c r="MEY94" s="710"/>
      <c r="MEZ94" s="710"/>
      <c r="MFA94" s="710"/>
      <c r="MFB94" s="710"/>
      <c r="MFC94" s="710"/>
      <c r="MFD94" s="710"/>
      <c r="MFE94" s="710"/>
      <c r="MFF94" s="710"/>
      <c r="MFG94" s="710"/>
      <c r="MFH94" s="710"/>
      <c r="MFI94" s="710"/>
      <c r="MFJ94" s="710"/>
      <c r="MFK94" s="710"/>
      <c r="MFL94" s="710"/>
      <c r="MFM94" s="710"/>
      <c r="MFN94" s="710"/>
      <c r="MFO94" s="710"/>
      <c r="MFP94" s="710"/>
      <c r="MFQ94" s="710"/>
      <c r="MFR94" s="710"/>
      <c r="MFS94" s="710"/>
      <c r="MFT94" s="710"/>
      <c r="MFU94" s="710"/>
      <c r="MFV94" s="710"/>
      <c r="MFW94" s="710"/>
      <c r="MFX94" s="710"/>
      <c r="MFY94" s="710"/>
      <c r="MFZ94" s="710"/>
      <c r="MGA94" s="710"/>
      <c r="MGB94" s="710"/>
      <c r="MGC94" s="710"/>
      <c r="MGD94" s="710"/>
      <c r="MGE94" s="710"/>
      <c r="MGF94" s="710"/>
      <c r="MGG94" s="710"/>
      <c r="MGH94" s="710"/>
      <c r="MGI94" s="710"/>
      <c r="MGJ94" s="710"/>
      <c r="MGK94" s="710"/>
      <c r="MGL94" s="710"/>
      <c r="MGM94" s="710"/>
      <c r="MGN94" s="710"/>
      <c r="MGO94" s="710"/>
      <c r="MGP94" s="710"/>
      <c r="MGQ94" s="710"/>
      <c r="MGR94" s="710"/>
      <c r="MGS94" s="710"/>
      <c r="MGT94" s="710"/>
      <c r="MGU94" s="710"/>
      <c r="MGV94" s="710"/>
      <c r="MGW94" s="710"/>
      <c r="MGX94" s="710"/>
      <c r="MGY94" s="710"/>
      <c r="MGZ94" s="710"/>
      <c r="MHA94" s="710"/>
      <c r="MHB94" s="710"/>
      <c r="MHC94" s="710"/>
      <c r="MHD94" s="710"/>
      <c r="MHE94" s="710"/>
      <c r="MHF94" s="710"/>
      <c r="MHG94" s="710"/>
      <c r="MHH94" s="710"/>
      <c r="MHI94" s="710"/>
      <c r="MHJ94" s="710"/>
      <c r="MHK94" s="710"/>
      <c r="MHL94" s="710"/>
      <c r="MHM94" s="710"/>
      <c r="MHN94" s="710"/>
      <c r="MHO94" s="710"/>
      <c r="MHP94" s="710"/>
      <c r="MHQ94" s="710"/>
      <c r="MHR94" s="710"/>
      <c r="MHS94" s="710"/>
      <c r="MHT94" s="710"/>
      <c r="MHU94" s="710"/>
      <c r="MHV94" s="710"/>
      <c r="MHW94" s="710"/>
      <c r="MHX94" s="710"/>
      <c r="MHY94" s="710"/>
      <c r="MHZ94" s="710"/>
      <c r="MIA94" s="710"/>
      <c r="MIB94" s="710"/>
      <c r="MIC94" s="710"/>
      <c r="MID94" s="710"/>
      <c r="MIE94" s="710"/>
      <c r="MIF94" s="710"/>
      <c r="MIG94" s="710"/>
      <c r="MIH94" s="710"/>
      <c r="MII94" s="710"/>
      <c r="MIJ94" s="710"/>
      <c r="MIK94" s="710"/>
      <c r="MIL94" s="710"/>
      <c r="MIM94" s="710"/>
      <c r="MIN94" s="710"/>
      <c r="MIO94" s="710"/>
      <c r="MIP94" s="710"/>
      <c r="MIQ94" s="710"/>
      <c r="MIR94" s="710"/>
      <c r="MIS94" s="710"/>
      <c r="MIT94" s="710"/>
      <c r="MIU94" s="710"/>
      <c r="MIV94" s="710"/>
      <c r="MIW94" s="710"/>
      <c r="MIX94" s="710"/>
      <c r="MIY94" s="710"/>
      <c r="MIZ94" s="710"/>
      <c r="MJA94" s="710"/>
      <c r="MJB94" s="710"/>
      <c r="MJC94" s="710"/>
      <c r="MJD94" s="710"/>
      <c r="MJE94" s="710"/>
      <c r="MJF94" s="710"/>
      <c r="MJG94" s="710"/>
      <c r="MJH94" s="710"/>
      <c r="MJI94" s="710"/>
      <c r="MJJ94" s="710"/>
      <c r="MJK94" s="710"/>
      <c r="MJL94" s="710"/>
      <c r="MJM94" s="710"/>
      <c r="MJN94" s="710"/>
      <c r="MJO94" s="710"/>
      <c r="MJP94" s="710"/>
      <c r="MJQ94" s="710"/>
      <c r="MJR94" s="710"/>
      <c r="MJS94" s="710"/>
      <c r="MJT94" s="710"/>
      <c r="MJU94" s="710"/>
      <c r="MJV94" s="710"/>
      <c r="MJW94" s="710"/>
      <c r="MJX94" s="710"/>
      <c r="MJY94" s="710"/>
      <c r="MJZ94" s="710"/>
      <c r="MKA94" s="710"/>
      <c r="MKB94" s="710"/>
      <c r="MKC94" s="710"/>
      <c r="MKD94" s="710"/>
      <c r="MKE94" s="710"/>
      <c r="MKF94" s="710"/>
      <c r="MKG94" s="710"/>
      <c r="MKH94" s="710"/>
      <c r="MKI94" s="710"/>
      <c r="MKJ94" s="710"/>
      <c r="MKK94" s="710"/>
      <c r="MKL94" s="710"/>
      <c r="MKM94" s="710"/>
      <c r="MKN94" s="710"/>
      <c r="MKO94" s="710"/>
      <c r="MKP94" s="710"/>
      <c r="MKQ94" s="710"/>
      <c r="MKR94" s="710"/>
      <c r="MKS94" s="710"/>
      <c r="MKT94" s="710"/>
      <c r="MKU94" s="710"/>
      <c r="MKV94" s="710"/>
      <c r="MKW94" s="710"/>
      <c r="MKX94" s="710"/>
      <c r="MKY94" s="710"/>
      <c r="MKZ94" s="710"/>
      <c r="MLA94" s="710"/>
      <c r="MLB94" s="710"/>
      <c r="MLC94" s="710"/>
      <c r="MLD94" s="710"/>
      <c r="MLE94" s="710"/>
      <c r="MLF94" s="710"/>
      <c r="MLG94" s="710"/>
      <c r="MLH94" s="710"/>
      <c r="MLI94" s="710"/>
      <c r="MLJ94" s="710"/>
      <c r="MLK94" s="710"/>
      <c r="MLL94" s="710"/>
      <c r="MLM94" s="710"/>
      <c r="MLN94" s="710"/>
      <c r="MLO94" s="710"/>
      <c r="MLP94" s="710"/>
      <c r="MLQ94" s="710"/>
      <c r="MLR94" s="710"/>
      <c r="MLS94" s="710"/>
      <c r="MLT94" s="710"/>
      <c r="MLU94" s="710"/>
      <c r="MLV94" s="710"/>
      <c r="MLW94" s="710"/>
      <c r="MLX94" s="710"/>
      <c r="MLY94" s="710"/>
      <c r="MLZ94" s="710"/>
      <c r="MMA94" s="710"/>
      <c r="MMB94" s="710"/>
      <c r="MMC94" s="710"/>
      <c r="MMD94" s="710"/>
      <c r="MME94" s="710"/>
      <c r="MMF94" s="710"/>
      <c r="MMG94" s="710"/>
      <c r="MMH94" s="710"/>
      <c r="MMI94" s="710"/>
      <c r="MMJ94" s="710"/>
      <c r="MMK94" s="710"/>
      <c r="MML94" s="710"/>
      <c r="MMM94" s="710"/>
      <c r="MMN94" s="710"/>
      <c r="MMO94" s="710"/>
      <c r="MMP94" s="710"/>
      <c r="MMQ94" s="710"/>
      <c r="MMR94" s="710"/>
      <c r="MMS94" s="710"/>
      <c r="MMT94" s="710"/>
      <c r="MMU94" s="710"/>
      <c r="MMV94" s="710"/>
      <c r="MMW94" s="710"/>
      <c r="MMX94" s="710"/>
      <c r="MMY94" s="710"/>
      <c r="MMZ94" s="710"/>
      <c r="MNA94" s="710"/>
      <c r="MNB94" s="710"/>
      <c r="MNC94" s="710"/>
      <c r="MND94" s="710"/>
      <c r="MNE94" s="710"/>
      <c r="MNF94" s="710"/>
      <c r="MNG94" s="710"/>
      <c r="MNH94" s="710"/>
      <c r="MNI94" s="710"/>
      <c r="MNJ94" s="710"/>
      <c r="MNK94" s="710"/>
      <c r="MNL94" s="710"/>
      <c r="MNM94" s="710"/>
      <c r="MNN94" s="710"/>
      <c r="MNO94" s="710"/>
      <c r="MNP94" s="710"/>
      <c r="MNQ94" s="710"/>
      <c r="MNR94" s="710"/>
      <c r="MNS94" s="710"/>
      <c r="MNT94" s="710"/>
      <c r="MNU94" s="710"/>
      <c r="MNV94" s="710"/>
      <c r="MNW94" s="710"/>
      <c r="MNX94" s="710"/>
      <c r="MNY94" s="710"/>
      <c r="MNZ94" s="710"/>
      <c r="MOA94" s="710"/>
      <c r="MOB94" s="710"/>
      <c r="MOC94" s="710"/>
      <c r="MOD94" s="710"/>
      <c r="MOE94" s="710"/>
      <c r="MOF94" s="710"/>
      <c r="MOG94" s="710"/>
      <c r="MOH94" s="710"/>
      <c r="MOI94" s="710"/>
      <c r="MOJ94" s="710"/>
      <c r="MOK94" s="710"/>
      <c r="MOL94" s="710"/>
      <c r="MOM94" s="710"/>
      <c r="MON94" s="710"/>
      <c r="MOO94" s="710"/>
      <c r="MOP94" s="710"/>
      <c r="MOQ94" s="710"/>
      <c r="MOR94" s="710"/>
      <c r="MOS94" s="710"/>
      <c r="MOT94" s="710"/>
      <c r="MOU94" s="710"/>
      <c r="MOV94" s="710"/>
      <c r="MOW94" s="710"/>
      <c r="MOX94" s="710"/>
      <c r="MOY94" s="710"/>
      <c r="MOZ94" s="710"/>
      <c r="MPA94" s="710"/>
      <c r="MPB94" s="710"/>
      <c r="MPC94" s="710"/>
      <c r="MPD94" s="710"/>
      <c r="MPE94" s="710"/>
      <c r="MPF94" s="710"/>
      <c r="MPG94" s="710"/>
      <c r="MPH94" s="710"/>
      <c r="MPI94" s="710"/>
      <c r="MPJ94" s="710"/>
      <c r="MPK94" s="710"/>
      <c r="MPL94" s="710"/>
      <c r="MPM94" s="710"/>
      <c r="MPN94" s="710"/>
      <c r="MPO94" s="710"/>
      <c r="MPP94" s="710"/>
      <c r="MPQ94" s="710"/>
      <c r="MPR94" s="710"/>
      <c r="MPS94" s="710"/>
      <c r="MPT94" s="710"/>
      <c r="MPU94" s="710"/>
      <c r="MPV94" s="710"/>
      <c r="MPW94" s="710"/>
      <c r="MPX94" s="710"/>
      <c r="MPY94" s="710"/>
      <c r="MPZ94" s="710"/>
      <c r="MQA94" s="710"/>
      <c r="MQB94" s="710"/>
      <c r="MQC94" s="710"/>
      <c r="MQD94" s="710"/>
      <c r="MQE94" s="710"/>
      <c r="MQF94" s="710"/>
      <c r="MQG94" s="710"/>
      <c r="MQH94" s="710"/>
      <c r="MQI94" s="710"/>
      <c r="MQJ94" s="710"/>
      <c r="MQK94" s="710"/>
      <c r="MQL94" s="710"/>
      <c r="MQM94" s="710"/>
      <c r="MQN94" s="710"/>
      <c r="MQO94" s="710"/>
      <c r="MQP94" s="710"/>
      <c r="MQQ94" s="710"/>
      <c r="MQR94" s="710"/>
      <c r="MQS94" s="710"/>
      <c r="MQT94" s="710"/>
      <c r="MQU94" s="710"/>
      <c r="MQV94" s="710"/>
      <c r="MQW94" s="710"/>
      <c r="MQX94" s="710"/>
      <c r="MQY94" s="710"/>
      <c r="MQZ94" s="710"/>
      <c r="MRA94" s="710"/>
      <c r="MRB94" s="710"/>
      <c r="MRC94" s="710"/>
      <c r="MRD94" s="710"/>
      <c r="MRE94" s="710"/>
      <c r="MRF94" s="710"/>
      <c r="MRG94" s="710"/>
      <c r="MRH94" s="710"/>
      <c r="MRI94" s="710"/>
      <c r="MRJ94" s="710"/>
      <c r="MRK94" s="710"/>
      <c r="MRL94" s="710"/>
      <c r="MRM94" s="710"/>
      <c r="MRN94" s="710"/>
      <c r="MRO94" s="710"/>
      <c r="MRP94" s="710"/>
      <c r="MRQ94" s="710"/>
      <c r="MRR94" s="710"/>
      <c r="MRS94" s="710"/>
      <c r="MRT94" s="710"/>
      <c r="MRU94" s="710"/>
      <c r="MRV94" s="710"/>
      <c r="MRW94" s="710"/>
      <c r="MRX94" s="710"/>
      <c r="MRY94" s="710"/>
      <c r="MRZ94" s="710"/>
      <c r="MSA94" s="710"/>
      <c r="MSB94" s="710"/>
      <c r="MSC94" s="710"/>
      <c r="MSD94" s="710"/>
      <c r="MSE94" s="710"/>
      <c r="MSF94" s="710"/>
      <c r="MSG94" s="710"/>
      <c r="MSH94" s="710"/>
      <c r="MSI94" s="710"/>
      <c r="MSJ94" s="710"/>
      <c r="MSK94" s="710"/>
      <c r="MSL94" s="710"/>
      <c r="MSM94" s="710"/>
      <c r="MSN94" s="710"/>
      <c r="MSO94" s="710"/>
      <c r="MSP94" s="710"/>
      <c r="MSQ94" s="710"/>
      <c r="MSR94" s="710"/>
      <c r="MSS94" s="710"/>
      <c r="MST94" s="710"/>
      <c r="MSU94" s="710"/>
      <c r="MSV94" s="710"/>
      <c r="MSW94" s="710"/>
      <c r="MSX94" s="710"/>
      <c r="MSY94" s="710"/>
      <c r="MSZ94" s="710"/>
      <c r="MTA94" s="710"/>
      <c r="MTB94" s="710"/>
      <c r="MTC94" s="710"/>
      <c r="MTD94" s="710"/>
      <c r="MTE94" s="710"/>
      <c r="MTF94" s="710"/>
      <c r="MTG94" s="710"/>
      <c r="MTH94" s="710"/>
      <c r="MTI94" s="710"/>
      <c r="MTJ94" s="710"/>
      <c r="MTK94" s="710"/>
      <c r="MTL94" s="710"/>
      <c r="MTM94" s="710"/>
      <c r="MTN94" s="710"/>
      <c r="MTO94" s="710"/>
      <c r="MTP94" s="710"/>
      <c r="MTQ94" s="710"/>
      <c r="MTR94" s="710"/>
      <c r="MTS94" s="710"/>
      <c r="MTT94" s="710"/>
      <c r="MTU94" s="710"/>
      <c r="MTV94" s="710"/>
      <c r="MTW94" s="710"/>
      <c r="MTX94" s="710"/>
      <c r="MTY94" s="710"/>
      <c r="MTZ94" s="710"/>
      <c r="MUA94" s="710"/>
      <c r="MUB94" s="710"/>
      <c r="MUC94" s="710"/>
      <c r="MUD94" s="710"/>
      <c r="MUE94" s="710"/>
      <c r="MUF94" s="710"/>
      <c r="MUG94" s="710"/>
      <c r="MUH94" s="710"/>
      <c r="MUI94" s="710"/>
      <c r="MUJ94" s="710"/>
      <c r="MUK94" s="710"/>
      <c r="MUL94" s="710"/>
      <c r="MUM94" s="710"/>
      <c r="MUN94" s="710"/>
      <c r="MUO94" s="710"/>
      <c r="MUP94" s="710"/>
      <c r="MUQ94" s="710"/>
      <c r="MUR94" s="710"/>
      <c r="MUS94" s="710"/>
      <c r="MUT94" s="710"/>
      <c r="MUU94" s="710"/>
      <c r="MUV94" s="710"/>
      <c r="MUW94" s="710"/>
      <c r="MUX94" s="710"/>
      <c r="MUY94" s="710"/>
      <c r="MUZ94" s="710"/>
      <c r="MVA94" s="710"/>
      <c r="MVB94" s="710"/>
      <c r="MVC94" s="710"/>
      <c r="MVD94" s="710"/>
      <c r="MVE94" s="710"/>
      <c r="MVF94" s="710"/>
      <c r="MVG94" s="710"/>
      <c r="MVH94" s="710"/>
      <c r="MVI94" s="710"/>
      <c r="MVJ94" s="710"/>
      <c r="MVK94" s="710"/>
      <c r="MVL94" s="710"/>
      <c r="MVM94" s="710"/>
      <c r="MVN94" s="710"/>
      <c r="MVO94" s="710"/>
      <c r="MVP94" s="710"/>
      <c r="MVQ94" s="710"/>
      <c r="MVR94" s="710"/>
      <c r="MVS94" s="710"/>
      <c r="MVT94" s="710"/>
      <c r="MVU94" s="710"/>
      <c r="MVV94" s="710"/>
      <c r="MVW94" s="710"/>
      <c r="MVX94" s="710"/>
      <c r="MVY94" s="710"/>
      <c r="MVZ94" s="710"/>
      <c r="MWA94" s="710"/>
      <c r="MWB94" s="710"/>
      <c r="MWC94" s="710"/>
      <c r="MWD94" s="710"/>
      <c r="MWE94" s="710"/>
      <c r="MWF94" s="710"/>
      <c r="MWG94" s="710"/>
      <c r="MWH94" s="710"/>
      <c r="MWI94" s="710"/>
      <c r="MWJ94" s="710"/>
      <c r="MWK94" s="710"/>
      <c r="MWL94" s="710"/>
      <c r="MWM94" s="710"/>
      <c r="MWN94" s="710"/>
      <c r="MWO94" s="710"/>
      <c r="MWP94" s="710"/>
      <c r="MWQ94" s="710"/>
      <c r="MWR94" s="710"/>
      <c r="MWS94" s="710"/>
      <c r="MWT94" s="710"/>
      <c r="MWU94" s="710"/>
      <c r="MWV94" s="710"/>
      <c r="MWW94" s="710"/>
      <c r="MWX94" s="710"/>
      <c r="MWY94" s="710"/>
      <c r="MWZ94" s="710"/>
      <c r="MXA94" s="710"/>
      <c r="MXB94" s="710"/>
      <c r="MXC94" s="710"/>
      <c r="MXD94" s="710"/>
      <c r="MXE94" s="710"/>
      <c r="MXF94" s="710"/>
      <c r="MXG94" s="710"/>
      <c r="MXH94" s="710"/>
      <c r="MXI94" s="710"/>
      <c r="MXJ94" s="710"/>
      <c r="MXK94" s="710"/>
      <c r="MXL94" s="710"/>
      <c r="MXM94" s="710"/>
      <c r="MXN94" s="710"/>
      <c r="MXO94" s="710"/>
      <c r="MXP94" s="710"/>
      <c r="MXQ94" s="710"/>
      <c r="MXR94" s="710"/>
      <c r="MXS94" s="710"/>
      <c r="MXT94" s="710"/>
      <c r="MXU94" s="710"/>
      <c r="MXV94" s="710"/>
      <c r="MXW94" s="710"/>
      <c r="MXX94" s="710"/>
      <c r="MXY94" s="710"/>
      <c r="MXZ94" s="710"/>
      <c r="MYA94" s="710"/>
      <c r="MYB94" s="710"/>
      <c r="MYC94" s="710"/>
      <c r="MYD94" s="710"/>
      <c r="MYE94" s="710"/>
      <c r="MYF94" s="710"/>
      <c r="MYG94" s="710"/>
      <c r="MYH94" s="710"/>
      <c r="MYI94" s="710"/>
      <c r="MYJ94" s="710"/>
      <c r="MYK94" s="710"/>
      <c r="MYL94" s="710"/>
      <c r="MYM94" s="710"/>
      <c r="MYN94" s="710"/>
      <c r="MYO94" s="710"/>
      <c r="MYP94" s="710"/>
      <c r="MYQ94" s="710"/>
      <c r="MYR94" s="710"/>
      <c r="MYS94" s="710"/>
      <c r="MYT94" s="710"/>
      <c r="MYU94" s="710"/>
      <c r="MYV94" s="710"/>
      <c r="MYW94" s="710"/>
      <c r="MYX94" s="710"/>
      <c r="MYY94" s="710"/>
      <c r="MYZ94" s="710"/>
      <c r="MZA94" s="710"/>
      <c r="MZB94" s="710"/>
      <c r="MZC94" s="710"/>
      <c r="MZD94" s="710"/>
      <c r="MZE94" s="710"/>
      <c r="MZF94" s="710"/>
      <c r="MZG94" s="710"/>
      <c r="MZH94" s="710"/>
      <c r="MZI94" s="710"/>
      <c r="MZJ94" s="710"/>
      <c r="MZK94" s="710"/>
      <c r="MZL94" s="710"/>
      <c r="MZM94" s="710"/>
      <c r="MZN94" s="710"/>
      <c r="MZO94" s="710"/>
      <c r="MZP94" s="710"/>
      <c r="MZQ94" s="710"/>
      <c r="MZR94" s="710"/>
      <c r="MZS94" s="710"/>
      <c r="MZT94" s="710"/>
      <c r="MZU94" s="710"/>
      <c r="MZV94" s="710"/>
      <c r="MZW94" s="710"/>
      <c r="MZX94" s="710"/>
      <c r="MZY94" s="710"/>
      <c r="MZZ94" s="710"/>
      <c r="NAA94" s="710"/>
      <c r="NAB94" s="710"/>
      <c r="NAC94" s="710"/>
      <c r="NAD94" s="710"/>
      <c r="NAE94" s="710"/>
      <c r="NAF94" s="710"/>
      <c r="NAG94" s="710"/>
      <c r="NAH94" s="710"/>
      <c r="NAI94" s="710"/>
      <c r="NAJ94" s="710"/>
      <c r="NAK94" s="710"/>
      <c r="NAL94" s="710"/>
      <c r="NAM94" s="710"/>
      <c r="NAN94" s="710"/>
      <c r="NAO94" s="710"/>
      <c r="NAP94" s="710"/>
      <c r="NAQ94" s="710"/>
      <c r="NAR94" s="710"/>
      <c r="NAS94" s="710"/>
      <c r="NAT94" s="710"/>
      <c r="NAU94" s="710"/>
      <c r="NAV94" s="710"/>
      <c r="NAW94" s="710"/>
      <c r="NAX94" s="710"/>
      <c r="NAY94" s="710"/>
      <c r="NAZ94" s="710"/>
      <c r="NBA94" s="710"/>
      <c r="NBB94" s="710"/>
      <c r="NBC94" s="710"/>
      <c r="NBD94" s="710"/>
      <c r="NBE94" s="710"/>
      <c r="NBF94" s="710"/>
      <c r="NBG94" s="710"/>
      <c r="NBH94" s="710"/>
      <c r="NBI94" s="710"/>
      <c r="NBJ94" s="710"/>
      <c r="NBK94" s="710"/>
      <c r="NBL94" s="710"/>
      <c r="NBM94" s="710"/>
      <c r="NBN94" s="710"/>
      <c r="NBO94" s="710"/>
      <c r="NBP94" s="710"/>
      <c r="NBQ94" s="710"/>
      <c r="NBR94" s="710"/>
      <c r="NBS94" s="710"/>
      <c r="NBT94" s="710"/>
      <c r="NBU94" s="710"/>
      <c r="NBV94" s="710"/>
      <c r="NBW94" s="710"/>
      <c r="NBX94" s="710"/>
      <c r="NBY94" s="710"/>
      <c r="NBZ94" s="710"/>
      <c r="NCA94" s="710"/>
      <c r="NCB94" s="710"/>
      <c r="NCC94" s="710"/>
      <c r="NCD94" s="710"/>
      <c r="NCE94" s="710"/>
      <c r="NCF94" s="710"/>
      <c r="NCG94" s="710"/>
      <c r="NCH94" s="710"/>
      <c r="NCI94" s="710"/>
      <c r="NCJ94" s="710"/>
      <c r="NCK94" s="710"/>
      <c r="NCL94" s="710"/>
      <c r="NCM94" s="710"/>
      <c r="NCN94" s="710"/>
      <c r="NCO94" s="710"/>
      <c r="NCP94" s="710"/>
      <c r="NCQ94" s="710"/>
      <c r="NCR94" s="710"/>
      <c r="NCS94" s="710"/>
      <c r="NCT94" s="710"/>
      <c r="NCU94" s="710"/>
      <c r="NCV94" s="710"/>
      <c r="NCW94" s="710"/>
      <c r="NCX94" s="710"/>
      <c r="NCY94" s="710"/>
      <c r="NCZ94" s="710"/>
      <c r="NDA94" s="710"/>
      <c r="NDB94" s="710"/>
      <c r="NDC94" s="710"/>
      <c r="NDD94" s="710"/>
      <c r="NDE94" s="710"/>
      <c r="NDF94" s="710"/>
      <c r="NDG94" s="710"/>
      <c r="NDH94" s="710"/>
      <c r="NDI94" s="710"/>
      <c r="NDJ94" s="710"/>
      <c r="NDK94" s="710"/>
      <c r="NDL94" s="710"/>
      <c r="NDM94" s="710"/>
      <c r="NDN94" s="710"/>
      <c r="NDO94" s="710"/>
      <c r="NDP94" s="710"/>
      <c r="NDQ94" s="710"/>
      <c r="NDR94" s="710"/>
      <c r="NDS94" s="710"/>
      <c r="NDT94" s="710"/>
      <c r="NDU94" s="710"/>
      <c r="NDV94" s="710"/>
      <c r="NDW94" s="710"/>
      <c r="NDX94" s="710"/>
      <c r="NDY94" s="710"/>
      <c r="NDZ94" s="710"/>
      <c r="NEA94" s="710"/>
      <c r="NEB94" s="710"/>
      <c r="NEC94" s="710"/>
      <c r="NED94" s="710"/>
      <c r="NEE94" s="710"/>
      <c r="NEF94" s="710"/>
      <c r="NEG94" s="710"/>
      <c r="NEH94" s="710"/>
      <c r="NEI94" s="710"/>
      <c r="NEJ94" s="710"/>
      <c r="NEK94" s="710"/>
      <c r="NEL94" s="710"/>
      <c r="NEM94" s="710"/>
      <c r="NEN94" s="710"/>
      <c r="NEO94" s="710"/>
      <c r="NEP94" s="710"/>
      <c r="NEQ94" s="710"/>
      <c r="NER94" s="710"/>
      <c r="NES94" s="710"/>
      <c r="NET94" s="710"/>
      <c r="NEU94" s="710"/>
      <c r="NEV94" s="710"/>
      <c r="NEW94" s="710"/>
      <c r="NEX94" s="710"/>
      <c r="NEY94" s="710"/>
      <c r="NEZ94" s="710"/>
      <c r="NFA94" s="710"/>
      <c r="NFB94" s="710"/>
      <c r="NFC94" s="710"/>
      <c r="NFD94" s="710"/>
      <c r="NFE94" s="710"/>
      <c r="NFF94" s="710"/>
      <c r="NFG94" s="710"/>
      <c r="NFH94" s="710"/>
      <c r="NFI94" s="710"/>
      <c r="NFJ94" s="710"/>
      <c r="NFK94" s="710"/>
      <c r="NFL94" s="710"/>
      <c r="NFM94" s="710"/>
      <c r="NFN94" s="710"/>
      <c r="NFO94" s="710"/>
      <c r="NFP94" s="710"/>
      <c r="NFQ94" s="710"/>
      <c r="NFR94" s="710"/>
      <c r="NFS94" s="710"/>
      <c r="NFT94" s="710"/>
      <c r="NFU94" s="710"/>
      <c r="NFV94" s="710"/>
      <c r="NFW94" s="710"/>
      <c r="NFX94" s="710"/>
      <c r="NFY94" s="710"/>
      <c r="NFZ94" s="710"/>
      <c r="NGA94" s="710"/>
      <c r="NGB94" s="710"/>
      <c r="NGC94" s="710"/>
      <c r="NGD94" s="710"/>
      <c r="NGE94" s="710"/>
      <c r="NGF94" s="710"/>
      <c r="NGG94" s="710"/>
      <c r="NGH94" s="710"/>
      <c r="NGI94" s="710"/>
      <c r="NGJ94" s="710"/>
      <c r="NGK94" s="710"/>
      <c r="NGL94" s="710"/>
      <c r="NGM94" s="710"/>
      <c r="NGN94" s="710"/>
      <c r="NGO94" s="710"/>
      <c r="NGP94" s="710"/>
      <c r="NGQ94" s="710"/>
      <c r="NGR94" s="710"/>
      <c r="NGS94" s="710"/>
      <c r="NGT94" s="710"/>
      <c r="NGU94" s="710"/>
      <c r="NGV94" s="710"/>
      <c r="NGW94" s="710"/>
      <c r="NGX94" s="710"/>
      <c r="NGY94" s="710"/>
      <c r="NGZ94" s="710"/>
      <c r="NHA94" s="710"/>
      <c r="NHB94" s="710"/>
      <c r="NHC94" s="710"/>
      <c r="NHD94" s="710"/>
      <c r="NHE94" s="710"/>
      <c r="NHF94" s="710"/>
      <c r="NHG94" s="710"/>
      <c r="NHH94" s="710"/>
      <c r="NHI94" s="710"/>
      <c r="NHJ94" s="710"/>
      <c r="NHK94" s="710"/>
      <c r="NHL94" s="710"/>
      <c r="NHM94" s="710"/>
      <c r="NHN94" s="710"/>
      <c r="NHO94" s="710"/>
      <c r="NHP94" s="710"/>
      <c r="NHQ94" s="710"/>
      <c r="NHR94" s="710"/>
      <c r="NHS94" s="710"/>
      <c r="NHT94" s="710"/>
      <c r="NHU94" s="710"/>
      <c r="NHV94" s="710"/>
      <c r="NHW94" s="710"/>
      <c r="NHX94" s="710"/>
      <c r="NHY94" s="710"/>
      <c r="NHZ94" s="710"/>
      <c r="NIA94" s="710"/>
      <c r="NIB94" s="710"/>
      <c r="NIC94" s="710"/>
      <c r="NID94" s="710"/>
      <c r="NIE94" s="710"/>
      <c r="NIF94" s="710"/>
      <c r="NIG94" s="710"/>
      <c r="NIH94" s="710"/>
      <c r="NII94" s="710"/>
      <c r="NIJ94" s="710"/>
      <c r="NIK94" s="710"/>
      <c r="NIL94" s="710"/>
      <c r="NIM94" s="710"/>
      <c r="NIN94" s="710"/>
      <c r="NIO94" s="710"/>
      <c r="NIP94" s="710"/>
      <c r="NIQ94" s="710"/>
      <c r="NIR94" s="710"/>
      <c r="NIS94" s="710"/>
      <c r="NIT94" s="710"/>
      <c r="NIU94" s="710"/>
      <c r="NIV94" s="710"/>
      <c r="NIW94" s="710"/>
      <c r="NIX94" s="710"/>
      <c r="NIY94" s="710"/>
      <c r="NIZ94" s="710"/>
      <c r="NJA94" s="710"/>
      <c r="NJB94" s="710"/>
      <c r="NJC94" s="710"/>
      <c r="NJD94" s="710"/>
      <c r="NJE94" s="710"/>
      <c r="NJF94" s="710"/>
      <c r="NJG94" s="710"/>
      <c r="NJH94" s="710"/>
      <c r="NJI94" s="710"/>
      <c r="NJJ94" s="710"/>
      <c r="NJK94" s="710"/>
      <c r="NJL94" s="710"/>
      <c r="NJM94" s="710"/>
      <c r="NJN94" s="710"/>
      <c r="NJO94" s="710"/>
      <c r="NJP94" s="710"/>
      <c r="NJQ94" s="710"/>
      <c r="NJR94" s="710"/>
      <c r="NJS94" s="710"/>
      <c r="NJT94" s="710"/>
      <c r="NJU94" s="710"/>
      <c r="NJV94" s="710"/>
      <c r="NJW94" s="710"/>
      <c r="NJX94" s="710"/>
      <c r="NJY94" s="710"/>
      <c r="NJZ94" s="710"/>
      <c r="NKA94" s="710"/>
      <c r="NKB94" s="710"/>
      <c r="NKC94" s="710"/>
      <c r="NKD94" s="710"/>
      <c r="NKE94" s="710"/>
      <c r="NKF94" s="710"/>
      <c r="NKG94" s="710"/>
      <c r="NKH94" s="710"/>
      <c r="NKI94" s="710"/>
      <c r="NKJ94" s="710"/>
      <c r="NKK94" s="710"/>
      <c r="NKL94" s="710"/>
      <c r="NKM94" s="710"/>
      <c r="NKN94" s="710"/>
      <c r="NKO94" s="710"/>
      <c r="NKP94" s="710"/>
      <c r="NKQ94" s="710"/>
      <c r="NKR94" s="710"/>
      <c r="NKS94" s="710"/>
      <c r="NKT94" s="710"/>
      <c r="NKU94" s="710"/>
      <c r="NKV94" s="710"/>
      <c r="NKW94" s="710"/>
      <c r="NKX94" s="710"/>
      <c r="NKY94" s="710"/>
      <c r="NKZ94" s="710"/>
      <c r="NLA94" s="710"/>
      <c r="NLB94" s="710"/>
      <c r="NLC94" s="710"/>
      <c r="NLD94" s="710"/>
      <c r="NLE94" s="710"/>
      <c r="NLF94" s="710"/>
      <c r="NLG94" s="710"/>
      <c r="NLH94" s="710"/>
      <c r="NLI94" s="710"/>
      <c r="NLJ94" s="710"/>
      <c r="NLK94" s="710"/>
      <c r="NLL94" s="710"/>
      <c r="NLM94" s="710"/>
      <c r="NLN94" s="710"/>
      <c r="NLO94" s="710"/>
      <c r="NLP94" s="710"/>
      <c r="NLQ94" s="710"/>
      <c r="NLR94" s="710"/>
      <c r="NLS94" s="710"/>
      <c r="NLT94" s="710"/>
      <c r="NLU94" s="710"/>
      <c r="NLV94" s="710"/>
      <c r="NLW94" s="710"/>
      <c r="NLX94" s="710"/>
      <c r="NLY94" s="710"/>
      <c r="NLZ94" s="710"/>
      <c r="NMA94" s="710"/>
      <c r="NMB94" s="710"/>
      <c r="NMC94" s="710"/>
      <c r="NMD94" s="710"/>
      <c r="NME94" s="710"/>
      <c r="NMF94" s="710"/>
      <c r="NMG94" s="710"/>
      <c r="NMH94" s="710"/>
      <c r="NMI94" s="710"/>
      <c r="NMJ94" s="710"/>
      <c r="NMK94" s="710"/>
      <c r="NML94" s="710"/>
      <c r="NMM94" s="710"/>
      <c r="NMN94" s="710"/>
      <c r="NMO94" s="710"/>
      <c r="NMP94" s="710"/>
      <c r="NMQ94" s="710"/>
      <c r="NMR94" s="710"/>
      <c r="NMS94" s="710"/>
      <c r="NMT94" s="710"/>
      <c r="NMU94" s="710"/>
      <c r="NMV94" s="710"/>
      <c r="NMW94" s="710"/>
      <c r="NMX94" s="710"/>
      <c r="NMY94" s="710"/>
      <c r="NMZ94" s="710"/>
      <c r="NNA94" s="710"/>
      <c r="NNB94" s="710"/>
      <c r="NNC94" s="710"/>
      <c r="NND94" s="710"/>
      <c r="NNE94" s="710"/>
      <c r="NNF94" s="710"/>
      <c r="NNG94" s="710"/>
      <c r="NNH94" s="710"/>
      <c r="NNI94" s="710"/>
      <c r="NNJ94" s="710"/>
      <c r="NNK94" s="710"/>
      <c r="NNL94" s="710"/>
      <c r="NNM94" s="710"/>
      <c r="NNN94" s="710"/>
      <c r="NNO94" s="710"/>
      <c r="NNP94" s="710"/>
      <c r="NNQ94" s="710"/>
      <c r="NNR94" s="710"/>
      <c r="NNS94" s="710"/>
      <c r="NNT94" s="710"/>
      <c r="NNU94" s="710"/>
      <c r="NNV94" s="710"/>
      <c r="NNW94" s="710"/>
      <c r="NNX94" s="710"/>
      <c r="NNY94" s="710"/>
      <c r="NNZ94" s="710"/>
      <c r="NOA94" s="710"/>
      <c r="NOB94" s="710"/>
      <c r="NOC94" s="710"/>
      <c r="NOD94" s="710"/>
      <c r="NOE94" s="710"/>
      <c r="NOF94" s="710"/>
      <c r="NOG94" s="710"/>
      <c r="NOH94" s="710"/>
      <c r="NOI94" s="710"/>
      <c r="NOJ94" s="710"/>
      <c r="NOK94" s="710"/>
      <c r="NOL94" s="710"/>
      <c r="NOM94" s="710"/>
      <c r="NON94" s="710"/>
      <c r="NOO94" s="710"/>
      <c r="NOP94" s="710"/>
      <c r="NOQ94" s="710"/>
      <c r="NOR94" s="710"/>
      <c r="NOS94" s="710"/>
      <c r="NOT94" s="710"/>
      <c r="NOU94" s="710"/>
      <c r="NOV94" s="710"/>
      <c r="NOW94" s="710"/>
      <c r="NOX94" s="710"/>
      <c r="NOY94" s="710"/>
      <c r="NOZ94" s="710"/>
      <c r="NPA94" s="710"/>
      <c r="NPB94" s="710"/>
      <c r="NPC94" s="710"/>
      <c r="NPD94" s="710"/>
      <c r="NPE94" s="710"/>
      <c r="NPF94" s="710"/>
      <c r="NPG94" s="710"/>
      <c r="NPH94" s="710"/>
      <c r="NPI94" s="710"/>
      <c r="NPJ94" s="710"/>
      <c r="NPK94" s="710"/>
      <c r="NPL94" s="710"/>
      <c r="NPM94" s="710"/>
      <c r="NPN94" s="710"/>
      <c r="NPO94" s="710"/>
      <c r="NPP94" s="710"/>
      <c r="NPQ94" s="710"/>
      <c r="NPR94" s="710"/>
      <c r="NPS94" s="710"/>
      <c r="NPT94" s="710"/>
      <c r="NPU94" s="710"/>
      <c r="NPV94" s="710"/>
      <c r="NPW94" s="710"/>
      <c r="NPX94" s="710"/>
      <c r="NPY94" s="710"/>
      <c r="NPZ94" s="710"/>
      <c r="NQA94" s="710"/>
      <c r="NQB94" s="710"/>
      <c r="NQC94" s="710"/>
      <c r="NQD94" s="710"/>
      <c r="NQE94" s="710"/>
      <c r="NQF94" s="710"/>
      <c r="NQG94" s="710"/>
      <c r="NQH94" s="710"/>
      <c r="NQI94" s="710"/>
      <c r="NQJ94" s="710"/>
      <c r="NQK94" s="710"/>
      <c r="NQL94" s="710"/>
      <c r="NQM94" s="710"/>
      <c r="NQN94" s="710"/>
      <c r="NQO94" s="710"/>
      <c r="NQP94" s="710"/>
      <c r="NQQ94" s="710"/>
      <c r="NQR94" s="710"/>
      <c r="NQS94" s="710"/>
      <c r="NQT94" s="710"/>
      <c r="NQU94" s="710"/>
      <c r="NQV94" s="710"/>
      <c r="NQW94" s="710"/>
      <c r="NQX94" s="710"/>
      <c r="NQY94" s="710"/>
      <c r="NQZ94" s="710"/>
      <c r="NRA94" s="710"/>
      <c r="NRB94" s="710"/>
      <c r="NRC94" s="710"/>
      <c r="NRD94" s="710"/>
      <c r="NRE94" s="710"/>
      <c r="NRF94" s="710"/>
      <c r="NRG94" s="710"/>
      <c r="NRH94" s="710"/>
      <c r="NRI94" s="710"/>
      <c r="NRJ94" s="710"/>
      <c r="NRK94" s="710"/>
      <c r="NRL94" s="710"/>
      <c r="NRM94" s="710"/>
      <c r="NRN94" s="710"/>
      <c r="NRO94" s="710"/>
      <c r="NRP94" s="710"/>
      <c r="NRQ94" s="710"/>
      <c r="NRR94" s="710"/>
      <c r="NRS94" s="710"/>
      <c r="NRT94" s="710"/>
      <c r="NRU94" s="710"/>
      <c r="NRV94" s="710"/>
      <c r="NRW94" s="710"/>
      <c r="NRX94" s="710"/>
      <c r="NRY94" s="710"/>
      <c r="NRZ94" s="710"/>
      <c r="NSA94" s="710"/>
      <c r="NSB94" s="710"/>
      <c r="NSC94" s="710"/>
      <c r="NSD94" s="710"/>
      <c r="NSE94" s="710"/>
      <c r="NSF94" s="710"/>
      <c r="NSG94" s="710"/>
      <c r="NSH94" s="710"/>
      <c r="NSI94" s="710"/>
      <c r="NSJ94" s="710"/>
      <c r="NSK94" s="710"/>
      <c r="NSL94" s="710"/>
      <c r="NSM94" s="710"/>
      <c r="NSN94" s="710"/>
      <c r="NSO94" s="710"/>
      <c r="NSP94" s="710"/>
      <c r="NSQ94" s="710"/>
      <c r="NSR94" s="710"/>
      <c r="NSS94" s="710"/>
      <c r="NST94" s="710"/>
      <c r="NSU94" s="710"/>
      <c r="NSV94" s="710"/>
      <c r="NSW94" s="710"/>
      <c r="NSX94" s="710"/>
      <c r="NSY94" s="710"/>
      <c r="NSZ94" s="710"/>
      <c r="NTA94" s="710"/>
      <c r="NTB94" s="710"/>
      <c r="NTC94" s="710"/>
      <c r="NTD94" s="710"/>
      <c r="NTE94" s="710"/>
      <c r="NTF94" s="710"/>
      <c r="NTG94" s="710"/>
      <c r="NTH94" s="710"/>
      <c r="NTI94" s="710"/>
      <c r="NTJ94" s="710"/>
      <c r="NTK94" s="710"/>
      <c r="NTL94" s="710"/>
      <c r="NTM94" s="710"/>
      <c r="NTN94" s="710"/>
      <c r="NTO94" s="710"/>
      <c r="NTP94" s="710"/>
      <c r="NTQ94" s="710"/>
      <c r="NTR94" s="710"/>
      <c r="NTS94" s="710"/>
      <c r="NTT94" s="710"/>
      <c r="NTU94" s="710"/>
      <c r="NTV94" s="710"/>
      <c r="NTW94" s="710"/>
      <c r="NTX94" s="710"/>
      <c r="NTY94" s="710"/>
      <c r="NTZ94" s="710"/>
      <c r="NUA94" s="710"/>
      <c r="NUB94" s="710"/>
      <c r="NUC94" s="710"/>
      <c r="NUD94" s="710"/>
      <c r="NUE94" s="710"/>
      <c r="NUF94" s="710"/>
      <c r="NUG94" s="710"/>
      <c r="NUH94" s="710"/>
      <c r="NUI94" s="710"/>
      <c r="NUJ94" s="710"/>
      <c r="NUK94" s="710"/>
      <c r="NUL94" s="710"/>
      <c r="NUM94" s="710"/>
      <c r="NUN94" s="710"/>
      <c r="NUO94" s="710"/>
      <c r="NUP94" s="710"/>
      <c r="NUQ94" s="710"/>
      <c r="NUR94" s="710"/>
      <c r="NUS94" s="710"/>
      <c r="NUT94" s="710"/>
      <c r="NUU94" s="710"/>
      <c r="NUV94" s="710"/>
      <c r="NUW94" s="710"/>
      <c r="NUX94" s="710"/>
      <c r="NUY94" s="710"/>
      <c r="NUZ94" s="710"/>
      <c r="NVA94" s="710"/>
      <c r="NVB94" s="710"/>
      <c r="NVC94" s="710"/>
      <c r="NVD94" s="710"/>
      <c r="NVE94" s="710"/>
      <c r="NVF94" s="710"/>
      <c r="NVG94" s="710"/>
      <c r="NVH94" s="710"/>
      <c r="NVI94" s="710"/>
      <c r="NVJ94" s="710"/>
      <c r="NVK94" s="710"/>
      <c r="NVL94" s="710"/>
      <c r="NVM94" s="710"/>
      <c r="NVN94" s="710"/>
      <c r="NVO94" s="710"/>
      <c r="NVP94" s="710"/>
      <c r="NVQ94" s="710"/>
      <c r="NVR94" s="710"/>
      <c r="NVS94" s="710"/>
      <c r="NVT94" s="710"/>
      <c r="NVU94" s="710"/>
      <c r="NVV94" s="710"/>
      <c r="NVW94" s="710"/>
      <c r="NVX94" s="710"/>
      <c r="NVY94" s="710"/>
      <c r="NVZ94" s="710"/>
      <c r="NWA94" s="710"/>
      <c r="NWB94" s="710"/>
      <c r="NWC94" s="710"/>
      <c r="NWD94" s="710"/>
      <c r="NWE94" s="710"/>
      <c r="NWF94" s="710"/>
      <c r="NWG94" s="710"/>
      <c r="NWH94" s="710"/>
      <c r="NWI94" s="710"/>
      <c r="NWJ94" s="710"/>
      <c r="NWK94" s="710"/>
      <c r="NWL94" s="710"/>
      <c r="NWM94" s="710"/>
      <c r="NWN94" s="710"/>
      <c r="NWO94" s="710"/>
      <c r="NWP94" s="710"/>
      <c r="NWQ94" s="710"/>
      <c r="NWR94" s="710"/>
      <c r="NWS94" s="710"/>
      <c r="NWT94" s="710"/>
      <c r="NWU94" s="710"/>
      <c r="NWV94" s="710"/>
      <c r="NWW94" s="710"/>
      <c r="NWX94" s="710"/>
      <c r="NWY94" s="710"/>
      <c r="NWZ94" s="710"/>
      <c r="NXA94" s="710"/>
      <c r="NXB94" s="710"/>
      <c r="NXC94" s="710"/>
      <c r="NXD94" s="710"/>
      <c r="NXE94" s="710"/>
      <c r="NXF94" s="710"/>
      <c r="NXG94" s="710"/>
      <c r="NXH94" s="710"/>
      <c r="NXI94" s="710"/>
      <c r="NXJ94" s="710"/>
      <c r="NXK94" s="710"/>
      <c r="NXL94" s="710"/>
      <c r="NXM94" s="710"/>
      <c r="NXN94" s="710"/>
      <c r="NXO94" s="710"/>
      <c r="NXP94" s="710"/>
      <c r="NXQ94" s="710"/>
      <c r="NXR94" s="710"/>
      <c r="NXS94" s="710"/>
      <c r="NXT94" s="710"/>
      <c r="NXU94" s="710"/>
      <c r="NXV94" s="710"/>
      <c r="NXW94" s="710"/>
      <c r="NXX94" s="710"/>
      <c r="NXY94" s="710"/>
      <c r="NXZ94" s="710"/>
      <c r="NYA94" s="710"/>
      <c r="NYB94" s="710"/>
      <c r="NYC94" s="710"/>
      <c r="NYD94" s="710"/>
      <c r="NYE94" s="710"/>
      <c r="NYF94" s="710"/>
      <c r="NYG94" s="710"/>
      <c r="NYH94" s="710"/>
      <c r="NYI94" s="710"/>
      <c r="NYJ94" s="710"/>
      <c r="NYK94" s="710"/>
      <c r="NYL94" s="710"/>
      <c r="NYM94" s="710"/>
      <c r="NYN94" s="710"/>
      <c r="NYO94" s="710"/>
      <c r="NYP94" s="710"/>
      <c r="NYQ94" s="710"/>
      <c r="NYR94" s="710"/>
      <c r="NYS94" s="710"/>
      <c r="NYT94" s="710"/>
      <c r="NYU94" s="710"/>
      <c r="NYV94" s="710"/>
      <c r="NYW94" s="710"/>
      <c r="NYX94" s="710"/>
      <c r="NYY94" s="710"/>
      <c r="NYZ94" s="710"/>
      <c r="NZA94" s="710"/>
      <c r="NZB94" s="710"/>
      <c r="NZC94" s="710"/>
      <c r="NZD94" s="710"/>
      <c r="NZE94" s="710"/>
      <c r="NZF94" s="710"/>
      <c r="NZG94" s="710"/>
      <c r="NZH94" s="710"/>
      <c r="NZI94" s="710"/>
      <c r="NZJ94" s="710"/>
      <c r="NZK94" s="710"/>
      <c r="NZL94" s="710"/>
      <c r="NZM94" s="710"/>
      <c r="NZN94" s="710"/>
      <c r="NZO94" s="710"/>
      <c r="NZP94" s="710"/>
      <c r="NZQ94" s="710"/>
      <c r="NZR94" s="710"/>
      <c r="NZS94" s="710"/>
      <c r="NZT94" s="710"/>
      <c r="NZU94" s="710"/>
      <c r="NZV94" s="710"/>
      <c r="NZW94" s="710"/>
      <c r="NZX94" s="710"/>
      <c r="NZY94" s="710"/>
      <c r="NZZ94" s="710"/>
      <c r="OAA94" s="710"/>
      <c r="OAB94" s="710"/>
      <c r="OAC94" s="710"/>
      <c r="OAD94" s="710"/>
      <c r="OAE94" s="710"/>
      <c r="OAF94" s="710"/>
      <c r="OAG94" s="710"/>
      <c r="OAH94" s="710"/>
      <c r="OAI94" s="710"/>
      <c r="OAJ94" s="710"/>
      <c r="OAK94" s="710"/>
      <c r="OAL94" s="710"/>
      <c r="OAM94" s="710"/>
      <c r="OAN94" s="710"/>
      <c r="OAO94" s="710"/>
      <c r="OAP94" s="710"/>
      <c r="OAQ94" s="710"/>
      <c r="OAR94" s="710"/>
      <c r="OAS94" s="710"/>
      <c r="OAT94" s="710"/>
      <c r="OAU94" s="710"/>
      <c r="OAV94" s="710"/>
      <c r="OAW94" s="710"/>
      <c r="OAX94" s="710"/>
      <c r="OAY94" s="710"/>
      <c r="OAZ94" s="710"/>
      <c r="OBA94" s="710"/>
      <c r="OBB94" s="710"/>
      <c r="OBC94" s="710"/>
      <c r="OBD94" s="710"/>
      <c r="OBE94" s="710"/>
      <c r="OBF94" s="710"/>
      <c r="OBG94" s="710"/>
      <c r="OBH94" s="710"/>
      <c r="OBI94" s="710"/>
      <c r="OBJ94" s="710"/>
      <c r="OBK94" s="710"/>
      <c r="OBL94" s="710"/>
      <c r="OBM94" s="710"/>
      <c r="OBN94" s="710"/>
      <c r="OBO94" s="710"/>
      <c r="OBP94" s="710"/>
      <c r="OBQ94" s="710"/>
      <c r="OBR94" s="710"/>
      <c r="OBS94" s="710"/>
      <c r="OBT94" s="710"/>
      <c r="OBU94" s="710"/>
      <c r="OBV94" s="710"/>
      <c r="OBW94" s="710"/>
      <c r="OBX94" s="710"/>
      <c r="OBY94" s="710"/>
      <c r="OBZ94" s="710"/>
      <c r="OCA94" s="710"/>
      <c r="OCB94" s="710"/>
      <c r="OCC94" s="710"/>
      <c r="OCD94" s="710"/>
      <c r="OCE94" s="710"/>
      <c r="OCF94" s="710"/>
      <c r="OCG94" s="710"/>
      <c r="OCH94" s="710"/>
      <c r="OCI94" s="710"/>
      <c r="OCJ94" s="710"/>
      <c r="OCK94" s="710"/>
      <c r="OCL94" s="710"/>
      <c r="OCM94" s="710"/>
      <c r="OCN94" s="710"/>
      <c r="OCO94" s="710"/>
      <c r="OCP94" s="710"/>
      <c r="OCQ94" s="710"/>
      <c r="OCR94" s="710"/>
      <c r="OCS94" s="710"/>
      <c r="OCT94" s="710"/>
      <c r="OCU94" s="710"/>
      <c r="OCV94" s="710"/>
      <c r="OCW94" s="710"/>
      <c r="OCX94" s="710"/>
      <c r="OCY94" s="710"/>
      <c r="OCZ94" s="710"/>
      <c r="ODA94" s="710"/>
      <c r="ODB94" s="710"/>
      <c r="ODC94" s="710"/>
      <c r="ODD94" s="710"/>
      <c r="ODE94" s="710"/>
      <c r="ODF94" s="710"/>
      <c r="ODG94" s="710"/>
      <c r="ODH94" s="710"/>
      <c r="ODI94" s="710"/>
      <c r="ODJ94" s="710"/>
      <c r="ODK94" s="710"/>
      <c r="ODL94" s="710"/>
      <c r="ODM94" s="710"/>
      <c r="ODN94" s="710"/>
      <c r="ODO94" s="710"/>
      <c r="ODP94" s="710"/>
      <c r="ODQ94" s="710"/>
      <c r="ODR94" s="710"/>
      <c r="ODS94" s="710"/>
      <c r="ODT94" s="710"/>
      <c r="ODU94" s="710"/>
      <c r="ODV94" s="710"/>
      <c r="ODW94" s="710"/>
      <c r="ODX94" s="710"/>
      <c r="ODY94" s="710"/>
      <c r="ODZ94" s="710"/>
      <c r="OEA94" s="710"/>
      <c r="OEB94" s="710"/>
      <c r="OEC94" s="710"/>
      <c r="OED94" s="710"/>
      <c r="OEE94" s="710"/>
      <c r="OEF94" s="710"/>
      <c r="OEG94" s="710"/>
      <c r="OEH94" s="710"/>
      <c r="OEI94" s="710"/>
      <c r="OEJ94" s="710"/>
      <c r="OEK94" s="710"/>
      <c r="OEL94" s="710"/>
      <c r="OEM94" s="710"/>
      <c r="OEN94" s="710"/>
      <c r="OEO94" s="710"/>
      <c r="OEP94" s="710"/>
      <c r="OEQ94" s="710"/>
      <c r="OER94" s="710"/>
      <c r="OES94" s="710"/>
      <c r="OET94" s="710"/>
      <c r="OEU94" s="710"/>
      <c r="OEV94" s="710"/>
      <c r="OEW94" s="710"/>
      <c r="OEX94" s="710"/>
      <c r="OEY94" s="710"/>
      <c r="OEZ94" s="710"/>
      <c r="OFA94" s="710"/>
      <c r="OFB94" s="710"/>
      <c r="OFC94" s="710"/>
      <c r="OFD94" s="710"/>
      <c r="OFE94" s="710"/>
      <c r="OFF94" s="710"/>
      <c r="OFG94" s="710"/>
      <c r="OFH94" s="710"/>
      <c r="OFI94" s="710"/>
      <c r="OFJ94" s="710"/>
      <c r="OFK94" s="710"/>
      <c r="OFL94" s="710"/>
      <c r="OFM94" s="710"/>
      <c r="OFN94" s="710"/>
      <c r="OFO94" s="710"/>
      <c r="OFP94" s="710"/>
      <c r="OFQ94" s="710"/>
      <c r="OFR94" s="710"/>
      <c r="OFS94" s="710"/>
      <c r="OFT94" s="710"/>
      <c r="OFU94" s="710"/>
      <c r="OFV94" s="710"/>
      <c r="OFW94" s="710"/>
      <c r="OFX94" s="710"/>
      <c r="OFY94" s="710"/>
      <c r="OFZ94" s="710"/>
      <c r="OGA94" s="710"/>
      <c r="OGB94" s="710"/>
      <c r="OGC94" s="710"/>
      <c r="OGD94" s="710"/>
      <c r="OGE94" s="710"/>
      <c r="OGF94" s="710"/>
      <c r="OGG94" s="710"/>
      <c r="OGH94" s="710"/>
      <c r="OGI94" s="710"/>
      <c r="OGJ94" s="710"/>
      <c r="OGK94" s="710"/>
      <c r="OGL94" s="710"/>
      <c r="OGM94" s="710"/>
      <c r="OGN94" s="710"/>
      <c r="OGO94" s="710"/>
      <c r="OGP94" s="710"/>
      <c r="OGQ94" s="710"/>
      <c r="OGR94" s="710"/>
      <c r="OGS94" s="710"/>
      <c r="OGT94" s="710"/>
      <c r="OGU94" s="710"/>
      <c r="OGV94" s="710"/>
      <c r="OGW94" s="710"/>
      <c r="OGX94" s="710"/>
      <c r="OGY94" s="710"/>
      <c r="OGZ94" s="710"/>
      <c r="OHA94" s="710"/>
      <c r="OHB94" s="710"/>
      <c r="OHC94" s="710"/>
      <c r="OHD94" s="710"/>
      <c r="OHE94" s="710"/>
      <c r="OHF94" s="710"/>
      <c r="OHG94" s="710"/>
      <c r="OHH94" s="710"/>
      <c r="OHI94" s="710"/>
      <c r="OHJ94" s="710"/>
      <c r="OHK94" s="710"/>
      <c r="OHL94" s="710"/>
      <c r="OHM94" s="710"/>
      <c r="OHN94" s="710"/>
      <c r="OHO94" s="710"/>
      <c r="OHP94" s="710"/>
      <c r="OHQ94" s="710"/>
      <c r="OHR94" s="710"/>
      <c r="OHS94" s="710"/>
      <c r="OHT94" s="710"/>
      <c r="OHU94" s="710"/>
      <c r="OHV94" s="710"/>
      <c r="OHW94" s="710"/>
      <c r="OHX94" s="710"/>
      <c r="OHY94" s="710"/>
      <c r="OHZ94" s="710"/>
      <c r="OIA94" s="710"/>
      <c r="OIB94" s="710"/>
      <c r="OIC94" s="710"/>
      <c r="OID94" s="710"/>
      <c r="OIE94" s="710"/>
      <c r="OIF94" s="710"/>
      <c r="OIG94" s="710"/>
      <c r="OIH94" s="710"/>
      <c r="OII94" s="710"/>
      <c r="OIJ94" s="710"/>
      <c r="OIK94" s="710"/>
      <c r="OIL94" s="710"/>
      <c r="OIM94" s="710"/>
      <c r="OIN94" s="710"/>
      <c r="OIO94" s="710"/>
      <c r="OIP94" s="710"/>
      <c r="OIQ94" s="710"/>
      <c r="OIR94" s="710"/>
      <c r="OIS94" s="710"/>
      <c r="OIT94" s="710"/>
      <c r="OIU94" s="710"/>
      <c r="OIV94" s="710"/>
      <c r="OIW94" s="710"/>
      <c r="OIX94" s="710"/>
      <c r="OIY94" s="710"/>
      <c r="OIZ94" s="710"/>
      <c r="OJA94" s="710"/>
      <c r="OJB94" s="710"/>
      <c r="OJC94" s="710"/>
      <c r="OJD94" s="710"/>
      <c r="OJE94" s="710"/>
      <c r="OJF94" s="710"/>
      <c r="OJG94" s="710"/>
      <c r="OJH94" s="710"/>
      <c r="OJI94" s="710"/>
      <c r="OJJ94" s="710"/>
      <c r="OJK94" s="710"/>
      <c r="OJL94" s="710"/>
      <c r="OJM94" s="710"/>
      <c r="OJN94" s="710"/>
      <c r="OJO94" s="710"/>
      <c r="OJP94" s="710"/>
      <c r="OJQ94" s="710"/>
      <c r="OJR94" s="710"/>
      <c r="OJS94" s="710"/>
      <c r="OJT94" s="710"/>
      <c r="OJU94" s="710"/>
      <c r="OJV94" s="710"/>
      <c r="OJW94" s="710"/>
      <c r="OJX94" s="710"/>
      <c r="OJY94" s="710"/>
      <c r="OJZ94" s="710"/>
      <c r="OKA94" s="710"/>
      <c r="OKB94" s="710"/>
      <c r="OKC94" s="710"/>
      <c r="OKD94" s="710"/>
      <c r="OKE94" s="710"/>
      <c r="OKF94" s="710"/>
      <c r="OKG94" s="710"/>
      <c r="OKH94" s="710"/>
      <c r="OKI94" s="710"/>
      <c r="OKJ94" s="710"/>
      <c r="OKK94" s="710"/>
      <c r="OKL94" s="710"/>
      <c r="OKM94" s="710"/>
      <c r="OKN94" s="710"/>
      <c r="OKO94" s="710"/>
      <c r="OKP94" s="710"/>
      <c r="OKQ94" s="710"/>
      <c r="OKR94" s="710"/>
      <c r="OKS94" s="710"/>
      <c r="OKT94" s="710"/>
      <c r="OKU94" s="710"/>
      <c r="OKV94" s="710"/>
      <c r="OKW94" s="710"/>
      <c r="OKX94" s="710"/>
      <c r="OKY94" s="710"/>
      <c r="OKZ94" s="710"/>
      <c r="OLA94" s="710"/>
      <c r="OLB94" s="710"/>
      <c r="OLC94" s="710"/>
      <c r="OLD94" s="710"/>
      <c r="OLE94" s="710"/>
      <c r="OLF94" s="710"/>
      <c r="OLG94" s="710"/>
      <c r="OLH94" s="710"/>
      <c r="OLI94" s="710"/>
      <c r="OLJ94" s="710"/>
      <c r="OLK94" s="710"/>
      <c r="OLL94" s="710"/>
      <c r="OLM94" s="710"/>
      <c r="OLN94" s="710"/>
      <c r="OLO94" s="710"/>
      <c r="OLP94" s="710"/>
      <c r="OLQ94" s="710"/>
      <c r="OLR94" s="710"/>
      <c r="OLS94" s="710"/>
      <c r="OLT94" s="710"/>
      <c r="OLU94" s="710"/>
      <c r="OLV94" s="710"/>
      <c r="OLW94" s="710"/>
      <c r="OLX94" s="710"/>
      <c r="OLY94" s="710"/>
      <c r="OLZ94" s="710"/>
      <c r="OMA94" s="710"/>
      <c r="OMB94" s="710"/>
      <c r="OMC94" s="710"/>
      <c r="OMD94" s="710"/>
      <c r="OME94" s="710"/>
      <c r="OMF94" s="710"/>
      <c r="OMG94" s="710"/>
      <c r="OMH94" s="710"/>
      <c r="OMI94" s="710"/>
      <c r="OMJ94" s="710"/>
      <c r="OMK94" s="710"/>
      <c r="OML94" s="710"/>
      <c r="OMM94" s="710"/>
      <c r="OMN94" s="710"/>
      <c r="OMO94" s="710"/>
      <c r="OMP94" s="710"/>
      <c r="OMQ94" s="710"/>
      <c r="OMR94" s="710"/>
      <c r="OMS94" s="710"/>
      <c r="OMT94" s="710"/>
      <c r="OMU94" s="710"/>
      <c r="OMV94" s="710"/>
      <c r="OMW94" s="710"/>
      <c r="OMX94" s="710"/>
      <c r="OMY94" s="710"/>
      <c r="OMZ94" s="710"/>
      <c r="ONA94" s="710"/>
      <c r="ONB94" s="710"/>
      <c r="ONC94" s="710"/>
      <c r="OND94" s="710"/>
      <c r="ONE94" s="710"/>
      <c r="ONF94" s="710"/>
      <c r="ONG94" s="710"/>
      <c r="ONH94" s="710"/>
      <c r="ONI94" s="710"/>
      <c r="ONJ94" s="710"/>
      <c r="ONK94" s="710"/>
      <c r="ONL94" s="710"/>
      <c r="ONM94" s="710"/>
      <c r="ONN94" s="710"/>
      <c r="ONO94" s="710"/>
      <c r="ONP94" s="710"/>
      <c r="ONQ94" s="710"/>
      <c r="ONR94" s="710"/>
      <c r="ONS94" s="710"/>
      <c r="ONT94" s="710"/>
      <c r="ONU94" s="710"/>
      <c r="ONV94" s="710"/>
      <c r="ONW94" s="710"/>
      <c r="ONX94" s="710"/>
      <c r="ONY94" s="710"/>
      <c r="ONZ94" s="710"/>
      <c r="OOA94" s="710"/>
      <c r="OOB94" s="710"/>
      <c r="OOC94" s="710"/>
      <c r="OOD94" s="710"/>
      <c r="OOE94" s="710"/>
      <c r="OOF94" s="710"/>
      <c r="OOG94" s="710"/>
      <c r="OOH94" s="710"/>
      <c r="OOI94" s="710"/>
      <c r="OOJ94" s="710"/>
      <c r="OOK94" s="710"/>
      <c r="OOL94" s="710"/>
      <c r="OOM94" s="710"/>
      <c r="OON94" s="710"/>
      <c r="OOO94" s="710"/>
      <c r="OOP94" s="710"/>
      <c r="OOQ94" s="710"/>
      <c r="OOR94" s="710"/>
      <c r="OOS94" s="710"/>
      <c r="OOT94" s="710"/>
      <c r="OOU94" s="710"/>
      <c r="OOV94" s="710"/>
      <c r="OOW94" s="710"/>
      <c r="OOX94" s="710"/>
      <c r="OOY94" s="710"/>
      <c r="OOZ94" s="710"/>
      <c r="OPA94" s="710"/>
      <c r="OPB94" s="710"/>
      <c r="OPC94" s="710"/>
      <c r="OPD94" s="710"/>
      <c r="OPE94" s="710"/>
      <c r="OPF94" s="710"/>
      <c r="OPG94" s="710"/>
      <c r="OPH94" s="710"/>
      <c r="OPI94" s="710"/>
      <c r="OPJ94" s="710"/>
      <c r="OPK94" s="710"/>
      <c r="OPL94" s="710"/>
      <c r="OPM94" s="710"/>
      <c r="OPN94" s="710"/>
      <c r="OPO94" s="710"/>
      <c r="OPP94" s="710"/>
      <c r="OPQ94" s="710"/>
      <c r="OPR94" s="710"/>
      <c r="OPS94" s="710"/>
      <c r="OPT94" s="710"/>
      <c r="OPU94" s="710"/>
      <c r="OPV94" s="710"/>
      <c r="OPW94" s="710"/>
      <c r="OPX94" s="710"/>
      <c r="OPY94" s="710"/>
      <c r="OPZ94" s="710"/>
      <c r="OQA94" s="710"/>
      <c r="OQB94" s="710"/>
      <c r="OQC94" s="710"/>
      <c r="OQD94" s="710"/>
      <c r="OQE94" s="710"/>
      <c r="OQF94" s="710"/>
      <c r="OQG94" s="710"/>
      <c r="OQH94" s="710"/>
      <c r="OQI94" s="710"/>
      <c r="OQJ94" s="710"/>
      <c r="OQK94" s="710"/>
      <c r="OQL94" s="710"/>
      <c r="OQM94" s="710"/>
      <c r="OQN94" s="710"/>
      <c r="OQO94" s="710"/>
      <c r="OQP94" s="710"/>
      <c r="OQQ94" s="710"/>
      <c r="OQR94" s="710"/>
      <c r="OQS94" s="710"/>
      <c r="OQT94" s="710"/>
      <c r="OQU94" s="710"/>
      <c r="OQV94" s="710"/>
      <c r="OQW94" s="710"/>
      <c r="OQX94" s="710"/>
      <c r="OQY94" s="710"/>
      <c r="OQZ94" s="710"/>
      <c r="ORA94" s="710"/>
      <c r="ORB94" s="710"/>
      <c r="ORC94" s="710"/>
      <c r="ORD94" s="710"/>
      <c r="ORE94" s="710"/>
      <c r="ORF94" s="710"/>
      <c r="ORG94" s="710"/>
      <c r="ORH94" s="710"/>
      <c r="ORI94" s="710"/>
      <c r="ORJ94" s="710"/>
      <c r="ORK94" s="710"/>
      <c r="ORL94" s="710"/>
      <c r="ORM94" s="710"/>
      <c r="ORN94" s="710"/>
      <c r="ORO94" s="710"/>
      <c r="ORP94" s="710"/>
      <c r="ORQ94" s="710"/>
      <c r="ORR94" s="710"/>
      <c r="ORS94" s="710"/>
      <c r="ORT94" s="710"/>
      <c r="ORU94" s="710"/>
      <c r="ORV94" s="710"/>
      <c r="ORW94" s="710"/>
      <c r="ORX94" s="710"/>
      <c r="ORY94" s="710"/>
      <c r="ORZ94" s="710"/>
      <c r="OSA94" s="710"/>
      <c r="OSB94" s="710"/>
      <c r="OSC94" s="710"/>
      <c r="OSD94" s="710"/>
      <c r="OSE94" s="710"/>
      <c r="OSF94" s="710"/>
      <c r="OSG94" s="710"/>
      <c r="OSH94" s="710"/>
      <c r="OSI94" s="710"/>
      <c r="OSJ94" s="710"/>
      <c r="OSK94" s="710"/>
      <c r="OSL94" s="710"/>
      <c r="OSM94" s="710"/>
      <c r="OSN94" s="710"/>
      <c r="OSO94" s="710"/>
      <c r="OSP94" s="710"/>
      <c r="OSQ94" s="710"/>
      <c r="OSR94" s="710"/>
      <c r="OSS94" s="710"/>
      <c r="OST94" s="710"/>
      <c r="OSU94" s="710"/>
      <c r="OSV94" s="710"/>
      <c r="OSW94" s="710"/>
      <c r="OSX94" s="710"/>
      <c r="OSY94" s="710"/>
      <c r="OSZ94" s="710"/>
      <c r="OTA94" s="710"/>
      <c r="OTB94" s="710"/>
      <c r="OTC94" s="710"/>
      <c r="OTD94" s="710"/>
      <c r="OTE94" s="710"/>
      <c r="OTF94" s="710"/>
      <c r="OTG94" s="710"/>
      <c r="OTH94" s="710"/>
      <c r="OTI94" s="710"/>
      <c r="OTJ94" s="710"/>
      <c r="OTK94" s="710"/>
      <c r="OTL94" s="710"/>
      <c r="OTM94" s="710"/>
      <c r="OTN94" s="710"/>
      <c r="OTO94" s="710"/>
      <c r="OTP94" s="710"/>
      <c r="OTQ94" s="710"/>
      <c r="OTR94" s="710"/>
      <c r="OTS94" s="710"/>
      <c r="OTT94" s="710"/>
      <c r="OTU94" s="710"/>
      <c r="OTV94" s="710"/>
      <c r="OTW94" s="710"/>
      <c r="OTX94" s="710"/>
      <c r="OTY94" s="710"/>
      <c r="OTZ94" s="710"/>
      <c r="OUA94" s="710"/>
      <c r="OUB94" s="710"/>
      <c r="OUC94" s="710"/>
      <c r="OUD94" s="710"/>
      <c r="OUE94" s="710"/>
      <c r="OUF94" s="710"/>
      <c r="OUG94" s="710"/>
      <c r="OUH94" s="710"/>
      <c r="OUI94" s="710"/>
      <c r="OUJ94" s="710"/>
      <c r="OUK94" s="710"/>
      <c r="OUL94" s="710"/>
      <c r="OUM94" s="710"/>
      <c r="OUN94" s="710"/>
      <c r="OUO94" s="710"/>
      <c r="OUP94" s="710"/>
      <c r="OUQ94" s="710"/>
      <c r="OUR94" s="710"/>
      <c r="OUS94" s="710"/>
      <c r="OUT94" s="710"/>
      <c r="OUU94" s="710"/>
      <c r="OUV94" s="710"/>
      <c r="OUW94" s="710"/>
      <c r="OUX94" s="710"/>
      <c r="OUY94" s="710"/>
      <c r="OUZ94" s="710"/>
      <c r="OVA94" s="710"/>
      <c r="OVB94" s="710"/>
      <c r="OVC94" s="710"/>
      <c r="OVD94" s="710"/>
      <c r="OVE94" s="710"/>
      <c r="OVF94" s="710"/>
      <c r="OVG94" s="710"/>
      <c r="OVH94" s="710"/>
      <c r="OVI94" s="710"/>
      <c r="OVJ94" s="710"/>
      <c r="OVK94" s="710"/>
      <c r="OVL94" s="710"/>
      <c r="OVM94" s="710"/>
      <c r="OVN94" s="710"/>
      <c r="OVO94" s="710"/>
      <c r="OVP94" s="710"/>
      <c r="OVQ94" s="710"/>
      <c r="OVR94" s="710"/>
      <c r="OVS94" s="710"/>
      <c r="OVT94" s="710"/>
      <c r="OVU94" s="710"/>
      <c r="OVV94" s="710"/>
      <c r="OVW94" s="710"/>
      <c r="OVX94" s="710"/>
      <c r="OVY94" s="710"/>
      <c r="OVZ94" s="710"/>
      <c r="OWA94" s="710"/>
      <c r="OWB94" s="710"/>
      <c r="OWC94" s="710"/>
      <c r="OWD94" s="710"/>
      <c r="OWE94" s="710"/>
      <c r="OWF94" s="710"/>
      <c r="OWG94" s="710"/>
      <c r="OWH94" s="710"/>
      <c r="OWI94" s="710"/>
      <c r="OWJ94" s="710"/>
      <c r="OWK94" s="710"/>
      <c r="OWL94" s="710"/>
      <c r="OWM94" s="710"/>
      <c r="OWN94" s="710"/>
      <c r="OWO94" s="710"/>
      <c r="OWP94" s="710"/>
      <c r="OWQ94" s="710"/>
      <c r="OWR94" s="710"/>
      <c r="OWS94" s="710"/>
      <c r="OWT94" s="710"/>
      <c r="OWU94" s="710"/>
      <c r="OWV94" s="710"/>
      <c r="OWW94" s="710"/>
      <c r="OWX94" s="710"/>
      <c r="OWY94" s="710"/>
      <c r="OWZ94" s="710"/>
      <c r="OXA94" s="710"/>
      <c r="OXB94" s="710"/>
      <c r="OXC94" s="710"/>
      <c r="OXD94" s="710"/>
      <c r="OXE94" s="710"/>
      <c r="OXF94" s="710"/>
      <c r="OXG94" s="710"/>
      <c r="OXH94" s="710"/>
      <c r="OXI94" s="710"/>
      <c r="OXJ94" s="710"/>
      <c r="OXK94" s="710"/>
      <c r="OXL94" s="710"/>
      <c r="OXM94" s="710"/>
      <c r="OXN94" s="710"/>
      <c r="OXO94" s="710"/>
      <c r="OXP94" s="710"/>
      <c r="OXQ94" s="710"/>
      <c r="OXR94" s="710"/>
      <c r="OXS94" s="710"/>
      <c r="OXT94" s="710"/>
      <c r="OXU94" s="710"/>
      <c r="OXV94" s="710"/>
      <c r="OXW94" s="710"/>
      <c r="OXX94" s="710"/>
      <c r="OXY94" s="710"/>
      <c r="OXZ94" s="710"/>
      <c r="OYA94" s="710"/>
      <c r="OYB94" s="710"/>
      <c r="OYC94" s="710"/>
      <c r="OYD94" s="710"/>
      <c r="OYE94" s="710"/>
      <c r="OYF94" s="710"/>
      <c r="OYG94" s="710"/>
      <c r="OYH94" s="710"/>
      <c r="OYI94" s="710"/>
      <c r="OYJ94" s="710"/>
      <c r="OYK94" s="710"/>
      <c r="OYL94" s="710"/>
      <c r="OYM94" s="710"/>
      <c r="OYN94" s="710"/>
      <c r="OYO94" s="710"/>
      <c r="OYP94" s="710"/>
      <c r="OYQ94" s="710"/>
      <c r="OYR94" s="710"/>
      <c r="OYS94" s="710"/>
      <c r="OYT94" s="710"/>
      <c r="OYU94" s="710"/>
      <c r="OYV94" s="710"/>
      <c r="OYW94" s="710"/>
      <c r="OYX94" s="710"/>
      <c r="OYY94" s="710"/>
      <c r="OYZ94" s="710"/>
      <c r="OZA94" s="710"/>
      <c r="OZB94" s="710"/>
      <c r="OZC94" s="710"/>
      <c r="OZD94" s="710"/>
      <c r="OZE94" s="710"/>
      <c r="OZF94" s="710"/>
      <c r="OZG94" s="710"/>
      <c r="OZH94" s="710"/>
      <c r="OZI94" s="710"/>
      <c r="OZJ94" s="710"/>
      <c r="OZK94" s="710"/>
      <c r="OZL94" s="710"/>
      <c r="OZM94" s="710"/>
      <c r="OZN94" s="710"/>
      <c r="OZO94" s="710"/>
      <c r="OZP94" s="710"/>
      <c r="OZQ94" s="710"/>
      <c r="OZR94" s="710"/>
      <c r="OZS94" s="710"/>
      <c r="OZT94" s="710"/>
      <c r="OZU94" s="710"/>
      <c r="OZV94" s="710"/>
      <c r="OZW94" s="710"/>
      <c r="OZX94" s="710"/>
      <c r="OZY94" s="710"/>
      <c r="OZZ94" s="710"/>
      <c r="PAA94" s="710"/>
      <c r="PAB94" s="710"/>
      <c r="PAC94" s="710"/>
      <c r="PAD94" s="710"/>
      <c r="PAE94" s="710"/>
      <c r="PAF94" s="710"/>
      <c r="PAG94" s="710"/>
      <c r="PAH94" s="710"/>
      <c r="PAI94" s="710"/>
      <c r="PAJ94" s="710"/>
      <c r="PAK94" s="710"/>
      <c r="PAL94" s="710"/>
      <c r="PAM94" s="710"/>
      <c r="PAN94" s="710"/>
      <c r="PAO94" s="710"/>
      <c r="PAP94" s="710"/>
      <c r="PAQ94" s="710"/>
      <c r="PAR94" s="710"/>
      <c r="PAS94" s="710"/>
      <c r="PAT94" s="710"/>
      <c r="PAU94" s="710"/>
      <c r="PAV94" s="710"/>
      <c r="PAW94" s="710"/>
      <c r="PAX94" s="710"/>
      <c r="PAY94" s="710"/>
      <c r="PAZ94" s="710"/>
      <c r="PBA94" s="710"/>
      <c r="PBB94" s="710"/>
      <c r="PBC94" s="710"/>
      <c r="PBD94" s="710"/>
      <c r="PBE94" s="710"/>
      <c r="PBF94" s="710"/>
      <c r="PBG94" s="710"/>
      <c r="PBH94" s="710"/>
      <c r="PBI94" s="710"/>
      <c r="PBJ94" s="710"/>
      <c r="PBK94" s="710"/>
      <c r="PBL94" s="710"/>
      <c r="PBM94" s="710"/>
      <c r="PBN94" s="710"/>
      <c r="PBO94" s="710"/>
      <c r="PBP94" s="710"/>
      <c r="PBQ94" s="710"/>
      <c r="PBR94" s="710"/>
      <c r="PBS94" s="710"/>
      <c r="PBT94" s="710"/>
      <c r="PBU94" s="710"/>
      <c r="PBV94" s="710"/>
      <c r="PBW94" s="710"/>
      <c r="PBX94" s="710"/>
      <c r="PBY94" s="710"/>
      <c r="PBZ94" s="710"/>
      <c r="PCA94" s="710"/>
      <c r="PCB94" s="710"/>
      <c r="PCC94" s="710"/>
      <c r="PCD94" s="710"/>
      <c r="PCE94" s="710"/>
      <c r="PCF94" s="710"/>
      <c r="PCG94" s="710"/>
      <c r="PCH94" s="710"/>
      <c r="PCI94" s="710"/>
      <c r="PCJ94" s="710"/>
      <c r="PCK94" s="710"/>
      <c r="PCL94" s="710"/>
      <c r="PCM94" s="710"/>
      <c r="PCN94" s="710"/>
      <c r="PCO94" s="710"/>
      <c r="PCP94" s="710"/>
      <c r="PCQ94" s="710"/>
      <c r="PCR94" s="710"/>
      <c r="PCS94" s="710"/>
      <c r="PCT94" s="710"/>
      <c r="PCU94" s="710"/>
      <c r="PCV94" s="710"/>
      <c r="PCW94" s="710"/>
      <c r="PCX94" s="710"/>
      <c r="PCY94" s="710"/>
      <c r="PCZ94" s="710"/>
      <c r="PDA94" s="710"/>
      <c r="PDB94" s="710"/>
      <c r="PDC94" s="710"/>
      <c r="PDD94" s="710"/>
      <c r="PDE94" s="710"/>
      <c r="PDF94" s="710"/>
      <c r="PDG94" s="710"/>
      <c r="PDH94" s="710"/>
      <c r="PDI94" s="710"/>
      <c r="PDJ94" s="710"/>
      <c r="PDK94" s="710"/>
      <c r="PDL94" s="710"/>
      <c r="PDM94" s="710"/>
      <c r="PDN94" s="710"/>
      <c r="PDO94" s="710"/>
      <c r="PDP94" s="710"/>
      <c r="PDQ94" s="710"/>
      <c r="PDR94" s="710"/>
      <c r="PDS94" s="710"/>
      <c r="PDT94" s="710"/>
      <c r="PDU94" s="710"/>
      <c r="PDV94" s="710"/>
      <c r="PDW94" s="710"/>
      <c r="PDX94" s="710"/>
      <c r="PDY94" s="710"/>
      <c r="PDZ94" s="710"/>
      <c r="PEA94" s="710"/>
      <c r="PEB94" s="710"/>
      <c r="PEC94" s="710"/>
      <c r="PED94" s="710"/>
      <c r="PEE94" s="710"/>
      <c r="PEF94" s="710"/>
      <c r="PEG94" s="710"/>
      <c r="PEH94" s="710"/>
      <c r="PEI94" s="710"/>
      <c r="PEJ94" s="710"/>
      <c r="PEK94" s="710"/>
      <c r="PEL94" s="710"/>
      <c r="PEM94" s="710"/>
      <c r="PEN94" s="710"/>
      <c r="PEO94" s="710"/>
      <c r="PEP94" s="710"/>
      <c r="PEQ94" s="710"/>
      <c r="PER94" s="710"/>
      <c r="PES94" s="710"/>
      <c r="PET94" s="710"/>
      <c r="PEU94" s="710"/>
      <c r="PEV94" s="710"/>
      <c r="PEW94" s="710"/>
      <c r="PEX94" s="710"/>
      <c r="PEY94" s="710"/>
      <c r="PEZ94" s="710"/>
      <c r="PFA94" s="710"/>
      <c r="PFB94" s="710"/>
      <c r="PFC94" s="710"/>
      <c r="PFD94" s="710"/>
      <c r="PFE94" s="710"/>
      <c r="PFF94" s="710"/>
      <c r="PFG94" s="710"/>
      <c r="PFH94" s="710"/>
      <c r="PFI94" s="710"/>
      <c r="PFJ94" s="710"/>
      <c r="PFK94" s="710"/>
      <c r="PFL94" s="710"/>
      <c r="PFM94" s="710"/>
      <c r="PFN94" s="710"/>
      <c r="PFO94" s="710"/>
      <c r="PFP94" s="710"/>
      <c r="PFQ94" s="710"/>
      <c r="PFR94" s="710"/>
      <c r="PFS94" s="710"/>
      <c r="PFT94" s="710"/>
      <c r="PFU94" s="710"/>
      <c r="PFV94" s="710"/>
      <c r="PFW94" s="710"/>
      <c r="PFX94" s="710"/>
      <c r="PFY94" s="710"/>
      <c r="PFZ94" s="710"/>
      <c r="PGA94" s="710"/>
      <c r="PGB94" s="710"/>
      <c r="PGC94" s="710"/>
      <c r="PGD94" s="710"/>
      <c r="PGE94" s="710"/>
      <c r="PGF94" s="710"/>
      <c r="PGG94" s="710"/>
      <c r="PGH94" s="710"/>
      <c r="PGI94" s="710"/>
      <c r="PGJ94" s="710"/>
      <c r="PGK94" s="710"/>
      <c r="PGL94" s="710"/>
      <c r="PGM94" s="710"/>
      <c r="PGN94" s="710"/>
      <c r="PGO94" s="710"/>
      <c r="PGP94" s="710"/>
      <c r="PGQ94" s="710"/>
      <c r="PGR94" s="710"/>
      <c r="PGS94" s="710"/>
      <c r="PGT94" s="710"/>
      <c r="PGU94" s="710"/>
      <c r="PGV94" s="710"/>
      <c r="PGW94" s="710"/>
      <c r="PGX94" s="710"/>
      <c r="PGY94" s="710"/>
      <c r="PGZ94" s="710"/>
      <c r="PHA94" s="710"/>
      <c r="PHB94" s="710"/>
      <c r="PHC94" s="710"/>
      <c r="PHD94" s="710"/>
      <c r="PHE94" s="710"/>
      <c r="PHF94" s="710"/>
      <c r="PHG94" s="710"/>
      <c r="PHH94" s="710"/>
      <c r="PHI94" s="710"/>
      <c r="PHJ94" s="710"/>
      <c r="PHK94" s="710"/>
      <c r="PHL94" s="710"/>
      <c r="PHM94" s="710"/>
      <c r="PHN94" s="710"/>
      <c r="PHO94" s="710"/>
      <c r="PHP94" s="710"/>
      <c r="PHQ94" s="710"/>
      <c r="PHR94" s="710"/>
      <c r="PHS94" s="710"/>
      <c r="PHT94" s="710"/>
      <c r="PHU94" s="710"/>
      <c r="PHV94" s="710"/>
      <c r="PHW94" s="710"/>
      <c r="PHX94" s="710"/>
      <c r="PHY94" s="710"/>
      <c r="PHZ94" s="710"/>
      <c r="PIA94" s="710"/>
      <c r="PIB94" s="710"/>
      <c r="PIC94" s="710"/>
      <c r="PID94" s="710"/>
      <c r="PIE94" s="710"/>
      <c r="PIF94" s="710"/>
      <c r="PIG94" s="710"/>
      <c r="PIH94" s="710"/>
      <c r="PII94" s="710"/>
      <c r="PIJ94" s="710"/>
      <c r="PIK94" s="710"/>
      <c r="PIL94" s="710"/>
      <c r="PIM94" s="710"/>
      <c r="PIN94" s="710"/>
      <c r="PIO94" s="710"/>
      <c r="PIP94" s="710"/>
      <c r="PIQ94" s="710"/>
      <c r="PIR94" s="710"/>
      <c r="PIS94" s="710"/>
      <c r="PIT94" s="710"/>
      <c r="PIU94" s="710"/>
      <c r="PIV94" s="710"/>
      <c r="PIW94" s="710"/>
      <c r="PIX94" s="710"/>
      <c r="PIY94" s="710"/>
      <c r="PIZ94" s="710"/>
      <c r="PJA94" s="710"/>
      <c r="PJB94" s="710"/>
      <c r="PJC94" s="710"/>
      <c r="PJD94" s="710"/>
      <c r="PJE94" s="710"/>
      <c r="PJF94" s="710"/>
      <c r="PJG94" s="710"/>
      <c r="PJH94" s="710"/>
      <c r="PJI94" s="710"/>
      <c r="PJJ94" s="710"/>
      <c r="PJK94" s="710"/>
      <c r="PJL94" s="710"/>
      <c r="PJM94" s="710"/>
      <c r="PJN94" s="710"/>
      <c r="PJO94" s="710"/>
      <c r="PJP94" s="710"/>
      <c r="PJQ94" s="710"/>
      <c r="PJR94" s="710"/>
      <c r="PJS94" s="710"/>
      <c r="PJT94" s="710"/>
      <c r="PJU94" s="710"/>
      <c r="PJV94" s="710"/>
      <c r="PJW94" s="710"/>
      <c r="PJX94" s="710"/>
      <c r="PJY94" s="710"/>
      <c r="PJZ94" s="710"/>
      <c r="PKA94" s="710"/>
      <c r="PKB94" s="710"/>
      <c r="PKC94" s="710"/>
      <c r="PKD94" s="710"/>
      <c r="PKE94" s="710"/>
      <c r="PKF94" s="710"/>
      <c r="PKG94" s="710"/>
      <c r="PKH94" s="710"/>
      <c r="PKI94" s="710"/>
      <c r="PKJ94" s="710"/>
      <c r="PKK94" s="710"/>
      <c r="PKL94" s="710"/>
      <c r="PKM94" s="710"/>
      <c r="PKN94" s="710"/>
      <c r="PKO94" s="710"/>
      <c r="PKP94" s="710"/>
      <c r="PKQ94" s="710"/>
      <c r="PKR94" s="710"/>
      <c r="PKS94" s="710"/>
      <c r="PKT94" s="710"/>
      <c r="PKU94" s="710"/>
      <c r="PKV94" s="710"/>
      <c r="PKW94" s="710"/>
      <c r="PKX94" s="710"/>
      <c r="PKY94" s="710"/>
      <c r="PKZ94" s="710"/>
      <c r="PLA94" s="710"/>
      <c r="PLB94" s="710"/>
      <c r="PLC94" s="710"/>
      <c r="PLD94" s="710"/>
      <c r="PLE94" s="710"/>
      <c r="PLF94" s="710"/>
      <c r="PLG94" s="710"/>
      <c r="PLH94" s="710"/>
      <c r="PLI94" s="710"/>
      <c r="PLJ94" s="710"/>
      <c r="PLK94" s="710"/>
      <c r="PLL94" s="710"/>
      <c r="PLM94" s="710"/>
      <c r="PLN94" s="710"/>
      <c r="PLO94" s="710"/>
      <c r="PLP94" s="710"/>
      <c r="PLQ94" s="710"/>
      <c r="PLR94" s="710"/>
      <c r="PLS94" s="710"/>
      <c r="PLT94" s="710"/>
      <c r="PLU94" s="710"/>
      <c r="PLV94" s="710"/>
      <c r="PLW94" s="710"/>
      <c r="PLX94" s="710"/>
      <c r="PLY94" s="710"/>
      <c r="PLZ94" s="710"/>
      <c r="PMA94" s="710"/>
      <c r="PMB94" s="710"/>
      <c r="PMC94" s="710"/>
      <c r="PMD94" s="710"/>
      <c r="PME94" s="710"/>
      <c r="PMF94" s="710"/>
      <c r="PMG94" s="710"/>
      <c r="PMH94" s="710"/>
      <c r="PMI94" s="710"/>
      <c r="PMJ94" s="710"/>
      <c r="PMK94" s="710"/>
      <c r="PML94" s="710"/>
      <c r="PMM94" s="710"/>
      <c r="PMN94" s="710"/>
      <c r="PMO94" s="710"/>
      <c r="PMP94" s="710"/>
      <c r="PMQ94" s="710"/>
      <c r="PMR94" s="710"/>
      <c r="PMS94" s="710"/>
      <c r="PMT94" s="710"/>
      <c r="PMU94" s="710"/>
      <c r="PMV94" s="710"/>
      <c r="PMW94" s="710"/>
      <c r="PMX94" s="710"/>
      <c r="PMY94" s="710"/>
      <c r="PMZ94" s="710"/>
      <c r="PNA94" s="710"/>
      <c r="PNB94" s="710"/>
      <c r="PNC94" s="710"/>
      <c r="PND94" s="710"/>
      <c r="PNE94" s="710"/>
      <c r="PNF94" s="710"/>
      <c r="PNG94" s="710"/>
      <c r="PNH94" s="710"/>
      <c r="PNI94" s="710"/>
      <c r="PNJ94" s="710"/>
      <c r="PNK94" s="710"/>
      <c r="PNL94" s="710"/>
      <c r="PNM94" s="710"/>
      <c r="PNN94" s="710"/>
      <c r="PNO94" s="710"/>
      <c r="PNP94" s="710"/>
      <c r="PNQ94" s="710"/>
      <c r="PNR94" s="710"/>
      <c r="PNS94" s="710"/>
      <c r="PNT94" s="710"/>
      <c r="PNU94" s="710"/>
      <c r="PNV94" s="710"/>
      <c r="PNW94" s="710"/>
      <c r="PNX94" s="710"/>
      <c r="PNY94" s="710"/>
      <c r="PNZ94" s="710"/>
      <c r="POA94" s="710"/>
      <c r="POB94" s="710"/>
      <c r="POC94" s="710"/>
      <c r="POD94" s="710"/>
      <c r="POE94" s="710"/>
      <c r="POF94" s="710"/>
      <c r="POG94" s="710"/>
      <c r="POH94" s="710"/>
      <c r="POI94" s="710"/>
      <c r="POJ94" s="710"/>
      <c r="POK94" s="710"/>
      <c r="POL94" s="710"/>
      <c r="POM94" s="710"/>
      <c r="PON94" s="710"/>
      <c r="POO94" s="710"/>
      <c r="POP94" s="710"/>
      <c r="POQ94" s="710"/>
      <c r="POR94" s="710"/>
      <c r="POS94" s="710"/>
      <c r="POT94" s="710"/>
      <c r="POU94" s="710"/>
      <c r="POV94" s="710"/>
      <c r="POW94" s="710"/>
      <c r="POX94" s="710"/>
      <c r="POY94" s="710"/>
      <c r="POZ94" s="710"/>
      <c r="PPA94" s="710"/>
      <c r="PPB94" s="710"/>
      <c r="PPC94" s="710"/>
      <c r="PPD94" s="710"/>
      <c r="PPE94" s="710"/>
      <c r="PPF94" s="710"/>
      <c r="PPG94" s="710"/>
      <c r="PPH94" s="710"/>
      <c r="PPI94" s="710"/>
      <c r="PPJ94" s="710"/>
      <c r="PPK94" s="710"/>
      <c r="PPL94" s="710"/>
      <c r="PPM94" s="710"/>
      <c r="PPN94" s="710"/>
      <c r="PPO94" s="710"/>
      <c r="PPP94" s="710"/>
      <c r="PPQ94" s="710"/>
      <c r="PPR94" s="710"/>
      <c r="PPS94" s="710"/>
      <c r="PPT94" s="710"/>
      <c r="PPU94" s="710"/>
      <c r="PPV94" s="710"/>
      <c r="PPW94" s="710"/>
      <c r="PPX94" s="710"/>
      <c r="PPY94" s="710"/>
      <c r="PPZ94" s="710"/>
      <c r="PQA94" s="710"/>
      <c r="PQB94" s="710"/>
      <c r="PQC94" s="710"/>
      <c r="PQD94" s="710"/>
      <c r="PQE94" s="710"/>
      <c r="PQF94" s="710"/>
      <c r="PQG94" s="710"/>
      <c r="PQH94" s="710"/>
      <c r="PQI94" s="710"/>
      <c r="PQJ94" s="710"/>
      <c r="PQK94" s="710"/>
      <c r="PQL94" s="710"/>
      <c r="PQM94" s="710"/>
      <c r="PQN94" s="710"/>
      <c r="PQO94" s="710"/>
      <c r="PQP94" s="710"/>
      <c r="PQQ94" s="710"/>
      <c r="PQR94" s="710"/>
      <c r="PQS94" s="710"/>
      <c r="PQT94" s="710"/>
      <c r="PQU94" s="710"/>
      <c r="PQV94" s="710"/>
      <c r="PQW94" s="710"/>
      <c r="PQX94" s="710"/>
      <c r="PQY94" s="710"/>
      <c r="PQZ94" s="710"/>
      <c r="PRA94" s="710"/>
      <c r="PRB94" s="710"/>
      <c r="PRC94" s="710"/>
      <c r="PRD94" s="710"/>
      <c r="PRE94" s="710"/>
      <c r="PRF94" s="710"/>
      <c r="PRG94" s="710"/>
      <c r="PRH94" s="710"/>
      <c r="PRI94" s="710"/>
      <c r="PRJ94" s="710"/>
      <c r="PRK94" s="710"/>
      <c r="PRL94" s="710"/>
      <c r="PRM94" s="710"/>
      <c r="PRN94" s="710"/>
      <c r="PRO94" s="710"/>
      <c r="PRP94" s="710"/>
      <c r="PRQ94" s="710"/>
      <c r="PRR94" s="710"/>
      <c r="PRS94" s="710"/>
      <c r="PRT94" s="710"/>
      <c r="PRU94" s="710"/>
      <c r="PRV94" s="710"/>
      <c r="PRW94" s="710"/>
      <c r="PRX94" s="710"/>
      <c r="PRY94" s="710"/>
      <c r="PRZ94" s="710"/>
      <c r="PSA94" s="710"/>
      <c r="PSB94" s="710"/>
      <c r="PSC94" s="710"/>
      <c r="PSD94" s="710"/>
      <c r="PSE94" s="710"/>
      <c r="PSF94" s="710"/>
      <c r="PSG94" s="710"/>
      <c r="PSH94" s="710"/>
      <c r="PSI94" s="710"/>
      <c r="PSJ94" s="710"/>
      <c r="PSK94" s="710"/>
      <c r="PSL94" s="710"/>
      <c r="PSM94" s="710"/>
      <c r="PSN94" s="710"/>
      <c r="PSO94" s="710"/>
      <c r="PSP94" s="710"/>
      <c r="PSQ94" s="710"/>
      <c r="PSR94" s="710"/>
      <c r="PSS94" s="710"/>
      <c r="PST94" s="710"/>
      <c r="PSU94" s="710"/>
      <c r="PSV94" s="710"/>
      <c r="PSW94" s="710"/>
      <c r="PSX94" s="710"/>
      <c r="PSY94" s="710"/>
      <c r="PSZ94" s="710"/>
      <c r="PTA94" s="710"/>
      <c r="PTB94" s="710"/>
      <c r="PTC94" s="710"/>
      <c r="PTD94" s="710"/>
      <c r="PTE94" s="710"/>
      <c r="PTF94" s="710"/>
      <c r="PTG94" s="710"/>
      <c r="PTH94" s="710"/>
      <c r="PTI94" s="710"/>
      <c r="PTJ94" s="710"/>
      <c r="PTK94" s="710"/>
      <c r="PTL94" s="710"/>
      <c r="PTM94" s="710"/>
      <c r="PTN94" s="710"/>
      <c r="PTO94" s="710"/>
      <c r="PTP94" s="710"/>
      <c r="PTQ94" s="710"/>
      <c r="PTR94" s="710"/>
      <c r="PTS94" s="710"/>
      <c r="PTT94" s="710"/>
      <c r="PTU94" s="710"/>
      <c r="PTV94" s="710"/>
      <c r="PTW94" s="710"/>
      <c r="PTX94" s="710"/>
      <c r="PTY94" s="710"/>
      <c r="PTZ94" s="710"/>
      <c r="PUA94" s="710"/>
      <c r="PUB94" s="710"/>
      <c r="PUC94" s="710"/>
      <c r="PUD94" s="710"/>
      <c r="PUE94" s="710"/>
      <c r="PUF94" s="710"/>
      <c r="PUG94" s="710"/>
      <c r="PUH94" s="710"/>
      <c r="PUI94" s="710"/>
      <c r="PUJ94" s="710"/>
      <c r="PUK94" s="710"/>
      <c r="PUL94" s="710"/>
      <c r="PUM94" s="710"/>
      <c r="PUN94" s="710"/>
      <c r="PUO94" s="710"/>
      <c r="PUP94" s="710"/>
      <c r="PUQ94" s="710"/>
      <c r="PUR94" s="710"/>
      <c r="PUS94" s="710"/>
      <c r="PUT94" s="710"/>
      <c r="PUU94" s="710"/>
      <c r="PUV94" s="710"/>
      <c r="PUW94" s="710"/>
      <c r="PUX94" s="710"/>
      <c r="PUY94" s="710"/>
      <c r="PUZ94" s="710"/>
      <c r="PVA94" s="710"/>
      <c r="PVB94" s="710"/>
      <c r="PVC94" s="710"/>
      <c r="PVD94" s="710"/>
      <c r="PVE94" s="710"/>
      <c r="PVF94" s="710"/>
      <c r="PVG94" s="710"/>
      <c r="PVH94" s="710"/>
      <c r="PVI94" s="710"/>
      <c r="PVJ94" s="710"/>
      <c r="PVK94" s="710"/>
      <c r="PVL94" s="710"/>
      <c r="PVM94" s="710"/>
      <c r="PVN94" s="710"/>
      <c r="PVO94" s="710"/>
      <c r="PVP94" s="710"/>
      <c r="PVQ94" s="710"/>
      <c r="PVR94" s="710"/>
      <c r="PVS94" s="710"/>
      <c r="PVT94" s="710"/>
      <c r="PVU94" s="710"/>
      <c r="PVV94" s="710"/>
      <c r="PVW94" s="710"/>
      <c r="PVX94" s="710"/>
      <c r="PVY94" s="710"/>
      <c r="PVZ94" s="710"/>
      <c r="PWA94" s="710"/>
      <c r="PWB94" s="710"/>
      <c r="PWC94" s="710"/>
      <c r="PWD94" s="710"/>
      <c r="PWE94" s="710"/>
      <c r="PWF94" s="710"/>
      <c r="PWG94" s="710"/>
      <c r="PWH94" s="710"/>
      <c r="PWI94" s="710"/>
      <c r="PWJ94" s="710"/>
      <c r="PWK94" s="710"/>
      <c r="PWL94" s="710"/>
      <c r="PWM94" s="710"/>
      <c r="PWN94" s="710"/>
      <c r="PWO94" s="710"/>
      <c r="PWP94" s="710"/>
      <c r="PWQ94" s="710"/>
      <c r="PWR94" s="710"/>
      <c r="PWS94" s="710"/>
      <c r="PWT94" s="710"/>
      <c r="PWU94" s="710"/>
      <c r="PWV94" s="710"/>
      <c r="PWW94" s="710"/>
      <c r="PWX94" s="710"/>
      <c r="PWY94" s="710"/>
      <c r="PWZ94" s="710"/>
      <c r="PXA94" s="710"/>
      <c r="PXB94" s="710"/>
      <c r="PXC94" s="710"/>
      <c r="PXD94" s="710"/>
      <c r="PXE94" s="710"/>
      <c r="PXF94" s="710"/>
      <c r="PXG94" s="710"/>
      <c r="PXH94" s="710"/>
      <c r="PXI94" s="710"/>
      <c r="PXJ94" s="710"/>
      <c r="PXK94" s="710"/>
      <c r="PXL94" s="710"/>
      <c r="PXM94" s="710"/>
      <c r="PXN94" s="710"/>
      <c r="PXO94" s="710"/>
      <c r="PXP94" s="710"/>
      <c r="PXQ94" s="710"/>
      <c r="PXR94" s="710"/>
      <c r="PXS94" s="710"/>
      <c r="PXT94" s="710"/>
      <c r="PXU94" s="710"/>
      <c r="PXV94" s="710"/>
      <c r="PXW94" s="710"/>
      <c r="PXX94" s="710"/>
      <c r="PXY94" s="710"/>
      <c r="PXZ94" s="710"/>
      <c r="PYA94" s="710"/>
      <c r="PYB94" s="710"/>
      <c r="PYC94" s="710"/>
      <c r="PYD94" s="710"/>
      <c r="PYE94" s="710"/>
      <c r="PYF94" s="710"/>
      <c r="PYG94" s="710"/>
      <c r="PYH94" s="710"/>
      <c r="PYI94" s="710"/>
      <c r="PYJ94" s="710"/>
      <c r="PYK94" s="710"/>
      <c r="PYL94" s="710"/>
      <c r="PYM94" s="710"/>
      <c r="PYN94" s="710"/>
      <c r="PYO94" s="710"/>
      <c r="PYP94" s="710"/>
      <c r="PYQ94" s="710"/>
      <c r="PYR94" s="710"/>
      <c r="PYS94" s="710"/>
      <c r="PYT94" s="710"/>
      <c r="PYU94" s="710"/>
      <c r="PYV94" s="710"/>
      <c r="PYW94" s="710"/>
      <c r="PYX94" s="710"/>
      <c r="PYY94" s="710"/>
      <c r="PYZ94" s="710"/>
      <c r="PZA94" s="710"/>
      <c r="PZB94" s="710"/>
      <c r="PZC94" s="710"/>
      <c r="PZD94" s="710"/>
      <c r="PZE94" s="710"/>
      <c r="PZF94" s="710"/>
      <c r="PZG94" s="710"/>
      <c r="PZH94" s="710"/>
      <c r="PZI94" s="710"/>
      <c r="PZJ94" s="710"/>
      <c r="PZK94" s="710"/>
      <c r="PZL94" s="710"/>
      <c r="PZM94" s="710"/>
      <c r="PZN94" s="710"/>
      <c r="PZO94" s="710"/>
      <c r="PZP94" s="710"/>
      <c r="PZQ94" s="710"/>
      <c r="PZR94" s="710"/>
      <c r="PZS94" s="710"/>
      <c r="PZT94" s="710"/>
      <c r="PZU94" s="710"/>
      <c r="PZV94" s="710"/>
      <c r="PZW94" s="710"/>
      <c r="PZX94" s="710"/>
      <c r="PZY94" s="710"/>
      <c r="PZZ94" s="710"/>
      <c r="QAA94" s="710"/>
      <c r="QAB94" s="710"/>
      <c r="QAC94" s="710"/>
      <c r="QAD94" s="710"/>
      <c r="QAE94" s="710"/>
      <c r="QAF94" s="710"/>
      <c r="QAG94" s="710"/>
      <c r="QAH94" s="710"/>
      <c r="QAI94" s="710"/>
      <c r="QAJ94" s="710"/>
      <c r="QAK94" s="710"/>
      <c r="QAL94" s="710"/>
      <c r="QAM94" s="710"/>
      <c r="QAN94" s="710"/>
      <c r="QAO94" s="710"/>
      <c r="QAP94" s="710"/>
      <c r="QAQ94" s="710"/>
      <c r="QAR94" s="710"/>
      <c r="QAS94" s="710"/>
      <c r="QAT94" s="710"/>
      <c r="QAU94" s="710"/>
      <c r="QAV94" s="710"/>
      <c r="QAW94" s="710"/>
      <c r="QAX94" s="710"/>
      <c r="QAY94" s="710"/>
      <c r="QAZ94" s="710"/>
      <c r="QBA94" s="710"/>
      <c r="QBB94" s="710"/>
      <c r="QBC94" s="710"/>
      <c r="QBD94" s="710"/>
      <c r="QBE94" s="710"/>
      <c r="QBF94" s="710"/>
      <c r="QBG94" s="710"/>
      <c r="QBH94" s="710"/>
      <c r="QBI94" s="710"/>
      <c r="QBJ94" s="710"/>
      <c r="QBK94" s="710"/>
      <c r="QBL94" s="710"/>
      <c r="QBM94" s="710"/>
      <c r="QBN94" s="710"/>
      <c r="QBO94" s="710"/>
      <c r="QBP94" s="710"/>
      <c r="QBQ94" s="710"/>
      <c r="QBR94" s="710"/>
      <c r="QBS94" s="710"/>
      <c r="QBT94" s="710"/>
      <c r="QBU94" s="710"/>
      <c r="QBV94" s="710"/>
      <c r="QBW94" s="710"/>
      <c r="QBX94" s="710"/>
      <c r="QBY94" s="710"/>
      <c r="QBZ94" s="710"/>
      <c r="QCA94" s="710"/>
      <c r="QCB94" s="710"/>
      <c r="QCC94" s="710"/>
      <c r="QCD94" s="710"/>
      <c r="QCE94" s="710"/>
      <c r="QCF94" s="710"/>
      <c r="QCG94" s="710"/>
      <c r="QCH94" s="710"/>
      <c r="QCI94" s="710"/>
      <c r="QCJ94" s="710"/>
      <c r="QCK94" s="710"/>
      <c r="QCL94" s="710"/>
      <c r="QCM94" s="710"/>
      <c r="QCN94" s="710"/>
      <c r="QCO94" s="710"/>
      <c r="QCP94" s="710"/>
      <c r="QCQ94" s="710"/>
      <c r="QCR94" s="710"/>
      <c r="QCS94" s="710"/>
      <c r="QCT94" s="710"/>
      <c r="QCU94" s="710"/>
      <c r="QCV94" s="710"/>
      <c r="QCW94" s="710"/>
      <c r="QCX94" s="710"/>
      <c r="QCY94" s="710"/>
      <c r="QCZ94" s="710"/>
      <c r="QDA94" s="710"/>
      <c r="QDB94" s="710"/>
      <c r="QDC94" s="710"/>
      <c r="QDD94" s="710"/>
      <c r="QDE94" s="710"/>
      <c r="QDF94" s="710"/>
      <c r="QDG94" s="710"/>
      <c r="QDH94" s="710"/>
      <c r="QDI94" s="710"/>
      <c r="QDJ94" s="710"/>
      <c r="QDK94" s="710"/>
      <c r="QDL94" s="710"/>
      <c r="QDM94" s="710"/>
      <c r="QDN94" s="710"/>
      <c r="QDO94" s="710"/>
      <c r="QDP94" s="710"/>
      <c r="QDQ94" s="710"/>
      <c r="QDR94" s="710"/>
      <c r="QDS94" s="710"/>
      <c r="QDT94" s="710"/>
      <c r="QDU94" s="710"/>
      <c r="QDV94" s="710"/>
      <c r="QDW94" s="710"/>
      <c r="QDX94" s="710"/>
      <c r="QDY94" s="710"/>
      <c r="QDZ94" s="710"/>
      <c r="QEA94" s="710"/>
      <c r="QEB94" s="710"/>
      <c r="QEC94" s="710"/>
      <c r="QED94" s="710"/>
      <c r="QEE94" s="710"/>
      <c r="QEF94" s="710"/>
      <c r="QEG94" s="710"/>
      <c r="QEH94" s="710"/>
      <c r="QEI94" s="710"/>
      <c r="QEJ94" s="710"/>
      <c r="QEK94" s="710"/>
      <c r="QEL94" s="710"/>
      <c r="QEM94" s="710"/>
      <c r="QEN94" s="710"/>
      <c r="QEO94" s="710"/>
      <c r="QEP94" s="710"/>
      <c r="QEQ94" s="710"/>
      <c r="QER94" s="710"/>
      <c r="QES94" s="710"/>
      <c r="QET94" s="710"/>
      <c r="QEU94" s="710"/>
      <c r="QEV94" s="710"/>
      <c r="QEW94" s="710"/>
      <c r="QEX94" s="710"/>
      <c r="QEY94" s="710"/>
      <c r="QEZ94" s="710"/>
      <c r="QFA94" s="710"/>
      <c r="QFB94" s="710"/>
      <c r="QFC94" s="710"/>
      <c r="QFD94" s="710"/>
      <c r="QFE94" s="710"/>
      <c r="QFF94" s="710"/>
      <c r="QFG94" s="710"/>
      <c r="QFH94" s="710"/>
      <c r="QFI94" s="710"/>
      <c r="QFJ94" s="710"/>
      <c r="QFK94" s="710"/>
      <c r="QFL94" s="710"/>
      <c r="QFM94" s="710"/>
      <c r="QFN94" s="710"/>
      <c r="QFO94" s="710"/>
      <c r="QFP94" s="710"/>
      <c r="QFQ94" s="710"/>
      <c r="QFR94" s="710"/>
      <c r="QFS94" s="710"/>
      <c r="QFT94" s="710"/>
      <c r="QFU94" s="710"/>
      <c r="QFV94" s="710"/>
      <c r="QFW94" s="710"/>
      <c r="QFX94" s="710"/>
      <c r="QFY94" s="710"/>
      <c r="QFZ94" s="710"/>
      <c r="QGA94" s="710"/>
      <c r="QGB94" s="710"/>
      <c r="QGC94" s="710"/>
      <c r="QGD94" s="710"/>
      <c r="QGE94" s="710"/>
      <c r="QGF94" s="710"/>
      <c r="QGG94" s="710"/>
      <c r="QGH94" s="710"/>
      <c r="QGI94" s="710"/>
      <c r="QGJ94" s="710"/>
      <c r="QGK94" s="710"/>
      <c r="QGL94" s="710"/>
      <c r="QGM94" s="710"/>
      <c r="QGN94" s="710"/>
      <c r="QGO94" s="710"/>
      <c r="QGP94" s="710"/>
      <c r="QGQ94" s="710"/>
      <c r="QGR94" s="710"/>
      <c r="QGS94" s="710"/>
      <c r="QGT94" s="710"/>
      <c r="QGU94" s="710"/>
      <c r="QGV94" s="710"/>
      <c r="QGW94" s="710"/>
      <c r="QGX94" s="710"/>
      <c r="QGY94" s="710"/>
      <c r="QGZ94" s="710"/>
      <c r="QHA94" s="710"/>
      <c r="QHB94" s="710"/>
      <c r="QHC94" s="710"/>
      <c r="QHD94" s="710"/>
      <c r="QHE94" s="710"/>
      <c r="QHF94" s="710"/>
      <c r="QHG94" s="710"/>
      <c r="QHH94" s="710"/>
      <c r="QHI94" s="710"/>
      <c r="QHJ94" s="710"/>
      <c r="QHK94" s="710"/>
      <c r="QHL94" s="710"/>
      <c r="QHM94" s="710"/>
      <c r="QHN94" s="710"/>
      <c r="QHO94" s="710"/>
      <c r="QHP94" s="710"/>
      <c r="QHQ94" s="710"/>
      <c r="QHR94" s="710"/>
      <c r="QHS94" s="710"/>
      <c r="QHT94" s="710"/>
      <c r="QHU94" s="710"/>
      <c r="QHV94" s="710"/>
      <c r="QHW94" s="710"/>
      <c r="QHX94" s="710"/>
      <c r="QHY94" s="710"/>
      <c r="QHZ94" s="710"/>
      <c r="QIA94" s="710"/>
      <c r="QIB94" s="710"/>
      <c r="QIC94" s="710"/>
      <c r="QID94" s="710"/>
      <c r="QIE94" s="710"/>
      <c r="QIF94" s="710"/>
      <c r="QIG94" s="710"/>
      <c r="QIH94" s="710"/>
      <c r="QII94" s="710"/>
      <c r="QIJ94" s="710"/>
      <c r="QIK94" s="710"/>
      <c r="QIL94" s="710"/>
      <c r="QIM94" s="710"/>
      <c r="QIN94" s="710"/>
      <c r="QIO94" s="710"/>
      <c r="QIP94" s="710"/>
      <c r="QIQ94" s="710"/>
      <c r="QIR94" s="710"/>
      <c r="QIS94" s="710"/>
      <c r="QIT94" s="710"/>
      <c r="QIU94" s="710"/>
      <c r="QIV94" s="710"/>
      <c r="QIW94" s="710"/>
      <c r="QIX94" s="710"/>
      <c r="QIY94" s="710"/>
      <c r="QIZ94" s="710"/>
      <c r="QJA94" s="710"/>
      <c r="QJB94" s="710"/>
      <c r="QJC94" s="710"/>
      <c r="QJD94" s="710"/>
      <c r="QJE94" s="710"/>
      <c r="QJF94" s="710"/>
      <c r="QJG94" s="710"/>
      <c r="QJH94" s="710"/>
      <c r="QJI94" s="710"/>
      <c r="QJJ94" s="710"/>
      <c r="QJK94" s="710"/>
      <c r="QJL94" s="710"/>
      <c r="QJM94" s="710"/>
      <c r="QJN94" s="710"/>
      <c r="QJO94" s="710"/>
      <c r="QJP94" s="710"/>
      <c r="QJQ94" s="710"/>
      <c r="QJR94" s="710"/>
      <c r="QJS94" s="710"/>
      <c r="QJT94" s="710"/>
      <c r="QJU94" s="710"/>
      <c r="QJV94" s="710"/>
      <c r="QJW94" s="710"/>
      <c r="QJX94" s="710"/>
      <c r="QJY94" s="710"/>
      <c r="QJZ94" s="710"/>
      <c r="QKA94" s="710"/>
      <c r="QKB94" s="710"/>
      <c r="QKC94" s="710"/>
      <c r="QKD94" s="710"/>
      <c r="QKE94" s="710"/>
      <c r="QKF94" s="710"/>
      <c r="QKG94" s="710"/>
      <c r="QKH94" s="710"/>
      <c r="QKI94" s="710"/>
      <c r="QKJ94" s="710"/>
      <c r="QKK94" s="710"/>
      <c r="QKL94" s="710"/>
      <c r="QKM94" s="710"/>
      <c r="QKN94" s="710"/>
      <c r="QKO94" s="710"/>
      <c r="QKP94" s="710"/>
      <c r="QKQ94" s="710"/>
      <c r="QKR94" s="710"/>
      <c r="QKS94" s="710"/>
      <c r="QKT94" s="710"/>
      <c r="QKU94" s="710"/>
      <c r="QKV94" s="710"/>
      <c r="QKW94" s="710"/>
      <c r="QKX94" s="710"/>
      <c r="QKY94" s="710"/>
      <c r="QKZ94" s="710"/>
      <c r="QLA94" s="710"/>
      <c r="QLB94" s="710"/>
      <c r="QLC94" s="710"/>
      <c r="QLD94" s="710"/>
      <c r="QLE94" s="710"/>
      <c r="QLF94" s="710"/>
      <c r="QLG94" s="710"/>
      <c r="QLH94" s="710"/>
      <c r="QLI94" s="710"/>
      <c r="QLJ94" s="710"/>
      <c r="QLK94" s="710"/>
      <c r="QLL94" s="710"/>
      <c r="QLM94" s="710"/>
      <c r="QLN94" s="710"/>
      <c r="QLO94" s="710"/>
      <c r="QLP94" s="710"/>
      <c r="QLQ94" s="710"/>
      <c r="QLR94" s="710"/>
      <c r="QLS94" s="710"/>
      <c r="QLT94" s="710"/>
      <c r="QLU94" s="710"/>
      <c r="QLV94" s="710"/>
      <c r="QLW94" s="710"/>
      <c r="QLX94" s="710"/>
      <c r="QLY94" s="710"/>
      <c r="QLZ94" s="710"/>
      <c r="QMA94" s="710"/>
      <c r="QMB94" s="710"/>
      <c r="QMC94" s="710"/>
      <c r="QMD94" s="710"/>
      <c r="QME94" s="710"/>
      <c r="QMF94" s="710"/>
      <c r="QMG94" s="710"/>
      <c r="QMH94" s="710"/>
      <c r="QMI94" s="710"/>
      <c r="QMJ94" s="710"/>
      <c r="QMK94" s="710"/>
      <c r="QML94" s="710"/>
      <c r="QMM94" s="710"/>
      <c r="QMN94" s="710"/>
      <c r="QMO94" s="710"/>
      <c r="QMP94" s="710"/>
      <c r="QMQ94" s="710"/>
      <c r="QMR94" s="710"/>
      <c r="QMS94" s="710"/>
      <c r="QMT94" s="710"/>
      <c r="QMU94" s="710"/>
      <c r="QMV94" s="710"/>
      <c r="QMW94" s="710"/>
      <c r="QMX94" s="710"/>
      <c r="QMY94" s="710"/>
      <c r="QMZ94" s="710"/>
      <c r="QNA94" s="710"/>
      <c r="QNB94" s="710"/>
      <c r="QNC94" s="710"/>
      <c r="QND94" s="710"/>
      <c r="QNE94" s="710"/>
      <c r="QNF94" s="710"/>
      <c r="QNG94" s="710"/>
      <c r="QNH94" s="710"/>
      <c r="QNI94" s="710"/>
      <c r="QNJ94" s="710"/>
      <c r="QNK94" s="710"/>
      <c r="QNL94" s="710"/>
      <c r="QNM94" s="710"/>
      <c r="QNN94" s="710"/>
      <c r="QNO94" s="710"/>
      <c r="QNP94" s="710"/>
      <c r="QNQ94" s="710"/>
      <c r="QNR94" s="710"/>
      <c r="QNS94" s="710"/>
      <c r="QNT94" s="710"/>
      <c r="QNU94" s="710"/>
      <c r="QNV94" s="710"/>
      <c r="QNW94" s="710"/>
      <c r="QNX94" s="710"/>
      <c r="QNY94" s="710"/>
      <c r="QNZ94" s="710"/>
      <c r="QOA94" s="710"/>
      <c r="QOB94" s="710"/>
      <c r="QOC94" s="710"/>
      <c r="QOD94" s="710"/>
      <c r="QOE94" s="710"/>
      <c r="QOF94" s="710"/>
      <c r="QOG94" s="710"/>
      <c r="QOH94" s="710"/>
      <c r="QOI94" s="710"/>
      <c r="QOJ94" s="710"/>
      <c r="QOK94" s="710"/>
      <c r="QOL94" s="710"/>
      <c r="QOM94" s="710"/>
      <c r="QON94" s="710"/>
      <c r="QOO94" s="710"/>
      <c r="QOP94" s="710"/>
      <c r="QOQ94" s="710"/>
      <c r="QOR94" s="710"/>
      <c r="QOS94" s="710"/>
      <c r="QOT94" s="710"/>
      <c r="QOU94" s="710"/>
      <c r="QOV94" s="710"/>
      <c r="QOW94" s="710"/>
      <c r="QOX94" s="710"/>
      <c r="QOY94" s="710"/>
      <c r="QOZ94" s="710"/>
      <c r="QPA94" s="710"/>
      <c r="QPB94" s="710"/>
      <c r="QPC94" s="710"/>
      <c r="QPD94" s="710"/>
      <c r="QPE94" s="710"/>
      <c r="QPF94" s="710"/>
      <c r="QPG94" s="710"/>
      <c r="QPH94" s="710"/>
      <c r="QPI94" s="710"/>
      <c r="QPJ94" s="710"/>
      <c r="QPK94" s="710"/>
      <c r="QPL94" s="710"/>
      <c r="QPM94" s="710"/>
      <c r="QPN94" s="710"/>
      <c r="QPO94" s="710"/>
      <c r="QPP94" s="710"/>
      <c r="QPQ94" s="710"/>
      <c r="QPR94" s="710"/>
      <c r="QPS94" s="710"/>
      <c r="QPT94" s="710"/>
      <c r="QPU94" s="710"/>
      <c r="QPV94" s="710"/>
      <c r="QPW94" s="710"/>
      <c r="QPX94" s="710"/>
      <c r="QPY94" s="710"/>
      <c r="QPZ94" s="710"/>
      <c r="QQA94" s="710"/>
      <c r="QQB94" s="710"/>
      <c r="QQC94" s="710"/>
      <c r="QQD94" s="710"/>
      <c r="QQE94" s="710"/>
      <c r="QQF94" s="710"/>
      <c r="QQG94" s="710"/>
      <c r="QQH94" s="710"/>
      <c r="QQI94" s="710"/>
      <c r="QQJ94" s="710"/>
      <c r="QQK94" s="710"/>
      <c r="QQL94" s="710"/>
      <c r="QQM94" s="710"/>
      <c r="QQN94" s="710"/>
      <c r="QQO94" s="710"/>
      <c r="QQP94" s="710"/>
      <c r="QQQ94" s="710"/>
      <c r="QQR94" s="710"/>
      <c r="QQS94" s="710"/>
      <c r="QQT94" s="710"/>
      <c r="QQU94" s="710"/>
      <c r="QQV94" s="710"/>
      <c r="QQW94" s="710"/>
      <c r="QQX94" s="710"/>
      <c r="QQY94" s="710"/>
      <c r="QQZ94" s="710"/>
      <c r="QRA94" s="710"/>
      <c r="QRB94" s="710"/>
      <c r="QRC94" s="710"/>
      <c r="QRD94" s="710"/>
      <c r="QRE94" s="710"/>
      <c r="QRF94" s="710"/>
      <c r="QRG94" s="710"/>
      <c r="QRH94" s="710"/>
      <c r="QRI94" s="710"/>
      <c r="QRJ94" s="710"/>
      <c r="QRK94" s="710"/>
      <c r="QRL94" s="710"/>
      <c r="QRM94" s="710"/>
      <c r="QRN94" s="710"/>
      <c r="QRO94" s="710"/>
      <c r="QRP94" s="710"/>
      <c r="QRQ94" s="710"/>
      <c r="QRR94" s="710"/>
      <c r="QRS94" s="710"/>
      <c r="QRT94" s="710"/>
      <c r="QRU94" s="710"/>
      <c r="QRV94" s="710"/>
      <c r="QRW94" s="710"/>
      <c r="QRX94" s="710"/>
      <c r="QRY94" s="710"/>
      <c r="QRZ94" s="710"/>
      <c r="QSA94" s="710"/>
      <c r="QSB94" s="710"/>
      <c r="QSC94" s="710"/>
      <c r="QSD94" s="710"/>
      <c r="QSE94" s="710"/>
      <c r="QSF94" s="710"/>
      <c r="QSG94" s="710"/>
      <c r="QSH94" s="710"/>
      <c r="QSI94" s="710"/>
      <c r="QSJ94" s="710"/>
      <c r="QSK94" s="710"/>
      <c r="QSL94" s="710"/>
      <c r="QSM94" s="710"/>
      <c r="QSN94" s="710"/>
      <c r="QSO94" s="710"/>
      <c r="QSP94" s="710"/>
      <c r="QSQ94" s="710"/>
      <c r="QSR94" s="710"/>
      <c r="QSS94" s="710"/>
      <c r="QST94" s="710"/>
      <c r="QSU94" s="710"/>
      <c r="QSV94" s="710"/>
      <c r="QSW94" s="710"/>
      <c r="QSX94" s="710"/>
      <c r="QSY94" s="710"/>
      <c r="QSZ94" s="710"/>
      <c r="QTA94" s="710"/>
      <c r="QTB94" s="710"/>
      <c r="QTC94" s="710"/>
      <c r="QTD94" s="710"/>
      <c r="QTE94" s="710"/>
      <c r="QTF94" s="710"/>
      <c r="QTG94" s="710"/>
      <c r="QTH94" s="710"/>
      <c r="QTI94" s="710"/>
      <c r="QTJ94" s="710"/>
      <c r="QTK94" s="710"/>
      <c r="QTL94" s="710"/>
      <c r="QTM94" s="710"/>
      <c r="QTN94" s="710"/>
      <c r="QTO94" s="710"/>
      <c r="QTP94" s="710"/>
      <c r="QTQ94" s="710"/>
      <c r="QTR94" s="710"/>
      <c r="QTS94" s="710"/>
      <c r="QTT94" s="710"/>
      <c r="QTU94" s="710"/>
      <c r="QTV94" s="710"/>
      <c r="QTW94" s="710"/>
      <c r="QTX94" s="710"/>
      <c r="QTY94" s="710"/>
      <c r="QTZ94" s="710"/>
      <c r="QUA94" s="710"/>
      <c r="QUB94" s="710"/>
      <c r="QUC94" s="710"/>
      <c r="QUD94" s="710"/>
      <c r="QUE94" s="710"/>
      <c r="QUF94" s="710"/>
      <c r="QUG94" s="710"/>
      <c r="QUH94" s="710"/>
      <c r="QUI94" s="710"/>
      <c r="QUJ94" s="710"/>
      <c r="QUK94" s="710"/>
      <c r="QUL94" s="710"/>
      <c r="QUM94" s="710"/>
      <c r="QUN94" s="710"/>
      <c r="QUO94" s="710"/>
      <c r="QUP94" s="710"/>
      <c r="QUQ94" s="710"/>
      <c r="QUR94" s="710"/>
      <c r="QUS94" s="710"/>
      <c r="QUT94" s="710"/>
      <c r="QUU94" s="710"/>
      <c r="QUV94" s="710"/>
      <c r="QUW94" s="710"/>
      <c r="QUX94" s="710"/>
      <c r="QUY94" s="710"/>
      <c r="QUZ94" s="710"/>
      <c r="QVA94" s="710"/>
      <c r="QVB94" s="710"/>
      <c r="QVC94" s="710"/>
      <c r="QVD94" s="710"/>
      <c r="QVE94" s="710"/>
      <c r="QVF94" s="710"/>
      <c r="QVG94" s="710"/>
      <c r="QVH94" s="710"/>
      <c r="QVI94" s="710"/>
      <c r="QVJ94" s="710"/>
      <c r="QVK94" s="710"/>
      <c r="QVL94" s="710"/>
      <c r="QVM94" s="710"/>
      <c r="QVN94" s="710"/>
      <c r="QVO94" s="710"/>
      <c r="QVP94" s="710"/>
      <c r="QVQ94" s="710"/>
      <c r="QVR94" s="710"/>
      <c r="QVS94" s="710"/>
      <c r="QVT94" s="710"/>
      <c r="QVU94" s="710"/>
      <c r="QVV94" s="710"/>
      <c r="QVW94" s="710"/>
      <c r="QVX94" s="710"/>
      <c r="QVY94" s="710"/>
      <c r="QVZ94" s="710"/>
      <c r="QWA94" s="710"/>
      <c r="QWB94" s="710"/>
      <c r="QWC94" s="710"/>
      <c r="QWD94" s="710"/>
      <c r="QWE94" s="710"/>
      <c r="QWF94" s="710"/>
      <c r="QWG94" s="710"/>
      <c r="QWH94" s="710"/>
      <c r="QWI94" s="710"/>
      <c r="QWJ94" s="710"/>
      <c r="QWK94" s="710"/>
      <c r="QWL94" s="710"/>
      <c r="QWM94" s="710"/>
      <c r="QWN94" s="710"/>
      <c r="QWO94" s="710"/>
      <c r="QWP94" s="710"/>
      <c r="QWQ94" s="710"/>
      <c r="QWR94" s="710"/>
      <c r="QWS94" s="710"/>
      <c r="QWT94" s="710"/>
      <c r="QWU94" s="710"/>
      <c r="QWV94" s="710"/>
      <c r="QWW94" s="710"/>
      <c r="QWX94" s="710"/>
      <c r="QWY94" s="710"/>
      <c r="QWZ94" s="710"/>
      <c r="QXA94" s="710"/>
      <c r="QXB94" s="710"/>
      <c r="QXC94" s="710"/>
      <c r="QXD94" s="710"/>
      <c r="QXE94" s="710"/>
      <c r="QXF94" s="710"/>
      <c r="QXG94" s="710"/>
      <c r="QXH94" s="710"/>
      <c r="QXI94" s="710"/>
      <c r="QXJ94" s="710"/>
      <c r="QXK94" s="710"/>
      <c r="QXL94" s="710"/>
      <c r="QXM94" s="710"/>
      <c r="QXN94" s="710"/>
      <c r="QXO94" s="710"/>
      <c r="QXP94" s="710"/>
      <c r="QXQ94" s="710"/>
      <c r="QXR94" s="710"/>
      <c r="QXS94" s="710"/>
      <c r="QXT94" s="710"/>
      <c r="QXU94" s="710"/>
      <c r="QXV94" s="710"/>
      <c r="QXW94" s="710"/>
      <c r="QXX94" s="710"/>
      <c r="QXY94" s="710"/>
      <c r="QXZ94" s="710"/>
      <c r="QYA94" s="710"/>
      <c r="QYB94" s="710"/>
      <c r="QYC94" s="710"/>
      <c r="QYD94" s="710"/>
      <c r="QYE94" s="710"/>
      <c r="QYF94" s="710"/>
      <c r="QYG94" s="710"/>
      <c r="QYH94" s="710"/>
      <c r="QYI94" s="710"/>
      <c r="QYJ94" s="710"/>
      <c r="QYK94" s="710"/>
      <c r="QYL94" s="710"/>
      <c r="QYM94" s="710"/>
      <c r="QYN94" s="710"/>
      <c r="QYO94" s="710"/>
      <c r="QYP94" s="710"/>
      <c r="QYQ94" s="710"/>
      <c r="QYR94" s="710"/>
      <c r="QYS94" s="710"/>
      <c r="QYT94" s="710"/>
      <c r="QYU94" s="710"/>
      <c r="QYV94" s="710"/>
      <c r="QYW94" s="710"/>
      <c r="QYX94" s="710"/>
      <c r="QYY94" s="710"/>
      <c r="QYZ94" s="710"/>
      <c r="QZA94" s="710"/>
      <c r="QZB94" s="710"/>
      <c r="QZC94" s="710"/>
      <c r="QZD94" s="710"/>
      <c r="QZE94" s="710"/>
      <c r="QZF94" s="710"/>
      <c r="QZG94" s="710"/>
      <c r="QZH94" s="710"/>
      <c r="QZI94" s="710"/>
      <c r="QZJ94" s="710"/>
      <c r="QZK94" s="710"/>
      <c r="QZL94" s="710"/>
      <c r="QZM94" s="710"/>
      <c r="QZN94" s="710"/>
      <c r="QZO94" s="710"/>
      <c r="QZP94" s="710"/>
      <c r="QZQ94" s="710"/>
      <c r="QZR94" s="710"/>
      <c r="QZS94" s="710"/>
      <c r="QZT94" s="710"/>
      <c r="QZU94" s="710"/>
      <c r="QZV94" s="710"/>
      <c r="QZW94" s="710"/>
      <c r="QZX94" s="710"/>
      <c r="QZY94" s="710"/>
      <c r="QZZ94" s="710"/>
      <c r="RAA94" s="710"/>
      <c r="RAB94" s="710"/>
      <c r="RAC94" s="710"/>
      <c r="RAD94" s="710"/>
      <c r="RAE94" s="710"/>
      <c r="RAF94" s="710"/>
      <c r="RAG94" s="710"/>
      <c r="RAH94" s="710"/>
      <c r="RAI94" s="710"/>
      <c r="RAJ94" s="710"/>
      <c r="RAK94" s="710"/>
      <c r="RAL94" s="710"/>
      <c r="RAM94" s="710"/>
      <c r="RAN94" s="710"/>
      <c r="RAO94" s="710"/>
      <c r="RAP94" s="710"/>
      <c r="RAQ94" s="710"/>
      <c r="RAR94" s="710"/>
      <c r="RAS94" s="710"/>
      <c r="RAT94" s="710"/>
      <c r="RAU94" s="710"/>
      <c r="RAV94" s="710"/>
      <c r="RAW94" s="710"/>
      <c r="RAX94" s="710"/>
      <c r="RAY94" s="710"/>
      <c r="RAZ94" s="710"/>
      <c r="RBA94" s="710"/>
      <c r="RBB94" s="710"/>
      <c r="RBC94" s="710"/>
      <c r="RBD94" s="710"/>
      <c r="RBE94" s="710"/>
      <c r="RBF94" s="710"/>
      <c r="RBG94" s="710"/>
      <c r="RBH94" s="710"/>
      <c r="RBI94" s="710"/>
      <c r="RBJ94" s="710"/>
      <c r="RBK94" s="710"/>
      <c r="RBL94" s="710"/>
      <c r="RBM94" s="710"/>
      <c r="RBN94" s="710"/>
      <c r="RBO94" s="710"/>
      <c r="RBP94" s="710"/>
      <c r="RBQ94" s="710"/>
      <c r="RBR94" s="710"/>
      <c r="RBS94" s="710"/>
      <c r="RBT94" s="710"/>
      <c r="RBU94" s="710"/>
      <c r="RBV94" s="710"/>
      <c r="RBW94" s="710"/>
      <c r="RBX94" s="710"/>
      <c r="RBY94" s="710"/>
      <c r="RBZ94" s="710"/>
      <c r="RCA94" s="710"/>
      <c r="RCB94" s="710"/>
      <c r="RCC94" s="710"/>
      <c r="RCD94" s="710"/>
      <c r="RCE94" s="710"/>
      <c r="RCF94" s="710"/>
      <c r="RCG94" s="710"/>
      <c r="RCH94" s="710"/>
      <c r="RCI94" s="710"/>
      <c r="RCJ94" s="710"/>
      <c r="RCK94" s="710"/>
      <c r="RCL94" s="710"/>
      <c r="RCM94" s="710"/>
      <c r="RCN94" s="710"/>
      <c r="RCO94" s="710"/>
      <c r="RCP94" s="710"/>
      <c r="RCQ94" s="710"/>
      <c r="RCR94" s="710"/>
      <c r="RCS94" s="710"/>
      <c r="RCT94" s="710"/>
      <c r="RCU94" s="710"/>
      <c r="RCV94" s="710"/>
      <c r="RCW94" s="710"/>
      <c r="RCX94" s="710"/>
      <c r="RCY94" s="710"/>
      <c r="RCZ94" s="710"/>
      <c r="RDA94" s="710"/>
      <c r="RDB94" s="710"/>
      <c r="RDC94" s="710"/>
      <c r="RDD94" s="710"/>
      <c r="RDE94" s="710"/>
      <c r="RDF94" s="710"/>
      <c r="RDG94" s="710"/>
      <c r="RDH94" s="710"/>
      <c r="RDI94" s="710"/>
      <c r="RDJ94" s="710"/>
      <c r="RDK94" s="710"/>
      <c r="RDL94" s="710"/>
      <c r="RDM94" s="710"/>
      <c r="RDN94" s="710"/>
      <c r="RDO94" s="710"/>
      <c r="RDP94" s="710"/>
      <c r="RDQ94" s="710"/>
      <c r="RDR94" s="710"/>
      <c r="RDS94" s="710"/>
      <c r="RDT94" s="710"/>
      <c r="RDU94" s="710"/>
      <c r="RDV94" s="710"/>
      <c r="RDW94" s="710"/>
      <c r="RDX94" s="710"/>
      <c r="RDY94" s="710"/>
      <c r="RDZ94" s="710"/>
      <c r="REA94" s="710"/>
      <c r="REB94" s="710"/>
      <c r="REC94" s="710"/>
      <c r="RED94" s="710"/>
      <c r="REE94" s="710"/>
      <c r="REF94" s="710"/>
      <c r="REG94" s="710"/>
      <c r="REH94" s="710"/>
      <c r="REI94" s="710"/>
      <c r="REJ94" s="710"/>
      <c r="REK94" s="710"/>
      <c r="REL94" s="710"/>
      <c r="REM94" s="710"/>
      <c r="REN94" s="710"/>
      <c r="REO94" s="710"/>
      <c r="REP94" s="710"/>
      <c r="REQ94" s="710"/>
      <c r="RER94" s="710"/>
      <c r="RES94" s="710"/>
      <c r="RET94" s="710"/>
      <c r="REU94" s="710"/>
      <c r="REV94" s="710"/>
      <c r="REW94" s="710"/>
      <c r="REX94" s="710"/>
      <c r="REY94" s="710"/>
      <c r="REZ94" s="710"/>
      <c r="RFA94" s="710"/>
      <c r="RFB94" s="710"/>
      <c r="RFC94" s="710"/>
      <c r="RFD94" s="710"/>
      <c r="RFE94" s="710"/>
      <c r="RFF94" s="710"/>
      <c r="RFG94" s="710"/>
      <c r="RFH94" s="710"/>
      <c r="RFI94" s="710"/>
      <c r="RFJ94" s="710"/>
      <c r="RFK94" s="710"/>
      <c r="RFL94" s="710"/>
      <c r="RFM94" s="710"/>
      <c r="RFN94" s="710"/>
      <c r="RFO94" s="710"/>
      <c r="RFP94" s="710"/>
      <c r="RFQ94" s="710"/>
      <c r="RFR94" s="710"/>
      <c r="RFS94" s="710"/>
      <c r="RFT94" s="710"/>
      <c r="RFU94" s="710"/>
      <c r="RFV94" s="710"/>
      <c r="RFW94" s="710"/>
      <c r="RFX94" s="710"/>
      <c r="RFY94" s="710"/>
      <c r="RFZ94" s="710"/>
      <c r="RGA94" s="710"/>
      <c r="RGB94" s="710"/>
      <c r="RGC94" s="710"/>
      <c r="RGD94" s="710"/>
      <c r="RGE94" s="710"/>
      <c r="RGF94" s="710"/>
      <c r="RGG94" s="710"/>
      <c r="RGH94" s="710"/>
      <c r="RGI94" s="710"/>
      <c r="RGJ94" s="710"/>
      <c r="RGK94" s="710"/>
      <c r="RGL94" s="710"/>
      <c r="RGM94" s="710"/>
      <c r="RGN94" s="710"/>
      <c r="RGO94" s="710"/>
      <c r="RGP94" s="710"/>
      <c r="RGQ94" s="710"/>
      <c r="RGR94" s="710"/>
      <c r="RGS94" s="710"/>
      <c r="RGT94" s="710"/>
      <c r="RGU94" s="710"/>
      <c r="RGV94" s="710"/>
      <c r="RGW94" s="710"/>
      <c r="RGX94" s="710"/>
      <c r="RGY94" s="710"/>
      <c r="RGZ94" s="710"/>
      <c r="RHA94" s="710"/>
      <c r="RHB94" s="710"/>
      <c r="RHC94" s="710"/>
      <c r="RHD94" s="710"/>
      <c r="RHE94" s="710"/>
      <c r="RHF94" s="710"/>
      <c r="RHG94" s="710"/>
      <c r="RHH94" s="710"/>
      <c r="RHI94" s="710"/>
      <c r="RHJ94" s="710"/>
      <c r="RHK94" s="710"/>
      <c r="RHL94" s="710"/>
      <c r="RHM94" s="710"/>
      <c r="RHN94" s="710"/>
      <c r="RHO94" s="710"/>
      <c r="RHP94" s="710"/>
      <c r="RHQ94" s="710"/>
      <c r="RHR94" s="710"/>
      <c r="RHS94" s="710"/>
      <c r="RHT94" s="710"/>
      <c r="RHU94" s="710"/>
      <c r="RHV94" s="710"/>
      <c r="RHW94" s="710"/>
      <c r="RHX94" s="710"/>
      <c r="RHY94" s="710"/>
      <c r="RHZ94" s="710"/>
      <c r="RIA94" s="710"/>
      <c r="RIB94" s="710"/>
      <c r="RIC94" s="710"/>
      <c r="RID94" s="710"/>
      <c r="RIE94" s="710"/>
      <c r="RIF94" s="710"/>
      <c r="RIG94" s="710"/>
      <c r="RIH94" s="710"/>
      <c r="RII94" s="710"/>
      <c r="RIJ94" s="710"/>
      <c r="RIK94" s="710"/>
      <c r="RIL94" s="710"/>
      <c r="RIM94" s="710"/>
      <c r="RIN94" s="710"/>
      <c r="RIO94" s="710"/>
      <c r="RIP94" s="710"/>
      <c r="RIQ94" s="710"/>
      <c r="RIR94" s="710"/>
      <c r="RIS94" s="710"/>
      <c r="RIT94" s="710"/>
      <c r="RIU94" s="710"/>
      <c r="RIV94" s="710"/>
      <c r="RIW94" s="710"/>
      <c r="RIX94" s="710"/>
      <c r="RIY94" s="710"/>
      <c r="RIZ94" s="710"/>
      <c r="RJA94" s="710"/>
      <c r="RJB94" s="710"/>
      <c r="RJC94" s="710"/>
      <c r="RJD94" s="710"/>
      <c r="RJE94" s="710"/>
      <c r="RJF94" s="710"/>
      <c r="RJG94" s="710"/>
      <c r="RJH94" s="710"/>
      <c r="RJI94" s="710"/>
      <c r="RJJ94" s="710"/>
      <c r="RJK94" s="710"/>
      <c r="RJL94" s="710"/>
      <c r="RJM94" s="710"/>
      <c r="RJN94" s="710"/>
      <c r="RJO94" s="710"/>
      <c r="RJP94" s="710"/>
      <c r="RJQ94" s="710"/>
      <c r="RJR94" s="710"/>
      <c r="RJS94" s="710"/>
      <c r="RJT94" s="710"/>
      <c r="RJU94" s="710"/>
      <c r="RJV94" s="710"/>
      <c r="RJW94" s="710"/>
      <c r="RJX94" s="710"/>
      <c r="RJY94" s="710"/>
      <c r="RJZ94" s="710"/>
      <c r="RKA94" s="710"/>
      <c r="RKB94" s="710"/>
      <c r="RKC94" s="710"/>
      <c r="RKD94" s="710"/>
      <c r="RKE94" s="710"/>
      <c r="RKF94" s="710"/>
      <c r="RKG94" s="710"/>
      <c r="RKH94" s="710"/>
      <c r="RKI94" s="710"/>
      <c r="RKJ94" s="710"/>
      <c r="RKK94" s="710"/>
      <c r="RKL94" s="710"/>
      <c r="RKM94" s="710"/>
      <c r="RKN94" s="710"/>
      <c r="RKO94" s="710"/>
      <c r="RKP94" s="710"/>
      <c r="RKQ94" s="710"/>
      <c r="RKR94" s="710"/>
      <c r="RKS94" s="710"/>
      <c r="RKT94" s="710"/>
      <c r="RKU94" s="710"/>
      <c r="RKV94" s="710"/>
      <c r="RKW94" s="710"/>
      <c r="RKX94" s="710"/>
      <c r="RKY94" s="710"/>
      <c r="RKZ94" s="710"/>
      <c r="RLA94" s="710"/>
      <c r="RLB94" s="710"/>
      <c r="RLC94" s="710"/>
      <c r="RLD94" s="710"/>
      <c r="RLE94" s="710"/>
      <c r="RLF94" s="710"/>
      <c r="RLG94" s="710"/>
      <c r="RLH94" s="710"/>
      <c r="RLI94" s="710"/>
      <c r="RLJ94" s="710"/>
      <c r="RLK94" s="710"/>
      <c r="RLL94" s="710"/>
      <c r="RLM94" s="710"/>
      <c r="RLN94" s="710"/>
      <c r="RLO94" s="710"/>
      <c r="RLP94" s="710"/>
      <c r="RLQ94" s="710"/>
      <c r="RLR94" s="710"/>
      <c r="RLS94" s="710"/>
      <c r="RLT94" s="710"/>
      <c r="RLU94" s="710"/>
      <c r="RLV94" s="710"/>
      <c r="RLW94" s="710"/>
      <c r="RLX94" s="710"/>
      <c r="RLY94" s="710"/>
      <c r="RLZ94" s="710"/>
      <c r="RMA94" s="710"/>
      <c r="RMB94" s="710"/>
      <c r="RMC94" s="710"/>
      <c r="RMD94" s="710"/>
      <c r="RME94" s="710"/>
      <c r="RMF94" s="710"/>
      <c r="RMG94" s="710"/>
      <c r="RMH94" s="710"/>
      <c r="RMI94" s="710"/>
      <c r="RMJ94" s="710"/>
      <c r="RMK94" s="710"/>
      <c r="RML94" s="710"/>
      <c r="RMM94" s="710"/>
      <c r="RMN94" s="710"/>
      <c r="RMO94" s="710"/>
      <c r="RMP94" s="710"/>
      <c r="RMQ94" s="710"/>
      <c r="RMR94" s="710"/>
      <c r="RMS94" s="710"/>
      <c r="RMT94" s="710"/>
      <c r="RMU94" s="710"/>
      <c r="RMV94" s="710"/>
      <c r="RMW94" s="710"/>
      <c r="RMX94" s="710"/>
      <c r="RMY94" s="710"/>
      <c r="RMZ94" s="710"/>
      <c r="RNA94" s="710"/>
      <c r="RNB94" s="710"/>
      <c r="RNC94" s="710"/>
      <c r="RND94" s="710"/>
      <c r="RNE94" s="710"/>
      <c r="RNF94" s="710"/>
      <c r="RNG94" s="710"/>
      <c r="RNH94" s="710"/>
      <c r="RNI94" s="710"/>
      <c r="RNJ94" s="710"/>
      <c r="RNK94" s="710"/>
      <c r="RNL94" s="710"/>
      <c r="RNM94" s="710"/>
      <c r="RNN94" s="710"/>
      <c r="RNO94" s="710"/>
      <c r="RNP94" s="710"/>
      <c r="RNQ94" s="710"/>
      <c r="RNR94" s="710"/>
      <c r="RNS94" s="710"/>
      <c r="RNT94" s="710"/>
      <c r="RNU94" s="710"/>
      <c r="RNV94" s="710"/>
      <c r="RNW94" s="710"/>
      <c r="RNX94" s="710"/>
      <c r="RNY94" s="710"/>
      <c r="RNZ94" s="710"/>
      <c r="ROA94" s="710"/>
      <c r="ROB94" s="710"/>
      <c r="ROC94" s="710"/>
      <c r="ROD94" s="710"/>
      <c r="ROE94" s="710"/>
      <c r="ROF94" s="710"/>
      <c r="ROG94" s="710"/>
      <c r="ROH94" s="710"/>
      <c r="ROI94" s="710"/>
      <c r="ROJ94" s="710"/>
      <c r="ROK94" s="710"/>
      <c r="ROL94" s="710"/>
      <c r="ROM94" s="710"/>
      <c r="RON94" s="710"/>
      <c r="ROO94" s="710"/>
      <c r="ROP94" s="710"/>
      <c r="ROQ94" s="710"/>
      <c r="ROR94" s="710"/>
      <c r="ROS94" s="710"/>
      <c r="ROT94" s="710"/>
      <c r="ROU94" s="710"/>
      <c r="ROV94" s="710"/>
      <c r="ROW94" s="710"/>
      <c r="ROX94" s="710"/>
      <c r="ROY94" s="710"/>
      <c r="ROZ94" s="710"/>
      <c r="RPA94" s="710"/>
      <c r="RPB94" s="710"/>
      <c r="RPC94" s="710"/>
      <c r="RPD94" s="710"/>
      <c r="RPE94" s="710"/>
      <c r="RPF94" s="710"/>
      <c r="RPG94" s="710"/>
      <c r="RPH94" s="710"/>
      <c r="RPI94" s="710"/>
      <c r="RPJ94" s="710"/>
      <c r="RPK94" s="710"/>
      <c r="RPL94" s="710"/>
      <c r="RPM94" s="710"/>
      <c r="RPN94" s="710"/>
      <c r="RPO94" s="710"/>
      <c r="RPP94" s="710"/>
      <c r="RPQ94" s="710"/>
      <c r="RPR94" s="710"/>
      <c r="RPS94" s="710"/>
      <c r="RPT94" s="710"/>
      <c r="RPU94" s="710"/>
      <c r="RPV94" s="710"/>
      <c r="RPW94" s="710"/>
      <c r="RPX94" s="710"/>
      <c r="RPY94" s="710"/>
      <c r="RPZ94" s="710"/>
      <c r="RQA94" s="710"/>
      <c r="RQB94" s="710"/>
      <c r="RQC94" s="710"/>
      <c r="RQD94" s="710"/>
      <c r="RQE94" s="710"/>
      <c r="RQF94" s="710"/>
      <c r="RQG94" s="710"/>
      <c r="RQH94" s="710"/>
      <c r="RQI94" s="710"/>
      <c r="RQJ94" s="710"/>
      <c r="RQK94" s="710"/>
      <c r="RQL94" s="710"/>
      <c r="RQM94" s="710"/>
      <c r="RQN94" s="710"/>
      <c r="RQO94" s="710"/>
      <c r="RQP94" s="710"/>
      <c r="RQQ94" s="710"/>
      <c r="RQR94" s="710"/>
      <c r="RQS94" s="710"/>
      <c r="RQT94" s="710"/>
      <c r="RQU94" s="710"/>
      <c r="RQV94" s="710"/>
      <c r="RQW94" s="710"/>
      <c r="RQX94" s="710"/>
      <c r="RQY94" s="710"/>
      <c r="RQZ94" s="710"/>
      <c r="RRA94" s="710"/>
      <c r="RRB94" s="710"/>
      <c r="RRC94" s="710"/>
      <c r="RRD94" s="710"/>
      <c r="RRE94" s="710"/>
      <c r="RRF94" s="710"/>
      <c r="RRG94" s="710"/>
      <c r="RRH94" s="710"/>
      <c r="RRI94" s="710"/>
      <c r="RRJ94" s="710"/>
      <c r="RRK94" s="710"/>
      <c r="RRL94" s="710"/>
      <c r="RRM94" s="710"/>
      <c r="RRN94" s="710"/>
      <c r="RRO94" s="710"/>
      <c r="RRP94" s="710"/>
      <c r="RRQ94" s="710"/>
      <c r="RRR94" s="710"/>
      <c r="RRS94" s="710"/>
      <c r="RRT94" s="710"/>
      <c r="RRU94" s="710"/>
      <c r="RRV94" s="710"/>
      <c r="RRW94" s="710"/>
      <c r="RRX94" s="710"/>
      <c r="RRY94" s="710"/>
      <c r="RRZ94" s="710"/>
      <c r="RSA94" s="710"/>
      <c r="RSB94" s="710"/>
      <c r="RSC94" s="710"/>
      <c r="RSD94" s="710"/>
      <c r="RSE94" s="710"/>
      <c r="RSF94" s="710"/>
      <c r="RSG94" s="710"/>
      <c r="RSH94" s="710"/>
      <c r="RSI94" s="710"/>
      <c r="RSJ94" s="710"/>
      <c r="RSK94" s="710"/>
      <c r="RSL94" s="710"/>
      <c r="RSM94" s="710"/>
      <c r="RSN94" s="710"/>
      <c r="RSO94" s="710"/>
      <c r="RSP94" s="710"/>
      <c r="RSQ94" s="710"/>
      <c r="RSR94" s="710"/>
      <c r="RSS94" s="710"/>
      <c r="RST94" s="710"/>
      <c r="RSU94" s="710"/>
      <c r="RSV94" s="710"/>
      <c r="RSW94" s="710"/>
      <c r="RSX94" s="710"/>
      <c r="RSY94" s="710"/>
      <c r="RSZ94" s="710"/>
      <c r="RTA94" s="710"/>
      <c r="RTB94" s="710"/>
      <c r="RTC94" s="710"/>
      <c r="RTD94" s="710"/>
      <c r="RTE94" s="710"/>
      <c r="RTF94" s="710"/>
      <c r="RTG94" s="710"/>
      <c r="RTH94" s="710"/>
      <c r="RTI94" s="710"/>
      <c r="RTJ94" s="710"/>
      <c r="RTK94" s="710"/>
      <c r="RTL94" s="710"/>
      <c r="RTM94" s="710"/>
      <c r="RTN94" s="710"/>
      <c r="RTO94" s="710"/>
      <c r="RTP94" s="710"/>
      <c r="RTQ94" s="710"/>
      <c r="RTR94" s="710"/>
      <c r="RTS94" s="710"/>
      <c r="RTT94" s="710"/>
      <c r="RTU94" s="710"/>
      <c r="RTV94" s="710"/>
      <c r="RTW94" s="710"/>
      <c r="RTX94" s="710"/>
      <c r="RTY94" s="710"/>
      <c r="RTZ94" s="710"/>
      <c r="RUA94" s="710"/>
      <c r="RUB94" s="710"/>
      <c r="RUC94" s="710"/>
      <c r="RUD94" s="710"/>
      <c r="RUE94" s="710"/>
      <c r="RUF94" s="710"/>
      <c r="RUG94" s="710"/>
      <c r="RUH94" s="710"/>
      <c r="RUI94" s="710"/>
      <c r="RUJ94" s="710"/>
      <c r="RUK94" s="710"/>
      <c r="RUL94" s="710"/>
      <c r="RUM94" s="710"/>
      <c r="RUN94" s="710"/>
      <c r="RUO94" s="710"/>
      <c r="RUP94" s="710"/>
      <c r="RUQ94" s="710"/>
      <c r="RUR94" s="710"/>
      <c r="RUS94" s="710"/>
      <c r="RUT94" s="710"/>
      <c r="RUU94" s="710"/>
      <c r="RUV94" s="710"/>
      <c r="RUW94" s="710"/>
      <c r="RUX94" s="710"/>
      <c r="RUY94" s="710"/>
      <c r="RUZ94" s="710"/>
      <c r="RVA94" s="710"/>
      <c r="RVB94" s="710"/>
      <c r="RVC94" s="710"/>
      <c r="RVD94" s="710"/>
      <c r="RVE94" s="710"/>
      <c r="RVF94" s="710"/>
      <c r="RVG94" s="710"/>
      <c r="RVH94" s="710"/>
      <c r="RVI94" s="710"/>
      <c r="RVJ94" s="710"/>
      <c r="RVK94" s="710"/>
      <c r="RVL94" s="710"/>
      <c r="RVM94" s="710"/>
      <c r="RVN94" s="710"/>
      <c r="RVO94" s="710"/>
      <c r="RVP94" s="710"/>
      <c r="RVQ94" s="710"/>
      <c r="RVR94" s="710"/>
      <c r="RVS94" s="710"/>
      <c r="RVT94" s="710"/>
      <c r="RVU94" s="710"/>
      <c r="RVV94" s="710"/>
      <c r="RVW94" s="710"/>
      <c r="RVX94" s="710"/>
      <c r="RVY94" s="710"/>
      <c r="RVZ94" s="710"/>
      <c r="RWA94" s="710"/>
      <c r="RWB94" s="710"/>
      <c r="RWC94" s="710"/>
      <c r="RWD94" s="710"/>
      <c r="RWE94" s="710"/>
      <c r="RWF94" s="710"/>
      <c r="RWG94" s="710"/>
      <c r="RWH94" s="710"/>
      <c r="RWI94" s="710"/>
      <c r="RWJ94" s="710"/>
      <c r="RWK94" s="710"/>
      <c r="RWL94" s="710"/>
      <c r="RWM94" s="710"/>
      <c r="RWN94" s="710"/>
      <c r="RWO94" s="710"/>
      <c r="RWP94" s="710"/>
      <c r="RWQ94" s="710"/>
      <c r="RWR94" s="710"/>
      <c r="RWS94" s="710"/>
      <c r="RWT94" s="710"/>
      <c r="RWU94" s="710"/>
      <c r="RWV94" s="710"/>
      <c r="RWW94" s="710"/>
      <c r="RWX94" s="710"/>
      <c r="RWY94" s="710"/>
      <c r="RWZ94" s="710"/>
      <c r="RXA94" s="710"/>
      <c r="RXB94" s="710"/>
      <c r="RXC94" s="710"/>
      <c r="RXD94" s="710"/>
      <c r="RXE94" s="710"/>
      <c r="RXF94" s="710"/>
      <c r="RXG94" s="710"/>
      <c r="RXH94" s="710"/>
      <c r="RXI94" s="710"/>
      <c r="RXJ94" s="710"/>
      <c r="RXK94" s="710"/>
      <c r="RXL94" s="710"/>
      <c r="RXM94" s="710"/>
      <c r="RXN94" s="710"/>
      <c r="RXO94" s="710"/>
      <c r="RXP94" s="710"/>
      <c r="RXQ94" s="710"/>
      <c r="RXR94" s="710"/>
      <c r="RXS94" s="710"/>
      <c r="RXT94" s="710"/>
      <c r="RXU94" s="710"/>
      <c r="RXV94" s="710"/>
      <c r="RXW94" s="710"/>
      <c r="RXX94" s="710"/>
      <c r="RXY94" s="710"/>
      <c r="RXZ94" s="710"/>
      <c r="RYA94" s="710"/>
      <c r="RYB94" s="710"/>
      <c r="RYC94" s="710"/>
      <c r="RYD94" s="710"/>
      <c r="RYE94" s="710"/>
      <c r="RYF94" s="710"/>
      <c r="RYG94" s="710"/>
      <c r="RYH94" s="710"/>
      <c r="RYI94" s="710"/>
      <c r="RYJ94" s="710"/>
      <c r="RYK94" s="710"/>
      <c r="RYL94" s="710"/>
      <c r="RYM94" s="710"/>
      <c r="RYN94" s="710"/>
      <c r="RYO94" s="710"/>
      <c r="RYP94" s="710"/>
      <c r="RYQ94" s="710"/>
      <c r="RYR94" s="710"/>
      <c r="RYS94" s="710"/>
      <c r="RYT94" s="710"/>
      <c r="RYU94" s="710"/>
      <c r="RYV94" s="710"/>
      <c r="RYW94" s="710"/>
      <c r="RYX94" s="710"/>
      <c r="RYY94" s="710"/>
      <c r="RYZ94" s="710"/>
      <c r="RZA94" s="710"/>
      <c r="RZB94" s="710"/>
      <c r="RZC94" s="710"/>
      <c r="RZD94" s="710"/>
      <c r="RZE94" s="710"/>
      <c r="RZF94" s="710"/>
      <c r="RZG94" s="710"/>
      <c r="RZH94" s="710"/>
      <c r="RZI94" s="710"/>
      <c r="RZJ94" s="710"/>
      <c r="RZK94" s="710"/>
      <c r="RZL94" s="710"/>
      <c r="RZM94" s="710"/>
      <c r="RZN94" s="710"/>
      <c r="RZO94" s="710"/>
      <c r="RZP94" s="710"/>
      <c r="RZQ94" s="710"/>
      <c r="RZR94" s="710"/>
      <c r="RZS94" s="710"/>
      <c r="RZT94" s="710"/>
      <c r="RZU94" s="710"/>
      <c r="RZV94" s="710"/>
      <c r="RZW94" s="710"/>
      <c r="RZX94" s="710"/>
      <c r="RZY94" s="710"/>
      <c r="RZZ94" s="710"/>
      <c r="SAA94" s="710"/>
      <c r="SAB94" s="710"/>
      <c r="SAC94" s="710"/>
      <c r="SAD94" s="710"/>
      <c r="SAE94" s="710"/>
      <c r="SAF94" s="710"/>
      <c r="SAG94" s="710"/>
      <c r="SAH94" s="710"/>
      <c r="SAI94" s="710"/>
      <c r="SAJ94" s="710"/>
      <c r="SAK94" s="710"/>
      <c r="SAL94" s="710"/>
      <c r="SAM94" s="710"/>
      <c r="SAN94" s="710"/>
      <c r="SAO94" s="710"/>
      <c r="SAP94" s="710"/>
      <c r="SAQ94" s="710"/>
      <c r="SAR94" s="710"/>
      <c r="SAS94" s="710"/>
      <c r="SAT94" s="710"/>
      <c r="SAU94" s="710"/>
      <c r="SAV94" s="710"/>
      <c r="SAW94" s="710"/>
      <c r="SAX94" s="710"/>
      <c r="SAY94" s="710"/>
      <c r="SAZ94" s="710"/>
      <c r="SBA94" s="710"/>
      <c r="SBB94" s="710"/>
      <c r="SBC94" s="710"/>
      <c r="SBD94" s="710"/>
      <c r="SBE94" s="710"/>
      <c r="SBF94" s="710"/>
      <c r="SBG94" s="710"/>
      <c r="SBH94" s="710"/>
      <c r="SBI94" s="710"/>
      <c r="SBJ94" s="710"/>
      <c r="SBK94" s="710"/>
      <c r="SBL94" s="710"/>
      <c r="SBM94" s="710"/>
      <c r="SBN94" s="710"/>
      <c r="SBO94" s="710"/>
      <c r="SBP94" s="710"/>
      <c r="SBQ94" s="710"/>
      <c r="SBR94" s="710"/>
      <c r="SBS94" s="710"/>
      <c r="SBT94" s="710"/>
      <c r="SBU94" s="710"/>
      <c r="SBV94" s="710"/>
      <c r="SBW94" s="710"/>
      <c r="SBX94" s="710"/>
      <c r="SBY94" s="710"/>
      <c r="SBZ94" s="710"/>
      <c r="SCA94" s="710"/>
      <c r="SCB94" s="710"/>
      <c r="SCC94" s="710"/>
      <c r="SCD94" s="710"/>
      <c r="SCE94" s="710"/>
      <c r="SCF94" s="710"/>
      <c r="SCG94" s="710"/>
      <c r="SCH94" s="710"/>
      <c r="SCI94" s="710"/>
      <c r="SCJ94" s="710"/>
      <c r="SCK94" s="710"/>
      <c r="SCL94" s="710"/>
      <c r="SCM94" s="710"/>
      <c r="SCN94" s="710"/>
      <c r="SCO94" s="710"/>
      <c r="SCP94" s="710"/>
      <c r="SCQ94" s="710"/>
      <c r="SCR94" s="710"/>
      <c r="SCS94" s="710"/>
      <c r="SCT94" s="710"/>
      <c r="SCU94" s="710"/>
      <c r="SCV94" s="710"/>
      <c r="SCW94" s="710"/>
      <c r="SCX94" s="710"/>
      <c r="SCY94" s="710"/>
      <c r="SCZ94" s="710"/>
      <c r="SDA94" s="710"/>
      <c r="SDB94" s="710"/>
      <c r="SDC94" s="710"/>
      <c r="SDD94" s="710"/>
      <c r="SDE94" s="710"/>
      <c r="SDF94" s="710"/>
      <c r="SDG94" s="710"/>
      <c r="SDH94" s="710"/>
      <c r="SDI94" s="710"/>
      <c r="SDJ94" s="710"/>
      <c r="SDK94" s="710"/>
      <c r="SDL94" s="710"/>
      <c r="SDM94" s="710"/>
      <c r="SDN94" s="710"/>
      <c r="SDO94" s="710"/>
      <c r="SDP94" s="710"/>
      <c r="SDQ94" s="710"/>
      <c r="SDR94" s="710"/>
      <c r="SDS94" s="710"/>
      <c r="SDT94" s="710"/>
      <c r="SDU94" s="710"/>
      <c r="SDV94" s="710"/>
      <c r="SDW94" s="710"/>
      <c r="SDX94" s="710"/>
      <c r="SDY94" s="710"/>
      <c r="SDZ94" s="710"/>
      <c r="SEA94" s="710"/>
      <c r="SEB94" s="710"/>
      <c r="SEC94" s="710"/>
      <c r="SED94" s="710"/>
      <c r="SEE94" s="710"/>
      <c r="SEF94" s="710"/>
      <c r="SEG94" s="710"/>
      <c r="SEH94" s="710"/>
      <c r="SEI94" s="710"/>
      <c r="SEJ94" s="710"/>
      <c r="SEK94" s="710"/>
      <c r="SEL94" s="710"/>
      <c r="SEM94" s="710"/>
      <c r="SEN94" s="710"/>
      <c r="SEO94" s="710"/>
      <c r="SEP94" s="710"/>
      <c r="SEQ94" s="710"/>
      <c r="SER94" s="710"/>
      <c r="SES94" s="710"/>
      <c r="SET94" s="710"/>
      <c r="SEU94" s="710"/>
      <c r="SEV94" s="710"/>
      <c r="SEW94" s="710"/>
      <c r="SEX94" s="710"/>
      <c r="SEY94" s="710"/>
      <c r="SEZ94" s="710"/>
      <c r="SFA94" s="710"/>
      <c r="SFB94" s="710"/>
      <c r="SFC94" s="710"/>
      <c r="SFD94" s="710"/>
      <c r="SFE94" s="710"/>
      <c r="SFF94" s="710"/>
      <c r="SFG94" s="710"/>
      <c r="SFH94" s="710"/>
      <c r="SFI94" s="710"/>
      <c r="SFJ94" s="710"/>
      <c r="SFK94" s="710"/>
      <c r="SFL94" s="710"/>
      <c r="SFM94" s="710"/>
      <c r="SFN94" s="710"/>
      <c r="SFO94" s="710"/>
      <c r="SFP94" s="710"/>
      <c r="SFQ94" s="710"/>
      <c r="SFR94" s="710"/>
      <c r="SFS94" s="710"/>
      <c r="SFT94" s="710"/>
      <c r="SFU94" s="710"/>
      <c r="SFV94" s="710"/>
      <c r="SFW94" s="710"/>
      <c r="SFX94" s="710"/>
      <c r="SFY94" s="710"/>
      <c r="SFZ94" s="710"/>
      <c r="SGA94" s="710"/>
      <c r="SGB94" s="710"/>
      <c r="SGC94" s="710"/>
      <c r="SGD94" s="710"/>
      <c r="SGE94" s="710"/>
      <c r="SGF94" s="710"/>
      <c r="SGG94" s="710"/>
      <c r="SGH94" s="710"/>
      <c r="SGI94" s="710"/>
      <c r="SGJ94" s="710"/>
      <c r="SGK94" s="710"/>
      <c r="SGL94" s="710"/>
      <c r="SGM94" s="710"/>
      <c r="SGN94" s="710"/>
      <c r="SGO94" s="710"/>
      <c r="SGP94" s="710"/>
      <c r="SGQ94" s="710"/>
      <c r="SGR94" s="710"/>
      <c r="SGS94" s="710"/>
      <c r="SGT94" s="710"/>
      <c r="SGU94" s="710"/>
      <c r="SGV94" s="710"/>
      <c r="SGW94" s="710"/>
      <c r="SGX94" s="710"/>
      <c r="SGY94" s="710"/>
      <c r="SGZ94" s="710"/>
      <c r="SHA94" s="710"/>
      <c r="SHB94" s="710"/>
      <c r="SHC94" s="710"/>
      <c r="SHD94" s="710"/>
      <c r="SHE94" s="710"/>
      <c r="SHF94" s="710"/>
      <c r="SHG94" s="710"/>
      <c r="SHH94" s="710"/>
      <c r="SHI94" s="710"/>
      <c r="SHJ94" s="710"/>
      <c r="SHK94" s="710"/>
      <c r="SHL94" s="710"/>
      <c r="SHM94" s="710"/>
      <c r="SHN94" s="710"/>
      <c r="SHO94" s="710"/>
      <c r="SHP94" s="710"/>
      <c r="SHQ94" s="710"/>
      <c r="SHR94" s="710"/>
      <c r="SHS94" s="710"/>
      <c r="SHT94" s="710"/>
      <c r="SHU94" s="710"/>
      <c r="SHV94" s="710"/>
      <c r="SHW94" s="710"/>
      <c r="SHX94" s="710"/>
      <c r="SHY94" s="710"/>
      <c r="SHZ94" s="710"/>
      <c r="SIA94" s="710"/>
      <c r="SIB94" s="710"/>
      <c r="SIC94" s="710"/>
      <c r="SID94" s="710"/>
      <c r="SIE94" s="710"/>
      <c r="SIF94" s="710"/>
      <c r="SIG94" s="710"/>
      <c r="SIH94" s="710"/>
      <c r="SII94" s="710"/>
      <c r="SIJ94" s="710"/>
      <c r="SIK94" s="710"/>
      <c r="SIL94" s="710"/>
      <c r="SIM94" s="710"/>
      <c r="SIN94" s="710"/>
      <c r="SIO94" s="710"/>
      <c r="SIP94" s="710"/>
      <c r="SIQ94" s="710"/>
      <c r="SIR94" s="710"/>
      <c r="SIS94" s="710"/>
      <c r="SIT94" s="710"/>
      <c r="SIU94" s="710"/>
      <c r="SIV94" s="710"/>
      <c r="SIW94" s="710"/>
      <c r="SIX94" s="710"/>
      <c r="SIY94" s="710"/>
      <c r="SIZ94" s="710"/>
      <c r="SJA94" s="710"/>
      <c r="SJB94" s="710"/>
      <c r="SJC94" s="710"/>
      <c r="SJD94" s="710"/>
      <c r="SJE94" s="710"/>
      <c r="SJF94" s="710"/>
      <c r="SJG94" s="710"/>
      <c r="SJH94" s="710"/>
      <c r="SJI94" s="710"/>
      <c r="SJJ94" s="710"/>
      <c r="SJK94" s="710"/>
      <c r="SJL94" s="710"/>
      <c r="SJM94" s="710"/>
      <c r="SJN94" s="710"/>
      <c r="SJO94" s="710"/>
      <c r="SJP94" s="710"/>
      <c r="SJQ94" s="710"/>
      <c r="SJR94" s="710"/>
      <c r="SJS94" s="710"/>
      <c r="SJT94" s="710"/>
      <c r="SJU94" s="710"/>
      <c r="SJV94" s="710"/>
      <c r="SJW94" s="710"/>
      <c r="SJX94" s="710"/>
      <c r="SJY94" s="710"/>
      <c r="SJZ94" s="710"/>
      <c r="SKA94" s="710"/>
      <c r="SKB94" s="710"/>
      <c r="SKC94" s="710"/>
      <c r="SKD94" s="710"/>
      <c r="SKE94" s="710"/>
      <c r="SKF94" s="710"/>
      <c r="SKG94" s="710"/>
      <c r="SKH94" s="710"/>
      <c r="SKI94" s="710"/>
      <c r="SKJ94" s="710"/>
      <c r="SKK94" s="710"/>
      <c r="SKL94" s="710"/>
      <c r="SKM94" s="710"/>
      <c r="SKN94" s="710"/>
      <c r="SKO94" s="710"/>
      <c r="SKP94" s="710"/>
      <c r="SKQ94" s="710"/>
      <c r="SKR94" s="710"/>
      <c r="SKS94" s="710"/>
      <c r="SKT94" s="710"/>
      <c r="SKU94" s="710"/>
      <c r="SKV94" s="710"/>
      <c r="SKW94" s="710"/>
      <c r="SKX94" s="710"/>
      <c r="SKY94" s="710"/>
      <c r="SKZ94" s="710"/>
      <c r="SLA94" s="710"/>
      <c r="SLB94" s="710"/>
      <c r="SLC94" s="710"/>
      <c r="SLD94" s="710"/>
      <c r="SLE94" s="710"/>
      <c r="SLF94" s="710"/>
      <c r="SLG94" s="710"/>
      <c r="SLH94" s="710"/>
      <c r="SLI94" s="710"/>
      <c r="SLJ94" s="710"/>
      <c r="SLK94" s="710"/>
      <c r="SLL94" s="710"/>
      <c r="SLM94" s="710"/>
      <c r="SLN94" s="710"/>
      <c r="SLO94" s="710"/>
      <c r="SLP94" s="710"/>
      <c r="SLQ94" s="710"/>
      <c r="SLR94" s="710"/>
      <c r="SLS94" s="710"/>
      <c r="SLT94" s="710"/>
      <c r="SLU94" s="710"/>
      <c r="SLV94" s="710"/>
      <c r="SLW94" s="710"/>
      <c r="SLX94" s="710"/>
      <c r="SLY94" s="710"/>
      <c r="SLZ94" s="710"/>
      <c r="SMA94" s="710"/>
      <c r="SMB94" s="710"/>
      <c r="SMC94" s="710"/>
      <c r="SMD94" s="710"/>
      <c r="SME94" s="710"/>
      <c r="SMF94" s="710"/>
      <c r="SMG94" s="710"/>
      <c r="SMH94" s="710"/>
      <c r="SMI94" s="710"/>
      <c r="SMJ94" s="710"/>
      <c r="SMK94" s="710"/>
      <c r="SML94" s="710"/>
      <c r="SMM94" s="710"/>
      <c r="SMN94" s="710"/>
      <c r="SMO94" s="710"/>
      <c r="SMP94" s="710"/>
      <c r="SMQ94" s="710"/>
      <c r="SMR94" s="710"/>
      <c r="SMS94" s="710"/>
      <c r="SMT94" s="710"/>
      <c r="SMU94" s="710"/>
      <c r="SMV94" s="710"/>
      <c r="SMW94" s="710"/>
      <c r="SMX94" s="710"/>
      <c r="SMY94" s="710"/>
      <c r="SMZ94" s="710"/>
      <c r="SNA94" s="710"/>
      <c r="SNB94" s="710"/>
      <c r="SNC94" s="710"/>
      <c r="SND94" s="710"/>
      <c r="SNE94" s="710"/>
      <c r="SNF94" s="710"/>
      <c r="SNG94" s="710"/>
      <c r="SNH94" s="710"/>
      <c r="SNI94" s="710"/>
      <c r="SNJ94" s="710"/>
      <c r="SNK94" s="710"/>
      <c r="SNL94" s="710"/>
      <c r="SNM94" s="710"/>
      <c r="SNN94" s="710"/>
      <c r="SNO94" s="710"/>
      <c r="SNP94" s="710"/>
      <c r="SNQ94" s="710"/>
      <c r="SNR94" s="710"/>
      <c r="SNS94" s="710"/>
      <c r="SNT94" s="710"/>
      <c r="SNU94" s="710"/>
      <c r="SNV94" s="710"/>
      <c r="SNW94" s="710"/>
      <c r="SNX94" s="710"/>
      <c r="SNY94" s="710"/>
      <c r="SNZ94" s="710"/>
      <c r="SOA94" s="710"/>
      <c r="SOB94" s="710"/>
      <c r="SOC94" s="710"/>
      <c r="SOD94" s="710"/>
      <c r="SOE94" s="710"/>
      <c r="SOF94" s="710"/>
      <c r="SOG94" s="710"/>
      <c r="SOH94" s="710"/>
      <c r="SOI94" s="710"/>
      <c r="SOJ94" s="710"/>
      <c r="SOK94" s="710"/>
      <c r="SOL94" s="710"/>
      <c r="SOM94" s="710"/>
      <c r="SON94" s="710"/>
      <c r="SOO94" s="710"/>
      <c r="SOP94" s="710"/>
      <c r="SOQ94" s="710"/>
      <c r="SOR94" s="710"/>
      <c r="SOS94" s="710"/>
      <c r="SOT94" s="710"/>
      <c r="SOU94" s="710"/>
      <c r="SOV94" s="710"/>
      <c r="SOW94" s="710"/>
      <c r="SOX94" s="710"/>
      <c r="SOY94" s="710"/>
      <c r="SOZ94" s="710"/>
      <c r="SPA94" s="710"/>
      <c r="SPB94" s="710"/>
      <c r="SPC94" s="710"/>
      <c r="SPD94" s="710"/>
      <c r="SPE94" s="710"/>
      <c r="SPF94" s="710"/>
      <c r="SPG94" s="710"/>
      <c r="SPH94" s="710"/>
      <c r="SPI94" s="710"/>
      <c r="SPJ94" s="710"/>
      <c r="SPK94" s="710"/>
      <c r="SPL94" s="710"/>
      <c r="SPM94" s="710"/>
      <c r="SPN94" s="710"/>
      <c r="SPO94" s="710"/>
      <c r="SPP94" s="710"/>
      <c r="SPQ94" s="710"/>
      <c r="SPR94" s="710"/>
      <c r="SPS94" s="710"/>
      <c r="SPT94" s="710"/>
      <c r="SPU94" s="710"/>
      <c r="SPV94" s="710"/>
      <c r="SPW94" s="710"/>
      <c r="SPX94" s="710"/>
      <c r="SPY94" s="710"/>
      <c r="SPZ94" s="710"/>
      <c r="SQA94" s="710"/>
      <c r="SQB94" s="710"/>
      <c r="SQC94" s="710"/>
      <c r="SQD94" s="710"/>
      <c r="SQE94" s="710"/>
      <c r="SQF94" s="710"/>
      <c r="SQG94" s="710"/>
      <c r="SQH94" s="710"/>
      <c r="SQI94" s="710"/>
      <c r="SQJ94" s="710"/>
      <c r="SQK94" s="710"/>
      <c r="SQL94" s="710"/>
      <c r="SQM94" s="710"/>
      <c r="SQN94" s="710"/>
      <c r="SQO94" s="710"/>
      <c r="SQP94" s="710"/>
      <c r="SQQ94" s="710"/>
      <c r="SQR94" s="710"/>
      <c r="SQS94" s="710"/>
      <c r="SQT94" s="710"/>
      <c r="SQU94" s="710"/>
      <c r="SQV94" s="710"/>
      <c r="SQW94" s="710"/>
      <c r="SQX94" s="710"/>
      <c r="SQY94" s="710"/>
      <c r="SQZ94" s="710"/>
      <c r="SRA94" s="710"/>
      <c r="SRB94" s="710"/>
      <c r="SRC94" s="710"/>
      <c r="SRD94" s="710"/>
      <c r="SRE94" s="710"/>
      <c r="SRF94" s="710"/>
      <c r="SRG94" s="710"/>
      <c r="SRH94" s="710"/>
      <c r="SRI94" s="710"/>
      <c r="SRJ94" s="710"/>
      <c r="SRK94" s="710"/>
      <c r="SRL94" s="710"/>
      <c r="SRM94" s="710"/>
      <c r="SRN94" s="710"/>
      <c r="SRO94" s="710"/>
      <c r="SRP94" s="710"/>
      <c r="SRQ94" s="710"/>
      <c r="SRR94" s="710"/>
      <c r="SRS94" s="710"/>
      <c r="SRT94" s="710"/>
      <c r="SRU94" s="710"/>
      <c r="SRV94" s="710"/>
      <c r="SRW94" s="710"/>
      <c r="SRX94" s="710"/>
      <c r="SRY94" s="710"/>
      <c r="SRZ94" s="710"/>
      <c r="SSA94" s="710"/>
      <c r="SSB94" s="710"/>
      <c r="SSC94" s="710"/>
      <c r="SSD94" s="710"/>
      <c r="SSE94" s="710"/>
      <c r="SSF94" s="710"/>
      <c r="SSG94" s="710"/>
      <c r="SSH94" s="710"/>
      <c r="SSI94" s="710"/>
      <c r="SSJ94" s="710"/>
      <c r="SSK94" s="710"/>
      <c r="SSL94" s="710"/>
      <c r="SSM94" s="710"/>
      <c r="SSN94" s="710"/>
      <c r="SSO94" s="710"/>
      <c r="SSP94" s="710"/>
      <c r="SSQ94" s="710"/>
      <c r="SSR94" s="710"/>
      <c r="SSS94" s="710"/>
      <c r="SST94" s="710"/>
      <c r="SSU94" s="710"/>
      <c r="SSV94" s="710"/>
      <c r="SSW94" s="710"/>
      <c r="SSX94" s="710"/>
      <c r="SSY94" s="710"/>
      <c r="SSZ94" s="710"/>
      <c r="STA94" s="710"/>
      <c r="STB94" s="710"/>
      <c r="STC94" s="710"/>
      <c r="STD94" s="710"/>
      <c r="STE94" s="710"/>
      <c r="STF94" s="710"/>
      <c r="STG94" s="710"/>
      <c r="STH94" s="710"/>
      <c r="STI94" s="710"/>
      <c r="STJ94" s="710"/>
      <c r="STK94" s="710"/>
      <c r="STL94" s="710"/>
      <c r="STM94" s="710"/>
      <c r="STN94" s="710"/>
      <c r="STO94" s="710"/>
      <c r="STP94" s="710"/>
      <c r="STQ94" s="710"/>
      <c r="STR94" s="710"/>
      <c r="STS94" s="710"/>
      <c r="STT94" s="710"/>
      <c r="STU94" s="710"/>
      <c r="STV94" s="710"/>
      <c r="STW94" s="710"/>
      <c r="STX94" s="710"/>
      <c r="STY94" s="710"/>
      <c r="STZ94" s="710"/>
      <c r="SUA94" s="710"/>
      <c r="SUB94" s="710"/>
      <c r="SUC94" s="710"/>
      <c r="SUD94" s="710"/>
      <c r="SUE94" s="710"/>
      <c r="SUF94" s="710"/>
      <c r="SUG94" s="710"/>
      <c r="SUH94" s="710"/>
      <c r="SUI94" s="710"/>
      <c r="SUJ94" s="710"/>
      <c r="SUK94" s="710"/>
      <c r="SUL94" s="710"/>
      <c r="SUM94" s="710"/>
      <c r="SUN94" s="710"/>
      <c r="SUO94" s="710"/>
      <c r="SUP94" s="710"/>
      <c r="SUQ94" s="710"/>
      <c r="SUR94" s="710"/>
      <c r="SUS94" s="710"/>
      <c r="SUT94" s="710"/>
      <c r="SUU94" s="710"/>
      <c r="SUV94" s="710"/>
      <c r="SUW94" s="710"/>
      <c r="SUX94" s="710"/>
      <c r="SUY94" s="710"/>
      <c r="SUZ94" s="710"/>
      <c r="SVA94" s="710"/>
      <c r="SVB94" s="710"/>
      <c r="SVC94" s="710"/>
      <c r="SVD94" s="710"/>
      <c r="SVE94" s="710"/>
      <c r="SVF94" s="710"/>
      <c r="SVG94" s="710"/>
      <c r="SVH94" s="710"/>
      <c r="SVI94" s="710"/>
      <c r="SVJ94" s="710"/>
      <c r="SVK94" s="710"/>
      <c r="SVL94" s="710"/>
      <c r="SVM94" s="710"/>
      <c r="SVN94" s="710"/>
      <c r="SVO94" s="710"/>
      <c r="SVP94" s="710"/>
      <c r="SVQ94" s="710"/>
      <c r="SVR94" s="710"/>
      <c r="SVS94" s="710"/>
      <c r="SVT94" s="710"/>
      <c r="SVU94" s="710"/>
      <c r="SVV94" s="710"/>
      <c r="SVW94" s="710"/>
      <c r="SVX94" s="710"/>
      <c r="SVY94" s="710"/>
      <c r="SVZ94" s="710"/>
      <c r="SWA94" s="710"/>
      <c r="SWB94" s="710"/>
      <c r="SWC94" s="710"/>
      <c r="SWD94" s="710"/>
      <c r="SWE94" s="710"/>
      <c r="SWF94" s="710"/>
      <c r="SWG94" s="710"/>
      <c r="SWH94" s="710"/>
      <c r="SWI94" s="710"/>
      <c r="SWJ94" s="710"/>
      <c r="SWK94" s="710"/>
      <c r="SWL94" s="710"/>
      <c r="SWM94" s="710"/>
      <c r="SWN94" s="710"/>
      <c r="SWO94" s="710"/>
      <c r="SWP94" s="710"/>
      <c r="SWQ94" s="710"/>
      <c r="SWR94" s="710"/>
      <c r="SWS94" s="710"/>
      <c r="SWT94" s="710"/>
      <c r="SWU94" s="710"/>
      <c r="SWV94" s="710"/>
      <c r="SWW94" s="710"/>
      <c r="SWX94" s="710"/>
      <c r="SWY94" s="710"/>
      <c r="SWZ94" s="710"/>
      <c r="SXA94" s="710"/>
      <c r="SXB94" s="710"/>
      <c r="SXC94" s="710"/>
      <c r="SXD94" s="710"/>
      <c r="SXE94" s="710"/>
      <c r="SXF94" s="710"/>
      <c r="SXG94" s="710"/>
      <c r="SXH94" s="710"/>
      <c r="SXI94" s="710"/>
      <c r="SXJ94" s="710"/>
      <c r="SXK94" s="710"/>
      <c r="SXL94" s="710"/>
      <c r="SXM94" s="710"/>
      <c r="SXN94" s="710"/>
      <c r="SXO94" s="710"/>
      <c r="SXP94" s="710"/>
      <c r="SXQ94" s="710"/>
      <c r="SXR94" s="710"/>
      <c r="SXS94" s="710"/>
      <c r="SXT94" s="710"/>
      <c r="SXU94" s="710"/>
      <c r="SXV94" s="710"/>
      <c r="SXW94" s="710"/>
      <c r="SXX94" s="710"/>
      <c r="SXY94" s="710"/>
      <c r="SXZ94" s="710"/>
      <c r="SYA94" s="710"/>
      <c r="SYB94" s="710"/>
      <c r="SYC94" s="710"/>
      <c r="SYD94" s="710"/>
      <c r="SYE94" s="710"/>
      <c r="SYF94" s="710"/>
      <c r="SYG94" s="710"/>
      <c r="SYH94" s="710"/>
      <c r="SYI94" s="710"/>
      <c r="SYJ94" s="710"/>
      <c r="SYK94" s="710"/>
      <c r="SYL94" s="710"/>
      <c r="SYM94" s="710"/>
      <c r="SYN94" s="710"/>
      <c r="SYO94" s="710"/>
      <c r="SYP94" s="710"/>
      <c r="SYQ94" s="710"/>
      <c r="SYR94" s="710"/>
      <c r="SYS94" s="710"/>
      <c r="SYT94" s="710"/>
      <c r="SYU94" s="710"/>
      <c r="SYV94" s="710"/>
      <c r="SYW94" s="710"/>
      <c r="SYX94" s="710"/>
      <c r="SYY94" s="710"/>
      <c r="SYZ94" s="710"/>
      <c r="SZA94" s="710"/>
      <c r="SZB94" s="710"/>
      <c r="SZC94" s="710"/>
      <c r="SZD94" s="710"/>
      <c r="SZE94" s="710"/>
      <c r="SZF94" s="710"/>
      <c r="SZG94" s="710"/>
      <c r="SZH94" s="710"/>
      <c r="SZI94" s="710"/>
      <c r="SZJ94" s="710"/>
      <c r="SZK94" s="710"/>
      <c r="SZL94" s="710"/>
      <c r="SZM94" s="710"/>
      <c r="SZN94" s="710"/>
      <c r="SZO94" s="710"/>
      <c r="SZP94" s="710"/>
      <c r="SZQ94" s="710"/>
      <c r="SZR94" s="710"/>
      <c r="SZS94" s="710"/>
      <c r="SZT94" s="710"/>
      <c r="SZU94" s="710"/>
      <c r="SZV94" s="710"/>
      <c r="SZW94" s="710"/>
      <c r="SZX94" s="710"/>
      <c r="SZY94" s="710"/>
      <c r="SZZ94" s="710"/>
      <c r="TAA94" s="710"/>
      <c r="TAB94" s="710"/>
      <c r="TAC94" s="710"/>
      <c r="TAD94" s="710"/>
      <c r="TAE94" s="710"/>
      <c r="TAF94" s="710"/>
      <c r="TAG94" s="710"/>
      <c r="TAH94" s="710"/>
      <c r="TAI94" s="710"/>
      <c r="TAJ94" s="710"/>
      <c r="TAK94" s="710"/>
      <c r="TAL94" s="710"/>
      <c r="TAM94" s="710"/>
      <c r="TAN94" s="710"/>
      <c r="TAO94" s="710"/>
      <c r="TAP94" s="710"/>
      <c r="TAQ94" s="710"/>
      <c r="TAR94" s="710"/>
      <c r="TAS94" s="710"/>
      <c r="TAT94" s="710"/>
      <c r="TAU94" s="710"/>
      <c r="TAV94" s="710"/>
      <c r="TAW94" s="710"/>
      <c r="TAX94" s="710"/>
      <c r="TAY94" s="710"/>
      <c r="TAZ94" s="710"/>
      <c r="TBA94" s="710"/>
      <c r="TBB94" s="710"/>
      <c r="TBC94" s="710"/>
      <c r="TBD94" s="710"/>
      <c r="TBE94" s="710"/>
      <c r="TBF94" s="710"/>
      <c r="TBG94" s="710"/>
      <c r="TBH94" s="710"/>
      <c r="TBI94" s="710"/>
      <c r="TBJ94" s="710"/>
      <c r="TBK94" s="710"/>
      <c r="TBL94" s="710"/>
      <c r="TBM94" s="710"/>
      <c r="TBN94" s="710"/>
      <c r="TBO94" s="710"/>
      <c r="TBP94" s="710"/>
      <c r="TBQ94" s="710"/>
      <c r="TBR94" s="710"/>
      <c r="TBS94" s="710"/>
      <c r="TBT94" s="710"/>
      <c r="TBU94" s="710"/>
      <c r="TBV94" s="710"/>
      <c r="TBW94" s="710"/>
      <c r="TBX94" s="710"/>
      <c r="TBY94" s="710"/>
      <c r="TBZ94" s="710"/>
      <c r="TCA94" s="710"/>
      <c r="TCB94" s="710"/>
      <c r="TCC94" s="710"/>
      <c r="TCD94" s="710"/>
      <c r="TCE94" s="710"/>
      <c r="TCF94" s="710"/>
      <c r="TCG94" s="710"/>
      <c r="TCH94" s="710"/>
      <c r="TCI94" s="710"/>
      <c r="TCJ94" s="710"/>
      <c r="TCK94" s="710"/>
      <c r="TCL94" s="710"/>
      <c r="TCM94" s="710"/>
      <c r="TCN94" s="710"/>
      <c r="TCO94" s="710"/>
      <c r="TCP94" s="710"/>
      <c r="TCQ94" s="710"/>
      <c r="TCR94" s="710"/>
      <c r="TCS94" s="710"/>
      <c r="TCT94" s="710"/>
      <c r="TCU94" s="710"/>
      <c r="TCV94" s="710"/>
      <c r="TCW94" s="710"/>
      <c r="TCX94" s="710"/>
      <c r="TCY94" s="710"/>
      <c r="TCZ94" s="710"/>
      <c r="TDA94" s="710"/>
      <c r="TDB94" s="710"/>
      <c r="TDC94" s="710"/>
      <c r="TDD94" s="710"/>
      <c r="TDE94" s="710"/>
      <c r="TDF94" s="710"/>
      <c r="TDG94" s="710"/>
      <c r="TDH94" s="710"/>
      <c r="TDI94" s="710"/>
      <c r="TDJ94" s="710"/>
      <c r="TDK94" s="710"/>
      <c r="TDL94" s="710"/>
      <c r="TDM94" s="710"/>
      <c r="TDN94" s="710"/>
      <c r="TDO94" s="710"/>
      <c r="TDP94" s="710"/>
      <c r="TDQ94" s="710"/>
      <c r="TDR94" s="710"/>
      <c r="TDS94" s="710"/>
      <c r="TDT94" s="710"/>
      <c r="TDU94" s="710"/>
      <c r="TDV94" s="710"/>
      <c r="TDW94" s="710"/>
      <c r="TDX94" s="710"/>
      <c r="TDY94" s="710"/>
      <c r="TDZ94" s="710"/>
      <c r="TEA94" s="710"/>
      <c r="TEB94" s="710"/>
      <c r="TEC94" s="710"/>
      <c r="TED94" s="710"/>
      <c r="TEE94" s="710"/>
      <c r="TEF94" s="710"/>
      <c r="TEG94" s="710"/>
      <c r="TEH94" s="710"/>
      <c r="TEI94" s="710"/>
      <c r="TEJ94" s="710"/>
      <c r="TEK94" s="710"/>
      <c r="TEL94" s="710"/>
      <c r="TEM94" s="710"/>
      <c r="TEN94" s="710"/>
      <c r="TEO94" s="710"/>
      <c r="TEP94" s="710"/>
      <c r="TEQ94" s="710"/>
      <c r="TER94" s="710"/>
      <c r="TES94" s="710"/>
      <c r="TET94" s="710"/>
      <c r="TEU94" s="710"/>
      <c r="TEV94" s="710"/>
      <c r="TEW94" s="710"/>
      <c r="TEX94" s="710"/>
      <c r="TEY94" s="710"/>
      <c r="TEZ94" s="710"/>
      <c r="TFA94" s="710"/>
      <c r="TFB94" s="710"/>
      <c r="TFC94" s="710"/>
      <c r="TFD94" s="710"/>
      <c r="TFE94" s="710"/>
      <c r="TFF94" s="710"/>
      <c r="TFG94" s="710"/>
      <c r="TFH94" s="710"/>
      <c r="TFI94" s="710"/>
      <c r="TFJ94" s="710"/>
      <c r="TFK94" s="710"/>
      <c r="TFL94" s="710"/>
      <c r="TFM94" s="710"/>
      <c r="TFN94" s="710"/>
      <c r="TFO94" s="710"/>
      <c r="TFP94" s="710"/>
      <c r="TFQ94" s="710"/>
      <c r="TFR94" s="710"/>
      <c r="TFS94" s="710"/>
      <c r="TFT94" s="710"/>
      <c r="TFU94" s="710"/>
      <c r="TFV94" s="710"/>
      <c r="TFW94" s="710"/>
      <c r="TFX94" s="710"/>
      <c r="TFY94" s="710"/>
      <c r="TFZ94" s="710"/>
      <c r="TGA94" s="710"/>
      <c r="TGB94" s="710"/>
      <c r="TGC94" s="710"/>
      <c r="TGD94" s="710"/>
      <c r="TGE94" s="710"/>
      <c r="TGF94" s="710"/>
      <c r="TGG94" s="710"/>
      <c r="TGH94" s="710"/>
      <c r="TGI94" s="710"/>
      <c r="TGJ94" s="710"/>
      <c r="TGK94" s="710"/>
      <c r="TGL94" s="710"/>
      <c r="TGM94" s="710"/>
      <c r="TGN94" s="710"/>
      <c r="TGO94" s="710"/>
      <c r="TGP94" s="710"/>
      <c r="TGQ94" s="710"/>
      <c r="TGR94" s="710"/>
      <c r="TGS94" s="710"/>
      <c r="TGT94" s="710"/>
      <c r="TGU94" s="710"/>
      <c r="TGV94" s="710"/>
      <c r="TGW94" s="710"/>
      <c r="TGX94" s="710"/>
      <c r="TGY94" s="710"/>
      <c r="TGZ94" s="710"/>
      <c r="THA94" s="710"/>
      <c r="THB94" s="710"/>
      <c r="THC94" s="710"/>
      <c r="THD94" s="710"/>
      <c r="THE94" s="710"/>
      <c r="THF94" s="710"/>
      <c r="THG94" s="710"/>
      <c r="THH94" s="710"/>
      <c r="THI94" s="710"/>
      <c r="THJ94" s="710"/>
      <c r="THK94" s="710"/>
      <c r="THL94" s="710"/>
      <c r="THM94" s="710"/>
      <c r="THN94" s="710"/>
      <c r="THO94" s="710"/>
      <c r="THP94" s="710"/>
      <c r="THQ94" s="710"/>
      <c r="THR94" s="710"/>
      <c r="THS94" s="710"/>
      <c r="THT94" s="710"/>
      <c r="THU94" s="710"/>
      <c r="THV94" s="710"/>
      <c r="THW94" s="710"/>
      <c r="THX94" s="710"/>
      <c r="THY94" s="710"/>
      <c r="THZ94" s="710"/>
      <c r="TIA94" s="710"/>
      <c r="TIB94" s="710"/>
      <c r="TIC94" s="710"/>
      <c r="TID94" s="710"/>
      <c r="TIE94" s="710"/>
      <c r="TIF94" s="710"/>
      <c r="TIG94" s="710"/>
      <c r="TIH94" s="710"/>
      <c r="TII94" s="710"/>
      <c r="TIJ94" s="710"/>
      <c r="TIK94" s="710"/>
      <c r="TIL94" s="710"/>
      <c r="TIM94" s="710"/>
      <c r="TIN94" s="710"/>
      <c r="TIO94" s="710"/>
      <c r="TIP94" s="710"/>
      <c r="TIQ94" s="710"/>
      <c r="TIR94" s="710"/>
      <c r="TIS94" s="710"/>
      <c r="TIT94" s="710"/>
      <c r="TIU94" s="710"/>
      <c r="TIV94" s="710"/>
      <c r="TIW94" s="710"/>
      <c r="TIX94" s="710"/>
      <c r="TIY94" s="710"/>
      <c r="TIZ94" s="710"/>
      <c r="TJA94" s="710"/>
      <c r="TJB94" s="710"/>
      <c r="TJC94" s="710"/>
      <c r="TJD94" s="710"/>
      <c r="TJE94" s="710"/>
      <c r="TJF94" s="710"/>
      <c r="TJG94" s="710"/>
      <c r="TJH94" s="710"/>
      <c r="TJI94" s="710"/>
      <c r="TJJ94" s="710"/>
      <c r="TJK94" s="710"/>
      <c r="TJL94" s="710"/>
      <c r="TJM94" s="710"/>
      <c r="TJN94" s="710"/>
      <c r="TJO94" s="710"/>
      <c r="TJP94" s="710"/>
      <c r="TJQ94" s="710"/>
      <c r="TJR94" s="710"/>
      <c r="TJS94" s="710"/>
      <c r="TJT94" s="710"/>
      <c r="TJU94" s="710"/>
      <c r="TJV94" s="710"/>
      <c r="TJW94" s="710"/>
      <c r="TJX94" s="710"/>
      <c r="TJY94" s="710"/>
      <c r="TJZ94" s="710"/>
      <c r="TKA94" s="710"/>
      <c r="TKB94" s="710"/>
      <c r="TKC94" s="710"/>
      <c r="TKD94" s="710"/>
      <c r="TKE94" s="710"/>
      <c r="TKF94" s="710"/>
      <c r="TKG94" s="710"/>
      <c r="TKH94" s="710"/>
      <c r="TKI94" s="710"/>
      <c r="TKJ94" s="710"/>
      <c r="TKK94" s="710"/>
      <c r="TKL94" s="710"/>
      <c r="TKM94" s="710"/>
      <c r="TKN94" s="710"/>
      <c r="TKO94" s="710"/>
      <c r="TKP94" s="710"/>
      <c r="TKQ94" s="710"/>
      <c r="TKR94" s="710"/>
      <c r="TKS94" s="710"/>
      <c r="TKT94" s="710"/>
      <c r="TKU94" s="710"/>
      <c r="TKV94" s="710"/>
      <c r="TKW94" s="710"/>
      <c r="TKX94" s="710"/>
      <c r="TKY94" s="710"/>
      <c r="TKZ94" s="710"/>
      <c r="TLA94" s="710"/>
      <c r="TLB94" s="710"/>
      <c r="TLC94" s="710"/>
      <c r="TLD94" s="710"/>
      <c r="TLE94" s="710"/>
      <c r="TLF94" s="710"/>
      <c r="TLG94" s="710"/>
      <c r="TLH94" s="710"/>
      <c r="TLI94" s="710"/>
      <c r="TLJ94" s="710"/>
      <c r="TLK94" s="710"/>
      <c r="TLL94" s="710"/>
      <c r="TLM94" s="710"/>
      <c r="TLN94" s="710"/>
      <c r="TLO94" s="710"/>
      <c r="TLP94" s="710"/>
      <c r="TLQ94" s="710"/>
      <c r="TLR94" s="710"/>
      <c r="TLS94" s="710"/>
      <c r="TLT94" s="710"/>
      <c r="TLU94" s="710"/>
      <c r="TLV94" s="710"/>
      <c r="TLW94" s="710"/>
      <c r="TLX94" s="710"/>
      <c r="TLY94" s="710"/>
      <c r="TLZ94" s="710"/>
      <c r="TMA94" s="710"/>
      <c r="TMB94" s="710"/>
      <c r="TMC94" s="710"/>
      <c r="TMD94" s="710"/>
      <c r="TME94" s="710"/>
      <c r="TMF94" s="710"/>
      <c r="TMG94" s="710"/>
      <c r="TMH94" s="710"/>
      <c r="TMI94" s="710"/>
      <c r="TMJ94" s="710"/>
      <c r="TMK94" s="710"/>
      <c r="TML94" s="710"/>
      <c r="TMM94" s="710"/>
      <c r="TMN94" s="710"/>
      <c r="TMO94" s="710"/>
      <c r="TMP94" s="710"/>
      <c r="TMQ94" s="710"/>
      <c r="TMR94" s="710"/>
      <c r="TMS94" s="710"/>
      <c r="TMT94" s="710"/>
      <c r="TMU94" s="710"/>
      <c r="TMV94" s="710"/>
      <c r="TMW94" s="710"/>
      <c r="TMX94" s="710"/>
      <c r="TMY94" s="710"/>
      <c r="TMZ94" s="710"/>
      <c r="TNA94" s="710"/>
      <c r="TNB94" s="710"/>
      <c r="TNC94" s="710"/>
      <c r="TND94" s="710"/>
      <c r="TNE94" s="710"/>
      <c r="TNF94" s="710"/>
      <c r="TNG94" s="710"/>
      <c r="TNH94" s="710"/>
      <c r="TNI94" s="710"/>
      <c r="TNJ94" s="710"/>
      <c r="TNK94" s="710"/>
      <c r="TNL94" s="710"/>
      <c r="TNM94" s="710"/>
      <c r="TNN94" s="710"/>
      <c r="TNO94" s="710"/>
      <c r="TNP94" s="710"/>
      <c r="TNQ94" s="710"/>
      <c r="TNR94" s="710"/>
      <c r="TNS94" s="710"/>
      <c r="TNT94" s="710"/>
      <c r="TNU94" s="710"/>
      <c r="TNV94" s="710"/>
      <c r="TNW94" s="710"/>
      <c r="TNX94" s="710"/>
      <c r="TNY94" s="710"/>
      <c r="TNZ94" s="710"/>
      <c r="TOA94" s="710"/>
      <c r="TOB94" s="710"/>
      <c r="TOC94" s="710"/>
      <c r="TOD94" s="710"/>
      <c r="TOE94" s="710"/>
      <c r="TOF94" s="710"/>
      <c r="TOG94" s="710"/>
      <c r="TOH94" s="710"/>
      <c r="TOI94" s="710"/>
      <c r="TOJ94" s="710"/>
      <c r="TOK94" s="710"/>
      <c r="TOL94" s="710"/>
      <c r="TOM94" s="710"/>
      <c r="TON94" s="710"/>
      <c r="TOO94" s="710"/>
      <c r="TOP94" s="710"/>
      <c r="TOQ94" s="710"/>
      <c r="TOR94" s="710"/>
      <c r="TOS94" s="710"/>
      <c r="TOT94" s="710"/>
      <c r="TOU94" s="710"/>
      <c r="TOV94" s="710"/>
      <c r="TOW94" s="710"/>
      <c r="TOX94" s="710"/>
      <c r="TOY94" s="710"/>
      <c r="TOZ94" s="710"/>
      <c r="TPA94" s="710"/>
      <c r="TPB94" s="710"/>
      <c r="TPC94" s="710"/>
      <c r="TPD94" s="710"/>
      <c r="TPE94" s="710"/>
      <c r="TPF94" s="710"/>
      <c r="TPG94" s="710"/>
      <c r="TPH94" s="710"/>
      <c r="TPI94" s="710"/>
      <c r="TPJ94" s="710"/>
      <c r="TPK94" s="710"/>
      <c r="TPL94" s="710"/>
      <c r="TPM94" s="710"/>
      <c r="TPN94" s="710"/>
      <c r="TPO94" s="710"/>
      <c r="TPP94" s="710"/>
      <c r="TPQ94" s="710"/>
      <c r="TPR94" s="710"/>
      <c r="TPS94" s="710"/>
      <c r="TPT94" s="710"/>
      <c r="TPU94" s="710"/>
      <c r="TPV94" s="710"/>
      <c r="TPW94" s="710"/>
      <c r="TPX94" s="710"/>
      <c r="TPY94" s="710"/>
      <c r="TPZ94" s="710"/>
      <c r="TQA94" s="710"/>
      <c r="TQB94" s="710"/>
      <c r="TQC94" s="710"/>
      <c r="TQD94" s="710"/>
      <c r="TQE94" s="710"/>
      <c r="TQF94" s="710"/>
      <c r="TQG94" s="710"/>
      <c r="TQH94" s="710"/>
      <c r="TQI94" s="710"/>
      <c r="TQJ94" s="710"/>
      <c r="TQK94" s="710"/>
      <c r="TQL94" s="710"/>
      <c r="TQM94" s="710"/>
      <c r="TQN94" s="710"/>
      <c r="TQO94" s="710"/>
      <c r="TQP94" s="710"/>
      <c r="TQQ94" s="710"/>
      <c r="TQR94" s="710"/>
      <c r="TQS94" s="710"/>
      <c r="TQT94" s="710"/>
      <c r="TQU94" s="710"/>
      <c r="TQV94" s="710"/>
      <c r="TQW94" s="710"/>
      <c r="TQX94" s="710"/>
      <c r="TQY94" s="710"/>
      <c r="TQZ94" s="710"/>
      <c r="TRA94" s="710"/>
      <c r="TRB94" s="710"/>
      <c r="TRC94" s="710"/>
      <c r="TRD94" s="710"/>
      <c r="TRE94" s="710"/>
      <c r="TRF94" s="710"/>
      <c r="TRG94" s="710"/>
      <c r="TRH94" s="710"/>
      <c r="TRI94" s="710"/>
      <c r="TRJ94" s="710"/>
      <c r="TRK94" s="710"/>
      <c r="TRL94" s="710"/>
      <c r="TRM94" s="710"/>
      <c r="TRN94" s="710"/>
      <c r="TRO94" s="710"/>
      <c r="TRP94" s="710"/>
      <c r="TRQ94" s="710"/>
      <c r="TRR94" s="710"/>
      <c r="TRS94" s="710"/>
      <c r="TRT94" s="710"/>
      <c r="TRU94" s="710"/>
      <c r="TRV94" s="710"/>
      <c r="TRW94" s="710"/>
      <c r="TRX94" s="710"/>
      <c r="TRY94" s="710"/>
      <c r="TRZ94" s="710"/>
      <c r="TSA94" s="710"/>
      <c r="TSB94" s="710"/>
      <c r="TSC94" s="710"/>
      <c r="TSD94" s="710"/>
      <c r="TSE94" s="710"/>
      <c r="TSF94" s="710"/>
      <c r="TSG94" s="710"/>
      <c r="TSH94" s="710"/>
      <c r="TSI94" s="710"/>
      <c r="TSJ94" s="710"/>
      <c r="TSK94" s="710"/>
      <c r="TSL94" s="710"/>
      <c r="TSM94" s="710"/>
      <c r="TSN94" s="710"/>
      <c r="TSO94" s="710"/>
      <c r="TSP94" s="710"/>
      <c r="TSQ94" s="710"/>
      <c r="TSR94" s="710"/>
      <c r="TSS94" s="710"/>
      <c r="TST94" s="710"/>
      <c r="TSU94" s="710"/>
      <c r="TSV94" s="710"/>
      <c r="TSW94" s="710"/>
      <c r="TSX94" s="710"/>
      <c r="TSY94" s="710"/>
      <c r="TSZ94" s="710"/>
      <c r="TTA94" s="710"/>
      <c r="TTB94" s="710"/>
      <c r="TTC94" s="710"/>
      <c r="TTD94" s="710"/>
      <c r="TTE94" s="710"/>
      <c r="TTF94" s="710"/>
      <c r="TTG94" s="710"/>
      <c r="TTH94" s="710"/>
      <c r="TTI94" s="710"/>
      <c r="TTJ94" s="710"/>
      <c r="TTK94" s="710"/>
      <c r="TTL94" s="710"/>
      <c r="TTM94" s="710"/>
      <c r="TTN94" s="710"/>
      <c r="TTO94" s="710"/>
      <c r="TTP94" s="710"/>
      <c r="TTQ94" s="710"/>
      <c r="TTR94" s="710"/>
      <c r="TTS94" s="710"/>
      <c r="TTT94" s="710"/>
      <c r="TTU94" s="710"/>
      <c r="TTV94" s="710"/>
      <c r="TTW94" s="710"/>
      <c r="TTX94" s="710"/>
      <c r="TTY94" s="710"/>
      <c r="TTZ94" s="710"/>
      <c r="TUA94" s="710"/>
      <c r="TUB94" s="710"/>
      <c r="TUC94" s="710"/>
      <c r="TUD94" s="710"/>
      <c r="TUE94" s="710"/>
      <c r="TUF94" s="710"/>
      <c r="TUG94" s="710"/>
      <c r="TUH94" s="710"/>
      <c r="TUI94" s="710"/>
      <c r="TUJ94" s="710"/>
      <c r="TUK94" s="710"/>
      <c r="TUL94" s="710"/>
      <c r="TUM94" s="710"/>
      <c r="TUN94" s="710"/>
      <c r="TUO94" s="710"/>
      <c r="TUP94" s="710"/>
      <c r="TUQ94" s="710"/>
      <c r="TUR94" s="710"/>
      <c r="TUS94" s="710"/>
      <c r="TUT94" s="710"/>
      <c r="TUU94" s="710"/>
      <c r="TUV94" s="710"/>
      <c r="TUW94" s="710"/>
      <c r="TUX94" s="710"/>
      <c r="TUY94" s="710"/>
      <c r="TUZ94" s="710"/>
      <c r="TVA94" s="710"/>
      <c r="TVB94" s="710"/>
      <c r="TVC94" s="710"/>
      <c r="TVD94" s="710"/>
      <c r="TVE94" s="710"/>
      <c r="TVF94" s="710"/>
      <c r="TVG94" s="710"/>
      <c r="TVH94" s="710"/>
      <c r="TVI94" s="710"/>
      <c r="TVJ94" s="710"/>
      <c r="TVK94" s="710"/>
      <c r="TVL94" s="710"/>
      <c r="TVM94" s="710"/>
      <c r="TVN94" s="710"/>
      <c r="TVO94" s="710"/>
      <c r="TVP94" s="710"/>
      <c r="TVQ94" s="710"/>
      <c r="TVR94" s="710"/>
      <c r="TVS94" s="710"/>
      <c r="TVT94" s="710"/>
      <c r="TVU94" s="710"/>
      <c r="TVV94" s="710"/>
      <c r="TVW94" s="710"/>
      <c r="TVX94" s="710"/>
      <c r="TVY94" s="710"/>
      <c r="TVZ94" s="710"/>
      <c r="TWA94" s="710"/>
      <c r="TWB94" s="710"/>
      <c r="TWC94" s="710"/>
      <c r="TWD94" s="710"/>
      <c r="TWE94" s="710"/>
      <c r="TWF94" s="710"/>
      <c r="TWG94" s="710"/>
      <c r="TWH94" s="710"/>
      <c r="TWI94" s="710"/>
      <c r="TWJ94" s="710"/>
      <c r="TWK94" s="710"/>
      <c r="TWL94" s="710"/>
      <c r="TWM94" s="710"/>
      <c r="TWN94" s="710"/>
      <c r="TWO94" s="710"/>
      <c r="TWP94" s="710"/>
      <c r="TWQ94" s="710"/>
      <c r="TWR94" s="710"/>
      <c r="TWS94" s="710"/>
      <c r="TWT94" s="710"/>
      <c r="TWU94" s="710"/>
      <c r="TWV94" s="710"/>
      <c r="TWW94" s="710"/>
      <c r="TWX94" s="710"/>
      <c r="TWY94" s="710"/>
      <c r="TWZ94" s="710"/>
      <c r="TXA94" s="710"/>
      <c r="TXB94" s="710"/>
      <c r="TXC94" s="710"/>
      <c r="TXD94" s="710"/>
      <c r="TXE94" s="710"/>
      <c r="TXF94" s="710"/>
      <c r="TXG94" s="710"/>
      <c r="TXH94" s="710"/>
      <c r="TXI94" s="710"/>
      <c r="TXJ94" s="710"/>
      <c r="TXK94" s="710"/>
      <c r="TXL94" s="710"/>
      <c r="TXM94" s="710"/>
      <c r="TXN94" s="710"/>
      <c r="TXO94" s="710"/>
      <c r="TXP94" s="710"/>
      <c r="TXQ94" s="710"/>
      <c r="TXR94" s="710"/>
      <c r="TXS94" s="710"/>
      <c r="TXT94" s="710"/>
      <c r="TXU94" s="710"/>
      <c r="TXV94" s="710"/>
      <c r="TXW94" s="710"/>
      <c r="TXX94" s="710"/>
      <c r="TXY94" s="710"/>
      <c r="TXZ94" s="710"/>
      <c r="TYA94" s="710"/>
      <c r="TYB94" s="710"/>
      <c r="TYC94" s="710"/>
      <c r="TYD94" s="710"/>
      <c r="TYE94" s="710"/>
      <c r="TYF94" s="710"/>
      <c r="TYG94" s="710"/>
      <c r="TYH94" s="710"/>
      <c r="TYI94" s="710"/>
      <c r="TYJ94" s="710"/>
      <c r="TYK94" s="710"/>
      <c r="TYL94" s="710"/>
      <c r="TYM94" s="710"/>
      <c r="TYN94" s="710"/>
      <c r="TYO94" s="710"/>
      <c r="TYP94" s="710"/>
      <c r="TYQ94" s="710"/>
      <c r="TYR94" s="710"/>
      <c r="TYS94" s="710"/>
      <c r="TYT94" s="710"/>
      <c r="TYU94" s="710"/>
      <c r="TYV94" s="710"/>
      <c r="TYW94" s="710"/>
      <c r="TYX94" s="710"/>
      <c r="TYY94" s="710"/>
      <c r="TYZ94" s="710"/>
      <c r="TZA94" s="710"/>
      <c r="TZB94" s="710"/>
      <c r="TZC94" s="710"/>
      <c r="TZD94" s="710"/>
      <c r="TZE94" s="710"/>
      <c r="TZF94" s="710"/>
      <c r="TZG94" s="710"/>
      <c r="TZH94" s="710"/>
      <c r="TZI94" s="710"/>
      <c r="TZJ94" s="710"/>
      <c r="TZK94" s="710"/>
      <c r="TZL94" s="710"/>
      <c r="TZM94" s="710"/>
      <c r="TZN94" s="710"/>
      <c r="TZO94" s="710"/>
      <c r="TZP94" s="710"/>
      <c r="TZQ94" s="710"/>
      <c r="TZR94" s="710"/>
      <c r="TZS94" s="710"/>
      <c r="TZT94" s="710"/>
      <c r="TZU94" s="710"/>
      <c r="TZV94" s="710"/>
      <c r="TZW94" s="710"/>
      <c r="TZX94" s="710"/>
      <c r="TZY94" s="710"/>
      <c r="TZZ94" s="710"/>
      <c r="UAA94" s="710"/>
      <c r="UAB94" s="710"/>
      <c r="UAC94" s="710"/>
      <c r="UAD94" s="710"/>
      <c r="UAE94" s="710"/>
      <c r="UAF94" s="710"/>
      <c r="UAG94" s="710"/>
      <c r="UAH94" s="710"/>
      <c r="UAI94" s="710"/>
      <c r="UAJ94" s="710"/>
      <c r="UAK94" s="710"/>
      <c r="UAL94" s="710"/>
      <c r="UAM94" s="710"/>
      <c r="UAN94" s="710"/>
      <c r="UAO94" s="710"/>
      <c r="UAP94" s="710"/>
      <c r="UAQ94" s="710"/>
      <c r="UAR94" s="710"/>
      <c r="UAS94" s="710"/>
      <c r="UAT94" s="710"/>
      <c r="UAU94" s="710"/>
      <c r="UAV94" s="710"/>
      <c r="UAW94" s="710"/>
      <c r="UAX94" s="710"/>
      <c r="UAY94" s="710"/>
      <c r="UAZ94" s="710"/>
      <c r="UBA94" s="710"/>
      <c r="UBB94" s="710"/>
      <c r="UBC94" s="710"/>
      <c r="UBD94" s="710"/>
      <c r="UBE94" s="710"/>
      <c r="UBF94" s="710"/>
      <c r="UBG94" s="710"/>
      <c r="UBH94" s="710"/>
      <c r="UBI94" s="710"/>
      <c r="UBJ94" s="710"/>
      <c r="UBK94" s="710"/>
      <c r="UBL94" s="710"/>
      <c r="UBM94" s="710"/>
      <c r="UBN94" s="710"/>
      <c r="UBO94" s="710"/>
      <c r="UBP94" s="710"/>
      <c r="UBQ94" s="710"/>
      <c r="UBR94" s="710"/>
      <c r="UBS94" s="710"/>
      <c r="UBT94" s="710"/>
      <c r="UBU94" s="710"/>
      <c r="UBV94" s="710"/>
      <c r="UBW94" s="710"/>
      <c r="UBX94" s="710"/>
      <c r="UBY94" s="710"/>
      <c r="UBZ94" s="710"/>
      <c r="UCA94" s="710"/>
      <c r="UCB94" s="710"/>
      <c r="UCC94" s="710"/>
      <c r="UCD94" s="710"/>
      <c r="UCE94" s="710"/>
      <c r="UCF94" s="710"/>
      <c r="UCG94" s="710"/>
      <c r="UCH94" s="710"/>
      <c r="UCI94" s="710"/>
      <c r="UCJ94" s="710"/>
      <c r="UCK94" s="710"/>
      <c r="UCL94" s="710"/>
      <c r="UCM94" s="710"/>
      <c r="UCN94" s="710"/>
      <c r="UCO94" s="710"/>
      <c r="UCP94" s="710"/>
      <c r="UCQ94" s="710"/>
      <c r="UCR94" s="710"/>
      <c r="UCS94" s="710"/>
      <c r="UCT94" s="710"/>
      <c r="UCU94" s="710"/>
      <c r="UCV94" s="710"/>
      <c r="UCW94" s="710"/>
      <c r="UCX94" s="710"/>
      <c r="UCY94" s="710"/>
      <c r="UCZ94" s="710"/>
      <c r="UDA94" s="710"/>
      <c r="UDB94" s="710"/>
      <c r="UDC94" s="710"/>
      <c r="UDD94" s="710"/>
      <c r="UDE94" s="710"/>
      <c r="UDF94" s="710"/>
      <c r="UDG94" s="710"/>
      <c r="UDH94" s="710"/>
      <c r="UDI94" s="710"/>
      <c r="UDJ94" s="710"/>
      <c r="UDK94" s="710"/>
      <c r="UDL94" s="710"/>
      <c r="UDM94" s="710"/>
      <c r="UDN94" s="710"/>
      <c r="UDO94" s="710"/>
      <c r="UDP94" s="710"/>
      <c r="UDQ94" s="710"/>
      <c r="UDR94" s="710"/>
      <c r="UDS94" s="710"/>
      <c r="UDT94" s="710"/>
      <c r="UDU94" s="710"/>
      <c r="UDV94" s="710"/>
      <c r="UDW94" s="710"/>
      <c r="UDX94" s="710"/>
      <c r="UDY94" s="710"/>
      <c r="UDZ94" s="710"/>
      <c r="UEA94" s="710"/>
      <c r="UEB94" s="710"/>
      <c r="UEC94" s="710"/>
      <c r="UED94" s="710"/>
      <c r="UEE94" s="710"/>
      <c r="UEF94" s="710"/>
      <c r="UEG94" s="710"/>
      <c r="UEH94" s="710"/>
      <c r="UEI94" s="710"/>
      <c r="UEJ94" s="710"/>
      <c r="UEK94" s="710"/>
      <c r="UEL94" s="710"/>
      <c r="UEM94" s="710"/>
      <c r="UEN94" s="710"/>
      <c r="UEO94" s="710"/>
      <c r="UEP94" s="710"/>
      <c r="UEQ94" s="710"/>
      <c r="UER94" s="710"/>
      <c r="UES94" s="710"/>
      <c r="UET94" s="710"/>
      <c r="UEU94" s="710"/>
      <c r="UEV94" s="710"/>
      <c r="UEW94" s="710"/>
      <c r="UEX94" s="710"/>
      <c r="UEY94" s="710"/>
      <c r="UEZ94" s="710"/>
      <c r="UFA94" s="710"/>
      <c r="UFB94" s="710"/>
      <c r="UFC94" s="710"/>
      <c r="UFD94" s="710"/>
      <c r="UFE94" s="710"/>
      <c r="UFF94" s="710"/>
      <c r="UFG94" s="710"/>
      <c r="UFH94" s="710"/>
      <c r="UFI94" s="710"/>
      <c r="UFJ94" s="710"/>
      <c r="UFK94" s="710"/>
      <c r="UFL94" s="710"/>
      <c r="UFM94" s="710"/>
      <c r="UFN94" s="710"/>
      <c r="UFO94" s="710"/>
      <c r="UFP94" s="710"/>
      <c r="UFQ94" s="710"/>
      <c r="UFR94" s="710"/>
      <c r="UFS94" s="710"/>
      <c r="UFT94" s="710"/>
      <c r="UFU94" s="710"/>
      <c r="UFV94" s="710"/>
      <c r="UFW94" s="710"/>
      <c r="UFX94" s="710"/>
      <c r="UFY94" s="710"/>
      <c r="UFZ94" s="710"/>
      <c r="UGA94" s="710"/>
      <c r="UGB94" s="710"/>
      <c r="UGC94" s="710"/>
      <c r="UGD94" s="710"/>
      <c r="UGE94" s="710"/>
      <c r="UGF94" s="710"/>
      <c r="UGG94" s="710"/>
      <c r="UGH94" s="710"/>
      <c r="UGI94" s="710"/>
      <c r="UGJ94" s="710"/>
      <c r="UGK94" s="710"/>
      <c r="UGL94" s="710"/>
      <c r="UGM94" s="710"/>
      <c r="UGN94" s="710"/>
      <c r="UGO94" s="710"/>
      <c r="UGP94" s="710"/>
      <c r="UGQ94" s="710"/>
      <c r="UGR94" s="710"/>
      <c r="UGS94" s="710"/>
      <c r="UGT94" s="710"/>
      <c r="UGU94" s="710"/>
      <c r="UGV94" s="710"/>
      <c r="UGW94" s="710"/>
      <c r="UGX94" s="710"/>
      <c r="UGY94" s="710"/>
      <c r="UGZ94" s="710"/>
      <c r="UHA94" s="710"/>
      <c r="UHB94" s="710"/>
      <c r="UHC94" s="710"/>
      <c r="UHD94" s="710"/>
      <c r="UHE94" s="710"/>
      <c r="UHF94" s="710"/>
      <c r="UHG94" s="710"/>
      <c r="UHH94" s="710"/>
      <c r="UHI94" s="710"/>
      <c r="UHJ94" s="710"/>
      <c r="UHK94" s="710"/>
      <c r="UHL94" s="710"/>
      <c r="UHM94" s="710"/>
      <c r="UHN94" s="710"/>
      <c r="UHO94" s="710"/>
      <c r="UHP94" s="710"/>
      <c r="UHQ94" s="710"/>
      <c r="UHR94" s="710"/>
      <c r="UHS94" s="710"/>
      <c r="UHT94" s="710"/>
      <c r="UHU94" s="710"/>
      <c r="UHV94" s="710"/>
      <c r="UHW94" s="710"/>
      <c r="UHX94" s="710"/>
      <c r="UHY94" s="710"/>
      <c r="UHZ94" s="710"/>
      <c r="UIA94" s="710"/>
      <c r="UIB94" s="710"/>
      <c r="UIC94" s="710"/>
      <c r="UID94" s="710"/>
      <c r="UIE94" s="710"/>
      <c r="UIF94" s="710"/>
      <c r="UIG94" s="710"/>
      <c r="UIH94" s="710"/>
      <c r="UII94" s="710"/>
      <c r="UIJ94" s="710"/>
      <c r="UIK94" s="710"/>
      <c r="UIL94" s="710"/>
      <c r="UIM94" s="710"/>
      <c r="UIN94" s="710"/>
      <c r="UIO94" s="710"/>
      <c r="UIP94" s="710"/>
      <c r="UIQ94" s="710"/>
      <c r="UIR94" s="710"/>
      <c r="UIS94" s="710"/>
      <c r="UIT94" s="710"/>
      <c r="UIU94" s="710"/>
      <c r="UIV94" s="710"/>
      <c r="UIW94" s="710"/>
      <c r="UIX94" s="710"/>
      <c r="UIY94" s="710"/>
      <c r="UIZ94" s="710"/>
      <c r="UJA94" s="710"/>
      <c r="UJB94" s="710"/>
      <c r="UJC94" s="710"/>
      <c r="UJD94" s="710"/>
      <c r="UJE94" s="710"/>
      <c r="UJF94" s="710"/>
      <c r="UJG94" s="710"/>
      <c r="UJH94" s="710"/>
      <c r="UJI94" s="710"/>
      <c r="UJJ94" s="710"/>
      <c r="UJK94" s="710"/>
      <c r="UJL94" s="710"/>
      <c r="UJM94" s="710"/>
      <c r="UJN94" s="710"/>
      <c r="UJO94" s="710"/>
      <c r="UJP94" s="710"/>
      <c r="UJQ94" s="710"/>
      <c r="UJR94" s="710"/>
      <c r="UJS94" s="710"/>
      <c r="UJT94" s="710"/>
      <c r="UJU94" s="710"/>
      <c r="UJV94" s="710"/>
      <c r="UJW94" s="710"/>
      <c r="UJX94" s="710"/>
      <c r="UJY94" s="710"/>
      <c r="UJZ94" s="710"/>
      <c r="UKA94" s="710"/>
      <c r="UKB94" s="710"/>
      <c r="UKC94" s="710"/>
      <c r="UKD94" s="710"/>
      <c r="UKE94" s="710"/>
      <c r="UKF94" s="710"/>
      <c r="UKG94" s="710"/>
      <c r="UKH94" s="710"/>
      <c r="UKI94" s="710"/>
      <c r="UKJ94" s="710"/>
      <c r="UKK94" s="710"/>
      <c r="UKL94" s="710"/>
      <c r="UKM94" s="710"/>
      <c r="UKN94" s="710"/>
      <c r="UKO94" s="710"/>
      <c r="UKP94" s="710"/>
      <c r="UKQ94" s="710"/>
      <c r="UKR94" s="710"/>
      <c r="UKS94" s="710"/>
      <c r="UKT94" s="710"/>
      <c r="UKU94" s="710"/>
      <c r="UKV94" s="710"/>
      <c r="UKW94" s="710"/>
      <c r="UKX94" s="710"/>
      <c r="UKY94" s="710"/>
      <c r="UKZ94" s="710"/>
      <c r="ULA94" s="710"/>
      <c r="ULB94" s="710"/>
      <c r="ULC94" s="710"/>
      <c r="ULD94" s="710"/>
      <c r="ULE94" s="710"/>
      <c r="ULF94" s="710"/>
      <c r="ULG94" s="710"/>
      <c r="ULH94" s="710"/>
      <c r="ULI94" s="710"/>
      <c r="ULJ94" s="710"/>
      <c r="ULK94" s="710"/>
      <c r="ULL94" s="710"/>
      <c r="ULM94" s="710"/>
      <c r="ULN94" s="710"/>
      <c r="ULO94" s="710"/>
      <c r="ULP94" s="710"/>
      <c r="ULQ94" s="710"/>
      <c r="ULR94" s="710"/>
      <c r="ULS94" s="710"/>
      <c r="ULT94" s="710"/>
      <c r="ULU94" s="710"/>
      <c r="ULV94" s="710"/>
      <c r="ULW94" s="710"/>
      <c r="ULX94" s="710"/>
      <c r="ULY94" s="710"/>
      <c r="ULZ94" s="710"/>
      <c r="UMA94" s="710"/>
      <c r="UMB94" s="710"/>
      <c r="UMC94" s="710"/>
      <c r="UMD94" s="710"/>
      <c r="UME94" s="710"/>
      <c r="UMF94" s="710"/>
      <c r="UMG94" s="710"/>
      <c r="UMH94" s="710"/>
      <c r="UMI94" s="710"/>
      <c r="UMJ94" s="710"/>
      <c r="UMK94" s="710"/>
      <c r="UML94" s="710"/>
      <c r="UMM94" s="710"/>
      <c r="UMN94" s="710"/>
      <c r="UMO94" s="710"/>
      <c r="UMP94" s="710"/>
      <c r="UMQ94" s="710"/>
      <c r="UMR94" s="710"/>
      <c r="UMS94" s="710"/>
      <c r="UMT94" s="710"/>
      <c r="UMU94" s="710"/>
      <c r="UMV94" s="710"/>
      <c r="UMW94" s="710"/>
      <c r="UMX94" s="710"/>
      <c r="UMY94" s="710"/>
      <c r="UMZ94" s="710"/>
      <c r="UNA94" s="710"/>
      <c r="UNB94" s="710"/>
      <c r="UNC94" s="710"/>
      <c r="UND94" s="710"/>
      <c r="UNE94" s="710"/>
      <c r="UNF94" s="710"/>
      <c r="UNG94" s="710"/>
      <c r="UNH94" s="710"/>
      <c r="UNI94" s="710"/>
      <c r="UNJ94" s="710"/>
      <c r="UNK94" s="710"/>
      <c r="UNL94" s="710"/>
      <c r="UNM94" s="710"/>
      <c r="UNN94" s="710"/>
      <c r="UNO94" s="710"/>
      <c r="UNP94" s="710"/>
      <c r="UNQ94" s="710"/>
      <c r="UNR94" s="710"/>
      <c r="UNS94" s="710"/>
      <c r="UNT94" s="710"/>
      <c r="UNU94" s="710"/>
      <c r="UNV94" s="710"/>
      <c r="UNW94" s="710"/>
      <c r="UNX94" s="710"/>
      <c r="UNY94" s="710"/>
      <c r="UNZ94" s="710"/>
      <c r="UOA94" s="710"/>
      <c r="UOB94" s="710"/>
      <c r="UOC94" s="710"/>
      <c r="UOD94" s="710"/>
      <c r="UOE94" s="710"/>
      <c r="UOF94" s="710"/>
      <c r="UOG94" s="710"/>
      <c r="UOH94" s="710"/>
      <c r="UOI94" s="710"/>
      <c r="UOJ94" s="710"/>
      <c r="UOK94" s="710"/>
      <c r="UOL94" s="710"/>
      <c r="UOM94" s="710"/>
      <c r="UON94" s="710"/>
      <c r="UOO94" s="710"/>
      <c r="UOP94" s="710"/>
      <c r="UOQ94" s="710"/>
      <c r="UOR94" s="710"/>
      <c r="UOS94" s="710"/>
      <c r="UOT94" s="710"/>
      <c r="UOU94" s="710"/>
      <c r="UOV94" s="710"/>
      <c r="UOW94" s="710"/>
      <c r="UOX94" s="710"/>
      <c r="UOY94" s="710"/>
      <c r="UOZ94" s="710"/>
      <c r="UPA94" s="710"/>
      <c r="UPB94" s="710"/>
      <c r="UPC94" s="710"/>
      <c r="UPD94" s="710"/>
      <c r="UPE94" s="710"/>
      <c r="UPF94" s="710"/>
      <c r="UPG94" s="710"/>
      <c r="UPH94" s="710"/>
      <c r="UPI94" s="710"/>
      <c r="UPJ94" s="710"/>
      <c r="UPK94" s="710"/>
      <c r="UPL94" s="710"/>
      <c r="UPM94" s="710"/>
      <c r="UPN94" s="710"/>
      <c r="UPO94" s="710"/>
      <c r="UPP94" s="710"/>
      <c r="UPQ94" s="710"/>
      <c r="UPR94" s="710"/>
      <c r="UPS94" s="710"/>
      <c r="UPT94" s="710"/>
      <c r="UPU94" s="710"/>
      <c r="UPV94" s="710"/>
      <c r="UPW94" s="710"/>
      <c r="UPX94" s="710"/>
      <c r="UPY94" s="710"/>
      <c r="UPZ94" s="710"/>
      <c r="UQA94" s="710"/>
      <c r="UQB94" s="710"/>
      <c r="UQC94" s="710"/>
      <c r="UQD94" s="710"/>
      <c r="UQE94" s="710"/>
      <c r="UQF94" s="710"/>
      <c r="UQG94" s="710"/>
      <c r="UQH94" s="710"/>
      <c r="UQI94" s="710"/>
      <c r="UQJ94" s="710"/>
      <c r="UQK94" s="710"/>
      <c r="UQL94" s="710"/>
      <c r="UQM94" s="710"/>
      <c r="UQN94" s="710"/>
      <c r="UQO94" s="710"/>
      <c r="UQP94" s="710"/>
      <c r="UQQ94" s="710"/>
      <c r="UQR94" s="710"/>
      <c r="UQS94" s="710"/>
      <c r="UQT94" s="710"/>
      <c r="UQU94" s="710"/>
      <c r="UQV94" s="710"/>
      <c r="UQW94" s="710"/>
      <c r="UQX94" s="710"/>
      <c r="UQY94" s="710"/>
      <c r="UQZ94" s="710"/>
      <c r="URA94" s="710"/>
      <c r="URB94" s="710"/>
      <c r="URC94" s="710"/>
      <c r="URD94" s="710"/>
      <c r="URE94" s="710"/>
      <c r="URF94" s="710"/>
      <c r="URG94" s="710"/>
      <c r="URH94" s="710"/>
      <c r="URI94" s="710"/>
      <c r="URJ94" s="710"/>
      <c r="URK94" s="710"/>
      <c r="URL94" s="710"/>
      <c r="URM94" s="710"/>
      <c r="URN94" s="710"/>
      <c r="URO94" s="710"/>
      <c r="URP94" s="710"/>
      <c r="URQ94" s="710"/>
      <c r="URR94" s="710"/>
      <c r="URS94" s="710"/>
      <c r="URT94" s="710"/>
      <c r="URU94" s="710"/>
      <c r="URV94" s="710"/>
      <c r="URW94" s="710"/>
      <c r="URX94" s="710"/>
      <c r="URY94" s="710"/>
      <c r="URZ94" s="710"/>
      <c r="USA94" s="710"/>
      <c r="USB94" s="710"/>
      <c r="USC94" s="710"/>
      <c r="USD94" s="710"/>
      <c r="USE94" s="710"/>
      <c r="USF94" s="710"/>
      <c r="USG94" s="710"/>
      <c r="USH94" s="710"/>
      <c r="USI94" s="710"/>
      <c r="USJ94" s="710"/>
      <c r="USK94" s="710"/>
      <c r="USL94" s="710"/>
      <c r="USM94" s="710"/>
      <c r="USN94" s="710"/>
      <c r="USO94" s="710"/>
      <c r="USP94" s="710"/>
      <c r="USQ94" s="710"/>
      <c r="USR94" s="710"/>
      <c r="USS94" s="710"/>
      <c r="UST94" s="710"/>
      <c r="USU94" s="710"/>
      <c r="USV94" s="710"/>
      <c r="USW94" s="710"/>
      <c r="USX94" s="710"/>
      <c r="USY94" s="710"/>
      <c r="USZ94" s="710"/>
      <c r="UTA94" s="710"/>
      <c r="UTB94" s="710"/>
      <c r="UTC94" s="710"/>
      <c r="UTD94" s="710"/>
      <c r="UTE94" s="710"/>
      <c r="UTF94" s="710"/>
      <c r="UTG94" s="710"/>
      <c r="UTH94" s="710"/>
      <c r="UTI94" s="710"/>
      <c r="UTJ94" s="710"/>
      <c r="UTK94" s="710"/>
      <c r="UTL94" s="710"/>
      <c r="UTM94" s="710"/>
      <c r="UTN94" s="710"/>
      <c r="UTO94" s="710"/>
      <c r="UTP94" s="710"/>
      <c r="UTQ94" s="710"/>
      <c r="UTR94" s="710"/>
      <c r="UTS94" s="710"/>
      <c r="UTT94" s="710"/>
      <c r="UTU94" s="710"/>
      <c r="UTV94" s="710"/>
      <c r="UTW94" s="710"/>
      <c r="UTX94" s="710"/>
      <c r="UTY94" s="710"/>
      <c r="UTZ94" s="710"/>
      <c r="UUA94" s="710"/>
      <c r="UUB94" s="710"/>
      <c r="UUC94" s="710"/>
      <c r="UUD94" s="710"/>
      <c r="UUE94" s="710"/>
      <c r="UUF94" s="710"/>
      <c r="UUG94" s="710"/>
      <c r="UUH94" s="710"/>
      <c r="UUI94" s="710"/>
      <c r="UUJ94" s="710"/>
      <c r="UUK94" s="710"/>
      <c r="UUL94" s="710"/>
      <c r="UUM94" s="710"/>
      <c r="UUN94" s="710"/>
      <c r="UUO94" s="710"/>
      <c r="UUP94" s="710"/>
      <c r="UUQ94" s="710"/>
      <c r="UUR94" s="710"/>
      <c r="UUS94" s="710"/>
      <c r="UUT94" s="710"/>
      <c r="UUU94" s="710"/>
      <c r="UUV94" s="710"/>
      <c r="UUW94" s="710"/>
      <c r="UUX94" s="710"/>
      <c r="UUY94" s="710"/>
      <c r="UUZ94" s="710"/>
      <c r="UVA94" s="710"/>
      <c r="UVB94" s="710"/>
      <c r="UVC94" s="710"/>
      <c r="UVD94" s="710"/>
      <c r="UVE94" s="710"/>
      <c r="UVF94" s="710"/>
      <c r="UVG94" s="710"/>
      <c r="UVH94" s="710"/>
      <c r="UVI94" s="710"/>
      <c r="UVJ94" s="710"/>
      <c r="UVK94" s="710"/>
      <c r="UVL94" s="710"/>
      <c r="UVM94" s="710"/>
      <c r="UVN94" s="710"/>
      <c r="UVO94" s="710"/>
      <c r="UVP94" s="710"/>
      <c r="UVQ94" s="710"/>
      <c r="UVR94" s="710"/>
      <c r="UVS94" s="710"/>
      <c r="UVT94" s="710"/>
      <c r="UVU94" s="710"/>
      <c r="UVV94" s="710"/>
      <c r="UVW94" s="710"/>
      <c r="UVX94" s="710"/>
      <c r="UVY94" s="710"/>
      <c r="UVZ94" s="710"/>
      <c r="UWA94" s="710"/>
      <c r="UWB94" s="710"/>
      <c r="UWC94" s="710"/>
      <c r="UWD94" s="710"/>
      <c r="UWE94" s="710"/>
      <c r="UWF94" s="710"/>
      <c r="UWG94" s="710"/>
      <c r="UWH94" s="710"/>
      <c r="UWI94" s="710"/>
      <c r="UWJ94" s="710"/>
      <c r="UWK94" s="710"/>
      <c r="UWL94" s="710"/>
      <c r="UWM94" s="710"/>
      <c r="UWN94" s="710"/>
      <c r="UWO94" s="710"/>
      <c r="UWP94" s="710"/>
      <c r="UWQ94" s="710"/>
      <c r="UWR94" s="710"/>
      <c r="UWS94" s="710"/>
      <c r="UWT94" s="710"/>
      <c r="UWU94" s="710"/>
      <c r="UWV94" s="710"/>
      <c r="UWW94" s="710"/>
      <c r="UWX94" s="710"/>
      <c r="UWY94" s="710"/>
      <c r="UWZ94" s="710"/>
      <c r="UXA94" s="710"/>
      <c r="UXB94" s="710"/>
      <c r="UXC94" s="710"/>
      <c r="UXD94" s="710"/>
      <c r="UXE94" s="710"/>
      <c r="UXF94" s="710"/>
      <c r="UXG94" s="710"/>
      <c r="UXH94" s="710"/>
      <c r="UXI94" s="710"/>
      <c r="UXJ94" s="710"/>
      <c r="UXK94" s="710"/>
      <c r="UXL94" s="710"/>
      <c r="UXM94" s="710"/>
      <c r="UXN94" s="710"/>
      <c r="UXO94" s="710"/>
      <c r="UXP94" s="710"/>
      <c r="UXQ94" s="710"/>
      <c r="UXR94" s="710"/>
      <c r="UXS94" s="710"/>
      <c r="UXT94" s="710"/>
      <c r="UXU94" s="710"/>
      <c r="UXV94" s="710"/>
      <c r="UXW94" s="710"/>
      <c r="UXX94" s="710"/>
      <c r="UXY94" s="710"/>
      <c r="UXZ94" s="710"/>
      <c r="UYA94" s="710"/>
      <c r="UYB94" s="710"/>
      <c r="UYC94" s="710"/>
      <c r="UYD94" s="710"/>
      <c r="UYE94" s="710"/>
      <c r="UYF94" s="710"/>
      <c r="UYG94" s="710"/>
      <c r="UYH94" s="710"/>
      <c r="UYI94" s="710"/>
      <c r="UYJ94" s="710"/>
      <c r="UYK94" s="710"/>
      <c r="UYL94" s="710"/>
      <c r="UYM94" s="710"/>
      <c r="UYN94" s="710"/>
      <c r="UYO94" s="710"/>
      <c r="UYP94" s="710"/>
      <c r="UYQ94" s="710"/>
      <c r="UYR94" s="710"/>
      <c r="UYS94" s="710"/>
      <c r="UYT94" s="710"/>
      <c r="UYU94" s="710"/>
      <c r="UYV94" s="710"/>
      <c r="UYW94" s="710"/>
      <c r="UYX94" s="710"/>
      <c r="UYY94" s="710"/>
      <c r="UYZ94" s="710"/>
      <c r="UZA94" s="710"/>
      <c r="UZB94" s="710"/>
      <c r="UZC94" s="710"/>
      <c r="UZD94" s="710"/>
      <c r="UZE94" s="710"/>
      <c r="UZF94" s="710"/>
      <c r="UZG94" s="710"/>
      <c r="UZH94" s="710"/>
      <c r="UZI94" s="710"/>
      <c r="UZJ94" s="710"/>
      <c r="UZK94" s="710"/>
      <c r="UZL94" s="710"/>
      <c r="UZM94" s="710"/>
      <c r="UZN94" s="710"/>
      <c r="UZO94" s="710"/>
      <c r="UZP94" s="710"/>
      <c r="UZQ94" s="710"/>
      <c r="UZR94" s="710"/>
      <c r="UZS94" s="710"/>
      <c r="UZT94" s="710"/>
      <c r="UZU94" s="710"/>
      <c r="UZV94" s="710"/>
      <c r="UZW94" s="710"/>
      <c r="UZX94" s="710"/>
      <c r="UZY94" s="710"/>
      <c r="UZZ94" s="710"/>
      <c r="VAA94" s="710"/>
      <c r="VAB94" s="710"/>
      <c r="VAC94" s="710"/>
      <c r="VAD94" s="710"/>
      <c r="VAE94" s="710"/>
      <c r="VAF94" s="710"/>
      <c r="VAG94" s="710"/>
      <c r="VAH94" s="710"/>
      <c r="VAI94" s="710"/>
      <c r="VAJ94" s="710"/>
      <c r="VAK94" s="710"/>
      <c r="VAL94" s="710"/>
      <c r="VAM94" s="710"/>
      <c r="VAN94" s="710"/>
      <c r="VAO94" s="710"/>
      <c r="VAP94" s="710"/>
      <c r="VAQ94" s="710"/>
      <c r="VAR94" s="710"/>
      <c r="VAS94" s="710"/>
      <c r="VAT94" s="710"/>
      <c r="VAU94" s="710"/>
      <c r="VAV94" s="710"/>
      <c r="VAW94" s="710"/>
      <c r="VAX94" s="710"/>
      <c r="VAY94" s="710"/>
      <c r="VAZ94" s="710"/>
      <c r="VBA94" s="710"/>
      <c r="VBB94" s="710"/>
      <c r="VBC94" s="710"/>
      <c r="VBD94" s="710"/>
      <c r="VBE94" s="710"/>
      <c r="VBF94" s="710"/>
      <c r="VBG94" s="710"/>
      <c r="VBH94" s="710"/>
      <c r="VBI94" s="710"/>
      <c r="VBJ94" s="710"/>
      <c r="VBK94" s="710"/>
      <c r="VBL94" s="710"/>
      <c r="VBM94" s="710"/>
      <c r="VBN94" s="710"/>
      <c r="VBO94" s="710"/>
      <c r="VBP94" s="710"/>
      <c r="VBQ94" s="710"/>
      <c r="VBR94" s="710"/>
      <c r="VBS94" s="710"/>
      <c r="VBT94" s="710"/>
      <c r="VBU94" s="710"/>
      <c r="VBV94" s="710"/>
      <c r="VBW94" s="710"/>
      <c r="VBX94" s="710"/>
      <c r="VBY94" s="710"/>
      <c r="VBZ94" s="710"/>
      <c r="VCA94" s="710"/>
      <c r="VCB94" s="710"/>
      <c r="VCC94" s="710"/>
      <c r="VCD94" s="710"/>
      <c r="VCE94" s="710"/>
      <c r="VCF94" s="710"/>
      <c r="VCG94" s="710"/>
      <c r="VCH94" s="710"/>
      <c r="VCI94" s="710"/>
      <c r="VCJ94" s="710"/>
      <c r="VCK94" s="710"/>
      <c r="VCL94" s="710"/>
      <c r="VCM94" s="710"/>
      <c r="VCN94" s="710"/>
      <c r="VCO94" s="710"/>
      <c r="VCP94" s="710"/>
      <c r="VCQ94" s="710"/>
      <c r="VCR94" s="710"/>
      <c r="VCS94" s="710"/>
      <c r="VCT94" s="710"/>
      <c r="VCU94" s="710"/>
      <c r="VCV94" s="710"/>
      <c r="VCW94" s="710"/>
      <c r="VCX94" s="710"/>
      <c r="VCY94" s="710"/>
      <c r="VCZ94" s="710"/>
      <c r="VDA94" s="710"/>
      <c r="VDB94" s="710"/>
      <c r="VDC94" s="710"/>
      <c r="VDD94" s="710"/>
      <c r="VDE94" s="710"/>
      <c r="VDF94" s="710"/>
      <c r="VDG94" s="710"/>
      <c r="VDH94" s="710"/>
      <c r="VDI94" s="710"/>
      <c r="VDJ94" s="710"/>
      <c r="VDK94" s="710"/>
      <c r="VDL94" s="710"/>
      <c r="VDM94" s="710"/>
      <c r="VDN94" s="710"/>
      <c r="VDO94" s="710"/>
      <c r="VDP94" s="710"/>
      <c r="VDQ94" s="710"/>
      <c r="VDR94" s="710"/>
      <c r="VDS94" s="710"/>
      <c r="VDT94" s="710"/>
      <c r="VDU94" s="710"/>
      <c r="VDV94" s="710"/>
      <c r="VDW94" s="710"/>
      <c r="VDX94" s="710"/>
      <c r="VDY94" s="710"/>
      <c r="VDZ94" s="710"/>
      <c r="VEA94" s="710"/>
      <c r="VEB94" s="710"/>
      <c r="VEC94" s="710"/>
      <c r="VED94" s="710"/>
      <c r="VEE94" s="710"/>
      <c r="VEF94" s="710"/>
      <c r="VEG94" s="710"/>
      <c r="VEH94" s="710"/>
      <c r="VEI94" s="710"/>
      <c r="VEJ94" s="710"/>
      <c r="VEK94" s="710"/>
      <c r="VEL94" s="710"/>
      <c r="VEM94" s="710"/>
      <c r="VEN94" s="710"/>
      <c r="VEO94" s="710"/>
      <c r="VEP94" s="710"/>
      <c r="VEQ94" s="710"/>
      <c r="VER94" s="710"/>
      <c r="VES94" s="710"/>
      <c r="VET94" s="710"/>
      <c r="VEU94" s="710"/>
      <c r="VEV94" s="710"/>
      <c r="VEW94" s="710"/>
      <c r="VEX94" s="710"/>
      <c r="VEY94" s="710"/>
      <c r="VEZ94" s="710"/>
      <c r="VFA94" s="710"/>
      <c r="VFB94" s="710"/>
      <c r="VFC94" s="710"/>
      <c r="VFD94" s="710"/>
      <c r="VFE94" s="710"/>
      <c r="VFF94" s="710"/>
      <c r="VFG94" s="710"/>
      <c r="VFH94" s="710"/>
      <c r="VFI94" s="710"/>
      <c r="VFJ94" s="710"/>
      <c r="VFK94" s="710"/>
      <c r="VFL94" s="710"/>
      <c r="VFM94" s="710"/>
      <c r="VFN94" s="710"/>
      <c r="VFO94" s="710"/>
      <c r="VFP94" s="710"/>
      <c r="VFQ94" s="710"/>
      <c r="VFR94" s="710"/>
      <c r="VFS94" s="710"/>
      <c r="VFT94" s="710"/>
      <c r="VFU94" s="710"/>
      <c r="VFV94" s="710"/>
      <c r="VFW94" s="710"/>
      <c r="VFX94" s="710"/>
      <c r="VFY94" s="710"/>
      <c r="VFZ94" s="710"/>
      <c r="VGA94" s="710"/>
      <c r="VGB94" s="710"/>
      <c r="VGC94" s="710"/>
      <c r="VGD94" s="710"/>
      <c r="VGE94" s="710"/>
      <c r="VGF94" s="710"/>
      <c r="VGG94" s="710"/>
      <c r="VGH94" s="710"/>
      <c r="VGI94" s="710"/>
      <c r="VGJ94" s="710"/>
      <c r="VGK94" s="710"/>
      <c r="VGL94" s="710"/>
      <c r="VGM94" s="710"/>
      <c r="VGN94" s="710"/>
      <c r="VGO94" s="710"/>
      <c r="VGP94" s="710"/>
      <c r="VGQ94" s="710"/>
      <c r="VGR94" s="710"/>
      <c r="VGS94" s="710"/>
      <c r="VGT94" s="710"/>
      <c r="VGU94" s="710"/>
      <c r="VGV94" s="710"/>
      <c r="VGW94" s="710"/>
      <c r="VGX94" s="710"/>
      <c r="VGY94" s="710"/>
      <c r="VGZ94" s="710"/>
      <c r="VHA94" s="710"/>
      <c r="VHB94" s="710"/>
      <c r="VHC94" s="710"/>
      <c r="VHD94" s="710"/>
      <c r="VHE94" s="710"/>
      <c r="VHF94" s="710"/>
      <c r="VHG94" s="710"/>
      <c r="VHH94" s="710"/>
      <c r="VHI94" s="710"/>
      <c r="VHJ94" s="710"/>
      <c r="VHK94" s="710"/>
      <c r="VHL94" s="710"/>
      <c r="VHM94" s="710"/>
      <c r="VHN94" s="710"/>
      <c r="VHO94" s="710"/>
      <c r="VHP94" s="710"/>
      <c r="VHQ94" s="710"/>
      <c r="VHR94" s="710"/>
      <c r="VHS94" s="710"/>
      <c r="VHT94" s="710"/>
      <c r="VHU94" s="710"/>
      <c r="VHV94" s="710"/>
      <c r="VHW94" s="710"/>
      <c r="VHX94" s="710"/>
      <c r="VHY94" s="710"/>
      <c r="VHZ94" s="710"/>
      <c r="VIA94" s="710"/>
      <c r="VIB94" s="710"/>
      <c r="VIC94" s="710"/>
      <c r="VID94" s="710"/>
      <c r="VIE94" s="710"/>
      <c r="VIF94" s="710"/>
      <c r="VIG94" s="710"/>
      <c r="VIH94" s="710"/>
      <c r="VII94" s="710"/>
      <c r="VIJ94" s="710"/>
      <c r="VIK94" s="710"/>
      <c r="VIL94" s="710"/>
      <c r="VIM94" s="710"/>
      <c r="VIN94" s="710"/>
      <c r="VIO94" s="710"/>
      <c r="VIP94" s="710"/>
      <c r="VIQ94" s="710"/>
      <c r="VIR94" s="710"/>
      <c r="VIS94" s="710"/>
      <c r="VIT94" s="710"/>
      <c r="VIU94" s="710"/>
      <c r="VIV94" s="710"/>
      <c r="VIW94" s="710"/>
      <c r="VIX94" s="710"/>
      <c r="VIY94" s="710"/>
      <c r="VIZ94" s="710"/>
      <c r="VJA94" s="710"/>
      <c r="VJB94" s="710"/>
      <c r="VJC94" s="710"/>
      <c r="VJD94" s="710"/>
      <c r="VJE94" s="710"/>
      <c r="VJF94" s="710"/>
      <c r="VJG94" s="710"/>
      <c r="VJH94" s="710"/>
      <c r="VJI94" s="710"/>
      <c r="VJJ94" s="710"/>
      <c r="VJK94" s="710"/>
      <c r="VJL94" s="710"/>
      <c r="VJM94" s="710"/>
      <c r="VJN94" s="710"/>
      <c r="VJO94" s="710"/>
      <c r="VJP94" s="710"/>
      <c r="VJQ94" s="710"/>
      <c r="VJR94" s="710"/>
      <c r="VJS94" s="710"/>
      <c r="VJT94" s="710"/>
      <c r="VJU94" s="710"/>
      <c r="VJV94" s="710"/>
      <c r="VJW94" s="710"/>
      <c r="VJX94" s="710"/>
      <c r="VJY94" s="710"/>
      <c r="VJZ94" s="710"/>
      <c r="VKA94" s="710"/>
      <c r="VKB94" s="710"/>
      <c r="VKC94" s="710"/>
      <c r="VKD94" s="710"/>
      <c r="VKE94" s="710"/>
      <c r="VKF94" s="710"/>
      <c r="VKG94" s="710"/>
      <c r="VKH94" s="710"/>
      <c r="VKI94" s="710"/>
      <c r="VKJ94" s="710"/>
      <c r="VKK94" s="710"/>
      <c r="VKL94" s="710"/>
      <c r="VKM94" s="710"/>
      <c r="VKN94" s="710"/>
      <c r="VKO94" s="710"/>
      <c r="VKP94" s="710"/>
      <c r="VKQ94" s="710"/>
      <c r="VKR94" s="710"/>
      <c r="VKS94" s="710"/>
      <c r="VKT94" s="710"/>
      <c r="VKU94" s="710"/>
      <c r="VKV94" s="710"/>
      <c r="VKW94" s="710"/>
      <c r="VKX94" s="710"/>
      <c r="VKY94" s="710"/>
      <c r="VKZ94" s="710"/>
      <c r="VLA94" s="710"/>
      <c r="VLB94" s="710"/>
      <c r="VLC94" s="710"/>
      <c r="VLD94" s="710"/>
      <c r="VLE94" s="710"/>
      <c r="VLF94" s="710"/>
      <c r="VLG94" s="710"/>
      <c r="VLH94" s="710"/>
      <c r="VLI94" s="710"/>
      <c r="VLJ94" s="710"/>
      <c r="VLK94" s="710"/>
      <c r="VLL94" s="710"/>
      <c r="VLM94" s="710"/>
      <c r="VLN94" s="710"/>
      <c r="VLO94" s="710"/>
      <c r="VLP94" s="710"/>
      <c r="VLQ94" s="710"/>
      <c r="VLR94" s="710"/>
      <c r="VLS94" s="710"/>
      <c r="VLT94" s="710"/>
      <c r="VLU94" s="710"/>
      <c r="VLV94" s="710"/>
      <c r="VLW94" s="710"/>
      <c r="VLX94" s="710"/>
      <c r="VLY94" s="710"/>
      <c r="VLZ94" s="710"/>
      <c r="VMA94" s="710"/>
      <c r="VMB94" s="710"/>
      <c r="VMC94" s="710"/>
      <c r="VMD94" s="710"/>
      <c r="VME94" s="710"/>
      <c r="VMF94" s="710"/>
      <c r="VMG94" s="710"/>
      <c r="VMH94" s="710"/>
      <c r="VMI94" s="710"/>
      <c r="VMJ94" s="710"/>
      <c r="VMK94" s="710"/>
      <c r="VML94" s="710"/>
      <c r="VMM94" s="710"/>
      <c r="VMN94" s="710"/>
      <c r="VMO94" s="710"/>
      <c r="VMP94" s="710"/>
      <c r="VMQ94" s="710"/>
      <c r="VMR94" s="710"/>
      <c r="VMS94" s="710"/>
      <c r="VMT94" s="710"/>
      <c r="VMU94" s="710"/>
      <c r="VMV94" s="710"/>
      <c r="VMW94" s="710"/>
      <c r="VMX94" s="710"/>
      <c r="VMY94" s="710"/>
      <c r="VMZ94" s="710"/>
      <c r="VNA94" s="710"/>
      <c r="VNB94" s="710"/>
      <c r="VNC94" s="710"/>
      <c r="VND94" s="710"/>
      <c r="VNE94" s="710"/>
      <c r="VNF94" s="710"/>
      <c r="VNG94" s="710"/>
      <c r="VNH94" s="710"/>
      <c r="VNI94" s="710"/>
      <c r="VNJ94" s="710"/>
      <c r="VNK94" s="710"/>
      <c r="VNL94" s="710"/>
      <c r="VNM94" s="710"/>
      <c r="VNN94" s="710"/>
      <c r="VNO94" s="710"/>
      <c r="VNP94" s="710"/>
      <c r="VNQ94" s="710"/>
      <c r="VNR94" s="710"/>
      <c r="VNS94" s="710"/>
      <c r="VNT94" s="710"/>
      <c r="VNU94" s="710"/>
      <c r="VNV94" s="710"/>
      <c r="VNW94" s="710"/>
      <c r="VNX94" s="710"/>
      <c r="VNY94" s="710"/>
      <c r="VNZ94" s="710"/>
      <c r="VOA94" s="710"/>
      <c r="VOB94" s="710"/>
      <c r="VOC94" s="710"/>
      <c r="VOD94" s="710"/>
      <c r="VOE94" s="710"/>
      <c r="VOF94" s="710"/>
      <c r="VOG94" s="710"/>
      <c r="VOH94" s="710"/>
      <c r="VOI94" s="710"/>
      <c r="VOJ94" s="710"/>
      <c r="VOK94" s="710"/>
      <c r="VOL94" s="710"/>
      <c r="VOM94" s="710"/>
      <c r="VON94" s="710"/>
      <c r="VOO94" s="710"/>
      <c r="VOP94" s="710"/>
      <c r="VOQ94" s="710"/>
      <c r="VOR94" s="710"/>
      <c r="VOS94" s="710"/>
      <c r="VOT94" s="710"/>
      <c r="VOU94" s="710"/>
      <c r="VOV94" s="710"/>
      <c r="VOW94" s="710"/>
      <c r="VOX94" s="710"/>
      <c r="VOY94" s="710"/>
      <c r="VOZ94" s="710"/>
      <c r="VPA94" s="710"/>
      <c r="VPB94" s="710"/>
      <c r="VPC94" s="710"/>
      <c r="VPD94" s="710"/>
      <c r="VPE94" s="710"/>
      <c r="VPF94" s="710"/>
      <c r="VPG94" s="710"/>
      <c r="VPH94" s="710"/>
      <c r="VPI94" s="710"/>
      <c r="VPJ94" s="710"/>
      <c r="VPK94" s="710"/>
      <c r="VPL94" s="710"/>
      <c r="VPM94" s="710"/>
      <c r="VPN94" s="710"/>
      <c r="VPO94" s="710"/>
      <c r="VPP94" s="710"/>
      <c r="VPQ94" s="710"/>
      <c r="VPR94" s="710"/>
      <c r="VPS94" s="710"/>
      <c r="VPT94" s="710"/>
      <c r="VPU94" s="710"/>
      <c r="VPV94" s="710"/>
      <c r="VPW94" s="710"/>
      <c r="VPX94" s="710"/>
      <c r="VPY94" s="710"/>
      <c r="VPZ94" s="710"/>
      <c r="VQA94" s="710"/>
      <c r="VQB94" s="710"/>
      <c r="VQC94" s="710"/>
      <c r="VQD94" s="710"/>
      <c r="VQE94" s="710"/>
      <c r="VQF94" s="710"/>
      <c r="VQG94" s="710"/>
      <c r="VQH94" s="710"/>
      <c r="VQI94" s="710"/>
      <c r="VQJ94" s="710"/>
      <c r="VQK94" s="710"/>
      <c r="VQL94" s="710"/>
      <c r="VQM94" s="710"/>
      <c r="VQN94" s="710"/>
      <c r="VQO94" s="710"/>
      <c r="VQP94" s="710"/>
      <c r="VQQ94" s="710"/>
      <c r="VQR94" s="710"/>
      <c r="VQS94" s="710"/>
      <c r="VQT94" s="710"/>
      <c r="VQU94" s="710"/>
      <c r="VQV94" s="710"/>
      <c r="VQW94" s="710"/>
      <c r="VQX94" s="710"/>
      <c r="VQY94" s="710"/>
      <c r="VQZ94" s="710"/>
      <c r="VRA94" s="710"/>
      <c r="VRB94" s="710"/>
      <c r="VRC94" s="710"/>
      <c r="VRD94" s="710"/>
      <c r="VRE94" s="710"/>
      <c r="VRF94" s="710"/>
      <c r="VRG94" s="710"/>
      <c r="VRH94" s="710"/>
      <c r="VRI94" s="710"/>
      <c r="VRJ94" s="710"/>
      <c r="VRK94" s="710"/>
      <c r="VRL94" s="710"/>
      <c r="VRM94" s="710"/>
      <c r="VRN94" s="710"/>
      <c r="VRO94" s="710"/>
      <c r="VRP94" s="710"/>
      <c r="VRQ94" s="710"/>
      <c r="VRR94" s="710"/>
      <c r="VRS94" s="710"/>
      <c r="VRT94" s="710"/>
      <c r="VRU94" s="710"/>
      <c r="VRV94" s="710"/>
      <c r="VRW94" s="710"/>
      <c r="VRX94" s="710"/>
      <c r="VRY94" s="710"/>
      <c r="VRZ94" s="710"/>
      <c r="VSA94" s="710"/>
      <c r="VSB94" s="710"/>
      <c r="VSC94" s="710"/>
      <c r="VSD94" s="710"/>
      <c r="VSE94" s="710"/>
      <c r="VSF94" s="710"/>
      <c r="VSG94" s="710"/>
      <c r="VSH94" s="710"/>
      <c r="VSI94" s="710"/>
      <c r="VSJ94" s="710"/>
      <c r="VSK94" s="710"/>
      <c r="VSL94" s="710"/>
      <c r="VSM94" s="710"/>
      <c r="VSN94" s="710"/>
      <c r="VSO94" s="710"/>
      <c r="VSP94" s="710"/>
      <c r="VSQ94" s="710"/>
      <c r="VSR94" s="710"/>
      <c r="VSS94" s="710"/>
      <c r="VST94" s="710"/>
      <c r="VSU94" s="710"/>
      <c r="VSV94" s="710"/>
      <c r="VSW94" s="710"/>
      <c r="VSX94" s="710"/>
      <c r="VSY94" s="710"/>
      <c r="VSZ94" s="710"/>
      <c r="VTA94" s="710"/>
      <c r="VTB94" s="710"/>
      <c r="VTC94" s="710"/>
      <c r="VTD94" s="710"/>
      <c r="VTE94" s="710"/>
      <c r="VTF94" s="710"/>
      <c r="VTG94" s="710"/>
      <c r="VTH94" s="710"/>
      <c r="VTI94" s="710"/>
      <c r="VTJ94" s="710"/>
      <c r="VTK94" s="710"/>
      <c r="VTL94" s="710"/>
      <c r="VTM94" s="710"/>
      <c r="VTN94" s="710"/>
      <c r="VTO94" s="710"/>
      <c r="VTP94" s="710"/>
      <c r="VTQ94" s="710"/>
      <c r="VTR94" s="710"/>
      <c r="VTS94" s="710"/>
      <c r="VTT94" s="710"/>
      <c r="VTU94" s="710"/>
      <c r="VTV94" s="710"/>
      <c r="VTW94" s="710"/>
      <c r="VTX94" s="710"/>
      <c r="VTY94" s="710"/>
      <c r="VTZ94" s="710"/>
      <c r="VUA94" s="710"/>
      <c r="VUB94" s="710"/>
      <c r="VUC94" s="710"/>
      <c r="VUD94" s="710"/>
      <c r="VUE94" s="710"/>
      <c r="VUF94" s="710"/>
      <c r="VUG94" s="710"/>
      <c r="VUH94" s="710"/>
      <c r="VUI94" s="710"/>
      <c r="VUJ94" s="710"/>
      <c r="VUK94" s="710"/>
      <c r="VUL94" s="710"/>
      <c r="VUM94" s="710"/>
      <c r="VUN94" s="710"/>
      <c r="VUO94" s="710"/>
      <c r="VUP94" s="710"/>
      <c r="VUQ94" s="710"/>
      <c r="VUR94" s="710"/>
      <c r="VUS94" s="710"/>
      <c r="VUT94" s="710"/>
      <c r="VUU94" s="710"/>
      <c r="VUV94" s="710"/>
      <c r="VUW94" s="710"/>
      <c r="VUX94" s="710"/>
      <c r="VUY94" s="710"/>
      <c r="VUZ94" s="710"/>
      <c r="VVA94" s="710"/>
      <c r="VVB94" s="710"/>
      <c r="VVC94" s="710"/>
      <c r="VVD94" s="710"/>
      <c r="VVE94" s="710"/>
      <c r="VVF94" s="710"/>
      <c r="VVG94" s="710"/>
      <c r="VVH94" s="710"/>
      <c r="VVI94" s="710"/>
      <c r="VVJ94" s="710"/>
      <c r="VVK94" s="710"/>
      <c r="VVL94" s="710"/>
      <c r="VVM94" s="710"/>
      <c r="VVN94" s="710"/>
      <c r="VVO94" s="710"/>
      <c r="VVP94" s="710"/>
      <c r="VVQ94" s="710"/>
      <c r="VVR94" s="710"/>
      <c r="VVS94" s="710"/>
      <c r="VVT94" s="710"/>
      <c r="VVU94" s="710"/>
      <c r="VVV94" s="710"/>
      <c r="VVW94" s="710"/>
      <c r="VVX94" s="710"/>
      <c r="VVY94" s="710"/>
      <c r="VVZ94" s="710"/>
      <c r="VWA94" s="710"/>
      <c r="VWB94" s="710"/>
      <c r="VWC94" s="710"/>
      <c r="VWD94" s="710"/>
      <c r="VWE94" s="710"/>
      <c r="VWF94" s="710"/>
      <c r="VWG94" s="710"/>
      <c r="VWH94" s="710"/>
      <c r="VWI94" s="710"/>
      <c r="VWJ94" s="710"/>
      <c r="VWK94" s="710"/>
      <c r="VWL94" s="710"/>
      <c r="VWM94" s="710"/>
      <c r="VWN94" s="710"/>
      <c r="VWO94" s="710"/>
      <c r="VWP94" s="710"/>
      <c r="VWQ94" s="710"/>
      <c r="VWR94" s="710"/>
      <c r="VWS94" s="710"/>
      <c r="VWT94" s="710"/>
      <c r="VWU94" s="710"/>
      <c r="VWV94" s="710"/>
      <c r="VWW94" s="710"/>
      <c r="VWX94" s="710"/>
      <c r="VWY94" s="710"/>
      <c r="VWZ94" s="710"/>
      <c r="VXA94" s="710"/>
      <c r="VXB94" s="710"/>
      <c r="VXC94" s="710"/>
      <c r="VXD94" s="710"/>
      <c r="VXE94" s="710"/>
      <c r="VXF94" s="710"/>
      <c r="VXG94" s="710"/>
      <c r="VXH94" s="710"/>
      <c r="VXI94" s="710"/>
      <c r="VXJ94" s="710"/>
      <c r="VXK94" s="710"/>
      <c r="VXL94" s="710"/>
      <c r="VXM94" s="710"/>
      <c r="VXN94" s="710"/>
      <c r="VXO94" s="710"/>
      <c r="VXP94" s="710"/>
      <c r="VXQ94" s="710"/>
      <c r="VXR94" s="710"/>
      <c r="VXS94" s="710"/>
      <c r="VXT94" s="710"/>
      <c r="VXU94" s="710"/>
      <c r="VXV94" s="710"/>
      <c r="VXW94" s="710"/>
      <c r="VXX94" s="710"/>
      <c r="VXY94" s="710"/>
      <c r="VXZ94" s="710"/>
      <c r="VYA94" s="710"/>
      <c r="VYB94" s="710"/>
      <c r="VYC94" s="710"/>
      <c r="VYD94" s="710"/>
      <c r="VYE94" s="710"/>
      <c r="VYF94" s="710"/>
      <c r="VYG94" s="710"/>
      <c r="VYH94" s="710"/>
      <c r="VYI94" s="710"/>
      <c r="VYJ94" s="710"/>
      <c r="VYK94" s="710"/>
      <c r="VYL94" s="710"/>
      <c r="VYM94" s="710"/>
      <c r="VYN94" s="710"/>
      <c r="VYO94" s="710"/>
      <c r="VYP94" s="710"/>
      <c r="VYQ94" s="710"/>
      <c r="VYR94" s="710"/>
      <c r="VYS94" s="710"/>
      <c r="VYT94" s="710"/>
      <c r="VYU94" s="710"/>
      <c r="VYV94" s="710"/>
      <c r="VYW94" s="710"/>
      <c r="VYX94" s="710"/>
      <c r="VYY94" s="710"/>
      <c r="VYZ94" s="710"/>
      <c r="VZA94" s="710"/>
      <c r="VZB94" s="710"/>
      <c r="VZC94" s="710"/>
      <c r="VZD94" s="710"/>
      <c r="VZE94" s="710"/>
      <c r="VZF94" s="710"/>
      <c r="VZG94" s="710"/>
      <c r="VZH94" s="710"/>
      <c r="VZI94" s="710"/>
      <c r="VZJ94" s="710"/>
      <c r="VZK94" s="710"/>
      <c r="VZL94" s="710"/>
      <c r="VZM94" s="710"/>
      <c r="VZN94" s="710"/>
      <c r="VZO94" s="710"/>
      <c r="VZP94" s="710"/>
      <c r="VZQ94" s="710"/>
      <c r="VZR94" s="710"/>
      <c r="VZS94" s="710"/>
      <c r="VZT94" s="710"/>
      <c r="VZU94" s="710"/>
      <c r="VZV94" s="710"/>
      <c r="VZW94" s="710"/>
      <c r="VZX94" s="710"/>
      <c r="VZY94" s="710"/>
      <c r="VZZ94" s="710"/>
      <c r="WAA94" s="710"/>
      <c r="WAB94" s="710"/>
      <c r="WAC94" s="710"/>
      <c r="WAD94" s="710"/>
      <c r="WAE94" s="710"/>
      <c r="WAF94" s="710"/>
      <c r="WAG94" s="710"/>
      <c r="WAH94" s="710"/>
      <c r="WAI94" s="710"/>
      <c r="WAJ94" s="710"/>
      <c r="WAK94" s="710"/>
      <c r="WAL94" s="710"/>
      <c r="WAM94" s="710"/>
      <c r="WAN94" s="710"/>
      <c r="WAO94" s="710"/>
      <c r="WAP94" s="710"/>
      <c r="WAQ94" s="710"/>
      <c r="WAR94" s="710"/>
      <c r="WAS94" s="710"/>
      <c r="WAT94" s="710"/>
      <c r="WAU94" s="710"/>
      <c r="WAV94" s="710"/>
      <c r="WAW94" s="710"/>
      <c r="WAX94" s="710"/>
      <c r="WAY94" s="710"/>
      <c r="WAZ94" s="710"/>
      <c r="WBA94" s="710"/>
      <c r="WBB94" s="710"/>
      <c r="WBC94" s="710"/>
      <c r="WBD94" s="710"/>
      <c r="WBE94" s="710"/>
      <c r="WBF94" s="710"/>
      <c r="WBG94" s="710"/>
      <c r="WBH94" s="710"/>
      <c r="WBI94" s="710"/>
      <c r="WBJ94" s="710"/>
      <c r="WBK94" s="710"/>
      <c r="WBL94" s="710"/>
      <c r="WBM94" s="710"/>
      <c r="WBN94" s="710"/>
      <c r="WBO94" s="710"/>
      <c r="WBP94" s="710"/>
      <c r="WBQ94" s="710"/>
      <c r="WBR94" s="710"/>
      <c r="WBS94" s="710"/>
      <c r="WBT94" s="710"/>
      <c r="WBU94" s="710"/>
      <c r="WBV94" s="710"/>
      <c r="WBW94" s="710"/>
      <c r="WBX94" s="710"/>
      <c r="WBY94" s="710"/>
      <c r="WBZ94" s="710"/>
      <c r="WCA94" s="710"/>
      <c r="WCB94" s="710"/>
      <c r="WCC94" s="710"/>
      <c r="WCD94" s="710"/>
      <c r="WCE94" s="710"/>
      <c r="WCF94" s="710"/>
      <c r="WCG94" s="710"/>
      <c r="WCH94" s="710"/>
      <c r="WCI94" s="710"/>
      <c r="WCJ94" s="710"/>
      <c r="WCK94" s="710"/>
      <c r="WCL94" s="710"/>
      <c r="WCM94" s="710"/>
      <c r="WCN94" s="710"/>
      <c r="WCO94" s="710"/>
      <c r="WCP94" s="710"/>
      <c r="WCQ94" s="710"/>
      <c r="WCR94" s="710"/>
      <c r="WCS94" s="710"/>
      <c r="WCT94" s="710"/>
      <c r="WCU94" s="710"/>
      <c r="WCV94" s="710"/>
      <c r="WCW94" s="710"/>
      <c r="WCX94" s="710"/>
      <c r="WCY94" s="710"/>
      <c r="WCZ94" s="710"/>
      <c r="WDA94" s="710"/>
      <c r="WDB94" s="710"/>
      <c r="WDC94" s="710"/>
      <c r="WDD94" s="710"/>
      <c r="WDE94" s="710"/>
      <c r="WDF94" s="710"/>
      <c r="WDG94" s="710"/>
      <c r="WDH94" s="710"/>
      <c r="WDI94" s="710"/>
      <c r="WDJ94" s="710"/>
      <c r="WDK94" s="710"/>
      <c r="WDL94" s="710"/>
      <c r="WDM94" s="710"/>
      <c r="WDN94" s="710"/>
      <c r="WDO94" s="710"/>
      <c r="WDP94" s="710"/>
      <c r="WDQ94" s="710"/>
      <c r="WDR94" s="710"/>
      <c r="WDS94" s="710"/>
      <c r="WDT94" s="710"/>
      <c r="WDU94" s="710"/>
      <c r="WDV94" s="710"/>
      <c r="WDW94" s="710"/>
      <c r="WDX94" s="710"/>
      <c r="WDY94" s="710"/>
      <c r="WDZ94" s="710"/>
      <c r="WEA94" s="710"/>
      <c r="WEB94" s="710"/>
      <c r="WEC94" s="710"/>
      <c r="WED94" s="710"/>
      <c r="WEE94" s="710"/>
      <c r="WEF94" s="710"/>
      <c r="WEG94" s="710"/>
      <c r="WEH94" s="710"/>
      <c r="WEI94" s="710"/>
      <c r="WEJ94" s="710"/>
      <c r="WEK94" s="710"/>
      <c r="WEL94" s="710"/>
      <c r="WEM94" s="710"/>
      <c r="WEN94" s="710"/>
      <c r="WEO94" s="710"/>
      <c r="WEP94" s="710"/>
      <c r="WEQ94" s="710"/>
      <c r="WER94" s="710"/>
      <c r="WES94" s="710"/>
      <c r="WET94" s="710"/>
      <c r="WEU94" s="710"/>
      <c r="WEV94" s="710"/>
      <c r="WEW94" s="710"/>
      <c r="WEX94" s="710"/>
      <c r="WEY94" s="710"/>
      <c r="WEZ94" s="710"/>
      <c r="WFA94" s="710"/>
      <c r="WFB94" s="710"/>
      <c r="WFC94" s="710"/>
      <c r="WFD94" s="710"/>
      <c r="WFE94" s="710"/>
      <c r="WFF94" s="710"/>
      <c r="WFG94" s="710"/>
      <c r="WFH94" s="710"/>
      <c r="WFI94" s="710"/>
      <c r="WFJ94" s="710"/>
      <c r="WFK94" s="710"/>
      <c r="WFL94" s="710"/>
      <c r="WFM94" s="710"/>
      <c r="WFN94" s="710"/>
      <c r="WFO94" s="710"/>
      <c r="WFP94" s="710"/>
      <c r="WFQ94" s="710"/>
      <c r="WFR94" s="710"/>
      <c r="WFS94" s="710"/>
      <c r="WFT94" s="710"/>
      <c r="WFU94" s="710"/>
      <c r="WFV94" s="710"/>
      <c r="WFW94" s="710"/>
      <c r="WFX94" s="710"/>
      <c r="WFY94" s="710"/>
      <c r="WFZ94" s="710"/>
      <c r="WGA94" s="710"/>
      <c r="WGB94" s="710"/>
      <c r="WGC94" s="710"/>
      <c r="WGD94" s="710"/>
      <c r="WGE94" s="710"/>
      <c r="WGF94" s="710"/>
      <c r="WGG94" s="710"/>
      <c r="WGH94" s="710"/>
      <c r="WGI94" s="710"/>
      <c r="WGJ94" s="710"/>
      <c r="WGK94" s="710"/>
      <c r="WGL94" s="710"/>
      <c r="WGM94" s="710"/>
      <c r="WGN94" s="710"/>
      <c r="WGO94" s="710"/>
      <c r="WGP94" s="710"/>
      <c r="WGQ94" s="710"/>
      <c r="WGR94" s="710"/>
      <c r="WGS94" s="710"/>
      <c r="WGT94" s="710"/>
      <c r="WGU94" s="710"/>
      <c r="WGV94" s="710"/>
      <c r="WGW94" s="710"/>
      <c r="WGX94" s="710"/>
      <c r="WGY94" s="710"/>
      <c r="WGZ94" s="710"/>
      <c r="WHA94" s="710"/>
      <c r="WHB94" s="710"/>
      <c r="WHC94" s="710"/>
      <c r="WHD94" s="710"/>
      <c r="WHE94" s="710"/>
      <c r="WHF94" s="710"/>
      <c r="WHG94" s="710"/>
      <c r="WHH94" s="710"/>
      <c r="WHI94" s="710"/>
      <c r="WHJ94" s="710"/>
      <c r="WHK94" s="710"/>
      <c r="WHL94" s="710"/>
      <c r="WHM94" s="710"/>
      <c r="WHN94" s="710"/>
      <c r="WHO94" s="710"/>
      <c r="WHP94" s="710"/>
      <c r="WHQ94" s="710"/>
      <c r="WHR94" s="710"/>
      <c r="WHS94" s="710"/>
      <c r="WHT94" s="710"/>
      <c r="WHU94" s="710"/>
      <c r="WHV94" s="710"/>
      <c r="WHW94" s="710"/>
      <c r="WHX94" s="710"/>
      <c r="WHY94" s="710"/>
      <c r="WHZ94" s="710"/>
      <c r="WIA94" s="710"/>
      <c r="WIB94" s="710"/>
      <c r="WIC94" s="710"/>
      <c r="WID94" s="710"/>
      <c r="WIE94" s="710"/>
      <c r="WIF94" s="710"/>
      <c r="WIG94" s="710"/>
      <c r="WIH94" s="710"/>
      <c r="WII94" s="710"/>
      <c r="WIJ94" s="710"/>
      <c r="WIK94" s="710"/>
      <c r="WIL94" s="710"/>
      <c r="WIM94" s="710"/>
      <c r="WIN94" s="710"/>
      <c r="WIO94" s="710"/>
      <c r="WIP94" s="710"/>
      <c r="WIQ94" s="710"/>
      <c r="WIR94" s="710"/>
      <c r="WIS94" s="710"/>
      <c r="WIT94" s="710"/>
      <c r="WIU94" s="710"/>
      <c r="WIV94" s="710"/>
      <c r="WIW94" s="710"/>
      <c r="WIX94" s="710"/>
      <c r="WIY94" s="710"/>
      <c r="WIZ94" s="710"/>
      <c r="WJA94" s="710"/>
      <c r="WJB94" s="710"/>
      <c r="WJC94" s="710"/>
      <c r="WJD94" s="710"/>
      <c r="WJE94" s="710"/>
      <c r="WJF94" s="710"/>
      <c r="WJG94" s="710"/>
      <c r="WJH94" s="710"/>
      <c r="WJI94" s="710"/>
      <c r="WJJ94" s="710"/>
      <c r="WJK94" s="710"/>
      <c r="WJL94" s="710"/>
      <c r="WJM94" s="710"/>
      <c r="WJN94" s="710"/>
      <c r="WJO94" s="710"/>
      <c r="WJP94" s="710"/>
      <c r="WJQ94" s="710"/>
      <c r="WJR94" s="710"/>
      <c r="WJS94" s="710"/>
      <c r="WJT94" s="710"/>
      <c r="WJU94" s="710"/>
      <c r="WJV94" s="710"/>
      <c r="WJW94" s="710"/>
      <c r="WJX94" s="710"/>
      <c r="WJY94" s="710"/>
      <c r="WJZ94" s="710"/>
      <c r="WKA94" s="710"/>
      <c r="WKB94" s="710"/>
      <c r="WKC94" s="710"/>
      <c r="WKD94" s="710"/>
      <c r="WKE94" s="710"/>
      <c r="WKF94" s="710"/>
      <c r="WKG94" s="710"/>
      <c r="WKH94" s="710"/>
      <c r="WKI94" s="710"/>
      <c r="WKJ94" s="710"/>
      <c r="WKK94" s="710"/>
      <c r="WKL94" s="710"/>
      <c r="WKM94" s="710"/>
      <c r="WKN94" s="710"/>
      <c r="WKO94" s="710"/>
      <c r="WKP94" s="710"/>
      <c r="WKQ94" s="710"/>
      <c r="WKR94" s="710"/>
      <c r="WKS94" s="710"/>
      <c r="WKT94" s="710"/>
      <c r="WKU94" s="710"/>
      <c r="WKV94" s="710"/>
      <c r="WKW94" s="710"/>
      <c r="WKX94" s="710"/>
      <c r="WKY94" s="710"/>
      <c r="WKZ94" s="710"/>
      <c r="WLA94" s="710"/>
      <c r="WLB94" s="710"/>
      <c r="WLC94" s="710"/>
      <c r="WLD94" s="710"/>
      <c r="WLE94" s="710"/>
      <c r="WLF94" s="710"/>
      <c r="WLG94" s="710"/>
      <c r="WLH94" s="710"/>
      <c r="WLI94" s="710"/>
      <c r="WLJ94" s="710"/>
      <c r="WLK94" s="710"/>
      <c r="WLL94" s="710"/>
      <c r="WLM94" s="710"/>
      <c r="WLN94" s="710"/>
      <c r="WLO94" s="710"/>
      <c r="WLP94" s="710"/>
      <c r="WLQ94" s="710"/>
      <c r="WLR94" s="710"/>
      <c r="WLS94" s="710"/>
      <c r="WLT94" s="710"/>
      <c r="WLU94" s="710"/>
      <c r="WLV94" s="710"/>
      <c r="WLW94" s="710"/>
      <c r="WLX94" s="710"/>
      <c r="WLY94" s="710"/>
      <c r="WLZ94" s="710"/>
      <c r="WMA94" s="710"/>
      <c r="WMB94" s="710"/>
      <c r="WMC94" s="710"/>
      <c r="WMD94" s="710"/>
      <c r="WME94" s="710"/>
      <c r="WMF94" s="710"/>
      <c r="WMG94" s="710"/>
      <c r="WMH94" s="710"/>
      <c r="WMI94" s="710"/>
      <c r="WMJ94" s="710"/>
      <c r="WMK94" s="710"/>
      <c r="WML94" s="710"/>
      <c r="WMM94" s="710"/>
      <c r="WMN94" s="710"/>
      <c r="WMO94" s="710"/>
      <c r="WMP94" s="710"/>
      <c r="WMQ94" s="710"/>
      <c r="WMR94" s="710"/>
      <c r="WMS94" s="710"/>
      <c r="WMT94" s="710"/>
      <c r="WMU94" s="710"/>
      <c r="WMV94" s="710"/>
      <c r="WMW94" s="710"/>
      <c r="WMX94" s="710"/>
      <c r="WMY94" s="710"/>
      <c r="WMZ94" s="710"/>
      <c r="WNA94" s="710"/>
      <c r="WNB94" s="710"/>
      <c r="WNC94" s="710"/>
      <c r="WND94" s="710"/>
      <c r="WNE94" s="710"/>
      <c r="WNF94" s="710"/>
      <c r="WNG94" s="710"/>
      <c r="WNH94" s="710"/>
      <c r="WNI94" s="710"/>
      <c r="WNJ94" s="710"/>
      <c r="WNK94" s="710"/>
      <c r="WNL94" s="710"/>
      <c r="WNM94" s="710"/>
      <c r="WNN94" s="710"/>
      <c r="WNO94" s="710"/>
      <c r="WNP94" s="710"/>
      <c r="WNQ94" s="710"/>
      <c r="WNR94" s="710"/>
      <c r="WNS94" s="710"/>
      <c r="WNT94" s="710"/>
      <c r="WNU94" s="710"/>
      <c r="WNV94" s="710"/>
      <c r="WNW94" s="710"/>
      <c r="WNX94" s="710"/>
      <c r="WNY94" s="710"/>
      <c r="WNZ94" s="710"/>
      <c r="WOA94" s="710"/>
      <c r="WOB94" s="710"/>
      <c r="WOC94" s="710"/>
      <c r="WOD94" s="710"/>
      <c r="WOE94" s="710"/>
      <c r="WOF94" s="710"/>
      <c r="WOG94" s="710"/>
      <c r="WOH94" s="710"/>
      <c r="WOI94" s="710"/>
      <c r="WOJ94" s="710"/>
      <c r="WOK94" s="710"/>
      <c r="WOL94" s="710"/>
      <c r="WOM94" s="710"/>
      <c r="WON94" s="710"/>
      <c r="WOO94" s="710"/>
      <c r="WOP94" s="710"/>
      <c r="WOQ94" s="710"/>
      <c r="WOR94" s="710"/>
      <c r="WOS94" s="710"/>
      <c r="WOT94" s="710"/>
      <c r="WOU94" s="710"/>
      <c r="WOV94" s="710"/>
      <c r="WOW94" s="710"/>
      <c r="WOX94" s="710"/>
      <c r="WOY94" s="710"/>
      <c r="WOZ94" s="710"/>
      <c r="WPA94" s="710"/>
      <c r="WPB94" s="710"/>
      <c r="WPC94" s="710"/>
      <c r="WPD94" s="710"/>
      <c r="WPE94" s="710"/>
      <c r="WPF94" s="710"/>
      <c r="WPG94" s="710"/>
      <c r="WPH94" s="710"/>
      <c r="WPI94" s="710"/>
      <c r="WPJ94" s="710"/>
      <c r="WPK94" s="710"/>
      <c r="WPL94" s="710"/>
      <c r="WPM94" s="710"/>
      <c r="WPN94" s="710"/>
      <c r="WPO94" s="710"/>
      <c r="WPP94" s="710"/>
      <c r="WPQ94" s="710"/>
      <c r="WPR94" s="710"/>
      <c r="WPS94" s="710"/>
      <c r="WPT94" s="710"/>
      <c r="WPU94" s="710"/>
      <c r="WPV94" s="710"/>
      <c r="WPW94" s="710"/>
      <c r="WPX94" s="710"/>
      <c r="WPY94" s="710"/>
      <c r="WPZ94" s="710"/>
      <c r="WQA94" s="710"/>
      <c r="WQB94" s="710"/>
      <c r="WQC94" s="710"/>
      <c r="WQD94" s="710"/>
      <c r="WQE94" s="710"/>
      <c r="WQF94" s="710"/>
      <c r="WQG94" s="710"/>
      <c r="WQH94" s="710"/>
      <c r="WQI94" s="710"/>
      <c r="WQJ94" s="710"/>
      <c r="WQK94" s="710"/>
      <c r="WQL94" s="710"/>
      <c r="WQM94" s="710"/>
      <c r="WQN94" s="710"/>
      <c r="WQO94" s="710"/>
      <c r="WQP94" s="710"/>
      <c r="WQQ94" s="710"/>
      <c r="WQR94" s="710"/>
      <c r="WQS94" s="710"/>
      <c r="WQT94" s="710"/>
      <c r="WQU94" s="710"/>
      <c r="WQV94" s="710"/>
      <c r="WQW94" s="710"/>
      <c r="WQX94" s="710"/>
      <c r="WQY94" s="710"/>
      <c r="WQZ94" s="710"/>
      <c r="WRA94" s="710"/>
      <c r="WRB94" s="710"/>
      <c r="WRC94" s="710"/>
      <c r="WRD94" s="710"/>
      <c r="WRE94" s="710"/>
      <c r="WRF94" s="710"/>
      <c r="WRG94" s="710"/>
      <c r="WRH94" s="710"/>
      <c r="WRI94" s="710"/>
      <c r="WRJ94" s="710"/>
      <c r="WRK94" s="710"/>
      <c r="WRL94" s="710"/>
      <c r="WRM94" s="710"/>
      <c r="WRN94" s="710"/>
      <c r="WRO94" s="710"/>
      <c r="WRP94" s="710"/>
      <c r="WRQ94" s="710"/>
      <c r="WRR94" s="710"/>
      <c r="WRS94" s="710"/>
      <c r="WRT94" s="710"/>
      <c r="WRU94" s="710"/>
      <c r="WRV94" s="710"/>
      <c r="WRW94" s="710"/>
      <c r="WRX94" s="710"/>
      <c r="WRY94" s="710"/>
      <c r="WRZ94" s="710"/>
      <c r="WSA94" s="710"/>
      <c r="WSB94" s="710"/>
      <c r="WSC94" s="710"/>
      <c r="WSD94" s="710"/>
      <c r="WSE94" s="710"/>
      <c r="WSF94" s="710"/>
      <c r="WSG94" s="710"/>
      <c r="WSH94" s="710"/>
      <c r="WSI94" s="710"/>
      <c r="WSJ94" s="710"/>
      <c r="WSK94" s="710"/>
      <c r="WSL94" s="710"/>
      <c r="WSM94" s="710"/>
      <c r="WSN94" s="710"/>
      <c r="WSO94" s="710"/>
      <c r="WSP94" s="710"/>
      <c r="WSQ94" s="710"/>
      <c r="WSR94" s="710"/>
      <c r="WSS94" s="710"/>
      <c r="WST94" s="710"/>
      <c r="WSU94" s="710"/>
      <c r="WSV94" s="710"/>
      <c r="WSW94" s="710"/>
      <c r="WSX94" s="710"/>
      <c r="WSY94" s="710"/>
      <c r="WSZ94" s="710"/>
      <c r="WTA94" s="710"/>
      <c r="WTB94" s="710"/>
      <c r="WTC94" s="710"/>
      <c r="WTD94" s="710"/>
      <c r="WTE94" s="710"/>
      <c r="WTF94" s="710"/>
      <c r="WTG94" s="710"/>
      <c r="WTH94" s="710"/>
      <c r="WTI94" s="710"/>
      <c r="WTJ94" s="710"/>
      <c r="WTK94" s="710"/>
      <c r="WTL94" s="710"/>
      <c r="WTM94" s="710"/>
      <c r="WTN94" s="710"/>
      <c r="WTO94" s="710"/>
      <c r="WTP94" s="710"/>
      <c r="WTQ94" s="710"/>
      <c r="WTR94" s="710"/>
      <c r="WTS94" s="710"/>
      <c r="WTT94" s="710"/>
      <c r="WTU94" s="710"/>
      <c r="WTV94" s="710"/>
      <c r="WTW94" s="710"/>
      <c r="WTX94" s="710"/>
      <c r="WTY94" s="710"/>
      <c r="WTZ94" s="710"/>
      <c r="WUA94" s="710"/>
      <c r="WUB94" s="710"/>
      <c r="WUC94" s="710"/>
      <c r="WUD94" s="710"/>
      <c r="WUE94" s="710"/>
      <c r="WUF94" s="710"/>
      <c r="WUG94" s="710"/>
      <c r="WUH94" s="710"/>
      <c r="WUI94" s="710"/>
      <c r="WUJ94" s="710"/>
      <c r="WUK94" s="710"/>
      <c r="WUL94" s="710"/>
      <c r="WUM94" s="710"/>
      <c r="WUN94" s="710"/>
      <c r="WUO94" s="710"/>
      <c r="WUP94" s="710"/>
      <c r="WUQ94" s="710"/>
      <c r="WUR94" s="710"/>
      <c r="WUS94" s="710"/>
      <c r="WUT94" s="710"/>
      <c r="WUU94" s="710"/>
      <c r="WUV94" s="710"/>
      <c r="WUW94" s="710"/>
      <c r="WUX94" s="710"/>
      <c r="WUY94" s="710"/>
      <c r="WUZ94" s="710"/>
      <c r="WVA94" s="710"/>
      <c r="WVB94" s="710"/>
      <c r="WVC94" s="710"/>
      <c r="WVD94" s="710"/>
      <c r="WVE94" s="710"/>
      <c r="WVF94" s="710"/>
      <c r="WVG94" s="710"/>
      <c r="WVH94" s="710"/>
      <c r="WVI94" s="710"/>
      <c r="WVJ94" s="710"/>
      <c r="WVK94" s="710"/>
      <c r="WVL94" s="710"/>
      <c r="WVM94" s="710"/>
      <c r="WVN94" s="710"/>
      <c r="WVO94" s="710"/>
      <c r="WVP94" s="710"/>
      <c r="WVQ94" s="710"/>
      <c r="WVR94" s="710"/>
      <c r="WVS94" s="710"/>
      <c r="WVT94" s="710"/>
      <c r="WVU94" s="710"/>
      <c r="WVV94" s="710"/>
      <c r="WVW94" s="710"/>
      <c r="WVX94" s="710"/>
      <c r="WVY94" s="710"/>
      <c r="WVZ94" s="710"/>
      <c r="WWA94" s="710"/>
      <c r="WWB94" s="710"/>
      <c r="WWC94" s="710"/>
      <c r="WWD94" s="710"/>
      <c r="WWE94" s="710"/>
      <c r="WWF94" s="710"/>
      <c r="WWG94" s="710"/>
      <c r="WWH94" s="710"/>
      <c r="WWI94" s="710"/>
      <c r="WWJ94" s="710"/>
      <c r="WWK94" s="710"/>
      <c r="WWL94" s="710"/>
      <c r="WWM94" s="710"/>
      <c r="WWN94" s="710"/>
      <c r="WWO94" s="710"/>
      <c r="WWP94" s="710"/>
      <c r="WWQ94" s="710"/>
      <c r="WWR94" s="710"/>
      <c r="WWS94" s="710"/>
      <c r="WWT94" s="710"/>
      <c r="WWU94" s="710"/>
      <c r="WWV94" s="710"/>
      <c r="WWW94" s="710"/>
      <c r="WWX94" s="710"/>
      <c r="WWY94" s="710"/>
      <c r="WWZ94" s="710"/>
      <c r="WXA94" s="710"/>
      <c r="WXB94" s="710"/>
      <c r="WXC94" s="710"/>
      <c r="WXD94" s="710"/>
      <c r="WXE94" s="710"/>
      <c r="WXF94" s="710"/>
      <c r="WXG94" s="710"/>
      <c r="WXH94" s="710"/>
      <c r="WXI94" s="710"/>
      <c r="WXJ94" s="710"/>
      <c r="WXK94" s="710"/>
      <c r="WXL94" s="710"/>
      <c r="WXM94" s="710"/>
      <c r="WXN94" s="710"/>
      <c r="WXO94" s="710"/>
      <c r="WXP94" s="710"/>
      <c r="WXQ94" s="710"/>
      <c r="WXR94" s="710"/>
      <c r="WXS94" s="710"/>
      <c r="WXT94" s="710"/>
      <c r="WXU94" s="710"/>
      <c r="WXV94" s="710"/>
      <c r="WXW94" s="710"/>
      <c r="WXX94" s="710"/>
      <c r="WXY94" s="710"/>
      <c r="WXZ94" s="710"/>
      <c r="WYA94" s="710"/>
      <c r="WYB94" s="710"/>
      <c r="WYC94" s="710"/>
      <c r="WYD94" s="710"/>
      <c r="WYE94" s="710"/>
      <c r="WYF94" s="710"/>
      <c r="WYG94" s="710"/>
      <c r="WYH94" s="710"/>
      <c r="WYI94" s="710"/>
      <c r="WYJ94" s="710"/>
      <c r="WYK94" s="710"/>
      <c r="WYL94" s="710"/>
      <c r="WYM94" s="710"/>
      <c r="WYN94" s="710"/>
      <c r="WYO94" s="710"/>
      <c r="WYP94" s="710"/>
      <c r="WYQ94" s="710"/>
      <c r="WYR94" s="710"/>
      <c r="WYS94" s="710"/>
      <c r="WYT94" s="710"/>
      <c r="WYU94" s="710"/>
      <c r="WYV94" s="710"/>
      <c r="WYW94" s="710"/>
      <c r="WYX94" s="710"/>
      <c r="WYY94" s="710"/>
      <c r="WYZ94" s="710"/>
      <c r="WZA94" s="710"/>
      <c r="WZB94" s="710"/>
      <c r="WZC94" s="710"/>
      <c r="WZD94" s="710"/>
      <c r="WZE94" s="710"/>
      <c r="WZF94" s="710"/>
      <c r="WZG94" s="710"/>
      <c r="WZH94" s="710"/>
      <c r="WZI94" s="710"/>
      <c r="WZJ94" s="710"/>
      <c r="WZK94" s="710"/>
      <c r="WZL94" s="710"/>
      <c r="WZM94" s="710"/>
      <c r="WZN94" s="710"/>
      <c r="WZO94" s="710"/>
      <c r="WZP94" s="710"/>
      <c r="WZQ94" s="710"/>
      <c r="WZR94" s="710"/>
      <c r="WZS94" s="710"/>
      <c r="WZT94" s="710"/>
      <c r="WZU94" s="710"/>
      <c r="WZV94" s="710"/>
      <c r="WZW94" s="710"/>
      <c r="WZX94" s="710"/>
      <c r="WZY94" s="710"/>
      <c r="WZZ94" s="710"/>
      <c r="XAA94" s="710"/>
      <c r="XAB94" s="710"/>
      <c r="XAC94" s="710"/>
      <c r="XAD94" s="710"/>
      <c r="XAE94" s="710"/>
      <c r="XAF94" s="710"/>
      <c r="XAG94" s="710"/>
      <c r="XAH94" s="710"/>
      <c r="XAI94" s="710"/>
      <c r="XAJ94" s="710"/>
      <c r="XAK94" s="710"/>
      <c r="XAL94" s="710"/>
      <c r="XAM94" s="710"/>
      <c r="XAN94" s="710"/>
      <c r="XAO94" s="710"/>
      <c r="XAP94" s="710"/>
      <c r="XAQ94" s="710"/>
      <c r="XAR94" s="710"/>
      <c r="XAS94" s="710"/>
      <c r="XAT94" s="710"/>
      <c r="XAU94" s="710"/>
      <c r="XAV94" s="710"/>
      <c r="XAW94" s="710"/>
      <c r="XAX94" s="710"/>
      <c r="XAY94" s="710"/>
      <c r="XAZ94" s="710"/>
      <c r="XBA94" s="710"/>
      <c r="XBB94" s="710"/>
      <c r="XBC94" s="710"/>
      <c r="XBD94" s="710"/>
      <c r="XBE94" s="710"/>
      <c r="XBF94" s="710"/>
      <c r="XBG94" s="710"/>
      <c r="XBH94" s="710"/>
      <c r="XBI94" s="710"/>
      <c r="XBJ94" s="710"/>
      <c r="XBK94" s="710"/>
      <c r="XBL94" s="710"/>
      <c r="XBM94" s="710"/>
      <c r="XBN94" s="710"/>
      <c r="XBO94" s="710"/>
      <c r="XBP94" s="710"/>
      <c r="XBQ94" s="710"/>
      <c r="XBR94" s="710"/>
      <c r="XBS94" s="710"/>
      <c r="XBT94" s="710"/>
      <c r="XBU94" s="710"/>
      <c r="XBV94" s="710"/>
      <c r="XBW94" s="710"/>
      <c r="XBX94" s="710"/>
      <c r="XBY94" s="710"/>
      <c r="XBZ94" s="710"/>
      <c r="XCA94" s="710"/>
      <c r="XCB94" s="710"/>
      <c r="XCC94" s="710"/>
      <c r="XCD94" s="710"/>
      <c r="XCE94" s="710"/>
      <c r="XCF94" s="710"/>
      <c r="XCG94" s="710"/>
      <c r="XCH94" s="710"/>
      <c r="XCI94" s="710"/>
      <c r="XCJ94" s="710"/>
      <c r="XCK94" s="710"/>
      <c r="XCL94" s="710"/>
      <c r="XCM94" s="710"/>
      <c r="XCN94" s="710"/>
      <c r="XCO94" s="710"/>
      <c r="XCP94" s="710"/>
      <c r="XCQ94" s="710"/>
      <c r="XCR94" s="710"/>
      <c r="XCS94" s="710"/>
      <c r="XCT94" s="710"/>
      <c r="XCU94" s="710"/>
      <c r="XCV94" s="710"/>
      <c r="XCW94" s="710"/>
      <c r="XCX94" s="710"/>
      <c r="XCY94" s="710"/>
      <c r="XCZ94" s="710"/>
      <c r="XDA94" s="710"/>
      <c r="XDB94" s="710"/>
      <c r="XDC94" s="710"/>
      <c r="XDD94" s="710"/>
      <c r="XDE94" s="710"/>
      <c r="XDF94" s="710"/>
      <c r="XDG94" s="710"/>
      <c r="XDH94" s="710"/>
      <c r="XDI94" s="710"/>
      <c r="XDJ94" s="710"/>
      <c r="XDK94" s="710"/>
      <c r="XDL94" s="710"/>
      <c r="XDM94" s="710"/>
      <c r="XDN94" s="710"/>
      <c r="XDO94" s="710"/>
      <c r="XDP94" s="710"/>
      <c r="XDQ94" s="710"/>
      <c r="XDR94" s="710"/>
      <c r="XDS94" s="710"/>
      <c r="XDT94" s="710"/>
      <c r="XDU94" s="710"/>
      <c r="XDV94" s="710"/>
      <c r="XDW94" s="710"/>
      <c r="XDX94" s="710"/>
      <c r="XDY94" s="710"/>
      <c r="XDZ94" s="710"/>
      <c r="XEA94" s="710"/>
      <c r="XEB94" s="710"/>
      <c r="XEC94" s="710"/>
      <c r="XED94" s="710"/>
      <c r="XEE94" s="710"/>
      <c r="XEF94" s="710"/>
      <c r="XEG94" s="710"/>
      <c r="XEH94" s="710"/>
      <c r="XEI94" s="710"/>
      <c r="XEJ94" s="710"/>
      <c r="XEK94" s="710"/>
      <c r="XEL94" s="710"/>
      <c r="XEM94" s="710"/>
      <c r="XEN94" s="710"/>
      <c r="XEO94" s="710"/>
      <c r="XEP94" s="710"/>
      <c r="XEQ94" s="710"/>
      <c r="XER94" s="710"/>
      <c r="XES94" s="710"/>
      <c r="XET94" s="710"/>
      <c r="XEU94" s="710"/>
      <c r="XEV94" s="710"/>
      <c r="XEW94" s="710"/>
      <c r="XEX94" s="710"/>
      <c r="XEY94" s="710"/>
      <c r="XEZ94" s="710"/>
      <c r="XFA94" s="710"/>
      <c r="XFB94" s="710"/>
      <c r="XFC94" s="710"/>
      <c r="XFD94" s="710"/>
    </row>
    <row r="95" spans="1:16384" customFormat="1" x14ac:dyDescent="0.35">
      <c r="A95" s="601"/>
      <c r="B95" s="601"/>
      <c r="C95" s="601"/>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row>
    <row r="96" spans="1:16384" customFormat="1" x14ac:dyDescent="0.35">
      <c r="A96" s="603">
        <v>4.2</v>
      </c>
      <c r="B96" s="603" t="s">
        <v>158</v>
      </c>
      <c r="C96" s="601"/>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row>
    <row r="97" spans="1:16384" customFormat="1" ht="21" customHeight="1" x14ac:dyDescent="0.35">
      <c r="A97" s="170"/>
      <c r="B97" s="735" t="s">
        <v>159</v>
      </c>
      <c r="C97" s="735"/>
      <c r="D97" s="735"/>
      <c r="E97" s="735"/>
      <c r="F97" s="735"/>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row>
    <row r="98" spans="1:16384" s="159" customFormat="1" ht="8.25" customHeight="1" x14ac:dyDescent="0.2">
      <c r="A98" s="179"/>
      <c r="B98" s="181"/>
      <c r="C98" s="181"/>
      <c r="D98" s="181"/>
      <c r="E98" s="601"/>
      <c r="F98" s="601"/>
      <c r="G98" s="601"/>
      <c r="H98" s="601"/>
      <c r="I98" s="601"/>
      <c r="J98" s="601"/>
      <c r="K98" s="601"/>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row>
    <row r="99" spans="1:16384" s="159" customFormat="1" ht="15" customHeight="1" x14ac:dyDescent="0.2">
      <c r="A99" s="164"/>
      <c r="B99" s="727"/>
      <c r="C99" s="728"/>
      <c r="D99" s="728"/>
      <c r="E99" s="729"/>
      <c r="F99" s="729"/>
      <c r="G99" s="730"/>
      <c r="H99" s="601"/>
      <c r="I99" s="601"/>
      <c r="J99" s="601"/>
      <c r="K99" s="601"/>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row>
    <row r="100" spans="1:16384" s="159" customFormat="1" ht="15" customHeight="1" x14ac:dyDescent="0.2">
      <c r="A100" s="164"/>
      <c r="B100" s="727"/>
      <c r="C100" s="728"/>
      <c r="D100" s="728"/>
      <c r="E100" s="728"/>
      <c r="F100" s="728"/>
      <c r="G100" s="731"/>
      <c r="H100" s="601"/>
      <c r="I100" s="601"/>
      <c r="J100" s="601"/>
      <c r="K100" s="601"/>
      <c r="L100" s="601"/>
      <c r="M100" s="601"/>
      <c r="N100" s="601"/>
      <c r="O100" s="601"/>
      <c r="P100" s="601"/>
      <c r="Q100" s="601"/>
      <c r="R100" s="601"/>
      <c r="S100" s="601"/>
      <c r="T100" s="601"/>
      <c r="U100" s="601"/>
      <c r="V100" s="601"/>
      <c r="W100" s="601"/>
      <c r="X100" s="601"/>
      <c r="Y100" s="601"/>
      <c r="Z100" s="601"/>
      <c r="AA100" s="601"/>
      <c r="AB100" s="601"/>
      <c r="AC100" s="601"/>
      <c r="AD100" s="601"/>
      <c r="AE100" s="601"/>
      <c r="AF100" s="601"/>
      <c r="AG100" s="601"/>
      <c r="AH100" s="601"/>
      <c r="AI100" s="601"/>
      <c r="AJ100" s="601"/>
      <c r="AK100" s="601"/>
      <c r="AL100" s="601"/>
      <c r="AM100" s="601"/>
      <c r="AN100" s="601"/>
      <c r="AO100" s="601"/>
      <c r="AP100" s="601"/>
      <c r="AQ100" s="601"/>
    </row>
    <row r="101" spans="1:16384" s="159" customFormat="1" ht="15" customHeight="1" x14ac:dyDescent="0.2">
      <c r="A101" s="164"/>
      <c r="B101" s="727"/>
      <c r="C101" s="728"/>
      <c r="D101" s="728"/>
      <c r="E101" s="728"/>
      <c r="F101" s="728"/>
      <c r="G101" s="731"/>
      <c r="H101" s="601"/>
      <c r="I101" s="601"/>
      <c r="J101" s="601"/>
      <c r="K101" s="601"/>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row>
    <row r="102" spans="1:16384" s="159" customFormat="1" ht="15" customHeight="1" x14ac:dyDescent="0.2">
      <c r="A102" s="606"/>
      <c r="B102" s="732"/>
      <c r="C102" s="733"/>
      <c r="D102" s="733"/>
      <c r="E102" s="733"/>
      <c r="F102" s="733"/>
      <c r="G102" s="734"/>
      <c r="H102" s="601"/>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714"/>
      <c r="AG102" s="714"/>
      <c r="AH102" s="714"/>
      <c r="AI102" s="714"/>
      <c r="AJ102" s="714"/>
      <c r="AK102" s="714"/>
      <c r="AL102" s="714"/>
      <c r="AM102" s="714"/>
      <c r="AN102" s="714"/>
      <c r="AO102" s="710"/>
      <c r="AP102" s="710"/>
      <c r="AQ102" s="710"/>
      <c r="AR102" s="710"/>
      <c r="AS102" s="710"/>
      <c r="AT102" s="710"/>
      <c r="AU102" s="710"/>
      <c r="AV102" s="710"/>
      <c r="AW102" s="710"/>
      <c r="AX102" s="710"/>
      <c r="AY102" s="710"/>
      <c r="AZ102" s="710"/>
      <c r="BA102" s="710"/>
      <c r="BB102" s="710"/>
      <c r="BC102" s="710"/>
      <c r="BD102" s="710"/>
      <c r="BE102" s="710"/>
      <c r="BF102" s="710"/>
      <c r="BG102" s="710"/>
      <c r="BH102" s="710"/>
      <c r="BI102" s="710"/>
      <c r="BJ102" s="710"/>
      <c r="BK102" s="710"/>
      <c r="BL102" s="710"/>
      <c r="BM102" s="710"/>
      <c r="BN102" s="710"/>
      <c r="BO102" s="710"/>
      <c r="BP102" s="710"/>
      <c r="BQ102" s="710"/>
      <c r="BR102" s="710"/>
      <c r="BS102" s="710"/>
      <c r="BT102" s="710"/>
      <c r="BU102" s="710"/>
      <c r="BV102" s="710"/>
      <c r="BW102" s="710"/>
      <c r="BX102" s="710"/>
      <c r="BY102" s="710"/>
      <c r="BZ102" s="710"/>
      <c r="CA102" s="710"/>
      <c r="CB102" s="710"/>
      <c r="CC102" s="710"/>
      <c r="CD102" s="710"/>
      <c r="CE102" s="710"/>
      <c r="CF102" s="710"/>
      <c r="CG102" s="710"/>
      <c r="CH102" s="710"/>
      <c r="CI102" s="710"/>
      <c r="CJ102" s="710"/>
      <c r="CK102" s="710"/>
      <c r="CL102" s="710"/>
      <c r="CM102" s="710"/>
      <c r="CN102" s="710"/>
      <c r="CO102" s="710"/>
      <c r="CP102" s="710"/>
      <c r="CQ102" s="710"/>
      <c r="CR102" s="710"/>
      <c r="CS102" s="710"/>
      <c r="CT102" s="710"/>
      <c r="CU102" s="710"/>
      <c r="CV102" s="710"/>
      <c r="CW102" s="710"/>
      <c r="CX102" s="710"/>
      <c r="CY102" s="710"/>
      <c r="CZ102" s="710"/>
      <c r="DA102" s="710"/>
      <c r="DB102" s="710"/>
      <c r="DC102" s="710"/>
      <c r="DD102" s="710"/>
      <c r="DE102" s="710"/>
      <c r="DF102" s="710"/>
      <c r="DG102" s="710"/>
      <c r="DH102" s="710"/>
      <c r="DI102" s="710"/>
      <c r="DJ102" s="710"/>
      <c r="DK102" s="710"/>
      <c r="DL102" s="710"/>
      <c r="DM102" s="710"/>
      <c r="DN102" s="710"/>
      <c r="DO102" s="710"/>
      <c r="DP102" s="710"/>
      <c r="DQ102" s="710"/>
      <c r="DR102" s="710"/>
      <c r="DS102" s="710"/>
      <c r="DT102" s="710"/>
      <c r="DU102" s="710"/>
      <c r="DV102" s="710"/>
      <c r="DW102" s="710"/>
      <c r="DX102" s="710"/>
      <c r="DY102" s="710"/>
      <c r="DZ102" s="710"/>
      <c r="EA102" s="710"/>
      <c r="EB102" s="710"/>
      <c r="EC102" s="710"/>
      <c r="ED102" s="710"/>
      <c r="EE102" s="710"/>
      <c r="EF102" s="710"/>
      <c r="EG102" s="710"/>
      <c r="EH102" s="710"/>
      <c r="EI102" s="710"/>
      <c r="EJ102" s="710"/>
      <c r="EK102" s="710"/>
      <c r="EL102" s="710"/>
      <c r="EM102" s="710"/>
      <c r="EN102" s="710"/>
      <c r="EO102" s="710"/>
      <c r="EP102" s="710"/>
      <c r="EQ102" s="710"/>
      <c r="ER102" s="710"/>
      <c r="ES102" s="710"/>
      <c r="ET102" s="710"/>
      <c r="EU102" s="710"/>
      <c r="EV102" s="710"/>
      <c r="EW102" s="710"/>
      <c r="EX102" s="710"/>
      <c r="EY102" s="710"/>
      <c r="EZ102" s="710"/>
      <c r="FA102" s="710"/>
      <c r="FB102" s="710"/>
      <c r="FC102" s="710"/>
      <c r="FD102" s="710"/>
      <c r="FE102" s="710"/>
      <c r="FF102" s="710"/>
      <c r="FG102" s="710"/>
      <c r="FH102" s="710"/>
      <c r="FI102" s="710"/>
      <c r="FJ102" s="710"/>
      <c r="FK102" s="710"/>
      <c r="FL102" s="710"/>
      <c r="FM102" s="710"/>
      <c r="FN102" s="710"/>
      <c r="FO102" s="710"/>
      <c r="FP102" s="710"/>
      <c r="FQ102" s="710"/>
      <c r="FR102" s="710"/>
      <c r="FS102" s="710"/>
      <c r="FT102" s="710"/>
      <c r="FU102" s="710"/>
      <c r="FV102" s="710"/>
      <c r="FW102" s="710"/>
      <c r="FX102" s="710"/>
      <c r="FY102" s="710"/>
      <c r="FZ102" s="710"/>
      <c r="GA102" s="710"/>
      <c r="GB102" s="710"/>
      <c r="GC102" s="710"/>
      <c r="GD102" s="710"/>
      <c r="GE102" s="710"/>
      <c r="GF102" s="710"/>
      <c r="GG102" s="710"/>
      <c r="GH102" s="710"/>
      <c r="GI102" s="710"/>
      <c r="GJ102" s="710"/>
      <c r="GK102" s="710"/>
      <c r="GL102" s="710"/>
      <c r="GM102" s="710"/>
      <c r="GN102" s="710"/>
      <c r="GO102" s="710"/>
      <c r="GP102" s="710"/>
      <c r="GQ102" s="710"/>
      <c r="GR102" s="710"/>
      <c r="GS102" s="710"/>
      <c r="GT102" s="710"/>
      <c r="GU102" s="710"/>
      <c r="GV102" s="710"/>
      <c r="GW102" s="710"/>
      <c r="GX102" s="710"/>
      <c r="GY102" s="710"/>
      <c r="GZ102" s="710"/>
      <c r="HA102" s="710"/>
      <c r="HB102" s="710"/>
      <c r="HC102" s="710"/>
      <c r="HD102" s="710"/>
      <c r="HE102" s="710"/>
      <c r="HF102" s="710"/>
      <c r="HG102" s="710"/>
      <c r="HH102" s="710"/>
      <c r="HI102" s="710"/>
      <c r="HJ102" s="710"/>
      <c r="HK102" s="710"/>
      <c r="HL102" s="710"/>
      <c r="HM102" s="710"/>
      <c r="HN102" s="710"/>
      <c r="HO102" s="710"/>
      <c r="HP102" s="710"/>
      <c r="HQ102" s="710"/>
      <c r="HR102" s="710"/>
      <c r="HS102" s="710"/>
      <c r="HT102" s="710"/>
      <c r="HU102" s="710"/>
      <c r="HV102" s="710"/>
      <c r="HW102" s="710"/>
      <c r="HX102" s="710"/>
      <c r="HY102" s="710"/>
      <c r="HZ102" s="710"/>
      <c r="IA102" s="710"/>
      <c r="IB102" s="710"/>
      <c r="IC102" s="710"/>
      <c r="ID102" s="710"/>
      <c r="IE102" s="710"/>
      <c r="IF102" s="710"/>
      <c r="IG102" s="710"/>
      <c r="IH102" s="710"/>
      <c r="II102" s="710"/>
      <c r="IJ102" s="710"/>
      <c r="IK102" s="710"/>
      <c r="IL102" s="710"/>
      <c r="IM102" s="710"/>
      <c r="IN102" s="710"/>
      <c r="IO102" s="710"/>
      <c r="IP102" s="710"/>
      <c r="IQ102" s="710"/>
      <c r="IR102" s="710"/>
      <c r="IS102" s="710"/>
      <c r="IT102" s="710"/>
      <c r="IU102" s="710"/>
      <c r="IV102" s="710"/>
      <c r="IW102" s="710"/>
      <c r="IX102" s="710"/>
      <c r="IY102" s="710"/>
      <c r="IZ102" s="710"/>
      <c r="JA102" s="710"/>
      <c r="JB102" s="710"/>
      <c r="JC102" s="710"/>
      <c r="JD102" s="710"/>
      <c r="JE102" s="710"/>
      <c r="JF102" s="710"/>
      <c r="JG102" s="710"/>
      <c r="JH102" s="710"/>
      <c r="JI102" s="710"/>
      <c r="JJ102" s="710"/>
      <c r="JK102" s="710"/>
      <c r="JL102" s="710"/>
      <c r="JM102" s="710"/>
      <c r="JN102" s="710"/>
      <c r="JO102" s="710"/>
      <c r="JP102" s="710"/>
      <c r="JQ102" s="710"/>
      <c r="JR102" s="710"/>
      <c r="JS102" s="710"/>
      <c r="JT102" s="710"/>
      <c r="JU102" s="710"/>
      <c r="JV102" s="710"/>
      <c r="JW102" s="710"/>
      <c r="JX102" s="710"/>
      <c r="JY102" s="710"/>
      <c r="JZ102" s="710"/>
      <c r="KA102" s="710"/>
      <c r="KB102" s="710"/>
      <c r="KC102" s="710"/>
      <c r="KD102" s="710"/>
      <c r="KE102" s="710"/>
      <c r="KF102" s="710"/>
      <c r="KG102" s="710"/>
      <c r="KH102" s="710"/>
      <c r="KI102" s="710"/>
      <c r="KJ102" s="710"/>
      <c r="KK102" s="710"/>
      <c r="KL102" s="710"/>
      <c r="KM102" s="710"/>
      <c r="KN102" s="710"/>
      <c r="KO102" s="710"/>
      <c r="KP102" s="710"/>
      <c r="KQ102" s="710"/>
      <c r="KR102" s="710"/>
      <c r="KS102" s="710"/>
      <c r="KT102" s="710"/>
      <c r="KU102" s="710"/>
      <c r="KV102" s="710"/>
      <c r="KW102" s="710"/>
      <c r="KX102" s="710"/>
      <c r="KY102" s="710"/>
      <c r="KZ102" s="710"/>
      <c r="LA102" s="710"/>
      <c r="LB102" s="710"/>
      <c r="LC102" s="710"/>
      <c r="LD102" s="710"/>
      <c r="LE102" s="710"/>
      <c r="LF102" s="710"/>
      <c r="LG102" s="710"/>
      <c r="LH102" s="710"/>
      <c r="LI102" s="710"/>
      <c r="LJ102" s="710"/>
      <c r="LK102" s="710"/>
      <c r="LL102" s="710"/>
      <c r="LM102" s="710"/>
      <c r="LN102" s="710"/>
      <c r="LO102" s="710"/>
      <c r="LP102" s="710"/>
      <c r="LQ102" s="710"/>
      <c r="LR102" s="710"/>
      <c r="LS102" s="710"/>
      <c r="LT102" s="710"/>
      <c r="LU102" s="710"/>
      <c r="LV102" s="710"/>
      <c r="LW102" s="710"/>
      <c r="LX102" s="710"/>
      <c r="LY102" s="710"/>
      <c r="LZ102" s="710"/>
      <c r="MA102" s="710"/>
      <c r="MB102" s="710"/>
      <c r="MC102" s="710"/>
      <c r="MD102" s="710"/>
      <c r="ME102" s="710"/>
      <c r="MF102" s="710"/>
      <c r="MG102" s="710"/>
      <c r="MH102" s="710"/>
      <c r="MI102" s="710"/>
      <c r="MJ102" s="710"/>
      <c r="MK102" s="710"/>
      <c r="ML102" s="710"/>
      <c r="MM102" s="710"/>
      <c r="MN102" s="710"/>
      <c r="MO102" s="710"/>
      <c r="MP102" s="710"/>
      <c r="MQ102" s="710"/>
      <c r="MR102" s="710"/>
      <c r="MS102" s="710"/>
      <c r="MT102" s="710"/>
      <c r="MU102" s="710"/>
      <c r="MV102" s="710"/>
      <c r="MW102" s="710"/>
      <c r="MX102" s="710"/>
      <c r="MY102" s="710"/>
      <c r="MZ102" s="710"/>
      <c r="NA102" s="710"/>
      <c r="NB102" s="710"/>
      <c r="NC102" s="710"/>
      <c r="ND102" s="710"/>
      <c r="NE102" s="710"/>
      <c r="NF102" s="710"/>
      <c r="NG102" s="710"/>
      <c r="NH102" s="710"/>
      <c r="NI102" s="710"/>
      <c r="NJ102" s="710"/>
      <c r="NK102" s="710"/>
      <c r="NL102" s="710"/>
      <c r="NM102" s="710"/>
      <c r="NN102" s="710"/>
      <c r="NO102" s="710"/>
      <c r="NP102" s="710"/>
      <c r="NQ102" s="710"/>
      <c r="NR102" s="710"/>
      <c r="NS102" s="710"/>
      <c r="NT102" s="710"/>
      <c r="NU102" s="710"/>
      <c r="NV102" s="710"/>
      <c r="NW102" s="710"/>
      <c r="NX102" s="710"/>
      <c r="NY102" s="710"/>
      <c r="NZ102" s="710"/>
      <c r="OA102" s="710"/>
      <c r="OB102" s="710"/>
      <c r="OC102" s="710"/>
      <c r="OD102" s="710"/>
      <c r="OE102" s="710"/>
      <c r="OF102" s="710"/>
      <c r="OG102" s="710"/>
      <c r="OH102" s="710"/>
      <c r="OI102" s="710"/>
      <c r="OJ102" s="710"/>
      <c r="OK102" s="710"/>
      <c r="OL102" s="710"/>
      <c r="OM102" s="710"/>
      <c r="ON102" s="710"/>
      <c r="OO102" s="710"/>
      <c r="OP102" s="710"/>
      <c r="OQ102" s="710"/>
      <c r="OR102" s="710"/>
      <c r="OS102" s="710"/>
      <c r="OT102" s="710"/>
      <c r="OU102" s="710"/>
      <c r="OV102" s="710"/>
      <c r="OW102" s="710"/>
      <c r="OX102" s="710"/>
      <c r="OY102" s="710"/>
      <c r="OZ102" s="710"/>
      <c r="PA102" s="710"/>
      <c r="PB102" s="710"/>
      <c r="PC102" s="710"/>
      <c r="PD102" s="710"/>
      <c r="PE102" s="710"/>
      <c r="PF102" s="710"/>
      <c r="PG102" s="710"/>
      <c r="PH102" s="710"/>
      <c r="PI102" s="710"/>
      <c r="PJ102" s="710"/>
      <c r="PK102" s="710"/>
      <c r="PL102" s="710"/>
      <c r="PM102" s="710"/>
      <c r="PN102" s="710"/>
      <c r="PO102" s="710"/>
      <c r="PP102" s="710"/>
      <c r="PQ102" s="710"/>
      <c r="PR102" s="710"/>
      <c r="PS102" s="710"/>
      <c r="PT102" s="710"/>
      <c r="PU102" s="710"/>
      <c r="PV102" s="710"/>
      <c r="PW102" s="710"/>
      <c r="PX102" s="710"/>
      <c r="PY102" s="710"/>
      <c r="PZ102" s="710"/>
      <c r="QA102" s="710"/>
      <c r="QB102" s="710"/>
      <c r="QC102" s="710"/>
      <c r="QD102" s="710"/>
      <c r="QE102" s="710"/>
      <c r="QF102" s="710"/>
      <c r="QG102" s="710"/>
      <c r="QH102" s="710"/>
      <c r="QI102" s="710"/>
      <c r="QJ102" s="710"/>
      <c r="QK102" s="710"/>
      <c r="QL102" s="710"/>
      <c r="QM102" s="710"/>
      <c r="QN102" s="710"/>
      <c r="QO102" s="710"/>
      <c r="QP102" s="710"/>
      <c r="QQ102" s="710"/>
      <c r="QR102" s="710"/>
      <c r="QS102" s="710"/>
      <c r="QT102" s="710"/>
      <c r="QU102" s="710"/>
      <c r="QV102" s="710"/>
      <c r="QW102" s="710"/>
      <c r="QX102" s="710"/>
      <c r="QY102" s="710"/>
      <c r="QZ102" s="710"/>
      <c r="RA102" s="710"/>
      <c r="RB102" s="710"/>
      <c r="RC102" s="710"/>
      <c r="RD102" s="710"/>
      <c r="RE102" s="710"/>
      <c r="RF102" s="710"/>
      <c r="RG102" s="710"/>
      <c r="RH102" s="710"/>
      <c r="RI102" s="710"/>
      <c r="RJ102" s="710"/>
      <c r="RK102" s="710"/>
      <c r="RL102" s="710"/>
      <c r="RM102" s="710"/>
      <c r="RN102" s="710"/>
      <c r="RO102" s="710"/>
      <c r="RP102" s="710"/>
      <c r="RQ102" s="710"/>
      <c r="RR102" s="710"/>
      <c r="RS102" s="710"/>
      <c r="RT102" s="710"/>
      <c r="RU102" s="710"/>
      <c r="RV102" s="710"/>
      <c r="RW102" s="710"/>
      <c r="RX102" s="710"/>
      <c r="RY102" s="710"/>
      <c r="RZ102" s="710"/>
      <c r="SA102" s="710"/>
      <c r="SB102" s="710"/>
      <c r="SC102" s="710"/>
      <c r="SD102" s="710"/>
      <c r="SE102" s="710"/>
      <c r="SF102" s="710"/>
      <c r="SG102" s="710"/>
      <c r="SH102" s="710"/>
      <c r="SI102" s="710"/>
      <c r="SJ102" s="710"/>
      <c r="SK102" s="710"/>
      <c r="SL102" s="710"/>
      <c r="SM102" s="710"/>
      <c r="SN102" s="710"/>
      <c r="SO102" s="710"/>
      <c r="SP102" s="710"/>
      <c r="SQ102" s="710"/>
      <c r="SR102" s="710"/>
      <c r="SS102" s="710"/>
      <c r="ST102" s="710"/>
      <c r="SU102" s="710"/>
      <c r="SV102" s="710"/>
      <c r="SW102" s="710"/>
      <c r="SX102" s="710"/>
      <c r="SY102" s="710"/>
      <c r="SZ102" s="710"/>
      <c r="TA102" s="710"/>
      <c r="TB102" s="710"/>
      <c r="TC102" s="710"/>
      <c r="TD102" s="710"/>
      <c r="TE102" s="710"/>
      <c r="TF102" s="710"/>
      <c r="TG102" s="710"/>
      <c r="TH102" s="710"/>
      <c r="TI102" s="710"/>
      <c r="TJ102" s="710"/>
      <c r="TK102" s="710"/>
      <c r="TL102" s="710"/>
      <c r="TM102" s="710"/>
      <c r="TN102" s="710"/>
      <c r="TO102" s="710"/>
      <c r="TP102" s="710"/>
      <c r="TQ102" s="710"/>
      <c r="TR102" s="710"/>
      <c r="TS102" s="710"/>
      <c r="TT102" s="710"/>
      <c r="TU102" s="710"/>
      <c r="TV102" s="710"/>
      <c r="TW102" s="710"/>
      <c r="TX102" s="710"/>
      <c r="TY102" s="710"/>
      <c r="TZ102" s="710"/>
      <c r="UA102" s="710"/>
      <c r="UB102" s="710"/>
      <c r="UC102" s="710"/>
      <c r="UD102" s="710"/>
      <c r="UE102" s="710"/>
      <c r="UF102" s="710"/>
      <c r="UG102" s="710"/>
      <c r="UH102" s="710"/>
      <c r="UI102" s="710"/>
      <c r="UJ102" s="710"/>
      <c r="UK102" s="710"/>
      <c r="UL102" s="710"/>
      <c r="UM102" s="710"/>
      <c r="UN102" s="710"/>
      <c r="UO102" s="710"/>
      <c r="UP102" s="710"/>
      <c r="UQ102" s="710"/>
      <c r="UR102" s="710"/>
      <c r="US102" s="710"/>
      <c r="UT102" s="710"/>
      <c r="UU102" s="710"/>
      <c r="UV102" s="710"/>
      <c r="UW102" s="710"/>
      <c r="UX102" s="710"/>
      <c r="UY102" s="710"/>
      <c r="UZ102" s="710"/>
      <c r="VA102" s="710"/>
      <c r="VB102" s="710"/>
      <c r="VC102" s="710"/>
      <c r="VD102" s="710"/>
      <c r="VE102" s="710"/>
      <c r="VF102" s="710"/>
      <c r="VG102" s="710"/>
      <c r="VH102" s="710"/>
      <c r="VI102" s="710"/>
      <c r="VJ102" s="710"/>
      <c r="VK102" s="710"/>
      <c r="VL102" s="710"/>
      <c r="VM102" s="710"/>
      <c r="VN102" s="710"/>
      <c r="VO102" s="710"/>
      <c r="VP102" s="710"/>
      <c r="VQ102" s="710"/>
      <c r="VR102" s="710"/>
      <c r="VS102" s="710"/>
      <c r="VT102" s="710"/>
      <c r="VU102" s="710"/>
      <c r="VV102" s="710"/>
      <c r="VW102" s="710"/>
      <c r="VX102" s="710"/>
      <c r="VY102" s="710"/>
      <c r="VZ102" s="710"/>
      <c r="WA102" s="710"/>
      <c r="WB102" s="710"/>
      <c r="WC102" s="710"/>
      <c r="WD102" s="710"/>
      <c r="WE102" s="710"/>
      <c r="WF102" s="710"/>
      <c r="WG102" s="710"/>
      <c r="WH102" s="710"/>
      <c r="WI102" s="710"/>
      <c r="WJ102" s="710"/>
      <c r="WK102" s="710"/>
      <c r="WL102" s="710"/>
      <c r="WM102" s="710"/>
      <c r="WN102" s="710"/>
      <c r="WO102" s="710"/>
      <c r="WP102" s="710"/>
      <c r="WQ102" s="710"/>
      <c r="WR102" s="710"/>
      <c r="WS102" s="710"/>
      <c r="WT102" s="710"/>
      <c r="WU102" s="710"/>
      <c r="WV102" s="710"/>
      <c r="WW102" s="710"/>
      <c r="WX102" s="710"/>
      <c r="WY102" s="710"/>
      <c r="WZ102" s="710"/>
      <c r="XA102" s="710"/>
      <c r="XB102" s="710"/>
      <c r="XC102" s="710"/>
      <c r="XD102" s="710"/>
      <c r="XE102" s="710"/>
      <c r="XF102" s="710"/>
      <c r="XG102" s="710"/>
      <c r="XH102" s="710"/>
      <c r="XI102" s="710"/>
      <c r="XJ102" s="710"/>
      <c r="XK102" s="710"/>
      <c r="XL102" s="710"/>
      <c r="XM102" s="710"/>
      <c r="XN102" s="710"/>
      <c r="XO102" s="710"/>
      <c r="XP102" s="710"/>
      <c r="XQ102" s="710"/>
      <c r="XR102" s="710"/>
      <c r="XS102" s="710"/>
      <c r="XT102" s="710"/>
      <c r="XU102" s="710"/>
      <c r="XV102" s="710"/>
      <c r="XW102" s="710"/>
      <c r="XX102" s="710"/>
      <c r="XY102" s="710"/>
      <c r="XZ102" s="710"/>
      <c r="YA102" s="710"/>
      <c r="YB102" s="710"/>
      <c r="YC102" s="710"/>
      <c r="YD102" s="710"/>
      <c r="YE102" s="710"/>
      <c r="YF102" s="710"/>
      <c r="YG102" s="710"/>
      <c r="YH102" s="710"/>
      <c r="YI102" s="710"/>
      <c r="YJ102" s="710"/>
      <c r="YK102" s="710"/>
      <c r="YL102" s="710"/>
      <c r="YM102" s="710"/>
      <c r="YN102" s="710"/>
      <c r="YO102" s="710"/>
      <c r="YP102" s="710"/>
      <c r="YQ102" s="710"/>
      <c r="YR102" s="710"/>
      <c r="YS102" s="710"/>
      <c r="YT102" s="710"/>
      <c r="YU102" s="710"/>
      <c r="YV102" s="710"/>
      <c r="YW102" s="710"/>
      <c r="YX102" s="710"/>
      <c r="YY102" s="710"/>
      <c r="YZ102" s="710"/>
      <c r="ZA102" s="710"/>
      <c r="ZB102" s="710"/>
      <c r="ZC102" s="710"/>
      <c r="ZD102" s="710"/>
      <c r="ZE102" s="710"/>
      <c r="ZF102" s="710"/>
      <c r="ZG102" s="710"/>
      <c r="ZH102" s="710"/>
      <c r="ZI102" s="710"/>
      <c r="ZJ102" s="710"/>
      <c r="ZK102" s="710"/>
      <c r="ZL102" s="710"/>
      <c r="ZM102" s="710"/>
      <c r="ZN102" s="710"/>
      <c r="ZO102" s="710"/>
      <c r="ZP102" s="710"/>
      <c r="ZQ102" s="710"/>
      <c r="ZR102" s="710"/>
      <c r="ZS102" s="710"/>
      <c r="ZT102" s="710"/>
      <c r="ZU102" s="710"/>
      <c r="ZV102" s="710"/>
      <c r="ZW102" s="710"/>
      <c r="ZX102" s="710"/>
      <c r="ZY102" s="710"/>
      <c r="ZZ102" s="710"/>
      <c r="AAA102" s="710"/>
      <c r="AAB102" s="710"/>
      <c r="AAC102" s="710"/>
      <c r="AAD102" s="710"/>
      <c r="AAE102" s="710"/>
      <c r="AAF102" s="710"/>
      <c r="AAG102" s="710"/>
      <c r="AAH102" s="710"/>
      <c r="AAI102" s="710"/>
      <c r="AAJ102" s="710"/>
      <c r="AAK102" s="710"/>
      <c r="AAL102" s="710"/>
      <c r="AAM102" s="710"/>
      <c r="AAN102" s="710"/>
      <c r="AAO102" s="710"/>
      <c r="AAP102" s="710"/>
      <c r="AAQ102" s="710"/>
      <c r="AAR102" s="710"/>
      <c r="AAS102" s="710"/>
      <c r="AAT102" s="710"/>
      <c r="AAU102" s="710"/>
      <c r="AAV102" s="710"/>
      <c r="AAW102" s="710"/>
      <c r="AAX102" s="710"/>
      <c r="AAY102" s="710"/>
      <c r="AAZ102" s="710"/>
      <c r="ABA102" s="710"/>
      <c r="ABB102" s="710"/>
      <c r="ABC102" s="710"/>
      <c r="ABD102" s="710"/>
      <c r="ABE102" s="710"/>
      <c r="ABF102" s="710"/>
      <c r="ABG102" s="710"/>
      <c r="ABH102" s="710"/>
      <c r="ABI102" s="710"/>
      <c r="ABJ102" s="710"/>
      <c r="ABK102" s="710"/>
      <c r="ABL102" s="710"/>
      <c r="ABM102" s="710"/>
      <c r="ABN102" s="710"/>
      <c r="ABO102" s="710"/>
      <c r="ABP102" s="710"/>
      <c r="ABQ102" s="710"/>
      <c r="ABR102" s="710"/>
      <c r="ABS102" s="710"/>
      <c r="ABT102" s="710"/>
      <c r="ABU102" s="710"/>
      <c r="ABV102" s="710"/>
      <c r="ABW102" s="710"/>
      <c r="ABX102" s="710"/>
      <c r="ABY102" s="710"/>
      <c r="ABZ102" s="710"/>
      <c r="ACA102" s="710"/>
      <c r="ACB102" s="710"/>
      <c r="ACC102" s="710"/>
      <c r="ACD102" s="710"/>
      <c r="ACE102" s="710"/>
      <c r="ACF102" s="710"/>
      <c r="ACG102" s="710"/>
      <c r="ACH102" s="710"/>
      <c r="ACI102" s="710"/>
      <c r="ACJ102" s="710"/>
      <c r="ACK102" s="710"/>
      <c r="ACL102" s="710"/>
      <c r="ACM102" s="710"/>
      <c r="ACN102" s="710"/>
      <c r="ACO102" s="710"/>
      <c r="ACP102" s="710"/>
      <c r="ACQ102" s="710"/>
      <c r="ACR102" s="710"/>
      <c r="ACS102" s="710"/>
      <c r="ACT102" s="710"/>
      <c r="ACU102" s="710"/>
      <c r="ACV102" s="710"/>
      <c r="ACW102" s="710"/>
      <c r="ACX102" s="710"/>
      <c r="ACY102" s="710"/>
      <c r="ACZ102" s="710"/>
      <c r="ADA102" s="710"/>
      <c r="ADB102" s="710"/>
      <c r="ADC102" s="710"/>
      <c r="ADD102" s="710"/>
      <c r="ADE102" s="710"/>
      <c r="ADF102" s="710"/>
      <c r="ADG102" s="710"/>
      <c r="ADH102" s="710"/>
      <c r="ADI102" s="710"/>
      <c r="ADJ102" s="710"/>
      <c r="ADK102" s="710"/>
      <c r="ADL102" s="710"/>
      <c r="ADM102" s="710"/>
      <c r="ADN102" s="710"/>
      <c r="ADO102" s="710"/>
      <c r="ADP102" s="710"/>
      <c r="ADQ102" s="710"/>
      <c r="ADR102" s="710"/>
      <c r="ADS102" s="710"/>
      <c r="ADT102" s="710"/>
      <c r="ADU102" s="710"/>
      <c r="ADV102" s="710"/>
      <c r="ADW102" s="710"/>
      <c r="ADX102" s="710"/>
      <c r="ADY102" s="710"/>
      <c r="ADZ102" s="710"/>
      <c r="AEA102" s="710"/>
      <c r="AEB102" s="710"/>
      <c r="AEC102" s="710"/>
      <c r="AED102" s="710"/>
      <c r="AEE102" s="710"/>
      <c r="AEF102" s="710"/>
      <c r="AEG102" s="710"/>
      <c r="AEH102" s="710"/>
      <c r="AEI102" s="710"/>
      <c r="AEJ102" s="710"/>
      <c r="AEK102" s="710"/>
      <c r="AEL102" s="710"/>
      <c r="AEM102" s="710"/>
      <c r="AEN102" s="710"/>
      <c r="AEO102" s="710"/>
      <c r="AEP102" s="710"/>
      <c r="AEQ102" s="710"/>
      <c r="AER102" s="710"/>
      <c r="AES102" s="710"/>
      <c r="AET102" s="710"/>
      <c r="AEU102" s="710"/>
      <c r="AEV102" s="710"/>
      <c r="AEW102" s="710"/>
      <c r="AEX102" s="710"/>
      <c r="AEY102" s="710"/>
      <c r="AEZ102" s="710"/>
      <c r="AFA102" s="710"/>
      <c r="AFB102" s="710"/>
      <c r="AFC102" s="710"/>
      <c r="AFD102" s="710"/>
      <c r="AFE102" s="710"/>
      <c r="AFF102" s="710"/>
      <c r="AFG102" s="710"/>
      <c r="AFH102" s="710"/>
      <c r="AFI102" s="710"/>
      <c r="AFJ102" s="710"/>
      <c r="AFK102" s="710"/>
      <c r="AFL102" s="710"/>
      <c r="AFM102" s="710"/>
      <c r="AFN102" s="710"/>
      <c r="AFO102" s="710"/>
      <c r="AFP102" s="710"/>
      <c r="AFQ102" s="710"/>
      <c r="AFR102" s="710"/>
      <c r="AFS102" s="710"/>
      <c r="AFT102" s="710"/>
      <c r="AFU102" s="710"/>
      <c r="AFV102" s="710"/>
      <c r="AFW102" s="710"/>
      <c r="AFX102" s="710"/>
      <c r="AFY102" s="710"/>
      <c r="AFZ102" s="710"/>
      <c r="AGA102" s="710"/>
      <c r="AGB102" s="710"/>
      <c r="AGC102" s="710"/>
      <c r="AGD102" s="710"/>
      <c r="AGE102" s="710"/>
      <c r="AGF102" s="710"/>
      <c r="AGG102" s="710"/>
      <c r="AGH102" s="710"/>
      <c r="AGI102" s="710"/>
      <c r="AGJ102" s="710"/>
      <c r="AGK102" s="710"/>
      <c r="AGL102" s="710"/>
      <c r="AGM102" s="710"/>
      <c r="AGN102" s="710"/>
      <c r="AGO102" s="710"/>
      <c r="AGP102" s="710"/>
      <c r="AGQ102" s="710"/>
      <c r="AGR102" s="710"/>
      <c r="AGS102" s="710"/>
      <c r="AGT102" s="710"/>
      <c r="AGU102" s="710"/>
      <c r="AGV102" s="710"/>
      <c r="AGW102" s="710"/>
      <c r="AGX102" s="710"/>
      <c r="AGY102" s="710"/>
      <c r="AGZ102" s="710"/>
      <c r="AHA102" s="710"/>
      <c r="AHB102" s="710"/>
      <c r="AHC102" s="710"/>
      <c r="AHD102" s="710"/>
      <c r="AHE102" s="710"/>
      <c r="AHF102" s="710"/>
      <c r="AHG102" s="710"/>
      <c r="AHH102" s="710"/>
      <c r="AHI102" s="710"/>
      <c r="AHJ102" s="710"/>
      <c r="AHK102" s="710"/>
      <c r="AHL102" s="710"/>
      <c r="AHM102" s="710"/>
      <c r="AHN102" s="710"/>
      <c r="AHO102" s="710"/>
      <c r="AHP102" s="710"/>
      <c r="AHQ102" s="710"/>
      <c r="AHR102" s="710"/>
      <c r="AHS102" s="710"/>
      <c r="AHT102" s="710"/>
      <c r="AHU102" s="710"/>
      <c r="AHV102" s="710"/>
      <c r="AHW102" s="710"/>
      <c r="AHX102" s="710"/>
      <c r="AHY102" s="710"/>
      <c r="AHZ102" s="710"/>
      <c r="AIA102" s="710"/>
      <c r="AIB102" s="710"/>
      <c r="AIC102" s="710"/>
      <c r="AID102" s="710"/>
      <c r="AIE102" s="710"/>
      <c r="AIF102" s="710"/>
      <c r="AIG102" s="710"/>
      <c r="AIH102" s="710"/>
      <c r="AII102" s="710"/>
      <c r="AIJ102" s="710"/>
      <c r="AIK102" s="710"/>
      <c r="AIL102" s="710"/>
      <c r="AIM102" s="710"/>
      <c r="AIN102" s="710"/>
      <c r="AIO102" s="710"/>
      <c r="AIP102" s="710"/>
      <c r="AIQ102" s="710"/>
      <c r="AIR102" s="710"/>
      <c r="AIS102" s="710"/>
      <c r="AIT102" s="710"/>
      <c r="AIU102" s="710"/>
      <c r="AIV102" s="710"/>
      <c r="AIW102" s="710"/>
      <c r="AIX102" s="710"/>
      <c r="AIY102" s="710"/>
      <c r="AIZ102" s="710"/>
      <c r="AJA102" s="710"/>
      <c r="AJB102" s="710"/>
      <c r="AJC102" s="710"/>
      <c r="AJD102" s="710"/>
      <c r="AJE102" s="710"/>
      <c r="AJF102" s="710"/>
      <c r="AJG102" s="710"/>
      <c r="AJH102" s="710"/>
      <c r="AJI102" s="710"/>
      <c r="AJJ102" s="710"/>
      <c r="AJK102" s="710"/>
      <c r="AJL102" s="710"/>
      <c r="AJM102" s="710"/>
      <c r="AJN102" s="710"/>
      <c r="AJO102" s="710"/>
      <c r="AJP102" s="710"/>
      <c r="AJQ102" s="710"/>
      <c r="AJR102" s="710"/>
      <c r="AJS102" s="710"/>
      <c r="AJT102" s="710"/>
      <c r="AJU102" s="710"/>
      <c r="AJV102" s="710"/>
      <c r="AJW102" s="710"/>
      <c r="AJX102" s="710"/>
      <c r="AJY102" s="710"/>
      <c r="AJZ102" s="710"/>
      <c r="AKA102" s="710"/>
      <c r="AKB102" s="710"/>
      <c r="AKC102" s="710"/>
      <c r="AKD102" s="710"/>
      <c r="AKE102" s="710"/>
      <c r="AKF102" s="710"/>
      <c r="AKG102" s="710"/>
      <c r="AKH102" s="710"/>
      <c r="AKI102" s="710"/>
      <c r="AKJ102" s="710"/>
      <c r="AKK102" s="710"/>
      <c r="AKL102" s="710"/>
      <c r="AKM102" s="710"/>
      <c r="AKN102" s="710"/>
      <c r="AKO102" s="710"/>
      <c r="AKP102" s="710"/>
      <c r="AKQ102" s="710"/>
      <c r="AKR102" s="710"/>
      <c r="AKS102" s="710"/>
      <c r="AKT102" s="710"/>
      <c r="AKU102" s="710"/>
      <c r="AKV102" s="710"/>
      <c r="AKW102" s="710"/>
      <c r="AKX102" s="710"/>
      <c r="AKY102" s="710"/>
      <c r="AKZ102" s="710"/>
      <c r="ALA102" s="710"/>
      <c r="ALB102" s="710"/>
      <c r="ALC102" s="710"/>
      <c r="ALD102" s="710"/>
      <c r="ALE102" s="710"/>
      <c r="ALF102" s="710"/>
      <c r="ALG102" s="710"/>
      <c r="ALH102" s="710"/>
      <c r="ALI102" s="710"/>
      <c r="ALJ102" s="710"/>
      <c r="ALK102" s="710"/>
      <c r="ALL102" s="710"/>
      <c r="ALM102" s="710"/>
      <c r="ALN102" s="710"/>
      <c r="ALO102" s="710"/>
      <c r="ALP102" s="710"/>
      <c r="ALQ102" s="710"/>
      <c r="ALR102" s="710"/>
      <c r="ALS102" s="710"/>
      <c r="ALT102" s="710"/>
      <c r="ALU102" s="710"/>
      <c r="ALV102" s="710"/>
      <c r="ALW102" s="710"/>
      <c r="ALX102" s="710"/>
      <c r="ALY102" s="710"/>
      <c r="ALZ102" s="710"/>
      <c r="AMA102" s="710"/>
      <c r="AMB102" s="710"/>
      <c r="AMC102" s="710"/>
      <c r="AMD102" s="710"/>
      <c r="AME102" s="710"/>
      <c r="AMF102" s="710"/>
      <c r="AMG102" s="710"/>
      <c r="AMH102" s="710"/>
      <c r="AMI102" s="710"/>
      <c r="AMJ102" s="710"/>
      <c r="AMK102" s="710"/>
      <c r="AML102" s="710"/>
      <c r="AMM102" s="710"/>
      <c r="AMN102" s="710"/>
      <c r="AMO102" s="710"/>
      <c r="AMP102" s="710"/>
      <c r="AMQ102" s="710"/>
      <c r="AMR102" s="710"/>
      <c r="AMS102" s="710"/>
      <c r="AMT102" s="710"/>
      <c r="AMU102" s="710"/>
      <c r="AMV102" s="710"/>
      <c r="AMW102" s="710"/>
      <c r="AMX102" s="710"/>
      <c r="AMY102" s="710"/>
      <c r="AMZ102" s="710"/>
      <c r="ANA102" s="710"/>
      <c r="ANB102" s="710"/>
      <c r="ANC102" s="710"/>
      <c r="AND102" s="710"/>
      <c r="ANE102" s="710"/>
      <c r="ANF102" s="710"/>
      <c r="ANG102" s="710"/>
      <c r="ANH102" s="710"/>
      <c r="ANI102" s="710"/>
      <c r="ANJ102" s="710"/>
      <c r="ANK102" s="710"/>
      <c r="ANL102" s="710"/>
      <c r="ANM102" s="710"/>
      <c r="ANN102" s="710"/>
      <c r="ANO102" s="710"/>
      <c r="ANP102" s="710"/>
      <c r="ANQ102" s="710"/>
      <c r="ANR102" s="710"/>
      <c r="ANS102" s="710"/>
      <c r="ANT102" s="710"/>
      <c r="ANU102" s="710"/>
      <c r="ANV102" s="710"/>
      <c r="ANW102" s="710"/>
      <c r="ANX102" s="710"/>
      <c r="ANY102" s="710"/>
      <c r="ANZ102" s="710"/>
      <c r="AOA102" s="710"/>
      <c r="AOB102" s="710"/>
      <c r="AOC102" s="710"/>
      <c r="AOD102" s="710"/>
      <c r="AOE102" s="710"/>
      <c r="AOF102" s="710"/>
      <c r="AOG102" s="710"/>
      <c r="AOH102" s="710"/>
      <c r="AOI102" s="710"/>
      <c r="AOJ102" s="710"/>
      <c r="AOK102" s="710"/>
      <c r="AOL102" s="710"/>
      <c r="AOM102" s="710"/>
      <c r="AON102" s="710"/>
      <c r="AOO102" s="710"/>
      <c r="AOP102" s="710"/>
      <c r="AOQ102" s="710"/>
      <c r="AOR102" s="710"/>
      <c r="AOS102" s="710"/>
      <c r="AOT102" s="710"/>
      <c r="AOU102" s="710"/>
      <c r="AOV102" s="710"/>
      <c r="AOW102" s="710"/>
      <c r="AOX102" s="710"/>
      <c r="AOY102" s="710"/>
      <c r="AOZ102" s="710"/>
      <c r="APA102" s="710"/>
      <c r="APB102" s="710"/>
      <c r="APC102" s="710"/>
      <c r="APD102" s="710"/>
      <c r="APE102" s="710"/>
      <c r="APF102" s="710"/>
      <c r="APG102" s="710"/>
      <c r="APH102" s="710"/>
      <c r="API102" s="710"/>
      <c r="APJ102" s="710"/>
      <c r="APK102" s="710"/>
      <c r="APL102" s="710"/>
      <c r="APM102" s="710"/>
      <c r="APN102" s="710"/>
      <c r="APO102" s="710"/>
      <c r="APP102" s="710"/>
      <c r="APQ102" s="710"/>
      <c r="APR102" s="710"/>
      <c r="APS102" s="710"/>
      <c r="APT102" s="710"/>
      <c r="APU102" s="710"/>
      <c r="APV102" s="710"/>
      <c r="APW102" s="710"/>
      <c r="APX102" s="710"/>
      <c r="APY102" s="710"/>
      <c r="APZ102" s="710"/>
      <c r="AQA102" s="710"/>
      <c r="AQB102" s="710"/>
      <c r="AQC102" s="710"/>
      <c r="AQD102" s="710"/>
      <c r="AQE102" s="710"/>
      <c r="AQF102" s="710"/>
      <c r="AQG102" s="710"/>
      <c r="AQH102" s="710"/>
      <c r="AQI102" s="710"/>
      <c r="AQJ102" s="710"/>
      <c r="AQK102" s="710"/>
      <c r="AQL102" s="710"/>
      <c r="AQM102" s="710"/>
      <c r="AQN102" s="710"/>
      <c r="AQO102" s="710"/>
      <c r="AQP102" s="710"/>
      <c r="AQQ102" s="710"/>
      <c r="AQR102" s="710"/>
      <c r="AQS102" s="710"/>
      <c r="AQT102" s="710"/>
      <c r="AQU102" s="710"/>
      <c r="AQV102" s="710"/>
      <c r="AQW102" s="710"/>
      <c r="AQX102" s="710"/>
      <c r="AQY102" s="710"/>
      <c r="AQZ102" s="710"/>
      <c r="ARA102" s="710"/>
      <c r="ARB102" s="710"/>
      <c r="ARC102" s="710"/>
      <c r="ARD102" s="710"/>
      <c r="ARE102" s="710"/>
      <c r="ARF102" s="710"/>
      <c r="ARG102" s="710"/>
      <c r="ARH102" s="710"/>
      <c r="ARI102" s="710"/>
      <c r="ARJ102" s="710"/>
      <c r="ARK102" s="710"/>
      <c r="ARL102" s="710"/>
      <c r="ARM102" s="710"/>
      <c r="ARN102" s="710"/>
      <c r="ARO102" s="710"/>
      <c r="ARP102" s="710"/>
      <c r="ARQ102" s="710"/>
      <c r="ARR102" s="710"/>
      <c r="ARS102" s="710"/>
      <c r="ART102" s="710"/>
      <c r="ARU102" s="710"/>
      <c r="ARV102" s="710"/>
      <c r="ARW102" s="710"/>
      <c r="ARX102" s="710"/>
      <c r="ARY102" s="710"/>
      <c r="ARZ102" s="710"/>
      <c r="ASA102" s="710"/>
      <c r="ASB102" s="710"/>
      <c r="ASC102" s="710"/>
      <c r="ASD102" s="710"/>
      <c r="ASE102" s="710"/>
      <c r="ASF102" s="710"/>
      <c r="ASG102" s="710"/>
      <c r="ASH102" s="710"/>
      <c r="ASI102" s="710"/>
      <c r="ASJ102" s="710"/>
      <c r="ASK102" s="710"/>
      <c r="ASL102" s="710"/>
      <c r="ASM102" s="710"/>
      <c r="ASN102" s="710"/>
      <c r="ASO102" s="710"/>
      <c r="ASP102" s="710"/>
      <c r="ASQ102" s="710"/>
      <c r="ASR102" s="710"/>
      <c r="ASS102" s="710"/>
      <c r="AST102" s="710"/>
      <c r="ASU102" s="710"/>
      <c r="ASV102" s="710"/>
      <c r="ASW102" s="710"/>
      <c r="ASX102" s="710"/>
      <c r="ASY102" s="710"/>
      <c r="ASZ102" s="710"/>
      <c r="ATA102" s="710"/>
      <c r="ATB102" s="710"/>
      <c r="ATC102" s="710"/>
      <c r="ATD102" s="710"/>
      <c r="ATE102" s="710"/>
      <c r="ATF102" s="710"/>
      <c r="ATG102" s="710"/>
      <c r="ATH102" s="710"/>
      <c r="ATI102" s="710"/>
      <c r="ATJ102" s="710"/>
      <c r="ATK102" s="710"/>
      <c r="ATL102" s="710"/>
      <c r="ATM102" s="710"/>
      <c r="ATN102" s="710"/>
      <c r="ATO102" s="710"/>
      <c r="ATP102" s="710"/>
      <c r="ATQ102" s="710"/>
      <c r="ATR102" s="710"/>
      <c r="ATS102" s="710"/>
      <c r="ATT102" s="710"/>
      <c r="ATU102" s="710"/>
      <c r="ATV102" s="710"/>
      <c r="ATW102" s="710"/>
      <c r="ATX102" s="710"/>
      <c r="ATY102" s="710"/>
      <c r="ATZ102" s="710"/>
      <c r="AUA102" s="710"/>
      <c r="AUB102" s="710"/>
      <c r="AUC102" s="710"/>
      <c r="AUD102" s="710"/>
      <c r="AUE102" s="710"/>
      <c r="AUF102" s="710"/>
      <c r="AUG102" s="710"/>
      <c r="AUH102" s="710"/>
      <c r="AUI102" s="710"/>
      <c r="AUJ102" s="710"/>
      <c r="AUK102" s="710"/>
      <c r="AUL102" s="710"/>
      <c r="AUM102" s="710"/>
      <c r="AUN102" s="710"/>
      <c r="AUO102" s="710"/>
      <c r="AUP102" s="710"/>
      <c r="AUQ102" s="710"/>
      <c r="AUR102" s="710"/>
      <c r="AUS102" s="710"/>
      <c r="AUT102" s="710"/>
      <c r="AUU102" s="710"/>
      <c r="AUV102" s="710"/>
      <c r="AUW102" s="710"/>
      <c r="AUX102" s="710"/>
      <c r="AUY102" s="710"/>
      <c r="AUZ102" s="710"/>
      <c r="AVA102" s="710"/>
      <c r="AVB102" s="710"/>
      <c r="AVC102" s="710"/>
      <c r="AVD102" s="710"/>
      <c r="AVE102" s="710"/>
      <c r="AVF102" s="710"/>
      <c r="AVG102" s="710"/>
      <c r="AVH102" s="710"/>
      <c r="AVI102" s="710"/>
      <c r="AVJ102" s="710"/>
      <c r="AVK102" s="710"/>
      <c r="AVL102" s="710"/>
      <c r="AVM102" s="710"/>
      <c r="AVN102" s="710"/>
      <c r="AVO102" s="710"/>
      <c r="AVP102" s="710"/>
      <c r="AVQ102" s="710"/>
      <c r="AVR102" s="710"/>
      <c r="AVS102" s="710"/>
      <c r="AVT102" s="710"/>
      <c r="AVU102" s="710"/>
      <c r="AVV102" s="710"/>
      <c r="AVW102" s="710"/>
      <c r="AVX102" s="710"/>
      <c r="AVY102" s="710"/>
      <c r="AVZ102" s="710"/>
      <c r="AWA102" s="710"/>
      <c r="AWB102" s="710"/>
      <c r="AWC102" s="710"/>
      <c r="AWD102" s="710"/>
      <c r="AWE102" s="710"/>
      <c r="AWF102" s="710"/>
      <c r="AWG102" s="710"/>
      <c r="AWH102" s="710"/>
      <c r="AWI102" s="710"/>
      <c r="AWJ102" s="710"/>
      <c r="AWK102" s="710"/>
      <c r="AWL102" s="710"/>
      <c r="AWM102" s="710"/>
      <c r="AWN102" s="710"/>
      <c r="AWO102" s="710"/>
      <c r="AWP102" s="710"/>
      <c r="AWQ102" s="710"/>
      <c r="AWR102" s="710"/>
      <c r="AWS102" s="710"/>
      <c r="AWT102" s="710"/>
      <c r="AWU102" s="710"/>
      <c r="AWV102" s="710"/>
      <c r="AWW102" s="710"/>
      <c r="AWX102" s="710"/>
      <c r="AWY102" s="710"/>
      <c r="AWZ102" s="710"/>
      <c r="AXA102" s="710"/>
      <c r="AXB102" s="710"/>
      <c r="AXC102" s="710"/>
      <c r="AXD102" s="710"/>
      <c r="AXE102" s="710"/>
      <c r="AXF102" s="710"/>
      <c r="AXG102" s="710"/>
      <c r="AXH102" s="710"/>
      <c r="AXI102" s="710"/>
      <c r="AXJ102" s="710"/>
      <c r="AXK102" s="710"/>
      <c r="AXL102" s="710"/>
      <c r="AXM102" s="710"/>
      <c r="AXN102" s="710"/>
      <c r="AXO102" s="710"/>
      <c r="AXP102" s="710"/>
      <c r="AXQ102" s="710"/>
      <c r="AXR102" s="710"/>
      <c r="AXS102" s="710"/>
      <c r="AXT102" s="710"/>
      <c r="AXU102" s="710"/>
      <c r="AXV102" s="710"/>
      <c r="AXW102" s="710"/>
      <c r="AXX102" s="710"/>
      <c r="AXY102" s="710"/>
      <c r="AXZ102" s="710"/>
      <c r="AYA102" s="710"/>
      <c r="AYB102" s="710"/>
      <c r="AYC102" s="710"/>
      <c r="AYD102" s="710"/>
      <c r="AYE102" s="710"/>
      <c r="AYF102" s="710"/>
      <c r="AYG102" s="710"/>
      <c r="AYH102" s="710"/>
      <c r="AYI102" s="710"/>
      <c r="AYJ102" s="710"/>
      <c r="AYK102" s="710"/>
      <c r="AYL102" s="710"/>
      <c r="AYM102" s="710"/>
      <c r="AYN102" s="710"/>
      <c r="AYO102" s="710"/>
      <c r="AYP102" s="710"/>
      <c r="AYQ102" s="710"/>
      <c r="AYR102" s="710"/>
      <c r="AYS102" s="710"/>
      <c r="AYT102" s="710"/>
      <c r="AYU102" s="710"/>
      <c r="AYV102" s="710"/>
      <c r="AYW102" s="710"/>
      <c r="AYX102" s="710"/>
      <c r="AYY102" s="710"/>
      <c r="AYZ102" s="710"/>
      <c r="AZA102" s="710"/>
      <c r="AZB102" s="710"/>
      <c r="AZC102" s="710"/>
      <c r="AZD102" s="710"/>
      <c r="AZE102" s="710"/>
      <c r="AZF102" s="710"/>
      <c r="AZG102" s="710"/>
      <c r="AZH102" s="710"/>
      <c r="AZI102" s="710"/>
      <c r="AZJ102" s="710"/>
      <c r="AZK102" s="710"/>
      <c r="AZL102" s="710"/>
      <c r="AZM102" s="710"/>
      <c r="AZN102" s="710"/>
      <c r="AZO102" s="710"/>
      <c r="AZP102" s="710"/>
      <c r="AZQ102" s="710"/>
      <c r="AZR102" s="710"/>
      <c r="AZS102" s="710"/>
      <c r="AZT102" s="710"/>
      <c r="AZU102" s="710"/>
      <c r="AZV102" s="710"/>
      <c r="AZW102" s="710"/>
      <c r="AZX102" s="710"/>
      <c r="AZY102" s="710"/>
      <c r="AZZ102" s="710"/>
      <c r="BAA102" s="710"/>
      <c r="BAB102" s="710"/>
      <c r="BAC102" s="710"/>
      <c r="BAD102" s="710"/>
      <c r="BAE102" s="710"/>
      <c r="BAF102" s="710"/>
      <c r="BAG102" s="710"/>
      <c r="BAH102" s="710"/>
      <c r="BAI102" s="710"/>
      <c r="BAJ102" s="710"/>
      <c r="BAK102" s="710"/>
      <c r="BAL102" s="710"/>
      <c r="BAM102" s="710"/>
      <c r="BAN102" s="710"/>
      <c r="BAO102" s="710"/>
      <c r="BAP102" s="710"/>
      <c r="BAQ102" s="710"/>
      <c r="BAR102" s="710"/>
      <c r="BAS102" s="710"/>
      <c r="BAT102" s="710"/>
      <c r="BAU102" s="710"/>
      <c r="BAV102" s="710"/>
      <c r="BAW102" s="710"/>
      <c r="BAX102" s="710"/>
      <c r="BAY102" s="710"/>
      <c r="BAZ102" s="710"/>
      <c r="BBA102" s="710"/>
      <c r="BBB102" s="710"/>
      <c r="BBC102" s="710"/>
      <c r="BBD102" s="710"/>
      <c r="BBE102" s="710"/>
      <c r="BBF102" s="710"/>
      <c r="BBG102" s="710"/>
      <c r="BBH102" s="710"/>
      <c r="BBI102" s="710"/>
      <c r="BBJ102" s="710"/>
      <c r="BBK102" s="710"/>
      <c r="BBL102" s="710"/>
      <c r="BBM102" s="710"/>
      <c r="BBN102" s="710"/>
      <c r="BBO102" s="710"/>
      <c r="BBP102" s="710"/>
      <c r="BBQ102" s="710"/>
      <c r="BBR102" s="710"/>
      <c r="BBS102" s="710"/>
      <c r="BBT102" s="710"/>
      <c r="BBU102" s="710"/>
      <c r="BBV102" s="710"/>
      <c r="BBW102" s="710"/>
      <c r="BBX102" s="710"/>
      <c r="BBY102" s="710"/>
      <c r="BBZ102" s="710"/>
      <c r="BCA102" s="710"/>
      <c r="BCB102" s="710"/>
      <c r="BCC102" s="710"/>
      <c r="BCD102" s="710"/>
      <c r="BCE102" s="710"/>
      <c r="BCF102" s="710"/>
      <c r="BCG102" s="710"/>
      <c r="BCH102" s="710"/>
      <c r="BCI102" s="710"/>
      <c r="BCJ102" s="710"/>
      <c r="BCK102" s="710"/>
      <c r="BCL102" s="710"/>
      <c r="BCM102" s="710"/>
      <c r="BCN102" s="710"/>
      <c r="BCO102" s="710"/>
      <c r="BCP102" s="710"/>
      <c r="BCQ102" s="710"/>
      <c r="BCR102" s="710"/>
      <c r="BCS102" s="710"/>
      <c r="BCT102" s="710"/>
      <c r="BCU102" s="710"/>
      <c r="BCV102" s="710"/>
      <c r="BCW102" s="710"/>
      <c r="BCX102" s="710"/>
      <c r="BCY102" s="710"/>
      <c r="BCZ102" s="710"/>
      <c r="BDA102" s="710"/>
      <c r="BDB102" s="710"/>
      <c r="BDC102" s="710"/>
      <c r="BDD102" s="710"/>
      <c r="BDE102" s="710"/>
      <c r="BDF102" s="710"/>
      <c r="BDG102" s="710"/>
      <c r="BDH102" s="710"/>
      <c r="BDI102" s="710"/>
      <c r="BDJ102" s="710"/>
      <c r="BDK102" s="710"/>
      <c r="BDL102" s="710"/>
      <c r="BDM102" s="710"/>
      <c r="BDN102" s="710"/>
      <c r="BDO102" s="710"/>
      <c r="BDP102" s="710"/>
      <c r="BDQ102" s="710"/>
      <c r="BDR102" s="710"/>
      <c r="BDS102" s="710"/>
      <c r="BDT102" s="710"/>
      <c r="BDU102" s="710"/>
      <c r="BDV102" s="710"/>
      <c r="BDW102" s="710"/>
      <c r="BDX102" s="710"/>
      <c r="BDY102" s="710"/>
      <c r="BDZ102" s="710"/>
      <c r="BEA102" s="710"/>
      <c r="BEB102" s="710"/>
      <c r="BEC102" s="710"/>
      <c r="BED102" s="710"/>
      <c r="BEE102" s="710"/>
      <c r="BEF102" s="710"/>
      <c r="BEG102" s="710"/>
      <c r="BEH102" s="710"/>
      <c r="BEI102" s="710"/>
      <c r="BEJ102" s="710"/>
      <c r="BEK102" s="710"/>
      <c r="BEL102" s="710"/>
      <c r="BEM102" s="710"/>
      <c r="BEN102" s="710"/>
      <c r="BEO102" s="710"/>
      <c r="BEP102" s="710"/>
      <c r="BEQ102" s="710"/>
      <c r="BER102" s="710"/>
      <c r="BES102" s="710"/>
      <c r="BET102" s="710"/>
      <c r="BEU102" s="710"/>
      <c r="BEV102" s="710"/>
      <c r="BEW102" s="710"/>
      <c r="BEX102" s="710"/>
      <c r="BEY102" s="710"/>
      <c r="BEZ102" s="710"/>
      <c r="BFA102" s="710"/>
      <c r="BFB102" s="710"/>
      <c r="BFC102" s="710"/>
      <c r="BFD102" s="710"/>
      <c r="BFE102" s="710"/>
      <c r="BFF102" s="710"/>
      <c r="BFG102" s="710"/>
      <c r="BFH102" s="710"/>
      <c r="BFI102" s="710"/>
      <c r="BFJ102" s="710"/>
      <c r="BFK102" s="710"/>
      <c r="BFL102" s="710"/>
      <c r="BFM102" s="710"/>
      <c r="BFN102" s="710"/>
      <c r="BFO102" s="710"/>
      <c r="BFP102" s="710"/>
      <c r="BFQ102" s="710"/>
      <c r="BFR102" s="710"/>
      <c r="BFS102" s="710"/>
      <c r="BFT102" s="710"/>
      <c r="BFU102" s="710"/>
      <c r="BFV102" s="710"/>
      <c r="BFW102" s="710"/>
      <c r="BFX102" s="710"/>
      <c r="BFY102" s="710"/>
      <c r="BFZ102" s="710"/>
      <c r="BGA102" s="710"/>
      <c r="BGB102" s="710"/>
      <c r="BGC102" s="710"/>
      <c r="BGD102" s="710"/>
      <c r="BGE102" s="710"/>
      <c r="BGF102" s="710"/>
      <c r="BGG102" s="710"/>
      <c r="BGH102" s="710"/>
      <c r="BGI102" s="710"/>
      <c r="BGJ102" s="710"/>
      <c r="BGK102" s="710"/>
      <c r="BGL102" s="710"/>
      <c r="BGM102" s="710"/>
      <c r="BGN102" s="710"/>
      <c r="BGO102" s="710"/>
      <c r="BGP102" s="710"/>
      <c r="BGQ102" s="710"/>
      <c r="BGR102" s="710"/>
      <c r="BGS102" s="710"/>
      <c r="BGT102" s="710"/>
      <c r="BGU102" s="710"/>
      <c r="BGV102" s="710"/>
      <c r="BGW102" s="710"/>
      <c r="BGX102" s="710"/>
      <c r="BGY102" s="710"/>
      <c r="BGZ102" s="710"/>
      <c r="BHA102" s="710"/>
      <c r="BHB102" s="710"/>
      <c r="BHC102" s="710"/>
      <c r="BHD102" s="710"/>
      <c r="BHE102" s="710"/>
      <c r="BHF102" s="710"/>
      <c r="BHG102" s="710"/>
      <c r="BHH102" s="710"/>
      <c r="BHI102" s="710"/>
      <c r="BHJ102" s="710"/>
      <c r="BHK102" s="710"/>
      <c r="BHL102" s="710"/>
      <c r="BHM102" s="710"/>
      <c r="BHN102" s="710"/>
      <c r="BHO102" s="710"/>
      <c r="BHP102" s="710"/>
      <c r="BHQ102" s="710"/>
      <c r="BHR102" s="710"/>
      <c r="BHS102" s="710"/>
      <c r="BHT102" s="710"/>
      <c r="BHU102" s="710"/>
      <c r="BHV102" s="710"/>
      <c r="BHW102" s="710"/>
      <c r="BHX102" s="710"/>
      <c r="BHY102" s="710"/>
      <c r="BHZ102" s="710"/>
      <c r="BIA102" s="710"/>
      <c r="BIB102" s="710"/>
      <c r="BIC102" s="710"/>
      <c r="BID102" s="710"/>
      <c r="BIE102" s="710"/>
      <c r="BIF102" s="710"/>
      <c r="BIG102" s="710"/>
      <c r="BIH102" s="710"/>
      <c r="BII102" s="710"/>
      <c r="BIJ102" s="710"/>
      <c r="BIK102" s="710"/>
      <c r="BIL102" s="710"/>
      <c r="BIM102" s="710"/>
      <c r="BIN102" s="710"/>
      <c r="BIO102" s="710"/>
      <c r="BIP102" s="710"/>
      <c r="BIQ102" s="710"/>
      <c r="BIR102" s="710"/>
      <c r="BIS102" s="710"/>
      <c r="BIT102" s="710"/>
      <c r="BIU102" s="710"/>
      <c r="BIV102" s="710"/>
      <c r="BIW102" s="710"/>
      <c r="BIX102" s="710"/>
      <c r="BIY102" s="710"/>
      <c r="BIZ102" s="710"/>
      <c r="BJA102" s="710"/>
      <c r="BJB102" s="710"/>
      <c r="BJC102" s="710"/>
      <c r="BJD102" s="710"/>
      <c r="BJE102" s="710"/>
      <c r="BJF102" s="710"/>
      <c r="BJG102" s="710"/>
      <c r="BJH102" s="710"/>
      <c r="BJI102" s="710"/>
      <c r="BJJ102" s="710"/>
      <c r="BJK102" s="710"/>
      <c r="BJL102" s="710"/>
      <c r="BJM102" s="710"/>
      <c r="BJN102" s="710"/>
      <c r="BJO102" s="710"/>
      <c r="BJP102" s="710"/>
      <c r="BJQ102" s="710"/>
      <c r="BJR102" s="710"/>
      <c r="BJS102" s="710"/>
      <c r="BJT102" s="710"/>
      <c r="BJU102" s="710"/>
      <c r="BJV102" s="710"/>
      <c r="BJW102" s="710"/>
      <c r="BJX102" s="710"/>
      <c r="BJY102" s="710"/>
      <c r="BJZ102" s="710"/>
      <c r="BKA102" s="710"/>
      <c r="BKB102" s="710"/>
      <c r="BKC102" s="710"/>
      <c r="BKD102" s="710"/>
      <c r="BKE102" s="710"/>
      <c r="BKF102" s="710"/>
      <c r="BKG102" s="710"/>
      <c r="BKH102" s="710"/>
      <c r="BKI102" s="710"/>
      <c r="BKJ102" s="710"/>
      <c r="BKK102" s="710"/>
      <c r="BKL102" s="710"/>
      <c r="BKM102" s="710"/>
      <c r="BKN102" s="710"/>
      <c r="BKO102" s="710"/>
      <c r="BKP102" s="710"/>
      <c r="BKQ102" s="710"/>
      <c r="BKR102" s="710"/>
      <c r="BKS102" s="710"/>
      <c r="BKT102" s="710"/>
      <c r="BKU102" s="710"/>
      <c r="BKV102" s="710"/>
      <c r="BKW102" s="710"/>
      <c r="BKX102" s="710"/>
      <c r="BKY102" s="710"/>
      <c r="BKZ102" s="710"/>
      <c r="BLA102" s="710"/>
      <c r="BLB102" s="710"/>
      <c r="BLC102" s="710"/>
      <c r="BLD102" s="710"/>
      <c r="BLE102" s="710"/>
      <c r="BLF102" s="710"/>
      <c r="BLG102" s="710"/>
      <c r="BLH102" s="710"/>
      <c r="BLI102" s="710"/>
      <c r="BLJ102" s="710"/>
      <c r="BLK102" s="710"/>
      <c r="BLL102" s="710"/>
      <c r="BLM102" s="710"/>
      <c r="BLN102" s="710"/>
      <c r="BLO102" s="710"/>
      <c r="BLP102" s="710"/>
      <c r="BLQ102" s="710"/>
      <c r="BLR102" s="710"/>
      <c r="BLS102" s="710"/>
      <c r="BLT102" s="710"/>
      <c r="BLU102" s="710"/>
      <c r="BLV102" s="710"/>
      <c r="BLW102" s="710"/>
      <c r="BLX102" s="710"/>
      <c r="BLY102" s="710"/>
      <c r="BLZ102" s="710"/>
      <c r="BMA102" s="710"/>
      <c r="BMB102" s="710"/>
      <c r="BMC102" s="710"/>
      <c r="BMD102" s="710"/>
      <c r="BME102" s="710"/>
      <c r="BMF102" s="710"/>
      <c r="BMG102" s="710"/>
      <c r="BMH102" s="710"/>
      <c r="BMI102" s="710"/>
      <c r="BMJ102" s="710"/>
      <c r="BMK102" s="710"/>
      <c r="BML102" s="710"/>
      <c r="BMM102" s="710"/>
      <c r="BMN102" s="710"/>
      <c r="BMO102" s="710"/>
      <c r="BMP102" s="710"/>
      <c r="BMQ102" s="710"/>
      <c r="BMR102" s="710"/>
      <c r="BMS102" s="710"/>
      <c r="BMT102" s="710"/>
      <c r="BMU102" s="710"/>
      <c r="BMV102" s="710"/>
      <c r="BMW102" s="710"/>
      <c r="BMX102" s="710"/>
      <c r="BMY102" s="710"/>
      <c r="BMZ102" s="710"/>
      <c r="BNA102" s="710"/>
      <c r="BNB102" s="710"/>
      <c r="BNC102" s="710"/>
      <c r="BND102" s="710"/>
      <c r="BNE102" s="710"/>
      <c r="BNF102" s="710"/>
      <c r="BNG102" s="710"/>
      <c r="BNH102" s="710"/>
      <c r="BNI102" s="710"/>
      <c r="BNJ102" s="710"/>
      <c r="BNK102" s="710"/>
      <c r="BNL102" s="710"/>
      <c r="BNM102" s="710"/>
      <c r="BNN102" s="710"/>
      <c r="BNO102" s="710"/>
      <c r="BNP102" s="710"/>
      <c r="BNQ102" s="710"/>
      <c r="BNR102" s="710"/>
      <c r="BNS102" s="710"/>
      <c r="BNT102" s="710"/>
      <c r="BNU102" s="710"/>
      <c r="BNV102" s="710"/>
      <c r="BNW102" s="710"/>
      <c r="BNX102" s="710"/>
      <c r="BNY102" s="710"/>
      <c r="BNZ102" s="710"/>
      <c r="BOA102" s="710"/>
      <c r="BOB102" s="710"/>
      <c r="BOC102" s="710"/>
      <c r="BOD102" s="710"/>
      <c r="BOE102" s="710"/>
      <c r="BOF102" s="710"/>
      <c r="BOG102" s="710"/>
      <c r="BOH102" s="710"/>
      <c r="BOI102" s="710"/>
      <c r="BOJ102" s="710"/>
      <c r="BOK102" s="710"/>
      <c r="BOL102" s="710"/>
      <c r="BOM102" s="710"/>
      <c r="BON102" s="710"/>
      <c r="BOO102" s="710"/>
      <c r="BOP102" s="710"/>
      <c r="BOQ102" s="710"/>
      <c r="BOR102" s="710"/>
      <c r="BOS102" s="710"/>
      <c r="BOT102" s="710"/>
      <c r="BOU102" s="710"/>
      <c r="BOV102" s="710"/>
      <c r="BOW102" s="710"/>
      <c r="BOX102" s="710"/>
      <c r="BOY102" s="710"/>
      <c r="BOZ102" s="710"/>
      <c r="BPA102" s="710"/>
      <c r="BPB102" s="710"/>
      <c r="BPC102" s="710"/>
      <c r="BPD102" s="710"/>
      <c r="BPE102" s="710"/>
      <c r="BPF102" s="710"/>
      <c r="BPG102" s="710"/>
      <c r="BPH102" s="710"/>
      <c r="BPI102" s="710"/>
      <c r="BPJ102" s="710"/>
      <c r="BPK102" s="710"/>
      <c r="BPL102" s="710"/>
      <c r="BPM102" s="710"/>
      <c r="BPN102" s="710"/>
      <c r="BPO102" s="710"/>
      <c r="BPP102" s="710"/>
      <c r="BPQ102" s="710"/>
      <c r="BPR102" s="710"/>
      <c r="BPS102" s="710"/>
      <c r="BPT102" s="710"/>
      <c r="BPU102" s="710"/>
      <c r="BPV102" s="710"/>
      <c r="BPW102" s="710"/>
      <c r="BPX102" s="710"/>
      <c r="BPY102" s="710"/>
      <c r="BPZ102" s="710"/>
      <c r="BQA102" s="710"/>
      <c r="BQB102" s="710"/>
      <c r="BQC102" s="710"/>
      <c r="BQD102" s="710"/>
      <c r="BQE102" s="710"/>
      <c r="BQF102" s="710"/>
      <c r="BQG102" s="710"/>
      <c r="BQH102" s="710"/>
      <c r="BQI102" s="710"/>
      <c r="BQJ102" s="710"/>
      <c r="BQK102" s="710"/>
      <c r="BQL102" s="710"/>
      <c r="BQM102" s="710"/>
      <c r="BQN102" s="710"/>
      <c r="BQO102" s="710"/>
      <c r="BQP102" s="710"/>
      <c r="BQQ102" s="710"/>
      <c r="BQR102" s="710"/>
      <c r="BQS102" s="710"/>
      <c r="BQT102" s="710"/>
      <c r="BQU102" s="710"/>
      <c r="BQV102" s="710"/>
      <c r="BQW102" s="710"/>
      <c r="BQX102" s="710"/>
      <c r="BQY102" s="710"/>
      <c r="BQZ102" s="710"/>
      <c r="BRA102" s="710"/>
      <c r="BRB102" s="710"/>
      <c r="BRC102" s="710"/>
      <c r="BRD102" s="710"/>
      <c r="BRE102" s="710"/>
      <c r="BRF102" s="710"/>
      <c r="BRG102" s="710"/>
      <c r="BRH102" s="710"/>
      <c r="BRI102" s="710"/>
      <c r="BRJ102" s="710"/>
      <c r="BRK102" s="710"/>
      <c r="BRL102" s="710"/>
      <c r="BRM102" s="710"/>
      <c r="BRN102" s="710"/>
      <c r="BRO102" s="710"/>
      <c r="BRP102" s="710"/>
      <c r="BRQ102" s="710"/>
      <c r="BRR102" s="710"/>
      <c r="BRS102" s="710"/>
      <c r="BRT102" s="710"/>
      <c r="BRU102" s="710"/>
      <c r="BRV102" s="710"/>
      <c r="BRW102" s="710"/>
      <c r="BRX102" s="710"/>
      <c r="BRY102" s="710"/>
      <c r="BRZ102" s="710"/>
      <c r="BSA102" s="710"/>
      <c r="BSB102" s="710"/>
      <c r="BSC102" s="710"/>
      <c r="BSD102" s="710"/>
      <c r="BSE102" s="710"/>
      <c r="BSF102" s="710"/>
      <c r="BSG102" s="710"/>
      <c r="BSH102" s="710"/>
      <c r="BSI102" s="710"/>
      <c r="BSJ102" s="710"/>
      <c r="BSK102" s="710"/>
      <c r="BSL102" s="710"/>
      <c r="BSM102" s="710"/>
      <c r="BSN102" s="710"/>
      <c r="BSO102" s="710"/>
      <c r="BSP102" s="710"/>
      <c r="BSQ102" s="710"/>
      <c r="BSR102" s="710"/>
      <c r="BSS102" s="710"/>
      <c r="BST102" s="710"/>
      <c r="BSU102" s="710"/>
      <c r="BSV102" s="710"/>
      <c r="BSW102" s="710"/>
      <c r="BSX102" s="710"/>
      <c r="BSY102" s="710"/>
      <c r="BSZ102" s="710"/>
      <c r="BTA102" s="710"/>
      <c r="BTB102" s="710"/>
      <c r="BTC102" s="710"/>
      <c r="BTD102" s="710"/>
      <c r="BTE102" s="710"/>
      <c r="BTF102" s="710"/>
      <c r="BTG102" s="710"/>
      <c r="BTH102" s="710"/>
      <c r="BTI102" s="710"/>
      <c r="BTJ102" s="710"/>
      <c r="BTK102" s="710"/>
      <c r="BTL102" s="710"/>
      <c r="BTM102" s="710"/>
      <c r="BTN102" s="710"/>
      <c r="BTO102" s="710"/>
      <c r="BTP102" s="710"/>
      <c r="BTQ102" s="710"/>
      <c r="BTR102" s="710"/>
      <c r="BTS102" s="710"/>
      <c r="BTT102" s="710"/>
      <c r="BTU102" s="710"/>
      <c r="BTV102" s="710"/>
      <c r="BTW102" s="710"/>
      <c r="BTX102" s="710"/>
      <c r="BTY102" s="710"/>
      <c r="BTZ102" s="710"/>
      <c r="BUA102" s="710"/>
      <c r="BUB102" s="710"/>
      <c r="BUC102" s="710"/>
      <c r="BUD102" s="710"/>
      <c r="BUE102" s="710"/>
      <c r="BUF102" s="710"/>
      <c r="BUG102" s="710"/>
      <c r="BUH102" s="710"/>
      <c r="BUI102" s="710"/>
      <c r="BUJ102" s="710"/>
      <c r="BUK102" s="710"/>
      <c r="BUL102" s="710"/>
      <c r="BUM102" s="710"/>
      <c r="BUN102" s="710"/>
      <c r="BUO102" s="710"/>
      <c r="BUP102" s="710"/>
      <c r="BUQ102" s="710"/>
      <c r="BUR102" s="710"/>
      <c r="BUS102" s="710"/>
      <c r="BUT102" s="710"/>
      <c r="BUU102" s="710"/>
      <c r="BUV102" s="710"/>
      <c r="BUW102" s="710"/>
      <c r="BUX102" s="710"/>
      <c r="BUY102" s="710"/>
      <c r="BUZ102" s="710"/>
      <c r="BVA102" s="710"/>
      <c r="BVB102" s="710"/>
      <c r="BVC102" s="710"/>
      <c r="BVD102" s="710"/>
      <c r="BVE102" s="710"/>
      <c r="BVF102" s="710"/>
      <c r="BVG102" s="710"/>
      <c r="BVH102" s="710"/>
      <c r="BVI102" s="710"/>
      <c r="BVJ102" s="710"/>
      <c r="BVK102" s="710"/>
      <c r="BVL102" s="710"/>
      <c r="BVM102" s="710"/>
      <c r="BVN102" s="710"/>
      <c r="BVO102" s="710"/>
      <c r="BVP102" s="710"/>
      <c r="BVQ102" s="710"/>
      <c r="BVR102" s="710"/>
      <c r="BVS102" s="710"/>
      <c r="BVT102" s="710"/>
      <c r="BVU102" s="710"/>
      <c r="BVV102" s="710"/>
      <c r="BVW102" s="710"/>
      <c r="BVX102" s="710"/>
      <c r="BVY102" s="710"/>
      <c r="BVZ102" s="710"/>
      <c r="BWA102" s="710"/>
      <c r="BWB102" s="710"/>
      <c r="BWC102" s="710"/>
      <c r="BWD102" s="710"/>
      <c r="BWE102" s="710"/>
      <c r="BWF102" s="710"/>
      <c r="BWG102" s="710"/>
      <c r="BWH102" s="710"/>
      <c r="BWI102" s="710"/>
      <c r="BWJ102" s="710"/>
      <c r="BWK102" s="710"/>
      <c r="BWL102" s="710"/>
      <c r="BWM102" s="710"/>
      <c r="BWN102" s="710"/>
      <c r="BWO102" s="710"/>
      <c r="BWP102" s="710"/>
      <c r="BWQ102" s="710"/>
      <c r="BWR102" s="710"/>
      <c r="BWS102" s="710"/>
      <c r="BWT102" s="710"/>
      <c r="BWU102" s="710"/>
      <c r="BWV102" s="710"/>
      <c r="BWW102" s="710"/>
      <c r="BWX102" s="710"/>
      <c r="BWY102" s="710"/>
      <c r="BWZ102" s="710"/>
      <c r="BXA102" s="710"/>
      <c r="BXB102" s="710"/>
      <c r="BXC102" s="710"/>
      <c r="BXD102" s="710"/>
      <c r="BXE102" s="710"/>
      <c r="BXF102" s="710"/>
      <c r="BXG102" s="710"/>
      <c r="BXH102" s="710"/>
      <c r="BXI102" s="710"/>
      <c r="BXJ102" s="710"/>
      <c r="BXK102" s="710"/>
      <c r="BXL102" s="710"/>
      <c r="BXM102" s="710"/>
      <c r="BXN102" s="710"/>
      <c r="BXO102" s="710"/>
      <c r="BXP102" s="710"/>
      <c r="BXQ102" s="710"/>
      <c r="BXR102" s="710"/>
      <c r="BXS102" s="710"/>
      <c r="BXT102" s="710"/>
      <c r="BXU102" s="710"/>
      <c r="BXV102" s="710"/>
      <c r="BXW102" s="710"/>
      <c r="BXX102" s="710"/>
      <c r="BXY102" s="710"/>
      <c r="BXZ102" s="710"/>
      <c r="BYA102" s="710"/>
      <c r="BYB102" s="710"/>
      <c r="BYC102" s="710"/>
      <c r="BYD102" s="710"/>
      <c r="BYE102" s="710"/>
      <c r="BYF102" s="710"/>
      <c r="BYG102" s="710"/>
      <c r="BYH102" s="710"/>
      <c r="BYI102" s="710"/>
      <c r="BYJ102" s="710"/>
      <c r="BYK102" s="710"/>
      <c r="BYL102" s="710"/>
      <c r="BYM102" s="710"/>
      <c r="BYN102" s="710"/>
      <c r="BYO102" s="710"/>
      <c r="BYP102" s="710"/>
      <c r="BYQ102" s="710"/>
      <c r="BYR102" s="710"/>
      <c r="BYS102" s="710"/>
      <c r="BYT102" s="710"/>
      <c r="BYU102" s="710"/>
      <c r="BYV102" s="710"/>
      <c r="BYW102" s="710"/>
      <c r="BYX102" s="710"/>
      <c r="BYY102" s="710"/>
      <c r="BYZ102" s="710"/>
      <c r="BZA102" s="710"/>
      <c r="BZB102" s="710"/>
      <c r="BZC102" s="710"/>
      <c r="BZD102" s="710"/>
      <c r="BZE102" s="710"/>
      <c r="BZF102" s="710"/>
      <c r="BZG102" s="710"/>
      <c r="BZH102" s="710"/>
      <c r="BZI102" s="710"/>
      <c r="BZJ102" s="710"/>
      <c r="BZK102" s="710"/>
      <c r="BZL102" s="710"/>
      <c r="BZM102" s="710"/>
      <c r="BZN102" s="710"/>
      <c r="BZO102" s="710"/>
      <c r="BZP102" s="710"/>
      <c r="BZQ102" s="710"/>
      <c r="BZR102" s="710"/>
      <c r="BZS102" s="710"/>
      <c r="BZT102" s="710"/>
      <c r="BZU102" s="710"/>
      <c r="BZV102" s="710"/>
      <c r="BZW102" s="710"/>
      <c r="BZX102" s="710"/>
      <c r="BZY102" s="710"/>
      <c r="BZZ102" s="710"/>
      <c r="CAA102" s="710"/>
      <c r="CAB102" s="710"/>
      <c r="CAC102" s="710"/>
      <c r="CAD102" s="710"/>
      <c r="CAE102" s="710"/>
      <c r="CAF102" s="710"/>
      <c r="CAG102" s="710"/>
      <c r="CAH102" s="710"/>
      <c r="CAI102" s="710"/>
      <c r="CAJ102" s="710"/>
      <c r="CAK102" s="710"/>
      <c r="CAL102" s="710"/>
      <c r="CAM102" s="710"/>
      <c r="CAN102" s="710"/>
      <c r="CAO102" s="710"/>
      <c r="CAP102" s="710"/>
      <c r="CAQ102" s="710"/>
      <c r="CAR102" s="710"/>
      <c r="CAS102" s="710"/>
      <c r="CAT102" s="710"/>
      <c r="CAU102" s="710"/>
      <c r="CAV102" s="710"/>
      <c r="CAW102" s="710"/>
      <c r="CAX102" s="710"/>
      <c r="CAY102" s="710"/>
      <c r="CAZ102" s="710"/>
      <c r="CBA102" s="710"/>
      <c r="CBB102" s="710"/>
      <c r="CBC102" s="710"/>
      <c r="CBD102" s="710"/>
      <c r="CBE102" s="710"/>
      <c r="CBF102" s="710"/>
      <c r="CBG102" s="710"/>
      <c r="CBH102" s="710"/>
      <c r="CBI102" s="710"/>
      <c r="CBJ102" s="710"/>
      <c r="CBK102" s="710"/>
      <c r="CBL102" s="710"/>
      <c r="CBM102" s="710"/>
      <c r="CBN102" s="710"/>
      <c r="CBO102" s="710"/>
      <c r="CBP102" s="710"/>
      <c r="CBQ102" s="710"/>
      <c r="CBR102" s="710"/>
      <c r="CBS102" s="710"/>
      <c r="CBT102" s="710"/>
      <c r="CBU102" s="710"/>
      <c r="CBV102" s="710"/>
      <c r="CBW102" s="710"/>
      <c r="CBX102" s="710"/>
      <c r="CBY102" s="710"/>
      <c r="CBZ102" s="710"/>
      <c r="CCA102" s="710"/>
      <c r="CCB102" s="710"/>
      <c r="CCC102" s="710"/>
      <c r="CCD102" s="710"/>
      <c r="CCE102" s="710"/>
      <c r="CCF102" s="710"/>
      <c r="CCG102" s="710"/>
      <c r="CCH102" s="710"/>
      <c r="CCI102" s="710"/>
      <c r="CCJ102" s="710"/>
      <c r="CCK102" s="710"/>
      <c r="CCL102" s="710"/>
      <c r="CCM102" s="710"/>
      <c r="CCN102" s="710"/>
      <c r="CCO102" s="710"/>
      <c r="CCP102" s="710"/>
      <c r="CCQ102" s="710"/>
      <c r="CCR102" s="710"/>
      <c r="CCS102" s="710"/>
      <c r="CCT102" s="710"/>
      <c r="CCU102" s="710"/>
      <c r="CCV102" s="710"/>
      <c r="CCW102" s="710"/>
      <c r="CCX102" s="710"/>
      <c r="CCY102" s="710"/>
      <c r="CCZ102" s="710"/>
      <c r="CDA102" s="710"/>
      <c r="CDB102" s="710"/>
      <c r="CDC102" s="710"/>
      <c r="CDD102" s="710"/>
      <c r="CDE102" s="710"/>
      <c r="CDF102" s="710"/>
      <c r="CDG102" s="710"/>
      <c r="CDH102" s="710"/>
      <c r="CDI102" s="710"/>
      <c r="CDJ102" s="710"/>
      <c r="CDK102" s="710"/>
      <c r="CDL102" s="710"/>
      <c r="CDM102" s="710"/>
      <c r="CDN102" s="710"/>
      <c r="CDO102" s="710"/>
      <c r="CDP102" s="710"/>
      <c r="CDQ102" s="710"/>
      <c r="CDR102" s="710"/>
      <c r="CDS102" s="710"/>
      <c r="CDT102" s="710"/>
      <c r="CDU102" s="710"/>
      <c r="CDV102" s="710"/>
      <c r="CDW102" s="710"/>
      <c r="CDX102" s="710"/>
      <c r="CDY102" s="710"/>
      <c r="CDZ102" s="710"/>
      <c r="CEA102" s="710"/>
      <c r="CEB102" s="710"/>
      <c r="CEC102" s="710"/>
      <c r="CED102" s="710"/>
      <c r="CEE102" s="710"/>
      <c r="CEF102" s="710"/>
      <c r="CEG102" s="710"/>
      <c r="CEH102" s="710"/>
      <c r="CEI102" s="710"/>
      <c r="CEJ102" s="710"/>
      <c r="CEK102" s="710"/>
      <c r="CEL102" s="710"/>
      <c r="CEM102" s="710"/>
      <c r="CEN102" s="710"/>
      <c r="CEO102" s="710"/>
      <c r="CEP102" s="710"/>
      <c r="CEQ102" s="710"/>
      <c r="CER102" s="710"/>
      <c r="CES102" s="710"/>
      <c r="CET102" s="710"/>
      <c r="CEU102" s="710"/>
      <c r="CEV102" s="710"/>
      <c r="CEW102" s="710"/>
      <c r="CEX102" s="710"/>
      <c r="CEY102" s="710"/>
      <c r="CEZ102" s="710"/>
      <c r="CFA102" s="710"/>
      <c r="CFB102" s="710"/>
      <c r="CFC102" s="710"/>
      <c r="CFD102" s="710"/>
      <c r="CFE102" s="710"/>
      <c r="CFF102" s="710"/>
      <c r="CFG102" s="710"/>
      <c r="CFH102" s="710"/>
      <c r="CFI102" s="710"/>
      <c r="CFJ102" s="710"/>
      <c r="CFK102" s="710"/>
      <c r="CFL102" s="710"/>
      <c r="CFM102" s="710"/>
      <c r="CFN102" s="710"/>
      <c r="CFO102" s="710"/>
      <c r="CFP102" s="710"/>
      <c r="CFQ102" s="710"/>
      <c r="CFR102" s="710"/>
      <c r="CFS102" s="710"/>
      <c r="CFT102" s="710"/>
      <c r="CFU102" s="710"/>
      <c r="CFV102" s="710"/>
      <c r="CFW102" s="710"/>
      <c r="CFX102" s="710"/>
      <c r="CFY102" s="710"/>
      <c r="CFZ102" s="710"/>
      <c r="CGA102" s="710"/>
      <c r="CGB102" s="710"/>
      <c r="CGC102" s="710"/>
      <c r="CGD102" s="710"/>
      <c r="CGE102" s="710"/>
      <c r="CGF102" s="710"/>
      <c r="CGG102" s="710"/>
      <c r="CGH102" s="710"/>
      <c r="CGI102" s="710"/>
      <c r="CGJ102" s="710"/>
      <c r="CGK102" s="710"/>
      <c r="CGL102" s="710"/>
      <c r="CGM102" s="710"/>
      <c r="CGN102" s="710"/>
      <c r="CGO102" s="710"/>
      <c r="CGP102" s="710"/>
      <c r="CGQ102" s="710"/>
      <c r="CGR102" s="710"/>
      <c r="CGS102" s="710"/>
      <c r="CGT102" s="710"/>
      <c r="CGU102" s="710"/>
      <c r="CGV102" s="710"/>
      <c r="CGW102" s="710"/>
      <c r="CGX102" s="710"/>
      <c r="CGY102" s="710"/>
      <c r="CGZ102" s="710"/>
      <c r="CHA102" s="710"/>
      <c r="CHB102" s="710"/>
      <c r="CHC102" s="710"/>
      <c r="CHD102" s="710"/>
      <c r="CHE102" s="710"/>
      <c r="CHF102" s="710"/>
      <c r="CHG102" s="710"/>
      <c r="CHH102" s="710"/>
      <c r="CHI102" s="710"/>
      <c r="CHJ102" s="710"/>
      <c r="CHK102" s="710"/>
      <c r="CHL102" s="710"/>
      <c r="CHM102" s="710"/>
      <c r="CHN102" s="710"/>
      <c r="CHO102" s="710"/>
      <c r="CHP102" s="710"/>
      <c r="CHQ102" s="710"/>
      <c r="CHR102" s="710"/>
      <c r="CHS102" s="710"/>
      <c r="CHT102" s="710"/>
      <c r="CHU102" s="710"/>
      <c r="CHV102" s="710"/>
      <c r="CHW102" s="710"/>
      <c r="CHX102" s="710"/>
      <c r="CHY102" s="710"/>
      <c r="CHZ102" s="710"/>
      <c r="CIA102" s="710"/>
      <c r="CIB102" s="710"/>
      <c r="CIC102" s="710"/>
      <c r="CID102" s="710"/>
      <c r="CIE102" s="710"/>
      <c r="CIF102" s="710"/>
      <c r="CIG102" s="710"/>
      <c r="CIH102" s="710"/>
      <c r="CII102" s="710"/>
      <c r="CIJ102" s="710"/>
      <c r="CIK102" s="710"/>
      <c r="CIL102" s="710"/>
      <c r="CIM102" s="710"/>
      <c r="CIN102" s="710"/>
      <c r="CIO102" s="710"/>
      <c r="CIP102" s="710"/>
      <c r="CIQ102" s="710"/>
      <c r="CIR102" s="710"/>
      <c r="CIS102" s="710"/>
      <c r="CIT102" s="710"/>
      <c r="CIU102" s="710"/>
      <c r="CIV102" s="710"/>
      <c r="CIW102" s="710"/>
      <c r="CIX102" s="710"/>
      <c r="CIY102" s="710"/>
      <c r="CIZ102" s="710"/>
      <c r="CJA102" s="710"/>
      <c r="CJB102" s="710"/>
      <c r="CJC102" s="710"/>
      <c r="CJD102" s="710"/>
      <c r="CJE102" s="710"/>
      <c r="CJF102" s="710"/>
      <c r="CJG102" s="710"/>
      <c r="CJH102" s="710"/>
      <c r="CJI102" s="710"/>
      <c r="CJJ102" s="710"/>
      <c r="CJK102" s="710"/>
      <c r="CJL102" s="710"/>
      <c r="CJM102" s="710"/>
      <c r="CJN102" s="710"/>
      <c r="CJO102" s="710"/>
      <c r="CJP102" s="710"/>
      <c r="CJQ102" s="710"/>
      <c r="CJR102" s="710"/>
      <c r="CJS102" s="710"/>
      <c r="CJT102" s="710"/>
      <c r="CJU102" s="710"/>
      <c r="CJV102" s="710"/>
      <c r="CJW102" s="710"/>
      <c r="CJX102" s="710"/>
      <c r="CJY102" s="710"/>
      <c r="CJZ102" s="710"/>
      <c r="CKA102" s="710"/>
      <c r="CKB102" s="710"/>
      <c r="CKC102" s="710"/>
      <c r="CKD102" s="710"/>
      <c r="CKE102" s="710"/>
      <c r="CKF102" s="710"/>
      <c r="CKG102" s="710"/>
      <c r="CKH102" s="710"/>
      <c r="CKI102" s="710"/>
      <c r="CKJ102" s="710"/>
      <c r="CKK102" s="710"/>
      <c r="CKL102" s="710"/>
      <c r="CKM102" s="710"/>
      <c r="CKN102" s="710"/>
      <c r="CKO102" s="710"/>
      <c r="CKP102" s="710"/>
      <c r="CKQ102" s="710"/>
      <c r="CKR102" s="710"/>
      <c r="CKS102" s="710"/>
      <c r="CKT102" s="710"/>
      <c r="CKU102" s="710"/>
      <c r="CKV102" s="710"/>
      <c r="CKW102" s="710"/>
      <c r="CKX102" s="710"/>
      <c r="CKY102" s="710"/>
      <c r="CKZ102" s="710"/>
      <c r="CLA102" s="710"/>
      <c r="CLB102" s="710"/>
      <c r="CLC102" s="710"/>
      <c r="CLD102" s="710"/>
      <c r="CLE102" s="710"/>
      <c r="CLF102" s="710"/>
      <c r="CLG102" s="710"/>
      <c r="CLH102" s="710"/>
      <c r="CLI102" s="710"/>
      <c r="CLJ102" s="710"/>
      <c r="CLK102" s="710"/>
      <c r="CLL102" s="710"/>
      <c r="CLM102" s="710"/>
      <c r="CLN102" s="710"/>
      <c r="CLO102" s="710"/>
      <c r="CLP102" s="710"/>
      <c r="CLQ102" s="710"/>
      <c r="CLR102" s="710"/>
      <c r="CLS102" s="710"/>
      <c r="CLT102" s="710"/>
      <c r="CLU102" s="710"/>
      <c r="CLV102" s="710"/>
      <c r="CLW102" s="710"/>
      <c r="CLX102" s="710"/>
      <c r="CLY102" s="710"/>
      <c r="CLZ102" s="710"/>
      <c r="CMA102" s="710"/>
      <c r="CMB102" s="710"/>
      <c r="CMC102" s="710"/>
      <c r="CMD102" s="710"/>
      <c r="CME102" s="710"/>
      <c r="CMF102" s="710"/>
      <c r="CMG102" s="710"/>
      <c r="CMH102" s="710"/>
      <c r="CMI102" s="710"/>
      <c r="CMJ102" s="710"/>
      <c r="CMK102" s="710"/>
      <c r="CML102" s="710"/>
      <c r="CMM102" s="710"/>
      <c r="CMN102" s="710"/>
      <c r="CMO102" s="710"/>
      <c r="CMP102" s="710"/>
      <c r="CMQ102" s="710"/>
      <c r="CMR102" s="710"/>
      <c r="CMS102" s="710"/>
      <c r="CMT102" s="710"/>
      <c r="CMU102" s="710"/>
      <c r="CMV102" s="710"/>
      <c r="CMW102" s="710"/>
      <c r="CMX102" s="710"/>
      <c r="CMY102" s="710"/>
      <c r="CMZ102" s="710"/>
      <c r="CNA102" s="710"/>
      <c r="CNB102" s="710"/>
      <c r="CNC102" s="710"/>
      <c r="CND102" s="710"/>
      <c r="CNE102" s="710"/>
      <c r="CNF102" s="710"/>
      <c r="CNG102" s="710"/>
      <c r="CNH102" s="710"/>
      <c r="CNI102" s="710"/>
      <c r="CNJ102" s="710"/>
      <c r="CNK102" s="710"/>
      <c r="CNL102" s="710"/>
      <c r="CNM102" s="710"/>
      <c r="CNN102" s="710"/>
      <c r="CNO102" s="710"/>
      <c r="CNP102" s="710"/>
      <c r="CNQ102" s="710"/>
      <c r="CNR102" s="710"/>
      <c r="CNS102" s="710"/>
      <c r="CNT102" s="710"/>
      <c r="CNU102" s="710"/>
      <c r="CNV102" s="710"/>
      <c r="CNW102" s="710"/>
      <c r="CNX102" s="710"/>
      <c r="CNY102" s="710"/>
      <c r="CNZ102" s="710"/>
      <c r="COA102" s="710"/>
      <c r="COB102" s="710"/>
      <c r="COC102" s="710"/>
      <c r="COD102" s="710"/>
      <c r="COE102" s="710"/>
      <c r="COF102" s="710"/>
      <c r="COG102" s="710"/>
      <c r="COH102" s="710"/>
      <c r="COI102" s="710"/>
      <c r="COJ102" s="710"/>
      <c r="COK102" s="710"/>
      <c r="COL102" s="710"/>
      <c r="COM102" s="710"/>
      <c r="CON102" s="710"/>
      <c r="COO102" s="710"/>
      <c r="COP102" s="710"/>
      <c r="COQ102" s="710"/>
      <c r="COR102" s="710"/>
      <c r="COS102" s="710"/>
      <c r="COT102" s="710"/>
      <c r="COU102" s="710"/>
      <c r="COV102" s="710"/>
      <c r="COW102" s="710"/>
      <c r="COX102" s="710"/>
      <c r="COY102" s="710"/>
      <c r="COZ102" s="710"/>
      <c r="CPA102" s="710"/>
      <c r="CPB102" s="710"/>
      <c r="CPC102" s="710"/>
      <c r="CPD102" s="710"/>
      <c r="CPE102" s="710"/>
      <c r="CPF102" s="710"/>
      <c r="CPG102" s="710"/>
      <c r="CPH102" s="710"/>
      <c r="CPI102" s="710"/>
      <c r="CPJ102" s="710"/>
      <c r="CPK102" s="710"/>
      <c r="CPL102" s="710"/>
      <c r="CPM102" s="710"/>
      <c r="CPN102" s="710"/>
      <c r="CPO102" s="710"/>
      <c r="CPP102" s="710"/>
      <c r="CPQ102" s="710"/>
      <c r="CPR102" s="710"/>
      <c r="CPS102" s="710"/>
      <c r="CPT102" s="710"/>
      <c r="CPU102" s="710"/>
      <c r="CPV102" s="710"/>
      <c r="CPW102" s="710"/>
      <c r="CPX102" s="710"/>
      <c r="CPY102" s="710"/>
      <c r="CPZ102" s="710"/>
      <c r="CQA102" s="710"/>
      <c r="CQB102" s="710"/>
      <c r="CQC102" s="710"/>
      <c r="CQD102" s="710"/>
      <c r="CQE102" s="710"/>
      <c r="CQF102" s="710"/>
      <c r="CQG102" s="710"/>
      <c r="CQH102" s="710"/>
      <c r="CQI102" s="710"/>
      <c r="CQJ102" s="710"/>
      <c r="CQK102" s="710"/>
      <c r="CQL102" s="710"/>
      <c r="CQM102" s="710"/>
      <c r="CQN102" s="710"/>
      <c r="CQO102" s="710"/>
      <c r="CQP102" s="710"/>
      <c r="CQQ102" s="710"/>
      <c r="CQR102" s="710"/>
      <c r="CQS102" s="710"/>
      <c r="CQT102" s="710"/>
      <c r="CQU102" s="710"/>
      <c r="CQV102" s="710"/>
      <c r="CQW102" s="710"/>
      <c r="CQX102" s="710"/>
      <c r="CQY102" s="710"/>
      <c r="CQZ102" s="710"/>
      <c r="CRA102" s="710"/>
      <c r="CRB102" s="710"/>
      <c r="CRC102" s="710"/>
      <c r="CRD102" s="710"/>
      <c r="CRE102" s="710"/>
      <c r="CRF102" s="710"/>
      <c r="CRG102" s="710"/>
      <c r="CRH102" s="710"/>
      <c r="CRI102" s="710"/>
      <c r="CRJ102" s="710"/>
      <c r="CRK102" s="710"/>
      <c r="CRL102" s="710"/>
      <c r="CRM102" s="710"/>
      <c r="CRN102" s="710"/>
      <c r="CRO102" s="710"/>
      <c r="CRP102" s="710"/>
      <c r="CRQ102" s="710"/>
      <c r="CRR102" s="710"/>
      <c r="CRS102" s="710"/>
      <c r="CRT102" s="710"/>
      <c r="CRU102" s="710"/>
      <c r="CRV102" s="710"/>
      <c r="CRW102" s="710"/>
      <c r="CRX102" s="710"/>
      <c r="CRY102" s="710"/>
      <c r="CRZ102" s="710"/>
      <c r="CSA102" s="710"/>
      <c r="CSB102" s="710"/>
      <c r="CSC102" s="710"/>
      <c r="CSD102" s="710"/>
      <c r="CSE102" s="710"/>
      <c r="CSF102" s="710"/>
      <c r="CSG102" s="710"/>
      <c r="CSH102" s="710"/>
      <c r="CSI102" s="710"/>
      <c r="CSJ102" s="710"/>
      <c r="CSK102" s="710"/>
      <c r="CSL102" s="710"/>
      <c r="CSM102" s="710"/>
      <c r="CSN102" s="710"/>
      <c r="CSO102" s="710"/>
      <c r="CSP102" s="710"/>
      <c r="CSQ102" s="710"/>
      <c r="CSR102" s="710"/>
      <c r="CSS102" s="710"/>
      <c r="CST102" s="710"/>
      <c r="CSU102" s="710"/>
      <c r="CSV102" s="710"/>
      <c r="CSW102" s="710"/>
      <c r="CSX102" s="710"/>
      <c r="CSY102" s="710"/>
      <c r="CSZ102" s="710"/>
      <c r="CTA102" s="710"/>
      <c r="CTB102" s="710"/>
      <c r="CTC102" s="710"/>
      <c r="CTD102" s="710"/>
      <c r="CTE102" s="710"/>
      <c r="CTF102" s="710"/>
      <c r="CTG102" s="710"/>
      <c r="CTH102" s="710"/>
      <c r="CTI102" s="710"/>
      <c r="CTJ102" s="710"/>
      <c r="CTK102" s="710"/>
      <c r="CTL102" s="710"/>
      <c r="CTM102" s="710"/>
      <c r="CTN102" s="710"/>
      <c r="CTO102" s="710"/>
      <c r="CTP102" s="710"/>
      <c r="CTQ102" s="710"/>
      <c r="CTR102" s="710"/>
      <c r="CTS102" s="710"/>
      <c r="CTT102" s="710"/>
      <c r="CTU102" s="710"/>
      <c r="CTV102" s="710"/>
      <c r="CTW102" s="710"/>
      <c r="CTX102" s="710"/>
      <c r="CTY102" s="710"/>
      <c r="CTZ102" s="710"/>
      <c r="CUA102" s="710"/>
      <c r="CUB102" s="710"/>
      <c r="CUC102" s="710"/>
      <c r="CUD102" s="710"/>
      <c r="CUE102" s="710"/>
      <c r="CUF102" s="710"/>
      <c r="CUG102" s="710"/>
      <c r="CUH102" s="710"/>
      <c r="CUI102" s="710"/>
      <c r="CUJ102" s="710"/>
      <c r="CUK102" s="710"/>
      <c r="CUL102" s="710"/>
      <c r="CUM102" s="710"/>
      <c r="CUN102" s="710"/>
      <c r="CUO102" s="710"/>
      <c r="CUP102" s="710"/>
      <c r="CUQ102" s="710"/>
      <c r="CUR102" s="710"/>
      <c r="CUS102" s="710"/>
      <c r="CUT102" s="710"/>
      <c r="CUU102" s="710"/>
      <c r="CUV102" s="710"/>
      <c r="CUW102" s="710"/>
      <c r="CUX102" s="710"/>
      <c r="CUY102" s="710"/>
      <c r="CUZ102" s="710"/>
      <c r="CVA102" s="710"/>
      <c r="CVB102" s="710"/>
      <c r="CVC102" s="710"/>
      <c r="CVD102" s="710"/>
      <c r="CVE102" s="710"/>
      <c r="CVF102" s="710"/>
      <c r="CVG102" s="710"/>
      <c r="CVH102" s="710"/>
      <c r="CVI102" s="710"/>
      <c r="CVJ102" s="710"/>
      <c r="CVK102" s="710"/>
      <c r="CVL102" s="710"/>
      <c r="CVM102" s="710"/>
      <c r="CVN102" s="710"/>
      <c r="CVO102" s="710"/>
      <c r="CVP102" s="710"/>
      <c r="CVQ102" s="710"/>
      <c r="CVR102" s="710"/>
      <c r="CVS102" s="710"/>
      <c r="CVT102" s="710"/>
      <c r="CVU102" s="710"/>
      <c r="CVV102" s="710"/>
      <c r="CVW102" s="710"/>
      <c r="CVX102" s="710"/>
      <c r="CVY102" s="710"/>
      <c r="CVZ102" s="710"/>
      <c r="CWA102" s="710"/>
      <c r="CWB102" s="710"/>
      <c r="CWC102" s="710"/>
      <c r="CWD102" s="710"/>
      <c r="CWE102" s="710"/>
      <c r="CWF102" s="710"/>
      <c r="CWG102" s="710"/>
      <c r="CWH102" s="710"/>
      <c r="CWI102" s="710"/>
      <c r="CWJ102" s="710"/>
      <c r="CWK102" s="710"/>
      <c r="CWL102" s="710"/>
      <c r="CWM102" s="710"/>
      <c r="CWN102" s="710"/>
      <c r="CWO102" s="710"/>
      <c r="CWP102" s="710"/>
      <c r="CWQ102" s="710"/>
      <c r="CWR102" s="710"/>
      <c r="CWS102" s="710"/>
      <c r="CWT102" s="710"/>
      <c r="CWU102" s="710"/>
      <c r="CWV102" s="710"/>
      <c r="CWW102" s="710"/>
      <c r="CWX102" s="710"/>
      <c r="CWY102" s="710"/>
      <c r="CWZ102" s="710"/>
      <c r="CXA102" s="710"/>
      <c r="CXB102" s="710"/>
      <c r="CXC102" s="710"/>
      <c r="CXD102" s="710"/>
      <c r="CXE102" s="710"/>
      <c r="CXF102" s="710"/>
      <c r="CXG102" s="710"/>
      <c r="CXH102" s="710"/>
      <c r="CXI102" s="710"/>
      <c r="CXJ102" s="710"/>
      <c r="CXK102" s="710"/>
      <c r="CXL102" s="710"/>
      <c r="CXM102" s="710"/>
      <c r="CXN102" s="710"/>
      <c r="CXO102" s="710"/>
      <c r="CXP102" s="710"/>
      <c r="CXQ102" s="710"/>
      <c r="CXR102" s="710"/>
      <c r="CXS102" s="710"/>
      <c r="CXT102" s="710"/>
      <c r="CXU102" s="710"/>
      <c r="CXV102" s="710"/>
      <c r="CXW102" s="710"/>
      <c r="CXX102" s="710"/>
      <c r="CXY102" s="710"/>
      <c r="CXZ102" s="710"/>
      <c r="CYA102" s="710"/>
      <c r="CYB102" s="710"/>
      <c r="CYC102" s="710"/>
      <c r="CYD102" s="710"/>
      <c r="CYE102" s="710"/>
      <c r="CYF102" s="710"/>
      <c r="CYG102" s="710"/>
      <c r="CYH102" s="710"/>
      <c r="CYI102" s="710"/>
      <c r="CYJ102" s="710"/>
      <c r="CYK102" s="710"/>
      <c r="CYL102" s="710"/>
      <c r="CYM102" s="710"/>
      <c r="CYN102" s="710"/>
      <c r="CYO102" s="710"/>
      <c r="CYP102" s="710"/>
      <c r="CYQ102" s="710"/>
      <c r="CYR102" s="710"/>
      <c r="CYS102" s="710"/>
      <c r="CYT102" s="710"/>
      <c r="CYU102" s="710"/>
      <c r="CYV102" s="710"/>
      <c r="CYW102" s="710"/>
      <c r="CYX102" s="710"/>
      <c r="CYY102" s="710"/>
      <c r="CYZ102" s="710"/>
      <c r="CZA102" s="710"/>
      <c r="CZB102" s="710"/>
      <c r="CZC102" s="710"/>
      <c r="CZD102" s="710"/>
      <c r="CZE102" s="710"/>
      <c r="CZF102" s="710"/>
      <c r="CZG102" s="710"/>
      <c r="CZH102" s="710"/>
      <c r="CZI102" s="710"/>
      <c r="CZJ102" s="710"/>
      <c r="CZK102" s="710"/>
      <c r="CZL102" s="710"/>
      <c r="CZM102" s="710"/>
      <c r="CZN102" s="710"/>
      <c r="CZO102" s="710"/>
      <c r="CZP102" s="710"/>
      <c r="CZQ102" s="710"/>
      <c r="CZR102" s="710"/>
      <c r="CZS102" s="710"/>
      <c r="CZT102" s="710"/>
      <c r="CZU102" s="710"/>
      <c r="CZV102" s="710"/>
      <c r="CZW102" s="710"/>
      <c r="CZX102" s="710"/>
      <c r="CZY102" s="710"/>
      <c r="CZZ102" s="710"/>
      <c r="DAA102" s="710"/>
      <c r="DAB102" s="710"/>
      <c r="DAC102" s="710"/>
      <c r="DAD102" s="710"/>
      <c r="DAE102" s="710"/>
      <c r="DAF102" s="710"/>
      <c r="DAG102" s="710"/>
      <c r="DAH102" s="710"/>
      <c r="DAI102" s="710"/>
      <c r="DAJ102" s="710"/>
      <c r="DAK102" s="710"/>
      <c r="DAL102" s="710"/>
      <c r="DAM102" s="710"/>
      <c r="DAN102" s="710"/>
      <c r="DAO102" s="710"/>
      <c r="DAP102" s="710"/>
      <c r="DAQ102" s="710"/>
      <c r="DAR102" s="710"/>
      <c r="DAS102" s="710"/>
      <c r="DAT102" s="710"/>
      <c r="DAU102" s="710"/>
      <c r="DAV102" s="710"/>
      <c r="DAW102" s="710"/>
      <c r="DAX102" s="710"/>
      <c r="DAY102" s="710"/>
      <c r="DAZ102" s="710"/>
      <c r="DBA102" s="710"/>
      <c r="DBB102" s="710"/>
      <c r="DBC102" s="710"/>
      <c r="DBD102" s="710"/>
      <c r="DBE102" s="710"/>
      <c r="DBF102" s="710"/>
      <c r="DBG102" s="710"/>
      <c r="DBH102" s="710"/>
      <c r="DBI102" s="710"/>
      <c r="DBJ102" s="710"/>
      <c r="DBK102" s="710"/>
      <c r="DBL102" s="710"/>
      <c r="DBM102" s="710"/>
      <c r="DBN102" s="710"/>
      <c r="DBO102" s="710"/>
      <c r="DBP102" s="710"/>
      <c r="DBQ102" s="710"/>
      <c r="DBR102" s="710"/>
      <c r="DBS102" s="710"/>
      <c r="DBT102" s="710"/>
      <c r="DBU102" s="710"/>
      <c r="DBV102" s="710"/>
      <c r="DBW102" s="710"/>
      <c r="DBX102" s="710"/>
      <c r="DBY102" s="710"/>
      <c r="DBZ102" s="710"/>
      <c r="DCA102" s="710"/>
      <c r="DCB102" s="710"/>
      <c r="DCC102" s="710"/>
      <c r="DCD102" s="710"/>
      <c r="DCE102" s="710"/>
      <c r="DCF102" s="710"/>
      <c r="DCG102" s="710"/>
      <c r="DCH102" s="710"/>
      <c r="DCI102" s="710"/>
      <c r="DCJ102" s="710"/>
      <c r="DCK102" s="710"/>
      <c r="DCL102" s="710"/>
      <c r="DCM102" s="710"/>
      <c r="DCN102" s="710"/>
      <c r="DCO102" s="710"/>
      <c r="DCP102" s="710"/>
      <c r="DCQ102" s="710"/>
      <c r="DCR102" s="710"/>
      <c r="DCS102" s="710"/>
      <c r="DCT102" s="710"/>
      <c r="DCU102" s="710"/>
      <c r="DCV102" s="710"/>
      <c r="DCW102" s="710"/>
      <c r="DCX102" s="710"/>
      <c r="DCY102" s="710"/>
      <c r="DCZ102" s="710"/>
      <c r="DDA102" s="710"/>
      <c r="DDB102" s="710"/>
      <c r="DDC102" s="710"/>
      <c r="DDD102" s="710"/>
      <c r="DDE102" s="710"/>
      <c r="DDF102" s="710"/>
      <c r="DDG102" s="710"/>
      <c r="DDH102" s="710"/>
      <c r="DDI102" s="710"/>
      <c r="DDJ102" s="710"/>
      <c r="DDK102" s="710"/>
      <c r="DDL102" s="710"/>
      <c r="DDM102" s="710"/>
      <c r="DDN102" s="710"/>
      <c r="DDO102" s="710"/>
      <c r="DDP102" s="710"/>
      <c r="DDQ102" s="710"/>
      <c r="DDR102" s="710"/>
      <c r="DDS102" s="710"/>
      <c r="DDT102" s="710"/>
      <c r="DDU102" s="710"/>
      <c r="DDV102" s="710"/>
      <c r="DDW102" s="710"/>
      <c r="DDX102" s="710"/>
      <c r="DDY102" s="710"/>
      <c r="DDZ102" s="710"/>
      <c r="DEA102" s="710"/>
      <c r="DEB102" s="710"/>
      <c r="DEC102" s="710"/>
      <c r="DED102" s="710"/>
      <c r="DEE102" s="710"/>
      <c r="DEF102" s="710"/>
      <c r="DEG102" s="710"/>
      <c r="DEH102" s="710"/>
      <c r="DEI102" s="710"/>
      <c r="DEJ102" s="710"/>
      <c r="DEK102" s="710"/>
      <c r="DEL102" s="710"/>
      <c r="DEM102" s="710"/>
      <c r="DEN102" s="710"/>
      <c r="DEO102" s="710"/>
      <c r="DEP102" s="710"/>
      <c r="DEQ102" s="710"/>
      <c r="DER102" s="710"/>
      <c r="DES102" s="710"/>
      <c r="DET102" s="710"/>
      <c r="DEU102" s="710"/>
      <c r="DEV102" s="710"/>
      <c r="DEW102" s="710"/>
      <c r="DEX102" s="710"/>
      <c r="DEY102" s="710"/>
      <c r="DEZ102" s="710"/>
      <c r="DFA102" s="710"/>
      <c r="DFB102" s="710"/>
      <c r="DFC102" s="710"/>
      <c r="DFD102" s="710"/>
      <c r="DFE102" s="710"/>
      <c r="DFF102" s="710"/>
      <c r="DFG102" s="710"/>
      <c r="DFH102" s="710"/>
      <c r="DFI102" s="710"/>
      <c r="DFJ102" s="710"/>
      <c r="DFK102" s="710"/>
      <c r="DFL102" s="710"/>
      <c r="DFM102" s="710"/>
      <c r="DFN102" s="710"/>
      <c r="DFO102" s="710"/>
      <c r="DFP102" s="710"/>
      <c r="DFQ102" s="710"/>
      <c r="DFR102" s="710"/>
      <c r="DFS102" s="710"/>
      <c r="DFT102" s="710"/>
      <c r="DFU102" s="710"/>
      <c r="DFV102" s="710"/>
      <c r="DFW102" s="710"/>
      <c r="DFX102" s="710"/>
      <c r="DFY102" s="710"/>
      <c r="DFZ102" s="710"/>
      <c r="DGA102" s="710"/>
      <c r="DGB102" s="710"/>
      <c r="DGC102" s="710"/>
      <c r="DGD102" s="710"/>
      <c r="DGE102" s="710"/>
      <c r="DGF102" s="710"/>
      <c r="DGG102" s="710"/>
      <c r="DGH102" s="710"/>
      <c r="DGI102" s="710"/>
      <c r="DGJ102" s="710"/>
      <c r="DGK102" s="710"/>
      <c r="DGL102" s="710"/>
      <c r="DGM102" s="710"/>
      <c r="DGN102" s="710"/>
      <c r="DGO102" s="710"/>
      <c r="DGP102" s="710"/>
      <c r="DGQ102" s="710"/>
      <c r="DGR102" s="710"/>
      <c r="DGS102" s="710"/>
      <c r="DGT102" s="710"/>
      <c r="DGU102" s="710"/>
      <c r="DGV102" s="710"/>
      <c r="DGW102" s="710"/>
      <c r="DGX102" s="710"/>
      <c r="DGY102" s="710"/>
      <c r="DGZ102" s="710"/>
      <c r="DHA102" s="710"/>
      <c r="DHB102" s="710"/>
      <c r="DHC102" s="710"/>
      <c r="DHD102" s="710"/>
      <c r="DHE102" s="710"/>
      <c r="DHF102" s="710"/>
      <c r="DHG102" s="710"/>
      <c r="DHH102" s="710"/>
      <c r="DHI102" s="710"/>
      <c r="DHJ102" s="710"/>
      <c r="DHK102" s="710"/>
      <c r="DHL102" s="710"/>
      <c r="DHM102" s="710"/>
      <c r="DHN102" s="710"/>
      <c r="DHO102" s="710"/>
      <c r="DHP102" s="710"/>
      <c r="DHQ102" s="710"/>
      <c r="DHR102" s="710"/>
      <c r="DHS102" s="710"/>
      <c r="DHT102" s="710"/>
      <c r="DHU102" s="710"/>
      <c r="DHV102" s="710"/>
      <c r="DHW102" s="710"/>
      <c r="DHX102" s="710"/>
      <c r="DHY102" s="710"/>
      <c r="DHZ102" s="710"/>
      <c r="DIA102" s="710"/>
      <c r="DIB102" s="710"/>
      <c r="DIC102" s="710"/>
      <c r="DID102" s="710"/>
      <c r="DIE102" s="710"/>
      <c r="DIF102" s="710"/>
      <c r="DIG102" s="710"/>
      <c r="DIH102" s="710"/>
      <c r="DII102" s="710"/>
      <c r="DIJ102" s="710"/>
      <c r="DIK102" s="710"/>
      <c r="DIL102" s="710"/>
      <c r="DIM102" s="710"/>
      <c r="DIN102" s="710"/>
      <c r="DIO102" s="710"/>
      <c r="DIP102" s="710"/>
      <c r="DIQ102" s="710"/>
      <c r="DIR102" s="710"/>
      <c r="DIS102" s="710"/>
      <c r="DIT102" s="710"/>
      <c r="DIU102" s="710"/>
      <c r="DIV102" s="710"/>
      <c r="DIW102" s="710"/>
      <c r="DIX102" s="710"/>
      <c r="DIY102" s="710"/>
      <c r="DIZ102" s="710"/>
      <c r="DJA102" s="710"/>
      <c r="DJB102" s="710"/>
      <c r="DJC102" s="710"/>
      <c r="DJD102" s="710"/>
      <c r="DJE102" s="710"/>
      <c r="DJF102" s="710"/>
      <c r="DJG102" s="710"/>
      <c r="DJH102" s="710"/>
      <c r="DJI102" s="710"/>
      <c r="DJJ102" s="710"/>
      <c r="DJK102" s="710"/>
      <c r="DJL102" s="710"/>
      <c r="DJM102" s="710"/>
      <c r="DJN102" s="710"/>
      <c r="DJO102" s="710"/>
      <c r="DJP102" s="710"/>
      <c r="DJQ102" s="710"/>
      <c r="DJR102" s="710"/>
      <c r="DJS102" s="710"/>
      <c r="DJT102" s="710"/>
      <c r="DJU102" s="710"/>
      <c r="DJV102" s="710"/>
      <c r="DJW102" s="710"/>
      <c r="DJX102" s="710"/>
      <c r="DJY102" s="710"/>
      <c r="DJZ102" s="710"/>
      <c r="DKA102" s="710"/>
      <c r="DKB102" s="710"/>
      <c r="DKC102" s="710"/>
      <c r="DKD102" s="710"/>
      <c r="DKE102" s="710"/>
      <c r="DKF102" s="710"/>
      <c r="DKG102" s="710"/>
      <c r="DKH102" s="710"/>
      <c r="DKI102" s="710"/>
      <c r="DKJ102" s="710"/>
      <c r="DKK102" s="710"/>
      <c r="DKL102" s="710"/>
      <c r="DKM102" s="710"/>
      <c r="DKN102" s="710"/>
      <c r="DKO102" s="710"/>
      <c r="DKP102" s="710"/>
      <c r="DKQ102" s="710"/>
      <c r="DKR102" s="710"/>
      <c r="DKS102" s="710"/>
      <c r="DKT102" s="710"/>
      <c r="DKU102" s="710"/>
      <c r="DKV102" s="710"/>
      <c r="DKW102" s="710"/>
      <c r="DKX102" s="710"/>
      <c r="DKY102" s="710"/>
      <c r="DKZ102" s="710"/>
      <c r="DLA102" s="710"/>
      <c r="DLB102" s="710"/>
      <c r="DLC102" s="710"/>
      <c r="DLD102" s="710"/>
      <c r="DLE102" s="710"/>
      <c r="DLF102" s="710"/>
      <c r="DLG102" s="710"/>
      <c r="DLH102" s="710"/>
      <c r="DLI102" s="710"/>
      <c r="DLJ102" s="710"/>
      <c r="DLK102" s="710"/>
      <c r="DLL102" s="710"/>
      <c r="DLM102" s="710"/>
      <c r="DLN102" s="710"/>
      <c r="DLO102" s="710"/>
      <c r="DLP102" s="710"/>
      <c r="DLQ102" s="710"/>
      <c r="DLR102" s="710"/>
      <c r="DLS102" s="710"/>
      <c r="DLT102" s="710"/>
      <c r="DLU102" s="710"/>
      <c r="DLV102" s="710"/>
      <c r="DLW102" s="710"/>
      <c r="DLX102" s="710"/>
      <c r="DLY102" s="710"/>
      <c r="DLZ102" s="710"/>
      <c r="DMA102" s="710"/>
      <c r="DMB102" s="710"/>
      <c r="DMC102" s="710"/>
      <c r="DMD102" s="710"/>
      <c r="DME102" s="710"/>
      <c r="DMF102" s="710"/>
      <c r="DMG102" s="710"/>
      <c r="DMH102" s="710"/>
      <c r="DMI102" s="710"/>
      <c r="DMJ102" s="710"/>
      <c r="DMK102" s="710"/>
      <c r="DML102" s="710"/>
      <c r="DMM102" s="710"/>
      <c r="DMN102" s="710"/>
      <c r="DMO102" s="710"/>
      <c r="DMP102" s="710"/>
      <c r="DMQ102" s="710"/>
      <c r="DMR102" s="710"/>
      <c r="DMS102" s="710"/>
      <c r="DMT102" s="710"/>
      <c r="DMU102" s="710"/>
      <c r="DMV102" s="710"/>
      <c r="DMW102" s="710"/>
      <c r="DMX102" s="710"/>
      <c r="DMY102" s="710"/>
      <c r="DMZ102" s="710"/>
      <c r="DNA102" s="710"/>
      <c r="DNB102" s="710"/>
      <c r="DNC102" s="710"/>
      <c r="DND102" s="710"/>
      <c r="DNE102" s="710"/>
      <c r="DNF102" s="710"/>
      <c r="DNG102" s="710"/>
      <c r="DNH102" s="710"/>
      <c r="DNI102" s="710"/>
      <c r="DNJ102" s="710"/>
      <c r="DNK102" s="710"/>
      <c r="DNL102" s="710"/>
      <c r="DNM102" s="710"/>
      <c r="DNN102" s="710"/>
      <c r="DNO102" s="710"/>
      <c r="DNP102" s="710"/>
      <c r="DNQ102" s="710"/>
      <c r="DNR102" s="710"/>
      <c r="DNS102" s="710"/>
      <c r="DNT102" s="710"/>
      <c r="DNU102" s="710"/>
      <c r="DNV102" s="710"/>
      <c r="DNW102" s="710"/>
      <c r="DNX102" s="710"/>
      <c r="DNY102" s="710"/>
      <c r="DNZ102" s="710"/>
      <c r="DOA102" s="710"/>
      <c r="DOB102" s="710"/>
      <c r="DOC102" s="710"/>
      <c r="DOD102" s="710"/>
      <c r="DOE102" s="710"/>
      <c r="DOF102" s="710"/>
      <c r="DOG102" s="710"/>
      <c r="DOH102" s="710"/>
      <c r="DOI102" s="710"/>
      <c r="DOJ102" s="710"/>
      <c r="DOK102" s="710"/>
      <c r="DOL102" s="710"/>
      <c r="DOM102" s="710"/>
      <c r="DON102" s="710"/>
      <c r="DOO102" s="710"/>
      <c r="DOP102" s="710"/>
      <c r="DOQ102" s="710"/>
      <c r="DOR102" s="710"/>
      <c r="DOS102" s="710"/>
      <c r="DOT102" s="710"/>
      <c r="DOU102" s="710"/>
      <c r="DOV102" s="710"/>
      <c r="DOW102" s="710"/>
      <c r="DOX102" s="710"/>
      <c r="DOY102" s="710"/>
      <c r="DOZ102" s="710"/>
      <c r="DPA102" s="710"/>
      <c r="DPB102" s="710"/>
      <c r="DPC102" s="710"/>
      <c r="DPD102" s="710"/>
      <c r="DPE102" s="710"/>
      <c r="DPF102" s="710"/>
      <c r="DPG102" s="710"/>
      <c r="DPH102" s="710"/>
      <c r="DPI102" s="710"/>
      <c r="DPJ102" s="710"/>
      <c r="DPK102" s="710"/>
      <c r="DPL102" s="710"/>
      <c r="DPM102" s="710"/>
      <c r="DPN102" s="710"/>
      <c r="DPO102" s="710"/>
      <c r="DPP102" s="710"/>
      <c r="DPQ102" s="710"/>
      <c r="DPR102" s="710"/>
      <c r="DPS102" s="710"/>
      <c r="DPT102" s="710"/>
      <c r="DPU102" s="710"/>
      <c r="DPV102" s="710"/>
      <c r="DPW102" s="710"/>
      <c r="DPX102" s="710"/>
      <c r="DPY102" s="710"/>
      <c r="DPZ102" s="710"/>
      <c r="DQA102" s="710"/>
      <c r="DQB102" s="710"/>
      <c r="DQC102" s="710"/>
      <c r="DQD102" s="710"/>
      <c r="DQE102" s="710"/>
      <c r="DQF102" s="710"/>
      <c r="DQG102" s="710"/>
      <c r="DQH102" s="710"/>
      <c r="DQI102" s="710"/>
      <c r="DQJ102" s="710"/>
      <c r="DQK102" s="710"/>
      <c r="DQL102" s="710"/>
      <c r="DQM102" s="710"/>
      <c r="DQN102" s="710"/>
      <c r="DQO102" s="710"/>
      <c r="DQP102" s="710"/>
      <c r="DQQ102" s="710"/>
      <c r="DQR102" s="710"/>
      <c r="DQS102" s="710"/>
      <c r="DQT102" s="710"/>
      <c r="DQU102" s="710"/>
      <c r="DQV102" s="710"/>
      <c r="DQW102" s="710"/>
      <c r="DQX102" s="710"/>
      <c r="DQY102" s="710"/>
      <c r="DQZ102" s="710"/>
      <c r="DRA102" s="710"/>
      <c r="DRB102" s="710"/>
      <c r="DRC102" s="710"/>
      <c r="DRD102" s="710"/>
      <c r="DRE102" s="710"/>
      <c r="DRF102" s="710"/>
      <c r="DRG102" s="710"/>
      <c r="DRH102" s="710"/>
      <c r="DRI102" s="710"/>
      <c r="DRJ102" s="710"/>
      <c r="DRK102" s="710"/>
      <c r="DRL102" s="710"/>
      <c r="DRM102" s="710"/>
      <c r="DRN102" s="710"/>
      <c r="DRO102" s="710"/>
      <c r="DRP102" s="710"/>
      <c r="DRQ102" s="710"/>
      <c r="DRR102" s="710"/>
      <c r="DRS102" s="710"/>
      <c r="DRT102" s="710"/>
      <c r="DRU102" s="710"/>
      <c r="DRV102" s="710"/>
      <c r="DRW102" s="710"/>
      <c r="DRX102" s="710"/>
      <c r="DRY102" s="710"/>
      <c r="DRZ102" s="710"/>
      <c r="DSA102" s="710"/>
      <c r="DSB102" s="710"/>
      <c r="DSC102" s="710"/>
      <c r="DSD102" s="710"/>
      <c r="DSE102" s="710"/>
      <c r="DSF102" s="710"/>
      <c r="DSG102" s="710"/>
      <c r="DSH102" s="710"/>
      <c r="DSI102" s="710"/>
      <c r="DSJ102" s="710"/>
      <c r="DSK102" s="710"/>
      <c r="DSL102" s="710"/>
      <c r="DSM102" s="710"/>
      <c r="DSN102" s="710"/>
      <c r="DSO102" s="710"/>
      <c r="DSP102" s="710"/>
      <c r="DSQ102" s="710"/>
      <c r="DSR102" s="710"/>
      <c r="DSS102" s="710"/>
      <c r="DST102" s="710"/>
      <c r="DSU102" s="710"/>
      <c r="DSV102" s="710"/>
      <c r="DSW102" s="710"/>
      <c r="DSX102" s="710"/>
      <c r="DSY102" s="710"/>
      <c r="DSZ102" s="710"/>
      <c r="DTA102" s="710"/>
      <c r="DTB102" s="710"/>
      <c r="DTC102" s="710"/>
      <c r="DTD102" s="710"/>
      <c r="DTE102" s="710"/>
      <c r="DTF102" s="710"/>
      <c r="DTG102" s="710"/>
      <c r="DTH102" s="710"/>
      <c r="DTI102" s="710"/>
      <c r="DTJ102" s="710"/>
      <c r="DTK102" s="710"/>
      <c r="DTL102" s="710"/>
      <c r="DTM102" s="710"/>
      <c r="DTN102" s="710"/>
      <c r="DTO102" s="710"/>
      <c r="DTP102" s="710"/>
      <c r="DTQ102" s="710"/>
      <c r="DTR102" s="710"/>
      <c r="DTS102" s="710"/>
      <c r="DTT102" s="710"/>
      <c r="DTU102" s="710"/>
      <c r="DTV102" s="710"/>
      <c r="DTW102" s="710"/>
      <c r="DTX102" s="710"/>
      <c r="DTY102" s="710"/>
      <c r="DTZ102" s="710"/>
      <c r="DUA102" s="710"/>
      <c r="DUB102" s="710"/>
      <c r="DUC102" s="710"/>
      <c r="DUD102" s="710"/>
      <c r="DUE102" s="710"/>
      <c r="DUF102" s="710"/>
      <c r="DUG102" s="710"/>
      <c r="DUH102" s="710"/>
      <c r="DUI102" s="710"/>
      <c r="DUJ102" s="710"/>
      <c r="DUK102" s="710"/>
      <c r="DUL102" s="710"/>
      <c r="DUM102" s="710"/>
      <c r="DUN102" s="710"/>
      <c r="DUO102" s="710"/>
      <c r="DUP102" s="710"/>
      <c r="DUQ102" s="710"/>
      <c r="DUR102" s="710"/>
      <c r="DUS102" s="710"/>
      <c r="DUT102" s="710"/>
      <c r="DUU102" s="710"/>
      <c r="DUV102" s="710"/>
      <c r="DUW102" s="710"/>
      <c r="DUX102" s="710"/>
      <c r="DUY102" s="710"/>
      <c r="DUZ102" s="710"/>
      <c r="DVA102" s="710"/>
      <c r="DVB102" s="710"/>
      <c r="DVC102" s="710"/>
      <c r="DVD102" s="710"/>
      <c r="DVE102" s="710"/>
      <c r="DVF102" s="710"/>
      <c r="DVG102" s="710"/>
      <c r="DVH102" s="710"/>
      <c r="DVI102" s="710"/>
      <c r="DVJ102" s="710"/>
      <c r="DVK102" s="710"/>
      <c r="DVL102" s="710"/>
      <c r="DVM102" s="710"/>
      <c r="DVN102" s="710"/>
      <c r="DVO102" s="710"/>
      <c r="DVP102" s="710"/>
      <c r="DVQ102" s="710"/>
      <c r="DVR102" s="710"/>
      <c r="DVS102" s="710"/>
      <c r="DVT102" s="710"/>
      <c r="DVU102" s="710"/>
      <c r="DVV102" s="710"/>
      <c r="DVW102" s="710"/>
      <c r="DVX102" s="710"/>
      <c r="DVY102" s="710"/>
      <c r="DVZ102" s="710"/>
      <c r="DWA102" s="710"/>
      <c r="DWB102" s="710"/>
      <c r="DWC102" s="710"/>
      <c r="DWD102" s="710"/>
      <c r="DWE102" s="710"/>
      <c r="DWF102" s="710"/>
      <c r="DWG102" s="710"/>
      <c r="DWH102" s="710"/>
      <c r="DWI102" s="710"/>
      <c r="DWJ102" s="710"/>
      <c r="DWK102" s="710"/>
      <c r="DWL102" s="710"/>
      <c r="DWM102" s="710"/>
      <c r="DWN102" s="710"/>
      <c r="DWO102" s="710"/>
      <c r="DWP102" s="710"/>
      <c r="DWQ102" s="710"/>
      <c r="DWR102" s="710"/>
      <c r="DWS102" s="710"/>
      <c r="DWT102" s="710"/>
      <c r="DWU102" s="710"/>
      <c r="DWV102" s="710"/>
      <c r="DWW102" s="710"/>
      <c r="DWX102" s="710"/>
      <c r="DWY102" s="710"/>
      <c r="DWZ102" s="710"/>
      <c r="DXA102" s="710"/>
      <c r="DXB102" s="710"/>
      <c r="DXC102" s="710"/>
      <c r="DXD102" s="710"/>
      <c r="DXE102" s="710"/>
      <c r="DXF102" s="710"/>
      <c r="DXG102" s="710"/>
      <c r="DXH102" s="710"/>
      <c r="DXI102" s="710"/>
      <c r="DXJ102" s="710"/>
      <c r="DXK102" s="710"/>
      <c r="DXL102" s="710"/>
      <c r="DXM102" s="710"/>
      <c r="DXN102" s="710"/>
      <c r="DXO102" s="710"/>
      <c r="DXP102" s="710"/>
      <c r="DXQ102" s="710"/>
      <c r="DXR102" s="710"/>
      <c r="DXS102" s="710"/>
      <c r="DXT102" s="710"/>
      <c r="DXU102" s="710"/>
      <c r="DXV102" s="710"/>
      <c r="DXW102" s="710"/>
      <c r="DXX102" s="710"/>
      <c r="DXY102" s="710"/>
      <c r="DXZ102" s="710"/>
      <c r="DYA102" s="710"/>
      <c r="DYB102" s="710"/>
      <c r="DYC102" s="710"/>
      <c r="DYD102" s="710"/>
      <c r="DYE102" s="710"/>
      <c r="DYF102" s="710"/>
      <c r="DYG102" s="710"/>
      <c r="DYH102" s="710"/>
      <c r="DYI102" s="710"/>
      <c r="DYJ102" s="710"/>
      <c r="DYK102" s="710"/>
      <c r="DYL102" s="710"/>
      <c r="DYM102" s="710"/>
      <c r="DYN102" s="710"/>
      <c r="DYO102" s="710"/>
      <c r="DYP102" s="710"/>
      <c r="DYQ102" s="710"/>
      <c r="DYR102" s="710"/>
      <c r="DYS102" s="710"/>
      <c r="DYT102" s="710"/>
      <c r="DYU102" s="710"/>
      <c r="DYV102" s="710"/>
      <c r="DYW102" s="710"/>
      <c r="DYX102" s="710"/>
      <c r="DYY102" s="710"/>
      <c r="DYZ102" s="710"/>
      <c r="DZA102" s="710"/>
      <c r="DZB102" s="710"/>
      <c r="DZC102" s="710"/>
      <c r="DZD102" s="710"/>
      <c r="DZE102" s="710"/>
      <c r="DZF102" s="710"/>
      <c r="DZG102" s="710"/>
      <c r="DZH102" s="710"/>
      <c r="DZI102" s="710"/>
      <c r="DZJ102" s="710"/>
      <c r="DZK102" s="710"/>
      <c r="DZL102" s="710"/>
      <c r="DZM102" s="710"/>
      <c r="DZN102" s="710"/>
      <c r="DZO102" s="710"/>
      <c r="DZP102" s="710"/>
      <c r="DZQ102" s="710"/>
      <c r="DZR102" s="710"/>
      <c r="DZS102" s="710"/>
      <c r="DZT102" s="710"/>
      <c r="DZU102" s="710"/>
      <c r="DZV102" s="710"/>
      <c r="DZW102" s="710"/>
      <c r="DZX102" s="710"/>
      <c r="DZY102" s="710"/>
      <c r="DZZ102" s="710"/>
      <c r="EAA102" s="710"/>
      <c r="EAB102" s="710"/>
      <c r="EAC102" s="710"/>
      <c r="EAD102" s="710"/>
      <c r="EAE102" s="710"/>
      <c r="EAF102" s="710"/>
      <c r="EAG102" s="710"/>
      <c r="EAH102" s="710"/>
      <c r="EAI102" s="710"/>
      <c r="EAJ102" s="710"/>
      <c r="EAK102" s="710"/>
      <c r="EAL102" s="710"/>
      <c r="EAM102" s="710"/>
      <c r="EAN102" s="710"/>
      <c r="EAO102" s="710"/>
      <c r="EAP102" s="710"/>
      <c r="EAQ102" s="710"/>
      <c r="EAR102" s="710"/>
      <c r="EAS102" s="710"/>
      <c r="EAT102" s="710"/>
      <c r="EAU102" s="710"/>
      <c r="EAV102" s="710"/>
      <c r="EAW102" s="710"/>
      <c r="EAX102" s="710"/>
      <c r="EAY102" s="710"/>
      <c r="EAZ102" s="710"/>
      <c r="EBA102" s="710"/>
      <c r="EBB102" s="710"/>
      <c r="EBC102" s="710"/>
      <c r="EBD102" s="710"/>
      <c r="EBE102" s="710"/>
      <c r="EBF102" s="710"/>
      <c r="EBG102" s="710"/>
      <c r="EBH102" s="710"/>
      <c r="EBI102" s="710"/>
      <c r="EBJ102" s="710"/>
      <c r="EBK102" s="710"/>
      <c r="EBL102" s="710"/>
      <c r="EBM102" s="710"/>
      <c r="EBN102" s="710"/>
      <c r="EBO102" s="710"/>
      <c r="EBP102" s="710"/>
      <c r="EBQ102" s="710"/>
      <c r="EBR102" s="710"/>
      <c r="EBS102" s="710"/>
      <c r="EBT102" s="710"/>
      <c r="EBU102" s="710"/>
      <c r="EBV102" s="710"/>
      <c r="EBW102" s="710"/>
      <c r="EBX102" s="710"/>
      <c r="EBY102" s="710"/>
      <c r="EBZ102" s="710"/>
      <c r="ECA102" s="710"/>
      <c r="ECB102" s="710"/>
      <c r="ECC102" s="710"/>
      <c r="ECD102" s="710"/>
      <c r="ECE102" s="710"/>
      <c r="ECF102" s="710"/>
      <c r="ECG102" s="710"/>
      <c r="ECH102" s="710"/>
      <c r="ECI102" s="710"/>
      <c r="ECJ102" s="710"/>
      <c r="ECK102" s="710"/>
      <c r="ECL102" s="710"/>
      <c r="ECM102" s="710"/>
      <c r="ECN102" s="710"/>
      <c r="ECO102" s="710"/>
      <c r="ECP102" s="710"/>
      <c r="ECQ102" s="710"/>
      <c r="ECR102" s="710"/>
      <c r="ECS102" s="710"/>
      <c r="ECT102" s="710"/>
      <c r="ECU102" s="710"/>
      <c r="ECV102" s="710"/>
      <c r="ECW102" s="710"/>
      <c r="ECX102" s="710"/>
      <c r="ECY102" s="710"/>
      <c r="ECZ102" s="710"/>
      <c r="EDA102" s="710"/>
      <c r="EDB102" s="710"/>
      <c r="EDC102" s="710"/>
      <c r="EDD102" s="710"/>
      <c r="EDE102" s="710"/>
      <c r="EDF102" s="710"/>
      <c r="EDG102" s="710"/>
      <c r="EDH102" s="710"/>
      <c r="EDI102" s="710"/>
      <c r="EDJ102" s="710"/>
      <c r="EDK102" s="710"/>
      <c r="EDL102" s="710"/>
      <c r="EDM102" s="710"/>
      <c r="EDN102" s="710"/>
      <c r="EDO102" s="710"/>
      <c r="EDP102" s="710"/>
      <c r="EDQ102" s="710"/>
      <c r="EDR102" s="710"/>
      <c r="EDS102" s="710"/>
      <c r="EDT102" s="710"/>
      <c r="EDU102" s="710"/>
      <c r="EDV102" s="710"/>
      <c r="EDW102" s="710"/>
      <c r="EDX102" s="710"/>
      <c r="EDY102" s="710"/>
      <c r="EDZ102" s="710"/>
      <c r="EEA102" s="710"/>
      <c r="EEB102" s="710"/>
      <c r="EEC102" s="710"/>
      <c r="EED102" s="710"/>
      <c r="EEE102" s="710"/>
      <c r="EEF102" s="710"/>
      <c r="EEG102" s="710"/>
      <c r="EEH102" s="710"/>
      <c r="EEI102" s="710"/>
      <c r="EEJ102" s="710"/>
      <c r="EEK102" s="710"/>
      <c r="EEL102" s="710"/>
      <c r="EEM102" s="710"/>
      <c r="EEN102" s="710"/>
      <c r="EEO102" s="710"/>
      <c r="EEP102" s="710"/>
      <c r="EEQ102" s="710"/>
      <c r="EER102" s="710"/>
      <c r="EES102" s="710"/>
      <c r="EET102" s="710"/>
      <c r="EEU102" s="710"/>
      <c r="EEV102" s="710"/>
      <c r="EEW102" s="710"/>
      <c r="EEX102" s="710"/>
      <c r="EEY102" s="710"/>
      <c r="EEZ102" s="710"/>
      <c r="EFA102" s="710"/>
      <c r="EFB102" s="710"/>
      <c r="EFC102" s="710"/>
      <c r="EFD102" s="710"/>
      <c r="EFE102" s="710"/>
      <c r="EFF102" s="710"/>
      <c r="EFG102" s="710"/>
      <c r="EFH102" s="710"/>
      <c r="EFI102" s="710"/>
      <c r="EFJ102" s="710"/>
      <c r="EFK102" s="710"/>
      <c r="EFL102" s="710"/>
      <c r="EFM102" s="710"/>
      <c r="EFN102" s="710"/>
      <c r="EFO102" s="710"/>
      <c r="EFP102" s="710"/>
      <c r="EFQ102" s="710"/>
      <c r="EFR102" s="710"/>
      <c r="EFS102" s="710"/>
      <c r="EFT102" s="710"/>
      <c r="EFU102" s="710"/>
      <c r="EFV102" s="710"/>
      <c r="EFW102" s="710"/>
      <c r="EFX102" s="710"/>
      <c r="EFY102" s="710"/>
      <c r="EFZ102" s="710"/>
      <c r="EGA102" s="710"/>
      <c r="EGB102" s="710"/>
      <c r="EGC102" s="710"/>
      <c r="EGD102" s="710"/>
      <c r="EGE102" s="710"/>
      <c r="EGF102" s="710"/>
      <c r="EGG102" s="710"/>
      <c r="EGH102" s="710"/>
      <c r="EGI102" s="710"/>
      <c r="EGJ102" s="710"/>
      <c r="EGK102" s="710"/>
      <c r="EGL102" s="710"/>
      <c r="EGM102" s="710"/>
      <c r="EGN102" s="710"/>
      <c r="EGO102" s="710"/>
      <c r="EGP102" s="710"/>
      <c r="EGQ102" s="710"/>
      <c r="EGR102" s="710"/>
      <c r="EGS102" s="710"/>
      <c r="EGT102" s="710"/>
      <c r="EGU102" s="710"/>
      <c r="EGV102" s="710"/>
      <c r="EGW102" s="710"/>
      <c r="EGX102" s="710"/>
      <c r="EGY102" s="710"/>
      <c r="EGZ102" s="710"/>
      <c r="EHA102" s="710"/>
      <c r="EHB102" s="710"/>
      <c r="EHC102" s="710"/>
      <c r="EHD102" s="710"/>
      <c r="EHE102" s="710"/>
      <c r="EHF102" s="710"/>
      <c r="EHG102" s="710"/>
      <c r="EHH102" s="710"/>
      <c r="EHI102" s="710"/>
      <c r="EHJ102" s="710"/>
      <c r="EHK102" s="710"/>
      <c r="EHL102" s="710"/>
      <c r="EHM102" s="710"/>
      <c r="EHN102" s="710"/>
      <c r="EHO102" s="710"/>
      <c r="EHP102" s="710"/>
      <c r="EHQ102" s="710"/>
      <c r="EHR102" s="710"/>
      <c r="EHS102" s="710"/>
      <c r="EHT102" s="710"/>
      <c r="EHU102" s="710"/>
      <c r="EHV102" s="710"/>
      <c r="EHW102" s="710"/>
      <c r="EHX102" s="710"/>
      <c r="EHY102" s="710"/>
      <c r="EHZ102" s="710"/>
      <c r="EIA102" s="710"/>
      <c r="EIB102" s="710"/>
      <c r="EIC102" s="710"/>
      <c r="EID102" s="710"/>
      <c r="EIE102" s="710"/>
      <c r="EIF102" s="710"/>
      <c r="EIG102" s="710"/>
      <c r="EIH102" s="710"/>
      <c r="EII102" s="710"/>
      <c r="EIJ102" s="710"/>
      <c r="EIK102" s="710"/>
      <c r="EIL102" s="710"/>
      <c r="EIM102" s="710"/>
      <c r="EIN102" s="710"/>
      <c r="EIO102" s="710"/>
      <c r="EIP102" s="710"/>
      <c r="EIQ102" s="710"/>
      <c r="EIR102" s="710"/>
      <c r="EIS102" s="710"/>
      <c r="EIT102" s="710"/>
      <c r="EIU102" s="710"/>
      <c r="EIV102" s="710"/>
      <c r="EIW102" s="710"/>
      <c r="EIX102" s="710"/>
      <c r="EIY102" s="710"/>
      <c r="EIZ102" s="710"/>
      <c r="EJA102" s="710"/>
      <c r="EJB102" s="710"/>
      <c r="EJC102" s="710"/>
      <c r="EJD102" s="710"/>
      <c r="EJE102" s="710"/>
      <c r="EJF102" s="710"/>
      <c r="EJG102" s="710"/>
      <c r="EJH102" s="710"/>
      <c r="EJI102" s="710"/>
      <c r="EJJ102" s="710"/>
      <c r="EJK102" s="710"/>
      <c r="EJL102" s="710"/>
      <c r="EJM102" s="710"/>
      <c r="EJN102" s="710"/>
      <c r="EJO102" s="710"/>
      <c r="EJP102" s="710"/>
      <c r="EJQ102" s="710"/>
      <c r="EJR102" s="710"/>
      <c r="EJS102" s="710"/>
      <c r="EJT102" s="710"/>
      <c r="EJU102" s="710"/>
      <c r="EJV102" s="710"/>
      <c r="EJW102" s="710"/>
      <c r="EJX102" s="710"/>
      <c r="EJY102" s="710"/>
      <c r="EJZ102" s="710"/>
      <c r="EKA102" s="710"/>
      <c r="EKB102" s="710"/>
      <c r="EKC102" s="710"/>
      <c r="EKD102" s="710"/>
      <c r="EKE102" s="710"/>
      <c r="EKF102" s="710"/>
      <c r="EKG102" s="710"/>
      <c r="EKH102" s="710"/>
      <c r="EKI102" s="710"/>
      <c r="EKJ102" s="710"/>
      <c r="EKK102" s="710"/>
      <c r="EKL102" s="710"/>
      <c r="EKM102" s="710"/>
      <c r="EKN102" s="710"/>
      <c r="EKO102" s="710"/>
      <c r="EKP102" s="710"/>
      <c r="EKQ102" s="710"/>
      <c r="EKR102" s="710"/>
      <c r="EKS102" s="710"/>
      <c r="EKT102" s="710"/>
      <c r="EKU102" s="710"/>
      <c r="EKV102" s="710"/>
      <c r="EKW102" s="710"/>
      <c r="EKX102" s="710"/>
      <c r="EKY102" s="710"/>
      <c r="EKZ102" s="710"/>
      <c r="ELA102" s="710"/>
      <c r="ELB102" s="710"/>
      <c r="ELC102" s="710"/>
      <c r="ELD102" s="710"/>
      <c r="ELE102" s="710"/>
      <c r="ELF102" s="710"/>
      <c r="ELG102" s="710"/>
      <c r="ELH102" s="710"/>
      <c r="ELI102" s="710"/>
      <c r="ELJ102" s="710"/>
      <c r="ELK102" s="710"/>
      <c r="ELL102" s="710"/>
      <c r="ELM102" s="710"/>
      <c r="ELN102" s="710"/>
      <c r="ELO102" s="710"/>
      <c r="ELP102" s="710"/>
      <c r="ELQ102" s="710"/>
      <c r="ELR102" s="710"/>
      <c r="ELS102" s="710"/>
      <c r="ELT102" s="710"/>
      <c r="ELU102" s="710"/>
      <c r="ELV102" s="710"/>
      <c r="ELW102" s="710"/>
      <c r="ELX102" s="710"/>
      <c r="ELY102" s="710"/>
      <c r="ELZ102" s="710"/>
      <c r="EMA102" s="710"/>
      <c r="EMB102" s="710"/>
      <c r="EMC102" s="710"/>
      <c r="EMD102" s="710"/>
      <c r="EME102" s="710"/>
      <c r="EMF102" s="710"/>
      <c r="EMG102" s="710"/>
      <c r="EMH102" s="710"/>
      <c r="EMI102" s="710"/>
      <c r="EMJ102" s="710"/>
      <c r="EMK102" s="710"/>
      <c r="EML102" s="710"/>
      <c r="EMM102" s="710"/>
      <c r="EMN102" s="710"/>
      <c r="EMO102" s="710"/>
      <c r="EMP102" s="710"/>
      <c r="EMQ102" s="710"/>
      <c r="EMR102" s="710"/>
      <c r="EMS102" s="710"/>
      <c r="EMT102" s="710"/>
      <c r="EMU102" s="710"/>
      <c r="EMV102" s="710"/>
      <c r="EMW102" s="710"/>
      <c r="EMX102" s="710"/>
      <c r="EMY102" s="710"/>
      <c r="EMZ102" s="710"/>
      <c r="ENA102" s="710"/>
      <c r="ENB102" s="710"/>
      <c r="ENC102" s="710"/>
      <c r="END102" s="710"/>
      <c r="ENE102" s="710"/>
      <c r="ENF102" s="710"/>
      <c r="ENG102" s="710"/>
      <c r="ENH102" s="710"/>
      <c r="ENI102" s="710"/>
      <c r="ENJ102" s="710"/>
      <c r="ENK102" s="710"/>
      <c r="ENL102" s="710"/>
      <c r="ENM102" s="710"/>
      <c r="ENN102" s="710"/>
      <c r="ENO102" s="710"/>
      <c r="ENP102" s="710"/>
      <c r="ENQ102" s="710"/>
      <c r="ENR102" s="710"/>
      <c r="ENS102" s="710"/>
      <c r="ENT102" s="710"/>
      <c r="ENU102" s="710"/>
      <c r="ENV102" s="710"/>
      <c r="ENW102" s="710"/>
      <c r="ENX102" s="710"/>
      <c r="ENY102" s="710"/>
      <c r="ENZ102" s="710"/>
      <c r="EOA102" s="710"/>
      <c r="EOB102" s="710"/>
      <c r="EOC102" s="710"/>
      <c r="EOD102" s="710"/>
      <c r="EOE102" s="710"/>
      <c r="EOF102" s="710"/>
      <c r="EOG102" s="710"/>
      <c r="EOH102" s="710"/>
      <c r="EOI102" s="710"/>
      <c r="EOJ102" s="710"/>
      <c r="EOK102" s="710"/>
      <c r="EOL102" s="710"/>
      <c r="EOM102" s="710"/>
      <c r="EON102" s="710"/>
      <c r="EOO102" s="710"/>
      <c r="EOP102" s="710"/>
      <c r="EOQ102" s="710"/>
      <c r="EOR102" s="710"/>
      <c r="EOS102" s="710"/>
      <c r="EOT102" s="710"/>
      <c r="EOU102" s="710"/>
      <c r="EOV102" s="710"/>
      <c r="EOW102" s="710"/>
      <c r="EOX102" s="710"/>
      <c r="EOY102" s="710"/>
      <c r="EOZ102" s="710"/>
      <c r="EPA102" s="710"/>
      <c r="EPB102" s="710"/>
      <c r="EPC102" s="710"/>
      <c r="EPD102" s="710"/>
      <c r="EPE102" s="710"/>
      <c r="EPF102" s="710"/>
      <c r="EPG102" s="710"/>
      <c r="EPH102" s="710"/>
      <c r="EPI102" s="710"/>
      <c r="EPJ102" s="710"/>
      <c r="EPK102" s="710"/>
      <c r="EPL102" s="710"/>
      <c r="EPM102" s="710"/>
      <c r="EPN102" s="710"/>
      <c r="EPO102" s="710"/>
      <c r="EPP102" s="710"/>
      <c r="EPQ102" s="710"/>
      <c r="EPR102" s="710"/>
      <c r="EPS102" s="710"/>
      <c r="EPT102" s="710"/>
      <c r="EPU102" s="710"/>
      <c r="EPV102" s="710"/>
      <c r="EPW102" s="710"/>
      <c r="EPX102" s="710"/>
      <c r="EPY102" s="710"/>
      <c r="EPZ102" s="710"/>
      <c r="EQA102" s="710"/>
      <c r="EQB102" s="710"/>
      <c r="EQC102" s="710"/>
      <c r="EQD102" s="710"/>
      <c r="EQE102" s="710"/>
      <c r="EQF102" s="710"/>
      <c r="EQG102" s="710"/>
      <c r="EQH102" s="710"/>
      <c r="EQI102" s="710"/>
      <c r="EQJ102" s="710"/>
      <c r="EQK102" s="710"/>
      <c r="EQL102" s="710"/>
      <c r="EQM102" s="710"/>
      <c r="EQN102" s="710"/>
      <c r="EQO102" s="710"/>
      <c r="EQP102" s="710"/>
      <c r="EQQ102" s="710"/>
      <c r="EQR102" s="710"/>
      <c r="EQS102" s="710"/>
      <c r="EQT102" s="710"/>
      <c r="EQU102" s="710"/>
      <c r="EQV102" s="710"/>
      <c r="EQW102" s="710"/>
      <c r="EQX102" s="710"/>
      <c r="EQY102" s="710"/>
      <c r="EQZ102" s="710"/>
      <c r="ERA102" s="710"/>
      <c r="ERB102" s="710"/>
      <c r="ERC102" s="710"/>
      <c r="ERD102" s="710"/>
      <c r="ERE102" s="710"/>
      <c r="ERF102" s="710"/>
      <c r="ERG102" s="710"/>
      <c r="ERH102" s="710"/>
      <c r="ERI102" s="710"/>
      <c r="ERJ102" s="710"/>
      <c r="ERK102" s="710"/>
      <c r="ERL102" s="710"/>
      <c r="ERM102" s="710"/>
      <c r="ERN102" s="710"/>
      <c r="ERO102" s="710"/>
      <c r="ERP102" s="710"/>
      <c r="ERQ102" s="710"/>
      <c r="ERR102" s="710"/>
      <c r="ERS102" s="710"/>
      <c r="ERT102" s="710"/>
      <c r="ERU102" s="710"/>
      <c r="ERV102" s="710"/>
      <c r="ERW102" s="710"/>
      <c r="ERX102" s="710"/>
      <c r="ERY102" s="710"/>
      <c r="ERZ102" s="710"/>
      <c r="ESA102" s="710"/>
      <c r="ESB102" s="710"/>
      <c r="ESC102" s="710"/>
      <c r="ESD102" s="710"/>
      <c r="ESE102" s="710"/>
      <c r="ESF102" s="710"/>
      <c r="ESG102" s="710"/>
      <c r="ESH102" s="710"/>
      <c r="ESI102" s="710"/>
      <c r="ESJ102" s="710"/>
      <c r="ESK102" s="710"/>
      <c r="ESL102" s="710"/>
      <c r="ESM102" s="710"/>
      <c r="ESN102" s="710"/>
      <c r="ESO102" s="710"/>
      <c r="ESP102" s="710"/>
      <c r="ESQ102" s="710"/>
      <c r="ESR102" s="710"/>
      <c r="ESS102" s="710"/>
      <c r="EST102" s="710"/>
      <c r="ESU102" s="710"/>
      <c r="ESV102" s="710"/>
      <c r="ESW102" s="710"/>
      <c r="ESX102" s="710"/>
      <c r="ESY102" s="710"/>
      <c r="ESZ102" s="710"/>
      <c r="ETA102" s="710"/>
      <c r="ETB102" s="710"/>
      <c r="ETC102" s="710"/>
      <c r="ETD102" s="710"/>
      <c r="ETE102" s="710"/>
      <c r="ETF102" s="710"/>
      <c r="ETG102" s="710"/>
      <c r="ETH102" s="710"/>
      <c r="ETI102" s="710"/>
      <c r="ETJ102" s="710"/>
      <c r="ETK102" s="710"/>
      <c r="ETL102" s="710"/>
      <c r="ETM102" s="710"/>
      <c r="ETN102" s="710"/>
      <c r="ETO102" s="710"/>
      <c r="ETP102" s="710"/>
      <c r="ETQ102" s="710"/>
      <c r="ETR102" s="710"/>
      <c r="ETS102" s="710"/>
      <c r="ETT102" s="710"/>
      <c r="ETU102" s="710"/>
      <c r="ETV102" s="710"/>
      <c r="ETW102" s="710"/>
      <c r="ETX102" s="710"/>
      <c r="ETY102" s="710"/>
      <c r="ETZ102" s="710"/>
      <c r="EUA102" s="710"/>
      <c r="EUB102" s="710"/>
      <c r="EUC102" s="710"/>
      <c r="EUD102" s="710"/>
      <c r="EUE102" s="710"/>
      <c r="EUF102" s="710"/>
      <c r="EUG102" s="710"/>
      <c r="EUH102" s="710"/>
      <c r="EUI102" s="710"/>
      <c r="EUJ102" s="710"/>
      <c r="EUK102" s="710"/>
      <c r="EUL102" s="710"/>
      <c r="EUM102" s="710"/>
      <c r="EUN102" s="710"/>
      <c r="EUO102" s="710"/>
      <c r="EUP102" s="710"/>
      <c r="EUQ102" s="710"/>
      <c r="EUR102" s="710"/>
      <c r="EUS102" s="710"/>
      <c r="EUT102" s="710"/>
      <c r="EUU102" s="710"/>
      <c r="EUV102" s="710"/>
      <c r="EUW102" s="710"/>
      <c r="EUX102" s="710"/>
      <c r="EUY102" s="710"/>
      <c r="EUZ102" s="710"/>
      <c r="EVA102" s="710"/>
      <c r="EVB102" s="710"/>
      <c r="EVC102" s="710"/>
      <c r="EVD102" s="710"/>
      <c r="EVE102" s="710"/>
      <c r="EVF102" s="710"/>
      <c r="EVG102" s="710"/>
      <c r="EVH102" s="710"/>
      <c r="EVI102" s="710"/>
      <c r="EVJ102" s="710"/>
      <c r="EVK102" s="710"/>
      <c r="EVL102" s="710"/>
      <c r="EVM102" s="710"/>
      <c r="EVN102" s="710"/>
      <c r="EVO102" s="710"/>
      <c r="EVP102" s="710"/>
      <c r="EVQ102" s="710"/>
      <c r="EVR102" s="710"/>
      <c r="EVS102" s="710"/>
      <c r="EVT102" s="710"/>
      <c r="EVU102" s="710"/>
      <c r="EVV102" s="710"/>
      <c r="EVW102" s="710"/>
      <c r="EVX102" s="710"/>
      <c r="EVY102" s="710"/>
      <c r="EVZ102" s="710"/>
      <c r="EWA102" s="710"/>
      <c r="EWB102" s="710"/>
      <c r="EWC102" s="710"/>
      <c r="EWD102" s="710"/>
      <c r="EWE102" s="710"/>
      <c r="EWF102" s="710"/>
      <c r="EWG102" s="710"/>
      <c r="EWH102" s="710"/>
      <c r="EWI102" s="710"/>
      <c r="EWJ102" s="710"/>
      <c r="EWK102" s="710"/>
      <c r="EWL102" s="710"/>
      <c r="EWM102" s="710"/>
      <c r="EWN102" s="710"/>
      <c r="EWO102" s="710"/>
      <c r="EWP102" s="710"/>
      <c r="EWQ102" s="710"/>
      <c r="EWR102" s="710"/>
      <c r="EWS102" s="710"/>
      <c r="EWT102" s="710"/>
      <c r="EWU102" s="710"/>
      <c r="EWV102" s="710"/>
      <c r="EWW102" s="710"/>
      <c r="EWX102" s="710"/>
      <c r="EWY102" s="710"/>
      <c r="EWZ102" s="710"/>
      <c r="EXA102" s="710"/>
      <c r="EXB102" s="710"/>
      <c r="EXC102" s="710"/>
      <c r="EXD102" s="710"/>
      <c r="EXE102" s="710"/>
      <c r="EXF102" s="710"/>
      <c r="EXG102" s="710"/>
      <c r="EXH102" s="710"/>
      <c r="EXI102" s="710"/>
      <c r="EXJ102" s="710"/>
      <c r="EXK102" s="710"/>
      <c r="EXL102" s="710"/>
      <c r="EXM102" s="710"/>
      <c r="EXN102" s="710"/>
      <c r="EXO102" s="710"/>
      <c r="EXP102" s="710"/>
      <c r="EXQ102" s="710"/>
      <c r="EXR102" s="710"/>
      <c r="EXS102" s="710"/>
      <c r="EXT102" s="710"/>
      <c r="EXU102" s="710"/>
      <c r="EXV102" s="710"/>
      <c r="EXW102" s="710"/>
      <c r="EXX102" s="710"/>
      <c r="EXY102" s="710"/>
      <c r="EXZ102" s="710"/>
      <c r="EYA102" s="710"/>
      <c r="EYB102" s="710"/>
      <c r="EYC102" s="710"/>
      <c r="EYD102" s="710"/>
      <c r="EYE102" s="710"/>
      <c r="EYF102" s="710"/>
      <c r="EYG102" s="710"/>
      <c r="EYH102" s="710"/>
      <c r="EYI102" s="710"/>
      <c r="EYJ102" s="710"/>
      <c r="EYK102" s="710"/>
      <c r="EYL102" s="710"/>
      <c r="EYM102" s="710"/>
      <c r="EYN102" s="710"/>
      <c r="EYO102" s="710"/>
      <c r="EYP102" s="710"/>
      <c r="EYQ102" s="710"/>
      <c r="EYR102" s="710"/>
      <c r="EYS102" s="710"/>
      <c r="EYT102" s="710"/>
      <c r="EYU102" s="710"/>
      <c r="EYV102" s="710"/>
      <c r="EYW102" s="710"/>
      <c r="EYX102" s="710"/>
      <c r="EYY102" s="710"/>
      <c r="EYZ102" s="710"/>
      <c r="EZA102" s="710"/>
      <c r="EZB102" s="710"/>
      <c r="EZC102" s="710"/>
      <c r="EZD102" s="710"/>
      <c r="EZE102" s="710"/>
      <c r="EZF102" s="710"/>
      <c r="EZG102" s="710"/>
      <c r="EZH102" s="710"/>
      <c r="EZI102" s="710"/>
      <c r="EZJ102" s="710"/>
      <c r="EZK102" s="710"/>
      <c r="EZL102" s="710"/>
      <c r="EZM102" s="710"/>
      <c r="EZN102" s="710"/>
      <c r="EZO102" s="710"/>
      <c r="EZP102" s="710"/>
      <c r="EZQ102" s="710"/>
      <c r="EZR102" s="710"/>
      <c r="EZS102" s="710"/>
      <c r="EZT102" s="710"/>
      <c r="EZU102" s="710"/>
      <c r="EZV102" s="710"/>
      <c r="EZW102" s="710"/>
      <c r="EZX102" s="710"/>
      <c r="EZY102" s="710"/>
      <c r="EZZ102" s="710"/>
      <c r="FAA102" s="710"/>
      <c r="FAB102" s="710"/>
      <c r="FAC102" s="710"/>
      <c r="FAD102" s="710"/>
      <c r="FAE102" s="710"/>
      <c r="FAF102" s="710"/>
      <c r="FAG102" s="710"/>
      <c r="FAH102" s="710"/>
      <c r="FAI102" s="710"/>
      <c r="FAJ102" s="710"/>
      <c r="FAK102" s="710"/>
      <c r="FAL102" s="710"/>
      <c r="FAM102" s="710"/>
      <c r="FAN102" s="710"/>
      <c r="FAO102" s="710"/>
      <c r="FAP102" s="710"/>
      <c r="FAQ102" s="710"/>
      <c r="FAR102" s="710"/>
      <c r="FAS102" s="710"/>
      <c r="FAT102" s="710"/>
      <c r="FAU102" s="710"/>
      <c r="FAV102" s="710"/>
      <c r="FAW102" s="710"/>
      <c r="FAX102" s="710"/>
      <c r="FAY102" s="710"/>
      <c r="FAZ102" s="710"/>
      <c r="FBA102" s="710"/>
      <c r="FBB102" s="710"/>
      <c r="FBC102" s="710"/>
      <c r="FBD102" s="710"/>
      <c r="FBE102" s="710"/>
      <c r="FBF102" s="710"/>
      <c r="FBG102" s="710"/>
      <c r="FBH102" s="710"/>
      <c r="FBI102" s="710"/>
      <c r="FBJ102" s="710"/>
      <c r="FBK102" s="710"/>
      <c r="FBL102" s="710"/>
      <c r="FBM102" s="710"/>
      <c r="FBN102" s="710"/>
      <c r="FBO102" s="710"/>
      <c r="FBP102" s="710"/>
      <c r="FBQ102" s="710"/>
      <c r="FBR102" s="710"/>
      <c r="FBS102" s="710"/>
      <c r="FBT102" s="710"/>
      <c r="FBU102" s="710"/>
      <c r="FBV102" s="710"/>
      <c r="FBW102" s="710"/>
      <c r="FBX102" s="710"/>
      <c r="FBY102" s="710"/>
      <c r="FBZ102" s="710"/>
      <c r="FCA102" s="710"/>
      <c r="FCB102" s="710"/>
      <c r="FCC102" s="710"/>
      <c r="FCD102" s="710"/>
      <c r="FCE102" s="710"/>
      <c r="FCF102" s="710"/>
      <c r="FCG102" s="710"/>
      <c r="FCH102" s="710"/>
      <c r="FCI102" s="710"/>
      <c r="FCJ102" s="710"/>
      <c r="FCK102" s="710"/>
      <c r="FCL102" s="710"/>
      <c r="FCM102" s="710"/>
      <c r="FCN102" s="710"/>
      <c r="FCO102" s="710"/>
      <c r="FCP102" s="710"/>
      <c r="FCQ102" s="710"/>
      <c r="FCR102" s="710"/>
      <c r="FCS102" s="710"/>
      <c r="FCT102" s="710"/>
      <c r="FCU102" s="710"/>
      <c r="FCV102" s="710"/>
      <c r="FCW102" s="710"/>
      <c r="FCX102" s="710"/>
      <c r="FCY102" s="710"/>
      <c r="FCZ102" s="710"/>
      <c r="FDA102" s="710"/>
      <c r="FDB102" s="710"/>
      <c r="FDC102" s="710"/>
      <c r="FDD102" s="710"/>
      <c r="FDE102" s="710"/>
      <c r="FDF102" s="710"/>
      <c r="FDG102" s="710"/>
      <c r="FDH102" s="710"/>
      <c r="FDI102" s="710"/>
      <c r="FDJ102" s="710"/>
      <c r="FDK102" s="710"/>
      <c r="FDL102" s="710"/>
      <c r="FDM102" s="710"/>
      <c r="FDN102" s="710"/>
      <c r="FDO102" s="710"/>
      <c r="FDP102" s="710"/>
      <c r="FDQ102" s="710"/>
      <c r="FDR102" s="710"/>
      <c r="FDS102" s="710"/>
      <c r="FDT102" s="710"/>
      <c r="FDU102" s="710"/>
      <c r="FDV102" s="710"/>
      <c r="FDW102" s="710"/>
      <c r="FDX102" s="710"/>
      <c r="FDY102" s="710"/>
      <c r="FDZ102" s="710"/>
      <c r="FEA102" s="710"/>
      <c r="FEB102" s="710"/>
      <c r="FEC102" s="710"/>
      <c r="FED102" s="710"/>
      <c r="FEE102" s="710"/>
      <c r="FEF102" s="710"/>
      <c r="FEG102" s="710"/>
      <c r="FEH102" s="710"/>
      <c r="FEI102" s="710"/>
      <c r="FEJ102" s="710"/>
      <c r="FEK102" s="710"/>
      <c r="FEL102" s="710"/>
      <c r="FEM102" s="710"/>
      <c r="FEN102" s="710"/>
      <c r="FEO102" s="710"/>
      <c r="FEP102" s="710"/>
      <c r="FEQ102" s="710"/>
      <c r="FER102" s="710"/>
      <c r="FES102" s="710"/>
      <c r="FET102" s="710"/>
      <c r="FEU102" s="710"/>
      <c r="FEV102" s="710"/>
      <c r="FEW102" s="710"/>
      <c r="FEX102" s="710"/>
      <c r="FEY102" s="710"/>
      <c r="FEZ102" s="710"/>
      <c r="FFA102" s="710"/>
      <c r="FFB102" s="710"/>
      <c r="FFC102" s="710"/>
      <c r="FFD102" s="710"/>
      <c r="FFE102" s="710"/>
      <c r="FFF102" s="710"/>
      <c r="FFG102" s="710"/>
      <c r="FFH102" s="710"/>
      <c r="FFI102" s="710"/>
      <c r="FFJ102" s="710"/>
      <c r="FFK102" s="710"/>
      <c r="FFL102" s="710"/>
      <c r="FFM102" s="710"/>
      <c r="FFN102" s="710"/>
      <c r="FFO102" s="710"/>
      <c r="FFP102" s="710"/>
      <c r="FFQ102" s="710"/>
      <c r="FFR102" s="710"/>
      <c r="FFS102" s="710"/>
      <c r="FFT102" s="710"/>
      <c r="FFU102" s="710"/>
      <c r="FFV102" s="710"/>
      <c r="FFW102" s="710"/>
      <c r="FFX102" s="710"/>
      <c r="FFY102" s="710"/>
      <c r="FFZ102" s="710"/>
      <c r="FGA102" s="710"/>
      <c r="FGB102" s="710"/>
      <c r="FGC102" s="710"/>
      <c r="FGD102" s="710"/>
      <c r="FGE102" s="710"/>
      <c r="FGF102" s="710"/>
      <c r="FGG102" s="710"/>
      <c r="FGH102" s="710"/>
      <c r="FGI102" s="710"/>
      <c r="FGJ102" s="710"/>
      <c r="FGK102" s="710"/>
      <c r="FGL102" s="710"/>
      <c r="FGM102" s="710"/>
      <c r="FGN102" s="710"/>
      <c r="FGO102" s="710"/>
      <c r="FGP102" s="710"/>
      <c r="FGQ102" s="710"/>
      <c r="FGR102" s="710"/>
      <c r="FGS102" s="710"/>
      <c r="FGT102" s="710"/>
      <c r="FGU102" s="710"/>
      <c r="FGV102" s="710"/>
      <c r="FGW102" s="710"/>
      <c r="FGX102" s="710"/>
      <c r="FGY102" s="710"/>
      <c r="FGZ102" s="710"/>
      <c r="FHA102" s="710"/>
      <c r="FHB102" s="710"/>
      <c r="FHC102" s="710"/>
      <c r="FHD102" s="710"/>
      <c r="FHE102" s="710"/>
      <c r="FHF102" s="710"/>
      <c r="FHG102" s="710"/>
      <c r="FHH102" s="710"/>
      <c r="FHI102" s="710"/>
      <c r="FHJ102" s="710"/>
      <c r="FHK102" s="710"/>
      <c r="FHL102" s="710"/>
      <c r="FHM102" s="710"/>
      <c r="FHN102" s="710"/>
      <c r="FHO102" s="710"/>
      <c r="FHP102" s="710"/>
      <c r="FHQ102" s="710"/>
      <c r="FHR102" s="710"/>
      <c r="FHS102" s="710"/>
      <c r="FHT102" s="710"/>
      <c r="FHU102" s="710"/>
      <c r="FHV102" s="710"/>
      <c r="FHW102" s="710"/>
      <c r="FHX102" s="710"/>
      <c r="FHY102" s="710"/>
      <c r="FHZ102" s="710"/>
      <c r="FIA102" s="710"/>
      <c r="FIB102" s="710"/>
      <c r="FIC102" s="710"/>
      <c r="FID102" s="710"/>
      <c r="FIE102" s="710"/>
      <c r="FIF102" s="710"/>
      <c r="FIG102" s="710"/>
      <c r="FIH102" s="710"/>
      <c r="FII102" s="710"/>
      <c r="FIJ102" s="710"/>
      <c r="FIK102" s="710"/>
      <c r="FIL102" s="710"/>
      <c r="FIM102" s="710"/>
      <c r="FIN102" s="710"/>
      <c r="FIO102" s="710"/>
      <c r="FIP102" s="710"/>
      <c r="FIQ102" s="710"/>
      <c r="FIR102" s="710"/>
      <c r="FIS102" s="710"/>
      <c r="FIT102" s="710"/>
      <c r="FIU102" s="710"/>
      <c r="FIV102" s="710"/>
      <c r="FIW102" s="710"/>
      <c r="FIX102" s="710"/>
      <c r="FIY102" s="710"/>
      <c r="FIZ102" s="710"/>
      <c r="FJA102" s="710"/>
      <c r="FJB102" s="710"/>
      <c r="FJC102" s="710"/>
      <c r="FJD102" s="710"/>
      <c r="FJE102" s="710"/>
      <c r="FJF102" s="710"/>
      <c r="FJG102" s="710"/>
      <c r="FJH102" s="710"/>
      <c r="FJI102" s="710"/>
      <c r="FJJ102" s="710"/>
      <c r="FJK102" s="710"/>
      <c r="FJL102" s="710"/>
      <c r="FJM102" s="710"/>
      <c r="FJN102" s="710"/>
      <c r="FJO102" s="710"/>
      <c r="FJP102" s="710"/>
      <c r="FJQ102" s="710"/>
      <c r="FJR102" s="710"/>
      <c r="FJS102" s="710"/>
      <c r="FJT102" s="710"/>
      <c r="FJU102" s="710"/>
      <c r="FJV102" s="710"/>
      <c r="FJW102" s="710"/>
      <c r="FJX102" s="710"/>
      <c r="FJY102" s="710"/>
      <c r="FJZ102" s="710"/>
      <c r="FKA102" s="710"/>
      <c r="FKB102" s="710"/>
      <c r="FKC102" s="710"/>
      <c r="FKD102" s="710"/>
      <c r="FKE102" s="710"/>
      <c r="FKF102" s="710"/>
      <c r="FKG102" s="710"/>
      <c r="FKH102" s="710"/>
      <c r="FKI102" s="710"/>
      <c r="FKJ102" s="710"/>
      <c r="FKK102" s="710"/>
      <c r="FKL102" s="710"/>
      <c r="FKM102" s="710"/>
      <c r="FKN102" s="710"/>
      <c r="FKO102" s="710"/>
      <c r="FKP102" s="710"/>
      <c r="FKQ102" s="710"/>
      <c r="FKR102" s="710"/>
      <c r="FKS102" s="710"/>
      <c r="FKT102" s="710"/>
      <c r="FKU102" s="710"/>
      <c r="FKV102" s="710"/>
      <c r="FKW102" s="710"/>
      <c r="FKX102" s="710"/>
      <c r="FKY102" s="710"/>
      <c r="FKZ102" s="710"/>
      <c r="FLA102" s="710"/>
      <c r="FLB102" s="710"/>
      <c r="FLC102" s="710"/>
      <c r="FLD102" s="710"/>
      <c r="FLE102" s="710"/>
      <c r="FLF102" s="710"/>
      <c r="FLG102" s="710"/>
      <c r="FLH102" s="710"/>
      <c r="FLI102" s="710"/>
      <c r="FLJ102" s="710"/>
      <c r="FLK102" s="710"/>
      <c r="FLL102" s="710"/>
      <c r="FLM102" s="710"/>
      <c r="FLN102" s="710"/>
      <c r="FLO102" s="710"/>
      <c r="FLP102" s="710"/>
      <c r="FLQ102" s="710"/>
      <c r="FLR102" s="710"/>
      <c r="FLS102" s="710"/>
      <c r="FLT102" s="710"/>
      <c r="FLU102" s="710"/>
      <c r="FLV102" s="710"/>
      <c r="FLW102" s="710"/>
      <c r="FLX102" s="710"/>
      <c r="FLY102" s="710"/>
      <c r="FLZ102" s="710"/>
      <c r="FMA102" s="710"/>
      <c r="FMB102" s="710"/>
      <c r="FMC102" s="710"/>
      <c r="FMD102" s="710"/>
      <c r="FME102" s="710"/>
      <c r="FMF102" s="710"/>
      <c r="FMG102" s="710"/>
      <c r="FMH102" s="710"/>
      <c r="FMI102" s="710"/>
      <c r="FMJ102" s="710"/>
      <c r="FMK102" s="710"/>
      <c r="FML102" s="710"/>
      <c r="FMM102" s="710"/>
      <c r="FMN102" s="710"/>
      <c r="FMO102" s="710"/>
      <c r="FMP102" s="710"/>
      <c r="FMQ102" s="710"/>
      <c r="FMR102" s="710"/>
      <c r="FMS102" s="710"/>
      <c r="FMT102" s="710"/>
      <c r="FMU102" s="710"/>
      <c r="FMV102" s="710"/>
      <c r="FMW102" s="710"/>
      <c r="FMX102" s="710"/>
      <c r="FMY102" s="710"/>
      <c r="FMZ102" s="710"/>
      <c r="FNA102" s="710"/>
      <c r="FNB102" s="710"/>
      <c r="FNC102" s="710"/>
      <c r="FND102" s="710"/>
      <c r="FNE102" s="710"/>
      <c r="FNF102" s="710"/>
      <c r="FNG102" s="710"/>
      <c r="FNH102" s="710"/>
      <c r="FNI102" s="710"/>
      <c r="FNJ102" s="710"/>
      <c r="FNK102" s="710"/>
      <c r="FNL102" s="710"/>
      <c r="FNM102" s="710"/>
      <c r="FNN102" s="710"/>
      <c r="FNO102" s="710"/>
      <c r="FNP102" s="710"/>
      <c r="FNQ102" s="710"/>
      <c r="FNR102" s="710"/>
      <c r="FNS102" s="710"/>
      <c r="FNT102" s="710"/>
      <c r="FNU102" s="710"/>
      <c r="FNV102" s="710"/>
      <c r="FNW102" s="710"/>
      <c r="FNX102" s="710"/>
      <c r="FNY102" s="710"/>
      <c r="FNZ102" s="710"/>
      <c r="FOA102" s="710"/>
      <c r="FOB102" s="710"/>
      <c r="FOC102" s="710"/>
      <c r="FOD102" s="710"/>
      <c r="FOE102" s="710"/>
      <c r="FOF102" s="710"/>
      <c r="FOG102" s="710"/>
      <c r="FOH102" s="710"/>
      <c r="FOI102" s="710"/>
      <c r="FOJ102" s="710"/>
      <c r="FOK102" s="710"/>
      <c r="FOL102" s="710"/>
      <c r="FOM102" s="710"/>
      <c r="FON102" s="710"/>
      <c r="FOO102" s="710"/>
      <c r="FOP102" s="710"/>
      <c r="FOQ102" s="710"/>
      <c r="FOR102" s="710"/>
      <c r="FOS102" s="710"/>
      <c r="FOT102" s="710"/>
      <c r="FOU102" s="710"/>
      <c r="FOV102" s="710"/>
      <c r="FOW102" s="710"/>
      <c r="FOX102" s="710"/>
      <c r="FOY102" s="710"/>
      <c r="FOZ102" s="710"/>
      <c r="FPA102" s="710"/>
      <c r="FPB102" s="710"/>
      <c r="FPC102" s="710"/>
      <c r="FPD102" s="710"/>
      <c r="FPE102" s="710"/>
      <c r="FPF102" s="710"/>
      <c r="FPG102" s="710"/>
      <c r="FPH102" s="710"/>
      <c r="FPI102" s="710"/>
      <c r="FPJ102" s="710"/>
      <c r="FPK102" s="710"/>
      <c r="FPL102" s="710"/>
      <c r="FPM102" s="710"/>
      <c r="FPN102" s="710"/>
      <c r="FPO102" s="710"/>
      <c r="FPP102" s="710"/>
      <c r="FPQ102" s="710"/>
      <c r="FPR102" s="710"/>
      <c r="FPS102" s="710"/>
      <c r="FPT102" s="710"/>
      <c r="FPU102" s="710"/>
      <c r="FPV102" s="710"/>
      <c r="FPW102" s="710"/>
      <c r="FPX102" s="710"/>
      <c r="FPY102" s="710"/>
      <c r="FPZ102" s="710"/>
      <c r="FQA102" s="710"/>
      <c r="FQB102" s="710"/>
      <c r="FQC102" s="710"/>
      <c r="FQD102" s="710"/>
      <c r="FQE102" s="710"/>
      <c r="FQF102" s="710"/>
      <c r="FQG102" s="710"/>
      <c r="FQH102" s="710"/>
      <c r="FQI102" s="710"/>
      <c r="FQJ102" s="710"/>
      <c r="FQK102" s="710"/>
      <c r="FQL102" s="710"/>
      <c r="FQM102" s="710"/>
      <c r="FQN102" s="710"/>
      <c r="FQO102" s="710"/>
      <c r="FQP102" s="710"/>
      <c r="FQQ102" s="710"/>
      <c r="FQR102" s="710"/>
      <c r="FQS102" s="710"/>
      <c r="FQT102" s="710"/>
      <c r="FQU102" s="710"/>
      <c r="FQV102" s="710"/>
      <c r="FQW102" s="710"/>
      <c r="FQX102" s="710"/>
      <c r="FQY102" s="710"/>
      <c r="FQZ102" s="710"/>
      <c r="FRA102" s="710"/>
      <c r="FRB102" s="710"/>
      <c r="FRC102" s="710"/>
      <c r="FRD102" s="710"/>
      <c r="FRE102" s="710"/>
      <c r="FRF102" s="710"/>
      <c r="FRG102" s="710"/>
      <c r="FRH102" s="710"/>
      <c r="FRI102" s="710"/>
      <c r="FRJ102" s="710"/>
      <c r="FRK102" s="710"/>
      <c r="FRL102" s="710"/>
      <c r="FRM102" s="710"/>
      <c r="FRN102" s="710"/>
      <c r="FRO102" s="710"/>
      <c r="FRP102" s="710"/>
      <c r="FRQ102" s="710"/>
      <c r="FRR102" s="710"/>
      <c r="FRS102" s="710"/>
      <c r="FRT102" s="710"/>
      <c r="FRU102" s="710"/>
      <c r="FRV102" s="710"/>
      <c r="FRW102" s="710"/>
      <c r="FRX102" s="710"/>
      <c r="FRY102" s="710"/>
      <c r="FRZ102" s="710"/>
      <c r="FSA102" s="710"/>
      <c r="FSB102" s="710"/>
      <c r="FSC102" s="710"/>
      <c r="FSD102" s="710"/>
      <c r="FSE102" s="710"/>
      <c r="FSF102" s="710"/>
      <c r="FSG102" s="710"/>
      <c r="FSH102" s="710"/>
      <c r="FSI102" s="710"/>
      <c r="FSJ102" s="710"/>
      <c r="FSK102" s="710"/>
      <c r="FSL102" s="710"/>
      <c r="FSM102" s="710"/>
      <c r="FSN102" s="710"/>
      <c r="FSO102" s="710"/>
      <c r="FSP102" s="710"/>
      <c r="FSQ102" s="710"/>
      <c r="FSR102" s="710"/>
      <c r="FSS102" s="710"/>
      <c r="FST102" s="710"/>
      <c r="FSU102" s="710"/>
      <c r="FSV102" s="710"/>
      <c r="FSW102" s="710"/>
      <c r="FSX102" s="710"/>
      <c r="FSY102" s="710"/>
      <c r="FSZ102" s="710"/>
      <c r="FTA102" s="710"/>
      <c r="FTB102" s="710"/>
      <c r="FTC102" s="710"/>
      <c r="FTD102" s="710"/>
      <c r="FTE102" s="710"/>
      <c r="FTF102" s="710"/>
      <c r="FTG102" s="710"/>
      <c r="FTH102" s="710"/>
      <c r="FTI102" s="710"/>
      <c r="FTJ102" s="710"/>
      <c r="FTK102" s="710"/>
      <c r="FTL102" s="710"/>
      <c r="FTM102" s="710"/>
      <c r="FTN102" s="710"/>
      <c r="FTO102" s="710"/>
      <c r="FTP102" s="710"/>
      <c r="FTQ102" s="710"/>
      <c r="FTR102" s="710"/>
      <c r="FTS102" s="710"/>
      <c r="FTT102" s="710"/>
      <c r="FTU102" s="710"/>
      <c r="FTV102" s="710"/>
      <c r="FTW102" s="710"/>
      <c r="FTX102" s="710"/>
      <c r="FTY102" s="710"/>
      <c r="FTZ102" s="710"/>
      <c r="FUA102" s="710"/>
      <c r="FUB102" s="710"/>
      <c r="FUC102" s="710"/>
      <c r="FUD102" s="710"/>
      <c r="FUE102" s="710"/>
      <c r="FUF102" s="710"/>
      <c r="FUG102" s="710"/>
      <c r="FUH102" s="710"/>
      <c r="FUI102" s="710"/>
      <c r="FUJ102" s="710"/>
      <c r="FUK102" s="710"/>
      <c r="FUL102" s="710"/>
      <c r="FUM102" s="710"/>
      <c r="FUN102" s="710"/>
      <c r="FUO102" s="710"/>
      <c r="FUP102" s="710"/>
      <c r="FUQ102" s="710"/>
      <c r="FUR102" s="710"/>
      <c r="FUS102" s="710"/>
      <c r="FUT102" s="710"/>
      <c r="FUU102" s="710"/>
      <c r="FUV102" s="710"/>
      <c r="FUW102" s="710"/>
      <c r="FUX102" s="710"/>
      <c r="FUY102" s="710"/>
      <c r="FUZ102" s="710"/>
      <c r="FVA102" s="710"/>
      <c r="FVB102" s="710"/>
      <c r="FVC102" s="710"/>
      <c r="FVD102" s="710"/>
      <c r="FVE102" s="710"/>
      <c r="FVF102" s="710"/>
      <c r="FVG102" s="710"/>
      <c r="FVH102" s="710"/>
      <c r="FVI102" s="710"/>
      <c r="FVJ102" s="710"/>
      <c r="FVK102" s="710"/>
      <c r="FVL102" s="710"/>
      <c r="FVM102" s="710"/>
      <c r="FVN102" s="710"/>
      <c r="FVO102" s="710"/>
      <c r="FVP102" s="710"/>
      <c r="FVQ102" s="710"/>
      <c r="FVR102" s="710"/>
      <c r="FVS102" s="710"/>
      <c r="FVT102" s="710"/>
      <c r="FVU102" s="710"/>
      <c r="FVV102" s="710"/>
      <c r="FVW102" s="710"/>
      <c r="FVX102" s="710"/>
      <c r="FVY102" s="710"/>
      <c r="FVZ102" s="710"/>
      <c r="FWA102" s="710"/>
      <c r="FWB102" s="710"/>
      <c r="FWC102" s="710"/>
      <c r="FWD102" s="710"/>
      <c r="FWE102" s="710"/>
      <c r="FWF102" s="710"/>
      <c r="FWG102" s="710"/>
      <c r="FWH102" s="710"/>
      <c r="FWI102" s="710"/>
      <c r="FWJ102" s="710"/>
      <c r="FWK102" s="710"/>
      <c r="FWL102" s="710"/>
      <c r="FWM102" s="710"/>
      <c r="FWN102" s="710"/>
      <c r="FWO102" s="710"/>
      <c r="FWP102" s="710"/>
      <c r="FWQ102" s="710"/>
      <c r="FWR102" s="710"/>
      <c r="FWS102" s="710"/>
      <c r="FWT102" s="710"/>
      <c r="FWU102" s="710"/>
      <c r="FWV102" s="710"/>
      <c r="FWW102" s="710"/>
      <c r="FWX102" s="710"/>
      <c r="FWY102" s="710"/>
      <c r="FWZ102" s="710"/>
      <c r="FXA102" s="710"/>
      <c r="FXB102" s="710"/>
      <c r="FXC102" s="710"/>
      <c r="FXD102" s="710"/>
      <c r="FXE102" s="710"/>
      <c r="FXF102" s="710"/>
      <c r="FXG102" s="710"/>
      <c r="FXH102" s="710"/>
      <c r="FXI102" s="710"/>
      <c r="FXJ102" s="710"/>
      <c r="FXK102" s="710"/>
      <c r="FXL102" s="710"/>
      <c r="FXM102" s="710"/>
      <c r="FXN102" s="710"/>
      <c r="FXO102" s="710"/>
      <c r="FXP102" s="710"/>
      <c r="FXQ102" s="710"/>
      <c r="FXR102" s="710"/>
      <c r="FXS102" s="710"/>
      <c r="FXT102" s="710"/>
      <c r="FXU102" s="710"/>
      <c r="FXV102" s="710"/>
      <c r="FXW102" s="710"/>
      <c r="FXX102" s="710"/>
      <c r="FXY102" s="710"/>
      <c r="FXZ102" s="710"/>
      <c r="FYA102" s="710"/>
      <c r="FYB102" s="710"/>
      <c r="FYC102" s="710"/>
      <c r="FYD102" s="710"/>
      <c r="FYE102" s="710"/>
      <c r="FYF102" s="710"/>
      <c r="FYG102" s="710"/>
      <c r="FYH102" s="710"/>
      <c r="FYI102" s="710"/>
      <c r="FYJ102" s="710"/>
      <c r="FYK102" s="710"/>
      <c r="FYL102" s="710"/>
      <c r="FYM102" s="710"/>
      <c r="FYN102" s="710"/>
      <c r="FYO102" s="710"/>
      <c r="FYP102" s="710"/>
      <c r="FYQ102" s="710"/>
      <c r="FYR102" s="710"/>
      <c r="FYS102" s="710"/>
      <c r="FYT102" s="710"/>
      <c r="FYU102" s="710"/>
      <c r="FYV102" s="710"/>
      <c r="FYW102" s="710"/>
      <c r="FYX102" s="710"/>
      <c r="FYY102" s="710"/>
      <c r="FYZ102" s="710"/>
      <c r="FZA102" s="710"/>
      <c r="FZB102" s="710"/>
      <c r="FZC102" s="710"/>
      <c r="FZD102" s="710"/>
      <c r="FZE102" s="710"/>
      <c r="FZF102" s="710"/>
      <c r="FZG102" s="710"/>
      <c r="FZH102" s="710"/>
      <c r="FZI102" s="710"/>
      <c r="FZJ102" s="710"/>
      <c r="FZK102" s="710"/>
      <c r="FZL102" s="710"/>
      <c r="FZM102" s="710"/>
      <c r="FZN102" s="710"/>
      <c r="FZO102" s="710"/>
      <c r="FZP102" s="710"/>
      <c r="FZQ102" s="710"/>
      <c r="FZR102" s="710"/>
      <c r="FZS102" s="710"/>
      <c r="FZT102" s="710"/>
      <c r="FZU102" s="710"/>
      <c r="FZV102" s="710"/>
      <c r="FZW102" s="710"/>
      <c r="FZX102" s="710"/>
      <c r="FZY102" s="710"/>
      <c r="FZZ102" s="710"/>
      <c r="GAA102" s="710"/>
      <c r="GAB102" s="710"/>
      <c r="GAC102" s="710"/>
      <c r="GAD102" s="710"/>
      <c r="GAE102" s="710"/>
      <c r="GAF102" s="710"/>
      <c r="GAG102" s="710"/>
      <c r="GAH102" s="710"/>
      <c r="GAI102" s="710"/>
      <c r="GAJ102" s="710"/>
      <c r="GAK102" s="710"/>
      <c r="GAL102" s="710"/>
      <c r="GAM102" s="710"/>
      <c r="GAN102" s="710"/>
      <c r="GAO102" s="710"/>
      <c r="GAP102" s="710"/>
      <c r="GAQ102" s="710"/>
      <c r="GAR102" s="710"/>
      <c r="GAS102" s="710"/>
      <c r="GAT102" s="710"/>
      <c r="GAU102" s="710"/>
      <c r="GAV102" s="710"/>
      <c r="GAW102" s="710"/>
      <c r="GAX102" s="710"/>
      <c r="GAY102" s="710"/>
      <c r="GAZ102" s="710"/>
      <c r="GBA102" s="710"/>
      <c r="GBB102" s="710"/>
      <c r="GBC102" s="710"/>
      <c r="GBD102" s="710"/>
      <c r="GBE102" s="710"/>
      <c r="GBF102" s="710"/>
      <c r="GBG102" s="710"/>
      <c r="GBH102" s="710"/>
      <c r="GBI102" s="710"/>
      <c r="GBJ102" s="710"/>
      <c r="GBK102" s="710"/>
      <c r="GBL102" s="710"/>
      <c r="GBM102" s="710"/>
      <c r="GBN102" s="710"/>
      <c r="GBO102" s="710"/>
      <c r="GBP102" s="710"/>
      <c r="GBQ102" s="710"/>
      <c r="GBR102" s="710"/>
      <c r="GBS102" s="710"/>
      <c r="GBT102" s="710"/>
      <c r="GBU102" s="710"/>
      <c r="GBV102" s="710"/>
      <c r="GBW102" s="710"/>
      <c r="GBX102" s="710"/>
      <c r="GBY102" s="710"/>
      <c r="GBZ102" s="710"/>
      <c r="GCA102" s="710"/>
      <c r="GCB102" s="710"/>
      <c r="GCC102" s="710"/>
      <c r="GCD102" s="710"/>
      <c r="GCE102" s="710"/>
      <c r="GCF102" s="710"/>
      <c r="GCG102" s="710"/>
      <c r="GCH102" s="710"/>
      <c r="GCI102" s="710"/>
      <c r="GCJ102" s="710"/>
      <c r="GCK102" s="710"/>
      <c r="GCL102" s="710"/>
      <c r="GCM102" s="710"/>
      <c r="GCN102" s="710"/>
      <c r="GCO102" s="710"/>
      <c r="GCP102" s="710"/>
      <c r="GCQ102" s="710"/>
      <c r="GCR102" s="710"/>
      <c r="GCS102" s="710"/>
      <c r="GCT102" s="710"/>
      <c r="GCU102" s="710"/>
      <c r="GCV102" s="710"/>
      <c r="GCW102" s="710"/>
      <c r="GCX102" s="710"/>
      <c r="GCY102" s="710"/>
      <c r="GCZ102" s="710"/>
      <c r="GDA102" s="710"/>
      <c r="GDB102" s="710"/>
      <c r="GDC102" s="710"/>
      <c r="GDD102" s="710"/>
      <c r="GDE102" s="710"/>
      <c r="GDF102" s="710"/>
      <c r="GDG102" s="710"/>
      <c r="GDH102" s="710"/>
      <c r="GDI102" s="710"/>
      <c r="GDJ102" s="710"/>
      <c r="GDK102" s="710"/>
      <c r="GDL102" s="710"/>
      <c r="GDM102" s="710"/>
      <c r="GDN102" s="710"/>
      <c r="GDO102" s="710"/>
      <c r="GDP102" s="710"/>
      <c r="GDQ102" s="710"/>
      <c r="GDR102" s="710"/>
      <c r="GDS102" s="710"/>
      <c r="GDT102" s="710"/>
      <c r="GDU102" s="710"/>
      <c r="GDV102" s="710"/>
      <c r="GDW102" s="710"/>
      <c r="GDX102" s="710"/>
      <c r="GDY102" s="710"/>
      <c r="GDZ102" s="710"/>
      <c r="GEA102" s="710"/>
      <c r="GEB102" s="710"/>
      <c r="GEC102" s="710"/>
      <c r="GED102" s="710"/>
      <c r="GEE102" s="710"/>
      <c r="GEF102" s="710"/>
      <c r="GEG102" s="710"/>
      <c r="GEH102" s="710"/>
      <c r="GEI102" s="710"/>
      <c r="GEJ102" s="710"/>
      <c r="GEK102" s="710"/>
      <c r="GEL102" s="710"/>
      <c r="GEM102" s="710"/>
      <c r="GEN102" s="710"/>
      <c r="GEO102" s="710"/>
      <c r="GEP102" s="710"/>
      <c r="GEQ102" s="710"/>
      <c r="GER102" s="710"/>
      <c r="GES102" s="710"/>
      <c r="GET102" s="710"/>
      <c r="GEU102" s="710"/>
      <c r="GEV102" s="710"/>
      <c r="GEW102" s="710"/>
      <c r="GEX102" s="710"/>
      <c r="GEY102" s="710"/>
      <c r="GEZ102" s="710"/>
      <c r="GFA102" s="710"/>
      <c r="GFB102" s="710"/>
      <c r="GFC102" s="710"/>
      <c r="GFD102" s="710"/>
      <c r="GFE102" s="710"/>
      <c r="GFF102" s="710"/>
      <c r="GFG102" s="710"/>
      <c r="GFH102" s="710"/>
      <c r="GFI102" s="710"/>
      <c r="GFJ102" s="710"/>
      <c r="GFK102" s="710"/>
      <c r="GFL102" s="710"/>
      <c r="GFM102" s="710"/>
      <c r="GFN102" s="710"/>
      <c r="GFO102" s="710"/>
      <c r="GFP102" s="710"/>
      <c r="GFQ102" s="710"/>
      <c r="GFR102" s="710"/>
      <c r="GFS102" s="710"/>
      <c r="GFT102" s="710"/>
      <c r="GFU102" s="710"/>
      <c r="GFV102" s="710"/>
      <c r="GFW102" s="710"/>
      <c r="GFX102" s="710"/>
      <c r="GFY102" s="710"/>
      <c r="GFZ102" s="710"/>
      <c r="GGA102" s="710"/>
      <c r="GGB102" s="710"/>
      <c r="GGC102" s="710"/>
      <c r="GGD102" s="710"/>
      <c r="GGE102" s="710"/>
      <c r="GGF102" s="710"/>
      <c r="GGG102" s="710"/>
      <c r="GGH102" s="710"/>
      <c r="GGI102" s="710"/>
      <c r="GGJ102" s="710"/>
      <c r="GGK102" s="710"/>
      <c r="GGL102" s="710"/>
      <c r="GGM102" s="710"/>
      <c r="GGN102" s="710"/>
      <c r="GGO102" s="710"/>
      <c r="GGP102" s="710"/>
      <c r="GGQ102" s="710"/>
      <c r="GGR102" s="710"/>
      <c r="GGS102" s="710"/>
      <c r="GGT102" s="710"/>
      <c r="GGU102" s="710"/>
      <c r="GGV102" s="710"/>
      <c r="GGW102" s="710"/>
      <c r="GGX102" s="710"/>
      <c r="GGY102" s="710"/>
      <c r="GGZ102" s="710"/>
      <c r="GHA102" s="710"/>
      <c r="GHB102" s="710"/>
      <c r="GHC102" s="710"/>
      <c r="GHD102" s="710"/>
      <c r="GHE102" s="710"/>
      <c r="GHF102" s="710"/>
      <c r="GHG102" s="710"/>
      <c r="GHH102" s="710"/>
      <c r="GHI102" s="710"/>
      <c r="GHJ102" s="710"/>
      <c r="GHK102" s="710"/>
      <c r="GHL102" s="710"/>
      <c r="GHM102" s="710"/>
      <c r="GHN102" s="710"/>
      <c r="GHO102" s="710"/>
      <c r="GHP102" s="710"/>
      <c r="GHQ102" s="710"/>
      <c r="GHR102" s="710"/>
      <c r="GHS102" s="710"/>
      <c r="GHT102" s="710"/>
      <c r="GHU102" s="710"/>
      <c r="GHV102" s="710"/>
      <c r="GHW102" s="710"/>
      <c r="GHX102" s="710"/>
      <c r="GHY102" s="710"/>
      <c r="GHZ102" s="710"/>
      <c r="GIA102" s="710"/>
      <c r="GIB102" s="710"/>
      <c r="GIC102" s="710"/>
      <c r="GID102" s="710"/>
      <c r="GIE102" s="710"/>
      <c r="GIF102" s="710"/>
      <c r="GIG102" s="710"/>
      <c r="GIH102" s="710"/>
      <c r="GII102" s="710"/>
      <c r="GIJ102" s="710"/>
      <c r="GIK102" s="710"/>
      <c r="GIL102" s="710"/>
      <c r="GIM102" s="710"/>
      <c r="GIN102" s="710"/>
      <c r="GIO102" s="710"/>
      <c r="GIP102" s="710"/>
      <c r="GIQ102" s="710"/>
      <c r="GIR102" s="710"/>
      <c r="GIS102" s="710"/>
      <c r="GIT102" s="710"/>
      <c r="GIU102" s="710"/>
      <c r="GIV102" s="710"/>
      <c r="GIW102" s="710"/>
      <c r="GIX102" s="710"/>
      <c r="GIY102" s="710"/>
      <c r="GIZ102" s="710"/>
      <c r="GJA102" s="710"/>
      <c r="GJB102" s="710"/>
      <c r="GJC102" s="710"/>
      <c r="GJD102" s="710"/>
      <c r="GJE102" s="710"/>
      <c r="GJF102" s="710"/>
      <c r="GJG102" s="710"/>
      <c r="GJH102" s="710"/>
      <c r="GJI102" s="710"/>
      <c r="GJJ102" s="710"/>
      <c r="GJK102" s="710"/>
      <c r="GJL102" s="710"/>
      <c r="GJM102" s="710"/>
      <c r="GJN102" s="710"/>
      <c r="GJO102" s="710"/>
      <c r="GJP102" s="710"/>
      <c r="GJQ102" s="710"/>
      <c r="GJR102" s="710"/>
      <c r="GJS102" s="710"/>
      <c r="GJT102" s="710"/>
      <c r="GJU102" s="710"/>
      <c r="GJV102" s="710"/>
      <c r="GJW102" s="710"/>
      <c r="GJX102" s="710"/>
      <c r="GJY102" s="710"/>
      <c r="GJZ102" s="710"/>
      <c r="GKA102" s="710"/>
      <c r="GKB102" s="710"/>
      <c r="GKC102" s="710"/>
      <c r="GKD102" s="710"/>
      <c r="GKE102" s="710"/>
      <c r="GKF102" s="710"/>
      <c r="GKG102" s="710"/>
      <c r="GKH102" s="710"/>
      <c r="GKI102" s="710"/>
      <c r="GKJ102" s="710"/>
      <c r="GKK102" s="710"/>
      <c r="GKL102" s="710"/>
      <c r="GKM102" s="710"/>
      <c r="GKN102" s="710"/>
      <c r="GKO102" s="710"/>
      <c r="GKP102" s="710"/>
      <c r="GKQ102" s="710"/>
      <c r="GKR102" s="710"/>
      <c r="GKS102" s="710"/>
      <c r="GKT102" s="710"/>
      <c r="GKU102" s="710"/>
      <c r="GKV102" s="710"/>
      <c r="GKW102" s="710"/>
      <c r="GKX102" s="710"/>
      <c r="GKY102" s="710"/>
      <c r="GKZ102" s="710"/>
      <c r="GLA102" s="710"/>
      <c r="GLB102" s="710"/>
      <c r="GLC102" s="710"/>
      <c r="GLD102" s="710"/>
      <c r="GLE102" s="710"/>
      <c r="GLF102" s="710"/>
      <c r="GLG102" s="710"/>
      <c r="GLH102" s="710"/>
      <c r="GLI102" s="710"/>
      <c r="GLJ102" s="710"/>
      <c r="GLK102" s="710"/>
      <c r="GLL102" s="710"/>
      <c r="GLM102" s="710"/>
      <c r="GLN102" s="710"/>
      <c r="GLO102" s="710"/>
      <c r="GLP102" s="710"/>
      <c r="GLQ102" s="710"/>
      <c r="GLR102" s="710"/>
      <c r="GLS102" s="710"/>
      <c r="GLT102" s="710"/>
      <c r="GLU102" s="710"/>
      <c r="GLV102" s="710"/>
      <c r="GLW102" s="710"/>
      <c r="GLX102" s="710"/>
      <c r="GLY102" s="710"/>
      <c r="GLZ102" s="710"/>
      <c r="GMA102" s="710"/>
      <c r="GMB102" s="710"/>
      <c r="GMC102" s="710"/>
      <c r="GMD102" s="710"/>
      <c r="GME102" s="710"/>
      <c r="GMF102" s="710"/>
      <c r="GMG102" s="710"/>
      <c r="GMH102" s="710"/>
      <c r="GMI102" s="710"/>
      <c r="GMJ102" s="710"/>
      <c r="GMK102" s="710"/>
      <c r="GML102" s="710"/>
      <c r="GMM102" s="710"/>
      <c r="GMN102" s="710"/>
      <c r="GMO102" s="710"/>
      <c r="GMP102" s="710"/>
      <c r="GMQ102" s="710"/>
      <c r="GMR102" s="710"/>
      <c r="GMS102" s="710"/>
      <c r="GMT102" s="710"/>
      <c r="GMU102" s="710"/>
      <c r="GMV102" s="710"/>
      <c r="GMW102" s="710"/>
      <c r="GMX102" s="710"/>
      <c r="GMY102" s="710"/>
      <c r="GMZ102" s="710"/>
      <c r="GNA102" s="710"/>
      <c r="GNB102" s="710"/>
      <c r="GNC102" s="710"/>
      <c r="GND102" s="710"/>
      <c r="GNE102" s="710"/>
      <c r="GNF102" s="710"/>
      <c r="GNG102" s="710"/>
      <c r="GNH102" s="710"/>
      <c r="GNI102" s="710"/>
      <c r="GNJ102" s="710"/>
      <c r="GNK102" s="710"/>
      <c r="GNL102" s="710"/>
      <c r="GNM102" s="710"/>
      <c r="GNN102" s="710"/>
      <c r="GNO102" s="710"/>
      <c r="GNP102" s="710"/>
      <c r="GNQ102" s="710"/>
      <c r="GNR102" s="710"/>
      <c r="GNS102" s="710"/>
      <c r="GNT102" s="710"/>
      <c r="GNU102" s="710"/>
      <c r="GNV102" s="710"/>
      <c r="GNW102" s="710"/>
      <c r="GNX102" s="710"/>
      <c r="GNY102" s="710"/>
      <c r="GNZ102" s="710"/>
      <c r="GOA102" s="710"/>
      <c r="GOB102" s="710"/>
      <c r="GOC102" s="710"/>
      <c r="GOD102" s="710"/>
      <c r="GOE102" s="710"/>
      <c r="GOF102" s="710"/>
      <c r="GOG102" s="710"/>
      <c r="GOH102" s="710"/>
      <c r="GOI102" s="710"/>
      <c r="GOJ102" s="710"/>
      <c r="GOK102" s="710"/>
      <c r="GOL102" s="710"/>
      <c r="GOM102" s="710"/>
      <c r="GON102" s="710"/>
      <c r="GOO102" s="710"/>
      <c r="GOP102" s="710"/>
      <c r="GOQ102" s="710"/>
      <c r="GOR102" s="710"/>
      <c r="GOS102" s="710"/>
      <c r="GOT102" s="710"/>
      <c r="GOU102" s="710"/>
      <c r="GOV102" s="710"/>
      <c r="GOW102" s="710"/>
      <c r="GOX102" s="710"/>
      <c r="GOY102" s="710"/>
      <c r="GOZ102" s="710"/>
      <c r="GPA102" s="710"/>
      <c r="GPB102" s="710"/>
      <c r="GPC102" s="710"/>
      <c r="GPD102" s="710"/>
      <c r="GPE102" s="710"/>
      <c r="GPF102" s="710"/>
      <c r="GPG102" s="710"/>
      <c r="GPH102" s="710"/>
      <c r="GPI102" s="710"/>
      <c r="GPJ102" s="710"/>
      <c r="GPK102" s="710"/>
      <c r="GPL102" s="710"/>
      <c r="GPM102" s="710"/>
      <c r="GPN102" s="710"/>
      <c r="GPO102" s="710"/>
      <c r="GPP102" s="710"/>
      <c r="GPQ102" s="710"/>
      <c r="GPR102" s="710"/>
      <c r="GPS102" s="710"/>
      <c r="GPT102" s="710"/>
      <c r="GPU102" s="710"/>
      <c r="GPV102" s="710"/>
      <c r="GPW102" s="710"/>
      <c r="GPX102" s="710"/>
      <c r="GPY102" s="710"/>
      <c r="GPZ102" s="710"/>
      <c r="GQA102" s="710"/>
      <c r="GQB102" s="710"/>
      <c r="GQC102" s="710"/>
      <c r="GQD102" s="710"/>
      <c r="GQE102" s="710"/>
      <c r="GQF102" s="710"/>
      <c r="GQG102" s="710"/>
      <c r="GQH102" s="710"/>
      <c r="GQI102" s="710"/>
      <c r="GQJ102" s="710"/>
      <c r="GQK102" s="710"/>
      <c r="GQL102" s="710"/>
      <c r="GQM102" s="710"/>
      <c r="GQN102" s="710"/>
      <c r="GQO102" s="710"/>
      <c r="GQP102" s="710"/>
      <c r="GQQ102" s="710"/>
      <c r="GQR102" s="710"/>
      <c r="GQS102" s="710"/>
      <c r="GQT102" s="710"/>
      <c r="GQU102" s="710"/>
      <c r="GQV102" s="710"/>
      <c r="GQW102" s="710"/>
      <c r="GQX102" s="710"/>
      <c r="GQY102" s="710"/>
      <c r="GQZ102" s="710"/>
      <c r="GRA102" s="710"/>
      <c r="GRB102" s="710"/>
      <c r="GRC102" s="710"/>
      <c r="GRD102" s="710"/>
      <c r="GRE102" s="710"/>
      <c r="GRF102" s="710"/>
      <c r="GRG102" s="710"/>
      <c r="GRH102" s="710"/>
      <c r="GRI102" s="710"/>
      <c r="GRJ102" s="710"/>
      <c r="GRK102" s="710"/>
      <c r="GRL102" s="710"/>
      <c r="GRM102" s="710"/>
      <c r="GRN102" s="710"/>
      <c r="GRO102" s="710"/>
      <c r="GRP102" s="710"/>
      <c r="GRQ102" s="710"/>
      <c r="GRR102" s="710"/>
      <c r="GRS102" s="710"/>
      <c r="GRT102" s="710"/>
      <c r="GRU102" s="710"/>
      <c r="GRV102" s="710"/>
      <c r="GRW102" s="710"/>
      <c r="GRX102" s="710"/>
      <c r="GRY102" s="710"/>
      <c r="GRZ102" s="710"/>
      <c r="GSA102" s="710"/>
      <c r="GSB102" s="710"/>
      <c r="GSC102" s="710"/>
      <c r="GSD102" s="710"/>
      <c r="GSE102" s="710"/>
      <c r="GSF102" s="710"/>
      <c r="GSG102" s="710"/>
      <c r="GSH102" s="710"/>
      <c r="GSI102" s="710"/>
      <c r="GSJ102" s="710"/>
      <c r="GSK102" s="710"/>
      <c r="GSL102" s="710"/>
      <c r="GSM102" s="710"/>
      <c r="GSN102" s="710"/>
      <c r="GSO102" s="710"/>
      <c r="GSP102" s="710"/>
      <c r="GSQ102" s="710"/>
      <c r="GSR102" s="710"/>
      <c r="GSS102" s="710"/>
      <c r="GST102" s="710"/>
      <c r="GSU102" s="710"/>
      <c r="GSV102" s="710"/>
      <c r="GSW102" s="710"/>
      <c r="GSX102" s="710"/>
      <c r="GSY102" s="710"/>
      <c r="GSZ102" s="710"/>
      <c r="GTA102" s="710"/>
      <c r="GTB102" s="710"/>
      <c r="GTC102" s="710"/>
      <c r="GTD102" s="710"/>
      <c r="GTE102" s="710"/>
      <c r="GTF102" s="710"/>
      <c r="GTG102" s="710"/>
      <c r="GTH102" s="710"/>
      <c r="GTI102" s="710"/>
      <c r="GTJ102" s="710"/>
      <c r="GTK102" s="710"/>
      <c r="GTL102" s="710"/>
      <c r="GTM102" s="710"/>
      <c r="GTN102" s="710"/>
      <c r="GTO102" s="710"/>
      <c r="GTP102" s="710"/>
      <c r="GTQ102" s="710"/>
      <c r="GTR102" s="710"/>
      <c r="GTS102" s="710"/>
      <c r="GTT102" s="710"/>
      <c r="GTU102" s="710"/>
      <c r="GTV102" s="710"/>
      <c r="GTW102" s="710"/>
      <c r="GTX102" s="710"/>
      <c r="GTY102" s="710"/>
      <c r="GTZ102" s="710"/>
      <c r="GUA102" s="710"/>
      <c r="GUB102" s="710"/>
      <c r="GUC102" s="710"/>
      <c r="GUD102" s="710"/>
      <c r="GUE102" s="710"/>
      <c r="GUF102" s="710"/>
      <c r="GUG102" s="710"/>
      <c r="GUH102" s="710"/>
      <c r="GUI102" s="710"/>
      <c r="GUJ102" s="710"/>
      <c r="GUK102" s="710"/>
      <c r="GUL102" s="710"/>
      <c r="GUM102" s="710"/>
      <c r="GUN102" s="710"/>
      <c r="GUO102" s="710"/>
      <c r="GUP102" s="710"/>
      <c r="GUQ102" s="710"/>
      <c r="GUR102" s="710"/>
      <c r="GUS102" s="710"/>
      <c r="GUT102" s="710"/>
      <c r="GUU102" s="710"/>
      <c r="GUV102" s="710"/>
      <c r="GUW102" s="710"/>
      <c r="GUX102" s="710"/>
      <c r="GUY102" s="710"/>
      <c r="GUZ102" s="710"/>
      <c r="GVA102" s="710"/>
      <c r="GVB102" s="710"/>
      <c r="GVC102" s="710"/>
      <c r="GVD102" s="710"/>
      <c r="GVE102" s="710"/>
      <c r="GVF102" s="710"/>
      <c r="GVG102" s="710"/>
      <c r="GVH102" s="710"/>
      <c r="GVI102" s="710"/>
      <c r="GVJ102" s="710"/>
      <c r="GVK102" s="710"/>
      <c r="GVL102" s="710"/>
      <c r="GVM102" s="710"/>
      <c r="GVN102" s="710"/>
      <c r="GVO102" s="710"/>
      <c r="GVP102" s="710"/>
      <c r="GVQ102" s="710"/>
      <c r="GVR102" s="710"/>
      <c r="GVS102" s="710"/>
      <c r="GVT102" s="710"/>
      <c r="GVU102" s="710"/>
      <c r="GVV102" s="710"/>
      <c r="GVW102" s="710"/>
      <c r="GVX102" s="710"/>
      <c r="GVY102" s="710"/>
      <c r="GVZ102" s="710"/>
      <c r="GWA102" s="710"/>
      <c r="GWB102" s="710"/>
      <c r="GWC102" s="710"/>
      <c r="GWD102" s="710"/>
      <c r="GWE102" s="710"/>
      <c r="GWF102" s="710"/>
      <c r="GWG102" s="710"/>
      <c r="GWH102" s="710"/>
      <c r="GWI102" s="710"/>
      <c r="GWJ102" s="710"/>
      <c r="GWK102" s="710"/>
      <c r="GWL102" s="710"/>
      <c r="GWM102" s="710"/>
      <c r="GWN102" s="710"/>
      <c r="GWO102" s="710"/>
      <c r="GWP102" s="710"/>
      <c r="GWQ102" s="710"/>
      <c r="GWR102" s="710"/>
      <c r="GWS102" s="710"/>
      <c r="GWT102" s="710"/>
      <c r="GWU102" s="710"/>
      <c r="GWV102" s="710"/>
      <c r="GWW102" s="710"/>
      <c r="GWX102" s="710"/>
      <c r="GWY102" s="710"/>
      <c r="GWZ102" s="710"/>
      <c r="GXA102" s="710"/>
      <c r="GXB102" s="710"/>
      <c r="GXC102" s="710"/>
      <c r="GXD102" s="710"/>
      <c r="GXE102" s="710"/>
      <c r="GXF102" s="710"/>
      <c r="GXG102" s="710"/>
      <c r="GXH102" s="710"/>
      <c r="GXI102" s="710"/>
      <c r="GXJ102" s="710"/>
      <c r="GXK102" s="710"/>
      <c r="GXL102" s="710"/>
      <c r="GXM102" s="710"/>
      <c r="GXN102" s="710"/>
      <c r="GXO102" s="710"/>
      <c r="GXP102" s="710"/>
      <c r="GXQ102" s="710"/>
      <c r="GXR102" s="710"/>
      <c r="GXS102" s="710"/>
      <c r="GXT102" s="710"/>
      <c r="GXU102" s="710"/>
      <c r="GXV102" s="710"/>
      <c r="GXW102" s="710"/>
      <c r="GXX102" s="710"/>
      <c r="GXY102" s="710"/>
      <c r="GXZ102" s="710"/>
      <c r="GYA102" s="710"/>
      <c r="GYB102" s="710"/>
      <c r="GYC102" s="710"/>
      <c r="GYD102" s="710"/>
      <c r="GYE102" s="710"/>
      <c r="GYF102" s="710"/>
      <c r="GYG102" s="710"/>
      <c r="GYH102" s="710"/>
      <c r="GYI102" s="710"/>
      <c r="GYJ102" s="710"/>
      <c r="GYK102" s="710"/>
      <c r="GYL102" s="710"/>
      <c r="GYM102" s="710"/>
      <c r="GYN102" s="710"/>
      <c r="GYO102" s="710"/>
      <c r="GYP102" s="710"/>
      <c r="GYQ102" s="710"/>
      <c r="GYR102" s="710"/>
      <c r="GYS102" s="710"/>
      <c r="GYT102" s="710"/>
      <c r="GYU102" s="710"/>
      <c r="GYV102" s="710"/>
      <c r="GYW102" s="710"/>
      <c r="GYX102" s="710"/>
      <c r="GYY102" s="710"/>
      <c r="GYZ102" s="710"/>
      <c r="GZA102" s="710"/>
      <c r="GZB102" s="710"/>
      <c r="GZC102" s="710"/>
      <c r="GZD102" s="710"/>
      <c r="GZE102" s="710"/>
      <c r="GZF102" s="710"/>
      <c r="GZG102" s="710"/>
      <c r="GZH102" s="710"/>
      <c r="GZI102" s="710"/>
      <c r="GZJ102" s="710"/>
      <c r="GZK102" s="710"/>
      <c r="GZL102" s="710"/>
      <c r="GZM102" s="710"/>
      <c r="GZN102" s="710"/>
      <c r="GZO102" s="710"/>
      <c r="GZP102" s="710"/>
      <c r="GZQ102" s="710"/>
      <c r="GZR102" s="710"/>
      <c r="GZS102" s="710"/>
      <c r="GZT102" s="710"/>
      <c r="GZU102" s="710"/>
      <c r="GZV102" s="710"/>
      <c r="GZW102" s="710"/>
      <c r="GZX102" s="710"/>
      <c r="GZY102" s="710"/>
      <c r="GZZ102" s="710"/>
      <c r="HAA102" s="710"/>
      <c r="HAB102" s="710"/>
      <c r="HAC102" s="710"/>
      <c r="HAD102" s="710"/>
      <c r="HAE102" s="710"/>
      <c r="HAF102" s="710"/>
      <c r="HAG102" s="710"/>
      <c r="HAH102" s="710"/>
      <c r="HAI102" s="710"/>
      <c r="HAJ102" s="710"/>
      <c r="HAK102" s="710"/>
      <c r="HAL102" s="710"/>
      <c r="HAM102" s="710"/>
      <c r="HAN102" s="710"/>
      <c r="HAO102" s="710"/>
      <c r="HAP102" s="710"/>
      <c r="HAQ102" s="710"/>
      <c r="HAR102" s="710"/>
      <c r="HAS102" s="710"/>
      <c r="HAT102" s="710"/>
      <c r="HAU102" s="710"/>
      <c r="HAV102" s="710"/>
      <c r="HAW102" s="710"/>
      <c r="HAX102" s="710"/>
      <c r="HAY102" s="710"/>
      <c r="HAZ102" s="710"/>
      <c r="HBA102" s="710"/>
      <c r="HBB102" s="710"/>
      <c r="HBC102" s="710"/>
      <c r="HBD102" s="710"/>
      <c r="HBE102" s="710"/>
      <c r="HBF102" s="710"/>
      <c r="HBG102" s="710"/>
      <c r="HBH102" s="710"/>
      <c r="HBI102" s="710"/>
      <c r="HBJ102" s="710"/>
      <c r="HBK102" s="710"/>
      <c r="HBL102" s="710"/>
      <c r="HBM102" s="710"/>
      <c r="HBN102" s="710"/>
      <c r="HBO102" s="710"/>
      <c r="HBP102" s="710"/>
      <c r="HBQ102" s="710"/>
      <c r="HBR102" s="710"/>
      <c r="HBS102" s="710"/>
      <c r="HBT102" s="710"/>
      <c r="HBU102" s="710"/>
      <c r="HBV102" s="710"/>
      <c r="HBW102" s="710"/>
      <c r="HBX102" s="710"/>
      <c r="HBY102" s="710"/>
      <c r="HBZ102" s="710"/>
      <c r="HCA102" s="710"/>
      <c r="HCB102" s="710"/>
      <c r="HCC102" s="710"/>
      <c r="HCD102" s="710"/>
      <c r="HCE102" s="710"/>
      <c r="HCF102" s="710"/>
      <c r="HCG102" s="710"/>
      <c r="HCH102" s="710"/>
      <c r="HCI102" s="710"/>
      <c r="HCJ102" s="710"/>
      <c r="HCK102" s="710"/>
      <c r="HCL102" s="710"/>
      <c r="HCM102" s="710"/>
      <c r="HCN102" s="710"/>
      <c r="HCO102" s="710"/>
      <c r="HCP102" s="710"/>
      <c r="HCQ102" s="710"/>
      <c r="HCR102" s="710"/>
      <c r="HCS102" s="710"/>
      <c r="HCT102" s="710"/>
      <c r="HCU102" s="710"/>
      <c r="HCV102" s="710"/>
      <c r="HCW102" s="710"/>
      <c r="HCX102" s="710"/>
      <c r="HCY102" s="710"/>
      <c r="HCZ102" s="710"/>
      <c r="HDA102" s="710"/>
      <c r="HDB102" s="710"/>
      <c r="HDC102" s="710"/>
      <c r="HDD102" s="710"/>
      <c r="HDE102" s="710"/>
      <c r="HDF102" s="710"/>
      <c r="HDG102" s="710"/>
      <c r="HDH102" s="710"/>
      <c r="HDI102" s="710"/>
      <c r="HDJ102" s="710"/>
      <c r="HDK102" s="710"/>
      <c r="HDL102" s="710"/>
      <c r="HDM102" s="710"/>
      <c r="HDN102" s="710"/>
      <c r="HDO102" s="710"/>
      <c r="HDP102" s="710"/>
      <c r="HDQ102" s="710"/>
      <c r="HDR102" s="710"/>
      <c r="HDS102" s="710"/>
      <c r="HDT102" s="710"/>
      <c r="HDU102" s="710"/>
      <c r="HDV102" s="710"/>
      <c r="HDW102" s="710"/>
      <c r="HDX102" s="710"/>
      <c r="HDY102" s="710"/>
      <c r="HDZ102" s="710"/>
      <c r="HEA102" s="710"/>
      <c r="HEB102" s="710"/>
      <c r="HEC102" s="710"/>
      <c r="HED102" s="710"/>
      <c r="HEE102" s="710"/>
      <c r="HEF102" s="710"/>
      <c r="HEG102" s="710"/>
      <c r="HEH102" s="710"/>
      <c r="HEI102" s="710"/>
      <c r="HEJ102" s="710"/>
      <c r="HEK102" s="710"/>
      <c r="HEL102" s="710"/>
      <c r="HEM102" s="710"/>
      <c r="HEN102" s="710"/>
      <c r="HEO102" s="710"/>
      <c r="HEP102" s="710"/>
      <c r="HEQ102" s="710"/>
      <c r="HER102" s="710"/>
      <c r="HES102" s="710"/>
      <c r="HET102" s="710"/>
      <c r="HEU102" s="710"/>
      <c r="HEV102" s="710"/>
      <c r="HEW102" s="710"/>
      <c r="HEX102" s="710"/>
      <c r="HEY102" s="710"/>
      <c r="HEZ102" s="710"/>
      <c r="HFA102" s="710"/>
      <c r="HFB102" s="710"/>
      <c r="HFC102" s="710"/>
      <c r="HFD102" s="710"/>
      <c r="HFE102" s="710"/>
      <c r="HFF102" s="710"/>
      <c r="HFG102" s="710"/>
      <c r="HFH102" s="710"/>
      <c r="HFI102" s="710"/>
      <c r="HFJ102" s="710"/>
      <c r="HFK102" s="710"/>
      <c r="HFL102" s="710"/>
      <c r="HFM102" s="710"/>
      <c r="HFN102" s="710"/>
      <c r="HFO102" s="710"/>
      <c r="HFP102" s="710"/>
      <c r="HFQ102" s="710"/>
      <c r="HFR102" s="710"/>
      <c r="HFS102" s="710"/>
      <c r="HFT102" s="710"/>
      <c r="HFU102" s="710"/>
      <c r="HFV102" s="710"/>
      <c r="HFW102" s="710"/>
      <c r="HFX102" s="710"/>
      <c r="HFY102" s="710"/>
      <c r="HFZ102" s="710"/>
      <c r="HGA102" s="710"/>
      <c r="HGB102" s="710"/>
      <c r="HGC102" s="710"/>
      <c r="HGD102" s="710"/>
      <c r="HGE102" s="710"/>
      <c r="HGF102" s="710"/>
      <c r="HGG102" s="710"/>
      <c r="HGH102" s="710"/>
      <c r="HGI102" s="710"/>
      <c r="HGJ102" s="710"/>
      <c r="HGK102" s="710"/>
      <c r="HGL102" s="710"/>
      <c r="HGM102" s="710"/>
      <c r="HGN102" s="710"/>
      <c r="HGO102" s="710"/>
      <c r="HGP102" s="710"/>
      <c r="HGQ102" s="710"/>
      <c r="HGR102" s="710"/>
      <c r="HGS102" s="710"/>
      <c r="HGT102" s="710"/>
      <c r="HGU102" s="710"/>
      <c r="HGV102" s="710"/>
      <c r="HGW102" s="710"/>
      <c r="HGX102" s="710"/>
      <c r="HGY102" s="710"/>
      <c r="HGZ102" s="710"/>
      <c r="HHA102" s="710"/>
      <c r="HHB102" s="710"/>
      <c r="HHC102" s="710"/>
      <c r="HHD102" s="710"/>
      <c r="HHE102" s="710"/>
      <c r="HHF102" s="710"/>
      <c r="HHG102" s="710"/>
      <c r="HHH102" s="710"/>
      <c r="HHI102" s="710"/>
      <c r="HHJ102" s="710"/>
      <c r="HHK102" s="710"/>
      <c r="HHL102" s="710"/>
      <c r="HHM102" s="710"/>
      <c r="HHN102" s="710"/>
      <c r="HHO102" s="710"/>
      <c r="HHP102" s="710"/>
      <c r="HHQ102" s="710"/>
      <c r="HHR102" s="710"/>
      <c r="HHS102" s="710"/>
      <c r="HHT102" s="710"/>
      <c r="HHU102" s="710"/>
      <c r="HHV102" s="710"/>
      <c r="HHW102" s="710"/>
      <c r="HHX102" s="710"/>
      <c r="HHY102" s="710"/>
      <c r="HHZ102" s="710"/>
      <c r="HIA102" s="710"/>
      <c r="HIB102" s="710"/>
      <c r="HIC102" s="710"/>
      <c r="HID102" s="710"/>
      <c r="HIE102" s="710"/>
      <c r="HIF102" s="710"/>
      <c r="HIG102" s="710"/>
      <c r="HIH102" s="710"/>
      <c r="HII102" s="710"/>
      <c r="HIJ102" s="710"/>
      <c r="HIK102" s="710"/>
      <c r="HIL102" s="710"/>
      <c r="HIM102" s="710"/>
      <c r="HIN102" s="710"/>
      <c r="HIO102" s="710"/>
      <c r="HIP102" s="710"/>
      <c r="HIQ102" s="710"/>
      <c r="HIR102" s="710"/>
      <c r="HIS102" s="710"/>
      <c r="HIT102" s="710"/>
      <c r="HIU102" s="710"/>
      <c r="HIV102" s="710"/>
      <c r="HIW102" s="710"/>
      <c r="HIX102" s="710"/>
      <c r="HIY102" s="710"/>
      <c r="HIZ102" s="710"/>
      <c r="HJA102" s="710"/>
      <c r="HJB102" s="710"/>
      <c r="HJC102" s="710"/>
      <c r="HJD102" s="710"/>
      <c r="HJE102" s="710"/>
      <c r="HJF102" s="710"/>
      <c r="HJG102" s="710"/>
      <c r="HJH102" s="710"/>
      <c r="HJI102" s="710"/>
      <c r="HJJ102" s="710"/>
      <c r="HJK102" s="710"/>
      <c r="HJL102" s="710"/>
      <c r="HJM102" s="710"/>
      <c r="HJN102" s="710"/>
      <c r="HJO102" s="710"/>
      <c r="HJP102" s="710"/>
      <c r="HJQ102" s="710"/>
      <c r="HJR102" s="710"/>
      <c r="HJS102" s="710"/>
      <c r="HJT102" s="710"/>
      <c r="HJU102" s="710"/>
      <c r="HJV102" s="710"/>
      <c r="HJW102" s="710"/>
      <c r="HJX102" s="710"/>
      <c r="HJY102" s="710"/>
      <c r="HJZ102" s="710"/>
      <c r="HKA102" s="710"/>
      <c r="HKB102" s="710"/>
      <c r="HKC102" s="710"/>
      <c r="HKD102" s="710"/>
      <c r="HKE102" s="710"/>
      <c r="HKF102" s="710"/>
      <c r="HKG102" s="710"/>
      <c r="HKH102" s="710"/>
      <c r="HKI102" s="710"/>
      <c r="HKJ102" s="710"/>
      <c r="HKK102" s="710"/>
      <c r="HKL102" s="710"/>
      <c r="HKM102" s="710"/>
      <c r="HKN102" s="710"/>
      <c r="HKO102" s="710"/>
      <c r="HKP102" s="710"/>
      <c r="HKQ102" s="710"/>
      <c r="HKR102" s="710"/>
      <c r="HKS102" s="710"/>
      <c r="HKT102" s="710"/>
      <c r="HKU102" s="710"/>
      <c r="HKV102" s="710"/>
      <c r="HKW102" s="710"/>
      <c r="HKX102" s="710"/>
      <c r="HKY102" s="710"/>
      <c r="HKZ102" s="710"/>
      <c r="HLA102" s="710"/>
      <c r="HLB102" s="710"/>
      <c r="HLC102" s="710"/>
      <c r="HLD102" s="710"/>
      <c r="HLE102" s="710"/>
      <c r="HLF102" s="710"/>
      <c r="HLG102" s="710"/>
      <c r="HLH102" s="710"/>
      <c r="HLI102" s="710"/>
      <c r="HLJ102" s="710"/>
      <c r="HLK102" s="710"/>
      <c r="HLL102" s="710"/>
      <c r="HLM102" s="710"/>
      <c r="HLN102" s="710"/>
      <c r="HLO102" s="710"/>
      <c r="HLP102" s="710"/>
      <c r="HLQ102" s="710"/>
      <c r="HLR102" s="710"/>
      <c r="HLS102" s="710"/>
      <c r="HLT102" s="710"/>
      <c r="HLU102" s="710"/>
      <c r="HLV102" s="710"/>
      <c r="HLW102" s="710"/>
      <c r="HLX102" s="710"/>
      <c r="HLY102" s="710"/>
      <c r="HLZ102" s="710"/>
      <c r="HMA102" s="710"/>
      <c r="HMB102" s="710"/>
      <c r="HMC102" s="710"/>
      <c r="HMD102" s="710"/>
      <c r="HME102" s="710"/>
      <c r="HMF102" s="710"/>
      <c r="HMG102" s="710"/>
      <c r="HMH102" s="710"/>
      <c r="HMI102" s="710"/>
      <c r="HMJ102" s="710"/>
      <c r="HMK102" s="710"/>
      <c r="HML102" s="710"/>
      <c r="HMM102" s="710"/>
      <c r="HMN102" s="710"/>
      <c r="HMO102" s="710"/>
      <c r="HMP102" s="710"/>
      <c r="HMQ102" s="710"/>
      <c r="HMR102" s="710"/>
      <c r="HMS102" s="710"/>
      <c r="HMT102" s="710"/>
      <c r="HMU102" s="710"/>
      <c r="HMV102" s="710"/>
      <c r="HMW102" s="710"/>
      <c r="HMX102" s="710"/>
      <c r="HMY102" s="710"/>
      <c r="HMZ102" s="710"/>
      <c r="HNA102" s="710"/>
      <c r="HNB102" s="710"/>
      <c r="HNC102" s="710"/>
      <c r="HND102" s="710"/>
      <c r="HNE102" s="710"/>
      <c r="HNF102" s="710"/>
      <c r="HNG102" s="710"/>
      <c r="HNH102" s="710"/>
      <c r="HNI102" s="710"/>
      <c r="HNJ102" s="710"/>
      <c r="HNK102" s="710"/>
      <c r="HNL102" s="710"/>
      <c r="HNM102" s="710"/>
      <c r="HNN102" s="710"/>
      <c r="HNO102" s="710"/>
      <c r="HNP102" s="710"/>
      <c r="HNQ102" s="710"/>
      <c r="HNR102" s="710"/>
      <c r="HNS102" s="710"/>
      <c r="HNT102" s="710"/>
      <c r="HNU102" s="710"/>
      <c r="HNV102" s="710"/>
      <c r="HNW102" s="710"/>
      <c r="HNX102" s="710"/>
      <c r="HNY102" s="710"/>
      <c r="HNZ102" s="710"/>
      <c r="HOA102" s="710"/>
      <c r="HOB102" s="710"/>
      <c r="HOC102" s="710"/>
      <c r="HOD102" s="710"/>
      <c r="HOE102" s="710"/>
      <c r="HOF102" s="710"/>
      <c r="HOG102" s="710"/>
      <c r="HOH102" s="710"/>
      <c r="HOI102" s="710"/>
      <c r="HOJ102" s="710"/>
      <c r="HOK102" s="710"/>
      <c r="HOL102" s="710"/>
      <c r="HOM102" s="710"/>
      <c r="HON102" s="710"/>
      <c r="HOO102" s="710"/>
      <c r="HOP102" s="710"/>
      <c r="HOQ102" s="710"/>
      <c r="HOR102" s="710"/>
      <c r="HOS102" s="710"/>
      <c r="HOT102" s="710"/>
      <c r="HOU102" s="710"/>
      <c r="HOV102" s="710"/>
      <c r="HOW102" s="710"/>
      <c r="HOX102" s="710"/>
      <c r="HOY102" s="710"/>
      <c r="HOZ102" s="710"/>
      <c r="HPA102" s="710"/>
      <c r="HPB102" s="710"/>
      <c r="HPC102" s="710"/>
      <c r="HPD102" s="710"/>
      <c r="HPE102" s="710"/>
      <c r="HPF102" s="710"/>
      <c r="HPG102" s="710"/>
      <c r="HPH102" s="710"/>
      <c r="HPI102" s="710"/>
      <c r="HPJ102" s="710"/>
      <c r="HPK102" s="710"/>
      <c r="HPL102" s="710"/>
      <c r="HPM102" s="710"/>
      <c r="HPN102" s="710"/>
      <c r="HPO102" s="710"/>
      <c r="HPP102" s="710"/>
      <c r="HPQ102" s="710"/>
      <c r="HPR102" s="710"/>
      <c r="HPS102" s="710"/>
      <c r="HPT102" s="710"/>
      <c r="HPU102" s="710"/>
      <c r="HPV102" s="710"/>
      <c r="HPW102" s="710"/>
      <c r="HPX102" s="710"/>
      <c r="HPY102" s="710"/>
      <c r="HPZ102" s="710"/>
      <c r="HQA102" s="710"/>
      <c r="HQB102" s="710"/>
      <c r="HQC102" s="710"/>
      <c r="HQD102" s="710"/>
      <c r="HQE102" s="710"/>
      <c r="HQF102" s="710"/>
      <c r="HQG102" s="710"/>
      <c r="HQH102" s="710"/>
      <c r="HQI102" s="710"/>
      <c r="HQJ102" s="710"/>
      <c r="HQK102" s="710"/>
      <c r="HQL102" s="710"/>
      <c r="HQM102" s="710"/>
      <c r="HQN102" s="710"/>
      <c r="HQO102" s="710"/>
      <c r="HQP102" s="710"/>
      <c r="HQQ102" s="710"/>
      <c r="HQR102" s="710"/>
      <c r="HQS102" s="710"/>
      <c r="HQT102" s="710"/>
      <c r="HQU102" s="710"/>
      <c r="HQV102" s="710"/>
      <c r="HQW102" s="710"/>
      <c r="HQX102" s="710"/>
      <c r="HQY102" s="710"/>
      <c r="HQZ102" s="710"/>
      <c r="HRA102" s="710"/>
      <c r="HRB102" s="710"/>
      <c r="HRC102" s="710"/>
      <c r="HRD102" s="710"/>
      <c r="HRE102" s="710"/>
      <c r="HRF102" s="710"/>
      <c r="HRG102" s="710"/>
      <c r="HRH102" s="710"/>
      <c r="HRI102" s="710"/>
      <c r="HRJ102" s="710"/>
      <c r="HRK102" s="710"/>
      <c r="HRL102" s="710"/>
      <c r="HRM102" s="710"/>
      <c r="HRN102" s="710"/>
      <c r="HRO102" s="710"/>
      <c r="HRP102" s="710"/>
      <c r="HRQ102" s="710"/>
      <c r="HRR102" s="710"/>
      <c r="HRS102" s="710"/>
      <c r="HRT102" s="710"/>
      <c r="HRU102" s="710"/>
      <c r="HRV102" s="710"/>
      <c r="HRW102" s="710"/>
      <c r="HRX102" s="710"/>
      <c r="HRY102" s="710"/>
      <c r="HRZ102" s="710"/>
      <c r="HSA102" s="710"/>
      <c r="HSB102" s="710"/>
      <c r="HSC102" s="710"/>
      <c r="HSD102" s="710"/>
      <c r="HSE102" s="710"/>
      <c r="HSF102" s="710"/>
      <c r="HSG102" s="710"/>
      <c r="HSH102" s="710"/>
      <c r="HSI102" s="710"/>
      <c r="HSJ102" s="710"/>
      <c r="HSK102" s="710"/>
      <c r="HSL102" s="710"/>
      <c r="HSM102" s="710"/>
      <c r="HSN102" s="710"/>
      <c r="HSO102" s="710"/>
      <c r="HSP102" s="710"/>
      <c r="HSQ102" s="710"/>
      <c r="HSR102" s="710"/>
      <c r="HSS102" s="710"/>
      <c r="HST102" s="710"/>
      <c r="HSU102" s="710"/>
      <c r="HSV102" s="710"/>
      <c r="HSW102" s="710"/>
      <c r="HSX102" s="710"/>
      <c r="HSY102" s="710"/>
      <c r="HSZ102" s="710"/>
      <c r="HTA102" s="710"/>
      <c r="HTB102" s="710"/>
      <c r="HTC102" s="710"/>
      <c r="HTD102" s="710"/>
      <c r="HTE102" s="710"/>
      <c r="HTF102" s="710"/>
      <c r="HTG102" s="710"/>
      <c r="HTH102" s="710"/>
      <c r="HTI102" s="710"/>
      <c r="HTJ102" s="710"/>
      <c r="HTK102" s="710"/>
      <c r="HTL102" s="710"/>
      <c r="HTM102" s="710"/>
      <c r="HTN102" s="710"/>
      <c r="HTO102" s="710"/>
      <c r="HTP102" s="710"/>
      <c r="HTQ102" s="710"/>
      <c r="HTR102" s="710"/>
      <c r="HTS102" s="710"/>
      <c r="HTT102" s="710"/>
      <c r="HTU102" s="710"/>
      <c r="HTV102" s="710"/>
      <c r="HTW102" s="710"/>
      <c r="HTX102" s="710"/>
      <c r="HTY102" s="710"/>
      <c r="HTZ102" s="710"/>
      <c r="HUA102" s="710"/>
      <c r="HUB102" s="710"/>
      <c r="HUC102" s="710"/>
      <c r="HUD102" s="710"/>
      <c r="HUE102" s="710"/>
      <c r="HUF102" s="710"/>
      <c r="HUG102" s="710"/>
      <c r="HUH102" s="710"/>
      <c r="HUI102" s="710"/>
      <c r="HUJ102" s="710"/>
      <c r="HUK102" s="710"/>
      <c r="HUL102" s="710"/>
      <c r="HUM102" s="710"/>
      <c r="HUN102" s="710"/>
      <c r="HUO102" s="710"/>
      <c r="HUP102" s="710"/>
      <c r="HUQ102" s="710"/>
      <c r="HUR102" s="710"/>
      <c r="HUS102" s="710"/>
      <c r="HUT102" s="710"/>
      <c r="HUU102" s="710"/>
      <c r="HUV102" s="710"/>
      <c r="HUW102" s="710"/>
      <c r="HUX102" s="710"/>
      <c r="HUY102" s="710"/>
      <c r="HUZ102" s="710"/>
      <c r="HVA102" s="710"/>
      <c r="HVB102" s="710"/>
      <c r="HVC102" s="710"/>
      <c r="HVD102" s="710"/>
      <c r="HVE102" s="710"/>
      <c r="HVF102" s="710"/>
      <c r="HVG102" s="710"/>
      <c r="HVH102" s="710"/>
      <c r="HVI102" s="710"/>
      <c r="HVJ102" s="710"/>
      <c r="HVK102" s="710"/>
      <c r="HVL102" s="710"/>
      <c r="HVM102" s="710"/>
      <c r="HVN102" s="710"/>
      <c r="HVO102" s="710"/>
      <c r="HVP102" s="710"/>
      <c r="HVQ102" s="710"/>
      <c r="HVR102" s="710"/>
      <c r="HVS102" s="710"/>
      <c r="HVT102" s="710"/>
      <c r="HVU102" s="710"/>
      <c r="HVV102" s="710"/>
      <c r="HVW102" s="710"/>
      <c r="HVX102" s="710"/>
      <c r="HVY102" s="710"/>
      <c r="HVZ102" s="710"/>
      <c r="HWA102" s="710"/>
      <c r="HWB102" s="710"/>
      <c r="HWC102" s="710"/>
      <c r="HWD102" s="710"/>
      <c r="HWE102" s="710"/>
      <c r="HWF102" s="710"/>
      <c r="HWG102" s="710"/>
      <c r="HWH102" s="710"/>
      <c r="HWI102" s="710"/>
      <c r="HWJ102" s="710"/>
      <c r="HWK102" s="710"/>
      <c r="HWL102" s="710"/>
      <c r="HWM102" s="710"/>
      <c r="HWN102" s="710"/>
      <c r="HWO102" s="710"/>
      <c r="HWP102" s="710"/>
      <c r="HWQ102" s="710"/>
      <c r="HWR102" s="710"/>
      <c r="HWS102" s="710"/>
      <c r="HWT102" s="710"/>
      <c r="HWU102" s="710"/>
      <c r="HWV102" s="710"/>
      <c r="HWW102" s="710"/>
      <c r="HWX102" s="710"/>
      <c r="HWY102" s="710"/>
      <c r="HWZ102" s="710"/>
      <c r="HXA102" s="710"/>
      <c r="HXB102" s="710"/>
      <c r="HXC102" s="710"/>
      <c r="HXD102" s="710"/>
      <c r="HXE102" s="710"/>
      <c r="HXF102" s="710"/>
      <c r="HXG102" s="710"/>
      <c r="HXH102" s="710"/>
      <c r="HXI102" s="710"/>
      <c r="HXJ102" s="710"/>
      <c r="HXK102" s="710"/>
      <c r="HXL102" s="710"/>
      <c r="HXM102" s="710"/>
      <c r="HXN102" s="710"/>
      <c r="HXO102" s="710"/>
      <c r="HXP102" s="710"/>
      <c r="HXQ102" s="710"/>
      <c r="HXR102" s="710"/>
      <c r="HXS102" s="710"/>
      <c r="HXT102" s="710"/>
      <c r="HXU102" s="710"/>
      <c r="HXV102" s="710"/>
      <c r="HXW102" s="710"/>
      <c r="HXX102" s="710"/>
      <c r="HXY102" s="710"/>
      <c r="HXZ102" s="710"/>
      <c r="HYA102" s="710"/>
      <c r="HYB102" s="710"/>
      <c r="HYC102" s="710"/>
      <c r="HYD102" s="710"/>
      <c r="HYE102" s="710"/>
      <c r="HYF102" s="710"/>
      <c r="HYG102" s="710"/>
      <c r="HYH102" s="710"/>
      <c r="HYI102" s="710"/>
      <c r="HYJ102" s="710"/>
      <c r="HYK102" s="710"/>
      <c r="HYL102" s="710"/>
      <c r="HYM102" s="710"/>
      <c r="HYN102" s="710"/>
      <c r="HYO102" s="710"/>
      <c r="HYP102" s="710"/>
      <c r="HYQ102" s="710"/>
      <c r="HYR102" s="710"/>
      <c r="HYS102" s="710"/>
      <c r="HYT102" s="710"/>
      <c r="HYU102" s="710"/>
      <c r="HYV102" s="710"/>
      <c r="HYW102" s="710"/>
      <c r="HYX102" s="710"/>
      <c r="HYY102" s="710"/>
      <c r="HYZ102" s="710"/>
      <c r="HZA102" s="710"/>
      <c r="HZB102" s="710"/>
      <c r="HZC102" s="710"/>
      <c r="HZD102" s="710"/>
      <c r="HZE102" s="710"/>
      <c r="HZF102" s="710"/>
      <c r="HZG102" s="710"/>
      <c r="HZH102" s="710"/>
      <c r="HZI102" s="710"/>
      <c r="HZJ102" s="710"/>
      <c r="HZK102" s="710"/>
      <c r="HZL102" s="710"/>
      <c r="HZM102" s="710"/>
      <c r="HZN102" s="710"/>
      <c r="HZO102" s="710"/>
      <c r="HZP102" s="710"/>
      <c r="HZQ102" s="710"/>
      <c r="HZR102" s="710"/>
      <c r="HZS102" s="710"/>
      <c r="HZT102" s="710"/>
      <c r="HZU102" s="710"/>
      <c r="HZV102" s="710"/>
      <c r="HZW102" s="710"/>
      <c r="HZX102" s="710"/>
      <c r="HZY102" s="710"/>
      <c r="HZZ102" s="710"/>
      <c r="IAA102" s="710"/>
      <c r="IAB102" s="710"/>
      <c r="IAC102" s="710"/>
      <c r="IAD102" s="710"/>
      <c r="IAE102" s="710"/>
      <c r="IAF102" s="710"/>
      <c r="IAG102" s="710"/>
      <c r="IAH102" s="710"/>
      <c r="IAI102" s="710"/>
      <c r="IAJ102" s="710"/>
      <c r="IAK102" s="710"/>
      <c r="IAL102" s="710"/>
      <c r="IAM102" s="710"/>
      <c r="IAN102" s="710"/>
      <c r="IAO102" s="710"/>
      <c r="IAP102" s="710"/>
      <c r="IAQ102" s="710"/>
      <c r="IAR102" s="710"/>
      <c r="IAS102" s="710"/>
      <c r="IAT102" s="710"/>
      <c r="IAU102" s="710"/>
      <c r="IAV102" s="710"/>
      <c r="IAW102" s="710"/>
      <c r="IAX102" s="710"/>
      <c r="IAY102" s="710"/>
      <c r="IAZ102" s="710"/>
      <c r="IBA102" s="710"/>
      <c r="IBB102" s="710"/>
      <c r="IBC102" s="710"/>
      <c r="IBD102" s="710"/>
      <c r="IBE102" s="710"/>
      <c r="IBF102" s="710"/>
      <c r="IBG102" s="710"/>
      <c r="IBH102" s="710"/>
      <c r="IBI102" s="710"/>
      <c r="IBJ102" s="710"/>
      <c r="IBK102" s="710"/>
      <c r="IBL102" s="710"/>
      <c r="IBM102" s="710"/>
      <c r="IBN102" s="710"/>
      <c r="IBO102" s="710"/>
      <c r="IBP102" s="710"/>
      <c r="IBQ102" s="710"/>
      <c r="IBR102" s="710"/>
      <c r="IBS102" s="710"/>
      <c r="IBT102" s="710"/>
      <c r="IBU102" s="710"/>
      <c r="IBV102" s="710"/>
      <c r="IBW102" s="710"/>
      <c r="IBX102" s="710"/>
      <c r="IBY102" s="710"/>
      <c r="IBZ102" s="710"/>
      <c r="ICA102" s="710"/>
      <c r="ICB102" s="710"/>
      <c r="ICC102" s="710"/>
      <c r="ICD102" s="710"/>
      <c r="ICE102" s="710"/>
      <c r="ICF102" s="710"/>
      <c r="ICG102" s="710"/>
      <c r="ICH102" s="710"/>
      <c r="ICI102" s="710"/>
      <c r="ICJ102" s="710"/>
      <c r="ICK102" s="710"/>
      <c r="ICL102" s="710"/>
      <c r="ICM102" s="710"/>
      <c r="ICN102" s="710"/>
      <c r="ICO102" s="710"/>
      <c r="ICP102" s="710"/>
      <c r="ICQ102" s="710"/>
      <c r="ICR102" s="710"/>
      <c r="ICS102" s="710"/>
      <c r="ICT102" s="710"/>
      <c r="ICU102" s="710"/>
      <c r="ICV102" s="710"/>
      <c r="ICW102" s="710"/>
      <c r="ICX102" s="710"/>
      <c r="ICY102" s="710"/>
      <c r="ICZ102" s="710"/>
      <c r="IDA102" s="710"/>
      <c r="IDB102" s="710"/>
      <c r="IDC102" s="710"/>
      <c r="IDD102" s="710"/>
      <c r="IDE102" s="710"/>
      <c r="IDF102" s="710"/>
      <c r="IDG102" s="710"/>
      <c r="IDH102" s="710"/>
      <c r="IDI102" s="710"/>
      <c r="IDJ102" s="710"/>
      <c r="IDK102" s="710"/>
      <c r="IDL102" s="710"/>
      <c r="IDM102" s="710"/>
      <c r="IDN102" s="710"/>
      <c r="IDO102" s="710"/>
      <c r="IDP102" s="710"/>
      <c r="IDQ102" s="710"/>
      <c r="IDR102" s="710"/>
      <c r="IDS102" s="710"/>
      <c r="IDT102" s="710"/>
      <c r="IDU102" s="710"/>
      <c r="IDV102" s="710"/>
      <c r="IDW102" s="710"/>
      <c r="IDX102" s="710"/>
      <c r="IDY102" s="710"/>
      <c r="IDZ102" s="710"/>
      <c r="IEA102" s="710"/>
      <c r="IEB102" s="710"/>
      <c r="IEC102" s="710"/>
      <c r="IED102" s="710"/>
      <c r="IEE102" s="710"/>
      <c r="IEF102" s="710"/>
      <c r="IEG102" s="710"/>
      <c r="IEH102" s="710"/>
      <c r="IEI102" s="710"/>
      <c r="IEJ102" s="710"/>
      <c r="IEK102" s="710"/>
      <c r="IEL102" s="710"/>
      <c r="IEM102" s="710"/>
      <c r="IEN102" s="710"/>
      <c r="IEO102" s="710"/>
      <c r="IEP102" s="710"/>
      <c r="IEQ102" s="710"/>
      <c r="IER102" s="710"/>
      <c r="IES102" s="710"/>
      <c r="IET102" s="710"/>
      <c r="IEU102" s="710"/>
      <c r="IEV102" s="710"/>
      <c r="IEW102" s="710"/>
      <c r="IEX102" s="710"/>
      <c r="IEY102" s="710"/>
      <c r="IEZ102" s="710"/>
      <c r="IFA102" s="710"/>
      <c r="IFB102" s="710"/>
      <c r="IFC102" s="710"/>
      <c r="IFD102" s="710"/>
      <c r="IFE102" s="710"/>
      <c r="IFF102" s="710"/>
      <c r="IFG102" s="710"/>
      <c r="IFH102" s="710"/>
      <c r="IFI102" s="710"/>
      <c r="IFJ102" s="710"/>
      <c r="IFK102" s="710"/>
      <c r="IFL102" s="710"/>
      <c r="IFM102" s="710"/>
      <c r="IFN102" s="710"/>
      <c r="IFO102" s="710"/>
      <c r="IFP102" s="710"/>
      <c r="IFQ102" s="710"/>
      <c r="IFR102" s="710"/>
      <c r="IFS102" s="710"/>
      <c r="IFT102" s="710"/>
      <c r="IFU102" s="710"/>
      <c r="IFV102" s="710"/>
      <c r="IFW102" s="710"/>
      <c r="IFX102" s="710"/>
      <c r="IFY102" s="710"/>
      <c r="IFZ102" s="710"/>
      <c r="IGA102" s="710"/>
      <c r="IGB102" s="710"/>
      <c r="IGC102" s="710"/>
      <c r="IGD102" s="710"/>
      <c r="IGE102" s="710"/>
      <c r="IGF102" s="710"/>
      <c r="IGG102" s="710"/>
      <c r="IGH102" s="710"/>
      <c r="IGI102" s="710"/>
      <c r="IGJ102" s="710"/>
      <c r="IGK102" s="710"/>
      <c r="IGL102" s="710"/>
      <c r="IGM102" s="710"/>
      <c r="IGN102" s="710"/>
      <c r="IGO102" s="710"/>
      <c r="IGP102" s="710"/>
      <c r="IGQ102" s="710"/>
      <c r="IGR102" s="710"/>
      <c r="IGS102" s="710"/>
      <c r="IGT102" s="710"/>
      <c r="IGU102" s="710"/>
      <c r="IGV102" s="710"/>
      <c r="IGW102" s="710"/>
      <c r="IGX102" s="710"/>
      <c r="IGY102" s="710"/>
      <c r="IGZ102" s="710"/>
      <c r="IHA102" s="710"/>
      <c r="IHB102" s="710"/>
      <c r="IHC102" s="710"/>
      <c r="IHD102" s="710"/>
      <c r="IHE102" s="710"/>
      <c r="IHF102" s="710"/>
      <c r="IHG102" s="710"/>
      <c r="IHH102" s="710"/>
      <c r="IHI102" s="710"/>
      <c r="IHJ102" s="710"/>
      <c r="IHK102" s="710"/>
      <c r="IHL102" s="710"/>
      <c r="IHM102" s="710"/>
      <c r="IHN102" s="710"/>
      <c r="IHO102" s="710"/>
      <c r="IHP102" s="710"/>
      <c r="IHQ102" s="710"/>
      <c r="IHR102" s="710"/>
      <c r="IHS102" s="710"/>
      <c r="IHT102" s="710"/>
      <c r="IHU102" s="710"/>
      <c r="IHV102" s="710"/>
      <c r="IHW102" s="710"/>
      <c r="IHX102" s="710"/>
      <c r="IHY102" s="710"/>
      <c r="IHZ102" s="710"/>
      <c r="IIA102" s="710"/>
      <c r="IIB102" s="710"/>
      <c r="IIC102" s="710"/>
      <c r="IID102" s="710"/>
      <c r="IIE102" s="710"/>
      <c r="IIF102" s="710"/>
      <c r="IIG102" s="710"/>
      <c r="IIH102" s="710"/>
      <c r="III102" s="710"/>
      <c r="IIJ102" s="710"/>
      <c r="IIK102" s="710"/>
      <c r="IIL102" s="710"/>
      <c r="IIM102" s="710"/>
      <c r="IIN102" s="710"/>
      <c r="IIO102" s="710"/>
      <c r="IIP102" s="710"/>
      <c r="IIQ102" s="710"/>
      <c r="IIR102" s="710"/>
      <c r="IIS102" s="710"/>
      <c r="IIT102" s="710"/>
      <c r="IIU102" s="710"/>
      <c r="IIV102" s="710"/>
      <c r="IIW102" s="710"/>
      <c r="IIX102" s="710"/>
      <c r="IIY102" s="710"/>
      <c r="IIZ102" s="710"/>
      <c r="IJA102" s="710"/>
      <c r="IJB102" s="710"/>
      <c r="IJC102" s="710"/>
      <c r="IJD102" s="710"/>
      <c r="IJE102" s="710"/>
      <c r="IJF102" s="710"/>
      <c r="IJG102" s="710"/>
      <c r="IJH102" s="710"/>
      <c r="IJI102" s="710"/>
      <c r="IJJ102" s="710"/>
      <c r="IJK102" s="710"/>
      <c r="IJL102" s="710"/>
      <c r="IJM102" s="710"/>
      <c r="IJN102" s="710"/>
      <c r="IJO102" s="710"/>
      <c r="IJP102" s="710"/>
      <c r="IJQ102" s="710"/>
      <c r="IJR102" s="710"/>
      <c r="IJS102" s="710"/>
      <c r="IJT102" s="710"/>
      <c r="IJU102" s="710"/>
      <c r="IJV102" s="710"/>
      <c r="IJW102" s="710"/>
      <c r="IJX102" s="710"/>
      <c r="IJY102" s="710"/>
      <c r="IJZ102" s="710"/>
      <c r="IKA102" s="710"/>
      <c r="IKB102" s="710"/>
      <c r="IKC102" s="710"/>
      <c r="IKD102" s="710"/>
      <c r="IKE102" s="710"/>
      <c r="IKF102" s="710"/>
      <c r="IKG102" s="710"/>
      <c r="IKH102" s="710"/>
      <c r="IKI102" s="710"/>
      <c r="IKJ102" s="710"/>
      <c r="IKK102" s="710"/>
      <c r="IKL102" s="710"/>
      <c r="IKM102" s="710"/>
      <c r="IKN102" s="710"/>
      <c r="IKO102" s="710"/>
      <c r="IKP102" s="710"/>
      <c r="IKQ102" s="710"/>
      <c r="IKR102" s="710"/>
      <c r="IKS102" s="710"/>
      <c r="IKT102" s="710"/>
      <c r="IKU102" s="710"/>
      <c r="IKV102" s="710"/>
      <c r="IKW102" s="710"/>
      <c r="IKX102" s="710"/>
      <c r="IKY102" s="710"/>
      <c r="IKZ102" s="710"/>
      <c r="ILA102" s="710"/>
      <c r="ILB102" s="710"/>
      <c r="ILC102" s="710"/>
      <c r="ILD102" s="710"/>
      <c r="ILE102" s="710"/>
      <c r="ILF102" s="710"/>
      <c r="ILG102" s="710"/>
      <c r="ILH102" s="710"/>
      <c r="ILI102" s="710"/>
      <c r="ILJ102" s="710"/>
      <c r="ILK102" s="710"/>
      <c r="ILL102" s="710"/>
      <c r="ILM102" s="710"/>
      <c r="ILN102" s="710"/>
      <c r="ILO102" s="710"/>
      <c r="ILP102" s="710"/>
      <c r="ILQ102" s="710"/>
      <c r="ILR102" s="710"/>
      <c r="ILS102" s="710"/>
      <c r="ILT102" s="710"/>
      <c r="ILU102" s="710"/>
      <c r="ILV102" s="710"/>
      <c r="ILW102" s="710"/>
      <c r="ILX102" s="710"/>
      <c r="ILY102" s="710"/>
      <c r="ILZ102" s="710"/>
      <c r="IMA102" s="710"/>
      <c r="IMB102" s="710"/>
      <c r="IMC102" s="710"/>
      <c r="IMD102" s="710"/>
      <c r="IME102" s="710"/>
      <c r="IMF102" s="710"/>
      <c r="IMG102" s="710"/>
      <c r="IMH102" s="710"/>
      <c r="IMI102" s="710"/>
      <c r="IMJ102" s="710"/>
      <c r="IMK102" s="710"/>
      <c r="IML102" s="710"/>
      <c r="IMM102" s="710"/>
      <c r="IMN102" s="710"/>
      <c r="IMO102" s="710"/>
      <c r="IMP102" s="710"/>
      <c r="IMQ102" s="710"/>
      <c r="IMR102" s="710"/>
      <c r="IMS102" s="710"/>
      <c r="IMT102" s="710"/>
      <c r="IMU102" s="710"/>
      <c r="IMV102" s="710"/>
      <c r="IMW102" s="710"/>
      <c r="IMX102" s="710"/>
      <c r="IMY102" s="710"/>
      <c r="IMZ102" s="710"/>
      <c r="INA102" s="710"/>
      <c r="INB102" s="710"/>
      <c r="INC102" s="710"/>
      <c r="IND102" s="710"/>
      <c r="INE102" s="710"/>
      <c r="INF102" s="710"/>
      <c r="ING102" s="710"/>
      <c r="INH102" s="710"/>
      <c r="INI102" s="710"/>
      <c r="INJ102" s="710"/>
      <c r="INK102" s="710"/>
      <c r="INL102" s="710"/>
      <c r="INM102" s="710"/>
      <c r="INN102" s="710"/>
      <c r="INO102" s="710"/>
      <c r="INP102" s="710"/>
      <c r="INQ102" s="710"/>
      <c r="INR102" s="710"/>
      <c r="INS102" s="710"/>
      <c r="INT102" s="710"/>
      <c r="INU102" s="710"/>
      <c r="INV102" s="710"/>
      <c r="INW102" s="710"/>
      <c r="INX102" s="710"/>
      <c r="INY102" s="710"/>
      <c r="INZ102" s="710"/>
      <c r="IOA102" s="710"/>
      <c r="IOB102" s="710"/>
      <c r="IOC102" s="710"/>
      <c r="IOD102" s="710"/>
      <c r="IOE102" s="710"/>
      <c r="IOF102" s="710"/>
      <c r="IOG102" s="710"/>
      <c r="IOH102" s="710"/>
      <c r="IOI102" s="710"/>
      <c r="IOJ102" s="710"/>
      <c r="IOK102" s="710"/>
      <c r="IOL102" s="710"/>
      <c r="IOM102" s="710"/>
      <c r="ION102" s="710"/>
      <c r="IOO102" s="710"/>
      <c r="IOP102" s="710"/>
      <c r="IOQ102" s="710"/>
      <c r="IOR102" s="710"/>
      <c r="IOS102" s="710"/>
      <c r="IOT102" s="710"/>
      <c r="IOU102" s="710"/>
      <c r="IOV102" s="710"/>
      <c r="IOW102" s="710"/>
      <c r="IOX102" s="710"/>
      <c r="IOY102" s="710"/>
      <c r="IOZ102" s="710"/>
      <c r="IPA102" s="710"/>
      <c r="IPB102" s="710"/>
      <c r="IPC102" s="710"/>
      <c r="IPD102" s="710"/>
      <c r="IPE102" s="710"/>
      <c r="IPF102" s="710"/>
      <c r="IPG102" s="710"/>
      <c r="IPH102" s="710"/>
      <c r="IPI102" s="710"/>
      <c r="IPJ102" s="710"/>
      <c r="IPK102" s="710"/>
      <c r="IPL102" s="710"/>
      <c r="IPM102" s="710"/>
      <c r="IPN102" s="710"/>
      <c r="IPO102" s="710"/>
      <c r="IPP102" s="710"/>
      <c r="IPQ102" s="710"/>
      <c r="IPR102" s="710"/>
      <c r="IPS102" s="710"/>
      <c r="IPT102" s="710"/>
      <c r="IPU102" s="710"/>
      <c r="IPV102" s="710"/>
      <c r="IPW102" s="710"/>
      <c r="IPX102" s="710"/>
      <c r="IPY102" s="710"/>
      <c r="IPZ102" s="710"/>
      <c r="IQA102" s="710"/>
      <c r="IQB102" s="710"/>
      <c r="IQC102" s="710"/>
      <c r="IQD102" s="710"/>
      <c r="IQE102" s="710"/>
      <c r="IQF102" s="710"/>
      <c r="IQG102" s="710"/>
      <c r="IQH102" s="710"/>
      <c r="IQI102" s="710"/>
      <c r="IQJ102" s="710"/>
      <c r="IQK102" s="710"/>
      <c r="IQL102" s="710"/>
      <c r="IQM102" s="710"/>
      <c r="IQN102" s="710"/>
      <c r="IQO102" s="710"/>
      <c r="IQP102" s="710"/>
      <c r="IQQ102" s="710"/>
      <c r="IQR102" s="710"/>
      <c r="IQS102" s="710"/>
      <c r="IQT102" s="710"/>
      <c r="IQU102" s="710"/>
      <c r="IQV102" s="710"/>
      <c r="IQW102" s="710"/>
      <c r="IQX102" s="710"/>
      <c r="IQY102" s="710"/>
      <c r="IQZ102" s="710"/>
      <c r="IRA102" s="710"/>
      <c r="IRB102" s="710"/>
      <c r="IRC102" s="710"/>
      <c r="IRD102" s="710"/>
      <c r="IRE102" s="710"/>
      <c r="IRF102" s="710"/>
      <c r="IRG102" s="710"/>
      <c r="IRH102" s="710"/>
      <c r="IRI102" s="710"/>
      <c r="IRJ102" s="710"/>
      <c r="IRK102" s="710"/>
      <c r="IRL102" s="710"/>
      <c r="IRM102" s="710"/>
      <c r="IRN102" s="710"/>
      <c r="IRO102" s="710"/>
      <c r="IRP102" s="710"/>
      <c r="IRQ102" s="710"/>
      <c r="IRR102" s="710"/>
      <c r="IRS102" s="710"/>
      <c r="IRT102" s="710"/>
      <c r="IRU102" s="710"/>
      <c r="IRV102" s="710"/>
      <c r="IRW102" s="710"/>
      <c r="IRX102" s="710"/>
      <c r="IRY102" s="710"/>
      <c r="IRZ102" s="710"/>
      <c r="ISA102" s="710"/>
      <c r="ISB102" s="710"/>
      <c r="ISC102" s="710"/>
      <c r="ISD102" s="710"/>
      <c r="ISE102" s="710"/>
      <c r="ISF102" s="710"/>
      <c r="ISG102" s="710"/>
      <c r="ISH102" s="710"/>
      <c r="ISI102" s="710"/>
      <c r="ISJ102" s="710"/>
      <c r="ISK102" s="710"/>
      <c r="ISL102" s="710"/>
      <c r="ISM102" s="710"/>
      <c r="ISN102" s="710"/>
      <c r="ISO102" s="710"/>
      <c r="ISP102" s="710"/>
      <c r="ISQ102" s="710"/>
      <c r="ISR102" s="710"/>
      <c r="ISS102" s="710"/>
      <c r="IST102" s="710"/>
      <c r="ISU102" s="710"/>
      <c r="ISV102" s="710"/>
      <c r="ISW102" s="710"/>
      <c r="ISX102" s="710"/>
      <c r="ISY102" s="710"/>
      <c r="ISZ102" s="710"/>
      <c r="ITA102" s="710"/>
      <c r="ITB102" s="710"/>
      <c r="ITC102" s="710"/>
      <c r="ITD102" s="710"/>
      <c r="ITE102" s="710"/>
      <c r="ITF102" s="710"/>
      <c r="ITG102" s="710"/>
      <c r="ITH102" s="710"/>
      <c r="ITI102" s="710"/>
      <c r="ITJ102" s="710"/>
      <c r="ITK102" s="710"/>
      <c r="ITL102" s="710"/>
      <c r="ITM102" s="710"/>
      <c r="ITN102" s="710"/>
      <c r="ITO102" s="710"/>
      <c r="ITP102" s="710"/>
      <c r="ITQ102" s="710"/>
      <c r="ITR102" s="710"/>
      <c r="ITS102" s="710"/>
      <c r="ITT102" s="710"/>
      <c r="ITU102" s="710"/>
      <c r="ITV102" s="710"/>
      <c r="ITW102" s="710"/>
      <c r="ITX102" s="710"/>
      <c r="ITY102" s="710"/>
      <c r="ITZ102" s="710"/>
      <c r="IUA102" s="710"/>
      <c r="IUB102" s="710"/>
      <c r="IUC102" s="710"/>
      <c r="IUD102" s="710"/>
      <c r="IUE102" s="710"/>
      <c r="IUF102" s="710"/>
      <c r="IUG102" s="710"/>
      <c r="IUH102" s="710"/>
      <c r="IUI102" s="710"/>
      <c r="IUJ102" s="710"/>
      <c r="IUK102" s="710"/>
      <c r="IUL102" s="710"/>
      <c r="IUM102" s="710"/>
      <c r="IUN102" s="710"/>
      <c r="IUO102" s="710"/>
      <c r="IUP102" s="710"/>
      <c r="IUQ102" s="710"/>
      <c r="IUR102" s="710"/>
      <c r="IUS102" s="710"/>
      <c r="IUT102" s="710"/>
      <c r="IUU102" s="710"/>
      <c r="IUV102" s="710"/>
      <c r="IUW102" s="710"/>
      <c r="IUX102" s="710"/>
      <c r="IUY102" s="710"/>
      <c r="IUZ102" s="710"/>
      <c r="IVA102" s="710"/>
      <c r="IVB102" s="710"/>
      <c r="IVC102" s="710"/>
      <c r="IVD102" s="710"/>
      <c r="IVE102" s="710"/>
      <c r="IVF102" s="710"/>
      <c r="IVG102" s="710"/>
      <c r="IVH102" s="710"/>
      <c r="IVI102" s="710"/>
      <c r="IVJ102" s="710"/>
      <c r="IVK102" s="710"/>
      <c r="IVL102" s="710"/>
      <c r="IVM102" s="710"/>
      <c r="IVN102" s="710"/>
      <c r="IVO102" s="710"/>
      <c r="IVP102" s="710"/>
      <c r="IVQ102" s="710"/>
      <c r="IVR102" s="710"/>
      <c r="IVS102" s="710"/>
      <c r="IVT102" s="710"/>
      <c r="IVU102" s="710"/>
      <c r="IVV102" s="710"/>
      <c r="IVW102" s="710"/>
      <c r="IVX102" s="710"/>
      <c r="IVY102" s="710"/>
      <c r="IVZ102" s="710"/>
      <c r="IWA102" s="710"/>
      <c r="IWB102" s="710"/>
      <c r="IWC102" s="710"/>
      <c r="IWD102" s="710"/>
      <c r="IWE102" s="710"/>
      <c r="IWF102" s="710"/>
      <c r="IWG102" s="710"/>
      <c r="IWH102" s="710"/>
      <c r="IWI102" s="710"/>
      <c r="IWJ102" s="710"/>
      <c r="IWK102" s="710"/>
      <c r="IWL102" s="710"/>
      <c r="IWM102" s="710"/>
      <c r="IWN102" s="710"/>
      <c r="IWO102" s="710"/>
      <c r="IWP102" s="710"/>
      <c r="IWQ102" s="710"/>
      <c r="IWR102" s="710"/>
      <c r="IWS102" s="710"/>
      <c r="IWT102" s="710"/>
      <c r="IWU102" s="710"/>
      <c r="IWV102" s="710"/>
      <c r="IWW102" s="710"/>
      <c r="IWX102" s="710"/>
      <c r="IWY102" s="710"/>
      <c r="IWZ102" s="710"/>
      <c r="IXA102" s="710"/>
      <c r="IXB102" s="710"/>
      <c r="IXC102" s="710"/>
      <c r="IXD102" s="710"/>
      <c r="IXE102" s="710"/>
      <c r="IXF102" s="710"/>
      <c r="IXG102" s="710"/>
      <c r="IXH102" s="710"/>
      <c r="IXI102" s="710"/>
      <c r="IXJ102" s="710"/>
      <c r="IXK102" s="710"/>
      <c r="IXL102" s="710"/>
      <c r="IXM102" s="710"/>
      <c r="IXN102" s="710"/>
      <c r="IXO102" s="710"/>
      <c r="IXP102" s="710"/>
      <c r="IXQ102" s="710"/>
      <c r="IXR102" s="710"/>
      <c r="IXS102" s="710"/>
      <c r="IXT102" s="710"/>
      <c r="IXU102" s="710"/>
      <c r="IXV102" s="710"/>
      <c r="IXW102" s="710"/>
      <c r="IXX102" s="710"/>
      <c r="IXY102" s="710"/>
      <c r="IXZ102" s="710"/>
      <c r="IYA102" s="710"/>
      <c r="IYB102" s="710"/>
      <c r="IYC102" s="710"/>
      <c r="IYD102" s="710"/>
      <c r="IYE102" s="710"/>
      <c r="IYF102" s="710"/>
      <c r="IYG102" s="710"/>
      <c r="IYH102" s="710"/>
      <c r="IYI102" s="710"/>
      <c r="IYJ102" s="710"/>
      <c r="IYK102" s="710"/>
      <c r="IYL102" s="710"/>
      <c r="IYM102" s="710"/>
      <c r="IYN102" s="710"/>
      <c r="IYO102" s="710"/>
      <c r="IYP102" s="710"/>
      <c r="IYQ102" s="710"/>
      <c r="IYR102" s="710"/>
      <c r="IYS102" s="710"/>
      <c r="IYT102" s="710"/>
      <c r="IYU102" s="710"/>
      <c r="IYV102" s="710"/>
      <c r="IYW102" s="710"/>
      <c r="IYX102" s="710"/>
      <c r="IYY102" s="710"/>
      <c r="IYZ102" s="710"/>
      <c r="IZA102" s="710"/>
      <c r="IZB102" s="710"/>
      <c r="IZC102" s="710"/>
      <c r="IZD102" s="710"/>
      <c r="IZE102" s="710"/>
      <c r="IZF102" s="710"/>
      <c r="IZG102" s="710"/>
      <c r="IZH102" s="710"/>
      <c r="IZI102" s="710"/>
      <c r="IZJ102" s="710"/>
      <c r="IZK102" s="710"/>
      <c r="IZL102" s="710"/>
      <c r="IZM102" s="710"/>
      <c r="IZN102" s="710"/>
      <c r="IZO102" s="710"/>
      <c r="IZP102" s="710"/>
      <c r="IZQ102" s="710"/>
      <c r="IZR102" s="710"/>
      <c r="IZS102" s="710"/>
      <c r="IZT102" s="710"/>
      <c r="IZU102" s="710"/>
      <c r="IZV102" s="710"/>
      <c r="IZW102" s="710"/>
      <c r="IZX102" s="710"/>
      <c r="IZY102" s="710"/>
      <c r="IZZ102" s="710"/>
      <c r="JAA102" s="710"/>
      <c r="JAB102" s="710"/>
      <c r="JAC102" s="710"/>
      <c r="JAD102" s="710"/>
      <c r="JAE102" s="710"/>
      <c r="JAF102" s="710"/>
      <c r="JAG102" s="710"/>
      <c r="JAH102" s="710"/>
      <c r="JAI102" s="710"/>
      <c r="JAJ102" s="710"/>
      <c r="JAK102" s="710"/>
      <c r="JAL102" s="710"/>
      <c r="JAM102" s="710"/>
      <c r="JAN102" s="710"/>
      <c r="JAO102" s="710"/>
      <c r="JAP102" s="710"/>
      <c r="JAQ102" s="710"/>
      <c r="JAR102" s="710"/>
      <c r="JAS102" s="710"/>
      <c r="JAT102" s="710"/>
      <c r="JAU102" s="710"/>
      <c r="JAV102" s="710"/>
      <c r="JAW102" s="710"/>
      <c r="JAX102" s="710"/>
      <c r="JAY102" s="710"/>
      <c r="JAZ102" s="710"/>
      <c r="JBA102" s="710"/>
      <c r="JBB102" s="710"/>
      <c r="JBC102" s="710"/>
      <c r="JBD102" s="710"/>
      <c r="JBE102" s="710"/>
      <c r="JBF102" s="710"/>
      <c r="JBG102" s="710"/>
      <c r="JBH102" s="710"/>
      <c r="JBI102" s="710"/>
      <c r="JBJ102" s="710"/>
      <c r="JBK102" s="710"/>
      <c r="JBL102" s="710"/>
      <c r="JBM102" s="710"/>
      <c r="JBN102" s="710"/>
      <c r="JBO102" s="710"/>
      <c r="JBP102" s="710"/>
      <c r="JBQ102" s="710"/>
      <c r="JBR102" s="710"/>
      <c r="JBS102" s="710"/>
      <c r="JBT102" s="710"/>
      <c r="JBU102" s="710"/>
      <c r="JBV102" s="710"/>
      <c r="JBW102" s="710"/>
      <c r="JBX102" s="710"/>
      <c r="JBY102" s="710"/>
      <c r="JBZ102" s="710"/>
      <c r="JCA102" s="710"/>
      <c r="JCB102" s="710"/>
      <c r="JCC102" s="710"/>
      <c r="JCD102" s="710"/>
      <c r="JCE102" s="710"/>
      <c r="JCF102" s="710"/>
      <c r="JCG102" s="710"/>
      <c r="JCH102" s="710"/>
      <c r="JCI102" s="710"/>
      <c r="JCJ102" s="710"/>
      <c r="JCK102" s="710"/>
      <c r="JCL102" s="710"/>
      <c r="JCM102" s="710"/>
      <c r="JCN102" s="710"/>
      <c r="JCO102" s="710"/>
      <c r="JCP102" s="710"/>
      <c r="JCQ102" s="710"/>
      <c r="JCR102" s="710"/>
      <c r="JCS102" s="710"/>
      <c r="JCT102" s="710"/>
      <c r="JCU102" s="710"/>
      <c r="JCV102" s="710"/>
      <c r="JCW102" s="710"/>
      <c r="JCX102" s="710"/>
      <c r="JCY102" s="710"/>
      <c r="JCZ102" s="710"/>
      <c r="JDA102" s="710"/>
      <c r="JDB102" s="710"/>
      <c r="JDC102" s="710"/>
      <c r="JDD102" s="710"/>
      <c r="JDE102" s="710"/>
      <c r="JDF102" s="710"/>
      <c r="JDG102" s="710"/>
      <c r="JDH102" s="710"/>
      <c r="JDI102" s="710"/>
      <c r="JDJ102" s="710"/>
      <c r="JDK102" s="710"/>
      <c r="JDL102" s="710"/>
      <c r="JDM102" s="710"/>
      <c r="JDN102" s="710"/>
      <c r="JDO102" s="710"/>
      <c r="JDP102" s="710"/>
      <c r="JDQ102" s="710"/>
      <c r="JDR102" s="710"/>
      <c r="JDS102" s="710"/>
      <c r="JDT102" s="710"/>
      <c r="JDU102" s="710"/>
      <c r="JDV102" s="710"/>
      <c r="JDW102" s="710"/>
      <c r="JDX102" s="710"/>
      <c r="JDY102" s="710"/>
      <c r="JDZ102" s="710"/>
      <c r="JEA102" s="710"/>
      <c r="JEB102" s="710"/>
      <c r="JEC102" s="710"/>
      <c r="JED102" s="710"/>
      <c r="JEE102" s="710"/>
      <c r="JEF102" s="710"/>
      <c r="JEG102" s="710"/>
      <c r="JEH102" s="710"/>
      <c r="JEI102" s="710"/>
      <c r="JEJ102" s="710"/>
      <c r="JEK102" s="710"/>
      <c r="JEL102" s="710"/>
      <c r="JEM102" s="710"/>
      <c r="JEN102" s="710"/>
      <c r="JEO102" s="710"/>
      <c r="JEP102" s="710"/>
      <c r="JEQ102" s="710"/>
      <c r="JER102" s="710"/>
      <c r="JES102" s="710"/>
      <c r="JET102" s="710"/>
      <c r="JEU102" s="710"/>
      <c r="JEV102" s="710"/>
      <c r="JEW102" s="710"/>
      <c r="JEX102" s="710"/>
      <c r="JEY102" s="710"/>
      <c r="JEZ102" s="710"/>
      <c r="JFA102" s="710"/>
      <c r="JFB102" s="710"/>
      <c r="JFC102" s="710"/>
      <c r="JFD102" s="710"/>
      <c r="JFE102" s="710"/>
      <c r="JFF102" s="710"/>
      <c r="JFG102" s="710"/>
      <c r="JFH102" s="710"/>
      <c r="JFI102" s="710"/>
      <c r="JFJ102" s="710"/>
      <c r="JFK102" s="710"/>
      <c r="JFL102" s="710"/>
      <c r="JFM102" s="710"/>
      <c r="JFN102" s="710"/>
      <c r="JFO102" s="710"/>
      <c r="JFP102" s="710"/>
      <c r="JFQ102" s="710"/>
      <c r="JFR102" s="710"/>
      <c r="JFS102" s="710"/>
      <c r="JFT102" s="710"/>
      <c r="JFU102" s="710"/>
      <c r="JFV102" s="710"/>
      <c r="JFW102" s="710"/>
      <c r="JFX102" s="710"/>
      <c r="JFY102" s="710"/>
      <c r="JFZ102" s="710"/>
      <c r="JGA102" s="710"/>
      <c r="JGB102" s="710"/>
      <c r="JGC102" s="710"/>
      <c r="JGD102" s="710"/>
      <c r="JGE102" s="710"/>
      <c r="JGF102" s="710"/>
      <c r="JGG102" s="710"/>
      <c r="JGH102" s="710"/>
      <c r="JGI102" s="710"/>
      <c r="JGJ102" s="710"/>
      <c r="JGK102" s="710"/>
      <c r="JGL102" s="710"/>
      <c r="JGM102" s="710"/>
      <c r="JGN102" s="710"/>
      <c r="JGO102" s="710"/>
      <c r="JGP102" s="710"/>
      <c r="JGQ102" s="710"/>
      <c r="JGR102" s="710"/>
      <c r="JGS102" s="710"/>
      <c r="JGT102" s="710"/>
      <c r="JGU102" s="710"/>
      <c r="JGV102" s="710"/>
      <c r="JGW102" s="710"/>
      <c r="JGX102" s="710"/>
      <c r="JGY102" s="710"/>
      <c r="JGZ102" s="710"/>
      <c r="JHA102" s="710"/>
      <c r="JHB102" s="710"/>
      <c r="JHC102" s="710"/>
      <c r="JHD102" s="710"/>
      <c r="JHE102" s="710"/>
      <c r="JHF102" s="710"/>
      <c r="JHG102" s="710"/>
      <c r="JHH102" s="710"/>
      <c r="JHI102" s="710"/>
      <c r="JHJ102" s="710"/>
      <c r="JHK102" s="710"/>
      <c r="JHL102" s="710"/>
      <c r="JHM102" s="710"/>
      <c r="JHN102" s="710"/>
      <c r="JHO102" s="710"/>
      <c r="JHP102" s="710"/>
      <c r="JHQ102" s="710"/>
      <c r="JHR102" s="710"/>
      <c r="JHS102" s="710"/>
      <c r="JHT102" s="710"/>
      <c r="JHU102" s="710"/>
      <c r="JHV102" s="710"/>
      <c r="JHW102" s="710"/>
      <c r="JHX102" s="710"/>
      <c r="JHY102" s="710"/>
      <c r="JHZ102" s="710"/>
      <c r="JIA102" s="710"/>
      <c r="JIB102" s="710"/>
      <c r="JIC102" s="710"/>
      <c r="JID102" s="710"/>
      <c r="JIE102" s="710"/>
      <c r="JIF102" s="710"/>
      <c r="JIG102" s="710"/>
      <c r="JIH102" s="710"/>
      <c r="JII102" s="710"/>
      <c r="JIJ102" s="710"/>
      <c r="JIK102" s="710"/>
      <c r="JIL102" s="710"/>
      <c r="JIM102" s="710"/>
      <c r="JIN102" s="710"/>
      <c r="JIO102" s="710"/>
      <c r="JIP102" s="710"/>
      <c r="JIQ102" s="710"/>
      <c r="JIR102" s="710"/>
      <c r="JIS102" s="710"/>
      <c r="JIT102" s="710"/>
      <c r="JIU102" s="710"/>
      <c r="JIV102" s="710"/>
      <c r="JIW102" s="710"/>
      <c r="JIX102" s="710"/>
      <c r="JIY102" s="710"/>
      <c r="JIZ102" s="710"/>
      <c r="JJA102" s="710"/>
      <c r="JJB102" s="710"/>
      <c r="JJC102" s="710"/>
      <c r="JJD102" s="710"/>
      <c r="JJE102" s="710"/>
      <c r="JJF102" s="710"/>
      <c r="JJG102" s="710"/>
      <c r="JJH102" s="710"/>
      <c r="JJI102" s="710"/>
      <c r="JJJ102" s="710"/>
      <c r="JJK102" s="710"/>
      <c r="JJL102" s="710"/>
      <c r="JJM102" s="710"/>
      <c r="JJN102" s="710"/>
      <c r="JJO102" s="710"/>
      <c r="JJP102" s="710"/>
      <c r="JJQ102" s="710"/>
      <c r="JJR102" s="710"/>
      <c r="JJS102" s="710"/>
      <c r="JJT102" s="710"/>
      <c r="JJU102" s="710"/>
      <c r="JJV102" s="710"/>
      <c r="JJW102" s="710"/>
      <c r="JJX102" s="710"/>
      <c r="JJY102" s="710"/>
      <c r="JJZ102" s="710"/>
      <c r="JKA102" s="710"/>
      <c r="JKB102" s="710"/>
      <c r="JKC102" s="710"/>
      <c r="JKD102" s="710"/>
      <c r="JKE102" s="710"/>
      <c r="JKF102" s="710"/>
      <c r="JKG102" s="710"/>
      <c r="JKH102" s="710"/>
      <c r="JKI102" s="710"/>
      <c r="JKJ102" s="710"/>
      <c r="JKK102" s="710"/>
      <c r="JKL102" s="710"/>
      <c r="JKM102" s="710"/>
      <c r="JKN102" s="710"/>
      <c r="JKO102" s="710"/>
      <c r="JKP102" s="710"/>
      <c r="JKQ102" s="710"/>
      <c r="JKR102" s="710"/>
      <c r="JKS102" s="710"/>
      <c r="JKT102" s="710"/>
      <c r="JKU102" s="710"/>
      <c r="JKV102" s="710"/>
      <c r="JKW102" s="710"/>
      <c r="JKX102" s="710"/>
      <c r="JKY102" s="710"/>
      <c r="JKZ102" s="710"/>
      <c r="JLA102" s="710"/>
      <c r="JLB102" s="710"/>
      <c r="JLC102" s="710"/>
      <c r="JLD102" s="710"/>
      <c r="JLE102" s="710"/>
      <c r="JLF102" s="710"/>
      <c r="JLG102" s="710"/>
      <c r="JLH102" s="710"/>
      <c r="JLI102" s="710"/>
      <c r="JLJ102" s="710"/>
      <c r="JLK102" s="710"/>
      <c r="JLL102" s="710"/>
      <c r="JLM102" s="710"/>
      <c r="JLN102" s="710"/>
      <c r="JLO102" s="710"/>
      <c r="JLP102" s="710"/>
      <c r="JLQ102" s="710"/>
      <c r="JLR102" s="710"/>
      <c r="JLS102" s="710"/>
      <c r="JLT102" s="710"/>
      <c r="JLU102" s="710"/>
      <c r="JLV102" s="710"/>
      <c r="JLW102" s="710"/>
      <c r="JLX102" s="710"/>
      <c r="JLY102" s="710"/>
      <c r="JLZ102" s="710"/>
      <c r="JMA102" s="710"/>
      <c r="JMB102" s="710"/>
      <c r="JMC102" s="710"/>
      <c r="JMD102" s="710"/>
      <c r="JME102" s="710"/>
      <c r="JMF102" s="710"/>
      <c r="JMG102" s="710"/>
      <c r="JMH102" s="710"/>
      <c r="JMI102" s="710"/>
      <c r="JMJ102" s="710"/>
      <c r="JMK102" s="710"/>
      <c r="JML102" s="710"/>
      <c r="JMM102" s="710"/>
      <c r="JMN102" s="710"/>
      <c r="JMO102" s="710"/>
      <c r="JMP102" s="710"/>
      <c r="JMQ102" s="710"/>
      <c r="JMR102" s="710"/>
      <c r="JMS102" s="710"/>
      <c r="JMT102" s="710"/>
      <c r="JMU102" s="710"/>
      <c r="JMV102" s="710"/>
      <c r="JMW102" s="710"/>
      <c r="JMX102" s="710"/>
      <c r="JMY102" s="710"/>
      <c r="JMZ102" s="710"/>
      <c r="JNA102" s="710"/>
      <c r="JNB102" s="710"/>
      <c r="JNC102" s="710"/>
      <c r="JND102" s="710"/>
      <c r="JNE102" s="710"/>
      <c r="JNF102" s="710"/>
      <c r="JNG102" s="710"/>
      <c r="JNH102" s="710"/>
      <c r="JNI102" s="710"/>
      <c r="JNJ102" s="710"/>
      <c r="JNK102" s="710"/>
      <c r="JNL102" s="710"/>
      <c r="JNM102" s="710"/>
      <c r="JNN102" s="710"/>
      <c r="JNO102" s="710"/>
      <c r="JNP102" s="710"/>
      <c r="JNQ102" s="710"/>
      <c r="JNR102" s="710"/>
      <c r="JNS102" s="710"/>
      <c r="JNT102" s="710"/>
      <c r="JNU102" s="710"/>
      <c r="JNV102" s="710"/>
      <c r="JNW102" s="710"/>
      <c r="JNX102" s="710"/>
      <c r="JNY102" s="710"/>
      <c r="JNZ102" s="710"/>
      <c r="JOA102" s="710"/>
      <c r="JOB102" s="710"/>
      <c r="JOC102" s="710"/>
      <c r="JOD102" s="710"/>
      <c r="JOE102" s="710"/>
      <c r="JOF102" s="710"/>
      <c r="JOG102" s="710"/>
      <c r="JOH102" s="710"/>
      <c r="JOI102" s="710"/>
      <c r="JOJ102" s="710"/>
      <c r="JOK102" s="710"/>
      <c r="JOL102" s="710"/>
      <c r="JOM102" s="710"/>
      <c r="JON102" s="710"/>
      <c r="JOO102" s="710"/>
      <c r="JOP102" s="710"/>
      <c r="JOQ102" s="710"/>
      <c r="JOR102" s="710"/>
      <c r="JOS102" s="710"/>
      <c r="JOT102" s="710"/>
      <c r="JOU102" s="710"/>
      <c r="JOV102" s="710"/>
      <c r="JOW102" s="710"/>
      <c r="JOX102" s="710"/>
      <c r="JOY102" s="710"/>
      <c r="JOZ102" s="710"/>
      <c r="JPA102" s="710"/>
      <c r="JPB102" s="710"/>
      <c r="JPC102" s="710"/>
      <c r="JPD102" s="710"/>
      <c r="JPE102" s="710"/>
      <c r="JPF102" s="710"/>
      <c r="JPG102" s="710"/>
      <c r="JPH102" s="710"/>
      <c r="JPI102" s="710"/>
      <c r="JPJ102" s="710"/>
      <c r="JPK102" s="710"/>
      <c r="JPL102" s="710"/>
      <c r="JPM102" s="710"/>
      <c r="JPN102" s="710"/>
      <c r="JPO102" s="710"/>
      <c r="JPP102" s="710"/>
      <c r="JPQ102" s="710"/>
      <c r="JPR102" s="710"/>
      <c r="JPS102" s="710"/>
      <c r="JPT102" s="710"/>
      <c r="JPU102" s="710"/>
      <c r="JPV102" s="710"/>
      <c r="JPW102" s="710"/>
      <c r="JPX102" s="710"/>
      <c r="JPY102" s="710"/>
      <c r="JPZ102" s="710"/>
      <c r="JQA102" s="710"/>
      <c r="JQB102" s="710"/>
      <c r="JQC102" s="710"/>
      <c r="JQD102" s="710"/>
      <c r="JQE102" s="710"/>
      <c r="JQF102" s="710"/>
      <c r="JQG102" s="710"/>
      <c r="JQH102" s="710"/>
      <c r="JQI102" s="710"/>
      <c r="JQJ102" s="710"/>
      <c r="JQK102" s="710"/>
      <c r="JQL102" s="710"/>
      <c r="JQM102" s="710"/>
      <c r="JQN102" s="710"/>
      <c r="JQO102" s="710"/>
      <c r="JQP102" s="710"/>
      <c r="JQQ102" s="710"/>
      <c r="JQR102" s="710"/>
      <c r="JQS102" s="710"/>
      <c r="JQT102" s="710"/>
      <c r="JQU102" s="710"/>
      <c r="JQV102" s="710"/>
      <c r="JQW102" s="710"/>
      <c r="JQX102" s="710"/>
      <c r="JQY102" s="710"/>
      <c r="JQZ102" s="710"/>
      <c r="JRA102" s="710"/>
      <c r="JRB102" s="710"/>
      <c r="JRC102" s="710"/>
      <c r="JRD102" s="710"/>
      <c r="JRE102" s="710"/>
      <c r="JRF102" s="710"/>
      <c r="JRG102" s="710"/>
      <c r="JRH102" s="710"/>
      <c r="JRI102" s="710"/>
      <c r="JRJ102" s="710"/>
      <c r="JRK102" s="710"/>
      <c r="JRL102" s="710"/>
      <c r="JRM102" s="710"/>
      <c r="JRN102" s="710"/>
      <c r="JRO102" s="710"/>
      <c r="JRP102" s="710"/>
      <c r="JRQ102" s="710"/>
      <c r="JRR102" s="710"/>
      <c r="JRS102" s="710"/>
      <c r="JRT102" s="710"/>
      <c r="JRU102" s="710"/>
      <c r="JRV102" s="710"/>
      <c r="JRW102" s="710"/>
      <c r="JRX102" s="710"/>
      <c r="JRY102" s="710"/>
      <c r="JRZ102" s="710"/>
      <c r="JSA102" s="710"/>
      <c r="JSB102" s="710"/>
      <c r="JSC102" s="710"/>
      <c r="JSD102" s="710"/>
      <c r="JSE102" s="710"/>
      <c r="JSF102" s="710"/>
      <c r="JSG102" s="710"/>
      <c r="JSH102" s="710"/>
      <c r="JSI102" s="710"/>
      <c r="JSJ102" s="710"/>
      <c r="JSK102" s="710"/>
      <c r="JSL102" s="710"/>
      <c r="JSM102" s="710"/>
      <c r="JSN102" s="710"/>
      <c r="JSO102" s="710"/>
      <c r="JSP102" s="710"/>
      <c r="JSQ102" s="710"/>
      <c r="JSR102" s="710"/>
      <c r="JSS102" s="710"/>
      <c r="JST102" s="710"/>
      <c r="JSU102" s="710"/>
      <c r="JSV102" s="710"/>
      <c r="JSW102" s="710"/>
      <c r="JSX102" s="710"/>
      <c r="JSY102" s="710"/>
      <c r="JSZ102" s="710"/>
      <c r="JTA102" s="710"/>
      <c r="JTB102" s="710"/>
      <c r="JTC102" s="710"/>
      <c r="JTD102" s="710"/>
      <c r="JTE102" s="710"/>
      <c r="JTF102" s="710"/>
      <c r="JTG102" s="710"/>
      <c r="JTH102" s="710"/>
      <c r="JTI102" s="710"/>
      <c r="JTJ102" s="710"/>
      <c r="JTK102" s="710"/>
      <c r="JTL102" s="710"/>
      <c r="JTM102" s="710"/>
      <c r="JTN102" s="710"/>
      <c r="JTO102" s="710"/>
      <c r="JTP102" s="710"/>
      <c r="JTQ102" s="710"/>
      <c r="JTR102" s="710"/>
      <c r="JTS102" s="710"/>
      <c r="JTT102" s="710"/>
      <c r="JTU102" s="710"/>
      <c r="JTV102" s="710"/>
      <c r="JTW102" s="710"/>
      <c r="JTX102" s="710"/>
      <c r="JTY102" s="710"/>
      <c r="JTZ102" s="710"/>
      <c r="JUA102" s="710"/>
      <c r="JUB102" s="710"/>
      <c r="JUC102" s="710"/>
      <c r="JUD102" s="710"/>
      <c r="JUE102" s="710"/>
      <c r="JUF102" s="710"/>
      <c r="JUG102" s="710"/>
      <c r="JUH102" s="710"/>
      <c r="JUI102" s="710"/>
      <c r="JUJ102" s="710"/>
      <c r="JUK102" s="710"/>
      <c r="JUL102" s="710"/>
      <c r="JUM102" s="710"/>
      <c r="JUN102" s="710"/>
      <c r="JUO102" s="710"/>
      <c r="JUP102" s="710"/>
      <c r="JUQ102" s="710"/>
      <c r="JUR102" s="710"/>
      <c r="JUS102" s="710"/>
      <c r="JUT102" s="710"/>
      <c r="JUU102" s="710"/>
      <c r="JUV102" s="710"/>
      <c r="JUW102" s="710"/>
      <c r="JUX102" s="710"/>
      <c r="JUY102" s="710"/>
      <c r="JUZ102" s="710"/>
      <c r="JVA102" s="710"/>
      <c r="JVB102" s="710"/>
      <c r="JVC102" s="710"/>
      <c r="JVD102" s="710"/>
      <c r="JVE102" s="710"/>
      <c r="JVF102" s="710"/>
      <c r="JVG102" s="710"/>
      <c r="JVH102" s="710"/>
      <c r="JVI102" s="710"/>
      <c r="JVJ102" s="710"/>
      <c r="JVK102" s="710"/>
      <c r="JVL102" s="710"/>
      <c r="JVM102" s="710"/>
      <c r="JVN102" s="710"/>
      <c r="JVO102" s="710"/>
      <c r="JVP102" s="710"/>
      <c r="JVQ102" s="710"/>
      <c r="JVR102" s="710"/>
      <c r="JVS102" s="710"/>
      <c r="JVT102" s="710"/>
      <c r="JVU102" s="710"/>
      <c r="JVV102" s="710"/>
      <c r="JVW102" s="710"/>
      <c r="JVX102" s="710"/>
      <c r="JVY102" s="710"/>
      <c r="JVZ102" s="710"/>
      <c r="JWA102" s="710"/>
      <c r="JWB102" s="710"/>
      <c r="JWC102" s="710"/>
      <c r="JWD102" s="710"/>
      <c r="JWE102" s="710"/>
      <c r="JWF102" s="710"/>
      <c r="JWG102" s="710"/>
      <c r="JWH102" s="710"/>
      <c r="JWI102" s="710"/>
      <c r="JWJ102" s="710"/>
      <c r="JWK102" s="710"/>
      <c r="JWL102" s="710"/>
      <c r="JWM102" s="710"/>
      <c r="JWN102" s="710"/>
      <c r="JWO102" s="710"/>
      <c r="JWP102" s="710"/>
      <c r="JWQ102" s="710"/>
      <c r="JWR102" s="710"/>
      <c r="JWS102" s="710"/>
      <c r="JWT102" s="710"/>
      <c r="JWU102" s="710"/>
      <c r="JWV102" s="710"/>
      <c r="JWW102" s="710"/>
      <c r="JWX102" s="710"/>
      <c r="JWY102" s="710"/>
      <c r="JWZ102" s="710"/>
      <c r="JXA102" s="710"/>
      <c r="JXB102" s="710"/>
      <c r="JXC102" s="710"/>
      <c r="JXD102" s="710"/>
      <c r="JXE102" s="710"/>
      <c r="JXF102" s="710"/>
      <c r="JXG102" s="710"/>
      <c r="JXH102" s="710"/>
      <c r="JXI102" s="710"/>
      <c r="JXJ102" s="710"/>
      <c r="JXK102" s="710"/>
      <c r="JXL102" s="710"/>
      <c r="JXM102" s="710"/>
      <c r="JXN102" s="710"/>
      <c r="JXO102" s="710"/>
      <c r="JXP102" s="710"/>
      <c r="JXQ102" s="710"/>
      <c r="JXR102" s="710"/>
      <c r="JXS102" s="710"/>
      <c r="JXT102" s="710"/>
      <c r="JXU102" s="710"/>
      <c r="JXV102" s="710"/>
      <c r="JXW102" s="710"/>
      <c r="JXX102" s="710"/>
      <c r="JXY102" s="710"/>
      <c r="JXZ102" s="710"/>
      <c r="JYA102" s="710"/>
      <c r="JYB102" s="710"/>
      <c r="JYC102" s="710"/>
      <c r="JYD102" s="710"/>
      <c r="JYE102" s="710"/>
      <c r="JYF102" s="710"/>
      <c r="JYG102" s="710"/>
      <c r="JYH102" s="710"/>
      <c r="JYI102" s="710"/>
      <c r="JYJ102" s="710"/>
      <c r="JYK102" s="710"/>
      <c r="JYL102" s="710"/>
      <c r="JYM102" s="710"/>
      <c r="JYN102" s="710"/>
      <c r="JYO102" s="710"/>
      <c r="JYP102" s="710"/>
      <c r="JYQ102" s="710"/>
      <c r="JYR102" s="710"/>
      <c r="JYS102" s="710"/>
      <c r="JYT102" s="710"/>
      <c r="JYU102" s="710"/>
      <c r="JYV102" s="710"/>
      <c r="JYW102" s="710"/>
      <c r="JYX102" s="710"/>
      <c r="JYY102" s="710"/>
      <c r="JYZ102" s="710"/>
      <c r="JZA102" s="710"/>
      <c r="JZB102" s="710"/>
      <c r="JZC102" s="710"/>
      <c r="JZD102" s="710"/>
      <c r="JZE102" s="710"/>
      <c r="JZF102" s="710"/>
      <c r="JZG102" s="710"/>
      <c r="JZH102" s="710"/>
      <c r="JZI102" s="710"/>
      <c r="JZJ102" s="710"/>
      <c r="JZK102" s="710"/>
      <c r="JZL102" s="710"/>
      <c r="JZM102" s="710"/>
      <c r="JZN102" s="710"/>
      <c r="JZO102" s="710"/>
      <c r="JZP102" s="710"/>
      <c r="JZQ102" s="710"/>
      <c r="JZR102" s="710"/>
      <c r="JZS102" s="710"/>
      <c r="JZT102" s="710"/>
      <c r="JZU102" s="710"/>
      <c r="JZV102" s="710"/>
      <c r="JZW102" s="710"/>
      <c r="JZX102" s="710"/>
      <c r="JZY102" s="710"/>
      <c r="JZZ102" s="710"/>
      <c r="KAA102" s="710"/>
      <c r="KAB102" s="710"/>
      <c r="KAC102" s="710"/>
      <c r="KAD102" s="710"/>
      <c r="KAE102" s="710"/>
      <c r="KAF102" s="710"/>
      <c r="KAG102" s="710"/>
      <c r="KAH102" s="710"/>
      <c r="KAI102" s="710"/>
      <c r="KAJ102" s="710"/>
      <c r="KAK102" s="710"/>
      <c r="KAL102" s="710"/>
      <c r="KAM102" s="710"/>
      <c r="KAN102" s="710"/>
      <c r="KAO102" s="710"/>
      <c r="KAP102" s="710"/>
      <c r="KAQ102" s="710"/>
      <c r="KAR102" s="710"/>
      <c r="KAS102" s="710"/>
      <c r="KAT102" s="710"/>
      <c r="KAU102" s="710"/>
      <c r="KAV102" s="710"/>
      <c r="KAW102" s="710"/>
      <c r="KAX102" s="710"/>
      <c r="KAY102" s="710"/>
      <c r="KAZ102" s="710"/>
      <c r="KBA102" s="710"/>
      <c r="KBB102" s="710"/>
      <c r="KBC102" s="710"/>
      <c r="KBD102" s="710"/>
      <c r="KBE102" s="710"/>
      <c r="KBF102" s="710"/>
      <c r="KBG102" s="710"/>
      <c r="KBH102" s="710"/>
      <c r="KBI102" s="710"/>
      <c r="KBJ102" s="710"/>
      <c r="KBK102" s="710"/>
      <c r="KBL102" s="710"/>
      <c r="KBM102" s="710"/>
      <c r="KBN102" s="710"/>
      <c r="KBO102" s="710"/>
      <c r="KBP102" s="710"/>
      <c r="KBQ102" s="710"/>
      <c r="KBR102" s="710"/>
      <c r="KBS102" s="710"/>
      <c r="KBT102" s="710"/>
      <c r="KBU102" s="710"/>
      <c r="KBV102" s="710"/>
      <c r="KBW102" s="710"/>
      <c r="KBX102" s="710"/>
      <c r="KBY102" s="710"/>
      <c r="KBZ102" s="710"/>
      <c r="KCA102" s="710"/>
      <c r="KCB102" s="710"/>
      <c r="KCC102" s="710"/>
      <c r="KCD102" s="710"/>
      <c r="KCE102" s="710"/>
      <c r="KCF102" s="710"/>
      <c r="KCG102" s="710"/>
      <c r="KCH102" s="710"/>
      <c r="KCI102" s="710"/>
      <c r="KCJ102" s="710"/>
      <c r="KCK102" s="710"/>
      <c r="KCL102" s="710"/>
      <c r="KCM102" s="710"/>
      <c r="KCN102" s="710"/>
      <c r="KCO102" s="710"/>
      <c r="KCP102" s="710"/>
      <c r="KCQ102" s="710"/>
      <c r="KCR102" s="710"/>
      <c r="KCS102" s="710"/>
      <c r="KCT102" s="710"/>
      <c r="KCU102" s="710"/>
      <c r="KCV102" s="710"/>
      <c r="KCW102" s="710"/>
      <c r="KCX102" s="710"/>
      <c r="KCY102" s="710"/>
      <c r="KCZ102" s="710"/>
      <c r="KDA102" s="710"/>
      <c r="KDB102" s="710"/>
      <c r="KDC102" s="710"/>
      <c r="KDD102" s="710"/>
      <c r="KDE102" s="710"/>
      <c r="KDF102" s="710"/>
      <c r="KDG102" s="710"/>
      <c r="KDH102" s="710"/>
      <c r="KDI102" s="710"/>
      <c r="KDJ102" s="710"/>
      <c r="KDK102" s="710"/>
      <c r="KDL102" s="710"/>
      <c r="KDM102" s="710"/>
      <c r="KDN102" s="710"/>
      <c r="KDO102" s="710"/>
      <c r="KDP102" s="710"/>
      <c r="KDQ102" s="710"/>
      <c r="KDR102" s="710"/>
      <c r="KDS102" s="710"/>
      <c r="KDT102" s="710"/>
      <c r="KDU102" s="710"/>
      <c r="KDV102" s="710"/>
      <c r="KDW102" s="710"/>
      <c r="KDX102" s="710"/>
      <c r="KDY102" s="710"/>
      <c r="KDZ102" s="710"/>
      <c r="KEA102" s="710"/>
      <c r="KEB102" s="710"/>
      <c r="KEC102" s="710"/>
      <c r="KED102" s="710"/>
      <c r="KEE102" s="710"/>
      <c r="KEF102" s="710"/>
      <c r="KEG102" s="710"/>
      <c r="KEH102" s="710"/>
      <c r="KEI102" s="710"/>
      <c r="KEJ102" s="710"/>
      <c r="KEK102" s="710"/>
      <c r="KEL102" s="710"/>
      <c r="KEM102" s="710"/>
      <c r="KEN102" s="710"/>
      <c r="KEO102" s="710"/>
      <c r="KEP102" s="710"/>
      <c r="KEQ102" s="710"/>
      <c r="KER102" s="710"/>
      <c r="KES102" s="710"/>
      <c r="KET102" s="710"/>
      <c r="KEU102" s="710"/>
      <c r="KEV102" s="710"/>
      <c r="KEW102" s="710"/>
      <c r="KEX102" s="710"/>
      <c r="KEY102" s="710"/>
      <c r="KEZ102" s="710"/>
      <c r="KFA102" s="710"/>
      <c r="KFB102" s="710"/>
      <c r="KFC102" s="710"/>
      <c r="KFD102" s="710"/>
      <c r="KFE102" s="710"/>
      <c r="KFF102" s="710"/>
      <c r="KFG102" s="710"/>
      <c r="KFH102" s="710"/>
      <c r="KFI102" s="710"/>
      <c r="KFJ102" s="710"/>
      <c r="KFK102" s="710"/>
      <c r="KFL102" s="710"/>
      <c r="KFM102" s="710"/>
      <c r="KFN102" s="710"/>
      <c r="KFO102" s="710"/>
      <c r="KFP102" s="710"/>
      <c r="KFQ102" s="710"/>
      <c r="KFR102" s="710"/>
      <c r="KFS102" s="710"/>
      <c r="KFT102" s="710"/>
      <c r="KFU102" s="710"/>
      <c r="KFV102" s="710"/>
      <c r="KFW102" s="710"/>
      <c r="KFX102" s="710"/>
      <c r="KFY102" s="710"/>
      <c r="KFZ102" s="710"/>
      <c r="KGA102" s="710"/>
      <c r="KGB102" s="710"/>
      <c r="KGC102" s="710"/>
      <c r="KGD102" s="710"/>
      <c r="KGE102" s="710"/>
      <c r="KGF102" s="710"/>
      <c r="KGG102" s="710"/>
      <c r="KGH102" s="710"/>
      <c r="KGI102" s="710"/>
      <c r="KGJ102" s="710"/>
      <c r="KGK102" s="710"/>
      <c r="KGL102" s="710"/>
      <c r="KGM102" s="710"/>
      <c r="KGN102" s="710"/>
      <c r="KGO102" s="710"/>
      <c r="KGP102" s="710"/>
      <c r="KGQ102" s="710"/>
      <c r="KGR102" s="710"/>
      <c r="KGS102" s="710"/>
      <c r="KGT102" s="710"/>
      <c r="KGU102" s="710"/>
      <c r="KGV102" s="710"/>
      <c r="KGW102" s="710"/>
      <c r="KGX102" s="710"/>
      <c r="KGY102" s="710"/>
      <c r="KGZ102" s="710"/>
      <c r="KHA102" s="710"/>
      <c r="KHB102" s="710"/>
      <c r="KHC102" s="710"/>
      <c r="KHD102" s="710"/>
      <c r="KHE102" s="710"/>
      <c r="KHF102" s="710"/>
      <c r="KHG102" s="710"/>
      <c r="KHH102" s="710"/>
      <c r="KHI102" s="710"/>
      <c r="KHJ102" s="710"/>
      <c r="KHK102" s="710"/>
      <c r="KHL102" s="710"/>
      <c r="KHM102" s="710"/>
      <c r="KHN102" s="710"/>
      <c r="KHO102" s="710"/>
      <c r="KHP102" s="710"/>
      <c r="KHQ102" s="710"/>
      <c r="KHR102" s="710"/>
      <c r="KHS102" s="710"/>
      <c r="KHT102" s="710"/>
      <c r="KHU102" s="710"/>
      <c r="KHV102" s="710"/>
      <c r="KHW102" s="710"/>
      <c r="KHX102" s="710"/>
      <c r="KHY102" s="710"/>
      <c r="KHZ102" s="710"/>
      <c r="KIA102" s="710"/>
      <c r="KIB102" s="710"/>
      <c r="KIC102" s="710"/>
      <c r="KID102" s="710"/>
      <c r="KIE102" s="710"/>
      <c r="KIF102" s="710"/>
      <c r="KIG102" s="710"/>
      <c r="KIH102" s="710"/>
      <c r="KII102" s="710"/>
      <c r="KIJ102" s="710"/>
      <c r="KIK102" s="710"/>
      <c r="KIL102" s="710"/>
      <c r="KIM102" s="710"/>
      <c r="KIN102" s="710"/>
      <c r="KIO102" s="710"/>
      <c r="KIP102" s="710"/>
      <c r="KIQ102" s="710"/>
      <c r="KIR102" s="710"/>
      <c r="KIS102" s="710"/>
      <c r="KIT102" s="710"/>
      <c r="KIU102" s="710"/>
      <c r="KIV102" s="710"/>
      <c r="KIW102" s="710"/>
      <c r="KIX102" s="710"/>
      <c r="KIY102" s="710"/>
      <c r="KIZ102" s="710"/>
      <c r="KJA102" s="710"/>
      <c r="KJB102" s="710"/>
      <c r="KJC102" s="710"/>
      <c r="KJD102" s="710"/>
      <c r="KJE102" s="710"/>
      <c r="KJF102" s="710"/>
      <c r="KJG102" s="710"/>
      <c r="KJH102" s="710"/>
      <c r="KJI102" s="710"/>
      <c r="KJJ102" s="710"/>
      <c r="KJK102" s="710"/>
      <c r="KJL102" s="710"/>
      <c r="KJM102" s="710"/>
      <c r="KJN102" s="710"/>
      <c r="KJO102" s="710"/>
      <c r="KJP102" s="710"/>
      <c r="KJQ102" s="710"/>
      <c r="KJR102" s="710"/>
      <c r="KJS102" s="710"/>
      <c r="KJT102" s="710"/>
      <c r="KJU102" s="710"/>
      <c r="KJV102" s="710"/>
      <c r="KJW102" s="710"/>
      <c r="KJX102" s="710"/>
      <c r="KJY102" s="710"/>
      <c r="KJZ102" s="710"/>
      <c r="KKA102" s="710"/>
      <c r="KKB102" s="710"/>
      <c r="KKC102" s="710"/>
      <c r="KKD102" s="710"/>
      <c r="KKE102" s="710"/>
      <c r="KKF102" s="710"/>
      <c r="KKG102" s="710"/>
      <c r="KKH102" s="710"/>
      <c r="KKI102" s="710"/>
      <c r="KKJ102" s="710"/>
      <c r="KKK102" s="710"/>
      <c r="KKL102" s="710"/>
      <c r="KKM102" s="710"/>
      <c r="KKN102" s="710"/>
      <c r="KKO102" s="710"/>
      <c r="KKP102" s="710"/>
      <c r="KKQ102" s="710"/>
      <c r="KKR102" s="710"/>
      <c r="KKS102" s="710"/>
      <c r="KKT102" s="710"/>
      <c r="KKU102" s="710"/>
      <c r="KKV102" s="710"/>
      <c r="KKW102" s="710"/>
      <c r="KKX102" s="710"/>
      <c r="KKY102" s="710"/>
      <c r="KKZ102" s="710"/>
      <c r="KLA102" s="710"/>
      <c r="KLB102" s="710"/>
      <c r="KLC102" s="710"/>
      <c r="KLD102" s="710"/>
      <c r="KLE102" s="710"/>
      <c r="KLF102" s="710"/>
      <c r="KLG102" s="710"/>
      <c r="KLH102" s="710"/>
      <c r="KLI102" s="710"/>
      <c r="KLJ102" s="710"/>
      <c r="KLK102" s="710"/>
      <c r="KLL102" s="710"/>
      <c r="KLM102" s="710"/>
      <c r="KLN102" s="710"/>
      <c r="KLO102" s="710"/>
      <c r="KLP102" s="710"/>
      <c r="KLQ102" s="710"/>
      <c r="KLR102" s="710"/>
      <c r="KLS102" s="710"/>
      <c r="KLT102" s="710"/>
      <c r="KLU102" s="710"/>
      <c r="KLV102" s="710"/>
      <c r="KLW102" s="710"/>
      <c r="KLX102" s="710"/>
      <c r="KLY102" s="710"/>
      <c r="KLZ102" s="710"/>
      <c r="KMA102" s="710"/>
      <c r="KMB102" s="710"/>
      <c r="KMC102" s="710"/>
      <c r="KMD102" s="710"/>
      <c r="KME102" s="710"/>
      <c r="KMF102" s="710"/>
      <c r="KMG102" s="710"/>
      <c r="KMH102" s="710"/>
      <c r="KMI102" s="710"/>
      <c r="KMJ102" s="710"/>
      <c r="KMK102" s="710"/>
      <c r="KML102" s="710"/>
      <c r="KMM102" s="710"/>
      <c r="KMN102" s="710"/>
      <c r="KMO102" s="710"/>
      <c r="KMP102" s="710"/>
      <c r="KMQ102" s="710"/>
      <c r="KMR102" s="710"/>
      <c r="KMS102" s="710"/>
      <c r="KMT102" s="710"/>
      <c r="KMU102" s="710"/>
      <c r="KMV102" s="710"/>
      <c r="KMW102" s="710"/>
      <c r="KMX102" s="710"/>
      <c r="KMY102" s="710"/>
      <c r="KMZ102" s="710"/>
      <c r="KNA102" s="710"/>
      <c r="KNB102" s="710"/>
      <c r="KNC102" s="710"/>
      <c r="KND102" s="710"/>
      <c r="KNE102" s="710"/>
      <c r="KNF102" s="710"/>
      <c r="KNG102" s="710"/>
      <c r="KNH102" s="710"/>
      <c r="KNI102" s="710"/>
      <c r="KNJ102" s="710"/>
      <c r="KNK102" s="710"/>
      <c r="KNL102" s="710"/>
      <c r="KNM102" s="710"/>
      <c r="KNN102" s="710"/>
      <c r="KNO102" s="710"/>
      <c r="KNP102" s="710"/>
      <c r="KNQ102" s="710"/>
      <c r="KNR102" s="710"/>
      <c r="KNS102" s="710"/>
      <c r="KNT102" s="710"/>
      <c r="KNU102" s="710"/>
      <c r="KNV102" s="710"/>
      <c r="KNW102" s="710"/>
      <c r="KNX102" s="710"/>
      <c r="KNY102" s="710"/>
      <c r="KNZ102" s="710"/>
      <c r="KOA102" s="710"/>
      <c r="KOB102" s="710"/>
      <c r="KOC102" s="710"/>
      <c r="KOD102" s="710"/>
      <c r="KOE102" s="710"/>
      <c r="KOF102" s="710"/>
      <c r="KOG102" s="710"/>
      <c r="KOH102" s="710"/>
      <c r="KOI102" s="710"/>
      <c r="KOJ102" s="710"/>
      <c r="KOK102" s="710"/>
      <c r="KOL102" s="710"/>
      <c r="KOM102" s="710"/>
      <c r="KON102" s="710"/>
      <c r="KOO102" s="710"/>
      <c r="KOP102" s="710"/>
      <c r="KOQ102" s="710"/>
      <c r="KOR102" s="710"/>
      <c r="KOS102" s="710"/>
      <c r="KOT102" s="710"/>
      <c r="KOU102" s="710"/>
      <c r="KOV102" s="710"/>
      <c r="KOW102" s="710"/>
      <c r="KOX102" s="710"/>
      <c r="KOY102" s="710"/>
      <c r="KOZ102" s="710"/>
      <c r="KPA102" s="710"/>
      <c r="KPB102" s="710"/>
      <c r="KPC102" s="710"/>
      <c r="KPD102" s="710"/>
      <c r="KPE102" s="710"/>
      <c r="KPF102" s="710"/>
      <c r="KPG102" s="710"/>
      <c r="KPH102" s="710"/>
      <c r="KPI102" s="710"/>
      <c r="KPJ102" s="710"/>
      <c r="KPK102" s="710"/>
      <c r="KPL102" s="710"/>
      <c r="KPM102" s="710"/>
      <c r="KPN102" s="710"/>
      <c r="KPO102" s="710"/>
      <c r="KPP102" s="710"/>
      <c r="KPQ102" s="710"/>
      <c r="KPR102" s="710"/>
      <c r="KPS102" s="710"/>
      <c r="KPT102" s="710"/>
      <c r="KPU102" s="710"/>
      <c r="KPV102" s="710"/>
      <c r="KPW102" s="710"/>
      <c r="KPX102" s="710"/>
      <c r="KPY102" s="710"/>
      <c r="KPZ102" s="710"/>
      <c r="KQA102" s="710"/>
      <c r="KQB102" s="710"/>
      <c r="KQC102" s="710"/>
      <c r="KQD102" s="710"/>
      <c r="KQE102" s="710"/>
      <c r="KQF102" s="710"/>
      <c r="KQG102" s="710"/>
      <c r="KQH102" s="710"/>
      <c r="KQI102" s="710"/>
      <c r="KQJ102" s="710"/>
      <c r="KQK102" s="710"/>
      <c r="KQL102" s="710"/>
      <c r="KQM102" s="710"/>
      <c r="KQN102" s="710"/>
      <c r="KQO102" s="710"/>
      <c r="KQP102" s="710"/>
      <c r="KQQ102" s="710"/>
      <c r="KQR102" s="710"/>
      <c r="KQS102" s="710"/>
      <c r="KQT102" s="710"/>
      <c r="KQU102" s="710"/>
      <c r="KQV102" s="710"/>
      <c r="KQW102" s="710"/>
      <c r="KQX102" s="710"/>
      <c r="KQY102" s="710"/>
      <c r="KQZ102" s="710"/>
      <c r="KRA102" s="710"/>
      <c r="KRB102" s="710"/>
      <c r="KRC102" s="710"/>
      <c r="KRD102" s="710"/>
      <c r="KRE102" s="710"/>
      <c r="KRF102" s="710"/>
      <c r="KRG102" s="710"/>
      <c r="KRH102" s="710"/>
      <c r="KRI102" s="710"/>
      <c r="KRJ102" s="710"/>
      <c r="KRK102" s="710"/>
      <c r="KRL102" s="710"/>
      <c r="KRM102" s="710"/>
      <c r="KRN102" s="710"/>
      <c r="KRO102" s="710"/>
      <c r="KRP102" s="710"/>
      <c r="KRQ102" s="710"/>
      <c r="KRR102" s="710"/>
      <c r="KRS102" s="710"/>
      <c r="KRT102" s="710"/>
      <c r="KRU102" s="710"/>
      <c r="KRV102" s="710"/>
      <c r="KRW102" s="710"/>
      <c r="KRX102" s="710"/>
      <c r="KRY102" s="710"/>
      <c r="KRZ102" s="710"/>
      <c r="KSA102" s="710"/>
      <c r="KSB102" s="710"/>
      <c r="KSC102" s="710"/>
      <c r="KSD102" s="710"/>
      <c r="KSE102" s="710"/>
      <c r="KSF102" s="710"/>
      <c r="KSG102" s="710"/>
      <c r="KSH102" s="710"/>
      <c r="KSI102" s="710"/>
      <c r="KSJ102" s="710"/>
      <c r="KSK102" s="710"/>
      <c r="KSL102" s="710"/>
      <c r="KSM102" s="710"/>
      <c r="KSN102" s="710"/>
      <c r="KSO102" s="710"/>
      <c r="KSP102" s="710"/>
      <c r="KSQ102" s="710"/>
      <c r="KSR102" s="710"/>
      <c r="KSS102" s="710"/>
      <c r="KST102" s="710"/>
      <c r="KSU102" s="710"/>
      <c r="KSV102" s="710"/>
      <c r="KSW102" s="710"/>
      <c r="KSX102" s="710"/>
      <c r="KSY102" s="710"/>
      <c r="KSZ102" s="710"/>
      <c r="KTA102" s="710"/>
      <c r="KTB102" s="710"/>
      <c r="KTC102" s="710"/>
      <c r="KTD102" s="710"/>
      <c r="KTE102" s="710"/>
      <c r="KTF102" s="710"/>
      <c r="KTG102" s="710"/>
      <c r="KTH102" s="710"/>
      <c r="KTI102" s="710"/>
      <c r="KTJ102" s="710"/>
      <c r="KTK102" s="710"/>
      <c r="KTL102" s="710"/>
      <c r="KTM102" s="710"/>
      <c r="KTN102" s="710"/>
      <c r="KTO102" s="710"/>
      <c r="KTP102" s="710"/>
      <c r="KTQ102" s="710"/>
      <c r="KTR102" s="710"/>
      <c r="KTS102" s="710"/>
      <c r="KTT102" s="710"/>
      <c r="KTU102" s="710"/>
      <c r="KTV102" s="710"/>
      <c r="KTW102" s="710"/>
      <c r="KTX102" s="710"/>
      <c r="KTY102" s="710"/>
      <c r="KTZ102" s="710"/>
      <c r="KUA102" s="710"/>
      <c r="KUB102" s="710"/>
      <c r="KUC102" s="710"/>
      <c r="KUD102" s="710"/>
      <c r="KUE102" s="710"/>
      <c r="KUF102" s="710"/>
      <c r="KUG102" s="710"/>
      <c r="KUH102" s="710"/>
      <c r="KUI102" s="710"/>
      <c r="KUJ102" s="710"/>
      <c r="KUK102" s="710"/>
      <c r="KUL102" s="710"/>
      <c r="KUM102" s="710"/>
      <c r="KUN102" s="710"/>
      <c r="KUO102" s="710"/>
      <c r="KUP102" s="710"/>
      <c r="KUQ102" s="710"/>
      <c r="KUR102" s="710"/>
      <c r="KUS102" s="710"/>
      <c r="KUT102" s="710"/>
      <c r="KUU102" s="710"/>
      <c r="KUV102" s="710"/>
      <c r="KUW102" s="710"/>
      <c r="KUX102" s="710"/>
      <c r="KUY102" s="710"/>
      <c r="KUZ102" s="710"/>
      <c r="KVA102" s="710"/>
      <c r="KVB102" s="710"/>
      <c r="KVC102" s="710"/>
      <c r="KVD102" s="710"/>
      <c r="KVE102" s="710"/>
      <c r="KVF102" s="710"/>
      <c r="KVG102" s="710"/>
      <c r="KVH102" s="710"/>
      <c r="KVI102" s="710"/>
      <c r="KVJ102" s="710"/>
      <c r="KVK102" s="710"/>
      <c r="KVL102" s="710"/>
      <c r="KVM102" s="710"/>
      <c r="KVN102" s="710"/>
      <c r="KVO102" s="710"/>
      <c r="KVP102" s="710"/>
      <c r="KVQ102" s="710"/>
      <c r="KVR102" s="710"/>
      <c r="KVS102" s="710"/>
      <c r="KVT102" s="710"/>
      <c r="KVU102" s="710"/>
      <c r="KVV102" s="710"/>
      <c r="KVW102" s="710"/>
      <c r="KVX102" s="710"/>
      <c r="KVY102" s="710"/>
      <c r="KVZ102" s="710"/>
      <c r="KWA102" s="710"/>
      <c r="KWB102" s="710"/>
      <c r="KWC102" s="710"/>
      <c r="KWD102" s="710"/>
      <c r="KWE102" s="710"/>
      <c r="KWF102" s="710"/>
      <c r="KWG102" s="710"/>
      <c r="KWH102" s="710"/>
      <c r="KWI102" s="710"/>
      <c r="KWJ102" s="710"/>
      <c r="KWK102" s="710"/>
      <c r="KWL102" s="710"/>
      <c r="KWM102" s="710"/>
      <c r="KWN102" s="710"/>
      <c r="KWO102" s="710"/>
      <c r="KWP102" s="710"/>
      <c r="KWQ102" s="710"/>
      <c r="KWR102" s="710"/>
      <c r="KWS102" s="710"/>
      <c r="KWT102" s="710"/>
      <c r="KWU102" s="710"/>
      <c r="KWV102" s="710"/>
      <c r="KWW102" s="710"/>
      <c r="KWX102" s="710"/>
      <c r="KWY102" s="710"/>
      <c r="KWZ102" s="710"/>
      <c r="KXA102" s="710"/>
      <c r="KXB102" s="710"/>
      <c r="KXC102" s="710"/>
      <c r="KXD102" s="710"/>
      <c r="KXE102" s="710"/>
      <c r="KXF102" s="710"/>
      <c r="KXG102" s="710"/>
      <c r="KXH102" s="710"/>
      <c r="KXI102" s="710"/>
      <c r="KXJ102" s="710"/>
      <c r="KXK102" s="710"/>
      <c r="KXL102" s="710"/>
      <c r="KXM102" s="710"/>
      <c r="KXN102" s="710"/>
      <c r="KXO102" s="710"/>
      <c r="KXP102" s="710"/>
      <c r="KXQ102" s="710"/>
      <c r="KXR102" s="710"/>
      <c r="KXS102" s="710"/>
      <c r="KXT102" s="710"/>
      <c r="KXU102" s="710"/>
      <c r="KXV102" s="710"/>
      <c r="KXW102" s="710"/>
      <c r="KXX102" s="710"/>
      <c r="KXY102" s="710"/>
      <c r="KXZ102" s="710"/>
      <c r="KYA102" s="710"/>
      <c r="KYB102" s="710"/>
      <c r="KYC102" s="710"/>
      <c r="KYD102" s="710"/>
      <c r="KYE102" s="710"/>
      <c r="KYF102" s="710"/>
      <c r="KYG102" s="710"/>
      <c r="KYH102" s="710"/>
      <c r="KYI102" s="710"/>
      <c r="KYJ102" s="710"/>
      <c r="KYK102" s="710"/>
      <c r="KYL102" s="710"/>
      <c r="KYM102" s="710"/>
      <c r="KYN102" s="710"/>
      <c r="KYO102" s="710"/>
      <c r="KYP102" s="710"/>
      <c r="KYQ102" s="710"/>
      <c r="KYR102" s="710"/>
      <c r="KYS102" s="710"/>
      <c r="KYT102" s="710"/>
      <c r="KYU102" s="710"/>
      <c r="KYV102" s="710"/>
      <c r="KYW102" s="710"/>
      <c r="KYX102" s="710"/>
      <c r="KYY102" s="710"/>
      <c r="KYZ102" s="710"/>
      <c r="KZA102" s="710"/>
      <c r="KZB102" s="710"/>
      <c r="KZC102" s="710"/>
      <c r="KZD102" s="710"/>
      <c r="KZE102" s="710"/>
      <c r="KZF102" s="710"/>
      <c r="KZG102" s="710"/>
      <c r="KZH102" s="710"/>
      <c r="KZI102" s="710"/>
      <c r="KZJ102" s="710"/>
      <c r="KZK102" s="710"/>
      <c r="KZL102" s="710"/>
      <c r="KZM102" s="710"/>
      <c r="KZN102" s="710"/>
      <c r="KZO102" s="710"/>
      <c r="KZP102" s="710"/>
      <c r="KZQ102" s="710"/>
      <c r="KZR102" s="710"/>
      <c r="KZS102" s="710"/>
      <c r="KZT102" s="710"/>
      <c r="KZU102" s="710"/>
      <c r="KZV102" s="710"/>
      <c r="KZW102" s="710"/>
      <c r="KZX102" s="710"/>
      <c r="KZY102" s="710"/>
      <c r="KZZ102" s="710"/>
      <c r="LAA102" s="710"/>
      <c r="LAB102" s="710"/>
      <c r="LAC102" s="710"/>
      <c r="LAD102" s="710"/>
      <c r="LAE102" s="710"/>
      <c r="LAF102" s="710"/>
      <c r="LAG102" s="710"/>
      <c r="LAH102" s="710"/>
      <c r="LAI102" s="710"/>
      <c r="LAJ102" s="710"/>
      <c r="LAK102" s="710"/>
      <c r="LAL102" s="710"/>
      <c r="LAM102" s="710"/>
      <c r="LAN102" s="710"/>
      <c r="LAO102" s="710"/>
      <c r="LAP102" s="710"/>
      <c r="LAQ102" s="710"/>
      <c r="LAR102" s="710"/>
      <c r="LAS102" s="710"/>
      <c r="LAT102" s="710"/>
      <c r="LAU102" s="710"/>
      <c r="LAV102" s="710"/>
      <c r="LAW102" s="710"/>
      <c r="LAX102" s="710"/>
      <c r="LAY102" s="710"/>
      <c r="LAZ102" s="710"/>
      <c r="LBA102" s="710"/>
      <c r="LBB102" s="710"/>
      <c r="LBC102" s="710"/>
      <c r="LBD102" s="710"/>
      <c r="LBE102" s="710"/>
      <c r="LBF102" s="710"/>
      <c r="LBG102" s="710"/>
      <c r="LBH102" s="710"/>
      <c r="LBI102" s="710"/>
      <c r="LBJ102" s="710"/>
      <c r="LBK102" s="710"/>
      <c r="LBL102" s="710"/>
      <c r="LBM102" s="710"/>
      <c r="LBN102" s="710"/>
      <c r="LBO102" s="710"/>
      <c r="LBP102" s="710"/>
      <c r="LBQ102" s="710"/>
      <c r="LBR102" s="710"/>
      <c r="LBS102" s="710"/>
      <c r="LBT102" s="710"/>
      <c r="LBU102" s="710"/>
      <c r="LBV102" s="710"/>
      <c r="LBW102" s="710"/>
      <c r="LBX102" s="710"/>
      <c r="LBY102" s="710"/>
      <c r="LBZ102" s="710"/>
      <c r="LCA102" s="710"/>
      <c r="LCB102" s="710"/>
      <c r="LCC102" s="710"/>
      <c r="LCD102" s="710"/>
      <c r="LCE102" s="710"/>
      <c r="LCF102" s="710"/>
      <c r="LCG102" s="710"/>
      <c r="LCH102" s="710"/>
      <c r="LCI102" s="710"/>
      <c r="LCJ102" s="710"/>
      <c r="LCK102" s="710"/>
      <c r="LCL102" s="710"/>
      <c r="LCM102" s="710"/>
      <c r="LCN102" s="710"/>
      <c r="LCO102" s="710"/>
      <c r="LCP102" s="710"/>
      <c r="LCQ102" s="710"/>
      <c r="LCR102" s="710"/>
      <c r="LCS102" s="710"/>
      <c r="LCT102" s="710"/>
      <c r="LCU102" s="710"/>
      <c r="LCV102" s="710"/>
      <c r="LCW102" s="710"/>
      <c r="LCX102" s="710"/>
      <c r="LCY102" s="710"/>
      <c r="LCZ102" s="710"/>
      <c r="LDA102" s="710"/>
      <c r="LDB102" s="710"/>
      <c r="LDC102" s="710"/>
      <c r="LDD102" s="710"/>
      <c r="LDE102" s="710"/>
      <c r="LDF102" s="710"/>
      <c r="LDG102" s="710"/>
      <c r="LDH102" s="710"/>
      <c r="LDI102" s="710"/>
      <c r="LDJ102" s="710"/>
      <c r="LDK102" s="710"/>
      <c r="LDL102" s="710"/>
      <c r="LDM102" s="710"/>
      <c r="LDN102" s="710"/>
      <c r="LDO102" s="710"/>
      <c r="LDP102" s="710"/>
      <c r="LDQ102" s="710"/>
      <c r="LDR102" s="710"/>
      <c r="LDS102" s="710"/>
      <c r="LDT102" s="710"/>
      <c r="LDU102" s="710"/>
      <c r="LDV102" s="710"/>
      <c r="LDW102" s="710"/>
      <c r="LDX102" s="710"/>
      <c r="LDY102" s="710"/>
      <c r="LDZ102" s="710"/>
      <c r="LEA102" s="710"/>
      <c r="LEB102" s="710"/>
      <c r="LEC102" s="710"/>
      <c r="LED102" s="710"/>
      <c r="LEE102" s="710"/>
      <c r="LEF102" s="710"/>
      <c r="LEG102" s="710"/>
      <c r="LEH102" s="710"/>
      <c r="LEI102" s="710"/>
      <c r="LEJ102" s="710"/>
      <c r="LEK102" s="710"/>
      <c r="LEL102" s="710"/>
      <c r="LEM102" s="710"/>
      <c r="LEN102" s="710"/>
      <c r="LEO102" s="710"/>
      <c r="LEP102" s="710"/>
      <c r="LEQ102" s="710"/>
      <c r="LER102" s="710"/>
      <c r="LES102" s="710"/>
      <c r="LET102" s="710"/>
      <c r="LEU102" s="710"/>
      <c r="LEV102" s="710"/>
      <c r="LEW102" s="710"/>
      <c r="LEX102" s="710"/>
      <c r="LEY102" s="710"/>
      <c r="LEZ102" s="710"/>
      <c r="LFA102" s="710"/>
      <c r="LFB102" s="710"/>
      <c r="LFC102" s="710"/>
      <c r="LFD102" s="710"/>
      <c r="LFE102" s="710"/>
      <c r="LFF102" s="710"/>
      <c r="LFG102" s="710"/>
      <c r="LFH102" s="710"/>
      <c r="LFI102" s="710"/>
      <c r="LFJ102" s="710"/>
      <c r="LFK102" s="710"/>
      <c r="LFL102" s="710"/>
      <c r="LFM102" s="710"/>
      <c r="LFN102" s="710"/>
      <c r="LFO102" s="710"/>
      <c r="LFP102" s="710"/>
      <c r="LFQ102" s="710"/>
      <c r="LFR102" s="710"/>
      <c r="LFS102" s="710"/>
      <c r="LFT102" s="710"/>
      <c r="LFU102" s="710"/>
      <c r="LFV102" s="710"/>
      <c r="LFW102" s="710"/>
      <c r="LFX102" s="710"/>
      <c r="LFY102" s="710"/>
      <c r="LFZ102" s="710"/>
      <c r="LGA102" s="710"/>
      <c r="LGB102" s="710"/>
      <c r="LGC102" s="710"/>
      <c r="LGD102" s="710"/>
      <c r="LGE102" s="710"/>
      <c r="LGF102" s="710"/>
      <c r="LGG102" s="710"/>
      <c r="LGH102" s="710"/>
      <c r="LGI102" s="710"/>
      <c r="LGJ102" s="710"/>
      <c r="LGK102" s="710"/>
      <c r="LGL102" s="710"/>
      <c r="LGM102" s="710"/>
      <c r="LGN102" s="710"/>
      <c r="LGO102" s="710"/>
      <c r="LGP102" s="710"/>
      <c r="LGQ102" s="710"/>
      <c r="LGR102" s="710"/>
      <c r="LGS102" s="710"/>
      <c r="LGT102" s="710"/>
      <c r="LGU102" s="710"/>
      <c r="LGV102" s="710"/>
      <c r="LGW102" s="710"/>
      <c r="LGX102" s="710"/>
      <c r="LGY102" s="710"/>
      <c r="LGZ102" s="710"/>
      <c r="LHA102" s="710"/>
      <c r="LHB102" s="710"/>
      <c r="LHC102" s="710"/>
      <c r="LHD102" s="710"/>
      <c r="LHE102" s="710"/>
      <c r="LHF102" s="710"/>
      <c r="LHG102" s="710"/>
      <c r="LHH102" s="710"/>
      <c r="LHI102" s="710"/>
      <c r="LHJ102" s="710"/>
      <c r="LHK102" s="710"/>
      <c r="LHL102" s="710"/>
      <c r="LHM102" s="710"/>
      <c r="LHN102" s="710"/>
      <c r="LHO102" s="710"/>
      <c r="LHP102" s="710"/>
      <c r="LHQ102" s="710"/>
      <c r="LHR102" s="710"/>
      <c r="LHS102" s="710"/>
      <c r="LHT102" s="710"/>
      <c r="LHU102" s="710"/>
      <c r="LHV102" s="710"/>
      <c r="LHW102" s="710"/>
      <c r="LHX102" s="710"/>
      <c r="LHY102" s="710"/>
      <c r="LHZ102" s="710"/>
      <c r="LIA102" s="710"/>
      <c r="LIB102" s="710"/>
      <c r="LIC102" s="710"/>
      <c r="LID102" s="710"/>
      <c r="LIE102" s="710"/>
      <c r="LIF102" s="710"/>
      <c r="LIG102" s="710"/>
      <c r="LIH102" s="710"/>
      <c r="LII102" s="710"/>
      <c r="LIJ102" s="710"/>
      <c r="LIK102" s="710"/>
      <c r="LIL102" s="710"/>
      <c r="LIM102" s="710"/>
      <c r="LIN102" s="710"/>
      <c r="LIO102" s="710"/>
      <c r="LIP102" s="710"/>
      <c r="LIQ102" s="710"/>
      <c r="LIR102" s="710"/>
      <c r="LIS102" s="710"/>
      <c r="LIT102" s="710"/>
      <c r="LIU102" s="710"/>
      <c r="LIV102" s="710"/>
      <c r="LIW102" s="710"/>
      <c r="LIX102" s="710"/>
      <c r="LIY102" s="710"/>
      <c r="LIZ102" s="710"/>
      <c r="LJA102" s="710"/>
      <c r="LJB102" s="710"/>
      <c r="LJC102" s="710"/>
      <c r="LJD102" s="710"/>
      <c r="LJE102" s="710"/>
      <c r="LJF102" s="710"/>
      <c r="LJG102" s="710"/>
      <c r="LJH102" s="710"/>
      <c r="LJI102" s="710"/>
      <c r="LJJ102" s="710"/>
      <c r="LJK102" s="710"/>
      <c r="LJL102" s="710"/>
      <c r="LJM102" s="710"/>
      <c r="LJN102" s="710"/>
      <c r="LJO102" s="710"/>
      <c r="LJP102" s="710"/>
      <c r="LJQ102" s="710"/>
      <c r="LJR102" s="710"/>
      <c r="LJS102" s="710"/>
      <c r="LJT102" s="710"/>
      <c r="LJU102" s="710"/>
      <c r="LJV102" s="710"/>
      <c r="LJW102" s="710"/>
      <c r="LJX102" s="710"/>
      <c r="LJY102" s="710"/>
      <c r="LJZ102" s="710"/>
      <c r="LKA102" s="710"/>
      <c r="LKB102" s="710"/>
      <c r="LKC102" s="710"/>
      <c r="LKD102" s="710"/>
      <c r="LKE102" s="710"/>
      <c r="LKF102" s="710"/>
      <c r="LKG102" s="710"/>
      <c r="LKH102" s="710"/>
      <c r="LKI102" s="710"/>
      <c r="LKJ102" s="710"/>
      <c r="LKK102" s="710"/>
      <c r="LKL102" s="710"/>
      <c r="LKM102" s="710"/>
      <c r="LKN102" s="710"/>
      <c r="LKO102" s="710"/>
      <c r="LKP102" s="710"/>
      <c r="LKQ102" s="710"/>
      <c r="LKR102" s="710"/>
      <c r="LKS102" s="710"/>
      <c r="LKT102" s="710"/>
      <c r="LKU102" s="710"/>
      <c r="LKV102" s="710"/>
      <c r="LKW102" s="710"/>
      <c r="LKX102" s="710"/>
      <c r="LKY102" s="710"/>
      <c r="LKZ102" s="710"/>
      <c r="LLA102" s="710"/>
      <c r="LLB102" s="710"/>
      <c r="LLC102" s="710"/>
      <c r="LLD102" s="710"/>
      <c r="LLE102" s="710"/>
      <c r="LLF102" s="710"/>
      <c r="LLG102" s="710"/>
      <c r="LLH102" s="710"/>
      <c r="LLI102" s="710"/>
      <c r="LLJ102" s="710"/>
      <c r="LLK102" s="710"/>
      <c r="LLL102" s="710"/>
      <c r="LLM102" s="710"/>
      <c r="LLN102" s="710"/>
      <c r="LLO102" s="710"/>
      <c r="LLP102" s="710"/>
      <c r="LLQ102" s="710"/>
      <c r="LLR102" s="710"/>
      <c r="LLS102" s="710"/>
      <c r="LLT102" s="710"/>
      <c r="LLU102" s="710"/>
      <c r="LLV102" s="710"/>
      <c r="LLW102" s="710"/>
      <c r="LLX102" s="710"/>
      <c r="LLY102" s="710"/>
      <c r="LLZ102" s="710"/>
      <c r="LMA102" s="710"/>
      <c r="LMB102" s="710"/>
      <c r="LMC102" s="710"/>
      <c r="LMD102" s="710"/>
      <c r="LME102" s="710"/>
      <c r="LMF102" s="710"/>
      <c r="LMG102" s="710"/>
      <c r="LMH102" s="710"/>
      <c r="LMI102" s="710"/>
      <c r="LMJ102" s="710"/>
      <c r="LMK102" s="710"/>
      <c r="LML102" s="710"/>
      <c r="LMM102" s="710"/>
      <c r="LMN102" s="710"/>
      <c r="LMO102" s="710"/>
      <c r="LMP102" s="710"/>
      <c r="LMQ102" s="710"/>
      <c r="LMR102" s="710"/>
      <c r="LMS102" s="710"/>
      <c r="LMT102" s="710"/>
      <c r="LMU102" s="710"/>
      <c r="LMV102" s="710"/>
      <c r="LMW102" s="710"/>
      <c r="LMX102" s="710"/>
      <c r="LMY102" s="710"/>
      <c r="LMZ102" s="710"/>
      <c r="LNA102" s="710"/>
      <c r="LNB102" s="710"/>
      <c r="LNC102" s="710"/>
      <c r="LND102" s="710"/>
      <c r="LNE102" s="710"/>
      <c r="LNF102" s="710"/>
      <c r="LNG102" s="710"/>
      <c r="LNH102" s="710"/>
      <c r="LNI102" s="710"/>
      <c r="LNJ102" s="710"/>
      <c r="LNK102" s="710"/>
      <c r="LNL102" s="710"/>
      <c r="LNM102" s="710"/>
      <c r="LNN102" s="710"/>
      <c r="LNO102" s="710"/>
      <c r="LNP102" s="710"/>
      <c r="LNQ102" s="710"/>
      <c r="LNR102" s="710"/>
      <c r="LNS102" s="710"/>
      <c r="LNT102" s="710"/>
      <c r="LNU102" s="710"/>
      <c r="LNV102" s="710"/>
      <c r="LNW102" s="710"/>
      <c r="LNX102" s="710"/>
      <c r="LNY102" s="710"/>
      <c r="LNZ102" s="710"/>
      <c r="LOA102" s="710"/>
      <c r="LOB102" s="710"/>
      <c r="LOC102" s="710"/>
      <c r="LOD102" s="710"/>
      <c r="LOE102" s="710"/>
      <c r="LOF102" s="710"/>
      <c r="LOG102" s="710"/>
      <c r="LOH102" s="710"/>
      <c r="LOI102" s="710"/>
      <c r="LOJ102" s="710"/>
      <c r="LOK102" s="710"/>
      <c r="LOL102" s="710"/>
      <c r="LOM102" s="710"/>
      <c r="LON102" s="710"/>
      <c r="LOO102" s="710"/>
      <c r="LOP102" s="710"/>
      <c r="LOQ102" s="710"/>
      <c r="LOR102" s="710"/>
      <c r="LOS102" s="710"/>
      <c r="LOT102" s="710"/>
      <c r="LOU102" s="710"/>
      <c r="LOV102" s="710"/>
      <c r="LOW102" s="710"/>
      <c r="LOX102" s="710"/>
      <c r="LOY102" s="710"/>
      <c r="LOZ102" s="710"/>
      <c r="LPA102" s="710"/>
      <c r="LPB102" s="710"/>
      <c r="LPC102" s="710"/>
      <c r="LPD102" s="710"/>
      <c r="LPE102" s="710"/>
      <c r="LPF102" s="710"/>
      <c r="LPG102" s="710"/>
      <c r="LPH102" s="710"/>
      <c r="LPI102" s="710"/>
      <c r="LPJ102" s="710"/>
      <c r="LPK102" s="710"/>
      <c r="LPL102" s="710"/>
      <c r="LPM102" s="710"/>
      <c r="LPN102" s="710"/>
      <c r="LPO102" s="710"/>
      <c r="LPP102" s="710"/>
      <c r="LPQ102" s="710"/>
      <c r="LPR102" s="710"/>
      <c r="LPS102" s="710"/>
      <c r="LPT102" s="710"/>
      <c r="LPU102" s="710"/>
      <c r="LPV102" s="710"/>
      <c r="LPW102" s="710"/>
      <c r="LPX102" s="710"/>
      <c r="LPY102" s="710"/>
      <c r="LPZ102" s="710"/>
      <c r="LQA102" s="710"/>
      <c r="LQB102" s="710"/>
      <c r="LQC102" s="710"/>
      <c r="LQD102" s="710"/>
      <c r="LQE102" s="710"/>
      <c r="LQF102" s="710"/>
      <c r="LQG102" s="710"/>
      <c r="LQH102" s="710"/>
      <c r="LQI102" s="710"/>
      <c r="LQJ102" s="710"/>
      <c r="LQK102" s="710"/>
      <c r="LQL102" s="710"/>
      <c r="LQM102" s="710"/>
      <c r="LQN102" s="710"/>
      <c r="LQO102" s="710"/>
      <c r="LQP102" s="710"/>
      <c r="LQQ102" s="710"/>
      <c r="LQR102" s="710"/>
      <c r="LQS102" s="710"/>
      <c r="LQT102" s="710"/>
      <c r="LQU102" s="710"/>
      <c r="LQV102" s="710"/>
      <c r="LQW102" s="710"/>
      <c r="LQX102" s="710"/>
      <c r="LQY102" s="710"/>
      <c r="LQZ102" s="710"/>
      <c r="LRA102" s="710"/>
      <c r="LRB102" s="710"/>
      <c r="LRC102" s="710"/>
      <c r="LRD102" s="710"/>
      <c r="LRE102" s="710"/>
      <c r="LRF102" s="710"/>
      <c r="LRG102" s="710"/>
      <c r="LRH102" s="710"/>
      <c r="LRI102" s="710"/>
      <c r="LRJ102" s="710"/>
      <c r="LRK102" s="710"/>
      <c r="LRL102" s="710"/>
      <c r="LRM102" s="710"/>
      <c r="LRN102" s="710"/>
      <c r="LRO102" s="710"/>
      <c r="LRP102" s="710"/>
      <c r="LRQ102" s="710"/>
      <c r="LRR102" s="710"/>
      <c r="LRS102" s="710"/>
      <c r="LRT102" s="710"/>
      <c r="LRU102" s="710"/>
      <c r="LRV102" s="710"/>
      <c r="LRW102" s="710"/>
      <c r="LRX102" s="710"/>
      <c r="LRY102" s="710"/>
      <c r="LRZ102" s="710"/>
      <c r="LSA102" s="710"/>
      <c r="LSB102" s="710"/>
      <c r="LSC102" s="710"/>
      <c r="LSD102" s="710"/>
      <c r="LSE102" s="710"/>
      <c r="LSF102" s="710"/>
      <c r="LSG102" s="710"/>
      <c r="LSH102" s="710"/>
      <c r="LSI102" s="710"/>
      <c r="LSJ102" s="710"/>
      <c r="LSK102" s="710"/>
      <c r="LSL102" s="710"/>
      <c r="LSM102" s="710"/>
      <c r="LSN102" s="710"/>
      <c r="LSO102" s="710"/>
      <c r="LSP102" s="710"/>
      <c r="LSQ102" s="710"/>
      <c r="LSR102" s="710"/>
      <c r="LSS102" s="710"/>
      <c r="LST102" s="710"/>
      <c r="LSU102" s="710"/>
      <c r="LSV102" s="710"/>
      <c r="LSW102" s="710"/>
      <c r="LSX102" s="710"/>
      <c r="LSY102" s="710"/>
      <c r="LSZ102" s="710"/>
      <c r="LTA102" s="710"/>
      <c r="LTB102" s="710"/>
      <c r="LTC102" s="710"/>
      <c r="LTD102" s="710"/>
      <c r="LTE102" s="710"/>
      <c r="LTF102" s="710"/>
      <c r="LTG102" s="710"/>
      <c r="LTH102" s="710"/>
      <c r="LTI102" s="710"/>
      <c r="LTJ102" s="710"/>
      <c r="LTK102" s="710"/>
      <c r="LTL102" s="710"/>
      <c r="LTM102" s="710"/>
      <c r="LTN102" s="710"/>
      <c r="LTO102" s="710"/>
      <c r="LTP102" s="710"/>
      <c r="LTQ102" s="710"/>
      <c r="LTR102" s="710"/>
      <c r="LTS102" s="710"/>
      <c r="LTT102" s="710"/>
      <c r="LTU102" s="710"/>
      <c r="LTV102" s="710"/>
      <c r="LTW102" s="710"/>
      <c r="LTX102" s="710"/>
      <c r="LTY102" s="710"/>
      <c r="LTZ102" s="710"/>
      <c r="LUA102" s="710"/>
      <c r="LUB102" s="710"/>
      <c r="LUC102" s="710"/>
      <c r="LUD102" s="710"/>
      <c r="LUE102" s="710"/>
      <c r="LUF102" s="710"/>
      <c r="LUG102" s="710"/>
      <c r="LUH102" s="710"/>
      <c r="LUI102" s="710"/>
      <c r="LUJ102" s="710"/>
      <c r="LUK102" s="710"/>
      <c r="LUL102" s="710"/>
      <c r="LUM102" s="710"/>
      <c r="LUN102" s="710"/>
      <c r="LUO102" s="710"/>
      <c r="LUP102" s="710"/>
      <c r="LUQ102" s="710"/>
      <c r="LUR102" s="710"/>
      <c r="LUS102" s="710"/>
      <c r="LUT102" s="710"/>
      <c r="LUU102" s="710"/>
      <c r="LUV102" s="710"/>
      <c r="LUW102" s="710"/>
      <c r="LUX102" s="710"/>
      <c r="LUY102" s="710"/>
      <c r="LUZ102" s="710"/>
      <c r="LVA102" s="710"/>
      <c r="LVB102" s="710"/>
      <c r="LVC102" s="710"/>
      <c r="LVD102" s="710"/>
      <c r="LVE102" s="710"/>
      <c r="LVF102" s="710"/>
      <c r="LVG102" s="710"/>
      <c r="LVH102" s="710"/>
      <c r="LVI102" s="710"/>
      <c r="LVJ102" s="710"/>
      <c r="LVK102" s="710"/>
      <c r="LVL102" s="710"/>
      <c r="LVM102" s="710"/>
      <c r="LVN102" s="710"/>
      <c r="LVO102" s="710"/>
      <c r="LVP102" s="710"/>
      <c r="LVQ102" s="710"/>
      <c r="LVR102" s="710"/>
      <c r="LVS102" s="710"/>
      <c r="LVT102" s="710"/>
      <c r="LVU102" s="710"/>
      <c r="LVV102" s="710"/>
      <c r="LVW102" s="710"/>
      <c r="LVX102" s="710"/>
      <c r="LVY102" s="710"/>
      <c r="LVZ102" s="710"/>
      <c r="LWA102" s="710"/>
      <c r="LWB102" s="710"/>
      <c r="LWC102" s="710"/>
      <c r="LWD102" s="710"/>
      <c r="LWE102" s="710"/>
      <c r="LWF102" s="710"/>
      <c r="LWG102" s="710"/>
      <c r="LWH102" s="710"/>
      <c r="LWI102" s="710"/>
      <c r="LWJ102" s="710"/>
      <c r="LWK102" s="710"/>
      <c r="LWL102" s="710"/>
      <c r="LWM102" s="710"/>
      <c r="LWN102" s="710"/>
      <c r="LWO102" s="710"/>
      <c r="LWP102" s="710"/>
      <c r="LWQ102" s="710"/>
      <c r="LWR102" s="710"/>
      <c r="LWS102" s="710"/>
      <c r="LWT102" s="710"/>
      <c r="LWU102" s="710"/>
      <c r="LWV102" s="710"/>
      <c r="LWW102" s="710"/>
      <c r="LWX102" s="710"/>
      <c r="LWY102" s="710"/>
      <c r="LWZ102" s="710"/>
      <c r="LXA102" s="710"/>
      <c r="LXB102" s="710"/>
      <c r="LXC102" s="710"/>
      <c r="LXD102" s="710"/>
      <c r="LXE102" s="710"/>
      <c r="LXF102" s="710"/>
      <c r="LXG102" s="710"/>
      <c r="LXH102" s="710"/>
      <c r="LXI102" s="710"/>
      <c r="LXJ102" s="710"/>
      <c r="LXK102" s="710"/>
      <c r="LXL102" s="710"/>
      <c r="LXM102" s="710"/>
      <c r="LXN102" s="710"/>
      <c r="LXO102" s="710"/>
      <c r="LXP102" s="710"/>
      <c r="LXQ102" s="710"/>
      <c r="LXR102" s="710"/>
      <c r="LXS102" s="710"/>
      <c r="LXT102" s="710"/>
      <c r="LXU102" s="710"/>
      <c r="LXV102" s="710"/>
      <c r="LXW102" s="710"/>
      <c r="LXX102" s="710"/>
      <c r="LXY102" s="710"/>
      <c r="LXZ102" s="710"/>
      <c r="LYA102" s="710"/>
      <c r="LYB102" s="710"/>
      <c r="LYC102" s="710"/>
      <c r="LYD102" s="710"/>
      <c r="LYE102" s="710"/>
      <c r="LYF102" s="710"/>
      <c r="LYG102" s="710"/>
      <c r="LYH102" s="710"/>
      <c r="LYI102" s="710"/>
      <c r="LYJ102" s="710"/>
      <c r="LYK102" s="710"/>
      <c r="LYL102" s="710"/>
      <c r="LYM102" s="710"/>
      <c r="LYN102" s="710"/>
      <c r="LYO102" s="710"/>
      <c r="LYP102" s="710"/>
      <c r="LYQ102" s="710"/>
      <c r="LYR102" s="710"/>
      <c r="LYS102" s="710"/>
      <c r="LYT102" s="710"/>
      <c r="LYU102" s="710"/>
      <c r="LYV102" s="710"/>
      <c r="LYW102" s="710"/>
      <c r="LYX102" s="710"/>
      <c r="LYY102" s="710"/>
      <c r="LYZ102" s="710"/>
      <c r="LZA102" s="710"/>
      <c r="LZB102" s="710"/>
      <c r="LZC102" s="710"/>
      <c r="LZD102" s="710"/>
      <c r="LZE102" s="710"/>
      <c r="LZF102" s="710"/>
      <c r="LZG102" s="710"/>
      <c r="LZH102" s="710"/>
      <c r="LZI102" s="710"/>
      <c r="LZJ102" s="710"/>
      <c r="LZK102" s="710"/>
      <c r="LZL102" s="710"/>
      <c r="LZM102" s="710"/>
      <c r="LZN102" s="710"/>
      <c r="LZO102" s="710"/>
      <c r="LZP102" s="710"/>
      <c r="LZQ102" s="710"/>
      <c r="LZR102" s="710"/>
      <c r="LZS102" s="710"/>
      <c r="LZT102" s="710"/>
      <c r="LZU102" s="710"/>
      <c r="LZV102" s="710"/>
      <c r="LZW102" s="710"/>
      <c r="LZX102" s="710"/>
      <c r="LZY102" s="710"/>
      <c r="LZZ102" s="710"/>
      <c r="MAA102" s="710"/>
      <c r="MAB102" s="710"/>
      <c r="MAC102" s="710"/>
      <c r="MAD102" s="710"/>
      <c r="MAE102" s="710"/>
      <c r="MAF102" s="710"/>
      <c r="MAG102" s="710"/>
      <c r="MAH102" s="710"/>
      <c r="MAI102" s="710"/>
      <c r="MAJ102" s="710"/>
      <c r="MAK102" s="710"/>
      <c r="MAL102" s="710"/>
      <c r="MAM102" s="710"/>
      <c r="MAN102" s="710"/>
      <c r="MAO102" s="710"/>
      <c r="MAP102" s="710"/>
      <c r="MAQ102" s="710"/>
      <c r="MAR102" s="710"/>
      <c r="MAS102" s="710"/>
      <c r="MAT102" s="710"/>
      <c r="MAU102" s="710"/>
      <c r="MAV102" s="710"/>
      <c r="MAW102" s="710"/>
      <c r="MAX102" s="710"/>
      <c r="MAY102" s="710"/>
      <c r="MAZ102" s="710"/>
      <c r="MBA102" s="710"/>
      <c r="MBB102" s="710"/>
      <c r="MBC102" s="710"/>
      <c r="MBD102" s="710"/>
      <c r="MBE102" s="710"/>
      <c r="MBF102" s="710"/>
      <c r="MBG102" s="710"/>
      <c r="MBH102" s="710"/>
      <c r="MBI102" s="710"/>
      <c r="MBJ102" s="710"/>
      <c r="MBK102" s="710"/>
      <c r="MBL102" s="710"/>
      <c r="MBM102" s="710"/>
      <c r="MBN102" s="710"/>
      <c r="MBO102" s="710"/>
      <c r="MBP102" s="710"/>
      <c r="MBQ102" s="710"/>
      <c r="MBR102" s="710"/>
      <c r="MBS102" s="710"/>
      <c r="MBT102" s="710"/>
      <c r="MBU102" s="710"/>
      <c r="MBV102" s="710"/>
      <c r="MBW102" s="710"/>
      <c r="MBX102" s="710"/>
      <c r="MBY102" s="710"/>
      <c r="MBZ102" s="710"/>
      <c r="MCA102" s="710"/>
      <c r="MCB102" s="710"/>
      <c r="MCC102" s="710"/>
      <c r="MCD102" s="710"/>
      <c r="MCE102" s="710"/>
      <c r="MCF102" s="710"/>
      <c r="MCG102" s="710"/>
      <c r="MCH102" s="710"/>
      <c r="MCI102" s="710"/>
      <c r="MCJ102" s="710"/>
      <c r="MCK102" s="710"/>
      <c r="MCL102" s="710"/>
      <c r="MCM102" s="710"/>
      <c r="MCN102" s="710"/>
      <c r="MCO102" s="710"/>
      <c r="MCP102" s="710"/>
      <c r="MCQ102" s="710"/>
      <c r="MCR102" s="710"/>
      <c r="MCS102" s="710"/>
      <c r="MCT102" s="710"/>
      <c r="MCU102" s="710"/>
      <c r="MCV102" s="710"/>
      <c r="MCW102" s="710"/>
      <c r="MCX102" s="710"/>
      <c r="MCY102" s="710"/>
      <c r="MCZ102" s="710"/>
      <c r="MDA102" s="710"/>
      <c r="MDB102" s="710"/>
      <c r="MDC102" s="710"/>
      <c r="MDD102" s="710"/>
      <c r="MDE102" s="710"/>
      <c r="MDF102" s="710"/>
      <c r="MDG102" s="710"/>
      <c r="MDH102" s="710"/>
      <c r="MDI102" s="710"/>
      <c r="MDJ102" s="710"/>
      <c r="MDK102" s="710"/>
      <c r="MDL102" s="710"/>
      <c r="MDM102" s="710"/>
      <c r="MDN102" s="710"/>
      <c r="MDO102" s="710"/>
      <c r="MDP102" s="710"/>
      <c r="MDQ102" s="710"/>
      <c r="MDR102" s="710"/>
      <c r="MDS102" s="710"/>
      <c r="MDT102" s="710"/>
      <c r="MDU102" s="710"/>
      <c r="MDV102" s="710"/>
      <c r="MDW102" s="710"/>
      <c r="MDX102" s="710"/>
      <c r="MDY102" s="710"/>
      <c r="MDZ102" s="710"/>
      <c r="MEA102" s="710"/>
      <c r="MEB102" s="710"/>
      <c r="MEC102" s="710"/>
      <c r="MED102" s="710"/>
      <c r="MEE102" s="710"/>
      <c r="MEF102" s="710"/>
      <c r="MEG102" s="710"/>
      <c r="MEH102" s="710"/>
      <c r="MEI102" s="710"/>
      <c r="MEJ102" s="710"/>
      <c r="MEK102" s="710"/>
      <c r="MEL102" s="710"/>
      <c r="MEM102" s="710"/>
      <c r="MEN102" s="710"/>
      <c r="MEO102" s="710"/>
      <c r="MEP102" s="710"/>
      <c r="MEQ102" s="710"/>
      <c r="MER102" s="710"/>
      <c r="MES102" s="710"/>
      <c r="MET102" s="710"/>
      <c r="MEU102" s="710"/>
      <c r="MEV102" s="710"/>
      <c r="MEW102" s="710"/>
      <c r="MEX102" s="710"/>
      <c r="MEY102" s="710"/>
      <c r="MEZ102" s="710"/>
      <c r="MFA102" s="710"/>
      <c r="MFB102" s="710"/>
      <c r="MFC102" s="710"/>
      <c r="MFD102" s="710"/>
      <c r="MFE102" s="710"/>
      <c r="MFF102" s="710"/>
      <c r="MFG102" s="710"/>
      <c r="MFH102" s="710"/>
      <c r="MFI102" s="710"/>
      <c r="MFJ102" s="710"/>
      <c r="MFK102" s="710"/>
      <c r="MFL102" s="710"/>
      <c r="MFM102" s="710"/>
      <c r="MFN102" s="710"/>
      <c r="MFO102" s="710"/>
      <c r="MFP102" s="710"/>
      <c r="MFQ102" s="710"/>
      <c r="MFR102" s="710"/>
      <c r="MFS102" s="710"/>
      <c r="MFT102" s="710"/>
      <c r="MFU102" s="710"/>
      <c r="MFV102" s="710"/>
      <c r="MFW102" s="710"/>
      <c r="MFX102" s="710"/>
      <c r="MFY102" s="710"/>
      <c r="MFZ102" s="710"/>
      <c r="MGA102" s="710"/>
      <c r="MGB102" s="710"/>
      <c r="MGC102" s="710"/>
      <c r="MGD102" s="710"/>
      <c r="MGE102" s="710"/>
      <c r="MGF102" s="710"/>
      <c r="MGG102" s="710"/>
      <c r="MGH102" s="710"/>
      <c r="MGI102" s="710"/>
      <c r="MGJ102" s="710"/>
      <c r="MGK102" s="710"/>
      <c r="MGL102" s="710"/>
      <c r="MGM102" s="710"/>
      <c r="MGN102" s="710"/>
      <c r="MGO102" s="710"/>
      <c r="MGP102" s="710"/>
      <c r="MGQ102" s="710"/>
      <c r="MGR102" s="710"/>
      <c r="MGS102" s="710"/>
      <c r="MGT102" s="710"/>
      <c r="MGU102" s="710"/>
      <c r="MGV102" s="710"/>
      <c r="MGW102" s="710"/>
      <c r="MGX102" s="710"/>
      <c r="MGY102" s="710"/>
      <c r="MGZ102" s="710"/>
      <c r="MHA102" s="710"/>
      <c r="MHB102" s="710"/>
      <c r="MHC102" s="710"/>
      <c r="MHD102" s="710"/>
      <c r="MHE102" s="710"/>
      <c r="MHF102" s="710"/>
      <c r="MHG102" s="710"/>
      <c r="MHH102" s="710"/>
      <c r="MHI102" s="710"/>
      <c r="MHJ102" s="710"/>
      <c r="MHK102" s="710"/>
      <c r="MHL102" s="710"/>
      <c r="MHM102" s="710"/>
      <c r="MHN102" s="710"/>
      <c r="MHO102" s="710"/>
      <c r="MHP102" s="710"/>
      <c r="MHQ102" s="710"/>
      <c r="MHR102" s="710"/>
      <c r="MHS102" s="710"/>
      <c r="MHT102" s="710"/>
      <c r="MHU102" s="710"/>
      <c r="MHV102" s="710"/>
      <c r="MHW102" s="710"/>
      <c r="MHX102" s="710"/>
      <c r="MHY102" s="710"/>
      <c r="MHZ102" s="710"/>
      <c r="MIA102" s="710"/>
      <c r="MIB102" s="710"/>
      <c r="MIC102" s="710"/>
      <c r="MID102" s="710"/>
      <c r="MIE102" s="710"/>
      <c r="MIF102" s="710"/>
      <c r="MIG102" s="710"/>
      <c r="MIH102" s="710"/>
      <c r="MII102" s="710"/>
      <c r="MIJ102" s="710"/>
      <c r="MIK102" s="710"/>
      <c r="MIL102" s="710"/>
      <c r="MIM102" s="710"/>
      <c r="MIN102" s="710"/>
      <c r="MIO102" s="710"/>
      <c r="MIP102" s="710"/>
      <c r="MIQ102" s="710"/>
      <c r="MIR102" s="710"/>
      <c r="MIS102" s="710"/>
      <c r="MIT102" s="710"/>
      <c r="MIU102" s="710"/>
      <c r="MIV102" s="710"/>
      <c r="MIW102" s="710"/>
      <c r="MIX102" s="710"/>
      <c r="MIY102" s="710"/>
      <c r="MIZ102" s="710"/>
      <c r="MJA102" s="710"/>
      <c r="MJB102" s="710"/>
      <c r="MJC102" s="710"/>
      <c r="MJD102" s="710"/>
      <c r="MJE102" s="710"/>
      <c r="MJF102" s="710"/>
      <c r="MJG102" s="710"/>
      <c r="MJH102" s="710"/>
      <c r="MJI102" s="710"/>
      <c r="MJJ102" s="710"/>
      <c r="MJK102" s="710"/>
      <c r="MJL102" s="710"/>
      <c r="MJM102" s="710"/>
      <c r="MJN102" s="710"/>
      <c r="MJO102" s="710"/>
      <c r="MJP102" s="710"/>
      <c r="MJQ102" s="710"/>
      <c r="MJR102" s="710"/>
      <c r="MJS102" s="710"/>
      <c r="MJT102" s="710"/>
      <c r="MJU102" s="710"/>
      <c r="MJV102" s="710"/>
      <c r="MJW102" s="710"/>
      <c r="MJX102" s="710"/>
      <c r="MJY102" s="710"/>
      <c r="MJZ102" s="710"/>
      <c r="MKA102" s="710"/>
      <c r="MKB102" s="710"/>
      <c r="MKC102" s="710"/>
      <c r="MKD102" s="710"/>
      <c r="MKE102" s="710"/>
      <c r="MKF102" s="710"/>
      <c r="MKG102" s="710"/>
      <c r="MKH102" s="710"/>
      <c r="MKI102" s="710"/>
      <c r="MKJ102" s="710"/>
      <c r="MKK102" s="710"/>
      <c r="MKL102" s="710"/>
      <c r="MKM102" s="710"/>
      <c r="MKN102" s="710"/>
      <c r="MKO102" s="710"/>
      <c r="MKP102" s="710"/>
      <c r="MKQ102" s="710"/>
      <c r="MKR102" s="710"/>
      <c r="MKS102" s="710"/>
      <c r="MKT102" s="710"/>
      <c r="MKU102" s="710"/>
      <c r="MKV102" s="710"/>
      <c r="MKW102" s="710"/>
      <c r="MKX102" s="710"/>
      <c r="MKY102" s="710"/>
      <c r="MKZ102" s="710"/>
      <c r="MLA102" s="710"/>
      <c r="MLB102" s="710"/>
      <c r="MLC102" s="710"/>
      <c r="MLD102" s="710"/>
      <c r="MLE102" s="710"/>
      <c r="MLF102" s="710"/>
      <c r="MLG102" s="710"/>
      <c r="MLH102" s="710"/>
      <c r="MLI102" s="710"/>
      <c r="MLJ102" s="710"/>
      <c r="MLK102" s="710"/>
      <c r="MLL102" s="710"/>
      <c r="MLM102" s="710"/>
      <c r="MLN102" s="710"/>
      <c r="MLO102" s="710"/>
      <c r="MLP102" s="710"/>
      <c r="MLQ102" s="710"/>
      <c r="MLR102" s="710"/>
      <c r="MLS102" s="710"/>
      <c r="MLT102" s="710"/>
      <c r="MLU102" s="710"/>
      <c r="MLV102" s="710"/>
      <c r="MLW102" s="710"/>
      <c r="MLX102" s="710"/>
      <c r="MLY102" s="710"/>
      <c r="MLZ102" s="710"/>
      <c r="MMA102" s="710"/>
      <c r="MMB102" s="710"/>
      <c r="MMC102" s="710"/>
      <c r="MMD102" s="710"/>
      <c r="MME102" s="710"/>
      <c r="MMF102" s="710"/>
      <c r="MMG102" s="710"/>
      <c r="MMH102" s="710"/>
      <c r="MMI102" s="710"/>
      <c r="MMJ102" s="710"/>
      <c r="MMK102" s="710"/>
      <c r="MML102" s="710"/>
      <c r="MMM102" s="710"/>
      <c r="MMN102" s="710"/>
      <c r="MMO102" s="710"/>
      <c r="MMP102" s="710"/>
      <c r="MMQ102" s="710"/>
      <c r="MMR102" s="710"/>
      <c r="MMS102" s="710"/>
      <c r="MMT102" s="710"/>
      <c r="MMU102" s="710"/>
      <c r="MMV102" s="710"/>
      <c r="MMW102" s="710"/>
      <c r="MMX102" s="710"/>
      <c r="MMY102" s="710"/>
      <c r="MMZ102" s="710"/>
      <c r="MNA102" s="710"/>
      <c r="MNB102" s="710"/>
      <c r="MNC102" s="710"/>
      <c r="MND102" s="710"/>
      <c r="MNE102" s="710"/>
      <c r="MNF102" s="710"/>
      <c r="MNG102" s="710"/>
      <c r="MNH102" s="710"/>
      <c r="MNI102" s="710"/>
      <c r="MNJ102" s="710"/>
      <c r="MNK102" s="710"/>
      <c r="MNL102" s="710"/>
      <c r="MNM102" s="710"/>
      <c r="MNN102" s="710"/>
      <c r="MNO102" s="710"/>
      <c r="MNP102" s="710"/>
      <c r="MNQ102" s="710"/>
      <c r="MNR102" s="710"/>
      <c r="MNS102" s="710"/>
      <c r="MNT102" s="710"/>
      <c r="MNU102" s="710"/>
      <c r="MNV102" s="710"/>
      <c r="MNW102" s="710"/>
      <c r="MNX102" s="710"/>
      <c r="MNY102" s="710"/>
      <c r="MNZ102" s="710"/>
      <c r="MOA102" s="710"/>
      <c r="MOB102" s="710"/>
      <c r="MOC102" s="710"/>
      <c r="MOD102" s="710"/>
      <c r="MOE102" s="710"/>
      <c r="MOF102" s="710"/>
      <c r="MOG102" s="710"/>
      <c r="MOH102" s="710"/>
      <c r="MOI102" s="710"/>
      <c r="MOJ102" s="710"/>
      <c r="MOK102" s="710"/>
      <c r="MOL102" s="710"/>
      <c r="MOM102" s="710"/>
      <c r="MON102" s="710"/>
      <c r="MOO102" s="710"/>
      <c r="MOP102" s="710"/>
      <c r="MOQ102" s="710"/>
      <c r="MOR102" s="710"/>
      <c r="MOS102" s="710"/>
      <c r="MOT102" s="710"/>
      <c r="MOU102" s="710"/>
      <c r="MOV102" s="710"/>
      <c r="MOW102" s="710"/>
      <c r="MOX102" s="710"/>
      <c r="MOY102" s="710"/>
      <c r="MOZ102" s="710"/>
      <c r="MPA102" s="710"/>
      <c r="MPB102" s="710"/>
      <c r="MPC102" s="710"/>
      <c r="MPD102" s="710"/>
      <c r="MPE102" s="710"/>
      <c r="MPF102" s="710"/>
      <c r="MPG102" s="710"/>
      <c r="MPH102" s="710"/>
      <c r="MPI102" s="710"/>
      <c r="MPJ102" s="710"/>
      <c r="MPK102" s="710"/>
      <c r="MPL102" s="710"/>
      <c r="MPM102" s="710"/>
      <c r="MPN102" s="710"/>
      <c r="MPO102" s="710"/>
      <c r="MPP102" s="710"/>
      <c r="MPQ102" s="710"/>
      <c r="MPR102" s="710"/>
      <c r="MPS102" s="710"/>
      <c r="MPT102" s="710"/>
      <c r="MPU102" s="710"/>
      <c r="MPV102" s="710"/>
      <c r="MPW102" s="710"/>
      <c r="MPX102" s="710"/>
      <c r="MPY102" s="710"/>
      <c r="MPZ102" s="710"/>
      <c r="MQA102" s="710"/>
      <c r="MQB102" s="710"/>
      <c r="MQC102" s="710"/>
      <c r="MQD102" s="710"/>
      <c r="MQE102" s="710"/>
      <c r="MQF102" s="710"/>
      <c r="MQG102" s="710"/>
      <c r="MQH102" s="710"/>
      <c r="MQI102" s="710"/>
      <c r="MQJ102" s="710"/>
      <c r="MQK102" s="710"/>
      <c r="MQL102" s="710"/>
      <c r="MQM102" s="710"/>
      <c r="MQN102" s="710"/>
      <c r="MQO102" s="710"/>
      <c r="MQP102" s="710"/>
      <c r="MQQ102" s="710"/>
      <c r="MQR102" s="710"/>
      <c r="MQS102" s="710"/>
      <c r="MQT102" s="710"/>
      <c r="MQU102" s="710"/>
      <c r="MQV102" s="710"/>
      <c r="MQW102" s="710"/>
      <c r="MQX102" s="710"/>
      <c r="MQY102" s="710"/>
      <c r="MQZ102" s="710"/>
      <c r="MRA102" s="710"/>
      <c r="MRB102" s="710"/>
      <c r="MRC102" s="710"/>
      <c r="MRD102" s="710"/>
      <c r="MRE102" s="710"/>
      <c r="MRF102" s="710"/>
      <c r="MRG102" s="710"/>
      <c r="MRH102" s="710"/>
      <c r="MRI102" s="710"/>
      <c r="MRJ102" s="710"/>
      <c r="MRK102" s="710"/>
      <c r="MRL102" s="710"/>
      <c r="MRM102" s="710"/>
      <c r="MRN102" s="710"/>
      <c r="MRO102" s="710"/>
      <c r="MRP102" s="710"/>
      <c r="MRQ102" s="710"/>
      <c r="MRR102" s="710"/>
      <c r="MRS102" s="710"/>
      <c r="MRT102" s="710"/>
      <c r="MRU102" s="710"/>
      <c r="MRV102" s="710"/>
      <c r="MRW102" s="710"/>
      <c r="MRX102" s="710"/>
      <c r="MRY102" s="710"/>
      <c r="MRZ102" s="710"/>
      <c r="MSA102" s="710"/>
      <c r="MSB102" s="710"/>
      <c r="MSC102" s="710"/>
      <c r="MSD102" s="710"/>
      <c r="MSE102" s="710"/>
      <c r="MSF102" s="710"/>
      <c r="MSG102" s="710"/>
      <c r="MSH102" s="710"/>
      <c r="MSI102" s="710"/>
      <c r="MSJ102" s="710"/>
      <c r="MSK102" s="710"/>
      <c r="MSL102" s="710"/>
      <c r="MSM102" s="710"/>
      <c r="MSN102" s="710"/>
      <c r="MSO102" s="710"/>
      <c r="MSP102" s="710"/>
      <c r="MSQ102" s="710"/>
      <c r="MSR102" s="710"/>
      <c r="MSS102" s="710"/>
      <c r="MST102" s="710"/>
      <c r="MSU102" s="710"/>
      <c r="MSV102" s="710"/>
      <c r="MSW102" s="710"/>
      <c r="MSX102" s="710"/>
      <c r="MSY102" s="710"/>
      <c r="MSZ102" s="710"/>
      <c r="MTA102" s="710"/>
      <c r="MTB102" s="710"/>
      <c r="MTC102" s="710"/>
      <c r="MTD102" s="710"/>
      <c r="MTE102" s="710"/>
      <c r="MTF102" s="710"/>
      <c r="MTG102" s="710"/>
      <c r="MTH102" s="710"/>
      <c r="MTI102" s="710"/>
      <c r="MTJ102" s="710"/>
      <c r="MTK102" s="710"/>
      <c r="MTL102" s="710"/>
      <c r="MTM102" s="710"/>
      <c r="MTN102" s="710"/>
      <c r="MTO102" s="710"/>
      <c r="MTP102" s="710"/>
      <c r="MTQ102" s="710"/>
      <c r="MTR102" s="710"/>
      <c r="MTS102" s="710"/>
      <c r="MTT102" s="710"/>
      <c r="MTU102" s="710"/>
      <c r="MTV102" s="710"/>
      <c r="MTW102" s="710"/>
      <c r="MTX102" s="710"/>
      <c r="MTY102" s="710"/>
      <c r="MTZ102" s="710"/>
      <c r="MUA102" s="710"/>
      <c r="MUB102" s="710"/>
      <c r="MUC102" s="710"/>
      <c r="MUD102" s="710"/>
      <c r="MUE102" s="710"/>
      <c r="MUF102" s="710"/>
      <c r="MUG102" s="710"/>
      <c r="MUH102" s="710"/>
      <c r="MUI102" s="710"/>
      <c r="MUJ102" s="710"/>
      <c r="MUK102" s="710"/>
      <c r="MUL102" s="710"/>
      <c r="MUM102" s="710"/>
      <c r="MUN102" s="710"/>
      <c r="MUO102" s="710"/>
      <c r="MUP102" s="710"/>
      <c r="MUQ102" s="710"/>
      <c r="MUR102" s="710"/>
      <c r="MUS102" s="710"/>
      <c r="MUT102" s="710"/>
      <c r="MUU102" s="710"/>
      <c r="MUV102" s="710"/>
      <c r="MUW102" s="710"/>
      <c r="MUX102" s="710"/>
      <c r="MUY102" s="710"/>
      <c r="MUZ102" s="710"/>
      <c r="MVA102" s="710"/>
      <c r="MVB102" s="710"/>
      <c r="MVC102" s="710"/>
      <c r="MVD102" s="710"/>
      <c r="MVE102" s="710"/>
      <c r="MVF102" s="710"/>
      <c r="MVG102" s="710"/>
      <c r="MVH102" s="710"/>
      <c r="MVI102" s="710"/>
      <c r="MVJ102" s="710"/>
      <c r="MVK102" s="710"/>
      <c r="MVL102" s="710"/>
      <c r="MVM102" s="710"/>
      <c r="MVN102" s="710"/>
      <c r="MVO102" s="710"/>
      <c r="MVP102" s="710"/>
      <c r="MVQ102" s="710"/>
      <c r="MVR102" s="710"/>
      <c r="MVS102" s="710"/>
      <c r="MVT102" s="710"/>
      <c r="MVU102" s="710"/>
      <c r="MVV102" s="710"/>
      <c r="MVW102" s="710"/>
      <c r="MVX102" s="710"/>
      <c r="MVY102" s="710"/>
      <c r="MVZ102" s="710"/>
      <c r="MWA102" s="710"/>
      <c r="MWB102" s="710"/>
      <c r="MWC102" s="710"/>
      <c r="MWD102" s="710"/>
      <c r="MWE102" s="710"/>
      <c r="MWF102" s="710"/>
      <c r="MWG102" s="710"/>
      <c r="MWH102" s="710"/>
      <c r="MWI102" s="710"/>
      <c r="MWJ102" s="710"/>
      <c r="MWK102" s="710"/>
      <c r="MWL102" s="710"/>
      <c r="MWM102" s="710"/>
      <c r="MWN102" s="710"/>
      <c r="MWO102" s="710"/>
      <c r="MWP102" s="710"/>
      <c r="MWQ102" s="710"/>
      <c r="MWR102" s="710"/>
      <c r="MWS102" s="710"/>
      <c r="MWT102" s="710"/>
      <c r="MWU102" s="710"/>
      <c r="MWV102" s="710"/>
      <c r="MWW102" s="710"/>
      <c r="MWX102" s="710"/>
      <c r="MWY102" s="710"/>
      <c r="MWZ102" s="710"/>
      <c r="MXA102" s="710"/>
      <c r="MXB102" s="710"/>
      <c r="MXC102" s="710"/>
      <c r="MXD102" s="710"/>
      <c r="MXE102" s="710"/>
      <c r="MXF102" s="710"/>
      <c r="MXG102" s="710"/>
      <c r="MXH102" s="710"/>
      <c r="MXI102" s="710"/>
      <c r="MXJ102" s="710"/>
      <c r="MXK102" s="710"/>
      <c r="MXL102" s="710"/>
      <c r="MXM102" s="710"/>
      <c r="MXN102" s="710"/>
      <c r="MXO102" s="710"/>
      <c r="MXP102" s="710"/>
      <c r="MXQ102" s="710"/>
      <c r="MXR102" s="710"/>
      <c r="MXS102" s="710"/>
      <c r="MXT102" s="710"/>
      <c r="MXU102" s="710"/>
      <c r="MXV102" s="710"/>
      <c r="MXW102" s="710"/>
      <c r="MXX102" s="710"/>
      <c r="MXY102" s="710"/>
      <c r="MXZ102" s="710"/>
      <c r="MYA102" s="710"/>
      <c r="MYB102" s="710"/>
      <c r="MYC102" s="710"/>
      <c r="MYD102" s="710"/>
      <c r="MYE102" s="710"/>
      <c r="MYF102" s="710"/>
      <c r="MYG102" s="710"/>
      <c r="MYH102" s="710"/>
      <c r="MYI102" s="710"/>
      <c r="MYJ102" s="710"/>
      <c r="MYK102" s="710"/>
      <c r="MYL102" s="710"/>
      <c r="MYM102" s="710"/>
      <c r="MYN102" s="710"/>
      <c r="MYO102" s="710"/>
      <c r="MYP102" s="710"/>
      <c r="MYQ102" s="710"/>
      <c r="MYR102" s="710"/>
      <c r="MYS102" s="710"/>
      <c r="MYT102" s="710"/>
      <c r="MYU102" s="710"/>
      <c r="MYV102" s="710"/>
      <c r="MYW102" s="710"/>
      <c r="MYX102" s="710"/>
      <c r="MYY102" s="710"/>
      <c r="MYZ102" s="710"/>
      <c r="MZA102" s="710"/>
      <c r="MZB102" s="710"/>
      <c r="MZC102" s="710"/>
      <c r="MZD102" s="710"/>
      <c r="MZE102" s="710"/>
      <c r="MZF102" s="710"/>
      <c r="MZG102" s="710"/>
      <c r="MZH102" s="710"/>
      <c r="MZI102" s="710"/>
      <c r="MZJ102" s="710"/>
      <c r="MZK102" s="710"/>
      <c r="MZL102" s="710"/>
      <c r="MZM102" s="710"/>
      <c r="MZN102" s="710"/>
      <c r="MZO102" s="710"/>
      <c r="MZP102" s="710"/>
      <c r="MZQ102" s="710"/>
      <c r="MZR102" s="710"/>
      <c r="MZS102" s="710"/>
      <c r="MZT102" s="710"/>
      <c r="MZU102" s="710"/>
      <c r="MZV102" s="710"/>
      <c r="MZW102" s="710"/>
      <c r="MZX102" s="710"/>
      <c r="MZY102" s="710"/>
      <c r="MZZ102" s="710"/>
      <c r="NAA102" s="710"/>
      <c r="NAB102" s="710"/>
      <c r="NAC102" s="710"/>
      <c r="NAD102" s="710"/>
      <c r="NAE102" s="710"/>
      <c r="NAF102" s="710"/>
      <c r="NAG102" s="710"/>
      <c r="NAH102" s="710"/>
      <c r="NAI102" s="710"/>
      <c r="NAJ102" s="710"/>
      <c r="NAK102" s="710"/>
      <c r="NAL102" s="710"/>
      <c r="NAM102" s="710"/>
      <c r="NAN102" s="710"/>
      <c r="NAO102" s="710"/>
      <c r="NAP102" s="710"/>
      <c r="NAQ102" s="710"/>
      <c r="NAR102" s="710"/>
      <c r="NAS102" s="710"/>
      <c r="NAT102" s="710"/>
      <c r="NAU102" s="710"/>
      <c r="NAV102" s="710"/>
      <c r="NAW102" s="710"/>
      <c r="NAX102" s="710"/>
      <c r="NAY102" s="710"/>
      <c r="NAZ102" s="710"/>
      <c r="NBA102" s="710"/>
      <c r="NBB102" s="710"/>
      <c r="NBC102" s="710"/>
      <c r="NBD102" s="710"/>
      <c r="NBE102" s="710"/>
      <c r="NBF102" s="710"/>
      <c r="NBG102" s="710"/>
      <c r="NBH102" s="710"/>
      <c r="NBI102" s="710"/>
      <c r="NBJ102" s="710"/>
      <c r="NBK102" s="710"/>
      <c r="NBL102" s="710"/>
      <c r="NBM102" s="710"/>
      <c r="NBN102" s="710"/>
      <c r="NBO102" s="710"/>
      <c r="NBP102" s="710"/>
      <c r="NBQ102" s="710"/>
      <c r="NBR102" s="710"/>
      <c r="NBS102" s="710"/>
      <c r="NBT102" s="710"/>
      <c r="NBU102" s="710"/>
      <c r="NBV102" s="710"/>
      <c r="NBW102" s="710"/>
      <c r="NBX102" s="710"/>
      <c r="NBY102" s="710"/>
      <c r="NBZ102" s="710"/>
      <c r="NCA102" s="710"/>
      <c r="NCB102" s="710"/>
      <c r="NCC102" s="710"/>
      <c r="NCD102" s="710"/>
      <c r="NCE102" s="710"/>
      <c r="NCF102" s="710"/>
      <c r="NCG102" s="710"/>
      <c r="NCH102" s="710"/>
      <c r="NCI102" s="710"/>
      <c r="NCJ102" s="710"/>
      <c r="NCK102" s="710"/>
      <c r="NCL102" s="710"/>
      <c r="NCM102" s="710"/>
      <c r="NCN102" s="710"/>
      <c r="NCO102" s="710"/>
      <c r="NCP102" s="710"/>
      <c r="NCQ102" s="710"/>
      <c r="NCR102" s="710"/>
      <c r="NCS102" s="710"/>
      <c r="NCT102" s="710"/>
      <c r="NCU102" s="710"/>
      <c r="NCV102" s="710"/>
      <c r="NCW102" s="710"/>
      <c r="NCX102" s="710"/>
      <c r="NCY102" s="710"/>
      <c r="NCZ102" s="710"/>
      <c r="NDA102" s="710"/>
      <c r="NDB102" s="710"/>
      <c r="NDC102" s="710"/>
      <c r="NDD102" s="710"/>
      <c r="NDE102" s="710"/>
      <c r="NDF102" s="710"/>
      <c r="NDG102" s="710"/>
      <c r="NDH102" s="710"/>
      <c r="NDI102" s="710"/>
      <c r="NDJ102" s="710"/>
      <c r="NDK102" s="710"/>
      <c r="NDL102" s="710"/>
      <c r="NDM102" s="710"/>
      <c r="NDN102" s="710"/>
      <c r="NDO102" s="710"/>
      <c r="NDP102" s="710"/>
      <c r="NDQ102" s="710"/>
      <c r="NDR102" s="710"/>
      <c r="NDS102" s="710"/>
      <c r="NDT102" s="710"/>
      <c r="NDU102" s="710"/>
      <c r="NDV102" s="710"/>
      <c r="NDW102" s="710"/>
      <c r="NDX102" s="710"/>
      <c r="NDY102" s="710"/>
      <c r="NDZ102" s="710"/>
      <c r="NEA102" s="710"/>
      <c r="NEB102" s="710"/>
      <c r="NEC102" s="710"/>
      <c r="NED102" s="710"/>
      <c r="NEE102" s="710"/>
      <c r="NEF102" s="710"/>
      <c r="NEG102" s="710"/>
      <c r="NEH102" s="710"/>
      <c r="NEI102" s="710"/>
      <c r="NEJ102" s="710"/>
      <c r="NEK102" s="710"/>
      <c r="NEL102" s="710"/>
      <c r="NEM102" s="710"/>
      <c r="NEN102" s="710"/>
      <c r="NEO102" s="710"/>
      <c r="NEP102" s="710"/>
      <c r="NEQ102" s="710"/>
      <c r="NER102" s="710"/>
      <c r="NES102" s="710"/>
      <c r="NET102" s="710"/>
      <c r="NEU102" s="710"/>
      <c r="NEV102" s="710"/>
      <c r="NEW102" s="710"/>
      <c r="NEX102" s="710"/>
      <c r="NEY102" s="710"/>
      <c r="NEZ102" s="710"/>
      <c r="NFA102" s="710"/>
      <c r="NFB102" s="710"/>
      <c r="NFC102" s="710"/>
      <c r="NFD102" s="710"/>
      <c r="NFE102" s="710"/>
      <c r="NFF102" s="710"/>
      <c r="NFG102" s="710"/>
      <c r="NFH102" s="710"/>
      <c r="NFI102" s="710"/>
      <c r="NFJ102" s="710"/>
      <c r="NFK102" s="710"/>
      <c r="NFL102" s="710"/>
      <c r="NFM102" s="710"/>
      <c r="NFN102" s="710"/>
      <c r="NFO102" s="710"/>
      <c r="NFP102" s="710"/>
      <c r="NFQ102" s="710"/>
      <c r="NFR102" s="710"/>
      <c r="NFS102" s="710"/>
      <c r="NFT102" s="710"/>
      <c r="NFU102" s="710"/>
      <c r="NFV102" s="710"/>
      <c r="NFW102" s="710"/>
      <c r="NFX102" s="710"/>
      <c r="NFY102" s="710"/>
      <c r="NFZ102" s="710"/>
      <c r="NGA102" s="710"/>
      <c r="NGB102" s="710"/>
      <c r="NGC102" s="710"/>
      <c r="NGD102" s="710"/>
      <c r="NGE102" s="710"/>
      <c r="NGF102" s="710"/>
      <c r="NGG102" s="710"/>
      <c r="NGH102" s="710"/>
      <c r="NGI102" s="710"/>
      <c r="NGJ102" s="710"/>
      <c r="NGK102" s="710"/>
      <c r="NGL102" s="710"/>
      <c r="NGM102" s="710"/>
      <c r="NGN102" s="710"/>
      <c r="NGO102" s="710"/>
      <c r="NGP102" s="710"/>
      <c r="NGQ102" s="710"/>
      <c r="NGR102" s="710"/>
      <c r="NGS102" s="710"/>
      <c r="NGT102" s="710"/>
      <c r="NGU102" s="710"/>
      <c r="NGV102" s="710"/>
      <c r="NGW102" s="710"/>
      <c r="NGX102" s="710"/>
      <c r="NGY102" s="710"/>
      <c r="NGZ102" s="710"/>
      <c r="NHA102" s="710"/>
      <c r="NHB102" s="710"/>
      <c r="NHC102" s="710"/>
      <c r="NHD102" s="710"/>
      <c r="NHE102" s="710"/>
      <c r="NHF102" s="710"/>
      <c r="NHG102" s="710"/>
      <c r="NHH102" s="710"/>
      <c r="NHI102" s="710"/>
      <c r="NHJ102" s="710"/>
      <c r="NHK102" s="710"/>
      <c r="NHL102" s="710"/>
      <c r="NHM102" s="710"/>
      <c r="NHN102" s="710"/>
      <c r="NHO102" s="710"/>
      <c r="NHP102" s="710"/>
      <c r="NHQ102" s="710"/>
      <c r="NHR102" s="710"/>
      <c r="NHS102" s="710"/>
      <c r="NHT102" s="710"/>
      <c r="NHU102" s="710"/>
      <c r="NHV102" s="710"/>
      <c r="NHW102" s="710"/>
      <c r="NHX102" s="710"/>
      <c r="NHY102" s="710"/>
      <c r="NHZ102" s="710"/>
      <c r="NIA102" s="710"/>
      <c r="NIB102" s="710"/>
      <c r="NIC102" s="710"/>
      <c r="NID102" s="710"/>
      <c r="NIE102" s="710"/>
      <c r="NIF102" s="710"/>
      <c r="NIG102" s="710"/>
      <c r="NIH102" s="710"/>
      <c r="NII102" s="710"/>
      <c r="NIJ102" s="710"/>
      <c r="NIK102" s="710"/>
      <c r="NIL102" s="710"/>
      <c r="NIM102" s="710"/>
      <c r="NIN102" s="710"/>
      <c r="NIO102" s="710"/>
      <c r="NIP102" s="710"/>
      <c r="NIQ102" s="710"/>
      <c r="NIR102" s="710"/>
      <c r="NIS102" s="710"/>
      <c r="NIT102" s="710"/>
      <c r="NIU102" s="710"/>
      <c r="NIV102" s="710"/>
      <c r="NIW102" s="710"/>
      <c r="NIX102" s="710"/>
      <c r="NIY102" s="710"/>
      <c r="NIZ102" s="710"/>
      <c r="NJA102" s="710"/>
      <c r="NJB102" s="710"/>
      <c r="NJC102" s="710"/>
      <c r="NJD102" s="710"/>
      <c r="NJE102" s="710"/>
      <c r="NJF102" s="710"/>
      <c r="NJG102" s="710"/>
      <c r="NJH102" s="710"/>
      <c r="NJI102" s="710"/>
      <c r="NJJ102" s="710"/>
      <c r="NJK102" s="710"/>
      <c r="NJL102" s="710"/>
      <c r="NJM102" s="710"/>
      <c r="NJN102" s="710"/>
      <c r="NJO102" s="710"/>
      <c r="NJP102" s="710"/>
      <c r="NJQ102" s="710"/>
      <c r="NJR102" s="710"/>
      <c r="NJS102" s="710"/>
      <c r="NJT102" s="710"/>
      <c r="NJU102" s="710"/>
      <c r="NJV102" s="710"/>
      <c r="NJW102" s="710"/>
      <c r="NJX102" s="710"/>
      <c r="NJY102" s="710"/>
      <c r="NJZ102" s="710"/>
      <c r="NKA102" s="710"/>
      <c r="NKB102" s="710"/>
      <c r="NKC102" s="710"/>
      <c r="NKD102" s="710"/>
      <c r="NKE102" s="710"/>
      <c r="NKF102" s="710"/>
      <c r="NKG102" s="710"/>
      <c r="NKH102" s="710"/>
      <c r="NKI102" s="710"/>
      <c r="NKJ102" s="710"/>
      <c r="NKK102" s="710"/>
      <c r="NKL102" s="710"/>
      <c r="NKM102" s="710"/>
      <c r="NKN102" s="710"/>
      <c r="NKO102" s="710"/>
      <c r="NKP102" s="710"/>
      <c r="NKQ102" s="710"/>
      <c r="NKR102" s="710"/>
      <c r="NKS102" s="710"/>
      <c r="NKT102" s="710"/>
      <c r="NKU102" s="710"/>
      <c r="NKV102" s="710"/>
      <c r="NKW102" s="710"/>
      <c r="NKX102" s="710"/>
      <c r="NKY102" s="710"/>
      <c r="NKZ102" s="710"/>
      <c r="NLA102" s="710"/>
      <c r="NLB102" s="710"/>
      <c r="NLC102" s="710"/>
      <c r="NLD102" s="710"/>
      <c r="NLE102" s="710"/>
      <c r="NLF102" s="710"/>
      <c r="NLG102" s="710"/>
      <c r="NLH102" s="710"/>
      <c r="NLI102" s="710"/>
      <c r="NLJ102" s="710"/>
      <c r="NLK102" s="710"/>
      <c r="NLL102" s="710"/>
      <c r="NLM102" s="710"/>
      <c r="NLN102" s="710"/>
      <c r="NLO102" s="710"/>
      <c r="NLP102" s="710"/>
      <c r="NLQ102" s="710"/>
      <c r="NLR102" s="710"/>
      <c r="NLS102" s="710"/>
      <c r="NLT102" s="710"/>
      <c r="NLU102" s="710"/>
      <c r="NLV102" s="710"/>
      <c r="NLW102" s="710"/>
      <c r="NLX102" s="710"/>
      <c r="NLY102" s="710"/>
      <c r="NLZ102" s="710"/>
      <c r="NMA102" s="710"/>
      <c r="NMB102" s="710"/>
      <c r="NMC102" s="710"/>
      <c r="NMD102" s="710"/>
      <c r="NME102" s="710"/>
      <c r="NMF102" s="710"/>
      <c r="NMG102" s="710"/>
      <c r="NMH102" s="710"/>
      <c r="NMI102" s="710"/>
      <c r="NMJ102" s="710"/>
      <c r="NMK102" s="710"/>
      <c r="NML102" s="710"/>
      <c r="NMM102" s="710"/>
      <c r="NMN102" s="710"/>
      <c r="NMO102" s="710"/>
      <c r="NMP102" s="710"/>
      <c r="NMQ102" s="710"/>
      <c r="NMR102" s="710"/>
      <c r="NMS102" s="710"/>
      <c r="NMT102" s="710"/>
      <c r="NMU102" s="710"/>
      <c r="NMV102" s="710"/>
      <c r="NMW102" s="710"/>
      <c r="NMX102" s="710"/>
      <c r="NMY102" s="710"/>
      <c r="NMZ102" s="710"/>
      <c r="NNA102" s="710"/>
      <c r="NNB102" s="710"/>
      <c r="NNC102" s="710"/>
      <c r="NND102" s="710"/>
      <c r="NNE102" s="710"/>
      <c r="NNF102" s="710"/>
      <c r="NNG102" s="710"/>
      <c r="NNH102" s="710"/>
      <c r="NNI102" s="710"/>
      <c r="NNJ102" s="710"/>
      <c r="NNK102" s="710"/>
      <c r="NNL102" s="710"/>
      <c r="NNM102" s="710"/>
      <c r="NNN102" s="710"/>
      <c r="NNO102" s="710"/>
      <c r="NNP102" s="710"/>
      <c r="NNQ102" s="710"/>
      <c r="NNR102" s="710"/>
      <c r="NNS102" s="710"/>
      <c r="NNT102" s="710"/>
      <c r="NNU102" s="710"/>
      <c r="NNV102" s="710"/>
      <c r="NNW102" s="710"/>
      <c r="NNX102" s="710"/>
      <c r="NNY102" s="710"/>
      <c r="NNZ102" s="710"/>
      <c r="NOA102" s="710"/>
      <c r="NOB102" s="710"/>
      <c r="NOC102" s="710"/>
      <c r="NOD102" s="710"/>
      <c r="NOE102" s="710"/>
      <c r="NOF102" s="710"/>
      <c r="NOG102" s="710"/>
      <c r="NOH102" s="710"/>
      <c r="NOI102" s="710"/>
      <c r="NOJ102" s="710"/>
      <c r="NOK102" s="710"/>
      <c r="NOL102" s="710"/>
      <c r="NOM102" s="710"/>
      <c r="NON102" s="710"/>
      <c r="NOO102" s="710"/>
      <c r="NOP102" s="710"/>
      <c r="NOQ102" s="710"/>
      <c r="NOR102" s="710"/>
      <c r="NOS102" s="710"/>
      <c r="NOT102" s="710"/>
      <c r="NOU102" s="710"/>
      <c r="NOV102" s="710"/>
      <c r="NOW102" s="710"/>
      <c r="NOX102" s="710"/>
      <c r="NOY102" s="710"/>
      <c r="NOZ102" s="710"/>
      <c r="NPA102" s="710"/>
      <c r="NPB102" s="710"/>
      <c r="NPC102" s="710"/>
      <c r="NPD102" s="710"/>
      <c r="NPE102" s="710"/>
      <c r="NPF102" s="710"/>
      <c r="NPG102" s="710"/>
      <c r="NPH102" s="710"/>
      <c r="NPI102" s="710"/>
      <c r="NPJ102" s="710"/>
      <c r="NPK102" s="710"/>
      <c r="NPL102" s="710"/>
      <c r="NPM102" s="710"/>
      <c r="NPN102" s="710"/>
      <c r="NPO102" s="710"/>
      <c r="NPP102" s="710"/>
      <c r="NPQ102" s="710"/>
      <c r="NPR102" s="710"/>
      <c r="NPS102" s="710"/>
      <c r="NPT102" s="710"/>
      <c r="NPU102" s="710"/>
      <c r="NPV102" s="710"/>
      <c r="NPW102" s="710"/>
      <c r="NPX102" s="710"/>
      <c r="NPY102" s="710"/>
      <c r="NPZ102" s="710"/>
      <c r="NQA102" s="710"/>
      <c r="NQB102" s="710"/>
      <c r="NQC102" s="710"/>
      <c r="NQD102" s="710"/>
      <c r="NQE102" s="710"/>
      <c r="NQF102" s="710"/>
      <c r="NQG102" s="710"/>
      <c r="NQH102" s="710"/>
      <c r="NQI102" s="710"/>
      <c r="NQJ102" s="710"/>
      <c r="NQK102" s="710"/>
      <c r="NQL102" s="710"/>
      <c r="NQM102" s="710"/>
      <c r="NQN102" s="710"/>
      <c r="NQO102" s="710"/>
      <c r="NQP102" s="710"/>
      <c r="NQQ102" s="710"/>
      <c r="NQR102" s="710"/>
      <c r="NQS102" s="710"/>
      <c r="NQT102" s="710"/>
      <c r="NQU102" s="710"/>
      <c r="NQV102" s="710"/>
      <c r="NQW102" s="710"/>
      <c r="NQX102" s="710"/>
      <c r="NQY102" s="710"/>
      <c r="NQZ102" s="710"/>
      <c r="NRA102" s="710"/>
      <c r="NRB102" s="710"/>
      <c r="NRC102" s="710"/>
      <c r="NRD102" s="710"/>
      <c r="NRE102" s="710"/>
      <c r="NRF102" s="710"/>
      <c r="NRG102" s="710"/>
      <c r="NRH102" s="710"/>
      <c r="NRI102" s="710"/>
      <c r="NRJ102" s="710"/>
      <c r="NRK102" s="710"/>
      <c r="NRL102" s="710"/>
      <c r="NRM102" s="710"/>
      <c r="NRN102" s="710"/>
      <c r="NRO102" s="710"/>
      <c r="NRP102" s="710"/>
      <c r="NRQ102" s="710"/>
      <c r="NRR102" s="710"/>
      <c r="NRS102" s="710"/>
      <c r="NRT102" s="710"/>
      <c r="NRU102" s="710"/>
      <c r="NRV102" s="710"/>
      <c r="NRW102" s="710"/>
      <c r="NRX102" s="710"/>
      <c r="NRY102" s="710"/>
      <c r="NRZ102" s="710"/>
      <c r="NSA102" s="710"/>
      <c r="NSB102" s="710"/>
      <c r="NSC102" s="710"/>
      <c r="NSD102" s="710"/>
      <c r="NSE102" s="710"/>
      <c r="NSF102" s="710"/>
      <c r="NSG102" s="710"/>
      <c r="NSH102" s="710"/>
      <c r="NSI102" s="710"/>
      <c r="NSJ102" s="710"/>
      <c r="NSK102" s="710"/>
      <c r="NSL102" s="710"/>
      <c r="NSM102" s="710"/>
      <c r="NSN102" s="710"/>
      <c r="NSO102" s="710"/>
      <c r="NSP102" s="710"/>
      <c r="NSQ102" s="710"/>
      <c r="NSR102" s="710"/>
      <c r="NSS102" s="710"/>
      <c r="NST102" s="710"/>
      <c r="NSU102" s="710"/>
      <c r="NSV102" s="710"/>
      <c r="NSW102" s="710"/>
      <c r="NSX102" s="710"/>
      <c r="NSY102" s="710"/>
      <c r="NSZ102" s="710"/>
      <c r="NTA102" s="710"/>
      <c r="NTB102" s="710"/>
      <c r="NTC102" s="710"/>
      <c r="NTD102" s="710"/>
      <c r="NTE102" s="710"/>
      <c r="NTF102" s="710"/>
      <c r="NTG102" s="710"/>
      <c r="NTH102" s="710"/>
      <c r="NTI102" s="710"/>
      <c r="NTJ102" s="710"/>
      <c r="NTK102" s="710"/>
      <c r="NTL102" s="710"/>
      <c r="NTM102" s="710"/>
      <c r="NTN102" s="710"/>
      <c r="NTO102" s="710"/>
      <c r="NTP102" s="710"/>
      <c r="NTQ102" s="710"/>
      <c r="NTR102" s="710"/>
      <c r="NTS102" s="710"/>
      <c r="NTT102" s="710"/>
      <c r="NTU102" s="710"/>
      <c r="NTV102" s="710"/>
      <c r="NTW102" s="710"/>
      <c r="NTX102" s="710"/>
      <c r="NTY102" s="710"/>
      <c r="NTZ102" s="710"/>
      <c r="NUA102" s="710"/>
      <c r="NUB102" s="710"/>
      <c r="NUC102" s="710"/>
      <c r="NUD102" s="710"/>
      <c r="NUE102" s="710"/>
      <c r="NUF102" s="710"/>
      <c r="NUG102" s="710"/>
      <c r="NUH102" s="710"/>
      <c r="NUI102" s="710"/>
      <c r="NUJ102" s="710"/>
      <c r="NUK102" s="710"/>
      <c r="NUL102" s="710"/>
      <c r="NUM102" s="710"/>
      <c r="NUN102" s="710"/>
      <c r="NUO102" s="710"/>
      <c r="NUP102" s="710"/>
      <c r="NUQ102" s="710"/>
      <c r="NUR102" s="710"/>
      <c r="NUS102" s="710"/>
      <c r="NUT102" s="710"/>
      <c r="NUU102" s="710"/>
      <c r="NUV102" s="710"/>
      <c r="NUW102" s="710"/>
      <c r="NUX102" s="710"/>
      <c r="NUY102" s="710"/>
      <c r="NUZ102" s="710"/>
      <c r="NVA102" s="710"/>
      <c r="NVB102" s="710"/>
      <c r="NVC102" s="710"/>
      <c r="NVD102" s="710"/>
      <c r="NVE102" s="710"/>
      <c r="NVF102" s="710"/>
      <c r="NVG102" s="710"/>
      <c r="NVH102" s="710"/>
      <c r="NVI102" s="710"/>
      <c r="NVJ102" s="710"/>
      <c r="NVK102" s="710"/>
      <c r="NVL102" s="710"/>
      <c r="NVM102" s="710"/>
      <c r="NVN102" s="710"/>
      <c r="NVO102" s="710"/>
      <c r="NVP102" s="710"/>
      <c r="NVQ102" s="710"/>
      <c r="NVR102" s="710"/>
      <c r="NVS102" s="710"/>
      <c r="NVT102" s="710"/>
      <c r="NVU102" s="710"/>
      <c r="NVV102" s="710"/>
      <c r="NVW102" s="710"/>
      <c r="NVX102" s="710"/>
      <c r="NVY102" s="710"/>
      <c r="NVZ102" s="710"/>
      <c r="NWA102" s="710"/>
      <c r="NWB102" s="710"/>
      <c r="NWC102" s="710"/>
      <c r="NWD102" s="710"/>
      <c r="NWE102" s="710"/>
      <c r="NWF102" s="710"/>
      <c r="NWG102" s="710"/>
      <c r="NWH102" s="710"/>
      <c r="NWI102" s="710"/>
      <c r="NWJ102" s="710"/>
      <c r="NWK102" s="710"/>
      <c r="NWL102" s="710"/>
      <c r="NWM102" s="710"/>
      <c r="NWN102" s="710"/>
      <c r="NWO102" s="710"/>
      <c r="NWP102" s="710"/>
      <c r="NWQ102" s="710"/>
      <c r="NWR102" s="710"/>
      <c r="NWS102" s="710"/>
      <c r="NWT102" s="710"/>
      <c r="NWU102" s="710"/>
      <c r="NWV102" s="710"/>
      <c r="NWW102" s="710"/>
      <c r="NWX102" s="710"/>
      <c r="NWY102" s="710"/>
      <c r="NWZ102" s="710"/>
      <c r="NXA102" s="710"/>
      <c r="NXB102" s="710"/>
      <c r="NXC102" s="710"/>
      <c r="NXD102" s="710"/>
      <c r="NXE102" s="710"/>
      <c r="NXF102" s="710"/>
      <c r="NXG102" s="710"/>
      <c r="NXH102" s="710"/>
      <c r="NXI102" s="710"/>
      <c r="NXJ102" s="710"/>
      <c r="NXK102" s="710"/>
      <c r="NXL102" s="710"/>
      <c r="NXM102" s="710"/>
      <c r="NXN102" s="710"/>
      <c r="NXO102" s="710"/>
      <c r="NXP102" s="710"/>
      <c r="NXQ102" s="710"/>
      <c r="NXR102" s="710"/>
      <c r="NXS102" s="710"/>
      <c r="NXT102" s="710"/>
      <c r="NXU102" s="710"/>
      <c r="NXV102" s="710"/>
      <c r="NXW102" s="710"/>
      <c r="NXX102" s="710"/>
      <c r="NXY102" s="710"/>
      <c r="NXZ102" s="710"/>
      <c r="NYA102" s="710"/>
      <c r="NYB102" s="710"/>
      <c r="NYC102" s="710"/>
      <c r="NYD102" s="710"/>
      <c r="NYE102" s="710"/>
      <c r="NYF102" s="710"/>
      <c r="NYG102" s="710"/>
      <c r="NYH102" s="710"/>
      <c r="NYI102" s="710"/>
      <c r="NYJ102" s="710"/>
      <c r="NYK102" s="710"/>
      <c r="NYL102" s="710"/>
      <c r="NYM102" s="710"/>
      <c r="NYN102" s="710"/>
      <c r="NYO102" s="710"/>
      <c r="NYP102" s="710"/>
      <c r="NYQ102" s="710"/>
      <c r="NYR102" s="710"/>
      <c r="NYS102" s="710"/>
      <c r="NYT102" s="710"/>
      <c r="NYU102" s="710"/>
      <c r="NYV102" s="710"/>
      <c r="NYW102" s="710"/>
      <c r="NYX102" s="710"/>
      <c r="NYY102" s="710"/>
      <c r="NYZ102" s="710"/>
      <c r="NZA102" s="710"/>
      <c r="NZB102" s="710"/>
      <c r="NZC102" s="710"/>
      <c r="NZD102" s="710"/>
      <c r="NZE102" s="710"/>
      <c r="NZF102" s="710"/>
      <c r="NZG102" s="710"/>
      <c r="NZH102" s="710"/>
      <c r="NZI102" s="710"/>
      <c r="NZJ102" s="710"/>
      <c r="NZK102" s="710"/>
      <c r="NZL102" s="710"/>
      <c r="NZM102" s="710"/>
      <c r="NZN102" s="710"/>
      <c r="NZO102" s="710"/>
      <c r="NZP102" s="710"/>
      <c r="NZQ102" s="710"/>
      <c r="NZR102" s="710"/>
      <c r="NZS102" s="710"/>
      <c r="NZT102" s="710"/>
      <c r="NZU102" s="710"/>
      <c r="NZV102" s="710"/>
      <c r="NZW102" s="710"/>
      <c r="NZX102" s="710"/>
      <c r="NZY102" s="710"/>
      <c r="NZZ102" s="710"/>
      <c r="OAA102" s="710"/>
      <c r="OAB102" s="710"/>
      <c r="OAC102" s="710"/>
      <c r="OAD102" s="710"/>
      <c r="OAE102" s="710"/>
      <c r="OAF102" s="710"/>
      <c r="OAG102" s="710"/>
      <c r="OAH102" s="710"/>
      <c r="OAI102" s="710"/>
      <c r="OAJ102" s="710"/>
      <c r="OAK102" s="710"/>
      <c r="OAL102" s="710"/>
      <c r="OAM102" s="710"/>
      <c r="OAN102" s="710"/>
      <c r="OAO102" s="710"/>
      <c r="OAP102" s="710"/>
      <c r="OAQ102" s="710"/>
      <c r="OAR102" s="710"/>
      <c r="OAS102" s="710"/>
      <c r="OAT102" s="710"/>
      <c r="OAU102" s="710"/>
      <c r="OAV102" s="710"/>
      <c r="OAW102" s="710"/>
      <c r="OAX102" s="710"/>
      <c r="OAY102" s="710"/>
      <c r="OAZ102" s="710"/>
      <c r="OBA102" s="710"/>
      <c r="OBB102" s="710"/>
      <c r="OBC102" s="710"/>
      <c r="OBD102" s="710"/>
      <c r="OBE102" s="710"/>
      <c r="OBF102" s="710"/>
      <c r="OBG102" s="710"/>
      <c r="OBH102" s="710"/>
      <c r="OBI102" s="710"/>
      <c r="OBJ102" s="710"/>
      <c r="OBK102" s="710"/>
      <c r="OBL102" s="710"/>
      <c r="OBM102" s="710"/>
      <c r="OBN102" s="710"/>
      <c r="OBO102" s="710"/>
      <c r="OBP102" s="710"/>
      <c r="OBQ102" s="710"/>
      <c r="OBR102" s="710"/>
      <c r="OBS102" s="710"/>
      <c r="OBT102" s="710"/>
      <c r="OBU102" s="710"/>
      <c r="OBV102" s="710"/>
      <c r="OBW102" s="710"/>
      <c r="OBX102" s="710"/>
      <c r="OBY102" s="710"/>
      <c r="OBZ102" s="710"/>
      <c r="OCA102" s="710"/>
      <c r="OCB102" s="710"/>
      <c r="OCC102" s="710"/>
      <c r="OCD102" s="710"/>
      <c r="OCE102" s="710"/>
      <c r="OCF102" s="710"/>
      <c r="OCG102" s="710"/>
      <c r="OCH102" s="710"/>
      <c r="OCI102" s="710"/>
      <c r="OCJ102" s="710"/>
      <c r="OCK102" s="710"/>
      <c r="OCL102" s="710"/>
      <c r="OCM102" s="710"/>
      <c r="OCN102" s="710"/>
      <c r="OCO102" s="710"/>
      <c r="OCP102" s="710"/>
      <c r="OCQ102" s="710"/>
      <c r="OCR102" s="710"/>
      <c r="OCS102" s="710"/>
      <c r="OCT102" s="710"/>
      <c r="OCU102" s="710"/>
      <c r="OCV102" s="710"/>
      <c r="OCW102" s="710"/>
      <c r="OCX102" s="710"/>
      <c r="OCY102" s="710"/>
      <c r="OCZ102" s="710"/>
      <c r="ODA102" s="710"/>
      <c r="ODB102" s="710"/>
      <c r="ODC102" s="710"/>
      <c r="ODD102" s="710"/>
      <c r="ODE102" s="710"/>
      <c r="ODF102" s="710"/>
      <c r="ODG102" s="710"/>
      <c r="ODH102" s="710"/>
      <c r="ODI102" s="710"/>
      <c r="ODJ102" s="710"/>
      <c r="ODK102" s="710"/>
      <c r="ODL102" s="710"/>
      <c r="ODM102" s="710"/>
      <c r="ODN102" s="710"/>
      <c r="ODO102" s="710"/>
      <c r="ODP102" s="710"/>
      <c r="ODQ102" s="710"/>
      <c r="ODR102" s="710"/>
      <c r="ODS102" s="710"/>
      <c r="ODT102" s="710"/>
      <c r="ODU102" s="710"/>
      <c r="ODV102" s="710"/>
      <c r="ODW102" s="710"/>
      <c r="ODX102" s="710"/>
      <c r="ODY102" s="710"/>
      <c r="ODZ102" s="710"/>
      <c r="OEA102" s="710"/>
      <c r="OEB102" s="710"/>
      <c r="OEC102" s="710"/>
      <c r="OED102" s="710"/>
      <c r="OEE102" s="710"/>
      <c r="OEF102" s="710"/>
      <c r="OEG102" s="710"/>
      <c r="OEH102" s="710"/>
      <c r="OEI102" s="710"/>
      <c r="OEJ102" s="710"/>
      <c r="OEK102" s="710"/>
      <c r="OEL102" s="710"/>
      <c r="OEM102" s="710"/>
      <c r="OEN102" s="710"/>
      <c r="OEO102" s="710"/>
      <c r="OEP102" s="710"/>
      <c r="OEQ102" s="710"/>
      <c r="OER102" s="710"/>
      <c r="OES102" s="710"/>
      <c r="OET102" s="710"/>
      <c r="OEU102" s="710"/>
      <c r="OEV102" s="710"/>
      <c r="OEW102" s="710"/>
      <c r="OEX102" s="710"/>
      <c r="OEY102" s="710"/>
      <c r="OEZ102" s="710"/>
      <c r="OFA102" s="710"/>
      <c r="OFB102" s="710"/>
      <c r="OFC102" s="710"/>
      <c r="OFD102" s="710"/>
      <c r="OFE102" s="710"/>
      <c r="OFF102" s="710"/>
      <c r="OFG102" s="710"/>
      <c r="OFH102" s="710"/>
      <c r="OFI102" s="710"/>
      <c r="OFJ102" s="710"/>
      <c r="OFK102" s="710"/>
      <c r="OFL102" s="710"/>
      <c r="OFM102" s="710"/>
      <c r="OFN102" s="710"/>
      <c r="OFO102" s="710"/>
      <c r="OFP102" s="710"/>
      <c r="OFQ102" s="710"/>
      <c r="OFR102" s="710"/>
      <c r="OFS102" s="710"/>
      <c r="OFT102" s="710"/>
      <c r="OFU102" s="710"/>
      <c r="OFV102" s="710"/>
      <c r="OFW102" s="710"/>
      <c r="OFX102" s="710"/>
      <c r="OFY102" s="710"/>
      <c r="OFZ102" s="710"/>
      <c r="OGA102" s="710"/>
      <c r="OGB102" s="710"/>
      <c r="OGC102" s="710"/>
      <c r="OGD102" s="710"/>
      <c r="OGE102" s="710"/>
      <c r="OGF102" s="710"/>
      <c r="OGG102" s="710"/>
      <c r="OGH102" s="710"/>
      <c r="OGI102" s="710"/>
      <c r="OGJ102" s="710"/>
      <c r="OGK102" s="710"/>
      <c r="OGL102" s="710"/>
      <c r="OGM102" s="710"/>
      <c r="OGN102" s="710"/>
      <c r="OGO102" s="710"/>
      <c r="OGP102" s="710"/>
      <c r="OGQ102" s="710"/>
      <c r="OGR102" s="710"/>
      <c r="OGS102" s="710"/>
      <c r="OGT102" s="710"/>
      <c r="OGU102" s="710"/>
      <c r="OGV102" s="710"/>
      <c r="OGW102" s="710"/>
      <c r="OGX102" s="710"/>
      <c r="OGY102" s="710"/>
      <c r="OGZ102" s="710"/>
      <c r="OHA102" s="710"/>
      <c r="OHB102" s="710"/>
      <c r="OHC102" s="710"/>
      <c r="OHD102" s="710"/>
      <c r="OHE102" s="710"/>
      <c r="OHF102" s="710"/>
      <c r="OHG102" s="710"/>
      <c r="OHH102" s="710"/>
      <c r="OHI102" s="710"/>
      <c r="OHJ102" s="710"/>
      <c r="OHK102" s="710"/>
      <c r="OHL102" s="710"/>
      <c r="OHM102" s="710"/>
      <c r="OHN102" s="710"/>
      <c r="OHO102" s="710"/>
      <c r="OHP102" s="710"/>
      <c r="OHQ102" s="710"/>
      <c r="OHR102" s="710"/>
      <c r="OHS102" s="710"/>
      <c r="OHT102" s="710"/>
      <c r="OHU102" s="710"/>
      <c r="OHV102" s="710"/>
      <c r="OHW102" s="710"/>
      <c r="OHX102" s="710"/>
      <c r="OHY102" s="710"/>
      <c r="OHZ102" s="710"/>
      <c r="OIA102" s="710"/>
      <c r="OIB102" s="710"/>
      <c r="OIC102" s="710"/>
      <c r="OID102" s="710"/>
      <c r="OIE102" s="710"/>
      <c r="OIF102" s="710"/>
      <c r="OIG102" s="710"/>
      <c r="OIH102" s="710"/>
      <c r="OII102" s="710"/>
      <c r="OIJ102" s="710"/>
      <c r="OIK102" s="710"/>
      <c r="OIL102" s="710"/>
      <c r="OIM102" s="710"/>
      <c r="OIN102" s="710"/>
      <c r="OIO102" s="710"/>
      <c r="OIP102" s="710"/>
      <c r="OIQ102" s="710"/>
      <c r="OIR102" s="710"/>
      <c r="OIS102" s="710"/>
      <c r="OIT102" s="710"/>
      <c r="OIU102" s="710"/>
      <c r="OIV102" s="710"/>
      <c r="OIW102" s="710"/>
      <c r="OIX102" s="710"/>
      <c r="OIY102" s="710"/>
      <c r="OIZ102" s="710"/>
      <c r="OJA102" s="710"/>
      <c r="OJB102" s="710"/>
      <c r="OJC102" s="710"/>
      <c r="OJD102" s="710"/>
      <c r="OJE102" s="710"/>
      <c r="OJF102" s="710"/>
      <c r="OJG102" s="710"/>
      <c r="OJH102" s="710"/>
      <c r="OJI102" s="710"/>
      <c r="OJJ102" s="710"/>
      <c r="OJK102" s="710"/>
      <c r="OJL102" s="710"/>
      <c r="OJM102" s="710"/>
      <c r="OJN102" s="710"/>
      <c r="OJO102" s="710"/>
      <c r="OJP102" s="710"/>
      <c r="OJQ102" s="710"/>
      <c r="OJR102" s="710"/>
      <c r="OJS102" s="710"/>
      <c r="OJT102" s="710"/>
      <c r="OJU102" s="710"/>
      <c r="OJV102" s="710"/>
      <c r="OJW102" s="710"/>
      <c r="OJX102" s="710"/>
      <c r="OJY102" s="710"/>
      <c r="OJZ102" s="710"/>
      <c r="OKA102" s="710"/>
      <c r="OKB102" s="710"/>
      <c r="OKC102" s="710"/>
      <c r="OKD102" s="710"/>
      <c r="OKE102" s="710"/>
      <c r="OKF102" s="710"/>
      <c r="OKG102" s="710"/>
      <c r="OKH102" s="710"/>
      <c r="OKI102" s="710"/>
      <c r="OKJ102" s="710"/>
      <c r="OKK102" s="710"/>
      <c r="OKL102" s="710"/>
      <c r="OKM102" s="710"/>
      <c r="OKN102" s="710"/>
      <c r="OKO102" s="710"/>
      <c r="OKP102" s="710"/>
      <c r="OKQ102" s="710"/>
      <c r="OKR102" s="710"/>
      <c r="OKS102" s="710"/>
      <c r="OKT102" s="710"/>
      <c r="OKU102" s="710"/>
      <c r="OKV102" s="710"/>
      <c r="OKW102" s="710"/>
      <c r="OKX102" s="710"/>
      <c r="OKY102" s="710"/>
      <c r="OKZ102" s="710"/>
      <c r="OLA102" s="710"/>
      <c r="OLB102" s="710"/>
      <c r="OLC102" s="710"/>
      <c r="OLD102" s="710"/>
      <c r="OLE102" s="710"/>
      <c r="OLF102" s="710"/>
      <c r="OLG102" s="710"/>
      <c r="OLH102" s="710"/>
      <c r="OLI102" s="710"/>
      <c r="OLJ102" s="710"/>
      <c r="OLK102" s="710"/>
      <c r="OLL102" s="710"/>
      <c r="OLM102" s="710"/>
      <c r="OLN102" s="710"/>
      <c r="OLO102" s="710"/>
      <c r="OLP102" s="710"/>
      <c r="OLQ102" s="710"/>
      <c r="OLR102" s="710"/>
      <c r="OLS102" s="710"/>
      <c r="OLT102" s="710"/>
      <c r="OLU102" s="710"/>
      <c r="OLV102" s="710"/>
      <c r="OLW102" s="710"/>
      <c r="OLX102" s="710"/>
      <c r="OLY102" s="710"/>
      <c r="OLZ102" s="710"/>
      <c r="OMA102" s="710"/>
      <c r="OMB102" s="710"/>
      <c r="OMC102" s="710"/>
      <c r="OMD102" s="710"/>
      <c r="OME102" s="710"/>
      <c r="OMF102" s="710"/>
      <c r="OMG102" s="710"/>
      <c r="OMH102" s="710"/>
      <c r="OMI102" s="710"/>
      <c r="OMJ102" s="710"/>
      <c r="OMK102" s="710"/>
      <c r="OML102" s="710"/>
      <c r="OMM102" s="710"/>
      <c r="OMN102" s="710"/>
      <c r="OMO102" s="710"/>
      <c r="OMP102" s="710"/>
      <c r="OMQ102" s="710"/>
      <c r="OMR102" s="710"/>
      <c r="OMS102" s="710"/>
      <c r="OMT102" s="710"/>
      <c r="OMU102" s="710"/>
      <c r="OMV102" s="710"/>
      <c r="OMW102" s="710"/>
      <c r="OMX102" s="710"/>
      <c r="OMY102" s="710"/>
      <c r="OMZ102" s="710"/>
      <c r="ONA102" s="710"/>
      <c r="ONB102" s="710"/>
      <c r="ONC102" s="710"/>
      <c r="OND102" s="710"/>
      <c r="ONE102" s="710"/>
      <c r="ONF102" s="710"/>
      <c r="ONG102" s="710"/>
      <c r="ONH102" s="710"/>
      <c r="ONI102" s="710"/>
      <c r="ONJ102" s="710"/>
      <c r="ONK102" s="710"/>
      <c r="ONL102" s="710"/>
      <c r="ONM102" s="710"/>
      <c r="ONN102" s="710"/>
      <c r="ONO102" s="710"/>
      <c r="ONP102" s="710"/>
      <c r="ONQ102" s="710"/>
      <c r="ONR102" s="710"/>
      <c r="ONS102" s="710"/>
      <c r="ONT102" s="710"/>
      <c r="ONU102" s="710"/>
      <c r="ONV102" s="710"/>
      <c r="ONW102" s="710"/>
      <c r="ONX102" s="710"/>
      <c r="ONY102" s="710"/>
      <c r="ONZ102" s="710"/>
      <c r="OOA102" s="710"/>
      <c r="OOB102" s="710"/>
      <c r="OOC102" s="710"/>
      <c r="OOD102" s="710"/>
      <c r="OOE102" s="710"/>
      <c r="OOF102" s="710"/>
      <c r="OOG102" s="710"/>
      <c r="OOH102" s="710"/>
      <c r="OOI102" s="710"/>
      <c r="OOJ102" s="710"/>
      <c r="OOK102" s="710"/>
      <c r="OOL102" s="710"/>
      <c r="OOM102" s="710"/>
      <c r="OON102" s="710"/>
      <c r="OOO102" s="710"/>
      <c r="OOP102" s="710"/>
      <c r="OOQ102" s="710"/>
      <c r="OOR102" s="710"/>
      <c r="OOS102" s="710"/>
      <c r="OOT102" s="710"/>
      <c r="OOU102" s="710"/>
      <c r="OOV102" s="710"/>
      <c r="OOW102" s="710"/>
      <c r="OOX102" s="710"/>
      <c r="OOY102" s="710"/>
      <c r="OOZ102" s="710"/>
      <c r="OPA102" s="710"/>
      <c r="OPB102" s="710"/>
      <c r="OPC102" s="710"/>
      <c r="OPD102" s="710"/>
      <c r="OPE102" s="710"/>
      <c r="OPF102" s="710"/>
      <c r="OPG102" s="710"/>
      <c r="OPH102" s="710"/>
      <c r="OPI102" s="710"/>
      <c r="OPJ102" s="710"/>
      <c r="OPK102" s="710"/>
      <c r="OPL102" s="710"/>
      <c r="OPM102" s="710"/>
      <c r="OPN102" s="710"/>
      <c r="OPO102" s="710"/>
      <c r="OPP102" s="710"/>
      <c r="OPQ102" s="710"/>
      <c r="OPR102" s="710"/>
      <c r="OPS102" s="710"/>
      <c r="OPT102" s="710"/>
      <c r="OPU102" s="710"/>
      <c r="OPV102" s="710"/>
      <c r="OPW102" s="710"/>
      <c r="OPX102" s="710"/>
      <c r="OPY102" s="710"/>
      <c r="OPZ102" s="710"/>
      <c r="OQA102" s="710"/>
      <c r="OQB102" s="710"/>
      <c r="OQC102" s="710"/>
      <c r="OQD102" s="710"/>
      <c r="OQE102" s="710"/>
      <c r="OQF102" s="710"/>
      <c r="OQG102" s="710"/>
      <c r="OQH102" s="710"/>
      <c r="OQI102" s="710"/>
      <c r="OQJ102" s="710"/>
      <c r="OQK102" s="710"/>
      <c r="OQL102" s="710"/>
      <c r="OQM102" s="710"/>
      <c r="OQN102" s="710"/>
      <c r="OQO102" s="710"/>
      <c r="OQP102" s="710"/>
      <c r="OQQ102" s="710"/>
      <c r="OQR102" s="710"/>
      <c r="OQS102" s="710"/>
      <c r="OQT102" s="710"/>
      <c r="OQU102" s="710"/>
      <c r="OQV102" s="710"/>
      <c r="OQW102" s="710"/>
      <c r="OQX102" s="710"/>
      <c r="OQY102" s="710"/>
      <c r="OQZ102" s="710"/>
      <c r="ORA102" s="710"/>
      <c r="ORB102" s="710"/>
      <c r="ORC102" s="710"/>
      <c r="ORD102" s="710"/>
      <c r="ORE102" s="710"/>
      <c r="ORF102" s="710"/>
      <c r="ORG102" s="710"/>
      <c r="ORH102" s="710"/>
      <c r="ORI102" s="710"/>
      <c r="ORJ102" s="710"/>
      <c r="ORK102" s="710"/>
      <c r="ORL102" s="710"/>
      <c r="ORM102" s="710"/>
      <c r="ORN102" s="710"/>
      <c r="ORO102" s="710"/>
      <c r="ORP102" s="710"/>
      <c r="ORQ102" s="710"/>
      <c r="ORR102" s="710"/>
      <c r="ORS102" s="710"/>
      <c r="ORT102" s="710"/>
      <c r="ORU102" s="710"/>
      <c r="ORV102" s="710"/>
      <c r="ORW102" s="710"/>
      <c r="ORX102" s="710"/>
      <c r="ORY102" s="710"/>
      <c r="ORZ102" s="710"/>
      <c r="OSA102" s="710"/>
      <c r="OSB102" s="710"/>
      <c r="OSC102" s="710"/>
      <c r="OSD102" s="710"/>
      <c r="OSE102" s="710"/>
      <c r="OSF102" s="710"/>
      <c r="OSG102" s="710"/>
      <c r="OSH102" s="710"/>
      <c r="OSI102" s="710"/>
      <c r="OSJ102" s="710"/>
      <c r="OSK102" s="710"/>
      <c r="OSL102" s="710"/>
      <c r="OSM102" s="710"/>
      <c r="OSN102" s="710"/>
      <c r="OSO102" s="710"/>
      <c r="OSP102" s="710"/>
      <c r="OSQ102" s="710"/>
      <c r="OSR102" s="710"/>
      <c r="OSS102" s="710"/>
      <c r="OST102" s="710"/>
      <c r="OSU102" s="710"/>
      <c r="OSV102" s="710"/>
      <c r="OSW102" s="710"/>
      <c r="OSX102" s="710"/>
      <c r="OSY102" s="710"/>
      <c r="OSZ102" s="710"/>
      <c r="OTA102" s="710"/>
      <c r="OTB102" s="710"/>
      <c r="OTC102" s="710"/>
      <c r="OTD102" s="710"/>
      <c r="OTE102" s="710"/>
      <c r="OTF102" s="710"/>
      <c r="OTG102" s="710"/>
      <c r="OTH102" s="710"/>
      <c r="OTI102" s="710"/>
      <c r="OTJ102" s="710"/>
      <c r="OTK102" s="710"/>
      <c r="OTL102" s="710"/>
      <c r="OTM102" s="710"/>
      <c r="OTN102" s="710"/>
      <c r="OTO102" s="710"/>
      <c r="OTP102" s="710"/>
      <c r="OTQ102" s="710"/>
      <c r="OTR102" s="710"/>
      <c r="OTS102" s="710"/>
      <c r="OTT102" s="710"/>
      <c r="OTU102" s="710"/>
      <c r="OTV102" s="710"/>
      <c r="OTW102" s="710"/>
      <c r="OTX102" s="710"/>
      <c r="OTY102" s="710"/>
      <c r="OTZ102" s="710"/>
      <c r="OUA102" s="710"/>
      <c r="OUB102" s="710"/>
      <c r="OUC102" s="710"/>
      <c r="OUD102" s="710"/>
      <c r="OUE102" s="710"/>
      <c r="OUF102" s="710"/>
      <c r="OUG102" s="710"/>
      <c r="OUH102" s="710"/>
      <c r="OUI102" s="710"/>
      <c r="OUJ102" s="710"/>
      <c r="OUK102" s="710"/>
      <c r="OUL102" s="710"/>
      <c r="OUM102" s="710"/>
      <c r="OUN102" s="710"/>
      <c r="OUO102" s="710"/>
      <c r="OUP102" s="710"/>
      <c r="OUQ102" s="710"/>
      <c r="OUR102" s="710"/>
      <c r="OUS102" s="710"/>
      <c r="OUT102" s="710"/>
      <c r="OUU102" s="710"/>
      <c r="OUV102" s="710"/>
      <c r="OUW102" s="710"/>
      <c r="OUX102" s="710"/>
      <c r="OUY102" s="710"/>
      <c r="OUZ102" s="710"/>
      <c r="OVA102" s="710"/>
      <c r="OVB102" s="710"/>
      <c r="OVC102" s="710"/>
      <c r="OVD102" s="710"/>
      <c r="OVE102" s="710"/>
      <c r="OVF102" s="710"/>
      <c r="OVG102" s="710"/>
      <c r="OVH102" s="710"/>
      <c r="OVI102" s="710"/>
      <c r="OVJ102" s="710"/>
      <c r="OVK102" s="710"/>
      <c r="OVL102" s="710"/>
      <c r="OVM102" s="710"/>
      <c r="OVN102" s="710"/>
      <c r="OVO102" s="710"/>
      <c r="OVP102" s="710"/>
      <c r="OVQ102" s="710"/>
      <c r="OVR102" s="710"/>
      <c r="OVS102" s="710"/>
      <c r="OVT102" s="710"/>
      <c r="OVU102" s="710"/>
      <c r="OVV102" s="710"/>
      <c r="OVW102" s="710"/>
      <c r="OVX102" s="710"/>
      <c r="OVY102" s="710"/>
      <c r="OVZ102" s="710"/>
      <c r="OWA102" s="710"/>
      <c r="OWB102" s="710"/>
      <c r="OWC102" s="710"/>
      <c r="OWD102" s="710"/>
      <c r="OWE102" s="710"/>
      <c r="OWF102" s="710"/>
      <c r="OWG102" s="710"/>
      <c r="OWH102" s="710"/>
      <c r="OWI102" s="710"/>
      <c r="OWJ102" s="710"/>
      <c r="OWK102" s="710"/>
      <c r="OWL102" s="710"/>
      <c r="OWM102" s="710"/>
      <c r="OWN102" s="710"/>
      <c r="OWO102" s="710"/>
      <c r="OWP102" s="710"/>
      <c r="OWQ102" s="710"/>
      <c r="OWR102" s="710"/>
      <c r="OWS102" s="710"/>
      <c r="OWT102" s="710"/>
      <c r="OWU102" s="710"/>
      <c r="OWV102" s="710"/>
      <c r="OWW102" s="710"/>
      <c r="OWX102" s="710"/>
      <c r="OWY102" s="710"/>
      <c r="OWZ102" s="710"/>
      <c r="OXA102" s="710"/>
      <c r="OXB102" s="710"/>
      <c r="OXC102" s="710"/>
      <c r="OXD102" s="710"/>
      <c r="OXE102" s="710"/>
      <c r="OXF102" s="710"/>
      <c r="OXG102" s="710"/>
      <c r="OXH102" s="710"/>
      <c r="OXI102" s="710"/>
      <c r="OXJ102" s="710"/>
      <c r="OXK102" s="710"/>
      <c r="OXL102" s="710"/>
      <c r="OXM102" s="710"/>
      <c r="OXN102" s="710"/>
      <c r="OXO102" s="710"/>
      <c r="OXP102" s="710"/>
      <c r="OXQ102" s="710"/>
      <c r="OXR102" s="710"/>
      <c r="OXS102" s="710"/>
      <c r="OXT102" s="710"/>
      <c r="OXU102" s="710"/>
      <c r="OXV102" s="710"/>
      <c r="OXW102" s="710"/>
      <c r="OXX102" s="710"/>
      <c r="OXY102" s="710"/>
      <c r="OXZ102" s="710"/>
      <c r="OYA102" s="710"/>
      <c r="OYB102" s="710"/>
      <c r="OYC102" s="710"/>
      <c r="OYD102" s="710"/>
      <c r="OYE102" s="710"/>
      <c r="OYF102" s="710"/>
      <c r="OYG102" s="710"/>
      <c r="OYH102" s="710"/>
      <c r="OYI102" s="710"/>
      <c r="OYJ102" s="710"/>
      <c r="OYK102" s="710"/>
      <c r="OYL102" s="710"/>
      <c r="OYM102" s="710"/>
      <c r="OYN102" s="710"/>
      <c r="OYO102" s="710"/>
      <c r="OYP102" s="710"/>
      <c r="OYQ102" s="710"/>
      <c r="OYR102" s="710"/>
      <c r="OYS102" s="710"/>
      <c r="OYT102" s="710"/>
      <c r="OYU102" s="710"/>
      <c r="OYV102" s="710"/>
      <c r="OYW102" s="710"/>
      <c r="OYX102" s="710"/>
      <c r="OYY102" s="710"/>
      <c r="OYZ102" s="710"/>
      <c r="OZA102" s="710"/>
      <c r="OZB102" s="710"/>
      <c r="OZC102" s="710"/>
      <c r="OZD102" s="710"/>
      <c r="OZE102" s="710"/>
      <c r="OZF102" s="710"/>
      <c r="OZG102" s="710"/>
      <c r="OZH102" s="710"/>
      <c r="OZI102" s="710"/>
      <c r="OZJ102" s="710"/>
      <c r="OZK102" s="710"/>
      <c r="OZL102" s="710"/>
      <c r="OZM102" s="710"/>
      <c r="OZN102" s="710"/>
      <c r="OZO102" s="710"/>
      <c r="OZP102" s="710"/>
      <c r="OZQ102" s="710"/>
      <c r="OZR102" s="710"/>
      <c r="OZS102" s="710"/>
      <c r="OZT102" s="710"/>
      <c r="OZU102" s="710"/>
      <c r="OZV102" s="710"/>
      <c r="OZW102" s="710"/>
      <c r="OZX102" s="710"/>
      <c r="OZY102" s="710"/>
      <c r="OZZ102" s="710"/>
      <c r="PAA102" s="710"/>
      <c r="PAB102" s="710"/>
      <c r="PAC102" s="710"/>
      <c r="PAD102" s="710"/>
      <c r="PAE102" s="710"/>
      <c r="PAF102" s="710"/>
      <c r="PAG102" s="710"/>
      <c r="PAH102" s="710"/>
      <c r="PAI102" s="710"/>
      <c r="PAJ102" s="710"/>
      <c r="PAK102" s="710"/>
      <c r="PAL102" s="710"/>
      <c r="PAM102" s="710"/>
      <c r="PAN102" s="710"/>
      <c r="PAO102" s="710"/>
      <c r="PAP102" s="710"/>
      <c r="PAQ102" s="710"/>
      <c r="PAR102" s="710"/>
      <c r="PAS102" s="710"/>
      <c r="PAT102" s="710"/>
      <c r="PAU102" s="710"/>
      <c r="PAV102" s="710"/>
      <c r="PAW102" s="710"/>
      <c r="PAX102" s="710"/>
      <c r="PAY102" s="710"/>
      <c r="PAZ102" s="710"/>
      <c r="PBA102" s="710"/>
      <c r="PBB102" s="710"/>
      <c r="PBC102" s="710"/>
      <c r="PBD102" s="710"/>
      <c r="PBE102" s="710"/>
      <c r="PBF102" s="710"/>
      <c r="PBG102" s="710"/>
      <c r="PBH102" s="710"/>
      <c r="PBI102" s="710"/>
      <c r="PBJ102" s="710"/>
      <c r="PBK102" s="710"/>
      <c r="PBL102" s="710"/>
      <c r="PBM102" s="710"/>
      <c r="PBN102" s="710"/>
      <c r="PBO102" s="710"/>
      <c r="PBP102" s="710"/>
      <c r="PBQ102" s="710"/>
      <c r="PBR102" s="710"/>
      <c r="PBS102" s="710"/>
      <c r="PBT102" s="710"/>
      <c r="PBU102" s="710"/>
      <c r="PBV102" s="710"/>
      <c r="PBW102" s="710"/>
      <c r="PBX102" s="710"/>
      <c r="PBY102" s="710"/>
      <c r="PBZ102" s="710"/>
      <c r="PCA102" s="710"/>
      <c r="PCB102" s="710"/>
      <c r="PCC102" s="710"/>
      <c r="PCD102" s="710"/>
      <c r="PCE102" s="710"/>
      <c r="PCF102" s="710"/>
      <c r="PCG102" s="710"/>
      <c r="PCH102" s="710"/>
      <c r="PCI102" s="710"/>
      <c r="PCJ102" s="710"/>
      <c r="PCK102" s="710"/>
      <c r="PCL102" s="710"/>
      <c r="PCM102" s="710"/>
      <c r="PCN102" s="710"/>
      <c r="PCO102" s="710"/>
      <c r="PCP102" s="710"/>
      <c r="PCQ102" s="710"/>
      <c r="PCR102" s="710"/>
      <c r="PCS102" s="710"/>
      <c r="PCT102" s="710"/>
      <c r="PCU102" s="710"/>
      <c r="PCV102" s="710"/>
      <c r="PCW102" s="710"/>
      <c r="PCX102" s="710"/>
      <c r="PCY102" s="710"/>
      <c r="PCZ102" s="710"/>
      <c r="PDA102" s="710"/>
      <c r="PDB102" s="710"/>
      <c r="PDC102" s="710"/>
      <c r="PDD102" s="710"/>
      <c r="PDE102" s="710"/>
      <c r="PDF102" s="710"/>
      <c r="PDG102" s="710"/>
      <c r="PDH102" s="710"/>
      <c r="PDI102" s="710"/>
      <c r="PDJ102" s="710"/>
      <c r="PDK102" s="710"/>
      <c r="PDL102" s="710"/>
      <c r="PDM102" s="710"/>
      <c r="PDN102" s="710"/>
      <c r="PDO102" s="710"/>
      <c r="PDP102" s="710"/>
      <c r="PDQ102" s="710"/>
      <c r="PDR102" s="710"/>
      <c r="PDS102" s="710"/>
      <c r="PDT102" s="710"/>
      <c r="PDU102" s="710"/>
      <c r="PDV102" s="710"/>
      <c r="PDW102" s="710"/>
      <c r="PDX102" s="710"/>
      <c r="PDY102" s="710"/>
      <c r="PDZ102" s="710"/>
      <c r="PEA102" s="710"/>
      <c r="PEB102" s="710"/>
      <c r="PEC102" s="710"/>
      <c r="PED102" s="710"/>
      <c r="PEE102" s="710"/>
      <c r="PEF102" s="710"/>
      <c r="PEG102" s="710"/>
      <c r="PEH102" s="710"/>
      <c r="PEI102" s="710"/>
      <c r="PEJ102" s="710"/>
      <c r="PEK102" s="710"/>
      <c r="PEL102" s="710"/>
      <c r="PEM102" s="710"/>
      <c r="PEN102" s="710"/>
      <c r="PEO102" s="710"/>
      <c r="PEP102" s="710"/>
      <c r="PEQ102" s="710"/>
      <c r="PER102" s="710"/>
      <c r="PES102" s="710"/>
      <c r="PET102" s="710"/>
      <c r="PEU102" s="710"/>
      <c r="PEV102" s="710"/>
      <c r="PEW102" s="710"/>
      <c r="PEX102" s="710"/>
      <c r="PEY102" s="710"/>
      <c r="PEZ102" s="710"/>
      <c r="PFA102" s="710"/>
      <c r="PFB102" s="710"/>
      <c r="PFC102" s="710"/>
      <c r="PFD102" s="710"/>
      <c r="PFE102" s="710"/>
      <c r="PFF102" s="710"/>
      <c r="PFG102" s="710"/>
      <c r="PFH102" s="710"/>
      <c r="PFI102" s="710"/>
      <c r="PFJ102" s="710"/>
      <c r="PFK102" s="710"/>
      <c r="PFL102" s="710"/>
      <c r="PFM102" s="710"/>
      <c r="PFN102" s="710"/>
      <c r="PFO102" s="710"/>
      <c r="PFP102" s="710"/>
      <c r="PFQ102" s="710"/>
      <c r="PFR102" s="710"/>
      <c r="PFS102" s="710"/>
      <c r="PFT102" s="710"/>
      <c r="PFU102" s="710"/>
      <c r="PFV102" s="710"/>
      <c r="PFW102" s="710"/>
      <c r="PFX102" s="710"/>
      <c r="PFY102" s="710"/>
      <c r="PFZ102" s="710"/>
      <c r="PGA102" s="710"/>
      <c r="PGB102" s="710"/>
      <c r="PGC102" s="710"/>
      <c r="PGD102" s="710"/>
      <c r="PGE102" s="710"/>
      <c r="PGF102" s="710"/>
      <c r="PGG102" s="710"/>
      <c r="PGH102" s="710"/>
      <c r="PGI102" s="710"/>
      <c r="PGJ102" s="710"/>
      <c r="PGK102" s="710"/>
      <c r="PGL102" s="710"/>
      <c r="PGM102" s="710"/>
      <c r="PGN102" s="710"/>
      <c r="PGO102" s="710"/>
      <c r="PGP102" s="710"/>
      <c r="PGQ102" s="710"/>
      <c r="PGR102" s="710"/>
      <c r="PGS102" s="710"/>
      <c r="PGT102" s="710"/>
      <c r="PGU102" s="710"/>
      <c r="PGV102" s="710"/>
      <c r="PGW102" s="710"/>
      <c r="PGX102" s="710"/>
      <c r="PGY102" s="710"/>
      <c r="PGZ102" s="710"/>
      <c r="PHA102" s="710"/>
      <c r="PHB102" s="710"/>
      <c r="PHC102" s="710"/>
      <c r="PHD102" s="710"/>
      <c r="PHE102" s="710"/>
      <c r="PHF102" s="710"/>
      <c r="PHG102" s="710"/>
      <c r="PHH102" s="710"/>
      <c r="PHI102" s="710"/>
      <c r="PHJ102" s="710"/>
      <c r="PHK102" s="710"/>
      <c r="PHL102" s="710"/>
      <c r="PHM102" s="710"/>
      <c r="PHN102" s="710"/>
      <c r="PHO102" s="710"/>
      <c r="PHP102" s="710"/>
      <c r="PHQ102" s="710"/>
      <c r="PHR102" s="710"/>
      <c r="PHS102" s="710"/>
      <c r="PHT102" s="710"/>
      <c r="PHU102" s="710"/>
      <c r="PHV102" s="710"/>
      <c r="PHW102" s="710"/>
      <c r="PHX102" s="710"/>
      <c r="PHY102" s="710"/>
      <c r="PHZ102" s="710"/>
      <c r="PIA102" s="710"/>
      <c r="PIB102" s="710"/>
      <c r="PIC102" s="710"/>
      <c r="PID102" s="710"/>
      <c r="PIE102" s="710"/>
      <c r="PIF102" s="710"/>
      <c r="PIG102" s="710"/>
      <c r="PIH102" s="710"/>
      <c r="PII102" s="710"/>
      <c r="PIJ102" s="710"/>
      <c r="PIK102" s="710"/>
      <c r="PIL102" s="710"/>
      <c r="PIM102" s="710"/>
      <c r="PIN102" s="710"/>
      <c r="PIO102" s="710"/>
      <c r="PIP102" s="710"/>
      <c r="PIQ102" s="710"/>
      <c r="PIR102" s="710"/>
      <c r="PIS102" s="710"/>
      <c r="PIT102" s="710"/>
      <c r="PIU102" s="710"/>
      <c r="PIV102" s="710"/>
      <c r="PIW102" s="710"/>
      <c r="PIX102" s="710"/>
      <c r="PIY102" s="710"/>
      <c r="PIZ102" s="710"/>
      <c r="PJA102" s="710"/>
      <c r="PJB102" s="710"/>
      <c r="PJC102" s="710"/>
      <c r="PJD102" s="710"/>
      <c r="PJE102" s="710"/>
      <c r="PJF102" s="710"/>
      <c r="PJG102" s="710"/>
      <c r="PJH102" s="710"/>
      <c r="PJI102" s="710"/>
      <c r="PJJ102" s="710"/>
      <c r="PJK102" s="710"/>
      <c r="PJL102" s="710"/>
      <c r="PJM102" s="710"/>
      <c r="PJN102" s="710"/>
      <c r="PJO102" s="710"/>
      <c r="PJP102" s="710"/>
      <c r="PJQ102" s="710"/>
      <c r="PJR102" s="710"/>
      <c r="PJS102" s="710"/>
      <c r="PJT102" s="710"/>
      <c r="PJU102" s="710"/>
      <c r="PJV102" s="710"/>
      <c r="PJW102" s="710"/>
      <c r="PJX102" s="710"/>
      <c r="PJY102" s="710"/>
      <c r="PJZ102" s="710"/>
      <c r="PKA102" s="710"/>
      <c r="PKB102" s="710"/>
      <c r="PKC102" s="710"/>
      <c r="PKD102" s="710"/>
      <c r="PKE102" s="710"/>
      <c r="PKF102" s="710"/>
      <c r="PKG102" s="710"/>
      <c r="PKH102" s="710"/>
      <c r="PKI102" s="710"/>
      <c r="PKJ102" s="710"/>
      <c r="PKK102" s="710"/>
      <c r="PKL102" s="710"/>
      <c r="PKM102" s="710"/>
      <c r="PKN102" s="710"/>
      <c r="PKO102" s="710"/>
      <c r="PKP102" s="710"/>
      <c r="PKQ102" s="710"/>
      <c r="PKR102" s="710"/>
      <c r="PKS102" s="710"/>
      <c r="PKT102" s="710"/>
      <c r="PKU102" s="710"/>
      <c r="PKV102" s="710"/>
      <c r="PKW102" s="710"/>
      <c r="PKX102" s="710"/>
      <c r="PKY102" s="710"/>
      <c r="PKZ102" s="710"/>
      <c r="PLA102" s="710"/>
      <c r="PLB102" s="710"/>
      <c r="PLC102" s="710"/>
      <c r="PLD102" s="710"/>
      <c r="PLE102" s="710"/>
      <c r="PLF102" s="710"/>
      <c r="PLG102" s="710"/>
      <c r="PLH102" s="710"/>
      <c r="PLI102" s="710"/>
      <c r="PLJ102" s="710"/>
      <c r="PLK102" s="710"/>
      <c r="PLL102" s="710"/>
      <c r="PLM102" s="710"/>
      <c r="PLN102" s="710"/>
      <c r="PLO102" s="710"/>
      <c r="PLP102" s="710"/>
      <c r="PLQ102" s="710"/>
      <c r="PLR102" s="710"/>
      <c r="PLS102" s="710"/>
      <c r="PLT102" s="710"/>
      <c r="PLU102" s="710"/>
      <c r="PLV102" s="710"/>
      <c r="PLW102" s="710"/>
      <c r="PLX102" s="710"/>
      <c r="PLY102" s="710"/>
      <c r="PLZ102" s="710"/>
      <c r="PMA102" s="710"/>
      <c r="PMB102" s="710"/>
      <c r="PMC102" s="710"/>
      <c r="PMD102" s="710"/>
      <c r="PME102" s="710"/>
      <c r="PMF102" s="710"/>
      <c r="PMG102" s="710"/>
      <c r="PMH102" s="710"/>
      <c r="PMI102" s="710"/>
      <c r="PMJ102" s="710"/>
      <c r="PMK102" s="710"/>
      <c r="PML102" s="710"/>
      <c r="PMM102" s="710"/>
      <c r="PMN102" s="710"/>
      <c r="PMO102" s="710"/>
      <c r="PMP102" s="710"/>
      <c r="PMQ102" s="710"/>
      <c r="PMR102" s="710"/>
      <c r="PMS102" s="710"/>
      <c r="PMT102" s="710"/>
      <c r="PMU102" s="710"/>
      <c r="PMV102" s="710"/>
      <c r="PMW102" s="710"/>
      <c r="PMX102" s="710"/>
      <c r="PMY102" s="710"/>
      <c r="PMZ102" s="710"/>
      <c r="PNA102" s="710"/>
      <c r="PNB102" s="710"/>
      <c r="PNC102" s="710"/>
      <c r="PND102" s="710"/>
      <c r="PNE102" s="710"/>
      <c r="PNF102" s="710"/>
      <c r="PNG102" s="710"/>
      <c r="PNH102" s="710"/>
      <c r="PNI102" s="710"/>
      <c r="PNJ102" s="710"/>
      <c r="PNK102" s="710"/>
      <c r="PNL102" s="710"/>
      <c r="PNM102" s="710"/>
      <c r="PNN102" s="710"/>
      <c r="PNO102" s="710"/>
      <c r="PNP102" s="710"/>
      <c r="PNQ102" s="710"/>
      <c r="PNR102" s="710"/>
      <c r="PNS102" s="710"/>
      <c r="PNT102" s="710"/>
      <c r="PNU102" s="710"/>
      <c r="PNV102" s="710"/>
      <c r="PNW102" s="710"/>
      <c r="PNX102" s="710"/>
      <c r="PNY102" s="710"/>
      <c r="PNZ102" s="710"/>
      <c r="POA102" s="710"/>
      <c r="POB102" s="710"/>
      <c r="POC102" s="710"/>
      <c r="POD102" s="710"/>
      <c r="POE102" s="710"/>
      <c r="POF102" s="710"/>
      <c r="POG102" s="710"/>
      <c r="POH102" s="710"/>
      <c r="POI102" s="710"/>
      <c r="POJ102" s="710"/>
      <c r="POK102" s="710"/>
      <c r="POL102" s="710"/>
      <c r="POM102" s="710"/>
      <c r="PON102" s="710"/>
      <c r="POO102" s="710"/>
      <c r="POP102" s="710"/>
      <c r="POQ102" s="710"/>
      <c r="POR102" s="710"/>
      <c r="POS102" s="710"/>
      <c r="POT102" s="710"/>
      <c r="POU102" s="710"/>
      <c r="POV102" s="710"/>
      <c r="POW102" s="710"/>
      <c r="POX102" s="710"/>
      <c r="POY102" s="710"/>
      <c r="POZ102" s="710"/>
      <c r="PPA102" s="710"/>
      <c r="PPB102" s="710"/>
      <c r="PPC102" s="710"/>
      <c r="PPD102" s="710"/>
      <c r="PPE102" s="710"/>
      <c r="PPF102" s="710"/>
      <c r="PPG102" s="710"/>
      <c r="PPH102" s="710"/>
      <c r="PPI102" s="710"/>
      <c r="PPJ102" s="710"/>
      <c r="PPK102" s="710"/>
      <c r="PPL102" s="710"/>
      <c r="PPM102" s="710"/>
      <c r="PPN102" s="710"/>
      <c r="PPO102" s="710"/>
      <c r="PPP102" s="710"/>
      <c r="PPQ102" s="710"/>
      <c r="PPR102" s="710"/>
      <c r="PPS102" s="710"/>
      <c r="PPT102" s="710"/>
      <c r="PPU102" s="710"/>
      <c r="PPV102" s="710"/>
      <c r="PPW102" s="710"/>
      <c r="PPX102" s="710"/>
      <c r="PPY102" s="710"/>
      <c r="PPZ102" s="710"/>
      <c r="PQA102" s="710"/>
      <c r="PQB102" s="710"/>
      <c r="PQC102" s="710"/>
      <c r="PQD102" s="710"/>
      <c r="PQE102" s="710"/>
      <c r="PQF102" s="710"/>
      <c r="PQG102" s="710"/>
      <c r="PQH102" s="710"/>
      <c r="PQI102" s="710"/>
      <c r="PQJ102" s="710"/>
      <c r="PQK102" s="710"/>
      <c r="PQL102" s="710"/>
      <c r="PQM102" s="710"/>
      <c r="PQN102" s="710"/>
      <c r="PQO102" s="710"/>
      <c r="PQP102" s="710"/>
      <c r="PQQ102" s="710"/>
      <c r="PQR102" s="710"/>
      <c r="PQS102" s="710"/>
      <c r="PQT102" s="710"/>
      <c r="PQU102" s="710"/>
      <c r="PQV102" s="710"/>
      <c r="PQW102" s="710"/>
      <c r="PQX102" s="710"/>
      <c r="PQY102" s="710"/>
      <c r="PQZ102" s="710"/>
      <c r="PRA102" s="710"/>
      <c r="PRB102" s="710"/>
      <c r="PRC102" s="710"/>
      <c r="PRD102" s="710"/>
      <c r="PRE102" s="710"/>
      <c r="PRF102" s="710"/>
      <c r="PRG102" s="710"/>
      <c r="PRH102" s="710"/>
      <c r="PRI102" s="710"/>
      <c r="PRJ102" s="710"/>
      <c r="PRK102" s="710"/>
      <c r="PRL102" s="710"/>
      <c r="PRM102" s="710"/>
      <c r="PRN102" s="710"/>
      <c r="PRO102" s="710"/>
      <c r="PRP102" s="710"/>
      <c r="PRQ102" s="710"/>
      <c r="PRR102" s="710"/>
      <c r="PRS102" s="710"/>
      <c r="PRT102" s="710"/>
      <c r="PRU102" s="710"/>
      <c r="PRV102" s="710"/>
      <c r="PRW102" s="710"/>
      <c r="PRX102" s="710"/>
      <c r="PRY102" s="710"/>
      <c r="PRZ102" s="710"/>
      <c r="PSA102" s="710"/>
      <c r="PSB102" s="710"/>
      <c r="PSC102" s="710"/>
      <c r="PSD102" s="710"/>
      <c r="PSE102" s="710"/>
      <c r="PSF102" s="710"/>
      <c r="PSG102" s="710"/>
      <c r="PSH102" s="710"/>
      <c r="PSI102" s="710"/>
      <c r="PSJ102" s="710"/>
      <c r="PSK102" s="710"/>
      <c r="PSL102" s="710"/>
      <c r="PSM102" s="710"/>
      <c r="PSN102" s="710"/>
      <c r="PSO102" s="710"/>
      <c r="PSP102" s="710"/>
      <c r="PSQ102" s="710"/>
      <c r="PSR102" s="710"/>
      <c r="PSS102" s="710"/>
      <c r="PST102" s="710"/>
      <c r="PSU102" s="710"/>
      <c r="PSV102" s="710"/>
      <c r="PSW102" s="710"/>
      <c r="PSX102" s="710"/>
      <c r="PSY102" s="710"/>
      <c r="PSZ102" s="710"/>
      <c r="PTA102" s="710"/>
      <c r="PTB102" s="710"/>
      <c r="PTC102" s="710"/>
      <c r="PTD102" s="710"/>
      <c r="PTE102" s="710"/>
      <c r="PTF102" s="710"/>
      <c r="PTG102" s="710"/>
      <c r="PTH102" s="710"/>
      <c r="PTI102" s="710"/>
      <c r="PTJ102" s="710"/>
      <c r="PTK102" s="710"/>
      <c r="PTL102" s="710"/>
      <c r="PTM102" s="710"/>
      <c r="PTN102" s="710"/>
      <c r="PTO102" s="710"/>
      <c r="PTP102" s="710"/>
      <c r="PTQ102" s="710"/>
      <c r="PTR102" s="710"/>
      <c r="PTS102" s="710"/>
      <c r="PTT102" s="710"/>
      <c r="PTU102" s="710"/>
      <c r="PTV102" s="710"/>
      <c r="PTW102" s="710"/>
      <c r="PTX102" s="710"/>
      <c r="PTY102" s="710"/>
      <c r="PTZ102" s="710"/>
      <c r="PUA102" s="710"/>
      <c r="PUB102" s="710"/>
      <c r="PUC102" s="710"/>
      <c r="PUD102" s="710"/>
      <c r="PUE102" s="710"/>
      <c r="PUF102" s="710"/>
      <c r="PUG102" s="710"/>
      <c r="PUH102" s="710"/>
      <c r="PUI102" s="710"/>
      <c r="PUJ102" s="710"/>
      <c r="PUK102" s="710"/>
      <c r="PUL102" s="710"/>
      <c r="PUM102" s="710"/>
      <c r="PUN102" s="710"/>
      <c r="PUO102" s="710"/>
      <c r="PUP102" s="710"/>
      <c r="PUQ102" s="710"/>
      <c r="PUR102" s="710"/>
      <c r="PUS102" s="710"/>
      <c r="PUT102" s="710"/>
      <c r="PUU102" s="710"/>
      <c r="PUV102" s="710"/>
      <c r="PUW102" s="710"/>
      <c r="PUX102" s="710"/>
      <c r="PUY102" s="710"/>
      <c r="PUZ102" s="710"/>
      <c r="PVA102" s="710"/>
      <c r="PVB102" s="710"/>
      <c r="PVC102" s="710"/>
      <c r="PVD102" s="710"/>
      <c r="PVE102" s="710"/>
      <c r="PVF102" s="710"/>
      <c r="PVG102" s="710"/>
      <c r="PVH102" s="710"/>
      <c r="PVI102" s="710"/>
      <c r="PVJ102" s="710"/>
      <c r="PVK102" s="710"/>
      <c r="PVL102" s="710"/>
      <c r="PVM102" s="710"/>
      <c r="PVN102" s="710"/>
      <c r="PVO102" s="710"/>
      <c r="PVP102" s="710"/>
      <c r="PVQ102" s="710"/>
      <c r="PVR102" s="710"/>
      <c r="PVS102" s="710"/>
      <c r="PVT102" s="710"/>
      <c r="PVU102" s="710"/>
      <c r="PVV102" s="710"/>
      <c r="PVW102" s="710"/>
      <c r="PVX102" s="710"/>
      <c r="PVY102" s="710"/>
      <c r="PVZ102" s="710"/>
      <c r="PWA102" s="710"/>
      <c r="PWB102" s="710"/>
      <c r="PWC102" s="710"/>
      <c r="PWD102" s="710"/>
      <c r="PWE102" s="710"/>
      <c r="PWF102" s="710"/>
      <c r="PWG102" s="710"/>
      <c r="PWH102" s="710"/>
      <c r="PWI102" s="710"/>
      <c r="PWJ102" s="710"/>
      <c r="PWK102" s="710"/>
      <c r="PWL102" s="710"/>
      <c r="PWM102" s="710"/>
      <c r="PWN102" s="710"/>
      <c r="PWO102" s="710"/>
      <c r="PWP102" s="710"/>
      <c r="PWQ102" s="710"/>
      <c r="PWR102" s="710"/>
      <c r="PWS102" s="710"/>
      <c r="PWT102" s="710"/>
      <c r="PWU102" s="710"/>
      <c r="PWV102" s="710"/>
      <c r="PWW102" s="710"/>
      <c r="PWX102" s="710"/>
      <c r="PWY102" s="710"/>
      <c r="PWZ102" s="710"/>
      <c r="PXA102" s="710"/>
      <c r="PXB102" s="710"/>
      <c r="PXC102" s="710"/>
      <c r="PXD102" s="710"/>
      <c r="PXE102" s="710"/>
      <c r="PXF102" s="710"/>
      <c r="PXG102" s="710"/>
      <c r="PXH102" s="710"/>
      <c r="PXI102" s="710"/>
      <c r="PXJ102" s="710"/>
      <c r="PXK102" s="710"/>
      <c r="PXL102" s="710"/>
      <c r="PXM102" s="710"/>
      <c r="PXN102" s="710"/>
      <c r="PXO102" s="710"/>
      <c r="PXP102" s="710"/>
      <c r="PXQ102" s="710"/>
      <c r="PXR102" s="710"/>
      <c r="PXS102" s="710"/>
      <c r="PXT102" s="710"/>
      <c r="PXU102" s="710"/>
      <c r="PXV102" s="710"/>
      <c r="PXW102" s="710"/>
      <c r="PXX102" s="710"/>
      <c r="PXY102" s="710"/>
      <c r="PXZ102" s="710"/>
      <c r="PYA102" s="710"/>
      <c r="PYB102" s="710"/>
      <c r="PYC102" s="710"/>
      <c r="PYD102" s="710"/>
      <c r="PYE102" s="710"/>
      <c r="PYF102" s="710"/>
      <c r="PYG102" s="710"/>
      <c r="PYH102" s="710"/>
      <c r="PYI102" s="710"/>
      <c r="PYJ102" s="710"/>
      <c r="PYK102" s="710"/>
      <c r="PYL102" s="710"/>
      <c r="PYM102" s="710"/>
      <c r="PYN102" s="710"/>
      <c r="PYO102" s="710"/>
      <c r="PYP102" s="710"/>
      <c r="PYQ102" s="710"/>
      <c r="PYR102" s="710"/>
      <c r="PYS102" s="710"/>
      <c r="PYT102" s="710"/>
      <c r="PYU102" s="710"/>
      <c r="PYV102" s="710"/>
      <c r="PYW102" s="710"/>
      <c r="PYX102" s="710"/>
      <c r="PYY102" s="710"/>
      <c r="PYZ102" s="710"/>
      <c r="PZA102" s="710"/>
      <c r="PZB102" s="710"/>
      <c r="PZC102" s="710"/>
      <c r="PZD102" s="710"/>
      <c r="PZE102" s="710"/>
      <c r="PZF102" s="710"/>
      <c r="PZG102" s="710"/>
      <c r="PZH102" s="710"/>
      <c r="PZI102" s="710"/>
      <c r="PZJ102" s="710"/>
      <c r="PZK102" s="710"/>
      <c r="PZL102" s="710"/>
      <c r="PZM102" s="710"/>
      <c r="PZN102" s="710"/>
      <c r="PZO102" s="710"/>
      <c r="PZP102" s="710"/>
      <c r="PZQ102" s="710"/>
      <c r="PZR102" s="710"/>
      <c r="PZS102" s="710"/>
      <c r="PZT102" s="710"/>
      <c r="PZU102" s="710"/>
      <c r="PZV102" s="710"/>
      <c r="PZW102" s="710"/>
      <c r="PZX102" s="710"/>
      <c r="PZY102" s="710"/>
      <c r="PZZ102" s="710"/>
      <c r="QAA102" s="710"/>
      <c r="QAB102" s="710"/>
      <c r="QAC102" s="710"/>
      <c r="QAD102" s="710"/>
      <c r="QAE102" s="710"/>
      <c r="QAF102" s="710"/>
      <c r="QAG102" s="710"/>
      <c r="QAH102" s="710"/>
      <c r="QAI102" s="710"/>
      <c r="QAJ102" s="710"/>
      <c r="QAK102" s="710"/>
      <c r="QAL102" s="710"/>
      <c r="QAM102" s="710"/>
      <c r="QAN102" s="710"/>
      <c r="QAO102" s="710"/>
      <c r="QAP102" s="710"/>
      <c r="QAQ102" s="710"/>
      <c r="QAR102" s="710"/>
      <c r="QAS102" s="710"/>
      <c r="QAT102" s="710"/>
      <c r="QAU102" s="710"/>
      <c r="QAV102" s="710"/>
      <c r="QAW102" s="710"/>
      <c r="QAX102" s="710"/>
      <c r="QAY102" s="710"/>
      <c r="QAZ102" s="710"/>
      <c r="QBA102" s="710"/>
      <c r="QBB102" s="710"/>
      <c r="QBC102" s="710"/>
      <c r="QBD102" s="710"/>
      <c r="QBE102" s="710"/>
      <c r="QBF102" s="710"/>
      <c r="QBG102" s="710"/>
      <c r="QBH102" s="710"/>
      <c r="QBI102" s="710"/>
      <c r="QBJ102" s="710"/>
      <c r="QBK102" s="710"/>
      <c r="QBL102" s="710"/>
      <c r="QBM102" s="710"/>
      <c r="QBN102" s="710"/>
      <c r="QBO102" s="710"/>
      <c r="QBP102" s="710"/>
      <c r="QBQ102" s="710"/>
      <c r="QBR102" s="710"/>
      <c r="QBS102" s="710"/>
      <c r="QBT102" s="710"/>
      <c r="QBU102" s="710"/>
      <c r="QBV102" s="710"/>
      <c r="QBW102" s="710"/>
      <c r="QBX102" s="710"/>
      <c r="QBY102" s="710"/>
      <c r="QBZ102" s="710"/>
      <c r="QCA102" s="710"/>
      <c r="QCB102" s="710"/>
      <c r="QCC102" s="710"/>
      <c r="QCD102" s="710"/>
      <c r="QCE102" s="710"/>
      <c r="QCF102" s="710"/>
      <c r="QCG102" s="710"/>
      <c r="QCH102" s="710"/>
      <c r="QCI102" s="710"/>
      <c r="QCJ102" s="710"/>
      <c r="QCK102" s="710"/>
      <c r="QCL102" s="710"/>
      <c r="QCM102" s="710"/>
      <c r="QCN102" s="710"/>
      <c r="QCO102" s="710"/>
      <c r="QCP102" s="710"/>
      <c r="QCQ102" s="710"/>
      <c r="QCR102" s="710"/>
      <c r="QCS102" s="710"/>
      <c r="QCT102" s="710"/>
      <c r="QCU102" s="710"/>
      <c r="QCV102" s="710"/>
      <c r="QCW102" s="710"/>
      <c r="QCX102" s="710"/>
      <c r="QCY102" s="710"/>
      <c r="QCZ102" s="710"/>
      <c r="QDA102" s="710"/>
      <c r="QDB102" s="710"/>
      <c r="QDC102" s="710"/>
      <c r="QDD102" s="710"/>
      <c r="QDE102" s="710"/>
      <c r="QDF102" s="710"/>
      <c r="QDG102" s="710"/>
      <c r="QDH102" s="710"/>
      <c r="QDI102" s="710"/>
      <c r="QDJ102" s="710"/>
      <c r="QDK102" s="710"/>
      <c r="QDL102" s="710"/>
      <c r="QDM102" s="710"/>
      <c r="QDN102" s="710"/>
      <c r="QDO102" s="710"/>
      <c r="QDP102" s="710"/>
      <c r="QDQ102" s="710"/>
      <c r="QDR102" s="710"/>
      <c r="QDS102" s="710"/>
      <c r="QDT102" s="710"/>
      <c r="QDU102" s="710"/>
      <c r="QDV102" s="710"/>
      <c r="QDW102" s="710"/>
      <c r="QDX102" s="710"/>
      <c r="QDY102" s="710"/>
      <c r="QDZ102" s="710"/>
      <c r="QEA102" s="710"/>
      <c r="QEB102" s="710"/>
      <c r="QEC102" s="710"/>
      <c r="QED102" s="710"/>
      <c r="QEE102" s="710"/>
      <c r="QEF102" s="710"/>
      <c r="QEG102" s="710"/>
      <c r="QEH102" s="710"/>
      <c r="QEI102" s="710"/>
      <c r="QEJ102" s="710"/>
      <c r="QEK102" s="710"/>
      <c r="QEL102" s="710"/>
      <c r="QEM102" s="710"/>
      <c r="QEN102" s="710"/>
      <c r="QEO102" s="710"/>
      <c r="QEP102" s="710"/>
      <c r="QEQ102" s="710"/>
      <c r="QER102" s="710"/>
      <c r="QES102" s="710"/>
      <c r="QET102" s="710"/>
      <c r="QEU102" s="710"/>
      <c r="QEV102" s="710"/>
      <c r="QEW102" s="710"/>
      <c r="QEX102" s="710"/>
      <c r="QEY102" s="710"/>
      <c r="QEZ102" s="710"/>
      <c r="QFA102" s="710"/>
      <c r="QFB102" s="710"/>
      <c r="QFC102" s="710"/>
      <c r="QFD102" s="710"/>
      <c r="QFE102" s="710"/>
      <c r="QFF102" s="710"/>
      <c r="QFG102" s="710"/>
      <c r="QFH102" s="710"/>
      <c r="QFI102" s="710"/>
      <c r="QFJ102" s="710"/>
      <c r="QFK102" s="710"/>
      <c r="QFL102" s="710"/>
      <c r="QFM102" s="710"/>
      <c r="QFN102" s="710"/>
      <c r="QFO102" s="710"/>
      <c r="QFP102" s="710"/>
      <c r="QFQ102" s="710"/>
      <c r="QFR102" s="710"/>
      <c r="QFS102" s="710"/>
      <c r="QFT102" s="710"/>
      <c r="QFU102" s="710"/>
      <c r="QFV102" s="710"/>
      <c r="QFW102" s="710"/>
      <c r="QFX102" s="710"/>
      <c r="QFY102" s="710"/>
      <c r="QFZ102" s="710"/>
      <c r="QGA102" s="710"/>
      <c r="QGB102" s="710"/>
      <c r="QGC102" s="710"/>
      <c r="QGD102" s="710"/>
      <c r="QGE102" s="710"/>
      <c r="QGF102" s="710"/>
      <c r="QGG102" s="710"/>
      <c r="QGH102" s="710"/>
      <c r="QGI102" s="710"/>
      <c r="QGJ102" s="710"/>
      <c r="QGK102" s="710"/>
      <c r="QGL102" s="710"/>
      <c r="QGM102" s="710"/>
      <c r="QGN102" s="710"/>
      <c r="QGO102" s="710"/>
      <c r="QGP102" s="710"/>
      <c r="QGQ102" s="710"/>
      <c r="QGR102" s="710"/>
      <c r="QGS102" s="710"/>
      <c r="QGT102" s="710"/>
      <c r="QGU102" s="710"/>
      <c r="QGV102" s="710"/>
      <c r="QGW102" s="710"/>
      <c r="QGX102" s="710"/>
      <c r="QGY102" s="710"/>
      <c r="QGZ102" s="710"/>
      <c r="QHA102" s="710"/>
      <c r="QHB102" s="710"/>
      <c r="QHC102" s="710"/>
      <c r="QHD102" s="710"/>
      <c r="QHE102" s="710"/>
      <c r="QHF102" s="710"/>
      <c r="QHG102" s="710"/>
      <c r="QHH102" s="710"/>
      <c r="QHI102" s="710"/>
      <c r="QHJ102" s="710"/>
      <c r="QHK102" s="710"/>
      <c r="QHL102" s="710"/>
      <c r="QHM102" s="710"/>
      <c r="QHN102" s="710"/>
      <c r="QHO102" s="710"/>
      <c r="QHP102" s="710"/>
      <c r="QHQ102" s="710"/>
      <c r="QHR102" s="710"/>
      <c r="QHS102" s="710"/>
      <c r="QHT102" s="710"/>
      <c r="QHU102" s="710"/>
      <c r="QHV102" s="710"/>
      <c r="QHW102" s="710"/>
      <c r="QHX102" s="710"/>
      <c r="QHY102" s="710"/>
      <c r="QHZ102" s="710"/>
      <c r="QIA102" s="710"/>
      <c r="QIB102" s="710"/>
      <c r="QIC102" s="710"/>
      <c r="QID102" s="710"/>
      <c r="QIE102" s="710"/>
      <c r="QIF102" s="710"/>
      <c r="QIG102" s="710"/>
      <c r="QIH102" s="710"/>
      <c r="QII102" s="710"/>
      <c r="QIJ102" s="710"/>
      <c r="QIK102" s="710"/>
      <c r="QIL102" s="710"/>
      <c r="QIM102" s="710"/>
      <c r="QIN102" s="710"/>
      <c r="QIO102" s="710"/>
      <c r="QIP102" s="710"/>
      <c r="QIQ102" s="710"/>
      <c r="QIR102" s="710"/>
      <c r="QIS102" s="710"/>
      <c r="QIT102" s="710"/>
      <c r="QIU102" s="710"/>
      <c r="QIV102" s="710"/>
      <c r="QIW102" s="710"/>
      <c r="QIX102" s="710"/>
      <c r="QIY102" s="710"/>
      <c r="QIZ102" s="710"/>
      <c r="QJA102" s="710"/>
      <c r="QJB102" s="710"/>
      <c r="QJC102" s="710"/>
      <c r="QJD102" s="710"/>
      <c r="QJE102" s="710"/>
      <c r="QJF102" s="710"/>
      <c r="QJG102" s="710"/>
      <c r="QJH102" s="710"/>
      <c r="QJI102" s="710"/>
      <c r="QJJ102" s="710"/>
      <c r="QJK102" s="710"/>
      <c r="QJL102" s="710"/>
      <c r="QJM102" s="710"/>
      <c r="QJN102" s="710"/>
      <c r="QJO102" s="710"/>
      <c r="QJP102" s="710"/>
      <c r="QJQ102" s="710"/>
      <c r="QJR102" s="710"/>
      <c r="QJS102" s="710"/>
      <c r="QJT102" s="710"/>
      <c r="QJU102" s="710"/>
      <c r="QJV102" s="710"/>
      <c r="QJW102" s="710"/>
      <c r="QJX102" s="710"/>
      <c r="QJY102" s="710"/>
      <c r="QJZ102" s="710"/>
      <c r="QKA102" s="710"/>
      <c r="QKB102" s="710"/>
      <c r="QKC102" s="710"/>
      <c r="QKD102" s="710"/>
      <c r="QKE102" s="710"/>
      <c r="QKF102" s="710"/>
      <c r="QKG102" s="710"/>
      <c r="QKH102" s="710"/>
      <c r="QKI102" s="710"/>
      <c r="QKJ102" s="710"/>
      <c r="QKK102" s="710"/>
      <c r="QKL102" s="710"/>
      <c r="QKM102" s="710"/>
      <c r="QKN102" s="710"/>
      <c r="QKO102" s="710"/>
      <c r="QKP102" s="710"/>
      <c r="QKQ102" s="710"/>
      <c r="QKR102" s="710"/>
      <c r="QKS102" s="710"/>
      <c r="QKT102" s="710"/>
      <c r="QKU102" s="710"/>
      <c r="QKV102" s="710"/>
      <c r="QKW102" s="710"/>
      <c r="QKX102" s="710"/>
      <c r="QKY102" s="710"/>
      <c r="QKZ102" s="710"/>
      <c r="QLA102" s="710"/>
      <c r="QLB102" s="710"/>
      <c r="QLC102" s="710"/>
      <c r="QLD102" s="710"/>
      <c r="QLE102" s="710"/>
      <c r="QLF102" s="710"/>
      <c r="QLG102" s="710"/>
      <c r="QLH102" s="710"/>
      <c r="QLI102" s="710"/>
      <c r="QLJ102" s="710"/>
      <c r="QLK102" s="710"/>
      <c r="QLL102" s="710"/>
      <c r="QLM102" s="710"/>
      <c r="QLN102" s="710"/>
      <c r="QLO102" s="710"/>
      <c r="QLP102" s="710"/>
      <c r="QLQ102" s="710"/>
      <c r="QLR102" s="710"/>
      <c r="QLS102" s="710"/>
      <c r="QLT102" s="710"/>
      <c r="QLU102" s="710"/>
      <c r="QLV102" s="710"/>
      <c r="QLW102" s="710"/>
      <c r="QLX102" s="710"/>
      <c r="QLY102" s="710"/>
      <c r="QLZ102" s="710"/>
      <c r="QMA102" s="710"/>
      <c r="QMB102" s="710"/>
      <c r="QMC102" s="710"/>
      <c r="QMD102" s="710"/>
      <c r="QME102" s="710"/>
      <c r="QMF102" s="710"/>
      <c r="QMG102" s="710"/>
      <c r="QMH102" s="710"/>
      <c r="QMI102" s="710"/>
      <c r="QMJ102" s="710"/>
      <c r="QMK102" s="710"/>
      <c r="QML102" s="710"/>
      <c r="QMM102" s="710"/>
      <c r="QMN102" s="710"/>
      <c r="QMO102" s="710"/>
      <c r="QMP102" s="710"/>
      <c r="QMQ102" s="710"/>
      <c r="QMR102" s="710"/>
      <c r="QMS102" s="710"/>
      <c r="QMT102" s="710"/>
      <c r="QMU102" s="710"/>
      <c r="QMV102" s="710"/>
      <c r="QMW102" s="710"/>
      <c r="QMX102" s="710"/>
      <c r="QMY102" s="710"/>
      <c r="QMZ102" s="710"/>
      <c r="QNA102" s="710"/>
      <c r="QNB102" s="710"/>
      <c r="QNC102" s="710"/>
      <c r="QND102" s="710"/>
      <c r="QNE102" s="710"/>
      <c r="QNF102" s="710"/>
      <c r="QNG102" s="710"/>
      <c r="QNH102" s="710"/>
      <c r="QNI102" s="710"/>
      <c r="QNJ102" s="710"/>
      <c r="QNK102" s="710"/>
      <c r="QNL102" s="710"/>
      <c r="QNM102" s="710"/>
      <c r="QNN102" s="710"/>
      <c r="QNO102" s="710"/>
      <c r="QNP102" s="710"/>
      <c r="QNQ102" s="710"/>
      <c r="QNR102" s="710"/>
      <c r="QNS102" s="710"/>
      <c r="QNT102" s="710"/>
      <c r="QNU102" s="710"/>
      <c r="QNV102" s="710"/>
      <c r="QNW102" s="710"/>
      <c r="QNX102" s="710"/>
      <c r="QNY102" s="710"/>
      <c r="QNZ102" s="710"/>
      <c r="QOA102" s="710"/>
      <c r="QOB102" s="710"/>
      <c r="QOC102" s="710"/>
      <c r="QOD102" s="710"/>
      <c r="QOE102" s="710"/>
      <c r="QOF102" s="710"/>
      <c r="QOG102" s="710"/>
      <c r="QOH102" s="710"/>
      <c r="QOI102" s="710"/>
      <c r="QOJ102" s="710"/>
      <c r="QOK102" s="710"/>
      <c r="QOL102" s="710"/>
      <c r="QOM102" s="710"/>
      <c r="QON102" s="710"/>
      <c r="QOO102" s="710"/>
      <c r="QOP102" s="710"/>
      <c r="QOQ102" s="710"/>
      <c r="QOR102" s="710"/>
      <c r="QOS102" s="710"/>
      <c r="QOT102" s="710"/>
      <c r="QOU102" s="710"/>
      <c r="QOV102" s="710"/>
      <c r="QOW102" s="710"/>
      <c r="QOX102" s="710"/>
      <c r="QOY102" s="710"/>
      <c r="QOZ102" s="710"/>
      <c r="QPA102" s="710"/>
      <c r="QPB102" s="710"/>
      <c r="QPC102" s="710"/>
      <c r="QPD102" s="710"/>
      <c r="QPE102" s="710"/>
      <c r="QPF102" s="710"/>
      <c r="QPG102" s="710"/>
      <c r="QPH102" s="710"/>
      <c r="QPI102" s="710"/>
      <c r="QPJ102" s="710"/>
      <c r="QPK102" s="710"/>
      <c r="QPL102" s="710"/>
      <c r="QPM102" s="710"/>
      <c r="QPN102" s="710"/>
      <c r="QPO102" s="710"/>
      <c r="QPP102" s="710"/>
      <c r="QPQ102" s="710"/>
      <c r="QPR102" s="710"/>
      <c r="QPS102" s="710"/>
      <c r="QPT102" s="710"/>
      <c r="QPU102" s="710"/>
      <c r="QPV102" s="710"/>
      <c r="QPW102" s="710"/>
      <c r="QPX102" s="710"/>
      <c r="QPY102" s="710"/>
      <c r="QPZ102" s="710"/>
      <c r="QQA102" s="710"/>
      <c r="QQB102" s="710"/>
      <c r="QQC102" s="710"/>
      <c r="QQD102" s="710"/>
      <c r="QQE102" s="710"/>
      <c r="QQF102" s="710"/>
      <c r="QQG102" s="710"/>
      <c r="QQH102" s="710"/>
      <c r="QQI102" s="710"/>
      <c r="QQJ102" s="710"/>
      <c r="QQK102" s="710"/>
      <c r="QQL102" s="710"/>
      <c r="QQM102" s="710"/>
      <c r="QQN102" s="710"/>
      <c r="QQO102" s="710"/>
      <c r="QQP102" s="710"/>
      <c r="QQQ102" s="710"/>
      <c r="QQR102" s="710"/>
      <c r="QQS102" s="710"/>
      <c r="QQT102" s="710"/>
      <c r="QQU102" s="710"/>
      <c r="QQV102" s="710"/>
      <c r="QQW102" s="710"/>
      <c r="QQX102" s="710"/>
      <c r="QQY102" s="710"/>
      <c r="QQZ102" s="710"/>
      <c r="QRA102" s="710"/>
      <c r="QRB102" s="710"/>
      <c r="QRC102" s="710"/>
      <c r="QRD102" s="710"/>
      <c r="QRE102" s="710"/>
      <c r="QRF102" s="710"/>
      <c r="QRG102" s="710"/>
      <c r="QRH102" s="710"/>
      <c r="QRI102" s="710"/>
      <c r="QRJ102" s="710"/>
      <c r="QRK102" s="710"/>
      <c r="QRL102" s="710"/>
      <c r="QRM102" s="710"/>
      <c r="QRN102" s="710"/>
      <c r="QRO102" s="710"/>
      <c r="QRP102" s="710"/>
      <c r="QRQ102" s="710"/>
      <c r="QRR102" s="710"/>
      <c r="QRS102" s="710"/>
      <c r="QRT102" s="710"/>
      <c r="QRU102" s="710"/>
      <c r="QRV102" s="710"/>
      <c r="QRW102" s="710"/>
      <c r="QRX102" s="710"/>
      <c r="QRY102" s="710"/>
      <c r="QRZ102" s="710"/>
      <c r="QSA102" s="710"/>
      <c r="QSB102" s="710"/>
      <c r="QSC102" s="710"/>
      <c r="QSD102" s="710"/>
      <c r="QSE102" s="710"/>
      <c r="QSF102" s="710"/>
      <c r="QSG102" s="710"/>
      <c r="QSH102" s="710"/>
      <c r="QSI102" s="710"/>
      <c r="QSJ102" s="710"/>
      <c r="QSK102" s="710"/>
      <c r="QSL102" s="710"/>
      <c r="QSM102" s="710"/>
      <c r="QSN102" s="710"/>
      <c r="QSO102" s="710"/>
      <c r="QSP102" s="710"/>
      <c r="QSQ102" s="710"/>
      <c r="QSR102" s="710"/>
      <c r="QSS102" s="710"/>
      <c r="QST102" s="710"/>
      <c r="QSU102" s="710"/>
      <c r="QSV102" s="710"/>
      <c r="QSW102" s="710"/>
      <c r="QSX102" s="710"/>
      <c r="QSY102" s="710"/>
      <c r="QSZ102" s="710"/>
      <c r="QTA102" s="710"/>
      <c r="QTB102" s="710"/>
      <c r="QTC102" s="710"/>
      <c r="QTD102" s="710"/>
      <c r="QTE102" s="710"/>
      <c r="QTF102" s="710"/>
      <c r="QTG102" s="710"/>
      <c r="QTH102" s="710"/>
      <c r="QTI102" s="710"/>
      <c r="QTJ102" s="710"/>
      <c r="QTK102" s="710"/>
      <c r="QTL102" s="710"/>
      <c r="QTM102" s="710"/>
      <c r="QTN102" s="710"/>
      <c r="QTO102" s="710"/>
      <c r="QTP102" s="710"/>
      <c r="QTQ102" s="710"/>
      <c r="QTR102" s="710"/>
      <c r="QTS102" s="710"/>
      <c r="QTT102" s="710"/>
      <c r="QTU102" s="710"/>
      <c r="QTV102" s="710"/>
      <c r="QTW102" s="710"/>
      <c r="QTX102" s="710"/>
      <c r="QTY102" s="710"/>
      <c r="QTZ102" s="710"/>
      <c r="QUA102" s="710"/>
      <c r="QUB102" s="710"/>
      <c r="QUC102" s="710"/>
      <c r="QUD102" s="710"/>
      <c r="QUE102" s="710"/>
      <c r="QUF102" s="710"/>
      <c r="QUG102" s="710"/>
      <c r="QUH102" s="710"/>
      <c r="QUI102" s="710"/>
      <c r="QUJ102" s="710"/>
      <c r="QUK102" s="710"/>
      <c r="QUL102" s="710"/>
      <c r="QUM102" s="710"/>
      <c r="QUN102" s="710"/>
      <c r="QUO102" s="710"/>
      <c r="QUP102" s="710"/>
      <c r="QUQ102" s="710"/>
      <c r="QUR102" s="710"/>
      <c r="QUS102" s="710"/>
      <c r="QUT102" s="710"/>
      <c r="QUU102" s="710"/>
      <c r="QUV102" s="710"/>
      <c r="QUW102" s="710"/>
      <c r="QUX102" s="710"/>
      <c r="QUY102" s="710"/>
      <c r="QUZ102" s="710"/>
      <c r="QVA102" s="710"/>
      <c r="QVB102" s="710"/>
      <c r="QVC102" s="710"/>
      <c r="QVD102" s="710"/>
      <c r="QVE102" s="710"/>
      <c r="QVF102" s="710"/>
      <c r="QVG102" s="710"/>
      <c r="QVH102" s="710"/>
      <c r="QVI102" s="710"/>
      <c r="QVJ102" s="710"/>
      <c r="QVK102" s="710"/>
      <c r="QVL102" s="710"/>
      <c r="QVM102" s="710"/>
      <c r="QVN102" s="710"/>
      <c r="QVO102" s="710"/>
      <c r="QVP102" s="710"/>
      <c r="QVQ102" s="710"/>
      <c r="QVR102" s="710"/>
      <c r="QVS102" s="710"/>
      <c r="QVT102" s="710"/>
      <c r="QVU102" s="710"/>
      <c r="QVV102" s="710"/>
      <c r="QVW102" s="710"/>
      <c r="QVX102" s="710"/>
      <c r="QVY102" s="710"/>
      <c r="QVZ102" s="710"/>
      <c r="QWA102" s="710"/>
      <c r="QWB102" s="710"/>
      <c r="QWC102" s="710"/>
      <c r="QWD102" s="710"/>
      <c r="QWE102" s="710"/>
      <c r="QWF102" s="710"/>
      <c r="QWG102" s="710"/>
      <c r="QWH102" s="710"/>
      <c r="QWI102" s="710"/>
      <c r="QWJ102" s="710"/>
      <c r="QWK102" s="710"/>
      <c r="QWL102" s="710"/>
      <c r="QWM102" s="710"/>
      <c r="QWN102" s="710"/>
      <c r="QWO102" s="710"/>
      <c r="QWP102" s="710"/>
      <c r="QWQ102" s="710"/>
      <c r="QWR102" s="710"/>
      <c r="QWS102" s="710"/>
      <c r="QWT102" s="710"/>
      <c r="QWU102" s="710"/>
      <c r="QWV102" s="710"/>
      <c r="QWW102" s="710"/>
      <c r="QWX102" s="710"/>
      <c r="QWY102" s="710"/>
      <c r="QWZ102" s="710"/>
      <c r="QXA102" s="710"/>
      <c r="QXB102" s="710"/>
      <c r="QXC102" s="710"/>
      <c r="QXD102" s="710"/>
      <c r="QXE102" s="710"/>
      <c r="QXF102" s="710"/>
      <c r="QXG102" s="710"/>
      <c r="QXH102" s="710"/>
      <c r="QXI102" s="710"/>
      <c r="QXJ102" s="710"/>
      <c r="QXK102" s="710"/>
      <c r="QXL102" s="710"/>
      <c r="QXM102" s="710"/>
      <c r="QXN102" s="710"/>
      <c r="QXO102" s="710"/>
      <c r="QXP102" s="710"/>
      <c r="QXQ102" s="710"/>
      <c r="QXR102" s="710"/>
      <c r="QXS102" s="710"/>
      <c r="QXT102" s="710"/>
      <c r="QXU102" s="710"/>
      <c r="QXV102" s="710"/>
      <c r="QXW102" s="710"/>
      <c r="QXX102" s="710"/>
      <c r="QXY102" s="710"/>
      <c r="QXZ102" s="710"/>
      <c r="QYA102" s="710"/>
      <c r="QYB102" s="710"/>
      <c r="QYC102" s="710"/>
      <c r="QYD102" s="710"/>
      <c r="QYE102" s="710"/>
      <c r="QYF102" s="710"/>
      <c r="QYG102" s="710"/>
      <c r="QYH102" s="710"/>
      <c r="QYI102" s="710"/>
      <c r="QYJ102" s="710"/>
      <c r="QYK102" s="710"/>
      <c r="QYL102" s="710"/>
      <c r="QYM102" s="710"/>
      <c r="QYN102" s="710"/>
      <c r="QYO102" s="710"/>
      <c r="QYP102" s="710"/>
      <c r="QYQ102" s="710"/>
      <c r="QYR102" s="710"/>
      <c r="QYS102" s="710"/>
      <c r="QYT102" s="710"/>
      <c r="QYU102" s="710"/>
      <c r="QYV102" s="710"/>
      <c r="QYW102" s="710"/>
      <c r="QYX102" s="710"/>
      <c r="QYY102" s="710"/>
      <c r="QYZ102" s="710"/>
      <c r="QZA102" s="710"/>
      <c r="QZB102" s="710"/>
      <c r="QZC102" s="710"/>
      <c r="QZD102" s="710"/>
      <c r="QZE102" s="710"/>
      <c r="QZF102" s="710"/>
      <c r="QZG102" s="710"/>
      <c r="QZH102" s="710"/>
      <c r="QZI102" s="710"/>
      <c r="QZJ102" s="710"/>
      <c r="QZK102" s="710"/>
      <c r="QZL102" s="710"/>
      <c r="QZM102" s="710"/>
      <c r="QZN102" s="710"/>
      <c r="QZO102" s="710"/>
      <c r="QZP102" s="710"/>
      <c r="QZQ102" s="710"/>
      <c r="QZR102" s="710"/>
      <c r="QZS102" s="710"/>
      <c r="QZT102" s="710"/>
      <c r="QZU102" s="710"/>
      <c r="QZV102" s="710"/>
      <c r="QZW102" s="710"/>
      <c r="QZX102" s="710"/>
      <c r="QZY102" s="710"/>
      <c r="QZZ102" s="710"/>
      <c r="RAA102" s="710"/>
      <c r="RAB102" s="710"/>
      <c r="RAC102" s="710"/>
      <c r="RAD102" s="710"/>
      <c r="RAE102" s="710"/>
      <c r="RAF102" s="710"/>
      <c r="RAG102" s="710"/>
      <c r="RAH102" s="710"/>
      <c r="RAI102" s="710"/>
      <c r="RAJ102" s="710"/>
      <c r="RAK102" s="710"/>
      <c r="RAL102" s="710"/>
      <c r="RAM102" s="710"/>
      <c r="RAN102" s="710"/>
      <c r="RAO102" s="710"/>
      <c r="RAP102" s="710"/>
      <c r="RAQ102" s="710"/>
      <c r="RAR102" s="710"/>
      <c r="RAS102" s="710"/>
      <c r="RAT102" s="710"/>
      <c r="RAU102" s="710"/>
      <c r="RAV102" s="710"/>
      <c r="RAW102" s="710"/>
      <c r="RAX102" s="710"/>
      <c r="RAY102" s="710"/>
      <c r="RAZ102" s="710"/>
      <c r="RBA102" s="710"/>
      <c r="RBB102" s="710"/>
      <c r="RBC102" s="710"/>
      <c r="RBD102" s="710"/>
      <c r="RBE102" s="710"/>
      <c r="RBF102" s="710"/>
      <c r="RBG102" s="710"/>
      <c r="RBH102" s="710"/>
      <c r="RBI102" s="710"/>
      <c r="RBJ102" s="710"/>
      <c r="RBK102" s="710"/>
      <c r="RBL102" s="710"/>
      <c r="RBM102" s="710"/>
      <c r="RBN102" s="710"/>
      <c r="RBO102" s="710"/>
      <c r="RBP102" s="710"/>
      <c r="RBQ102" s="710"/>
      <c r="RBR102" s="710"/>
      <c r="RBS102" s="710"/>
      <c r="RBT102" s="710"/>
      <c r="RBU102" s="710"/>
      <c r="RBV102" s="710"/>
      <c r="RBW102" s="710"/>
      <c r="RBX102" s="710"/>
      <c r="RBY102" s="710"/>
      <c r="RBZ102" s="710"/>
      <c r="RCA102" s="710"/>
      <c r="RCB102" s="710"/>
      <c r="RCC102" s="710"/>
      <c r="RCD102" s="710"/>
      <c r="RCE102" s="710"/>
      <c r="RCF102" s="710"/>
      <c r="RCG102" s="710"/>
      <c r="RCH102" s="710"/>
      <c r="RCI102" s="710"/>
      <c r="RCJ102" s="710"/>
      <c r="RCK102" s="710"/>
      <c r="RCL102" s="710"/>
      <c r="RCM102" s="710"/>
      <c r="RCN102" s="710"/>
      <c r="RCO102" s="710"/>
      <c r="RCP102" s="710"/>
      <c r="RCQ102" s="710"/>
      <c r="RCR102" s="710"/>
      <c r="RCS102" s="710"/>
      <c r="RCT102" s="710"/>
      <c r="RCU102" s="710"/>
      <c r="RCV102" s="710"/>
      <c r="RCW102" s="710"/>
      <c r="RCX102" s="710"/>
      <c r="RCY102" s="710"/>
      <c r="RCZ102" s="710"/>
      <c r="RDA102" s="710"/>
      <c r="RDB102" s="710"/>
      <c r="RDC102" s="710"/>
      <c r="RDD102" s="710"/>
      <c r="RDE102" s="710"/>
      <c r="RDF102" s="710"/>
      <c r="RDG102" s="710"/>
      <c r="RDH102" s="710"/>
      <c r="RDI102" s="710"/>
      <c r="RDJ102" s="710"/>
      <c r="RDK102" s="710"/>
      <c r="RDL102" s="710"/>
      <c r="RDM102" s="710"/>
      <c r="RDN102" s="710"/>
      <c r="RDO102" s="710"/>
      <c r="RDP102" s="710"/>
      <c r="RDQ102" s="710"/>
      <c r="RDR102" s="710"/>
      <c r="RDS102" s="710"/>
      <c r="RDT102" s="710"/>
      <c r="RDU102" s="710"/>
      <c r="RDV102" s="710"/>
      <c r="RDW102" s="710"/>
      <c r="RDX102" s="710"/>
      <c r="RDY102" s="710"/>
      <c r="RDZ102" s="710"/>
      <c r="REA102" s="710"/>
      <c r="REB102" s="710"/>
      <c r="REC102" s="710"/>
      <c r="RED102" s="710"/>
      <c r="REE102" s="710"/>
      <c r="REF102" s="710"/>
      <c r="REG102" s="710"/>
      <c r="REH102" s="710"/>
      <c r="REI102" s="710"/>
      <c r="REJ102" s="710"/>
      <c r="REK102" s="710"/>
      <c r="REL102" s="710"/>
      <c r="REM102" s="710"/>
      <c r="REN102" s="710"/>
      <c r="REO102" s="710"/>
      <c r="REP102" s="710"/>
      <c r="REQ102" s="710"/>
      <c r="RER102" s="710"/>
      <c r="RES102" s="710"/>
      <c r="RET102" s="710"/>
      <c r="REU102" s="710"/>
      <c r="REV102" s="710"/>
      <c r="REW102" s="710"/>
      <c r="REX102" s="710"/>
      <c r="REY102" s="710"/>
      <c r="REZ102" s="710"/>
      <c r="RFA102" s="710"/>
      <c r="RFB102" s="710"/>
      <c r="RFC102" s="710"/>
      <c r="RFD102" s="710"/>
      <c r="RFE102" s="710"/>
      <c r="RFF102" s="710"/>
      <c r="RFG102" s="710"/>
      <c r="RFH102" s="710"/>
      <c r="RFI102" s="710"/>
      <c r="RFJ102" s="710"/>
      <c r="RFK102" s="710"/>
      <c r="RFL102" s="710"/>
      <c r="RFM102" s="710"/>
      <c r="RFN102" s="710"/>
      <c r="RFO102" s="710"/>
      <c r="RFP102" s="710"/>
      <c r="RFQ102" s="710"/>
      <c r="RFR102" s="710"/>
      <c r="RFS102" s="710"/>
      <c r="RFT102" s="710"/>
      <c r="RFU102" s="710"/>
      <c r="RFV102" s="710"/>
      <c r="RFW102" s="710"/>
      <c r="RFX102" s="710"/>
      <c r="RFY102" s="710"/>
      <c r="RFZ102" s="710"/>
      <c r="RGA102" s="710"/>
      <c r="RGB102" s="710"/>
      <c r="RGC102" s="710"/>
      <c r="RGD102" s="710"/>
      <c r="RGE102" s="710"/>
      <c r="RGF102" s="710"/>
      <c r="RGG102" s="710"/>
      <c r="RGH102" s="710"/>
      <c r="RGI102" s="710"/>
      <c r="RGJ102" s="710"/>
      <c r="RGK102" s="710"/>
      <c r="RGL102" s="710"/>
      <c r="RGM102" s="710"/>
      <c r="RGN102" s="710"/>
      <c r="RGO102" s="710"/>
      <c r="RGP102" s="710"/>
      <c r="RGQ102" s="710"/>
      <c r="RGR102" s="710"/>
      <c r="RGS102" s="710"/>
      <c r="RGT102" s="710"/>
      <c r="RGU102" s="710"/>
      <c r="RGV102" s="710"/>
      <c r="RGW102" s="710"/>
      <c r="RGX102" s="710"/>
      <c r="RGY102" s="710"/>
      <c r="RGZ102" s="710"/>
      <c r="RHA102" s="710"/>
      <c r="RHB102" s="710"/>
      <c r="RHC102" s="710"/>
      <c r="RHD102" s="710"/>
      <c r="RHE102" s="710"/>
      <c r="RHF102" s="710"/>
      <c r="RHG102" s="710"/>
      <c r="RHH102" s="710"/>
      <c r="RHI102" s="710"/>
      <c r="RHJ102" s="710"/>
      <c r="RHK102" s="710"/>
      <c r="RHL102" s="710"/>
      <c r="RHM102" s="710"/>
      <c r="RHN102" s="710"/>
      <c r="RHO102" s="710"/>
      <c r="RHP102" s="710"/>
      <c r="RHQ102" s="710"/>
      <c r="RHR102" s="710"/>
      <c r="RHS102" s="710"/>
      <c r="RHT102" s="710"/>
      <c r="RHU102" s="710"/>
      <c r="RHV102" s="710"/>
      <c r="RHW102" s="710"/>
      <c r="RHX102" s="710"/>
      <c r="RHY102" s="710"/>
      <c r="RHZ102" s="710"/>
      <c r="RIA102" s="710"/>
      <c r="RIB102" s="710"/>
      <c r="RIC102" s="710"/>
      <c r="RID102" s="710"/>
      <c r="RIE102" s="710"/>
      <c r="RIF102" s="710"/>
      <c r="RIG102" s="710"/>
      <c r="RIH102" s="710"/>
      <c r="RII102" s="710"/>
      <c r="RIJ102" s="710"/>
      <c r="RIK102" s="710"/>
      <c r="RIL102" s="710"/>
      <c r="RIM102" s="710"/>
      <c r="RIN102" s="710"/>
      <c r="RIO102" s="710"/>
      <c r="RIP102" s="710"/>
      <c r="RIQ102" s="710"/>
      <c r="RIR102" s="710"/>
      <c r="RIS102" s="710"/>
      <c r="RIT102" s="710"/>
      <c r="RIU102" s="710"/>
      <c r="RIV102" s="710"/>
      <c r="RIW102" s="710"/>
      <c r="RIX102" s="710"/>
      <c r="RIY102" s="710"/>
      <c r="RIZ102" s="710"/>
      <c r="RJA102" s="710"/>
      <c r="RJB102" s="710"/>
      <c r="RJC102" s="710"/>
      <c r="RJD102" s="710"/>
      <c r="RJE102" s="710"/>
      <c r="RJF102" s="710"/>
      <c r="RJG102" s="710"/>
      <c r="RJH102" s="710"/>
      <c r="RJI102" s="710"/>
      <c r="RJJ102" s="710"/>
      <c r="RJK102" s="710"/>
      <c r="RJL102" s="710"/>
      <c r="RJM102" s="710"/>
      <c r="RJN102" s="710"/>
      <c r="RJO102" s="710"/>
      <c r="RJP102" s="710"/>
      <c r="RJQ102" s="710"/>
      <c r="RJR102" s="710"/>
      <c r="RJS102" s="710"/>
      <c r="RJT102" s="710"/>
      <c r="RJU102" s="710"/>
      <c r="RJV102" s="710"/>
      <c r="RJW102" s="710"/>
      <c r="RJX102" s="710"/>
      <c r="RJY102" s="710"/>
      <c r="RJZ102" s="710"/>
      <c r="RKA102" s="710"/>
      <c r="RKB102" s="710"/>
      <c r="RKC102" s="710"/>
      <c r="RKD102" s="710"/>
      <c r="RKE102" s="710"/>
      <c r="RKF102" s="710"/>
      <c r="RKG102" s="710"/>
      <c r="RKH102" s="710"/>
      <c r="RKI102" s="710"/>
      <c r="RKJ102" s="710"/>
      <c r="RKK102" s="710"/>
      <c r="RKL102" s="710"/>
      <c r="RKM102" s="710"/>
      <c r="RKN102" s="710"/>
      <c r="RKO102" s="710"/>
      <c r="RKP102" s="710"/>
      <c r="RKQ102" s="710"/>
      <c r="RKR102" s="710"/>
      <c r="RKS102" s="710"/>
      <c r="RKT102" s="710"/>
      <c r="RKU102" s="710"/>
      <c r="RKV102" s="710"/>
      <c r="RKW102" s="710"/>
      <c r="RKX102" s="710"/>
      <c r="RKY102" s="710"/>
      <c r="RKZ102" s="710"/>
      <c r="RLA102" s="710"/>
      <c r="RLB102" s="710"/>
      <c r="RLC102" s="710"/>
      <c r="RLD102" s="710"/>
      <c r="RLE102" s="710"/>
      <c r="RLF102" s="710"/>
      <c r="RLG102" s="710"/>
      <c r="RLH102" s="710"/>
      <c r="RLI102" s="710"/>
      <c r="RLJ102" s="710"/>
      <c r="RLK102" s="710"/>
      <c r="RLL102" s="710"/>
      <c r="RLM102" s="710"/>
      <c r="RLN102" s="710"/>
      <c r="RLO102" s="710"/>
      <c r="RLP102" s="710"/>
      <c r="RLQ102" s="710"/>
      <c r="RLR102" s="710"/>
      <c r="RLS102" s="710"/>
      <c r="RLT102" s="710"/>
      <c r="RLU102" s="710"/>
      <c r="RLV102" s="710"/>
      <c r="RLW102" s="710"/>
      <c r="RLX102" s="710"/>
      <c r="RLY102" s="710"/>
      <c r="RLZ102" s="710"/>
      <c r="RMA102" s="710"/>
      <c r="RMB102" s="710"/>
      <c r="RMC102" s="710"/>
      <c r="RMD102" s="710"/>
      <c r="RME102" s="710"/>
      <c r="RMF102" s="710"/>
      <c r="RMG102" s="710"/>
      <c r="RMH102" s="710"/>
      <c r="RMI102" s="710"/>
      <c r="RMJ102" s="710"/>
      <c r="RMK102" s="710"/>
      <c r="RML102" s="710"/>
      <c r="RMM102" s="710"/>
      <c r="RMN102" s="710"/>
      <c r="RMO102" s="710"/>
      <c r="RMP102" s="710"/>
      <c r="RMQ102" s="710"/>
      <c r="RMR102" s="710"/>
      <c r="RMS102" s="710"/>
      <c r="RMT102" s="710"/>
      <c r="RMU102" s="710"/>
      <c r="RMV102" s="710"/>
      <c r="RMW102" s="710"/>
      <c r="RMX102" s="710"/>
      <c r="RMY102" s="710"/>
      <c r="RMZ102" s="710"/>
      <c r="RNA102" s="710"/>
      <c r="RNB102" s="710"/>
      <c r="RNC102" s="710"/>
      <c r="RND102" s="710"/>
      <c r="RNE102" s="710"/>
      <c r="RNF102" s="710"/>
      <c r="RNG102" s="710"/>
      <c r="RNH102" s="710"/>
      <c r="RNI102" s="710"/>
      <c r="RNJ102" s="710"/>
      <c r="RNK102" s="710"/>
      <c r="RNL102" s="710"/>
      <c r="RNM102" s="710"/>
      <c r="RNN102" s="710"/>
      <c r="RNO102" s="710"/>
      <c r="RNP102" s="710"/>
      <c r="RNQ102" s="710"/>
      <c r="RNR102" s="710"/>
      <c r="RNS102" s="710"/>
      <c r="RNT102" s="710"/>
      <c r="RNU102" s="710"/>
      <c r="RNV102" s="710"/>
      <c r="RNW102" s="710"/>
      <c r="RNX102" s="710"/>
      <c r="RNY102" s="710"/>
      <c r="RNZ102" s="710"/>
      <c r="ROA102" s="710"/>
      <c r="ROB102" s="710"/>
      <c r="ROC102" s="710"/>
      <c r="ROD102" s="710"/>
      <c r="ROE102" s="710"/>
      <c r="ROF102" s="710"/>
      <c r="ROG102" s="710"/>
      <c r="ROH102" s="710"/>
      <c r="ROI102" s="710"/>
      <c r="ROJ102" s="710"/>
      <c r="ROK102" s="710"/>
      <c r="ROL102" s="710"/>
      <c r="ROM102" s="710"/>
      <c r="RON102" s="710"/>
      <c r="ROO102" s="710"/>
      <c r="ROP102" s="710"/>
      <c r="ROQ102" s="710"/>
      <c r="ROR102" s="710"/>
      <c r="ROS102" s="710"/>
      <c r="ROT102" s="710"/>
      <c r="ROU102" s="710"/>
      <c r="ROV102" s="710"/>
      <c r="ROW102" s="710"/>
      <c r="ROX102" s="710"/>
      <c r="ROY102" s="710"/>
      <c r="ROZ102" s="710"/>
      <c r="RPA102" s="710"/>
      <c r="RPB102" s="710"/>
      <c r="RPC102" s="710"/>
      <c r="RPD102" s="710"/>
      <c r="RPE102" s="710"/>
      <c r="RPF102" s="710"/>
      <c r="RPG102" s="710"/>
      <c r="RPH102" s="710"/>
      <c r="RPI102" s="710"/>
      <c r="RPJ102" s="710"/>
      <c r="RPK102" s="710"/>
      <c r="RPL102" s="710"/>
      <c r="RPM102" s="710"/>
      <c r="RPN102" s="710"/>
      <c r="RPO102" s="710"/>
      <c r="RPP102" s="710"/>
      <c r="RPQ102" s="710"/>
      <c r="RPR102" s="710"/>
      <c r="RPS102" s="710"/>
      <c r="RPT102" s="710"/>
      <c r="RPU102" s="710"/>
      <c r="RPV102" s="710"/>
      <c r="RPW102" s="710"/>
      <c r="RPX102" s="710"/>
      <c r="RPY102" s="710"/>
      <c r="RPZ102" s="710"/>
      <c r="RQA102" s="710"/>
      <c r="RQB102" s="710"/>
      <c r="RQC102" s="710"/>
      <c r="RQD102" s="710"/>
      <c r="RQE102" s="710"/>
      <c r="RQF102" s="710"/>
      <c r="RQG102" s="710"/>
      <c r="RQH102" s="710"/>
      <c r="RQI102" s="710"/>
      <c r="RQJ102" s="710"/>
      <c r="RQK102" s="710"/>
      <c r="RQL102" s="710"/>
      <c r="RQM102" s="710"/>
      <c r="RQN102" s="710"/>
      <c r="RQO102" s="710"/>
      <c r="RQP102" s="710"/>
      <c r="RQQ102" s="710"/>
      <c r="RQR102" s="710"/>
      <c r="RQS102" s="710"/>
      <c r="RQT102" s="710"/>
      <c r="RQU102" s="710"/>
      <c r="RQV102" s="710"/>
      <c r="RQW102" s="710"/>
      <c r="RQX102" s="710"/>
      <c r="RQY102" s="710"/>
      <c r="RQZ102" s="710"/>
      <c r="RRA102" s="710"/>
      <c r="RRB102" s="710"/>
      <c r="RRC102" s="710"/>
      <c r="RRD102" s="710"/>
      <c r="RRE102" s="710"/>
      <c r="RRF102" s="710"/>
      <c r="RRG102" s="710"/>
      <c r="RRH102" s="710"/>
      <c r="RRI102" s="710"/>
      <c r="RRJ102" s="710"/>
      <c r="RRK102" s="710"/>
      <c r="RRL102" s="710"/>
      <c r="RRM102" s="710"/>
      <c r="RRN102" s="710"/>
      <c r="RRO102" s="710"/>
      <c r="RRP102" s="710"/>
      <c r="RRQ102" s="710"/>
      <c r="RRR102" s="710"/>
      <c r="RRS102" s="710"/>
      <c r="RRT102" s="710"/>
      <c r="RRU102" s="710"/>
      <c r="RRV102" s="710"/>
      <c r="RRW102" s="710"/>
      <c r="RRX102" s="710"/>
      <c r="RRY102" s="710"/>
      <c r="RRZ102" s="710"/>
      <c r="RSA102" s="710"/>
      <c r="RSB102" s="710"/>
      <c r="RSC102" s="710"/>
      <c r="RSD102" s="710"/>
      <c r="RSE102" s="710"/>
      <c r="RSF102" s="710"/>
      <c r="RSG102" s="710"/>
      <c r="RSH102" s="710"/>
      <c r="RSI102" s="710"/>
      <c r="RSJ102" s="710"/>
      <c r="RSK102" s="710"/>
      <c r="RSL102" s="710"/>
      <c r="RSM102" s="710"/>
      <c r="RSN102" s="710"/>
      <c r="RSO102" s="710"/>
      <c r="RSP102" s="710"/>
      <c r="RSQ102" s="710"/>
      <c r="RSR102" s="710"/>
      <c r="RSS102" s="710"/>
      <c r="RST102" s="710"/>
      <c r="RSU102" s="710"/>
      <c r="RSV102" s="710"/>
      <c r="RSW102" s="710"/>
      <c r="RSX102" s="710"/>
      <c r="RSY102" s="710"/>
      <c r="RSZ102" s="710"/>
      <c r="RTA102" s="710"/>
      <c r="RTB102" s="710"/>
      <c r="RTC102" s="710"/>
      <c r="RTD102" s="710"/>
      <c r="RTE102" s="710"/>
      <c r="RTF102" s="710"/>
      <c r="RTG102" s="710"/>
      <c r="RTH102" s="710"/>
      <c r="RTI102" s="710"/>
      <c r="RTJ102" s="710"/>
      <c r="RTK102" s="710"/>
      <c r="RTL102" s="710"/>
      <c r="RTM102" s="710"/>
      <c r="RTN102" s="710"/>
      <c r="RTO102" s="710"/>
      <c r="RTP102" s="710"/>
      <c r="RTQ102" s="710"/>
      <c r="RTR102" s="710"/>
      <c r="RTS102" s="710"/>
      <c r="RTT102" s="710"/>
      <c r="RTU102" s="710"/>
      <c r="RTV102" s="710"/>
      <c r="RTW102" s="710"/>
      <c r="RTX102" s="710"/>
      <c r="RTY102" s="710"/>
      <c r="RTZ102" s="710"/>
      <c r="RUA102" s="710"/>
      <c r="RUB102" s="710"/>
      <c r="RUC102" s="710"/>
      <c r="RUD102" s="710"/>
      <c r="RUE102" s="710"/>
      <c r="RUF102" s="710"/>
      <c r="RUG102" s="710"/>
      <c r="RUH102" s="710"/>
      <c r="RUI102" s="710"/>
      <c r="RUJ102" s="710"/>
      <c r="RUK102" s="710"/>
      <c r="RUL102" s="710"/>
      <c r="RUM102" s="710"/>
      <c r="RUN102" s="710"/>
      <c r="RUO102" s="710"/>
      <c r="RUP102" s="710"/>
      <c r="RUQ102" s="710"/>
      <c r="RUR102" s="710"/>
      <c r="RUS102" s="710"/>
      <c r="RUT102" s="710"/>
      <c r="RUU102" s="710"/>
      <c r="RUV102" s="710"/>
      <c r="RUW102" s="710"/>
      <c r="RUX102" s="710"/>
      <c r="RUY102" s="710"/>
      <c r="RUZ102" s="710"/>
      <c r="RVA102" s="710"/>
      <c r="RVB102" s="710"/>
      <c r="RVC102" s="710"/>
      <c r="RVD102" s="710"/>
      <c r="RVE102" s="710"/>
      <c r="RVF102" s="710"/>
      <c r="RVG102" s="710"/>
      <c r="RVH102" s="710"/>
      <c r="RVI102" s="710"/>
      <c r="RVJ102" s="710"/>
      <c r="RVK102" s="710"/>
      <c r="RVL102" s="710"/>
      <c r="RVM102" s="710"/>
      <c r="RVN102" s="710"/>
      <c r="RVO102" s="710"/>
      <c r="RVP102" s="710"/>
      <c r="RVQ102" s="710"/>
      <c r="RVR102" s="710"/>
      <c r="RVS102" s="710"/>
      <c r="RVT102" s="710"/>
      <c r="RVU102" s="710"/>
      <c r="RVV102" s="710"/>
      <c r="RVW102" s="710"/>
      <c r="RVX102" s="710"/>
      <c r="RVY102" s="710"/>
      <c r="RVZ102" s="710"/>
      <c r="RWA102" s="710"/>
      <c r="RWB102" s="710"/>
      <c r="RWC102" s="710"/>
      <c r="RWD102" s="710"/>
      <c r="RWE102" s="710"/>
      <c r="RWF102" s="710"/>
      <c r="RWG102" s="710"/>
      <c r="RWH102" s="710"/>
      <c r="RWI102" s="710"/>
      <c r="RWJ102" s="710"/>
      <c r="RWK102" s="710"/>
      <c r="RWL102" s="710"/>
      <c r="RWM102" s="710"/>
      <c r="RWN102" s="710"/>
      <c r="RWO102" s="710"/>
      <c r="RWP102" s="710"/>
      <c r="RWQ102" s="710"/>
      <c r="RWR102" s="710"/>
      <c r="RWS102" s="710"/>
      <c r="RWT102" s="710"/>
      <c r="RWU102" s="710"/>
      <c r="RWV102" s="710"/>
      <c r="RWW102" s="710"/>
      <c r="RWX102" s="710"/>
      <c r="RWY102" s="710"/>
      <c r="RWZ102" s="710"/>
      <c r="RXA102" s="710"/>
      <c r="RXB102" s="710"/>
      <c r="RXC102" s="710"/>
      <c r="RXD102" s="710"/>
      <c r="RXE102" s="710"/>
      <c r="RXF102" s="710"/>
      <c r="RXG102" s="710"/>
      <c r="RXH102" s="710"/>
      <c r="RXI102" s="710"/>
      <c r="RXJ102" s="710"/>
      <c r="RXK102" s="710"/>
      <c r="RXL102" s="710"/>
      <c r="RXM102" s="710"/>
      <c r="RXN102" s="710"/>
      <c r="RXO102" s="710"/>
      <c r="RXP102" s="710"/>
      <c r="RXQ102" s="710"/>
      <c r="RXR102" s="710"/>
      <c r="RXS102" s="710"/>
      <c r="RXT102" s="710"/>
      <c r="RXU102" s="710"/>
      <c r="RXV102" s="710"/>
      <c r="RXW102" s="710"/>
      <c r="RXX102" s="710"/>
      <c r="RXY102" s="710"/>
      <c r="RXZ102" s="710"/>
      <c r="RYA102" s="710"/>
      <c r="RYB102" s="710"/>
      <c r="RYC102" s="710"/>
      <c r="RYD102" s="710"/>
      <c r="RYE102" s="710"/>
      <c r="RYF102" s="710"/>
      <c r="RYG102" s="710"/>
      <c r="RYH102" s="710"/>
      <c r="RYI102" s="710"/>
      <c r="RYJ102" s="710"/>
      <c r="RYK102" s="710"/>
      <c r="RYL102" s="710"/>
      <c r="RYM102" s="710"/>
      <c r="RYN102" s="710"/>
      <c r="RYO102" s="710"/>
      <c r="RYP102" s="710"/>
      <c r="RYQ102" s="710"/>
      <c r="RYR102" s="710"/>
      <c r="RYS102" s="710"/>
      <c r="RYT102" s="710"/>
      <c r="RYU102" s="710"/>
      <c r="RYV102" s="710"/>
      <c r="RYW102" s="710"/>
      <c r="RYX102" s="710"/>
      <c r="RYY102" s="710"/>
      <c r="RYZ102" s="710"/>
      <c r="RZA102" s="710"/>
      <c r="RZB102" s="710"/>
      <c r="RZC102" s="710"/>
      <c r="RZD102" s="710"/>
      <c r="RZE102" s="710"/>
      <c r="RZF102" s="710"/>
      <c r="RZG102" s="710"/>
      <c r="RZH102" s="710"/>
      <c r="RZI102" s="710"/>
      <c r="RZJ102" s="710"/>
      <c r="RZK102" s="710"/>
      <c r="RZL102" s="710"/>
      <c r="RZM102" s="710"/>
      <c r="RZN102" s="710"/>
      <c r="RZO102" s="710"/>
      <c r="RZP102" s="710"/>
      <c r="RZQ102" s="710"/>
      <c r="RZR102" s="710"/>
      <c r="RZS102" s="710"/>
      <c r="RZT102" s="710"/>
      <c r="RZU102" s="710"/>
      <c r="RZV102" s="710"/>
      <c r="RZW102" s="710"/>
      <c r="RZX102" s="710"/>
      <c r="RZY102" s="710"/>
      <c r="RZZ102" s="710"/>
      <c r="SAA102" s="710"/>
      <c r="SAB102" s="710"/>
      <c r="SAC102" s="710"/>
      <c r="SAD102" s="710"/>
      <c r="SAE102" s="710"/>
      <c r="SAF102" s="710"/>
      <c r="SAG102" s="710"/>
      <c r="SAH102" s="710"/>
      <c r="SAI102" s="710"/>
      <c r="SAJ102" s="710"/>
      <c r="SAK102" s="710"/>
      <c r="SAL102" s="710"/>
      <c r="SAM102" s="710"/>
      <c r="SAN102" s="710"/>
      <c r="SAO102" s="710"/>
      <c r="SAP102" s="710"/>
      <c r="SAQ102" s="710"/>
      <c r="SAR102" s="710"/>
      <c r="SAS102" s="710"/>
      <c r="SAT102" s="710"/>
      <c r="SAU102" s="710"/>
      <c r="SAV102" s="710"/>
      <c r="SAW102" s="710"/>
      <c r="SAX102" s="710"/>
      <c r="SAY102" s="710"/>
      <c r="SAZ102" s="710"/>
      <c r="SBA102" s="710"/>
      <c r="SBB102" s="710"/>
      <c r="SBC102" s="710"/>
      <c r="SBD102" s="710"/>
      <c r="SBE102" s="710"/>
      <c r="SBF102" s="710"/>
      <c r="SBG102" s="710"/>
      <c r="SBH102" s="710"/>
      <c r="SBI102" s="710"/>
      <c r="SBJ102" s="710"/>
      <c r="SBK102" s="710"/>
      <c r="SBL102" s="710"/>
      <c r="SBM102" s="710"/>
      <c r="SBN102" s="710"/>
      <c r="SBO102" s="710"/>
      <c r="SBP102" s="710"/>
      <c r="SBQ102" s="710"/>
      <c r="SBR102" s="710"/>
      <c r="SBS102" s="710"/>
      <c r="SBT102" s="710"/>
      <c r="SBU102" s="710"/>
      <c r="SBV102" s="710"/>
      <c r="SBW102" s="710"/>
      <c r="SBX102" s="710"/>
      <c r="SBY102" s="710"/>
      <c r="SBZ102" s="710"/>
      <c r="SCA102" s="710"/>
      <c r="SCB102" s="710"/>
      <c r="SCC102" s="710"/>
      <c r="SCD102" s="710"/>
      <c r="SCE102" s="710"/>
      <c r="SCF102" s="710"/>
      <c r="SCG102" s="710"/>
      <c r="SCH102" s="710"/>
      <c r="SCI102" s="710"/>
      <c r="SCJ102" s="710"/>
      <c r="SCK102" s="710"/>
      <c r="SCL102" s="710"/>
      <c r="SCM102" s="710"/>
      <c r="SCN102" s="710"/>
      <c r="SCO102" s="710"/>
      <c r="SCP102" s="710"/>
      <c r="SCQ102" s="710"/>
      <c r="SCR102" s="710"/>
      <c r="SCS102" s="710"/>
      <c r="SCT102" s="710"/>
      <c r="SCU102" s="710"/>
      <c r="SCV102" s="710"/>
      <c r="SCW102" s="710"/>
      <c r="SCX102" s="710"/>
      <c r="SCY102" s="710"/>
      <c r="SCZ102" s="710"/>
      <c r="SDA102" s="710"/>
      <c r="SDB102" s="710"/>
      <c r="SDC102" s="710"/>
      <c r="SDD102" s="710"/>
      <c r="SDE102" s="710"/>
      <c r="SDF102" s="710"/>
      <c r="SDG102" s="710"/>
      <c r="SDH102" s="710"/>
      <c r="SDI102" s="710"/>
      <c r="SDJ102" s="710"/>
      <c r="SDK102" s="710"/>
      <c r="SDL102" s="710"/>
      <c r="SDM102" s="710"/>
      <c r="SDN102" s="710"/>
      <c r="SDO102" s="710"/>
      <c r="SDP102" s="710"/>
      <c r="SDQ102" s="710"/>
      <c r="SDR102" s="710"/>
      <c r="SDS102" s="710"/>
      <c r="SDT102" s="710"/>
      <c r="SDU102" s="710"/>
      <c r="SDV102" s="710"/>
      <c r="SDW102" s="710"/>
      <c r="SDX102" s="710"/>
      <c r="SDY102" s="710"/>
      <c r="SDZ102" s="710"/>
      <c r="SEA102" s="710"/>
      <c r="SEB102" s="710"/>
      <c r="SEC102" s="710"/>
      <c r="SED102" s="710"/>
      <c r="SEE102" s="710"/>
      <c r="SEF102" s="710"/>
      <c r="SEG102" s="710"/>
      <c r="SEH102" s="710"/>
      <c r="SEI102" s="710"/>
      <c r="SEJ102" s="710"/>
      <c r="SEK102" s="710"/>
      <c r="SEL102" s="710"/>
      <c r="SEM102" s="710"/>
      <c r="SEN102" s="710"/>
      <c r="SEO102" s="710"/>
      <c r="SEP102" s="710"/>
      <c r="SEQ102" s="710"/>
      <c r="SER102" s="710"/>
      <c r="SES102" s="710"/>
      <c r="SET102" s="710"/>
      <c r="SEU102" s="710"/>
      <c r="SEV102" s="710"/>
      <c r="SEW102" s="710"/>
      <c r="SEX102" s="710"/>
      <c r="SEY102" s="710"/>
      <c r="SEZ102" s="710"/>
      <c r="SFA102" s="710"/>
      <c r="SFB102" s="710"/>
      <c r="SFC102" s="710"/>
      <c r="SFD102" s="710"/>
      <c r="SFE102" s="710"/>
      <c r="SFF102" s="710"/>
      <c r="SFG102" s="710"/>
      <c r="SFH102" s="710"/>
      <c r="SFI102" s="710"/>
      <c r="SFJ102" s="710"/>
      <c r="SFK102" s="710"/>
      <c r="SFL102" s="710"/>
      <c r="SFM102" s="710"/>
      <c r="SFN102" s="710"/>
      <c r="SFO102" s="710"/>
      <c r="SFP102" s="710"/>
      <c r="SFQ102" s="710"/>
      <c r="SFR102" s="710"/>
      <c r="SFS102" s="710"/>
      <c r="SFT102" s="710"/>
      <c r="SFU102" s="710"/>
      <c r="SFV102" s="710"/>
      <c r="SFW102" s="710"/>
      <c r="SFX102" s="710"/>
      <c r="SFY102" s="710"/>
      <c r="SFZ102" s="710"/>
      <c r="SGA102" s="710"/>
      <c r="SGB102" s="710"/>
      <c r="SGC102" s="710"/>
      <c r="SGD102" s="710"/>
      <c r="SGE102" s="710"/>
      <c r="SGF102" s="710"/>
      <c r="SGG102" s="710"/>
      <c r="SGH102" s="710"/>
      <c r="SGI102" s="710"/>
      <c r="SGJ102" s="710"/>
      <c r="SGK102" s="710"/>
      <c r="SGL102" s="710"/>
      <c r="SGM102" s="710"/>
      <c r="SGN102" s="710"/>
      <c r="SGO102" s="710"/>
      <c r="SGP102" s="710"/>
      <c r="SGQ102" s="710"/>
      <c r="SGR102" s="710"/>
      <c r="SGS102" s="710"/>
      <c r="SGT102" s="710"/>
      <c r="SGU102" s="710"/>
      <c r="SGV102" s="710"/>
      <c r="SGW102" s="710"/>
      <c r="SGX102" s="710"/>
      <c r="SGY102" s="710"/>
      <c r="SGZ102" s="710"/>
      <c r="SHA102" s="710"/>
      <c r="SHB102" s="710"/>
      <c r="SHC102" s="710"/>
      <c r="SHD102" s="710"/>
      <c r="SHE102" s="710"/>
      <c r="SHF102" s="710"/>
      <c r="SHG102" s="710"/>
      <c r="SHH102" s="710"/>
      <c r="SHI102" s="710"/>
      <c r="SHJ102" s="710"/>
      <c r="SHK102" s="710"/>
      <c r="SHL102" s="710"/>
      <c r="SHM102" s="710"/>
      <c r="SHN102" s="710"/>
      <c r="SHO102" s="710"/>
      <c r="SHP102" s="710"/>
      <c r="SHQ102" s="710"/>
      <c r="SHR102" s="710"/>
      <c r="SHS102" s="710"/>
      <c r="SHT102" s="710"/>
      <c r="SHU102" s="710"/>
      <c r="SHV102" s="710"/>
      <c r="SHW102" s="710"/>
      <c r="SHX102" s="710"/>
      <c r="SHY102" s="710"/>
      <c r="SHZ102" s="710"/>
      <c r="SIA102" s="710"/>
      <c r="SIB102" s="710"/>
      <c r="SIC102" s="710"/>
      <c r="SID102" s="710"/>
      <c r="SIE102" s="710"/>
      <c r="SIF102" s="710"/>
      <c r="SIG102" s="710"/>
      <c r="SIH102" s="710"/>
      <c r="SII102" s="710"/>
      <c r="SIJ102" s="710"/>
      <c r="SIK102" s="710"/>
      <c r="SIL102" s="710"/>
      <c r="SIM102" s="710"/>
      <c r="SIN102" s="710"/>
      <c r="SIO102" s="710"/>
      <c r="SIP102" s="710"/>
      <c r="SIQ102" s="710"/>
      <c r="SIR102" s="710"/>
      <c r="SIS102" s="710"/>
      <c r="SIT102" s="710"/>
      <c r="SIU102" s="710"/>
      <c r="SIV102" s="710"/>
      <c r="SIW102" s="710"/>
      <c r="SIX102" s="710"/>
      <c r="SIY102" s="710"/>
      <c r="SIZ102" s="710"/>
      <c r="SJA102" s="710"/>
      <c r="SJB102" s="710"/>
      <c r="SJC102" s="710"/>
      <c r="SJD102" s="710"/>
      <c r="SJE102" s="710"/>
      <c r="SJF102" s="710"/>
      <c r="SJG102" s="710"/>
      <c r="SJH102" s="710"/>
      <c r="SJI102" s="710"/>
      <c r="SJJ102" s="710"/>
      <c r="SJK102" s="710"/>
      <c r="SJL102" s="710"/>
      <c r="SJM102" s="710"/>
      <c r="SJN102" s="710"/>
      <c r="SJO102" s="710"/>
      <c r="SJP102" s="710"/>
      <c r="SJQ102" s="710"/>
      <c r="SJR102" s="710"/>
      <c r="SJS102" s="710"/>
      <c r="SJT102" s="710"/>
      <c r="SJU102" s="710"/>
      <c r="SJV102" s="710"/>
      <c r="SJW102" s="710"/>
      <c r="SJX102" s="710"/>
      <c r="SJY102" s="710"/>
      <c r="SJZ102" s="710"/>
      <c r="SKA102" s="710"/>
      <c r="SKB102" s="710"/>
      <c r="SKC102" s="710"/>
      <c r="SKD102" s="710"/>
      <c r="SKE102" s="710"/>
      <c r="SKF102" s="710"/>
      <c r="SKG102" s="710"/>
      <c r="SKH102" s="710"/>
      <c r="SKI102" s="710"/>
      <c r="SKJ102" s="710"/>
      <c r="SKK102" s="710"/>
      <c r="SKL102" s="710"/>
      <c r="SKM102" s="710"/>
      <c r="SKN102" s="710"/>
      <c r="SKO102" s="710"/>
      <c r="SKP102" s="710"/>
      <c r="SKQ102" s="710"/>
      <c r="SKR102" s="710"/>
      <c r="SKS102" s="710"/>
      <c r="SKT102" s="710"/>
      <c r="SKU102" s="710"/>
      <c r="SKV102" s="710"/>
      <c r="SKW102" s="710"/>
      <c r="SKX102" s="710"/>
      <c r="SKY102" s="710"/>
      <c r="SKZ102" s="710"/>
      <c r="SLA102" s="710"/>
      <c r="SLB102" s="710"/>
      <c r="SLC102" s="710"/>
      <c r="SLD102" s="710"/>
      <c r="SLE102" s="710"/>
      <c r="SLF102" s="710"/>
      <c r="SLG102" s="710"/>
      <c r="SLH102" s="710"/>
      <c r="SLI102" s="710"/>
      <c r="SLJ102" s="710"/>
      <c r="SLK102" s="710"/>
      <c r="SLL102" s="710"/>
      <c r="SLM102" s="710"/>
      <c r="SLN102" s="710"/>
      <c r="SLO102" s="710"/>
      <c r="SLP102" s="710"/>
      <c r="SLQ102" s="710"/>
      <c r="SLR102" s="710"/>
      <c r="SLS102" s="710"/>
      <c r="SLT102" s="710"/>
      <c r="SLU102" s="710"/>
      <c r="SLV102" s="710"/>
      <c r="SLW102" s="710"/>
      <c r="SLX102" s="710"/>
      <c r="SLY102" s="710"/>
      <c r="SLZ102" s="710"/>
      <c r="SMA102" s="710"/>
      <c r="SMB102" s="710"/>
      <c r="SMC102" s="710"/>
      <c r="SMD102" s="710"/>
      <c r="SME102" s="710"/>
      <c r="SMF102" s="710"/>
      <c r="SMG102" s="710"/>
      <c r="SMH102" s="710"/>
      <c r="SMI102" s="710"/>
      <c r="SMJ102" s="710"/>
      <c r="SMK102" s="710"/>
      <c r="SML102" s="710"/>
      <c r="SMM102" s="710"/>
      <c r="SMN102" s="710"/>
      <c r="SMO102" s="710"/>
      <c r="SMP102" s="710"/>
      <c r="SMQ102" s="710"/>
      <c r="SMR102" s="710"/>
      <c r="SMS102" s="710"/>
      <c r="SMT102" s="710"/>
      <c r="SMU102" s="710"/>
      <c r="SMV102" s="710"/>
      <c r="SMW102" s="710"/>
      <c r="SMX102" s="710"/>
      <c r="SMY102" s="710"/>
      <c r="SMZ102" s="710"/>
      <c r="SNA102" s="710"/>
      <c r="SNB102" s="710"/>
      <c r="SNC102" s="710"/>
      <c r="SND102" s="710"/>
      <c r="SNE102" s="710"/>
      <c r="SNF102" s="710"/>
      <c r="SNG102" s="710"/>
      <c r="SNH102" s="710"/>
      <c r="SNI102" s="710"/>
      <c r="SNJ102" s="710"/>
      <c r="SNK102" s="710"/>
      <c r="SNL102" s="710"/>
      <c r="SNM102" s="710"/>
      <c r="SNN102" s="710"/>
      <c r="SNO102" s="710"/>
      <c r="SNP102" s="710"/>
      <c r="SNQ102" s="710"/>
      <c r="SNR102" s="710"/>
      <c r="SNS102" s="710"/>
      <c r="SNT102" s="710"/>
      <c r="SNU102" s="710"/>
      <c r="SNV102" s="710"/>
      <c r="SNW102" s="710"/>
      <c r="SNX102" s="710"/>
      <c r="SNY102" s="710"/>
      <c r="SNZ102" s="710"/>
      <c r="SOA102" s="710"/>
      <c r="SOB102" s="710"/>
      <c r="SOC102" s="710"/>
      <c r="SOD102" s="710"/>
      <c r="SOE102" s="710"/>
      <c r="SOF102" s="710"/>
      <c r="SOG102" s="710"/>
      <c r="SOH102" s="710"/>
      <c r="SOI102" s="710"/>
      <c r="SOJ102" s="710"/>
      <c r="SOK102" s="710"/>
      <c r="SOL102" s="710"/>
      <c r="SOM102" s="710"/>
      <c r="SON102" s="710"/>
      <c r="SOO102" s="710"/>
      <c r="SOP102" s="710"/>
      <c r="SOQ102" s="710"/>
      <c r="SOR102" s="710"/>
      <c r="SOS102" s="710"/>
      <c r="SOT102" s="710"/>
      <c r="SOU102" s="710"/>
      <c r="SOV102" s="710"/>
      <c r="SOW102" s="710"/>
      <c r="SOX102" s="710"/>
      <c r="SOY102" s="710"/>
      <c r="SOZ102" s="710"/>
      <c r="SPA102" s="710"/>
      <c r="SPB102" s="710"/>
      <c r="SPC102" s="710"/>
      <c r="SPD102" s="710"/>
      <c r="SPE102" s="710"/>
      <c r="SPF102" s="710"/>
      <c r="SPG102" s="710"/>
      <c r="SPH102" s="710"/>
      <c r="SPI102" s="710"/>
      <c r="SPJ102" s="710"/>
      <c r="SPK102" s="710"/>
      <c r="SPL102" s="710"/>
      <c r="SPM102" s="710"/>
      <c r="SPN102" s="710"/>
      <c r="SPO102" s="710"/>
      <c r="SPP102" s="710"/>
      <c r="SPQ102" s="710"/>
      <c r="SPR102" s="710"/>
      <c r="SPS102" s="710"/>
      <c r="SPT102" s="710"/>
      <c r="SPU102" s="710"/>
      <c r="SPV102" s="710"/>
      <c r="SPW102" s="710"/>
      <c r="SPX102" s="710"/>
      <c r="SPY102" s="710"/>
      <c r="SPZ102" s="710"/>
      <c r="SQA102" s="710"/>
      <c r="SQB102" s="710"/>
      <c r="SQC102" s="710"/>
      <c r="SQD102" s="710"/>
      <c r="SQE102" s="710"/>
      <c r="SQF102" s="710"/>
      <c r="SQG102" s="710"/>
      <c r="SQH102" s="710"/>
      <c r="SQI102" s="710"/>
      <c r="SQJ102" s="710"/>
      <c r="SQK102" s="710"/>
      <c r="SQL102" s="710"/>
      <c r="SQM102" s="710"/>
      <c r="SQN102" s="710"/>
      <c r="SQO102" s="710"/>
      <c r="SQP102" s="710"/>
      <c r="SQQ102" s="710"/>
      <c r="SQR102" s="710"/>
      <c r="SQS102" s="710"/>
      <c r="SQT102" s="710"/>
      <c r="SQU102" s="710"/>
      <c r="SQV102" s="710"/>
      <c r="SQW102" s="710"/>
      <c r="SQX102" s="710"/>
      <c r="SQY102" s="710"/>
      <c r="SQZ102" s="710"/>
      <c r="SRA102" s="710"/>
      <c r="SRB102" s="710"/>
      <c r="SRC102" s="710"/>
      <c r="SRD102" s="710"/>
      <c r="SRE102" s="710"/>
      <c r="SRF102" s="710"/>
      <c r="SRG102" s="710"/>
      <c r="SRH102" s="710"/>
      <c r="SRI102" s="710"/>
      <c r="SRJ102" s="710"/>
      <c r="SRK102" s="710"/>
      <c r="SRL102" s="710"/>
      <c r="SRM102" s="710"/>
      <c r="SRN102" s="710"/>
      <c r="SRO102" s="710"/>
      <c r="SRP102" s="710"/>
      <c r="SRQ102" s="710"/>
      <c r="SRR102" s="710"/>
      <c r="SRS102" s="710"/>
      <c r="SRT102" s="710"/>
      <c r="SRU102" s="710"/>
      <c r="SRV102" s="710"/>
      <c r="SRW102" s="710"/>
      <c r="SRX102" s="710"/>
      <c r="SRY102" s="710"/>
      <c r="SRZ102" s="710"/>
      <c r="SSA102" s="710"/>
      <c r="SSB102" s="710"/>
      <c r="SSC102" s="710"/>
      <c r="SSD102" s="710"/>
      <c r="SSE102" s="710"/>
      <c r="SSF102" s="710"/>
      <c r="SSG102" s="710"/>
      <c r="SSH102" s="710"/>
      <c r="SSI102" s="710"/>
      <c r="SSJ102" s="710"/>
      <c r="SSK102" s="710"/>
      <c r="SSL102" s="710"/>
      <c r="SSM102" s="710"/>
      <c r="SSN102" s="710"/>
      <c r="SSO102" s="710"/>
      <c r="SSP102" s="710"/>
      <c r="SSQ102" s="710"/>
      <c r="SSR102" s="710"/>
      <c r="SSS102" s="710"/>
      <c r="SST102" s="710"/>
      <c r="SSU102" s="710"/>
      <c r="SSV102" s="710"/>
      <c r="SSW102" s="710"/>
      <c r="SSX102" s="710"/>
      <c r="SSY102" s="710"/>
      <c r="SSZ102" s="710"/>
      <c r="STA102" s="710"/>
      <c r="STB102" s="710"/>
      <c r="STC102" s="710"/>
      <c r="STD102" s="710"/>
      <c r="STE102" s="710"/>
      <c r="STF102" s="710"/>
      <c r="STG102" s="710"/>
      <c r="STH102" s="710"/>
      <c r="STI102" s="710"/>
      <c r="STJ102" s="710"/>
      <c r="STK102" s="710"/>
      <c r="STL102" s="710"/>
      <c r="STM102" s="710"/>
      <c r="STN102" s="710"/>
      <c r="STO102" s="710"/>
      <c r="STP102" s="710"/>
      <c r="STQ102" s="710"/>
      <c r="STR102" s="710"/>
      <c r="STS102" s="710"/>
      <c r="STT102" s="710"/>
      <c r="STU102" s="710"/>
      <c r="STV102" s="710"/>
      <c r="STW102" s="710"/>
      <c r="STX102" s="710"/>
      <c r="STY102" s="710"/>
      <c r="STZ102" s="710"/>
      <c r="SUA102" s="710"/>
      <c r="SUB102" s="710"/>
      <c r="SUC102" s="710"/>
      <c r="SUD102" s="710"/>
      <c r="SUE102" s="710"/>
      <c r="SUF102" s="710"/>
      <c r="SUG102" s="710"/>
      <c r="SUH102" s="710"/>
      <c r="SUI102" s="710"/>
      <c r="SUJ102" s="710"/>
      <c r="SUK102" s="710"/>
      <c r="SUL102" s="710"/>
      <c r="SUM102" s="710"/>
      <c r="SUN102" s="710"/>
      <c r="SUO102" s="710"/>
      <c r="SUP102" s="710"/>
      <c r="SUQ102" s="710"/>
      <c r="SUR102" s="710"/>
      <c r="SUS102" s="710"/>
      <c r="SUT102" s="710"/>
      <c r="SUU102" s="710"/>
      <c r="SUV102" s="710"/>
      <c r="SUW102" s="710"/>
      <c r="SUX102" s="710"/>
      <c r="SUY102" s="710"/>
      <c r="SUZ102" s="710"/>
      <c r="SVA102" s="710"/>
      <c r="SVB102" s="710"/>
      <c r="SVC102" s="710"/>
      <c r="SVD102" s="710"/>
      <c r="SVE102" s="710"/>
      <c r="SVF102" s="710"/>
      <c r="SVG102" s="710"/>
      <c r="SVH102" s="710"/>
      <c r="SVI102" s="710"/>
      <c r="SVJ102" s="710"/>
      <c r="SVK102" s="710"/>
      <c r="SVL102" s="710"/>
      <c r="SVM102" s="710"/>
      <c r="SVN102" s="710"/>
      <c r="SVO102" s="710"/>
      <c r="SVP102" s="710"/>
      <c r="SVQ102" s="710"/>
      <c r="SVR102" s="710"/>
      <c r="SVS102" s="710"/>
      <c r="SVT102" s="710"/>
      <c r="SVU102" s="710"/>
      <c r="SVV102" s="710"/>
      <c r="SVW102" s="710"/>
      <c r="SVX102" s="710"/>
      <c r="SVY102" s="710"/>
      <c r="SVZ102" s="710"/>
      <c r="SWA102" s="710"/>
      <c r="SWB102" s="710"/>
      <c r="SWC102" s="710"/>
      <c r="SWD102" s="710"/>
      <c r="SWE102" s="710"/>
      <c r="SWF102" s="710"/>
      <c r="SWG102" s="710"/>
      <c r="SWH102" s="710"/>
      <c r="SWI102" s="710"/>
      <c r="SWJ102" s="710"/>
      <c r="SWK102" s="710"/>
      <c r="SWL102" s="710"/>
      <c r="SWM102" s="710"/>
      <c r="SWN102" s="710"/>
      <c r="SWO102" s="710"/>
      <c r="SWP102" s="710"/>
      <c r="SWQ102" s="710"/>
      <c r="SWR102" s="710"/>
      <c r="SWS102" s="710"/>
      <c r="SWT102" s="710"/>
      <c r="SWU102" s="710"/>
      <c r="SWV102" s="710"/>
      <c r="SWW102" s="710"/>
      <c r="SWX102" s="710"/>
      <c r="SWY102" s="710"/>
      <c r="SWZ102" s="710"/>
      <c r="SXA102" s="710"/>
      <c r="SXB102" s="710"/>
      <c r="SXC102" s="710"/>
      <c r="SXD102" s="710"/>
      <c r="SXE102" s="710"/>
      <c r="SXF102" s="710"/>
      <c r="SXG102" s="710"/>
      <c r="SXH102" s="710"/>
      <c r="SXI102" s="710"/>
      <c r="SXJ102" s="710"/>
      <c r="SXK102" s="710"/>
      <c r="SXL102" s="710"/>
      <c r="SXM102" s="710"/>
      <c r="SXN102" s="710"/>
      <c r="SXO102" s="710"/>
      <c r="SXP102" s="710"/>
      <c r="SXQ102" s="710"/>
      <c r="SXR102" s="710"/>
      <c r="SXS102" s="710"/>
      <c r="SXT102" s="710"/>
      <c r="SXU102" s="710"/>
      <c r="SXV102" s="710"/>
      <c r="SXW102" s="710"/>
      <c r="SXX102" s="710"/>
      <c r="SXY102" s="710"/>
      <c r="SXZ102" s="710"/>
      <c r="SYA102" s="710"/>
      <c r="SYB102" s="710"/>
      <c r="SYC102" s="710"/>
      <c r="SYD102" s="710"/>
      <c r="SYE102" s="710"/>
      <c r="SYF102" s="710"/>
      <c r="SYG102" s="710"/>
      <c r="SYH102" s="710"/>
      <c r="SYI102" s="710"/>
      <c r="SYJ102" s="710"/>
      <c r="SYK102" s="710"/>
      <c r="SYL102" s="710"/>
      <c r="SYM102" s="710"/>
      <c r="SYN102" s="710"/>
      <c r="SYO102" s="710"/>
      <c r="SYP102" s="710"/>
      <c r="SYQ102" s="710"/>
      <c r="SYR102" s="710"/>
      <c r="SYS102" s="710"/>
      <c r="SYT102" s="710"/>
      <c r="SYU102" s="710"/>
      <c r="SYV102" s="710"/>
      <c r="SYW102" s="710"/>
      <c r="SYX102" s="710"/>
      <c r="SYY102" s="710"/>
      <c r="SYZ102" s="710"/>
      <c r="SZA102" s="710"/>
      <c r="SZB102" s="710"/>
      <c r="SZC102" s="710"/>
      <c r="SZD102" s="710"/>
      <c r="SZE102" s="710"/>
      <c r="SZF102" s="710"/>
      <c r="SZG102" s="710"/>
      <c r="SZH102" s="710"/>
      <c r="SZI102" s="710"/>
      <c r="SZJ102" s="710"/>
      <c r="SZK102" s="710"/>
      <c r="SZL102" s="710"/>
      <c r="SZM102" s="710"/>
      <c r="SZN102" s="710"/>
      <c r="SZO102" s="710"/>
      <c r="SZP102" s="710"/>
      <c r="SZQ102" s="710"/>
      <c r="SZR102" s="710"/>
      <c r="SZS102" s="710"/>
      <c r="SZT102" s="710"/>
      <c r="SZU102" s="710"/>
      <c r="SZV102" s="710"/>
      <c r="SZW102" s="710"/>
      <c r="SZX102" s="710"/>
      <c r="SZY102" s="710"/>
      <c r="SZZ102" s="710"/>
      <c r="TAA102" s="710"/>
      <c r="TAB102" s="710"/>
      <c r="TAC102" s="710"/>
      <c r="TAD102" s="710"/>
      <c r="TAE102" s="710"/>
      <c r="TAF102" s="710"/>
      <c r="TAG102" s="710"/>
      <c r="TAH102" s="710"/>
      <c r="TAI102" s="710"/>
      <c r="TAJ102" s="710"/>
      <c r="TAK102" s="710"/>
      <c r="TAL102" s="710"/>
      <c r="TAM102" s="710"/>
      <c r="TAN102" s="710"/>
      <c r="TAO102" s="710"/>
      <c r="TAP102" s="710"/>
      <c r="TAQ102" s="710"/>
      <c r="TAR102" s="710"/>
      <c r="TAS102" s="710"/>
      <c r="TAT102" s="710"/>
      <c r="TAU102" s="710"/>
      <c r="TAV102" s="710"/>
      <c r="TAW102" s="710"/>
      <c r="TAX102" s="710"/>
      <c r="TAY102" s="710"/>
      <c r="TAZ102" s="710"/>
      <c r="TBA102" s="710"/>
      <c r="TBB102" s="710"/>
      <c r="TBC102" s="710"/>
      <c r="TBD102" s="710"/>
      <c r="TBE102" s="710"/>
      <c r="TBF102" s="710"/>
      <c r="TBG102" s="710"/>
      <c r="TBH102" s="710"/>
      <c r="TBI102" s="710"/>
      <c r="TBJ102" s="710"/>
      <c r="TBK102" s="710"/>
      <c r="TBL102" s="710"/>
      <c r="TBM102" s="710"/>
      <c r="TBN102" s="710"/>
      <c r="TBO102" s="710"/>
      <c r="TBP102" s="710"/>
      <c r="TBQ102" s="710"/>
      <c r="TBR102" s="710"/>
      <c r="TBS102" s="710"/>
      <c r="TBT102" s="710"/>
      <c r="TBU102" s="710"/>
      <c r="TBV102" s="710"/>
      <c r="TBW102" s="710"/>
      <c r="TBX102" s="710"/>
      <c r="TBY102" s="710"/>
      <c r="TBZ102" s="710"/>
      <c r="TCA102" s="710"/>
      <c r="TCB102" s="710"/>
      <c r="TCC102" s="710"/>
      <c r="TCD102" s="710"/>
      <c r="TCE102" s="710"/>
      <c r="TCF102" s="710"/>
      <c r="TCG102" s="710"/>
      <c r="TCH102" s="710"/>
      <c r="TCI102" s="710"/>
      <c r="TCJ102" s="710"/>
      <c r="TCK102" s="710"/>
      <c r="TCL102" s="710"/>
      <c r="TCM102" s="710"/>
      <c r="TCN102" s="710"/>
      <c r="TCO102" s="710"/>
      <c r="TCP102" s="710"/>
      <c r="TCQ102" s="710"/>
      <c r="TCR102" s="710"/>
      <c r="TCS102" s="710"/>
      <c r="TCT102" s="710"/>
      <c r="TCU102" s="710"/>
      <c r="TCV102" s="710"/>
      <c r="TCW102" s="710"/>
      <c r="TCX102" s="710"/>
      <c r="TCY102" s="710"/>
      <c r="TCZ102" s="710"/>
      <c r="TDA102" s="710"/>
      <c r="TDB102" s="710"/>
      <c r="TDC102" s="710"/>
      <c r="TDD102" s="710"/>
      <c r="TDE102" s="710"/>
      <c r="TDF102" s="710"/>
      <c r="TDG102" s="710"/>
      <c r="TDH102" s="710"/>
      <c r="TDI102" s="710"/>
      <c r="TDJ102" s="710"/>
      <c r="TDK102" s="710"/>
      <c r="TDL102" s="710"/>
      <c r="TDM102" s="710"/>
      <c r="TDN102" s="710"/>
      <c r="TDO102" s="710"/>
      <c r="TDP102" s="710"/>
      <c r="TDQ102" s="710"/>
      <c r="TDR102" s="710"/>
      <c r="TDS102" s="710"/>
      <c r="TDT102" s="710"/>
      <c r="TDU102" s="710"/>
      <c r="TDV102" s="710"/>
      <c r="TDW102" s="710"/>
      <c r="TDX102" s="710"/>
      <c r="TDY102" s="710"/>
      <c r="TDZ102" s="710"/>
      <c r="TEA102" s="710"/>
      <c r="TEB102" s="710"/>
      <c r="TEC102" s="710"/>
      <c r="TED102" s="710"/>
      <c r="TEE102" s="710"/>
      <c r="TEF102" s="710"/>
      <c r="TEG102" s="710"/>
      <c r="TEH102" s="710"/>
      <c r="TEI102" s="710"/>
      <c r="TEJ102" s="710"/>
      <c r="TEK102" s="710"/>
      <c r="TEL102" s="710"/>
      <c r="TEM102" s="710"/>
      <c r="TEN102" s="710"/>
      <c r="TEO102" s="710"/>
      <c r="TEP102" s="710"/>
      <c r="TEQ102" s="710"/>
      <c r="TER102" s="710"/>
      <c r="TES102" s="710"/>
      <c r="TET102" s="710"/>
      <c r="TEU102" s="710"/>
      <c r="TEV102" s="710"/>
      <c r="TEW102" s="710"/>
      <c r="TEX102" s="710"/>
      <c r="TEY102" s="710"/>
      <c r="TEZ102" s="710"/>
      <c r="TFA102" s="710"/>
      <c r="TFB102" s="710"/>
      <c r="TFC102" s="710"/>
      <c r="TFD102" s="710"/>
      <c r="TFE102" s="710"/>
      <c r="TFF102" s="710"/>
      <c r="TFG102" s="710"/>
      <c r="TFH102" s="710"/>
      <c r="TFI102" s="710"/>
      <c r="TFJ102" s="710"/>
      <c r="TFK102" s="710"/>
      <c r="TFL102" s="710"/>
      <c r="TFM102" s="710"/>
      <c r="TFN102" s="710"/>
      <c r="TFO102" s="710"/>
      <c r="TFP102" s="710"/>
      <c r="TFQ102" s="710"/>
      <c r="TFR102" s="710"/>
      <c r="TFS102" s="710"/>
      <c r="TFT102" s="710"/>
      <c r="TFU102" s="710"/>
      <c r="TFV102" s="710"/>
      <c r="TFW102" s="710"/>
      <c r="TFX102" s="710"/>
      <c r="TFY102" s="710"/>
      <c r="TFZ102" s="710"/>
      <c r="TGA102" s="710"/>
      <c r="TGB102" s="710"/>
      <c r="TGC102" s="710"/>
      <c r="TGD102" s="710"/>
      <c r="TGE102" s="710"/>
      <c r="TGF102" s="710"/>
      <c r="TGG102" s="710"/>
      <c r="TGH102" s="710"/>
      <c r="TGI102" s="710"/>
      <c r="TGJ102" s="710"/>
      <c r="TGK102" s="710"/>
      <c r="TGL102" s="710"/>
      <c r="TGM102" s="710"/>
      <c r="TGN102" s="710"/>
      <c r="TGO102" s="710"/>
      <c r="TGP102" s="710"/>
      <c r="TGQ102" s="710"/>
      <c r="TGR102" s="710"/>
      <c r="TGS102" s="710"/>
      <c r="TGT102" s="710"/>
      <c r="TGU102" s="710"/>
      <c r="TGV102" s="710"/>
      <c r="TGW102" s="710"/>
      <c r="TGX102" s="710"/>
      <c r="TGY102" s="710"/>
      <c r="TGZ102" s="710"/>
      <c r="THA102" s="710"/>
      <c r="THB102" s="710"/>
      <c r="THC102" s="710"/>
      <c r="THD102" s="710"/>
      <c r="THE102" s="710"/>
      <c r="THF102" s="710"/>
      <c r="THG102" s="710"/>
      <c r="THH102" s="710"/>
      <c r="THI102" s="710"/>
      <c r="THJ102" s="710"/>
      <c r="THK102" s="710"/>
      <c r="THL102" s="710"/>
      <c r="THM102" s="710"/>
      <c r="THN102" s="710"/>
      <c r="THO102" s="710"/>
      <c r="THP102" s="710"/>
      <c r="THQ102" s="710"/>
      <c r="THR102" s="710"/>
      <c r="THS102" s="710"/>
      <c r="THT102" s="710"/>
      <c r="THU102" s="710"/>
      <c r="THV102" s="710"/>
      <c r="THW102" s="710"/>
      <c r="THX102" s="710"/>
      <c r="THY102" s="710"/>
      <c r="THZ102" s="710"/>
      <c r="TIA102" s="710"/>
      <c r="TIB102" s="710"/>
      <c r="TIC102" s="710"/>
      <c r="TID102" s="710"/>
      <c r="TIE102" s="710"/>
      <c r="TIF102" s="710"/>
      <c r="TIG102" s="710"/>
      <c r="TIH102" s="710"/>
      <c r="TII102" s="710"/>
      <c r="TIJ102" s="710"/>
      <c r="TIK102" s="710"/>
      <c r="TIL102" s="710"/>
      <c r="TIM102" s="710"/>
      <c r="TIN102" s="710"/>
      <c r="TIO102" s="710"/>
      <c r="TIP102" s="710"/>
      <c r="TIQ102" s="710"/>
      <c r="TIR102" s="710"/>
      <c r="TIS102" s="710"/>
      <c r="TIT102" s="710"/>
      <c r="TIU102" s="710"/>
      <c r="TIV102" s="710"/>
      <c r="TIW102" s="710"/>
      <c r="TIX102" s="710"/>
      <c r="TIY102" s="710"/>
      <c r="TIZ102" s="710"/>
      <c r="TJA102" s="710"/>
      <c r="TJB102" s="710"/>
      <c r="TJC102" s="710"/>
      <c r="TJD102" s="710"/>
      <c r="TJE102" s="710"/>
      <c r="TJF102" s="710"/>
      <c r="TJG102" s="710"/>
      <c r="TJH102" s="710"/>
      <c r="TJI102" s="710"/>
      <c r="TJJ102" s="710"/>
      <c r="TJK102" s="710"/>
      <c r="TJL102" s="710"/>
      <c r="TJM102" s="710"/>
      <c r="TJN102" s="710"/>
      <c r="TJO102" s="710"/>
      <c r="TJP102" s="710"/>
      <c r="TJQ102" s="710"/>
      <c r="TJR102" s="710"/>
      <c r="TJS102" s="710"/>
      <c r="TJT102" s="710"/>
      <c r="TJU102" s="710"/>
      <c r="TJV102" s="710"/>
      <c r="TJW102" s="710"/>
      <c r="TJX102" s="710"/>
      <c r="TJY102" s="710"/>
      <c r="TJZ102" s="710"/>
      <c r="TKA102" s="710"/>
      <c r="TKB102" s="710"/>
      <c r="TKC102" s="710"/>
      <c r="TKD102" s="710"/>
      <c r="TKE102" s="710"/>
      <c r="TKF102" s="710"/>
      <c r="TKG102" s="710"/>
      <c r="TKH102" s="710"/>
      <c r="TKI102" s="710"/>
      <c r="TKJ102" s="710"/>
      <c r="TKK102" s="710"/>
      <c r="TKL102" s="710"/>
      <c r="TKM102" s="710"/>
      <c r="TKN102" s="710"/>
      <c r="TKO102" s="710"/>
      <c r="TKP102" s="710"/>
      <c r="TKQ102" s="710"/>
      <c r="TKR102" s="710"/>
      <c r="TKS102" s="710"/>
      <c r="TKT102" s="710"/>
      <c r="TKU102" s="710"/>
      <c r="TKV102" s="710"/>
      <c r="TKW102" s="710"/>
      <c r="TKX102" s="710"/>
      <c r="TKY102" s="710"/>
      <c r="TKZ102" s="710"/>
      <c r="TLA102" s="710"/>
      <c r="TLB102" s="710"/>
      <c r="TLC102" s="710"/>
      <c r="TLD102" s="710"/>
      <c r="TLE102" s="710"/>
      <c r="TLF102" s="710"/>
      <c r="TLG102" s="710"/>
      <c r="TLH102" s="710"/>
      <c r="TLI102" s="710"/>
      <c r="TLJ102" s="710"/>
      <c r="TLK102" s="710"/>
      <c r="TLL102" s="710"/>
      <c r="TLM102" s="710"/>
      <c r="TLN102" s="710"/>
      <c r="TLO102" s="710"/>
      <c r="TLP102" s="710"/>
      <c r="TLQ102" s="710"/>
      <c r="TLR102" s="710"/>
      <c r="TLS102" s="710"/>
      <c r="TLT102" s="710"/>
      <c r="TLU102" s="710"/>
      <c r="TLV102" s="710"/>
      <c r="TLW102" s="710"/>
      <c r="TLX102" s="710"/>
      <c r="TLY102" s="710"/>
      <c r="TLZ102" s="710"/>
      <c r="TMA102" s="710"/>
      <c r="TMB102" s="710"/>
      <c r="TMC102" s="710"/>
      <c r="TMD102" s="710"/>
      <c r="TME102" s="710"/>
      <c r="TMF102" s="710"/>
      <c r="TMG102" s="710"/>
      <c r="TMH102" s="710"/>
      <c r="TMI102" s="710"/>
      <c r="TMJ102" s="710"/>
      <c r="TMK102" s="710"/>
      <c r="TML102" s="710"/>
      <c r="TMM102" s="710"/>
      <c r="TMN102" s="710"/>
      <c r="TMO102" s="710"/>
      <c r="TMP102" s="710"/>
      <c r="TMQ102" s="710"/>
      <c r="TMR102" s="710"/>
      <c r="TMS102" s="710"/>
      <c r="TMT102" s="710"/>
      <c r="TMU102" s="710"/>
      <c r="TMV102" s="710"/>
      <c r="TMW102" s="710"/>
      <c r="TMX102" s="710"/>
      <c r="TMY102" s="710"/>
      <c r="TMZ102" s="710"/>
      <c r="TNA102" s="710"/>
      <c r="TNB102" s="710"/>
      <c r="TNC102" s="710"/>
      <c r="TND102" s="710"/>
      <c r="TNE102" s="710"/>
      <c r="TNF102" s="710"/>
      <c r="TNG102" s="710"/>
      <c r="TNH102" s="710"/>
      <c r="TNI102" s="710"/>
      <c r="TNJ102" s="710"/>
      <c r="TNK102" s="710"/>
      <c r="TNL102" s="710"/>
      <c r="TNM102" s="710"/>
      <c r="TNN102" s="710"/>
      <c r="TNO102" s="710"/>
      <c r="TNP102" s="710"/>
      <c r="TNQ102" s="710"/>
      <c r="TNR102" s="710"/>
      <c r="TNS102" s="710"/>
      <c r="TNT102" s="710"/>
      <c r="TNU102" s="710"/>
      <c r="TNV102" s="710"/>
      <c r="TNW102" s="710"/>
      <c r="TNX102" s="710"/>
      <c r="TNY102" s="710"/>
      <c r="TNZ102" s="710"/>
      <c r="TOA102" s="710"/>
      <c r="TOB102" s="710"/>
      <c r="TOC102" s="710"/>
      <c r="TOD102" s="710"/>
      <c r="TOE102" s="710"/>
      <c r="TOF102" s="710"/>
      <c r="TOG102" s="710"/>
      <c r="TOH102" s="710"/>
      <c r="TOI102" s="710"/>
      <c r="TOJ102" s="710"/>
      <c r="TOK102" s="710"/>
      <c r="TOL102" s="710"/>
      <c r="TOM102" s="710"/>
      <c r="TON102" s="710"/>
      <c r="TOO102" s="710"/>
      <c r="TOP102" s="710"/>
      <c r="TOQ102" s="710"/>
      <c r="TOR102" s="710"/>
      <c r="TOS102" s="710"/>
      <c r="TOT102" s="710"/>
      <c r="TOU102" s="710"/>
      <c r="TOV102" s="710"/>
      <c r="TOW102" s="710"/>
      <c r="TOX102" s="710"/>
      <c r="TOY102" s="710"/>
      <c r="TOZ102" s="710"/>
      <c r="TPA102" s="710"/>
      <c r="TPB102" s="710"/>
      <c r="TPC102" s="710"/>
      <c r="TPD102" s="710"/>
      <c r="TPE102" s="710"/>
      <c r="TPF102" s="710"/>
      <c r="TPG102" s="710"/>
      <c r="TPH102" s="710"/>
      <c r="TPI102" s="710"/>
      <c r="TPJ102" s="710"/>
      <c r="TPK102" s="710"/>
      <c r="TPL102" s="710"/>
      <c r="TPM102" s="710"/>
      <c r="TPN102" s="710"/>
      <c r="TPO102" s="710"/>
      <c r="TPP102" s="710"/>
      <c r="TPQ102" s="710"/>
      <c r="TPR102" s="710"/>
      <c r="TPS102" s="710"/>
      <c r="TPT102" s="710"/>
      <c r="TPU102" s="710"/>
      <c r="TPV102" s="710"/>
      <c r="TPW102" s="710"/>
      <c r="TPX102" s="710"/>
      <c r="TPY102" s="710"/>
      <c r="TPZ102" s="710"/>
      <c r="TQA102" s="710"/>
      <c r="TQB102" s="710"/>
      <c r="TQC102" s="710"/>
      <c r="TQD102" s="710"/>
      <c r="TQE102" s="710"/>
      <c r="TQF102" s="710"/>
      <c r="TQG102" s="710"/>
      <c r="TQH102" s="710"/>
      <c r="TQI102" s="710"/>
      <c r="TQJ102" s="710"/>
      <c r="TQK102" s="710"/>
      <c r="TQL102" s="710"/>
      <c r="TQM102" s="710"/>
      <c r="TQN102" s="710"/>
      <c r="TQO102" s="710"/>
      <c r="TQP102" s="710"/>
      <c r="TQQ102" s="710"/>
      <c r="TQR102" s="710"/>
      <c r="TQS102" s="710"/>
      <c r="TQT102" s="710"/>
      <c r="TQU102" s="710"/>
      <c r="TQV102" s="710"/>
      <c r="TQW102" s="710"/>
      <c r="TQX102" s="710"/>
      <c r="TQY102" s="710"/>
      <c r="TQZ102" s="710"/>
      <c r="TRA102" s="710"/>
      <c r="TRB102" s="710"/>
      <c r="TRC102" s="710"/>
      <c r="TRD102" s="710"/>
      <c r="TRE102" s="710"/>
      <c r="TRF102" s="710"/>
      <c r="TRG102" s="710"/>
      <c r="TRH102" s="710"/>
      <c r="TRI102" s="710"/>
      <c r="TRJ102" s="710"/>
      <c r="TRK102" s="710"/>
      <c r="TRL102" s="710"/>
      <c r="TRM102" s="710"/>
      <c r="TRN102" s="710"/>
      <c r="TRO102" s="710"/>
      <c r="TRP102" s="710"/>
      <c r="TRQ102" s="710"/>
      <c r="TRR102" s="710"/>
      <c r="TRS102" s="710"/>
      <c r="TRT102" s="710"/>
      <c r="TRU102" s="710"/>
      <c r="TRV102" s="710"/>
      <c r="TRW102" s="710"/>
      <c r="TRX102" s="710"/>
      <c r="TRY102" s="710"/>
      <c r="TRZ102" s="710"/>
      <c r="TSA102" s="710"/>
      <c r="TSB102" s="710"/>
      <c r="TSC102" s="710"/>
      <c r="TSD102" s="710"/>
      <c r="TSE102" s="710"/>
      <c r="TSF102" s="710"/>
      <c r="TSG102" s="710"/>
      <c r="TSH102" s="710"/>
      <c r="TSI102" s="710"/>
      <c r="TSJ102" s="710"/>
      <c r="TSK102" s="710"/>
      <c r="TSL102" s="710"/>
      <c r="TSM102" s="710"/>
      <c r="TSN102" s="710"/>
      <c r="TSO102" s="710"/>
      <c r="TSP102" s="710"/>
      <c r="TSQ102" s="710"/>
      <c r="TSR102" s="710"/>
      <c r="TSS102" s="710"/>
      <c r="TST102" s="710"/>
      <c r="TSU102" s="710"/>
      <c r="TSV102" s="710"/>
      <c r="TSW102" s="710"/>
      <c r="TSX102" s="710"/>
      <c r="TSY102" s="710"/>
      <c r="TSZ102" s="710"/>
      <c r="TTA102" s="710"/>
      <c r="TTB102" s="710"/>
      <c r="TTC102" s="710"/>
      <c r="TTD102" s="710"/>
      <c r="TTE102" s="710"/>
      <c r="TTF102" s="710"/>
      <c r="TTG102" s="710"/>
      <c r="TTH102" s="710"/>
      <c r="TTI102" s="710"/>
      <c r="TTJ102" s="710"/>
      <c r="TTK102" s="710"/>
      <c r="TTL102" s="710"/>
      <c r="TTM102" s="710"/>
      <c r="TTN102" s="710"/>
      <c r="TTO102" s="710"/>
      <c r="TTP102" s="710"/>
      <c r="TTQ102" s="710"/>
      <c r="TTR102" s="710"/>
      <c r="TTS102" s="710"/>
      <c r="TTT102" s="710"/>
      <c r="TTU102" s="710"/>
      <c r="TTV102" s="710"/>
      <c r="TTW102" s="710"/>
      <c r="TTX102" s="710"/>
      <c r="TTY102" s="710"/>
      <c r="TTZ102" s="710"/>
      <c r="TUA102" s="710"/>
      <c r="TUB102" s="710"/>
      <c r="TUC102" s="710"/>
      <c r="TUD102" s="710"/>
      <c r="TUE102" s="710"/>
      <c r="TUF102" s="710"/>
      <c r="TUG102" s="710"/>
      <c r="TUH102" s="710"/>
      <c r="TUI102" s="710"/>
      <c r="TUJ102" s="710"/>
      <c r="TUK102" s="710"/>
      <c r="TUL102" s="710"/>
      <c r="TUM102" s="710"/>
      <c r="TUN102" s="710"/>
      <c r="TUO102" s="710"/>
      <c r="TUP102" s="710"/>
      <c r="TUQ102" s="710"/>
      <c r="TUR102" s="710"/>
      <c r="TUS102" s="710"/>
      <c r="TUT102" s="710"/>
      <c r="TUU102" s="710"/>
      <c r="TUV102" s="710"/>
      <c r="TUW102" s="710"/>
      <c r="TUX102" s="710"/>
      <c r="TUY102" s="710"/>
      <c r="TUZ102" s="710"/>
      <c r="TVA102" s="710"/>
      <c r="TVB102" s="710"/>
      <c r="TVC102" s="710"/>
      <c r="TVD102" s="710"/>
      <c r="TVE102" s="710"/>
      <c r="TVF102" s="710"/>
      <c r="TVG102" s="710"/>
      <c r="TVH102" s="710"/>
      <c r="TVI102" s="710"/>
      <c r="TVJ102" s="710"/>
      <c r="TVK102" s="710"/>
      <c r="TVL102" s="710"/>
      <c r="TVM102" s="710"/>
      <c r="TVN102" s="710"/>
      <c r="TVO102" s="710"/>
      <c r="TVP102" s="710"/>
      <c r="TVQ102" s="710"/>
      <c r="TVR102" s="710"/>
      <c r="TVS102" s="710"/>
      <c r="TVT102" s="710"/>
      <c r="TVU102" s="710"/>
      <c r="TVV102" s="710"/>
      <c r="TVW102" s="710"/>
      <c r="TVX102" s="710"/>
      <c r="TVY102" s="710"/>
      <c r="TVZ102" s="710"/>
      <c r="TWA102" s="710"/>
      <c r="TWB102" s="710"/>
      <c r="TWC102" s="710"/>
      <c r="TWD102" s="710"/>
      <c r="TWE102" s="710"/>
      <c r="TWF102" s="710"/>
      <c r="TWG102" s="710"/>
      <c r="TWH102" s="710"/>
      <c r="TWI102" s="710"/>
      <c r="TWJ102" s="710"/>
      <c r="TWK102" s="710"/>
      <c r="TWL102" s="710"/>
      <c r="TWM102" s="710"/>
      <c r="TWN102" s="710"/>
      <c r="TWO102" s="710"/>
      <c r="TWP102" s="710"/>
      <c r="TWQ102" s="710"/>
      <c r="TWR102" s="710"/>
      <c r="TWS102" s="710"/>
      <c r="TWT102" s="710"/>
      <c r="TWU102" s="710"/>
      <c r="TWV102" s="710"/>
      <c r="TWW102" s="710"/>
      <c r="TWX102" s="710"/>
      <c r="TWY102" s="710"/>
      <c r="TWZ102" s="710"/>
      <c r="TXA102" s="710"/>
      <c r="TXB102" s="710"/>
      <c r="TXC102" s="710"/>
      <c r="TXD102" s="710"/>
      <c r="TXE102" s="710"/>
      <c r="TXF102" s="710"/>
      <c r="TXG102" s="710"/>
      <c r="TXH102" s="710"/>
      <c r="TXI102" s="710"/>
      <c r="TXJ102" s="710"/>
      <c r="TXK102" s="710"/>
      <c r="TXL102" s="710"/>
      <c r="TXM102" s="710"/>
      <c r="TXN102" s="710"/>
      <c r="TXO102" s="710"/>
      <c r="TXP102" s="710"/>
      <c r="TXQ102" s="710"/>
      <c r="TXR102" s="710"/>
      <c r="TXS102" s="710"/>
      <c r="TXT102" s="710"/>
      <c r="TXU102" s="710"/>
      <c r="TXV102" s="710"/>
      <c r="TXW102" s="710"/>
      <c r="TXX102" s="710"/>
      <c r="TXY102" s="710"/>
      <c r="TXZ102" s="710"/>
      <c r="TYA102" s="710"/>
      <c r="TYB102" s="710"/>
      <c r="TYC102" s="710"/>
      <c r="TYD102" s="710"/>
      <c r="TYE102" s="710"/>
      <c r="TYF102" s="710"/>
      <c r="TYG102" s="710"/>
      <c r="TYH102" s="710"/>
      <c r="TYI102" s="710"/>
      <c r="TYJ102" s="710"/>
      <c r="TYK102" s="710"/>
      <c r="TYL102" s="710"/>
      <c r="TYM102" s="710"/>
      <c r="TYN102" s="710"/>
      <c r="TYO102" s="710"/>
      <c r="TYP102" s="710"/>
      <c r="TYQ102" s="710"/>
      <c r="TYR102" s="710"/>
      <c r="TYS102" s="710"/>
      <c r="TYT102" s="710"/>
      <c r="TYU102" s="710"/>
      <c r="TYV102" s="710"/>
      <c r="TYW102" s="710"/>
      <c r="TYX102" s="710"/>
      <c r="TYY102" s="710"/>
      <c r="TYZ102" s="710"/>
      <c r="TZA102" s="710"/>
      <c r="TZB102" s="710"/>
      <c r="TZC102" s="710"/>
      <c r="TZD102" s="710"/>
      <c r="TZE102" s="710"/>
      <c r="TZF102" s="710"/>
      <c r="TZG102" s="710"/>
      <c r="TZH102" s="710"/>
      <c r="TZI102" s="710"/>
      <c r="TZJ102" s="710"/>
      <c r="TZK102" s="710"/>
      <c r="TZL102" s="710"/>
      <c r="TZM102" s="710"/>
      <c r="TZN102" s="710"/>
      <c r="TZO102" s="710"/>
      <c r="TZP102" s="710"/>
      <c r="TZQ102" s="710"/>
      <c r="TZR102" s="710"/>
      <c r="TZS102" s="710"/>
      <c r="TZT102" s="710"/>
      <c r="TZU102" s="710"/>
      <c r="TZV102" s="710"/>
      <c r="TZW102" s="710"/>
      <c r="TZX102" s="710"/>
      <c r="TZY102" s="710"/>
      <c r="TZZ102" s="710"/>
      <c r="UAA102" s="710"/>
      <c r="UAB102" s="710"/>
      <c r="UAC102" s="710"/>
      <c r="UAD102" s="710"/>
      <c r="UAE102" s="710"/>
      <c r="UAF102" s="710"/>
      <c r="UAG102" s="710"/>
      <c r="UAH102" s="710"/>
      <c r="UAI102" s="710"/>
      <c r="UAJ102" s="710"/>
      <c r="UAK102" s="710"/>
      <c r="UAL102" s="710"/>
      <c r="UAM102" s="710"/>
      <c r="UAN102" s="710"/>
      <c r="UAO102" s="710"/>
      <c r="UAP102" s="710"/>
      <c r="UAQ102" s="710"/>
      <c r="UAR102" s="710"/>
      <c r="UAS102" s="710"/>
      <c r="UAT102" s="710"/>
      <c r="UAU102" s="710"/>
      <c r="UAV102" s="710"/>
      <c r="UAW102" s="710"/>
      <c r="UAX102" s="710"/>
      <c r="UAY102" s="710"/>
      <c r="UAZ102" s="710"/>
      <c r="UBA102" s="710"/>
      <c r="UBB102" s="710"/>
      <c r="UBC102" s="710"/>
      <c r="UBD102" s="710"/>
      <c r="UBE102" s="710"/>
      <c r="UBF102" s="710"/>
      <c r="UBG102" s="710"/>
      <c r="UBH102" s="710"/>
      <c r="UBI102" s="710"/>
      <c r="UBJ102" s="710"/>
      <c r="UBK102" s="710"/>
      <c r="UBL102" s="710"/>
      <c r="UBM102" s="710"/>
      <c r="UBN102" s="710"/>
      <c r="UBO102" s="710"/>
      <c r="UBP102" s="710"/>
      <c r="UBQ102" s="710"/>
      <c r="UBR102" s="710"/>
      <c r="UBS102" s="710"/>
      <c r="UBT102" s="710"/>
      <c r="UBU102" s="710"/>
      <c r="UBV102" s="710"/>
      <c r="UBW102" s="710"/>
      <c r="UBX102" s="710"/>
      <c r="UBY102" s="710"/>
      <c r="UBZ102" s="710"/>
      <c r="UCA102" s="710"/>
      <c r="UCB102" s="710"/>
      <c r="UCC102" s="710"/>
      <c r="UCD102" s="710"/>
      <c r="UCE102" s="710"/>
      <c r="UCF102" s="710"/>
      <c r="UCG102" s="710"/>
      <c r="UCH102" s="710"/>
      <c r="UCI102" s="710"/>
      <c r="UCJ102" s="710"/>
      <c r="UCK102" s="710"/>
      <c r="UCL102" s="710"/>
      <c r="UCM102" s="710"/>
      <c r="UCN102" s="710"/>
      <c r="UCO102" s="710"/>
      <c r="UCP102" s="710"/>
      <c r="UCQ102" s="710"/>
      <c r="UCR102" s="710"/>
      <c r="UCS102" s="710"/>
      <c r="UCT102" s="710"/>
      <c r="UCU102" s="710"/>
      <c r="UCV102" s="710"/>
      <c r="UCW102" s="710"/>
      <c r="UCX102" s="710"/>
      <c r="UCY102" s="710"/>
      <c r="UCZ102" s="710"/>
      <c r="UDA102" s="710"/>
      <c r="UDB102" s="710"/>
      <c r="UDC102" s="710"/>
      <c r="UDD102" s="710"/>
      <c r="UDE102" s="710"/>
      <c r="UDF102" s="710"/>
      <c r="UDG102" s="710"/>
      <c r="UDH102" s="710"/>
      <c r="UDI102" s="710"/>
      <c r="UDJ102" s="710"/>
      <c r="UDK102" s="710"/>
      <c r="UDL102" s="710"/>
      <c r="UDM102" s="710"/>
      <c r="UDN102" s="710"/>
      <c r="UDO102" s="710"/>
      <c r="UDP102" s="710"/>
      <c r="UDQ102" s="710"/>
      <c r="UDR102" s="710"/>
      <c r="UDS102" s="710"/>
      <c r="UDT102" s="710"/>
      <c r="UDU102" s="710"/>
      <c r="UDV102" s="710"/>
      <c r="UDW102" s="710"/>
      <c r="UDX102" s="710"/>
      <c r="UDY102" s="710"/>
      <c r="UDZ102" s="710"/>
      <c r="UEA102" s="710"/>
      <c r="UEB102" s="710"/>
      <c r="UEC102" s="710"/>
      <c r="UED102" s="710"/>
      <c r="UEE102" s="710"/>
      <c r="UEF102" s="710"/>
      <c r="UEG102" s="710"/>
      <c r="UEH102" s="710"/>
      <c r="UEI102" s="710"/>
      <c r="UEJ102" s="710"/>
      <c r="UEK102" s="710"/>
      <c r="UEL102" s="710"/>
      <c r="UEM102" s="710"/>
      <c r="UEN102" s="710"/>
      <c r="UEO102" s="710"/>
      <c r="UEP102" s="710"/>
      <c r="UEQ102" s="710"/>
      <c r="UER102" s="710"/>
      <c r="UES102" s="710"/>
      <c r="UET102" s="710"/>
      <c r="UEU102" s="710"/>
      <c r="UEV102" s="710"/>
      <c r="UEW102" s="710"/>
      <c r="UEX102" s="710"/>
      <c r="UEY102" s="710"/>
      <c r="UEZ102" s="710"/>
      <c r="UFA102" s="710"/>
      <c r="UFB102" s="710"/>
      <c r="UFC102" s="710"/>
      <c r="UFD102" s="710"/>
      <c r="UFE102" s="710"/>
      <c r="UFF102" s="710"/>
      <c r="UFG102" s="710"/>
      <c r="UFH102" s="710"/>
      <c r="UFI102" s="710"/>
      <c r="UFJ102" s="710"/>
      <c r="UFK102" s="710"/>
      <c r="UFL102" s="710"/>
      <c r="UFM102" s="710"/>
      <c r="UFN102" s="710"/>
      <c r="UFO102" s="710"/>
      <c r="UFP102" s="710"/>
      <c r="UFQ102" s="710"/>
      <c r="UFR102" s="710"/>
      <c r="UFS102" s="710"/>
      <c r="UFT102" s="710"/>
      <c r="UFU102" s="710"/>
      <c r="UFV102" s="710"/>
      <c r="UFW102" s="710"/>
      <c r="UFX102" s="710"/>
      <c r="UFY102" s="710"/>
      <c r="UFZ102" s="710"/>
      <c r="UGA102" s="710"/>
      <c r="UGB102" s="710"/>
      <c r="UGC102" s="710"/>
      <c r="UGD102" s="710"/>
      <c r="UGE102" s="710"/>
      <c r="UGF102" s="710"/>
      <c r="UGG102" s="710"/>
      <c r="UGH102" s="710"/>
      <c r="UGI102" s="710"/>
      <c r="UGJ102" s="710"/>
      <c r="UGK102" s="710"/>
      <c r="UGL102" s="710"/>
      <c r="UGM102" s="710"/>
      <c r="UGN102" s="710"/>
      <c r="UGO102" s="710"/>
      <c r="UGP102" s="710"/>
      <c r="UGQ102" s="710"/>
      <c r="UGR102" s="710"/>
      <c r="UGS102" s="710"/>
      <c r="UGT102" s="710"/>
      <c r="UGU102" s="710"/>
      <c r="UGV102" s="710"/>
      <c r="UGW102" s="710"/>
      <c r="UGX102" s="710"/>
      <c r="UGY102" s="710"/>
      <c r="UGZ102" s="710"/>
      <c r="UHA102" s="710"/>
      <c r="UHB102" s="710"/>
      <c r="UHC102" s="710"/>
      <c r="UHD102" s="710"/>
      <c r="UHE102" s="710"/>
      <c r="UHF102" s="710"/>
      <c r="UHG102" s="710"/>
      <c r="UHH102" s="710"/>
      <c r="UHI102" s="710"/>
      <c r="UHJ102" s="710"/>
      <c r="UHK102" s="710"/>
      <c r="UHL102" s="710"/>
      <c r="UHM102" s="710"/>
      <c r="UHN102" s="710"/>
      <c r="UHO102" s="710"/>
      <c r="UHP102" s="710"/>
      <c r="UHQ102" s="710"/>
      <c r="UHR102" s="710"/>
      <c r="UHS102" s="710"/>
      <c r="UHT102" s="710"/>
      <c r="UHU102" s="710"/>
      <c r="UHV102" s="710"/>
      <c r="UHW102" s="710"/>
      <c r="UHX102" s="710"/>
      <c r="UHY102" s="710"/>
      <c r="UHZ102" s="710"/>
      <c r="UIA102" s="710"/>
      <c r="UIB102" s="710"/>
      <c r="UIC102" s="710"/>
      <c r="UID102" s="710"/>
      <c r="UIE102" s="710"/>
      <c r="UIF102" s="710"/>
      <c r="UIG102" s="710"/>
      <c r="UIH102" s="710"/>
      <c r="UII102" s="710"/>
      <c r="UIJ102" s="710"/>
      <c r="UIK102" s="710"/>
      <c r="UIL102" s="710"/>
      <c r="UIM102" s="710"/>
      <c r="UIN102" s="710"/>
      <c r="UIO102" s="710"/>
      <c r="UIP102" s="710"/>
      <c r="UIQ102" s="710"/>
      <c r="UIR102" s="710"/>
      <c r="UIS102" s="710"/>
      <c r="UIT102" s="710"/>
      <c r="UIU102" s="710"/>
      <c r="UIV102" s="710"/>
      <c r="UIW102" s="710"/>
      <c r="UIX102" s="710"/>
      <c r="UIY102" s="710"/>
      <c r="UIZ102" s="710"/>
      <c r="UJA102" s="710"/>
      <c r="UJB102" s="710"/>
      <c r="UJC102" s="710"/>
      <c r="UJD102" s="710"/>
      <c r="UJE102" s="710"/>
      <c r="UJF102" s="710"/>
      <c r="UJG102" s="710"/>
      <c r="UJH102" s="710"/>
      <c r="UJI102" s="710"/>
      <c r="UJJ102" s="710"/>
      <c r="UJK102" s="710"/>
      <c r="UJL102" s="710"/>
      <c r="UJM102" s="710"/>
      <c r="UJN102" s="710"/>
      <c r="UJO102" s="710"/>
      <c r="UJP102" s="710"/>
      <c r="UJQ102" s="710"/>
      <c r="UJR102" s="710"/>
      <c r="UJS102" s="710"/>
      <c r="UJT102" s="710"/>
      <c r="UJU102" s="710"/>
      <c r="UJV102" s="710"/>
      <c r="UJW102" s="710"/>
      <c r="UJX102" s="710"/>
      <c r="UJY102" s="710"/>
      <c r="UJZ102" s="710"/>
      <c r="UKA102" s="710"/>
      <c r="UKB102" s="710"/>
      <c r="UKC102" s="710"/>
      <c r="UKD102" s="710"/>
      <c r="UKE102" s="710"/>
      <c r="UKF102" s="710"/>
      <c r="UKG102" s="710"/>
      <c r="UKH102" s="710"/>
      <c r="UKI102" s="710"/>
      <c r="UKJ102" s="710"/>
      <c r="UKK102" s="710"/>
      <c r="UKL102" s="710"/>
      <c r="UKM102" s="710"/>
      <c r="UKN102" s="710"/>
      <c r="UKO102" s="710"/>
      <c r="UKP102" s="710"/>
      <c r="UKQ102" s="710"/>
      <c r="UKR102" s="710"/>
      <c r="UKS102" s="710"/>
      <c r="UKT102" s="710"/>
      <c r="UKU102" s="710"/>
      <c r="UKV102" s="710"/>
      <c r="UKW102" s="710"/>
      <c r="UKX102" s="710"/>
      <c r="UKY102" s="710"/>
      <c r="UKZ102" s="710"/>
      <c r="ULA102" s="710"/>
      <c r="ULB102" s="710"/>
      <c r="ULC102" s="710"/>
      <c r="ULD102" s="710"/>
      <c r="ULE102" s="710"/>
      <c r="ULF102" s="710"/>
      <c r="ULG102" s="710"/>
      <c r="ULH102" s="710"/>
      <c r="ULI102" s="710"/>
      <c r="ULJ102" s="710"/>
      <c r="ULK102" s="710"/>
      <c r="ULL102" s="710"/>
      <c r="ULM102" s="710"/>
      <c r="ULN102" s="710"/>
      <c r="ULO102" s="710"/>
      <c r="ULP102" s="710"/>
      <c r="ULQ102" s="710"/>
      <c r="ULR102" s="710"/>
      <c r="ULS102" s="710"/>
      <c r="ULT102" s="710"/>
      <c r="ULU102" s="710"/>
      <c r="ULV102" s="710"/>
      <c r="ULW102" s="710"/>
      <c r="ULX102" s="710"/>
      <c r="ULY102" s="710"/>
      <c r="ULZ102" s="710"/>
      <c r="UMA102" s="710"/>
      <c r="UMB102" s="710"/>
      <c r="UMC102" s="710"/>
      <c r="UMD102" s="710"/>
      <c r="UME102" s="710"/>
      <c r="UMF102" s="710"/>
      <c r="UMG102" s="710"/>
      <c r="UMH102" s="710"/>
      <c r="UMI102" s="710"/>
      <c r="UMJ102" s="710"/>
      <c r="UMK102" s="710"/>
      <c r="UML102" s="710"/>
      <c r="UMM102" s="710"/>
      <c r="UMN102" s="710"/>
      <c r="UMO102" s="710"/>
      <c r="UMP102" s="710"/>
      <c r="UMQ102" s="710"/>
      <c r="UMR102" s="710"/>
      <c r="UMS102" s="710"/>
      <c r="UMT102" s="710"/>
      <c r="UMU102" s="710"/>
      <c r="UMV102" s="710"/>
      <c r="UMW102" s="710"/>
      <c r="UMX102" s="710"/>
      <c r="UMY102" s="710"/>
      <c r="UMZ102" s="710"/>
      <c r="UNA102" s="710"/>
      <c r="UNB102" s="710"/>
      <c r="UNC102" s="710"/>
      <c r="UND102" s="710"/>
      <c r="UNE102" s="710"/>
      <c r="UNF102" s="710"/>
      <c r="UNG102" s="710"/>
      <c r="UNH102" s="710"/>
      <c r="UNI102" s="710"/>
      <c r="UNJ102" s="710"/>
      <c r="UNK102" s="710"/>
      <c r="UNL102" s="710"/>
      <c r="UNM102" s="710"/>
      <c r="UNN102" s="710"/>
      <c r="UNO102" s="710"/>
      <c r="UNP102" s="710"/>
      <c r="UNQ102" s="710"/>
      <c r="UNR102" s="710"/>
      <c r="UNS102" s="710"/>
      <c r="UNT102" s="710"/>
      <c r="UNU102" s="710"/>
      <c r="UNV102" s="710"/>
      <c r="UNW102" s="710"/>
      <c r="UNX102" s="710"/>
      <c r="UNY102" s="710"/>
      <c r="UNZ102" s="710"/>
      <c r="UOA102" s="710"/>
      <c r="UOB102" s="710"/>
      <c r="UOC102" s="710"/>
      <c r="UOD102" s="710"/>
      <c r="UOE102" s="710"/>
      <c r="UOF102" s="710"/>
      <c r="UOG102" s="710"/>
      <c r="UOH102" s="710"/>
      <c r="UOI102" s="710"/>
      <c r="UOJ102" s="710"/>
      <c r="UOK102" s="710"/>
      <c r="UOL102" s="710"/>
      <c r="UOM102" s="710"/>
      <c r="UON102" s="710"/>
      <c r="UOO102" s="710"/>
      <c r="UOP102" s="710"/>
      <c r="UOQ102" s="710"/>
      <c r="UOR102" s="710"/>
      <c r="UOS102" s="710"/>
      <c r="UOT102" s="710"/>
      <c r="UOU102" s="710"/>
      <c r="UOV102" s="710"/>
      <c r="UOW102" s="710"/>
      <c r="UOX102" s="710"/>
      <c r="UOY102" s="710"/>
      <c r="UOZ102" s="710"/>
      <c r="UPA102" s="710"/>
      <c r="UPB102" s="710"/>
      <c r="UPC102" s="710"/>
      <c r="UPD102" s="710"/>
      <c r="UPE102" s="710"/>
      <c r="UPF102" s="710"/>
      <c r="UPG102" s="710"/>
      <c r="UPH102" s="710"/>
      <c r="UPI102" s="710"/>
      <c r="UPJ102" s="710"/>
      <c r="UPK102" s="710"/>
      <c r="UPL102" s="710"/>
      <c r="UPM102" s="710"/>
      <c r="UPN102" s="710"/>
      <c r="UPO102" s="710"/>
      <c r="UPP102" s="710"/>
      <c r="UPQ102" s="710"/>
      <c r="UPR102" s="710"/>
      <c r="UPS102" s="710"/>
      <c r="UPT102" s="710"/>
      <c r="UPU102" s="710"/>
      <c r="UPV102" s="710"/>
      <c r="UPW102" s="710"/>
      <c r="UPX102" s="710"/>
      <c r="UPY102" s="710"/>
      <c r="UPZ102" s="710"/>
      <c r="UQA102" s="710"/>
      <c r="UQB102" s="710"/>
      <c r="UQC102" s="710"/>
      <c r="UQD102" s="710"/>
      <c r="UQE102" s="710"/>
      <c r="UQF102" s="710"/>
      <c r="UQG102" s="710"/>
      <c r="UQH102" s="710"/>
      <c r="UQI102" s="710"/>
      <c r="UQJ102" s="710"/>
      <c r="UQK102" s="710"/>
      <c r="UQL102" s="710"/>
      <c r="UQM102" s="710"/>
      <c r="UQN102" s="710"/>
      <c r="UQO102" s="710"/>
      <c r="UQP102" s="710"/>
      <c r="UQQ102" s="710"/>
      <c r="UQR102" s="710"/>
      <c r="UQS102" s="710"/>
      <c r="UQT102" s="710"/>
      <c r="UQU102" s="710"/>
      <c r="UQV102" s="710"/>
      <c r="UQW102" s="710"/>
      <c r="UQX102" s="710"/>
      <c r="UQY102" s="710"/>
      <c r="UQZ102" s="710"/>
      <c r="URA102" s="710"/>
      <c r="URB102" s="710"/>
      <c r="URC102" s="710"/>
      <c r="URD102" s="710"/>
      <c r="URE102" s="710"/>
      <c r="URF102" s="710"/>
      <c r="URG102" s="710"/>
      <c r="URH102" s="710"/>
      <c r="URI102" s="710"/>
      <c r="URJ102" s="710"/>
      <c r="URK102" s="710"/>
      <c r="URL102" s="710"/>
      <c r="URM102" s="710"/>
      <c r="URN102" s="710"/>
      <c r="URO102" s="710"/>
      <c r="URP102" s="710"/>
      <c r="URQ102" s="710"/>
      <c r="URR102" s="710"/>
      <c r="URS102" s="710"/>
      <c r="URT102" s="710"/>
      <c r="URU102" s="710"/>
      <c r="URV102" s="710"/>
      <c r="URW102" s="710"/>
      <c r="URX102" s="710"/>
      <c r="URY102" s="710"/>
      <c r="URZ102" s="710"/>
      <c r="USA102" s="710"/>
      <c r="USB102" s="710"/>
      <c r="USC102" s="710"/>
      <c r="USD102" s="710"/>
      <c r="USE102" s="710"/>
      <c r="USF102" s="710"/>
      <c r="USG102" s="710"/>
      <c r="USH102" s="710"/>
      <c r="USI102" s="710"/>
      <c r="USJ102" s="710"/>
      <c r="USK102" s="710"/>
      <c r="USL102" s="710"/>
      <c r="USM102" s="710"/>
      <c r="USN102" s="710"/>
      <c r="USO102" s="710"/>
      <c r="USP102" s="710"/>
      <c r="USQ102" s="710"/>
      <c r="USR102" s="710"/>
      <c r="USS102" s="710"/>
      <c r="UST102" s="710"/>
      <c r="USU102" s="710"/>
      <c r="USV102" s="710"/>
      <c r="USW102" s="710"/>
      <c r="USX102" s="710"/>
      <c r="USY102" s="710"/>
      <c r="USZ102" s="710"/>
      <c r="UTA102" s="710"/>
      <c r="UTB102" s="710"/>
      <c r="UTC102" s="710"/>
      <c r="UTD102" s="710"/>
      <c r="UTE102" s="710"/>
      <c r="UTF102" s="710"/>
      <c r="UTG102" s="710"/>
      <c r="UTH102" s="710"/>
      <c r="UTI102" s="710"/>
      <c r="UTJ102" s="710"/>
      <c r="UTK102" s="710"/>
      <c r="UTL102" s="710"/>
      <c r="UTM102" s="710"/>
      <c r="UTN102" s="710"/>
      <c r="UTO102" s="710"/>
      <c r="UTP102" s="710"/>
      <c r="UTQ102" s="710"/>
      <c r="UTR102" s="710"/>
      <c r="UTS102" s="710"/>
      <c r="UTT102" s="710"/>
      <c r="UTU102" s="710"/>
      <c r="UTV102" s="710"/>
      <c r="UTW102" s="710"/>
      <c r="UTX102" s="710"/>
      <c r="UTY102" s="710"/>
      <c r="UTZ102" s="710"/>
      <c r="UUA102" s="710"/>
      <c r="UUB102" s="710"/>
      <c r="UUC102" s="710"/>
      <c r="UUD102" s="710"/>
      <c r="UUE102" s="710"/>
      <c r="UUF102" s="710"/>
      <c r="UUG102" s="710"/>
      <c r="UUH102" s="710"/>
      <c r="UUI102" s="710"/>
      <c r="UUJ102" s="710"/>
      <c r="UUK102" s="710"/>
      <c r="UUL102" s="710"/>
      <c r="UUM102" s="710"/>
      <c r="UUN102" s="710"/>
      <c r="UUO102" s="710"/>
      <c r="UUP102" s="710"/>
      <c r="UUQ102" s="710"/>
      <c r="UUR102" s="710"/>
      <c r="UUS102" s="710"/>
      <c r="UUT102" s="710"/>
      <c r="UUU102" s="710"/>
      <c r="UUV102" s="710"/>
      <c r="UUW102" s="710"/>
      <c r="UUX102" s="710"/>
      <c r="UUY102" s="710"/>
      <c r="UUZ102" s="710"/>
      <c r="UVA102" s="710"/>
      <c r="UVB102" s="710"/>
      <c r="UVC102" s="710"/>
      <c r="UVD102" s="710"/>
      <c r="UVE102" s="710"/>
      <c r="UVF102" s="710"/>
      <c r="UVG102" s="710"/>
      <c r="UVH102" s="710"/>
      <c r="UVI102" s="710"/>
      <c r="UVJ102" s="710"/>
      <c r="UVK102" s="710"/>
      <c r="UVL102" s="710"/>
      <c r="UVM102" s="710"/>
      <c r="UVN102" s="710"/>
      <c r="UVO102" s="710"/>
      <c r="UVP102" s="710"/>
      <c r="UVQ102" s="710"/>
      <c r="UVR102" s="710"/>
      <c r="UVS102" s="710"/>
      <c r="UVT102" s="710"/>
      <c r="UVU102" s="710"/>
      <c r="UVV102" s="710"/>
      <c r="UVW102" s="710"/>
      <c r="UVX102" s="710"/>
      <c r="UVY102" s="710"/>
      <c r="UVZ102" s="710"/>
      <c r="UWA102" s="710"/>
      <c r="UWB102" s="710"/>
      <c r="UWC102" s="710"/>
      <c r="UWD102" s="710"/>
      <c r="UWE102" s="710"/>
      <c r="UWF102" s="710"/>
      <c r="UWG102" s="710"/>
      <c r="UWH102" s="710"/>
      <c r="UWI102" s="710"/>
      <c r="UWJ102" s="710"/>
      <c r="UWK102" s="710"/>
      <c r="UWL102" s="710"/>
      <c r="UWM102" s="710"/>
      <c r="UWN102" s="710"/>
      <c r="UWO102" s="710"/>
      <c r="UWP102" s="710"/>
      <c r="UWQ102" s="710"/>
      <c r="UWR102" s="710"/>
      <c r="UWS102" s="710"/>
      <c r="UWT102" s="710"/>
      <c r="UWU102" s="710"/>
      <c r="UWV102" s="710"/>
      <c r="UWW102" s="710"/>
      <c r="UWX102" s="710"/>
      <c r="UWY102" s="710"/>
      <c r="UWZ102" s="710"/>
      <c r="UXA102" s="710"/>
      <c r="UXB102" s="710"/>
      <c r="UXC102" s="710"/>
      <c r="UXD102" s="710"/>
      <c r="UXE102" s="710"/>
      <c r="UXF102" s="710"/>
      <c r="UXG102" s="710"/>
      <c r="UXH102" s="710"/>
      <c r="UXI102" s="710"/>
      <c r="UXJ102" s="710"/>
      <c r="UXK102" s="710"/>
      <c r="UXL102" s="710"/>
      <c r="UXM102" s="710"/>
      <c r="UXN102" s="710"/>
      <c r="UXO102" s="710"/>
      <c r="UXP102" s="710"/>
      <c r="UXQ102" s="710"/>
      <c r="UXR102" s="710"/>
      <c r="UXS102" s="710"/>
      <c r="UXT102" s="710"/>
      <c r="UXU102" s="710"/>
      <c r="UXV102" s="710"/>
      <c r="UXW102" s="710"/>
      <c r="UXX102" s="710"/>
      <c r="UXY102" s="710"/>
      <c r="UXZ102" s="710"/>
      <c r="UYA102" s="710"/>
      <c r="UYB102" s="710"/>
      <c r="UYC102" s="710"/>
      <c r="UYD102" s="710"/>
      <c r="UYE102" s="710"/>
      <c r="UYF102" s="710"/>
      <c r="UYG102" s="710"/>
      <c r="UYH102" s="710"/>
      <c r="UYI102" s="710"/>
      <c r="UYJ102" s="710"/>
      <c r="UYK102" s="710"/>
      <c r="UYL102" s="710"/>
      <c r="UYM102" s="710"/>
      <c r="UYN102" s="710"/>
      <c r="UYO102" s="710"/>
      <c r="UYP102" s="710"/>
      <c r="UYQ102" s="710"/>
      <c r="UYR102" s="710"/>
      <c r="UYS102" s="710"/>
      <c r="UYT102" s="710"/>
      <c r="UYU102" s="710"/>
      <c r="UYV102" s="710"/>
      <c r="UYW102" s="710"/>
      <c r="UYX102" s="710"/>
      <c r="UYY102" s="710"/>
      <c r="UYZ102" s="710"/>
      <c r="UZA102" s="710"/>
      <c r="UZB102" s="710"/>
      <c r="UZC102" s="710"/>
      <c r="UZD102" s="710"/>
      <c r="UZE102" s="710"/>
      <c r="UZF102" s="710"/>
      <c r="UZG102" s="710"/>
      <c r="UZH102" s="710"/>
      <c r="UZI102" s="710"/>
      <c r="UZJ102" s="710"/>
      <c r="UZK102" s="710"/>
      <c r="UZL102" s="710"/>
      <c r="UZM102" s="710"/>
      <c r="UZN102" s="710"/>
      <c r="UZO102" s="710"/>
      <c r="UZP102" s="710"/>
      <c r="UZQ102" s="710"/>
      <c r="UZR102" s="710"/>
      <c r="UZS102" s="710"/>
      <c r="UZT102" s="710"/>
      <c r="UZU102" s="710"/>
      <c r="UZV102" s="710"/>
      <c r="UZW102" s="710"/>
      <c r="UZX102" s="710"/>
      <c r="UZY102" s="710"/>
      <c r="UZZ102" s="710"/>
      <c r="VAA102" s="710"/>
      <c r="VAB102" s="710"/>
      <c r="VAC102" s="710"/>
      <c r="VAD102" s="710"/>
      <c r="VAE102" s="710"/>
      <c r="VAF102" s="710"/>
      <c r="VAG102" s="710"/>
      <c r="VAH102" s="710"/>
      <c r="VAI102" s="710"/>
      <c r="VAJ102" s="710"/>
      <c r="VAK102" s="710"/>
      <c r="VAL102" s="710"/>
      <c r="VAM102" s="710"/>
      <c r="VAN102" s="710"/>
      <c r="VAO102" s="710"/>
      <c r="VAP102" s="710"/>
      <c r="VAQ102" s="710"/>
      <c r="VAR102" s="710"/>
      <c r="VAS102" s="710"/>
      <c r="VAT102" s="710"/>
      <c r="VAU102" s="710"/>
      <c r="VAV102" s="710"/>
      <c r="VAW102" s="710"/>
      <c r="VAX102" s="710"/>
      <c r="VAY102" s="710"/>
      <c r="VAZ102" s="710"/>
      <c r="VBA102" s="710"/>
      <c r="VBB102" s="710"/>
      <c r="VBC102" s="710"/>
      <c r="VBD102" s="710"/>
      <c r="VBE102" s="710"/>
      <c r="VBF102" s="710"/>
      <c r="VBG102" s="710"/>
      <c r="VBH102" s="710"/>
      <c r="VBI102" s="710"/>
      <c r="VBJ102" s="710"/>
      <c r="VBK102" s="710"/>
      <c r="VBL102" s="710"/>
      <c r="VBM102" s="710"/>
      <c r="VBN102" s="710"/>
      <c r="VBO102" s="710"/>
      <c r="VBP102" s="710"/>
      <c r="VBQ102" s="710"/>
      <c r="VBR102" s="710"/>
      <c r="VBS102" s="710"/>
      <c r="VBT102" s="710"/>
      <c r="VBU102" s="710"/>
      <c r="VBV102" s="710"/>
      <c r="VBW102" s="710"/>
      <c r="VBX102" s="710"/>
      <c r="VBY102" s="710"/>
      <c r="VBZ102" s="710"/>
      <c r="VCA102" s="710"/>
      <c r="VCB102" s="710"/>
      <c r="VCC102" s="710"/>
      <c r="VCD102" s="710"/>
      <c r="VCE102" s="710"/>
      <c r="VCF102" s="710"/>
      <c r="VCG102" s="710"/>
      <c r="VCH102" s="710"/>
      <c r="VCI102" s="710"/>
      <c r="VCJ102" s="710"/>
      <c r="VCK102" s="710"/>
      <c r="VCL102" s="710"/>
      <c r="VCM102" s="710"/>
      <c r="VCN102" s="710"/>
      <c r="VCO102" s="710"/>
      <c r="VCP102" s="710"/>
      <c r="VCQ102" s="710"/>
      <c r="VCR102" s="710"/>
      <c r="VCS102" s="710"/>
      <c r="VCT102" s="710"/>
      <c r="VCU102" s="710"/>
      <c r="VCV102" s="710"/>
      <c r="VCW102" s="710"/>
      <c r="VCX102" s="710"/>
      <c r="VCY102" s="710"/>
      <c r="VCZ102" s="710"/>
      <c r="VDA102" s="710"/>
      <c r="VDB102" s="710"/>
      <c r="VDC102" s="710"/>
      <c r="VDD102" s="710"/>
      <c r="VDE102" s="710"/>
      <c r="VDF102" s="710"/>
      <c r="VDG102" s="710"/>
      <c r="VDH102" s="710"/>
      <c r="VDI102" s="710"/>
      <c r="VDJ102" s="710"/>
      <c r="VDK102" s="710"/>
      <c r="VDL102" s="710"/>
      <c r="VDM102" s="710"/>
      <c r="VDN102" s="710"/>
      <c r="VDO102" s="710"/>
      <c r="VDP102" s="710"/>
      <c r="VDQ102" s="710"/>
      <c r="VDR102" s="710"/>
      <c r="VDS102" s="710"/>
      <c r="VDT102" s="710"/>
      <c r="VDU102" s="710"/>
      <c r="VDV102" s="710"/>
      <c r="VDW102" s="710"/>
      <c r="VDX102" s="710"/>
      <c r="VDY102" s="710"/>
      <c r="VDZ102" s="710"/>
      <c r="VEA102" s="710"/>
      <c r="VEB102" s="710"/>
      <c r="VEC102" s="710"/>
      <c r="VED102" s="710"/>
      <c r="VEE102" s="710"/>
      <c r="VEF102" s="710"/>
      <c r="VEG102" s="710"/>
      <c r="VEH102" s="710"/>
      <c r="VEI102" s="710"/>
      <c r="VEJ102" s="710"/>
      <c r="VEK102" s="710"/>
      <c r="VEL102" s="710"/>
      <c r="VEM102" s="710"/>
      <c r="VEN102" s="710"/>
      <c r="VEO102" s="710"/>
      <c r="VEP102" s="710"/>
      <c r="VEQ102" s="710"/>
      <c r="VER102" s="710"/>
      <c r="VES102" s="710"/>
      <c r="VET102" s="710"/>
      <c r="VEU102" s="710"/>
      <c r="VEV102" s="710"/>
      <c r="VEW102" s="710"/>
      <c r="VEX102" s="710"/>
      <c r="VEY102" s="710"/>
      <c r="VEZ102" s="710"/>
      <c r="VFA102" s="710"/>
      <c r="VFB102" s="710"/>
      <c r="VFC102" s="710"/>
      <c r="VFD102" s="710"/>
      <c r="VFE102" s="710"/>
      <c r="VFF102" s="710"/>
      <c r="VFG102" s="710"/>
      <c r="VFH102" s="710"/>
      <c r="VFI102" s="710"/>
      <c r="VFJ102" s="710"/>
      <c r="VFK102" s="710"/>
      <c r="VFL102" s="710"/>
      <c r="VFM102" s="710"/>
      <c r="VFN102" s="710"/>
      <c r="VFO102" s="710"/>
      <c r="VFP102" s="710"/>
      <c r="VFQ102" s="710"/>
      <c r="VFR102" s="710"/>
      <c r="VFS102" s="710"/>
      <c r="VFT102" s="710"/>
      <c r="VFU102" s="710"/>
      <c r="VFV102" s="710"/>
      <c r="VFW102" s="710"/>
      <c r="VFX102" s="710"/>
      <c r="VFY102" s="710"/>
      <c r="VFZ102" s="710"/>
      <c r="VGA102" s="710"/>
      <c r="VGB102" s="710"/>
      <c r="VGC102" s="710"/>
      <c r="VGD102" s="710"/>
      <c r="VGE102" s="710"/>
      <c r="VGF102" s="710"/>
      <c r="VGG102" s="710"/>
      <c r="VGH102" s="710"/>
      <c r="VGI102" s="710"/>
      <c r="VGJ102" s="710"/>
      <c r="VGK102" s="710"/>
      <c r="VGL102" s="710"/>
      <c r="VGM102" s="710"/>
      <c r="VGN102" s="710"/>
      <c r="VGO102" s="710"/>
      <c r="VGP102" s="710"/>
      <c r="VGQ102" s="710"/>
      <c r="VGR102" s="710"/>
      <c r="VGS102" s="710"/>
      <c r="VGT102" s="710"/>
      <c r="VGU102" s="710"/>
      <c r="VGV102" s="710"/>
      <c r="VGW102" s="710"/>
      <c r="VGX102" s="710"/>
      <c r="VGY102" s="710"/>
      <c r="VGZ102" s="710"/>
      <c r="VHA102" s="710"/>
      <c r="VHB102" s="710"/>
      <c r="VHC102" s="710"/>
      <c r="VHD102" s="710"/>
      <c r="VHE102" s="710"/>
      <c r="VHF102" s="710"/>
      <c r="VHG102" s="710"/>
      <c r="VHH102" s="710"/>
      <c r="VHI102" s="710"/>
      <c r="VHJ102" s="710"/>
      <c r="VHK102" s="710"/>
      <c r="VHL102" s="710"/>
      <c r="VHM102" s="710"/>
      <c r="VHN102" s="710"/>
      <c r="VHO102" s="710"/>
      <c r="VHP102" s="710"/>
      <c r="VHQ102" s="710"/>
      <c r="VHR102" s="710"/>
      <c r="VHS102" s="710"/>
      <c r="VHT102" s="710"/>
      <c r="VHU102" s="710"/>
      <c r="VHV102" s="710"/>
      <c r="VHW102" s="710"/>
      <c r="VHX102" s="710"/>
      <c r="VHY102" s="710"/>
      <c r="VHZ102" s="710"/>
      <c r="VIA102" s="710"/>
      <c r="VIB102" s="710"/>
      <c r="VIC102" s="710"/>
      <c r="VID102" s="710"/>
      <c r="VIE102" s="710"/>
      <c r="VIF102" s="710"/>
      <c r="VIG102" s="710"/>
      <c r="VIH102" s="710"/>
      <c r="VII102" s="710"/>
      <c r="VIJ102" s="710"/>
      <c r="VIK102" s="710"/>
      <c r="VIL102" s="710"/>
      <c r="VIM102" s="710"/>
      <c r="VIN102" s="710"/>
      <c r="VIO102" s="710"/>
      <c r="VIP102" s="710"/>
      <c r="VIQ102" s="710"/>
      <c r="VIR102" s="710"/>
      <c r="VIS102" s="710"/>
      <c r="VIT102" s="710"/>
      <c r="VIU102" s="710"/>
      <c r="VIV102" s="710"/>
      <c r="VIW102" s="710"/>
      <c r="VIX102" s="710"/>
      <c r="VIY102" s="710"/>
      <c r="VIZ102" s="710"/>
      <c r="VJA102" s="710"/>
      <c r="VJB102" s="710"/>
      <c r="VJC102" s="710"/>
      <c r="VJD102" s="710"/>
      <c r="VJE102" s="710"/>
      <c r="VJF102" s="710"/>
      <c r="VJG102" s="710"/>
      <c r="VJH102" s="710"/>
      <c r="VJI102" s="710"/>
      <c r="VJJ102" s="710"/>
      <c r="VJK102" s="710"/>
      <c r="VJL102" s="710"/>
      <c r="VJM102" s="710"/>
      <c r="VJN102" s="710"/>
      <c r="VJO102" s="710"/>
      <c r="VJP102" s="710"/>
      <c r="VJQ102" s="710"/>
      <c r="VJR102" s="710"/>
      <c r="VJS102" s="710"/>
      <c r="VJT102" s="710"/>
      <c r="VJU102" s="710"/>
      <c r="VJV102" s="710"/>
      <c r="VJW102" s="710"/>
      <c r="VJX102" s="710"/>
      <c r="VJY102" s="710"/>
      <c r="VJZ102" s="710"/>
      <c r="VKA102" s="710"/>
      <c r="VKB102" s="710"/>
      <c r="VKC102" s="710"/>
      <c r="VKD102" s="710"/>
      <c r="VKE102" s="710"/>
      <c r="VKF102" s="710"/>
      <c r="VKG102" s="710"/>
      <c r="VKH102" s="710"/>
      <c r="VKI102" s="710"/>
      <c r="VKJ102" s="710"/>
      <c r="VKK102" s="710"/>
      <c r="VKL102" s="710"/>
      <c r="VKM102" s="710"/>
      <c r="VKN102" s="710"/>
      <c r="VKO102" s="710"/>
      <c r="VKP102" s="710"/>
      <c r="VKQ102" s="710"/>
      <c r="VKR102" s="710"/>
      <c r="VKS102" s="710"/>
      <c r="VKT102" s="710"/>
      <c r="VKU102" s="710"/>
      <c r="VKV102" s="710"/>
      <c r="VKW102" s="710"/>
      <c r="VKX102" s="710"/>
      <c r="VKY102" s="710"/>
      <c r="VKZ102" s="710"/>
      <c r="VLA102" s="710"/>
      <c r="VLB102" s="710"/>
      <c r="VLC102" s="710"/>
      <c r="VLD102" s="710"/>
      <c r="VLE102" s="710"/>
      <c r="VLF102" s="710"/>
      <c r="VLG102" s="710"/>
      <c r="VLH102" s="710"/>
      <c r="VLI102" s="710"/>
      <c r="VLJ102" s="710"/>
      <c r="VLK102" s="710"/>
      <c r="VLL102" s="710"/>
      <c r="VLM102" s="710"/>
      <c r="VLN102" s="710"/>
      <c r="VLO102" s="710"/>
      <c r="VLP102" s="710"/>
      <c r="VLQ102" s="710"/>
      <c r="VLR102" s="710"/>
      <c r="VLS102" s="710"/>
      <c r="VLT102" s="710"/>
      <c r="VLU102" s="710"/>
      <c r="VLV102" s="710"/>
      <c r="VLW102" s="710"/>
      <c r="VLX102" s="710"/>
      <c r="VLY102" s="710"/>
      <c r="VLZ102" s="710"/>
      <c r="VMA102" s="710"/>
      <c r="VMB102" s="710"/>
      <c r="VMC102" s="710"/>
      <c r="VMD102" s="710"/>
      <c r="VME102" s="710"/>
      <c r="VMF102" s="710"/>
      <c r="VMG102" s="710"/>
      <c r="VMH102" s="710"/>
      <c r="VMI102" s="710"/>
      <c r="VMJ102" s="710"/>
      <c r="VMK102" s="710"/>
      <c r="VML102" s="710"/>
      <c r="VMM102" s="710"/>
      <c r="VMN102" s="710"/>
      <c r="VMO102" s="710"/>
      <c r="VMP102" s="710"/>
      <c r="VMQ102" s="710"/>
      <c r="VMR102" s="710"/>
      <c r="VMS102" s="710"/>
      <c r="VMT102" s="710"/>
      <c r="VMU102" s="710"/>
      <c r="VMV102" s="710"/>
      <c r="VMW102" s="710"/>
      <c r="VMX102" s="710"/>
      <c r="VMY102" s="710"/>
      <c r="VMZ102" s="710"/>
      <c r="VNA102" s="710"/>
      <c r="VNB102" s="710"/>
      <c r="VNC102" s="710"/>
      <c r="VND102" s="710"/>
      <c r="VNE102" s="710"/>
      <c r="VNF102" s="710"/>
      <c r="VNG102" s="710"/>
      <c r="VNH102" s="710"/>
      <c r="VNI102" s="710"/>
      <c r="VNJ102" s="710"/>
      <c r="VNK102" s="710"/>
      <c r="VNL102" s="710"/>
      <c r="VNM102" s="710"/>
      <c r="VNN102" s="710"/>
      <c r="VNO102" s="710"/>
      <c r="VNP102" s="710"/>
      <c r="VNQ102" s="710"/>
      <c r="VNR102" s="710"/>
      <c r="VNS102" s="710"/>
      <c r="VNT102" s="710"/>
      <c r="VNU102" s="710"/>
      <c r="VNV102" s="710"/>
      <c r="VNW102" s="710"/>
      <c r="VNX102" s="710"/>
      <c r="VNY102" s="710"/>
      <c r="VNZ102" s="710"/>
      <c r="VOA102" s="710"/>
      <c r="VOB102" s="710"/>
      <c r="VOC102" s="710"/>
      <c r="VOD102" s="710"/>
      <c r="VOE102" s="710"/>
      <c r="VOF102" s="710"/>
      <c r="VOG102" s="710"/>
      <c r="VOH102" s="710"/>
      <c r="VOI102" s="710"/>
      <c r="VOJ102" s="710"/>
      <c r="VOK102" s="710"/>
      <c r="VOL102" s="710"/>
      <c r="VOM102" s="710"/>
      <c r="VON102" s="710"/>
      <c r="VOO102" s="710"/>
      <c r="VOP102" s="710"/>
      <c r="VOQ102" s="710"/>
      <c r="VOR102" s="710"/>
      <c r="VOS102" s="710"/>
      <c r="VOT102" s="710"/>
      <c r="VOU102" s="710"/>
      <c r="VOV102" s="710"/>
      <c r="VOW102" s="710"/>
      <c r="VOX102" s="710"/>
      <c r="VOY102" s="710"/>
      <c r="VOZ102" s="710"/>
      <c r="VPA102" s="710"/>
      <c r="VPB102" s="710"/>
      <c r="VPC102" s="710"/>
      <c r="VPD102" s="710"/>
      <c r="VPE102" s="710"/>
      <c r="VPF102" s="710"/>
      <c r="VPG102" s="710"/>
      <c r="VPH102" s="710"/>
      <c r="VPI102" s="710"/>
      <c r="VPJ102" s="710"/>
      <c r="VPK102" s="710"/>
      <c r="VPL102" s="710"/>
      <c r="VPM102" s="710"/>
      <c r="VPN102" s="710"/>
      <c r="VPO102" s="710"/>
      <c r="VPP102" s="710"/>
      <c r="VPQ102" s="710"/>
      <c r="VPR102" s="710"/>
      <c r="VPS102" s="710"/>
      <c r="VPT102" s="710"/>
      <c r="VPU102" s="710"/>
      <c r="VPV102" s="710"/>
      <c r="VPW102" s="710"/>
      <c r="VPX102" s="710"/>
      <c r="VPY102" s="710"/>
      <c r="VPZ102" s="710"/>
      <c r="VQA102" s="710"/>
      <c r="VQB102" s="710"/>
      <c r="VQC102" s="710"/>
      <c r="VQD102" s="710"/>
      <c r="VQE102" s="710"/>
      <c r="VQF102" s="710"/>
      <c r="VQG102" s="710"/>
      <c r="VQH102" s="710"/>
      <c r="VQI102" s="710"/>
      <c r="VQJ102" s="710"/>
      <c r="VQK102" s="710"/>
      <c r="VQL102" s="710"/>
      <c r="VQM102" s="710"/>
      <c r="VQN102" s="710"/>
      <c r="VQO102" s="710"/>
      <c r="VQP102" s="710"/>
      <c r="VQQ102" s="710"/>
      <c r="VQR102" s="710"/>
      <c r="VQS102" s="710"/>
      <c r="VQT102" s="710"/>
      <c r="VQU102" s="710"/>
      <c r="VQV102" s="710"/>
      <c r="VQW102" s="710"/>
      <c r="VQX102" s="710"/>
      <c r="VQY102" s="710"/>
      <c r="VQZ102" s="710"/>
      <c r="VRA102" s="710"/>
      <c r="VRB102" s="710"/>
      <c r="VRC102" s="710"/>
      <c r="VRD102" s="710"/>
      <c r="VRE102" s="710"/>
      <c r="VRF102" s="710"/>
      <c r="VRG102" s="710"/>
      <c r="VRH102" s="710"/>
      <c r="VRI102" s="710"/>
      <c r="VRJ102" s="710"/>
      <c r="VRK102" s="710"/>
      <c r="VRL102" s="710"/>
      <c r="VRM102" s="710"/>
      <c r="VRN102" s="710"/>
      <c r="VRO102" s="710"/>
      <c r="VRP102" s="710"/>
      <c r="VRQ102" s="710"/>
      <c r="VRR102" s="710"/>
      <c r="VRS102" s="710"/>
      <c r="VRT102" s="710"/>
      <c r="VRU102" s="710"/>
      <c r="VRV102" s="710"/>
      <c r="VRW102" s="710"/>
      <c r="VRX102" s="710"/>
      <c r="VRY102" s="710"/>
      <c r="VRZ102" s="710"/>
      <c r="VSA102" s="710"/>
      <c r="VSB102" s="710"/>
      <c r="VSC102" s="710"/>
      <c r="VSD102" s="710"/>
      <c r="VSE102" s="710"/>
      <c r="VSF102" s="710"/>
      <c r="VSG102" s="710"/>
      <c r="VSH102" s="710"/>
      <c r="VSI102" s="710"/>
      <c r="VSJ102" s="710"/>
      <c r="VSK102" s="710"/>
      <c r="VSL102" s="710"/>
      <c r="VSM102" s="710"/>
      <c r="VSN102" s="710"/>
      <c r="VSO102" s="710"/>
      <c r="VSP102" s="710"/>
      <c r="VSQ102" s="710"/>
      <c r="VSR102" s="710"/>
      <c r="VSS102" s="710"/>
      <c r="VST102" s="710"/>
      <c r="VSU102" s="710"/>
      <c r="VSV102" s="710"/>
      <c r="VSW102" s="710"/>
      <c r="VSX102" s="710"/>
      <c r="VSY102" s="710"/>
      <c r="VSZ102" s="710"/>
      <c r="VTA102" s="710"/>
      <c r="VTB102" s="710"/>
      <c r="VTC102" s="710"/>
      <c r="VTD102" s="710"/>
      <c r="VTE102" s="710"/>
      <c r="VTF102" s="710"/>
      <c r="VTG102" s="710"/>
      <c r="VTH102" s="710"/>
      <c r="VTI102" s="710"/>
      <c r="VTJ102" s="710"/>
      <c r="VTK102" s="710"/>
      <c r="VTL102" s="710"/>
      <c r="VTM102" s="710"/>
      <c r="VTN102" s="710"/>
      <c r="VTO102" s="710"/>
      <c r="VTP102" s="710"/>
      <c r="VTQ102" s="710"/>
      <c r="VTR102" s="710"/>
      <c r="VTS102" s="710"/>
      <c r="VTT102" s="710"/>
      <c r="VTU102" s="710"/>
      <c r="VTV102" s="710"/>
      <c r="VTW102" s="710"/>
      <c r="VTX102" s="710"/>
      <c r="VTY102" s="710"/>
      <c r="VTZ102" s="710"/>
      <c r="VUA102" s="710"/>
      <c r="VUB102" s="710"/>
      <c r="VUC102" s="710"/>
      <c r="VUD102" s="710"/>
      <c r="VUE102" s="710"/>
      <c r="VUF102" s="710"/>
      <c r="VUG102" s="710"/>
      <c r="VUH102" s="710"/>
      <c r="VUI102" s="710"/>
      <c r="VUJ102" s="710"/>
      <c r="VUK102" s="710"/>
      <c r="VUL102" s="710"/>
      <c r="VUM102" s="710"/>
      <c r="VUN102" s="710"/>
      <c r="VUO102" s="710"/>
      <c r="VUP102" s="710"/>
      <c r="VUQ102" s="710"/>
      <c r="VUR102" s="710"/>
      <c r="VUS102" s="710"/>
      <c r="VUT102" s="710"/>
      <c r="VUU102" s="710"/>
      <c r="VUV102" s="710"/>
      <c r="VUW102" s="710"/>
      <c r="VUX102" s="710"/>
      <c r="VUY102" s="710"/>
      <c r="VUZ102" s="710"/>
      <c r="VVA102" s="710"/>
      <c r="VVB102" s="710"/>
      <c r="VVC102" s="710"/>
      <c r="VVD102" s="710"/>
      <c r="VVE102" s="710"/>
      <c r="VVF102" s="710"/>
      <c r="VVG102" s="710"/>
      <c r="VVH102" s="710"/>
      <c r="VVI102" s="710"/>
      <c r="VVJ102" s="710"/>
      <c r="VVK102" s="710"/>
      <c r="VVL102" s="710"/>
      <c r="VVM102" s="710"/>
      <c r="VVN102" s="710"/>
      <c r="VVO102" s="710"/>
      <c r="VVP102" s="710"/>
      <c r="VVQ102" s="710"/>
      <c r="VVR102" s="710"/>
      <c r="VVS102" s="710"/>
      <c r="VVT102" s="710"/>
      <c r="VVU102" s="710"/>
      <c r="VVV102" s="710"/>
      <c r="VVW102" s="710"/>
      <c r="VVX102" s="710"/>
      <c r="VVY102" s="710"/>
      <c r="VVZ102" s="710"/>
      <c r="VWA102" s="710"/>
      <c r="VWB102" s="710"/>
      <c r="VWC102" s="710"/>
      <c r="VWD102" s="710"/>
      <c r="VWE102" s="710"/>
      <c r="VWF102" s="710"/>
      <c r="VWG102" s="710"/>
      <c r="VWH102" s="710"/>
      <c r="VWI102" s="710"/>
      <c r="VWJ102" s="710"/>
      <c r="VWK102" s="710"/>
      <c r="VWL102" s="710"/>
      <c r="VWM102" s="710"/>
      <c r="VWN102" s="710"/>
      <c r="VWO102" s="710"/>
      <c r="VWP102" s="710"/>
      <c r="VWQ102" s="710"/>
      <c r="VWR102" s="710"/>
      <c r="VWS102" s="710"/>
      <c r="VWT102" s="710"/>
      <c r="VWU102" s="710"/>
      <c r="VWV102" s="710"/>
      <c r="VWW102" s="710"/>
      <c r="VWX102" s="710"/>
      <c r="VWY102" s="710"/>
      <c r="VWZ102" s="710"/>
      <c r="VXA102" s="710"/>
      <c r="VXB102" s="710"/>
      <c r="VXC102" s="710"/>
      <c r="VXD102" s="710"/>
      <c r="VXE102" s="710"/>
      <c r="VXF102" s="710"/>
      <c r="VXG102" s="710"/>
      <c r="VXH102" s="710"/>
      <c r="VXI102" s="710"/>
      <c r="VXJ102" s="710"/>
      <c r="VXK102" s="710"/>
      <c r="VXL102" s="710"/>
      <c r="VXM102" s="710"/>
      <c r="VXN102" s="710"/>
      <c r="VXO102" s="710"/>
      <c r="VXP102" s="710"/>
      <c r="VXQ102" s="710"/>
      <c r="VXR102" s="710"/>
      <c r="VXS102" s="710"/>
      <c r="VXT102" s="710"/>
      <c r="VXU102" s="710"/>
      <c r="VXV102" s="710"/>
      <c r="VXW102" s="710"/>
      <c r="VXX102" s="710"/>
      <c r="VXY102" s="710"/>
      <c r="VXZ102" s="710"/>
      <c r="VYA102" s="710"/>
      <c r="VYB102" s="710"/>
      <c r="VYC102" s="710"/>
      <c r="VYD102" s="710"/>
      <c r="VYE102" s="710"/>
      <c r="VYF102" s="710"/>
      <c r="VYG102" s="710"/>
      <c r="VYH102" s="710"/>
      <c r="VYI102" s="710"/>
      <c r="VYJ102" s="710"/>
      <c r="VYK102" s="710"/>
      <c r="VYL102" s="710"/>
      <c r="VYM102" s="710"/>
      <c r="VYN102" s="710"/>
      <c r="VYO102" s="710"/>
      <c r="VYP102" s="710"/>
      <c r="VYQ102" s="710"/>
      <c r="VYR102" s="710"/>
      <c r="VYS102" s="710"/>
      <c r="VYT102" s="710"/>
      <c r="VYU102" s="710"/>
      <c r="VYV102" s="710"/>
      <c r="VYW102" s="710"/>
      <c r="VYX102" s="710"/>
      <c r="VYY102" s="710"/>
      <c r="VYZ102" s="710"/>
      <c r="VZA102" s="710"/>
      <c r="VZB102" s="710"/>
      <c r="VZC102" s="710"/>
      <c r="VZD102" s="710"/>
      <c r="VZE102" s="710"/>
      <c r="VZF102" s="710"/>
      <c r="VZG102" s="710"/>
      <c r="VZH102" s="710"/>
      <c r="VZI102" s="710"/>
      <c r="VZJ102" s="710"/>
      <c r="VZK102" s="710"/>
      <c r="VZL102" s="710"/>
      <c r="VZM102" s="710"/>
      <c r="VZN102" s="710"/>
      <c r="VZO102" s="710"/>
      <c r="VZP102" s="710"/>
      <c r="VZQ102" s="710"/>
      <c r="VZR102" s="710"/>
      <c r="VZS102" s="710"/>
      <c r="VZT102" s="710"/>
      <c r="VZU102" s="710"/>
      <c r="VZV102" s="710"/>
      <c r="VZW102" s="710"/>
      <c r="VZX102" s="710"/>
      <c r="VZY102" s="710"/>
      <c r="VZZ102" s="710"/>
      <c r="WAA102" s="710"/>
      <c r="WAB102" s="710"/>
      <c r="WAC102" s="710"/>
      <c r="WAD102" s="710"/>
      <c r="WAE102" s="710"/>
      <c r="WAF102" s="710"/>
      <c r="WAG102" s="710"/>
      <c r="WAH102" s="710"/>
      <c r="WAI102" s="710"/>
      <c r="WAJ102" s="710"/>
      <c r="WAK102" s="710"/>
      <c r="WAL102" s="710"/>
      <c r="WAM102" s="710"/>
      <c r="WAN102" s="710"/>
      <c r="WAO102" s="710"/>
      <c r="WAP102" s="710"/>
      <c r="WAQ102" s="710"/>
      <c r="WAR102" s="710"/>
      <c r="WAS102" s="710"/>
      <c r="WAT102" s="710"/>
      <c r="WAU102" s="710"/>
      <c r="WAV102" s="710"/>
      <c r="WAW102" s="710"/>
      <c r="WAX102" s="710"/>
      <c r="WAY102" s="710"/>
      <c r="WAZ102" s="710"/>
      <c r="WBA102" s="710"/>
      <c r="WBB102" s="710"/>
      <c r="WBC102" s="710"/>
      <c r="WBD102" s="710"/>
      <c r="WBE102" s="710"/>
      <c r="WBF102" s="710"/>
      <c r="WBG102" s="710"/>
      <c r="WBH102" s="710"/>
      <c r="WBI102" s="710"/>
      <c r="WBJ102" s="710"/>
      <c r="WBK102" s="710"/>
      <c r="WBL102" s="710"/>
      <c r="WBM102" s="710"/>
      <c r="WBN102" s="710"/>
      <c r="WBO102" s="710"/>
      <c r="WBP102" s="710"/>
      <c r="WBQ102" s="710"/>
      <c r="WBR102" s="710"/>
      <c r="WBS102" s="710"/>
      <c r="WBT102" s="710"/>
      <c r="WBU102" s="710"/>
      <c r="WBV102" s="710"/>
      <c r="WBW102" s="710"/>
      <c r="WBX102" s="710"/>
      <c r="WBY102" s="710"/>
      <c r="WBZ102" s="710"/>
      <c r="WCA102" s="710"/>
      <c r="WCB102" s="710"/>
      <c r="WCC102" s="710"/>
      <c r="WCD102" s="710"/>
      <c r="WCE102" s="710"/>
      <c r="WCF102" s="710"/>
      <c r="WCG102" s="710"/>
      <c r="WCH102" s="710"/>
      <c r="WCI102" s="710"/>
      <c r="WCJ102" s="710"/>
      <c r="WCK102" s="710"/>
      <c r="WCL102" s="710"/>
      <c r="WCM102" s="710"/>
      <c r="WCN102" s="710"/>
      <c r="WCO102" s="710"/>
      <c r="WCP102" s="710"/>
      <c r="WCQ102" s="710"/>
      <c r="WCR102" s="710"/>
      <c r="WCS102" s="710"/>
      <c r="WCT102" s="710"/>
      <c r="WCU102" s="710"/>
      <c r="WCV102" s="710"/>
      <c r="WCW102" s="710"/>
      <c r="WCX102" s="710"/>
      <c r="WCY102" s="710"/>
      <c r="WCZ102" s="710"/>
      <c r="WDA102" s="710"/>
      <c r="WDB102" s="710"/>
      <c r="WDC102" s="710"/>
      <c r="WDD102" s="710"/>
      <c r="WDE102" s="710"/>
      <c r="WDF102" s="710"/>
      <c r="WDG102" s="710"/>
      <c r="WDH102" s="710"/>
      <c r="WDI102" s="710"/>
      <c r="WDJ102" s="710"/>
      <c r="WDK102" s="710"/>
      <c r="WDL102" s="710"/>
      <c r="WDM102" s="710"/>
      <c r="WDN102" s="710"/>
      <c r="WDO102" s="710"/>
      <c r="WDP102" s="710"/>
      <c r="WDQ102" s="710"/>
      <c r="WDR102" s="710"/>
      <c r="WDS102" s="710"/>
      <c r="WDT102" s="710"/>
      <c r="WDU102" s="710"/>
      <c r="WDV102" s="710"/>
      <c r="WDW102" s="710"/>
      <c r="WDX102" s="710"/>
      <c r="WDY102" s="710"/>
      <c r="WDZ102" s="710"/>
      <c r="WEA102" s="710"/>
      <c r="WEB102" s="710"/>
      <c r="WEC102" s="710"/>
      <c r="WED102" s="710"/>
      <c r="WEE102" s="710"/>
      <c r="WEF102" s="710"/>
      <c r="WEG102" s="710"/>
      <c r="WEH102" s="710"/>
      <c r="WEI102" s="710"/>
      <c r="WEJ102" s="710"/>
      <c r="WEK102" s="710"/>
      <c r="WEL102" s="710"/>
      <c r="WEM102" s="710"/>
      <c r="WEN102" s="710"/>
      <c r="WEO102" s="710"/>
      <c r="WEP102" s="710"/>
      <c r="WEQ102" s="710"/>
      <c r="WER102" s="710"/>
      <c r="WES102" s="710"/>
      <c r="WET102" s="710"/>
      <c r="WEU102" s="710"/>
      <c r="WEV102" s="710"/>
      <c r="WEW102" s="710"/>
      <c r="WEX102" s="710"/>
      <c r="WEY102" s="710"/>
      <c r="WEZ102" s="710"/>
      <c r="WFA102" s="710"/>
      <c r="WFB102" s="710"/>
      <c r="WFC102" s="710"/>
      <c r="WFD102" s="710"/>
      <c r="WFE102" s="710"/>
      <c r="WFF102" s="710"/>
      <c r="WFG102" s="710"/>
      <c r="WFH102" s="710"/>
      <c r="WFI102" s="710"/>
      <c r="WFJ102" s="710"/>
      <c r="WFK102" s="710"/>
      <c r="WFL102" s="710"/>
      <c r="WFM102" s="710"/>
      <c r="WFN102" s="710"/>
      <c r="WFO102" s="710"/>
      <c r="WFP102" s="710"/>
      <c r="WFQ102" s="710"/>
      <c r="WFR102" s="710"/>
      <c r="WFS102" s="710"/>
      <c r="WFT102" s="710"/>
      <c r="WFU102" s="710"/>
      <c r="WFV102" s="710"/>
      <c r="WFW102" s="710"/>
      <c r="WFX102" s="710"/>
      <c r="WFY102" s="710"/>
      <c r="WFZ102" s="710"/>
      <c r="WGA102" s="710"/>
      <c r="WGB102" s="710"/>
      <c r="WGC102" s="710"/>
      <c r="WGD102" s="710"/>
      <c r="WGE102" s="710"/>
      <c r="WGF102" s="710"/>
      <c r="WGG102" s="710"/>
      <c r="WGH102" s="710"/>
      <c r="WGI102" s="710"/>
      <c r="WGJ102" s="710"/>
      <c r="WGK102" s="710"/>
      <c r="WGL102" s="710"/>
      <c r="WGM102" s="710"/>
      <c r="WGN102" s="710"/>
      <c r="WGO102" s="710"/>
      <c r="WGP102" s="710"/>
      <c r="WGQ102" s="710"/>
      <c r="WGR102" s="710"/>
      <c r="WGS102" s="710"/>
      <c r="WGT102" s="710"/>
      <c r="WGU102" s="710"/>
      <c r="WGV102" s="710"/>
      <c r="WGW102" s="710"/>
      <c r="WGX102" s="710"/>
      <c r="WGY102" s="710"/>
      <c r="WGZ102" s="710"/>
      <c r="WHA102" s="710"/>
      <c r="WHB102" s="710"/>
      <c r="WHC102" s="710"/>
      <c r="WHD102" s="710"/>
      <c r="WHE102" s="710"/>
      <c r="WHF102" s="710"/>
      <c r="WHG102" s="710"/>
      <c r="WHH102" s="710"/>
      <c r="WHI102" s="710"/>
      <c r="WHJ102" s="710"/>
      <c r="WHK102" s="710"/>
      <c r="WHL102" s="710"/>
      <c r="WHM102" s="710"/>
      <c r="WHN102" s="710"/>
      <c r="WHO102" s="710"/>
      <c r="WHP102" s="710"/>
      <c r="WHQ102" s="710"/>
      <c r="WHR102" s="710"/>
      <c r="WHS102" s="710"/>
      <c r="WHT102" s="710"/>
      <c r="WHU102" s="710"/>
      <c r="WHV102" s="710"/>
      <c r="WHW102" s="710"/>
      <c r="WHX102" s="710"/>
      <c r="WHY102" s="710"/>
      <c r="WHZ102" s="710"/>
      <c r="WIA102" s="710"/>
      <c r="WIB102" s="710"/>
      <c r="WIC102" s="710"/>
      <c r="WID102" s="710"/>
      <c r="WIE102" s="710"/>
      <c r="WIF102" s="710"/>
      <c r="WIG102" s="710"/>
      <c r="WIH102" s="710"/>
      <c r="WII102" s="710"/>
      <c r="WIJ102" s="710"/>
      <c r="WIK102" s="710"/>
      <c r="WIL102" s="710"/>
      <c r="WIM102" s="710"/>
      <c r="WIN102" s="710"/>
      <c r="WIO102" s="710"/>
      <c r="WIP102" s="710"/>
      <c r="WIQ102" s="710"/>
      <c r="WIR102" s="710"/>
      <c r="WIS102" s="710"/>
      <c r="WIT102" s="710"/>
      <c r="WIU102" s="710"/>
      <c r="WIV102" s="710"/>
      <c r="WIW102" s="710"/>
      <c r="WIX102" s="710"/>
      <c r="WIY102" s="710"/>
      <c r="WIZ102" s="710"/>
      <c r="WJA102" s="710"/>
      <c r="WJB102" s="710"/>
      <c r="WJC102" s="710"/>
      <c r="WJD102" s="710"/>
      <c r="WJE102" s="710"/>
      <c r="WJF102" s="710"/>
      <c r="WJG102" s="710"/>
      <c r="WJH102" s="710"/>
      <c r="WJI102" s="710"/>
      <c r="WJJ102" s="710"/>
      <c r="WJK102" s="710"/>
      <c r="WJL102" s="710"/>
      <c r="WJM102" s="710"/>
      <c r="WJN102" s="710"/>
      <c r="WJO102" s="710"/>
      <c r="WJP102" s="710"/>
      <c r="WJQ102" s="710"/>
      <c r="WJR102" s="710"/>
      <c r="WJS102" s="710"/>
      <c r="WJT102" s="710"/>
      <c r="WJU102" s="710"/>
      <c r="WJV102" s="710"/>
      <c r="WJW102" s="710"/>
      <c r="WJX102" s="710"/>
      <c r="WJY102" s="710"/>
      <c r="WJZ102" s="710"/>
      <c r="WKA102" s="710"/>
      <c r="WKB102" s="710"/>
      <c r="WKC102" s="710"/>
      <c r="WKD102" s="710"/>
      <c r="WKE102" s="710"/>
      <c r="WKF102" s="710"/>
      <c r="WKG102" s="710"/>
      <c r="WKH102" s="710"/>
      <c r="WKI102" s="710"/>
      <c r="WKJ102" s="710"/>
      <c r="WKK102" s="710"/>
      <c r="WKL102" s="710"/>
      <c r="WKM102" s="710"/>
      <c r="WKN102" s="710"/>
      <c r="WKO102" s="710"/>
      <c r="WKP102" s="710"/>
      <c r="WKQ102" s="710"/>
      <c r="WKR102" s="710"/>
      <c r="WKS102" s="710"/>
      <c r="WKT102" s="710"/>
      <c r="WKU102" s="710"/>
      <c r="WKV102" s="710"/>
      <c r="WKW102" s="710"/>
      <c r="WKX102" s="710"/>
      <c r="WKY102" s="710"/>
      <c r="WKZ102" s="710"/>
      <c r="WLA102" s="710"/>
      <c r="WLB102" s="710"/>
      <c r="WLC102" s="710"/>
      <c r="WLD102" s="710"/>
      <c r="WLE102" s="710"/>
      <c r="WLF102" s="710"/>
      <c r="WLG102" s="710"/>
      <c r="WLH102" s="710"/>
      <c r="WLI102" s="710"/>
      <c r="WLJ102" s="710"/>
      <c r="WLK102" s="710"/>
      <c r="WLL102" s="710"/>
      <c r="WLM102" s="710"/>
      <c r="WLN102" s="710"/>
      <c r="WLO102" s="710"/>
      <c r="WLP102" s="710"/>
      <c r="WLQ102" s="710"/>
      <c r="WLR102" s="710"/>
      <c r="WLS102" s="710"/>
      <c r="WLT102" s="710"/>
      <c r="WLU102" s="710"/>
      <c r="WLV102" s="710"/>
      <c r="WLW102" s="710"/>
      <c r="WLX102" s="710"/>
      <c r="WLY102" s="710"/>
      <c r="WLZ102" s="710"/>
      <c r="WMA102" s="710"/>
      <c r="WMB102" s="710"/>
      <c r="WMC102" s="710"/>
      <c r="WMD102" s="710"/>
      <c r="WME102" s="710"/>
      <c r="WMF102" s="710"/>
      <c r="WMG102" s="710"/>
      <c r="WMH102" s="710"/>
      <c r="WMI102" s="710"/>
      <c r="WMJ102" s="710"/>
      <c r="WMK102" s="710"/>
      <c r="WML102" s="710"/>
      <c r="WMM102" s="710"/>
      <c r="WMN102" s="710"/>
      <c r="WMO102" s="710"/>
      <c r="WMP102" s="710"/>
      <c r="WMQ102" s="710"/>
      <c r="WMR102" s="710"/>
      <c r="WMS102" s="710"/>
      <c r="WMT102" s="710"/>
      <c r="WMU102" s="710"/>
      <c r="WMV102" s="710"/>
      <c r="WMW102" s="710"/>
      <c r="WMX102" s="710"/>
      <c r="WMY102" s="710"/>
      <c r="WMZ102" s="710"/>
      <c r="WNA102" s="710"/>
      <c r="WNB102" s="710"/>
      <c r="WNC102" s="710"/>
      <c r="WND102" s="710"/>
      <c r="WNE102" s="710"/>
      <c r="WNF102" s="710"/>
      <c r="WNG102" s="710"/>
      <c r="WNH102" s="710"/>
      <c r="WNI102" s="710"/>
      <c r="WNJ102" s="710"/>
      <c r="WNK102" s="710"/>
      <c r="WNL102" s="710"/>
      <c r="WNM102" s="710"/>
      <c r="WNN102" s="710"/>
      <c r="WNO102" s="710"/>
      <c r="WNP102" s="710"/>
      <c r="WNQ102" s="710"/>
      <c r="WNR102" s="710"/>
      <c r="WNS102" s="710"/>
      <c r="WNT102" s="710"/>
      <c r="WNU102" s="710"/>
      <c r="WNV102" s="710"/>
      <c r="WNW102" s="710"/>
      <c r="WNX102" s="710"/>
      <c r="WNY102" s="710"/>
      <c r="WNZ102" s="710"/>
      <c r="WOA102" s="710"/>
      <c r="WOB102" s="710"/>
      <c r="WOC102" s="710"/>
      <c r="WOD102" s="710"/>
      <c r="WOE102" s="710"/>
      <c r="WOF102" s="710"/>
      <c r="WOG102" s="710"/>
      <c r="WOH102" s="710"/>
      <c r="WOI102" s="710"/>
      <c r="WOJ102" s="710"/>
      <c r="WOK102" s="710"/>
      <c r="WOL102" s="710"/>
      <c r="WOM102" s="710"/>
      <c r="WON102" s="710"/>
      <c r="WOO102" s="710"/>
      <c r="WOP102" s="710"/>
      <c r="WOQ102" s="710"/>
      <c r="WOR102" s="710"/>
      <c r="WOS102" s="710"/>
      <c r="WOT102" s="710"/>
      <c r="WOU102" s="710"/>
      <c r="WOV102" s="710"/>
      <c r="WOW102" s="710"/>
      <c r="WOX102" s="710"/>
      <c r="WOY102" s="710"/>
      <c r="WOZ102" s="710"/>
      <c r="WPA102" s="710"/>
      <c r="WPB102" s="710"/>
      <c r="WPC102" s="710"/>
      <c r="WPD102" s="710"/>
      <c r="WPE102" s="710"/>
      <c r="WPF102" s="710"/>
      <c r="WPG102" s="710"/>
      <c r="WPH102" s="710"/>
      <c r="WPI102" s="710"/>
      <c r="WPJ102" s="710"/>
      <c r="WPK102" s="710"/>
      <c r="WPL102" s="710"/>
      <c r="WPM102" s="710"/>
      <c r="WPN102" s="710"/>
      <c r="WPO102" s="710"/>
      <c r="WPP102" s="710"/>
      <c r="WPQ102" s="710"/>
      <c r="WPR102" s="710"/>
      <c r="WPS102" s="710"/>
      <c r="WPT102" s="710"/>
      <c r="WPU102" s="710"/>
      <c r="WPV102" s="710"/>
      <c r="WPW102" s="710"/>
      <c r="WPX102" s="710"/>
      <c r="WPY102" s="710"/>
      <c r="WPZ102" s="710"/>
      <c r="WQA102" s="710"/>
      <c r="WQB102" s="710"/>
      <c r="WQC102" s="710"/>
      <c r="WQD102" s="710"/>
      <c r="WQE102" s="710"/>
      <c r="WQF102" s="710"/>
      <c r="WQG102" s="710"/>
      <c r="WQH102" s="710"/>
      <c r="WQI102" s="710"/>
      <c r="WQJ102" s="710"/>
      <c r="WQK102" s="710"/>
      <c r="WQL102" s="710"/>
      <c r="WQM102" s="710"/>
      <c r="WQN102" s="710"/>
      <c r="WQO102" s="710"/>
      <c r="WQP102" s="710"/>
      <c r="WQQ102" s="710"/>
      <c r="WQR102" s="710"/>
      <c r="WQS102" s="710"/>
      <c r="WQT102" s="710"/>
      <c r="WQU102" s="710"/>
      <c r="WQV102" s="710"/>
      <c r="WQW102" s="710"/>
      <c r="WQX102" s="710"/>
      <c r="WQY102" s="710"/>
      <c r="WQZ102" s="710"/>
      <c r="WRA102" s="710"/>
      <c r="WRB102" s="710"/>
      <c r="WRC102" s="710"/>
      <c r="WRD102" s="710"/>
      <c r="WRE102" s="710"/>
      <c r="WRF102" s="710"/>
      <c r="WRG102" s="710"/>
      <c r="WRH102" s="710"/>
      <c r="WRI102" s="710"/>
      <c r="WRJ102" s="710"/>
      <c r="WRK102" s="710"/>
      <c r="WRL102" s="710"/>
      <c r="WRM102" s="710"/>
      <c r="WRN102" s="710"/>
      <c r="WRO102" s="710"/>
      <c r="WRP102" s="710"/>
      <c r="WRQ102" s="710"/>
      <c r="WRR102" s="710"/>
      <c r="WRS102" s="710"/>
      <c r="WRT102" s="710"/>
      <c r="WRU102" s="710"/>
      <c r="WRV102" s="710"/>
      <c r="WRW102" s="710"/>
      <c r="WRX102" s="710"/>
      <c r="WRY102" s="710"/>
      <c r="WRZ102" s="710"/>
      <c r="WSA102" s="710"/>
      <c r="WSB102" s="710"/>
      <c r="WSC102" s="710"/>
      <c r="WSD102" s="710"/>
      <c r="WSE102" s="710"/>
      <c r="WSF102" s="710"/>
      <c r="WSG102" s="710"/>
      <c r="WSH102" s="710"/>
      <c r="WSI102" s="710"/>
      <c r="WSJ102" s="710"/>
      <c r="WSK102" s="710"/>
      <c r="WSL102" s="710"/>
      <c r="WSM102" s="710"/>
      <c r="WSN102" s="710"/>
      <c r="WSO102" s="710"/>
      <c r="WSP102" s="710"/>
      <c r="WSQ102" s="710"/>
      <c r="WSR102" s="710"/>
      <c r="WSS102" s="710"/>
      <c r="WST102" s="710"/>
      <c r="WSU102" s="710"/>
      <c r="WSV102" s="710"/>
      <c r="WSW102" s="710"/>
      <c r="WSX102" s="710"/>
      <c r="WSY102" s="710"/>
      <c r="WSZ102" s="710"/>
      <c r="WTA102" s="710"/>
      <c r="WTB102" s="710"/>
      <c r="WTC102" s="710"/>
      <c r="WTD102" s="710"/>
      <c r="WTE102" s="710"/>
      <c r="WTF102" s="710"/>
      <c r="WTG102" s="710"/>
      <c r="WTH102" s="710"/>
      <c r="WTI102" s="710"/>
      <c r="WTJ102" s="710"/>
      <c r="WTK102" s="710"/>
      <c r="WTL102" s="710"/>
      <c r="WTM102" s="710"/>
      <c r="WTN102" s="710"/>
      <c r="WTO102" s="710"/>
      <c r="WTP102" s="710"/>
      <c r="WTQ102" s="710"/>
      <c r="WTR102" s="710"/>
      <c r="WTS102" s="710"/>
      <c r="WTT102" s="710"/>
      <c r="WTU102" s="710"/>
      <c r="WTV102" s="710"/>
      <c r="WTW102" s="710"/>
      <c r="WTX102" s="710"/>
      <c r="WTY102" s="710"/>
      <c r="WTZ102" s="710"/>
      <c r="WUA102" s="710"/>
      <c r="WUB102" s="710"/>
      <c r="WUC102" s="710"/>
      <c r="WUD102" s="710"/>
      <c r="WUE102" s="710"/>
      <c r="WUF102" s="710"/>
      <c r="WUG102" s="710"/>
      <c r="WUH102" s="710"/>
      <c r="WUI102" s="710"/>
      <c r="WUJ102" s="710"/>
      <c r="WUK102" s="710"/>
      <c r="WUL102" s="710"/>
      <c r="WUM102" s="710"/>
      <c r="WUN102" s="710"/>
      <c r="WUO102" s="710"/>
      <c r="WUP102" s="710"/>
      <c r="WUQ102" s="710"/>
      <c r="WUR102" s="710"/>
      <c r="WUS102" s="710"/>
      <c r="WUT102" s="710"/>
      <c r="WUU102" s="710"/>
      <c r="WUV102" s="710"/>
      <c r="WUW102" s="710"/>
      <c r="WUX102" s="710"/>
      <c r="WUY102" s="710"/>
      <c r="WUZ102" s="710"/>
      <c r="WVA102" s="710"/>
      <c r="WVB102" s="710"/>
      <c r="WVC102" s="710"/>
      <c r="WVD102" s="710"/>
      <c r="WVE102" s="710"/>
      <c r="WVF102" s="710"/>
      <c r="WVG102" s="710"/>
      <c r="WVH102" s="710"/>
      <c r="WVI102" s="710"/>
      <c r="WVJ102" s="710"/>
      <c r="WVK102" s="710"/>
      <c r="WVL102" s="710"/>
      <c r="WVM102" s="710"/>
      <c r="WVN102" s="710"/>
      <c r="WVO102" s="710"/>
      <c r="WVP102" s="710"/>
      <c r="WVQ102" s="710"/>
      <c r="WVR102" s="710"/>
      <c r="WVS102" s="710"/>
      <c r="WVT102" s="710"/>
      <c r="WVU102" s="710"/>
      <c r="WVV102" s="710"/>
      <c r="WVW102" s="710"/>
      <c r="WVX102" s="710"/>
      <c r="WVY102" s="710"/>
      <c r="WVZ102" s="710"/>
      <c r="WWA102" s="710"/>
      <c r="WWB102" s="710"/>
      <c r="WWC102" s="710"/>
      <c r="WWD102" s="710"/>
      <c r="WWE102" s="710"/>
      <c r="WWF102" s="710"/>
      <c r="WWG102" s="710"/>
      <c r="WWH102" s="710"/>
      <c r="WWI102" s="710"/>
      <c r="WWJ102" s="710"/>
      <c r="WWK102" s="710"/>
      <c r="WWL102" s="710"/>
      <c r="WWM102" s="710"/>
      <c r="WWN102" s="710"/>
      <c r="WWO102" s="710"/>
      <c r="WWP102" s="710"/>
      <c r="WWQ102" s="710"/>
      <c r="WWR102" s="710"/>
      <c r="WWS102" s="710"/>
      <c r="WWT102" s="710"/>
      <c r="WWU102" s="710"/>
      <c r="WWV102" s="710"/>
      <c r="WWW102" s="710"/>
      <c r="WWX102" s="710"/>
      <c r="WWY102" s="710"/>
      <c r="WWZ102" s="710"/>
      <c r="WXA102" s="710"/>
      <c r="WXB102" s="710"/>
      <c r="WXC102" s="710"/>
      <c r="WXD102" s="710"/>
      <c r="WXE102" s="710"/>
      <c r="WXF102" s="710"/>
      <c r="WXG102" s="710"/>
      <c r="WXH102" s="710"/>
      <c r="WXI102" s="710"/>
      <c r="WXJ102" s="710"/>
      <c r="WXK102" s="710"/>
      <c r="WXL102" s="710"/>
      <c r="WXM102" s="710"/>
      <c r="WXN102" s="710"/>
      <c r="WXO102" s="710"/>
      <c r="WXP102" s="710"/>
      <c r="WXQ102" s="710"/>
      <c r="WXR102" s="710"/>
      <c r="WXS102" s="710"/>
      <c r="WXT102" s="710"/>
      <c r="WXU102" s="710"/>
      <c r="WXV102" s="710"/>
      <c r="WXW102" s="710"/>
      <c r="WXX102" s="710"/>
      <c r="WXY102" s="710"/>
      <c r="WXZ102" s="710"/>
      <c r="WYA102" s="710"/>
      <c r="WYB102" s="710"/>
      <c r="WYC102" s="710"/>
      <c r="WYD102" s="710"/>
      <c r="WYE102" s="710"/>
      <c r="WYF102" s="710"/>
      <c r="WYG102" s="710"/>
      <c r="WYH102" s="710"/>
      <c r="WYI102" s="710"/>
      <c r="WYJ102" s="710"/>
      <c r="WYK102" s="710"/>
      <c r="WYL102" s="710"/>
      <c r="WYM102" s="710"/>
      <c r="WYN102" s="710"/>
      <c r="WYO102" s="710"/>
      <c r="WYP102" s="710"/>
      <c r="WYQ102" s="710"/>
      <c r="WYR102" s="710"/>
      <c r="WYS102" s="710"/>
      <c r="WYT102" s="710"/>
      <c r="WYU102" s="710"/>
      <c r="WYV102" s="710"/>
      <c r="WYW102" s="710"/>
      <c r="WYX102" s="710"/>
      <c r="WYY102" s="710"/>
      <c r="WYZ102" s="710"/>
      <c r="WZA102" s="710"/>
      <c r="WZB102" s="710"/>
      <c r="WZC102" s="710"/>
      <c r="WZD102" s="710"/>
      <c r="WZE102" s="710"/>
      <c r="WZF102" s="710"/>
      <c r="WZG102" s="710"/>
      <c r="WZH102" s="710"/>
      <c r="WZI102" s="710"/>
      <c r="WZJ102" s="710"/>
      <c r="WZK102" s="710"/>
      <c r="WZL102" s="710"/>
      <c r="WZM102" s="710"/>
      <c r="WZN102" s="710"/>
      <c r="WZO102" s="710"/>
      <c r="WZP102" s="710"/>
      <c r="WZQ102" s="710"/>
      <c r="WZR102" s="710"/>
      <c r="WZS102" s="710"/>
      <c r="WZT102" s="710"/>
      <c r="WZU102" s="710"/>
      <c r="WZV102" s="710"/>
      <c r="WZW102" s="710"/>
      <c r="WZX102" s="710"/>
      <c r="WZY102" s="710"/>
      <c r="WZZ102" s="710"/>
      <c r="XAA102" s="710"/>
      <c r="XAB102" s="710"/>
      <c r="XAC102" s="710"/>
      <c r="XAD102" s="710"/>
      <c r="XAE102" s="710"/>
      <c r="XAF102" s="710"/>
      <c r="XAG102" s="710"/>
      <c r="XAH102" s="710"/>
      <c r="XAI102" s="710"/>
      <c r="XAJ102" s="710"/>
      <c r="XAK102" s="710"/>
      <c r="XAL102" s="710"/>
      <c r="XAM102" s="710"/>
      <c r="XAN102" s="710"/>
      <c r="XAO102" s="710"/>
      <c r="XAP102" s="710"/>
      <c r="XAQ102" s="710"/>
      <c r="XAR102" s="710"/>
      <c r="XAS102" s="710"/>
      <c r="XAT102" s="710"/>
      <c r="XAU102" s="710"/>
      <c r="XAV102" s="710"/>
      <c r="XAW102" s="710"/>
      <c r="XAX102" s="710"/>
      <c r="XAY102" s="710"/>
      <c r="XAZ102" s="710"/>
      <c r="XBA102" s="710"/>
      <c r="XBB102" s="710"/>
      <c r="XBC102" s="710"/>
      <c r="XBD102" s="710"/>
      <c r="XBE102" s="710"/>
      <c r="XBF102" s="710"/>
      <c r="XBG102" s="710"/>
      <c r="XBH102" s="710"/>
      <c r="XBI102" s="710"/>
      <c r="XBJ102" s="710"/>
      <c r="XBK102" s="710"/>
      <c r="XBL102" s="710"/>
      <c r="XBM102" s="710"/>
      <c r="XBN102" s="710"/>
      <c r="XBO102" s="710"/>
      <c r="XBP102" s="710"/>
      <c r="XBQ102" s="710"/>
      <c r="XBR102" s="710"/>
      <c r="XBS102" s="710"/>
      <c r="XBT102" s="710"/>
      <c r="XBU102" s="710"/>
      <c r="XBV102" s="710"/>
      <c r="XBW102" s="710"/>
      <c r="XBX102" s="710"/>
      <c r="XBY102" s="710"/>
      <c r="XBZ102" s="710"/>
      <c r="XCA102" s="710"/>
      <c r="XCB102" s="710"/>
      <c r="XCC102" s="710"/>
      <c r="XCD102" s="710"/>
      <c r="XCE102" s="710"/>
      <c r="XCF102" s="710"/>
      <c r="XCG102" s="710"/>
      <c r="XCH102" s="710"/>
      <c r="XCI102" s="710"/>
      <c r="XCJ102" s="710"/>
      <c r="XCK102" s="710"/>
      <c r="XCL102" s="710"/>
      <c r="XCM102" s="710"/>
      <c r="XCN102" s="710"/>
      <c r="XCO102" s="710"/>
      <c r="XCP102" s="710"/>
      <c r="XCQ102" s="710"/>
      <c r="XCR102" s="710"/>
      <c r="XCS102" s="710"/>
      <c r="XCT102" s="710"/>
      <c r="XCU102" s="710"/>
      <c r="XCV102" s="710"/>
      <c r="XCW102" s="710"/>
      <c r="XCX102" s="710"/>
      <c r="XCY102" s="710"/>
      <c r="XCZ102" s="710"/>
      <c r="XDA102" s="710"/>
      <c r="XDB102" s="710"/>
      <c r="XDC102" s="710"/>
      <c r="XDD102" s="710"/>
      <c r="XDE102" s="710"/>
      <c r="XDF102" s="710"/>
      <c r="XDG102" s="710"/>
      <c r="XDH102" s="710"/>
      <c r="XDI102" s="710"/>
      <c r="XDJ102" s="710"/>
      <c r="XDK102" s="710"/>
      <c r="XDL102" s="710"/>
      <c r="XDM102" s="710"/>
      <c r="XDN102" s="710"/>
      <c r="XDO102" s="710"/>
      <c r="XDP102" s="710"/>
      <c r="XDQ102" s="710"/>
      <c r="XDR102" s="710"/>
      <c r="XDS102" s="710"/>
      <c r="XDT102" s="710"/>
      <c r="XDU102" s="710"/>
      <c r="XDV102" s="710"/>
      <c r="XDW102" s="710"/>
      <c r="XDX102" s="710"/>
      <c r="XDY102" s="710"/>
      <c r="XDZ102" s="710"/>
      <c r="XEA102" s="710"/>
      <c r="XEB102" s="710"/>
      <c r="XEC102" s="710"/>
      <c r="XED102" s="710"/>
      <c r="XEE102" s="710"/>
      <c r="XEF102" s="710"/>
      <c r="XEG102" s="710"/>
      <c r="XEH102" s="710"/>
      <c r="XEI102" s="710"/>
      <c r="XEJ102" s="710"/>
      <c r="XEK102" s="710"/>
      <c r="XEL102" s="710"/>
      <c r="XEM102" s="710"/>
      <c r="XEN102" s="710"/>
      <c r="XEO102" s="710"/>
      <c r="XEP102" s="710"/>
      <c r="XEQ102" s="710"/>
      <c r="XER102" s="710"/>
      <c r="XES102" s="710"/>
      <c r="XET102" s="710"/>
      <c r="XEU102" s="710"/>
      <c r="XEV102" s="710"/>
      <c r="XEW102" s="710"/>
      <c r="XEX102" s="710"/>
      <c r="XEY102" s="710"/>
      <c r="XEZ102" s="710"/>
      <c r="XFA102" s="710"/>
      <c r="XFB102" s="710"/>
      <c r="XFC102" s="710"/>
      <c r="XFD102" s="710"/>
    </row>
    <row r="103" spans="1:16384" customFormat="1" x14ac:dyDescent="0.35">
      <c r="A103" s="601"/>
      <c r="B103" s="601"/>
      <c r="C103" s="601"/>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row>
    <row r="104" spans="1:16384" customFormat="1" x14ac:dyDescent="0.35">
      <c r="A104" s="601"/>
      <c r="B104" s="601"/>
      <c r="C104" s="601"/>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row>
    <row r="105" spans="1:16384" s="159" customFormat="1" ht="13.5" x14ac:dyDescent="0.2">
      <c r="A105" s="587">
        <v>5</v>
      </c>
      <c r="B105" s="282" t="s">
        <v>160</v>
      </c>
      <c r="C105" s="588"/>
      <c r="D105" s="604"/>
      <c r="E105" s="601"/>
      <c r="F105" s="601"/>
      <c r="G105" s="601"/>
      <c r="H105" s="601"/>
      <c r="I105" s="714"/>
      <c r="J105" s="714"/>
      <c r="K105" s="714"/>
      <c r="L105" s="714"/>
      <c r="M105" s="714"/>
      <c r="N105" s="714"/>
      <c r="O105" s="714"/>
      <c r="P105" s="714"/>
      <c r="Q105" s="714"/>
      <c r="R105" s="714"/>
      <c r="S105" s="714"/>
      <c r="T105" s="714"/>
      <c r="U105" s="714"/>
      <c r="V105" s="714"/>
      <c r="W105" s="714"/>
      <c r="X105" s="714"/>
      <c r="Y105" s="714"/>
      <c r="Z105" s="714"/>
      <c r="AA105" s="714"/>
      <c r="AB105" s="714"/>
      <c r="AC105" s="714"/>
      <c r="AD105" s="714"/>
      <c r="AE105" s="714"/>
      <c r="AF105" s="714"/>
      <c r="AG105" s="714"/>
      <c r="AH105" s="714"/>
      <c r="AI105" s="714"/>
      <c r="AJ105" s="714"/>
      <c r="AK105" s="714"/>
      <c r="AL105" s="714"/>
      <c r="AM105" s="714"/>
      <c r="AN105" s="714"/>
      <c r="AO105" s="710"/>
      <c r="AP105" s="710"/>
      <c r="AQ105" s="710"/>
      <c r="AR105" s="710"/>
      <c r="AS105" s="710"/>
      <c r="AT105" s="710"/>
      <c r="AU105" s="710"/>
      <c r="AV105" s="710"/>
      <c r="AW105" s="710"/>
      <c r="AX105" s="710"/>
      <c r="AY105" s="710"/>
      <c r="AZ105" s="710"/>
      <c r="BA105" s="710"/>
      <c r="BB105" s="710"/>
      <c r="BC105" s="710"/>
      <c r="BD105" s="710"/>
      <c r="BE105" s="710"/>
      <c r="BF105" s="710"/>
      <c r="BG105" s="710"/>
      <c r="BH105" s="710"/>
      <c r="BI105" s="710"/>
      <c r="BJ105" s="710"/>
      <c r="BK105" s="710"/>
      <c r="BL105" s="710"/>
      <c r="BM105" s="710"/>
      <c r="BN105" s="710"/>
      <c r="BO105" s="710"/>
      <c r="BP105" s="710"/>
      <c r="BQ105" s="710"/>
      <c r="BR105" s="710"/>
      <c r="BS105" s="710"/>
      <c r="BT105" s="710"/>
      <c r="BU105" s="710"/>
      <c r="BV105" s="710"/>
      <c r="BW105" s="710"/>
      <c r="BX105" s="710"/>
      <c r="BY105" s="710"/>
      <c r="BZ105" s="710"/>
      <c r="CA105" s="710"/>
      <c r="CB105" s="710"/>
      <c r="CC105" s="710"/>
      <c r="CD105" s="710"/>
      <c r="CE105" s="710"/>
      <c r="CF105" s="710"/>
      <c r="CG105" s="710"/>
      <c r="CH105" s="710"/>
      <c r="CI105" s="710"/>
      <c r="CJ105" s="710"/>
      <c r="CK105" s="710"/>
      <c r="CL105" s="710"/>
      <c r="CM105" s="710"/>
      <c r="CN105" s="710"/>
      <c r="CO105" s="710"/>
      <c r="CP105" s="710"/>
      <c r="CQ105" s="710"/>
      <c r="CR105" s="710"/>
      <c r="CS105" s="710"/>
      <c r="CT105" s="710"/>
      <c r="CU105" s="710"/>
      <c r="CV105" s="710"/>
      <c r="CW105" s="710"/>
      <c r="CX105" s="710"/>
      <c r="CY105" s="710"/>
      <c r="CZ105" s="710"/>
      <c r="DA105" s="710"/>
      <c r="DB105" s="710"/>
      <c r="DC105" s="710"/>
      <c r="DD105" s="710"/>
      <c r="DE105" s="710"/>
      <c r="DF105" s="710"/>
      <c r="DG105" s="710"/>
      <c r="DH105" s="710"/>
      <c r="DI105" s="710"/>
      <c r="DJ105" s="710"/>
      <c r="DK105" s="710"/>
      <c r="DL105" s="710"/>
      <c r="DM105" s="710"/>
      <c r="DN105" s="710"/>
      <c r="DO105" s="710"/>
      <c r="DP105" s="710"/>
      <c r="DQ105" s="710"/>
      <c r="DR105" s="710"/>
      <c r="DS105" s="710"/>
      <c r="DT105" s="710"/>
      <c r="DU105" s="710"/>
      <c r="DV105" s="710"/>
      <c r="DW105" s="710"/>
      <c r="DX105" s="710"/>
      <c r="DY105" s="710"/>
      <c r="DZ105" s="710"/>
      <c r="EA105" s="710"/>
      <c r="EB105" s="710"/>
      <c r="EC105" s="710"/>
      <c r="ED105" s="710"/>
      <c r="EE105" s="710"/>
      <c r="EF105" s="710"/>
      <c r="EG105" s="710"/>
      <c r="EH105" s="710"/>
      <c r="EI105" s="710"/>
      <c r="EJ105" s="710"/>
      <c r="EK105" s="710"/>
      <c r="EL105" s="710"/>
      <c r="EM105" s="710"/>
      <c r="EN105" s="710"/>
      <c r="EO105" s="710"/>
      <c r="EP105" s="710"/>
      <c r="EQ105" s="710"/>
      <c r="ER105" s="710"/>
      <c r="ES105" s="710"/>
      <c r="ET105" s="710"/>
      <c r="EU105" s="710"/>
      <c r="EV105" s="710"/>
      <c r="EW105" s="710"/>
      <c r="EX105" s="710"/>
      <c r="EY105" s="710"/>
      <c r="EZ105" s="710"/>
      <c r="FA105" s="710"/>
      <c r="FB105" s="710"/>
      <c r="FC105" s="710"/>
      <c r="FD105" s="710"/>
      <c r="FE105" s="710"/>
      <c r="FF105" s="710"/>
      <c r="FG105" s="710"/>
      <c r="FH105" s="710"/>
      <c r="FI105" s="710"/>
      <c r="FJ105" s="710"/>
      <c r="FK105" s="710"/>
      <c r="FL105" s="710"/>
      <c r="FM105" s="710"/>
      <c r="FN105" s="710"/>
      <c r="FO105" s="710"/>
      <c r="FP105" s="710"/>
      <c r="FQ105" s="710"/>
      <c r="FR105" s="710"/>
      <c r="FS105" s="710"/>
      <c r="FT105" s="710"/>
      <c r="FU105" s="710"/>
      <c r="FV105" s="710"/>
      <c r="FW105" s="710"/>
      <c r="FX105" s="710"/>
      <c r="FY105" s="710"/>
      <c r="FZ105" s="710"/>
      <c r="GA105" s="710"/>
      <c r="GB105" s="710"/>
      <c r="GC105" s="710"/>
      <c r="GD105" s="710"/>
      <c r="GE105" s="710"/>
      <c r="GF105" s="710"/>
      <c r="GG105" s="710"/>
      <c r="GH105" s="710"/>
      <c r="GI105" s="710"/>
      <c r="GJ105" s="710"/>
      <c r="GK105" s="710"/>
      <c r="GL105" s="710"/>
      <c r="GM105" s="710"/>
      <c r="GN105" s="710"/>
      <c r="GO105" s="710"/>
      <c r="GP105" s="710"/>
      <c r="GQ105" s="710"/>
      <c r="GR105" s="710"/>
      <c r="GS105" s="710"/>
      <c r="GT105" s="710"/>
      <c r="GU105" s="710"/>
      <c r="GV105" s="710"/>
      <c r="GW105" s="710"/>
      <c r="GX105" s="710"/>
      <c r="GY105" s="710"/>
      <c r="GZ105" s="710"/>
      <c r="HA105" s="710"/>
      <c r="HB105" s="710"/>
      <c r="HC105" s="710"/>
      <c r="HD105" s="710"/>
      <c r="HE105" s="710"/>
      <c r="HF105" s="710"/>
      <c r="HG105" s="710"/>
      <c r="HH105" s="710"/>
      <c r="HI105" s="710"/>
      <c r="HJ105" s="710"/>
      <c r="HK105" s="710"/>
      <c r="HL105" s="710"/>
      <c r="HM105" s="710"/>
      <c r="HN105" s="710"/>
      <c r="HO105" s="710"/>
      <c r="HP105" s="710"/>
      <c r="HQ105" s="710"/>
      <c r="HR105" s="710"/>
      <c r="HS105" s="710"/>
      <c r="HT105" s="710"/>
      <c r="HU105" s="710"/>
      <c r="HV105" s="710"/>
      <c r="HW105" s="710"/>
      <c r="HX105" s="710"/>
      <c r="HY105" s="710"/>
      <c r="HZ105" s="710"/>
      <c r="IA105" s="710"/>
      <c r="IB105" s="710"/>
      <c r="IC105" s="710"/>
      <c r="ID105" s="710"/>
      <c r="IE105" s="710"/>
      <c r="IF105" s="710"/>
      <c r="IG105" s="710"/>
      <c r="IH105" s="710"/>
      <c r="II105" s="710"/>
      <c r="IJ105" s="710"/>
      <c r="IK105" s="710"/>
      <c r="IL105" s="710"/>
      <c r="IM105" s="710"/>
      <c r="IN105" s="710"/>
      <c r="IO105" s="710"/>
      <c r="IP105" s="710"/>
      <c r="IQ105" s="710"/>
      <c r="IR105" s="710"/>
      <c r="IS105" s="710"/>
      <c r="IT105" s="710"/>
      <c r="IU105" s="710"/>
      <c r="IV105" s="710"/>
      <c r="IW105" s="710"/>
      <c r="IX105" s="710"/>
      <c r="IY105" s="710"/>
      <c r="IZ105" s="710"/>
      <c r="JA105" s="710"/>
      <c r="JB105" s="710"/>
      <c r="JC105" s="710"/>
      <c r="JD105" s="710"/>
      <c r="JE105" s="710"/>
      <c r="JF105" s="710"/>
      <c r="JG105" s="710"/>
      <c r="JH105" s="710"/>
      <c r="JI105" s="710"/>
      <c r="JJ105" s="710"/>
      <c r="JK105" s="710"/>
      <c r="JL105" s="710"/>
      <c r="JM105" s="710"/>
      <c r="JN105" s="710"/>
      <c r="JO105" s="710"/>
      <c r="JP105" s="710"/>
      <c r="JQ105" s="710"/>
      <c r="JR105" s="710"/>
      <c r="JS105" s="710"/>
      <c r="JT105" s="710"/>
      <c r="JU105" s="710"/>
      <c r="JV105" s="710"/>
      <c r="JW105" s="710"/>
      <c r="JX105" s="710"/>
      <c r="JY105" s="710"/>
      <c r="JZ105" s="710"/>
      <c r="KA105" s="710"/>
      <c r="KB105" s="710"/>
      <c r="KC105" s="710"/>
      <c r="KD105" s="710"/>
      <c r="KE105" s="710"/>
      <c r="KF105" s="710"/>
      <c r="KG105" s="710"/>
      <c r="KH105" s="710"/>
      <c r="KI105" s="710"/>
      <c r="KJ105" s="710"/>
      <c r="KK105" s="710"/>
      <c r="KL105" s="710"/>
      <c r="KM105" s="710"/>
      <c r="KN105" s="710"/>
      <c r="KO105" s="710"/>
      <c r="KP105" s="710"/>
      <c r="KQ105" s="710"/>
      <c r="KR105" s="710"/>
      <c r="KS105" s="710"/>
      <c r="KT105" s="710"/>
      <c r="KU105" s="710"/>
      <c r="KV105" s="710"/>
      <c r="KW105" s="710"/>
      <c r="KX105" s="710"/>
      <c r="KY105" s="710"/>
      <c r="KZ105" s="710"/>
      <c r="LA105" s="710"/>
      <c r="LB105" s="710"/>
      <c r="LC105" s="710"/>
      <c r="LD105" s="710"/>
      <c r="LE105" s="710"/>
      <c r="LF105" s="710"/>
      <c r="LG105" s="710"/>
      <c r="LH105" s="710"/>
      <c r="LI105" s="710"/>
      <c r="LJ105" s="710"/>
      <c r="LK105" s="710"/>
      <c r="LL105" s="710"/>
      <c r="LM105" s="710"/>
      <c r="LN105" s="710"/>
      <c r="LO105" s="710"/>
      <c r="LP105" s="710"/>
      <c r="LQ105" s="710"/>
      <c r="LR105" s="710"/>
      <c r="LS105" s="710"/>
      <c r="LT105" s="710"/>
      <c r="LU105" s="710"/>
      <c r="LV105" s="710"/>
      <c r="LW105" s="710"/>
      <c r="LX105" s="710"/>
      <c r="LY105" s="710"/>
      <c r="LZ105" s="710"/>
      <c r="MA105" s="710"/>
      <c r="MB105" s="710"/>
      <c r="MC105" s="710"/>
      <c r="MD105" s="710"/>
      <c r="ME105" s="710"/>
      <c r="MF105" s="710"/>
      <c r="MG105" s="710"/>
      <c r="MH105" s="710"/>
      <c r="MI105" s="710"/>
      <c r="MJ105" s="710"/>
      <c r="MK105" s="710"/>
      <c r="ML105" s="710"/>
      <c r="MM105" s="710"/>
      <c r="MN105" s="710"/>
      <c r="MO105" s="710"/>
      <c r="MP105" s="710"/>
      <c r="MQ105" s="710"/>
      <c r="MR105" s="710"/>
      <c r="MS105" s="710"/>
      <c r="MT105" s="710"/>
      <c r="MU105" s="710"/>
      <c r="MV105" s="710"/>
      <c r="MW105" s="710"/>
      <c r="MX105" s="710"/>
      <c r="MY105" s="710"/>
      <c r="MZ105" s="710"/>
      <c r="NA105" s="710"/>
      <c r="NB105" s="710"/>
      <c r="NC105" s="710"/>
      <c r="ND105" s="710"/>
      <c r="NE105" s="710"/>
      <c r="NF105" s="710"/>
      <c r="NG105" s="710"/>
      <c r="NH105" s="710"/>
      <c r="NI105" s="710"/>
      <c r="NJ105" s="710"/>
      <c r="NK105" s="710"/>
      <c r="NL105" s="710"/>
      <c r="NM105" s="710"/>
      <c r="NN105" s="710"/>
      <c r="NO105" s="710"/>
      <c r="NP105" s="710"/>
      <c r="NQ105" s="710"/>
      <c r="NR105" s="710"/>
      <c r="NS105" s="710"/>
      <c r="NT105" s="710"/>
      <c r="NU105" s="710"/>
      <c r="NV105" s="710"/>
      <c r="NW105" s="710"/>
      <c r="NX105" s="710"/>
      <c r="NY105" s="710"/>
      <c r="NZ105" s="710"/>
      <c r="OA105" s="710"/>
      <c r="OB105" s="710"/>
      <c r="OC105" s="710"/>
      <c r="OD105" s="710"/>
      <c r="OE105" s="710"/>
      <c r="OF105" s="710"/>
      <c r="OG105" s="710"/>
      <c r="OH105" s="710"/>
      <c r="OI105" s="710"/>
      <c r="OJ105" s="710"/>
      <c r="OK105" s="710"/>
      <c r="OL105" s="710"/>
      <c r="OM105" s="710"/>
      <c r="ON105" s="710"/>
      <c r="OO105" s="710"/>
      <c r="OP105" s="710"/>
      <c r="OQ105" s="710"/>
      <c r="OR105" s="710"/>
      <c r="OS105" s="710"/>
      <c r="OT105" s="710"/>
      <c r="OU105" s="710"/>
      <c r="OV105" s="710"/>
      <c r="OW105" s="710"/>
      <c r="OX105" s="710"/>
      <c r="OY105" s="710"/>
      <c r="OZ105" s="710"/>
      <c r="PA105" s="710"/>
      <c r="PB105" s="710"/>
      <c r="PC105" s="710"/>
      <c r="PD105" s="710"/>
      <c r="PE105" s="710"/>
      <c r="PF105" s="710"/>
      <c r="PG105" s="710"/>
      <c r="PH105" s="710"/>
      <c r="PI105" s="710"/>
      <c r="PJ105" s="710"/>
      <c r="PK105" s="710"/>
      <c r="PL105" s="710"/>
      <c r="PM105" s="710"/>
      <c r="PN105" s="710"/>
      <c r="PO105" s="710"/>
      <c r="PP105" s="710"/>
      <c r="PQ105" s="710"/>
      <c r="PR105" s="710"/>
      <c r="PS105" s="710"/>
      <c r="PT105" s="710"/>
      <c r="PU105" s="710"/>
      <c r="PV105" s="710"/>
      <c r="PW105" s="710"/>
      <c r="PX105" s="710"/>
      <c r="PY105" s="710"/>
      <c r="PZ105" s="710"/>
      <c r="QA105" s="710"/>
      <c r="QB105" s="710"/>
      <c r="QC105" s="710"/>
      <c r="QD105" s="710"/>
      <c r="QE105" s="710"/>
      <c r="QF105" s="710"/>
      <c r="QG105" s="710"/>
      <c r="QH105" s="710"/>
      <c r="QI105" s="710"/>
      <c r="QJ105" s="710"/>
      <c r="QK105" s="710"/>
      <c r="QL105" s="710"/>
      <c r="QM105" s="710"/>
      <c r="QN105" s="710"/>
      <c r="QO105" s="710"/>
      <c r="QP105" s="710"/>
      <c r="QQ105" s="710"/>
      <c r="QR105" s="710"/>
      <c r="QS105" s="710"/>
      <c r="QT105" s="710"/>
      <c r="QU105" s="710"/>
      <c r="QV105" s="710"/>
      <c r="QW105" s="710"/>
      <c r="QX105" s="710"/>
      <c r="QY105" s="710"/>
      <c r="QZ105" s="710"/>
      <c r="RA105" s="710"/>
      <c r="RB105" s="710"/>
      <c r="RC105" s="710"/>
      <c r="RD105" s="710"/>
      <c r="RE105" s="710"/>
      <c r="RF105" s="710"/>
      <c r="RG105" s="710"/>
      <c r="RH105" s="710"/>
      <c r="RI105" s="710"/>
      <c r="RJ105" s="710"/>
      <c r="RK105" s="710"/>
      <c r="RL105" s="710"/>
      <c r="RM105" s="710"/>
      <c r="RN105" s="710"/>
      <c r="RO105" s="710"/>
      <c r="RP105" s="710"/>
      <c r="RQ105" s="710"/>
      <c r="RR105" s="710"/>
      <c r="RS105" s="710"/>
      <c r="RT105" s="710"/>
      <c r="RU105" s="710"/>
      <c r="RV105" s="710"/>
      <c r="RW105" s="710"/>
      <c r="RX105" s="710"/>
      <c r="RY105" s="710"/>
      <c r="RZ105" s="710"/>
      <c r="SA105" s="710"/>
      <c r="SB105" s="710"/>
      <c r="SC105" s="710"/>
      <c r="SD105" s="710"/>
      <c r="SE105" s="710"/>
      <c r="SF105" s="710"/>
      <c r="SG105" s="710"/>
      <c r="SH105" s="710"/>
      <c r="SI105" s="710"/>
      <c r="SJ105" s="710"/>
      <c r="SK105" s="710"/>
      <c r="SL105" s="710"/>
      <c r="SM105" s="710"/>
      <c r="SN105" s="710"/>
      <c r="SO105" s="710"/>
      <c r="SP105" s="710"/>
      <c r="SQ105" s="710"/>
      <c r="SR105" s="710"/>
      <c r="SS105" s="710"/>
      <c r="ST105" s="710"/>
      <c r="SU105" s="710"/>
      <c r="SV105" s="710"/>
      <c r="SW105" s="710"/>
      <c r="SX105" s="710"/>
      <c r="SY105" s="710"/>
      <c r="SZ105" s="710"/>
      <c r="TA105" s="710"/>
      <c r="TB105" s="710"/>
      <c r="TC105" s="710"/>
      <c r="TD105" s="710"/>
      <c r="TE105" s="710"/>
      <c r="TF105" s="710"/>
      <c r="TG105" s="710"/>
      <c r="TH105" s="710"/>
      <c r="TI105" s="710"/>
      <c r="TJ105" s="710"/>
      <c r="TK105" s="710"/>
      <c r="TL105" s="710"/>
      <c r="TM105" s="710"/>
      <c r="TN105" s="710"/>
      <c r="TO105" s="710"/>
      <c r="TP105" s="710"/>
      <c r="TQ105" s="710"/>
      <c r="TR105" s="710"/>
      <c r="TS105" s="710"/>
      <c r="TT105" s="710"/>
      <c r="TU105" s="710"/>
      <c r="TV105" s="710"/>
      <c r="TW105" s="710"/>
      <c r="TX105" s="710"/>
      <c r="TY105" s="710"/>
      <c r="TZ105" s="710"/>
      <c r="UA105" s="710"/>
      <c r="UB105" s="710"/>
      <c r="UC105" s="710"/>
      <c r="UD105" s="710"/>
      <c r="UE105" s="710"/>
      <c r="UF105" s="710"/>
      <c r="UG105" s="710"/>
      <c r="UH105" s="710"/>
      <c r="UI105" s="710"/>
      <c r="UJ105" s="710"/>
      <c r="UK105" s="710"/>
      <c r="UL105" s="710"/>
      <c r="UM105" s="710"/>
      <c r="UN105" s="710"/>
      <c r="UO105" s="710"/>
      <c r="UP105" s="710"/>
      <c r="UQ105" s="710"/>
      <c r="UR105" s="710"/>
      <c r="US105" s="710"/>
      <c r="UT105" s="710"/>
      <c r="UU105" s="710"/>
      <c r="UV105" s="710"/>
      <c r="UW105" s="710"/>
      <c r="UX105" s="710"/>
      <c r="UY105" s="710"/>
      <c r="UZ105" s="710"/>
      <c r="VA105" s="710"/>
      <c r="VB105" s="710"/>
      <c r="VC105" s="710"/>
      <c r="VD105" s="710"/>
      <c r="VE105" s="710"/>
      <c r="VF105" s="710"/>
      <c r="VG105" s="710"/>
      <c r="VH105" s="710"/>
      <c r="VI105" s="710"/>
      <c r="VJ105" s="710"/>
      <c r="VK105" s="710"/>
      <c r="VL105" s="710"/>
      <c r="VM105" s="710"/>
      <c r="VN105" s="710"/>
      <c r="VO105" s="710"/>
      <c r="VP105" s="710"/>
      <c r="VQ105" s="710"/>
      <c r="VR105" s="710"/>
      <c r="VS105" s="710"/>
      <c r="VT105" s="710"/>
      <c r="VU105" s="710"/>
      <c r="VV105" s="710"/>
      <c r="VW105" s="710"/>
      <c r="VX105" s="710"/>
      <c r="VY105" s="710"/>
      <c r="VZ105" s="710"/>
      <c r="WA105" s="710"/>
      <c r="WB105" s="710"/>
      <c r="WC105" s="710"/>
      <c r="WD105" s="710"/>
      <c r="WE105" s="710"/>
      <c r="WF105" s="710"/>
      <c r="WG105" s="710"/>
      <c r="WH105" s="710"/>
      <c r="WI105" s="710"/>
      <c r="WJ105" s="710"/>
      <c r="WK105" s="710"/>
      <c r="WL105" s="710"/>
      <c r="WM105" s="710"/>
      <c r="WN105" s="710"/>
      <c r="WO105" s="710"/>
      <c r="WP105" s="710"/>
      <c r="WQ105" s="710"/>
      <c r="WR105" s="710"/>
      <c r="WS105" s="710"/>
      <c r="WT105" s="710"/>
      <c r="WU105" s="710"/>
      <c r="WV105" s="710"/>
      <c r="WW105" s="710"/>
      <c r="WX105" s="710"/>
      <c r="WY105" s="710"/>
      <c r="WZ105" s="710"/>
      <c r="XA105" s="710"/>
      <c r="XB105" s="710"/>
      <c r="XC105" s="710"/>
      <c r="XD105" s="710"/>
      <c r="XE105" s="710"/>
      <c r="XF105" s="710"/>
      <c r="XG105" s="710"/>
      <c r="XH105" s="710"/>
      <c r="XI105" s="710"/>
      <c r="XJ105" s="710"/>
      <c r="XK105" s="710"/>
      <c r="XL105" s="710"/>
      <c r="XM105" s="710"/>
      <c r="XN105" s="710"/>
      <c r="XO105" s="710"/>
      <c r="XP105" s="710"/>
      <c r="XQ105" s="710"/>
      <c r="XR105" s="710"/>
      <c r="XS105" s="710"/>
      <c r="XT105" s="710"/>
      <c r="XU105" s="710"/>
      <c r="XV105" s="710"/>
      <c r="XW105" s="710"/>
      <c r="XX105" s="710"/>
      <c r="XY105" s="710"/>
      <c r="XZ105" s="710"/>
      <c r="YA105" s="710"/>
      <c r="YB105" s="710"/>
      <c r="YC105" s="710"/>
      <c r="YD105" s="710"/>
      <c r="YE105" s="710"/>
      <c r="YF105" s="710"/>
      <c r="YG105" s="710"/>
      <c r="YH105" s="710"/>
      <c r="YI105" s="710"/>
      <c r="YJ105" s="710"/>
      <c r="YK105" s="710"/>
      <c r="YL105" s="710"/>
      <c r="YM105" s="710"/>
      <c r="YN105" s="710"/>
      <c r="YO105" s="710"/>
      <c r="YP105" s="710"/>
      <c r="YQ105" s="710"/>
      <c r="YR105" s="710"/>
      <c r="YS105" s="710"/>
      <c r="YT105" s="710"/>
      <c r="YU105" s="710"/>
      <c r="YV105" s="710"/>
      <c r="YW105" s="710"/>
      <c r="YX105" s="710"/>
      <c r="YY105" s="710"/>
      <c r="YZ105" s="710"/>
      <c r="ZA105" s="710"/>
      <c r="ZB105" s="710"/>
      <c r="ZC105" s="710"/>
      <c r="ZD105" s="710"/>
      <c r="ZE105" s="710"/>
      <c r="ZF105" s="710"/>
      <c r="ZG105" s="710"/>
      <c r="ZH105" s="710"/>
      <c r="ZI105" s="710"/>
      <c r="ZJ105" s="710"/>
      <c r="ZK105" s="710"/>
      <c r="ZL105" s="710"/>
      <c r="ZM105" s="710"/>
      <c r="ZN105" s="710"/>
      <c r="ZO105" s="710"/>
      <c r="ZP105" s="710"/>
      <c r="ZQ105" s="710"/>
      <c r="ZR105" s="710"/>
      <c r="ZS105" s="710"/>
      <c r="ZT105" s="710"/>
      <c r="ZU105" s="710"/>
      <c r="ZV105" s="710"/>
      <c r="ZW105" s="710"/>
      <c r="ZX105" s="710"/>
      <c r="ZY105" s="710"/>
      <c r="ZZ105" s="710"/>
      <c r="AAA105" s="710"/>
      <c r="AAB105" s="710"/>
      <c r="AAC105" s="710"/>
      <c r="AAD105" s="710"/>
      <c r="AAE105" s="710"/>
      <c r="AAF105" s="710"/>
      <c r="AAG105" s="710"/>
      <c r="AAH105" s="710"/>
      <c r="AAI105" s="710"/>
      <c r="AAJ105" s="710"/>
      <c r="AAK105" s="710"/>
      <c r="AAL105" s="710"/>
      <c r="AAM105" s="710"/>
      <c r="AAN105" s="710"/>
      <c r="AAO105" s="710"/>
      <c r="AAP105" s="710"/>
      <c r="AAQ105" s="710"/>
      <c r="AAR105" s="710"/>
      <c r="AAS105" s="710"/>
      <c r="AAT105" s="710"/>
      <c r="AAU105" s="710"/>
      <c r="AAV105" s="710"/>
      <c r="AAW105" s="710"/>
      <c r="AAX105" s="710"/>
      <c r="AAY105" s="710"/>
      <c r="AAZ105" s="710"/>
      <c r="ABA105" s="710"/>
      <c r="ABB105" s="710"/>
      <c r="ABC105" s="710"/>
      <c r="ABD105" s="710"/>
      <c r="ABE105" s="710"/>
      <c r="ABF105" s="710"/>
      <c r="ABG105" s="710"/>
      <c r="ABH105" s="710"/>
      <c r="ABI105" s="710"/>
      <c r="ABJ105" s="710"/>
      <c r="ABK105" s="710"/>
      <c r="ABL105" s="710"/>
      <c r="ABM105" s="710"/>
      <c r="ABN105" s="710"/>
      <c r="ABO105" s="710"/>
      <c r="ABP105" s="710"/>
      <c r="ABQ105" s="710"/>
      <c r="ABR105" s="710"/>
      <c r="ABS105" s="710"/>
      <c r="ABT105" s="710"/>
      <c r="ABU105" s="710"/>
      <c r="ABV105" s="710"/>
      <c r="ABW105" s="710"/>
      <c r="ABX105" s="710"/>
      <c r="ABY105" s="710"/>
      <c r="ABZ105" s="710"/>
      <c r="ACA105" s="710"/>
      <c r="ACB105" s="710"/>
      <c r="ACC105" s="710"/>
      <c r="ACD105" s="710"/>
      <c r="ACE105" s="710"/>
      <c r="ACF105" s="710"/>
      <c r="ACG105" s="710"/>
      <c r="ACH105" s="710"/>
      <c r="ACI105" s="710"/>
      <c r="ACJ105" s="710"/>
      <c r="ACK105" s="710"/>
      <c r="ACL105" s="710"/>
      <c r="ACM105" s="710"/>
      <c r="ACN105" s="710"/>
      <c r="ACO105" s="710"/>
      <c r="ACP105" s="710"/>
      <c r="ACQ105" s="710"/>
      <c r="ACR105" s="710"/>
      <c r="ACS105" s="710"/>
      <c r="ACT105" s="710"/>
      <c r="ACU105" s="710"/>
      <c r="ACV105" s="710"/>
      <c r="ACW105" s="710"/>
      <c r="ACX105" s="710"/>
      <c r="ACY105" s="710"/>
      <c r="ACZ105" s="710"/>
      <c r="ADA105" s="710"/>
      <c r="ADB105" s="710"/>
      <c r="ADC105" s="710"/>
      <c r="ADD105" s="710"/>
      <c r="ADE105" s="710"/>
      <c r="ADF105" s="710"/>
      <c r="ADG105" s="710"/>
      <c r="ADH105" s="710"/>
      <c r="ADI105" s="710"/>
      <c r="ADJ105" s="710"/>
      <c r="ADK105" s="710"/>
      <c r="ADL105" s="710"/>
      <c r="ADM105" s="710"/>
      <c r="ADN105" s="710"/>
      <c r="ADO105" s="710"/>
      <c r="ADP105" s="710"/>
      <c r="ADQ105" s="710"/>
      <c r="ADR105" s="710"/>
      <c r="ADS105" s="710"/>
      <c r="ADT105" s="710"/>
      <c r="ADU105" s="710"/>
      <c r="ADV105" s="710"/>
      <c r="ADW105" s="710"/>
      <c r="ADX105" s="710"/>
      <c r="ADY105" s="710"/>
      <c r="ADZ105" s="710"/>
      <c r="AEA105" s="710"/>
      <c r="AEB105" s="710"/>
      <c r="AEC105" s="710"/>
      <c r="AED105" s="710"/>
      <c r="AEE105" s="710"/>
      <c r="AEF105" s="710"/>
      <c r="AEG105" s="710"/>
      <c r="AEH105" s="710"/>
      <c r="AEI105" s="710"/>
      <c r="AEJ105" s="710"/>
      <c r="AEK105" s="710"/>
      <c r="AEL105" s="710"/>
      <c r="AEM105" s="710"/>
      <c r="AEN105" s="710"/>
      <c r="AEO105" s="710"/>
      <c r="AEP105" s="710"/>
      <c r="AEQ105" s="710"/>
      <c r="AER105" s="710"/>
      <c r="AES105" s="710"/>
      <c r="AET105" s="710"/>
      <c r="AEU105" s="710"/>
      <c r="AEV105" s="710"/>
      <c r="AEW105" s="710"/>
      <c r="AEX105" s="710"/>
      <c r="AEY105" s="710"/>
      <c r="AEZ105" s="710"/>
      <c r="AFA105" s="710"/>
      <c r="AFB105" s="710"/>
      <c r="AFC105" s="710"/>
      <c r="AFD105" s="710"/>
      <c r="AFE105" s="710"/>
      <c r="AFF105" s="710"/>
      <c r="AFG105" s="710"/>
      <c r="AFH105" s="710"/>
      <c r="AFI105" s="710"/>
      <c r="AFJ105" s="710"/>
      <c r="AFK105" s="710"/>
      <c r="AFL105" s="710"/>
      <c r="AFM105" s="710"/>
      <c r="AFN105" s="710"/>
      <c r="AFO105" s="710"/>
      <c r="AFP105" s="710"/>
      <c r="AFQ105" s="710"/>
      <c r="AFR105" s="710"/>
      <c r="AFS105" s="710"/>
      <c r="AFT105" s="710"/>
      <c r="AFU105" s="710"/>
      <c r="AFV105" s="710"/>
      <c r="AFW105" s="710"/>
      <c r="AFX105" s="710"/>
      <c r="AFY105" s="710"/>
      <c r="AFZ105" s="710"/>
      <c r="AGA105" s="710"/>
      <c r="AGB105" s="710"/>
      <c r="AGC105" s="710"/>
      <c r="AGD105" s="710"/>
      <c r="AGE105" s="710"/>
      <c r="AGF105" s="710"/>
      <c r="AGG105" s="710"/>
      <c r="AGH105" s="710"/>
      <c r="AGI105" s="710"/>
      <c r="AGJ105" s="710"/>
      <c r="AGK105" s="710"/>
      <c r="AGL105" s="710"/>
      <c r="AGM105" s="710"/>
      <c r="AGN105" s="710"/>
      <c r="AGO105" s="710"/>
      <c r="AGP105" s="710"/>
      <c r="AGQ105" s="710"/>
      <c r="AGR105" s="710"/>
      <c r="AGS105" s="710"/>
      <c r="AGT105" s="710"/>
      <c r="AGU105" s="710"/>
      <c r="AGV105" s="710"/>
      <c r="AGW105" s="710"/>
      <c r="AGX105" s="710"/>
      <c r="AGY105" s="710"/>
      <c r="AGZ105" s="710"/>
      <c r="AHA105" s="710"/>
      <c r="AHB105" s="710"/>
      <c r="AHC105" s="710"/>
      <c r="AHD105" s="710"/>
      <c r="AHE105" s="710"/>
      <c r="AHF105" s="710"/>
      <c r="AHG105" s="710"/>
      <c r="AHH105" s="710"/>
      <c r="AHI105" s="710"/>
      <c r="AHJ105" s="710"/>
      <c r="AHK105" s="710"/>
      <c r="AHL105" s="710"/>
      <c r="AHM105" s="710"/>
      <c r="AHN105" s="710"/>
      <c r="AHO105" s="710"/>
      <c r="AHP105" s="710"/>
      <c r="AHQ105" s="710"/>
      <c r="AHR105" s="710"/>
      <c r="AHS105" s="710"/>
      <c r="AHT105" s="710"/>
      <c r="AHU105" s="710"/>
      <c r="AHV105" s="710"/>
      <c r="AHW105" s="710"/>
      <c r="AHX105" s="710"/>
      <c r="AHY105" s="710"/>
      <c r="AHZ105" s="710"/>
      <c r="AIA105" s="710"/>
      <c r="AIB105" s="710"/>
      <c r="AIC105" s="710"/>
      <c r="AID105" s="710"/>
      <c r="AIE105" s="710"/>
      <c r="AIF105" s="710"/>
      <c r="AIG105" s="710"/>
      <c r="AIH105" s="710"/>
      <c r="AII105" s="710"/>
      <c r="AIJ105" s="710"/>
      <c r="AIK105" s="710"/>
      <c r="AIL105" s="710"/>
      <c r="AIM105" s="710"/>
      <c r="AIN105" s="710"/>
      <c r="AIO105" s="710"/>
      <c r="AIP105" s="710"/>
      <c r="AIQ105" s="710"/>
      <c r="AIR105" s="710"/>
      <c r="AIS105" s="710"/>
      <c r="AIT105" s="710"/>
      <c r="AIU105" s="710"/>
      <c r="AIV105" s="710"/>
      <c r="AIW105" s="710"/>
      <c r="AIX105" s="710"/>
      <c r="AIY105" s="710"/>
      <c r="AIZ105" s="710"/>
      <c r="AJA105" s="710"/>
      <c r="AJB105" s="710"/>
      <c r="AJC105" s="710"/>
      <c r="AJD105" s="710"/>
      <c r="AJE105" s="710"/>
      <c r="AJF105" s="710"/>
      <c r="AJG105" s="710"/>
      <c r="AJH105" s="710"/>
      <c r="AJI105" s="710"/>
      <c r="AJJ105" s="710"/>
      <c r="AJK105" s="710"/>
      <c r="AJL105" s="710"/>
      <c r="AJM105" s="710"/>
      <c r="AJN105" s="710"/>
      <c r="AJO105" s="710"/>
      <c r="AJP105" s="710"/>
      <c r="AJQ105" s="710"/>
      <c r="AJR105" s="710"/>
      <c r="AJS105" s="710"/>
      <c r="AJT105" s="710"/>
      <c r="AJU105" s="710"/>
      <c r="AJV105" s="710"/>
      <c r="AJW105" s="710"/>
      <c r="AJX105" s="710"/>
      <c r="AJY105" s="710"/>
      <c r="AJZ105" s="710"/>
      <c r="AKA105" s="710"/>
      <c r="AKB105" s="710"/>
      <c r="AKC105" s="710"/>
      <c r="AKD105" s="710"/>
      <c r="AKE105" s="710"/>
      <c r="AKF105" s="710"/>
      <c r="AKG105" s="710"/>
      <c r="AKH105" s="710"/>
      <c r="AKI105" s="710"/>
      <c r="AKJ105" s="710"/>
      <c r="AKK105" s="710"/>
      <c r="AKL105" s="710"/>
      <c r="AKM105" s="710"/>
      <c r="AKN105" s="710"/>
      <c r="AKO105" s="710"/>
      <c r="AKP105" s="710"/>
      <c r="AKQ105" s="710"/>
      <c r="AKR105" s="710"/>
      <c r="AKS105" s="710"/>
      <c r="AKT105" s="710"/>
      <c r="AKU105" s="710"/>
      <c r="AKV105" s="710"/>
      <c r="AKW105" s="710"/>
      <c r="AKX105" s="710"/>
      <c r="AKY105" s="710"/>
      <c r="AKZ105" s="710"/>
      <c r="ALA105" s="710"/>
      <c r="ALB105" s="710"/>
      <c r="ALC105" s="710"/>
      <c r="ALD105" s="710"/>
      <c r="ALE105" s="710"/>
      <c r="ALF105" s="710"/>
      <c r="ALG105" s="710"/>
      <c r="ALH105" s="710"/>
      <c r="ALI105" s="710"/>
      <c r="ALJ105" s="710"/>
      <c r="ALK105" s="710"/>
      <c r="ALL105" s="710"/>
      <c r="ALM105" s="710"/>
      <c r="ALN105" s="710"/>
      <c r="ALO105" s="710"/>
      <c r="ALP105" s="710"/>
      <c r="ALQ105" s="710"/>
      <c r="ALR105" s="710"/>
      <c r="ALS105" s="710"/>
      <c r="ALT105" s="710"/>
      <c r="ALU105" s="710"/>
      <c r="ALV105" s="710"/>
      <c r="ALW105" s="710"/>
      <c r="ALX105" s="710"/>
      <c r="ALY105" s="710"/>
      <c r="ALZ105" s="710"/>
      <c r="AMA105" s="710"/>
      <c r="AMB105" s="710"/>
      <c r="AMC105" s="710"/>
      <c r="AMD105" s="710"/>
      <c r="AME105" s="710"/>
      <c r="AMF105" s="710"/>
      <c r="AMG105" s="710"/>
      <c r="AMH105" s="710"/>
      <c r="AMI105" s="710"/>
      <c r="AMJ105" s="710"/>
      <c r="AMK105" s="710"/>
      <c r="AML105" s="710"/>
      <c r="AMM105" s="710"/>
      <c r="AMN105" s="710"/>
      <c r="AMO105" s="710"/>
      <c r="AMP105" s="710"/>
      <c r="AMQ105" s="710"/>
      <c r="AMR105" s="710"/>
      <c r="AMS105" s="710"/>
      <c r="AMT105" s="710"/>
      <c r="AMU105" s="710"/>
      <c r="AMV105" s="710"/>
      <c r="AMW105" s="710"/>
      <c r="AMX105" s="710"/>
      <c r="AMY105" s="710"/>
      <c r="AMZ105" s="710"/>
      <c r="ANA105" s="710"/>
      <c r="ANB105" s="710"/>
      <c r="ANC105" s="710"/>
      <c r="AND105" s="710"/>
      <c r="ANE105" s="710"/>
      <c r="ANF105" s="710"/>
      <c r="ANG105" s="710"/>
      <c r="ANH105" s="710"/>
      <c r="ANI105" s="710"/>
      <c r="ANJ105" s="710"/>
      <c r="ANK105" s="710"/>
      <c r="ANL105" s="710"/>
      <c r="ANM105" s="710"/>
      <c r="ANN105" s="710"/>
      <c r="ANO105" s="710"/>
      <c r="ANP105" s="710"/>
      <c r="ANQ105" s="710"/>
      <c r="ANR105" s="710"/>
      <c r="ANS105" s="710"/>
      <c r="ANT105" s="710"/>
      <c r="ANU105" s="710"/>
      <c r="ANV105" s="710"/>
      <c r="ANW105" s="710"/>
      <c r="ANX105" s="710"/>
      <c r="ANY105" s="710"/>
      <c r="ANZ105" s="710"/>
      <c r="AOA105" s="710"/>
      <c r="AOB105" s="710"/>
      <c r="AOC105" s="710"/>
      <c r="AOD105" s="710"/>
      <c r="AOE105" s="710"/>
      <c r="AOF105" s="710"/>
      <c r="AOG105" s="710"/>
      <c r="AOH105" s="710"/>
      <c r="AOI105" s="710"/>
      <c r="AOJ105" s="710"/>
      <c r="AOK105" s="710"/>
      <c r="AOL105" s="710"/>
      <c r="AOM105" s="710"/>
      <c r="AON105" s="710"/>
      <c r="AOO105" s="710"/>
      <c r="AOP105" s="710"/>
      <c r="AOQ105" s="710"/>
      <c r="AOR105" s="710"/>
      <c r="AOS105" s="710"/>
      <c r="AOT105" s="710"/>
      <c r="AOU105" s="710"/>
      <c r="AOV105" s="710"/>
      <c r="AOW105" s="710"/>
      <c r="AOX105" s="710"/>
      <c r="AOY105" s="710"/>
      <c r="AOZ105" s="710"/>
      <c r="APA105" s="710"/>
      <c r="APB105" s="710"/>
      <c r="APC105" s="710"/>
      <c r="APD105" s="710"/>
      <c r="APE105" s="710"/>
      <c r="APF105" s="710"/>
      <c r="APG105" s="710"/>
      <c r="APH105" s="710"/>
      <c r="API105" s="710"/>
      <c r="APJ105" s="710"/>
      <c r="APK105" s="710"/>
      <c r="APL105" s="710"/>
      <c r="APM105" s="710"/>
      <c r="APN105" s="710"/>
      <c r="APO105" s="710"/>
      <c r="APP105" s="710"/>
      <c r="APQ105" s="710"/>
      <c r="APR105" s="710"/>
      <c r="APS105" s="710"/>
      <c r="APT105" s="710"/>
      <c r="APU105" s="710"/>
      <c r="APV105" s="710"/>
      <c r="APW105" s="710"/>
      <c r="APX105" s="710"/>
      <c r="APY105" s="710"/>
      <c r="APZ105" s="710"/>
      <c r="AQA105" s="710"/>
      <c r="AQB105" s="710"/>
      <c r="AQC105" s="710"/>
      <c r="AQD105" s="710"/>
      <c r="AQE105" s="710"/>
      <c r="AQF105" s="710"/>
      <c r="AQG105" s="710"/>
      <c r="AQH105" s="710"/>
      <c r="AQI105" s="710"/>
      <c r="AQJ105" s="710"/>
      <c r="AQK105" s="710"/>
      <c r="AQL105" s="710"/>
      <c r="AQM105" s="710"/>
      <c r="AQN105" s="710"/>
      <c r="AQO105" s="710"/>
      <c r="AQP105" s="710"/>
      <c r="AQQ105" s="710"/>
      <c r="AQR105" s="710"/>
      <c r="AQS105" s="710"/>
      <c r="AQT105" s="710"/>
      <c r="AQU105" s="710"/>
      <c r="AQV105" s="710"/>
      <c r="AQW105" s="710"/>
      <c r="AQX105" s="710"/>
      <c r="AQY105" s="710"/>
      <c r="AQZ105" s="710"/>
      <c r="ARA105" s="710"/>
      <c r="ARB105" s="710"/>
      <c r="ARC105" s="710"/>
      <c r="ARD105" s="710"/>
      <c r="ARE105" s="710"/>
      <c r="ARF105" s="710"/>
      <c r="ARG105" s="710"/>
      <c r="ARH105" s="710"/>
      <c r="ARI105" s="710"/>
      <c r="ARJ105" s="710"/>
      <c r="ARK105" s="710"/>
      <c r="ARL105" s="710"/>
      <c r="ARM105" s="710"/>
      <c r="ARN105" s="710"/>
      <c r="ARO105" s="710"/>
      <c r="ARP105" s="710"/>
      <c r="ARQ105" s="710"/>
      <c r="ARR105" s="710"/>
      <c r="ARS105" s="710"/>
      <c r="ART105" s="710"/>
      <c r="ARU105" s="710"/>
      <c r="ARV105" s="710"/>
      <c r="ARW105" s="710"/>
      <c r="ARX105" s="710"/>
      <c r="ARY105" s="710"/>
      <c r="ARZ105" s="710"/>
      <c r="ASA105" s="710"/>
      <c r="ASB105" s="710"/>
      <c r="ASC105" s="710"/>
      <c r="ASD105" s="710"/>
      <c r="ASE105" s="710"/>
      <c r="ASF105" s="710"/>
      <c r="ASG105" s="710"/>
      <c r="ASH105" s="710"/>
      <c r="ASI105" s="710"/>
      <c r="ASJ105" s="710"/>
      <c r="ASK105" s="710"/>
      <c r="ASL105" s="710"/>
      <c r="ASM105" s="710"/>
      <c r="ASN105" s="710"/>
      <c r="ASO105" s="710"/>
      <c r="ASP105" s="710"/>
      <c r="ASQ105" s="710"/>
      <c r="ASR105" s="710"/>
      <c r="ASS105" s="710"/>
      <c r="AST105" s="710"/>
      <c r="ASU105" s="710"/>
      <c r="ASV105" s="710"/>
      <c r="ASW105" s="710"/>
      <c r="ASX105" s="710"/>
      <c r="ASY105" s="710"/>
      <c r="ASZ105" s="710"/>
      <c r="ATA105" s="710"/>
      <c r="ATB105" s="710"/>
      <c r="ATC105" s="710"/>
      <c r="ATD105" s="710"/>
      <c r="ATE105" s="710"/>
      <c r="ATF105" s="710"/>
      <c r="ATG105" s="710"/>
      <c r="ATH105" s="710"/>
      <c r="ATI105" s="710"/>
      <c r="ATJ105" s="710"/>
      <c r="ATK105" s="710"/>
      <c r="ATL105" s="710"/>
      <c r="ATM105" s="710"/>
      <c r="ATN105" s="710"/>
      <c r="ATO105" s="710"/>
      <c r="ATP105" s="710"/>
      <c r="ATQ105" s="710"/>
      <c r="ATR105" s="710"/>
      <c r="ATS105" s="710"/>
      <c r="ATT105" s="710"/>
      <c r="ATU105" s="710"/>
      <c r="ATV105" s="710"/>
      <c r="ATW105" s="710"/>
      <c r="ATX105" s="710"/>
      <c r="ATY105" s="710"/>
      <c r="ATZ105" s="710"/>
      <c r="AUA105" s="710"/>
      <c r="AUB105" s="710"/>
      <c r="AUC105" s="710"/>
      <c r="AUD105" s="710"/>
      <c r="AUE105" s="710"/>
      <c r="AUF105" s="710"/>
      <c r="AUG105" s="710"/>
      <c r="AUH105" s="710"/>
      <c r="AUI105" s="710"/>
      <c r="AUJ105" s="710"/>
      <c r="AUK105" s="710"/>
      <c r="AUL105" s="710"/>
      <c r="AUM105" s="710"/>
      <c r="AUN105" s="710"/>
      <c r="AUO105" s="710"/>
      <c r="AUP105" s="710"/>
      <c r="AUQ105" s="710"/>
      <c r="AUR105" s="710"/>
      <c r="AUS105" s="710"/>
      <c r="AUT105" s="710"/>
      <c r="AUU105" s="710"/>
      <c r="AUV105" s="710"/>
      <c r="AUW105" s="710"/>
      <c r="AUX105" s="710"/>
      <c r="AUY105" s="710"/>
      <c r="AUZ105" s="710"/>
      <c r="AVA105" s="710"/>
      <c r="AVB105" s="710"/>
      <c r="AVC105" s="710"/>
      <c r="AVD105" s="710"/>
      <c r="AVE105" s="710"/>
      <c r="AVF105" s="710"/>
      <c r="AVG105" s="710"/>
      <c r="AVH105" s="710"/>
      <c r="AVI105" s="710"/>
      <c r="AVJ105" s="710"/>
      <c r="AVK105" s="710"/>
      <c r="AVL105" s="710"/>
      <c r="AVM105" s="710"/>
      <c r="AVN105" s="710"/>
      <c r="AVO105" s="710"/>
      <c r="AVP105" s="710"/>
      <c r="AVQ105" s="710"/>
      <c r="AVR105" s="710"/>
      <c r="AVS105" s="710"/>
      <c r="AVT105" s="710"/>
      <c r="AVU105" s="710"/>
      <c r="AVV105" s="710"/>
      <c r="AVW105" s="710"/>
      <c r="AVX105" s="710"/>
      <c r="AVY105" s="710"/>
      <c r="AVZ105" s="710"/>
      <c r="AWA105" s="710"/>
      <c r="AWB105" s="710"/>
      <c r="AWC105" s="710"/>
      <c r="AWD105" s="710"/>
      <c r="AWE105" s="710"/>
      <c r="AWF105" s="710"/>
      <c r="AWG105" s="710"/>
      <c r="AWH105" s="710"/>
      <c r="AWI105" s="710"/>
      <c r="AWJ105" s="710"/>
      <c r="AWK105" s="710"/>
      <c r="AWL105" s="710"/>
      <c r="AWM105" s="710"/>
      <c r="AWN105" s="710"/>
      <c r="AWO105" s="710"/>
      <c r="AWP105" s="710"/>
      <c r="AWQ105" s="710"/>
      <c r="AWR105" s="710"/>
      <c r="AWS105" s="710"/>
      <c r="AWT105" s="710"/>
      <c r="AWU105" s="710"/>
      <c r="AWV105" s="710"/>
      <c r="AWW105" s="710"/>
      <c r="AWX105" s="710"/>
      <c r="AWY105" s="710"/>
      <c r="AWZ105" s="710"/>
      <c r="AXA105" s="710"/>
      <c r="AXB105" s="710"/>
      <c r="AXC105" s="710"/>
      <c r="AXD105" s="710"/>
      <c r="AXE105" s="710"/>
      <c r="AXF105" s="710"/>
      <c r="AXG105" s="710"/>
      <c r="AXH105" s="710"/>
      <c r="AXI105" s="710"/>
      <c r="AXJ105" s="710"/>
      <c r="AXK105" s="710"/>
      <c r="AXL105" s="710"/>
      <c r="AXM105" s="710"/>
      <c r="AXN105" s="710"/>
      <c r="AXO105" s="710"/>
      <c r="AXP105" s="710"/>
      <c r="AXQ105" s="710"/>
      <c r="AXR105" s="710"/>
      <c r="AXS105" s="710"/>
      <c r="AXT105" s="710"/>
      <c r="AXU105" s="710"/>
      <c r="AXV105" s="710"/>
      <c r="AXW105" s="710"/>
      <c r="AXX105" s="710"/>
      <c r="AXY105" s="710"/>
      <c r="AXZ105" s="710"/>
      <c r="AYA105" s="710"/>
      <c r="AYB105" s="710"/>
      <c r="AYC105" s="710"/>
      <c r="AYD105" s="710"/>
      <c r="AYE105" s="710"/>
      <c r="AYF105" s="710"/>
      <c r="AYG105" s="710"/>
      <c r="AYH105" s="710"/>
      <c r="AYI105" s="710"/>
      <c r="AYJ105" s="710"/>
      <c r="AYK105" s="710"/>
      <c r="AYL105" s="710"/>
      <c r="AYM105" s="710"/>
      <c r="AYN105" s="710"/>
      <c r="AYO105" s="710"/>
      <c r="AYP105" s="710"/>
      <c r="AYQ105" s="710"/>
      <c r="AYR105" s="710"/>
      <c r="AYS105" s="710"/>
      <c r="AYT105" s="710"/>
      <c r="AYU105" s="710"/>
      <c r="AYV105" s="710"/>
      <c r="AYW105" s="710"/>
      <c r="AYX105" s="710"/>
      <c r="AYY105" s="710"/>
      <c r="AYZ105" s="710"/>
      <c r="AZA105" s="710"/>
      <c r="AZB105" s="710"/>
      <c r="AZC105" s="710"/>
      <c r="AZD105" s="710"/>
      <c r="AZE105" s="710"/>
      <c r="AZF105" s="710"/>
      <c r="AZG105" s="710"/>
      <c r="AZH105" s="710"/>
      <c r="AZI105" s="710"/>
      <c r="AZJ105" s="710"/>
      <c r="AZK105" s="710"/>
      <c r="AZL105" s="710"/>
      <c r="AZM105" s="710"/>
      <c r="AZN105" s="710"/>
      <c r="AZO105" s="710"/>
      <c r="AZP105" s="710"/>
      <c r="AZQ105" s="710"/>
      <c r="AZR105" s="710"/>
      <c r="AZS105" s="710"/>
      <c r="AZT105" s="710"/>
      <c r="AZU105" s="710"/>
      <c r="AZV105" s="710"/>
      <c r="AZW105" s="710"/>
      <c r="AZX105" s="710"/>
      <c r="AZY105" s="710"/>
      <c r="AZZ105" s="710"/>
      <c r="BAA105" s="710"/>
      <c r="BAB105" s="710"/>
      <c r="BAC105" s="710"/>
      <c r="BAD105" s="710"/>
      <c r="BAE105" s="710"/>
      <c r="BAF105" s="710"/>
      <c r="BAG105" s="710"/>
      <c r="BAH105" s="710"/>
      <c r="BAI105" s="710"/>
      <c r="BAJ105" s="710"/>
      <c r="BAK105" s="710"/>
      <c r="BAL105" s="710"/>
      <c r="BAM105" s="710"/>
      <c r="BAN105" s="710"/>
      <c r="BAO105" s="710"/>
      <c r="BAP105" s="710"/>
      <c r="BAQ105" s="710"/>
      <c r="BAR105" s="710"/>
      <c r="BAS105" s="710"/>
      <c r="BAT105" s="710"/>
      <c r="BAU105" s="710"/>
      <c r="BAV105" s="710"/>
      <c r="BAW105" s="710"/>
      <c r="BAX105" s="710"/>
      <c r="BAY105" s="710"/>
      <c r="BAZ105" s="710"/>
      <c r="BBA105" s="710"/>
      <c r="BBB105" s="710"/>
      <c r="BBC105" s="710"/>
      <c r="BBD105" s="710"/>
      <c r="BBE105" s="710"/>
      <c r="BBF105" s="710"/>
      <c r="BBG105" s="710"/>
      <c r="BBH105" s="710"/>
      <c r="BBI105" s="710"/>
      <c r="BBJ105" s="710"/>
      <c r="BBK105" s="710"/>
      <c r="BBL105" s="710"/>
      <c r="BBM105" s="710"/>
      <c r="BBN105" s="710"/>
      <c r="BBO105" s="710"/>
      <c r="BBP105" s="710"/>
      <c r="BBQ105" s="710"/>
      <c r="BBR105" s="710"/>
      <c r="BBS105" s="710"/>
      <c r="BBT105" s="710"/>
      <c r="BBU105" s="710"/>
      <c r="BBV105" s="710"/>
      <c r="BBW105" s="710"/>
      <c r="BBX105" s="710"/>
      <c r="BBY105" s="710"/>
      <c r="BBZ105" s="710"/>
      <c r="BCA105" s="710"/>
      <c r="BCB105" s="710"/>
      <c r="BCC105" s="710"/>
      <c r="BCD105" s="710"/>
      <c r="BCE105" s="710"/>
      <c r="BCF105" s="710"/>
      <c r="BCG105" s="710"/>
      <c r="BCH105" s="710"/>
      <c r="BCI105" s="710"/>
      <c r="BCJ105" s="710"/>
      <c r="BCK105" s="710"/>
      <c r="BCL105" s="710"/>
      <c r="BCM105" s="710"/>
      <c r="BCN105" s="710"/>
      <c r="BCO105" s="710"/>
      <c r="BCP105" s="710"/>
      <c r="BCQ105" s="710"/>
      <c r="BCR105" s="710"/>
      <c r="BCS105" s="710"/>
      <c r="BCT105" s="710"/>
      <c r="BCU105" s="710"/>
      <c r="BCV105" s="710"/>
      <c r="BCW105" s="710"/>
      <c r="BCX105" s="710"/>
      <c r="BCY105" s="710"/>
      <c r="BCZ105" s="710"/>
      <c r="BDA105" s="710"/>
      <c r="BDB105" s="710"/>
      <c r="BDC105" s="710"/>
      <c r="BDD105" s="710"/>
      <c r="BDE105" s="710"/>
      <c r="BDF105" s="710"/>
      <c r="BDG105" s="710"/>
      <c r="BDH105" s="710"/>
      <c r="BDI105" s="710"/>
      <c r="BDJ105" s="710"/>
      <c r="BDK105" s="710"/>
      <c r="BDL105" s="710"/>
      <c r="BDM105" s="710"/>
      <c r="BDN105" s="710"/>
      <c r="BDO105" s="710"/>
      <c r="BDP105" s="710"/>
      <c r="BDQ105" s="710"/>
      <c r="BDR105" s="710"/>
      <c r="BDS105" s="710"/>
      <c r="BDT105" s="710"/>
      <c r="BDU105" s="710"/>
      <c r="BDV105" s="710"/>
      <c r="BDW105" s="710"/>
      <c r="BDX105" s="710"/>
      <c r="BDY105" s="710"/>
      <c r="BDZ105" s="710"/>
      <c r="BEA105" s="710"/>
      <c r="BEB105" s="710"/>
      <c r="BEC105" s="710"/>
      <c r="BED105" s="710"/>
      <c r="BEE105" s="710"/>
      <c r="BEF105" s="710"/>
      <c r="BEG105" s="710"/>
      <c r="BEH105" s="710"/>
      <c r="BEI105" s="710"/>
      <c r="BEJ105" s="710"/>
      <c r="BEK105" s="710"/>
      <c r="BEL105" s="710"/>
      <c r="BEM105" s="710"/>
      <c r="BEN105" s="710"/>
      <c r="BEO105" s="710"/>
      <c r="BEP105" s="710"/>
      <c r="BEQ105" s="710"/>
      <c r="BER105" s="710"/>
      <c r="BES105" s="710"/>
      <c r="BET105" s="710"/>
      <c r="BEU105" s="710"/>
      <c r="BEV105" s="710"/>
      <c r="BEW105" s="710"/>
      <c r="BEX105" s="710"/>
      <c r="BEY105" s="710"/>
      <c r="BEZ105" s="710"/>
      <c r="BFA105" s="710"/>
      <c r="BFB105" s="710"/>
      <c r="BFC105" s="710"/>
      <c r="BFD105" s="710"/>
      <c r="BFE105" s="710"/>
      <c r="BFF105" s="710"/>
      <c r="BFG105" s="710"/>
      <c r="BFH105" s="710"/>
      <c r="BFI105" s="710"/>
      <c r="BFJ105" s="710"/>
      <c r="BFK105" s="710"/>
      <c r="BFL105" s="710"/>
      <c r="BFM105" s="710"/>
      <c r="BFN105" s="710"/>
      <c r="BFO105" s="710"/>
      <c r="BFP105" s="710"/>
      <c r="BFQ105" s="710"/>
      <c r="BFR105" s="710"/>
      <c r="BFS105" s="710"/>
      <c r="BFT105" s="710"/>
      <c r="BFU105" s="710"/>
      <c r="BFV105" s="710"/>
      <c r="BFW105" s="710"/>
      <c r="BFX105" s="710"/>
      <c r="BFY105" s="710"/>
      <c r="BFZ105" s="710"/>
      <c r="BGA105" s="710"/>
      <c r="BGB105" s="710"/>
      <c r="BGC105" s="710"/>
      <c r="BGD105" s="710"/>
      <c r="BGE105" s="710"/>
      <c r="BGF105" s="710"/>
      <c r="BGG105" s="710"/>
      <c r="BGH105" s="710"/>
      <c r="BGI105" s="710"/>
      <c r="BGJ105" s="710"/>
      <c r="BGK105" s="710"/>
      <c r="BGL105" s="710"/>
      <c r="BGM105" s="710"/>
      <c r="BGN105" s="710"/>
      <c r="BGO105" s="710"/>
      <c r="BGP105" s="710"/>
      <c r="BGQ105" s="710"/>
      <c r="BGR105" s="710"/>
      <c r="BGS105" s="710"/>
      <c r="BGT105" s="710"/>
      <c r="BGU105" s="710"/>
      <c r="BGV105" s="710"/>
      <c r="BGW105" s="710"/>
      <c r="BGX105" s="710"/>
      <c r="BGY105" s="710"/>
      <c r="BGZ105" s="710"/>
      <c r="BHA105" s="710"/>
      <c r="BHB105" s="710"/>
      <c r="BHC105" s="710"/>
      <c r="BHD105" s="710"/>
      <c r="BHE105" s="710"/>
      <c r="BHF105" s="710"/>
      <c r="BHG105" s="710"/>
      <c r="BHH105" s="710"/>
      <c r="BHI105" s="710"/>
      <c r="BHJ105" s="710"/>
      <c r="BHK105" s="710"/>
      <c r="BHL105" s="710"/>
      <c r="BHM105" s="710"/>
      <c r="BHN105" s="710"/>
      <c r="BHO105" s="710"/>
      <c r="BHP105" s="710"/>
      <c r="BHQ105" s="710"/>
      <c r="BHR105" s="710"/>
      <c r="BHS105" s="710"/>
      <c r="BHT105" s="710"/>
      <c r="BHU105" s="710"/>
      <c r="BHV105" s="710"/>
      <c r="BHW105" s="710"/>
      <c r="BHX105" s="710"/>
      <c r="BHY105" s="710"/>
      <c r="BHZ105" s="710"/>
      <c r="BIA105" s="710"/>
      <c r="BIB105" s="710"/>
      <c r="BIC105" s="710"/>
      <c r="BID105" s="710"/>
      <c r="BIE105" s="710"/>
      <c r="BIF105" s="710"/>
      <c r="BIG105" s="710"/>
      <c r="BIH105" s="710"/>
      <c r="BII105" s="710"/>
      <c r="BIJ105" s="710"/>
      <c r="BIK105" s="710"/>
      <c r="BIL105" s="710"/>
      <c r="BIM105" s="710"/>
      <c r="BIN105" s="710"/>
      <c r="BIO105" s="710"/>
      <c r="BIP105" s="710"/>
      <c r="BIQ105" s="710"/>
      <c r="BIR105" s="710"/>
      <c r="BIS105" s="710"/>
      <c r="BIT105" s="710"/>
      <c r="BIU105" s="710"/>
      <c r="BIV105" s="710"/>
      <c r="BIW105" s="710"/>
      <c r="BIX105" s="710"/>
      <c r="BIY105" s="710"/>
      <c r="BIZ105" s="710"/>
      <c r="BJA105" s="710"/>
      <c r="BJB105" s="710"/>
      <c r="BJC105" s="710"/>
      <c r="BJD105" s="710"/>
      <c r="BJE105" s="710"/>
      <c r="BJF105" s="710"/>
      <c r="BJG105" s="710"/>
      <c r="BJH105" s="710"/>
      <c r="BJI105" s="710"/>
      <c r="BJJ105" s="710"/>
      <c r="BJK105" s="710"/>
      <c r="BJL105" s="710"/>
      <c r="BJM105" s="710"/>
      <c r="BJN105" s="710"/>
      <c r="BJO105" s="710"/>
      <c r="BJP105" s="710"/>
      <c r="BJQ105" s="710"/>
      <c r="BJR105" s="710"/>
      <c r="BJS105" s="710"/>
      <c r="BJT105" s="710"/>
      <c r="BJU105" s="710"/>
      <c r="BJV105" s="710"/>
      <c r="BJW105" s="710"/>
      <c r="BJX105" s="710"/>
      <c r="BJY105" s="710"/>
      <c r="BJZ105" s="710"/>
      <c r="BKA105" s="710"/>
      <c r="BKB105" s="710"/>
      <c r="BKC105" s="710"/>
      <c r="BKD105" s="710"/>
      <c r="BKE105" s="710"/>
      <c r="BKF105" s="710"/>
      <c r="BKG105" s="710"/>
      <c r="BKH105" s="710"/>
      <c r="BKI105" s="710"/>
      <c r="BKJ105" s="710"/>
      <c r="BKK105" s="710"/>
      <c r="BKL105" s="710"/>
      <c r="BKM105" s="710"/>
      <c r="BKN105" s="710"/>
      <c r="BKO105" s="710"/>
      <c r="BKP105" s="710"/>
      <c r="BKQ105" s="710"/>
      <c r="BKR105" s="710"/>
      <c r="BKS105" s="710"/>
      <c r="BKT105" s="710"/>
      <c r="BKU105" s="710"/>
      <c r="BKV105" s="710"/>
      <c r="BKW105" s="710"/>
      <c r="BKX105" s="710"/>
      <c r="BKY105" s="710"/>
      <c r="BKZ105" s="710"/>
      <c r="BLA105" s="710"/>
      <c r="BLB105" s="710"/>
      <c r="BLC105" s="710"/>
      <c r="BLD105" s="710"/>
      <c r="BLE105" s="710"/>
      <c r="BLF105" s="710"/>
      <c r="BLG105" s="710"/>
      <c r="BLH105" s="710"/>
      <c r="BLI105" s="710"/>
      <c r="BLJ105" s="710"/>
      <c r="BLK105" s="710"/>
      <c r="BLL105" s="710"/>
      <c r="BLM105" s="710"/>
      <c r="BLN105" s="710"/>
      <c r="BLO105" s="710"/>
      <c r="BLP105" s="710"/>
      <c r="BLQ105" s="710"/>
      <c r="BLR105" s="710"/>
      <c r="BLS105" s="710"/>
      <c r="BLT105" s="710"/>
      <c r="BLU105" s="710"/>
      <c r="BLV105" s="710"/>
      <c r="BLW105" s="710"/>
      <c r="BLX105" s="710"/>
      <c r="BLY105" s="710"/>
      <c r="BLZ105" s="710"/>
      <c r="BMA105" s="710"/>
      <c r="BMB105" s="710"/>
      <c r="BMC105" s="710"/>
      <c r="BMD105" s="710"/>
      <c r="BME105" s="710"/>
      <c r="BMF105" s="710"/>
      <c r="BMG105" s="710"/>
      <c r="BMH105" s="710"/>
      <c r="BMI105" s="710"/>
      <c r="BMJ105" s="710"/>
      <c r="BMK105" s="710"/>
      <c r="BML105" s="710"/>
      <c r="BMM105" s="710"/>
      <c r="BMN105" s="710"/>
      <c r="BMO105" s="710"/>
      <c r="BMP105" s="710"/>
      <c r="BMQ105" s="710"/>
      <c r="BMR105" s="710"/>
      <c r="BMS105" s="710"/>
      <c r="BMT105" s="710"/>
      <c r="BMU105" s="710"/>
      <c r="BMV105" s="710"/>
      <c r="BMW105" s="710"/>
      <c r="BMX105" s="710"/>
      <c r="BMY105" s="710"/>
      <c r="BMZ105" s="710"/>
      <c r="BNA105" s="710"/>
      <c r="BNB105" s="710"/>
      <c r="BNC105" s="710"/>
      <c r="BND105" s="710"/>
      <c r="BNE105" s="710"/>
      <c r="BNF105" s="710"/>
      <c r="BNG105" s="710"/>
      <c r="BNH105" s="710"/>
      <c r="BNI105" s="710"/>
      <c r="BNJ105" s="710"/>
      <c r="BNK105" s="710"/>
      <c r="BNL105" s="710"/>
      <c r="BNM105" s="710"/>
      <c r="BNN105" s="710"/>
      <c r="BNO105" s="710"/>
      <c r="BNP105" s="710"/>
      <c r="BNQ105" s="710"/>
      <c r="BNR105" s="710"/>
      <c r="BNS105" s="710"/>
      <c r="BNT105" s="710"/>
      <c r="BNU105" s="710"/>
      <c r="BNV105" s="710"/>
      <c r="BNW105" s="710"/>
      <c r="BNX105" s="710"/>
      <c r="BNY105" s="710"/>
      <c r="BNZ105" s="710"/>
      <c r="BOA105" s="710"/>
      <c r="BOB105" s="710"/>
      <c r="BOC105" s="710"/>
      <c r="BOD105" s="710"/>
      <c r="BOE105" s="710"/>
      <c r="BOF105" s="710"/>
      <c r="BOG105" s="710"/>
      <c r="BOH105" s="710"/>
      <c r="BOI105" s="710"/>
      <c r="BOJ105" s="710"/>
      <c r="BOK105" s="710"/>
      <c r="BOL105" s="710"/>
      <c r="BOM105" s="710"/>
      <c r="BON105" s="710"/>
      <c r="BOO105" s="710"/>
      <c r="BOP105" s="710"/>
      <c r="BOQ105" s="710"/>
      <c r="BOR105" s="710"/>
      <c r="BOS105" s="710"/>
      <c r="BOT105" s="710"/>
      <c r="BOU105" s="710"/>
      <c r="BOV105" s="710"/>
      <c r="BOW105" s="710"/>
      <c r="BOX105" s="710"/>
      <c r="BOY105" s="710"/>
      <c r="BOZ105" s="710"/>
      <c r="BPA105" s="710"/>
      <c r="BPB105" s="710"/>
      <c r="BPC105" s="710"/>
      <c r="BPD105" s="710"/>
      <c r="BPE105" s="710"/>
      <c r="BPF105" s="710"/>
      <c r="BPG105" s="710"/>
      <c r="BPH105" s="710"/>
      <c r="BPI105" s="710"/>
      <c r="BPJ105" s="710"/>
      <c r="BPK105" s="710"/>
      <c r="BPL105" s="710"/>
      <c r="BPM105" s="710"/>
      <c r="BPN105" s="710"/>
      <c r="BPO105" s="710"/>
      <c r="BPP105" s="710"/>
      <c r="BPQ105" s="710"/>
      <c r="BPR105" s="710"/>
      <c r="BPS105" s="710"/>
      <c r="BPT105" s="710"/>
      <c r="BPU105" s="710"/>
      <c r="BPV105" s="710"/>
      <c r="BPW105" s="710"/>
      <c r="BPX105" s="710"/>
      <c r="BPY105" s="710"/>
      <c r="BPZ105" s="710"/>
      <c r="BQA105" s="710"/>
      <c r="BQB105" s="710"/>
      <c r="BQC105" s="710"/>
      <c r="BQD105" s="710"/>
      <c r="BQE105" s="710"/>
      <c r="BQF105" s="710"/>
      <c r="BQG105" s="710"/>
      <c r="BQH105" s="710"/>
      <c r="BQI105" s="710"/>
      <c r="BQJ105" s="710"/>
      <c r="BQK105" s="710"/>
      <c r="BQL105" s="710"/>
      <c r="BQM105" s="710"/>
      <c r="BQN105" s="710"/>
      <c r="BQO105" s="710"/>
      <c r="BQP105" s="710"/>
      <c r="BQQ105" s="710"/>
      <c r="BQR105" s="710"/>
      <c r="BQS105" s="710"/>
      <c r="BQT105" s="710"/>
      <c r="BQU105" s="710"/>
      <c r="BQV105" s="710"/>
      <c r="BQW105" s="710"/>
      <c r="BQX105" s="710"/>
      <c r="BQY105" s="710"/>
      <c r="BQZ105" s="710"/>
      <c r="BRA105" s="710"/>
      <c r="BRB105" s="710"/>
      <c r="BRC105" s="710"/>
      <c r="BRD105" s="710"/>
      <c r="BRE105" s="710"/>
      <c r="BRF105" s="710"/>
      <c r="BRG105" s="710"/>
      <c r="BRH105" s="710"/>
      <c r="BRI105" s="710"/>
      <c r="BRJ105" s="710"/>
      <c r="BRK105" s="710"/>
      <c r="BRL105" s="710"/>
      <c r="BRM105" s="710"/>
      <c r="BRN105" s="710"/>
      <c r="BRO105" s="710"/>
      <c r="BRP105" s="710"/>
      <c r="BRQ105" s="710"/>
      <c r="BRR105" s="710"/>
      <c r="BRS105" s="710"/>
      <c r="BRT105" s="710"/>
      <c r="BRU105" s="710"/>
      <c r="BRV105" s="710"/>
      <c r="BRW105" s="710"/>
      <c r="BRX105" s="710"/>
      <c r="BRY105" s="710"/>
      <c r="BRZ105" s="710"/>
      <c r="BSA105" s="710"/>
      <c r="BSB105" s="710"/>
      <c r="BSC105" s="710"/>
      <c r="BSD105" s="710"/>
      <c r="BSE105" s="710"/>
      <c r="BSF105" s="710"/>
      <c r="BSG105" s="710"/>
      <c r="BSH105" s="710"/>
      <c r="BSI105" s="710"/>
      <c r="BSJ105" s="710"/>
      <c r="BSK105" s="710"/>
      <c r="BSL105" s="710"/>
      <c r="BSM105" s="710"/>
      <c r="BSN105" s="710"/>
      <c r="BSO105" s="710"/>
      <c r="BSP105" s="710"/>
      <c r="BSQ105" s="710"/>
      <c r="BSR105" s="710"/>
      <c r="BSS105" s="710"/>
      <c r="BST105" s="710"/>
      <c r="BSU105" s="710"/>
      <c r="BSV105" s="710"/>
      <c r="BSW105" s="710"/>
      <c r="BSX105" s="710"/>
      <c r="BSY105" s="710"/>
      <c r="BSZ105" s="710"/>
      <c r="BTA105" s="710"/>
      <c r="BTB105" s="710"/>
      <c r="BTC105" s="710"/>
      <c r="BTD105" s="710"/>
      <c r="BTE105" s="710"/>
      <c r="BTF105" s="710"/>
      <c r="BTG105" s="710"/>
      <c r="BTH105" s="710"/>
      <c r="BTI105" s="710"/>
      <c r="BTJ105" s="710"/>
      <c r="BTK105" s="710"/>
      <c r="BTL105" s="710"/>
      <c r="BTM105" s="710"/>
      <c r="BTN105" s="710"/>
      <c r="BTO105" s="710"/>
      <c r="BTP105" s="710"/>
      <c r="BTQ105" s="710"/>
      <c r="BTR105" s="710"/>
      <c r="BTS105" s="710"/>
      <c r="BTT105" s="710"/>
      <c r="BTU105" s="710"/>
      <c r="BTV105" s="710"/>
      <c r="BTW105" s="710"/>
      <c r="BTX105" s="710"/>
      <c r="BTY105" s="710"/>
      <c r="BTZ105" s="710"/>
      <c r="BUA105" s="710"/>
      <c r="BUB105" s="710"/>
      <c r="BUC105" s="710"/>
      <c r="BUD105" s="710"/>
      <c r="BUE105" s="710"/>
      <c r="BUF105" s="710"/>
      <c r="BUG105" s="710"/>
      <c r="BUH105" s="710"/>
      <c r="BUI105" s="710"/>
      <c r="BUJ105" s="710"/>
      <c r="BUK105" s="710"/>
      <c r="BUL105" s="710"/>
      <c r="BUM105" s="710"/>
      <c r="BUN105" s="710"/>
      <c r="BUO105" s="710"/>
      <c r="BUP105" s="710"/>
      <c r="BUQ105" s="710"/>
      <c r="BUR105" s="710"/>
      <c r="BUS105" s="710"/>
      <c r="BUT105" s="710"/>
      <c r="BUU105" s="710"/>
      <c r="BUV105" s="710"/>
      <c r="BUW105" s="710"/>
      <c r="BUX105" s="710"/>
      <c r="BUY105" s="710"/>
      <c r="BUZ105" s="710"/>
      <c r="BVA105" s="710"/>
      <c r="BVB105" s="710"/>
      <c r="BVC105" s="710"/>
      <c r="BVD105" s="710"/>
      <c r="BVE105" s="710"/>
      <c r="BVF105" s="710"/>
      <c r="BVG105" s="710"/>
      <c r="BVH105" s="710"/>
      <c r="BVI105" s="710"/>
      <c r="BVJ105" s="710"/>
      <c r="BVK105" s="710"/>
      <c r="BVL105" s="710"/>
      <c r="BVM105" s="710"/>
      <c r="BVN105" s="710"/>
      <c r="BVO105" s="710"/>
      <c r="BVP105" s="710"/>
      <c r="BVQ105" s="710"/>
      <c r="BVR105" s="710"/>
      <c r="BVS105" s="710"/>
      <c r="BVT105" s="710"/>
      <c r="BVU105" s="710"/>
      <c r="BVV105" s="710"/>
      <c r="BVW105" s="710"/>
      <c r="BVX105" s="710"/>
      <c r="BVY105" s="710"/>
      <c r="BVZ105" s="710"/>
      <c r="BWA105" s="710"/>
      <c r="BWB105" s="710"/>
      <c r="BWC105" s="710"/>
      <c r="BWD105" s="710"/>
      <c r="BWE105" s="710"/>
      <c r="BWF105" s="710"/>
      <c r="BWG105" s="710"/>
      <c r="BWH105" s="710"/>
      <c r="BWI105" s="710"/>
      <c r="BWJ105" s="710"/>
      <c r="BWK105" s="710"/>
      <c r="BWL105" s="710"/>
      <c r="BWM105" s="710"/>
      <c r="BWN105" s="710"/>
      <c r="BWO105" s="710"/>
      <c r="BWP105" s="710"/>
      <c r="BWQ105" s="710"/>
      <c r="BWR105" s="710"/>
      <c r="BWS105" s="710"/>
      <c r="BWT105" s="710"/>
      <c r="BWU105" s="710"/>
      <c r="BWV105" s="710"/>
      <c r="BWW105" s="710"/>
      <c r="BWX105" s="710"/>
      <c r="BWY105" s="710"/>
      <c r="BWZ105" s="710"/>
      <c r="BXA105" s="710"/>
      <c r="BXB105" s="710"/>
      <c r="BXC105" s="710"/>
      <c r="BXD105" s="710"/>
      <c r="BXE105" s="710"/>
      <c r="BXF105" s="710"/>
      <c r="BXG105" s="710"/>
      <c r="BXH105" s="710"/>
      <c r="BXI105" s="710"/>
      <c r="BXJ105" s="710"/>
      <c r="BXK105" s="710"/>
      <c r="BXL105" s="710"/>
      <c r="BXM105" s="710"/>
      <c r="BXN105" s="710"/>
      <c r="BXO105" s="710"/>
      <c r="BXP105" s="710"/>
      <c r="BXQ105" s="710"/>
      <c r="BXR105" s="710"/>
      <c r="BXS105" s="710"/>
      <c r="BXT105" s="710"/>
      <c r="BXU105" s="710"/>
      <c r="BXV105" s="710"/>
      <c r="BXW105" s="710"/>
      <c r="BXX105" s="710"/>
      <c r="BXY105" s="710"/>
      <c r="BXZ105" s="710"/>
      <c r="BYA105" s="710"/>
      <c r="BYB105" s="710"/>
      <c r="BYC105" s="710"/>
      <c r="BYD105" s="710"/>
      <c r="BYE105" s="710"/>
      <c r="BYF105" s="710"/>
      <c r="BYG105" s="710"/>
      <c r="BYH105" s="710"/>
      <c r="BYI105" s="710"/>
      <c r="BYJ105" s="710"/>
      <c r="BYK105" s="710"/>
      <c r="BYL105" s="710"/>
      <c r="BYM105" s="710"/>
      <c r="BYN105" s="710"/>
      <c r="BYO105" s="710"/>
      <c r="BYP105" s="710"/>
      <c r="BYQ105" s="710"/>
      <c r="BYR105" s="710"/>
      <c r="BYS105" s="710"/>
      <c r="BYT105" s="710"/>
      <c r="BYU105" s="710"/>
      <c r="BYV105" s="710"/>
      <c r="BYW105" s="710"/>
      <c r="BYX105" s="710"/>
      <c r="BYY105" s="710"/>
      <c r="BYZ105" s="710"/>
      <c r="BZA105" s="710"/>
      <c r="BZB105" s="710"/>
      <c r="BZC105" s="710"/>
      <c r="BZD105" s="710"/>
      <c r="BZE105" s="710"/>
      <c r="BZF105" s="710"/>
      <c r="BZG105" s="710"/>
      <c r="BZH105" s="710"/>
      <c r="BZI105" s="710"/>
      <c r="BZJ105" s="710"/>
      <c r="BZK105" s="710"/>
      <c r="BZL105" s="710"/>
      <c r="BZM105" s="710"/>
      <c r="BZN105" s="710"/>
      <c r="BZO105" s="710"/>
      <c r="BZP105" s="710"/>
      <c r="BZQ105" s="710"/>
      <c r="BZR105" s="710"/>
      <c r="BZS105" s="710"/>
      <c r="BZT105" s="710"/>
      <c r="BZU105" s="710"/>
      <c r="BZV105" s="710"/>
      <c r="BZW105" s="710"/>
      <c r="BZX105" s="710"/>
      <c r="BZY105" s="710"/>
      <c r="BZZ105" s="710"/>
      <c r="CAA105" s="710"/>
      <c r="CAB105" s="710"/>
      <c r="CAC105" s="710"/>
      <c r="CAD105" s="710"/>
      <c r="CAE105" s="710"/>
      <c r="CAF105" s="710"/>
      <c r="CAG105" s="710"/>
      <c r="CAH105" s="710"/>
      <c r="CAI105" s="710"/>
      <c r="CAJ105" s="710"/>
      <c r="CAK105" s="710"/>
      <c r="CAL105" s="710"/>
      <c r="CAM105" s="710"/>
      <c r="CAN105" s="710"/>
      <c r="CAO105" s="710"/>
      <c r="CAP105" s="710"/>
      <c r="CAQ105" s="710"/>
      <c r="CAR105" s="710"/>
      <c r="CAS105" s="710"/>
      <c r="CAT105" s="710"/>
      <c r="CAU105" s="710"/>
      <c r="CAV105" s="710"/>
      <c r="CAW105" s="710"/>
      <c r="CAX105" s="710"/>
      <c r="CAY105" s="710"/>
      <c r="CAZ105" s="710"/>
      <c r="CBA105" s="710"/>
      <c r="CBB105" s="710"/>
      <c r="CBC105" s="710"/>
      <c r="CBD105" s="710"/>
      <c r="CBE105" s="710"/>
      <c r="CBF105" s="710"/>
      <c r="CBG105" s="710"/>
      <c r="CBH105" s="710"/>
      <c r="CBI105" s="710"/>
      <c r="CBJ105" s="710"/>
      <c r="CBK105" s="710"/>
      <c r="CBL105" s="710"/>
      <c r="CBM105" s="710"/>
      <c r="CBN105" s="710"/>
      <c r="CBO105" s="710"/>
      <c r="CBP105" s="710"/>
      <c r="CBQ105" s="710"/>
      <c r="CBR105" s="710"/>
      <c r="CBS105" s="710"/>
      <c r="CBT105" s="710"/>
      <c r="CBU105" s="710"/>
      <c r="CBV105" s="710"/>
      <c r="CBW105" s="710"/>
      <c r="CBX105" s="710"/>
      <c r="CBY105" s="710"/>
      <c r="CBZ105" s="710"/>
      <c r="CCA105" s="710"/>
      <c r="CCB105" s="710"/>
      <c r="CCC105" s="710"/>
      <c r="CCD105" s="710"/>
      <c r="CCE105" s="710"/>
      <c r="CCF105" s="710"/>
      <c r="CCG105" s="710"/>
      <c r="CCH105" s="710"/>
      <c r="CCI105" s="710"/>
      <c r="CCJ105" s="710"/>
      <c r="CCK105" s="710"/>
      <c r="CCL105" s="710"/>
      <c r="CCM105" s="710"/>
      <c r="CCN105" s="710"/>
      <c r="CCO105" s="710"/>
      <c r="CCP105" s="710"/>
      <c r="CCQ105" s="710"/>
      <c r="CCR105" s="710"/>
      <c r="CCS105" s="710"/>
      <c r="CCT105" s="710"/>
      <c r="CCU105" s="710"/>
      <c r="CCV105" s="710"/>
      <c r="CCW105" s="710"/>
      <c r="CCX105" s="710"/>
      <c r="CCY105" s="710"/>
      <c r="CCZ105" s="710"/>
      <c r="CDA105" s="710"/>
      <c r="CDB105" s="710"/>
      <c r="CDC105" s="710"/>
      <c r="CDD105" s="710"/>
      <c r="CDE105" s="710"/>
      <c r="CDF105" s="710"/>
      <c r="CDG105" s="710"/>
      <c r="CDH105" s="710"/>
      <c r="CDI105" s="710"/>
      <c r="CDJ105" s="710"/>
      <c r="CDK105" s="710"/>
      <c r="CDL105" s="710"/>
      <c r="CDM105" s="710"/>
      <c r="CDN105" s="710"/>
      <c r="CDO105" s="710"/>
      <c r="CDP105" s="710"/>
      <c r="CDQ105" s="710"/>
      <c r="CDR105" s="710"/>
      <c r="CDS105" s="710"/>
      <c r="CDT105" s="710"/>
      <c r="CDU105" s="710"/>
      <c r="CDV105" s="710"/>
      <c r="CDW105" s="710"/>
      <c r="CDX105" s="710"/>
      <c r="CDY105" s="710"/>
      <c r="CDZ105" s="710"/>
      <c r="CEA105" s="710"/>
      <c r="CEB105" s="710"/>
      <c r="CEC105" s="710"/>
      <c r="CED105" s="710"/>
      <c r="CEE105" s="710"/>
      <c r="CEF105" s="710"/>
      <c r="CEG105" s="710"/>
      <c r="CEH105" s="710"/>
      <c r="CEI105" s="710"/>
      <c r="CEJ105" s="710"/>
      <c r="CEK105" s="710"/>
      <c r="CEL105" s="710"/>
      <c r="CEM105" s="710"/>
      <c r="CEN105" s="710"/>
      <c r="CEO105" s="710"/>
      <c r="CEP105" s="710"/>
      <c r="CEQ105" s="710"/>
      <c r="CER105" s="710"/>
      <c r="CES105" s="710"/>
      <c r="CET105" s="710"/>
      <c r="CEU105" s="710"/>
      <c r="CEV105" s="710"/>
      <c r="CEW105" s="710"/>
      <c r="CEX105" s="710"/>
      <c r="CEY105" s="710"/>
      <c r="CEZ105" s="710"/>
      <c r="CFA105" s="710"/>
      <c r="CFB105" s="710"/>
      <c r="CFC105" s="710"/>
      <c r="CFD105" s="710"/>
      <c r="CFE105" s="710"/>
      <c r="CFF105" s="710"/>
      <c r="CFG105" s="710"/>
      <c r="CFH105" s="710"/>
      <c r="CFI105" s="710"/>
      <c r="CFJ105" s="710"/>
      <c r="CFK105" s="710"/>
      <c r="CFL105" s="710"/>
      <c r="CFM105" s="710"/>
      <c r="CFN105" s="710"/>
      <c r="CFO105" s="710"/>
      <c r="CFP105" s="710"/>
      <c r="CFQ105" s="710"/>
      <c r="CFR105" s="710"/>
      <c r="CFS105" s="710"/>
      <c r="CFT105" s="710"/>
      <c r="CFU105" s="710"/>
      <c r="CFV105" s="710"/>
      <c r="CFW105" s="710"/>
      <c r="CFX105" s="710"/>
      <c r="CFY105" s="710"/>
      <c r="CFZ105" s="710"/>
      <c r="CGA105" s="710"/>
      <c r="CGB105" s="710"/>
      <c r="CGC105" s="710"/>
      <c r="CGD105" s="710"/>
      <c r="CGE105" s="710"/>
      <c r="CGF105" s="710"/>
      <c r="CGG105" s="710"/>
      <c r="CGH105" s="710"/>
      <c r="CGI105" s="710"/>
      <c r="CGJ105" s="710"/>
      <c r="CGK105" s="710"/>
      <c r="CGL105" s="710"/>
      <c r="CGM105" s="710"/>
      <c r="CGN105" s="710"/>
      <c r="CGO105" s="710"/>
      <c r="CGP105" s="710"/>
      <c r="CGQ105" s="710"/>
      <c r="CGR105" s="710"/>
      <c r="CGS105" s="710"/>
      <c r="CGT105" s="710"/>
      <c r="CGU105" s="710"/>
      <c r="CGV105" s="710"/>
      <c r="CGW105" s="710"/>
      <c r="CGX105" s="710"/>
      <c r="CGY105" s="710"/>
      <c r="CGZ105" s="710"/>
      <c r="CHA105" s="710"/>
      <c r="CHB105" s="710"/>
      <c r="CHC105" s="710"/>
      <c r="CHD105" s="710"/>
      <c r="CHE105" s="710"/>
      <c r="CHF105" s="710"/>
      <c r="CHG105" s="710"/>
      <c r="CHH105" s="710"/>
      <c r="CHI105" s="710"/>
      <c r="CHJ105" s="710"/>
      <c r="CHK105" s="710"/>
      <c r="CHL105" s="710"/>
      <c r="CHM105" s="710"/>
      <c r="CHN105" s="710"/>
      <c r="CHO105" s="710"/>
      <c r="CHP105" s="710"/>
      <c r="CHQ105" s="710"/>
      <c r="CHR105" s="710"/>
      <c r="CHS105" s="710"/>
      <c r="CHT105" s="710"/>
      <c r="CHU105" s="710"/>
      <c r="CHV105" s="710"/>
      <c r="CHW105" s="710"/>
      <c r="CHX105" s="710"/>
      <c r="CHY105" s="710"/>
      <c r="CHZ105" s="710"/>
      <c r="CIA105" s="710"/>
      <c r="CIB105" s="710"/>
      <c r="CIC105" s="710"/>
      <c r="CID105" s="710"/>
      <c r="CIE105" s="710"/>
      <c r="CIF105" s="710"/>
      <c r="CIG105" s="710"/>
      <c r="CIH105" s="710"/>
      <c r="CII105" s="710"/>
      <c r="CIJ105" s="710"/>
      <c r="CIK105" s="710"/>
      <c r="CIL105" s="710"/>
      <c r="CIM105" s="710"/>
      <c r="CIN105" s="710"/>
      <c r="CIO105" s="710"/>
      <c r="CIP105" s="710"/>
      <c r="CIQ105" s="710"/>
      <c r="CIR105" s="710"/>
      <c r="CIS105" s="710"/>
      <c r="CIT105" s="710"/>
      <c r="CIU105" s="710"/>
      <c r="CIV105" s="710"/>
      <c r="CIW105" s="710"/>
      <c r="CIX105" s="710"/>
      <c r="CIY105" s="710"/>
      <c r="CIZ105" s="710"/>
      <c r="CJA105" s="710"/>
      <c r="CJB105" s="710"/>
      <c r="CJC105" s="710"/>
      <c r="CJD105" s="710"/>
      <c r="CJE105" s="710"/>
      <c r="CJF105" s="710"/>
      <c r="CJG105" s="710"/>
      <c r="CJH105" s="710"/>
      <c r="CJI105" s="710"/>
      <c r="CJJ105" s="710"/>
      <c r="CJK105" s="710"/>
      <c r="CJL105" s="710"/>
      <c r="CJM105" s="710"/>
      <c r="CJN105" s="710"/>
      <c r="CJO105" s="710"/>
      <c r="CJP105" s="710"/>
      <c r="CJQ105" s="710"/>
      <c r="CJR105" s="710"/>
      <c r="CJS105" s="710"/>
      <c r="CJT105" s="710"/>
      <c r="CJU105" s="710"/>
      <c r="CJV105" s="710"/>
      <c r="CJW105" s="710"/>
      <c r="CJX105" s="710"/>
      <c r="CJY105" s="710"/>
      <c r="CJZ105" s="710"/>
      <c r="CKA105" s="710"/>
      <c r="CKB105" s="710"/>
      <c r="CKC105" s="710"/>
      <c r="CKD105" s="710"/>
      <c r="CKE105" s="710"/>
      <c r="CKF105" s="710"/>
      <c r="CKG105" s="710"/>
      <c r="CKH105" s="710"/>
      <c r="CKI105" s="710"/>
      <c r="CKJ105" s="710"/>
      <c r="CKK105" s="710"/>
      <c r="CKL105" s="710"/>
      <c r="CKM105" s="710"/>
      <c r="CKN105" s="710"/>
      <c r="CKO105" s="710"/>
      <c r="CKP105" s="710"/>
      <c r="CKQ105" s="710"/>
      <c r="CKR105" s="710"/>
      <c r="CKS105" s="710"/>
      <c r="CKT105" s="710"/>
      <c r="CKU105" s="710"/>
      <c r="CKV105" s="710"/>
      <c r="CKW105" s="710"/>
      <c r="CKX105" s="710"/>
      <c r="CKY105" s="710"/>
      <c r="CKZ105" s="710"/>
      <c r="CLA105" s="710"/>
      <c r="CLB105" s="710"/>
      <c r="CLC105" s="710"/>
      <c r="CLD105" s="710"/>
      <c r="CLE105" s="710"/>
      <c r="CLF105" s="710"/>
      <c r="CLG105" s="710"/>
      <c r="CLH105" s="710"/>
      <c r="CLI105" s="710"/>
      <c r="CLJ105" s="710"/>
      <c r="CLK105" s="710"/>
      <c r="CLL105" s="710"/>
      <c r="CLM105" s="710"/>
      <c r="CLN105" s="710"/>
      <c r="CLO105" s="710"/>
      <c r="CLP105" s="710"/>
      <c r="CLQ105" s="710"/>
      <c r="CLR105" s="710"/>
      <c r="CLS105" s="710"/>
      <c r="CLT105" s="710"/>
      <c r="CLU105" s="710"/>
      <c r="CLV105" s="710"/>
      <c r="CLW105" s="710"/>
      <c r="CLX105" s="710"/>
      <c r="CLY105" s="710"/>
      <c r="CLZ105" s="710"/>
      <c r="CMA105" s="710"/>
      <c r="CMB105" s="710"/>
      <c r="CMC105" s="710"/>
      <c r="CMD105" s="710"/>
      <c r="CME105" s="710"/>
      <c r="CMF105" s="710"/>
      <c r="CMG105" s="710"/>
      <c r="CMH105" s="710"/>
      <c r="CMI105" s="710"/>
      <c r="CMJ105" s="710"/>
      <c r="CMK105" s="710"/>
      <c r="CML105" s="710"/>
      <c r="CMM105" s="710"/>
      <c r="CMN105" s="710"/>
      <c r="CMO105" s="710"/>
      <c r="CMP105" s="710"/>
      <c r="CMQ105" s="710"/>
      <c r="CMR105" s="710"/>
      <c r="CMS105" s="710"/>
      <c r="CMT105" s="710"/>
      <c r="CMU105" s="710"/>
      <c r="CMV105" s="710"/>
      <c r="CMW105" s="710"/>
      <c r="CMX105" s="710"/>
      <c r="CMY105" s="710"/>
      <c r="CMZ105" s="710"/>
      <c r="CNA105" s="710"/>
      <c r="CNB105" s="710"/>
      <c r="CNC105" s="710"/>
      <c r="CND105" s="710"/>
      <c r="CNE105" s="710"/>
      <c r="CNF105" s="710"/>
      <c r="CNG105" s="710"/>
      <c r="CNH105" s="710"/>
      <c r="CNI105" s="710"/>
      <c r="CNJ105" s="710"/>
      <c r="CNK105" s="710"/>
      <c r="CNL105" s="710"/>
      <c r="CNM105" s="710"/>
      <c r="CNN105" s="710"/>
      <c r="CNO105" s="710"/>
      <c r="CNP105" s="710"/>
      <c r="CNQ105" s="710"/>
      <c r="CNR105" s="710"/>
      <c r="CNS105" s="710"/>
      <c r="CNT105" s="710"/>
      <c r="CNU105" s="710"/>
      <c r="CNV105" s="710"/>
      <c r="CNW105" s="710"/>
      <c r="CNX105" s="710"/>
      <c r="CNY105" s="710"/>
      <c r="CNZ105" s="710"/>
      <c r="COA105" s="710"/>
      <c r="COB105" s="710"/>
      <c r="COC105" s="710"/>
      <c r="COD105" s="710"/>
      <c r="COE105" s="710"/>
      <c r="COF105" s="710"/>
      <c r="COG105" s="710"/>
      <c r="COH105" s="710"/>
      <c r="COI105" s="710"/>
      <c r="COJ105" s="710"/>
      <c r="COK105" s="710"/>
      <c r="COL105" s="710"/>
      <c r="COM105" s="710"/>
      <c r="CON105" s="710"/>
      <c r="COO105" s="710"/>
      <c r="COP105" s="710"/>
      <c r="COQ105" s="710"/>
      <c r="COR105" s="710"/>
      <c r="COS105" s="710"/>
      <c r="COT105" s="710"/>
      <c r="COU105" s="710"/>
      <c r="COV105" s="710"/>
      <c r="COW105" s="710"/>
      <c r="COX105" s="710"/>
      <c r="COY105" s="710"/>
      <c r="COZ105" s="710"/>
      <c r="CPA105" s="710"/>
      <c r="CPB105" s="710"/>
      <c r="CPC105" s="710"/>
      <c r="CPD105" s="710"/>
      <c r="CPE105" s="710"/>
      <c r="CPF105" s="710"/>
      <c r="CPG105" s="710"/>
      <c r="CPH105" s="710"/>
      <c r="CPI105" s="710"/>
      <c r="CPJ105" s="710"/>
      <c r="CPK105" s="710"/>
      <c r="CPL105" s="710"/>
      <c r="CPM105" s="710"/>
      <c r="CPN105" s="710"/>
      <c r="CPO105" s="710"/>
      <c r="CPP105" s="710"/>
      <c r="CPQ105" s="710"/>
      <c r="CPR105" s="710"/>
      <c r="CPS105" s="710"/>
      <c r="CPT105" s="710"/>
      <c r="CPU105" s="710"/>
      <c r="CPV105" s="710"/>
      <c r="CPW105" s="710"/>
      <c r="CPX105" s="710"/>
      <c r="CPY105" s="710"/>
      <c r="CPZ105" s="710"/>
      <c r="CQA105" s="710"/>
      <c r="CQB105" s="710"/>
      <c r="CQC105" s="710"/>
      <c r="CQD105" s="710"/>
      <c r="CQE105" s="710"/>
      <c r="CQF105" s="710"/>
      <c r="CQG105" s="710"/>
      <c r="CQH105" s="710"/>
      <c r="CQI105" s="710"/>
      <c r="CQJ105" s="710"/>
      <c r="CQK105" s="710"/>
      <c r="CQL105" s="710"/>
      <c r="CQM105" s="710"/>
      <c r="CQN105" s="710"/>
      <c r="CQO105" s="710"/>
      <c r="CQP105" s="710"/>
      <c r="CQQ105" s="710"/>
      <c r="CQR105" s="710"/>
      <c r="CQS105" s="710"/>
      <c r="CQT105" s="710"/>
      <c r="CQU105" s="710"/>
      <c r="CQV105" s="710"/>
      <c r="CQW105" s="710"/>
      <c r="CQX105" s="710"/>
      <c r="CQY105" s="710"/>
      <c r="CQZ105" s="710"/>
      <c r="CRA105" s="710"/>
      <c r="CRB105" s="710"/>
      <c r="CRC105" s="710"/>
      <c r="CRD105" s="710"/>
      <c r="CRE105" s="710"/>
      <c r="CRF105" s="710"/>
      <c r="CRG105" s="710"/>
      <c r="CRH105" s="710"/>
      <c r="CRI105" s="710"/>
      <c r="CRJ105" s="710"/>
      <c r="CRK105" s="710"/>
      <c r="CRL105" s="710"/>
      <c r="CRM105" s="710"/>
      <c r="CRN105" s="710"/>
      <c r="CRO105" s="710"/>
      <c r="CRP105" s="710"/>
      <c r="CRQ105" s="710"/>
      <c r="CRR105" s="710"/>
      <c r="CRS105" s="710"/>
      <c r="CRT105" s="710"/>
      <c r="CRU105" s="710"/>
      <c r="CRV105" s="710"/>
      <c r="CRW105" s="710"/>
      <c r="CRX105" s="710"/>
      <c r="CRY105" s="710"/>
      <c r="CRZ105" s="710"/>
      <c r="CSA105" s="710"/>
      <c r="CSB105" s="710"/>
      <c r="CSC105" s="710"/>
      <c r="CSD105" s="710"/>
      <c r="CSE105" s="710"/>
      <c r="CSF105" s="710"/>
      <c r="CSG105" s="710"/>
      <c r="CSH105" s="710"/>
      <c r="CSI105" s="710"/>
      <c r="CSJ105" s="710"/>
      <c r="CSK105" s="710"/>
      <c r="CSL105" s="710"/>
      <c r="CSM105" s="710"/>
      <c r="CSN105" s="710"/>
      <c r="CSO105" s="710"/>
      <c r="CSP105" s="710"/>
      <c r="CSQ105" s="710"/>
      <c r="CSR105" s="710"/>
      <c r="CSS105" s="710"/>
      <c r="CST105" s="710"/>
      <c r="CSU105" s="710"/>
      <c r="CSV105" s="710"/>
      <c r="CSW105" s="710"/>
      <c r="CSX105" s="710"/>
      <c r="CSY105" s="710"/>
      <c r="CSZ105" s="710"/>
      <c r="CTA105" s="710"/>
      <c r="CTB105" s="710"/>
      <c r="CTC105" s="710"/>
      <c r="CTD105" s="710"/>
      <c r="CTE105" s="710"/>
      <c r="CTF105" s="710"/>
      <c r="CTG105" s="710"/>
      <c r="CTH105" s="710"/>
      <c r="CTI105" s="710"/>
      <c r="CTJ105" s="710"/>
      <c r="CTK105" s="710"/>
      <c r="CTL105" s="710"/>
      <c r="CTM105" s="710"/>
      <c r="CTN105" s="710"/>
      <c r="CTO105" s="710"/>
      <c r="CTP105" s="710"/>
      <c r="CTQ105" s="710"/>
      <c r="CTR105" s="710"/>
      <c r="CTS105" s="710"/>
      <c r="CTT105" s="710"/>
      <c r="CTU105" s="710"/>
      <c r="CTV105" s="710"/>
      <c r="CTW105" s="710"/>
      <c r="CTX105" s="710"/>
      <c r="CTY105" s="710"/>
      <c r="CTZ105" s="710"/>
      <c r="CUA105" s="710"/>
      <c r="CUB105" s="710"/>
      <c r="CUC105" s="710"/>
      <c r="CUD105" s="710"/>
      <c r="CUE105" s="710"/>
      <c r="CUF105" s="710"/>
      <c r="CUG105" s="710"/>
      <c r="CUH105" s="710"/>
      <c r="CUI105" s="710"/>
      <c r="CUJ105" s="710"/>
      <c r="CUK105" s="710"/>
      <c r="CUL105" s="710"/>
      <c r="CUM105" s="710"/>
      <c r="CUN105" s="710"/>
      <c r="CUO105" s="710"/>
      <c r="CUP105" s="710"/>
      <c r="CUQ105" s="710"/>
      <c r="CUR105" s="710"/>
      <c r="CUS105" s="710"/>
      <c r="CUT105" s="710"/>
      <c r="CUU105" s="710"/>
      <c r="CUV105" s="710"/>
      <c r="CUW105" s="710"/>
      <c r="CUX105" s="710"/>
      <c r="CUY105" s="710"/>
      <c r="CUZ105" s="710"/>
      <c r="CVA105" s="710"/>
      <c r="CVB105" s="710"/>
      <c r="CVC105" s="710"/>
      <c r="CVD105" s="710"/>
      <c r="CVE105" s="710"/>
      <c r="CVF105" s="710"/>
      <c r="CVG105" s="710"/>
      <c r="CVH105" s="710"/>
      <c r="CVI105" s="710"/>
      <c r="CVJ105" s="710"/>
      <c r="CVK105" s="710"/>
      <c r="CVL105" s="710"/>
      <c r="CVM105" s="710"/>
      <c r="CVN105" s="710"/>
      <c r="CVO105" s="710"/>
      <c r="CVP105" s="710"/>
      <c r="CVQ105" s="710"/>
      <c r="CVR105" s="710"/>
      <c r="CVS105" s="710"/>
      <c r="CVT105" s="710"/>
      <c r="CVU105" s="710"/>
      <c r="CVV105" s="710"/>
      <c r="CVW105" s="710"/>
      <c r="CVX105" s="710"/>
      <c r="CVY105" s="710"/>
      <c r="CVZ105" s="710"/>
      <c r="CWA105" s="710"/>
      <c r="CWB105" s="710"/>
      <c r="CWC105" s="710"/>
      <c r="CWD105" s="710"/>
      <c r="CWE105" s="710"/>
      <c r="CWF105" s="710"/>
      <c r="CWG105" s="710"/>
      <c r="CWH105" s="710"/>
      <c r="CWI105" s="710"/>
      <c r="CWJ105" s="710"/>
      <c r="CWK105" s="710"/>
      <c r="CWL105" s="710"/>
      <c r="CWM105" s="710"/>
      <c r="CWN105" s="710"/>
      <c r="CWO105" s="710"/>
      <c r="CWP105" s="710"/>
      <c r="CWQ105" s="710"/>
      <c r="CWR105" s="710"/>
      <c r="CWS105" s="710"/>
      <c r="CWT105" s="710"/>
      <c r="CWU105" s="710"/>
      <c r="CWV105" s="710"/>
      <c r="CWW105" s="710"/>
      <c r="CWX105" s="710"/>
      <c r="CWY105" s="710"/>
      <c r="CWZ105" s="710"/>
      <c r="CXA105" s="710"/>
      <c r="CXB105" s="710"/>
      <c r="CXC105" s="710"/>
      <c r="CXD105" s="710"/>
      <c r="CXE105" s="710"/>
      <c r="CXF105" s="710"/>
      <c r="CXG105" s="710"/>
      <c r="CXH105" s="710"/>
      <c r="CXI105" s="710"/>
      <c r="CXJ105" s="710"/>
      <c r="CXK105" s="710"/>
      <c r="CXL105" s="710"/>
      <c r="CXM105" s="710"/>
      <c r="CXN105" s="710"/>
      <c r="CXO105" s="710"/>
      <c r="CXP105" s="710"/>
      <c r="CXQ105" s="710"/>
      <c r="CXR105" s="710"/>
      <c r="CXS105" s="710"/>
      <c r="CXT105" s="710"/>
      <c r="CXU105" s="710"/>
      <c r="CXV105" s="710"/>
      <c r="CXW105" s="710"/>
      <c r="CXX105" s="710"/>
      <c r="CXY105" s="710"/>
      <c r="CXZ105" s="710"/>
      <c r="CYA105" s="710"/>
      <c r="CYB105" s="710"/>
      <c r="CYC105" s="710"/>
      <c r="CYD105" s="710"/>
      <c r="CYE105" s="710"/>
      <c r="CYF105" s="710"/>
      <c r="CYG105" s="710"/>
      <c r="CYH105" s="710"/>
      <c r="CYI105" s="710"/>
      <c r="CYJ105" s="710"/>
      <c r="CYK105" s="710"/>
      <c r="CYL105" s="710"/>
      <c r="CYM105" s="710"/>
      <c r="CYN105" s="710"/>
      <c r="CYO105" s="710"/>
      <c r="CYP105" s="710"/>
      <c r="CYQ105" s="710"/>
      <c r="CYR105" s="710"/>
      <c r="CYS105" s="710"/>
      <c r="CYT105" s="710"/>
      <c r="CYU105" s="710"/>
      <c r="CYV105" s="710"/>
      <c r="CYW105" s="710"/>
      <c r="CYX105" s="710"/>
      <c r="CYY105" s="710"/>
      <c r="CYZ105" s="710"/>
      <c r="CZA105" s="710"/>
      <c r="CZB105" s="710"/>
      <c r="CZC105" s="710"/>
      <c r="CZD105" s="710"/>
      <c r="CZE105" s="710"/>
      <c r="CZF105" s="710"/>
      <c r="CZG105" s="710"/>
      <c r="CZH105" s="710"/>
      <c r="CZI105" s="710"/>
      <c r="CZJ105" s="710"/>
      <c r="CZK105" s="710"/>
      <c r="CZL105" s="710"/>
      <c r="CZM105" s="710"/>
      <c r="CZN105" s="710"/>
      <c r="CZO105" s="710"/>
      <c r="CZP105" s="710"/>
      <c r="CZQ105" s="710"/>
      <c r="CZR105" s="710"/>
      <c r="CZS105" s="710"/>
      <c r="CZT105" s="710"/>
      <c r="CZU105" s="710"/>
      <c r="CZV105" s="710"/>
      <c r="CZW105" s="710"/>
      <c r="CZX105" s="710"/>
      <c r="CZY105" s="710"/>
      <c r="CZZ105" s="710"/>
      <c r="DAA105" s="710"/>
      <c r="DAB105" s="710"/>
      <c r="DAC105" s="710"/>
      <c r="DAD105" s="710"/>
      <c r="DAE105" s="710"/>
      <c r="DAF105" s="710"/>
      <c r="DAG105" s="710"/>
      <c r="DAH105" s="710"/>
      <c r="DAI105" s="710"/>
      <c r="DAJ105" s="710"/>
      <c r="DAK105" s="710"/>
      <c r="DAL105" s="710"/>
      <c r="DAM105" s="710"/>
      <c r="DAN105" s="710"/>
      <c r="DAO105" s="710"/>
      <c r="DAP105" s="710"/>
      <c r="DAQ105" s="710"/>
      <c r="DAR105" s="710"/>
      <c r="DAS105" s="710"/>
      <c r="DAT105" s="710"/>
      <c r="DAU105" s="710"/>
      <c r="DAV105" s="710"/>
      <c r="DAW105" s="710"/>
      <c r="DAX105" s="710"/>
      <c r="DAY105" s="710"/>
      <c r="DAZ105" s="710"/>
      <c r="DBA105" s="710"/>
      <c r="DBB105" s="710"/>
      <c r="DBC105" s="710"/>
      <c r="DBD105" s="710"/>
      <c r="DBE105" s="710"/>
      <c r="DBF105" s="710"/>
      <c r="DBG105" s="710"/>
      <c r="DBH105" s="710"/>
      <c r="DBI105" s="710"/>
      <c r="DBJ105" s="710"/>
      <c r="DBK105" s="710"/>
      <c r="DBL105" s="710"/>
      <c r="DBM105" s="710"/>
      <c r="DBN105" s="710"/>
      <c r="DBO105" s="710"/>
      <c r="DBP105" s="710"/>
      <c r="DBQ105" s="710"/>
      <c r="DBR105" s="710"/>
      <c r="DBS105" s="710"/>
      <c r="DBT105" s="710"/>
      <c r="DBU105" s="710"/>
      <c r="DBV105" s="710"/>
      <c r="DBW105" s="710"/>
      <c r="DBX105" s="710"/>
      <c r="DBY105" s="710"/>
      <c r="DBZ105" s="710"/>
      <c r="DCA105" s="710"/>
      <c r="DCB105" s="710"/>
      <c r="DCC105" s="710"/>
      <c r="DCD105" s="710"/>
      <c r="DCE105" s="710"/>
      <c r="DCF105" s="710"/>
      <c r="DCG105" s="710"/>
      <c r="DCH105" s="710"/>
      <c r="DCI105" s="710"/>
      <c r="DCJ105" s="710"/>
      <c r="DCK105" s="710"/>
      <c r="DCL105" s="710"/>
      <c r="DCM105" s="710"/>
      <c r="DCN105" s="710"/>
      <c r="DCO105" s="710"/>
      <c r="DCP105" s="710"/>
      <c r="DCQ105" s="710"/>
      <c r="DCR105" s="710"/>
      <c r="DCS105" s="710"/>
      <c r="DCT105" s="710"/>
      <c r="DCU105" s="710"/>
      <c r="DCV105" s="710"/>
      <c r="DCW105" s="710"/>
      <c r="DCX105" s="710"/>
      <c r="DCY105" s="710"/>
      <c r="DCZ105" s="710"/>
      <c r="DDA105" s="710"/>
      <c r="DDB105" s="710"/>
      <c r="DDC105" s="710"/>
      <c r="DDD105" s="710"/>
      <c r="DDE105" s="710"/>
      <c r="DDF105" s="710"/>
      <c r="DDG105" s="710"/>
      <c r="DDH105" s="710"/>
      <c r="DDI105" s="710"/>
      <c r="DDJ105" s="710"/>
      <c r="DDK105" s="710"/>
      <c r="DDL105" s="710"/>
      <c r="DDM105" s="710"/>
      <c r="DDN105" s="710"/>
      <c r="DDO105" s="710"/>
      <c r="DDP105" s="710"/>
      <c r="DDQ105" s="710"/>
      <c r="DDR105" s="710"/>
      <c r="DDS105" s="710"/>
      <c r="DDT105" s="710"/>
      <c r="DDU105" s="710"/>
      <c r="DDV105" s="710"/>
      <c r="DDW105" s="710"/>
      <c r="DDX105" s="710"/>
      <c r="DDY105" s="710"/>
      <c r="DDZ105" s="710"/>
      <c r="DEA105" s="710"/>
      <c r="DEB105" s="710"/>
      <c r="DEC105" s="710"/>
      <c r="DED105" s="710"/>
      <c r="DEE105" s="710"/>
      <c r="DEF105" s="710"/>
      <c r="DEG105" s="710"/>
      <c r="DEH105" s="710"/>
      <c r="DEI105" s="710"/>
      <c r="DEJ105" s="710"/>
      <c r="DEK105" s="710"/>
      <c r="DEL105" s="710"/>
      <c r="DEM105" s="710"/>
      <c r="DEN105" s="710"/>
      <c r="DEO105" s="710"/>
      <c r="DEP105" s="710"/>
      <c r="DEQ105" s="710"/>
      <c r="DER105" s="710"/>
      <c r="DES105" s="710"/>
      <c r="DET105" s="710"/>
      <c r="DEU105" s="710"/>
      <c r="DEV105" s="710"/>
      <c r="DEW105" s="710"/>
      <c r="DEX105" s="710"/>
      <c r="DEY105" s="710"/>
      <c r="DEZ105" s="710"/>
      <c r="DFA105" s="710"/>
      <c r="DFB105" s="710"/>
      <c r="DFC105" s="710"/>
      <c r="DFD105" s="710"/>
      <c r="DFE105" s="710"/>
      <c r="DFF105" s="710"/>
      <c r="DFG105" s="710"/>
      <c r="DFH105" s="710"/>
      <c r="DFI105" s="710"/>
      <c r="DFJ105" s="710"/>
      <c r="DFK105" s="710"/>
      <c r="DFL105" s="710"/>
      <c r="DFM105" s="710"/>
      <c r="DFN105" s="710"/>
      <c r="DFO105" s="710"/>
      <c r="DFP105" s="710"/>
      <c r="DFQ105" s="710"/>
      <c r="DFR105" s="710"/>
      <c r="DFS105" s="710"/>
      <c r="DFT105" s="710"/>
      <c r="DFU105" s="710"/>
      <c r="DFV105" s="710"/>
      <c r="DFW105" s="710"/>
      <c r="DFX105" s="710"/>
      <c r="DFY105" s="710"/>
      <c r="DFZ105" s="710"/>
      <c r="DGA105" s="710"/>
      <c r="DGB105" s="710"/>
      <c r="DGC105" s="710"/>
      <c r="DGD105" s="710"/>
      <c r="DGE105" s="710"/>
      <c r="DGF105" s="710"/>
      <c r="DGG105" s="710"/>
      <c r="DGH105" s="710"/>
      <c r="DGI105" s="710"/>
      <c r="DGJ105" s="710"/>
      <c r="DGK105" s="710"/>
      <c r="DGL105" s="710"/>
      <c r="DGM105" s="710"/>
      <c r="DGN105" s="710"/>
      <c r="DGO105" s="710"/>
      <c r="DGP105" s="710"/>
      <c r="DGQ105" s="710"/>
      <c r="DGR105" s="710"/>
      <c r="DGS105" s="710"/>
      <c r="DGT105" s="710"/>
      <c r="DGU105" s="710"/>
      <c r="DGV105" s="710"/>
      <c r="DGW105" s="710"/>
      <c r="DGX105" s="710"/>
      <c r="DGY105" s="710"/>
      <c r="DGZ105" s="710"/>
      <c r="DHA105" s="710"/>
      <c r="DHB105" s="710"/>
      <c r="DHC105" s="710"/>
      <c r="DHD105" s="710"/>
      <c r="DHE105" s="710"/>
      <c r="DHF105" s="710"/>
      <c r="DHG105" s="710"/>
      <c r="DHH105" s="710"/>
      <c r="DHI105" s="710"/>
      <c r="DHJ105" s="710"/>
      <c r="DHK105" s="710"/>
      <c r="DHL105" s="710"/>
      <c r="DHM105" s="710"/>
      <c r="DHN105" s="710"/>
      <c r="DHO105" s="710"/>
      <c r="DHP105" s="710"/>
      <c r="DHQ105" s="710"/>
      <c r="DHR105" s="710"/>
      <c r="DHS105" s="710"/>
      <c r="DHT105" s="710"/>
      <c r="DHU105" s="710"/>
      <c r="DHV105" s="710"/>
      <c r="DHW105" s="710"/>
      <c r="DHX105" s="710"/>
      <c r="DHY105" s="710"/>
      <c r="DHZ105" s="710"/>
      <c r="DIA105" s="710"/>
      <c r="DIB105" s="710"/>
      <c r="DIC105" s="710"/>
      <c r="DID105" s="710"/>
      <c r="DIE105" s="710"/>
      <c r="DIF105" s="710"/>
      <c r="DIG105" s="710"/>
      <c r="DIH105" s="710"/>
      <c r="DII105" s="710"/>
      <c r="DIJ105" s="710"/>
      <c r="DIK105" s="710"/>
      <c r="DIL105" s="710"/>
      <c r="DIM105" s="710"/>
      <c r="DIN105" s="710"/>
      <c r="DIO105" s="710"/>
      <c r="DIP105" s="710"/>
      <c r="DIQ105" s="710"/>
      <c r="DIR105" s="710"/>
      <c r="DIS105" s="710"/>
      <c r="DIT105" s="710"/>
      <c r="DIU105" s="710"/>
      <c r="DIV105" s="710"/>
      <c r="DIW105" s="710"/>
      <c r="DIX105" s="710"/>
      <c r="DIY105" s="710"/>
      <c r="DIZ105" s="710"/>
      <c r="DJA105" s="710"/>
      <c r="DJB105" s="710"/>
      <c r="DJC105" s="710"/>
      <c r="DJD105" s="710"/>
      <c r="DJE105" s="710"/>
      <c r="DJF105" s="710"/>
      <c r="DJG105" s="710"/>
      <c r="DJH105" s="710"/>
      <c r="DJI105" s="710"/>
      <c r="DJJ105" s="710"/>
      <c r="DJK105" s="710"/>
      <c r="DJL105" s="710"/>
      <c r="DJM105" s="710"/>
      <c r="DJN105" s="710"/>
      <c r="DJO105" s="710"/>
      <c r="DJP105" s="710"/>
      <c r="DJQ105" s="710"/>
      <c r="DJR105" s="710"/>
      <c r="DJS105" s="710"/>
      <c r="DJT105" s="710"/>
      <c r="DJU105" s="710"/>
      <c r="DJV105" s="710"/>
      <c r="DJW105" s="710"/>
      <c r="DJX105" s="710"/>
      <c r="DJY105" s="710"/>
      <c r="DJZ105" s="710"/>
      <c r="DKA105" s="710"/>
      <c r="DKB105" s="710"/>
      <c r="DKC105" s="710"/>
      <c r="DKD105" s="710"/>
      <c r="DKE105" s="710"/>
      <c r="DKF105" s="710"/>
      <c r="DKG105" s="710"/>
      <c r="DKH105" s="710"/>
      <c r="DKI105" s="710"/>
      <c r="DKJ105" s="710"/>
      <c r="DKK105" s="710"/>
      <c r="DKL105" s="710"/>
      <c r="DKM105" s="710"/>
      <c r="DKN105" s="710"/>
      <c r="DKO105" s="710"/>
      <c r="DKP105" s="710"/>
      <c r="DKQ105" s="710"/>
      <c r="DKR105" s="710"/>
      <c r="DKS105" s="710"/>
      <c r="DKT105" s="710"/>
      <c r="DKU105" s="710"/>
      <c r="DKV105" s="710"/>
      <c r="DKW105" s="710"/>
      <c r="DKX105" s="710"/>
      <c r="DKY105" s="710"/>
      <c r="DKZ105" s="710"/>
      <c r="DLA105" s="710"/>
      <c r="DLB105" s="710"/>
      <c r="DLC105" s="710"/>
      <c r="DLD105" s="710"/>
      <c r="DLE105" s="710"/>
      <c r="DLF105" s="710"/>
      <c r="DLG105" s="710"/>
      <c r="DLH105" s="710"/>
      <c r="DLI105" s="710"/>
      <c r="DLJ105" s="710"/>
      <c r="DLK105" s="710"/>
      <c r="DLL105" s="710"/>
      <c r="DLM105" s="710"/>
      <c r="DLN105" s="710"/>
      <c r="DLO105" s="710"/>
      <c r="DLP105" s="710"/>
      <c r="DLQ105" s="710"/>
      <c r="DLR105" s="710"/>
      <c r="DLS105" s="710"/>
      <c r="DLT105" s="710"/>
      <c r="DLU105" s="710"/>
      <c r="DLV105" s="710"/>
      <c r="DLW105" s="710"/>
      <c r="DLX105" s="710"/>
      <c r="DLY105" s="710"/>
      <c r="DLZ105" s="710"/>
      <c r="DMA105" s="710"/>
      <c r="DMB105" s="710"/>
      <c r="DMC105" s="710"/>
      <c r="DMD105" s="710"/>
      <c r="DME105" s="710"/>
      <c r="DMF105" s="710"/>
      <c r="DMG105" s="710"/>
      <c r="DMH105" s="710"/>
      <c r="DMI105" s="710"/>
      <c r="DMJ105" s="710"/>
      <c r="DMK105" s="710"/>
      <c r="DML105" s="710"/>
      <c r="DMM105" s="710"/>
      <c r="DMN105" s="710"/>
      <c r="DMO105" s="710"/>
      <c r="DMP105" s="710"/>
      <c r="DMQ105" s="710"/>
      <c r="DMR105" s="710"/>
      <c r="DMS105" s="710"/>
      <c r="DMT105" s="710"/>
      <c r="DMU105" s="710"/>
      <c r="DMV105" s="710"/>
      <c r="DMW105" s="710"/>
      <c r="DMX105" s="710"/>
      <c r="DMY105" s="710"/>
      <c r="DMZ105" s="710"/>
      <c r="DNA105" s="710"/>
      <c r="DNB105" s="710"/>
      <c r="DNC105" s="710"/>
      <c r="DND105" s="710"/>
      <c r="DNE105" s="710"/>
      <c r="DNF105" s="710"/>
      <c r="DNG105" s="710"/>
      <c r="DNH105" s="710"/>
      <c r="DNI105" s="710"/>
      <c r="DNJ105" s="710"/>
      <c r="DNK105" s="710"/>
      <c r="DNL105" s="710"/>
      <c r="DNM105" s="710"/>
      <c r="DNN105" s="710"/>
      <c r="DNO105" s="710"/>
      <c r="DNP105" s="710"/>
      <c r="DNQ105" s="710"/>
      <c r="DNR105" s="710"/>
      <c r="DNS105" s="710"/>
      <c r="DNT105" s="710"/>
      <c r="DNU105" s="710"/>
      <c r="DNV105" s="710"/>
      <c r="DNW105" s="710"/>
      <c r="DNX105" s="710"/>
      <c r="DNY105" s="710"/>
      <c r="DNZ105" s="710"/>
      <c r="DOA105" s="710"/>
      <c r="DOB105" s="710"/>
      <c r="DOC105" s="710"/>
      <c r="DOD105" s="710"/>
      <c r="DOE105" s="710"/>
      <c r="DOF105" s="710"/>
      <c r="DOG105" s="710"/>
      <c r="DOH105" s="710"/>
      <c r="DOI105" s="710"/>
      <c r="DOJ105" s="710"/>
      <c r="DOK105" s="710"/>
      <c r="DOL105" s="710"/>
      <c r="DOM105" s="710"/>
      <c r="DON105" s="710"/>
      <c r="DOO105" s="710"/>
      <c r="DOP105" s="710"/>
      <c r="DOQ105" s="710"/>
      <c r="DOR105" s="710"/>
      <c r="DOS105" s="710"/>
      <c r="DOT105" s="710"/>
      <c r="DOU105" s="710"/>
      <c r="DOV105" s="710"/>
      <c r="DOW105" s="710"/>
      <c r="DOX105" s="710"/>
      <c r="DOY105" s="710"/>
      <c r="DOZ105" s="710"/>
      <c r="DPA105" s="710"/>
      <c r="DPB105" s="710"/>
      <c r="DPC105" s="710"/>
      <c r="DPD105" s="710"/>
      <c r="DPE105" s="710"/>
      <c r="DPF105" s="710"/>
      <c r="DPG105" s="710"/>
      <c r="DPH105" s="710"/>
      <c r="DPI105" s="710"/>
      <c r="DPJ105" s="710"/>
      <c r="DPK105" s="710"/>
      <c r="DPL105" s="710"/>
      <c r="DPM105" s="710"/>
      <c r="DPN105" s="710"/>
      <c r="DPO105" s="710"/>
      <c r="DPP105" s="710"/>
      <c r="DPQ105" s="710"/>
      <c r="DPR105" s="710"/>
      <c r="DPS105" s="710"/>
      <c r="DPT105" s="710"/>
      <c r="DPU105" s="710"/>
      <c r="DPV105" s="710"/>
      <c r="DPW105" s="710"/>
      <c r="DPX105" s="710"/>
      <c r="DPY105" s="710"/>
      <c r="DPZ105" s="710"/>
      <c r="DQA105" s="710"/>
      <c r="DQB105" s="710"/>
      <c r="DQC105" s="710"/>
      <c r="DQD105" s="710"/>
      <c r="DQE105" s="710"/>
      <c r="DQF105" s="710"/>
      <c r="DQG105" s="710"/>
      <c r="DQH105" s="710"/>
      <c r="DQI105" s="710"/>
      <c r="DQJ105" s="710"/>
      <c r="DQK105" s="710"/>
      <c r="DQL105" s="710"/>
      <c r="DQM105" s="710"/>
      <c r="DQN105" s="710"/>
      <c r="DQO105" s="710"/>
      <c r="DQP105" s="710"/>
      <c r="DQQ105" s="710"/>
      <c r="DQR105" s="710"/>
      <c r="DQS105" s="710"/>
      <c r="DQT105" s="710"/>
      <c r="DQU105" s="710"/>
      <c r="DQV105" s="710"/>
      <c r="DQW105" s="710"/>
      <c r="DQX105" s="710"/>
      <c r="DQY105" s="710"/>
      <c r="DQZ105" s="710"/>
      <c r="DRA105" s="710"/>
      <c r="DRB105" s="710"/>
      <c r="DRC105" s="710"/>
      <c r="DRD105" s="710"/>
      <c r="DRE105" s="710"/>
      <c r="DRF105" s="710"/>
      <c r="DRG105" s="710"/>
      <c r="DRH105" s="710"/>
      <c r="DRI105" s="710"/>
      <c r="DRJ105" s="710"/>
      <c r="DRK105" s="710"/>
      <c r="DRL105" s="710"/>
      <c r="DRM105" s="710"/>
      <c r="DRN105" s="710"/>
      <c r="DRO105" s="710"/>
      <c r="DRP105" s="710"/>
      <c r="DRQ105" s="710"/>
      <c r="DRR105" s="710"/>
      <c r="DRS105" s="710"/>
      <c r="DRT105" s="710"/>
      <c r="DRU105" s="710"/>
      <c r="DRV105" s="710"/>
      <c r="DRW105" s="710"/>
      <c r="DRX105" s="710"/>
      <c r="DRY105" s="710"/>
      <c r="DRZ105" s="710"/>
      <c r="DSA105" s="710"/>
      <c r="DSB105" s="710"/>
      <c r="DSC105" s="710"/>
      <c r="DSD105" s="710"/>
      <c r="DSE105" s="710"/>
      <c r="DSF105" s="710"/>
      <c r="DSG105" s="710"/>
      <c r="DSH105" s="710"/>
      <c r="DSI105" s="710"/>
      <c r="DSJ105" s="710"/>
      <c r="DSK105" s="710"/>
      <c r="DSL105" s="710"/>
      <c r="DSM105" s="710"/>
      <c r="DSN105" s="710"/>
      <c r="DSO105" s="710"/>
      <c r="DSP105" s="710"/>
      <c r="DSQ105" s="710"/>
      <c r="DSR105" s="710"/>
      <c r="DSS105" s="710"/>
      <c r="DST105" s="710"/>
      <c r="DSU105" s="710"/>
      <c r="DSV105" s="710"/>
      <c r="DSW105" s="710"/>
      <c r="DSX105" s="710"/>
      <c r="DSY105" s="710"/>
      <c r="DSZ105" s="710"/>
      <c r="DTA105" s="710"/>
      <c r="DTB105" s="710"/>
      <c r="DTC105" s="710"/>
      <c r="DTD105" s="710"/>
      <c r="DTE105" s="710"/>
      <c r="DTF105" s="710"/>
      <c r="DTG105" s="710"/>
      <c r="DTH105" s="710"/>
      <c r="DTI105" s="710"/>
      <c r="DTJ105" s="710"/>
      <c r="DTK105" s="710"/>
      <c r="DTL105" s="710"/>
      <c r="DTM105" s="710"/>
      <c r="DTN105" s="710"/>
      <c r="DTO105" s="710"/>
      <c r="DTP105" s="710"/>
      <c r="DTQ105" s="710"/>
      <c r="DTR105" s="710"/>
      <c r="DTS105" s="710"/>
      <c r="DTT105" s="710"/>
      <c r="DTU105" s="710"/>
      <c r="DTV105" s="710"/>
      <c r="DTW105" s="710"/>
      <c r="DTX105" s="710"/>
      <c r="DTY105" s="710"/>
      <c r="DTZ105" s="710"/>
      <c r="DUA105" s="710"/>
      <c r="DUB105" s="710"/>
      <c r="DUC105" s="710"/>
      <c r="DUD105" s="710"/>
      <c r="DUE105" s="710"/>
      <c r="DUF105" s="710"/>
      <c r="DUG105" s="710"/>
      <c r="DUH105" s="710"/>
      <c r="DUI105" s="710"/>
      <c r="DUJ105" s="710"/>
      <c r="DUK105" s="710"/>
      <c r="DUL105" s="710"/>
      <c r="DUM105" s="710"/>
      <c r="DUN105" s="710"/>
      <c r="DUO105" s="710"/>
      <c r="DUP105" s="710"/>
      <c r="DUQ105" s="710"/>
      <c r="DUR105" s="710"/>
      <c r="DUS105" s="710"/>
      <c r="DUT105" s="710"/>
      <c r="DUU105" s="710"/>
      <c r="DUV105" s="710"/>
      <c r="DUW105" s="710"/>
      <c r="DUX105" s="710"/>
      <c r="DUY105" s="710"/>
      <c r="DUZ105" s="710"/>
      <c r="DVA105" s="710"/>
      <c r="DVB105" s="710"/>
      <c r="DVC105" s="710"/>
      <c r="DVD105" s="710"/>
      <c r="DVE105" s="710"/>
      <c r="DVF105" s="710"/>
      <c r="DVG105" s="710"/>
      <c r="DVH105" s="710"/>
      <c r="DVI105" s="710"/>
      <c r="DVJ105" s="710"/>
      <c r="DVK105" s="710"/>
      <c r="DVL105" s="710"/>
      <c r="DVM105" s="710"/>
      <c r="DVN105" s="710"/>
      <c r="DVO105" s="710"/>
      <c r="DVP105" s="710"/>
      <c r="DVQ105" s="710"/>
      <c r="DVR105" s="710"/>
      <c r="DVS105" s="710"/>
      <c r="DVT105" s="710"/>
      <c r="DVU105" s="710"/>
      <c r="DVV105" s="710"/>
      <c r="DVW105" s="710"/>
      <c r="DVX105" s="710"/>
      <c r="DVY105" s="710"/>
      <c r="DVZ105" s="710"/>
      <c r="DWA105" s="710"/>
      <c r="DWB105" s="710"/>
      <c r="DWC105" s="710"/>
      <c r="DWD105" s="710"/>
      <c r="DWE105" s="710"/>
      <c r="DWF105" s="710"/>
      <c r="DWG105" s="710"/>
      <c r="DWH105" s="710"/>
      <c r="DWI105" s="710"/>
      <c r="DWJ105" s="710"/>
      <c r="DWK105" s="710"/>
      <c r="DWL105" s="710"/>
      <c r="DWM105" s="710"/>
      <c r="DWN105" s="710"/>
      <c r="DWO105" s="710"/>
      <c r="DWP105" s="710"/>
      <c r="DWQ105" s="710"/>
      <c r="DWR105" s="710"/>
      <c r="DWS105" s="710"/>
      <c r="DWT105" s="710"/>
      <c r="DWU105" s="710"/>
      <c r="DWV105" s="710"/>
      <c r="DWW105" s="710"/>
      <c r="DWX105" s="710"/>
      <c r="DWY105" s="710"/>
      <c r="DWZ105" s="710"/>
      <c r="DXA105" s="710"/>
      <c r="DXB105" s="710"/>
      <c r="DXC105" s="710"/>
      <c r="DXD105" s="710"/>
      <c r="DXE105" s="710"/>
      <c r="DXF105" s="710"/>
      <c r="DXG105" s="710"/>
      <c r="DXH105" s="710"/>
      <c r="DXI105" s="710"/>
      <c r="DXJ105" s="710"/>
      <c r="DXK105" s="710"/>
      <c r="DXL105" s="710"/>
      <c r="DXM105" s="710"/>
      <c r="DXN105" s="710"/>
      <c r="DXO105" s="710"/>
      <c r="DXP105" s="710"/>
      <c r="DXQ105" s="710"/>
      <c r="DXR105" s="710"/>
      <c r="DXS105" s="710"/>
      <c r="DXT105" s="710"/>
      <c r="DXU105" s="710"/>
      <c r="DXV105" s="710"/>
      <c r="DXW105" s="710"/>
      <c r="DXX105" s="710"/>
      <c r="DXY105" s="710"/>
      <c r="DXZ105" s="710"/>
      <c r="DYA105" s="710"/>
      <c r="DYB105" s="710"/>
      <c r="DYC105" s="710"/>
      <c r="DYD105" s="710"/>
      <c r="DYE105" s="710"/>
      <c r="DYF105" s="710"/>
      <c r="DYG105" s="710"/>
      <c r="DYH105" s="710"/>
      <c r="DYI105" s="710"/>
      <c r="DYJ105" s="710"/>
      <c r="DYK105" s="710"/>
      <c r="DYL105" s="710"/>
      <c r="DYM105" s="710"/>
      <c r="DYN105" s="710"/>
      <c r="DYO105" s="710"/>
      <c r="DYP105" s="710"/>
      <c r="DYQ105" s="710"/>
      <c r="DYR105" s="710"/>
      <c r="DYS105" s="710"/>
      <c r="DYT105" s="710"/>
      <c r="DYU105" s="710"/>
      <c r="DYV105" s="710"/>
      <c r="DYW105" s="710"/>
      <c r="DYX105" s="710"/>
      <c r="DYY105" s="710"/>
      <c r="DYZ105" s="710"/>
      <c r="DZA105" s="710"/>
      <c r="DZB105" s="710"/>
      <c r="DZC105" s="710"/>
      <c r="DZD105" s="710"/>
      <c r="DZE105" s="710"/>
      <c r="DZF105" s="710"/>
      <c r="DZG105" s="710"/>
      <c r="DZH105" s="710"/>
      <c r="DZI105" s="710"/>
      <c r="DZJ105" s="710"/>
      <c r="DZK105" s="710"/>
      <c r="DZL105" s="710"/>
      <c r="DZM105" s="710"/>
      <c r="DZN105" s="710"/>
      <c r="DZO105" s="710"/>
      <c r="DZP105" s="710"/>
      <c r="DZQ105" s="710"/>
      <c r="DZR105" s="710"/>
      <c r="DZS105" s="710"/>
      <c r="DZT105" s="710"/>
      <c r="DZU105" s="710"/>
      <c r="DZV105" s="710"/>
      <c r="DZW105" s="710"/>
      <c r="DZX105" s="710"/>
      <c r="DZY105" s="710"/>
      <c r="DZZ105" s="710"/>
      <c r="EAA105" s="710"/>
      <c r="EAB105" s="710"/>
      <c r="EAC105" s="710"/>
      <c r="EAD105" s="710"/>
      <c r="EAE105" s="710"/>
      <c r="EAF105" s="710"/>
      <c r="EAG105" s="710"/>
      <c r="EAH105" s="710"/>
      <c r="EAI105" s="710"/>
      <c r="EAJ105" s="710"/>
      <c r="EAK105" s="710"/>
      <c r="EAL105" s="710"/>
      <c r="EAM105" s="710"/>
      <c r="EAN105" s="710"/>
      <c r="EAO105" s="710"/>
      <c r="EAP105" s="710"/>
      <c r="EAQ105" s="710"/>
      <c r="EAR105" s="710"/>
      <c r="EAS105" s="710"/>
      <c r="EAT105" s="710"/>
      <c r="EAU105" s="710"/>
      <c r="EAV105" s="710"/>
      <c r="EAW105" s="710"/>
      <c r="EAX105" s="710"/>
      <c r="EAY105" s="710"/>
      <c r="EAZ105" s="710"/>
      <c r="EBA105" s="710"/>
      <c r="EBB105" s="710"/>
      <c r="EBC105" s="710"/>
      <c r="EBD105" s="710"/>
      <c r="EBE105" s="710"/>
      <c r="EBF105" s="710"/>
      <c r="EBG105" s="710"/>
      <c r="EBH105" s="710"/>
      <c r="EBI105" s="710"/>
      <c r="EBJ105" s="710"/>
      <c r="EBK105" s="710"/>
      <c r="EBL105" s="710"/>
      <c r="EBM105" s="710"/>
      <c r="EBN105" s="710"/>
      <c r="EBO105" s="710"/>
      <c r="EBP105" s="710"/>
      <c r="EBQ105" s="710"/>
      <c r="EBR105" s="710"/>
      <c r="EBS105" s="710"/>
      <c r="EBT105" s="710"/>
      <c r="EBU105" s="710"/>
      <c r="EBV105" s="710"/>
      <c r="EBW105" s="710"/>
      <c r="EBX105" s="710"/>
      <c r="EBY105" s="710"/>
      <c r="EBZ105" s="710"/>
      <c r="ECA105" s="710"/>
      <c r="ECB105" s="710"/>
      <c r="ECC105" s="710"/>
      <c r="ECD105" s="710"/>
      <c r="ECE105" s="710"/>
      <c r="ECF105" s="710"/>
      <c r="ECG105" s="710"/>
      <c r="ECH105" s="710"/>
      <c r="ECI105" s="710"/>
      <c r="ECJ105" s="710"/>
      <c r="ECK105" s="710"/>
      <c r="ECL105" s="710"/>
      <c r="ECM105" s="710"/>
      <c r="ECN105" s="710"/>
      <c r="ECO105" s="710"/>
      <c r="ECP105" s="710"/>
      <c r="ECQ105" s="710"/>
      <c r="ECR105" s="710"/>
      <c r="ECS105" s="710"/>
      <c r="ECT105" s="710"/>
      <c r="ECU105" s="710"/>
      <c r="ECV105" s="710"/>
      <c r="ECW105" s="710"/>
      <c r="ECX105" s="710"/>
      <c r="ECY105" s="710"/>
      <c r="ECZ105" s="710"/>
      <c r="EDA105" s="710"/>
      <c r="EDB105" s="710"/>
      <c r="EDC105" s="710"/>
      <c r="EDD105" s="710"/>
      <c r="EDE105" s="710"/>
      <c r="EDF105" s="710"/>
      <c r="EDG105" s="710"/>
      <c r="EDH105" s="710"/>
      <c r="EDI105" s="710"/>
      <c r="EDJ105" s="710"/>
      <c r="EDK105" s="710"/>
      <c r="EDL105" s="710"/>
      <c r="EDM105" s="710"/>
      <c r="EDN105" s="710"/>
      <c r="EDO105" s="710"/>
      <c r="EDP105" s="710"/>
      <c r="EDQ105" s="710"/>
      <c r="EDR105" s="710"/>
      <c r="EDS105" s="710"/>
      <c r="EDT105" s="710"/>
      <c r="EDU105" s="710"/>
      <c r="EDV105" s="710"/>
      <c r="EDW105" s="710"/>
      <c r="EDX105" s="710"/>
      <c r="EDY105" s="710"/>
      <c r="EDZ105" s="710"/>
      <c r="EEA105" s="710"/>
      <c r="EEB105" s="710"/>
      <c r="EEC105" s="710"/>
      <c r="EED105" s="710"/>
      <c r="EEE105" s="710"/>
      <c r="EEF105" s="710"/>
      <c r="EEG105" s="710"/>
      <c r="EEH105" s="710"/>
      <c r="EEI105" s="710"/>
      <c r="EEJ105" s="710"/>
      <c r="EEK105" s="710"/>
      <c r="EEL105" s="710"/>
      <c r="EEM105" s="710"/>
      <c r="EEN105" s="710"/>
      <c r="EEO105" s="710"/>
      <c r="EEP105" s="710"/>
      <c r="EEQ105" s="710"/>
      <c r="EER105" s="710"/>
      <c r="EES105" s="710"/>
      <c r="EET105" s="710"/>
      <c r="EEU105" s="710"/>
      <c r="EEV105" s="710"/>
      <c r="EEW105" s="710"/>
      <c r="EEX105" s="710"/>
      <c r="EEY105" s="710"/>
      <c r="EEZ105" s="710"/>
      <c r="EFA105" s="710"/>
      <c r="EFB105" s="710"/>
      <c r="EFC105" s="710"/>
      <c r="EFD105" s="710"/>
      <c r="EFE105" s="710"/>
      <c r="EFF105" s="710"/>
      <c r="EFG105" s="710"/>
      <c r="EFH105" s="710"/>
      <c r="EFI105" s="710"/>
      <c r="EFJ105" s="710"/>
      <c r="EFK105" s="710"/>
      <c r="EFL105" s="710"/>
      <c r="EFM105" s="710"/>
      <c r="EFN105" s="710"/>
      <c r="EFO105" s="710"/>
      <c r="EFP105" s="710"/>
      <c r="EFQ105" s="710"/>
      <c r="EFR105" s="710"/>
      <c r="EFS105" s="710"/>
      <c r="EFT105" s="710"/>
      <c r="EFU105" s="710"/>
      <c r="EFV105" s="710"/>
      <c r="EFW105" s="710"/>
      <c r="EFX105" s="710"/>
      <c r="EFY105" s="710"/>
      <c r="EFZ105" s="710"/>
      <c r="EGA105" s="710"/>
      <c r="EGB105" s="710"/>
      <c r="EGC105" s="710"/>
      <c r="EGD105" s="710"/>
      <c r="EGE105" s="710"/>
      <c r="EGF105" s="710"/>
      <c r="EGG105" s="710"/>
      <c r="EGH105" s="710"/>
      <c r="EGI105" s="710"/>
      <c r="EGJ105" s="710"/>
      <c r="EGK105" s="710"/>
      <c r="EGL105" s="710"/>
      <c r="EGM105" s="710"/>
      <c r="EGN105" s="710"/>
      <c r="EGO105" s="710"/>
      <c r="EGP105" s="710"/>
      <c r="EGQ105" s="710"/>
      <c r="EGR105" s="710"/>
      <c r="EGS105" s="710"/>
      <c r="EGT105" s="710"/>
      <c r="EGU105" s="710"/>
      <c r="EGV105" s="710"/>
      <c r="EGW105" s="710"/>
      <c r="EGX105" s="710"/>
      <c r="EGY105" s="710"/>
      <c r="EGZ105" s="710"/>
      <c r="EHA105" s="710"/>
      <c r="EHB105" s="710"/>
      <c r="EHC105" s="710"/>
      <c r="EHD105" s="710"/>
      <c r="EHE105" s="710"/>
      <c r="EHF105" s="710"/>
      <c r="EHG105" s="710"/>
      <c r="EHH105" s="710"/>
      <c r="EHI105" s="710"/>
      <c r="EHJ105" s="710"/>
      <c r="EHK105" s="710"/>
      <c r="EHL105" s="710"/>
      <c r="EHM105" s="710"/>
      <c r="EHN105" s="710"/>
      <c r="EHO105" s="710"/>
      <c r="EHP105" s="710"/>
      <c r="EHQ105" s="710"/>
      <c r="EHR105" s="710"/>
      <c r="EHS105" s="710"/>
      <c r="EHT105" s="710"/>
      <c r="EHU105" s="710"/>
      <c r="EHV105" s="710"/>
      <c r="EHW105" s="710"/>
      <c r="EHX105" s="710"/>
      <c r="EHY105" s="710"/>
      <c r="EHZ105" s="710"/>
      <c r="EIA105" s="710"/>
      <c r="EIB105" s="710"/>
      <c r="EIC105" s="710"/>
      <c r="EID105" s="710"/>
      <c r="EIE105" s="710"/>
      <c r="EIF105" s="710"/>
      <c r="EIG105" s="710"/>
      <c r="EIH105" s="710"/>
      <c r="EII105" s="710"/>
      <c r="EIJ105" s="710"/>
      <c r="EIK105" s="710"/>
      <c r="EIL105" s="710"/>
      <c r="EIM105" s="710"/>
      <c r="EIN105" s="710"/>
      <c r="EIO105" s="710"/>
      <c r="EIP105" s="710"/>
      <c r="EIQ105" s="710"/>
      <c r="EIR105" s="710"/>
      <c r="EIS105" s="710"/>
      <c r="EIT105" s="710"/>
      <c r="EIU105" s="710"/>
      <c r="EIV105" s="710"/>
      <c r="EIW105" s="710"/>
      <c r="EIX105" s="710"/>
      <c r="EIY105" s="710"/>
      <c r="EIZ105" s="710"/>
      <c r="EJA105" s="710"/>
      <c r="EJB105" s="710"/>
      <c r="EJC105" s="710"/>
      <c r="EJD105" s="710"/>
      <c r="EJE105" s="710"/>
      <c r="EJF105" s="710"/>
      <c r="EJG105" s="710"/>
      <c r="EJH105" s="710"/>
      <c r="EJI105" s="710"/>
      <c r="EJJ105" s="710"/>
      <c r="EJK105" s="710"/>
      <c r="EJL105" s="710"/>
      <c r="EJM105" s="710"/>
      <c r="EJN105" s="710"/>
      <c r="EJO105" s="710"/>
      <c r="EJP105" s="710"/>
      <c r="EJQ105" s="710"/>
      <c r="EJR105" s="710"/>
      <c r="EJS105" s="710"/>
      <c r="EJT105" s="710"/>
      <c r="EJU105" s="710"/>
      <c r="EJV105" s="710"/>
      <c r="EJW105" s="710"/>
      <c r="EJX105" s="710"/>
      <c r="EJY105" s="710"/>
      <c r="EJZ105" s="710"/>
      <c r="EKA105" s="710"/>
      <c r="EKB105" s="710"/>
      <c r="EKC105" s="710"/>
      <c r="EKD105" s="710"/>
      <c r="EKE105" s="710"/>
      <c r="EKF105" s="710"/>
      <c r="EKG105" s="710"/>
      <c r="EKH105" s="710"/>
      <c r="EKI105" s="710"/>
      <c r="EKJ105" s="710"/>
      <c r="EKK105" s="710"/>
      <c r="EKL105" s="710"/>
      <c r="EKM105" s="710"/>
      <c r="EKN105" s="710"/>
      <c r="EKO105" s="710"/>
      <c r="EKP105" s="710"/>
      <c r="EKQ105" s="710"/>
      <c r="EKR105" s="710"/>
      <c r="EKS105" s="710"/>
      <c r="EKT105" s="710"/>
      <c r="EKU105" s="710"/>
      <c r="EKV105" s="710"/>
      <c r="EKW105" s="710"/>
      <c r="EKX105" s="710"/>
      <c r="EKY105" s="710"/>
      <c r="EKZ105" s="710"/>
      <c r="ELA105" s="710"/>
      <c r="ELB105" s="710"/>
      <c r="ELC105" s="710"/>
      <c r="ELD105" s="710"/>
      <c r="ELE105" s="710"/>
      <c r="ELF105" s="710"/>
      <c r="ELG105" s="710"/>
      <c r="ELH105" s="710"/>
      <c r="ELI105" s="710"/>
      <c r="ELJ105" s="710"/>
      <c r="ELK105" s="710"/>
      <c r="ELL105" s="710"/>
      <c r="ELM105" s="710"/>
      <c r="ELN105" s="710"/>
      <c r="ELO105" s="710"/>
      <c r="ELP105" s="710"/>
      <c r="ELQ105" s="710"/>
      <c r="ELR105" s="710"/>
      <c r="ELS105" s="710"/>
      <c r="ELT105" s="710"/>
      <c r="ELU105" s="710"/>
      <c r="ELV105" s="710"/>
      <c r="ELW105" s="710"/>
      <c r="ELX105" s="710"/>
      <c r="ELY105" s="710"/>
      <c r="ELZ105" s="710"/>
      <c r="EMA105" s="710"/>
      <c r="EMB105" s="710"/>
      <c r="EMC105" s="710"/>
      <c r="EMD105" s="710"/>
      <c r="EME105" s="710"/>
      <c r="EMF105" s="710"/>
      <c r="EMG105" s="710"/>
      <c r="EMH105" s="710"/>
      <c r="EMI105" s="710"/>
      <c r="EMJ105" s="710"/>
      <c r="EMK105" s="710"/>
      <c r="EML105" s="710"/>
      <c r="EMM105" s="710"/>
      <c r="EMN105" s="710"/>
      <c r="EMO105" s="710"/>
      <c r="EMP105" s="710"/>
      <c r="EMQ105" s="710"/>
      <c r="EMR105" s="710"/>
      <c r="EMS105" s="710"/>
      <c r="EMT105" s="710"/>
      <c r="EMU105" s="710"/>
      <c r="EMV105" s="710"/>
      <c r="EMW105" s="710"/>
      <c r="EMX105" s="710"/>
      <c r="EMY105" s="710"/>
      <c r="EMZ105" s="710"/>
      <c r="ENA105" s="710"/>
      <c r="ENB105" s="710"/>
      <c r="ENC105" s="710"/>
      <c r="END105" s="710"/>
      <c r="ENE105" s="710"/>
      <c r="ENF105" s="710"/>
      <c r="ENG105" s="710"/>
      <c r="ENH105" s="710"/>
      <c r="ENI105" s="710"/>
      <c r="ENJ105" s="710"/>
      <c r="ENK105" s="710"/>
      <c r="ENL105" s="710"/>
      <c r="ENM105" s="710"/>
      <c r="ENN105" s="710"/>
      <c r="ENO105" s="710"/>
      <c r="ENP105" s="710"/>
      <c r="ENQ105" s="710"/>
      <c r="ENR105" s="710"/>
      <c r="ENS105" s="710"/>
      <c r="ENT105" s="710"/>
      <c r="ENU105" s="710"/>
      <c r="ENV105" s="710"/>
      <c r="ENW105" s="710"/>
      <c r="ENX105" s="710"/>
      <c r="ENY105" s="710"/>
      <c r="ENZ105" s="710"/>
      <c r="EOA105" s="710"/>
      <c r="EOB105" s="710"/>
      <c r="EOC105" s="710"/>
      <c r="EOD105" s="710"/>
      <c r="EOE105" s="710"/>
      <c r="EOF105" s="710"/>
      <c r="EOG105" s="710"/>
      <c r="EOH105" s="710"/>
      <c r="EOI105" s="710"/>
      <c r="EOJ105" s="710"/>
      <c r="EOK105" s="710"/>
      <c r="EOL105" s="710"/>
      <c r="EOM105" s="710"/>
      <c r="EON105" s="710"/>
      <c r="EOO105" s="710"/>
      <c r="EOP105" s="710"/>
      <c r="EOQ105" s="710"/>
      <c r="EOR105" s="710"/>
      <c r="EOS105" s="710"/>
      <c r="EOT105" s="710"/>
      <c r="EOU105" s="710"/>
      <c r="EOV105" s="710"/>
      <c r="EOW105" s="710"/>
      <c r="EOX105" s="710"/>
      <c r="EOY105" s="710"/>
      <c r="EOZ105" s="710"/>
      <c r="EPA105" s="710"/>
      <c r="EPB105" s="710"/>
      <c r="EPC105" s="710"/>
      <c r="EPD105" s="710"/>
      <c r="EPE105" s="710"/>
      <c r="EPF105" s="710"/>
      <c r="EPG105" s="710"/>
      <c r="EPH105" s="710"/>
      <c r="EPI105" s="710"/>
      <c r="EPJ105" s="710"/>
      <c r="EPK105" s="710"/>
      <c r="EPL105" s="710"/>
      <c r="EPM105" s="710"/>
      <c r="EPN105" s="710"/>
      <c r="EPO105" s="710"/>
      <c r="EPP105" s="710"/>
      <c r="EPQ105" s="710"/>
      <c r="EPR105" s="710"/>
      <c r="EPS105" s="710"/>
      <c r="EPT105" s="710"/>
      <c r="EPU105" s="710"/>
      <c r="EPV105" s="710"/>
      <c r="EPW105" s="710"/>
      <c r="EPX105" s="710"/>
      <c r="EPY105" s="710"/>
      <c r="EPZ105" s="710"/>
      <c r="EQA105" s="710"/>
      <c r="EQB105" s="710"/>
      <c r="EQC105" s="710"/>
      <c r="EQD105" s="710"/>
      <c r="EQE105" s="710"/>
      <c r="EQF105" s="710"/>
      <c r="EQG105" s="710"/>
      <c r="EQH105" s="710"/>
      <c r="EQI105" s="710"/>
      <c r="EQJ105" s="710"/>
      <c r="EQK105" s="710"/>
      <c r="EQL105" s="710"/>
      <c r="EQM105" s="710"/>
      <c r="EQN105" s="710"/>
      <c r="EQO105" s="710"/>
      <c r="EQP105" s="710"/>
      <c r="EQQ105" s="710"/>
      <c r="EQR105" s="710"/>
      <c r="EQS105" s="710"/>
      <c r="EQT105" s="710"/>
      <c r="EQU105" s="710"/>
      <c r="EQV105" s="710"/>
      <c r="EQW105" s="710"/>
      <c r="EQX105" s="710"/>
      <c r="EQY105" s="710"/>
      <c r="EQZ105" s="710"/>
      <c r="ERA105" s="710"/>
      <c r="ERB105" s="710"/>
      <c r="ERC105" s="710"/>
      <c r="ERD105" s="710"/>
      <c r="ERE105" s="710"/>
      <c r="ERF105" s="710"/>
      <c r="ERG105" s="710"/>
      <c r="ERH105" s="710"/>
      <c r="ERI105" s="710"/>
      <c r="ERJ105" s="710"/>
      <c r="ERK105" s="710"/>
      <c r="ERL105" s="710"/>
      <c r="ERM105" s="710"/>
      <c r="ERN105" s="710"/>
      <c r="ERO105" s="710"/>
      <c r="ERP105" s="710"/>
      <c r="ERQ105" s="710"/>
      <c r="ERR105" s="710"/>
      <c r="ERS105" s="710"/>
      <c r="ERT105" s="710"/>
      <c r="ERU105" s="710"/>
      <c r="ERV105" s="710"/>
      <c r="ERW105" s="710"/>
      <c r="ERX105" s="710"/>
      <c r="ERY105" s="710"/>
      <c r="ERZ105" s="710"/>
      <c r="ESA105" s="710"/>
      <c r="ESB105" s="710"/>
      <c r="ESC105" s="710"/>
      <c r="ESD105" s="710"/>
      <c r="ESE105" s="710"/>
      <c r="ESF105" s="710"/>
      <c r="ESG105" s="710"/>
      <c r="ESH105" s="710"/>
      <c r="ESI105" s="710"/>
      <c r="ESJ105" s="710"/>
      <c r="ESK105" s="710"/>
      <c r="ESL105" s="710"/>
      <c r="ESM105" s="710"/>
      <c r="ESN105" s="710"/>
      <c r="ESO105" s="710"/>
      <c r="ESP105" s="710"/>
      <c r="ESQ105" s="710"/>
      <c r="ESR105" s="710"/>
      <c r="ESS105" s="710"/>
      <c r="EST105" s="710"/>
      <c r="ESU105" s="710"/>
      <c r="ESV105" s="710"/>
      <c r="ESW105" s="710"/>
      <c r="ESX105" s="710"/>
      <c r="ESY105" s="710"/>
      <c r="ESZ105" s="710"/>
      <c r="ETA105" s="710"/>
      <c r="ETB105" s="710"/>
      <c r="ETC105" s="710"/>
      <c r="ETD105" s="710"/>
      <c r="ETE105" s="710"/>
      <c r="ETF105" s="710"/>
      <c r="ETG105" s="710"/>
      <c r="ETH105" s="710"/>
      <c r="ETI105" s="710"/>
      <c r="ETJ105" s="710"/>
      <c r="ETK105" s="710"/>
      <c r="ETL105" s="710"/>
      <c r="ETM105" s="710"/>
      <c r="ETN105" s="710"/>
      <c r="ETO105" s="710"/>
      <c r="ETP105" s="710"/>
      <c r="ETQ105" s="710"/>
      <c r="ETR105" s="710"/>
      <c r="ETS105" s="710"/>
      <c r="ETT105" s="710"/>
      <c r="ETU105" s="710"/>
      <c r="ETV105" s="710"/>
      <c r="ETW105" s="710"/>
      <c r="ETX105" s="710"/>
      <c r="ETY105" s="710"/>
      <c r="ETZ105" s="710"/>
      <c r="EUA105" s="710"/>
      <c r="EUB105" s="710"/>
      <c r="EUC105" s="710"/>
      <c r="EUD105" s="710"/>
      <c r="EUE105" s="710"/>
      <c r="EUF105" s="710"/>
      <c r="EUG105" s="710"/>
      <c r="EUH105" s="710"/>
      <c r="EUI105" s="710"/>
      <c r="EUJ105" s="710"/>
      <c r="EUK105" s="710"/>
      <c r="EUL105" s="710"/>
      <c r="EUM105" s="710"/>
      <c r="EUN105" s="710"/>
      <c r="EUO105" s="710"/>
      <c r="EUP105" s="710"/>
      <c r="EUQ105" s="710"/>
      <c r="EUR105" s="710"/>
      <c r="EUS105" s="710"/>
      <c r="EUT105" s="710"/>
      <c r="EUU105" s="710"/>
      <c r="EUV105" s="710"/>
      <c r="EUW105" s="710"/>
      <c r="EUX105" s="710"/>
      <c r="EUY105" s="710"/>
      <c r="EUZ105" s="710"/>
      <c r="EVA105" s="710"/>
      <c r="EVB105" s="710"/>
      <c r="EVC105" s="710"/>
      <c r="EVD105" s="710"/>
      <c r="EVE105" s="710"/>
      <c r="EVF105" s="710"/>
      <c r="EVG105" s="710"/>
      <c r="EVH105" s="710"/>
      <c r="EVI105" s="710"/>
      <c r="EVJ105" s="710"/>
      <c r="EVK105" s="710"/>
      <c r="EVL105" s="710"/>
      <c r="EVM105" s="710"/>
      <c r="EVN105" s="710"/>
      <c r="EVO105" s="710"/>
      <c r="EVP105" s="710"/>
      <c r="EVQ105" s="710"/>
      <c r="EVR105" s="710"/>
      <c r="EVS105" s="710"/>
      <c r="EVT105" s="710"/>
      <c r="EVU105" s="710"/>
      <c r="EVV105" s="710"/>
      <c r="EVW105" s="710"/>
      <c r="EVX105" s="710"/>
      <c r="EVY105" s="710"/>
      <c r="EVZ105" s="710"/>
      <c r="EWA105" s="710"/>
      <c r="EWB105" s="710"/>
      <c r="EWC105" s="710"/>
      <c r="EWD105" s="710"/>
      <c r="EWE105" s="710"/>
      <c r="EWF105" s="710"/>
      <c r="EWG105" s="710"/>
      <c r="EWH105" s="710"/>
      <c r="EWI105" s="710"/>
      <c r="EWJ105" s="710"/>
      <c r="EWK105" s="710"/>
      <c r="EWL105" s="710"/>
      <c r="EWM105" s="710"/>
      <c r="EWN105" s="710"/>
      <c r="EWO105" s="710"/>
      <c r="EWP105" s="710"/>
      <c r="EWQ105" s="710"/>
      <c r="EWR105" s="710"/>
      <c r="EWS105" s="710"/>
      <c r="EWT105" s="710"/>
      <c r="EWU105" s="710"/>
      <c r="EWV105" s="710"/>
      <c r="EWW105" s="710"/>
      <c r="EWX105" s="710"/>
      <c r="EWY105" s="710"/>
      <c r="EWZ105" s="710"/>
      <c r="EXA105" s="710"/>
      <c r="EXB105" s="710"/>
      <c r="EXC105" s="710"/>
      <c r="EXD105" s="710"/>
      <c r="EXE105" s="710"/>
      <c r="EXF105" s="710"/>
      <c r="EXG105" s="710"/>
      <c r="EXH105" s="710"/>
      <c r="EXI105" s="710"/>
      <c r="EXJ105" s="710"/>
      <c r="EXK105" s="710"/>
      <c r="EXL105" s="710"/>
      <c r="EXM105" s="710"/>
      <c r="EXN105" s="710"/>
      <c r="EXO105" s="710"/>
      <c r="EXP105" s="710"/>
      <c r="EXQ105" s="710"/>
      <c r="EXR105" s="710"/>
      <c r="EXS105" s="710"/>
      <c r="EXT105" s="710"/>
      <c r="EXU105" s="710"/>
      <c r="EXV105" s="710"/>
      <c r="EXW105" s="710"/>
      <c r="EXX105" s="710"/>
      <c r="EXY105" s="710"/>
      <c r="EXZ105" s="710"/>
      <c r="EYA105" s="710"/>
      <c r="EYB105" s="710"/>
      <c r="EYC105" s="710"/>
      <c r="EYD105" s="710"/>
      <c r="EYE105" s="710"/>
      <c r="EYF105" s="710"/>
      <c r="EYG105" s="710"/>
      <c r="EYH105" s="710"/>
      <c r="EYI105" s="710"/>
      <c r="EYJ105" s="710"/>
      <c r="EYK105" s="710"/>
      <c r="EYL105" s="710"/>
      <c r="EYM105" s="710"/>
      <c r="EYN105" s="710"/>
      <c r="EYO105" s="710"/>
      <c r="EYP105" s="710"/>
      <c r="EYQ105" s="710"/>
      <c r="EYR105" s="710"/>
      <c r="EYS105" s="710"/>
      <c r="EYT105" s="710"/>
      <c r="EYU105" s="710"/>
      <c r="EYV105" s="710"/>
      <c r="EYW105" s="710"/>
      <c r="EYX105" s="710"/>
      <c r="EYY105" s="710"/>
      <c r="EYZ105" s="710"/>
      <c r="EZA105" s="710"/>
      <c r="EZB105" s="710"/>
      <c r="EZC105" s="710"/>
      <c r="EZD105" s="710"/>
      <c r="EZE105" s="710"/>
      <c r="EZF105" s="710"/>
      <c r="EZG105" s="710"/>
      <c r="EZH105" s="710"/>
      <c r="EZI105" s="710"/>
      <c r="EZJ105" s="710"/>
      <c r="EZK105" s="710"/>
      <c r="EZL105" s="710"/>
      <c r="EZM105" s="710"/>
      <c r="EZN105" s="710"/>
      <c r="EZO105" s="710"/>
      <c r="EZP105" s="710"/>
      <c r="EZQ105" s="710"/>
      <c r="EZR105" s="710"/>
      <c r="EZS105" s="710"/>
      <c r="EZT105" s="710"/>
      <c r="EZU105" s="710"/>
      <c r="EZV105" s="710"/>
      <c r="EZW105" s="710"/>
      <c r="EZX105" s="710"/>
      <c r="EZY105" s="710"/>
      <c r="EZZ105" s="710"/>
      <c r="FAA105" s="710"/>
      <c r="FAB105" s="710"/>
      <c r="FAC105" s="710"/>
      <c r="FAD105" s="710"/>
      <c r="FAE105" s="710"/>
      <c r="FAF105" s="710"/>
      <c r="FAG105" s="710"/>
      <c r="FAH105" s="710"/>
      <c r="FAI105" s="710"/>
      <c r="FAJ105" s="710"/>
      <c r="FAK105" s="710"/>
      <c r="FAL105" s="710"/>
      <c r="FAM105" s="710"/>
      <c r="FAN105" s="710"/>
      <c r="FAO105" s="710"/>
      <c r="FAP105" s="710"/>
      <c r="FAQ105" s="710"/>
      <c r="FAR105" s="710"/>
      <c r="FAS105" s="710"/>
      <c r="FAT105" s="710"/>
      <c r="FAU105" s="710"/>
      <c r="FAV105" s="710"/>
      <c r="FAW105" s="710"/>
      <c r="FAX105" s="710"/>
      <c r="FAY105" s="710"/>
      <c r="FAZ105" s="710"/>
      <c r="FBA105" s="710"/>
      <c r="FBB105" s="710"/>
      <c r="FBC105" s="710"/>
      <c r="FBD105" s="710"/>
      <c r="FBE105" s="710"/>
      <c r="FBF105" s="710"/>
      <c r="FBG105" s="710"/>
      <c r="FBH105" s="710"/>
      <c r="FBI105" s="710"/>
      <c r="FBJ105" s="710"/>
      <c r="FBK105" s="710"/>
      <c r="FBL105" s="710"/>
      <c r="FBM105" s="710"/>
      <c r="FBN105" s="710"/>
      <c r="FBO105" s="710"/>
      <c r="FBP105" s="710"/>
      <c r="FBQ105" s="710"/>
      <c r="FBR105" s="710"/>
      <c r="FBS105" s="710"/>
      <c r="FBT105" s="710"/>
      <c r="FBU105" s="710"/>
      <c r="FBV105" s="710"/>
      <c r="FBW105" s="710"/>
      <c r="FBX105" s="710"/>
      <c r="FBY105" s="710"/>
      <c r="FBZ105" s="710"/>
      <c r="FCA105" s="710"/>
      <c r="FCB105" s="710"/>
      <c r="FCC105" s="710"/>
      <c r="FCD105" s="710"/>
      <c r="FCE105" s="710"/>
      <c r="FCF105" s="710"/>
      <c r="FCG105" s="710"/>
      <c r="FCH105" s="710"/>
      <c r="FCI105" s="710"/>
      <c r="FCJ105" s="710"/>
      <c r="FCK105" s="710"/>
      <c r="FCL105" s="710"/>
      <c r="FCM105" s="710"/>
      <c r="FCN105" s="710"/>
      <c r="FCO105" s="710"/>
      <c r="FCP105" s="710"/>
      <c r="FCQ105" s="710"/>
      <c r="FCR105" s="710"/>
      <c r="FCS105" s="710"/>
      <c r="FCT105" s="710"/>
      <c r="FCU105" s="710"/>
      <c r="FCV105" s="710"/>
      <c r="FCW105" s="710"/>
      <c r="FCX105" s="710"/>
      <c r="FCY105" s="710"/>
      <c r="FCZ105" s="710"/>
      <c r="FDA105" s="710"/>
      <c r="FDB105" s="710"/>
      <c r="FDC105" s="710"/>
      <c r="FDD105" s="710"/>
      <c r="FDE105" s="710"/>
      <c r="FDF105" s="710"/>
      <c r="FDG105" s="710"/>
      <c r="FDH105" s="710"/>
      <c r="FDI105" s="710"/>
      <c r="FDJ105" s="710"/>
      <c r="FDK105" s="710"/>
      <c r="FDL105" s="710"/>
      <c r="FDM105" s="710"/>
      <c r="FDN105" s="710"/>
      <c r="FDO105" s="710"/>
      <c r="FDP105" s="710"/>
      <c r="FDQ105" s="710"/>
      <c r="FDR105" s="710"/>
      <c r="FDS105" s="710"/>
      <c r="FDT105" s="710"/>
      <c r="FDU105" s="710"/>
      <c r="FDV105" s="710"/>
      <c r="FDW105" s="710"/>
      <c r="FDX105" s="710"/>
      <c r="FDY105" s="710"/>
      <c r="FDZ105" s="710"/>
      <c r="FEA105" s="710"/>
      <c r="FEB105" s="710"/>
      <c r="FEC105" s="710"/>
      <c r="FED105" s="710"/>
      <c r="FEE105" s="710"/>
      <c r="FEF105" s="710"/>
      <c r="FEG105" s="710"/>
      <c r="FEH105" s="710"/>
      <c r="FEI105" s="710"/>
      <c r="FEJ105" s="710"/>
      <c r="FEK105" s="710"/>
      <c r="FEL105" s="710"/>
      <c r="FEM105" s="710"/>
      <c r="FEN105" s="710"/>
      <c r="FEO105" s="710"/>
      <c r="FEP105" s="710"/>
      <c r="FEQ105" s="710"/>
      <c r="FER105" s="710"/>
      <c r="FES105" s="710"/>
      <c r="FET105" s="710"/>
      <c r="FEU105" s="710"/>
      <c r="FEV105" s="710"/>
      <c r="FEW105" s="710"/>
      <c r="FEX105" s="710"/>
      <c r="FEY105" s="710"/>
      <c r="FEZ105" s="710"/>
      <c r="FFA105" s="710"/>
      <c r="FFB105" s="710"/>
      <c r="FFC105" s="710"/>
      <c r="FFD105" s="710"/>
      <c r="FFE105" s="710"/>
      <c r="FFF105" s="710"/>
      <c r="FFG105" s="710"/>
      <c r="FFH105" s="710"/>
      <c r="FFI105" s="710"/>
      <c r="FFJ105" s="710"/>
      <c r="FFK105" s="710"/>
      <c r="FFL105" s="710"/>
      <c r="FFM105" s="710"/>
      <c r="FFN105" s="710"/>
      <c r="FFO105" s="710"/>
      <c r="FFP105" s="710"/>
      <c r="FFQ105" s="710"/>
      <c r="FFR105" s="710"/>
      <c r="FFS105" s="710"/>
      <c r="FFT105" s="710"/>
      <c r="FFU105" s="710"/>
      <c r="FFV105" s="710"/>
      <c r="FFW105" s="710"/>
      <c r="FFX105" s="710"/>
      <c r="FFY105" s="710"/>
      <c r="FFZ105" s="710"/>
      <c r="FGA105" s="710"/>
      <c r="FGB105" s="710"/>
      <c r="FGC105" s="710"/>
      <c r="FGD105" s="710"/>
      <c r="FGE105" s="710"/>
      <c r="FGF105" s="710"/>
      <c r="FGG105" s="710"/>
      <c r="FGH105" s="710"/>
      <c r="FGI105" s="710"/>
      <c r="FGJ105" s="710"/>
      <c r="FGK105" s="710"/>
      <c r="FGL105" s="710"/>
      <c r="FGM105" s="710"/>
      <c r="FGN105" s="710"/>
      <c r="FGO105" s="710"/>
      <c r="FGP105" s="710"/>
      <c r="FGQ105" s="710"/>
      <c r="FGR105" s="710"/>
      <c r="FGS105" s="710"/>
      <c r="FGT105" s="710"/>
      <c r="FGU105" s="710"/>
      <c r="FGV105" s="710"/>
      <c r="FGW105" s="710"/>
      <c r="FGX105" s="710"/>
      <c r="FGY105" s="710"/>
      <c r="FGZ105" s="710"/>
      <c r="FHA105" s="710"/>
      <c r="FHB105" s="710"/>
      <c r="FHC105" s="710"/>
      <c r="FHD105" s="710"/>
      <c r="FHE105" s="710"/>
      <c r="FHF105" s="710"/>
      <c r="FHG105" s="710"/>
      <c r="FHH105" s="710"/>
      <c r="FHI105" s="710"/>
      <c r="FHJ105" s="710"/>
      <c r="FHK105" s="710"/>
      <c r="FHL105" s="710"/>
      <c r="FHM105" s="710"/>
      <c r="FHN105" s="710"/>
      <c r="FHO105" s="710"/>
      <c r="FHP105" s="710"/>
      <c r="FHQ105" s="710"/>
      <c r="FHR105" s="710"/>
      <c r="FHS105" s="710"/>
      <c r="FHT105" s="710"/>
      <c r="FHU105" s="710"/>
      <c r="FHV105" s="710"/>
      <c r="FHW105" s="710"/>
      <c r="FHX105" s="710"/>
      <c r="FHY105" s="710"/>
      <c r="FHZ105" s="710"/>
      <c r="FIA105" s="710"/>
      <c r="FIB105" s="710"/>
      <c r="FIC105" s="710"/>
      <c r="FID105" s="710"/>
      <c r="FIE105" s="710"/>
      <c r="FIF105" s="710"/>
      <c r="FIG105" s="710"/>
      <c r="FIH105" s="710"/>
      <c r="FII105" s="710"/>
      <c r="FIJ105" s="710"/>
      <c r="FIK105" s="710"/>
      <c r="FIL105" s="710"/>
      <c r="FIM105" s="710"/>
      <c r="FIN105" s="710"/>
      <c r="FIO105" s="710"/>
      <c r="FIP105" s="710"/>
      <c r="FIQ105" s="710"/>
      <c r="FIR105" s="710"/>
      <c r="FIS105" s="710"/>
      <c r="FIT105" s="710"/>
      <c r="FIU105" s="710"/>
      <c r="FIV105" s="710"/>
      <c r="FIW105" s="710"/>
      <c r="FIX105" s="710"/>
      <c r="FIY105" s="710"/>
      <c r="FIZ105" s="710"/>
      <c r="FJA105" s="710"/>
      <c r="FJB105" s="710"/>
      <c r="FJC105" s="710"/>
      <c r="FJD105" s="710"/>
      <c r="FJE105" s="710"/>
      <c r="FJF105" s="710"/>
      <c r="FJG105" s="710"/>
      <c r="FJH105" s="710"/>
      <c r="FJI105" s="710"/>
      <c r="FJJ105" s="710"/>
      <c r="FJK105" s="710"/>
      <c r="FJL105" s="710"/>
      <c r="FJM105" s="710"/>
      <c r="FJN105" s="710"/>
      <c r="FJO105" s="710"/>
      <c r="FJP105" s="710"/>
      <c r="FJQ105" s="710"/>
      <c r="FJR105" s="710"/>
      <c r="FJS105" s="710"/>
      <c r="FJT105" s="710"/>
      <c r="FJU105" s="710"/>
      <c r="FJV105" s="710"/>
      <c r="FJW105" s="710"/>
      <c r="FJX105" s="710"/>
      <c r="FJY105" s="710"/>
      <c r="FJZ105" s="710"/>
      <c r="FKA105" s="710"/>
      <c r="FKB105" s="710"/>
      <c r="FKC105" s="710"/>
      <c r="FKD105" s="710"/>
      <c r="FKE105" s="710"/>
      <c r="FKF105" s="710"/>
      <c r="FKG105" s="710"/>
      <c r="FKH105" s="710"/>
      <c r="FKI105" s="710"/>
      <c r="FKJ105" s="710"/>
      <c r="FKK105" s="710"/>
      <c r="FKL105" s="710"/>
      <c r="FKM105" s="710"/>
      <c r="FKN105" s="710"/>
      <c r="FKO105" s="710"/>
      <c r="FKP105" s="710"/>
      <c r="FKQ105" s="710"/>
      <c r="FKR105" s="710"/>
      <c r="FKS105" s="710"/>
      <c r="FKT105" s="710"/>
      <c r="FKU105" s="710"/>
      <c r="FKV105" s="710"/>
      <c r="FKW105" s="710"/>
      <c r="FKX105" s="710"/>
      <c r="FKY105" s="710"/>
      <c r="FKZ105" s="710"/>
      <c r="FLA105" s="710"/>
      <c r="FLB105" s="710"/>
      <c r="FLC105" s="710"/>
      <c r="FLD105" s="710"/>
      <c r="FLE105" s="710"/>
      <c r="FLF105" s="710"/>
      <c r="FLG105" s="710"/>
      <c r="FLH105" s="710"/>
      <c r="FLI105" s="710"/>
      <c r="FLJ105" s="710"/>
      <c r="FLK105" s="710"/>
      <c r="FLL105" s="710"/>
      <c r="FLM105" s="710"/>
      <c r="FLN105" s="710"/>
      <c r="FLO105" s="710"/>
      <c r="FLP105" s="710"/>
      <c r="FLQ105" s="710"/>
      <c r="FLR105" s="710"/>
      <c r="FLS105" s="710"/>
      <c r="FLT105" s="710"/>
      <c r="FLU105" s="710"/>
      <c r="FLV105" s="710"/>
      <c r="FLW105" s="710"/>
      <c r="FLX105" s="710"/>
      <c r="FLY105" s="710"/>
      <c r="FLZ105" s="710"/>
      <c r="FMA105" s="710"/>
      <c r="FMB105" s="710"/>
      <c r="FMC105" s="710"/>
      <c r="FMD105" s="710"/>
      <c r="FME105" s="710"/>
      <c r="FMF105" s="710"/>
      <c r="FMG105" s="710"/>
      <c r="FMH105" s="710"/>
      <c r="FMI105" s="710"/>
      <c r="FMJ105" s="710"/>
      <c r="FMK105" s="710"/>
      <c r="FML105" s="710"/>
      <c r="FMM105" s="710"/>
      <c r="FMN105" s="710"/>
      <c r="FMO105" s="710"/>
      <c r="FMP105" s="710"/>
      <c r="FMQ105" s="710"/>
      <c r="FMR105" s="710"/>
      <c r="FMS105" s="710"/>
      <c r="FMT105" s="710"/>
      <c r="FMU105" s="710"/>
      <c r="FMV105" s="710"/>
      <c r="FMW105" s="710"/>
      <c r="FMX105" s="710"/>
      <c r="FMY105" s="710"/>
      <c r="FMZ105" s="710"/>
      <c r="FNA105" s="710"/>
      <c r="FNB105" s="710"/>
      <c r="FNC105" s="710"/>
      <c r="FND105" s="710"/>
      <c r="FNE105" s="710"/>
      <c r="FNF105" s="710"/>
      <c r="FNG105" s="710"/>
      <c r="FNH105" s="710"/>
      <c r="FNI105" s="710"/>
      <c r="FNJ105" s="710"/>
      <c r="FNK105" s="710"/>
      <c r="FNL105" s="710"/>
      <c r="FNM105" s="710"/>
      <c r="FNN105" s="710"/>
      <c r="FNO105" s="710"/>
      <c r="FNP105" s="710"/>
      <c r="FNQ105" s="710"/>
      <c r="FNR105" s="710"/>
      <c r="FNS105" s="710"/>
      <c r="FNT105" s="710"/>
      <c r="FNU105" s="710"/>
      <c r="FNV105" s="710"/>
      <c r="FNW105" s="710"/>
      <c r="FNX105" s="710"/>
      <c r="FNY105" s="710"/>
      <c r="FNZ105" s="710"/>
      <c r="FOA105" s="710"/>
      <c r="FOB105" s="710"/>
      <c r="FOC105" s="710"/>
      <c r="FOD105" s="710"/>
      <c r="FOE105" s="710"/>
      <c r="FOF105" s="710"/>
      <c r="FOG105" s="710"/>
      <c r="FOH105" s="710"/>
      <c r="FOI105" s="710"/>
      <c r="FOJ105" s="710"/>
      <c r="FOK105" s="710"/>
      <c r="FOL105" s="710"/>
      <c r="FOM105" s="710"/>
      <c r="FON105" s="710"/>
      <c r="FOO105" s="710"/>
      <c r="FOP105" s="710"/>
      <c r="FOQ105" s="710"/>
      <c r="FOR105" s="710"/>
      <c r="FOS105" s="710"/>
      <c r="FOT105" s="710"/>
      <c r="FOU105" s="710"/>
      <c r="FOV105" s="710"/>
      <c r="FOW105" s="710"/>
      <c r="FOX105" s="710"/>
      <c r="FOY105" s="710"/>
      <c r="FOZ105" s="710"/>
      <c r="FPA105" s="710"/>
      <c r="FPB105" s="710"/>
      <c r="FPC105" s="710"/>
      <c r="FPD105" s="710"/>
      <c r="FPE105" s="710"/>
      <c r="FPF105" s="710"/>
      <c r="FPG105" s="710"/>
      <c r="FPH105" s="710"/>
      <c r="FPI105" s="710"/>
      <c r="FPJ105" s="710"/>
      <c r="FPK105" s="710"/>
      <c r="FPL105" s="710"/>
      <c r="FPM105" s="710"/>
      <c r="FPN105" s="710"/>
      <c r="FPO105" s="710"/>
      <c r="FPP105" s="710"/>
      <c r="FPQ105" s="710"/>
      <c r="FPR105" s="710"/>
      <c r="FPS105" s="710"/>
      <c r="FPT105" s="710"/>
      <c r="FPU105" s="710"/>
      <c r="FPV105" s="710"/>
      <c r="FPW105" s="710"/>
      <c r="FPX105" s="710"/>
      <c r="FPY105" s="710"/>
      <c r="FPZ105" s="710"/>
      <c r="FQA105" s="710"/>
      <c r="FQB105" s="710"/>
      <c r="FQC105" s="710"/>
      <c r="FQD105" s="710"/>
      <c r="FQE105" s="710"/>
      <c r="FQF105" s="710"/>
      <c r="FQG105" s="710"/>
      <c r="FQH105" s="710"/>
      <c r="FQI105" s="710"/>
      <c r="FQJ105" s="710"/>
      <c r="FQK105" s="710"/>
      <c r="FQL105" s="710"/>
      <c r="FQM105" s="710"/>
      <c r="FQN105" s="710"/>
      <c r="FQO105" s="710"/>
      <c r="FQP105" s="710"/>
      <c r="FQQ105" s="710"/>
      <c r="FQR105" s="710"/>
      <c r="FQS105" s="710"/>
      <c r="FQT105" s="710"/>
      <c r="FQU105" s="710"/>
      <c r="FQV105" s="710"/>
      <c r="FQW105" s="710"/>
      <c r="FQX105" s="710"/>
      <c r="FQY105" s="710"/>
      <c r="FQZ105" s="710"/>
      <c r="FRA105" s="710"/>
      <c r="FRB105" s="710"/>
      <c r="FRC105" s="710"/>
      <c r="FRD105" s="710"/>
      <c r="FRE105" s="710"/>
      <c r="FRF105" s="710"/>
      <c r="FRG105" s="710"/>
      <c r="FRH105" s="710"/>
      <c r="FRI105" s="710"/>
      <c r="FRJ105" s="710"/>
      <c r="FRK105" s="710"/>
      <c r="FRL105" s="710"/>
      <c r="FRM105" s="710"/>
      <c r="FRN105" s="710"/>
      <c r="FRO105" s="710"/>
      <c r="FRP105" s="710"/>
      <c r="FRQ105" s="710"/>
      <c r="FRR105" s="710"/>
      <c r="FRS105" s="710"/>
      <c r="FRT105" s="710"/>
      <c r="FRU105" s="710"/>
      <c r="FRV105" s="710"/>
      <c r="FRW105" s="710"/>
      <c r="FRX105" s="710"/>
      <c r="FRY105" s="710"/>
      <c r="FRZ105" s="710"/>
      <c r="FSA105" s="710"/>
      <c r="FSB105" s="710"/>
      <c r="FSC105" s="710"/>
      <c r="FSD105" s="710"/>
      <c r="FSE105" s="710"/>
      <c r="FSF105" s="710"/>
      <c r="FSG105" s="710"/>
      <c r="FSH105" s="710"/>
      <c r="FSI105" s="710"/>
      <c r="FSJ105" s="710"/>
      <c r="FSK105" s="710"/>
      <c r="FSL105" s="710"/>
      <c r="FSM105" s="710"/>
      <c r="FSN105" s="710"/>
      <c r="FSO105" s="710"/>
      <c r="FSP105" s="710"/>
      <c r="FSQ105" s="710"/>
      <c r="FSR105" s="710"/>
      <c r="FSS105" s="710"/>
      <c r="FST105" s="710"/>
      <c r="FSU105" s="710"/>
      <c r="FSV105" s="710"/>
      <c r="FSW105" s="710"/>
      <c r="FSX105" s="710"/>
      <c r="FSY105" s="710"/>
      <c r="FSZ105" s="710"/>
      <c r="FTA105" s="710"/>
      <c r="FTB105" s="710"/>
      <c r="FTC105" s="710"/>
      <c r="FTD105" s="710"/>
      <c r="FTE105" s="710"/>
      <c r="FTF105" s="710"/>
      <c r="FTG105" s="710"/>
      <c r="FTH105" s="710"/>
      <c r="FTI105" s="710"/>
      <c r="FTJ105" s="710"/>
      <c r="FTK105" s="710"/>
      <c r="FTL105" s="710"/>
      <c r="FTM105" s="710"/>
      <c r="FTN105" s="710"/>
      <c r="FTO105" s="710"/>
      <c r="FTP105" s="710"/>
      <c r="FTQ105" s="710"/>
      <c r="FTR105" s="710"/>
      <c r="FTS105" s="710"/>
      <c r="FTT105" s="710"/>
      <c r="FTU105" s="710"/>
      <c r="FTV105" s="710"/>
      <c r="FTW105" s="710"/>
      <c r="FTX105" s="710"/>
      <c r="FTY105" s="710"/>
      <c r="FTZ105" s="710"/>
      <c r="FUA105" s="710"/>
      <c r="FUB105" s="710"/>
      <c r="FUC105" s="710"/>
      <c r="FUD105" s="710"/>
      <c r="FUE105" s="710"/>
      <c r="FUF105" s="710"/>
      <c r="FUG105" s="710"/>
      <c r="FUH105" s="710"/>
      <c r="FUI105" s="710"/>
      <c r="FUJ105" s="710"/>
      <c r="FUK105" s="710"/>
      <c r="FUL105" s="710"/>
      <c r="FUM105" s="710"/>
      <c r="FUN105" s="710"/>
      <c r="FUO105" s="710"/>
      <c r="FUP105" s="710"/>
      <c r="FUQ105" s="710"/>
      <c r="FUR105" s="710"/>
      <c r="FUS105" s="710"/>
      <c r="FUT105" s="710"/>
      <c r="FUU105" s="710"/>
      <c r="FUV105" s="710"/>
      <c r="FUW105" s="710"/>
      <c r="FUX105" s="710"/>
      <c r="FUY105" s="710"/>
      <c r="FUZ105" s="710"/>
      <c r="FVA105" s="710"/>
      <c r="FVB105" s="710"/>
      <c r="FVC105" s="710"/>
      <c r="FVD105" s="710"/>
      <c r="FVE105" s="710"/>
      <c r="FVF105" s="710"/>
      <c r="FVG105" s="710"/>
      <c r="FVH105" s="710"/>
      <c r="FVI105" s="710"/>
      <c r="FVJ105" s="710"/>
      <c r="FVK105" s="710"/>
      <c r="FVL105" s="710"/>
      <c r="FVM105" s="710"/>
      <c r="FVN105" s="710"/>
      <c r="FVO105" s="710"/>
      <c r="FVP105" s="710"/>
      <c r="FVQ105" s="710"/>
      <c r="FVR105" s="710"/>
      <c r="FVS105" s="710"/>
      <c r="FVT105" s="710"/>
      <c r="FVU105" s="710"/>
      <c r="FVV105" s="710"/>
      <c r="FVW105" s="710"/>
      <c r="FVX105" s="710"/>
      <c r="FVY105" s="710"/>
      <c r="FVZ105" s="710"/>
      <c r="FWA105" s="710"/>
      <c r="FWB105" s="710"/>
      <c r="FWC105" s="710"/>
      <c r="FWD105" s="710"/>
      <c r="FWE105" s="710"/>
      <c r="FWF105" s="710"/>
      <c r="FWG105" s="710"/>
      <c r="FWH105" s="710"/>
      <c r="FWI105" s="710"/>
      <c r="FWJ105" s="710"/>
      <c r="FWK105" s="710"/>
      <c r="FWL105" s="710"/>
      <c r="FWM105" s="710"/>
      <c r="FWN105" s="710"/>
      <c r="FWO105" s="710"/>
      <c r="FWP105" s="710"/>
      <c r="FWQ105" s="710"/>
      <c r="FWR105" s="710"/>
      <c r="FWS105" s="710"/>
      <c r="FWT105" s="710"/>
      <c r="FWU105" s="710"/>
      <c r="FWV105" s="710"/>
      <c r="FWW105" s="710"/>
      <c r="FWX105" s="710"/>
      <c r="FWY105" s="710"/>
      <c r="FWZ105" s="710"/>
      <c r="FXA105" s="710"/>
      <c r="FXB105" s="710"/>
      <c r="FXC105" s="710"/>
      <c r="FXD105" s="710"/>
      <c r="FXE105" s="710"/>
      <c r="FXF105" s="710"/>
      <c r="FXG105" s="710"/>
      <c r="FXH105" s="710"/>
      <c r="FXI105" s="710"/>
      <c r="FXJ105" s="710"/>
      <c r="FXK105" s="710"/>
      <c r="FXL105" s="710"/>
      <c r="FXM105" s="710"/>
      <c r="FXN105" s="710"/>
      <c r="FXO105" s="710"/>
      <c r="FXP105" s="710"/>
      <c r="FXQ105" s="710"/>
      <c r="FXR105" s="710"/>
      <c r="FXS105" s="710"/>
      <c r="FXT105" s="710"/>
      <c r="FXU105" s="710"/>
      <c r="FXV105" s="710"/>
      <c r="FXW105" s="710"/>
      <c r="FXX105" s="710"/>
      <c r="FXY105" s="710"/>
      <c r="FXZ105" s="710"/>
      <c r="FYA105" s="710"/>
      <c r="FYB105" s="710"/>
      <c r="FYC105" s="710"/>
      <c r="FYD105" s="710"/>
      <c r="FYE105" s="710"/>
      <c r="FYF105" s="710"/>
      <c r="FYG105" s="710"/>
      <c r="FYH105" s="710"/>
      <c r="FYI105" s="710"/>
      <c r="FYJ105" s="710"/>
      <c r="FYK105" s="710"/>
      <c r="FYL105" s="710"/>
      <c r="FYM105" s="710"/>
      <c r="FYN105" s="710"/>
      <c r="FYO105" s="710"/>
      <c r="FYP105" s="710"/>
      <c r="FYQ105" s="710"/>
      <c r="FYR105" s="710"/>
      <c r="FYS105" s="710"/>
      <c r="FYT105" s="710"/>
      <c r="FYU105" s="710"/>
      <c r="FYV105" s="710"/>
      <c r="FYW105" s="710"/>
      <c r="FYX105" s="710"/>
      <c r="FYY105" s="710"/>
      <c r="FYZ105" s="710"/>
      <c r="FZA105" s="710"/>
      <c r="FZB105" s="710"/>
      <c r="FZC105" s="710"/>
      <c r="FZD105" s="710"/>
      <c r="FZE105" s="710"/>
      <c r="FZF105" s="710"/>
      <c r="FZG105" s="710"/>
      <c r="FZH105" s="710"/>
      <c r="FZI105" s="710"/>
      <c r="FZJ105" s="710"/>
      <c r="FZK105" s="710"/>
      <c r="FZL105" s="710"/>
      <c r="FZM105" s="710"/>
      <c r="FZN105" s="710"/>
      <c r="FZO105" s="710"/>
      <c r="FZP105" s="710"/>
      <c r="FZQ105" s="710"/>
      <c r="FZR105" s="710"/>
      <c r="FZS105" s="710"/>
      <c r="FZT105" s="710"/>
      <c r="FZU105" s="710"/>
      <c r="FZV105" s="710"/>
      <c r="FZW105" s="710"/>
      <c r="FZX105" s="710"/>
      <c r="FZY105" s="710"/>
      <c r="FZZ105" s="710"/>
      <c r="GAA105" s="710"/>
      <c r="GAB105" s="710"/>
      <c r="GAC105" s="710"/>
      <c r="GAD105" s="710"/>
      <c r="GAE105" s="710"/>
      <c r="GAF105" s="710"/>
      <c r="GAG105" s="710"/>
      <c r="GAH105" s="710"/>
      <c r="GAI105" s="710"/>
      <c r="GAJ105" s="710"/>
      <c r="GAK105" s="710"/>
      <c r="GAL105" s="710"/>
      <c r="GAM105" s="710"/>
      <c r="GAN105" s="710"/>
      <c r="GAO105" s="710"/>
      <c r="GAP105" s="710"/>
      <c r="GAQ105" s="710"/>
      <c r="GAR105" s="710"/>
      <c r="GAS105" s="710"/>
      <c r="GAT105" s="710"/>
      <c r="GAU105" s="710"/>
      <c r="GAV105" s="710"/>
      <c r="GAW105" s="710"/>
      <c r="GAX105" s="710"/>
      <c r="GAY105" s="710"/>
      <c r="GAZ105" s="710"/>
      <c r="GBA105" s="710"/>
      <c r="GBB105" s="710"/>
      <c r="GBC105" s="710"/>
      <c r="GBD105" s="710"/>
      <c r="GBE105" s="710"/>
      <c r="GBF105" s="710"/>
      <c r="GBG105" s="710"/>
      <c r="GBH105" s="710"/>
      <c r="GBI105" s="710"/>
      <c r="GBJ105" s="710"/>
      <c r="GBK105" s="710"/>
      <c r="GBL105" s="710"/>
      <c r="GBM105" s="710"/>
      <c r="GBN105" s="710"/>
      <c r="GBO105" s="710"/>
      <c r="GBP105" s="710"/>
      <c r="GBQ105" s="710"/>
      <c r="GBR105" s="710"/>
      <c r="GBS105" s="710"/>
      <c r="GBT105" s="710"/>
      <c r="GBU105" s="710"/>
      <c r="GBV105" s="710"/>
      <c r="GBW105" s="710"/>
      <c r="GBX105" s="710"/>
      <c r="GBY105" s="710"/>
      <c r="GBZ105" s="710"/>
      <c r="GCA105" s="710"/>
      <c r="GCB105" s="710"/>
      <c r="GCC105" s="710"/>
      <c r="GCD105" s="710"/>
      <c r="GCE105" s="710"/>
      <c r="GCF105" s="710"/>
      <c r="GCG105" s="710"/>
      <c r="GCH105" s="710"/>
      <c r="GCI105" s="710"/>
      <c r="GCJ105" s="710"/>
      <c r="GCK105" s="710"/>
      <c r="GCL105" s="710"/>
      <c r="GCM105" s="710"/>
      <c r="GCN105" s="710"/>
      <c r="GCO105" s="710"/>
      <c r="GCP105" s="710"/>
      <c r="GCQ105" s="710"/>
      <c r="GCR105" s="710"/>
      <c r="GCS105" s="710"/>
      <c r="GCT105" s="710"/>
      <c r="GCU105" s="710"/>
      <c r="GCV105" s="710"/>
      <c r="GCW105" s="710"/>
      <c r="GCX105" s="710"/>
      <c r="GCY105" s="710"/>
      <c r="GCZ105" s="710"/>
      <c r="GDA105" s="710"/>
      <c r="GDB105" s="710"/>
      <c r="GDC105" s="710"/>
      <c r="GDD105" s="710"/>
      <c r="GDE105" s="710"/>
      <c r="GDF105" s="710"/>
      <c r="GDG105" s="710"/>
      <c r="GDH105" s="710"/>
      <c r="GDI105" s="710"/>
      <c r="GDJ105" s="710"/>
      <c r="GDK105" s="710"/>
      <c r="GDL105" s="710"/>
      <c r="GDM105" s="710"/>
      <c r="GDN105" s="710"/>
      <c r="GDO105" s="710"/>
      <c r="GDP105" s="710"/>
      <c r="GDQ105" s="710"/>
      <c r="GDR105" s="710"/>
      <c r="GDS105" s="710"/>
      <c r="GDT105" s="710"/>
      <c r="GDU105" s="710"/>
      <c r="GDV105" s="710"/>
      <c r="GDW105" s="710"/>
      <c r="GDX105" s="710"/>
      <c r="GDY105" s="710"/>
      <c r="GDZ105" s="710"/>
      <c r="GEA105" s="710"/>
      <c r="GEB105" s="710"/>
      <c r="GEC105" s="710"/>
      <c r="GED105" s="710"/>
      <c r="GEE105" s="710"/>
      <c r="GEF105" s="710"/>
      <c r="GEG105" s="710"/>
      <c r="GEH105" s="710"/>
      <c r="GEI105" s="710"/>
      <c r="GEJ105" s="710"/>
      <c r="GEK105" s="710"/>
      <c r="GEL105" s="710"/>
      <c r="GEM105" s="710"/>
      <c r="GEN105" s="710"/>
      <c r="GEO105" s="710"/>
      <c r="GEP105" s="710"/>
      <c r="GEQ105" s="710"/>
      <c r="GER105" s="710"/>
      <c r="GES105" s="710"/>
      <c r="GET105" s="710"/>
      <c r="GEU105" s="710"/>
      <c r="GEV105" s="710"/>
      <c r="GEW105" s="710"/>
      <c r="GEX105" s="710"/>
      <c r="GEY105" s="710"/>
      <c r="GEZ105" s="710"/>
      <c r="GFA105" s="710"/>
      <c r="GFB105" s="710"/>
      <c r="GFC105" s="710"/>
      <c r="GFD105" s="710"/>
      <c r="GFE105" s="710"/>
      <c r="GFF105" s="710"/>
      <c r="GFG105" s="710"/>
      <c r="GFH105" s="710"/>
      <c r="GFI105" s="710"/>
      <c r="GFJ105" s="710"/>
      <c r="GFK105" s="710"/>
      <c r="GFL105" s="710"/>
      <c r="GFM105" s="710"/>
      <c r="GFN105" s="710"/>
      <c r="GFO105" s="710"/>
      <c r="GFP105" s="710"/>
      <c r="GFQ105" s="710"/>
      <c r="GFR105" s="710"/>
      <c r="GFS105" s="710"/>
      <c r="GFT105" s="710"/>
      <c r="GFU105" s="710"/>
      <c r="GFV105" s="710"/>
      <c r="GFW105" s="710"/>
      <c r="GFX105" s="710"/>
      <c r="GFY105" s="710"/>
      <c r="GFZ105" s="710"/>
      <c r="GGA105" s="710"/>
      <c r="GGB105" s="710"/>
      <c r="GGC105" s="710"/>
      <c r="GGD105" s="710"/>
      <c r="GGE105" s="710"/>
      <c r="GGF105" s="710"/>
      <c r="GGG105" s="710"/>
      <c r="GGH105" s="710"/>
      <c r="GGI105" s="710"/>
      <c r="GGJ105" s="710"/>
      <c r="GGK105" s="710"/>
      <c r="GGL105" s="710"/>
      <c r="GGM105" s="710"/>
      <c r="GGN105" s="710"/>
      <c r="GGO105" s="710"/>
      <c r="GGP105" s="710"/>
      <c r="GGQ105" s="710"/>
      <c r="GGR105" s="710"/>
      <c r="GGS105" s="710"/>
      <c r="GGT105" s="710"/>
      <c r="GGU105" s="710"/>
      <c r="GGV105" s="710"/>
      <c r="GGW105" s="710"/>
      <c r="GGX105" s="710"/>
      <c r="GGY105" s="710"/>
      <c r="GGZ105" s="710"/>
      <c r="GHA105" s="710"/>
      <c r="GHB105" s="710"/>
      <c r="GHC105" s="710"/>
      <c r="GHD105" s="710"/>
      <c r="GHE105" s="710"/>
      <c r="GHF105" s="710"/>
      <c r="GHG105" s="710"/>
      <c r="GHH105" s="710"/>
      <c r="GHI105" s="710"/>
      <c r="GHJ105" s="710"/>
      <c r="GHK105" s="710"/>
      <c r="GHL105" s="710"/>
      <c r="GHM105" s="710"/>
      <c r="GHN105" s="710"/>
      <c r="GHO105" s="710"/>
      <c r="GHP105" s="710"/>
      <c r="GHQ105" s="710"/>
      <c r="GHR105" s="710"/>
      <c r="GHS105" s="710"/>
      <c r="GHT105" s="710"/>
      <c r="GHU105" s="710"/>
      <c r="GHV105" s="710"/>
      <c r="GHW105" s="710"/>
      <c r="GHX105" s="710"/>
      <c r="GHY105" s="710"/>
      <c r="GHZ105" s="710"/>
      <c r="GIA105" s="710"/>
      <c r="GIB105" s="710"/>
      <c r="GIC105" s="710"/>
      <c r="GID105" s="710"/>
      <c r="GIE105" s="710"/>
      <c r="GIF105" s="710"/>
      <c r="GIG105" s="710"/>
      <c r="GIH105" s="710"/>
      <c r="GII105" s="710"/>
      <c r="GIJ105" s="710"/>
      <c r="GIK105" s="710"/>
      <c r="GIL105" s="710"/>
      <c r="GIM105" s="710"/>
      <c r="GIN105" s="710"/>
      <c r="GIO105" s="710"/>
      <c r="GIP105" s="710"/>
      <c r="GIQ105" s="710"/>
      <c r="GIR105" s="710"/>
      <c r="GIS105" s="710"/>
      <c r="GIT105" s="710"/>
      <c r="GIU105" s="710"/>
      <c r="GIV105" s="710"/>
      <c r="GIW105" s="710"/>
      <c r="GIX105" s="710"/>
      <c r="GIY105" s="710"/>
      <c r="GIZ105" s="710"/>
      <c r="GJA105" s="710"/>
      <c r="GJB105" s="710"/>
      <c r="GJC105" s="710"/>
      <c r="GJD105" s="710"/>
      <c r="GJE105" s="710"/>
      <c r="GJF105" s="710"/>
      <c r="GJG105" s="710"/>
      <c r="GJH105" s="710"/>
      <c r="GJI105" s="710"/>
      <c r="GJJ105" s="710"/>
      <c r="GJK105" s="710"/>
      <c r="GJL105" s="710"/>
      <c r="GJM105" s="710"/>
      <c r="GJN105" s="710"/>
      <c r="GJO105" s="710"/>
      <c r="GJP105" s="710"/>
      <c r="GJQ105" s="710"/>
      <c r="GJR105" s="710"/>
      <c r="GJS105" s="710"/>
      <c r="GJT105" s="710"/>
      <c r="GJU105" s="710"/>
      <c r="GJV105" s="710"/>
      <c r="GJW105" s="710"/>
      <c r="GJX105" s="710"/>
      <c r="GJY105" s="710"/>
      <c r="GJZ105" s="710"/>
      <c r="GKA105" s="710"/>
      <c r="GKB105" s="710"/>
      <c r="GKC105" s="710"/>
      <c r="GKD105" s="710"/>
      <c r="GKE105" s="710"/>
      <c r="GKF105" s="710"/>
      <c r="GKG105" s="710"/>
      <c r="GKH105" s="710"/>
      <c r="GKI105" s="710"/>
      <c r="GKJ105" s="710"/>
      <c r="GKK105" s="710"/>
      <c r="GKL105" s="710"/>
      <c r="GKM105" s="710"/>
      <c r="GKN105" s="710"/>
      <c r="GKO105" s="710"/>
      <c r="GKP105" s="710"/>
      <c r="GKQ105" s="710"/>
      <c r="GKR105" s="710"/>
      <c r="GKS105" s="710"/>
      <c r="GKT105" s="710"/>
      <c r="GKU105" s="710"/>
      <c r="GKV105" s="710"/>
      <c r="GKW105" s="710"/>
      <c r="GKX105" s="710"/>
      <c r="GKY105" s="710"/>
      <c r="GKZ105" s="710"/>
      <c r="GLA105" s="710"/>
      <c r="GLB105" s="710"/>
      <c r="GLC105" s="710"/>
      <c r="GLD105" s="710"/>
      <c r="GLE105" s="710"/>
      <c r="GLF105" s="710"/>
      <c r="GLG105" s="710"/>
      <c r="GLH105" s="710"/>
      <c r="GLI105" s="710"/>
      <c r="GLJ105" s="710"/>
      <c r="GLK105" s="710"/>
      <c r="GLL105" s="710"/>
      <c r="GLM105" s="710"/>
      <c r="GLN105" s="710"/>
      <c r="GLO105" s="710"/>
      <c r="GLP105" s="710"/>
      <c r="GLQ105" s="710"/>
      <c r="GLR105" s="710"/>
      <c r="GLS105" s="710"/>
      <c r="GLT105" s="710"/>
      <c r="GLU105" s="710"/>
      <c r="GLV105" s="710"/>
      <c r="GLW105" s="710"/>
      <c r="GLX105" s="710"/>
      <c r="GLY105" s="710"/>
      <c r="GLZ105" s="710"/>
      <c r="GMA105" s="710"/>
      <c r="GMB105" s="710"/>
      <c r="GMC105" s="710"/>
      <c r="GMD105" s="710"/>
      <c r="GME105" s="710"/>
      <c r="GMF105" s="710"/>
      <c r="GMG105" s="710"/>
      <c r="GMH105" s="710"/>
      <c r="GMI105" s="710"/>
      <c r="GMJ105" s="710"/>
      <c r="GMK105" s="710"/>
      <c r="GML105" s="710"/>
      <c r="GMM105" s="710"/>
      <c r="GMN105" s="710"/>
      <c r="GMO105" s="710"/>
      <c r="GMP105" s="710"/>
      <c r="GMQ105" s="710"/>
      <c r="GMR105" s="710"/>
      <c r="GMS105" s="710"/>
      <c r="GMT105" s="710"/>
      <c r="GMU105" s="710"/>
      <c r="GMV105" s="710"/>
      <c r="GMW105" s="710"/>
      <c r="GMX105" s="710"/>
      <c r="GMY105" s="710"/>
      <c r="GMZ105" s="710"/>
      <c r="GNA105" s="710"/>
      <c r="GNB105" s="710"/>
      <c r="GNC105" s="710"/>
      <c r="GND105" s="710"/>
      <c r="GNE105" s="710"/>
      <c r="GNF105" s="710"/>
      <c r="GNG105" s="710"/>
      <c r="GNH105" s="710"/>
      <c r="GNI105" s="710"/>
      <c r="GNJ105" s="710"/>
      <c r="GNK105" s="710"/>
      <c r="GNL105" s="710"/>
      <c r="GNM105" s="710"/>
      <c r="GNN105" s="710"/>
      <c r="GNO105" s="710"/>
      <c r="GNP105" s="710"/>
      <c r="GNQ105" s="710"/>
      <c r="GNR105" s="710"/>
      <c r="GNS105" s="710"/>
      <c r="GNT105" s="710"/>
      <c r="GNU105" s="710"/>
      <c r="GNV105" s="710"/>
      <c r="GNW105" s="710"/>
      <c r="GNX105" s="710"/>
      <c r="GNY105" s="710"/>
      <c r="GNZ105" s="710"/>
      <c r="GOA105" s="710"/>
      <c r="GOB105" s="710"/>
      <c r="GOC105" s="710"/>
      <c r="GOD105" s="710"/>
      <c r="GOE105" s="710"/>
      <c r="GOF105" s="710"/>
      <c r="GOG105" s="710"/>
      <c r="GOH105" s="710"/>
      <c r="GOI105" s="710"/>
      <c r="GOJ105" s="710"/>
      <c r="GOK105" s="710"/>
      <c r="GOL105" s="710"/>
      <c r="GOM105" s="710"/>
      <c r="GON105" s="710"/>
      <c r="GOO105" s="710"/>
      <c r="GOP105" s="710"/>
      <c r="GOQ105" s="710"/>
      <c r="GOR105" s="710"/>
      <c r="GOS105" s="710"/>
      <c r="GOT105" s="710"/>
      <c r="GOU105" s="710"/>
      <c r="GOV105" s="710"/>
      <c r="GOW105" s="710"/>
      <c r="GOX105" s="710"/>
      <c r="GOY105" s="710"/>
      <c r="GOZ105" s="710"/>
      <c r="GPA105" s="710"/>
      <c r="GPB105" s="710"/>
      <c r="GPC105" s="710"/>
      <c r="GPD105" s="710"/>
      <c r="GPE105" s="710"/>
      <c r="GPF105" s="710"/>
      <c r="GPG105" s="710"/>
      <c r="GPH105" s="710"/>
      <c r="GPI105" s="710"/>
      <c r="GPJ105" s="710"/>
      <c r="GPK105" s="710"/>
      <c r="GPL105" s="710"/>
      <c r="GPM105" s="710"/>
      <c r="GPN105" s="710"/>
      <c r="GPO105" s="710"/>
      <c r="GPP105" s="710"/>
      <c r="GPQ105" s="710"/>
      <c r="GPR105" s="710"/>
      <c r="GPS105" s="710"/>
      <c r="GPT105" s="710"/>
      <c r="GPU105" s="710"/>
      <c r="GPV105" s="710"/>
      <c r="GPW105" s="710"/>
      <c r="GPX105" s="710"/>
      <c r="GPY105" s="710"/>
      <c r="GPZ105" s="710"/>
      <c r="GQA105" s="710"/>
      <c r="GQB105" s="710"/>
      <c r="GQC105" s="710"/>
      <c r="GQD105" s="710"/>
      <c r="GQE105" s="710"/>
      <c r="GQF105" s="710"/>
      <c r="GQG105" s="710"/>
      <c r="GQH105" s="710"/>
      <c r="GQI105" s="710"/>
      <c r="GQJ105" s="710"/>
      <c r="GQK105" s="710"/>
      <c r="GQL105" s="710"/>
      <c r="GQM105" s="710"/>
      <c r="GQN105" s="710"/>
      <c r="GQO105" s="710"/>
      <c r="GQP105" s="710"/>
      <c r="GQQ105" s="710"/>
      <c r="GQR105" s="710"/>
      <c r="GQS105" s="710"/>
      <c r="GQT105" s="710"/>
      <c r="GQU105" s="710"/>
      <c r="GQV105" s="710"/>
      <c r="GQW105" s="710"/>
      <c r="GQX105" s="710"/>
      <c r="GQY105" s="710"/>
      <c r="GQZ105" s="710"/>
      <c r="GRA105" s="710"/>
      <c r="GRB105" s="710"/>
      <c r="GRC105" s="710"/>
      <c r="GRD105" s="710"/>
      <c r="GRE105" s="710"/>
      <c r="GRF105" s="710"/>
      <c r="GRG105" s="710"/>
      <c r="GRH105" s="710"/>
      <c r="GRI105" s="710"/>
      <c r="GRJ105" s="710"/>
      <c r="GRK105" s="710"/>
      <c r="GRL105" s="710"/>
      <c r="GRM105" s="710"/>
      <c r="GRN105" s="710"/>
      <c r="GRO105" s="710"/>
      <c r="GRP105" s="710"/>
      <c r="GRQ105" s="710"/>
      <c r="GRR105" s="710"/>
      <c r="GRS105" s="710"/>
      <c r="GRT105" s="710"/>
      <c r="GRU105" s="710"/>
      <c r="GRV105" s="710"/>
      <c r="GRW105" s="710"/>
      <c r="GRX105" s="710"/>
      <c r="GRY105" s="710"/>
      <c r="GRZ105" s="710"/>
      <c r="GSA105" s="710"/>
      <c r="GSB105" s="710"/>
      <c r="GSC105" s="710"/>
      <c r="GSD105" s="710"/>
      <c r="GSE105" s="710"/>
      <c r="GSF105" s="710"/>
      <c r="GSG105" s="710"/>
      <c r="GSH105" s="710"/>
      <c r="GSI105" s="710"/>
      <c r="GSJ105" s="710"/>
      <c r="GSK105" s="710"/>
      <c r="GSL105" s="710"/>
      <c r="GSM105" s="710"/>
      <c r="GSN105" s="710"/>
      <c r="GSO105" s="710"/>
      <c r="GSP105" s="710"/>
      <c r="GSQ105" s="710"/>
      <c r="GSR105" s="710"/>
      <c r="GSS105" s="710"/>
      <c r="GST105" s="710"/>
      <c r="GSU105" s="710"/>
      <c r="GSV105" s="710"/>
      <c r="GSW105" s="710"/>
      <c r="GSX105" s="710"/>
      <c r="GSY105" s="710"/>
      <c r="GSZ105" s="710"/>
      <c r="GTA105" s="710"/>
      <c r="GTB105" s="710"/>
      <c r="GTC105" s="710"/>
      <c r="GTD105" s="710"/>
      <c r="GTE105" s="710"/>
      <c r="GTF105" s="710"/>
      <c r="GTG105" s="710"/>
      <c r="GTH105" s="710"/>
      <c r="GTI105" s="710"/>
      <c r="GTJ105" s="710"/>
      <c r="GTK105" s="710"/>
      <c r="GTL105" s="710"/>
      <c r="GTM105" s="710"/>
      <c r="GTN105" s="710"/>
      <c r="GTO105" s="710"/>
      <c r="GTP105" s="710"/>
      <c r="GTQ105" s="710"/>
      <c r="GTR105" s="710"/>
      <c r="GTS105" s="710"/>
      <c r="GTT105" s="710"/>
      <c r="GTU105" s="710"/>
      <c r="GTV105" s="710"/>
      <c r="GTW105" s="710"/>
      <c r="GTX105" s="710"/>
      <c r="GTY105" s="710"/>
      <c r="GTZ105" s="710"/>
      <c r="GUA105" s="710"/>
      <c r="GUB105" s="710"/>
      <c r="GUC105" s="710"/>
      <c r="GUD105" s="710"/>
      <c r="GUE105" s="710"/>
      <c r="GUF105" s="710"/>
      <c r="GUG105" s="710"/>
      <c r="GUH105" s="710"/>
      <c r="GUI105" s="710"/>
      <c r="GUJ105" s="710"/>
      <c r="GUK105" s="710"/>
      <c r="GUL105" s="710"/>
      <c r="GUM105" s="710"/>
      <c r="GUN105" s="710"/>
      <c r="GUO105" s="710"/>
      <c r="GUP105" s="710"/>
      <c r="GUQ105" s="710"/>
      <c r="GUR105" s="710"/>
      <c r="GUS105" s="710"/>
      <c r="GUT105" s="710"/>
      <c r="GUU105" s="710"/>
      <c r="GUV105" s="710"/>
      <c r="GUW105" s="710"/>
      <c r="GUX105" s="710"/>
      <c r="GUY105" s="710"/>
      <c r="GUZ105" s="710"/>
      <c r="GVA105" s="710"/>
      <c r="GVB105" s="710"/>
      <c r="GVC105" s="710"/>
      <c r="GVD105" s="710"/>
      <c r="GVE105" s="710"/>
      <c r="GVF105" s="710"/>
      <c r="GVG105" s="710"/>
      <c r="GVH105" s="710"/>
      <c r="GVI105" s="710"/>
      <c r="GVJ105" s="710"/>
      <c r="GVK105" s="710"/>
      <c r="GVL105" s="710"/>
      <c r="GVM105" s="710"/>
      <c r="GVN105" s="710"/>
      <c r="GVO105" s="710"/>
      <c r="GVP105" s="710"/>
      <c r="GVQ105" s="710"/>
      <c r="GVR105" s="710"/>
      <c r="GVS105" s="710"/>
      <c r="GVT105" s="710"/>
      <c r="GVU105" s="710"/>
      <c r="GVV105" s="710"/>
      <c r="GVW105" s="710"/>
      <c r="GVX105" s="710"/>
      <c r="GVY105" s="710"/>
      <c r="GVZ105" s="710"/>
      <c r="GWA105" s="710"/>
      <c r="GWB105" s="710"/>
      <c r="GWC105" s="710"/>
      <c r="GWD105" s="710"/>
      <c r="GWE105" s="710"/>
      <c r="GWF105" s="710"/>
      <c r="GWG105" s="710"/>
      <c r="GWH105" s="710"/>
      <c r="GWI105" s="710"/>
      <c r="GWJ105" s="710"/>
      <c r="GWK105" s="710"/>
      <c r="GWL105" s="710"/>
      <c r="GWM105" s="710"/>
      <c r="GWN105" s="710"/>
      <c r="GWO105" s="710"/>
      <c r="GWP105" s="710"/>
      <c r="GWQ105" s="710"/>
      <c r="GWR105" s="710"/>
      <c r="GWS105" s="710"/>
      <c r="GWT105" s="710"/>
      <c r="GWU105" s="710"/>
      <c r="GWV105" s="710"/>
      <c r="GWW105" s="710"/>
      <c r="GWX105" s="710"/>
      <c r="GWY105" s="710"/>
      <c r="GWZ105" s="710"/>
      <c r="GXA105" s="710"/>
      <c r="GXB105" s="710"/>
      <c r="GXC105" s="710"/>
      <c r="GXD105" s="710"/>
      <c r="GXE105" s="710"/>
      <c r="GXF105" s="710"/>
      <c r="GXG105" s="710"/>
      <c r="GXH105" s="710"/>
      <c r="GXI105" s="710"/>
      <c r="GXJ105" s="710"/>
      <c r="GXK105" s="710"/>
      <c r="GXL105" s="710"/>
      <c r="GXM105" s="710"/>
      <c r="GXN105" s="710"/>
      <c r="GXO105" s="710"/>
      <c r="GXP105" s="710"/>
      <c r="GXQ105" s="710"/>
      <c r="GXR105" s="710"/>
      <c r="GXS105" s="710"/>
      <c r="GXT105" s="710"/>
      <c r="GXU105" s="710"/>
      <c r="GXV105" s="710"/>
      <c r="GXW105" s="710"/>
      <c r="GXX105" s="710"/>
      <c r="GXY105" s="710"/>
      <c r="GXZ105" s="710"/>
      <c r="GYA105" s="710"/>
      <c r="GYB105" s="710"/>
      <c r="GYC105" s="710"/>
      <c r="GYD105" s="710"/>
      <c r="GYE105" s="710"/>
      <c r="GYF105" s="710"/>
      <c r="GYG105" s="710"/>
      <c r="GYH105" s="710"/>
      <c r="GYI105" s="710"/>
      <c r="GYJ105" s="710"/>
      <c r="GYK105" s="710"/>
      <c r="GYL105" s="710"/>
      <c r="GYM105" s="710"/>
      <c r="GYN105" s="710"/>
      <c r="GYO105" s="710"/>
      <c r="GYP105" s="710"/>
      <c r="GYQ105" s="710"/>
      <c r="GYR105" s="710"/>
      <c r="GYS105" s="710"/>
      <c r="GYT105" s="710"/>
      <c r="GYU105" s="710"/>
      <c r="GYV105" s="710"/>
      <c r="GYW105" s="710"/>
      <c r="GYX105" s="710"/>
      <c r="GYY105" s="710"/>
      <c r="GYZ105" s="710"/>
      <c r="GZA105" s="710"/>
      <c r="GZB105" s="710"/>
      <c r="GZC105" s="710"/>
      <c r="GZD105" s="710"/>
      <c r="GZE105" s="710"/>
      <c r="GZF105" s="710"/>
      <c r="GZG105" s="710"/>
      <c r="GZH105" s="710"/>
      <c r="GZI105" s="710"/>
      <c r="GZJ105" s="710"/>
      <c r="GZK105" s="710"/>
      <c r="GZL105" s="710"/>
      <c r="GZM105" s="710"/>
      <c r="GZN105" s="710"/>
      <c r="GZO105" s="710"/>
      <c r="GZP105" s="710"/>
      <c r="GZQ105" s="710"/>
      <c r="GZR105" s="710"/>
      <c r="GZS105" s="710"/>
      <c r="GZT105" s="710"/>
      <c r="GZU105" s="710"/>
      <c r="GZV105" s="710"/>
      <c r="GZW105" s="710"/>
      <c r="GZX105" s="710"/>
      <c r="GZY105" s="710"/>
      <c r="GZZ105" s="710"/>
      <c r="HAA105" s="710"/>
      <c r="HAB105" s="710"/>
      <c r="HAC105" s="710"/>
      <c r="HAD105" s="710"/>
      <c r="HAE105" s="710"/>
      <c r="HAF105" s="710"/>
      <c r="HAG105" s="710"/>
      <c r="HAH105" s="710"/>
      <c r="HAI105" s="710"/>
      <c r="HAJ105" s="710"/>
      <c r="HAK105" s="710"/>
      <c r="HAL105" s="710"/>
      <c r="HAM105" s="710"/>
      <c r="HAN105" s="710"/>
      <c r="HAO105" s="710"/>
      <c r="HAP105" s="710"/>
      <c r="HAQ105" s="710"/>
      <c r="HAR105" s="710"/>
      <c r="HAS105" s="710"/>
      <c r="HAT105" s="710"/>
      <c r="HAU105" s="710"/>
      <c r="HAV105" s="710"/>
      <c r="HAW105" s="710"/>
      <c r="HAX105" s="710"/>
      <c r="HAY105" s="710"/>
      <c r="HAZ105" s="710"/>
      <c r="HBA105" s="710"/>
      <c r="HBB105" s="710"/>
      <c r="HBC105" s="710"/>
      <c r="HBD105" s="710"/>
      <c r="HBE105" s="710"/>
      <c r="HBF105" s="710"/>
      <c r="HBG105" s="710"/>
      <c r="HBH105" s="710"/>
      <c r="HBI105" s="710"/>
      <c r="HBJ105" s="710"/>
      <c r="HBK105" s="710"/>
      <c r="HBL105" s="710"/>
      <c r="HBM105" s="710"/>
      <c r="HBN105" s="710"/>
      <c r="HBO105" s="710"/>
      <c r="HBP105" s="710"/>
      <c r="HBQ105" s="710"/>
      <c r="HBR105" s="710"/>
      <c r="HBS105" s="710"/>
      <c r="HBT105" s="710"/>
      <c r="HBU105" s="710"/>
      <c r="HBV105" s="710"/>
      <c r="HBW105" s="710"/>
      <c r="HBX105" s="710"/>
      <c r="HBY105" s="710"/>
      <c r="HBZ105" s="710"/>
      <c r="HCA105" s="710"/>
      <c r="HCB105" s="710"/>
      <c r="HCC105" s="710"/>
      <c r="HCD105" s="710"/>
      <c r="HCE105" s="710"/>
      <c r="HCF105" s="710"/>
      <c r="HCG105" s="710"/>
      <c r="HCH105" s="710"/>
      <c r="HCI105" s="710"/>
      <c r="HCJ105" s="710"/>
      <c r="HCK105" s="710"/>
      <c r="HCL105" s="710"/>
      <c r="HCM105" s="710"/>
      <c r="HCN105" s="710"/>
      <c r="HCO105" s="710"/>
      <c r="HCP105" s="710"/>
      <c r="HCQ105" s="710"/>
      <c r="HCR105" s="710"/>
      <c r="HCS105" s="710"/>
      <c r="HCT105" s="710"/>
      <c r="HCU105" s="710"/>
      <c r="HCV105" s="710"/>
      <c r="HCW105" s="710"/>
      <c r="HCX105" s="710"/>
      <c r="HCY105" s="710"/>
      <c r="HCZ105" s="710"/>
      <c r="HDA105" s="710"/>
      <c r="HDB105" s="710"/>
      <c r="HDC105" s="710"/>
      <c r="HDD105" s="710"/>
      <c r="HDE105" s="710"/>
      <c r="HDF105" s="710"/>
      <c r="HDG105" s="710"/>
      <c r="HDH105" s="710"/>
      <c r="HDI105" s="710"/>
      <c r="HDJ105" s="710"/>
      <c r="HDK105" s="710"/>
      <c r="HDL105" s="710"/>
      <c r="HDM105" s="710"/>
      <c r="HDN105" s="710"/>
      <c r="HDO105" s="710"/>
      <c r="HDP105" s="710"/>
      <c r="HDQ105" s="710"/>
      <c r="HDR105" s="710"/>
      <c r="HDS105" s="710"/>
      <c r="HDT105" s="710"/>
      <c r="HDU105" s="710"/>
      <c r="HDV105" s="710"/>
      <c r="HDW105" s="710"/>
      <c r="HDX105" s="710"/>
      <c r="HDY105" s="710"/>
      <c r="HDZ105" s="710"/>
      <c r="HEA105" s="710"/>
      <c r="HEB105" s="710"/>
      <c r="HEC105" s="710"/>
      <c r="HED105" s="710"/>
      <c r="HEE105" s="710"/>
      <c r="HEF105" s="710"/>
      <c r="HEG105" s="710"/>
      <c r="HEH105" s="710"/>
      <c r="HEI105" s="710"/>
      <c r="HEJ105" s="710"/>
      <c r="HEK105" s="710"/>
      <c r="HEL105" s="710"/>
      <c r="HEM105" s="710"/>
      <c r="HEN105" s="710"/>
      <c r="HEO105" s="710"/>
      <c r="HEP105" s="710"/>
      <c r="HEQ105" s="710"/>
      <c r="HER105" s="710"/>
      <c r="HES105" s="710"/>
      <c r="HET105" s="710"/>
      <c r="HEU105" s="710"/>
      <c r="HEV105" s="710"/>
      <c r="HEW105" s="710"/>
      <c r="HEX105" s="710"/>
      <c r="HEY105" s="710"/>
      <c r="HEZ105" s="710"/>
      <c r="HFA105" s="710"/>
      <c r="HFB105" s="710"/>
      <c r="HFC105" s="710"/>
      <c r="HFD105" s="710"/>
      <c r="HFE105" s="710"/>
      <c r="HFF105" s="710"/>
      <c r="HFG105" s="710"/>
      <c r="HFH105" s="710"/>
      <c r="HFI105" s="710"/>
      <c r="HFJ105" s="710"/>
      <c r="HFK105" s="710"/>
      <c r="HFL105" s="710"/>
      <c r="HFM105" s="710"/>
      <c r="HFN105" s="710"/>
      <c r="HFO105" s="710"/>
      <c r="HFP105" s="710"/>
      <c r="HFQ105" s="710"/>
      <c r="HFR105" s="710"/>
      <c r="HFS105" s="710"/>
      <c r="HFT105" s="710"/>
      <c r="HFU105" s="710"/>
      <c r="HFV105" s="710"/>
      <c r="HFW105" s="710"/>
      <c r="HFX105" s="710"/>
      <c r="HFY105" s="710"/>
      <c r="HFZ105" s="710"/>
      <c r="HGA105" s="710"/>
      <c r="HGB105" s="710"/>
      <c r="HGC105" s="710"/>
      <c r="HGD105" s="710"/>
      <c r="HGE105" s="710"/>
      <c r="HGF105" s="710"/>
      <c r="HGG105" s="710"/>
      <c r="HGH105" s="710"/>
      <c r="HGI105" s="710"/>
      <c r="HGJ105" s="710"/>
      <c r="HGK105" s="710"/>
      <c r="HGL105" s="710"/>
      <c r="HGM105" s="710"/>
      <c r="HGN105" s="710"/>
      <c r="HGO105" s="710"/>
      <c r="HGP105" s="710"/>
      <c r="HGQ105" s="710"/>
      <c r="HGR105" s="710"/>
      <c r="HGS105" s="710"/>
      <c r="HGT105" s="710"/>
      <c r="HGU105" s="710"/>
      <c r="HGV105" s="710"/>
      <c r="HGW105" s="710"/>
      <c r="HGX105" s="710"/>
      <c r="HGY105" s="710"/>
      <c r="HGZ105" s="710"/>
      <c r="HHA105" s="710"/>
      <c r="HHB105" s="710"/>
      <c r="HHC105" s="710"/>
      <c r="HHD105" s="710"/>
      <c r="HHE105" s="710"/>
      <c r="HHF105" s="710"/>
      <c r="HHG105" s="710"/>
      <c r="HHH105" s="710"/>
      <c r="HHI105" s="710"/>
      <c r="HHJ105" s="710"/>
      <c r="HHK105" s="710"/>
      <c r="HHL105" s="710"/>
      <c r="HHM105" s="710"/>
      <c r="HHN105" s="710"/>
      <c r="HHO105" s="710"/>
      <c r="HHP105" s="710"/>
      <c r="HHQ105" s="710"/>
      <c r="HHR105" s="710"/>
      <c r="HHS105" s="710"/>
      <c r="HHT105" s="710"/>
      <c r="HHU105" s="710"/>
      <c r="HHV105" s="710"/>
      <c r="HHW105" s="710"/>
      <c r="HHX105" s="710"/>
      <c r="HHY105" s="710"/>
      <c r="HHZ105" s="710"/>
      <c r="HIA105" s="710"/>
      <c r="HIB105" s="710"/>
      <c r="HIC105" s="710"/>
      <c r="HID105" s="710"/>
      <c r="HIE105" s="710"/>
      <c r="HIF105" s="710"/>
      <c r="HIG105" s="710"/>
      <c r="HIH105" s="710"/>
      <c r="HII105" s="710"/>
      <c r="HIJ105" s="710"/>
      <c r="HIK105" s="710"/>
      <c r="HIL105" s="710"/>
      <c r="HIM105" s="710"/>
      <c r="HIN105" s="710"/>
      <c r="HIO105" s="710"/>
      <c r="HIP105" s="710"/>
      <c r="HIQ105" s="710"/>
      <c r="HIR105" s="710"/>
      <c r="HIS105" s="710"/>
      <c r="HIT105" s="710"/>
      <c r="HIU105" s="710"/>
      <c r="HIV105" s="710"/>
      <c r="HIW105" s="710"/>
      <c r="HIX105" s="710"/>
      <c r="HIY105" s="710"/>
      <c r="HIZ105" s="710"/>
      <c r="HJA105" s="710"/>
      <c r="HJB105" s="710"/>
      <c r="HJC105" s="710"/>
      <c r="HJD105" s="710"/>
      <c r="HJE105" s="710"/>
      <c r="HJF105" s="710"/>
      <c r="HJG105" s="710"/>
      <c r="HJH105" s="710"/>
      <c r="HJI105" s="710"/>
      <c r="HJJ105" s="710"/>
      <c r="HJK105" s="710"/>
      <c r="HJL105" s="710"/>
      <c r="HJM105" s="710"/>
      <c r="HJN105" s="710"/>
      <c r="HJO105" s="710"/>
      <c r="HJP105" s="710"/>
      <c r="HJQ105" s="710"/>
      <c r="HJR105" s="710"/>
      <c r="HJS105" s="710"/>
      <c r="HJT105" s="710"/>
      <c r="HJU105" s="710"/>
      <c r="HJV105" s="710"/>
      <c r="HJW105" s="710"/>
      <c r="HJX105" s="710"/>
      <c r="HJY105" s="710"/>
      <c r="HJZ105" s="710"/>
      <c r="HKA105" s="710"/>
      <c r="HKB105" s="710"/>
      <c r="HKC105" s="710"/>
      <c r="HKD105" s="710"/>
      <c r="HKE105" s="710"/>
      <c r="HKF105" s="710"/>
      <c r="HKG105" s="710"/>
      <c r="HKH105" s="710"/>
      <c r="HKI105" s="710"/>
      <c r="HKJ105" s="710"/>
      <c r="HKK105" s="710"/>
      <c r="HKL105" s="710"/>
      <c r="HKM105" s="710"/>
      <c r="HKN105" s="710"/>
      <c r="HKO105" s="710"/>
      <c r="HKP105" s="710"/>
      <c r="HKQ105" s="710"/>
      <c r="HKR105" s="710"/>
      <c r="HKS105" s="710"/>
      <c r="HKT105" s="710"/>
      <c r="HKU105" s="710"/>
      <c r="HKV105" s="710"/>
      <c r="HKW105" s="710"/>
      <c r="HKX105" s="710"/>
      <c r="HKY105" s="710"/>
      <c r="HKZ105" s="710"/>
      <c r="HLA105" s="710"/>
      <c r="HLB105" s="710"/>
      <c r="HLC105" s="710"/>
      <c r="HLD105" s="710"/>
      <c r="HLE105" s="710"/>
      <c r="HLF105" s="710"/>
      <c r="HLG105" s="710"/>
      <c r="HLH105" s="710"/>
      <c r="HLI105" s="710"/>
      <c r="HLJ105" s="710"/>
      <c r="HLK105" s="710"/>
      <c r="HLL105" s="710"/>
      <c r="HLM105" s="710"/>
      <c r="HLN105" s="710"/>
      <c r="HLO105" s="710"/>
      <c r="HLP105" s="710"/>
      <c r="HLQ105" s="710"/>
      <c r="HLR105" s="710"/>
      <c r="HLS105" s="710"/>
      <c r="HLT105" s="710"/>
      <c r="HLU105" s="710"/>
      <c r="HLV105" s="710"/>
      <c r="HLW105" s="710"/>
      <c r="HLX105" s="710"/>
      <c r="HLY105" s="710"/>
      <c r="HLZ105" s="710"/>
      <c r="HMA105" s="710"/>
      <c r="HMB105" s="710"/>
      <c r="HMC105" s="710"/>
      <c r="HMD105" s="710"/>
      <c r="HME105" s="710"/>
      <c r="HMF105" s="710"/>
      <c r="HMG105" s="710"/>
      <c r="HMH105" s="710"/>
      <c r="HMI105" s="710"/>
      <c r="HMJ105" s="710"/>
      <c r="HMK105" s="710"/>
      <c r="HML105" s="710"/>
      <c r="HMM105" s="710"/>
      <c r="HMN105" s="710"/>
      <c r="HMO105" s="710"/>
      <c r="HMP105" s="710"/>
      <c r="HMQ105" s="710"/>
      <c r="HMR105" s="710"/>
      <c r="HMS105" s="710"/>
      <c r="HMT105" s="710"/>
      <c r="HMU105" s="710"/>
      <c r="HMV105" s="710"/>
      <c r="HMW105" s="710"/>
      <c r="HMX105" s="710"/>
      <c r="HMY105" s="710"/>
      <c r="HMZ105" s="710"/>
      <c r="HNA105" s="710"/>
      <c r="HNB105" s="710"/>
      <c r="HNC105" s="710"/>
      <c r="HND105" s="710"/>
      <c r="HNE105" s="710"/>
      <c r="HNF105" s="710"/>
      <c r="HNG105" s="710"/>
      <c r="HNH105" s="710"/>
      <c r="HNI105" s="710"/>
      <c r="HNJ105" s="710"/>
      <c r="HNK105" s="710"/>
      <c r="HNL105" s="710"/>
      <c r="HNM105" s="710"/>
      <c r="HNN105" s="710"/>
      <c r="HNO105" s="710"/>
      <c r="HNP105" s="710"/>
      <c r="HNQ105" s="710"/>
      <c r="HNR105" s="710"/>
      <c r="HNS105" s="710"/>
      <c r="HNT105" s="710"/>
      <c r="HNU105" s="710"/>
      <c r="HNV105" s="710"/>
      <c r="HNW105" s="710"/>
      <c r="HNX105" s="710"/>
      <c r="HNY105" s="710"/>
      <c r="HNZ105" s="710"/>
      <c r="HOA105" s="710"/>
      <c r="HOB105" s="710"/>
      <c r="HOC105" s="710"/>
      <c r="HOD105" s="710"/>
      <c r="HOE105" s="710"/>
      <c r="HOF105" s="710"/>
      <c r="HOG105" s="710"/>
      <c r="HOH105" s="710"/>
      <c r="HOI105" s="710"/>
      <c r="HOJ105" s="710"/>
      <c r="HOK105" s="710"/>
      <c r="HOL105" s="710"/>
      <c r="HOM105" s="710"/>
      <c r="HON105" s="710"/>
      <c r="HOO105" s="710"/>
      <c r="HOP105" s="710"/>
      <c r="HOQ105" s="710"/>
      <c r="HOR105" s="710"/>
      <c r="HOS105" s="710"/>
      <c r="HOT105" s="710"/>
      <c r="HOU105" s="710"/>
      <c r="HOV105" s="710"/>
      <c r="HOW105" s="710"/>
      <c r="HOX105" s="710"/>
      <c r="HOY105" s="710"/>
      <c r="HOZ105" s="710"/>
      <c r="HPA105" s="710"/>
      <c r="HPB105" s="710"/>
      <c r="HPC105" s="710"/>
      <c r="HPD105" s="710"/>
      <c r="HPE105" s="710"/>
      <c r="HPF105" s="710"/>
      <c r="HPG105" s="710"/>
      <c r="HPH105" s="710"/>
      <c r="HPI105" s="710"/>
      <c r="HPJ105" s="710"/>
      <c r="HPK105" s="710"/>
      <c r="HPL105" s="710"/>
      <c r="HPM105" s="710"/>
      <c r="HPN105" s="710"/>
      <c r="HPO105" s="710"/>
      <c r="HPP105" s="710"/>
      <c r="HPQ105" s="710"/>
      <c r="HPR105" s="710"/>
      <c r="HPS105" s="710"/>
      <c r="HPT105" s="710"/>
      <c r="HPU105" s="710"/>
      <c r="HPV105" s="710"/>
      <c r="HPW105" s="710"/>
      <c r="HPX105" s="710"/>
      <c r="HPY105" s="710"/>
      <c r="HPZ105" s="710"/>
      <c r="HQA105" s="710"/>
      <c r="HQB105" s="710"/>
      <c r="HQC105" s="710"/>
      <c r="HQD105" s="710"/>
      <c r="HQE105" s="710"/>
      <c r="HQF105" s="710"/>
      <c r="HQG105" s="710"/>
      <c r="HQH105" s="710"/>
      <c r="HQI105" s="710"/>
      <c r="HQJ105" s="710"/>
      <c r="HQK105" s="710"/>
      <c r="HQL105" s="710"/>
      <c r="HQM105" s="710"/>
      <c r="HQN105" s="710"/>
      <c r="HQO105" s="710"/>
      <c r="HQP105" s="710"/>
      <c r="HQQ105" s="710"/>
      <c r="HQR105" s="710"/>
      <c r="HQS105" s="710"/>
      <c r="HQT105" s="710"/>
      <c r="HQU105" s="710"/>
      <c r="HQV105" s="710"/>
      <c r="HQW105" s="710"/>
      <c r="HQX105" s="710"/>
      <c r="HQY105" s="710"/>
      <c r="HQZ105" s="710"/>
      <c r="HRA105" s="710"/>
      <c r="HRB105" s="710"/>
      <c r="HRC105" s="710"/>
      <c r="HRD105" s="710"/>
      <c r="HRE105" s="710"/>
      <c r="HRF105" s="710"/>
      <c r="HRG105" s="710"/>
      <c r="HRH105" s="710"/>
      <c r="HRI105" s="710"/>
      <c r="HRJ105" s="710"/>
      <c r="HRK105" s="710"/>
      <c r="HRL105" s="710"/>
      <c r="HRM105" s="710"/>
      <c r="HRN105" s="710"/>
      <c r="HRO105" s="710"/>
      <c r="HRP105" s="710"/>
      <c r="HRQ105" s="710"/>
      <c r="HRR105" s="710"/>
      <c r="HRS105" s="710"/>
      <c r="HRT105" s="710"/>
      <c r="HRU105" s="710"/>
      <c r="HRV105" s="710"/>
      <c r="HRW105" s="710"/>
      <c r="HRX105" s="710"/>
      <c r="HRY105" s="710"/>
      <c r="HRZ105" s="710"/>
      <c r="HSA105" s="710"/>
      <c r="HSB105" s="710"/>
      <c r="HSC105" s="710"/>
      <c r="HSD105" s="710"/>
      <c r="HSE105" s="710"/>
      <c r="HSF105" s="710"/>
      <c r="HSG105" s="710"/>
      <c r="HSH105" s="710"/>
      <c r="HSI105" s="710"/>
      <c r="HSJ105" s="710"/>
      <c r="HSK105" s="710"/>
      <c r="HSL105" s="710"/>
      <c r="HSM105" s="710"/>
      <c r="HSN105" s="710"/>
      <c r="HSO105" s="710"/>
      <c r="HSP105" s="710"/>
      <c r="HSQ105" s="710"/>
      <c r="HSR105" s="710"/>
      <c r="HSS105" s="710"/>
      <c r="HST105" s="710"/>
      <c r="HSU105" s="710"/>
      <c r="HSV105" s="710"/>
      <c r="HSW105" s="710"/>
      <c r="HSX105" s="710"/>
      <c r="HSY105" s="710"/>
      <c r="HSZ105" s="710"/>
      <c r="HTA105" s="710"/>
      <c r="HTB105" s="710"/>
      <c r="HTC105" s="710"/>
      <c r="HTD105" s="710"/>
      <c r="HTE105" s="710"/>
      <c r="HTF105" s="710"/>
      <c r="HTG105" s="710"/>
      <c r="HTH105" s="710"/>
      <c r="HTI105" s="710"/>
      <c r="HTJ105" s="710"/>
      <c r="HTK105" s="710"/>
      <c r="HTL105" s="710"/>
      <c r="HTM105" s="710"/>
      <c r="HTN105" s="710"/>
      <c r="HTO105" s="710"/>
      <c r="HTP105" s="710"/>
      <c r="HTQ105" s="710"/>
      <c r="HTR105" s="710"/>
      <c r="HTS105" s="710"/>
      <c r="HTT105" s="710"/>
      <c r="HTU105" s="710"/>
      <c r="HTV105" s="710"/>
      <c r="HTW105" s="710"/>
      <c r="HTX105" s="710"/>
      <c r="HTY105" s="710"/>
      <c r="HTZ105" s="710"/>
      <c r="HUA105" s="710"/>
      <c r="HUB105" s="710"/>
      <c r="HUC105" s="710"/>
      <c r="HUD105" s="710"/>
      <c r="HUE105" s="710"/>
      <c r="HUF105" s="710"/>
      <c r="HUG105" s="710"/>
      <c r="HUH105" s="710"/>
      <c r="HUI105" s="710"/>
      <c r="HUJ105" s="710"/>
      <c r="HUK105" s="710"/>
      <c r="HUL105" s="710"/>
      <c r="HUM105" s="710"/>
      <c r="HUN105" s="710"/>
      <c r="HUO105" s="710"/>
      <c r="HUP105" s="710"/>
      <c r="HUQ105" s="710"/>
      <c r="HUR105" s="710"/>
      <c r="HUS105" s="710"/>
      <c r="HUT105" s="710"/>
      <c r="HUU105" s="710"/>
      <c r="HUV105" s="710"/>
      <c r="HUW105" s="710"/>
      <c r="HUX105" s="710"/>
      <c r="HUY105" s="710"/>
      <c r="HUZ105" s="710"/>
      <c r="HVA105" s="710"/>
      <c r="HVB105" s="710"/>
      <c r="HVC105" s="710"/>
      <c r="HVD105" s="710"/>
      <c r="HVE105" s="710"/>
      <c r="HVF105" s="710"/>
      <c r="HVG105" s="710"/>
      <c r="HVH105" s="710"/>
      <c r="HVI105" s="710"/>
      <c r="HVJ105" s="710"/>
      <c r="HVK105" s="710"/>
      <c r="HVL105" s="710"/>
      <c r="HVM105" s="710"/>
      <c r="HVN105" s="710"/>
      <c r="HVO105" s="710"/>
      <c r="HVP105" s="710"/>
      <c r="HVQ105" s="710"/>
      <c r="HVR105" s="710"/>
      <c r="HVS105" s="710"/>
      <c r="HVT105" s="710"/>
      <c r="HVU105" s="710"/>
      <c r="HVV105" s="710"/>
      <c r="HVW105" s="710"/>
      <c r="HVX105" s="710"/>
      <c r="HVY105" s="710"/>
      <c r="HVZ105" s="710"/>
      <c r="HWA105" s="710"/>
      <c r="HWB105" s="710"/>
      <c r="HWC105" s="710"/>
      <c r="HWD105" s="710"/>
      <c r="HWE105" s="710"/>
      <c r="HWF105" s="710"/>
      <c r="HWG105" s="710"/>
      <c r="HWH105" s="710"/>
      <c r="HWI105" s="710"/>
      <c r="HWJ105" s="710"/>
      <c r="HWK105" s="710"/>
      <c r="HWL105" s="710"/>
      <c r="HWM105" s="710"/>
      <c r="HWN105" s="710"/>
      <c r="HWO105" s="710"/>
      <c r="HWP105" s="710"/>
      <c r="HWQ105" s="710"/>
      <c r="HWR105" s="710"/>
      <c r="HWS105" s="710"/>
      <c r="HWT105" s="710"/>
      <c r="HWU105" s="710"/>
      <c r="HWV105" s="710"/>
      <c r="HWW105" s="710"/>
      <c r="HWX105" s="710"/>
      <c r="HWY105" s="710"/>
      <c r="HWZ105" s="710"/>
      <c r="HXA105" s="710"/>
      <c r="HXB105" s="710"/>
      <c r="HXC105" s="710"/>
      <c r="HXD105" s="710"/>
      <c r="HXE105" s="710"/>
      <c r="HXF105" s="710"/>
      <c r="HXG105" s="710"/>
      <c r="HXH105" s="710"/>
      <c r="HXI105" s="710"/>
      <c r="HXJ105" s="710"/>
      <c r="HXK105" s="710"/>
      <c r="HXL105" s="710"/>
      <c r="HXM105" s="710"/>
      <c r="HXN105" s="710"/>
      <c r="HXO105" s="710"/>
      <c r="HXP105" s="710"/>
      <c r="HXQ105" s="710"/>
      <c r="HXR105" s="710"/>
      <c r="HXS105" s="710"/>
      <c r="HXT105" s="710"/>
      <c r="HXU105" s="710"/>
      <c r="HXV105" s="710"/>
      <c r="HXW105" s="710"/>
      <c r="HXX105" s="710"/>
      <c r="HXY105" s="710"/>
      <c r="HXZ105" s="710"/>
      <c r="HYA105" s="710"/>
      <c r="HYB105" s="710"/>
      <c r="HYC105" s="710"/>
      <c r="HYD105" s="710"/>
      <c r="HYE105" s="710"/>
      <c r="HYF105" s="710"/>
      <c r="HYG105" s="710"/>
      <c r="HYH105" s="710"/>
      <c r="HYI105" s="710"/>
      <c r="HYJ105" s="710"/>
      <c r="HYK105" s="710"/>
      <c r="HYL105" s="710"/>
      <c r="HYM105" s="710"/>
      <c r="HYN105" s="710"/>
      <c r="HYO105" s="710"/>
      <c r="HYP105" s="710"/>
      <c r="HYQ105" s="710"/>
      <c r="HYR105" s="710"/>
      <c r="HYS105" s="710"/>
      <c r="HYT105" s="710"/>
      <c r="HYU105" s="710"/>
      <c r="HYV105" s="710"/>
      <c r="HYW105" s="710"/>
      <c r="HYX105" s="710"/>
      <c r="HYY105" s="710"/>
      <c r="HYZ105" s="710"/>
      <c r="HZA105" s="710"/>
      <c r="HZB105" s="710"/>
      <c r="HZC105" s="710"/>
      <c r="HZD105" s="710"/>
      <c r="HZE105" s="710"/>
      <c r="HZF105" s="710"/>
      <c r="HZG105" s="710"/>
      <c r="HZH105" s="710"/>
      <c r="HZI105" s="710"/>
      <c r="HZJ105" s="710"/>
      <c r="HZK105" s="710"/>
      <c r="HZL105" s="710"/>
      <c r="HZM105" s="710"/>
      <c r="HZN105" s="710"/>
      <c r="HZO105" s="710"/>
      <c r="HZP105" s="710"/>
      <c r="HZQ105" s="710"/>
      <c r="HZR105" s="710"/>
      <c r="HZS105" s="710"/>
      <c r="HZT105" s="710"/>
      <c r="HZU105" s="710"/>
      <c r="HZV105" s="710"/>
      <c r="HZW105" s="710"/>
      <c r="HZX105" s="710"/>
      <c r="HZY105" s="710"/>
      <c r="HZZ105" s="710"/>
      <c r="IAA105" s="710"/>
      <c r="IAB105" s="710"/>
      <c r="IAC105" s="710"/>
      <c r="IAD105" s="710"/>
      <c r="IAE105" s="710"/>
      <c r="IAF105" s="710"/>
      <c r="IAG105" s="710"/>
      <c r="IAH105" s="710"/>
      <c r="IAI105" s="710"/>
      <c r="IAJ105" s="710"/>
      <c r="IAK105" s="710"/>
      <c r="IAL105" s="710"/>
      <c r="IAM105" s="710"/>
      <c r="IAN105" s="710"/>
      <c r="IAO105" s="710"/>
      <c r="IAP105" s="710"/>
      <c r="IAQ105" s="710"/>
      <c r="IAR105" s="710"/>
      <c r="IAS105" s="710"/>
      <c r="IAT105" s="710"/>
      <c r="IAU105" s="710"/>
      <c r="IAV105" s="710"/>
      <c r="IAW105" s="710"/>
      <c r="IAX105" s="710"/>
      <c r="IAY105" s="710"/>
      <c r="IAZ105" s="710"/>
      <c r="IBA105" s="710"/>
      <c r="IBB105" s="710"/>
      <c r="IBC105" s="710"/>
      <c r="IBD105" s="710"/>
      <c r="IBE105" s="710"/>
      <c r="IBF105" s="710"/>
      <c r="IBG105" s="710"/>
      <c r="IBH105" s="710"/>
      <c r="IBI105" s="710"/>
      <c r="IBJ105" s="710"/>
      <c r="IBK105" s="710"/>
      <c r="IBL105" s="710"/>
      <c r="IBM105" s="710"/>
      <c r="IBN105" s="710"/>
      <c r="IBO105" s="710"/>
      <c r="IBP105" s="710"/>
      <c r="IBQ105" s="710"/>
      <c r="IBR105" s="710"/>
      <c r="IBS105" s="710"/>
      <c r="IBT105" s="710"/>
      <c r="IBU105" s="710"/>
      <c r="IBV105" s="710"/>
      <c r="IBW105" s="710"/>
      <c r="IBX105" s="710"/>
      <c r="IBY105" s="710"/>
      <c r="IBZ105" s="710"/>
      <c r="ICA105" s="710"/>
      <c r="ICB105" s="710"/>
      <c r="ICC105" s="710"/>
      <c r="ICD105" s="710"/>
      <c r="ICE105" s="710"/>
      <c r="ICF105" s="710"/>
      <c r="ICG105" s="710"/>
      <c r="ICH105" s="710"/>
      <c r="ICI105" s="710"/>
      <c r="ICJ105" s="710"/>
      <c r="ICK105" s="710"/>
      <c r="ICL105" s="710"/>
      <c r="ICM105" s="710"/>
      <c r="ICN105" s="710"/>
      <c r="ICO105" s="710"/>
      <c r="ICP105" s="710"/>
      <c r="ICQ105" s="710"/>
      <c r="ICR105" s="710"/>
      <c r="ICS105" s="710"/>
      <c r="ICT105" s="710"/>
      <c r="ICU105" s="710"/>
      <c r="ICV105" s="710"/>
      <c r="ICW105" s="710"/>
      <c r="ICX105" s="710"/>
      <c r="ICY105" s="710"/>
      <c r="ICZ105" s="710"/>
      <c r="IDA105" s="710"/>
      <c r="IDB105" s="710"/>
      <c r="IDC105" s="710"/>
      <c r="IDD105" s="710"/>
      <c r="IDE105" s="710"/>
      <c r="IDF105" s="710"/>
      <c r="IDG105" s="710"/>
      <c r="IDH105" s="710"/>
      <c r="IDI105" s="710"/>
      <c r="IDJ105" s="710"/>
      <c r="IDK105" s="710"/>
      <c r="IDL105" s="710"/>
      <c r="IDM105" s="710"/>
      <c r="IDN105" s="710"/>
      <c r="IDO105" s="710"/>
      <c r="IDP105" s="710"/>
      <c r="IDQ105" s="710"/>
      <c r="IDR105" s="710"/>
      <c r="IDS105" s="710"/>
      <c r="IDT105" s="710"/>
      <c r="IDU105" s="710"/>
      <c r="IDV105" s="710"/>
      <c r="IDW105" s="710"/>
      <c r="IDX105" s="710"/>
      <c r="IDY105" s="710"/>
      <c r="IDZ105" s="710"/>
      <c r="IEA105" s="710"/>
      <c r="IEB105" s="710"/>
      <c r="IEC105" s="710"/>
      <c r="IED105" s="710"/>
      <c r="IEE105" s="710"/>
      <c r="IEF105" s="710"/>
      <c r="IEG105" s="710"/>
      <c r="IEH105" s="710"/>
      <c r="IEI105" s="710"/>
      <c r="IEJ105" s="710"/>
      <c r="IEK105" s="710"/>
      <c r="IEL105" s="710"/>
      <c r="IEM105" s="710"/>
      <c r="IEN105" s="710"/>
      <c r="IEO105" s="710"/>
      <c r="IEP105" s="710"/>
      <c r="IEQ105" s="710"/>
      <c r="IER105" s="710"/>
      <c r="IES105" s="710"/>
      <c r="IET105" s="710"/>
      <c r="IEU105" s="710"/>
      <c r="IEV105" s="710"/>
      <c r="IEW105" s="710"/>
      <c r="IEX105" s="710"/>
      <c r="IEY105" s="710"/>
      <c r="IEZ105" s="710"/>
      <c r="IFA105" s="710"/>
      <c r="IFB105" s="710"/>
      <c r="IFC105" s="710"/>
      <c r="IFD105" s="710"/>
      <c r="IFE105" s="710"/>
      <c r="IFF105" s="710"/>
      <c r="IFG105" s="710"/>
      <c r="IFH105" s="710"/>
      <c r="IFI105" s="710"/>
      <c r="IFJ105" s="710"/>
      <c r="IFK105" s="710"/>
      <c r="IFL105" s="710"/>
      <c r="IFM105" s="710"/>
      <c r="IFN105" s="710"/>
      <c r="IFO105" s="710"/>
      <c r="IFP105" s="710"/>
      <c r="IFQ105" s="710"/>
      <c r="IFR105" s="710"/>
      <c r="IFS105" s="710"/>
      <c r="IFT105" s="710"/>
      <c r="IFU105" s="710"/>
      <c r="IFV105" s="710"/>
      <c r="IFW105" s="710"/>
      <c r="IFX105" s="710"/>
      <c r="IFY105" s="710"/>
      <c r="IFZ105" s="710"/>
      <c r="IGA105" s="710"/>
      <c r="IGB105" s="710"/>
      <c r="IGC105" s="710"/>
      <c r="IGD105" s="710"/>
      <c r="IGE105" s="710"/>
      <c r="IGF105" s="710"/>
      <c r="IGG105" s="710"/>
      <c r="IGH105" s="710"/>
      <c r="IGI105" s="710"/>
      <c r="IGJ105" s="710"/>
      <c r="IGK105" s="710"/>
      <c r="IGL105" s="710"/>
      <c r="IGM105" s="710"/>
      <c r="IGN105" s="710"/>
      <c r="IGO105" s="710"/>
      <c r="IGP105" s="710"/>
      <c r="IGQ105" s="710"/>
      <c r="IGR105" s="710"/>
      <c r="IGS105" s="710"/>
      <c r="IGT105" s="710"/>
      <c r="IGU105" s="710"/>
      <c r="IGV105" s="710"/>
      <c r="IGW105" s="710"/>
      <c r="IGX105" s="710"/>
      <c r="IGY105" s="710"/>
      <c r="IGZ105" s="710"/>
      <c r="IHA105" s="710"/>
      <c r="IHB105" s="710"/>
      <c r="IHC105" s="710"/>
      <c r="IHD105" s="710"/>
      <c r="IHE105" s="710"/>
      <c r="IHF105" s="710"/>
      <c r="IHG105" s="710"/>
      <c r="IHH105" s="710"/>
      <c r="IHI105" s="710"/>
      <c r="IHJ105" s="710"/>
      <c r="IHK105" s="710"/>
      <c r="IHL105" s="710"/>
      <c r="IHM105" s="710"/>
      <c r="IHN105" s="710"/>
      <c r="IHO105" s="710"/>
      <c r="IHP105" s="710"/>
      <c r="IHQ105" s="710"/>
      <c r="IHR105" s="710"/>
      <c r="IHS105" s="710"/>
      <c r="IHT105" s="710"/>
      <c r="IHU105" s="710"/>
      <c r="IHV105" s="710"/>
      <c r="IHW105" s="710"/>
      <c r="IHX105" s="710"/>
      <c r="IHY105" s="710"/>
      <c r="IHZ105" s="710"/>
      <c r="IIA105" s="710"/>
      <c r="IIB105" s="710"/>
      <c r="IIC105" s="710"/>
      <c r="IID105" s="710"/>
      <c r="IIE105" s="710"/>
      <c r="IIF105" s="710"/>
      <c r="IIG105" s="710"/>
      <c r="IIH105" s="710"/>
      <c r="III105" s="710"/>
      <c r="IIJ105" s="710"/>
      <c r="IIK105" s="710"/>
      <c r="IIL105" s="710"/>
      <c r="IIM105" s="710"/>
      <c r="IIN105" s="710"/>
      <c r="IIO105" s="710"/>
      <c r="IIP105" s="710"/>
      <c r="IIQ105" s="710"/>
      <c r="IIR105" s="710"/>
      <c r="IIS105" s="710"/>
      <c r="IIT105" s="710"/>
      <c r="IIU105" s="710"/>
      <c r="IIV105" s="710"/>
      <c r="IIW105" s="710"/>
      <c r="IIX105" s="710"/>
      <c r="IIY105" s="710"/>
      <c r="IIZ105" s="710"/>
      <c r="IJA105" s="710"/>
      <c r="IJB105" s="710"/>
      <c r="IJC105" s="710"/>
      <c r="IJD105" s="710"/>
      <c r="IJE105" s="710"/>
      <c r="IJF105" s="710"/>
      <c r="IJG105" s="710"/>
      <c r="IJH105" s="710"/>
      <c r="IJI105" s="710"/>
      <c r="IJJ105" s="710"/>
      <c r="IJK105" s="710"/>
      <c r="IJL105" s="710"/>
      <c r="IJM105" s="710"/>
      <c r="IJN105" s="710"/>
      <c r="IJO105" s="710"/>
      <c r="IJP105" s="710"/>
      <c r="IJQ105" s="710"/>
      <c r="IJR105" s="710"/>
      <c r="IJS105" s="710"/>
      <c r="IJT105" s="710"/>
      <c r="IJU105" s="710"/>
      <c r="IJV105" s="710"/>
      <c r="IJW105" s="710"/>
      <c r="IJX105" s="710"/>
      <c r="IJY105" s="710"/>
      <c r="IJZ105" s="710"/>
      <c r="IKA105" s="710"/>
      <c r="IKB105" s="710"/>
      <c r="IKC105" s="710"/>
      <c r="IKD105" s="710"/>
      <c r="IKE105" s="710"/>
      <c r="IKF105" s="710"/>
      <c r="IKG105" s="710"/>
      <c r="IKH105" s="710"/>
      <c r="IKI105" s="710"/>
      <c r="IKJ105" s="710"/>
      <c r="IKK105" s="710"/>
      <c r="IKL105" s="710"/>
      <c r="IKM105" s="710"/>
      <c r="IKN105" s="710"/>
      <c r="IKO105" s="710"/>
      <c r="IKP105" s="710"/>
      <c r="IKQ105" s="710"/>
      <c r="IKR105" s="710"/>
      <c r="IKS105" s="710"/>
      <c r="IKT105" s="710"/>
      <c r="IKU105" s="710"/>
      <c r="IKV105" s="710"/>
      <c r="IKW105" s="710"/>
      <c r="IKX105" s="710"/>
      <c r="IKY105" s="710"/>
      <c r="IKZ105" s="710"/>
      <c r="ILA105" s="710"/>
      <c r="ILB105" s="710"/>
      <c r="ILC105" s="710"/>
      <c r="ILD105" s="710"/>
      <c r="ILE105" s="710"/>
      <c r="ILF105" s="710"/>
      <c r="ILG105" s="710"/>
      <c r="ILH105" s="710"/>
      <c r="ILI105" s="710"/>
      <c r="ILJ105" s="710"/>
      <c r="ILK105" s="710"/>
      <c r="ILL105" s="710"/>
      <c r="ILM105" s="710"/>
      <c r="ILN105" s="710"/>
      <c r="ILO105" s="710"/>
      <c r="ILP105" s="710"/>
      <c r="ILQ105" s="710"/>
      <c r="ILR105" s="710"/>
      <c r="ILS105" s="710"/>
      <c r="ILT105" s="710"/>
      <c r="ILU105" s="710"/>
      <c r="ILV105" s="710"/>
      <c r="ILW105" s="710"/>
      <c r="ILX105" s="710"/>
      <c r="ILY105" s="710"/>
      <c r="ILZ105" s="710"/>
      <c r="IMA105" s="710"/>
      <c r="IMB105" s="710"/>
      <c r="IMC105" s="710"/>
      <c r="IMD105" s="710"/>
      <c r="IME105" s="710"/>
      <c r="IMF105" s="710"/>
      <c r="IMG105" s="710"/>
      <c r="IMH105" s="710"/>
      <c r="IMI105" s="710"/>
      <c r="IMJ105" s="710"/>
      <c r="IMK105" s="710"/>
      <c r="IML105" s="710"/>
      <c r="IMM105" s="710"/>
      <c r="IMN105" s="710"/>
      <c r="IMO105" s="710"/>
      <c r="IMP105" s="710"/>
      <c r="IMQ105" s="710"/>
      <c r="IMR105" s="710"/>
      <c r="IMS105" s="710"/>
      <c r="IMT105" s="710"/>
      <c r="IMU105" s="710"/>
      <c r="IMV105" s="710"/>
      <c r="IMW105" s="710"/>
      <c r="IMX105" s="710"/>
      <c r="IMY105" s="710"/>
      <c r="IMZ105" s="710"/>
      <c r="INA105" s="710"/>
      <c r="INB105" s="710"/>
      <c r="INC105" s="710"/>
      <c r="IND105" s="710"/>
      <c r="INE105" s="710"/>
      <c r="INF105" s="710"/>
      <c r="ING105" s="710"/>
      <c r="INH105" s="710"/>
      <c r="INI105" s="710"/>
      <c r="INJ105" s="710"/>
      <c r="INK105" s="710"/>
      <c r="INL105" s="710"/>
      <c r="INM105" s="710"/>
      <c r="INN105" s="710"/>
      <c r="INO105" s="710"/>
      <c r="INP105" s="710"/>
      <c r="INQ105" s="710"/>
      <c r="INR105" s="710"/>
      <c r="INS105" s="710"/>
      <c r="INT105" s="710"/>
      <c r="INU105" s="710"/>
      <c r="INV105" s="710"/>
      <c r="INW105" s="710"/>
      <c r="INX105" s="710"/>
      <c r="INY105" s="710"/>
      <c r="INZ105" s="710"/>
      <c r="IOA105" s="710"/>
      <c r="IOB105" s="710"/>
      <c r="IOC105" s="710"/>
      <c r="IOD105" s="710"/>
      <c r="IOE105" s="710"/>
      <c r="IOF105" s="710"/>
      <c r="IOG105" s="710"/>
      <c r="IOH105" s="710"/>
      <c r="IOI105" s="710"/>
      <c r="IOJ105" s="710"/>
      <c r="IOK105" s="710"/>
      <c r="IOL105" s="710"/>
      <c r="IOM105" s="710"/>
      <c r="ION105" s="710"/>
      <c r="IOO105" s="710"/>
      <c r="IOP105" s="710"/>
      <c r="IOQ105" s="710"/>
      <c r="IOR105" s="710"/>
      <c r="IOS105" s="710"/>
      <c r="IOT105" s="710"/>
      <c r="IOU105" s="710"/>
      <c r="IOV105" s="710"/>
      <c r="IOW105" s="710"/>
      <c r="IOX105" s="710"/>
      <c r="IOY105" s="710"/>
      <c r="IOZ105" s="710"/>
      <c r="IPA105" s="710"/>
      <c r="IPB105" s="710"/>
      <c r="IPC105" s="710"/>
      <c r="IPD105" s="710"/>
      <c r="IPE105" s="710"/>
      <c r="IPF105" s="710"/>
      <c r="IPG105" s="710"/>
      <c r="IPH105" s="710"/>
      <c r="IPI105" s="710"/>
      <c r="IPJ105" s="710"/>
      <c r="IPK105" s="710"/>
      <c r="IPL105" s="710"/>
      <c r="IPM105" s="710"/>
      <c r="IPN105" s="710"/>
      <c r="IPO105" s="710"/>
      <c r="IPP105" s="710"/>
      <c r="IPQ105" s="710"/>
      <c r="IPR105" s="710"/>
      <c r="IPS105" s="710"/>
      <c r="IPT105" s="710"/>
      <c r="IPU105" s="710"/>
      <c r="IPV105" s="710"/>
      <c r="IPW105" s="710"/>
      <c r="IPX105" s="710"/>
      <c r="IPY105" s="710"/>
      <c r="IPZ105" s="710"/>
      <c r="IQA105" s="710"/>
      <c r="IQB105" s="710"/>
      <c r="IQC105" s="710"/>
      <c r="IQD105" s="710"/>
      <c r="IQE105" s="710"/>
      <c r="IQF105" s="710"/>
      <c r="IQG105" s="710"/>
      <c r="IQH105" s="710"/>
      <c r="IQI105" s="710"/>
      <c r="IQJ105" s="710"/>
      <c r="IQK105" s="710"/>
      <c r="IQL105" s="710"/>
      <c r="IQM105" s="710"/>
      <c r="IQN105" s="710"/>
      <c r="IQO105" s="710"/>
      <c r="IQP105" s="710"/>
      <c r="IQQ105" s="710"/>
      <c r="IQR105" s="710"/>
      <c r="IQS105" s="710"/>
      <c r="IQT105" s="710"/>
      <c r="IQU105" s="710"/>
      <c r="IQV105" s="710"/>
      <c r="IQW105" s="710"/>
      <c r="IQX105" s="710"/>
      <c r="IQY105" s="710"/>
      <c r="IQZ105" s="710"/>
      <c r="IRA105" s="710"/>
      <c r="IRB105" s="710"/>
      <c r="IRC105" s="710"/>
      <c r="IRD105" s="710"/>
      <c r="IRE105" s="710"/>
      <c r="IRF105" s="710"/>
      <c r="IRG105" s="710"/>
      <c r="IRH105" s="710"/>
      <c r="IRI105" s="710"/>
      <c r="IRJ105" s="710"/>
      <c r="IRK105" s="710"/>
      <c r="IRL105" s="710"/>
      <c r="IRM105" s="710"/>
      <c r="IRN105" s="710"/>
      <c r="IRO105" s="710"/>
      <c r="IRP105" s="710"/>
      <c r="IRQ105" s="710"/>
      <c r="IRR105" s="710"/>
      <c r="IRS105" s="710"/>
      <c r="IRT105" s="710"/>
      <c r="IRU105" s="710"/>
      <c r="IRV105" s="710"/>
      <c r="IRW105" s="710"/>
      <c r="IRX105" s="710"/>
      <c r="IRY105" s="710"/>
      <c r="IRZ105" s="710"/>
      <c r="ISA105" s="710"/>
      <c r="ISB105" s="710"/>
      <c r="ISC105" s="710"/>
      <c r="ISD105" s="710"/>
      <c r="ISE105" s="710"/>
      <c r="ISF105" s="710"/>
      <c r="ISG105" s="710"/>
      <c r="ISH105" s="710"/>
      <c r="ISI105" s="710"/>
      <c r="ISJ105" s="710"/>
      <c r="ISK105" s="710"/>
      <c r="ISL105" s="710"/>
      <c r="ISM105" s="710"/>
      <c r="ISN105" s="710"/>
      <c r="ISO105" s="710"/>
      <c r="ISP105" s="710"/>
      <c r="ISQ105" s="710"/>
      <c r="ISR105" s="710"/>
      <c r="ISS105" s="710"/>
      <c r="IST105" s="710"/>
      <c r="ISU105" s="710"/>
      <c r="ISV105" s="710"/>
      <c r="ISW105" s="710"/>
      <c r="ISX105" s="710"/>
      <c r="ISY105" s="710"/>
      <c r="ISZ105" s="710"/>
      <c r="ITA105" s="710"/>
      <c r="ITB105" s="710"/>
      <c r="ITC105" s="710"/>
      <c r="ITD105" s="710"/>
      <c r="ITE105" s="710"/>
      <c r="ITF105" s="710"/>
      <c r="ITG105" s="710"/>
      <c r="ITH105" s="710"/>
      <c r="ITI105" s="710"/>
      <c r="ITJ105" s="710"/>
      <c r="ITK105" s="710"/>
      <c r="ITL105" s="710"/>
      <c r="ITM105" s="710"/>
      <c r="ITN105" s="710"/>
      <c r="ITO105" s="710"/>
      <c r="ITP105" s="710"/>
      <c r="ITQ105" s="710"/>
      <c r="ITR105" s="710"/>
      <c r="ITS105" s="710"/>
      <c r="ITT105" s="710"/>
      <c r="ITU105" s="710"/>
      <c r="ITV105" s="710"/>
      <c r="ITW105" s="710"/>
      <c r="ITX105" s="710"/>
      <c r="ITY105" s="710"/>
      <c r="ITZ105" s="710"/>
      <c r="IUA105" s="710"/>
      <c r="IUB105" s="710"/>
      <c r="IUC105" s="710"/>
      <c r="IUD105" s="710"/>
      <c r="IUE105" s="710"/>
      <c r="IUF105" s="710"/>
      <c r="IUG105" s="710"/>
      <c r="IUH105" s="710"/>
      <c r="IUI105" s="710"/>
      <c r="IUJ105" s="710"/>
      <c r="IUK105" s="710"/>
      <c r="IUL105" s="710"/>
      <c r="IUM105" s="710"/>
      <c r="IUN105" s="710"/>
      <c r="IUO105" s="710"/>
      <c r="IUP105" s="710"/>
      <c r="IUQ105" s="710"/>
      <c r="IUR105" s="710"/>
      <c r="IUS105" s="710"/>
      <c r="IUT105" s="710"/>
      <c r="IUU105" s="710"/>
      <c r="IUV105" s="710"/>
      <c r="IUW105" s="710"/>
      <c r="IUX105" s="710"/>
      <c r="IUY105" s="710"/>
      <c r="IUZ105" s="710"/>
      <c r="IVA105" s="710"/>
      <c r="IVB105" s="710"/>
      <c r="IVC105" s="710"/>
      <c r="IVD105" s="710"/>
      <c r="IVE105" s="710"/>
      <c r="IVF105" s="710"/>
      <c r="IVG105" s="710"/>
      <c r="IVH105" s="710"/>
      <c r="IVI105" s="710"/>
      <c r="IVJ105" s="710"/>
      <c r="IVK105" s="710"/>
      <c r="IVL105" s="710"/>
      <c r="IVM105" s="710"/>
      <c r="IVN105" s="710"/>
      <c r="IVO105" s="710"/>
      <c r="IVP105" s="710"/>
      <c r="IVQ105" s="710"/>
      <c r="IVR105" s="710"/>
      <c r="IVS105" s="710"/>
      <c r="IVT105" s="710"/>
      <c r="IVU105" s="710"/>
      <c r="IVV105" s="710"/>
      <c r="IVW105" s="710"/>
      <c r="IVX105" s="710"/>
      <c r="IVY105" s="710"/>
      <c r="IVZ105" s="710"/>
      <c r="IWA105" s="710"/>
      <c r="IWB105" s="710"/>
      <c r="IWC105" s="710"/>
      <c r="IWD105" s="710"/>
      <c r="IWE105" s="710"/>
      <c r="IWF105" s="710"/>
      <c r="IWG105" s="710"/>
      <c r="IWH105" s="710"/>
      <c r="IWI105" s="710"/>
      <c r="IWJ105" s="710"/>
      <c r="IWK105" s="710"/>
      <c r="IWL105" s="710"/>
      <c r="IWM105" s="710"/>
      <c r="IWN105" s="710"/>
      <c r="IWO105" s="710"/>
      <c r="IWP105" s="710"/>
      <c r="IWQ105" s="710"/>
      <c r="IWR105" s="710"/>
      <c r="IWS105" s="710"/>
      <c r="IWT105" s="710"/>
      <c r="IWU105" s="710"/>
      <c r="IWV105" s="710"/>
      <c r="IWW105" s="710"/>
      <c r="IWX105" s="710"/>
      <c r="IWY105" s="710"/>
      <c r="IWZ105" s="710"/>
      <c r="IXA105" s="710"/>
      <c r="IXB105" s="710"/>
      <c r="IXC105" s="710"/>
      <c r="IXD105" s="710"/>
      <c r="IXE105" s="710"/>
      <c r="IXF105" s="710"/>
      <c r="IXG105" s="710"/>
      <c r="IXH105" s="710"/>
      <c r="IXI105" s="710"/>
      <c r="IXJ105" s="710"/>
      <c r="IXK105" s="710"/>
      <c r="IXL105" s="710"/>
      <c r="IXM105" s="710"/>
      <c r="IXN105" s="710"/>
      <c r="IXO105" s="710"/>
      <c r="IXP105" s="710"/>
      <c r="IXQ105" s="710"/>
      <c r="IXR105" s="710"/>
      <c r="IXS105" s="710"/>
      <c r="IXT105" s="710"/>
      <c r="IXU105" s="710"/>
      <c r="IXV105" s="710"/>
      <c r="IXW105" s="710"/>
      <c r="IXX105" s="710"/>
      <c r="IXY105" s="710"/>
      <c r="IXZ105" s="710"/>
      <c r="IYA105" s="710"/>
      <c r="IYB105" s="710"/>
      <c r="IYC105" s="710"/>
      <c r="IYD105" s="710"/>
      <c r="IYE105" s="710"/>
      <c r="IYF105" s="710"/>
      <c r="IYG105" s="710"/>
      <c r="IYH105" s="710"/>
      <c r="IYI105" s="710"/>
      <c r="IYJ105" s="710"/>
      <c r="IYK105" s="710"/>
      <c r="IYL105" s="710"/>
      <c r="IYM105" s="710"/>
      <c r="IYN105" s="710"/>
      <c r="IYO105" s="710"/>
      <c r="IYP105" s="710"/>
      <c r="IYQ105" s="710"/>
      <c r="IYR105" s="710"/>
      <c r="IYS105" s="710"/>
      <c r="IYT105" s="710"/>
      <c r="IYU105" s="710"/>
      <c r="IYV105" s="710"/>
      <c r="IYW105" s="710"/>
      <c r="IYX105" s="710"/>
      <c r="IYY105" s="710"/>
      <c r="IYZ105" s="710"/>
      <c r="IZA105" s="710"/>
      <c r="IZB105" s="710"/>
      <c r="IZC105" s="710"/>
      <c r="IZD105" s="710"/>
      <c r="IZE105" s="710"/>
      <c r="IZF105" s="710"/>
      <c r="IZG105" s="710"/>
      <c r="IZH105" s="710"/>
      <c r="IZI105" s="710"/>
      <c r="IZJ105" s="710"/>
      <c r="IZK105" s="710"/>
      <c r="IZL105" s="710"/>
      <c r="IZM105" s="710"/>
      <c r="IZN105" s="710"/>
      <c r="IZO105" s="710"/>
      <c r="IZP105" s="710"/>
      <c r="IZQ105" s="710"/>
      <c r="IZR105" s="710"/>
      <c r="IZS105" s="710"/>
      <c r="IZT105" s="710"/>
      <c r="IZU105" s="710"/>
      <c r="IZV105" s="710"/>
      <c r="IZW105" s="710"/>
      <c r="IZX105" s="710"/>
      <c r="IZY105" s="710"/>
      <c r="IZZ105" s="710"/>
      <c r="JAA105" s="710"/>
      <c r="JAB105" s="710"/>
      <c r="JAC105" s="710"/>
      <c r="JAD105" s="710"/>
      <c r="JAE105" s="710"/>
      <c r="JAF105" s="710"/>
      <c r="JAG105" s="710"/>
      <c r="JAH105" s="710"/>
      <c r="JAI105" s="710"/>
      <c r="JAJ105" s="710"/>
      <c r="JAK105" s="710"/>
      <c r="JAL105" s="710"/>
      <c r="JAM105" s="710"/>
      <c r="JAN105" s="710"/>
      <c r="JAO105" s="710"/>
      <c r="JAP105" s="710"/>
      <c r="JAQ105" s="710"/>
      <c r="JAR105" s="710"/>
      <c r="JAS105" s="710"/>
      <c r="JAT105" s="710"/>
      <c r="JAU105" s="710"/>
      <c r="JAV105" s="710"/>
      <c r="JAW105" s="710"/>
      <c r="JAX105" s="710"/>
      <c r="JAY105" s="710"/>
      <c r="JAZ105" s="710"/>
      <c r="JBA105" s="710"/>
      <c r="JBB105" s="710"/>
      <c r="JBC105" s="710"/>
      <c r="JBD105" s="710"/>
      <c r="JBE105" s="710"/>
      <c r="JBF105" s="710"/>
      <c r="JBG105" s="710"/>
      <c r="JBH105" s="710"/>
      <c r="JBI105" s="710"/>
      <c r="JBJ105" s="710"/>
      <c r="JBK105" s="710"/>
      <c r="JBL105" s="710"/>
      <c r="JBM105" s="710"/>
      <c r="JBN105" s="710"/>
      <c r="JBO105" s="710"/>
      <c r="JBP105" s="710"/>
      <c r="JBQ105" s="710"/>
      <c r="JBR105" s="710"/>
      <c r="JBS105" s="710"/>
      <c r="JBT105" s="710"/>
      <c r="JBU105" s="710"/>
      <c r="JBV105" s="710"/>
      <c r="JBW105" s="710"/>
      <c r="JBX105" s="710"/>
      <c r="JBY105" s="710"/>
      <c r="JBZ105" s="710"/>
      <c r="JCA105" s="710"/>
      <c r="JCB105" s="710"/>
      <c r="JCC105" s="710"/>
      <c r="JCD105" s="710"/>
      <c r="JCE105" s="710"/>
      <c r="JCF105" s="710"/>
      <c r="JCG105" s="710"/>
      <c r="JCH105" s="710"/>
      <c r="JCI105" s="710"/>
      <c r="JCJ105" s="710"/>
      <c r="JCK105" s="710"/>
      <c r="JCL105" s="710"/>
      <c r="JCM105" s="710"/>
      <c r="JCN105" s="710"/>
      <c r="JCO105" s="710"/>
      <c r="JCP105" s="710"/>
      <c r="JCQ105" s="710"/>
      <c r="JCR105" s="710"/>
      <c r="JCS105" s="710"/>
      <c r="JCT105" s="710"/>
      <c r="JCU105" s="710"/>
      <c r="JCV105" s="710"/>
      <c r="JCW105" s="710"/>
      <c r="JCX105" s="710"/>
      <c r="JCY105" s="710"/>
      <c r="JCZ105" s="710"/>
      <c r="JDA105" s="710"/>
      <c r="JDB105" s="710"/>
      <c r="JDC105" s="710"/>
      <c r="JDD105" s="710"/>
      <c r="JDE105" s="710"/>
      <c r="JDF105" s="710"/>
      <c r="JDG105" s="710"/>
      <c r="JDH105" s="710"/>
      <c r="JDI105" s="710"/>
      <c r="JDJ105" s="710"/>
      <c r="JDK105" s="710"/>
      <c r="JDL105" s="710"/>
      <c r="JDM105" s="710"/>
      <c r="JDN105" s="710"/>
      <c r="JDO105" s="710"/>
      <c r="JDP105" s="710"/>
      <c r="JDQ105" s="710"/>
      <c r="JDR105" s="710"/>
      <c r="JDS105" s="710"/>
      <c r="JDT105" s="710"/>
      <c r="JDU105" s="710"/>
      <c r="JDV105" s="710"/>
      <c r="JDW105" s="710"/>
      <c r="JDX105" s="710"/>
      <c r="JDY105" s="710"/>
      <c r="JDZ105" s="710"/>
      <c r="JEA105" s="710"/>
      <c r="JEB105" s="710"/>
      <c r="JEC105" s="710"/>
      <c r="JED105" s="710"/>
      <c r="JEE105" s="710"/>
      <c r="JEF105" s="710"/>
      <c r="JEG105" s="710"/>
      <c r="JEH105" s="710"/>
      <c r="JEI105" s="710"/>
      <c r="JEJ105" s="710"/>
      <c r="JEK105" s="710"/>
      <c r="JEL105" s="710"/>
      <c r="JEM105" s="710"/>
      <c r="JEN105" s="710"/>
      <c r="JEO105" s="710"/>
      <c r="JEP105" s="710"/>
      <c r="JEQ105" s="710"/>
      <c r="JER105" s="710"/>
      <c r="JES105" s="710"/>
      <c r="JET105" s="710"/>
      <c r="JEU105" s="710"/>
      <c r="JEV105" s="710"/>
      <c r="JEW105" s="710"/>
      <c r="JEX105" s="710"/>
      <c r="JEY105" s="710"/>
      <c r="JEZ105" s="710"/>
      <c r="JFA105" s="710"/>
      <c r="JFB105" s="710"/>
      <c r="JFC105" s="710"/>
      <c r="JFD105" s="710"/>
      <c r="JFE105" s="710"/>
      <c r="JFF105" s="710"/>
      <c r="JFG105" s="710"/>
      <c r="JFH105" s="710"/>
      <c r="JFI105" s="710"/>
      <c r="JFJ105" s="710"/>
      <c r="JFK105" s="710"/>
      <c r="JFL105" s="710"/>
      <c r="JFM105" s="710"/>
      <c r="JFN105" s="710"/>
      <c r="JFO105" s="710"/>
      <c r="JFP105" s="710"/>
      <c r="JFQ105" s="710"/>
      <c r="JFR105" s="710"/>
      <c r="JFS105" s="710"/>
      <c r="JFT105" s="710"/>
      <c r="JFU105" s="710"/>
      <c r="JFV105" s="710"/>
      <c r="JFW105" s="710"/>
      <c r="JFX105" s="710"/>
      <c r="JFY105" s="710"/>
      <c r="JFZ105" s="710"/>
      <c r="JGA105" s="710"/>
      <c r="JGB105" s="710"/>
      <c r="JGC105" s="710"/>
      <c r="JGD105" s="710"/>
      <c r="JGE105" s="710"/>
      <c r="JGF105" s="710"/>
      <c r="JGG105" s="710"/>
      <c r="JGH105" s="710"/>
      <c r="JGI105" s="710"/>
      <c r="JGJ105" s="710"/>
      <c r="JGK105" s="710"/>
      <c r="JGL105" s="710"/>
      <c r="JGM105" s="710"/>
      <c r="JGN105" s="710"/>
      <c r="JGO105" s="710"/>
      <c r="JGP105" s="710"/>
      <c r="JGQ105" s="710"/>
      <c r="JGR105" s="710"/>
      <c r="JGS105" s="710"/>
      <c r="JGT105" s="710"/>
      <c r="JGU105" s="710"/>
      <c r="JGV105" s="710"/>
      <c r="JGW105" s="710"/>
      <c r="JGX105" s="710"/>
      <c r="JGY105" s="710"/>
      <c r="JGZ105" s="710"/>
      <c r="JHA105" s="710"/>
      <c r="JHB105" s="710"/>
      <c r="JHC105" s="710"/>
      <c r="JHD105" s="710"/>
      <c r="JHE105" s="710"/>
      <c r="JHF105" s="710"/>
      <c r="JHG105" s="710"/>
      <c r="JHH105" s="710"/>
      <c r="JHI105" s="710"/>
      <c r="JHJ105" s="710"/>
      <c r="JHK105" s="710"/>
      <c r="JHL105" s="710"/>
      <c r="JHM105" s="710"/>
      <c r="JHN105" s="710"/>
      <c r="JHO105" s="710"/>
      <c r="JHP105" s="710"/>
      <c r="JHQ105" s="710"/>
      <c r="JHR105" s="710"/>
      <c r="JHS105" s="710"/>
      <c r="JHT105" s="710"/>
      <c r="JHU105" s="710"/>
      <c r="JHV105" s="710"/>
      <c r="JHW105" s="710"/>
      <c r="JHX105" s="710"/>
      <c r="JHY105" s="710"/>
      <c r="JHZ105" s="710"/>
      <c r="JIA105" s="710"/>
      <c r="JIB105" s="710"/>
      <c r="JIC105" s="710"/>
      <c r="JID105" s="710"/>
      <c r="JIE105" s="710"/>
      <c r="JIF105" s="710"/>
      <c r="JIG105" s="710"/>
      <c r="JIH105" s="710"/>
      <c r="JII105" s="710"/>
      <c r="JIJ105" s="710"/>
      <c r="JIK105" s="710"/>
      <c r="JIL105" s="710"/>
      <c r="JIM105" s="710"/>
      <c r="JIN105" s="710"/>
      <c r="JIO105" s="710"/>
      <c r="JIP105" s="710"/>
      <c r="JIQ105" s="710"/>
      <c r="JIR105" s="710"/>
      <c r="JIS105" s="710"/>
      <c r="JIT105" s="710"/>
      <c r="JIU105" s="710"/>
      <c r="JIV105" s="710"/>
      <c r="JIW105" s="710"/>
      <c r="JIX105" s="710"/>
      <c r="JIY105" s="710"/>
      <c r="JIZ105" s="710"/>
      <c r="JJA105" s="710"/>
      <c r="JJB105" s="710"/>
      <c r="JJC105" s="710"/>
      <c r="JJD105" s="710"/>
      <c r="JJE105" s="710"/>
      <c r="JJF105" s="710"/>
      <c r="JJG105" s="710"/>
      <c r="JJH105" s="710"/>
      <c r="JJI105" s="710"/>
      <c r="JJJ105" s="710"/>
      <c r="JJK105" s="710"/>
      <c r="JJL105" s="710"/>
      <c r="JJM105" s="710"/>
      <c r="JJN105" s="710"/>
      <c r="JJO105" s="710"/>
      <c r="JJP105" s="710"/>
      <c r="JJQ105" s="710"/>
      <c r="JJR105" s="710"/>
      <c r="JJS105" s="710"/>
      <c r="JJT105" s="710"/>
      <c r="JJU105" s="710"/>
      <c r="JJV105" s="710"/>
      <c r="JJW105" s="710"/>
      <c r="JJX105" s="710"/>
      <c r="JJY105" s="710"/>
      <c r="JJZ105" s="710"/>
      <c r="JKA105" s="710"/>
      <c r="JKB105" s="710"/>
      <c r="JKC105" s="710"/>
      <c r="JKD105" s="710"/>
      <c r="JKE105" s="710"/>
      <c r="JKF105" s="710"/>
      <c r="JKG105" s="710"/>
      <c r="JKH105" s="710"/>
      <c r="JKI105" s="710"/>
      <c r="JKJ105" s="710"/>
      <c r="JKK105" s="710"/>
      <c r="JKL105" s="710"/>
      <c r="JKM105" s="710"/>
      <c r="JKN105" s="710"/>
      <c r="JKO105" s="710"/>
      <c r="JKP105" s="710"/>
      <c r="JKQ105" s="710"/>
      <c r="JKR105" s="710"/>
      <c r="JKS105" s="710"/>
      <c r="JKT105" s="710"/>
      <c r="JKU105" s="710"/>
      <c r="JKV105" s="710"/>
      <c r="JKW105" s="710"/>
      <c r="JKX105" s="710"/>
      <c r="JKY105" s="710"/>
      <c r="JKZ105" s="710"/>
      <c r="JLA105" s="710"/>
      <c r="JLB105" s="710"/>
      <c r="JLC105" s="710"/>
      <c r="JLD105" s="710"/>
      <c r="JLE105" s="710"/>
      <c r="JLF105" s="710"/>
      <c r="JLG105" s="710"/>
      <c r="JLH105" s="710"/>
      <c r="JLI105" s="710"/>
      <c r="JLJ105" s="710"/>
      <c r="JLK105" s="710"/>
      <c r="JLL105" s="710"/>
      <c r="JLM105" s="710"/>
      <c r="JLN105" s="710"/>
      <c r="JLO105" s="710"/>
      <c r="JLP105" s="710"/>
      <c r="JLQ105" s="710"/>
      <c r="JLR105" s="710"/>
      <c r="JLS105" s="710"/>
      <c r="JLT105" s="710"/>
      <c r="JLU105" s="710"/>
      <c r="JLV105" s="710"/>
      <c r="JLW105" s="710"/>
      <c r="JLX105" s="710"/>
      <c r="JLY105" s="710"/>
      <c r="JLZ105" s="710"/>
      <c r="JMA105" s="710"/>
      <c r="JMB105" s="710"/>
      <c r="JMC105" s="710"/>
      <c r="JMD105" s="710"/>
      <c r="JME105" s="710"/>
      <c r="JMF105" s="710"/>
      <c r="JMG105" s="710"/>
      <c r="JMH105" s="710"/>
      <c r="JMI105" s="710"/>
      <c r="JMJ105" s="710"/>
      <c r="JMK105" s="710"/>
      <c r="JML105" s="710"/>
      <c r="JMM105" s="710"/>
      <c r="JMN105" s="710"/>
      <c r="JMO105" s="710"/>
      <c r="JMP105" s="710"/>
      <c r="JMQ105" s="710"/>
      <c r="JMR105" s="710"/>
      <c r="JMS105" s="710"/>
      <c r="JMT105" s="710"/>
      <c r="JMU105" s="710"/>
      <c r="JMV105" s="710"/>
      <c r="JMW105" s="710"/>
      <c r="JMX105" s="710"/>
      <c r="JMY105" s="710"/>
      <c r="JMZ105" s="710"/>
      <c r="JNA105" s="710"/>
      <c r="JNB105" s="710"/>
      <c r="JNC105" s="710"/>
      <c r="JND105" s="710"/>
      <c r="JNE105" s="710"/>
      <c r="JNF105" s="710"/>
      <c r="JNG105" s="710"/>
      <c r="JNH105" s="710"/>
      <c r="JNI105" s="710"/>
      <c r="JNJ105" s="710"/>
      <c r="JNK105" s="710"/>
      <c r="JNL105" s="710"/>
      <c r="JNM105" s="710"/>
      <c r="JNN105" s="710"/>
      <c r="JNO105" s="710"/>
      <c r="JNP105" s="710"/>
      <c r="JNQ105" s="710"/>
      <c r="JNR105" s="710"/>
      <c r="JNS105" s="710"/>
      <c r="JNT105" s="710"/>
      <c r="JNU105" s="710"/>
      <c r="JNV105" s="710"/>
      <c r="JNW105" s="710"/>
      <c r="JNX105" s="710"/>
      <c r="JNY105" s="710"/>
      <c r="JNZ105" s="710"/>
      <c r="JOA105" s="710"/>
      <c r="JOB105" s="710"/>
      <c r="JOC105" s="710"/>
      <c r="JOD105" s="710"/>
      <c r="JOE105" s="710"/>
      <c r="JOF105" s="710"/>
      <c r="JOG105" s="710"/>
      <c r="JOH105" s="710"/>
      <c r="JOI105" s="710"/>
      <c r="JOJ105" s="710"/>
      <c r="JOK105" s="710"/>
      <c r="JOL105" s="710"/>
      <c r="JOM105" s="710"/>
      <c r="JON105" s="710"/>
      <c r="JOO105" s="710"/>
      <c r="JOP105" s="710"/>
      <c r="JOQ105" s="710"/>
      <c r="JOR105" s="710"/>
      <c r="JOS105" s="710"/>
      <c r="JOT105" s="710"/>
      <c r="JOU105" s="710"/>
      <c r="JOV105" s="710"/>
      <c r="JOW105" s="710"/>
      <c r="JOX105" s="710"/>
      <c r="JOY105" s="710"/>
      <c r="JOZ105" s="710"/>
      <c r="JPA105" s="710"/>
      <c r="JPB105" s="710"/>
      <c r="JPC105" s="710"/>
      <c r="JPD105" s="710"/>
      <c r="JPE105" s="710"/>
      <c r="JPF105" s="710"/>
      <c r="JPG105" s="710"/>
      <c r="JPH105" s="710"/>
      <c r="JPI105" s="710"/>
      <c r="JPJ105" s="710"/>
      <c r="JPK105" s="710"/>
      <c r="JPL105" s="710"/>
      <c r="JPM105" s="710"/>
      <c r="JPN105" s="710"/>
      <c r="JPO105" s="710"/>
      <c r="JPP105" s="710"/>
      <c r="JPQ105" s="710"/>
      <c r="JPR105" s="710"/>
      <c r="JPS105" s="710"/>
      <c r="JPT105" s="710"/>
      <c r="JPU105" s="710"/>
      <c r="JPV105" s="710"/>
      <c r="JPW105" s="710"/>
      <c r="JPX105" s="710"/>
      <c r="JPY105" s="710"/>
      <c r="JPZ105" s="710"/>
      <c r="JQA105" s="710"/>
      <c r="JQB105" s="710"/>
      <c r="JQC105" s="710"/>
      <c r="JQD105" s="710"/>
      <c r="JQE105" s="710"/>
      <c r="JQF105" s="710"/>
      <c r="JQG105" s="710"/>
      <c r="JQH105" s="710"/>
      <c r="JQI105" s="710"/>
      <c r="JQJ105" s="710"/>
      <c r="JQK105" s="710"/>
      <c r="JQL105" s="710"/>
      <c r="JQM105" s="710"/>
      <c r="JQN105" s="710"/>
      <c r="JQO105" s="710"/>
      <c r="JQP105" s="710"/>
      <c r="JQQ105" s="710"/>
      <c r="JQR105" s="710"/>
      <c r="JQS105" s="710"/>
      <c r="JQT105" s="710"/>
      <c r="JQU105" s="710"/>
      <c r="JQV105" s="710"/>
      <c r="JQW105" s="710"/>
      <c r="JQX105" s="710"/>
      <c r="JQY105" s="710"/>
      <c r="JQZ105" s="710"/>
      <c r="JRA105" s="710"/>
      <c r="JRB105" s="710"/>
      <c r="JRC105" s="710"/>
      <c r="JRD105" s="710"/>
      <c r="JRE105" s="710"/>
      <c r="JRF105" s="710"/>
      <c r="JRG105" s="710"/>
      <c r="JRH105" s="710"/>
      <c r="JRI105" s="710"/>
      <c r="JRJ105" s="710"/>
      <c r="JRK105" s="710"/>
      <c r="JRL105" s="710"/>
      <c r="JRM105" s="710"/>
      <c r="JRN105" s="710"/>
      <c r="JRO105" s="710"/>
      <c r="JRP105" s="710"/>
      <c r="JRQ105" s="710"/>
      <c r="JRR105" s="710"/>
      <c r="JRS105" s="710"/>
      <c r="JRT105" s="710"/>
      <c r="JRU105" s="710"/>
      <c r="JRV105" s="710"/>
      <c r="JRW105" s="710"/>
      <c r="JRX105" s="710"/>
      <c r="JRY105" s="710"/>
      <c r="JRZ105" s="710"/>
      <c r="JSA105" s="710"/>
      <c r="JSB105" s="710"/>
      <c r="JSC105" s="710"/>
      <c r="JSD105" s="710"/>
      <c r="JSE105" s="710"/>
      <c r="JSF105" s="710"/>
      <c r="JSG105" s="710"/>
      <c r="JSH105" s="710"/>
      <c r="JSI105" s="710"/>
      <c r="JSJ105" s="710"/>
      <c r="JSK105" s="710"/>
      <c r="JSL105" s="710"/>
      <c r="JSM105" s="710"/>
      <c r="JSN105" s="710"/>
      <c r="JSO105" s="710"/>
      <c r="JSP105" s="710"/>
      <c r="JSQ105" s="710"/>
      <c r="JSR105" s="710"/>
      <c r="JSS105" s="710"/>
      <c r="JST105" s="710"/>
      <c r="JSU105" s="710"/>
      <c r="JSV105" s="710"/>
      <c r="JSW105" s="710"/>
      <c r="JSX105" s="710"/>
      <c r="JSY105" s="710"/>
      <c r="JSZ105" s="710"/>
      <c r="JTA105" s="710"/>
      <c r="JTB105" s="710"/>
      <c r="JTC105" s="710"/>
      <c r="JTD105" s="710"/>
      <c r="JTE105" s="710"/>
      <c r="JTF105" s="710"/>
      <c r="JTG105" s="710"/>
      <c r="JTH105" s="710"/>
      <c r="JTI105" s="710"/>
      <c r="JTJ105" s="710"/>
      <c r="JTK105" s="710"/>
      <c r="JTL105" s="710"/>
      <c r="JTM105" s="710"/>
      <c r="JTN105" s="710"/>
      <c r="JTO105" s="710"/>
      <c r="JTP105" s="710"/>
      <c r="JTQ105" s="710"/>
      <c r="JTR105" s="710"/>
      <c r="JTS105" s="710"/>
      <c r="JTT105" s="710"/>
      <c r="JTU105" s="710"/>
      <c r="JTV105" s="710"/>
      <c r="JTW105" s="710"/>
      <c r="JTX105" s="710"/>
      <c r="JTY105" s="710"/>
      <c r="JTZ105" s="710"/>
      <c r="JUA105" s="710"/>
      <c r="JUB105" s="710"/>
      <c r="JUC105" s="710"/>
      <c r="JUD105" s="710"/>
      <c r="JUE105" s="710"/>
      <c r="JUF105" s="710"/>
      <c r="JUG105" s="710"/>
      <c r="JUH105" s="710"/>
      <c r="JUI105" s="710"/>
      <c r="JUJ105" s="710"/>
      <c r="JUK105" s="710"/>
      <c r="JUL105" s="710"/>
      <c r="JUM105" s="710"/>
      <c r="JUN105" s="710"/>
      <c r="JUO105" s="710"/>
      <c r="JUP105" s="710"/>
      <c r="JUQ105" s="710"/>
      <c r="JUR105" s="710"/>
      <c r="JUS105" s="710"/>
      <c r="JUT105" s="710"/>
      <c r="JUU105" s="710"/>
      <c r="JUV105" s="710"/>
      <c r="JUW105" s="710"/>
      <c r="JUX105" s="710"/>
      <c r="JUY105" s="710"/>
      <c r="JUZ105" s="710"/>
      <c r="JVA105" s="710"/>
      <c r="JVB105" s="710"/>
      <c r="JVC105" s="710"/>
      <c r="JVD105" s="710"/>
      <c r="JVE105" s="710"/>
      <c r="JVF105" s="710"/>
      <c r="JVG105" s="710"/>
      <c r="JVH105" s="710"/>
      <c r="JVI105" s="710"/>
      <c r="JVJ105" s="710"/>
      <c r="JVK105" s="710"/>
      <c r="JVL105" s="710"/>
      <c r="JVM105" s="710"/>
      <c r="JVN105" s="710"/>
      <c r="JVO105" s="710"/>
      <c r="JVP105" s="710"/>
      <c r="JVQ105" s="710"/>
      <c r="JVR105" s="710"/>
      <c r="JVS105" s="710"/>
      <c r="JVT105" s="710"/>
      <c r="JVU105" s="710"/>
      <c r="JVV105" s="710"/>
      <c r="JVW105" s="710"/>
      <c r="JVX105" s="710"/>
      <c r="JVY105" s="710"/>
      <c r="JVZ105" s="710"/>
      <c r="JWA105" s="710"/>
      <c r="JWB105" s="710"/>
      <c r="JWC105" s="710"/>
      <c r="JWD105" s="710"/>
      <c r="JWE105" s="710"/>
      <c r="JWF105" s="710"/>
      <c r="JWG105" s="710"/>
      <c r="JWH105" s="710"/>
      <c r="JWI105" s="710"/>
      <c r="JWJ105" s="710"/>
      <c r="JWK105" s="710"/>
      <c r="JWL105" s="710"/>
      <c r="JWM105" s="710"/>
      <c r="JWN105" s="710"/>
      <c r="JWO105" s="710"/>
      <c r="JWP105" s="710"/>
      <c r="JWQ105" s="710"/>
      <c r="JWR105" s="710"/>
      <c r="JWS105" s="710"/>
      <c r="JWT105" s="710"/>
      <c r="JWU105" s="710"/>
      <c r="JWV105" s="710"/>
      <c r="JWW105" s="710"/>
      <c r="JWX105" s="710"/>
      <c r="JWY105" s="710"/>
      <c r="JWZ105" s="710"/>
      <c r="JXA105" s="710"/>
      <c r="JXB105" s="710"/>
      <c r="JXC105" s="710"/>
      <c r="JXD105" s="710"/>
      <c r="JXE105" s="710"/>
      <c r="JXF105" s="710"/>
      <c r="JXG105" s="710"/>
      <c r="JXH105" s="710"/>
      <c r="JXI105" s="710"/>
      <c r="JXJ105" s="710"/>
      <c r="JXK105" s="710"/>
      <c r="JXL105" s="710"/>
      <c r="JXM105" s="710"/>
      <c r="JXN105" s="710"/>
      <c r="JXO105" s="710"/>
      <c r="JXP105" s="710"/>
      <c r="JXQ105" s="710"/>
      <c r="JXR105" s="710"/>
      <c r="JXS105" s="710"/>
      <c r="JXT105" s="710"/>
      <c r="JXU105" s="710"/>
      <c r="JXV105" s="710"/>
      <c r="JXW105" s="710"/>
      <c r="JXX105" s="710"/>
      <c r="JXY105" s="710"/>
      <c r="JXZ105" s="710"/>
      <c r="JYA105" s="710"/>
      <c r="JYB105" s="710"/>
      <c r="JYC105" s="710"/>
      <c r="JYD105" s="710"/>
      <c r="JYE105" s="710"/>
      <c r="JYF105" s="710"/>
      <c r="JYG105" s="710"/>
      <c r="JYH105" s="710"/>
      <c r="JYI105" s="710"/>
      <c r="JYJ105" s="710"/>
      <c r="JYK105" s="710"/>
      <c r="JYL105" s="710"/>
      <c r="JYM105" s="710"/>
      <c r="JYN105" s="710"/>
      <c r="JYO105" s="710"/>
      <c r="JYP105" s="710"/>
      <c r="JYQ105" s="710"/>
      <c r="JYR105" s="710"/>
      <c r="JYS105" s="710"/>
      <c r="JYT105" s="710"/>
      <c r="JYU105" s="710"/>
      <c r="JYV105" s="710"/>
      <c r="JYW105" s="710"/>
      <c r="JYX105" s="710"/>
      <c r="JYY105" s="710"/>
      <c r="JYZ105" s="710"/>
      <c r="JZA105" s="710"/>
      <c r="JZB105" s="710"/>
      <c r="JZC105" s="710"/>
      <c r="JZD105" s="710"/>
      <c r="JZE105" s="710"/>
      <c r="JZF105" s="710"/>
      <c r="JZG105" s="710"/>
      <c r="JZH105" s="710"/>
      <c r="JZI105" s="710"/>
      <c r="JZJ105" s="710"/>
      <c r="JZK105" s="710"/>
      <c r="JZL105" s="710"/>
      <c r="JZM105" s="710"/>
      <c r="JZN105" s="710"/>
      <c r="JZO105" s="710"/>
      <c r="JZP105" s="710"/>
      <c r="JZQ105" s="710"/>
      <c r="JZR105" s="710"/>
      <c r="JZS105" s="710"/>
      <c r="JZT105" s="710"/>
      <c r="JZU105" s="710"/>
      <c r="JZV105" s="710"/>
      <c r="JZW105" s="710"/>
      <c r="JZX105" s="710"/>
      <c r="JZY105" s="710"/>
      <c r="JZZ105" s="710"/>
      <c r="KAA105" s="710"/>
      <c r="KAB105" s="710"/>
      <c r="KAC105" s="710"/>
      <c r="KAD105" s="710"/>
      <c r="KAE105" s="710"/>
      <c r="KAF105" s="710"/>
      <c r="KAG105" s="710"/>
      <c r="KAH105" s="710"/>
      <c r="KAI105" s="710"/>
      <c r="KAJ105" s="710"/>
      <c r="KAK105" s="710"/>
      <c r="KAL105" s="710"/>
      <c r="KAM105" s="710"/>
      <c r="KAN105" s="710"/>
      <c r="KAO105" s="710"/>
      <c r="KAP105" s="710"/>
      <c r="KAQ105" s="710"/>
      <c r="KAR105" s="710"/>
      <c r="KAS105" s="710"/>
      <c r="KAT105" s="710"/>
      <c r="KAU105" s="710"/>
      <c r="KAV105" s="710"/>
      <c r="KAW105" s="710"/>
      <c r="KAX105" s="710"/>
      <c r="KAY105" s="710"/>
      <c r="KAZ105" s="710"/>
      <c r="KBA105" s="710"/>
      <c r="KBB105" s="710"/>
      <c r="KBC105" s="710"/>
      <c r="KBD105" s="710"/>
      <c r="KBE105" s="710"/>
      <c r="KBF105" s="710"/>
      <c r="KBG105" s="710"/>
      <c r="KBH105" s="710"/>
      <c r="KBI105" s="710"/>
      <c r="KBJ105" s="710"/>
      <c r="KBK105" s="710"/>
      <c r="KBL105" s="710"/>
      <c r="KBM105" s="710"/>
      <c r="KBN105" s="710"/>
      <c r="KBO105" s="710"/>
      <c r="KBP105" s="710"/>
      <c r="KBQ105" s="710"/>
      <c r="KBR105" s="710"/>
      <c r="KBS105" s="710"/>
      <c r="KBT105" s="710"/>
      <c r="KBU105" s="710"/>
      <c r="KBV105" s="710"/>
      <c r="KBW105" s="710"/>
      <c r="KBX105" s="710"/>
      <c r="KBY105" s="710"/>
      <c r="KBZ105" s="710"/>
      <c r="KCA105" s="710"/>
      <c r="KCB105" s="710"/>
      <c r="KCC105" s="710"/>
      <c r="KCD105" s="710"/>
      <c r="KCE105" s="710"/>
      <c r="KCF105" s="710"/>
      <c r="KCG105" s="710"/>
      <c r="KCH105" s="710"/>
      <c r="KCI105" s="710"/>
      <c r="KCJ105" s="710"/>
      <c r="KCK105" s="710"/>
      <c r="KCL105" s="710"/>
      <c r="KCM105" s="710"/>
      <c r="KCN105" s="710"/>
      <c r="KCO105" s="710"/>
      <c r="KCP105" s="710"/>
      <c r="KCQ105" s="710"/>
      <c r="KCR105" s="710"/>
      <c r="KCS105" s="710"/>
      <c r="KCT105" s="710"/>
      <c r="KCU105" s="710"/>
      <c r="KCV105" s="710"/>
      <c r="KCW105" s="710"/>
      <c r="KCX105" s="710"/>
      <c r="KCY105" s="710"/>
      <c r="KCZ105" s="710"/>
      <c r="KDA105" s="710"/>
      <c r="KDB105" s="710"/>
      <c r="KDC105" s="710"/>
      <c r="KDD105" s="710"/>
      <c r="KDE105" s="710"/>
      <c r="KDF105" s="710"/>
      <c r="KDG105" s="710"/>
      <c r="KDH105" s="710"/>
      <c r="KDI105" s="710"/>
      <c r="KDJ105" s="710"/>
      <c r="KDK105" s="710"/>
      <c r="KDL105" s="710"/>
      <c r="KDM105" s="710"/>
      <c r="KDN105" s="710"/>
      <c r="KDO105" s="710"/>
      <c r="KDP105" s="710"/>
      <c r="KDQ105" s="710"/>
      <c r="KDR105" s="710"/>
      <c r="KDS105" s="710"/>
      <c r="KDT105" s="710"/>
      <c r="KDU105" s="710"/>
      <c r="KDV105" s="710"/>
      <c r="KDW105" s="710"/>
      <c r="KDX105" s="710"/>
      <c r="KDY105" s="710"/>
      <c r="KDZ105" s="710"/>
      <c r="KEA105" s="710"/>
      <c r="KEB105" s="710"/>
      <c r="KEC105" s="710"/>
      <c r="KED105" s="710"/>
      <c r="KEE105" s="710"/>
      <c r="KEF105" s="710"/>
      <c r="KEG105" s="710"/>
      <c r="KEH105" s="710"/>
      <c r="KEI105" s="710"/>
      <c r="KEJ105" s="710"/>
      <c r="KEK105" s="710"/>
      <c r="KEL105" s="710"/>
      <c r="KEM105" s="710"/>
      <c r="KEN105" s="710"/>
      <c r="KEO105" s="710"/>
      <c r="KEP105" s="710"/>
      <c r="KEQ105" s="710"/>
      <c r="KER105" s="710"/>
      <c r="KES105" s="710"/>
      <c r="KET105" s="710"/>
      <c r="KEU105" s="710"/>
      <c r="KEV105" s="710"/>
      <c r="KEW105" s="710"/>
      <c r="KEX105" s="710"/>
      <c r="KEY105" s="710"/>
      <c r="KEZ105" s="710"/>
      <c r="KFA105" s="710"/>
      <c r="KFB105" s="710"/>
      <c r="KFC105" s="710"/>
      <c r="KFD105" s="710"/>
      <c r="KFE105" s="710"/>
      <c r="KFF105" s="710"/>
      <c r="KFG105" s="710"/>
      <c r="KFH105" s="710"/>
      <c r="KFI105" s="710"/>
      <c r="KFJ105" s="710"/>
      <c r="KFK105" s="710"/>
      <c r="KFL105" s="710"/>
      <c r="KFM105" s="710"/>
      <c r="KFN105" s="710"/>
      <c r="KFO105" s="710"/>
      <c r="KFP105" s="710"/>
      <c r="KFQ105" s="710"/>
      <c r="KFR105" s="710"/>
      <c r="KFS105" s="710"/>
      <c r="KFT105" s="710"/>
      <c r="KFU105" s="710"/>
      <c r="KFV105" s="710"/>
      <c r="KFW105" s="710"/>
      <c r="KFX105" s="710"/>
      <c r="KFY105" s="710"/>
      <c r="KFZ105" s="710"/>
      <c r="KGA105" s="710"/>
      <c r="KGB105" s="710"/>
      <c r="KGC105" s="710"/>
      <c r="KGD105" s="710"/>
      <c r="KGE105" s="710"/>
      <c r="KGF105" s="710"/>
      <c r="KGG105" s="710"/>
      <c r="KGH105" s="710"/>
      <c r="KGI105" s="710"/>
      <c r="KGJ105" s="710"/>
      <c r="KGK105" s="710"/>
      <c r="KGL105" s="710"/>
      <c r="KGM105" s="710"/>
      <c r="KGN105" s="710"/>
      <c r="KGO105" s="710"/>
      <c r="KGP105" s="710"/>
      <c r="KGQ105" s="710"/>
      <c r="KGR105" s="710"/>
      <c r="KGS105" s="710"/>
      <c r="KGT105" s="710"/>
      <c r="KGU105" s="710"/>
      <c r="KGV105" s="710"/>
      <c r="KGW105" s="710"/>
      <c r="KGX105" s="710"/>
      <c r="KGY105" s="710"/>
      <c r="KGZ105" s="710"/>
      <c r="KHA105" s="710"/>
      <c r="KHB105" s="710"/>
      <c r="KHC105" s="710"/>
      <c r="KHD105" s="710"/>
      <c r="KHE105" s="710"/>
      <c r="KHF105" s="710"/>
      <c r="KHG105" s="710"/>
      <c r="KHH105" s="710"/>
      <c r="KHI105" s="710"/>
      <c r="KHJ105" s="710"/>
      <c r="KHK105" s="710"/>
      <c r="KHL105" s="710"/>
      <c r="KHM105" s="710"/>
      <c r="KHN105" s="710"/>
      <c r="KHO105" s="710"/>
      <c r="KHP105" s="710"/>
      <c r="KHQ105" s="710"/>
      <c r="KHR105" s="710"/>
      <c r="KHS105" s="710"/>
      <c r="KHT105" s="710"/>
      <c r="KHU105" s="710"/>
      <c r="KHV105" s="710"/>
      <c r="KHW105" s="710"/>
      <c r="KHX105" s="710"/>
      <c r="KHY105" s="710"/>
      <c r="KHZ105" s="710"/>
      <c r="KIA105" s="710"/>
      <c r="KIB105" s="710"/>
      <c r="KIC105" s="710"/>
      <c r="KID105" s="710"/>
      <c r="KIE105" s="710"/>
      <c r="KIF105" s="710"/>
      <c r="KIG105" s="710"/>
      <c r="KIH105" s="710"/>
      <c r="KII105" s="710"/>
      <c r="KIJ105" s="710"/>
      <c r="KIK105" s="710"/>
      <c r="KIL105" s="710"/>
      <c r="KIM105" s="710"/>
      <c r="KIN105" s="710"/>
      <c r="KIO105" s="710"/>
      <c r="KIP105" s="710"/>
      <c r="KIQ105" s="710"/>
      <c r="KIR105" s="710"/>
      <c r="KIS105" s="710"/>
      <c r="KIT105" s="710"/>
      <c r="KIU105" s="710"/>
      <c r="KIV105" s="710"/>
      <c r="KIW105" s="710"/>
      <c r="KIX105" s="710"/>
      <c r="KIY105" s="710"/>
      <c r="KIZ105" s="710"/>
      <c r="KJA105" s="710"/>
      <c r="KJB105" s="710"/>
      <c r="KJC105" s="710"/>
      <c r="KJD105" s="710"/>
      <c r="KJE105" s="710"/>
      <c r="KJF105" s="710"/>
      <c r="KJG105" s="710"/>
      <c r="KJH105" s="710"/>
      <c r="KJI105" s="710"/>
      <c r="KJJ105" s="710"/>
      <c r="KJK105" s="710"/>
      <c r="KJL105" s="710"/>
      <c r="KJM105" s="710"/>
      <c r="KJN105" s="710"/>
      <c r="KJO105" s="710"/>
      <c r="KJP105" s="710"/>
      <c r="KJQ105" s="710"/>
      <c r="KJR105" s="710"/>
      <c r="KJS105" s="710"/>
      <c r="KJT105" s="710"/>
      <c r="KJU105" s="710"/>
      <c r="KJV105" s="710"/>
      <c r="KJW105" s="710"/>
      <c r="KJX105" s="710"/>
      <c r="KJY105" s="710"/>
      <c r="KJZ105" s="710"/>
      <c r="KKA105" s="710"/>
      <c r="KKB105" s="710"/>
      <c r="KKC105" s="710"/>
      <c r="KKD105" s="710"/>
      <c r="KKE105" s="710"/>
      <c r="KKF105" s="710"/>
      <c r="KKG105" s="710"/>
      <c r="KKH105" s="710"/>
      <c r="KKI105" s="710"/>
      <c r="KKJ105" s="710"/>
      <c r="KKK105" s="710"/>
      <c r="KKL105" s="710"/>
      <c r="KKM105" s="710"/>
      <c r="KKN105" s="710"/>
      <c r="KKO105" s="710"/>
      <c r="KKP105" s="710"/>
      <c r="KKQ105" s="710"/>
      <c r="KKR105" s="710"/>
      <c r="KKS105" s="710"/>
      <c r="KKT105" s="710"/>
      <c r="KKU105" s="710"/>
      <c r="KKV105" s="710"/>
      <c r="KKW105" s="710"/>
      <c r="KKX105" s="710"/>
      <c r="KKY105" s="710"/>
      <c r="KKZ105" s="710"/>
      <c r="KLA105" s="710"/>
      <c r="KLB105" s="710"/>
      <c r="KLC105" s="710"/>
      <c r="KLD105" s="710"/>
      <c r="KLE105" s="710"/>
      <c r="KLF105" s="710"/>
      <c r="KLG105" s="710"/>
      <c r="KLH105" s="710"/>
      <c r="KLI105" s="710"/>
      <c r="KLJ105" s="710"/>
      <c r="KLK105" s="710"/>
      <c r="KLL105" s="710"/>
      <c r="KLM105" s="710"/>
      <c r="KLN105" s="710"/>
      <c r="KLO105" s="710"/>
      <c r="KLP105" s="710"/>
      <c r="KLQ105" s="710"/>
      <c r="KLR105" s="710"/>
      <c r="KLS105" s="710"/>
      <c r="KLT105" s="710"/>
      <c r="KLU105" s="710"/>
      <c r="KLV105" s="710"/>
      <c r="KLW105" s="710"/>
      <c r="KLX105" s="710"/>
      <c r="KLY105" s="710"/>
      <c r="KLZ105" s="710"/>
      <c r="KMA105" s="710"/>
      <c r="KMB105" s="710"/>
      <c r="KMC105" s="710"/>
      <c r="KMD105" s="710"/>
      <c r="KME105" s="710"/>
      <c r="KMF105" s="710"/>
      <c r="KMG105" s="710"/>
      <c r="KMH105" s="710"/>
      <c r="KMI105" s="710"/>
      <c r="KMJ105" s="710"/>
      <c r="KMK105" s="710"/>
      <c r="KML105" s="710"/>
      <c r="KMM105" s="710"/>
      <c r="KMN105" s="710"/>
      <c r="KMO105" s="710"/>
      <c r="KMP105" s="710"/>
      <c r="KMQ105" s="710"/>
      <c r="KMR105" s="710"/>
      <c r="KMS105" s="710"/>
      <c r="KMT105" s="710"/>
      <c r="KMU105" s="710"/>
      <c r="KMV105" s="710"/>
      <c r="KMW105" s="710"/>
      <c r="KMX105" s="710"/>
      <c r="KMY105" s="710"/>
      <c r="KMZ105" s="710"/>
      <c r="KNA105" s="710"/>
      <c r="KNB105" s="710"/>
      <c r="KNC105" s="710"/>
      <c r="KND105" s="710"/>
      <c r="KNE105" s="710"/>
      <c r="KNF105" s="710"/>
      <c r="KNG105" s="710"/>
      <c r="KNH105" s="710"/>
      <c r="KNI105" s="710"/>
      <c r="KNJ105" s="710"/>
      <c r="KNK105" s="710"/>
      <c r="KNL105" s="710"/>
      <c r="KNM105" s="710"/>
      <c r="KNN105" s="710"/>
      <c r="KNO105" s="710"/>
      <c r="KNP105" s="710"/>
      <c r="KNQ105" s="710"/>
      <c r="KNR105" s="710"/>
      <c r="KNS105" s="710"/>
      <c r="KNT105" s="710"/>
      <c r="KNU105" s="710"/>
      <c r="KNV105" s="710"/>
      <c r="KNW105" s="710"/>
      <c r="KNX105" s="710"/>
      <c r="KNY105" s="710"/>
      <c r="KNZ105" s="710"/>
      <c r="KOA105" s="710"/>
      <c r="KOB105" s="710"/>
      <c r="KOC105" s="710"/>
      <c r="KOD105" s="710"/>
      <c r="KOE105" s="710"/>
      <c r="KOF105" s="710"/>
      <c r="KOG105" s="710"/>
      <c r="KOH105" s="710"/>
      <c r="KOI105" s="710"/>
      <c r="KOJ105" s="710"/>
      <c r="KOK105" s="710"/>
      <c r="KOL105" s="710"/>
      <c r="KOM105" s="710"/>
      <c r="KON105" s="710"/>
      <c r="KOO105" s="710"/>
      <c r="KOP105" s="710"/>
      <c r="KOQ105" s="710"/>
      <c r="KOR105" s="710"/>
      <c r="KOS105" s="710"/>
      <c r="KOT105" s="710"/>
      <c r="KOU105" s="710"/>
      <c r="KOV105" s="710"/>
      <c r="KOW105" s="710"/>
      <c r="KOX105" s="710"/>
      <c r="KOY105" s="710"/>
      <c r="KOZ105" s="710"/>
      <c r="KPA105" s="710"/>
      <c r="KPB105" s="710"/>
      <c r="KPC105" s="710"/>
      <c r="KPD105" s="710"/>
      <c r="KPE105" s="710"/>
      <c r="KPF105" s="710"/>
      <c r="KPG105" s="710"/>
      <c r="KPH105" s="710"/>
      <c r="KPI105" s="710"/>
      <c r="KPJ105" s="710"/>
      <c r="KPK105" s="710"/>
      <c r="KPL105" s="710"/>
      <c r="KPM105" s="710"/>
      <c r="KPN105" s="710"/>
      <c r="KPO105" s="710"/>
      <c r="KPP105" s="710"/>
      <c r="KPQ105" s="710"/>
      <c r="KPR105" s="710"/>
      <c r="KPS105" s="710"/>
      <c r="KPT105" s="710"/>
      <c r="KPU105" s="710"/>
      <c r="KPV105" s="710"/>
      <c r="KPW105" s="710"/>
      <c r="KPX105" s="710"/>
      <c r="KPY105" s="710"/>
      <c r="KPZ105" s="710"/>
      <c r="KQA105" s="710"/>
      <c r="KQB105" s="710"/>
      <c r="KQC105" s="710"/>
      <c r="KQD105" s="710"/>
      <c r="KQE105" s="710"/>
      <c r="KQF105" s="710"/>
      <c r="KQG105" s="710"/>
      <c r="KQH105" s="710"/>
      <c r="KQI105" s="710"/>
      <c r="KQJ105" s="710"/>
      <c r="KQK105" s="710"/>
      <c r="KQL105" s="710"/>
      <c r="KQM105" s="710"/>
      <c r="KQN105" s="710"/>
      <c r="KQO105" s="710"/>
      <c r="KQP105" s="710"/>
      <c r="KQQ105" s="710"/>
      <c r="KQR105" s="710"/>
      <c r="KQS105" s="710"/>
      <c r="KQT105" s="710"/>
      <c r="KQU105" s="710"/>
      <c r="KQV105" s="710"/>
      <c r="KQW105" s="710"/>
      <c r="KQX105" s="710"/>
      <c r="KQY105" s="710"/>
      <c r="KQZ105" s="710"/>
      <c r="KRA105" s="710"/>
      <c r="KRB105" s="710"/>
      <c r="KRC105" s="710"/>
      <c r="KRD105" s="710"/>
      <c r="KRE105" s="710"/>
      <c r="KRF105" s="710"/>
      <c r="KRG105" s="710"/>
      <c r="KRH105" s="710"/>
      <c r="KRI105" s="710"/>
      <c r="KRJ105" s="710"/>
      <c r="KRK105" s="710"/>
      <c r="KRL105" s="710"/>
      <c r="KRM105" s="710"/>
      <c r="KRN105" s="710"/>
      <c r="KRO105" s="710"/>
      <c r="KRP105" s="710"/>
      <c r="KRQ105" s="710"/>
      <c r="KRR105" s="710"/>
      <c r="KRS105" s="710"/>
      <c r="KRT105" s="710"/>
      <c r="KRU105" s="710"/>
      <c r="KRV105" s="710"/>
      <c r="KRW105" s="710"/>
      <c r="KRX105" s="710"/>
      <c r="KRY105" s="710"/>
      <c r="KRZ105" s="710"/>
      <c r="KSA105" s="710"/>
      <c r="KSB105" s="710"/>
      <c r="KSC105" s="710"/>
      <c r="KSD105" s="710"/>
      <c r="KSE105" s="710"/>
      <c r="KSF105" s="710"/>
      <c r="KSG105" s="710"/>
      <c r="KSH105" s="710"/>
      <c r="KSI105" s="710"/>
      <c r="KSJ105" s="710"/>
      <c r="KSK105" s="710"/>
      <c r="KSL105" s="710"/>
      <c r="KSM105" s="710"/>
      <c r="KSN105" s="710"/>
      <c r="KSO105" s="710"/>
      <c r="KSP105" s="710"/>
      <c r="KSQ105" s="710"/>
      <c r="KSR105" s="710"/>
      <c r="KSS105" s="710"/>
      <c r="KST105" s="710"/>
      <c r="KSU105" s="710"/>
      <c r="KSV105" s="710"/>
      <c r="KSW105" s="710"/>
      <c r="KSX105" s="710"/>
      <c r="KSY105" s="710"/>
      <c r="KSZ105" s="710"/>
      <c r="KTA105" s="710"/>
      <c r="KTB105" s="710"/>
      <c r="KTC105" s="710"/>
      <c r="KTD105" s="710"/>
      <c r="KTE105" s="710"/>
      <c r="KTF105" s="710"/>
      <c r="KTG105" s="710"/>
      <c r="KTH105" s="710"/>
      <c r="KTI105" s="710"/>
      <c r="KTJ105" s="710"/>
      <c r="KTK105" s="710"/>
      <c r="KTL105" s="710"/>
      <c r="KTM105" s="710"/>
      <c r="KTN105" s="710"/>
      <c r="KTO105" s="710"/>
      <c r="KTP105" s="710"/>
      <c r="KTQ105" s="710"/>
      <c r="KTR105" s="710"/>
      <c r="KTS105" s="710"/>
      <c r="KTT105" s="710"/>
      <c r="KTU105" s="710"/>
      <c r="KTV105" s="710"/>
      <c r="KTW105" s="710"/>
      <c r="KTX105" s="710"/>
      <c r="KTY105" s="710"/>
      <c r="KTZ105" s="710"/>
      <c r="KUA105" s="710"/>
      <c r="KUB105" s="710"/>
      <c r="KUC105" s="710"/>
      <c r="KUD105" s="710"/>
      <c r="KUE105" s="710"/>
      <c r="KUF105" s="710"/>
      <c r="KUG105" s="710"/>
      <c r="KUH105" s="710"/>
      <c r="KUI105" s="710"/>
      <c r="KUJ105" s="710"/>
      <c r="KUK105" s="710"/>
      <c r="KUL105" s="710"/>
      <c r="KUM105" s="710"/>
      <c r="KUN105" s="710"/>
      <c r="KUO105" s="710"/>
      <c r="KUP105" s="710"/>
      <c r="KUQ105" s="710"/>
      <c r="KUR105" s="710"/>
      <c r="KUS105" s="710"/>
      <c r="KUT105" s="710"/>
      <c r="KUU105" s="710"/>
      <c r="KUV105" s="710"/>
      <c r="KUW105" s="710"/>
      <c r="KUX105" s="710"/>
      <c r="KUY105" s="710"/>
      <c r="KUZ105" s="710"/>
      <c r="KVA105" s="710"/>
      <c r="KVB105" s="710"/>
      <c r="KVC105" s="710"/>
      <c r="KVD105" s="710"/>
      <c r="KVE105" s="710"/>
      <c r="KVF105" s="710"/>
      <c r="KVG105" s="710"/>
      <c r="KVH105" s="710"/>
      <c r="KVI105" s="710"/>
      <c r="KVJ105" s="710"/>
      <c r="KVK105" s="710"/>
      <c r="KVL105" s="710"/>
      <c r="KVM105" s="710"/>
      <c r="KVN105" s="710"/>
      <c r="KVO105" s="710"/>
      <c r="KVP105" s="710"/>
      <c r="KVQ105" s="710"/>
      <c r="KVR105" s="710"/>
      <c r="KVS105" s="710"/>
      <c r="KVT105" s="710"/>
      <c r="KVU105" s="710"/>
      <c r="KVV105" s="710"/>
      <c r="KVW105" s="710"/>
      <c r="KVX105" s="710"/>
      <c r="KVY105" s="710"/>
      <c r="KVZ105" s="710"/>
      <c r="KWA105" s="710"/>
      <c r="KWB105" s="710"/>
      <c r="KWC105" s="710"/>
      <c r="KWD105" s="710"/>
      <c r="KWE105" s="710"/>
      <c r="KWF105" s="710"/>
      <c r="KWG105" s="710"/>
      <c r="KWH105" s="710"/>
      <c r="KWI105" s="710"/>
      <c r="KWJ105" s="710"/>
      <c r="KWK105" s="710"/>
      <c r="KWL105" s="710"/>
      <c r="KWM105" s="710"/>
      <c r="KWN105" s="710"/>
      <c r="KWO105" s="710"/>
      <c r="KWP105" s="710"/>
      <c r="KWQ105" s="710"/>
      <c r="KWR105" s="710"/>
      <c r="KWS105" s="710"/>
      <c r="KWT105" s="710"/>
      <c r="KWU105" s="710"/>
      <c r="KWV105" s="710"/>
      <c r="KWW105" s="710"/>
      <c r="KWX105" s="710"/>
      <c r="KWY105" s="710"/>
      <c r="KWZ105" s="710"/>
      <c r="KXA105" s="710"/>
      <c r="KXB105" s="710"/>
      <c r="KXC105" s="710"/>
      <c r="KXD105" s="710"/>
      <c r="KXE105" s="710"/>
      <c r="KXF105" s="710"/>
      <c r="KXG105" s="710"/>
      <c r="KXH105" s="710"/>
      <c r="KXI105" s="710"/>
      <c r="KXJ105" s="710"/>
      <c r="KXK105" s="710"/>
      <c r="KXL105" s="710"/>
      <c r="KXM105" s="710"/>
      <c r="KXN105" s="710"/>
      <c r="KXO105" s="710"/>
      <c r="KXP105" s="710"/>
      <c r="KXQ105" s="710"/>
      <c r="KXR105" s="710"/>
      <c r="KXS105" s="710"/>
      <c r="KXT105" s="710"/>
      <c r="KXU105" s="710"/>
      <c r="KXV105" s="710"/>
      <c r="KXW105" s="710"/>
      <c r="KXX105" s="710"/>
      <c r="KXY105" s="710"/>
      <c r="KXZ105" s="710"/>
      <c r="KYA105" s="710"/>
      <c r="KYB105" s="710"/>
      <c r="KYC105" s="710"/>
      <c r="KYD105" s="710"/>
      <c r="KYE105" s="710"/>
      <c r="KYF105" s="710"/>
      <c r="KYG105" s="710"/>
      <c r="KYH105" s="710"/>
      <c r="KYI105" s="710"/>
      <c r="KYJ105" s="710"/>
      <c r="KYK105" s="710"/>
      <c r="KYL105" s="710"/>
      <c r="KYM105" s="710"/>
      <c r="KYN105" s="710"/>
      <c r="KYO105" s="710"/>
      <c r="KYP105" s="710"/>
      <c r="KYQ105" s="710"/>
      <c r="KYR105" s="710"/>
      <c r="KYS105" s="710"/>
      <c r="KYT105" s="710"/>
      <c r="KYU105" s="710"/>
      <c r="KYV105" s="710"/>
      <c r="KYW105" s="710"/>
      <c r="KYX105" s="710"/>
      <c r="KYY105" s="710"/>
      <c r="KYZ105" s="710"/>
      <c r="KZA105" s="710"/>
      <c r="KZB105" s="710"/>
      <c r="KZC105" s="710"/>
      <c r="KZD105" s="710"/>
      <c r="KZE105" s="710"/>
      <c r="KZF105" s="710"/>
      <c r="KZG105" s="710"/>
      <c r="KZH105" s="710"/>
      <c r="KZI105" s="710"/>
      <c r="KZJ105" s="710"/>
      <c r="KZK105" s="710"/>
      <c r="KZL105" s="710"/>
      <c r="KZM105" s="710"/>
      <c r="KZN105" s="710"/>
      <c r="KZO105" s="710"/>
      <c r="KZP105" s="710"/>
      <c r="KZQ105" s="710"/>
      <c r="KZR105" s="710"/>
      <c r="KZS105" s="710"/>
      <c r="KZT105" s="710"/>
      <c r="KZU105" s="710"/>
      <c r="KZV105" s="710"/>
      <c r="KZW105" s="710"/>
      <c r="KZX105" s="710"/>
      <c r="KZY105" s="710"/>
      <c r="KZZ105" s="710"/>
      <c r="LAA105" s="710"/>
      <c r="LAB105" s="710"/>
      <c r="LAC105" s="710"/>
      <c r="LAD105" s="710"/>
      <c r="LAE105" s="710"/>
      <c r="LAF105" s="710"/>
      <c r="LAG105" s="710"/>
      <c r="LAH105" s="710"/>
      <c r="LAI105" s="710"/>
      <c r="LAJ105" s="710"/>
      <c r="LAK105" s="710"/>
      <c r="LAL105" s="710"/>
      <c r="LAM105" s="710"/>
      <c r="LAN105" s="710"/>
      <c r="LAO105" s="710"/>
      <c r="LAP105" s="710"/>
      <c r="LAQ105" s="710"/>
      <c r="LAR105" s="710"/>
      <c r="LAS105" s="710"/>
      <c r="LAT105" s="710"/>
      <c r="LAU105" s="710"/>
      <c r="LAV105" s="710"/>
      <c r="LAW105" s="710"/>
      <c r="LAX105" s="710"/>
      <c r="LAY105" s="710"/>
      <c r="LAZ105" s="710"/>
      <c r="LBA105" s="710"/>
      <c r="LBB105" s="710"/>
      <c r="LBC105" s="710"/>
      <c r="LBD105" s="710"/>
      <c r="LBE105" s="710"/>
      <c r="LBF105" s="710"/>
      <c r="LBG105" s="710"/>
      <c r="LBH105" s="710"/>
      <c r="LBI105" s="710"/>
      <c r="LBJ105" s="710"/>
      <c r="LBK105" s="710"/>
      <c r="LBL105" s="710"/>
      <c r="LBM105" s="710"/>
      <c r="LBN105" s="710"/>
      <c r="LBO105" s="710"/>
      <c r="LBP105" s="710"/>
      <c r="LBQ105" s="710"/>
      <c r="LBR105" s="710"/>
      <c r="LBS105" s="710"/>
      <c r="LBT105" s="710"/>
      <c r="LBU105" s="710"/>
      <c r="LBV105" s="710"/>
      <c r="LBW105" s="710"/>
      <c r="LBX105" s="710"/>
      <c r="LBY105" s="710"/>
      <c r="LBZ105" s="710"/>
      <c r="LCA105" s="710"/>
      <c r="LCB105" s="710"/>
      <c r="LCC105" s="710"/>
      <c r="LCD105" s="710"/>
      <c r="LCE105" s="710"/>
      <c r="LCF105" s="710"/>
      <c r="LCG105" s="710"/>
      <c r="LCH105" s="710"/>
      <c r="LCI105" s="710"/>
      <c r="LCJ105" s="710"/>
      <c r="LCK105" s="710"/>
      <c r="LCL105" s="710"/>
      <c r="LCM105" s="710"/>
      <c r="LCN105" s="710"/>
      <c r="LCO105" s="710"/>
      <c r="LCP105" s="710"/>
      <c r="LCQ105" s="710"/>
      <c r="LCR105" s="710"/>
      <c r="LCS105" s="710"/>
      <c r="LCT105" s="710"/>
      <c r="LCU105" s="710"/>
      <c r="LCV105" s="710"/>
      <c r="LCW105" s="710"/>
      <c r="LCX105" s="710"/>
      <c r="LCY105" s="710"/>
      <c r="LCZ105" s="710"/>
      <c r="LDA105" s="710"/>
      <c r="LDB105" s="710"/>
      <c r="LDC105" s="710"/>
      <c r="LDD105" s="710"/>
      <c r="LDE105" s="710"/>
      <c r="LDF105" s="710"/>
      <c r="LDG105" s="710"/>
      <c r="LDH105" s="710"/>
      <c r="LDI105" s="710"/>
      <c r="LDJ105" s="710"/>
      <c r="LDK105" s="710"/>
      <c r="LDL105" s="710"/>
      <c r="LDM105" s="710"/>
      <c r="LDN105" s="710"/>
      <c r="LDO105" s="710"/>
      <c r="LDP105" s="710"/>
      <c r="LDQ105" s="710"/>
      <c r="LDR105" s="710"/>
      <c r="LDS105" s="710"/>
      <c r="LDT105" s="710"/>
      <c r="LDU105" s="710"/>
      <c r="LDV105" s="710"/>
      <c r="LDW105" s="710"/>
      <c r="LDX105" s="710"/>
      <c r="LDY105" s="710"/>
      <c r="LDZ105" s="710"/>
      <c r="LEA105" s="710"/>
      <c r="LEB105" s="710"/>
      <c r="LEC105" s="710"/>
      <c r="LED105" s="710"/>
      <c r="LEE105" s="710"/>
      <c r="LEF105" s="710"/>
      <c r="LEG105" s="710"/>
      <c r="LEH105" s="710"/>
      <c r="LEI105" s="710"/>
      <c r="LEJ105" s="710"/>
      <c r="LEK105" s="710"/>
      <c r="LEL105" s="710"/>
      <c r="LEM105" s="710"/>
      <c r="LEN105" s="710"/>
      <c r="LEO105" s="710"/>
      <c r="LEP105" s="710"/>
      <c r="LEQ105" s="710"/>
      <c r="LER105" s="710"/>
      <c r="LES105" s="710"/>
      <c r="LET105" s="710"/>
      <c r="LEU105" s="710"/>
      <c r="LEV105" s="710"/>
      <c r="LEW105" s="710"/>
      <c r="LEX105" s="710"/>
      <c r="LEY105" s="710"/>
      <c r="LEZ105" s="710"/>
      <c r="LFA105" s="710"/>
      <c r="LFB105" s="710"/>
      <c r="LFC105" s="710"/>
      <c r="LFD105" s="710"/>
      <c r="LFE105" s="710"/>
      <c r="LFF105" s="710"/>
      <c r="LFG105" s="710"/>
      <c r="LFH105" s="710"/>
      <c r="LFI105" s="710"/>
      <c r="LFJ105" s="710"/>
      <c r="LFK105" s="710"/>
      <c r="LFL105" s="710"/>
      <c r="LFM105" s="710"/>
      <c r="LFN105" s="710"/>
      <c r="LFO105" s="710"/>
      <c r="LFP105" s="710"/>
      <c r="LFQ105" s="710"/>
      <c r="LFR105" s="710"/>
      <c r="LFS105" s="710"/>
      <c r="LFT105" s="710"/>
      <c r="LFU105" s="710"/>
      <c r="LFV105" s="710"/>
      <c r="LFW105" s="710"/>
      <c r="LFX105" s="710"/>
      <c r="LFY105" s="710"/>
      <c r="LFZ105" s="710"/>
      <c r="LGA105" s="710"/>
      <c r="LGB105" s="710"/>
      <c r="LGC105" s="710"/>
      <c r="LGD105" s="710"/>
      <c r="LGE105" s="710"/>
      <c r="LGF105" s="710"/>
      <c r="LGG105" s="710"/>
      <c r="LGH105" s="710"/>
      <c r="LGI105" s="710"/>
      <c r="LGJ105" s="710"/>
      <c r="LGK105" s="710"/>
      <c r="LGL105" s="710"/>
      <c r="LGM105" s="710"/>
      <c r="LGN105" s="710"/>
      <c r="LGO105" s="710"/>
      <c r="LGP105" s="710"/>
      <c r="LGQ105" s="710"/>
      <c r="LGR105" s="710"/>
      <c r="LGS105" s="710"/>
      <c r="LGT105" s="710"/>
      <c r="LGU105" s="710"/>
      <c r="LGV105" s="710"/>
      <c r="LGW105" s="710"/>
      <c r="LGX105" s="710"/>
      <c r="LGY105" s="710"/>
      <c r="LGZ105" s="710"/>
      <c r="LHA105" s="710"/>
      <c r="LHB105" s="710"/>
      <c r="LHC105" s="710"/>
      <c r="LHD105" s="710"/>
      <c r="LHE105" s="710"/>
      <c r="LHF105" s="710"/>
      <c r="LHG105" s="710"/>
      <c r="LHH105" s="710"/>
      <c r="LHI105" s="710"/>
      <c r="LHJ105" s="710"/>
      <c r="LHK105" s="710"/>
      <c r="LHL105" s="710"/>
      <c r="LHM105" s="710"/>
      <c r="LHN105" s="710"/>
      <c r="LHO105" s="710"/>
      <c r="LHP105" s="710"/>
      <c r="LHQ105" s="710"/>
      <c r="LHR105" s="710"/>
      <c r="LHS105" s="710"/>
      <c r="LHT105" s="710"/>
      <c r="LHU105" s="710"/>
      <c r="LHV105" s="710"/>
      <c r="LHW105" s="710"/>
      <c r="LHX105" s="710"/>
      <c r="LHY105" s="710"/>
      <c r="LHZ105" s="710"/>
      <c r="LIA105" s="710"/>
      <c r="LIB105" s="710"/>
      <c r="LIC105" s="710"/>
      <c r="LID105" s="710"/>
      <c r="LIE105" s="710"/>
      <c r="LIF105" s="710"/>
      <c r="LIG105" s="710"/>
      <c r="LIH105" s="710"/>
      <c r="LII105" s="710"/>
      <c r="LIJ105" s="710"/>
      <c r="LIK105" s="710"/>
      <c r="LIL105" s="710"/>
      <c r="LIM105" s="710"/>
      <c r="LIN105" s="710"/>
      <c r="LIO105" s="710"/>
      <c r="LIP105" s="710"/>
      <c r="LIQ105" s="710"/>
      <c r="LIR105" s="710"/>
      <c r="LIS105" s="710"/>
      <c r="LIT105" s="710"/>
      <c r="LIU105" s="710"/>
      <c r="LIV105" s="710"/>
      <c r="LIW105" s="710"/>
      <c r="LIX105" s="710"/>
      <c r="LIY105" s="710"/>
      <c r="LIZ105" s="710"/>
      <c r="LJA105" s="710"/>
      <c r="LJB105" s="710"/>
      <c r="LJC105" s="710"/>
      <c r="LJD105" s="710"/>
      <c r="LJE105" s="710"/>
      <c r="LJF105" s="710"/>
      <c r="LJG105" s="710"/>
      <c r="LJH105" s="710"/>
      <c r="LJI105" s="710"/>
      <c r="LJJ105" s="710"/>
      <c r="LJK105" s="710"/>
      <c r="LJL105" s="710"/>
      <c r="LJM105" s="710"/>
      <c r="LJN105" s="710"/>
      <c r="LJO105" s="710"/>
      <c r="LJP105" s="710"/>
      <c r="LJQ105" s="710"/>
      <c r="LJR105" s="710"/>
      <c r="LJS105" s="710"/>
      <c r="LJT105" s="710"/>
      <c r="LJU105" s="710"/>
      <c r="LJV105" s="710"/>
      <c r="LJW105" s="710"/>
      <c r="LJX105" s="710"/>
      <c r="LJY105" s="710"/>
      <c r="LJZ105" s="710"/>
      <c r="LKA105" s="710"/>
      <c r="LKB105" s="710"/>
      <c r="LKC105" s="710"/>
      <c r="LKD105" s="710"/>
      <c r="LKE105" s="710"/>
      <c r="LKF105" s="710"/>
      <c r="LKG105" s="710"/>
      <c r="LKH105" s="710"/>
      <c r="LKI105" s="710"/>
      <c r="LKJ105" s="710"/>
      <c r="LKK105" s="710"/>
      <c r="LKL105" s="710"/>
      <c r="LKM105" s="710"/>
      <c r="LKN105" s="710"/>
      <c r="LKO105" s="710"/>
      <c r="LKP105" s="710"/>
      <c r="LKQ105" s="710"/>
      <c r="LKR105" s="710"/>
      <c r="LKS105" s="710"/>
      <c r="LKT105" s="710"/>
      <c r="LKU105" s="710"/>
      <c r="LKV105" s="710"/>
      <c r="LKW105" s="710"/>
      <c r="LKX105" s="710"/>
      <c r="LKY105" s="710"/>
      <c r="LKZ105" s="710"/>
      <c r="LLA105" s="710"/>
      <c r="LLB105" s="710"/>
      <c r="LLC105" s="710"/>
      <c r="LLD105" s="710"/>
      <c r="LLE105" s="710"/>
      <c r="LLF105" s="710"/>
      <c r="LLG105" s="710"/>
      <c r="LLH105" s="710"/>
      <c r="LLI105" s="710"/>
      <c r="LLJ105" s="710"/>
      <c r="LLK105" s="710"/>
      <c r="LLL105" s="710"/>
      <c r="LLM105" s="710"/>
      <c r="LLN105" s="710"/>
      <c r="LLO105" s="710"/>
      <c r="LLP105" s="710"/>
      <c r="LLQ105" s="710"/>
      <c r="LLR105" s="710"/>
      <c r="LLS105" s="710"/>
      <c r="LLT105" s="710"/>
      <c r="LLU105" s="710"/>
      <c r="LLV105" s="710"/>
      <c r="LLW105" s="710"/>
      <c r="LLX105" s="710"/>
      <c r="LLY105" s="710"/>
      <c r="LLZ105" s="710"/>
      <c r="LMA105" s="710"/>
      <c r="LMB105" s="710"/>
      <c r="LMC105" s="710"/>
      <c r="LMD105" s="710"/>
      <c r="LME105" s="710"/>
      <c r="LMF105" s="710"/>
      <c r="LMG105" s="710"/>
      <c r="LMH105" s="710"/>
      <c r="LMI105" s="710"/>
      <c r="LMJ105" s="710"/>
      <c r="LMK105" s="710"/>
      <c r="LML105" s="710"/>
      <c r="LMM105" s="710"/>
      <c r="LMN105" s="710"/>
      <c r="LMO105" s="710"/>
      <c r="LMP105" s="710"/>
      <c r="LMQ105" s="710"/>
      <c r="LMR105" s="710"/>
      <c r="LMS105" s="710"/>
      <c r="LMT105" s="710"/>
      <c r="LMU105" s="710"/>
      <c r="LMV105" s="710"/>
      <c r="LMW105" s="710"/>
      <c r="LMX105" s="710"/>
      <c r="LMY105" s="710"/>
      <c r="LMZ105" s="710"/>
      <c r="LNA105" s="710"/>
      <c r="LNB105" s="710"/>
      <c r="LNC105" s="710"/>
      <c r="LND105" s="710"/>
      <c r="LNE105" s="710"/>
      <c r="LNF105" s="710"/>
      <c r="LNG105" s="710"/>
      <c r="LNH105" s="710"/>
      <c r="LNI105" s="710"/>
      <c r="LNJ105" s="710"/>
      <c r="LNK105" s="710"/>
      <c r="LNL105" s="710"/>
      <c r="LNM105" s="710"/>
      <c r="LNN105" s="710"/>
      <c r="LNO105" s="710"/>
      <c r="LNP105" s="710"/>
      <c r="LNQ105" s="710"/>
      <c r="LNR105" s="710"/>
      <c r="LNS105" s="710"/>
      <c r="LNT105" s="710"/>
      <c r="LNU105" s="710"/>
      <c r="LNV105" s="710"/>
      <c r="LNW105" s="710"/>
      <c r="LNX105" s="710"/>
      <c r="LNY105" s="710"/>
      <c r="LNZ105" s="710"/>
      <c r="LOA105" s="710"/>
      <c r="LOB105" s="710"/>
      <c r="LOC105" s="710"/>
      <c r="LOD105" s="710"/>
      <c r="LOE105" s="710"/>
      <c r="LOF105" s="710"/>
      <c r="LOG105" s="710"/>
      <c r="LOH105" s="710"/>
      <c r="LOI105" s="710"/>
      <c r="LOJ105" s="710"/>
      <c r="LOK105" s="710"/>
      <c r="LOL105" s="710"/>
      <c r="LOM105" s="710"/>
      <c r="LON105" s="710"/>
      <c r="LOO105" s="710"/>
      <c r="LOP105" s="710"/>
      <c r="LOQ105" s="710"/>
      <c r="LOR105" s="710"/>
      <c r="LOS105" s="710"/>
      <c r="LOT105" s="710"/>
      <c r="LOU105" s="710"/>
      <c r="LOV105" s="710"/>
      <c r="LOW105" s="710"/>
      <c r="LOX105" s="710"/>
      <c r="LOY105" s="710"/>
      <c r="LOZ105" s="710"/>
      <c r="LPA105" s="710"/>
      <c r="LPB105" s="710"/>
      <c r="LPC105" s="710"/>
      <c r="LPD105" s="710"/>
      <c r="LPE105" s="710"/>
      <c r="LPF105" s="710"/>
      <c r="LPG105" s="710"/>
      <c r="LPH105" s="710"/>
      <c r="LPI105" s="710"/>
      <c r="LPJ105" s="710"/>
      <c r="LPK105" s="710"/>
      <c r="LPL105" s="710"/>
      <c r="LPM105" s="710"/>
      <c r="LPN105" s="710"/>
      <c r="LPO105" s="710"/>
      <c r="LPP105" s="710"/>
      <c r="LPQ105" s="710"/>
      <c r="LPR105" s="710"/>
      <c r="LPS105" s="710"/>
      <c r="LPT105" s="710"/>
      <c r="LPU105" s="710"/>
      <c r="LPV105" s="710"/>
      <c r="LPW105" s="710"/>
      <c r="LPX105" s="710"/>
      <c r="LPY105" s="710"/>
      <c r="LPZ105" s="710"/>
      <c r="LQA105" s="710"/>
      <c r="LQB105" s="710"/>
      <c r="LQC105" s="710"/>
      <c r="LQD105" s="710"/>
      <c r="LQE105" s="710"/>
      <c r="LQF105" s="710"/>
      <c r="LQG105" s="710"/>
      <c r="LQH105" s="710"/>
      <c r="LQI105" s="710"/>
      <c r="LQJ105" s="710"/>
      <c r="LQK105" s="710"/>
      <c r="LQL105" s="710"/>
      <c r="LQM105" s="710"/>
      <c r="LQN105" s="710"/>
      <c r="LQO105" s="710"/>
      <c r="LQP105" s="710"/>
      <c r="LQQ105" s="710"/>
      <c r="LQR105" s="710"/>
      <c r="LQS105" s="710"/>
      <c r="LQT105" s="710"/>
      <c r="LQU105" s="710"/>
      <c r="LQV105" s="710"/>
      <c r="LQW105" s="710"/>
      <c r="LQX105" s="710"/>
      <c r="LQY105" s="710"/>
      <c r="LQZ105" s="710"/>
      <c r="LRA105" s="710"/>
      <c r="LRB105" s="710"/>
      <c r="LRC105" s="710"/>
      <c r="LRD105" s="710"/>
      <c r="LRE105" s="710"/>
      <c r="LRF105" s="710"/>
      <c r="LRG105" s="710"/>
      <c r="LRH105" s="710"/>
      <c r="LRI105" s="710"/>
      <c r="LRJ105" s="710"/>
      <c r="LRK105" s="710"/>
      <c r="LRL105" s="710"/>
      <c r="LRM105" s="710"/>
      <c r="LRN105" s="710"/>
      <c r="LRO105" s="710"/>
      <c r="LRP105" s="710"/>
      <c r="LRQ105" s="710"/>
      <c r="LRR105" s="710"/>
      <c r="LRS105" s="710"/>
      <c r="LRT105" s="710"/>
      <c r="LRU105" s="710"/>
      <c r="LRV105" s="710"/>
      <c r="LRW105" s="710"/>
      <c r="LRX105" s="710"/>
      <c r="LRY105" s="710"/>
      <c r="LRZ105" s="710"/>
      <c r="LSA105" s="710"/>
      <c r="LSB105" s="710"/>
      <c r="LSC105" s="710"/>
      <c r="LSD105" s="710"/>
      <c r="LSE105" s="710"/>
      <c r="LSF105" s="710"/>
      <c r="LSG105" s="710"/>
      <c r="LSH105" s="710"/>
      <c r="LSI105" s="710"/>
      <c r="LSJ105" s="710"/>
      <c r="LSK105" s="710"/>
      <c r="LSL105" s="710"/>
      <c r="LSM105" s="710"/>
      <c r="LSN105" s="710"/>
      <c r="LSO105" s="710"/>
      <c r="LSP105" s="710"/>
      <c r="LSQ105" s="710"/>
      <c r="LSR105" s="710"/>
      <c r="LSS105" s="710"/>
      <c r="LST105" s="710"/>
      <c r="LSU105" s="710"/>
      <c r="LSV105" s="710"/>
      <c r="LSW105" s="710"/>
      <c r="LSX105" s="710"/>
      <c r="LSY105" s="710"/>
      <c r="LSZ105" s="710"/>
      <c r="LTA105" s="710"/>
      <c r="LTB105" s="710"/>
      <c r="LTC105" s="710"/>
      <c r="LTD105" s="710"/>
      <c r="LTE105" s="710"/>
      <c r="LTF105" s="710"/>
      <c r="LTG105" s="710"/>
      <c r="LTH105" s="710"/>
      <c r="LTI105" s="710"/>
      <c r="LTJ105" s="710"/>
      <c r="LTK105" s="710"/>
      <c r="LTL105" s="710"/>
      <c r="LTM105" s="710"/>
      <c r="LTN105" s="710"/>
      <c r="LTO105" s="710"/>
      <c r="LTP105" s="710"/>
      <c r="LTQ105" s="710"/>
      <c r="LTR105" s="710"/>
      <c r="LTS105" s="710"/>
      <c r="LTT105" s="710"/>
      <c r="LTU105" s="710"/>
      <c r="LTV105" s="710"/>
      <c r="LTW105" s="710"/>
      <c r="LTX105" s="710"/>
      <c r="LTY105" s="710"/>
      <c r="LTZ105" s="710"/>
      <c r="LUA105" s="710"/>
      <c r="LUB105" s="710"/>
      <c r="LUC105" s="710"/>
      <c r="LUD105" s="710"/>
      <c r="LUE105" s="710"/>
      <c r="LUF105" s="710"/>
      <c r="LUG105" s="710"/>
      <c r="LUH105" s="710"/>
      <c r="LUI105" s="710"/>
      <c r="LUJ105" s="710"/>
      <c r="LUK105" s="710"/>
      <c r="LUL105" s="710"/>
      <c r="LUM105" s="710"/>
      <c r="LUN105" s="710"/>
      <c r="LUO105" s="710"/>
      <c r="LUP105" s="710"/>
      <c r="LUQ105" s="710"/>
      <c r="LUR105" s="710"/>
      <c r="LUS105" s="710"/>
      <c r="LUT105" s="710"/>
      <c r="LUU105" s="710"/>
      <c r="LUV105" s="710"/>
      <c r="LUW105" s="710"/>
      <c r="LUX105" s="710"/>
      <c r="LUY105" s="710"/>
      <c r="LUZ105" s="710"/>
      <c r="LVA105" s="710"/>
      <c r="LVB105" s="710"/>
      <c r="LVC105" s="710"/>
      <c r="LVD105" s="710"/>
      <c r="LVE105" s="710"/>
      <c r="LVF105" s="710"/>
      <c r="LVG105" s="710"/>
      <c r="LVH105" s="710"/>
      <c r="LVI105" s="710"/>
      <c r="LVJ105" s="710"/>
      <c r="LVK105" s="710"/>
      <c r="LVL105" s="710"/>
      <c r="LVM105" s="710"/>
      <c r="LVN105" s="710"/>
      <c r="LVO105" s="710"/>
      <c r="LVP105" s="710"/>
      <c r="LVQ105" s="710"/>
      <c r="LVR105" s="710"/>
      <c r="LVS105" s="710"/>
      <c r="LVT105" s="710"/>
      <c r="LVU105" s="710"/>
      <c r="LVV105" s="710"/>
      <c r="LVW105" s="710"/>
      <c r="LVX105" s="710"/>
      <c r="LVY105" s="710"/>
      <c r="LVZ105" s="710"/>
      <c r="LWA105" s="710"/>
      <c r="LWB105" s="710"/>
      <c r="LWC105" s="710"/>
      <c r="LWD105" s="710"/>
      <c r="LWE105" s="710"/>
      <c r="LWF105" s="710"/>
      <c r="LWG105" s="710"/>
      <c r="LWH105" s="710"/>
      <c r="LWI105" s="710"/>
      <c r="LWJ105" s="710"/>
      <c r="LWK105" s="710"/>
      <c r="LWL105" s="710"/>
      <c r="LWM105" s="710"/>
      <c r="LWN105" s="710"/>
      <c r="LWO105" s="710"/>
      <c r="LWP105" s="710"/>
      <c r="LWQ105" s="710"/>
      <c r="LWR105" s="710"/>
      <c r="LWS105" s="710"/>
      <c r="LWT105" s="710"/>
      <c r="LWU105" s="710"/>
      <c r="LWV105" s="710"/>
      <c r="LWW105" s="710"/>
      <c r="LWX105" s="710"/>
      <c r="LWY105" s="710"/>
      <c r="LWZ105" s="710"/>
      <c r="LXA105" s="710"/>
      <c r="LXB105" s="710"/>
      <c r="LXC105" s="710"/>
      <c r="LXD105" s="710"/>
      <c r="LXE105" s="710"/>
      <c r="LXF105" s="710"/>
      <c r="LXG105" s="710"/>
      <c r="LXH105" s="710"/>
      <c r="LXI105" s="710"/>
      <c r="LXJ105" s="710"/>
      <c r="LXK105" s="710"/>
      <c r="LXL105" s="710"/>
      <c r="LXM105" s="710"/>
      <c r="LXN105" s="710"/>
      <c r="LXO105" s="710"/>
      <c r="LXP105" s="710"/>
      <c r="LXQ105" s="710"/>
      <c r="LXR105" s="710"/>
      <c r="LXS105" s="710"/>
      <c r="LXT105" s="710"/>
      <c r="LXU105" s="710"/>
      <c r="LXV105" s="710"/>
      <c r="LXW105" s="710"/>
      <c r="LXX105" s="710"/>
      <c r="LXY105" s="710"/>
      <c r="LXZ105" s="710"/>
      <c r="LYA105" s="710"/>
      <c r="LYB105" s="710"/>
      <c r="LYC105" s="710"/>
      <c r="LYD105" s="710"/>
      <c r="LYE105" s="710"/>
      <c r="LYF105" s="710"/>
      <c r="LYG105" s="710"/>
      <c r="LYH105" s="710"/>
      <c r="LYI105" s="710"/>
      <c r="LYJ105" s="710"/>
      <c r="LYK105" s="710"/>
      <c r="LYL105" s="710"/>
      <c r="LYM105" s="710"/>
      <c r="LYN105" s="710"/>
      <c r="LYO105" s="710"/>
      <c r="LYP105" s="710"/>
      <c r="LYQ105" s="710"/>
      <c r="LYR105" s="710"/>
      <c r="LYS105" s="710"/>
      <c r="LYT105" s="710"/>
      <c r="LYU105" s="710"/>
      <c r="LYV105" s="710"/>
      <c r="LYW105" s="710"/>
      <c r="LYX105" s="710"/>
      <c r="LYY105" s="710"/>
      <c r="LYZ105" s="710"/>
      <c r="LZA105" s="710"/>
      <c r="LZB105" s="710"/>
      <c r="LZC105" s="710"/>
      <c r="LZD105" s="710"/>
      <c r="LZE105" s="710"/>
      <c r="LZF105" s="710"/>
      <c r="LZG105" s="710"/>
      <c r="LZH105" s="710"/>
      <c r="LZI105" s="710"/>
      <c r="LZJ105" s="710"/>
      <c r="LZK105" s="710"/>
      <c r="LZL105" s="710"/>
      <c r="LZM105" s="710"/>
      <c r="LZN105" s="710"/>
      <c r="LZO105" s="710"/>
      <c r="LZP105" s="710"/>
      <c r="LZQ105" s="710"/>
      <c r="LZR105" s="710"/>
      <c r="LZS105" s="710"/>
      <c r="LZT105" s="710"/>
      <c r="LZU105" s="710"/>
      <c r="LZV105" s="710"/>
      <c r="LZW105" s="710"/>
      <c r="LZX105" s="710"/>
      <c r="LZY105" s="710"/>
      <c r="LZZ105" s="710"/>
      <c r="MAA105" s="710"/>
      <c r="MAB105" s="710"/>
      <c r="MAC105" s="710"/>
      <c r="MAD105" s="710"/>
      <c r="MAE105" s="710"/>
      <c r="MAF105" s="710"/>
      <c r="MAG105" s="710"/>
      <c r="MAH105" s="710"/>
      <c r="MAI105" s="710"/>
      <c r="MAJ105" s="710"/>
      <c r="MAK105" s="710"/>
      <c r="MAL105" s="710"/>
      <c r="MAM105" s="710"/>
      <c r="MAN105" s="710"/>
      <c r="MAO105" s="710"/>
      <c r="MAP105" s="710"/>
      <c r="MAQ105" s="710"/>
      <c r="MAR105" s="710"/>
      <c r="MAS105" s="710"/>
      <c r="MAT105" s="710"/>
      <c r="MAU105" s="710"/>
      <c r="MAV105" s="710"/>
      <c r="MAW105" s="710"/>
      <c r="MAX105" s="710"/>
      <c r="MAY105" s="710"/>
      <c r="MAZ105" s="710"/>
      <c r="MBA105" s="710"/>
      <c r="MBB105" s="710"/>
      <c r="MBC105" s="710"/>
      <c r="MBD105" s="710"/>
      <c r="MBE105" s="710"/>
      <c r="MBF105" s="710"/>
      <c r="MBG105" s="710"/>
      <c r="MBH105" s="710"/>
      <c r="MBI105" s="710"/>
      <c r="MBJ105" s="710"/>
      <c r="MBK105" s="710"/>
      <c r="MBL105" s="710"/>
      <c r="MBM105" s="710"/>
      <c r="MBN105" s="710"/>
      <c r="MBO105" s="710"/>
      <c r="MBP105" s="710"/>
      <c r="MBQ105" s="710"/>
      <c r="MBR105" s="710"/>
      <c r="MBS105" s="710"/>
      <c r="MBT105" s="710"/>
      <c r="MBU105" s="710"/>
      <c r="MBV105" s="710"/>
      <c r="MBW105" s="710"/>
      <c r="MBX105" s="710"/>
      <c r="MBY105" s="710"/>
      <c r="MBZ105" s="710"/>
      <c r="MCA105" s="710"/>
      <c r="MCB105" s="710"/>
      <c r="MCC105" s="710"/>
      <c r="MCD105" s="710"/>
      <c r="MCE105" s="710"/>
      <c r="MCF105" s="710"/>
      <c r="MCG105" s="710"/>
      <c r="MCH105" s="710"/>
      <c r="MCI105" s="710"/>
      <c r="MCJ105" s="710"/>
      <c r="MCK105" s="710"/>
      <c r="MCL105" s="710"/>
      <c r="MCM105" s="710"/>
      <c r="MCN105" s="710"/>
      <c r="MCO105" s="710"/>
      <c r="MCP105" s="710"/>
      <c r="MCQ105" s="710"/>
      <c r="MCR105" s="710"/>
      <c r="MCS105" s="710"/>
      <c r="MCT105" s="710"/>
      <c r="MCU105" s="710"/>
      <c r="MCV105" s="710"/>
      <c r="MCW105" s="710"/>
      <c r="MCX105" s="710"/>
      <c r="MCY105" s="710"/>
      <c r="MCZ105" s="710"/>
      <c r="MDA105" s="710"/>
      <c r="MDB105" s="710"/>
      <c r="MDC105" s="710"/>
      <c r="MDD105" s="710"/>
      <c r="MDE105" s="710"/>
      <c r="MDF105" s="710"/>
      <c r="MDG105" s="710"/>
      <c r="MDH105" s="710"/>
      <c r="MDI105" s="710"/>
      <c r="MDJ105" s="710"/>
      <c r="MDK105" s="710"/>
      <c r="MDL105" s="710"/>
      <c r="MDM105" s="710"/>
      <c r="MDN105" s="710"/>
      <c r="MDO105" s="710"/>
      <c r="MDP105" s="710"/>
      <c r="MDQ105" s="710"/>
      <c r="MDR105" s="710"/>
      <c r="MDS105" s="710"/>
      <c r="MDT105" s="710"/>
      <c r="MDU105" s="710"/>
      <c r="MDV105" s="710"/>
      <c r="MDW105" s="710"/>
      <c r="MDX105" s="710"/>
      <c r="MDY105" s="710"/>
      <c r="MDZ105" s="710"/>
      <c r="MEA105" s="710"/>
      <c r="MEB105" s="710"/>
      <c r="MEC105" s="710"/>
      <c r="MED105" s="710"/>
      <c r="MEE105" s="710"/>
      <c r="MEF105" s="710"/>
      <c r="MEG105" s="710"/>
      <c r="MEH105" s="710"/>
      <c r="MEI105" s="710"/>
      <c r="MEJ105" s="710"/>
      <c r="MEK105" s="710"/>
      <c r="MEL105" s="710"/>
      <c r="MEM105" s="710"/>
      <c r="MEN105" s="710"/>
      <c r="MEO105" s="710"/>
      <c r="MEP105" s="710"/>
      <c r="MEQ105" s="710"/>
      <c r="MER105" s="710"/>
      <c r="MES105" s="710"/>
      <c r="MET105" s="710"/>
      <c r="MEU105" s="710"/>
      <c r="MEV105" s="710"/>
      <c r="MEW105" s="710"/>
      <c r="MEX105" s="710"/>
      <c r="MEY105" s="710"/>
      <c r="MEZ105" s="710"/>
      <c r="MFA105" s="710"/>
      <c r="MFB105" s="710"/>
      <c r="MFC105" s="710"/>
      <c r="MFD105" s="710"/>
      <c r="MFE105" s="710"/>
      <c r="MFF105" s="710"/>
      <c r="MFG105" s="710"/>
      <c r="MFH105" s="710"/>
      <c r="MFI105" s="710"/>
      <c r="MFJ105" s="710"/>
      <c r="MFK105" s="710"/>
      <c r="MFL105" s="710"/>
      <c r="MFM105" s="710"/>
      <c r="MFN105" s="710"/>
      <c r="MFO105" s="710"/>
      <c r="MFP105" s="710"/>
      <c r="MFQ105" s="710"/>
      <c r="MFR105" s="710"/>
      <c r="MFS105" s="710"/>
      <c r="MFT105" s="710"/>
      <c r="MFU105" s="710"/>
      <c r="MFV105" s="710"/>
      <c r="MFW105" s="710"/>
      <c r="MFX105" s="710"/>
      <c r="MFY105" s="710"/>
      <c r="MFZ105" s="710"/>
      <c r="MGA105" s="710"/>
      <c r="MGB105" s="710"/>
      <c r="MGC105" s="710"/>
      <c r="MGD105" s="710"/>
      <c r="MGE105" s="710"/>
      <c r="MGF105" s="710"/>
      <c r="MGG105" s="710"/>
      <c r="MGH105" s="710"/>
      <c r="MGI105" s="710"/>
      <c r="MGJ105" s="710"/>
      <c r="MGK105" s="710"/>
      <c r="MGL105" s="710"/>
      <c r="MGM105" s="710"/>
      <c r="MGN105" s="710"/>
      <c r="MGO105" s="710"/>
      <c r="MGP105" s="710"/>
      <c r="MGQ105" s="710"/>
      <c r="MGR105" s="710"/>
      <c r="MGS105" s="710"/>
      <c r="MGT105" s="710"/>
      <c r="MGU105" s="710"/>
      <c r="MGV105" s="710"/>
      <c r="MGW105" s="710"/>
      <c r="MGX105" s="710"/>
      <c r="MGY105" s="710"/>
      <c r="MGZ105" s="710"/>
      <c r="MHA105" s="710"/>
      <c r="MHB105" s="710"/>
      <c r="MHC105" s="710"/>
      <c r="MHD105" s="710"/>
      <c r="MHE105" s="710"/>
      <c r="MHF105" s="710"/>
      <c r="MHG105" s="710"/>
      <c r="MHH105" s="710"/>
      <c r="MHI105" s="710"/>
      <c r="MHJ105" s="710"/>
      <c r="MHK105" s="710"/>
      <c r="MHL105" s="710"/>
      <c r="MHM105" s="710"/>
      <c r="MHN105" s="710"/>
      <c r="MHO105" s="710"/>
      <c r="MHP105" s="710"/>
      <c r="MHQ105" s="710"/>
      <c r="MHR105" s="710"/>
      <c r="MHS105" s="710"/>
      <c r="MHT105" s="710"/>
      <c r="MHU105" s="710"/>
      <c r="MHV105" s="710"/>
      <c r="MHW105" s="710"/>
      <c r="MHX105" s="710"/>
      <c r="MHY105" s="710"/>
      <c r="MHZ105" s="710"/>
      <c r="MIA105" s="710"/>
      <c r="MIB105" s="710"/>
      <c r="MIC105" s="710"/>
      <c r="MID105" s="710"/>
      <c r="MIE105" s="710"/>
      <c r="MIF105" s="710"/>
      <c r="MIG105" s="710"/>
      <c r="MIH105" s="710"/>
      <c r="MII105" s="710"/>
      <c r="MIJ105" s="710"/>
      <c r="MIK105" s="710"/>
      <c r="MIL105" s="710"/>
      <c r="MIM105" s="710"/>
      <c r="MIN105" s="710"/>
      <c r="MIO105" s="710"/>
      <c r="MIP105" s="710"/>
      <c r="MIQ105" s="710"/>
      <c r="MIR105" s="710"/>
      <c r="MIS105" s="710"/>
      <c r="MIT105" s="710"/>
      <c r="MIU105" s="710"/>
      <c r="MIV105" s="710"/>
      <c r="MIW105" s="710"/>
      <c r="MIX105" s="710"/>
      <c r="MIY105" s="710"/>
      <c r="MIZ105" s="710"/>
      <c r="MJA105" s="710"/>
      <c r="MJB105" s="710"/>
      <c r="MJC105" s="710"/>
      <c r="MJD105" s="710"/>
      <c r="MJE105" s="710"/>
      <c r="MJF105" s="710"/>
      <c r="MJG105" s="710"/>
      <c r="MJH105" s="710"/>
      <c r="MJI105" s="710"/>
      <c r="MJJ105" s="710"/>
      <c r="MJK105" s="710"/>
      <c r="MJL105" s="710"/>
      <c r="MJM105" s="710"/>
      <c r="MJN105" s="710"/>
      <c r="MJO105" s="710"/>
      <c r="MJP105" s="710"/>
      <c r="MJQ105" s="710"/>
      <c r="MJR105" s="710"/>
      <c r="MJS105" s="710"/>
      <c r="MJT105" s="710"/>
      <c r="MJU105" s="710"/>
      <c r="MJV105" s="710"/>
      <c r="MJW105" s="710"/>
      <c r="MJX105" s="710"/>
      <c r="MJY105" s="710"/>
      <c r="MJZ105" s="710"/>
      <c r="MKA105" s="710"/>
      <c r="MKB105" s="710"/>
      <c r="MKC105" s="710"/>
      <c r="MKD105" s="710"/>
      <c r="MKE105" s="710"/>
      <c r="MKF105" s="710"/>
      <c r="MKG105" s="710"/>
      <c r="MKH105" s="710"/>
      <c r="MKI105" s="710"/>
      <c r="MKJ105" s="710"/>
      <c r="MKK105" s="710"/>
      <c r="MKL105" s="710"/>
      <c r="MKM105" s="710"/>
      <c r="MKN105" s="710"/>
      <c r="MKO105" s="710"/>
      <c r="MKP105" s="710"/>
      <c r="MKQ105" s="710"/>
      <c r="MKR105" s="710"/>
      <c r="MKS105" s="710"/>
      <c r="MKT105" s="710"/>
      <c r="MKU105" s="710"/>
      <c r="MKV105" s="710"/>
      <c r="MKW105" s="710"/>
      <c r="MKX105" s="710"/>
      <c r="MKY105" s="710"/>
      <c r="MKZ105" s="710"/>
      <c r="MLA105" s="710"/>
      <c r="MLB105" s="710"/>
      <c r="MLC105" s="710"/>
      <c r="MLD105" s="710"/>
      <c r="MLE105" s="710"/>
      <c r="MLF105" s="710"/>
      <c r="MLG105" s="710"/>
      <c r="MLH105" s="710"/>
      <c r="MLI105" s="710"/>
      <c r="MLJ105" s="710"/>
      <c r="MLK105" s="710"/>
      <c r="MLL105" s="710"/>
      <c r="MLM105" s="710"/>
      <c r="MLN105" s="710"/>
      <c r="MLO105" s="710"/>
      <c r="MLP105" s="710"/>
      <c r="MLQ105" s="710"/>
      <c r="MLR105" s="710"/>
      <c r="MLS105" s="710"/>
      <c r="MLT105" s="710"/>
      <c r="MLU105" s="710"/>
      <c r="MLV105" s="710"/>
      <c r="MLW105" s="710"/>
      <c r="MLX105" s="710"/>
      <c r="MLY105" s="710"/>
      <c r="MLZ105" s="710"/>
      <c r="MMA105" s="710"/>
      <c r="MMB105" s="710"/>
      <c r="MMC105" s="710"/>
      <c r="MMD105" s="710"/>
      <c r="MME105" s="710"/>
      <c r="MMF105" s="710"/>
      <c r="MMG105" s="710"/>
      <c r="MMH105" s="710"/>
      <c r="MMI105" s="710"/>
      <c r="MMJ105" s="710"/>
      <c r="MMK105" s="710"/>
      <c r="MML105" s="710"/>
      <c r="MMM105" s="710"/>
      <c r="MMN105" s="710"/>
      <c r="MMO105" s="710"/>
      <c r="MMP105" s="710"/>
      <c r="MMQ105" s="710"/>
      <c r="MMR105" s="710"/>
      <c r="MMS105" s="710"/>
      <c r="MMT105" s="710"/>
      <c r="MMU105" s="710"/>
      <c r="MMV105" s="710"/>
      <c r="MMW105" s="710"/>
      <c r="MMX105" s="710"/>
      <c r="MMY105" s="710"/>
      <c r="MMZ105" s="710"/>
      <c r="MNA105" s="710"/>
      <c r="MNB105" s="710"/>
      <c r="MNC105" s="710"/>
      <c r="MND105" s="710"/>
      <c r="MNE105" s="710"/>
      <c r="MNF105" s="710"/>
      <c r="MNG105" s="710"/>
      <c r="MNH105" s="710"/>
      <c r="MNI105" s="710"/>
      <c r="MNJ105" s="710"/>
      <c r="MNK105" s="710"/>
      <c r="MNL105" s="710"/>
      <c r="MNM105" s="710"/>
      <c r="MNN105" s="710"/>
      <c r="MNO105" s="710"/>
      <c r="MNP105" s="710"/>
      <c r="MNQ105" s="710"/>
      <c r="MNR105" s="710"/>
      <c r="MNS105" s="710"/>
      <c r="MNT105" s="710"/>
      <c r="MNU105" s="710"/>
      <c r="MNV105" s="710"/>
      <c r="MNW105" s="710"/>
      <c r="MNX105" s="710"/>
      <c r="MNY105" s="710"/>
      <c r="MNZ105" s="710"/>
      <c r="MOA105" s="710"/>
      <c r="MOB105" s="710"/>
      <c r="MOC105" s="710"/>
      <c r="MOD105" s="710"/>
      <c r="MOE105" s="710"/>
      <c r="MOF105" s="710"/>
      <c r="MOG105" s="710"/>
      <c r="MOH105" s="710"/>
      <c r="MOI105" s="710"/>
      <c r="MOJ105" s="710"/>
      <c r="MOK105" s="710"/>
      <c r="MOL105" s="710"/>
      <c r="MOM105" s="710"/>
      <c r="MON105" s="710"/>
      <c r="MOO105" s="710"/>
      <c r="MOP105" s="710"/>
      <c r="MOQ105" s="710"/>
      <c r="MOR105" s="710"/>
      <c r="MOS105" s="710"/>
      <c r="MOT105" s="710"/>
      <c r="MOU105" s="710"/>
      <c r="MOV105" s="710"/>
      <c r="MOW105" s="710"/>
      <c r="MOX105" s="710"/>
      <c r="MOY105" s="710"/>
      <c r="MOZ105" s="710"/>
      <c r="MPA105" s="710"/>
      <c r="MPB105" s="710"/>
      <c r="MPC105" s="710"/>
      <c r="MPD105" s="710"/>
      <c r="MPE105" s="710"/>
      <c r="MPF105" s="710"/>
      <c r="MPG105" s="710"/>
      <c r="MPH105" s="710"/>
      <c r="MPI105" s="710"/>
      <c r="MPJ105" s="710"/>
      <c r="MPK105" s="710"/>
      <c r="MPL105" s="710"/>
      <c r="MPM105" s="710"/>
      <c r="MPN105" s="710"/>
      <c r="MPO105" s="710"/>
      <c r="MPP105" s="710"/>
      <c r="MPQ105" s="710"/>
      <c r="MPR105" s="710"/>
      <c r="MPS105" s="710"/>
      <c r="MPT105" s="710"/>
      <c r="MPU105" s="710"/>
      <c r="MPV105" s="710"/>
      <c r="MPW105" s="710"/>
      <c r="MPX105" s="710"/>
      <c r="MPY105" s="710"/>
      <c r="MPZ105" s="710"/>
      <c r="MQA105" s="710"/>
      <c r="MQB105" s="710"/>
      <c r="MQC105" s="710"/>
      <c r="MQD105" s="710"/>
      <c r="MQE105" s="710"/>
      <c r="MQF105" s="710"/>
      <c r="MQG105" s="710"/>
      <c r="MQH105" s="710"/>
      <c r="MQI105" s="710"/>
      <c r="MQJ105" s="710"/>
      <c r="MQK105" s="710"/>
      <c r="MQL105" s="710"/>
      <c r="MQM105" s="710"/>
      <c r="MQN105" s="710"/>
      <c r="MQO105" s="710"/>
      <c r="MQP105" s="710"/>
      <c r="MQQ105" s="710"/>
      <c r="MQR105" s="710"/>
      <c r="MQS105" s="710"/>
      <c r="MQT105" s="710"/>
      <c r="MQU105" s="710"/>
      <c r="MQV105" s="710"/>
      <c r="MQW105" s="710"/>
      <c r="MQX105" s="710"/>
      <c r="MQY105" s="710"/>
      <c r="MQZ105" s="710"/>
      <c r="MRA105" s="710"/>
      <c r="MRB105" s="710"/>
      <c r="MRC105" s="710"/>
      <c r="MRD105" s="710"/>
      <c r="MRE105" s="710"/>
      <c r="MRF105" s="710"/>
      <c r="MRG105" s="710"/>
      <c r="MRH105" s="710"/>
      <c r="MRI105" s="710"/>
      <c r="MRJ105" s="710"/>
      <c r="MRK105" s="710"/>
      <c r="MRL105" s="710"/>
      <c r="MRM105" s="710"/>
      <c r="MRN105" s="710"/>
      <c r="MRO105" s="710"/>
      <c r="MRP105" s="710"/>
      <c r="MRQ105" s="710"/>
      <c r="MRR105" s="710"/>
      <c r="MRS105" s="710"/>
      <c r="MRT105" s="710"/>
      <c r="MRU105" s="710"/>
      <c r="MRV105" s="710"/>
      <c r="MRW105" s="710"/>
      <c r="MRX105" s="710"/>
      <c r="MRY105" s="710"/>
      <c r="MRZ105" s="710"/>
      <c r="MSA105" s="710"/>
      <c r="MSB105" s="710"/>
      <c r="MSC105" s="710"/>
      <c r="MSD105" s="710"/>
      <c r="MSE105" s="710"/>
      <c r="MSF105" s="710"/>
      <c r="MSG105" s="710"/>
      <c r="MSH105" s="710"/>
      <c r="MSI105" s="710"/>
      <c r="MSJ105" s="710"/>
      <c r="MSK105" s="710"/>
      <c r="MSL105" s="710"/>
      <c r="MSM105" s="710"/>
      <c r="MSN105" s="710"/>
      <c r="MSO105" s="710"/>
      <c r="MSP105" s="710"/>
      <c r="MSQ105" s="710"/>
      <c r="MSR105" s="710"/>
      <c r="MSS105" s="710"/>
      <c r="MST105" s="710"/>
      <c r="MSU105" s="710"/>
      <c r="MSV105" s="710"/>
      <c r="MSW105" s="710"/>
      <c r="MSX105" s="710"/>
      <c r="MSY105" s="710"/>
      <c r="MSZ105" s="710"/>
      <c r="MTA105" s="710"/>
      <c r="MTB105" s="710"/>
      <c r="MTC105" s="710"/>
      <c r="MTD105" s="710"/>
      <c r="MTE105" s="710"/>
      <c r="MTF105" s="710"/>
      <c r="MTG105" s="710"/>
      <c r="MTH105" s="710"/>
      <c r="MTI105" s="710"/>
      <c r="MTJ105" s="710"/>
      <c r="MTK105" s="710"/>
      <c r="MTL105" s="710"/>
      <c r="MTM105" s="710"/>
      <c r="MTN105" s="710"/>
      <c r="MTO105" s="710"/>
      <c r="MTP105" s="710"/>
      <c r="MTQ105" s="710"/>
      <c r="MTR105" s="710"/>
      <c r="MTS105" s="710"/>
      <c r="MTT105" s="710"/>
      <c r="MTU105" s="710"/>
      <c r="MTV105" s="710"/>
      <c r="MTW105" s="710"/>
      <c r="MTX105" s="710"/>
      <c r="MTY105" s="710"/>
      <c r="MTZ105" s="710"/>
      <c r="MUA105" s="710"/>
      <c r="MUB105" s="710"/>
      <c r="MUC105" s="710"/>
      <c r="MUD105" s="710"/>
      <c r="MUE105" s="710"/>
      <c r="MUF105" s="710"/>
      <c r="MUG105" s="710"/>
      <c r="MUH105" s="710"/>
      <c r="MUI105" s="710"/>
      <c r="MUJ105" s="710"/>
      <c r="MUK105" s="710"/>
      <c r="MUL105" s="710"/>
      <c r="MUM105" s="710"/>
      <c r="MUN105" s="710"/>
      <c r="MUO105" s="710"/>
      <c r="MUP105" s="710"/>
      <c r="MUQ105" s="710"/>
      <c r="MUR105" s="710"/>
      <c r="MUS105" s="710"/>
      <c r="MUT105" s="710"/>
      <c r="MUU105" s="710"/>
      <c r="MUV105" s="710"/>
      <c r="MUW105" s="710"/>
      <c r="MUX105" s="710"/>
      <c r="MUY105" s="710"/>
      <c r="MUZ105" s="710"/>
      <c r="MVA105" s="710"/>
      <c r="MVB105" s="710"/>
      <c r="MVC105" s="710"/>
      <c r="MVD105" s="710"/>
      <c r="MVE105" s="710"/>
      <c r="MVF105" s="710"/>
      <c r="MVG105" s="710"/>
      <c r="MVH105" s="710"/>
      <c r="MVI105" s="710"/>
      <c r="MVJ105" s="710"/>
      <c r="MVK105" s="710"/>
      <c r="MVL105" s="710"/>
      <c r="MVM105" s="710"/>
      <c r="MVN105" s="710"/>
      <c r="MVO105" s="710"/>
      <c r="MVP105" s="710"/>
      <c r="MVQ105" s="710"/>
      <c r="MVR105" s="710"/>
      <c r="MVS105" s="710"/>
      <c r="MVT105" s="710"/>
      <c r="MVU105" s="710"/>
      <c r="MVV105" s="710"/>
      <c r="MVW105" s="710"/>
      <c r="MVX105" s="710"/>
      <c r="MVY105" s="710"/>
      <c r="MVZ105" s="710"/>
      <c r="MWA105" s="710"/>
      <c r="MWB105" s="710"/>
      <c r="MWC105" s="710"/>
      <c r="MWD105" s="710"/>
      <c r="MWE105" s="710"/>
      <c r="MWF105" s="710"/>
      <c r="MWG105" s="710"/>
      <c r="MWH105" s="710"/>
      <c r="MWI105" s="710"/>
      <c r="MWJ105" s="710"/>
      <c r="MWK105" s="710"/>
      <c r="MWL105" s="710"/>
      <c r="MWM105" s="710"/>
      <c r="MWN105" s="710"/>
      <c r="MWO105" s="710"/>
      <c r="MWP105" s="710"/>
      <c r="MWQ105" s="710"/>
      <c r="MWR105" s="710"/>
      <c r="MWS105" s="710"/>
      <c r="MWT105" s="710"/>
      <c r="MWU105" s="710"/>
      <c r="MWV105" s="710"/>
      <c r="MWW105" s="710"/>
      <c r="MWX105" s="710"/>
      <c r="MWY105" s="710"/>
      <c r="MWZ105" s="710"/>
      <c r="MXA105" s="710"/>
      <c r="MXB105" s="710"/>
      <c r="MXC105" s="710"/>
      <c r="MXD105" s="710"/>
      <c r="MXE105" s="710"/>
      <c r="MXF105" s="710"/>
      <c r="MXG105" s="710"/>
      <c r="MXH105" s="710"/>
      <c r="MXI105" s="710"/>
      <c r="MXJ105" s="710"/>
      <c r="MXK105" s="710"/>
      <c r="MXL105" s="710"/>
      <c r="MXM105" s="710"/>
      <c r="MXN105" s="710"/>
      <c r="MXO105" s="710"/>
      <c r="MXP105" s="710"/>
      <c r="MXQ105" s="710"/>
      <c r="MXR105" s="710"/>
      <c r="MXS105" s="710"/>
      <c r="MXT105" s="710"/>
      <c r="MXU105" s="710"/>
      <c r="MXV105" s="710"/>
      <c r="MXW105" s="710"/>
      <c r="MXX105" s="710"/>
      <c r="MXY105" s="710"/>
      <c r="MXZ105" s="710"/>
      <c r="MYA105" s="710"/>
      <c r="MYB105" s="710"/>
      <c r="MYC105" s="710"/>
      <c r="MYD105" s="710"/>
      <c r="MYE105" s="710"/>
      <c r="MYF105" s="710"/>
      <c r="MYG105" s="710"/>
      <c r="MYH105" s="710"/>
      <c r="MYI105" s="710"/>
      <c r="MYJ105" s="710"/>
      <c r="MYK105" s="710"/>
      <c r="MYL105" s="710"/>
      <c r="MYM105" s="710"/>
      <c r="MYN105" s="710"/>
      <c r="MYO105" s="710"/>
      <c r="MYP105" s="710"/>
      <c r="MYQ105" s="710"/>
      <c r="MYR105" s="710"/>
      <c r="MYS105" s="710"/>
      <c r="MYT105" s="710"/>
      <c r="MYU105" s="710"/>
      <c r="MYV105" s="710"/>
      <c r="MYW105" s="710"/>
      <c r="MYX105" s="710"/>
      <c r="MYY105" s="710"/>
      <c r="MYZ105" s="710"/>
      <c r="MZA105" s="710"/>
      <c r="MZB105" s="710"/>
      <c r="MZC105" s="710"/>
      <c r="MZD105" s="710"/>
      <c r="MZE105" s="710"/>
      <c r="MZF105" s="710"/>
      <c r="MZG105" s="710"/>
      <c r="MZH105" s="710"/>
      <c r="MZI105" s="710"/>
      <c r="MZJ105" s="710"/>
      <c r="MZK105" s="710"/>
      <c r="MZL105" s="710"/>
      <c r="MZM105" s="710"/>
      <c r="MZN105" s="710"/>
      <c r="MZO105" s="710"/>
      <c r="MZP105" s="710"/>
      <c r="MZQ105" s="710"/>
      <c r="MZR105" s="710"/>
      <c r="MZS105" s="710"/>
      <c r="MZT105" s="710"/>
      <c r="MZU105" s="710"/>
      <c r="MZV105" s="710"/>
      <c r="MZW105" s="710"/>
      <c r="MZX105" s="710"/>
      <c r="MZY105" s="710"/>
      <c r="MZZ105" s="710"/>
      <c r="NAA105" s="710"/>
      <c r="NAB105" s="710"/>
      <c r="NAC105" s="710"/>
      <c r="NAD105" s="710"/>
      <c r="NAE105" s="710"/>
      <c r="NAF105" s="710"/>
      <c r="NAG105" s="710"/>
      <c r="NAH105" s="710"/>
      <c r="NAI105" s="710"/>
      <c r="NAJ105" s="710"/>
      <c r="NAK105" s="710"/>
      <c r="NAL105" s="710"/>
      <c r="NAM105" s="710"/>
      <c r="NAN105" s="710"/>
      <c r="NAO105" s="710"/>
      <c r="NAP105" s="710"/>
      <c r="NAQ105" s="710"/>
      <c r="NAR105" s="710"/>
      <c r="NAS105" s="710"/>
      <c r="NAT105" s="710"/>
      <c r="NAU105" s="710"/>
      <c r="NAV105" s="710"/>
      <c r="NAW105" s="710"/>
      <c r="NAX105" s="710"/>
      <c r="NAY105" s="710"/>
      <c r="NAZ105" s="710"/>
      <c r="NBA105" s="710"/>
      <c r="NBB105" s="710"/>
      <c r="NBC105" s="710"/>
      <c r="NBD105" s="710"/>
      <c r="NBE105" s="710"/>
      <c r="NBF105" s="710"/>
      <c r="NBG105" s="710"/>
      <c r="NBH105" s="710"/>
      <c r="NBI105" s="710"/>
      <c r="NBJ105" s="710"/>
      <c r="NBK105" s="710"/>
      <c r="NBL105" s="710"/>
      <c r="NBM105" s="710"/>
      <c r="NBN105" s="710"/>
      <c r="NBO105" s="710"/>
      <c r="NBP105" s="710"/>
      <c r="NBQ105" s="710"/>
      <c r="NBR105" s="710"/>
      <c r="NBS105" s="710"/>
      <c r="NBT105" s="710"/>
      <c r="NBU105" s="710"/>
      <c r="NBV105" s="710"/>
      <c r="NBW105" s="710"/>
      <c r="NBX105" s="710"/>
      <c r="NBY105" s="710"/>
      <c r="NBZ105" s="710"/>
      <c r="NCA105" s="710"/>
      <c r="NCB105" s="710"/>
      <c r="NCC105" s="710"/>
      <c r="NCD105" s="710"/>
      <c r="NCE105" s="710"/>
      <c r="NCF105" s="710"/>
      <c r="NCG105" s="710"/>
      <c r="NCH105" s="710"/>
      <c r="NCI105" s="710"/>
      <c r="NCJ105" s="710"/>
      <c r="NCK105" s="710"/>
      <c r="NCL105" s="710"/>
      <c r="NCM105" s="710"/>
      <c r="NCN105" s="710"/>
      <c r="NCO105" s="710"/>
      <c r="NCP105" s="710"/>
      <c r="NCQ105" s="710"/>
      <c r="NCR105" s="710"/>
      <c r="NCS105" s="710"/>
      <c r="NCT105" s="710"/>
      <c r="NCU105" s="710"/>
      <c r="NCV105" s="710"/>
      <c r="NCW105" s="710"/>
      <c r="NCX105" s="710"/>
      <c r="NCY105" s="710"/>
      <c r="NCZ105" s="710"/>
      <c r="NDA105" s="710"/>
      <c r="NDB105" s="710"/>
      <c r="NDC105" s="710"/>
      <c r="NDD105" s="710"/>
      <c r="NDE105" s="710"/>
      <c r="NDF105" s="710"/>
      <c r="NDG105" s="710"/>
      <c r="NDH105" s="710"/>
      <c r="NDI105" s="710"/>
      <c r="NDJ105" s="710"/>
      <c r="NDK105" s="710"/>
      <c r="NDL105" s="710"/>
      <c r="NDM105" s="710"/>
      <c r="NDN105" s="710"/>
      <c r="NDO105" s="710"/>
      <c r="NDP105" s="710"/>
      <c r="NDQ105" s="710"/>
      <c r="NDR105" s="710"/>
      <c r="NDS105" s="710"/>
      <c r="NDT105" s="710"/>
      <c r="NDU105" s="710"/>
      <c r="NDV105" s="710"/>
      <c r="NDW105" s="710"/>
      <c r="NDX105" s="710"/>
      <c r="NDY105" s="710"/>
      <c r="NDZ105" s="710"/>
      <c r="NEA105" s="710"/>
      <c r="NEB105" s="710"/>
      <c r="NEC105" s="710"/>
      <c r="NED105" s="710"/>
      <c r="NEE105" s="710"/>
      <c r="NEF105" s="710"/>
      <c r="NEG105" s="710"/>
      <c r="NEH105" s="710"/>
      <c r="NEI105" s="710"/>
      <c r="NEJ105" s="710"/>
      <c r="NEK105" s="710"/>
      <c r="NEL105" s="710"/>
      <c r="NEM105" s="710"/>
      <c r="NEN105" s="710"/>
      <c r="NEO105" s="710"/>
      <c r="NEP105" s="710"/>
      <c r="NEQ105" s="710"/>
      <c r="NER105" s="710"/>
      <c r="NES105" s="710"/>
      <c r="NET105" s="710"/>
      <c r="NEU105" s="710"/>
      <c r="NEV105" s="710"/>
      <c r="NEW105" s="710"/>
      <c r="NEX105" s="710"/>
      <c r="NEY105" s="710"/>
      <c r="NEZ105" s="710"/>
      <c r="NFA105" s="710"/>
      <c r="NFB105" s="710"/>
      <c r="NFC105" s="710"/>
      <c r="NFD105" s="710"/>
      <c r="NFE105" s="710"/>
      <c r="NFF105" s="710"/>
      <c r="NFG105" s="710"/>
      <c r="NFH105" s="710"/>
      <c r="NFI105" s="710"/>
      <c r="NFJ105" s="710"/>
      <c r="NFK105" s="710"/>
      <c r="NFL105" s="710"/>
      <c r="NFM105" s="710"/>
      <c r="NFN105" s="710"/>
      <c r="NFO105" s="710"/>
      <c r="NFP105" s="710"/>
      <c r="NFQ105" s="710"/>
      <c r="NFR105" s="710"/>
      <c r="NFS105" s="710"/>
      <c r="NFT105" s="710"/>
      <c r="NFU105" s="710"/>
      <c r="NFV105" s="710"/>
      <c r="NFW105" s="710"/>
      <c r="NFX105" s="710"/>
      <c r="NFY105" s="710"/>
      <c r="NFZ105" s="710"/>
      <c r="NGA105" s="710"/>
      <c r="NGB105" s="710"/>
      <c r="NGC105" s="710"/>
      <c r="NGD105" s="710"/>
      <c r="NGE105" s="710"/>
      <c r="NGF105" s="710"/>
      <c r="NGG105" s="710"/>
      <c r="NGH105" s="710"/>
      <c r="NGI105" s="710"/>
      <c r="NGJ105" s="710"/>
      <c r="NGK105" s="710"/>
      <c r="NGL105" s="710"/>
      <c r="NGM105" s="710"/>
      <c r="NGN105" s="710"/>
      <c r="NGO105" s="710"/>
      <c r="NGP105" s="710"/>
      <c r="NGQ105" s="710"/>
      <c r="NGR105" s="710"/>
      <c r="NGS105" s="710"/>
      <c r="NGT105" s="710"/>
      <c r="NGU105" s="710"/>
      <c r="NGV105" s="710"/>
      <c r="NGW105" s="710"/>
      <c r="NGX105" s="710"/>
      <c r="NGY105" s="710"/>
      <c r="NGZ105" s="710"/>
      <c r="NHA105" s="710"/>
      <c r="NHB105" s="710"/>
      <c r="NHC105" s="710"/>
      <c r="NHD105" s="710"/>
      <c r="NHE105" s="710"/>
      <c r="NHF105" s="710"/>
      <c r="NHG105" s="710"/>
      <c r="NHH105" s="710"/>
      <c r="NHI105" s="710"/>
      <c r="NHJ105" s="710"/>
      <c r="NHK105" s="710"/>
      <c r="NHL105" s="710"/>
      <c r="NHM105" s="710"/>
      <c r="NHN105" s="710"/>
      <c r="NHO105" s="710"/>
      <c r="NHP105" s="710"/>
      <c r="NHQ105" s="710"/>
      <c r="NHR105" s="710"/>
      <c r="NHS105" s="710"/>
      <c r="NHT105" s="710"/>
      <c r="NHU105" s="710"/>
      <c r="NHV105" s="710"/>
      <c r="NHW105" s="710"/>
      <c r="NHX105" s="710"/>
      <c r="NHY105" s="710"/>
      <c r="NHZ105" s="710"/>
      <c r="NIA105" s="710"/>
      <c r="NIB105" s="710"/>
      <c r="NIC105" s="710"/>
      <c r="NID105" s="710"/>
      <c r="NIE105" s="710"/>
      <c r="NIF105" s="710"/>
      <c r="NIG105" s="710"/>
      <c r="NIH105" s="710"/>
      <c r="NII105" s="710"/>
      <c r="NIJ105" s="710"/>
      <c r="NIK105" s="710"/>
      <c r="NIL105" s="710"/>
      <c r="NIM105" s="710"/>
      <c r="NIN105" s="710"/>
      <c r="NIO105" s="710"/>
      <c r="NIP105" s="710"/>
      <c r="NIQ105" s="710"/>
      <c r="NIR105" s="710"/>
      <c r="NIS105" s="710"/>
      <c r="NIT105" s="710"/>
      <c r="NIU105" s="710"/>
      <c r="NIV105" s="710"/>
      <c r="NIW105" s="710"/>
      <c r="NIX105" s="710"/>
      <c r="NIY105" s="710"/>
      <c r="NIZ105" s="710"/>
      <c r="NJA105" s="710"/>
      <c r="NJB105" s="710"/>
      <c r="NJC105" s="710"/>
      <c r="NJD105" s="710"/>
      <c r="NJE105" s="710"/>
      <c r="NJF105" s="710"/>
      <c r="NJG105" s="710"/>
      <c r="NJH105" s="710"/>
      <c r="NJI105" s="710"/>
      <c r="NJJ105" s="710"/>
      <c r="NJK105" s="710"/>
      <c r="NJL105" s="710"/>
      <c r="NJM105" s="710"/>
      <c r="NJN105" s="710"/>
      <c r="NJO105" s="710"/>
      <c r="NJP105" s="710"/>
      <c r="NJQ105" s="710"/>
      <c r="NJR105" s="710"/>
      <c r="NJS105" s="710"/>
      <c r="NJT105" s="710"/>
      <c r="NJU105" s="710"/>
      <c r="NJV105" s="710"/>
      <c r="NJW105" s="710"/>
      <c r="NJX105" s="710"/>
      <c r="NJY105" s="710"/>
      <c r="NJZ105" s="710"/>
      <c r="NKA105" s="710"/>
      <c r="NKB105" s="710"/>
      <c r="NKC105" s="710"/>
      <c r="NKD105" s="710"/>
      <c r="NKE105" s="710"/>
      <c r="NKF105" s="710"/>
      <c r="NKG105" s="710"/>
      <c r="NKH105" s="710"/>
      <c r="NKI105" s="710"/>
      <c r="NKJ105" s="710"/>
      <c r="NKK105" s="710"/>
      <c r="NKL105" s="710"/>
      <c r="NKM105" s="710"/>
      <c r="NKN105" s="710"/>
      <c r="NKO105" s="710"/>
      <c r="NKP105" s="710"/>
      <c r="NKQ105" s="710"/>
      <c r="NKR105" s="710"/>
      <c r="NKS105" s="710"/>
      <c r="NKT105" s="710"/>
      <c r="NKU105" s="710"/>
      <c r="NKV105" s="710"/>
      <c r="NKW105" s="710"/>
      <c r="NKX105" s="710"/>
      <c r="NKY105" s="710"/>
      <c r="NKZ105" s="710"/>
      <c r="NLA105" s="710"/>
      <c r="NLB105" s="710"/>
      <c r="NLC105" s="710"/>
      <c r="NLD105" s="710"/>
      <c r="NLE105" s="710"/>
      <c r="NLF105" s="710"/>
      <c r="NLG105" s="710"/>
      <c r="NLH105" s="710"/>
      <c r="NLI105" s="710"/>
      <c r="NLJ105" s="710"/>
      <c r="NLK105" s="710"/>
      <c r="NLL105" s="710"/>
      <c r="NLM105" s="710"/>
      <c r="NLN105" s="710"/>
      <c r="NLO105" s="710"/>
      <c r="NLP105" s="710"/>
      <c r="NLQ105" s="710"/>
      <c r="NLR105" s="710"/>
      <c r="NLS105" s="710"/>
      <c r="NLT105" s="710"/>
      <c r="NLU105" s="710"/>
      <c r="NLV105" s="710"/>
      <c r="NLW105" s="710"/>
      <c r="NLX105" s="710"/>
      <c r="NLY105" s="710"/>
      <c r="NLZ105" s="710"/>
      <c r="NMA105" s="710"/>
      <c r="NMB105" s="710"/>
      <c r="NMC105" s="710"/>
      <c r="NMD105" s="710"/>
      <c r="NME105" s="710"/>
      <c r="NMF105" s="710"/>
      <c r="NMG105" s="710"/>
      <c r="NMH105" s="710"/>
      <c r="NMI105" s="710"/>
      <c r="NMJ105" s="710"/>
      <c r="NMK105" s="710"/>
      <c r="NML105" s="710"/>
      <c r="NMM105" s="710"/>
      <c r="NMN105" s="710"/>
      <c r="NMO105" s="710"/>
      <c r="NMP105" s="710"/>
      <c r="NMQ105" s="710"/>
      <c r="NMR105" s="710"/>
      <c r="NMS105" s="710"/>
      <c r="NMT105" s="710"/>
      <c r="NMU105" s="710"/>
      <c r="NMV105" s="710"/>
      <c r="NMW105" s="710"/>
      <c r="NMX105" s="710"/>
      <c r="NMY105" s="710"/>
      <c r="NMZ105" s="710"/>
      <c r="NNA105" s="710"/>
      <c r="NNB105" s="710"/>
      <c r="NNC105" s="710"/>
      <c r="NND105" s="710"/>
      <c r="NNE105" s="710"/>
      <c r="NNF105" s="710"/>
      <c r="NNG105" s="710"/>
      <c r="NNH105" s="710"/>
      <c r="NNI105" s="710"/>
      <c r="NNJ105" s="710"/>
      <c r="NNK105" s="710"/>
      <c r="NNL105" s="710"/>
      <c r="NNM105" s="710"/>
      <c r="NNN105" s="710"/>
      <c r="NNO105" s="710"/>
      <c r="NNP105" s="710"/>
      <c r="NNQ105" s="710"/>
      <c r="NNR105" s="710"/>
      <c r="NNS105" s="710"/>
      <c r="NNT105" s="710"/>
      <c r="NNU105" s="710"/>
      <c r="NNV105" s="710"/>
      <c r="NNW105" s="710"/>
      <c r="NNX105" s="710"/>
      <c r="NNY105" s="710"/>
      <c r="NNZ105" s="710"/>
      <c r="NOA105" s="710"/>
      <c r="NOB105" s="710"/>
      <c r="NOC105" s="710"/>
      <c r="NOD105" s="710"/>
      <c r="NOE105" s="710"/>
      <c r="NOF105" s="710"/>
      <c r="NOG105" s="710"/>
      <c r="NOH105" s="710"/>
      <c r="NOI105" s="710"/>
      <c r="NOJ105" s="710"/>
      <c r="NOK105" s="710"/>
      <c r="NOL105" s="710"/>
      <c r="NOM105" s="710"/>
      <c r="NON105" s="710"/>
      <c r="NOO105" s="710"/>
      <c r="NOP105" s="710"/>
      <c r="NOQ105" s="710"/>
      <c r="NOR105" s="710"/>
      <c r="NOS105" s="710"/>
      <c r="NOT105" s="710"/>
      <c r="NOU105" s="710"/>
      <c r="NOV105" s="710"/>
      <c r="NOW105" s="710"/>
      <c r="NOX105" s="710"/>
      <c r="NOY105" s="710"/>
      <c r="NOZ105" s="710"/>
      <c r="NPA105" s="710"/>
      <c r="NPB105" s="710"/>
      <c r="NPC105" s="710"/>
      <c r="NPD105" s="710"/>
      <c r="NPE105" s="710"/>
      <c r="NPF105" s="710"/>
      <c r="NPG105" s="710"/>
      <c r="NPH105" s="710"/>
      <c r="NPI105" s="710"/>
      <c r="NPJ105" s="710"/>
      <c r="NPK105" s="710"/>
      <c r="NPL105" s="710"/>
      <c r="NPM105" s="710"/>
      <c r="NPN105" s="710"/>
      <c r="NPO105" s="710"/>
      <c r="NPP105" s="710"/>
      <c r="NPQ105" s="710"/>
      <c r="NPR105" s="710"/>
      <c r="NPS105" s="710"/>
      <c r="NPT105" s="710"/>
      <c r="NPU105" s="710"/>
      <c r="NPV105" s="710"/>
      <c r="NPW105" s="710"/>
      <c r="NPX105" s="710"/>
      <c r="NPY105" s="710"/>
      <c r="NPZ105" s="710"/>
      <c r="NQA105" s="710"/>
      <c r="NQB105" s="710"/>
      <c r="NQC105" s="710"/>
      <c r="NQD105" s="710"/>
      <c r="NQE105" s="710"/>
      <c r="NQF105" s="710"/>
      <c r="NQG105" s="710"/>
      <c r="NQH105" s="710"/>
      <c r="NQI105" s="710"/>
      <c r="NQJ105" s="710"/>
      <c r="NQK105" s="710"/>
      <c r="NQL105" s="710"/>
      <c r="NQM105" s="710"/>
      <c r="NQN105" s="710"/>
      <c r="NQO105" s="710"/>
      <c r="NQP105" s="710"/>
      <c r="NQQ105" s="710"/>
      <c r="NQR105" s="710"/>
      <c r="NQS105" s="710"/>
      <c r="NQT105" s="710"/>
      <c r="NQU105" s="710"/>
      <c r="NQV105" s="710"/>
      <c r="NQW105" s="710"/>
      <c r="NQX105" s="710"/>
      <c r="NQY105" s="710"/>
      <c r="NQZ105" s="710"/>
      <c r="NRA105" s="710"/>
      <c r="NRB105" s="710"/>
      <c r="NRC105" s="710"/>
      <c r="NRD105" s="710"/>
      <c r="NRE105" s="710"/>
      <c r="NRF105" s="710"/>
      <c r="NRG105" s="710"/>
      <c r="NRH105" s="710"/>
      <c r="NRI105" s="710"/>
      <c r="NRJ105" s="710"/>
      <c r="NRK105" s="710"/>
      <c r="NRL105" s="710"/>
      <c r="NRM105" s="710"/>
      <c r="NRN105" s="710"/>
      <c r="NRO105" s="710"/>
      <c r="NRP105" s="710"/>
      <c r="NRQ105" s="710"/>
      <c r="NRR105" s="710"/>
      <c r="NRS105" s="710"/>
      <c r="NRT105" s="710"/>
      <c r="NRU105" s="710"/>
      <c r="NRV105" s="710"/>
      <c r="NRW105" s="710"/>
      <c r="NRX105" s="710"/>
      <c r="NRY105" s="710"/>
      <c r="NRZ105" s="710"/>
      <c r="NSA105" s="710"/>
      <c r="NSB105" s="710"/>
      <c r="NSC105" s="710"/>
      <c r="NSD105" s="710"/>
      <c r="NSE105" s="710"/>
      <c r="NSF105" s="710"/>
      <c r="NSG105" s="710"/>
      <c r="NSH105" s="710"/>
      <c r="NSI105" s="710"/>
      <c r="NSJ105" s="710"/>
      <c r="NSK105" s="710"/>
      <c r="NSL105" s="710"/>
      <c r="NSM105" s="710"/>
      <c r="NSN105" s="710"/>
      <c r="NSO105" s="710"/>
      <c r="NSP105" s="710"/>
      <c r="NSQ105" s="710"/>
      <c r="NSR105" s="710"/>
      <c r="NSS105" s="710"/>
      <c r="NST105" s="710"/>
      <c r="NSU105" s="710"/>
      <c r="NSV105" s="710"/>
      <c r="NSW105" s="710"/>
      <c r="NSX105" s="710"/>
      <c r="NSY105" s="710"/>
      <c r="NSZ105" s="710"/>
      <c r="NTA105" s="710"/>
      <c r="NTB105" s="710"/>
      <c r="NTC105" s="710"/>
      <c r="NTD105" s="710"/>
      <c r="NTE105" s="710"/>
      <c r="NTF105" s="710"/>
      <c r="NTG105" s="710"/>
      <c r="NTH105" s="710"/>
      <c r="NTI105" s="710"/>
      <c r="NTJ105" s="710"/>
      <c r="NTK105" s="710"/>
      <c r="NTL105" s="710"/>
      <c r="NTM105" s="710"/>
      <c r="NTN105" s="710"/>
      <c r="NTO105" s="710"/>
      <c r="NTP105" s="710"/>
      <c r="NTQ105" s="710"/>
      <c r="NTR105" s="710"/>
      <c r="NTS105" s="710"/>
      <c r="NTT105" s="710"/>
      <c r="NTU105" s="710"/>
      <c r="NTV105" s="710"/>
      <c r="NTW105" s="710"/>
      <c r="NTX105" s="710"/>
      <c r="NTY105" s="710"/>
      <c r="NTZ105" s="710"/>
      <c r="NUA105" s="710"/>
      <c r="NUB105" s="710"/>
      <c r="NUC105" s="710"/>
      <c r="NUD105" s="710"/>
      <c r="NUE105" s="710"/>
      <c r="NUF105" s="710"/>
      <c r="NUG105" s="710"/>
      <c r="NUH105" s="710"/>
      <c r="NUI105" s="710"/>
      <c r="NUJ105" s="710"/>
      <c r="NUK105" s="710"/>
      <c r="NUL105" s="710"/>
      <c r="NUM105" s="710"/>
      <c r="NUN105" s="710"/>
      <c r="NUO105" s="710"/>
      <c r="NUP105" s="710"/>
      <c r="NUQ105" s="710"/>
      <c r="NUR105" s="710"/>
      <c r="NUS105" s="710"/>
      <c r="NUT105" s="710"/>
      <c r="NUU105" s="710"/>
      <c r="NUV105" s="710"/>
      <c r="NUW105" s="710"/>
      <c r="NUX105" s="710"/>
      <c r="NUY105" s="710"/>
      <c r="NUZ105" s="710"/>
      <c r="NVA105" s="710"/>
      <c r="NVB105" s="710"/>
      <c r="NVC105" s="710"/>
      <c r="NVD105" s="710"/>
      <c r="NVE105" s="710"/>
      <c r="NVF105" s="710"/>
      <c r="NVG105" s="710"/>
      <c r="NVH105" s="710"/>
      <c r="NVI105" s="710"/>
      <c r="NVJ105" s="710"/>
      <c r="NVK105" s="710"/>
      <c r="NVL105" s="710"/>
      <c r="NVM105" s="710"/>
      <c r="NVN105" s="710"/>
      <c r="NVO105" s="710"/>
      <c r="NVP105" s="710"/>
      <c r="NVQ105" s="710"/>
      <c r="NVR105" s="710"/>
      <c r="NVS105" s="710"/>
      <c r="NVT105" s="710"/>
      <c r="NVU105" s="710"/>
      <c r="NVV105" s="710"/>
      <c r="NVW105" s="710"/>
      <c r="NVX105" s="710"/>
      <c r="NVY105" s="710"/>
      <c r="NVZ105" s="710"/>
      <c r="NWA105" s="710"/>
      <c r="NWB105" s="710"/>
      <c r="NWC105" s="710"/>
      <c r="NWD105" s="710"/>
      <c r="NWE105" s="710"/>
      <c r="NWF105" s="710"/>
      <c r="NWG105" s="710"/>
      <c r="NWH105" s="710"/>
      <c r="NWI105" s="710"/>
      <c r="NWJ105" s="710"/>
      <c r="NWK105" s="710"/>
      <c r="NWL105" s="710"/>
      <c r="NWM105" s="710"/>
      <c r="NWN105" s="710"/>
      <c r="NWO105" s="710"/>
      <c r="NWP105" s="710"/>
      <c r="NWQ105" s="710"/>
      <c r="NWR105" s="710"/>
      <c r="NWS105" s="710"/>
      <c r="NWT105" s="710"/>
      <c r="NWU105" s="710"/>
      <c r="NWV105" s="710"/>
      <c r="NWW105" s="710"/>
      <c r="NWX105" s="710"/>
      <c r="NWY105" s="710"/>
      <c r="NWZ105" s="710"/>
      <c r="NXA105" s="710"/>
      <c r="NXB105" s="710"/>
      <c r="NXC105" s="710"/>
      <c r="NXD105" s="710"/>
      <c r="NXE105" s="710"/>
      <c r="NXF105" s="710"/>
      <c r="NXG105" s="710"/>
      <c r="NXH105" s="710"/>
      <c r="NXI105" s="710"/>
      <c r="NXJ105" s="710"/>
      <c r="NXK105" s="710"/>
      <c r="NXL105" s="710"/>
      <c r="NXM105" s="710"/>
      <c r="NXN105" s="710"/>
      <c r="NXO105" s="710"/>
      <c r="NXP105" s="710"/>
      <c r="NXQ105" s="710"/>
      <c r="NXR105" s="710"/>
      <c r="NXS105" s="710"/>
      <c r="NXT105" s="710"/>
      <c r="NXU105" s="710"/>
      <c r="NXV105" s="710"/>
      <c r="NXW105" s="710"/>
      <c r="NXX105" s="710"/>
      <c r="NXY105" s="710"/>
      <c r="NXZ105" s="710"/>
      <c r="NYA105" s="710"/>
      <c r="NYB105" s="710"/>
      <c r="NYC105" s="710"/>
      <c r="NYD105" s="710"/>
      <c r="NYE105" s="710"/>
      <c r="NYF105" s="710"/>
      <c r="NYG105" s="710"/>
      <c r="NYH105" s="710"/>
      <c r="NYI105" s="710"/>
      <c r="NYJ105" s="710"/>
      <c r="NYK105" s="710"/>
      <c r="NYL105" s="710"/>
      <c r="NYM105" s="710"/>
      <c r="NYN105" s="710"/>
      <c r="NYO105" s="710"/>
      <c r="NYP105" s="710"/>
      <c r="NYQ105" s="710"/>
      <c r="NYR105" s="710"/>
      <c r="NYS105" s="710"/>
      <c r="NYT105" s="710"/>
      <c r="NYU105" s="710"/>
      <c r="NYV105" s="710"/>
      <c r="NYW105" s="710"/>
      <c r="NYX105" s="710"/>
      <c r="NYY105" s="710"/>
      <c r="NYZ105" s="710"/>
      <c r="NZA105" s="710"/>
      <c r="NZB105" s="710"/>
      <c r="NZC105" s="710"/>
      <c r="NZD105" s="710"/>
      <c r="NZE105" s="710"/>
      <c r="NZF105" s="710"/>
      <c r="NZG105" s="710"/>
      <c r="NZH105" s="710"/>
      <c r="NZI105" s="710"/>
      <c r="NZJ105" s="710"/>
      <c r="NZK105" s="710"/>
      <c r="NZL105" s="710"/>
      <c r="NZM105" s="710"/>
      <c r="NZN105" s="710"/>
      <c r="NZO105" s="710"/>
      <c r="NZP105" s="710"/>
      <c r="NZQ105" s="710"/>
      <c r="NZR105" s="710"/>
      <c r="NZS105" s="710"/>
      <c r="NZT105" s="710"/>
      <c r="NZU105" s="710"/>
      <c r="NZV105" s="710"/>
      <c r="NZW105" s="710"/>
      <c r="NZX105" s="710"/>
      <c r="NZY105" s="710"/>
      <c r="NZZ105" s="710"/>
      <c r="OAA105" s="710"/>
      <c r="OAB105" s="710"/>
      <c r="OAC105" s="710"/>
      <c r="OAD105" s="710"/>
      <c r="OAE105" s="710"/>
      <c r="OAF105" s="710"/>
      <c r="OAG105" s="710"/>
      <c r="OAH105" s="710"/>
      <c r="OAI105" s="710"/>
      <c r="OAJ105" s="710"/>
      <c r="OAK105" s="710"/>
      <c r="OAL105" s="710"/>
      <c r="OAM105" s="710"/>
      <c r="OAN105" s="710"/>
      <c r="OAO105" s="710"/>
      <c r="OAP105" s="710"/>
      <c r="OAQ105" s="710"/>
      <c r="OAR105" s="710"/>
      <c r="OAS105" s="710"/>
      <c r="OAT105" s="710"/>
      <c r="OAU105" s="710"/>
      <c r="OAV105" s="710"/>
      <c r="OAW105" s="710"/>
      <c r="OAX105" s="710"/>
      <c r="OAY105" s="710"/>
      <c r="OAZ105" s="710"/>
      <c r="OBA105" s="710"/>
      <c r="OBB105" s="710"/>
      <c r="OBC105" s="710"/>
      <c r="OBD105" s="710"/>
      <c r="OBE105" s="710"/>
      <c r="OBF105" s="710"/>
      <c r="OBG105" s="710"/>
      <c r="OBH105" s="710"/>
      <c r="OBI105" s="710"/>
      <c r="OBJ105" s="710"/>
      <c r="OBK105" s="710"/>
      <c r="OBL105" s="710"/>
      <c r="OBM105" s="710"/>
      <c r="OBN105" s="710"/>
      <c r="OBO105" s="710"/>
      <c r="OBP105" s="710"/>
      <c r="OBQ105" s="710"/>
      <c r="OBR105" s="710"/>
      <c r="OBS105" s="710"/>
      <c r="OBT105" s="710"/>
      <c r="OBU105" s="710"/>
      <c r="OBV105" s="710"/>
      <c r="OBW105" s="710"/>
      <c r="OBX105" s="710"/>
      <c r="OBY105" s="710"/>
      <c r="OBZ105" s="710"/>
      <c r="OCA105" s="710"/>
      <c r="OCB105" s="710"/>
      <c r="OCC105" s="710"/>
      <c r="OCD105" s="710"/>
      <c r="OCE105" s="710"/>
      <c r="OCF105" s="710"/>
      <c r="OCG105" s="710"/>
      <c r="OCH105" s="710"/>
      <c r="OCI105" s="710"/>
      <c r="OCJ105" s="710"/>
      <c r="OCK105" s="710"/>
      <c r="OCL105" s="710"/>
      <c r="OCM105" s="710"/>
      <c r="OCN105" s="710"/>
      <c r="OCO105" s="710"/>
      <c r="OCP105" s="710"/>
      <c r="OCQ105" s="710"/>
      <c r="OCR105" s="710"/>
      <c r="OCS105" s="710"/>
      <c r="OCT105" s="710"/>
      <c r="OCU105" s="710"/>
      <c r="OCV105" s="710"/>
      <c r="OCW105" s="710"/>
      <c r="OCX105" s="710"/>
      <c r="OCY105" s="710"/>
      <c r="OCZ105" s="710"/>
      <c r="ODA105" s="710"/>
      <c r="ODB105" s="710"/>
      <c r="ODC105" s="710"/>
      <c r="ODD105" s="710"/>
      <c r="ODE105" s="710"/>
      <c r="ODF105" s="710"/>
      <c r="ODG105" s="710"/>
      <c r="ODH105" s="710"/>
      <c r="ODI105" s="710"/>
      <c r="ODJ105" s="710"/>
      <c r="ODK105" s="710"/>
      <c r="ODL105" s="710"/>
      <c r="ODM105" s="710"/>
      <c r="ODN105" s="710"/>
      <c r="ODO105" s="710"/>
      <c r="ODP105" s="710"/>
      <c r="ODQ105" s="710"/>
      <c r="ODR105" s="710"/>
      <c r="ODS105" s="710"/>
      <c r="ODT105" s="710"/>
      <c r="ODU105" s="710"/>
      <c r="ODV105" s="710"/>
      <c r="ODW105" s="710"/>
      <c r="ODX105" s="710"/>
      <c r="ODY105" s="710"/>
      <c r="ODZ105" s="710"/>
      <c r="OEA105" s="710"/>
      <c r="OEB105" s="710"/>
      <c r="OEC105" s="710"/>
      <c r="OED105" s="710"/>
      <c r="OEE105" s="710"/>
      <c r="OEF105" s="710"/>
      <c r="OEG105" s="710"/>
      <c r="OEH105" s="710"/>
      <c r="OEI105" s="710"/>
      <c r="OEJ105" s="710"/>
      <c r="OEK105" s="710"/>
      <c r="OEL105" s="710"/>
      <c r="OEM105" s="710"/>
      <c r="OEN105" s="710"/>
      <c r="OEO105" s="710"/>
      <c r="OEP105" s="710"/>
      <c r="OEQ105" s="710"/>
      <c r="OER105" s="710"/>
      <c r="OES105" s="710"/>
      <c r="OET105" s="710"/>
      <c r="OEU105" s="710"/>
      <c r="OEV105" s="710"/>
      <c r="OEW105" s="710"/>
      <c r="OEX105" s="710"/>
      <c r="OEY105" s="710"/>
      <c r="OEZ105" s="710"/>
      <c r="OFA105" s="710"/>
      <c r="OFB105" s="710"/>
      <c r="OFC105" s="710"/>
      <c r="OFD105" s="710"/>
      <c r="OFE105" s="710"/>
      <c r="OFF105" s="710"/>
      <c r="OFG105" s="710"/>
      <c r="OFH105" s="710"/>
      <c r="OFI105" s="710"/>
      <c r="OFJ105" s="710"/>
      <c r="OFK105" s="710"/>
      <c r="OFL105" s="710"/>
      <c r="OFM105" s="710"/>
      <c r="OFN105" s="710"/>
      <c r="OFO105" s="710"/>
      <c r="OFP105" s="710"/>
      <c r="OFQ105" s="710"/>
      <c r="OFR105" s="710"/>
      <c r="OFS105" s="710"/>
      <c r="OFT105" s="710"/>
      <c r="OFU105" s="710"/>
      <c r="OFV105" s="710"/>
      <c r="OFW105" s="710"/>
      <c r="OFX105" s="710"/>
      <c r="OFY105" s="710"/>
      <c r="OFZ105" s="710"/>
      <c r="OGA105" s="710"/>
      <c r="OGB105" s="710"/>
      <c r="OGC105" s="710"/>
      <c r="OGD105" s="710"/>
      <c r="OGE105" s="710"/>
      <c r="OGF105" s="710"/>
      <c r="OGG105" s="710"/>
      <c r="OGH105" s="710"/>
      <c r="OGI105" s="710"/>
      <c r="OGJ105" s="710"/>
      <c r="OGK105" s="710"/>
      <c r="OGL105" s="710"/>
      <c r="OGM105" s="710"/>
      <c r="OGN105" s="710"/>
      <c r="OGO105" s="710"/>
      <c r="OGP105" s="710"/>
      <c r="OGQ105" s="710"/>
      <c r="OGR105" s="710"/>
      <c r="OGS105" s="710"/>
      <c r="OGT105" s="710"/>
      <c r="OGU105" s="710"/>
      <c r="OGV105" s="710"/>
      <c r="OGW105" s="710"/>
      <c r="OGX105" s="710"/>
      <c r="OGY105" s="710"/>
      <c r="OGZ105" s="710"/>
      <c r="OHA105" s="710"/>
      <c r="OHB105" s="710"/>
      <c r="OHC105" s="710"/>
      <c r="OHD105" s="710"/>
      <c r="OHE105" s="710"/>
      <c r="OHF105" s="710"/>
      <c r="OHG105" s="710"/>
      <c r="OHH105" s="710"/>
      <c r="OHI105" s="710"/>
      <c r="OHJ105" s="710"/>
      <c r="OHK105" s="710"/>
      <c r="OHL105" s="710"/>
      <c r="OHM105" s="710"/>
      <c r="OHN105" s="710"/>
      <c r="OHO105" s="710"/>
      <c r="OHP105" s="710"/>
      <c r="OHQ105" s="710"/>
      <c r="OHR105" s="710"/>
      <c r="OHS105" s="710"/>
      <c r="OHT105" s="710"/>
      <c r="OHU105" s="710"/>
      <c r="OHV105" s="710"/>
      <c r="OHW105" s="710"/>
      <c r="OHX105" s="710"/>
      <c r="OHY105" s="710"/>
      <c r="OHZ105" s="710"/>
      <c r="OIA105" s="710"/>
      <c r="OIB105" s="710"/>
      <c r="OIC105" s="710"/>
      <c r="OID105" s="710"/>
      <c r="OIE105" s="710"/>
      <c r="OIF105" s="710"/>
      <c r="OIG105" s="710"/>
      <c r="OIH105" s="710"/>
      <c r="OII105" s="710"/>
      <c r="OIJ105" s="710"/>
      <c r="OIK105" s="710"/>
      <c r="OIL105" s="710"/>
      <c r="OIM105" s="710"/>
      <c r="OIN105" s="710"/>
      <c r="OIO105" s="710"/>
      <c r="OIP105" s="710"/>
      <c r="OIQ105" s="710"/>
      <c r="OIR105" s="710"/>
      <c r="OIS105" s="710"/>
      <c r="OIT105" s="710"/>
      <c r="OIU105" s="710"/>
      <c r="OIV105" s="710"/>
      <c r="OIW105" s="710"/>
      <c r="OIX105" s="710"/>
      <c r="OIY105" s="710"/>
      <c r="OIZ105" s="710"/>
      <c r="OJA105" s="710"/>
      <c r="OJB105" s="710"/>
      <c r="OJC105" s="710"/>
      <c r="OJD105" s="710"/>
      <c r="OJE105" s="710"/>
      <c r="OJF105" s="710"/>
      <c r="OJG105" s="710"/>
      <c r="OJH105" s="710"/>
      <c r="OJI105" s="710"/>
      <c r="OJJ105" s="710"/>
      <c r="OJK105" s="710"/>
      <c r="OJL105" s="710"/>
      <c r="OJM105" s="710"/>
      <c r="OJN105" s="710"/>
      <c r="OJO105" s="710"/>
      <c r="OJP105" s="710"/>
      <c r="OJQ105" s="710"/>
      <c r="OJR105" s="710"/>
      <c r="OJS105" s="710"/>
      <c r="OJT105" s="710"/>
      <c r="OJU105" s="710"/>
      <c r="OJV105" s="710"/>
      <c r="OJW105" s="710"/>
      <c r="OJX105" s="710"/>
      <c r="OJY105" s="710"/>
      <c r="OJZ105" s="710"/>
      <c r="OKA105" s="710"/>
      <c r="OKB105" s="710"/>
      <c r="OKC105" s="710"/>
      <c r="OKD105" s="710"/>
      <c r="OKE105" s="710"/>
      <c r="OKF105" s="710"/>
      <c r="OKG105" s="710"/>
      <c r="OKH105" s="710"/>
      <c r="OKI105" s="710"/>
      <c r="OKJ105" s="710"/>
      <c r="OKK105" s="710"/>
      <c r="OKL105" s="710"/>
      <c r="OKM105" s="710"/>
      <c r="OKN105" s="710"/>
      <c r="OKO105" s="710"/>
      <c r="OKP105" s="710"/>
      <c r="OKQ105" s="710"/>
      <c r="OKR105" s="710"/>
      <c r="OKS105" s="710"/>
      <c r="OKT105" s="710"/>
      <c r="OKU105" s="710"/>
      <c r="OKV105" s="710"/>
      <c r="OKW105" s="710"/>
      <c r="OKX105" s="710"/>
      <c r="OKY105" s="710"/>
      <c r="OKZ105" s="710"/>
      <c r="OLA105" s="710"/>
      <c r="OLB105" s="710"/>
      <c r="OLC105" s="710"/>
      <c r="OLD105" s="710"/>
      <c r="OLE105" s="710"/>
      <c r="OLF105" s="710"/>
      <c r="OLG105" s="710"/>
      <c r="OLH105" s="710"/>
      <c r="OLI105" s="710"/>
      <c r="OLJ105" s="710"/>
      <c r="OLK105" s="710"/>
      <c r="OLL105" s="710"/>
      <c r="OLM105" s="710"/>
      <c r="OLN105" s="710"/>
      <c r="OLO105" s="710"/>
      <c r="OLP105" s="710"/>
      <c r="OLQ105" s="710"/>
      <c r="OLR105" s="710"/>
      <c r="OLS105" s="710"/>
      <c r="OLT105" s="710"/>
      <c r="OLU105" s="710"/>
      <c r="OLV105" s="710"/>
      <c r="OLW105" s="710"/>
      <c r="OLX105" s="710"/>
      <c r="OLY105" s="710"/>
      <c r="OLZ105" s="710"/>
      <c r="OMA105" s="710"/>
      <c r="OMB105" s="710"/>
      <c r="OMC105" s="710"/>
      <c r="OMD105" s="710"/>
      <c r="OME105" s="710"/>
      <c r="OMF105" s="710"/>
      <c r="OMG105" s="710"/>
      <c r="OMH105" s="710"/>
      <c r="OMI105" s="710"/>
      <c r="OMJ105" s="710"/>
      <c r="OMK105" s="710"/>
      <c r="OML105" s="710"/>
      <c r="OMM105" s="710"/>
      <c r="OMN105" s="710"/>
      <c r="OMO105" s="710"/>
      <c r="OMP105" s="710"/>
      <c r="OMQ105" s="710"/>
      <c r="OMR105" s="710"/>
      <c r="OMS105" s="710"/>
      <c r="OMT105" s="710"/>
      <c r="OMU105" s="710"/>
      <c r="OMV105" s="710"/>
      <c r="OMW105" s="710"/>
      <c r="OMX105" s="710"/>
      <c r="OMY105" s="710"/>
      <c r="OMZ105" s="710"/>
      <c r="ONA105" s="710"/>
      <c r="ONB105" s="710"/>
      <c r="ONC105" s="710"/>
      <c r="OND105" s="710"/>
      <c r="ONE105" s="710"/>
      <c r="ONF105" s="710"/>
      <c r="ONG105" s="710"/>
      <c r="ONH105" s="710"/>
      <c r="ONI105" s="710"/>
      <c r="ONJ105" s="710"/>
      <c r="ONK105" s="710"/>
      <c r="ONL105" s="710"/>
      <c r="ONM105" s="710"/>
      <c r="ONN105" s="710"/>
      <c r="ONO105" s="710"/>
      <c r="ONP105" s="710"/>
      <c r="ONQ105" s="710"/>
      <c r="ONR105" s="710"/>
      <c r="ONS105" s="710"/>
      <c r="ONT105" s="710"/>
      <c r="ONU105" s="710"/>
      <c r="ONV105" s="710"/>
      <c r="ONW105" s="710"/>
      <c r="ONX105" s="710"/>
      <c r="ONY105" s="710"/>
      <c r="ONZ105" s="710"/>
      <c r="OOA105" s="710"/>
      <c r="OOB105" s="710"/>
      <c r="OOC105" s="710"/>
      <c r="OOD105" s="710"/>
      <c r="OOE105" s="710"/>
      <c r="OOF105" s="710"/>
      <c r="OOG105" s="710"/>
      <c r="OOH105" s="710"/>
      <c r="OOI105" s="710"/>
      <c r="OOJ105" s="710"/>
      <c r="OOK105" s="710"/>
      <c r="OOL105" s="710"/>
      <c r="OOM105" s="710"/>
      <c r="OON105" s="710"/>
      <c r="OOO105" s="710"/>
      <c r="OOP105" s="710"/>
      <c r="OOQ105" s="710"/>
      <c r="OOR105" s="710"/>
      <c r="OOS105" s="710"/>
      <c r="OOT105" s="710"/>
      <c r="OOU105" s="710"/>
      <c r="OOV105" s="710"/>
      <c r="OOW105" s="710"/>
      <c r="OOX105" s="710"/>
      <c r="OOY105" s="710"/>
      <c r="OOZ105" s="710"/>
      <c r="OPA105" s="710"/>
      <c r="OPB105" s="710"/>
      <c r="OPC105" s="710"/>
      <c r="OPD105" s="710"/>
      <c r="OPE105" s="710"/>
      <c r="OPF105" s="710"/>
      <c r="OPG105" s="710"/>
      <c r="OPH105" s="710"/>
      <c r="OPI105" s="710"/>
      <c r="OPJ105" s="710"/>
      <c r="OPK105" s="710"/>
      <c r="OPL105" s="710"/>
      <c r="OPM105" s="710"/>
      <c r="OPN105" s="710"/>
      <c r="OPO105" s="710"/>
      <c r="OPP105" s="710"/>
      <c r="OPQ105" s="710"/>
      <c r="OPR105" s="710"/>
      <c r="OPS105" s="710"/>
      <c r="OPT105" s="710"/>
      <c r="OPU105" s="710"/>
      <c r="OPV105" s="710"/>
      <c r="OPW105" s="710"/>
      <c r="OPX105" s="710"/>
      <c r="OPY105" s="710"/>
      <c r="OPZ105" s="710"/>
      <c r="OQA105" s="710"/>
      <c r="OQB105" s="710"/>
      <c r="OQC105" s="710"/>
      <c r="OQD105" s="710"/>
      <c r="OQE105" s="710"/>
      <c r="OQF105" s="710"/>
      <c r="OQG105" s="710"/>
      <c r="OQH105" s="710"/>
      <c r="OQI105" s="710"/>
      <c r="OQJ105" s="710"/>
      <c r="OQK105" s="710"/>
      <c r="OQL105" s="710"/>
      <c r="OQM105" s="710"/>
      <c r="OQN105" s="710"/>
      <c r="OQO105" s="710"/>
      <c r="OQP105" s="710"/>
      <c r="OQQ105" s="710"/>
      <c r="OQR105" s="710"/>
      <c r="OQS105" s="710"/>
      <c r="OQT105" s="710"/>
      <c r="OQU105" s="710"/>
      <c r="OQV105" s="710"/>
      <c r="OQW105" s="710"/>
      <c r="OQX105" s="710"/>
      <c r="OQY105" s="710"/>
      <c r="OQZ105" s="710"/>
      <c r="ORA105" s="710"/>
      <c r="ORB105" s="710"/>
      <c r="ORC105" s="710"/>
      <c r="ORD105" s="710"/>
      <c r="ORE105" s="710"/>
      <c r="ORF105" s="710"/>
      <c r="ORG105" s="710"/>
      <c r="ORH105" s="710"/>
      <c r="ORI105" s="710"/>
      <c r="ORJ105" s="710"/>
      <c r="ORK105" s="710"/>
      <c r="ORL105" s="710"/>
      <c r="ORM105" s="710"/>
      <c r="ORN105" s="710"/>
      <c r="ORO105" s="710"/>
      <c r="ORP105" s="710"/>
      <c r="ORQ105" s="710"/>
      <c r="ORR105" s="710"/>
      <c r="ORS105" s="710"/>
      <c r="ORT105" s="710"/>
      <c r="ORU105" s="710"/>
      <c r="ORV105" s="710"/>
      <c r="ORW105" s="710"/>
      <c r="ORX105" s="710"/>
      <c r="ORY105" s="710"/>
      <c r="ORZ105" s="710"/>
      <c r="OSA105" s="710"/>
      <c r="OSB105" s="710"/>
      <c r="OSC105" s="710"/>
      <c r="OSD105" s="710"/>
      <c r="OSE105" s="710"/>
      <c r="OSF105" s="710"/>
      <c r="OSG105" s="710"/>
      <c r="OSH105" s="710"/>
      <c r="OSI105" s="710"/>
      <c r="OSJ105" s="710"/>
      <c r="OSK105" s="710"/>
      <c r="OSL105" s="710"/>
      <c r="OSM105" s="710"/>
      <c r="OSN105" s="710"/>
      <c r="OSO105" s="710"/>
      <c r="OSP105" s="710"/>
      <c r="OSQ105" s="710"/>
      <c r="OSR105" s="710"/>
      <c r="OSS105" s="710"/>
      <c r="OST105" s="710"/>
      <c r="OSU105" s="710"/>
      <c r="OSV105" s="710"/>
      <c r="OSW105" s="710"/>
      <c r="OSX105" s="710"/>
      <c r="OSY105" s="710"/>
      <c r="OSZ105" s="710"/>
      <c r="OTA105" s="710"/>
      <c r="OTB105" s="710"/>
      <c r="OTC105" s="710"/>
      <c r="OTD105" s="710"/>
      <c r="OTE105" s="710"/>
      <c r="OTF105" s="710"/>
      <c r="OTG105" s="710"/>
      <c r="OTH105" s="710"/>
      <c r="OTI105" s="710"/>
      <c r="OTJ105" s="710"/>
      <c r="OTK105" s="710"/>
      <c r="OTL105" s="710"/>
      <c r="OTM105" s="710"/>
      <c r="OTN105" s="710"/>
      <c r="OTO105" s="710"/>
      <c r="OTP105" s="710"/>
      <c r="OTQ105" s="710"/>
      <c r="OTR105" s="710"/>
      <c r="OTS105" s="710"/>
      <c r="OTT105" s="710"/>
      <c r="OTU105" s="710"/>
      <c r="OTV105" s="710"/>
      <c r="OTW105" s="710"/>
      <c r="OTX105" s="710"/>
      <c r="OTY105" s="710"/>
      <c r="OTZ105" s="710"/>
      <c r="OUA105" s="710"/>
      <c r="OUB105" s="710"/>
      <c r="OUC105" s="710"/>
      <c r="OUD105" s="710"/>
      <c r="OUE105" s="710"/>
      <c r="OUF105" s="710"/>
      <c r="OUG105" s="710"/>
      <c r="OUH105" s="710"/>
      <c r="OUI105" s="710"/>
      <c r="OUJ105" s="710"/>
      <c r="OUK105" s="710"/>
      <c r="OUL105" s="710"/>
      <c r="OUM105" s="710"/>
      <c r="OUN105" s="710"/>
      <c r="OUO105" s="710"/>
      <c r="OUP105" s="710"/>
      <c r="OUQ105" s="710"/>
      <c r="OUR105" s="710"/>
      <c r="OUS105" s="710"/>
      <c r="OUT105" s="710"/>
      <c r="OUU105" s="710"/>
      <c r="OUV105" s="710"/>
      <c r="OUW105" s="710"/>
      <c r="OUX105" s="710"/>
      <c r="OUY105" s="710"/>
      <c r="OUZ105" s="710"/>
      <c r="OVA105" s="710"/>
      <c r="OVB105" s="710"/>
      <c r="OVC105" s="710"/>
      <c r="OVD105" s="710"/>
      <c r="OVE105" s="710"/>
      <c r="OVF105" s="710"/>
      <c r="OVG105" s="710"/>
      <c r="OVH105" s="710"/>
      <c r="OVI105" s="710"/>
      <c r="OVJ105" s="710"/>
      <c r="OVK105" s="710"/>
      <c r="OVL105" s="710"/>
      <c r="OVM105" s="710"/>
      <c r="OVN105" s="710"/>
      <c r="OVO105" s="710"/>
      <c r="OVP105" s="710"/>
      <c r="OVQ105" s="710"/>
      <c r="OVR105" s="710"/>
      <c r="OVS105" s="710"/>
      <c r="OVT105" s="710"/>
      <c r="OVU105" s="710"/>
      <c r="OVV105" s="710"/>
      <c r="OVW105" s="710"/>
      <c r="OVX105" s="710"/>
      <c r="OVY105" s="710"/>
      <c r="OVZ105" s="710"/>
      <c r="OWA105" s="710"/>
      <c r="OWB105" s="710"/>
      <c r="OWC105" s="710"/>
      <c r="OWD105" s="710"/>
      <c r="OWE105" s="710"/>
      <c r="OWF105" s="710"/>
      <c r="OWG105" s="710"/>
      <c r="OWH105" s="710"/>
      <c r="OWI105" s="710"/>
      <c r="OWJ105" s="710"/>
      <c r="OWK105" s="710"/>
      <c r="OWL105" s="710"/>
      <c r="OWM105" s="710"/>
      <c r="OWN105" s="710"/>
      <c r="OWO105" s="710"/>
      <c r="OWP105" s="710"/>
      <c r="OWQ105" s="710"/>
      <c r="OWR105" s="710"/>
      <c r="OWS105" s="710"/>
      <c r="OWT105" s="710"/>
      <c r="OWU105" s="710"/>
      <c r="OWV105" s="710"/>
      <c r="OWW105" s="710"/>
      <c r="OWX105" s="710"/>
      <c r="OWY105" s="710"/>
      <c r="OWZ105" s="710"/>
      <c r="OXA105" s="710"/>
      <c r="OXB105" s="710"/>
      <c r="OXC105" s="710"/>
      <c r="OXD105" s="710"/>
      <c r="OXE105" s="710"/>
      <c r="OXF105" s="710"/>
      <c r="OXG105" s="710"/>
      <c r="OXH105" s="710"/>
      <c r="OXI105" s="710"/>
      <c r="OXJ105" s="710"/>
      <c r="OXK105" s="710"/>
      <c r="OXL105" s="710"/>
      <c r="OXM105" s="710"/>
      <c r="OXN105" s="710"/>
      <c r="OXO105" s="710"/>
      <c r="OXP105" s="710"/>
      <c r="OXQ105" s="710"/>
      <c r="OXR105" s="710"/>
      <c r="OXS105" s="710"/>
      <c r="OXT105" s="710"/>
      <c r="OXU105" s="710"/>
      <c r="OXV105" s="710"/>
      <c r="OXW105" s="710"/>
      <c r="OXX105" s="710"/>
      <c r="OXY105" s="710"/>
      <c r="OXZ105" s="710"/>
      <c r="OYA105" s="710"/>
      <c r="OYB105" s="710"/>
      <c r="OYC105" s="710"/>
      <c r="OYD105" s="710"/>
      <c r="OYE105" s="710"/>
      <c r="OYF105" s="710"/>
      <c r="OYG105" s="710"/>
      <c r="OYH105" s="710"/>
      <c r="OYI105" s="710"/>
      <c r="OYJ105" s="710"/>
      <c r="OYK105" s="710"/>
      <c r="OYL105" s="710"/>
      <c r="OYM105" s="710"/>
      <c r="OYN105" s="710"/>
      <c r="OYO105" s="710"/>
      <c r="OYP105" s="710"/>
      <c r="OYQ105" s="710"/>
      <c r="OYR105" s="710"/>
      <c r="OYS105" s="710"/>
      <c r="OYT105" s="710"/>
      <c r="OYU105" s="710"/>
      <c r="OYV105" s="710"/>
      <c r="OYW105" s="710"/>
      <c r="OYX105" s="710"/>
      <c r="OYY105" s="710"/>
      <c r="OYZ105" s="710"/>
      <c r="OZA105" s="710"/>
      <c r="OZB105" s="710"/>
      <c r="OZC105" s="710"/>
      <c r="OZD105" s="710"/>
      <c r="OZE105" s="710"/>
      <c r="OZF105" s="710"/>
      <c r="OZG105" s="710"/>
      <c r="OZH105" s="710"/>
      <c r="OZI105" s="710"/>
      <c r="OZJ105" s="710"/>
      <c r="OZK105" s="710"/>
      <c r="OZL105" s="710"/>
      <c r="OZM105" s="710"/>
      <c r="OZN105" s="710"/>
      <c r="OZO105" s="710"/>
      <c r="OZP105" s="710"/>
      <c r="OZQ105" s="710"/>
      <c r="OZR105" s="710"/>
      <c r="OZS105" s="710"/>
      <c r="OZT105" s="710"/>
      <c r="OZU105" s="710"/>
      <c r="OZV105" s="710"/>
      <c r="OZW105" s="710"/>
      <c r="OZX105" s="710"/>
      <c r="OZY105" s="710"/>
      <c r="OZZ105" s="710"/>
      <c r="PAA105" s="710"/>
      <c r="PAB105" s="710"/>
      <c r="PAC105" s="710"/>
      <c r="PAD105" s="710"/>
      <c r="PAE105" s="710"/>
      <c r="PAF105" s="710"/>
      <c r="PAG105" s="710"/>
      <c r="PAH105" s="710"/>
      <c r="PAI105" s="710"/>
      <c r="PAJ105" s="710"/>
      <c r="PAK105" s="710"/>
      <c r="PAL105" s="710"/>
      <c r="PAM105" s="710"/>
      <c r="PAN105" s="710"/>
      <c r="PAO105" s="710"/>
      <c r="PAP105" s="710"/>
      <c r="PAQ105" s="710"/>
      <c r="PAR105" s="710"/>
      <c r="PAS105" s="710"/>
      <c r="PAT105" s="710"/>
      <c r="PAU105" s="710"/>
      <c r="PAV105" s="710"/>
      <c r="PAW105" s="710"/>
      <c r="PAX105" s="710"/>
      <c r="PAY105" s="710"/>
      <c r="PAZ105" s="710"/>
      <c r="PBA105" s="710"/>
      <c r="PBB105" s="710"/>
      <c r="PBC105" s="710"/>
      <c r="PBD105" s="710"/>
      <c r="PBE105" s="710"/>
      <c r="PBF105" s="710"/>
      <c r="PBG105" s="710"/>
      <c r="PBH105" s="710"/>
      <c r="PBI105" s="710"/>
      <c r="PBJ105" s="710"/>
      <c r="PBK105" s="710"/>
      <c r="PBL105" s="710"/>
      <c r="PBM105" s="710"/>
      <c r="PBN105" s="710"/>
      <c r="PBO105" s="710"/>
      <c r="PBP105" s="710"/>
      <c r="PBQ105" s="710"/>
      <c r="PBR105" s="710"/>
      <c r="PBS105" s="710"/>
      <c r="PBT105" s="710"/>
      <c r="PBU105" s="710"/>
      <c r="PBV105" s="710"/>
      <c r="PBW105" s="710"/>
      <c r="PBX105" s="710"/>
      <c r="PBY105" s="710"/>
      <c r="PBZ105" s="710"/>
      <c r="PCA105" s="710"/>
      <c r="PCB105" s="710"/>
      <c r="PCC105" s="710"/>
      <c r="PCD105" s="710"/>
      <c r="PCE105" s="710"/>
      <c r="PCF105" s="710"/>
      <c r="PCG105" s="710"/>
      <c r="PCH105" s="710"/>
      <c r="PCI105" s="710"/>
      <c r="PCJ105" s="710"/>
      <c r="PCK105" s="710"/>
      <c r="PCL105" s="710"/>
      <c r="PCM105" s="710"/>
      <c r="PCN105" s="710"/>
      <c r="PCO105" s="710"/>
      <c r="PCP105" s="710"/>
      <c r="PCQ105" s="710"/>
      <c r="PCR105" s="710"/>
      <c r="PCS105" s="710"/>
      <c r="PCT105" s="710"/>
      <c r="PCU105" s="710"/>
      <c r="PCV105" s="710"/>
      <c r="PCW105" s="710"/>
      <c r="PCX105" s="710"/>
      <c r="PCY105" s="710"/>
      <c r="PCZ105" s="710"/>
      <c r="PDA105" s="710"/>
      <c r="PDB105" s="710"/>
      <c r="PDC105" s="710"/>
      <c r="PDD105" s="710"/>
      <c r="PDE105" s="710"/>
      <c r="PDF105" s="710"/>
      <c r="PDG105" s="710"/>
      <c r="PDH105" s="710"/>
      <c r="PDI105" s="710"/>
      <c r="PDJ105" s="710"/>
      <c r="PDK105" s="710"/>
      <c r="PDL105" s="710"/>
      <c r="PDM105" s="710"/>
      <c r="PDN105" s="710"/>
      <c r="PDO105" s="710"/>
      <c r="PDP105" s="710"/>
      <c r="PDQ105" s="710"/>
      <c r="PDR105" s="710"/>
      <c r="PDS105" s="710"/>
      <c r="PDT105" s="710"/>
      <c r="PDU105" s="710"/>
      <c r="PDV105" s="710"/>
      <c r="PDW105" s="710"/>
      <c r="PDX105" s="710"/>
      <c r="PDY105" s="710"/>
      <c r="PDZ105" s="710"/>
      <c r="PEA105" s="710"/>
      <c r="PEB105" s="710"/>
      <c r="PEC105" s="710"/>
      <c r="PED105" s="710"/>
      <c r="PEE105" s="710"/>
      <c r="PEF105" s="710"/>
      <c r="PEG105" s="710"/>
      <c r="PEH105" s="710"/>
      <c r="PEI105" s="710"/>
      <c r="PEJ105" s="710"/>
      <c r="PEK105" s="710"/>
      <c r="PEL105" s="710"/>
      <c r="PEM105" s="710"/>
      <c r="PEN105" s="710"/>
      <c r="PEO105" s="710"/>
      <c r="PEP105" s="710"/>
      <c r="PEQ105" s="710"/>
      <c r="PER105" s="710"/>
      <c r="PES105" s="710"/>
      <c r="PET105" s="710"/>
      <c r="PEU105" s="710"/>
      <c r="PEV105" s="710"/>
      <c r="PEW105" s="710"/>
      <c r="PEX105" s="710"/>
      <c r="PEY105" s="710"/>
      <c r="PEZ105" s="710"/>
      <c r="PFA105" s="710"/>
      <c r="PFB105" s="710"/>
      <c r="PFC105" s="710"/>
      <c r="PFD105" s="710"/>
      <c r="PFE105" s="710"/>
      <c r="PFF105" s="710"/>
      <c r="PFG105" s="710"/>
      <c r="PFH105" s="710"/>
      <c r="PFI105" s="710"/>
      <c r="PFJ105" s="710"/>
      <c r="PFK105" s="710"/>
      <c r="PFL105" s="710"/>
      <c r="PFM105" s="710"/>
      <c r="PFN105" s="710"/>
      <c r="PFO105" s="710"/>
      <c r="PFP105" s="710"/>
      <c r="PFQ105" s="710"/>
      <c r="PFR105" s="710"/>
      <c r="PFS105" s="710"/>
      <c r="PFT105" s="710"/>
      <c r="PFU105" s="710"/>
      <c r="PFV105" s="710"/>
      <c r="PFW105" s="710"/>
      <c r="PFX105" s="710"/>
      <c r="PFY105" s="710"/>
      <c r="PFZ105" s="710"/>
      <c r="PGA105" s="710"/>
      <c r="PGB105" s="710"/>
      <c r="PGC105" s="710"/>
      <c r="PGD105" s="710"/>
      <c r="PGE105" s="710"/>
      <c r="PGF105" s="710"/>
      <c r="PGG105" s="710"/>
      <c r="PGH105" s="710"/>
      <c r="PGI105" s="710"/>
      <c r="PGJ105" s="710"/>
      <c r="PGK105" s="710"/>
      <c r="PGL105" s="710"/>
      <c r="PGM105" s="710"/>
      <c r="PGN105" s="710"/>
      <c r="PGO105" s="710"/>
      <c r="PGP105" s="710"/>
      <c r="PGQ105" s="710"/>
      <c r="PGR105" s="710"/>
      <c r="PGS105" s="710"/>
      <c r="PGT105" s="710"/>
      <c r="PGU105" s="710"/>
      <c r="PGV105" s="710"/>
      <c r="PGW105" s="710"/>
      <c r="PGX105" s="710"/>
      <c r="PGY105" s="710"/>
      <c r="PGZ105" s="710"/>
      <c r="PHA105" s="710"/>
      <c r="PHB105" s="710"/>
      <c r="PHC105" s="710"/>
      <c r="PHD105" s="710"/>
      <c r="PHE105" s="710"/>
      <c r="PHF105" s="710"/>
      <c r="PHG105" s="710"/>
      <c r="PHH105" s="710"/>
      <c r="PHI105" s="710"/>
      <c r="PHJ105" s="710"/>
      <c r="PHK105" s="710"/>
      <c r="PHL105" s="710"/>
      <c r="PHM105" s="710"/>
      <c r="PHN105" s="710"/>
      <c r="PHO105" s="710"/>
      <c r="PHP105" s="710"/>
      <c r="PHQ105" s="710"/>
      <c r="PHR105" s="710"/>
      <c r="PHS105" s="710"/>
      <c r="PHT105" s="710"/>
      <c r="PHU105" s="710"/>
      <c r="PHV105" s="710"/>
      <c r="PHW105" s="710"/>
      <c r="PHX105" s="710"/>
      <c r="PHY105" s="710"/>
      <c r="PHZ105" s="710"/>
      <c r="PIA105" s="710"/>
      <c r="PIB105" s="710"/>
      <c r="PIC105" s="710"/>
      <c r="PID105" s="710"/>
      <c r="PIE105" s="710"/>
      <c r="PIF105" s="710"/>
      <c r="PIG105" s="710"/>
      <c r="PIH105" s="710"/>
      <c r="PII105" s="710"/>
      <c r="PIJ105" s="710"/>
      <c r="PIK105" s="710"/>
      <c r="PIL105" s="710"/>
      <c r="PIM105" s="710"/>
      <c r="PIN105" s="710"/>
      <c r="PIO105" s="710"/>
      <c r="PIP105" s="710"/>
      <c r="PIQ105" s="710"/>
      <c r="PIR105" s="710"/>
      <c r="PIS105" s="710"/>
      <c r="PIT105" s="710"/>
      <c r="PIU105" s="710"/>
      <c r="PIV105" s="710"/>
      <c r="PIW105" s="710"/>
      <c r="PIX105" s="710"/>
      <c r="PIY105" s="710"/>
      <c r="PIZ105" s="710"/>
      <c r="PJA105" s="710"/>
      <c r="PJB105" s="710"/>
      <c r="PJC105" s="710"/>
      <c r="PJD105" s="710"/>
      <c r="PJE105" s="710"/>
      <c r="PJF105" s="710"/>
      <c r="PJG105" s="710"/>
      <c r="PJH105" s="710"/>
      <c r="PJI105" s="710"/>
      <c r="PJJ105" s="710"/>
      <c r="PJK105" s="710"/>
      <c r="PJL105" s="710"/>
      <c r="PJM105" s="710"/>
      <c r="PJN105" s="710"/>
      <c r="PJO105" s="710"/>
      <c r="PJP105" s="710"/>
      <c r="PJQ105" s="710"/>
      <c r="PJR105" s="710"/>
      <c r="PJS105" s="710"/>
      <c r="PJT105" s="710"/>
      <c r="PJU105" s="710"/>
      <c r="PJV105" s="710"/>
      <c r="PJW105" s="710"/>
      <c r="PJX105" s="710"/>
      <c r="PJY105" s="710"/>
      <c r="PJZ105" s="710"/>
      <c r="PKA105" s="710"/>
      <c r="PKB105" s="710"/>
      <c r="PKC105" s="710"/>
      <c r="PKD105" s="710"/>
      <c r="PKE105" s="710"/>
      <c r="PKF105" s="710"/>
      <c r="PKG105" s="710"/>
      <c r="PKH105" s="710"/>
      <c r="PKI105" s="710"/>
      <c r="PKJ105" s="710"/>
      <c r="PKK105" s="710"/>
      <c r="PKL105" s="710"/>
      <c r="PKM105" s="710"/>
      <c r="PKN105" s="710"/>
      <c r="PKO105" s="710"/>
      <c r="PKP105" s="710"/>
      <c r="PKQ105" s="710"/>
      <c r="PKR105" s="710"/>
      <c r="PKS105" s="710"/>
      <c r="PKT105" s="710"/>
      <c r="PKU105" s="710"/>
      <c r="PKV105" s="710"/>
      <c r="PKW105" s="710"/>
      <c r="PKX105" s="710"/>
      <c r="PKY105" s="710"/>
      <c r="PKZ105" s="710"/>
      <c r="PLA105" s="710"/>
      <c r="PLB105" s="710"/>
      <c r="PLC105" s="710"/>
      <c r="PLD105" s="710"/>
      <c r="PLE105" s="710"/>
      <c r="PLF105" s="710"/>
      <c r="PLG105" s="710"/>
      <c r="PLH105" s="710"/>
      <c r="PLI105" s="710"/>
      <c r="PLJ105" s="710"/>
      <c r="PLK105" s="710"/>
      <c r="PLL105" s="710"/>
      <c r="PLM105" s="710"/>
      <c r="PLN105" s="710"/>
      <c r="PLO105" s="710"/>
      <c r="PLP105" s="710"/>
      <c r="PLQ105" s="710"/>
      <c r="PLR105" s="710"/>
      <c r="PLS105" s="710"/>
      <c r="PLT105" s="710"/>
      <c r="PLU105" s="710"/>
      <c r="PLV105" s="710"/>
      <c r="PLW105" s="710"/>
      <c r="PLX105" s="710"/>
      <c r="PLY105" s="710"/>
      <c r="PLZ105" s="710"/>
      <c r="PMA105" s="710"/>
      <c r="PMB105" s="710"/>
      <c r="PMC105" s="710"/>
      <c r="PMD105" s="710"/>
      <c r="PME105" s="710"/>
      <c r="PMF105" s="710"/>
      <c r="PMG105" s="710"/>
      <c r="PMH105" s="710"/>
      <c r="PMI105" s="710"/>
      <c r="PMJ105" s="710"/>
      <c r="PMK105" s="710"/>
      <c r="PML105" s="710"/>
      <c r="PMM105" s="710"/>
      <c r="PMN105" s="710"/>
      <c r="PMO105" s="710"/>
      <c r="PMP105" s="710"/>
      <c r="PMQ105" s="710"/>
      <c r="PMR105" s="710"/>
      <c r="PMS105" s="710"/>
      <c r="PMT105" s="710"/>
      <c r="PMU105" s="710"/>
      <c r="PMV105" s="710"/>
      <c r="PMW105" s="710"/>
      <c r="PMX105" s="710"/>
      <c r="PMY105" s="710"/>
      <c r="PMZ105" s="710"/>
      <c r="PNA105" s="710"/>
      <c r="PNB105" s="710"/>
      <c r="PNC105" s="710"/>
      <c r="PND105" s="710"/>
      <c r="PNE105" s="710"/>
      <c r="PNF105" s="710"/>
      <c r="PNG105" s="710"/>
      <c r="PNH105" s="710"/>
      <c r="PNI105" s="710"/>
      <c r="PNJ105" s="710"/>
      <c r="PNK105" s="710"/>
      <c r="PNL105" s="710"/>
      <c r="PNM105" s="710"/>
      <c r="PNN105" s="710"/>
      <c r="PNO105" s="710"/>
      <c r="PNP105" s="710"/>
      <c r="PNQ105" s="710"/>
      <c r="PNR105" s="710"/>
      <c r="PNS105" s="710"/>
      <c r="PNT105" s="710"/>
      <c r="PNU105" s="710"/>
      <c r="PNV105" s="710"/>
      <c r="PNW105" s="710"/>
      <c r="PNX105" s="710"/>
      <c r="PNY105" s="710"/>
      <c r="PNZ105" s="710"/>
      <c r="POA105" s="710"/>
      <c r="POB105" s="710"/>
      <c r="POC105" s="710"/>
      <c r="POD105" s="710"/>
      <c r="POE105" s="710"/>
      <c r="POF105" s="710"/>
      <c r="POG105" s="710"/>
      <c r="POH105" s="710"/>
      <c r="POI105" s="710"/>
      <c r="POJ105" s="710"/>
      <c r="POK105" s="710"/>
      <c r="POL105" s="710"/>
      <c r="POM105" s="710"/>
      <c r="PON105" s="710"/>
      <c r="POO105" s="710"/>
      <c r="POP105" s="710"/>
      <c r="POQ105" s="710"/>
      <c r="POR105" s="710"/>
      <c r="POS105" s="710"/>
      <c r="POT105" s="710"/>
      <c r="POU105" s="710"/>
      <c r="POV105" s="710"/>
      <c r="POW105" s="710"/>
      <c r="POX105" s="710"/>
      <c r="POY105" s="710"/>
      <c r="POZ105" s="710"/>
      <c r="PPA105" s="710"/>
      <c r="PPB105" s="710"/>
      <c r="PPC105" s="710"/>
      <c r="PPD105" s="710"/>
      <c r="PPE105" s="710"/>
      <c r="PPF105" s="710"/>
      <c r="PPG105" s="710"/>
      <c r="PPH105" s="710"/>
      <c r="PPI105" s="710"/>
      <c r="PPJ105" s="710"/>
      <c r="PPK105" s="710"/>
      <c r="PPL105" s="710"/>
      <c r="PPM105" s="710"/>
      <c r="PPN105" s="710"/>
      <c r="PPO105" s="710"/>
      <c r="PPP105" s="710"/>
      <c r="PPQ105" s="710"/>
      <c r="PPR105" s="710"/>
      <c r="PPS105" s="710"/>
      <c r="PPT105" s="710"/>
      <c r="PPU105" s="710"/>
      <c r="PPV105" s="710"/>
      <c r="PPW105" s="710"/>
      <c r="PPX105" s="710"/>
      <c r="PPY105" s="710"/>
      <c r="PPZ105" s="710"/>
      <c r="PQA105" s="710"/>
      <c r="PQB105" s="710"/>
      <c r="PQC105" s="710"/>
      <c r="PQD105" s="710"/>
      <c r="PQE105" s="710"/>
      <c r="PQF105" s="710"/>
      <c r="PQG105" s="710"/>
      <c r="PQH105" s="710"/>
      <c r="PQI105" s="710"/>
      <c r="PQJ105" s="710"/>
      <c r="PQK105" s="710"/>
      <c r="PQL105" s="710"/>
      <c r="PQM105" s="710"/>
      <c r="PQN105" s="710"/>
      <c r="PQO105" s="710"/>
      <c r="PQP105" s="710"/>
      <c r="PQQ105" s="710"/>
      <c r="PQR105" s="710"/>
      <c r="PQS105" s="710"/>
      <c r="PQT105" s="710"/>
      <c r="PQU105" s="710"/>
      <c r="PQV105" s="710"/>
      <c r="PQW105" s="710"/>
      <c r="PQX105" s="710"/>
      <c r="PQY105" s="710"/>
      <c r="PQZ105" s="710"/>
      <c r="PRA105" s="710"/>
      <c r="PRB105" s="710"/>
      <c r="PRC105" s="710"/>
      <c r="PRD105" s="710"/>
      <c r="PRE105" s="710"/>
      <c r="PRF105" s="710"/>
      <c r="PRG105" s="710"/>
      <c r="PRH105" s="710"/>
      <c r="PRI105" s="710"/>
      <c r="PRJ105" s="710"/>
      <c r="PRK105" s="710"/>
      <c r="PRL105" s="710"/>
      <c r="PRM105" s="710"/>
      <c r="PRN105" s="710"/>
      <c r="PRO105" s="710"/>
      <c r="PRP105" s="710"/>
      <c r="PRQ105" s="710"/>
      <c r="PRR105" s="710"/>
      <c r="PRS105" s="710"/>
      <c r="PRT105" s="710"/>
      <c r="PRU105" s="710"/>
      <c r="PRV105" s="710"/>
      <c r="PRW105" s="710"/>
      <c r="PRX105" s="710"/>
      <c r="PRY105" s="710"/>
      <c r="PRZ105" s="710"/>
      <c r="PSA105" s="710"/>
      <c r="PSB105" s="710"/>
      <c r="PSC105" s="710"/>
      <c r="PSD105" s="710"/>
      <c r="PSE105" s="710"/>
      <c r="PSF105" s="710"/>
      <c r="PSG105" s="710"/>
      <c r="PSH105" s="710"/>
      <c r="PSI105" s="710"/>
      <c r="PSJ105" s="710"/>
      <c r="PSK105" s="710"/>
      <c r="PSL105" s="710"/>
      <c r="PSM105" s="710"/>
      <c r="PSN105" s="710"/>
      <c r="PSO105" s="710"/>
      <c r="PSP105" s="710"/>
      <c r="PSQ105" s="710"/>
      <c r="PSR105" s="710"/>
      <c r="PSS105" s="710"/>
      <c r="PST105" s="710"/>
      <c r="PSU105" s="710"/>
      <c r="PSV105" s="710"/>
      <c r="PSW105" s="710"/>
      <c r="PSX105" s="710"/>
      <c r="PSY105" s="710"/>
      <c r="PSZ105" s="710"/>
      <c r="PTA105" s="710"/>
      <c r="PTB105" s="710"/>
      <c r="PTC105" s="710"/>
      <c r="PTD105" s="710"/>
      <c r="PTE105" s="710"/>
      <c r="PTF105" s="710"/>
      <c r="PTG105" s="710"/>
      <c r="PTH105" s="710"/>
      <c r="PTI105" s="710"/>
      <c r="PTJ105" s="710"/>
      <c r="PTK105" s="710"/>
      <c r="PTL105" s="710"/>
      <c r="PTM105" s="710"/>
      <c r="PTN105" s="710"/>
      <c r="PTO105" s="710"/>
      <c r="PTP105" s="710"/>
      <c r="PTQ105" s="710"/>
      <c r="PTR105" s="710"/>
      <c r="PTS105" s="710"/>
      <c r="PTT105" s="710"/>
      <c r="PTU105" s="710"/>
      <c r="PTV105" s="710"/>
      <c r="PTW105" s="710"/>
      <c r="PTX105" s="710"/>
      <c r="PTY105" s="710"/>
      <c r="PTZ105" s="710"/>
      <c r="PUA105" s="710"/>
      <c r="PUB105" s="710"/>
      <c r="PUC105" s="710"/>
      <c r="PUD105" s="710"/>
      <c r="PUE105" s="710"/>
      <c r="PUF105" s="710"/>
      <c r="PUG105" s="710"/>
      <c r="PUH105" s="710"/>
      <c r="PUI105" s="710"/>
      <c r="PUJ105" s="710"/>
      <c r="PUK105" s="710"/>
      <c r="PUL105" s="710"/>
      <c r="PUM105" s="710"/>
      <c r="PUN105" s="710"/>
      <c r="PUO105" s="710"/>
      <c r="PUP105" s="710"/>
      <c r="PUQ105" s="710"/>
      <c r="PUR105" s="710"/>
      <c r="PUS105" s="710"/>
      <c r="PUT105" s="710"/>
      <c r="PUU105" s="710"/>
      <c r="PUV105" s="710"/>
      <c r="PUW105" s="710"/>
      <c r="PUX105" s="710"/>
      <c r="PUY105" s="710"/>
      <c r="PUZ105" s="710"/>
      <c r="PVA105" s="710"/>
      <c r="PVB105" s="710"/>
      <c r="PVC105" s="710"/>
      <c r="PVD105" s="710"/>
      <c r="PVE105" s="710"/>
      <c r="PVF105" s="710"/>
      <c r="PVG105" s="710"/>
      <c r="PVH105" s="710"/>
      <c r="PVI105" s="710"/>
      <c r="PVJ105" s="710"/>
      <c r="PVK105" s="710"/>
      <c r="PVL105" s="710"/>
      <c r="PVM105" s="710"/>
      <c r="PVN105" s="710"/>
      <c r="PVO105" s="710"/>
      <c r="PVP105" s="710"/>
      <c r="PVQ105" s="710"/>
      <c r="PVR105" s="710"/>
      <c r="PVS105" s="710"/>
      <c r="PVT105" s="710"/>
      <c r="PVU105" s="710"/>
      <c r="PVV105" s="710"/>
      <c r="PVW105" s="710"/>
      <c r="PVX105" s="710"/>
      <c r="PVY105" s="710"/>
      <c r="PVZ105" s="710"/>
      <c r="PWA105" s="710"/>
      <c r="PWB105" s="710"/>
      <c r="PWC105" s="710"/>
      <c r="PWD105" s="710"/>
      <c r="PWE105" s="710"/>
      <c r="PWF105" s="710"/>
      <c r="PWG105" s="710"/>
      <c r="PWH105" s="710"/>
      <c r="PWI105" s="710"/>
      <c r="PWJ105" s="710"/>
      <c r="PWK105" s="710"/>
      <c r="PWL105" s="710"/>
      <c r="PWM105" s="710"/>
      <c r="PWN105" s="710"/>
      <c r="PWO105" s="710"/>
      <c r="PWP105" s="710"/>
      <c r="PWQ105" s="710"/>
      <c r="PWR105" s="710"/>
      <c r="PWS105" s="710"/>
      <c r="PWT105" s="710"/>
      <c r="PWU105" s="710"/>
      <c r="PWV105" s="710"/>
      <c r="PWW105" s="710"/>
      <c r="PWX105" s="710"/>
      <c r="PWY105" s="710"/>
      <c r="PWZ105" s="710"/>
      <c r="PXA105" s="710"/>
      <c r="PXB105" s="710"/>
      <c r="PXC105" s="710"/>
      <c r="PXD105" s="710"/>
      <c r="PXE105" s="710"/>
      <c r="PXF105" s="710"/>
      <c r="PXG105" s="710"/>
      <c r="PXH105" s="710"/>
      <c r="PXI105" s="710"/>
      <c r="PXJ105" s="710"/>
      <c r="PXK105" s="710"/>
      <c r="PXL105" s="710"/>
      <c r="PXM105" s="710"/>
      <c r="PXN105" s="710"/>
      <c r="PXO105" s="710"/>
      <c r="PXP105" s="710"/>
      <c r="PXQ105" s="710"/>
      <c r="PXR105" s="710"/>
      <c r="PXS105" s="710"/>
      <c r="PXT105" s="710"/>
      <c r="PXU105" s="710"/>
      <c r="PXV105" s="710"/>
      <c r="PXW105" s="710"/>
      <c r="PXX105" s="710"/>
      <c r="PXY105" s="710"/>
      <c r="PXZ105" s="710"/>
      <c r="PYA105" s="710"/>
      <c r="PYB105" s="710"/>
      <c r="PYC105" s="710"/>
      <c r="PYD105" s="710"/>
      <c r="PYE105" s="710"/>
      <c r="PYF105" s="710"/>
      <c r="PYG105" s="710"/>
      <c r="PYH105" s="710"/>
      <c r="PYI105" s="710"/>
      <c r="PYJ105" s="710"/>
      <c r="PYK105" s="710"/>
      <c r="PYL105" s="710"/>
      <c r="PYM105" s="710"/>
      <c r="PYN105" s="710"/>
      <c r="PYO105" s="710"/>
      <c r="PYP105" s="710"/>
      <c r="PYQ105" s="710"/>
      <c r="PYR105" s="710"/>
      <c r="PYS105" s="710"/>
      <c r="PYT105" s="710"/>
      <c r="PYU105" s="710"/>
      <c r="PYV105" s="710"/>
      <c r="PYW105" s="710"/>
      <c r="PYX105" s="710"/>
      <c r="PYY105" s="710"/>
      <c r="PYZ105" s="710"/>
      <c r="PZA105" s="710"/>
      <c r="PZB105" s="710"/>
      <c r="PZC105" s="710"/>
      <c r="PZD105" s="710"/>
      <c r="PZE105" s="710"/>
      <c r="PZF105" s="710"/>
      <c r="PZG105" s="710"/>
      <c r="PZH105" s="710"/>
      <c r="PZI105" s="710"/>
      <c r="PZJ105" s="710"/>
      <c r="PZK105" s="710"/>
      <c r="PZL105" s="710"/>
      <c r="PZM105" s="710"/>
      <c r="PZN105" s="710"/>
      <c r="PZO105" s="710"/>
      <c r="PZP105" s="710"/>
      <c r="PZQ105" s="710"/>
      <c r="PZR105" s="710"/>
      <c r="PZS105" s="710"/>
      <c r="PZT105" s="710"/>
      <c r="PZU105" s="710"/>
      <c r="PZV105" s="710"/>
      <c r="PZW105" s="710"/>
      <c r="PZX105" s="710"/>
      <c r="PZY105" s="710"/>
      <c r="PZZ105" s="710"/>
      <c r="QAA105" s="710"/>
      <c r="QAB105" s="710"/>
      <c r="QAC105" s="710"/>
      <c r="QAD105" s="710"/>
      <c r="QAE105" s="710"/>
      <c r="QAF105" s="710"/>
      <c r="QAG105" s="710"/>
      <c r="QAH105" s="710"/>
      <c r="QAI105" s="710"/>
      <c r="QAJ105" s="710"/>
      <c r="QAK105" s="710"/>
      <c r="QAL105" s="710"/>
      <c r="QAM105" s="710"/>
      <c r="QAN105" s="710"/>
      <c r="QAO105" s="710"/>
      <c r="QAP105" s="710"/>
      <c r="QAQ105" s="710"/>
      <c r="QAR105" s="710"/>
      <c r="QAS105" s="710"/>
      <c r="QAT105" s="710"/>
      <c r="QAU105" s="710"/>
      <c r="QAV105" s="710"/>
      <c r="QAW105" s="710"/>
      <c r="QAX105" s="710"/>
      <c r="QAY105" s="710"/>
      <c r="QAZ105" s="710"/>
      <c r="QBA105" s="710"/>
      <c r="QBB105" s="710"/>
      <c r="QBC105" s="710"/>
      <c r="QBD105" s="710"/>
      <c r="QBE105" s="710"/>
      <c r="QBF105" s="710"/>
      <c r="QBG105" s="710"/>
      <c r="QBH105" s="710"/>
      <c r="QBI105" s="710"/>
      <c r="QBJ105" s="710"/>
      <c r="QBK105" s="710"/>
      <c r="QBL105" s="710"/>
      <c r="QBM105" s="710"/>
      <c r="QBN105" s="710"/>
      <c r="QBO105" s="710"/>
      <c r="QBP105" s="710"/>
      <c r="QBQ105" s="710"/>
      <c r="QBR105" s="710"/>
      <c r="QBS105" s="710"/>
      <c r="QBT105" s="710"/>
      <c r="QBU105" s="710"/>
      <c r="QBV105" s="710"/>
      <c r="QBW105" s="710"/>
      <c r="QBX105" s="710"/>
      <c r="QBY105" s="710"/>
      <c r="QBZ105" s="710"/>
      <c r="QCA105" s="710"/>
      <c r="QCB105" s="710"/>
      <c r="QCC105" s="710"/>
      <c r="QCD105" s="710"/>
      <c r="QCE105" s="710"/>
      <c r="QCF105" s="710"/>
      <c r="QCG105" s="710"/>
      <c r="QCH105" s="710"/>
      <c r="QCI105" s="710"/>
      <c r="QCJ105" s="710"/>
      <c r="QCK105" s="710"/>
      <c r="QCL105" s="710"/>
      <c r="QCM105" s="710"/>
      <c r="QCN105" s="710"/>
      <c r="QCO105" s="710"/>
      <c r="QCP105" s="710"/>
      <c r="QCQ105" s="710"/>
      <c r="QCR105" s="710"/>
      <c r="QCS105" s="710"/>
      <c r="QCT105" s="710"/>
      <c r="QCU105" s="710"/>
      <c r="QCV105" s="710"/>
      <c r="QCW105" s="710"/>
      <c r="QCX105" s="710"/>
      <c r="QCY105" s="710"/>
      <c r="QCZ105" s="710"/>
      <c r="QDA105" s="710"/>
      <c r="QDB105" s="710"/>
      <c r="QDC105" s="710"/>
      <c r="QDD105" s="710"/>
      <c r="QDE105" s="710"/>
      <c r="QDF105" s="710"/>
      <c r="QDG105" s="710"/>
      <c r="QDH105" s="710"/>
      <c r="QDI105" s="710"/>
      <c r="QDJ105" s="710"/>
      <c r="QDK105" s="710"/>
      <c r="QDL105" s="710"/>
      <c r="QDM105" s="710"/>
      <c r="QDN105" s="710"/>
      <c r="QDO105" s="710"/>
      <c r="QDP105" s="710"/>
      <c r="QDQ105" s="710"/>
      <c r="QDR105" s="710"/>
      <c r="QDS105" s="710"/>
      <c r="QDT105" s="710"/>
      <c r="QDU105" s="710"/>
      <c r="QDV105" s="710"/>
      <c r="QDW105" s="710"/>
      <c r="QDX105" s="710"/>
      <c r="QDY105" s="710"/>
      <c r="QDZ105" s="710"/>
      <c r="QEA105" s="710"/>
      <c r="QEB105" s="710"/>
      <c r="QEC105" s="710"/>
      <c r="QED105" s="710"/>
      <c r="QEE105" s="710"/>
      <c r="QEF105" s="710"/>
      <c r="QEG105" s="710"/>
      <c r="QEH105" s="710"/>
      <c r="QEI105" s="710"/>
      <c r="QEJ105" s="710"/>
      <c r="QEK105" s="710"/>
      <c r="QEL105" s="710"/>
      <c r="QEM105" s="710"/>
      <c r="QEN105" s="710"/>
      <c r="QEO105" s="710"/>
      <c r="QEP105" s="710"/>
      <c r="QEQ105" s="710"/>
      <c r="QER105" s="710"/>
      <c r="QES105" s="710"/>
      <c r="QET105" s="710"/>
      <c r="QEU105" s="710"/>
      <c r="QEV105" s="710"/>
      <c r="QEW105" s="710"/>
      <c r="QEX105" s="710"/>
      <c r="QEY105" s="710"/>
      <c r="QEZ105" s="710"/>
      <c r="QFA105" s="710"/>
      <c r="QFB105" s="710"/>
      <c r="QFC105" s="710"/>
      <c r="QFD105" s="710"/>
      <c r="QFE105" s="710"/>
      <c r="QFF105" s="710"/>
      <c r="QFG105" s="710"/>
      <c r="QFH105" s="710"/>
      <c r="QFI105" s="710"/>
      <c r="QFJ105" s="710"/>
      <c r="QFK105" s="710"/>
      <c r="QFL105" s="710"/>
      <c r="QFM105" s="710"/>
      <c r="QFN105" s="710"/>
      <c r="QFO105" s="710"/>
      <c r="QFP105" s="710"/>
      <c r="QFQ105" s="710"/>
      <c r="QFR105" s="710"/>
      <c r="QFS105" s="710"/>
      <c r="QFT105" s="710"/>
      <c r="QFU105" s="710"/>
      <c r="QFV105" s="710"/>
      <c r="QFW105" s="710"/>
      <c r="QFX105" s="710"/>
      <c r="QFY105" s="710"/>
      <c r="QFZ105" s="710"/>
      <c r="QGA105" s="710"/>
      <c r="QGB105" s="710"/>
      <c r="QGC105" s="710"/>
      <c r="QGD105" s="710"/>
      <c r="QGE105" s="710"/>
      <c r="QGF105" s="710"/>
      <c r="QGG105" s="710"/>
      <c r="QGH105" s="710"/>
      <c r="QGI105" s="710"/>
      <c r="QGJ105" s="710"/>
      <c r="QGK105" s="710"/>
      <c r="QGL105" s="710"/>
      <c r="QGM105" s="710"/>
      <c r="QGN105" s="710"/>
      <c r="QGO105" s="710"/>
      <c r="QGP105" s="710"/>
      <c r="QGQ105" s="710"/>
      <c r="QGR105" s="710"/>
      <c r="QGS105" s="710"/>
      <c r="QGT105" s="710"/>
      <c r="QGU105" s="710"/>
      <c r="QGV105" s="710"/>
      <c r="QGW105" s="710"/>
      <c r="QGX105" s="710"/>
      <c r="QGY105" s="710"/>
      <c r="QGZ105" s="710"/>
      <c r="QHA105" s="710"/>
      <c r="QHB105" s="710"/>
      <c r="QHC105" s="710"/>
      <c r="QHD105" s="710"/>
      <c r="QHE105" s="710"/>
      <c r="QHF105" s="710"/>
      <c r="QHG105" s="710"/>
      <c r="QHH105" s="710"/>
      <c r="QHI105" s="710"/>
      <c r="QHJ105" s="710"/>
      <c r="QHK105" s="710"/>
      <c r="QHL105" s="710"/>
      <c r="QHM105" s="710"/>
      <c r="QHN105" s="710"/>
      <c r="QHO105" s="710"/>
      <c r="QHP105" s="710"/>
      <c r="QHQ105" s="710"/>
      <c r="QHR105" s="710"/>
      <c r="QHS105" s="710"/>
      <c r="QHT105" s="710"/>
      <c r="QHU105" s="710"/>
      <c r="QHV105" s="710"/>
      <c r="QHW105" s="710"/>
      <c r="QHX105" s="710"/>
      <c r="QHY105" s="710"/>
      <c r="QHZ105" s="710"/>
      <c r="QIA105" s="710"/>
      <c r="QIB105" s="710"/>
      <c r="QIC105" s="710"/>
      <c r="QID105" s="710"/>
      <c r="QIE105" s="710"/>
      <c r="QIF105" s="710"/>
      <c r="QIG105" s="710"/>
      <c r="QIH105" s="710"/>
      <c r="QII105" s="710"/>
      <c r="QIJ105" s="710"/>
      <c r="QIK105" s="710"/>
      <c r="QIL105" s="710"/>
      <c r="QIM105" s="710"/>
      <c r="QIN105" s="710"/>
      <c r="QIO105" s="710"/>
      <c r="QIP105" s="710"/>
      <c r="QIQ105" s="710"/>
      <c r="QIR105" s="710"/>
      <c r="QIS105" s="710"/>
      <c r="QIT105" s="710"/>
      <c r="QIU105" s="710"/>
      <c r="QIV105" s="710"/>
      <c r="QIW105" s="710"/>
      <c r="QIX105" s="710"/>
      <c r="QIY105" s="710"/>
      <c r="QIZ105" s="710"/>
      <c r="QJA105" s="710"/>
      <c r="QJB105" s="710"/>
      <c r="QJC105" s="710"/>
      <c r="QJD105" s="710"/>
      <c r="QJE105" s="710"/>
      <c r="QJF105" s="710"/>
      <c r="QJG105" s="710"/>
      <c r="QJH105" s="710"/>
      <c r="QJI105" s="710"/>
      <c r="QJJ105" s="710"/>
      <c r="QJK105" s="710"/>
      <c r="QJL105" s="710"/>
      <c r="QJM105" s="710"/>
      <c r="QJN105" s="710"/>
      <c r="QJO105" s="710"/>
      <c r="QJP105" s="710"/>
      <c r="QJQ105" s="710"/>
      <c r="QJR105" s="710"/>
      <c r="QJS105" s="710"/>
      <c r="QJT105" s="710"/>
      <c r="QJU105" s="710"/>
      <c r="QJV105" s="710"/>
      <c r="QJW105" s="710"/>
      <c r="QJX105" s="710"/>
      <c r="QJY105" s="710"/>
      <c r="QJZ105" s="710"/>
      <c r="QKA105" s="710"/>
      <c r="QKB105" s="710"/>
      <c r="QKC105" s="710"/>
      <c r="QKD105" s="710"/>
      <c r="QKE105" s="710"/>
      <c r="QKF105" s="710"/>
      <c r="QKG105" s="710"/>
      <c r="QKH105" s="710"/>
      <c r="QKI105" s="710"/>
      <c r="QKJ105" s="710"/>
      <c r="QKK105" s="710"/>
      <c r="QKL105" s="710"/>
      <c r="QKM105" s="710"/>
      <c r="QKN105" s="710"/>
      <c r="QKO105" s="710"/>
      <c r="QKP105" s="710"/>
      <c r="QKQ105" s="710"/>
      <c r="QKR105" s="710"/>
      <c r="QKS105" s="710"/>
      <c r="QKT105" s="710"/>
      <c r="QKU105" s="710"/>
      <c r="QKV105" s="710"/>
      <c r="QKW105" s="710"/>
      <c r="QKX105" s="710"/>
      <c r="QKY105" s="710"/>
      <c r="QKZ105" s="710"/>
      <c r="QLA105" s="710"/>
      <c r="QLB105" s="710"/>
      <c r="QLC105" s="710"/>
      <c r="QLD105" s="710"/>
      <c r="QLE105" s="710"/>
      <c r="QLF105" s="710"/>
      <c r="QLG105" s="710"/>
      <c r="QLH105" s="710"/>
      <c r="QLI105" s="710"/>
      <c r="QLJ105" s="710"/>
      <c r="QLK105" s="710"/>
      <c r="QLL105" s="710"/>
      <c r="QLM105" s="710"/>
      <c r="QLN105" s="710"/>
      <c r="QLO105" s="710"/>
      <c r="QLP105" s="710"/>
      <c r="QLQ105" s="710"/>
      <c r="QLR105" s="710"/>
      <c r="QLS105" s="710"/>
      <c r="QLT105" s="710"/>
      <c r="QLU105" s="710"/>
      <c r="QLV105" s="710"/>
      <c r="QLW105" s="710"/>
      <c r="QLX105" s="710"/>
      <c r="QLY105" s="710"/>
      <c r="QLZ105" s="710"/>
      <c r="QMA105" s="710"/>
      <c r="QMB105" s="710"/>
      <c r="QMC105" s="710"/>
      <c r="QMD105" s="710"/>
      <c r="QME105" s="710"/>
      <c r="QMF105" s="710"/>
      <c r="QMG105" s="710"/>
      <c r="QMH105" s="710"/>
      <c r="QMI105" s="710"/>
      <c r="QMJ105" s="710"/>
      <c r="QMK105" s="710"/>
      <c r="QML105" s="710"/>
      <c r="QMM105" s="710"/>
      <c r="QMN105" s="710"/>
      <c r="QMO105" s="710"/>
      <c r="QMP105" s="710"/>
      <c r="QMQ105" s="710"/>
      <c r="QMR105" s="710"/>
      <c r="QMS105" s="710"/>
      <c r="QMT105" s="710"/>
      <c r="QMU105" s="710"/>
      <c r="QMV105" s="710"/>
      <c r="QMW105" s="710"/>
      <c r="QMX105" s="710"/>
      <c r="QMY105" s="710"/>
      <c r="QMZ105" s="710"/>
      <c r="QNA105" s="710"/>
      <c r="QNB105" s="710"/>
      <c r="QNC105" s="710"/>
      <c r="QND105" s="710"/>
      <c r="QNE105" s="710"/>
      <c r="QNF105" s="710"/>
      <c r="QNG105" s="710"/>
      <c r="QNH105" s="710"/>
      <c r="QNI105" s="710"/>
      <c r="QNJ105" s="710"/>
      <c r="QNK105" s="710"/>
      <c r="QNL105" s="710"/>
      <c r="QNM105" s="710"/>
      <c r="QNN105" s="710"/>
      <c r="QNO105" s="710"/>
      <c r="QNP105" s="710"/>
      <c r="QNQ105" s="710"/>
      <c r="QNR105" s="710"/>
      <c r="QNS105" s="710"/>
      <c r="QNT105" s="710"/>
      <c r="QNU105" s="710"/>
      <c r="QNV105" s="710"/>
      <c r="QNW105" s="710"/>
      <c r="QNX105" s="710"/>
      <c r="QNY105" s="710"/>
      <c r="QNZ105" s="710"/>
      <c r="QOA105" s="710"/>
      <c r="QOB105" s="710"/>
      <c r="QOC105" s="710"/>
      <c r="QOD105" s="710"/>
      <c r="QOE105" s="710"/>
      <c r="QOF105" s="710"/>
      <c r="QOG105" s="710"/>
      <c r="QOH105" s="710"/>
      <c r="QOI105" s="710"/>
      <c r="QOJ105" s="710"/>
      <c r="QOK105" s="710"/>
      <c r="QOL105" s="710"/>
      <c r="QOM105" s="710"/>
      <c r="QON105" s="710"/>
      <c r="QOO105" s="710"/>
      <c r="QOP105" s="710"/>
      <c r="QOQ105" s="710"/>
      <c r="QOR105" s="710"/>
      <c r="QOS105" s="710"/>
      <c r="QOT105" s="710"/>
      <c r="QOU105" s="710"/>
      <c r="QOV105" s="710"/>
      <c r="QOW105" s="710"/>
      <c r="QOX105" s="710"/>
      <c r="QOY105" s="710"/>
      <c r="QOZ105" s="710"/>
      <c r="QPA105" s="710"/>
      <c r="QPB105" s="710"/>
      <c r="QPC105" s="710"/>
      <c r="QPD105" s="710"/>
      <c r="QPE105" s="710"/>
      <c r="QPF105" s="710"/>
      <c r="QPG105" s="710"/>
      <c r="QPH105" s="710"/>
      <c r="QPI105" s="710"/>
      <c r="QPJ105" s="710"/>
      <c r="QPK105" s="710"/>
      <c r="QPL105" s="710"/>
      <c r="QPM105" s="710"/>
      <c r="QPN105" s="710"/>
      <c r="QPO105" s="710"/>
      <c r="QPP105" s="710"/>
      <c r="QPQ105" s="710"/>
      <c r="QPR105" s="710"/>
      <c r="QPS105" s="710"/>
      <c r="QPT105" s="710"/>
      <c r="QPU105" s="710"/>
      <c r="QPV105" s="710"/>
      <c r="QPW105" s="710"/>
      <c r="QPX105" s="710"/>
      <c r="QPY105" s="710"/>
      <c r="QPZ105" s="710"/>
      <c r="QQA105" s="710"/>
      <c r="QQB105" s="710"/>
      <c r="QQC105" s="710"/>
      <c r="QQD105" s="710"/>
      <c r="QQE105" s="710"/>
      <c r="QQF105" s="710"/>
      <c r="QQG105" s="710"/>
      <c r="QQH105" s="710"/>
      <c r="QQI105" s="710"/>
      <c r="QQJ105" s="710"/>
      <c r="QQK105" s="710"/>
      <c r="QQL105" s="710"/>
      <c r="QQM105" s="710"/>
      <c r="QQN105" s="710"/>
      <c r="QQO105" s="710"/>
      <c r="QQP105" s="710"/>
      <c r="QQQ105" s="710"/>
      <c r="QQR105" s="710"/>
      <c r="QQS105" s="710"/>
      <c r="QQT105" s="710"/>
      <c r="QQU105" s="710"/>
      <c r="QQV105" s="710"/>
      <c r="QQW105" s="710"/>
      <c r="QQX105" s="710"/>
      <c r="QQY105" s="710"/>
      <c r="QQZ105" s="710"/>
      <c r="QRA105" s="710"/>
      <c r="QRB105" s="710"/>
      <c r="QRC105" s="710"/>
      <c r="QRD105" s="710"/>
      <c r="QRE105" s="710"/>
      <c r="QRF105" s="710"/>
      <c r="QRG105" s="710"/>
      <c r="QRH105" s="710"/>
      <c r="QRI105" s="710"/>
      <c r="QRJ105" s="710"/>
      <c r="QRK105" s="710"/>
      <c r="QRL105" s="710"/>
      <c r="QRM105" s="710"/>
      <c r="QRN105" s="710"/>
      <c r="QRO105" s="710"/>
      <c r="QRP105" s="710"/>
      <c r="QRQ105" s="710"/>
      <c r="QRR105" s="710"/>
      <c r="QRS105" s="710"/>
      <c r="QRT105" s="710"/>
      <c r="QRU105" s="710"/>
      <c r="QRV105" s="710"/>
      <c r="QRW105" s="710"/>
      <c r="QRX105" s="710"/>
      <c r="QRY105" s="710"/>
      <c r="QRZ105" s="710"/>
      <c r="QSA105" s="710"/>
      <c r="QSB105" s="710"/>
      <c r="QSC105" s="710"/>
      <c r="QSD105" s="710"/>
      <c r="QSE105" s="710"/>
      <c r="QSF105" s="710"/>
      <c r="QSG105" s="710"/>
      <c r="QSH105" s="710"/>
      <c r="QSI105" s="710"/>
      <c r="QSJ105" s="710"/>
      <c r="QSK105" s="710"/>
      <c r="QSL105" s="710"/>
      <c r="QSM105" s="710"/>
      <c r="QSN105" s="710"/>
      <c r="QSO105" s="710"/>
      <c r="QSP105" s="710"/>
      <c r="QSQ105" s="710"/>
      <c r="QSR105" s="710"/>
      <c r="QSS105" s="710"/>
      <c r="QST105" s="710"/>
      <c r="QSU105" s="710"/>
      <c r="QSV105" s="710"/>
      <c r="QSW105" s="710"/>
      <c r="QSX105" s="710"/>
      <c r="QSY105" s="710"/>
      <c r="QSZ105" s="710"/>
      <c r="QTA105" s="710"/>
      <c r="QTB105" s="710"/>
      <c r="QTC105" s="710"/>
      <c r="QTD105" s="710"/>
      <c r="QTE105" s="710"/>
      <c r="QTF105" s="710"/>
      <c r="QTG105" s="710"/>
      <c r="QTH105" s="710"/>
      <c r="QTI105" s="710"/>
      <c r="QTJ105" s="710"/>
      <c r="QTK105" s="710"/>
      <c r="QTL105" s="710"/>
      <c r="QTM105" s="710"/>
      <c r="QTN105" s="710"/>
      <c r="QTO105" s="710"/>
      <c r="QTP105" s="710"/>
      <c r="QTQ105" s="710"/>
      <c r="QTR105" s="710"/>
      <c r="QTS105" s="710"/>
      <c r="QTT105" s="710"/>
      <c r="QTU105" s="710"/>
      <c r="QTV105" s="710"/>
      <c r="QTW105" s="710"/>
      <c r="QTX105" s="710"/>
      <c r="QTY105" s="710"/>
      <c r="QTZ105" s="710"/>
      <c r="QUA105" s="710"/>
      <c r="QUB105" s="710"/>
      <c r="QUC105" s="710"/>
      <c r="QUD105" s="710"/>
      <c r="QUE105" s="710"/>
      <c r="QUF105" s="710"/>
      <c r="QUG105" s="710"/>
      <c r="QUH105" s="710"/>
      <c r="QUI105" s="710"/>
      <c r="QUJ105" s="710"/>
      <c r="QUK105" s="710"/>
      <c r="QUL105" s="710"/>
      <c r="QUM105" s="710"/>
      <c r="QUN105" s="710"/>
      <c r="QUO105" s="710"/>
      <c r="QUP105" s="710"/>
      <c r="QUQ105" s="710"/>
      <c r="QUR105" s="710"/>
      <c r="QUS105" s="710"/>
      <c r="QUT105" s="710"/>
      <c r="QUU105" s="710"/>
      <c r="QUV105" s="710"/>
      <c r="QUW105" s="710"/>
      <c r="QUX105" s="710"/>
      <c r="QUY105" s="710"/>
      <c r="QUZ105" s="710"/>
      <c r="QVA105" s="710"/>
      <c r="QVB105" s="710"/>
      <c r="QVC105" s="710"/>
      <c r="QVD105" s="710"/>
      <c r="QVE105" s="710"/>
      <c r="QVF105" s="710"/>
      <c r="QVG105" s="710"/>
      <c r="QVH105" s="710"/>
      <c r="QVI105" s="710"/>
      <c r="QVJ105" s="710"/>
      <c r="QVK105" s="710"/>
      <c r="QVL105" s="710"/>
      <c r="QVM105" s="710"/>
      <c r="QVN105" s="710"/>
      <c r="QVO105" s="710"/>
      <c r="QVP105" s="710"/>
      <c r="QVQ105" s="710"/>
      <c r="QVR105" s="710"/>
      <c r="QVS105" s="710"/>
      <c r="QVT105" s="710"/>
      <c r="QVU105" s="710"/>
      <c r="QVV105" s="710"/>
      <c r="QVW105" s="710"/>
      <c r="QVX105" s="710"/>
      <c r="QVY105" s="710"/>
      <c r="QVZ105" s="710"/>
      <c r="QWA105" s="710"/>
      <c r="QWB105" s="710"/>
      <c r="QWC105" s="710"/>
      <c r="QWD105" s="710"/>
      <c r="QWE105" s="710"/>
      <c r="QWF105" s="710"/>
      <c r="QWG105" s="710"/>
      <c r="QWH105" s="710"/>
      <c r="QWI105" s="710"/>
      <c r="QWJ105" s="710"/>
      <c r="QWK105" s="710"/>
      <c r="QWL105" s="710"/>
      <c r="QWM105" s="710"/>
      <c r="QWN105" s="710"/>
      <c r="QWO105" s="710"/>
      <c r="QWP105" s="710"/>
      <c r="QWQ105" s="710"/>
      <c r="QWR105" s="710"/>
      <c r="QWS105" s="710"/>
      <c r="QWT105" s="710"/>
      <c r="QWU105" s="710"/>
      <c r="QWV105" s="710"/>
      <c r="QWW105" s="710"/>
      <c r="QWX105" s="710"/>
      <c r="QWY105" s="710"/>
      <c r="QWZ105" s="710"/>
      <c r="QXA105" s="710"/>
      <c r="QXB105" s="710"/>
      <c r="QXC105" s="710"/>
      <c r="QXD105" s="710"/>
      <c r="QXE105" s="710"/>
      <c r="QXF105" s="710"/>
      <c r="QXG105" s="710"/>
      <c r="QXH105" s="710"/>
      <c r="QXI105" s="710"/>
      <c r="QXJ105" s="710"/>
      <c r="QXK105" s="710"/>
      <c r="QXL105" s="710"/>
      <c r="QXM105" s="710"/>
      <c r="QXN105" s="710"/>
      <c r="QXO105" s="710"/>
      <c r="QXP105" s="710"/>
      <c r="QXQ105" s="710"/>
      <c r="QXR105" s="710"/>
      <c r="QXS105" s="710"/>
      <c r="QXT105" s="710"/>
      <c r="QXU105" s="710"/>
      <c r="QXV105" s="710"/>
      <c r="QXW105" s="710"/>
      <c r="QXX105" s="710"/>
      <c r="QXY105" s="710"/>
      <c r="QXZ105" s="710"/>
      <c r="QYA105" s="710"/>
      <c r="QYB105" s="710"/>
      <c r="QYC105" s="710"/>
      <c r="QYD105" s="710"/>
      <c r="QYE105" s="710"/>
      <c r="QYF105" s="710"/>
      <c r="QYG105" s="710"/>
      <c r="QYH105" s="710"/>
      <c r="QYI105" s="710"/>
      <c r="QYJ105" s="710"/>
      <c r="QYK105" s="710"/>
      <c r="QYL105" s="710"/>
      <c r="QYM105" s="710"/>
      <c r="QYN105" s="710"/>
      <c r="QYO105" s="710"/>
      <c r="QYP105" s="710"/>
      <c r="QYQ105" s="710"/>
      <c r="QYR105" s="710"/>
      <c r="QYS105" s="710"/>
      <c r="QYT105" s="710"/>
      <c r="QYU105" s="710"/>
      <c r="QYV105" s="710"/>
      <c r="QYW105" s="710"/>
      <c r="QYX105" s="710"/>
      <c r="QYY105" s="710"/>
      <c r="QYZ105" s="710"/>
      <c r="QZA105" s="710"/>
      <c r="QZB105" s="710"/>
      <c r="QZC105" s="710"/>
      <c r="QZD105" s="710"/>
      <c r="QZE105" s="710"/>
      <c r="QZF105" s="710"/>
      <c r="QZG105" s="710"/>
      <c r="QZH105" s="710"/>
      <c r="QZI105" s="710"/>
      <c r="QZJ105" s="710"/>
      <c r="QZK105" s="710"/>
      <c r="QZL105" s="710"/>
      <c r="QZM105" s="710"/>
      <c r="QZN105" s="710"/>
      <c r="QZO105" s="710"/>
      <c r="QZP105" s="710"/>
      <c r="QZQ105" s="710"/>
      <c r="QZR105" s="710"/>
      <c r="QZS105" s="710"/>
      <c r="QZT105" s="710"/>
      <c r="QZU105" s="710"/>
      <c r="QZV105" s="710"/>
      <c r="QZW105" s="710"/>
      <c r="QZX105" s="710"/>
      <c r="QZY105" s="710"/>
      <c r="QZZ105" s="710"/>
      <c r="RAA105" s="710"/>
      <c r="RAB105" s="710"/>
      <c r="RAC105" s="710"/>
      <c r="RAD105" s="710"/>
      <c r="RAE105" s="710"/>
      <c r="RAF105" s="710"/>
      <c r="RAG105" s="710"/>
      <c r="RAH105" s="710"/>
      <c r="RAI105" s="710"/>
      <c r="RAJ105" s="710"/>
      <c r="RAK105" s="710"/>
      <c r="RAL105" s="710"/>
      <c r="RAM105" s="710"/>
      <c r="RAN105" s="710"/>
      <c r="RAO105" s="710"/>
      <c r="RAP105" s="710"/>
      <c r="RAQ105" s="710"/>
      <c r="RAR105" s="710"/>
      <c r="RAS105" s="710"/>
      <c r="RAT105" s="710"/>
      <c r="RAU105" s="710"/>
      <c r="RAV105" s="710"/>
      <c r="RAW105" s="710"/>
      <c r="RAX105" s="710"/>
      <c r="RAY105" s="710"/>
      <c r="RAZ105" s="710"/>
      <c r="RBA105" s="710"/>
      <c r="RBB105" s="710"/>
      <c r="RBC105" s="710"/>
      <c r="RBD105" s="710"/>
      <c r="RBE105" s="710"/>
      <c r="RBF105" s="710"/>
      <c r="RBG105" s="710"/>
      <c r="RBH105" s="710"/>
      <c r="RBI105" s="710"/>
      <c r="RBJ105" s="710"/>
      <c r="RBK105" s="710"/>
      <c r="RBL105" s="710"/>
      <c r="RBM105" s="710"/>
      <c r="RBN105" s="710"/>
      <c r="RBO105" s="710"/>
      <c r="RBP105" s="710"/>
      <c r="RBQ105" s="710"/>
      <c r="RBR105" s="710"/>
      <c r="RBS105" s="710"/>
      <c r="RBT105" s="710"/>
      <c r="RBU105" s="710"/>
      <c r="RBV105" s="710"/>
      <c r="RBW105" s="710"/>
      <c r="RBX105" s="710"/>
      <c r="RBY105" s="710"/>
      <c r="RBZ105" s="710"/>
      <c r="RCA105" s="710"/>
      <c r="RCB105" s="710"/>
      <c r="RCC105" s="710"/>
      <c r="RCD105" s="710"/>
      <c r="RCE105" s="710"/>
      <c r="RCF105" s="710"/>
      <c r="RCG105" s="710"/>
      <c r="RCH105" s="710"/>
      <c r="RCI105" s="710"/>
      <c r="RCJ105" s="710"/>
      <c r="RCK105" s="710"/>
      <c r="RCL105" s="710"/>
      <c r="RCM105" s="710"/>
      <c r="RCN105" s="710"/>
      <c r="RCO105" s="710"/>
      <c r="RCP105" s="710"/>
      <c r="RCQ105" s="710"/>
      <c r="RCR105" s="710"/>
      <c r="RCS105" s="710"/>
      <c r="RCT105" s="710"/>
      <c r="RCU105" s="710"/>
      <c r="RCV105" s="710"/>
      <c r="RCW105" s="710"/>
      <c r="RCX105" s="710"/>
      <c r="RCY105" s="710"/>
      <c r="RCZ105" s="710"/>
      <c r="RDA105" s="710"/>
      <c r="RDB105" s="710"/>
      <c r="RDC105" s="710"/>
      <c r="RDD105" s="710"/>
      <c r="RDE105" s="710"/>
      <c r="RDF105" s="710"/>
      <c r="RDG105" s="710"/>
      <c r="RDH105" s="710"/>
      <c r="RDI105" s="710"/>
      <c r="RDJ105" s="710"/>
      <c r="RDK105" s="710"/>
      <c r="RDL105" s="710"/>
      <c r="RDM105" s="710"/>
      <c r="RDN105" s="710"/>
      <c r="RDO105" s="710"/>
      <c r="RDP105" s="710"/>
      <c r="RDQ105" s="710"/>
      <c r="RDR105" s="710"/>
      <c r="RDS105" s="710"/>
      <c r="RDT105" s="710"/>
      <c r="RDU105" s="710"/>
      <c r="RDV105" s="710"/>
      <c r="RDW105" s="710"/>
      <c r="RDX105" s="710"/>
      <c r="RDY105" s="710"/>
      <c r="RDZ105" s="710"/>
      <c r="REA105" s="710"/>
      <c r="REB105" s="710"/>
      <c r="REC105" s="710"/>
      <c r="RED105" s="710"/>
      <c r="REE105" s="710"/>
      <c r="REF105" s="710"/>
      <c r="REG105" s="710"/>
      <c r="REH105" s="710"/>
      <c r="REI105" s="710"/>
      <c r="REJ105" s="710"/>
      <c r="REK105" s="710"/>
      <c r="REL105" s="710"/>
      <c r="REM105" s="710"/>
      <c r="REN105" s="710"/>
      <c r="REO105" s="710"/>
      <c r="REP105" s="710"/>
      <c r="REQ105" s="710"/>
      <c r="RER105" s="710"/>
      <c r="RES105" s="710"/>
      <c r="RET105" s="710"/>
      <c r="REU105" s="710"/>
      <c r="REV105" s="710"/>
      <c r="REW105" s="710"/>
      <c r="REX105" s="710"/>
      <c r="REY105" s="710"/>
      <c r="REZ105" s="710"/>
      <c r="RFA105" s="710"/>
      <c r="RFB105" s="710"/>
      <c r="RFC105" s="710"/>
      <c r="RFD105" s="710"/>
      <c r="RFE105" s="710"/>
      <c r="RFF105" s="710"/>
      <c r="RFG105" s="710"/>
      <c r="RFH105" s="710"/>
      <c r="RFI105" s="710"/>
      <c r="RFJ105" s="710"/>
      <c r="RFK105" s="710"/>
      <c r="RFL105" s="710"/>
      <c r="RFM105" s="710"/>
      <c r="RFN105" s="710"/>
      <c r="RFO105" s="710"/>
      <c r="RFP105" s="710"/>
      <c r="RFQ105" s="710"/>
      <c r="RFR105" s="710"/>
      <c r="RFS105" s="710"/>
      <c r="RFT105" s="710"/>
      <c r="RFU105" s="710"/>
      <c r="RFV105" s="710"/>
      <c r="RFW105" s="710"/>
      <c r="RFX105" s="710"/>
      <c r="RFY105" s="710"/>
      <c r="RFZ105" s="710"/>
      <c r="RGA105" s="710"/>
      <c r="RGB105" s="710"/>
      <c r="RGC105" s="710"/>
      <c r="RGD105" s="710"/>
      <c r="RGE105" s="710"/>
      <c r="RGF105" s="710"/>
      <c r="RGG105" s="710"/>
      <c r="RGH105" s="710"/>
      <c r="RGI105" s="710"/>
      <c r="RGJ105" s="710"/>
      <c r="RGK105" s="710"/>
      <c r="RGL105" s="710"/>
      <c r="RGM105" s="710"/>
      <c r="RGN105" s="710"/>
      <c r="RGO105" s="710"/>
      <c r="RGP105" s="710"/>
      <c r="RGQ105" s="710"/>
      <c r="RGR105" s="710"/>
      <c r="RGS105" s="710"/>
      <c r="RGT105" s="710"/>
      <c r="RGU105" s="710"/>
      <c r="RGV105" s="710"/>
      <c r="RGW105" s="710"/>
      <c r="RGX105" s="710"/>
      <c r="RGY105" s="710"/>
      <c r="RGZ105" s="710"/>
      <c r="RHA105" s="710"/>
      <c r="RHB105" s="710"/>
      <c r="RHC105" s="710"/>
      <c r="RHD105" s="710"/>
      <c r="RHE105" s="710"/>
      <c r="RHF105" s="710"/>
      <c r="RHG105" s="710"/>
      <c r="RHH105" s="710"/>
      <c r="RHI105" s="710"/>
      <c r="RHJ105" s="710"/>
      <c r="RHK105" s="710"/>
      <c r="RHL105" s="710"/>
      <c r="RHM105" s="710"/>
      <c r="RHN105" s="710"/>
      <c r="RHO105" s="710"/>
      <c r="RHP105" s="710"/>
      <c r="RHQ105" s="710"/>
      <c r="RHR105" s="710"/>
      <c r="RHS105" s="710"/>
      <c r="RHT105" s="710"/>
      <c r="RHU105" s="710"/>
      <c r="RHV105" s="710"/>
      <c r="RHW105" s="710"/>
      <c r="RHX105" s="710"/>
      <c r="RHY105" s="710"/>
      <c r="RHZ105" s="710"/>
      <c r="RIA105" s="710"/>
      <c r="RIB105" s="710"/>
      <c r="RIC105" s="710"/>
      <c r="RID105" s="710"/>
      <c r="RIE105" s="710"/>
      <c r="RIF105" s="710"/>
      <c r="RIG105" s="710"/>
      <c r="RIH105" s="710"/>
      <c r="RII105" s="710"/>
      <c r="RIJ105" s="710"/>
      <c r="RIK105" s="710"/>
      <c r="RIL105" s="710"/>
      <c r="RIM105" s="710"/>
      <c r="RIN105" s="710"/>
      <c r="RIO105" s="710"/>
      <c r="RIP105" s="710"/>
      <c r="RIQ105" s="710"/>
      <c r="RIR105" s="710"/>
      <c r="RIS105" s="710"/>
      <c r="RIT105" s="710"/>
      <c r="RIU105" s="710"/>
      <c r="RIV105" s="710"/>
      <c r="RIW105" s="710"/>
      <c r="RIX105" s="710"/>
      <c r="RIY105" s="710"/>
      <c r="RIZ105" s="710"/>
      <c r="RJA105" s="710"/>
      <c r="RJB105" s="710"/>
      <c r="RJC105" s="710"/>
      <c r="RJD105" s="710"/>
      <c r="RJE105" s="710"/>
      <c r="RJF105" s="710"/>
      <c r="RJG105" s="710"/>
      <c r="RJH105" s="710"/>
      <c r="RJI105" s="710"/>
      <c r="RJJ105" s="710"/>
      <c r="RJK105" s="710"/>
      <c r="RJL105" s="710"/>
      <c r="RJM105" s="710"/>
      <c r="RJN105" s="710"/>
      <c r="RJO105" s="710"/>
      <c r="RJP105" s="710"/>
      <c r="RJQ105" s="710"/>
      <c r="RJR105" s="710"/>
      <c r="RJS105" s="710"/>
      <c r="RJT105" s="710"/>
      <c r="RJU105" s="710"/>
      <c r="RJV105" s="710"/>
      <c r="RJW105" s="710"/>
      <c r="RJX105" s="710"/>
      <c r="RJY105" s="710"/>
      <c r="RJZ105" s="710"/>
      <c r="RKA105" s="710"/>
      <c r="RKB105" s="710"/>
      <c r="RKC105" s="710"/>
      <c r="RKD105" s="710"/>
      <c r="RKE105" s="710"/>
      <c r="RKF105" s="710"/>
      <c r="RKG105" s="710"/>
      <c r="RKH105" s="710"/>
      <c r="RKI105" s="710"/>
      <c r="RKJ105" s="710"/>
      <c r="RKK105" s="710"/>
      <c r="RKL105" s="710"/>
      <c r="RKM105" s="710"/>
      <c r="RKN105" s="710"/>
      <c r="RKO105" s="710"/>
      <c r="RKP105" s="710"/>
      <c r="RKQ105" s="710"/>
      <c r="RKR105" s="710"/>
      <c r="RKS105" s="710"/>
      <c r="RKT105" s="710"/>
      <c r="RKU105" s="710"/>
      <c r="RKV105" s="710"/>
      <c r="RKW105" s="710"/>
      <c r="RKX105" s="710"/>
      <c r="RKY105" s="710"/>
      <c r="RKZ105" s="710"/>
      <c r="RLA105" s="710"/>
      <c r="RLB105" s="710"/>
      <c r="RLC105" s="710"/>
      <c r="RLD105" s="710"/>
      <c r="RLE105" s="710"/>
      <c r="RLF105" s="710"/>
      <c r="RLG105" s="710"/>
      <c r="RLH105" s="710"/>
      <c r="RLI105" s="710"/>
      <c r="RLJ105" s="710"/>
      <c r="RLK105" s="710"/>
      <c r="RLL105" s="710"/>
      <c r="RLM105" s="710"/>
      <c r="RLN105" s="710"/>
      <c r="RLO105" s="710"/>
      <c r="RLP105" s="710"/>
      <c r="RLQ105" s="710"/>
      <c r="RLR105" s="710"/>
      <c r="RLS105" s="710"/>
      <c r="RLT105" s="710"/>
      <c r="RLU105" s="710"/>
      <c r="RLV105" s="710"/>
      <c r="RLW105" s="710"/>
      <c r="RLX105" s="710"/>
      <c r="RLY105" s="710"/>
      <c r="RLZ105" s="710"/>
      <c r="RMA105" s="710"/>
      <c r="RMB105" s="710"/>
      <c r="RMC105" s="710"/>
      <c r="RMD105" s="710"/>
      <c r="RME105" s="710"/>
      <c r="RMF105" s="710"/>
      <c r="RMG105" s="710"/>
      <c r="RMH105" s="710"/>
      <c r="RMI105" s="710"/>
      <c r="RMJ105" s="710"/>
      <c r="RMK105" s="710"/>
      <c r="RML105" s="710"/>
      <c r="RMM105" s="710"/>
      <c r="RMN105" s="710"/>
      <c r="RMO105" s="710"/>
      <c r="RMP105" s="710"/>
      <c r="RMQ105" s="710"/>
      <c r="RMR105" s="710"/>
      <c r="RMS105" s="710"/>
      <c r="RMT105" s="710"/>
      <c r="RMU105" s="710"/>
      <c r="RMV105" s="710"/>
      <c r="RMW105" s="710"/>
      <c r="RMX105" s="710"/>
      <c r="RMY105" s="710"/>
      <c r="RMZ105" s="710"/>
      <c r="RNA105" s="710"/>
      <c r="RNB105" s="710"/>
      <c r="RNC105" s="710"/>
      <c r="RND105" s="710"/>
      <c r="RNE105" s="710"/>
      <c r="RNF105" s="710"/>
      <c r="RNG105" s="710"/>
      <c r="RNH105" s="710"/>
      <c r="RNI105" s="710"/>
      <c r="RNJ105" s="710"/>
      <c r="RNK105" s="710"/>
      <c r="RNL105" s="710"/>
      <c r="RNM105" s="710"/>
      <c r="RNN105" s="710"/>
      <c r="RNO105" s="710"/>
      <c r="RNP105" s="710"/>
      <c r="RNQ105" s="710"/>
      <c r="RNR105" s="710"/>
      <c r="RNS105" s="710"/>
      <c r="RNT105" s="710"/>
      <c r="RNU105" s="710"/>
      <c r="RNV105" s="710"/>
      <c r="RNW105" s="710"/>
      <c r="RNX105" s="710"/>
      <c r="RNY105" s="710"/>
      <c r="RNZ105" s="710"/>
      <c r="ROA105" s="710"/>
      <c r="ROB105" s="710"/>
      <c r="ROC105" s="710"/>
      <c r="ROD105" s="710"/>
      <c r="ROE105" s="710"/>
      <c r="ROF105" s="710"/>
      <c r="ROG105" s="710"/>
      <c r="ROH105" s="710"/>
      <c r="ROI105" s="710"/>
      <c r="ROJ105" s="710"/>
      <c r="ROK105" s="710"/>
      <c r="ROL105" s="710"/>
      <c r="ROM105" s="710"/>
      <c r="RON105" s="710"/>
      <c r="ROO105" s="710"/>
      <c r="ROP105" s="710"/>
      <c r="ROQ105" s="710"/>
      <c r="ROR105" s="710"/>
      <c r="ROS105" s="710"/>
      <c r="ROT105" s="710"/>
      <c r="ROU105" s="710"/>
      <c r="ROV105" s="710"/>
      <c r="ROW105" s="710"/>
      <c r="ROX105" s="710"/>
      <c r="ROY105" s="710"/>
      <c r="ROZ105" s="710"/>
      <c r="RPA105" s="710"/>
      <c r="RPB105" s="710"/>
      <c r="RPC105" s="710"/>
      <c r="RPD105" s="710"/>
      <c r="RPE105" s="710"/>
      <c r="RPF105" s="710"/>
      <c r="RPG105" s="710"/>
      <c r="RPH105" s="710"/>
      <c r="RPI105" s="710"/>
      <c r="RPJ105" s="710"/>
      <c r="RPK105" s="710"/>
      <c r="RPL105" s="710"/>
      <c r="RPM105" s="710"/>
      <c r="RPN105" s="710"/>
      <c r="RPO105" s="710"/>
      <c r="RPP105" s="710"/>
      <c r="RPQ105" s="710"/>
      <c r="RPR105" s="710"/>
      <c r="RPS105" s="710"/>
      <c r="RPT105" s="710"/>
      <c r="RPU105" s="710"/>
      <c r="RPV105" s="710"/>
      <c r="RPW105" s="710"/>
      <c r="RPX105" s="710"/>
      <c r="RPY105" s="710"/>
      <c r="RPZ105" s="710"/>
      <c r="RQA105" s="710"/>
      <c r="RQB105" s="710"/>
      <c r="RQC105" s="710"/>
      <c r="RQD105" s="710"/>
      <c r="RQE105" s="710"/>
      <c r="RQF105" s="710"/>
      <c r="RQG105" s="710"/>
      <c r="RQH105" s="710"/>
      <c r="RQI105" s="710"/>
      <c r="RQJ105" s="710"/>
      <c r="RQK105" s="710"/>
      <c r="RQL105" s="710"/>
      <c r="RQM105" s="710"/>
      <c r="RQN105" s="710"/>
      <c r="RQO105" s="710"/>
      <c r="RQP105" s="710"/>
      <c r="RQQ105" s="710"/>
      <c r="RQR105" s="710"/>
      <c r="RQS105" s="710"/>
      <c r="RQT105" s="710"/>
      <c r="RQU105" s="710"/>
      <c r="RQV105" s="710"/>
      <c r="RQW105" s="710"/>
      <c r="RQX105" s="710"/>
      <c r="RQY105" s="710"/>
      <c r="RQZ105" s="710"/>
      <c r="RRA105" s="710"/>
      <c r="RRB105" s="710"/>
      <c r="RRC105" s="710"/>
      <c r="RRD105" s="710"/>
      <c r="RRE105" s="710"/>
      <c r="RRF105" s="710"/>
      <c r="RRG105" s="710"/>
      <c r="RRH105" s="710"/>
      <c r="RRI105" s="710"/>
      <c r="RRJ105" s="710"/>
      <c r="RRK105" s="710"/>
      <c r="RRL105" s="710"/>
      <c r="RRM105" s="710"/>
      <c r="RRN105" s="710"/>
      <c r="RRO105" s="710"/>
      <c r="RRP105" s="710"/>
      <c r="RRQ105" s="710"/>
      <c r="RRR105" s="710"/>
      <c r="RRS105" s="710"/>
      <c r="RRT105" s="710"/>
      <c r="RRU105" s="710"/>
      <c r="RRV105" s="710"/>
      <c r="RRW105" s="710"/>
      <c r="RRX105" s="710"/>
      <c r="RRY105" s="710"/>
      <c r="RRZ105" s="710"/>
      <c r="RSA105" s="710"/>
      <c r="RSB105" s="710"/>
      <c r="RSC105" s="710"/>
      <c r="RSD105" s="710"/>
      <c r="RSE105" s="710"/>
      <c r="RSF105" s="710"/>
      <c r="RSG105" s="710"/>
      <c r="RSH105" s="710"/>
      <c r="RSI105" s="710"/>
      <c r="RSJ105" s="710"/>
      <c r="RSK105" s="710"/>
      <c r="RSL105" s="710"/>
      <c r="RSM105" s="710"/>
      <c r="RSN105" s="710"/>
      <c r="RSO105" s="710"/>
      <c r="RSP105" s="710"/>
      <c r="RSQ105" s="710"/>
      <c r="RSR105" s="710"/>
      <c r="RSS105" s="710"/>
      <c r="RST105" s="710"/>
      <c r="RSU105" s="710"/>
      <c r="RSV105" s="710"/>
      <c r="RSW105" s="710"/>
      <c r="RSX105" s="710"/>
      <c r="RSY105" s="710"/>
      <c r="RSZ105" s="710"/>
      <c r="RTA105" s="710"/>
      <c r="RTB105" s="710"/>
      <c r="RTC105" s="710"/>
      <c r="RTD105" s="710"/>
      <c r="RTE105" s="710"/>
      <c r="RTF105" s="710"/>
      <c r="RTG105" s="710"/>
      <c r="RTH105" s="710"/>
      <c r="RTI105" s="710"/>
      <c r="RTJ105" s="710"/>
      <c r="RTK105" s="710"/>
      <c r="RTL105" s="710"/>
      <c r="RTM105" s="710"/>
      <c r="RTN105" s="710"/>
      <c r="RTO105" s="710"/>
      <c r="RTP105" s="710"/>
      <c r="RTQ105" s="710"/>
      <c r="RTR105" s="710"/>
      <c r="RTS105" s="710"/>
      <c r="RTT105" s="710"/>
      <c r="RTU105" s="710"/>
      <c r="RTV105" s="710"/>
      <c r="RTW105" s="710"/>
      <c r="RTX105" s="710"/>
      <c r="RTY105" s="710"/>
      <c r="RTZ105" s="710"/>
      <c r="RUA105" s="710"/>
      <c r="RUB105" s="710"/>
      <c r="RUC105" s="710"/>
      <c r="RUD105" s="710"/>
      <c r="RUE105" s="710"/>
      <c r="RUF105" s="710"/>
      <c r="RUG105" s="710"/>
      <c r="RUH105" s="710"/>
      <c r="RUI105" s="710"/>
      <c r="RUJ105" s="710"/>
      <c r="RUK105" s="710"/>
      <c r="RUL105" s="710"/>
      <c r="RUM105" s="710"/>
      <c r="RUN105" s="710"/>
      <c r="RUO105" s="710"/>
      <c r="RUP105" s="710"/>
      <c r="RUQ105" s="710"/>
      <c r="RUR105" s="710"/>
      <c r="RUS105" s="710"/>
      <c r="RUT105" s="710"/>
      <c r="RUU105" s="710"/>
      <c r="RUV105" s="710"/>
      <c r="RUW105" s="710"/>
      <c r="RUX105" s="710"/>
      <c r="RUY105" s="710"/>
      <c r="RUZ105" s="710"/>
      <c r="RVA105" s="710"/>
      <c r="RVB105" s="710"/>
      <c r="RVC105" s="710"/>
      <c r="RVD105" s="710"/>
      <c r="RVE105" s="710"/>
      <c r="RVF105" s="710"/>
      <c r="RVG105" s="710"/>
      <c r="RVH105" s="710"/>
      <c r="RVI105" s="710"/>
      <c r="RVJ105" s="710"/>
      <c r="RVK105" s="710"/>
      <c r="RVL105" s="710"/>
      <c r="RVM105" s="710"/>
      <c r="RVN105" s="710"/>
      <c r="RVO105" s="710"/>
      <c r="RVP105" s="710"/>
      <c r="RVQ105" s="710"/>
      <c r="RVR105" s="710"/>
      <c r="RVS105" s="710"/>
      <c r="RVT105" s="710"/>
      <c r="RVU105" s="710"/>
      <c r="RVV105" s="710"/>
      <c r="RVW105" s="710"/>
      <c r="RVX105" s="710"/>
      <c r="RVY105" s="710"/>
      <c r="RVZ105" s="710"/>
      <c r="RWA105" s="710"/>
      <c r="RWB105" s="710"/>
      <c r="RWC105" s="710"/>
      <c r="RWD105" s="710"/>
      <c r="RWE105" s="710"/>
      <c r="RWF105" s="710"/>
      <c r="RWG105" s="710"/>
      <c r="RWH105" s="710"/>
      <c r="RWI105" s="710"/>
      <c r="RWJ105" s="710"/>
      <c r="RWK105" s="710"/>
      <c r="RWL105" s="710"/>
      <c r="RWM105" s="710"/>
      <c r="RWN105" s="710"/>
      <c r="RWO105" s="710"/>
      <c r="RWP105" s="710"/>
      <c r="RWQ105" s="710"/>
      <c r="RWR105" s="710"/>
      <c r="RWS105" s="710"/>
      <c r="RWT105" s="710"/>
      <c r="RWU105" s="710"/>
      <c r="RWV105" s="710"/>
      <c r="RWW105" s="710"/>
      <c r="RWX105" s="710"/>
      <c r="RWY105" s="710"/>
      <c r="RWZ105" s="710"/>
      <c r="RXA105" s="710"/>
      <c r="RXB105" s="710"/>
      <c r="RXC105" s="710"/>
      <c r="RXD105" s="710"/>
      <c r="RXE105" s="710"/>
      <c r="RXF105" s="710"/>
      <c r="RXG105" s="710"/>
      <c r="RXH105" s="710"/>
      <c r="RXI105" s="710"/>
      <c r="RXJ105" s="710"/>
      <c r="RXK105" s="710"/>
      <c r="RXL105" s="710"/>
      <c r="RXM105" s="710"/>
      <c r="RXN105" s="710"/>
      <c r="RXO105" s="710"/>
      <c r="RXP105" s="710"/>
      <c r="RXQ105" s="710"/>
      <c r="RXR105" s="710"/>
      <c r="RXS105" s="710"/>
      <c r="RXT105" s="710"/>
      <c r="RXU105" s="710"/>
      <c r="RXV105" s="710"/>
      <c r="RXW105" s="710"/>
      <c r="RXX105" s="710"/>
      <c r="RXY105" s="710"/>
      <c r="RXZ105" s="710"/>
      <c r="RYA105" s="710"/>
      <c r="RYB105" s="710"/>
      <c r="RYC105" s="710"/>
      <c r="RYD105" s="710"/>
      <c r="RYE105" s="710"/>
      <c r="RYF105" s="710"/>
      <c r="RYG105" s="710"/>
      <c r="RYH105" s="710"/>
      <c r="RYI105" s="710"/>
      <c r="RYJ105" s="710"/>
      <c r="RYK105" s="710"/>
      <c r="RYL105" s="710"/>
      <c r="RYM105" s="710"/>
      <c r="RYN105" s="710"/>
      <c r="RYO105" s="710"/>
      <c r="RYP105" s="710"/>
      <c r="RYQ105" s="710"/>
      <c r="RYR105" s="710"/>
      <c r="RYS105" s="710"/>
      <c r="RYT105" s="710"/>
      <c r="RYU105" s="710"/>
      <c r="RYV105" s="710"/>
      <c r="RYW105" s="710"/>
      <c r="RYX105" s="710"/>
      <c r="RYY105" s="710"/>
      <c r="RYZ105" s="710"/>
      <c r="RZA105" s="710"/>
      <c r="RZB105" s="710"/>
      <c r="RZC105" s="710"/>
      <c r="RZD105" s="710"/>
      <c r="RZE105" s="710"/>
      <c r="RZF105" s="710"/>
      <c r="RZG105" s="710"/>
      <c r="RZH105" s="710"/>
      <c r="RZI105" s="710"/>
      <c r="RZJ105" s="710"/>
      <c r="RZK105" s="710"/>
      <c r="RZL105" s="710"/>
      <c r="RZM105" s="710"/>
      <c r="RZN105" s="710"/>
      <c r="RZO105" s="710"/>
      <c r="RZP105" s="710"/>
      <c r="RZQ105" s="710"/>
      <c r="RZR105" s="710"/>
      <c r="RZS105" s="710"/>
      <c r="RZT105" s="710"/>
      <c r="RZU105" s="710"/>
      <c r="RZV105" s="710"/>
      <c r="RZW105" s="710"/>
      <c r="RZX105" s="710"/>
      <c r="RZY105" s="710"/>
      <c r="RZZ105" s="710"/>
      <c r="SAA105" s="710"/>
      <c r="SAB105" s="710"/>
      <c r="SAC105" s="710"/>
      <c r="SAD105" s="710"/>
      <c r="SAE105" s="710"/>
      <c r="SAF105" s="710"/>
      <c r="SAG105" s="710"/>
      <c r="SAH105" s="710"/>
      <c r="SAI105" s="710"/>
      <c r="SAJ105" s="710"/>
      <c r="SAK105" s="710"/>
      <c r="SAL105" s="710"/>
      <c r="SAM105" s="710"/>
      <c r="SAN105" s="710"/>
      <c r="SAO105" s="710"/>
      <c r="SAP105" s="710"/>
      <c r="SAQ105" s="710"/>
      <c r="SAR105" s="710"/>
      <c r="SAS105" s="710"/>
      <c r="SAT105" s="710"/>
      <c r="SAU105" s="710"/>
      <c r="SAV105" s="710"/>
      <c r="SAW105" s="710"/>
      <c r="SAX105" s="710"/>
      <c r="SAY105" s="710"/>
      <c r="SAZ105" s="710"/>
      <c r="SBA105" s="710"/>
      <c r="SBB105" s="710"/>
      <c r="SBC105" s="710"/>
      <c r="SBD105" s="710"/>
      <c r="SBE105" s="710"/>
      <c r="SBF105" s="710"/>
      <c r="SBG105" s="710"/>
      <c r="SBH105" s="710"/>
      <c r="SBI105" s="710"/>
      <c r="SBJ105" s="710"/>
      <c r="SBK105" s="710"/>
      <c r="SBL105" s="710"/>
      <c r="SBM105" s="710"/>
      <c r="SBN105" s="710"/>
      <c r="SBO105" s="710"/>
      <c r="SBP105" s="710"/>
      <c r="SBQ105" s="710"/>
      <c r="SBR105" s="710"/>
      <c r="SBS105" s="710"/>
      <c r="SBT105" s="710"/>
      <c r="SBU105" s="710"/>
      <c r="SBV105" s="710"/>
      <c r="SBW105" s="710"/>
      <c r="SBX105" s="710"/>
      <c r="SBY105" s="710"/>
      <c r="SBZ105" s="710"/>
      <c r="SCA105" s="710"/>
      <c r="SCB105" s="710"/>
      <c r="SCC105" s="710"/>
      <c r="SCD105" s="710"/>
      <c r="SCE105" s="710"/>
      <c r="SCF105" s="710"/>
      <c r="SCG105" s="710"/>
      <c r="SCH105" s="710"/>
      <c r="SCI105" s="710"/>
      <c r="SCJ105" s="710"/>
      <c r="SCK105" s="710"/>
      <c r="SCL105" s="710"/>
      <c r="SCM105" s="710"/>
      <c r="SCN105" s="710"/>
      <c r="SCO105" s="710"/>
      <c r="SCP105" s="710"/>
      <c r="SCQ105" s="710"/>
      <c r="SCR105" s="710"/>
      <c r="SCS105" s="710"/>
      <c r="SCT105" s="710"/>
      <c r="SCU105" s="710"/>
      <c r="SCV105" s="710"/>
      <c r="SCW105" s="710"/>
      <c r="SCX105" s="710"/>
      <c r="SCY105" s="710"/>
      <c r="SCZ105" s="710"/>
      <c r="SDA105" s="710"/>
      <c r="SDB105" s="710"/>
      <c r="SDC105" s="710"/>
      <c r="SDD105" s="710"/>
      <c r="SDE105" s="710"/>
      <c r="SDF105" s="710"/>
      <c r="SDG105" s="710"/>
      <c r="SDH105" s="710"/>
      <c r="SDI105" s="710"/>
      <c r="SDJ105" s="710"/>
      <c r="SDK105" s="710"/>
      <c r="SDL105" s="710"/>
      <c r="SDM105" s="710"/>
      <c r="SDN105" s="710"/>
      <c r="SDO105" s="710"/>
      <c r="SDP105" s="710"/>
      <c r="SDQ105" s="710"/>
      <c r="SDR105" s="710"/>
      <c r="SDS105" s="710"/>
      <c r="SDT105" s="710"/>
      <c r="SDU105" s="710"/>
      <c r="SDV105" s="710"/>
      <c r="SDW105" s="710"/>
      <c r="SDX105" s="710"/>
      <c r="SDY105" s="710"/>
      <c r="SDZ105" s="710"/>
      <c r="SEA105" s="710"/>
      <c r="SEB105" s="710"/>
      <c r="SEC105" s="710"/>
      <c r="SED105" s="710"/>
      <c r="SEE105" s="710"/>
      <c r="SEF105" s="710"/>
      <c r="SEG105" s="710"/>
      <c r="SEH105" s="710"/>
      <c r="SEI105" s="710"/>
      <c r="SEJ105" s="710"/>
      <c r="SEK105" s="710"/>
      <c r="SEL105" s="710"/>
      <c r="SEM105" s="710"/>
      <c r="SEN105" s="710"/>
      <c r="SEO105" s="710"/>
      <c r="SEP105" s="710"/>
      <c r="SEQ105" s="710"/>
      <c r="SER105" s="710"/>
      <c r="SES105" s="710"/>
      <c r="SET105" s="710"/>
      <c r="SEU105" s="710"/>
      <c r="SEV105" s="710"/>
      <c r="SEW105" s="710"/>
      <c r="SEX105" s="710"/>
      <c r="SEY105" s="710"/>
      <c r="SEZ105" s="710"/>
      <c r="SFA105" s="710"/>
      <c r="SFB105" s="710"/>
      <c r="SFC105" s="710"/>
      <c r="SFD105" s="710"/>
      <c r="SFE105" s="710"/>
      <c r="SFF105" s="710"/>
      <c r="SFG105" s="710"/>
      <c r="SFH105" s="710"/>
      <c r="SFI105" s="710"/>
      <c r="SFJ105" s="710"/>
      <c r="SFK105" s="710"/>
      <c r="SFL105" s="710"/>
      <c r="SFM105" s="710"/>
      <c r="SFN105" s="710"/>
      <c r="SFO105" s="710"/>
      <c r="SFP105" s="710"/>
      <c r="SFQ105" s="710"/>
      <c r="SFR105" s="710"/>
      <c r="SFS105" s="710"/>
      <c r="SFT105" s="710"/>
      <c r="SFU105" s="710"/>
      <c r="SFV105" s="710"/>
      <c r="SFW105" s="710"/>
      <c r="SFX105" s="710"/>
      <c r="SFY105" s="710"/>
      <c r="SFZ105" s="710"/>
      <c r="SGA105" s="710"/>
      <c r="SGB105" s="710"/>
      <c r="SGC105" s="710"/>
      <c r="SGD105" s="710"/>
      <c r="SGE105" s="710"/>
      <c r="SGF105" s="710"/>
      <c r="SGG105" s="710"/>
      <c r="SGH105" s="710"/>
      <c r="SGI105" s="710"/>
      <c r="SGJ105" s="710"/>
      <c r="SGK105" s="710"/>
      <c r="SGL105" s="710"/>
      <c r="SGM105" s="710"/>
      <c r="SGN105" s="710"/>
      <c r="SGO105" s="710"/>
      <c r="SGP105" s="710"/>
      <c r="SGQ105" s="710"/>
      <c r="SGR105" s="710"/>
      <c r="SGS105" s="710"/>
      <c r="SGT105" s="710"/>
      <c r="SGU105" s="710"/>
      <c r="SGV105" s="710"/>
      <c r="SGW105" s="710"/>
      <c r="SGX105" s="710"/>
      <c r="SGY105" s="710"/>
      <c r="SGZ105" s="710"/>
      <c r="SHA105" s="710"/>
      <c r="SHB105" s="710"/>
      <c r="SHC105" s="710"/>
      <c r="SHD105" s="710"/>
      <c r="SHE105" s="710"/>
      <c r="SHF105" s="710"/>
      <c r="SHG105" s="710"/>
      <c r="SHH105" s="710"/>
      <c r="SHI105" s="710"/>
      <c r="SHJ105" s="710"/>
      <c r="SHK105" s="710"/>
      <c r="SHL105" s="710"/>
      <c r="SHM105" s="710"/>
      <c r="SHN105" s="710"/>
      <c r="SHO105" s="710"/>
      <c r="SHP105" s="710"/>
      <c r="SHQ105" s="710"/>
      <c r="SHR105" s="710"/>
      <c r="SHS105" s="710"/>
      <c r="SHT105" s="710"/>
      <c r="SHU105" s="710"/>
      <c r="SHV105" s="710"/>
      <c r="SHW105" s="710"/>
      <c r="SHX105" s="710"/>
      <c r="SHY105" s="710"/>
      <c r="SHZ105" s="710"/>
      <c r="SIA105" s="710"/>
      <c r="SIB105" s="710"/>
      <c r="SIC105" s="710"/>
      <c r="SID105" s="710"/>
      <c r="SIE105" s="710"/>
      <c r="SIF105" s="710"/>
      <c r="SIG105" s="710"/>
      <c r="SIH105" s="710"/>
      <c r="SII105" s="710"/>
      <c r="SIJ105" s="710"/>
      <c r="SIK105" s="710"/>
      <c r="SIL105" s="710"/>
      <c r="SIM105" s="710"/>
      <c r="SIN105" s="710"/>
      <c r="SIO105" s="710"/>
      <c r="SIP105" s="710"/>
      <c r="SIQ105" s="710"/>
      <c r="SIR105" s="710"/>
      <c r="SIS105" s="710"/>
      <c r="SIT105" s="710"/>
      <c r="SIU105" s="710"/>
      <c r="SIV105" s="710"/>
      <c r="SIW105" s="710"/>
      <c r="SIX105" s="710"/>
      <c r="SIY105" s="710"/>
      <c r="SIZ105" s="710"/>
      <c r="SJA105" s="710"/>
      <c r="SJB105" s="710"/>
      <c r="SJC105" s="710"/>
      <c r="SJD105" s="710"/>
      <c r="SJE105" s="710"/>
      <c r="SJF105" s="710"/>
      <c r="SJG105" s="710"/>
      <c r="SJH105" s="710"/>
      <c r="SJI105" s="710"/>
      <c r="SJJ105" s="710"/>
      <c r="SJK105" s="710"/>
      <c r="SJL105" s="710"/>
      <c r="SJM105" s="710"/>
      <c r="SJN105" s="710"/>
      <c r="SJO105" s="710"/>
      <c r="SJP105" s="710"/>
      <c r="SJQ105" s="710"/>
      <c r="SJR105" s="710"/>
      <c r="SJS105" s="710"/>
      <c r="SJT105" s="710"/>
      <c r="SJU105" s="710"/>
      <c r="SJV105" s="710"/>
      <c r="SJW105" s="710"/>
      <c r="SJX105" s="710"/>
      <c r="SJY105" s="710"/>
      <c r="SJZ105" s="710"/>
      <c r="SKA105" s="710"/>
      <c r="SKB105" s="710"/>
      <c r="SKC105" s="710"/>
      <c r="SKD105" s="710"/>
      <c r="SKE105" s="710"/>
      <c r="SKF105" s="710"/>
      <c r="SKG105" s="710"/>
      <c r="SKH105" s="710"/>
      <c r="SKI105" s="710"/>
      <c r="SKJ105" s="710"/>
      <c r="SKK105" s="710"/>
      <c r="SKL105" s="710"/>
      <c r="SKM105" s="710"/>
      <c r="SKN105" s="710"/>
      <c r="SKO105" s="710"/>
      <c r="SKP105" s="710"/>
      <c r="SKQ105" s="710"/>
      <c r="SKR105" s="710"/>
      <c r="SKS105" s="710"/>
      <c r="SKT105" s="710"/>
      <c r="SKU105" s="710"/>
      <c r="SKV105" s="710"/>
      <c r="SKW105" s="710"/>
      <c r="SKX105" s="710"/>
      <c r="SKY105" s="710"/>
      <c r="SKZ105" s="710"/>
      <c r="SLA105" s="710"/>
      <c r="SLB105" s="710"/>
      <c r="SLC105" s="710"/>
      <c r="SLD105" s="710"/>
      <c r="SLE105" s="710"/>
      <c r="SLF105" s="710"/>
      <c r="SLG105" s="710"/>
      <c r="SLH105" s="710"/>
      <c r="SLI105" s="710"/>
      <c r="SLJ105" s="710"/>
      <c r="SLK105" s="710"/>
      <c r="SLL105" s="710"/>
      <c r="SLM105" s="710"/>
      <c r="SLN105" s="710"/>
      <c r="SLO105" s="710"/>
      <c r="SLP105" s="710"/>
      <c r="SLQ105" s="710"/>
      <c r="SLR105" s="710"/>
      <c r="SLS105" s="710"/>
      <c r="SLT105" s="710"/>
      <c r="SLU105" s="710"/>
      <c r="SLV105" s="710"/>
      <c r="SLW105" s="710"/>
      <c r="SLX105" s="710"/>
      <c r="SLY105" s="710"/>
      <c r="SLZ105" s="710"/>
      <c r="SMA105" s="710"/>
      <c r="SMB105" s="710"/>
      <c r="SMC105" s="710"/>
      <c r="SMD105" s="710"/>
      <c r="SME105" s="710"/>
      <c r="SMF105" s="710"/>
      <c r="SMG105" s="710"/>
      <c r="SMH105" s="710"/>
      <c r="SMI105" s="710"/>
      <c r="SMJ105" s="710"/>
      <c r="SMK105" s="710"/>
      <c r="SML105" s="710"/>
      <c r="SMM105" s="710"/>
      <c r="SMN105" s="710"/>
      <c r="SMO105" s="710"/>
      <c r="SMP105" s="710"/>
      <c r="SMQ105" s="710"/>
      <c r="SMR105" s="710"/>
      <c r="SMS105" s="710"/>
      <c r="SMT105" s="710"/>
      <c r="SMU105" s="710"/>
      <c r="SMV105" s="710"/>
      <c r="SMW105" s="710"/>
      <c r="SMX105" s="710"/>
      <c r="SMY105" s="710"/>
      <c r="SMZ105" s="710"/>
      <c r="SNA105" s="710"/>
      <c r="SNB105" s="710"/>
      <c r="SNC105" s="710"/>
      <c r="SND105" s="710"/>
      <c r="SNE105" s="710"/>
      <c r="SNF105" s="710"/>
      <c r="SNG105" s="710"/>
      <c r="SNH105" s="710"/>
      <c r="SNI105" s="710"/>
      <c r="SNJ105" s="710"/>
      <c r="SNK105" s="710"/>
      <c r="SNL105" s="710"/>
      <c r="SNM105" s="710"/>
      <c r="SNN105" s="710"/>
      <c r="SNO105" s="710"/>
      <c r="SNP105" s="710"/>
      <c r="SNQ105" s="710"/>
      <c r="SNR105" s="710"/>
      <c r="SNS105" s="710"/>
      <c r="SNT105" s="710"/>
      <c r="SNU105" s="710"/>
      <c r="SNV105" s="710"/>
      <c r="SNW105" s="710"/>
      <c r="SNX105" s="710"/>
      <c r="SNY105" s="710"/>
      <c r="SNZ105" s="710"/>
      <c r="SOA105" s="710"/>
      <c r="SOB105" s="710"/>
      <c r="SOC105" s="710"/>
      <c r="SOD105" s="710"/>
      <c r="SOE105" s="710"/>
      <c r="SOF105" s="710"/>
      <c r="SOG105" s="710"/>
      <c r="SOH105" s="710"/>
      <c r="SOI105" s="710"/>
      <c r="SOJ105" s="710"/>
      <c r="SOK105" s="710"/>
      <c r="SOL105" s="710"/>
      <c r="SOM105" s="710"/>
      <c r="SON105" s="710"/>
      <c r="SOO105" s="710"/>
      <c r="SOP105" s="710"/>
      <c r="SOQ105" s="710"/>
      <c r="SOR105" s="710"/>
      <c r="SOS105" s="710"/>
      <c r="SOT105" s="710"/>
      <c r="SOU105" s="710"/>
      <c r="SOV105" s="710"/>
      <c r="SOW105" s="710"/>
      <c r="SOX105" s="710"/>
      <c r="SOY105" s="710"/>
      <c r="SOZ105" s="710"/>
      <c r="SPA105" s="710"/>
      <c r="SPB105" s="710"/>
      <c r="SPC105" s="710"/>
      <c r="SPD105" s="710"/>
      <c r="SPE105" s="710"/>
      <c r="SPF105" s="710"/>
      <c r="SPG105" s="710"/>
      <c r="SPH105" s="710"/>
      <c r="SPI105" s="710"/>
      <c r="SPJ105" s="710"/>
      <c r="SPK105" s="710"/>
      <c r="SPL105" s="710"/>
      <c r="SPM105" s="710"/>
      <c r="SPN105" s="710"/>
      <c r="SPO105" s="710"/>
      <c r="SPP105" s="710"/>
      <c r="SPQ105" s="710"/>
      <c r="SPR105" s="710"/>
      <c r="SPS105" s="710"/>
      <c r="SPT105" s="710"/>
      <c r="SPU105" s="710"/>
      <c r="SPV105" s="710"/>
      <c r="SPW105" s="710"/>
      <c r="SPX105" s="710"/>
      <c r="SPY105" s="710"/>
      <c r="SPZ105" s="710"/>
      <c r="SQA105" s="710"/>
      <c r="SQB105" s="710"/>
      <c r="SQC105" s="710"/>
      <c r="SQD105" s="710"/>
      <c r="SQE105" s="710"/>
      <c r="SQF105" s="710"/>
      <c r="SQG105" s="710"/>
      <c r="SQH105" s="710"/>
      <c r="SQI105" s="710"/>
      <c r="SQJ105" s="710"/>
      <c r="SQK105" s="710"/>
      <c r="SQL105" s="710"/>
      <c r="SQM105" s="710"/>
      <c r="SQN105" s="710"/>
      <c r="SQO105" s="710"/>
      <c r="SQP105" s="710"/>
      <c r="SQQ105" s="710"/>
      <c r="SQR105" s="710"/>
      <c r="SQS105" s="710"/>
      <c r="SQT105" s="710"/>
      <c r="SQU105" s="710"/>
      <c r="SQV105" s="710"/>
      <c r="SQW105" s="710"/>
      <c r="SQX105" s="710"/>
      <c r="SQY105" s="710"/>
      <c r="SQZ105" s="710"/>
      <c r="SRA105" s="710"/>
      <c r="SRB105" s="710"/>
      <c r="SRC105" s="710"/>
      <c r="SRD105" s="710"/>
      <c r="SRE105" s="710"/>
      <c r="SRF105" s="710"/>
      <c r="SRG105" s="710"/>
      <c r="SRH105" s="710"/>
      <c r="SRI105" s="710"/>
      <c r="SRJ105" s="710"/>
      <c r="SRK105" s="710"/>
      <c r="SRL105" s="710"/>
      <c r="SRM105" s="710"/>
      <c r="SRN105" s="710"/>
      <c r="SRO105" s="710"/>
      <c r="SRP105" s="710"/>
      <c r="SRQ105" s="710"/>
      <c r="SRR105" s="710"/>
      <c r="SRS105" s="710"/>
      <c r="SRT105" s="710"/>
      <c r="SRU105" s="710"/>
      <c r="SRV105" s="710"/>
      <c r="SRW105" s="710"/>
      <c r="SRX105" s="710"/>
      <c r="SRY105" s="710"/>
      <c r="SRZ105" s="710"/>
      <c r="SSA105" s="710"/>
      <c r="SSB105" s="710"/>
      <c r="SSC105" s="710"/>
      <c r="SSD105" s="710"/>
      <c r="SSE105" s="710"/>
      <c r="SSF105" s="710"/>
      <c r="SSG105" s="710"/>
      <c r="SSH105" s="710"/>
      <c r="SSI105" s="710"/>
      <c r="SSJ105" s="710"/>
      <c r="SSK105" s="710"/>
      <c r="SSL105" s="710"/>
      <c r="SSM105" s="710"/>
      <c r="SSN105" s="710"/>
      <c r="SSO105" s="710"/>
      <c r="SSP105" s="710"/>
      <c r="SSQ105" s="710"/>
      <c r="SSR105" s="710"/>
      <c r="SSS105" s="710"/>
      <c r="SST105" s="710"/>
      <c r="SSU105" s="710"/>
      <c r="SSV105" s="710"/>
      <c r="SSW105" s="710"/>
      <c r="SSX105" s="710"/>
      <c r="SSY105" s="710"/>
      <c r="SSZ105" s="710"/>
      <c r="STA105" s="710"/>
      <c r="STB105" s="710"/>
      <c r="STC105" s="710"/>
      <c r="STD105" s="710"/>
      <c r="STE105" s="710"/>
      <c r="STF105" s="710"/>
      <c r="STG105" s="710"/>
      <c r="STH105" s="710"/>
      <c r="STI105" s="710"/>
      <c r="STJ105" s="710"/>
      <c r="STK105" s="710"/>
      <c r="STL105" s="710"/>
      <c r="STM105" s="710"/>
      <c r="STN105" s="710"/>
      <c r="STO105" s="710"/>
      <c r="STP105" s="710"/>
      <c r="STQ105" s="710"/>
      <c r="STR105" s="710"/>
      <c r="STS105" s="710"/>
      <c r="STT105" s="710"/>
      <c r="STU105" s="710"/>
      <c r="STV105" s="710"/>
      <c r="STW105" s="710"/>
      <c r="STX105" s="710"/>
      <c r="STY105" s="710"/>
      <c r="STZ105" s="710"/>
      <c r="SUA105" s="710"/>
      <c r="SUB105" s="710"/>
      <c r="SUC105" s="710"/>
      <c r="SUD105" s="710"/>
      <c r="SUE105" s="710"/>
      <c r="SUF105" s="710"/>
      <c r="SUG105" s="710"/>
      <c r="SUH105" s="710"/>
      <c r="SUI105" s="710"/>
      <c r="SUJ105" s="710"/>
      <c r="SUK105" s="710"/>
      <c r="SUL105" s="710"/>
      <c r="SUM105" s="710"/>
      <c r="SUN105" s="710"/>
      <c r="SUO105" s="710"/>
      <c r="SUP105" s="710"/>
      <c r="SUQ105" s="710"/>
      <c r="SUR105" s="710"/>
      <c r="SUS105" s="710"/>
      <c r="SUT105" s="710"/>
      <c r="SUU105" s="710"/>
      <c r="SUV105" s="710"/>
      <c r="SUW105" s="710"/>
      <c r="SUX105" s="710"/>
      <c r="SUY105" s="710"/>
      <c r="SUZ105" s="710"/>
      <c r="SVA105" s="710"/>
      <c r="SVB105" s="710"/>
      <c r="SVC105" s="710"/>
      <c r="SVD105" s="710"/>
      <c r="SVE105" s="710"/>
      <c r="SVF105" s="710"/>
      <c r="SVG105" s="710"/>
      <c r="SVH105" s="710"/>
      <c r="SVI105" s="710"/>
      <c r="SVJ105" s="710"/>
      <c r="SVK105" s="710"/>
      <c r="SVL105" s="710"/>
      <c r="SVM105" s="710"/>
      <c r="SVN105" s="710"/>
      <c r="SVO105" s="710"/>
      <c r="SVP105" s="710"/>
      <c r="SVQ105" s="710"/>
      <c r="SVR105" s="710"/>
      <c r="SVS105" s="710"/>
      <c r="SVT105" s="710"/>
      <c r="SVU105" s="710"/>
      <c r="SVV105" s="710"/>
      <c r="SVW105" s="710"/>
      <c r="SVX105" s="710"/>
      <c r="SVY105" s="710"/>
      <c r="SVZ105" s="710"/>
      <c r="SWA105" s="710"/>
      <c r="SWB105" s="710"/>
      <c r="SWC105" s="710"/>
      <c r="SWD105" s="710"/>
      <c r="SWE105" s="710"/>
      <c r="SWF105" s="710"/>
      <c r="SWG105" s="710"/>
      <c r="SWH105" s="710"/>
      <c r="SWI105" s="710"/>
      <c r="SWJ105" s="710"/>
      <c r="SWK105" s="710"/>
      <c r="SWL105" s="710"/>
      <c r="SWM105" s="710"/>
      <c r="SWN105" s="710"/>
      <c r="SWO105" s="710"/>
      <c r="SWP105" s="710"/>
      <c r="SWQ105" s="710"/>
      <c r="SWR105" s="710"/>
      <c r="SWS105" s="710"/>
      <c r="SWT105" s="710"/>
      <c r="SWU105" s="710"/>
      <c r="SWV105" s="710"/>
      <c r="SWW105" s="710"/>
      <c r="SWX105" s="710"/>
      <c r="SWY105" s="710"/>
      <c r="SWZ105" s="710"/>
      <c r="SXA105" s="710"/>
      <c r="SXB105" s="710"/>
      <c r="SXC105" s="710"/>
      <c r="SXD105" s="710"/>
      <c r="SXE105" s="710"/>
      <c r="SXF105" s="710"/>
      <c r="SXG105" s="710"/>
      <c r="SXH105" s="710"/>
      <c r="SXI105" s="710"/>
      <c r="SXJ105" s="710"/>
      <c r="SXK105" s="710"/>
      <c r="SXL105" s="710"/>
      <c r="SXM105" s="710"/>
      <c r="SXN105" s="710"/>
      <c r="SXO105" s="710"/>
      <c r="SXP105" s="710"/>
      <c r="SXQ105" s="710"/>
      <c r="SXR105" s="710"/>
      <c r="SXS105" s="710"/>
      <c r="SXT105" s="710"/>
      <c r="SXU105" s="710"/>
      <c r="SXV105" s="710"/>
      <c r="SXW105" s="710"/>
      <c r="SXX105" s="710"/>
      <c r="SXY105" s="710"/>
      <c r="SXZ105" s="710"/>
      <c r="SYA105" s="710"/>
      <c r="SYB105" s="710"/>
      <c r="SYC105" s="710"/>
      <c r="SYD105" s="710"/>
      <c r="SYE105" s="710"/>
      <c r="SYF105" s="710"/>
      <c r="SYG105" s="710"/>
      <c r="SYH105" s="710"/>
      <c r="SYI105" s="710"/>
      <c r="SYJ105" s="710"/>
      <c r="SYK105" s="710"/>
      <c r="SYL105" s="710"/>
      <c r="SYM105" s="710"/>
      <c r="SYN105" s="710"/>
      <c r="SYO105" s="710"/>
      <c r="SYP105" s="710"/>
      <c r="SYQ105" s="710"/>
      <c r="SYR105" s="710"/>
      <c r="SYS105" s="710"/>
      <c r="SYT105" s="710"/>
      <c r="SYU105" s="710"/>
      <c r="SYV105" s="710"/>
      <c r="SYW105" s="710"/>
      <c r="SYX105" s="710"/>
      <c r="SYY105" s="710"/>
      <c r="SYZ105" s="710"/>
      <c r="SZA105" s="710"/>
      <c r="SZB105" s="710"/>
      <c r="SZC105" s="710"/>
      <c r="SZD105" s="710"/>
      <c r="SZE105" s="710"/>
      <c r="SZF105" s="710"/>
      <c r="SZG105" s="710"/>
      <c r="SZH105" s="710"/>
      <c r="SZI105" s="710"/>
      <c r="SZJ105" s="710"/>
      <c r="SZK105" s="710"/>
      <c r="SZL105" s="710"/>
      <c r="SZM105" s="710"/>
      <c r="SZN105" s="710"/>
      <c r="SZO105" s="710"/>
      <c r="SZP105" s="710"/>
      <c r="SZQ105" s="710"/>
      <c r="SZR105" s="710"/>
      <c r="SZS105" s="710"/>
      <c r="SZT105" s="710"/>
      <c r="SZU105" s="710"/>
      <c r="SZV105" s="710"/>
      <c r="SZW105" s="710"/>
      <c r="SZX105" s="710"/>
      <c r="SZY105" s="710"/>
      <c r="SZZ105" s="710"/>
      <c r="TAA105" s="710"/>
      <c r="TAB105" s="710"/>
      <c r="TAC105" s="710"/>
      <c r="TAD105" s="710"/>
      <c r="TAE105" s="710"/>
      <c r="TAF105" s="710"/>
      <c r="TAG105" s="710"/>
      <c r="TAH105" s="710"/>
      <c r="TAI105" s="710"/>
      <c r="TAJ105" s="710"/>
      <c r="TAK105" s="710"/>
      <c r="TAL105" s="710"/>
      <c r="TAM105" s="710"/>
      <c r="TAN105" s="710"/>
      <c r="TAO105" s="710"/>
      <c r="TAP105" s="710"/>
      <c r="TAQ105" s="710"/>
      <c r="TAR105" s="710"/>
      <c r="TAS105" s="710"/>
      <c r="TAT105" s="710"/>
      <c r="TAU105" s="710"/>
      <c r="TAV105" s="710"/>
      <c r="TAW105" s="710"/>
      <c r="TAX105" s="710"/>
      <c r="TAY105" s="710"/>
      <c r="TAZ105" s="710"/>
      <c r="TBA105" s="710"/>
      <c r="TBB105" s="710"/>
      <c r="TBC105" s="710"/>
      <c r="TBD105" s="710"/>
      <c r="TBE105" s="710"/>
      <c r="TBF105" s="710"/>
      <c r="TBG105" s="710"/>
      <c r="TBH105" s="710"/>
      <c r="TBI105" s="710"/>
      <c r="TBJ105" s="710"/>
      <c r="TBK105" s="710"/>
      <c r="TBL105" s="710"/>
      <c r="TBM105" s="710"/>
      <c r="TBN105" s="710"/>
      <c r="TBO105" s="710"/>
      <c r="TBP105" s="710"/>
      <c r="TBQ105" s="710"/>
      <c r="TBR105" s="710"/>
      <c r="TBS105" s="710"/>
      <c r="TBT105" s="710"/>
      <c r="TBU105" s="710"/>
      <c r="TBV105" s="710"/>
      <c r="TBW105" s="710"/>
      <c r="TBX105" s="710"/>
      <c r="TBY105" s="710"/>
      <c r="TBZ105" s="710"/>
      <c r="TCA105" s="710"/>
      <c r="TCB105" s="710"/>
      <c r="TCC105" s="710"/>
      <c r="TCD105" s="710"/>
      <c r="TCE105" s="710"/>
      <c r="TCF105" s="710"/>
      <c r="TCG105" s="710"/>
      <c r="TCH105" s="710"/>
      <c r="TCI105" s="710"/>
      <c r="TCJ105" s="710"/>
      <c r="TCK105" s="710"/>
      <c r="TCL105" s="710"/>
      <c r="TCM105" s="710"/>
      <c r="TCN105" s="710"/>
      <c r="TCO105" s="710"/>
      <c r="TCP105" s="710"/>
      <c r="TCQ105" s="710"/>
      <c r="TCR105" s="710"/>
      <c r="TCS105" s="710"/>
      <c r="TCT105" s="710"/>
      <c r="TCU105" s="710"/>
      <c r="TCV105" s="710"/>
      <c r="TCW105" s="710"/>
      <c r="TCX105" s="710"/>
      <c r="TCY105" s="710"/>
      <c r="TCZ105" s="710"/>
      <c r="TDA105" s="710"/>
      <c r="TDB105" s="710"/>
      <c r="TDC105" s="710"/>
      <c r="TDD105" s="710"/>
      <c r="TDE105" s="710"/>
      <c r="TDF105" s="710"/>
      <c r="TDG105" s="710"/>
      <c r="TDH105" s="710"/>
      <c r="TDI105" s="710"/>
      <c r="TDJ105" s="710"/>
      <c r="TDK105" s="710"/>
      <c r="TDL105" s="710"/>
      <c r="TDM105" s="710"/>
      <c r="TDN105" s="710"/>
      <c r="TDO105" s="710"/>
      <c r="TDP105" s="710"/>
      <c r="TDQ105" s="710"/>
      <c r="TDR105" s="710"/>
      <c r="TDS105" s="710"/>
      <c r="TDT105" s="710"/>
      <c r="TDU105" s="710"/>
      <c r="TDV105" s="710"/>
      <c r="TDW105" s="710"/>
      <c r="TDX105" s="710"/>
      <c r="TDY105" s="710"/>
      <c r="TDZ105" s="710"/>
      <c r="TEA105" s="710"/>
      <c r="TEB105" s="710"/>
      <c r="TEC105" s="710"/>
      <c r="TED105" s="710"/>
      <c r="TEE105" s="710"/>
      <c r="TEF105" s="710"/>
      <c r="TEG105" s="710"/>
      <c r="TEH105" s="710"/>
      <c r="TEI105" s="710"/>
      <c r="TEJ105" s="710"/>
      <c r="TEK105" s="710"/>
      <c r="TEL105" s="710"/>
      <c r="TEM105" s="710"/>
      <c r="TEN105" s="710"/>
      <c r="TEO105" s="710"/>
      <c r="TEP105" s="710"/>
      <c r="TEQ105" s="710"/>
      <c r="TER105" s="710"/>
      <c r="TES105" s="710"/>
      <c r="TET105" s="710"/>
      <c r="TEU105" s="710"/>
      <c r="TEV105" s="710"/>
      <c r="TEW105" s="710"/>
      <c r="TEX105" s="710"/>
      <c r="TEY105" s="710"/>
      <c r="TEZ105" s="710"/>
      <c r="TFA105" s="710"/>
      <c r="TFB105" s="710"/>
      <c r="TFC105" s="710"/>
      <c r="TFD105" s="710"/>
      <c r="TFE105" s="710"/>
      <c r="TFF105" s="710"/>
      <c r="TFG105" s="710"/>
      <c r="TFH105" s="710"/>
      <c r="TFI105" s="710"/>
      <c r="TFJ105" s="710"/>
      <c r="TFK105" s="710"/>
      <c r="TFL105" s="710"/>
      <c r="TFM105" s="710"/>
      <c r="TFN105" s="710"/>
      <c r="TFO105" s="710"/>
      <c r="TFP105" s="710"/>
      <c r="TFQ105" s="710"/>
      <c r="TFR105" s="710"/>
      <c r="TFS105" s="710"/>
      <c r="TFT105" s="710"/>
      <c r="TFU105" s="710"/>
      <c r="TFV105" s="710"/>
      <c r="TFW105" s="710"/>
      <c r="TFX105" s="710"/>
      <c r="TFY105" s="710"/>
      <c r="TFZ105" s="710"/>
      <c r="TGA105" s="710"/>
      <c r="TGB105" s="710"/>
      <c r="TGC105" s="710"/>
      <c r="TGD105" s="710"/>
      <c r="TGE105" s="710"/>
      <c r="TGF105" s="710"/>
      <c r="TGG105" s="710"/>
      <c r="TGH105" s="710"/>
      <c r="TGI105" s="710"/>
      <c r="TGJ105" s="710"/>
      <c r="TGK105" s="710"/>
      <c r="TGL105" s="710"/>
      <c r="TGM105" s="710"/>
      <c r="TGN105" s="710"/>
      <c r="TGO105" s="710"/>
      <c r="TGP105" s="710"/>
      <c r="TGQ105" s="710"/>
      <c r="TGR105" s="710"/>
      <c r="TGS105" s="710"/>
      <c r="TGT105" s="710"/>
      <c r="TGU105" s="710"/>
      <c r="TGV105" s="710"/>
      <c r="TGW105" s="710"/>
      <c r="TGX105" s="710"/>
      <c r="TGY105" s="710"/>
      <c r="TGZ105" s="710"/>
      <c r="THA105" s="710"/>
      <c r="THB105" s="710"/>
      <c r="THC105" s="710"/>
      <c r="THD105" s="710"/>
      <c r="THE105" s="710"/>
      <c r="THF105" s="710"/>
      <c r="THG105" s="710"/>
      <c r="THH105" s="710"/>
      <c r="THI105" s="710"/>
      <c r="THJ105" s="710"/>
      <c r="THK105" s="710"/>
      <c r="THL105" s="710"/>
      <c r="THM105" s="710"/>
      <c r="THN105" s="710"/>
      <c r="THO105" s="710"/>
      <c r="THP105" s="710"/>
      <c r="THQ105" s="710"/>
      <c r="THR105" s="710"/>
      <c r="THS105" s="710"/>
      <c r="THT105" s="710"/>
      <c r="THU105" s="710"/>
      <c r="THV105" s="710"/>
      <c r="THW105" s="710"/>
      <c r="THX105" s="710"/>
      <c r="THY105" s="710"/>
      <c r="THZ105" s="710"/>
      <c r="TIA105" s="710"/>
      <c r="TIB105" s="710"/>
      <c r="TIC105" s="710"/>
      <c r="TID105" s="710"/>
      <c r="TIE105" s="710"/>
      <c r="TIF105" s="710"/>
      <c r="TIG105" s="710"/>
      <c r="TIH105" s="710"/>
      <c r="TII105" s="710"/>
      <c r="TIJ105" s="710"/>
      <c r="TIK105" s="710"/>
      <c r="TIL105" s="710"/>
      <c r="TIM105" s="710"/>
      <c r="TIN105" s="710"/>
      <c r="TIO105" s="710"/>
      <c r="TIP105" s="710"/>
      <c r="TIQ105" s="710"/>
      <c r="TIR105" s="710"/>
      <c r="TIS105" s="710"/>
      <c r="TIT105" s="710"/>
      <c r="TIU105" s="710"/>
      <c r="TIV105" s="710"/>
      <c r="TIW105" s="710"/>
      <c r="TIX105" s="710"/>
      <c r="TIY105" s="710"/>
      <c r="TIZ105" s="710"/>
      <c r="TJA105" s="710"/>
      <c r="TJB105" s="710"/>
      <c r="TJC105" s="710"/>
      <c r="TJD105" s="710"/>
      <c r="TJE105" s="710"/>
      <c r="TJF105" s="710"/>
      <c r="TJG105" s="710"/>
      <c r="TJH105" s="710"/>
      <c r="TJI105" s="710"/>
      <c r="TJJ105" s="710"/>
      <c r="TJK105" s="710"/>
      <c r="TJL105" s="710"/>
      <c r="TJM105" s="710"/>
      <c r="TJN105" s="710"/>
      <c r="TJO105" s="710"/>
      <c r="TJP105" s="710"/>
      <c r="TJQ105" s="710"/>
      <c r="TJR105" s="710"/>
      <c r="TJS105" s="710"/>
      <c r="TJT105" s="710"/>
      <c r="TJU105" s="710"/>
      <c r="TJV105" s="710"/>
      <c r="TJW105" s="710"/>
      <c r="TJX105" s="710"/>
      <c r="TJY105" s="710"/>
      <c r="TJZ105" s="710"/>
      <c r="TKA105" s="710"/>
      <c r="TKB105" s="710"/>
      <c r="TKC105" s="710"/>
      <c r="TKD105" s="710"/>
      <c r="TKE105" s="710"/>
      <c r="TKF105" s="710"/>
      <c r="TKG105" s="710"/>
      <c r="TKH105" s="710"/>
      <c r="TKI105" s="710"/>
      <c r="TKJ105" s="710"/>
      <c r="TKK105" s="710"/>
      <c r="TKL105" s="710"/>
      <c r="TKM105" s="710"/>
      <c r="TKN105" s="710"/>
      <c r="TKO105" s="710"/>
      <c r="TKP105" s="710"/>
      <c r="TKQ105" s="710"/>
      <c r="TKR105" s="710"/>
      <c r="TKS105" s="710"/>
      <c r="TKT105" s="710"/>
      <c r="TKU105" s="710"/>
      <c r="TKV105" s="710"/>
      <c r="TKW105" s="710"/>
      <c r="TKX105" s="710"/>
      <c r="TKY105" s="710"/>
      <c r="TKZ105" s="710"/>
      <c r="TLA105" s="710"/>
      <c r="TLB105" s="710"/>
      <c r="TLC105" s="710"/>
      <c r="TLD105" s="710"/>
      <c r="TLE105" s="710"/>
      <c r="TLF105" s="710"/>
      <c r="TLG105" s="710"/>
      <c r="TLH105" s="710"/>
      <c r="TLI105" s="710"/>
      <c r="TLJ105" s="710"/>
      <c r="TLK105" s="710"/>
      <c r="TLL105" s="710"/>
      <c r="TLM105" s="710"/>
      <c r="TLN105" s="710"/>
      <c r="TLO105" s="710"/>
      <c r="TLP105" s="710"/>
      <c r="TLQ105" s="710"/>
      <c r="TLR105" s="710"/>
      <c r="TLS105" s="710"/>
      <c r="TLT105" s="710"/>
      <c r="TLU105" s="710"/>
      <c r="TLV105" s="710"/>
      <c r="TLW105" s="710"/>
      <c r="TLX105" s="710"/>
      <c r="TLY105" s="710"/>
      <c r="TLZ105" s="710"/>
      <c r="TMA105" s="710"/>
      <c r="TMB105" s="710"/>
      <c r="TMC105" s="710"/>
      <c r="TMD105" s="710"/>
      <c r="TME105" s="710"/>
      <c r="TMF105" s="710"/>
      <c r="TMG105" s="710"/>
      <c r="TMH105" s="710"/>
      <c r="TMI105" s="710"/>
      <c r="TMJ105" s="710"/>
      <c r="TMK105" s="710"/>
      <c r="TML105" s="710"/>
      <c r="TMM105" s="710"/>
      <c r="TMN105" s="710"/>
      <c r="TMO105" s="710"/>
      <c r="TMP105" s="710"/>
      <c r="TMQ105" s="710"/>
      <c r="TMR105" s="710"/>
      <c r="TMS105" s="710"/>
      <c r="TMT105" s="710"/>
      <c r="TMU105" s="710"/>
      <c r="TMV105" s="710"/>
      <c r="TMW105" s="710"/>
      <c r="TMX105" s="710"/>
      <c r="TMY105" s="710"/>
      <c r="TMZ105" s="710"/>
      <c r="TNA105" s="710"/>
      <c r="TNB105" s="710"/>
      <c r="TNC105" s="710"/>
      <c r="TND105" s="710"/>
      <c r="TNE105" s="710"/>
      <c r="TNF105" s="710"/>
      <c r="TNG105" s="710"/>
      <c r="TNH105" s="710"/>
      <c r="TNI105" s="710"/>
      <c r="TNJ105" s="710"/>
      <c r="TNK105" s="710"/>
      <c r="TNL105" s="710"/>
      <c r="TNM105" s="710"/>
      <c r="TNN105" s="710"/>
      <c r="TNO105" s="710"/>
      <c r="TNP105" s="710"/>
      <c r="TNQ105" s="710"/>
      <c r="TNR105" s="710"/>
      <c r="TNS105" s="710"/>
      <c r="TNT105" s="710"/>
      <c r="TNU105" s="710"/>
      <c r="TNV105" s="710"/>
      <c r="TNW105" s="710"/>
      <c r="TNX105" s="710"/>
      <c r="TNY105" s="710"/>
      <c r="TNZ105" s="710"/>
      <c r="TOA105" s="710"/>
      <c r="TOB105" s="710"/>
      <c r="TOC105" s="710"/>
      <c r="TOD105" s="710"/>
      <c r="TOE105" s="710"/>
      <c r="TOF105" s="710"/>
      <c r="TOG105" s="710"/>
      <c r="TOH105" s="710"/>
      <c r="TOI105" s="710"/>
      <c r="TOJ105" s="710"/>
      <c r="TOK105" s="710"/>
      <c r="TOL105" s="710"/>
      <c r="TOM105" s="710"/>
      <c r="TON105" s="710"/>
      <c r="TOO105" s="710"/>
      <c r="TOP105" s="710"/>
      <c r="TOQ105" s="710"/>
      <c r="TOR105" s="710"/>
      <c r="TOS105" s="710"/>
      <c r="TOT105" s="710"/>
      <c r="TOU105" s="710"/>
      <c r="TOV105" s="710"/>
      <c r="TOW105" s="710"/>
      <c r="TOX105" s="710"/>
      <c r="TOY105" s="710"/>
      <c r="TOZ105" s="710"/>
      <c r="TPA105" s="710"/>
      <c r="TPB105" s="710"/>
      <c r="TPC105" s="710"/>
      <c r="TPD105" s="710"/>
      <c r="TPE105" s="710"/>
      <c r="TPF105" s="710"/>
      <c r="TPG105" s="710"/>
      <c r="TPH105" s="710"/>
      <c r="TPI105" s="710"/>
      <c r="TPJ105" s="710"/>
      <c r="TPK105" s="710"/>
      <c r="TPL105" s="710"/>
      <c r="TPM105" s="710"/>
      <c r="TPN105" s="710"/>
      <c r="TPO105" s="710"/>
      <c r="TPP105" s="710"/>
      <c r="TPQ105" s="710"/>
      <c r="TPR105" s="710"/>
      <c r="TPS105" s="710"/>
      <c r="TPT105" s="710"/>
      <c r="TPU105" s="710"/>
      <c r="TPV105" s="710"/>
      <c r="TPW105" s="710"/>
      <c r="TPX105" s="710"/>
      <c r="TPY105" s="710"/>
      <c r="TPZ105" s="710"/>
      <c r="TQA105" s="710"/>
      <c r="TQB105" s="710"/>
      <c r="TQC105" s="710"/>
      <c r="TQD105" s="710"/>
      <c r="TQE105" s="710"/>
      <c r="TQF105" s="710"/>
      <c r="TQG105" s="710"/>
      <c r="TQH105" s="710"/>
      <c r="TQI105" s="710"/>
      <c r="TQJ105" s="710"/>
      <c r="TQK105" s="710"/>
      <c r="TQL105" s="710"/>
      <c r="TQM105" s="710"/>
      <c r="TQN105" s="710"/>
      <c r="TQO105" s="710"/>
      <c r="TQP105" s="710"/>
      <c r="TQQ105" s="710"/>
      <c r="TQR105" s="710"/>
      <c r="TQS105" s="710"/>
      <c r="TQT105" s="710"/>
      <c r="TQU105" s="710"/>
      <c r="TQV105" s="710"/>
      <c r="TQW105" s="710"/>
      <c r="TQX105" s="710"/>
      <c r="TQY105" s="710"/>
      <c r="TQZ105" s="710"/>
      <c r="TRA105" s="710"/>
      <c r="TRB105" s="710"/>
      <c r="TRC105" s="710"/>
      <c r="TRD105" s="710"/>
      <c r="TRE105" s="710"/>
      <c r="TRF105" s="710"/>
      <c r="TRG105" s="710"/>
      <c r="TRH105" s="710"/>
      <c r="TRI105" s="710"/>
      <c r="TRJ105" s="710"/>
      <c r="TRK105" s="710"/>
      <c r="TRL105" s="710"/>
      <c r="TRM105" s="710"/>
      <c r="TRN105" s="710"/>
      <c r="TRO105" s="710"/>
      <c r="TRP105" s="710"/>
      <c r="TRQ105" s="710"/>
      <c r="TRR105" s="710"/>
      <c r="TRS105" s="710"/>
      <c r="TRT105" s="710"/>
      <c r="TRU105" s="710"/>
      <c r="TRV105" s="710"/>
      <c r="TRW105" s="710"/>
      <c r="TRX105" s="710"/>
      <c r="TRY105" s="710"/>
      <c r="TRZ105" s="710"/>
      <c r="TSA105" s="710"/>
      <c r="TSB105" s="710"/>
      <c r="TSC105" s="710"/>
      <c r="TSD105" s="710"/>
      <c r="TSE105" s="710"/>
      <c r="TSF105" s="710"/>
      <c r="TSG105" s="710"/>
      <c r="TSH105" s="710"/>
      <c r="TSI105" s="710"/>
      <c r="TSJ105" s="710"/>
      <c r="TSK105" s="710"/>
      <c r="TSL105" s="710"/>
      <c r="TSM105" s="710"/>
      <c r="TSN105" s="710"/>
      <c r="TSO105" s="710"/>
      <c r="TSP105" s="710"/>
      <c r="TSQ105" s="710"/>
      <c r="TSR105" s="710"/>
      <c r="TSS105" s="710"/>
      <c r="TST105" s="710"/>
      <c r="TSU105" s="710"/>
      <c r="TSV105" s="710"/>
      <c r="TSW105" s="710"/>
      <c r="TSX105" s="710"/>
      <c r="TSY105" s="710"/>
      <c r="TSZ105" s="710"/>
      <c r="TTA105" s="710"/>
      <c r="TTB105" s="710"/>
      <c r="TTC105" s="710"/>
      <c r="TTD105" s="710"/>
      <c r="TTE105" s="710"/>
      <c r="TTF105" s="710"/>
      <c r="TTG105" s="710"/>
      <c r="TTH105" s="710"/>
      <c r="TTI105" s="710"/>
      <c r="TTJ105" s="710"/>
      <c r="TTK105" s="710"/>
      <c r="TTL105" s="710"/>
      <c r="TTM105" s="710"/>
      <c r="TTN105" s="710"/>
      <c r="TTO105" s="710"/>
      <c r="TTP105" s="710"/>
      <c r="TTQ105" s="710"/>
      <c r="TTR105" s="710"/>
      <c r="TTS105" s="710"/>
      <c r="TTT105" s="710"/>
      <c r="TTU105" s="710"/>
      <c r="TTV105" s="710"/>
      <c r="TTW105" s="710"/>
      <c r="TTX105" s="710"/>
      <c r="TTY105" s="710"/>
      <c r="TTZ105" s="710"/>
      <c r="TUA105" s="710"/>
      <c r="TUB105" s="710"/>
      <c r="TUC105" s="710"/>
      <c r="TUD105" s="710"/>
      <c r="TUE105" s="710"/>
      <c r="TUF105" s="710"/>
      <c r="TUG105" s="710"/>
      <c r="TUH105" s="710"/>
      <c r="TUI105" s="710"/>
      <c r="TUJ105" s="710"/>
      <c r="TUK105" s="710"/>
      <c r="TUL105" s="710"/>
      <c r="TUM105" s="710"/>
      <c r="TUN105" s="710"/>
      <c r="TUO105" s="710"/>
      <c r="TUP105" s="710"/>
      <c r="TUQ105" s="710"/>
      <c r="TUR105" s="710"/>
      <c r="TUS105" s="710"/>
      <c r="TUT105" s="710"/>
      <c r="TUU105" s="710"/>
      <c r="TUV105" s="710"/>
      <c r="TUW105" s="710"/>
      <c r="TUX105" s="710"/>
      <c r="TUY105" s="710"/>
      <c r="TUZ105" s="710"/>
      <c r="TVA105" s="710"/>
      <c r="TVB105" s="710"/>
      <c r="TVC105" s="710"/>
      <c r="TVD105" s="710"/>
      <c r="TVE105" s="710"/>
      <c r="TVF105" s="710"/>
      <c r="TVG105" s="710"/>
      <c r="TVH105" s="710"/>
      <c r="TVI105" s="710"/>
      <c r="TVJ105" s="710"/>
      <c r="TVK105" s="710"/>
      <c r="TVL105" s="710"/>
      <c r="TVM105" s="710"/>
      <c r="TVN105" s="710"/>
      <c r="TVO105" s="710"/>
      <c r="TVP105" s="710"/>
      <c r="TVQ105" s="710"/>
      <c r="TVR105" s="710"/>
      <c r="TVS105" s="710"/>
      <c r="TVT105" s="710"/>
      <c r="TVU105" s="710"/>
      <c r="TVV105" s="710"/>
      <c r="TVW105" s="710"/>
      <c r="TVX105" s="710"/>
      <c r="TVY105" s="710"/>
      <c r="TVZ105" s="710"/>
      <c r="TWA105" s="710"/>
      <c r="TWB105" s="710"/>
      <c r="TWC105" s="710"/>
      <c r="TWD105" s="710"/>
      <c r="TWE105" s="710"/>
      <c r="TWF105" s="710"/>
      <c r="TWG105" s="710"/>
      <c r="TWH105" s="710"/>
      <c r="TWI105" s="710"/>
      <c r="TWJ105" s="710"/>
      <c r="TWK105" s="710"/>
      <c r="TWL105" s="710"/>
      <c r="TWM105" s="710"/>
      <c r="TWN105" s="710"/>
      <c r="TWO105" s="710"/>
      <c r="TWP105" s="710"/>
      <c r="TWQ105" s="710"/>
      <c r="TWR105" s="710"/>
      <c r="TWS105" s="710"/>
      <c r="TWT105" s="710"/>
      <c r="TWU105" s="710"/>
      <c r="TWV105" s="710"/>
      <c r="TWW105" s="710"/>
      <c r="TWX105" s="710"/>
      <c r="TWY105" s="710"/>
      <c r="TWZ105" s="710"/>
      <c r="TXA105" s="710"/>
      <c r="TXB105" s="710"/>
      <c r="TXC105" s="710"/>
      <c r="TXD105" s="710"/>
      <c r="TXE105" s="710"/>
      <c r="TXF105" s="710"/>
      <c r="TXG105" s="710"/>
      <c r="TXH105" s="710"/>
      <c r="TXI105" s="710"/>
      <c r="TXJ105" s="710"/>
      <c r="TXK105" s="710"/>
      <c r="TXL105" s="710"/>
      <c r="TXM105" s="710"/>
      <c r="TXN105" s="710"/>
      <c r="TXO105" s="710"/>
      <c r="TXP105" s="710"/>
      <c r="TXQ105" s="710"/>
      <c r="TXR105" s="710"/>
      <c r="TXS105" s="710"/>
      <c r="TXT105" s="710"/>
      <c r="TXU105" s="710"/>
      <c r="TXV105" s="710"/>
      <c r="TXW105" s="710"/>
      <c r="TXX105" s="710"/>
      <c r="TXY105" s="710"/>
      <c r="TXZ105" s="710"/>
      <c r="TYA105" s="710"/>
      <c r="TYB105" s="710"/>
      <c r="TYC105" s="710"/>
      <c r="TYD105" s="710"/>
      <c r="TYE105" s="710"/>
      <c r="TYF105" s="710"/>
      <c r="TYG105" s="710"/>
      <c r="TYH105" s="710"/>
      <c r="TYI105" s="710"/>
      <c r="TYJ105" s="710"/>
      <c r="TYK105" s="710"/>
      <c r="TYL105" s="710"/>
      <c r="TYM105" s="710"/>
      <c r="TYN105" s="710"/>
      <c r="TYO105" s="710"/>
      <c r="TYP105" s="710"/>
      <c r="TYQ105" s="710"/>
      <c r="TYR105" s="710"/>
      <c r="TYS105" s="710"/>
      <c r="TYT105" s="710"/>
      <c r="TYU105" s="710"/>
      <c r="TYV105" s="710"/>
      <c r="TYW105" s="710"/>
      <c r="TYX105" s="710"/>
      <c r="TYY105" s="710"/>
      <c r="TYZ105" s="710"/>
      <c r="TZA105" s="710"/>
      <c r="TZB105" s="710"/>
      <c r="TZC105" s="710"/>
      <c r="TZD105" s="710"/>
      <c r="TZE105" s="710"/>
      <c r="TZF105" s="710"/>
      <c r="TZG105" s="710"/>
      <c r="TZH105" s="710"/>
      <c r="TZI105" s="710"/>
      <c r="TZJ105" s="710"/>
      <c r="TZK105" s="710"/>
      <c r="TZL105" s="710"/>
      <c r="TZM105" s="710"/>
      <c r="TZN105" s="710"/>
      <c r="TZO105" s="710"/>
      <c r="TZP105" s="710"/>
      <c r="TZQ105" s="710"/>
      <c r="TZR105" s="710"/>
      <c r="TZS105" s="710"/>
      <c r="TZT105" s="710"/>
      <c r="TZU105" s="710"/>
      <c r="TZV105" s="710"/>
      <c r="TZW105" s="710"/>
      <c r="TZX105" s="710"/>
      <c r="TZY105" s="710"/>
      <c r="TZZ105" s="710"/>
      <c r="UAA105" s="710"/>
      <c r="UAB105" s="710"/>
      <c r="UAC105" s="710"/>
      <c r="UAD105" s="710"/>
      <c r="UAE105" s="710"/>
      <c r="UAF105" s="710"/>
      <c r="UAG105" s="710"/>
      <c r="UAH105" s="710"/>
      <c r="UAI105" s="710"/>
      <c r="UAJ105" s="710"/>
      <c r="UAK105" s="710"/>
      <c r="UAL105" s="710"/>
      <c r="UAM105" s="710"/>
      <c r="UAN105" s="710"/>
      <c r="UAO105" s="710"/>
      <c r="UAP105" s="710"/>
      <c r="UAQ105" s="710"/>
      <c r="UAR105" s="710"/>
      <c r="UAS105" s="710"/>
      <c r="UAT105" s="710"/>
      <c r="UAU105" s="710"/>
      <c r="UAV105" s="710"/>
      <c r="UAW105" s="710"/>
      <c r="UAX105" s="710"/>
      <c r="UAY105" s="710"/>
      <c r="UAZ105" s="710"/>
      <c r="UBA105" s="710"/>
      <c r="UBB105" s="710"/>
      <c r="UBC105" s="710"/>
      <c r="UBD105" s="710"/>
      <c r="UBE105" s="710"/>
      <c r="UBF105" s="710"/>
      <c r="UBG105" s="710"/>
      <c r="UBH105" s="710"/>
      <c r="UBI105" s="710"/>
      <c r="UBJ105" s="710"/>
      <c r="UBK105" s="710"/>
      <c r="UBL105" s="710"/>
      <c r="UBM105" s="710"/>
      <c r="UBN105" s="710"/>
      <c r="UBO105" s="710"/>
      <c r="UBP105" s="710"/>
      <c r="UBQ105" s="710"/>
      <c r="UBR105" s="710"/>
      <c r="UBS105" s="710"/>
      <c r="UBT105" s="710"/>
      <c r="UBU105" s="710"/>
      <c r="UBV105" s="710"/>
      <c r="UBW105" s="710"/>
      <c r="UBX105" s="710"/>
      <c r="UBY105" s="710"/>
      <c r="UBZ105" s="710"/>
      <c r="UCA105" s="710"/>
      <c r="UCB105" s="710"/>
      <c r="UCC105" s="710"/>
      <c r="UCD105" s="710"/>
      <c r="UCE105" s="710"/>
      <c r="UCF105" s="710"/>
      <c r="UCG105" s="710"/>
      <c r="UCH105" s="710"/>
      <c r="UCI105" s="710"/>
      <c r="UCJ105" s="710"/>
      <c r="UCK105" s="710"/>
      <c r="UCL105" s="710"/>
      <c r="UCM105" s="710"/>
      <c r="UCN105" s="710"/>
      <c r="UCO105" s="710"/>
      <c r="UCP105" s="710"/>
      <c r="UCQ105" s="710"/>
      <c r="UCR105" s="710"/>
      <c r="UCS105" s="710"/>
      <c r="UCT105" s="710"/>
      <c r="UCU105" s="710"/>
      <c r="UCV105" s="710"/>
      <c r="UCW105" s="710"/>
      <c r="UCX105" s="710"/>
      <c r="UCY105" s="710"/>
      <c r="UCZ105" s="710"/>
      <c r="UDA105" s="710"/>
      <c r="UDB105" s="710"/>
      <c r="UDC105" s="710"/>
      <c r="UDD105" s="710"/>
      <c r="UDE105" s="710"/>
      <c r="UDF105" s="710"/>
      <c r="UDG105" s="710"/>
      <c r="UDH105" s="710"/>
      <c r="UDI105" s="710"/>
      <c r="UDJ105" s="710"/>
      <c r="UDK105" s="710"/>
      <c r="UDL105" s="710"/>
      <c r="UDM105" s="710"/>
      <c r="UDN105" s="710"/>
      <c r="UDO105" s="710"/>
      <c r="UDP105" s="710"/>
      <c r="UDQ105" s="710"/>
      <c r="UDR105" s="710"/>
      <c r="UDS105" s="710"/>
      <c r="UDT105" s="710"/>
      <c r="UDU105" s="710"/>
      <c r="UDV105" s="710"/>
      <c r="UDW105" s="710"/>
      <c r="UDX105" s="710"/>
      <c r="UDY105" s="710"/>
      <c r="UDZ105" s="710"/>
      <c r="UEA105" s="710"/>
      <c r="UEB105" s="710"/>
      <c r="UEC105" s="710"/>
      <c r="UED105" s="710"/>
      <c r="UEE105" s="710"/>
      <c r="UEF105" s="710"/>
      <c r="UEG105" s="710"/>
      <c r="UEH105" s="710"/>
      <c r="UEI105" s="710"/>
      <c r="UEJ105" s="710"/>
      <c r="UEK105" s="710"/>
      <c r="UEL105" s="710"/>
      <c r="UEM105" s="710"/>
      <c r="UEN105" s="710"/>
      <c r="UEO105" s="710"/>
      <c r="UEP105" s="710"/>
      <c r="UEQ105" s="710"/>
      <c r="UER105" s="710"/>
      <c r="UES105" s="710"/>
      <c r="UET105" s="710"/>
      <c r="UEU105" s="710"/>
      <c r="UEV105" s="710"/>
      <c r="UEW105" s="710"/>
      <c r="UEX105" s="710"/>
      <c r="UEY105" s="710"/>
      <c r="UEZ105" s="710"/>
      <c r="UFA105" s="710"/>
      <c r="UFB105" s="710"/>
      <c r="UFC105" s="710"/>
      <c r="UFD105" s="710"/>
      <c r="UFE105" s="710"/>
      <c r="UFF105" s="710"/>
      <c r="UFG105" s="710"/>
      <c r="UFH105" s="710"/>
      <c r="UFI105" s="710"/>
      <c r="UFJ105" s="710"/>
      <c r="UFK105" s="710"/>
      <c r="UFL105" s="710"/>
      <c r="UFM105" s="710"/>
      <c r="UFN105" s="710"/>
      <c r="UFO105" s="710"/>
      <c r="UFP105" s="710"/>
      <c r="UFQ105" s="710"/>
      <c r="UFR105" s="710"/>
      <c r="UFS105" s="710"/>
      <c r="UFT105" s="710"/>
      <c r="UFU105" s="710"/>
      <c r="UFV105" s="710"/>
      <c r="UFW105" s="710"/>
      <c r="UFX105" s="710"/>
      <c r="UFY105" s="710"/>
      <c r="UFZ105" s="710"/>
      <c r="UGA105" s="710"/>
      <c r="UGB105" s="710"/>
      <c r="UGC105" s="710"/>
      <c r="UGD105" s="710"/>
      <c r="UGE105" s="710"/>
      <c r="UGF105" s="710"/>
      <c r="UGG105" s="710"/>
      <c r="UGH105" s="710"/>
      <c r="UGI105" s="710"/>
      <c r="UGJ105" s="710"/>
      <c r="UGK105" s="710"/>
      <c r="UGL105" s="710"/>
      <c r="UGM105" s="710"/>
      <c r="UGN105" s="710"/>
      <c r="UGO105" s="710"/>
      <c r="UGP105" s="710"/>
      <c r="UGQ105" s="710"/>
      <c r="UGR105" s="710"/>
      <c r="UGS105" s="710"/>
      <c r="UGT105" s="710"/>
      <c r="UGU105" s="710"/>
      <c r="UGV105" s="710"/>
      <c r="UGW105" s="710"/>
      <c r="UGX105" s="710"/>
      <c r="UGY105" s="710"/>
      <c r="UGZ105" s="710"/>
      <c r="UHA105" s="710"/>
      <c r="UHB105" s="710"/>
      <c r="UHC105" s="710"/>
      <c r="UHD105" s="710"/>
      <c r="UHE105" s="710"/>
      <c r="UHF105" s="710"/>
      <c r="UHG105" s="710"/>
      <c r="UHH105" s="710"/>
      <c r="UHI105" s="710"/>
      <c r="UHJ105" s="710"/>
      <c r="UHK105" s="710"/>
      <c r="UHL105" s="710"/>
      <c r="UHM105" s="710"/>
      <c r="UHN105" s="710"/>
      <c r="UHO105" s="710"/>
      <c r="UHP105" s="710"/>
      <c r="UHQ105" s="710"/>
      <c r="UHR105" s="710"/>
      <c r="UHS105" s="710"/>
      <c r="UHT105" s="710"/>
      <c r="UHU105" s="710"/>
      <c r="UHV105" s="710"/>
      <c r="UHW105" s="710"/>
      <c r="UHX105" s="710"/>
      <c r="UHY105" s="710"/>
      <c r="UHZ105" s="710"/>
      <c r="UIA105" s="710"/>
      <c r="UIB105" s="710"/>
      <c r="UIC105" s="710"/>
      <c r="UID105" s="710"/>
      <c r="UIE105" s="710"/>
      <c r="UIF105" s="710"/>
      <c r="UIG105" s="710"/>
      <c r="UIH105" s="710"/>
      <c r="UII105" s="710"/>
      <c r="UIJ105" s="710"/>
      <c r="UIK105" s="710"/>
      <c r="UIL105" s="710"/>
      <c r="UIM105" s="710"/>
      <c r="UIN105" s="710"/>
      <c r="UIO105" s="710"/>
      <c r="UIP105" s="710"/>
      <c r="UIQ105" s="710"/>
      <c r="UIR105" s="710"/>
      <c r="UIS105" s="710"/>
      <c r="UIT105" s="710"/>
      <c r="UIU105" s="710"/>
      <c r="UIV105" s="710"/>
      <c r="UIW105" s="710"/>
      <c r="UIX105" s="710"/>
      <c r="UIY105" s="710"/>
      <c r="UIZ105" s="710"/>
      <c r="UJA105" s="710"/>
      <c r="UJB105" s="710"/>
      <c r="UJC105" s="710"/>
      <c r="UJD105" s="710"/>
      <c r="UJE105" s="710"/>
      <c r="UJF105" s="710"/>
      <c r="UJG105" s="710"/>
      <c r="UJH105" s="710"/>
      <c r="UJI105" s="710"/>
      <c r="UJJ105" s="710"/>
      <c r="UJK105" s="710"/>
      <c r="UJL105" s="710"/>
      <c r="UJM105" s="710"/>
      <c r="UJN105" s="710"/>
      <c r="UJO105" s="710"/>
      <c r="UJP105" s="710"/>
      <c r="UJQ105" s="710"/>
      <c r="UJR105" s="710"/>
      <c r="UJS105" s="710"/>
      <c r="UJT105" s="710"/>
      <c r="UJU105" s="710"/>
      <c r="UJV105" s="710"/>
      <c r="UJW105" s="710"/>
      <c r="UJX105" s="710"/>
      <c r="UJY105" s="710"/>
      <c r="UJZ105" s="710"/>
      <c r="UKA105" s="710"/>
      <c r="UKB105" s="710"/>
      <c r="UKC105" s="710"/>
      <c r="UKD105" s="710"/>
      <c r="UKE105" s="710"/>
      <c r="UKF105" s="710"/>
      <c r="UKG105" s="710"/>
      <c r="UKH105" s="710"/>
      <c r="UKI105" s="710"/>
      <c r="UKJ105" s="710"/>
      <c r="UKK105" s="710"/>
      <c r="UKL105" s="710"/>
      <c r="UKM105" s="710"/>
      <c r="UKN105" s="710"/>
      <c r="UKO105" s="710"/>
      <c r="UKP105" s="710"/>
      <c r="UKQ105" s="710"/>
      <c r="UKR105" s="710"/>
      <c r="UKS105" s="710"/>
      <c r="UKT105" s="710"/>
      <c r="UKU105" s="710"/>
      <c r="UKV105" s="710"/>
      <c r="UKW105" s="710"/>
      <c r="UKX105" s="710"/>
      <c r="UKY105" s="710"/>
      <c r="UKZ105" s="710"/>
      <c r="ULA105" s="710"/>
      <c r="ULB105" s="710"/>
      <c r="ULC105" s="710"/>
      <c r="ULD105" s="710"/>
      <c r="ULE105" s="710"/>
      <c r="ULF105" s="710"/>
      <c r="ULG105" s="710"/>
      <c r="ULH105" s="710"/>
      <c r="ULI105" s="710"/>
      <c r="ULJ105" s="710"/>
      <c r="ULK105" s="710"/>
      <c r="ULL105" s="710"/>
      <c r="ULM105" s="710"/>
      <c r="ULN105" s="710"/>
      <c r="ULO105" s="710"/>
      <c r="ULP105" s="710"/>
      <c r="ULQ105" s="710"/>
      <c r="ULR105" s="710"/>
      <c r="ULS105" s="710"/>
      <c r="ULT105" s="710"/>
      <c r="ULU105" s="710"/>
      <c r="ULV105" s="710"/>
      <c r="ULW105" s="710"/>
      <c r="ULX105" s="710"/>
      <c r="ULY105" s="710"/>
      <c r="ULZ105" s="710"/>
      <c r="UMA105" s="710"/>
      <c r="UMB105" s="710"/>
      <c r="UMC105" s="710"/>
      <c r="UMD105" s="710"/>
      <c r="UME105" s="710"/>
      <c r="UMF105" s="710"/>
      <c r="UMG105" s="710"/>
      <c r="UMH105" s="710"/>
      <c r="UMI105" s="710"/>
      <c r="UMJ105" s="710"/>
      <c r="UMK105" s="710"/>
      <c r="UML105" s="710"/>
      <c r="UMM105" s="710"/>
      <c r="UMN105" s="710"/>
      <c r="UMO105" s="710"/>
      <c r="UMP105" s="710"/>
      <c r="UMQ105" s="710"/>
      <c r="UMR105" s="710"/>
      <c r="UMS105" s="710"/>
      <c r="UMT105" s="710"/>
      <c r="UMU105" s="710"/>
      <c r="UMV105" s="710"/>
      <c r="UMW105" s="710"/>
      <c r="UMX105" s="710"/>
      <c r="UMY105" s="710"/>
      <c r="UMZ105" s="710"/>
      <c r="UNA105" s="710"/>
      <c r="UNB105" s="710"/>
      <c r="UNC105" s="710"/>
      <c r="UND105" s="710"/>
      <c r="UNE105" s="710"/>
      <c r="UNF105" s="710"/>
      <c r="UNG105" s="710"/>
      <c r="UNH105" s="710"/>
      <c r="UNI105" s="710"/>
      <c r="UNJ105" s="710"/>
      <c r="UNK105" s="710"/>
      <c r="UNL105" s="710"/>
      <c r="UNM105" s="710"/>
      <c r="UNN105" s="710"/>
      <c r="UNO105" s="710"/>
      <c r="UNP105" s="710"/>
      <c r="UNQ105" s="710"/>
      <c r="UNR105" s="710"/>
      <c r="UNS105" s="710"/>
      <c r="UNT105" s="710"/>
      <c r="UNU105" s="710"/>
      <c r="UNV105" s="710"/>
      <c r="UNW105" s="710"/>
      <c r="UNX105" s="710"/>
      <c r="UNY105" s="710"/>
      <c r="UNZ105" s="710"/>
      <c r="UOA105" s="710"/>
      <c r="UOB105" s="710"/>
      <c r="UOC105" s="710"/>
      <c r="UOD105" s="710"/>
      <c r="UOE105" s="710"/>
      <c r="UOF105" s="710"/>
      <c r="UOG105" s="710"/>
      <c r="UOH105" s="710"/>
      <c r="UOI105" s="710"/>
      <c r="UOJ105" s="710"/>
      <c r="UOK105" s="710"/>
      <c r="UOL105" s="710"/>
      <c r="UOM105" s="710"/>
      <c r="UON105" s="710"/>
      <c r="UOO105" s="710"/>
      <c r="UOP105" s="710"/>
      <c r="UOQ105" s="710"/>
      <c r="UOR105" s="710"/>
      <c r="UOS105" s="710"/>
      <c r="UOT105" s="710"/>
      <c r="UOU105" s="710"/>
      <c r="UOV105" s="710"/>
      <c r="UOW105" s="710"/>
      <c r="UOX105" s="710"/>
      <c r="UOY105" s="710"/>
      <c r="UOZ105" s="710"/>
      <c r="UPA105" s="710"/>
      <c r="UPB105" s="710"/>
      <c r="UPC105" s="710"/>
      <c r="UPD105" s="710"/>
      <c r="UPE105" s="710"/>
      <c r="UPF105" s="710"/>
      <c r="UPG105" s="710"/>
      <c r="UPH105" s="710"/>
      <c r="UPI105" s="710"/>
      <c r="UPJ105" s="710"/>
      <c r="UPK105" s="710"/>
      <c r="UPL105" s="710"/>
      <c r="UPM105" s="710"/>
      <c r="UPN105" s="710"/>
      <c r="UPO105" s="710"/>
      <c r="UPP105" s="710"/>
      <c r="UPQ105" s="710"/>
      <c r="UPR105" s="710"/>
      <c r="UPS105" s="710"/>
      <c r="UPT105" s="710"/>
      <c r="UPU105" s="710"/>
      <c r="UPV105" s="710"/>
      <c r="UPW105" s="710"/>
      <c r="UPX105" s="710"/>
      <c r="UPY105" s="710"/>
      <c r="UPZ105" s="710"/>
      <c r="UQA105" s="710"/>
      <c r="UQB105" s="710"/>
      <c r="UQC105" s="710"/>
      <c r="UQD105" s="710"/>
      <c r="UQE105" s="710"/>
      <c r="UQF105" s="710"/>
      <c r="UQG105" s="710"/>
      <c r="UQH105" s="710"/>
      <c r="UQI105" s="710"/>
      <c r="UQJ105" s="710"/>
      <c r="UQK105" s="710"/>
      <c r="UQL105" s="710"/>
      <c r="UQM105" s="710"/>
      <c r="UQN105" s="710"/>
      <c r="UQO105" s="710"/>
      <c r="UQP105" s="710"/>
      <c r="UQQ105" s="710"/>
      <c r="UQR105" s="710"/>
      <c r="UQS105" s="710"/>
      <c r="UQT105" s="710"/>
      <c r="UQU105" s="710"/>
      <c r="UQV105" s="710"/>
      <c r="UQW105" s="710"/>
      <c r="UQX105" s="710"/>
      <c r="UQY105" s="710"/>
      <c r="UQZ105" s="710"/>
      <c r="URA105" s="710"/>
      <c r="URB105" s="710"/>
      <c r="URC105" s="710"/>
      <c r="URD105" s="710"/>
      <c r="URE105" s="710"/>
      <c r="URF105" s="710"/>
      <c r="URG105" s="710"/>
      <c r="URH105" s="710"/>
      <c r="URI105" s="710"/>
      <c r="URJ105" s="710"/>
      <c r="URK105" s="710"/>
      <c r="URL105" s="710"/>
      <c r="URM105" s="710"/>
      <c r="URN105" s="710"/>
      <c r="URO105" s="710"/>
      <c r="URP105" s="710"/>
      <c r="URQ105" s="710"/>
      <c r="URR105" s="710"/>
      <c r="URS105" s="710"/>
      <c r="URT105" s="710"/>
      <c r="URU105" s="710"/>
      <c r="URV105" s="710"/>
      <c r="URW105" s="710"/>
      <c r="URX105" s="710"/>
      <c r="URY105" s="710"/>
      <c r="URZ105" s="710"/>
      <c r="USA105" s="710"/>
      <c r="USB105" s="710"/>
      <c r="USC105" s="710"/>
      <c r="USD105" s="710"/>
      <c r="USE105" s="710"/>
      <c r="USF105" s="710"/>
      <c r="USG105" s="710"/>
      <c r="USH105" s="710"/>
      <c r="USI105" s="710"/>
      <c r="USJ105" s="710"/>
      <c r="USK105" s="710"/>
      <c r="USL105" s="710"/>
      <c r="USM105" s="710"/>
      <c r="USN105" s="710"/>
      <c r="USO105" s="710"/>
      <c r="USP105" s="710"/>
      <c r="USQ105" s="710"/>
      <c r="USR105" s="710"/>
      <c r="USS105" s="710"/>
      <c r="UST105" s="710"/>
      <c r="USU105" s="710"/>
      <c r="USV105" s="710"/>
      <c r="USW105" s="710"/>
      <c r="USX105" s="710"/>
      <c r="USY105" s="710"/>
      <c r="USZ105" s="710"/>
      <c r="UTA105" s="710"/>
      <c r="UTB105" s="710"/>
      <c r="UTC105" s="710"/>
      <c r="UTD105" s="710"/>
      <c r="UTE105" s="710"/>
      <c r="UTF105" s="710"/>
      <c r="UTG105" s="710"/>
      <c r="UTH105" s="710"/>
      <c r="UTI105" s="710"/>
      <c r="UTJ105" s="710"/>
      <c r="UTK105" s="710"/>
      <c r="UTL105" s="710"/>
      <c r="UTM105" s="710"/>
      <c r="UTN105" s="710"/>
      <c r="UTO105" s="710"/>
      <c r="UTP105" s="710"/>
      <c r="UTQ105" s="710"/>
      <c r="UTR105" s="710"/>
      <c r="UTS105" s="710"/>
      <c r="UTT105" s="710"/>
      <c r="UTU105" s="710"/>
      <c r="UTV105" s="710"/>
      <c r="UTW105" s="710"/>
      <c r="UTX105" s="710"/>
      <c r="UTY105" s="710"/>
      <c r="UTZ105" s="710"/>
      <c r="UUA105" s="710"/>
      <c r="UUB105" s="710"/>
      <c r="UUC105" s="710"/>
      <c r="UUD105" s="710"/>
      <c r="UUE105" s="710"/>
      <c r="UUF105" s="710"/>
      <c r="UUG105" s="710"/>
      <c r="UUH105" s="710"/>
      <c r="UUI105" s="710"/>
      <c r="UUJ105" s="710"/>
      <c r="UUK105" s="710"/>
      <c r="UUL105" s="710"/>
      <c r="UUM105" s="710"/>
      <c r="UUN105" s="710"/>
      <c r="UUO105" s="710"/>
      <c r="UUP105" s="710"/>
      <c r="UUQ105" s="710"/>
      <c r="UUR105" s="710"/>
      <c r="UUS105" s="710"/>
      <c r="UUT105" s="710"/>
      <c r="UUU105" s="710"/>
      <c r="UUV105" s="710"/>
      <c r="UUW105" s="710"/>
      <c r="UUX105" s="710"/>
      <c r="UUY105" s="710"/>
      <c r="UUZ105" s="710"/>
      <c r="UVA105" s="710"/>
      <c r="UVB105" s="710"/>
      <c r="UVC105" s="710"/>
      <c r="UVD105" s="710"/>
      <c r="UVE105" s="710"/>
      <c r="UVF105" s="710"/>
      <c r="UVG105" s="710"/>
      <c r="UVH105" s="710"/>
      <c r="UVI105" s="710"/>
      <c r="UVJ105" s="710"/>
      <c r="UVK105" s="710"/>
      <c r="UVL105" s="710"/>
      <c r="UVM105" s="710"/>
      <c r="UVN105" s="710"/>
      <c r="UVO105" s="710"/>
      <c r="UVP105" s="710"/>
      <c r="UVQ105" s="710"/>
      <c r="UVR105" s="710"/>
      <c r="UVS105" s="710"/>
      <c r="UVT105" s="710"/>
      <c r="UVU105" s="710"/>
      <c r="UVV105" s="710"/>
      <c r="UVW105" s="710"/>
      <c r="UVX105" s="710"/>
      <c r="UVY105" s="710"/>
      <c r="UVZ105" s="710"/>
      <c r="UWA105" s="710"/>
      <c r="UWB105" s="710"/>
      <c r="UWC105" s="710"/>
      <c r="UWD105" s="710"/>
      <c r="UWE105" s="710"/>
      <c r="UWF105" s="710"/>
      <c r="UWG105" s="710"/>
      <c r="UWH105" s="710"/>
      <c r="UWI105" s="710"/>
      <c r="UWJ105" s="710"/>
      <c r="UWK105" s="710"/>
      <c r="UWL105" s="710"/>
      <c r="UWM105" s="710"/>
      <c r="UWN105" s="710"/>
      <c r="UWO105" s="710"/>
      <c r="UWP105" s="710"/>
      <c r="UWQ105" s="710"/>
      <c r="UWR105" s="710"/>
      <c r="UWS105" s="710"/>
      <c r="UWT105" s="710"/>
      <c r="UWU105" s="710"/>
      <c r="UWV105" s="710"/>
      <c r="UWW105" s="710"/>
      <c r="UWX105" s="710"/>
      <c r="UWY105" s="710"/>
      <c r="UWZ105" s="710"/>
      <c r="UXA105" s="710"/>
      <c r="UXB105" s="710"/>
      <c r="UXC105" s="710"/>
      <c r="UXD105" s="710"/>
      <c r="UXE105" s="710"/>
      <c r="UXF105" s="710"/>
      <c r="UXG105" s="710"/>
      <c r="UXH105" s="710"/>
      <c r="UXI105" s="710"/>
      <c r="UXJ105" s="710"/>
      <c r="UXK105" s="710"/>
      <c r="UXL105" s="710"/>
      <c r="UXM105" s="710"/>
      <c r="UXN105" s="710"/>
      <c r="UXO105" s="710"/>
      <c r="UXP105" s="710"/>
      <c r="UXQ105" s="710"/>
      <c r="UXR105" s="710"/>
      <c r="UXS105" s="710"/>
      <c r="UXT105" s="710"/>
      <c r="UXU105" s="710"/>
      <c r="UXV105" s="710"/>
      <c r="UXW105" s="710"/>
      <c r="UXX105" s="710"/>
      <c r="UXY105" s="710"/>
      <c r="UXZ105" s="710"/>
      <c r="UYA105" s="710"/>
      <c r="UYB105" s="710"/>
      <c r="UYC105" s="710"/>
      <c r="UYD105" s="710"/>
      <c r="UYE105" s="710"/>
      <c r="UYF105" s="710"/>
      <c r="UYG105" s="710"/>
      <c r="UYH105" s="710"/>
      <c r="UYI105" s="710"/>
      <c r="UYJ105" s="710"/>
      <c r="UYK105" s="710"/>
      <c r="UYL105" s="710"/>
      <c r="UYM105" s="710"/>
      <c r="UYN105" s="710"/>
      <c r="UYO105" s="710"/>
      <c r="UYP105" s="710"/>
      <c r="UYQ105" s="710"/>
      <c r="UYR105" s="710"/>
      <c r="UYS105" s="710"/>
      <c r="UYT105" s="710"/>
      <c r="UYU105" s="710"/>
      <c r="UYV105" s="710"/>
      <c r="UYW105" s="710"/>
      <c r="UYX105" s="710"/>
      <c r="UYY105" s="710"/>
      <c r="UYZ105" s="710"/>
      <c r="UZA105" s="710"/>
      <c r="UZB105" s="710"/>
      <c r="UZC105" s="710"/>
      <c r="UZD105" s="710"/>
      <c r="UZE105" s="710"/>
      <c r="UZF105" s="710"/>
      <c r="UZG105" s="710"/>
      <c r="UZH105" s="710"/>
      <c r="UZI105" s="710"/>
      <c r="UZJ105" s="710"/>
      <c r="UZK105" s="710"/>
      <c r="UZL105" s="710"/>
      <c r="UZM105" s="710"/>
      <c r="UZN105" s="710"/>
      <c r="UZO105" s="710"/>
      <c r="UZP105" s="710"/>
      <c r="UZQ105" s="710"/>
      <c r="UZR105" s="710"/>
      <c r="UZS105" s="710"/>
      <c r="UZT105" s="710"/>
      <c r="UZU105" s="710"/>
      <c r="UZV105" s="710"/>
      <c r="UZW105" s="710"/>
      <c r="UZX105" s="710"/>
      <c r="UZY105" s="710"/>
      <c r="UZZ105" s="710"/>
      <c r="VAA105" s="710"/>
      <c r="VAB105" s="710"/>
      <c r="VAC105" s="710"/>
      <c r="VAD105" s="710"/>
      <c r="VAE105" s="710"/>
      <c r="VAF105" s="710"/>
      <c r="VAG105" s="710"/>
      <c r="VAH105" s="710"/>
      <c r="VAI105" s="710"/>
      <c r="VAJ105" s="710"/>
      <c r="VAK105" s="710"/>
      <c r="VAL105" s="710"/>
      <c r="VAM105" s="710"/>
      <c r="VAN105" s="710"/>
      <c r="VAO105" s="710"/>
      <c r="VAP105" s="710"/>
      <c r="VAQ105" s="710"/>
      <c r="VAR105" s="710"/>
      <c r="VAS105" s="710"/>
      <c r="VAT105" s="710"/>
      <c r="VAU105" s="710"/>
      <c r="VAV105" s="710"/>
      <c r="VAW105" s="710"/>
      <c r="VAX105" s="710"/>
      <c r="VAY105" s="710"/>
      <c r="VAZ105" s="710"/>
      <c r="VBA105" s="710"/>
      <c r="VBB105" s="710"/>
      <c r="VBC105" s="710"/>
      <c r="VBD105" s="710"/>
      <c r="VBE105" s="710"/>
      <c r="VBF105" s="710"/>
      <c r="VBG105" s="710"/>
      <c r="VBH105" s="710"/>
      <c r="VBI105" s="710"/>
      <c r="VBJ105" s="710"/>
      <c r="VBK105" s="710"/>
      <c r="VBL105" s="710"/>
      <c r="VBM105" s="710"/>
      <c r="VBN105" s="710"/>
      <c r="VBO105" s="710"/>
      <c r="VBP105" s="710"/>
      <c r="VBQ105" s="710"/>
      <c r="VBR105" s="710"/>
      <c r="VBS105" s="710"/>
      <c r="VBT105" s="710"/>
      <c r="VBU105" s="710"/>
      <c r="VBV105" s="710"/>
      <c r="VBW105" s="710"/>
      <c r="VBX105" s="710"/>
      <c r="VBY105" s="710"/>
      <c r="VBZ105" s="710"/>
      <c r="VCA105" s="710"/>
      <c r="VCB105" s="710"/>
      <c r="VCC105" s="710"/>
      <c r="VCD105" s="710"/>
      <c r="VCE105" s="710"/>
      <c r="VCF105" s="710"/>
      <c r="VCG105" s="710"/>
      <c r="VCH105" s="710"/>
      <c r="VCI105" s="710"/>
      <c r="VCJ105" s="710"/>
      <c r="VCK105" s="710"/>
      <c r="VCL105" s="710"/>
      <c r="VCM105" s="710"/>
      <c r="VCN105" s="710"/>
      <c r="VCO105" s="710"/>
      <c r="VCP105" s="710"/>
      <c r="VCQ105" s="710"/>
      <c r="VCR105" s="710"/>
      <c r="VCS105" s="710"/>
      <c r="VCT105" s="710"/>
      <c r="VCU105" s="710"/>
      <c r="VCV105" s="710"/>
      <c r="VCW105" s="710"/>
      <c r="VCX105" s="710"/>
      <c r="VCY105" s="710"/>
      <c r="VCZ105" s="710"/>
      <c r="VDA105" s="710"/>
      <c r="VDB105" s="710"/>
      <c r="VDC105" s="710"/>
      <c r="VDD105" s="710"/>
      <c r="VDE105" s="710"/>
      <c r="VDF105" s="710"/>
      <c r="VDG105" s="710"/>
      <c r="VDH105" s="710"/>
      <c r="VDI105" s="710"/>
      <c r="VDJ105" s="710"/>
      <c r="VDK105" s="710"/>
      <c r="VDL105" s="710"/>
      <c r="VDM105" s="710"/>
      <c r="VDN105" s="710"/>
      <c r="VDO105" s="710"/>
      <c r="VDP105" s="710"/>
      <c r="VDQ105" s="710"/>
      <c r="VDR105" s="710"/>
      <c r="VDS105" s="710"/>
      <c r="VDT105" s="710"/>
      <c r="VDU105" s="710"/>
      <c r="VDV105" s="710"/>
      <c r="VDW105" s="710"/>
      <c r="VDX105" s="710"/>
      <c r="VDY105" s="710"/>
      <c r="VDZ105" s="710"/>
      <c r="VEA105" s="710"/>
      <c r="VEB105" s="710"/>
      <c r="VEC105" s="710"/>
      <c r="VED105" s="710"/>
      <c r="VEE105" s="710"/>
      <c r="VEF105" s="710"/>
      <c r="VEG105" s="710"/>
      <c r="VEH105" s="710"/>
      <c r="VEI105" s="710"/>
      <c r="VEJ105" s="710"/>
      <c r="VEK105" s="710"/>
      <c r="VEL105" s="710"/>
      <c r="VEM105" s="710"/>
      <c r="VEN105" s="710"/>
      <c r="VEO105" s="710"/>
      <c r="VEP105" s="710"/>
      <c r="VEQ105" s="710"/>
      <c r="VER105" s="710"/>
      <c r="VES105" s="710"/>
      <c r="VET105" s="710"/>
      <c r="VEU105" s="710"/>
      <c r="VEV105" s="710"/>
      <c r="VEW105" s="710"/>
      <c r="VEX105" s="710"/>
      <c r="VEY105" s="710"/>
      <c r="VEZ105" s="710"/>
      <c r="VFA105" s="710"/>
      <c r="VFB105" s="710"/>
      <c r="VFC105" s="710"/>
      <c r="VFD105" s="710"/>
      <c r="VFE105" s="710"/>
      <c r="VFF105" s="710"/>
      <c r="VFG105" s="710"/>
      <c r="VFH105" s="710"/>
      <c r="VFI105" s="710"/>
      <c r="VFJ105" s="710"/>
      <c r="VFK105" s="710"/>
      <c r="VFL105" s="710"/>
      <c r="VFM105" s="710"/>
      <c r="VFN105" s="710"/>
      <c r="VFO105" s="710"/>
      <c r="VFP105" s="710"/>
      <c r="VFQ105" s="710"/>
      <c r="VFR105" s="710"/>
      <c r="VFS105" s="710"/>
      <c r="VFT105" s="710"/>
      <c r="VFU105" s="710"/>
      <c r="VFV105" s="710"/>
      <c r="VFW105" s="710"/>
      <c r="VFX105" s="710"/>
      <c r="VFY105" s="710"/>
      <c r="VFZ105" s="710"/>
      <c r="VGA105" s="710"/>
      <c r="VGB105" s="710"/>
      <c r="VGC105" s="710"/>
      <c r="VGD105" s="710"/>
      <c r="VGE105" s="710"/>
      <c r="VGF105" s="710"/>
      <c r="VGG105" s="710"/>
      <c r="VGH105" s="710"/>
      <c r="VGI105" s="710"/>
      <c r="VGJ105" s="710"/>
      <c r="VGK105" s="710"/>
      <c r="VGL105" s="710"/>
      <c r="VGM105" s="710"/>
      <c r="VGN105" s="710"/>
      <c r="VGO105" s="710"/>
      <c r="VGP105" s="710"/>
      <c r="VGQ105" s="710"/>
      <c r="VGR105" s="710"/>
      <c r="VGS105" s="710"/>
      <c r="VGT105" s="710"/>
      <c r="VGU105" s="710"/>
      <c r="VGV105" s="710"/>
      <c r="VGW105" s="710"/>
      <c r="VGX105" s="710"/>
      <c r="VGY105" s="710"/>
      <c r="VGZ105" s="710"/>
      <c r="VHA105" s="710"/>
      <c r="VHB105" s="710"/>
      <c r="VHC105" s="710"/>
      <c r="VHD105" s="710"/>
      <c r="VHE105" s="710"/>
      <c r="VHF105" s="710"/>
      <c r="VHG105" s="710"/>
      <c r="VHH105" s="710"/>
      <c r="VHI105" s="710"/>
      <c r="VHJ105" s="710"/>
      <c r="VHK105" s="710"/>
      <c r="VHL105" s="710"/>
      <c r="VHM105" s="710"/>
      <c r="VHN105" s="710"/>
      <c r="VHO105" s="710"/>
      <c r="VHP105" s="710"/>
      <c r="VHQ105" s="710"/>
      <c r="VHR105" s="710"/>
      <c r="VHS105" s="710"/>
      <c r="VHT105" s="710"/>
      <c r="VHU105" s="710"/>
      <c r="VHV105" s="710"/>
      <c r="VHW105" s="710"/>
      <c r="VHX105" s="710"/>
      <c r="VHY105" s="710"/>
      <c r="VHZ105" s="710"/>
      <c r="VIA105" s="710"/>
      <c r="VIB105" s="710"/>
      <c r="VIC105" s="710"/>
      <c r="VID105" s="710"/>
      <c r="VIE105" s="710"/>
      <c r="VIF105" s="710"/>
      <c r="VIG105" s="710"/>
      <c r="VIH105" s="710"/>
      <c r="VII105" s="710"/>
      <c r="VIJ105" s="710"/>
      <c r="VIK105" s="710"/>
      <c r="VIL105" s="710"/>
      <c r="VIM105" s="710"/>
      <c r="VIN105" s="710"/>
      <c r="VIO105" s="710"/>
      <c r="VIP105" s="710"/>
      <c r="VIQ105" s="710"/>
      <c r="VIR105" s="710"/>
      <c r="VIS105" s="710"/>
      <c r="VIT105" s="710"/>
      <c r="VIU105" s="710"/>
      <c r="VIV105" s="710"/>
      <c r="VIW105" s="710"/>
      <c r="VIX105" s="710"/>
      <c r="VIY105" s="710"/>
      <c r="VIZ105" s="710"/>
      <c r="VJA105" s="710"/>
      <c r="VJB105" s="710"/>
      <c r="VJC105" s="710"/>
      <c r="VJD105" s="710"/>
      <c r="VJE105" s="710"/>
      <c r="VJF105" s="710"/>
      <c r="VJG105" s="710"/>
      <c r="VJH105" s="710"/>
      <c r="VJI105" s="710"/>
      <c r="VJJ105" s="710"/>
      <c r="VJK105" s="710"/>
      <c r="VJL105" s="710"/>
      <c r="VJM105" s="710"/>
      <c r="VJN105" s="710"/>
      <c r="VJO105" s="710"/>
      <c r="VJP105" s="710"/>
      <c r="VJQ105" s="710"/>
      <c r="VJR105" s="710"/>
      <c r="VJS105" s="710"/>
      <c r="VJT105" s="710"/>
      <c r="VJU105" s="710"/>
      <c r="VJV105" s="710"/>
      <c r="VJW105" s="710"/>
      <c r="VJX105" s="710"/>
      <c r="VJY105" s="710"/>
      <c r="VJZ105" s="710"/>
      <c r="VKA105" s="710"/>
      <c r="VKB105" s="710"/>
      <c r="VKC105" s="710"/>
      <c r="VKD105" s="710"/>
      <c r="VKE105" s="710"/>
      <c r="VKF105" s="710"/>
      <c r="VKG105" s="710"/>
      <c r="VKH105" s="710"/>
      <c r="VKI105" s="710"/>
      <c r="VKJ105" s="710"/>
      <c r="VKK105" s="710"/>
      <c r="VKL105" s="710"/>
      <c r="VKM105" s="710"/>
      <c r="VKN105" s="710"/>
      <c r="VKO105" s="710"/>
      <c r="VKP105" s="710"/>
      <c r="VKQ105" s="710"/>
      <c r="VKR105" s="710"/>
      <c r="VKS105" s="710"/>
      <c r="VKT105" s="710"/>
      <c r="VKU105" s="710"/>
      <c r="VKV105" s="710"/>
      <c r="VKW105" s="710"/>
      <c r="VKX105" s="710"/>
      <c r="VKY105" s="710"/>
      <c r="VKZ105" s="710"/>
      <c r="VLA105" s="710"/>
      <c r="VLB105" s="710"/>
      <c r="VLC105" s="710"/>
      <c r="VLD105" s="710"/>
      <c r="VLE105" s="710"/>
      <c r="VLF105" s="710"/>
      <c r="VLG105" s="710"/>
      <c r="VLH105" s="710"/>
      <c r="VLI105" s="710"/>
      <c r="VLJ105" s="710"/>
      <c r="VLK105" s="710"/>
      <c r="VLL105" s="710"/>
      <c r="VLM105" s="710"/>
      <c r="VLN105" s="710"/>
      <c r="VLO105" s="710"/>
      <c r="VLP105" s="710"/>
      <c r="VLQ105" s="710"/>
      <c r="VLR105" s="710"/>
      <c r="VLS105" s="710"/>
      <c r="VLT105" s="710"/>
      <c r="VLU105" s="710"/>
      <c r="VLV105" s="710"/>
      <c r="VLW105" s="710"/>
      <c r="VLX105" s="710"/>
      <c r="VLY105" s="710"/>
      <c r="VLZ105" s="710"/>
      <c r="VMA105" s="710"/>
      <c r="VMB105" s="710"/>
      <c r="VMC105" s="710"/>
      <c r="VMD105" s="710"/>
      <c r="VME105" s="710"/>
      <c r="VMF105" s="710"/>
      <c r="VMG105" s="710"/>
      <c r="VMH105" s="710"/>
      <c r="VMI105" s="710"/>
      <c r="VMJ105" s="710"/>
      <c r="VMK105" s="710"/>
      <c r="VML105" s="710"/>
      <c r="VMM105" s="710"/>
      <c r="VMN105" s="710"/>
      <c r="VMO105" s="710"/>
      <c r="VMP105" s="710"/>
      <c r="VMQ105" s="710"/>
      <c r="VMR105" s="710"/>
      <c r="VMS105" s="710"/>
      <c r="VMT105" s="710"/>
      <c r="VMU105" s="710"/>
      <c r="VMV105" s="710"/>
      <c r="VMW105" s="710"/>
      <c r="VMX105" s="710"/>
      <c r="VMY105" s="710"/>
      <c r="VMZ105" s="710"/>
      <c r="VNA105" s="710"/>
      <c r="VNB105" s="710"/>
      <c r="VNC105" s="710"/>
      <c r="VND105" s="710"/>
      <c r="VNE105" s="710"/>
      <c r="VNF105" s="710"/>
      <c r="VNG105" s="710"/>
      <c r="VNH105" s="710"/>
      <c r="VNI105" s="710"/>
      <c r="VNJ105" s="710"/>
      <c r="VNK105" s="710"/>
      <c r="VNL105" s="710"/>
      <c r="VNM105" s="710"/>
      <c r="VNN105" s="710"/>
      <c r="VNO105" s="710"/>
      <c r="VNP105" s="710"/>
      <c r="VNQ105" s="710"/>
      <c r="VNR105" s="710"/>
      <c r="VNS105" s="710"/>
      <c r="VNT105" s="710"/>
      <c r="VNU105" s="710"/>
      <c r="VNV105" s="710"/>
      <c r="VNW105" s="710"/>
      <c r="VNX105" s="710"/>
      <c r="VNY105" s="710"/>
      <c r="VNZ105" s="710"/>
      <c r="VOA105" s="710"/>
      <c r="VOB105" s="710"/>
      <c r="VOC105" s="710"/>
      <c r="VOD105" s="710"/>
      <c r="VOE105" s="710"/>
      <c r="VOF105" s="710"/>
      <c r="VOG105" s="710"/>
      <c r="VOH105" s="710"/>
      <c r="VOI105" s="710"/>
      <c r="VOJ105" s="710"/>
      <c r="VOK105" s="710"/>
      <c r="VOL105" s="710"/>
      <c r="VOM105" s="710"/>
      <c r="VON105" s="710"/>
      <c r="VOO105" s="710"/>
      <c r="VOP105" s="710"/>
      <c r="VOQ105" s="710"/>
      <c r="VOR105" s="710"/>
      <c r="VOS105" s="710"/>
      <c r="VOT105" s="710"/>
      <c r="VOU105" s="710"/>
      <c r="VOV105" s="710"/>
      <c r="VOW105" s="710"/>
      <c r="VOX105" s="710"/>
      <c r="VOY105" s="710"/>
      <c r="VOZ105" s="710"/>
      <c r="VPA105" s="710"/>
      <c r="VPB105" s="710"/>
      <c r="VPC105" s="710"/>
      <c r="VPD105" s="710"/>
      <c r="VPE105" s="710"/>
      <c r="VPF105" s="710"/>
      <c r="VPG105" s="710"/>
      <c r="VPH105" s="710"/>
      <c r="VPI105" s="710"/>
      <c r="VPJ105" s="710"/>
      <c r="VPK105" s="710"/>
      <c r="VPL105" s="710"/>
      <c r="VPM105" s="710"/>
      <c r="VPN105" s="710"/>
      <c r="VPO105" s="710"/>
      <c r="VPP105" s="710"/>
      <c r="VPQ105" s="710"/>
      <c r="VPR105" s="710"/>
      <c r="VPS105" s="710"/>
      <c r="VPT105" s="710"/>
      <c r="VPU105" s="710"/>
      <c r="VPV105" s="710"/>
      <c r="VPW105" s="710"/>
      <c r="VPX105" s="710"/>
      <c r="VPY105" s="710"/>
      <c r="VPZ105" s="710"/>
      <c r="VQA105" s="710"/>
      <c r="VQB105" s="710"/>
      <c r="VQC105" s="710"/>
      <c r="VQD105" s="710"/>
      <c r="VQE105" s="710"/>
      <c r="VQF105" s="710"/>
      <c r="VQG105" s="710"/>
      <c r="VQH105" s="710"/>
      <c r="VQI105" s="710"/>
      <c r="VQJ105" s="710"/>
      <c r="VQK105" s="710"/>
      <c r="VQL105" s="710"/>
      <c r="VQM105" s="710"/>
      <c r="VQN105" s="710"/>
      <c r="VQO105" s="710"/>
      <c r="VQP105" s="710"/>
      <c r="VQQ105" s="710"/>
      <c r="VQR105" s="710"/>
      <c r="VQS105" s="710"/>
      <c r="VQT105" s="710"/>
      <c r="VQU105" s="710"/>
      <c r="VQV105" s="710"/>
      <c r="VQW105" s="710"/>
      <c r="VQX105" s="710"/>
      <c r="VQY105" s="710"/>
      <c r="VQZ105" s="710"/>
      <c r="VRA105" s="710"/>
      <c r="VRB105" s="710"/>
      <c r="VRC105" s="710"/>
      <c r="VRD105" s="710"/>
      <c r="VRE105" s="710"/>
      <c r="VRF105" s="710"/>
      <c r="VRG105" s="710"/>
      <c r="VRH105" s="710"/>
      <c r="VRI105" s="710"/>
      <c r="VRJ105" s="710"/>
      <c r="VRK105" s="710"/>
      <c r="VRL105" s="710"/>
      <c r="VRM105" s="710"/>
      <c r="VRN105" s="710"/>
      <c r="VRO105" s="710"/>
      <c r="VRP105" s="710"/>
      <c r="VRQ105" s="710"/>
      <c r="VRR105" s="710"/>
      <c r="VRS105" s="710"/>
      <c r="VRT105" s="710"/>
      <c r="VRU105" s="710"/>
      <c r="VRV105" s="710"/>
      <c r="VRW105" s="710"/>
      <c r="VRX105" s="710"/>
      <c r="VRY105" s="710"/>
      <c r="VRZ105" s="710"/>
      <c r="VSA105" s="710"/>
      <c r="VSB105" s="710"/>
      <c r="VSC105" s="710"/>
      <c r="VSD105" s="710"/>
      <c r="VSE105" s="710"/>
      <c r="VSF105" s="710"/>
      <c r="VSG105" s="710"/>
      <c r="VSH105" s="710"/>
      <c r="VSI105" s="710"/>
      <c r="VSJ105" s="710"/>
      <c r="VSK105" s="710"/>
      <c r="VSL105" s="710"/>
      <c r="VSM105" s="710"/>
      <c r="VSN105" s="710"/>
      <c r="VSO105" s="710"/>
      <c r="VSP105" s="710"/>
      <c r="VSQ105" s="710"/>
      <c r="VSR105" s="710"/>
      <c r="VSS105" s="710"/>
      <c r="VST105" s="710"/>
      <c r="VSU105" s="710"/>
      <c r="VSV105" s="710"/>
      <c r="VSW105" s="710"/>
      <c r="VSX105" s="710"/>
      <c r="VSY105" s="710"/>
      <c r="VSZ105" s="710"/>
      <c r="VTA105" s="710"/>
      <c r="VTB105" s="710"/>
      <c r="VTC105" s="710"/>
      <c r="VTD105" s="710"/>
      <c r="VTE105" s="710"/>
      <c r="VTF105" s="710"/>
      <c r="VTG105" s="710"/>
      <c r="VTH105" s="710"/>
      <c r="VTI105" s="710"/>
      <c r="VTJ105" s="710"/>
      <c r="VTK105" s="710"/>
      <c r="VTL105" s="710"/>
      <c r="VTM105" s="710"/>
      <c r="VTN105" s="710"/>
      <c r="VTO105" s="710"/>
      <c r="VTP105" s="710"/>
      <c r="VTQ105" s="710"/>
      <c r="VTR105" s="710"/>
      <c r="VTS105" s="710"/>
      <c r="VTT105" s="710"/>
      <c r="VTU105" s="710"/>
      <c r="VTV105" s="710"/>
      <c r="VTW105" s="710"/>
      <c r="VTX105" s="710"/>
      <c r="VTY105" s="710"/>
      <c r="VTZ105" s="710"/>
      <c r="VUA105" s="710"/>
      <c r="VUB105" s="710"/>
      <c r="VUC105" s="710"/>
      <c r="VUD105" s="710"/>
      <c r="VUE105" s="710"/>
      <c r="VUF105" s="710"/>
      <c r="VUG105" s="710"/>
      <c r="VUH105" s="710"/>
      <c r="VUI105" s="710"/>
      <c r="VUJ105" s="710"/>
      <c r="VUK105" s="710"/>
      <c r="VUL105" s="710"/>
      <c r="VUM105" s="710"/>
      <c r="VUN105" s="710"/>
      <c r="VUO105" s="710"/>
      <c r="VUP105" s="710"/>
      <c r="VUQ105" s="710"/>
      <c r="VUR105" s="710"/>
      <c r="VUS105" s="710"/>
      <c r="VUT105" s="710"/>
      <c r="VUU105" s="710"/>
      <c r="VUV105" s="710"/>
      <c r="VUW105" s="710"/>
      <c r="VUX105" s="710"/>
      <c r="VUY105" s="710"/>
      <c r="VUZ105" s="710"/>
      <c r="VVA105" s="710"/>
      <c r="VVB105" s="710"/>
      <c r="VVC105" s="710"/>
      <c r="VVD105" s="710"/>
      <c r="VVE105" s="710"/>
      <c r="VVF105" s="710"/>
      <c r="VVG105" s="710"/>
      <c r="VVH105" s="710"/>
      <c r="VVI105" s="710"/>
      <c r="VVJ105" s="710"/>
      <c r="VVK105" s="710"/>
      <c r="VVL105" s="710"/>
      <c r="VVM105" s="710"/>
      <c r="VVN105" s="710"/>
      <c r="VVO105" s="710"/>
      <c r="VVP105" s="710"/>
      <c r="VVQ105" s="710"/>
      <c r="VVR105" s="710"/>
      <c r="VVS105" s="710"/>
      <c r="VVT105" s="710"/>
      <c r="VVU105" s="710"/>
      <c r="VVV105" s="710"/>
      <c r="VVW105" s="710"/>
      <c r="VVX105" s="710"/>
      <c r="VVY105" s="710"/>
      <c r="VVZ105" s="710"/>
      <c r="VWA105" s="710"/>
      <c r="VWB105" s="710"/>
      <c r="VWC105" s="710"/>
      <c r="VWD105" s="710"/>
      <c r="VWE105" s="710"/>
      <c r="VWF105" s="710"/>
      <c r="VWG105" s="710"/>
      <c r="VWH105" s="710"/>
      <c r="VWI105" s="710"/>
      <c r="VWJ105" s="710"/>
      <c r="VWK105" s="710"/>
      <c r="VWL105" s="710"/>
      <c r="VWM105" s="710"/>
      <c r="VWN105" s="710"/>
      <c r="VWO105" s="710"/>
      <c r="VWP105" s="710"/>
      <c r="VWQ105" s="710"/>
      <c r="VWR105" s="710"/>
      <c r="VWS105" s="710"/>
      <c r="VWT105" s="710"/>
      <c r="VWU105" s="710"/>
      <c r="VWV105" s="710"/>
      <c r="VWW105" s="710"/>
      <c r="VWX105" s="710"/>
      <c r="VWY105" s="710"/>
      <c r="VWZ105" s="710"/>
      <c r="VXA105" s="710"/>
      <c r="VXB105" s="710"/>
      <c r="VXC105" s="710"/>
      <c r="VXD105" s="710"/>
      <c r="VXE105" s="710"/>
      <c r="VXF105" s="710"/>
      <c r="VXG105" s="710"/>
      <c r="VXH105" s="710"/>
      <c r="VXI105" s="710"/>
      <c r="VXJ105" s="710"/>
      <c r="VXK105" s="710"/>
      <c r="VXL105" s="710"/>
      <c r="VXM105" s="710"/>
      <c r="VXN105" s="710"/>
      <c r="VXO105" s="710"/>
      <c r="VXP105" s="710"/>
      <c r="VXQ105" s="710"/>
      <c r="VXR105" s="710"/>
      <c r="VXS105" s="710"/>
      <c r="VXT105" s="710"/>
      <c r="VXU105" s="710"/>
      <c r="VXV105" s="710"/>
      <c r="VXW105" s="710"/>
      <c r="VXX105" s="710"/>
      <c r="VXY105" s="710"/>
      <c r="VXZ105" s="710"/>
      <c r="VYA105" s="710"/>
      <c r="VYB105" s="710"/>
      <c r="VYC105" s="710"/>
      <c r="VYD105" s="710"/>
      <c r="VYE105" s="710"/>
      <c r="VYF105" s="710"/>
      <c r="VYG105" s="710"/>
      <c r="VYH105" s="710"/>
      <c r="VYI105" s="710"/>
      <c r="VYJ105" s="710"/>
      <c r="VYK105" s="710"/>
      <c r="VYL105" s="710"/>
      <c r="VYM105" s="710"/>
      <c r="VYN105" s="710"/>
      <c r="VYO105" s="710"/>
      <c r="VYP105" s="710"/>
      <c r="VYQ105" s="710"/>
      <c r="VYR105" s="710"/>
      <c r="VYS105" s="710"/>
      <c r="VYT105" s="710"/>
      <c r="VYU105" s="710"/>
      <c r="VYV105" s="710"/>
      <c r="VYW105" s="710"/>
      <c r="VYX105" s="710"/>
      <c r="VYY105" s="710"/>
      <c r="VYZ105" s="710"/>
      <c r="VZA105" s="710"/>
      <c r="VZB105" s="710"/>
      <c r="VZC105" s="710"/>
      <c r="VZD105" s="710"/>
      <c r="VZE105" s="710"/>
      <c r="VZF105" s="710"/>
      <c r="VZG105" s="710"/>
      <c r="VZH105" s="710"/>
      <c r="VZI105" s="710"/>
      <c r="VZJ105" s="710"/>
      <c r="VZK105" s="710"/>
      <c r="VZL105" s="710"/>
      <c r="VZM105" s="710"/>
      <c r="VZN105" s="710"/>
      <c r="VZO105" s="710"/>
      <c r="VZP105" s="710"/>
      <c r="VZQ105" s="710"/>
      <c r="VZR105" s="710"/>
      <c r="VZS105" s="710"/>
      <c r="VZT105" s="710"/>
      <c r="VZU105" s="710"/>
      <c r="VZV105" s="710"/>
      <c r="VZW105" s="710"/>
      <c r="VZX105" s="710"/>
      <c r="VZY105" s="710"/>
      <c r="VZZ105" s="710"/>
      <c r="WAA105" s="710"/>
      <c r="WAB105" s="710"/>
      <c r="WAC105" s="710"/>
      <c r="WAD105" s="710"/>
      <c r="WAE105" s="710"/>
      <c r="WAF105" s="710"/>
      <c r="WAG105" s="710"/>
      <c r="WAH105" s="710"/>
      <c r="WAI105" s="710"/>
      <c r="WAJ105" s="710"/>
      <c r="WAK105" s="710"/>
      <c r="WAL105" s="710"/>
      <c r="WAM105" s="710"/>
      <c r="WAN105" s="710"/>
      <c r="WAO105" s="710"/>
      <c r="WAP105" s="710"/>
      <c r="WAQ105" s="710"/>
      <c r="WAR105" s="710"/>
      <c r="WAS105" s="710"/>
      <c r="WAT105" s="710"/>
      <c r="WAU105" s="710"/>
      <c r="WAV105" s="710"/>
      <c r="WAW105" s="710"/>
      <c r="WAX105" s="710"/>
      <c r="WAY105" s="710"/>
      <c r="WAZ105" s="710"/>
      <c r="WBA105" s="710"/>
      <c r="WBB105" s="710"/>
      <c r="WBC105" s="710"/>
      <c r="WBD105" s="710"/>
      <c r="WBE105" s="710"/>
      <c r="WBF105" s="710"/>
      <c r="WBG105" s="710"/>
      <c r="WBH105" s="710"/>
      <c r="WBI105" s="710"/>
      <c r="WBJ105" s="710"/>
      <c r="WBK105" s="710"/>
      <c r="WBL105" s="710"/>
      <c r="WBM105" s="710"/>
      <c r="WBN105" s="710"/>
      <c r="WBO105" s="710"/>
      <c r="WBP105" s="710"/>
      <c r="WBQ105" s="710"/>
      <c r="WBR105" s="710"/>
      <c r="WBS105" s="710"/>
      <c r="WBT105" s="710"/>
      <c r="WBU105" s="710"/>
      <c r="WBV105" s="710"/>
      <c r="WBW105" s="710"/>
      <c r="WBX105" s="710"/>
      <c r="WBY105" s="710"/>
      <c r="WBZ105" s="710"/>
      <c r="WCA105" s="710"/>
      <c r="WCB105" s="710"/>
      <c r="WCC105" s="710"/>
      <c r="WCD105" s="710"/>
      <c r="WCE105" s="710"/>
      <c r="WCF105" s="710"/>
      <c r="WCG105" s="710"/>
      <c r="WCH105" s="710"/>
      <c r="WCI105" s="710"/>
      <c r="WCJ105" s="710"/>
      <c r="WCK105" s="710"/>
      <c r="WCL105" s="710"/>
      <c r="WCM105" s="710"/>
      <c r="WCN105" s="710"/>
      <c r="WCO105" s="710"/>
      <c r="WCP105" s="710"/>
      <c r="WCQ105" s="710"/>
      <c r="WCR105" s="710"/>
      <c r="WCS105" s="710"/>
      <c r="WCT105" s="710"/>
      <c r="WCU105" s="710"/>
      <c r="WCV105" s="710"/>
      <c r="WCW105" s="710"/>
      <c r="WCX105" s="710"/>
      <c r="WCY105" s="710"/>
      <c r="WCZ105" s="710"/>
      <c r="WDA105" s="710"/>
      <c r="WDB105" s="710"/>
      <c r="WDC105" s="710"/>
      <c r="WDD105" s="710"/>
      <c r="WDE105" s="710"/>
      <c r="WDF105" s="710"/>
      <c r="WDG105" s="710"/>
      <c r="WDH105" s="710"/>
      <c r="WDI105" s="710"/>
      <c r="WDJ105" s="710"/>
      <c r="WDK105" s="710"/>
      <c r="WDL105" s="710"/>
      <c r="WDM105" s="710"/>
      <c r="WDN105" s="710"/>
      <c r="WDO105" s="710"/>
      <c r="WDP105" s="710"/>
      <c r="WDQ105" s="710"/>
      <c r="WDR105" s="710"/>
      <c r="WDS105" s="710"/>
      <c r="WDT105" s="710"/>
      <c r="WDU105" s="710"/>
      <c r="WDV105" s="710"/>
      <c r="WDW105" s="710"/>
      <c r="WDX105" s="710"/>
      <c r="WDY105" s="710"/>
      <c r="WDZ105" s="710"/>
      <c r="WEA105" s="710"/>
      <c r="WEB105" s="710"/>
      <c r="WEC105" s="710"/>
      <c r="WED105" s="710"/>
      <c r="WEE105" s="710"/>
      <c r="WEF105" s="710"/>
      <c r="WEG105" s="710"/>
      <c r="WEH105" s="710"/>
      <c r="WEI105" s="710"/>
      <c r="WEJ105" s="710"/>
      <c r="WEK105" s="710"/>
      <c r="WEL105" s="710"/>
      <c r="WEM105" s="710"/>
      <c r="WEN105" s="710"/>
      <c r="WEO105" s="710"/>
      <c r="WEP105" s="710"/>
      <c r="WEQ105" s="710"/>
      <c r="WER105" s="710"/>
      <c r="WES105" s="710"/>
      <c r="WET105" s="710"/>
      <c r="WEU105" s="710"/>
      <c r="WEV105" s="710"/>
      <c r="WEW105" s="710"/>
      <c r="WEX105" s="710"/>
      <c r="WEY105" s="710"/>
      <c r="WEZ105" s="710"/>
      <c r="WFA105" s="710"/>
      <c r="WFB105" s="710"/>
      <c r="WFC105" s="710"/>
      <c r="WFD105" s="710"/>
      <c r="WFE105" s="710"/>
      <c r="WFF105" s="710"/>
      <c r="WFG105" s="710"/>
      <c r="WFH105" s="710"/>
      <c r="WFI105" s="710"/>
      <c r="WFJ105" s="710"/>
      <c r="WFK105" s="710"/>
      <c r="WFL105" s="710"/>
      <c r="WFM105" s="710"/>
      <c r="WFN105" s="710"/>
      <c r="WFO105" s="710"/>
      <c r="WFP105" s="710"/>
      <c r="WFQ105" s="710"/>
      <c r="WFR105" s="710"/>
      <c r="WFS105" s="710"/>
      <c r="WFT105" s="710"/>
      <c r="WFU105" s="710"/>
      <c r="WFV105" s="710"/>
      <c r="WFW105" s="710"/>
      <c r="WFX105" s="710"/>
      <c r="WFY105" s="710"/>
      <c r="WFZ105" s="710"/>
      <c r="WGA105" s="710"/>
      <c r="WGB105" s="710"/>
      <c r="WGC105" s="710"/>
      <c r="WGD105" s="710"/>
      <c r="WGE105" s="710"/>
      <c r="WGF105" s="710"/>
      <c r="WGG105" s="710"/>
      <c r="WGH105" s="710"/>
      <c r="WGI105" s="710"/>
      <c r="WGJ105" s="710"/>
      <c r="WGK105" s="710"/>
      <c r="WGL105" s="710"/>
      <c r="WGM105" s="710"/>
      <c r="WGN105" s="710"/>
      <c r="WGO105" s="710"/>
      <c r="WGP105" s="710"/>
      <c r="WGQ105" s="710"/>
      <c r="WGR105" s="710"/>
      <c r="WGS105" s="710"/>
      <c r="WGT105" s="710"/>
      <c r="WGU105" s="710"/>
      <c r="WGV105" s="710"/>
      <c r="WGW105" s="710"/>
      <c r="WGX105" s="710"/>
      <c r="WGY105" s="710"/>
      <c r="WGZ105" s="710"/>
      <c r="WHA105" s="710"/>
      <c r="WHB105" s="710"/>
      <c r="WHC105" s="710"/>
      <c r="WHD105" s="710"/>
      <c r="WHE105" s="710"/>
      <c r="WHF105" s="710"/>
      <c r="WHG105" s="710"/>
      <c r="WHH105" s="710"/>
      <c r="WHI105" s="710"/>
      <c r="WHJ105" s="710"/>
      <c r="WHK105" s="710"/>
      <c r="WHL105" s="710"/>
      <c r="WHM105" s="710"/>
      <c r="WHN105" s="710"/>
      <c r="WHO105" s="710"/>
      <c r="WHP105" s="710"/>
      <c r="WHQ105" s="710"/>
      <c r="WHR105" s="710"/>
      <c r="WHS105" s="710"/>
      <c r="WHT105" s="710"/>
      <c r="WHU105" s="710"/>
      <c r="WHV105" s="710"/>
      <c r="WHW105" s="710"/>
      <c r="WHX105" s="710"/>
      <c r="WHY105" s="710"/>
      <c r="WHZ105" s="710"/>
      <c r="WIA105" s="710"/>
      <c r="WIB105" s="710"/>
      <c r="WIC105" s="710"/>
      <c r="WID105" s="710"/>
      <c r="WIE105" s="710"/>
      <c r="WIF105" s="710"/>
      <c r="WIG105" s="710"/>
      <c r="WIH105" s="710"/>
      <c r="WII105" s="710"/>
      <c r="WIJ105" s="710"/>
      <c r="WIK105" s="710"/>
      <c r="WIL105" s="710"/>
      <c r="WIM105" s="710"/>
      <c r="WIN105" s="710"/>
      <c r="WIO105" s="710"/>
      <c r="WIP105" s="710"/>
      <c r="WIQ105" s="710"/>
      <c r="WIR105" s="710"/>
      <c r="WIS105" s="710"/>
      <c r="WIT105" s="710"/>
      <c r="WIU105" s="710"/>
      <c r="WIV105" s="710"/>
      <c r="WIW105" s="710"/>
      <c r="WIX105" s="710"/>
      <c r="WIY105" s="710"/>
      <c r="WIZ105" s="710"/>
      <c r="WJA105" s="710"/>
      <c r="WJB105" s="710"/>
      <c r="WJC105" s="710"/>
      <c r="WJD105" s="710"/>
      <c r="WJE105" s="710"/>
      <c r="WJF105" s="710"/>
      <c r="WJG105" s="710"/>
      <c r="WJH105" s="710"/>
      <c r="WJI105" s="710"/>
      <c r="WJJ105" s="710"/>
      <c r="WJK105" s="710"/>
      <c r="WJL105" s="710"/>
      <c r="WJM105" s="710"/>
      <c r="WJN105" s="710"/>
      <c r="WJO105" s="710"/>
      <c r="WJP105" s="710"/>
      <c r="WJQ105" s="710"/>
      <c r="WJR105" s="710"/>
      <c r="WJS105" s="710"/>
      <c r="WJT105" s="710"/>
      <c r="WJU105" s="710"/>
      <c r="WJV105" s="710"/>
      <c r="WJW105" s="710"/>
      <c r="WJX105" s="710"/>
      <c r="WJY105" s="710"/>
      <c r="WJZ105" s="710"/>
      <c r="WKA105" s="710"/>
      <c r="WKB105" s="710"/>
      <c r="WKC105" s="710"/>
      <c r="WKD105" s="710"/>
      <c r="WKE105" s="710"/>
      <c r="WKF105" s="710"/>
      <c r="WKG105" s="710"/>
      <c r="WKH105" s="710"/>
      <c r="WKI105" s="710"/>
      <c r="WKJ105" s="710"/>
      <c r="WKK105" s="710"/>
      <c r="WKL105" s="710"/>
      <c r="WKM105" s="710"/>
      <c r="WKN105" s="710"/>
      <c r="WKO105" s="710"/>
      <c r="WKP105" s="710"/>
      <c r="WKQ105" s="710"/>
      <c r="WKR105" s="710"/>
      <c r="WKS105" s="710"/>
      <c r="WKT105" s="710"/>
      <c r="WKU105" s="710"/>
      <c r="WKV105" s="710"/>
      <c r="WKW105" s="710"/>
      <c r="WKX105" s="710"/>
      <c r="WKY105" s="710"/>
      <c r="WKZ105" s="710"/>
      <c r="WLA105" s="710"/>
      <c r="WLB105" s="710"/>
      <c r="WLC105" s="710"/>
      <c r="WLD105" s="710"/>
      <c r="WLE105" s="710"/>
      <c r="WLF105" s="710"/>
      <c r="WLG105" s="710"/>
      <c r="WLH105" s="710"/>
      <c r="WLI105" s="710"/>
      <c r="WLJ105" s="710"/>
      <c r="WLK105" s="710"/>
      <c r="WLL105" s="710"/>
      <c r="WLM105" s="710"/>
      <c r="WLN105" s="710"/>
      <c r="WLO105" s="710"/>
      <c r="WLP105" s="710"/>
      <c r="WLQ105" s="710"/>
      <c r="WLR105" s="710"/>
      <c r="WLS105" s="710"/>
      <c r="WLT105" s="710"/>
      <c r="WLU105" s="710"/>
      <c r="WLV105" s="710"/>
      <c r="WLW105" s="710"/>
      <c r="WLX105" s="710"/>
      <c r="WLY105" s="710"/>
      <c r="WLZ105" s="710"/>
      <c r="WMA105" s="710"/>
      <c r="WMB105" s="710"/>
      <c r="WMC105" s="710"/>
      <c r="WMD105" s="710"/>
      <c r="WME105" s="710"/>
      <c r="WMF105" s="710"/>
      <c r="WMG105" s="710"/>
      <c r="WMH105" s="710"/>
      <c r="WMI105" s="710"/>
      <c r="WMJ105" s="710"/>
      <c r="WMK105" s="710"/>
      <c r="WML105" s="710"/>
      <c r="WMM105" s="710"/>
      <c r="WMN105" s="710"/>
      <c r="WMO105" s="710"/>
      <c r="WMP105" s="710"/>
      <c r="WMQ105" s="710"/>
      <c r="WMR105" s="710"/>
      <c r="WMS105" s="710"/>
      <c r="WMT105" s="710"/>
      <c r="WMU105" s="710"/>
      <c r="WMV105" s="710"/>
      <c r="WMW105" s="710"/>
      <c r="WMX105" s="710"/>
      <c r="WMY105" s="710"/>
      <c r="WMZ105" s="710"/>
      <c r="WNA105" s="710"/>
      <c r="WNB105" s="710"/>
      <c r="WNC105" s="710"/>
      <c r="WND105" s="710"/>
      <c r="WNE105" s="710"/>
      <c r="WNF105" s="710"/>
      <c r="WNG105" s="710"/>
      <c r="WNH105" s="710"/>
      <c r="WNI105" s="710"/>
      <c r="WNJ105" s="710"/>
      <c r="WNK105" s="710"/>
      <c r="WNL105" s="710"/>
      <c r="WNM105" s="710"/>
      <c r="WNN105" s="710"/>
      <c r="WNO105" s="710"/>
      <c r="WNP105" s="710"/>
      <c r="WNQ105" s="710"/>
      <c r="WNR105" s="710"/>
      <c r="WNS105" s="710"/>
      <c r="WNT105" s="710"/>
      <c r="WNU105" s="710"/>
      <c r="WNV105" s="710"/>
      <c r="WNW105" s="710"/>
      <c r="WNX105" s="710"/>
      <c r="WNY105" s="710"/>
      <c r="WNZ105" s="710"/>
      <c r="WOA105" s="710"/>
      <c r="WOB105" s="710"/>
      <c r="WOC105" s="710"/>
      <c r="WOD105" s="710"/>
      <c r="WOE105" s="710"/>
      <c r="WOF105" s="710"/>
      <c r="WOG105" s="710"/>
      <c r="WOH105" s="710"/>
      <c r="WOI105" s="710"/>
      <c r="WOJ105" s="710"/>
      <c r="WOK105" s="710"/>
      <c r="WOL105" s="710"/>
      <c r="WOM105" s="710"/>
      <c r="WON105" s="710"/>
      <c r="WOO105" s="710"/>
      <c r="WOP105" s="710"/>
      <c r="WOQ105" s="710"/>
      <c r="WOR105" s="710"/>
      <c r="WOS105" s="710"/>
      <c r="WOT105" s="710"/>
      <c r="WOU105" s="710"/>
      <c r="WOV105" s="710"/>
      <c r="WOW105" s="710"/>
      <c r="WOX105" s="710"/>
      <c r="WOY105" s="710"/>
      <c r="WOZ105" s="710"/>
      <c r="WPA105" s="710"/>
      <c r="WPB105" s="710"/>
      <c r="WPC105" s="710"/>
      <c r="WPD105" s="710"/>
      <c r="WPE105" s="710"/>
      <c r="WPF105" s="710"/>
      <c r="WPG105" s="710"/>
      <c r="WPH105" s="710"/>
      <c r="WPI105" s="710"/>
      <c r="WPJ105" s="710"/>
      <c r="WPK105" s="710"/>
      <c r="WPL105" s="710"/>
      <c r="WPM105" s="710"/>
      <c r="WPN105" s="710"/>
      <c r="WPO105" s="710"/>
      <c r="WPP105" s="710"/>
      <c r="WPQ105" s="710"/>
      <c r="WPR105" s="710"/>
      <c r="WPS105" s="710"/>
      <c r="WPT105" s="710"/>
      <c r="WPU105" s="710"/>
      <c r="WPV105" s="710"/>
      <c r="WPW105" s="710"/>
      <c r="WPX105" s="710"/>
      <c r="WPY105" s="710"/>
      <c r="WPZ105" s="710"/>
      <c r="WQA105" s="710"/>
      <c r="WQB105" s="710"/>
      <c r="WQC105" s="710"/>
      <c r="WQD105" s="710"/>
      <c r="WQE105" s="710"/>
      <c r="WQF105" s="710"/>
      <c r="WQG105" s="710"/>
      <c r="WQH105" s="710"/>
      <c r="WQI105" s="710"/>
      <c r="WQJ105" s="710"/>
      <c r="WQK105" s="710"/>
      <c r="WQL105" s="710"/>
      <c r="WQM105" s="710"/>
      <c r="WQN105" s="710"/>
      <c r="WQO105" s="710"/>
      <c r="WQP105" s="710"/>
      <c r="WQQ105" s="710"/>
      <c r="WQR105" s="710"/>
      <c r="WQS105" s="710"/>
      <c r="WQT105" s="710"/>
      <c r="WQU105" s="710"/>
      <c r="WQV105" s="710"/>
      <c r="WQW105" s="710"/>
      <c r="WQX105" s="710"/>
      <c r="WQY105" s="710"/>
      <c r="WQZ105" s="710"/>
      <c r="WRA105" s="710"/>
      <c r="WRB105" s="710"/>
      <c r="WRC105" s="710"/>
      <c r="WRD105" s="710"/>
      <c r="WRE105" s="710"/>
      <c r="WRF105" s="710"/>
      <c r="WRG105" s="710"/>
      <c r="WRH105" s="710"/>
      <c r="WRI105" s="710"/>
      <c r="WRJ105" s="710"/>
      <c r="WRK105" s="710"/>
      <c r="WRL105" s="710"/>
      <c r="WRM105" s="710"/>
      <c r="WRN105" s="710"/>
      <c r="WRO105" s="710"/>
      <c r="WRP105" s="710"/>
      <c r="WRQ105" s="710"/>
      <c r="WRR105" s="710"/>
      <c r="WRS105" s="710"/>
      <c r="WRT105" s="710"/>
      <c r="WRU105" s="710"/>
      <c r="WRV105" s="710"/>
      <c r="WRW105" s="710"/>
      <c r="WRX105" s="710"/>
      <c r="WRY105" s="710"/>
      <c r="WRZ105" s="710"/>
      <c r="WSA105" s="710"/>
      <c r="WSB105" s="710"/>
      <c r="WSC105" s="710"/>
      <c r="WSD105" s="710"/>
      <c r="WSE105" s="710"/>
      <c r="WSF105" s="710"/>
      <c r="WSG105" s="710"/>
      <c r="WSH105" s="710"/>
      <c r="WSI105" s="710"/>
      <c r="WSJ105" s="710"/>
      <c r="WSK105" s="710"/>
      <c r="WSL105" s="710"/>
      <c r="WSM105" s="710"/>
      <c r="WSN105" s="710"/>
      <c r="WSO105" s="710"/>
      <c r="WSP105" s="710"/>
      <c r="WSQ105" s="710"/>
      <c r="WSR105" s="710"/>
      <c r="WSS105" s="710"/>
      <c r="WST105" s="710"/>
      <c r="WSU105" s="710"/>
      <c r="WSV105" s="710"/>
      <c r="WSW105" s="710"/>
      <c r="WSX105" s="710"/>
      <c r="WSY105" s="710"/>
      <c r="WSZ105" s="710"/>
      <c r="WTA105" s="710"/>
      <c r="WTB105" s="710"/>
      <c r="WTC105" s="710"/>
      <c r="WTD105" s="710"/>
      <c r="WTE105" s="710"/>
      <c r="WTF105" s="710"/>
      <c r="WTG105" s="710"/>
      <c r="WTH105" s="710"/>
      <c r="WTI105" s="710"/>
      <c r="WTJ105" s="710"/>
      <c r="WTK105" s="710"/>
      <c r="WTL105" s="710"/>
      <c r="WTM105" s="710"/>
      <c r="WTN105" s="710"/>
      <c r="WTO105" s="710"/>
      <c r="WTP105" s="710"/>
      <c r="WTQ105" s="710"/>
      <c r="WTR105" s="710"/>
      <c r="WTS105" s="710"/>
      <c r="WTT105" s="710"/>
      <c r="WTU105" s="710"/>
      <c r="WTV105" s="710"/>
      <c r="WTW105" s="710"/>
      <c r="WTX105" s="710"/>
      <c r="WTY105" s="710"/>
      <c r="WTZ105" s="710"/>
      <c r="WUA105" s="710"/>
      <c r="WUB105" s="710"/>
      <c r="WUC105" s="710"/>
      <c r="WUD105" s="710"/>
      <c r="WUE105" s="710"/>
      <c r="WUF105" s="710"/>
      <c r="WUG105" s="710"/>
      <c r="WUH105" s="710"/>
      <c r="WUI105" s="710"/>
      <c r="WUJ105" s="710"/>
      <c r="WUK105" s="710"/>
      <c r="WUL105" s="710"/>
      <c r="WUM105" s="710"/>
      <c r="WUN105" s="710"/>
      <c r="WUO105" s="710"/>
      <c r="WUP105" s="710"/>
      <c r="WUQ105" s="710"/>
      <c r="WUR105" s="710"/>
      <c r="WUS105" s="710"/>
      <c r="WUT105" s="710"/>
      <c r="WUU105" s="710"/>
      <c r="WUV105" s="710"/>
      <c r="WUW105" s="710"/>
      <c r="WUX105" s="710"/>
      <c r="WUY105" s="710"/>
      <c r="WUZ105" s="710"/>
      <c r="WVA105" s="710"/>
      <c r="WVB105" s="710"/>
      <c r="WVC105" s="710"/>
      <c r="WVD105" s="710"/>
      <c r="WVE105" s="710"/>
      <c r="WVF105" s="710"/>
      <c r="WVG105" s="710"/>
      <c r="WVH105" s="710"/>
      <c r="WVI105" s="710"/>
      <c r="WVJ105" s="710"/>
      <c r="WVK105" s="710"/>
      <c r="WVL105" s="710"/>
      <c r="WVM105" s="710"/>
      <c r="WVN105" s="710"/>
      <c r="WVO105" s="710"/>
      <c r="WVP105" s="710"/>
      <c r="WVQ105" s="710"/>
      <c r="WVR105" s="710"/>
      <c r="WVS105" s="710"/>
      <c r="WVT105" s="710"/>
      <c r="WVU105" s="710"/>
      <c r="WVV105" s="710"/>
      <c r="WVW105" s="710"/>
      <c r="WVX105" s="710"/>
      <c r="WVY105" s="710"/>
      <c r="WVZ105" s="710"/>
      <c r="WWA105" s="710"/>
      <c r="WWB105" s="710"/>
      <c r="WWC105" s="710"/>
      <c r="WWD105" s="710"/>
      <c r="WWE105" s="710"/>
      <c r="WWF105" s="710"/>
      <c r="WWG105" s="710"/>
      <c r="WWH105" s="710"/>
      <c r="WWI105" s="710"/>
      <c r="WWJ105" s="710"/>
      <c r="WWK105" s="710"/>
      <c r="WWL105" s="710"/>
      <c r="WWM105" s="710"/>
      <c r="WWN105" s="710"/>
      <c r="WWO105" s="710"/>
      <c r="WWP105" s="710"/>
      <c r="WWQ105" s="710"/>
      <c r="WWR105" s="710"/>
      <c r="WWS105" s="710"/>
      <c r="WWT105" s="710"/>
      <c r="WWU105" s="710"/>
      <c r="WWV105" s="710"/>
      <c r="WWW105" s="710"/>
      <c r="WWX105" s="710"/>
      <c r="WWY105" s="710"/>
      <c r="WWZ105" s="710"/>
      <c r="WXA105" s="710"/>
      <c r="WXB105" s="710"/>
      <c r="WXC105" s="710"/>
      <c r="WXD105" s="710"/>
      <c r="WXE105" s="710"/>
      <c r="WXF105" s="710"/>
      <c r="WXG105" s="710"/>
      <c r="WXH105" s="710"/>
      <c r="WXI105" s="710"/>
      <c r="WXJ105" s="710"/>
      <c r="WXK105" s="710"/>
      <c r="WXL105" s="710"/>
      <c r="WXM105" s="710"/>
      <c r="WXN105" s="710"/>
      <c r="WXO105" s="710"/>
      <c r="WXP105" s="710"/>
      <c r="WXQ105" s="710"/>
      <c r="WXR105" s="710"/>
      <c r="WXS105" s="710"/>
      <c r="WXT105" s="710"/>
      <c r="WXU105" s="710"/>
      <c r="WXV105" s="710"/>
      <c r="WXW105" s="710"/>
      <c r="WXX105" s="710"/>
      <c r="WXY105" s="710"/>
      <c r="WXZ105" s="710"/>
      <c r="WYA105" s="710"/>
      <c r="WYB105" s="710"/>
      <c r="WYC105" s="710"/>
      <c r="WYD105" s="710"/>
      <c r="WYE105" s="710"/>
      <c r="WYF105" s="710"/>
      <c r="WYG105" s="710"/>
      <c r="WYH105" s="710"/>
      <c r="WYI105" s="710"/>
      <c r="WYJ105" s="710"/>
      <c r="WYK105" s="710"/>
      <c r="WYL105" s="710"/>
      <c r="WYM105" s="710"/>
      <c r="WYN105" s="710"/>
      <c r="WYO105" s="710"/>
      <c r="WYP105" s="710"/>
      <c r="WYQ105" s="710"/>
      <c r="WYR105" s="710"/>
      <c r="WYS105" s="710"/>
      <c r="WYT105" s="710"/>
      <c r="WYU105" s="710"/>
      <c r="WYV105" s="710"/>
      <c r="WYW105" s="710"/>
      <c r="WYX105" s="710"/>
      <c r="WYY105" s="710"/>
      <c r="WYZ105" s="710"/>
      <c r="WZA105" s="710"/>
      <c r="WZB105" s="710"/>
      <c r="WZC105" s="710"/>
      <c r="WZD105" s="710"/>
      <c r="WZE105" s="710"/>
      <c r="WZF105" s="710"/>
      <c r="WZG105" s="710"/>
      <c r="WZH105" s="710"/>
      <c r="WZI105" s="710"/>
      <c r="WZJ105" s="710"/>
      <c r="WZK105" s="710"/>
      <c r="WZL105" s="710"/>
      <c r="WZM105" s="710"/>
      <c r="WZN105" s="710"/>
      <c r="WZO105" s="710"/>
      <c r="WZP105" s="710"/>
      <c r="WZQ105" s="710"/>
      <c r="WZR105" s="710"/>
      <c r="WZS105" s="710"/>
      <c r="WZT105" s="710"/>
      <c r="WZU105" s="710"/>
      <c r="WZV105" s="710"/>
      <c r="WZW105" s="710"/>
      <c r="WZX105" s="710"/>
      <c r="WZY105" s="710"/>
      <c r="WZZ105" s="710"/>
      <c r="XAA105" s="710"/>
      <c r="XAB105" s="710"/>
      <c r="XAC105" s="710"/>
      <c r="XAD105" s="710"/>
      <c r="XAE105" s="710"/>
      <c r="XAF105" s="710"/>
      <c r="XAG105" s="710"/>
      <c r="XAH105" s="710"/>
      <c r="XAI105" s="710"/>
      <c r="XAJ105" s="710"/>
      <c r="XAK105" s="710"/>
      <c r="XAL105" s="710"/>
      <c r="XAM105" s="710"/>
      <c r="XAN105" s="710"/>
      <c r="XAO105" s="710"/>
      <c r="XAP105" s="710"/>
      <c r="XAQ105" s="710"/>
      <c r="XAR105" s="710"/>
      <c r="XAS105" s="710"/>
      <c r="XAT105" s="710"/>
      <c r="XAU105" s="710"/>
      <c r="XAV105" s="710"/>
      <c r="XAW105" s="710"/>
      <c r="XAX105" s="710"/>
      <c r="XAY105" s="710"/>
      <c r="XAZ105" s="710"/>
      <c r="XBA105" s="710"/>
      <c r="XBB105" s="710"/>
      <c r="XBC105" s="710"/>
      <c r="XBD105" s="710"/>
      <c r="XBE105" s="710"/>
      <c r="XBF105" s="710"/>
      <c r="XBG105" s="710"/>
      <c r="XBH105" s="710"/>
      <c r="XBI105" s="710"/>
      <c r="XBJ105" s="710"/>
      <c r="XBK105" s="710"/>
      <c r="XBL105" s="710"/>
      <c r="XBM105" s="710"/>
      <c r="XBN105" s="710"/>
      <c r="XBO105" s="710"/>
      <c r="XBP105" s="710"/>
      <c r="XBQ105" s="710"/>
      <c r="XBR105" s="710"/>
      <c r="XBS105" s="710"/>
      <c r="XBT105" s="710"/>
      <c r="XBU105" s="710"/>
      <c r="XBV105" s="710"/>
      <c r="XBW105" s="710"/>
      <c r="XBX105" s="710"/>
      <c r="XBY105" s="710"/>
      <c r="XBZ105" s="710"/>
      <c r="XCA105" s="710"/>
      <c r="XCB105" s="710"/>
      <c r="XCC105" s="710"/>
      <c r="XCD105" s="710"/>
      <c r="XCE105" s="710"/>
      <c r="XCF105" s="710"/>
      <c r="XCG105" s="710"/>
      <c r="XCH105" s="710"/>
      <c r="XCI105" s="710"/>
      <c r="XCJ105" s="710"/>
      <c r="XCK105" s="710"/>
      <c r="XCL105" s="710"/>
      <c r="XCM105" s="710"/>
      <c r="XCN105" s="710"/>
      <c r="XCO105" s="710"/>
      <c r="XCP105" s="710"/>
      <c r="XCQ105" s="710"/>
      <c r="XCR105" s="710"/>
      <c r="XCS105" s="710"/>
      <c r="XCT105" s="710"/>
      <c r="XCU105" s="710"/>
      <c r="XCV105" s="710"/>
      <c r="XCW105" s="710"/>
      <c r="XCX105" s="710"/>
      <c r="XCY105" s="710"/>
      <c r="XCZ105" s="710"/>
      <c r="XDA105" s="710"/>
      <c r="XDB105" s="710"/>
      <c r="XDC105" s="710"/>
      <c r="XDD105" s="710"/>
      <c r="XDE105" s="710"/>
      <c r="XDF105" s="710"/>
      <c r="XDG105" s="710"/>
      <c r="XDH105" s="710"/>
      <c r="XDI105" s="710"/>
      <c r="XDJ105" s="710"/>
      <c r="XDK105" s="710"/>
      <c r="XDL105" s="710"/>
      <c r="XDM105" s="710"/>
      <c r="XDN105" s="710"/>
      <c r="XDO105" s="710"/>
      <c r="XDP105" s="710"/>
      <c r="XDQ105" s="710"/>
      <c r="XDR105" s="710"/>
      <c r="XDS105" s="710"/>
      <c r="XDT105" s="710"/>
      <c r="XDU105" s="710"/>
      <c r="XDV105" s="710"/>
      <c r="XDW105" s="710"/>
      <c r="XDX105" s="710"/>
      <c r="XDY105" s="710"/>
      <c r="XDZ105" s="710"/>
      <c r="XEA105" s="710"/>
      <c r="XEB105" s="710"/>
      <c r="XEC105" s="710"/>
      <c r="XED105" s="710"/>
      <c r="XEE105" s="710"/>
      <c r="XEF105" s="710"/>
      <c r="XEG105" s="710"/>
      <c r="XEH105" s="710"/>
      <c r="XEI105" s="710"/>
      <c r="XEJ105" s="710"/>
      <c r="XEK105" s="710"/>
      <c r="XEL105" s="710"/>
      <c r="XEM105" s="710"/>
      <c r="XEN105" s="710"/>
      <c r="XEO105" s="710"/>
      <c r="XEP105" s="710"/>
      <c r="XEQ105" s="710"/>
      <c r="XER105" s="710"/>
      <c r="XES105" s="710"/>
      <c r="XET105" s="710"/>
      <c r="XEU105" s="710"/>
      <c r="XEV105" s="710"/>
      <c r="XEW105" s="710"/>
      <c r="XEX105" s="710"/>
      <c r="XEY105" s="710"/>
      <c r="XEZ105" s="710"/>
      <c r="XFA105" s="710"/>
      <c r="XFB105" s="710"/>
      <c r="XFC105" s="710"/>
      <c r="XFD105" s="710"/>
    </row>
    <row r="106" spans="1:16384" customFormat="1" x14ac:dyDescent="0.35">
      <c r="A106" s="603">
        <v>5.0999999999999996</v>
      </c>
      <c r="B106" s="603" t="s">
        <v>104</v>
      </c>
      <c r="C106" s="601"/>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row>
    <row r="107" spans="1:16384" customFormat="1" ht="24" customHeight="1" x14ac:dyDescent="0.35">
      <c r="A107" s="170"/>
      <c r="B107" s="735" t="s">
        <v>161</v>
      </c>
      <c r="C107" s="735"/>
      <c r="D107" s="735"/>
      <c r="E107" s="735"/>
      <c r="F107" s="735"/>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row>
    <row r="108" spans="1:16384" s="159" customFormat="1" ht="15" customHeight="1" x14ac:dyDescent="0.2">
      <c r="A108" s="179"/>
      <c r="B108" s="181"/>
      <c r="C108" s="181"/>
      <c r="D108" s="181"/>
      <c r="E108" s="601"/>
      <c r="F108" s="601"/>
      <c r="G108" s="601"/>
      <c r="H108" s="601"/>
      <c r="I108" s="601"/>
      <c r="J108" s="601"/>
      <c r="K108" s="601"/>
      <c r="L108" s="601"/>
      <c r="M108" s="601"/>
      <c r="N108" s="601"/>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row>
    <row r="109" spans="1:16384" s="159" customFormat="1" ht="15" customHeight="1" x14ac:dyDescent="0.2">
      <c r="A109" s="164"/>
      <c r="B109" s="727"/>
      <c r="C109" s="728"/>
      <c r="D109" s="728"/>
      <c r="E109" s="729"/>
      <c r="F109" s="729"/>
      <c r="G109" s="730"/>
      <c r="H109" s="601"/>
      <c r="I109" s="601"/>
      <c r="J109" s="601"/>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row>
    <row r="110" spans="1:16384" s="159" customFormat="1" ht="15" customHeight="1" x14ac:dyDescent="0.2">
      <c r="A110" s="164"/>
      <c r="B110" s="727"/>
      <c r="C110" s="728"/>
      <c r="D110" s="728"/>
      <c r="E110" s="728"/>
      <c r="F110" s="728"/>
      <c r="G110" s="731"/>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row>
    <row r="111" spans="1:16384" s="159" customFormat="1" ht="15" customHeight="1" x14ac:dyDescent="0.2">
      <c r="A111" s="164"/>
      <c r="B111" s="727"/>
      <c r="C111" s="728"/>
      <c r="D111" s="728"/>
      <c r="E111" s="728"/>
      <c r="F111" s="728"/>
      <c r="G111" s="731"/>
      <c r="H111" s="601"/>
      <c r="I111" s="601"/>
      <c r="J111" s="601"/>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row>
    <row r="112" spans="1:16384" s="159" customFormat="1" ht="15" customHeight="1" x14ac:dyDescent="0.2">
      <c r="A112" s="606"/>
      <c r="B112" s="732"/>
      <c r="C112" s="733"/>
      <c r="D112" s="733"/>
      <c r="E112" s="733"/>
      <c r="F112" s="733"/>
      <c r="G112" s="734"/>
      <c r="H112" s="601"/>
      <c r="I112" s="714"/>
      <c r="J112" s="714"/>
      <c r="K112" s="714"/>
      <c r="L112" s="714"/>
      <c r="M112" s="714"/>
      <c r="N112" s="714"/>
      <c r="O112" s="714"/>
      <c r="P112" s="714"/>
      <c r="Q112" s="714"/>
      <c r="R112" s="714"/>
      <c r="S112" s="714"/>
      <c r="T112" s="714"/>
      <c r="U112" s="714"/>
      <c r="V112" s="714"/>
      <c r="W112" s="714"/>
      <c r="X112" s="714"/>
      <c r="Y112" s="714"/>
      <c r="Z112" s="714"/>
      <c r="AA112" s="714"/>
      <c r="AB112" s="714"/>
      <c r="AC112" s="714"/>
      <c r="AD112" s="714"/>
      <c r="AE112" s="714"/>
      <c r="AF112" s="714"/>
      <c r="AG112" s="714"/>
      <c r="AH112" s="714"/>
      <c r="AI112" s="714"/>
      <c r="AJ112" s="714"/>
      <c r="AK112" s="714"/>
      <c r="AL112" s="714"/>
      <c r="AM112" s="714"/>
      <c r="AN112" s="714"/>
      <c r="AO112" s="710"/>
      <c r="AP112" s="710"/>
      <c r="AQ112" s="710"/>
      <c r="AR112" s="710"/>
      <c r="AS112" s="710"/>
      <c r="AT112" s="710"/>
      <c r="AU112" s="710"/>
      <c r="AV112" s="710"/>
      <c r="AW112" s="710"/>
      <c r="AX112" s="710"/>
      <c r="AY112" s="710"/>
      <c r="AZ112" s="710"/>
      <c r="BA112" s="710"/>
      <c r="BB112" s="710"/>
      <c r="BC112" s="710"/>
      <c r="BD112" s="710"/>
      <c r="BE112" s="710"/>
      <c r="BF112" s="710"/>
      <c r="BG112" s="710"/>
      <c r="BH112" s="710"/>
      <c r="BI112" s="710"/>
      <c r="BJ112" s="710"/>
      <c r="BK112" s="710"/>
      <c r="BL112" s="710"/>
      <c r="BM112" s="710"/>
      <c r="BN112" s="710"/>
      <c r="BO112" s="710"/>
      <c r="BP112" s="710"/>
      <c r="BQ112" s="710"/>
      <c r="BR112" s="710"/>
      <c r="BS112" s="710"/>
      <c r="BT112" s="710"/>
      <c r="BU112" s="710"/>
      <c r="BV112" s="710"/>
      <c r="BW112" s="710"/>
      <c r="BX112" s="710"/>
      <c r="BY112" s="710"/>
      <c r="BZ112" s="710"/>
      <c r="CA112" s="710"/>
      <c r="CB112" s="710"/>
      <c r="CC112" s="710"/>
      <c r="CD112" s="710"/>
      <c r="CE112" s="710"/>
      <c r="CF112" s="710"/>
      <c r="CG112" s="710"/>
      <c r="CH112" s="710"/>
      <c r="CI112" s="710"/>
      <c r="CJ112" s="710"/>
      <c r="CK112" s="710"/>
      <c r="CL112" s="710"/>
      <c r="CM112" s="710"/>
      <c r="CN112" s="710"/>
      <c r="CO112" s="710"/>
      <c r="CP112" s="710"/>
      <c r="CQ112" s="710"/>
      <c r="CR112" s="710"/>
      <c r="CS112" s="710"/>
      <c r="CT112" s="710"/>
      <c r="CU112" s="710"/>
      <c r="CV112" s="710"/>
      <c r="CW112" s="710"/>
      <c r="CX112" s="710"/>
      <c r="CY112" s="710"/>
      <c r="CZ112" s="710"/>
      <c r="DA112" s="710"/>
      <c r="DB112" s="710"/>
      <c r="DC112" s="710"/>
      <c r="DD112" s="710"/>
      <c r="DE112" s="710"/>
      <c r="DF112" s="710"/>
      <c r="DG112" s="710"/>
      <c r="DH112" s="710"/>
      <c r="DI112" s="710"/>
      <c r="DJ112" s="710"/>
      <c r="DK112" s="710"/>
      <c r="DL112" s="710"/>
      <c r="DM112" s="710"/>
      <c r="DN112" s="710"/>
      <c r="DO112" s="710"/>
      <c r="DP112" s="710"/>
      <c r="DQ112" s="710"/>
      <c r="DR112" s="710"/>
      <c r="DS112" s="710"/>
      <c r="DT112" s="710"/>
      <c r="DU112" s="710"/>
      <c r="DV112" s="710"/>
      <c r="DW112" s="710"/>
      <c r="DX112" s="710"/>
      <c r="DY112" s="710"/>
      <c r="DZ112" s="710"/>
      <c r="EA112" s="710"/>
      <c r="EB112" s="710"/>
      <c r="EC112" s="710"/>
      <c r="ED112" s="710"/>
      <c r="EE112" s="710"/>
      <c r="EF112" s="710"/>
      <c r="EG112" s="710"/>
      <c r="EH112" s="710"/>
      <c r="EI112" s="710"/>
      <c r="EJ112" s="710"/>
      <c r="EK112" s="710"/>
      <c r="EL112" s="710"/>
      <c r="EM112" s="710"/>
      <c r="EN112" s="710"/>
      <c r="EO112" s="710"/>
      <c r="EP112" s="710"/>
      <c r="EQ112" s="710"/>
      <c r="ER112" s="710"/>
      <c r="ES112" s="710"/>
      <c r="ET112" s="710"/>
      <c r="EU112" s="710"/>
      <c r="EV112" s="710"/>
      <c r="EW112" s="710"/>
      <c r="EX112" s="710"/>
      <c r="EY112" s="710"/>
      <c r="EZ112" s="710"/>
      <c r="FA112" s="710"/>
      <c r="FB112" s="710"/>
      <c r="FC112" s="710"/>
      <c r="FD112" s="710"/>
      <c r="FE112" s="710"/>
      <c r="FF112" s="710"/>
      <c r="FG112" s="710"/>
      <c r="FH112" s="710"/>
      <c r="FI112" s="710"/>
      <c r="FJ112" s="710"/>
      <c r="FK112" s="710"/>
      <c r="FL112" s="710"/>
      <c r="FM112" s="710"/>
      <c r="FN112" s="710"/>
      <c r="FO112" s="710"/>
      <c r="FP112" s="710"/>
      <c r="FQ112" s="710"/>
      <c r="FR112" s="710"/>
      <c r="FS112" s="710"/>
      <c r="FT112" s="710"/>
      <c r="FU112" s="710"/>
      <c r="FV112" s="710"/>
      <c r="FW112" s="710"/>
      <c r="FX112" s="710"/>
      <c r="FY112" s="710"/>
      <c r="FZ112" s="710"/>
      <c r="GA112" s="710"/>
      <c r="GB112" s="710"/>
      <c r="GC112" s="710"/>
      <c r="GD112" s="710"/>
      <c r="GE112" s="710"/>
      <c r="GF112" s="710"/>
      <c r="GG112" s="710"/>
      <c r="GH112" s="710"/>
      <c r="GI112" s="710"/>
      <c r="GJ112" s="710"/>
      <c r="GK112" s="710"/>
      <c r="GL112" s="710"/>
      <c r="GM112" s="710"/>
      <c r="GN112" s="710"/>
      <c r="GO112" s="710"/>
      <c r="GP112" s="710"/>
      <c r="GQ112" s="710"/>
      <c r="GR112" s="710"/>
      <c r="GS112" s="710"/>
      <c r="GT112" s="710"/>
      <c r="GU112" s="710"/>
      <c r="GV112" s="710"/>
      <c r="GW112" s="710"/>
      <c r="GX112" s="710"/>
      <c r="GY112" s="710"/>
      <c r="GZ112" s="710"/>
      <c r="HA112" s="710"/>
      <c r="HB112" s="710"/>
      <c r="HC112" s="710"/>
      <c r="HD112" s="710"/>
      <c r="HE112" s="710"/>
      <c r="HF112" s="710"/>
      <c r="HG112" s="710"/>
      <c r="HH112" s="710"/>
      <c r="HI112" s="710"/>
      <c r="HJ112" s="710"/>
      <c r="HK112" s="710"/>
      <c r="HL112" s="710"/>
      <c r="HM112" s="710"/>
      <c r="HN112" s="710"/>
      <c r="HO112" s="710"/>
      <c r="HP112" s="710"/>
      <c r="HQ112" s="710"/>
      <c r="HR112" s="710"/>
      <c r="HS112" s="710"/>
      <c r="HT112" s="710"/>
      <c r="HU112" s="710"/>
      <c r="HV112" s="710"/>
      <c r="HW112" s="710"/>
      <c r="HX112" s="710"/>
      <c r="HY112" s="710"/>
      <c r="HZ112" s="710"/>
      <c r="IA112" s="710"/>
      <c r="IB112" s="710"/>
      <c r="IC112" s="710"/>
      <c r="ID112" s="710"/>
      <c r="IE112" s="710"/>
      <c r="IF112" s="710"/>
      <c r="IG112" s="710"/>
      <c r="IH112" s="710"/>
      <c r="II112" s="710"/>
      <c r="IJ112" s="710"/>
      <c r="IK112" s="710"/>
      <c r="IL112" s="710"/>
      <c r="IM112" s="710"/>
      <c r="IN112" s="710"/>
      <c r="IO112" s="710"/>
      <c r="IP112" s="710"/>
      <c r="IQ112" s="710"/>
      <c r="IR112" s="710"/>
      <c r="IS112" s="710"/>
      <c r="IT112" s="710"/>
      <c r="IU112" s="710"/>
      <c r="IV112" s="710"/>
      <c r="IW112" s="710"/>
      <c r="IX112" s="710"/>
      <c r="IY112" s="710"/>
      <c r="IZ112" s="710"/>
      <c r="JA112" s="710"/>
      <c r="JB112" s="710"/>
      <c r="JC112" s="710"/>
      <c r="JD112" s="710"/>
      <c r="JE112" s="710"/>
      <c r="JF112" s="710"/>
      <c r="JG112" s="710"/>
      <c r="JH112" s="710"/>
      <c r="JI112" s="710"/>
      <c r="JJ112" s="710"/>
      <c r="JK112" s="710"/>
      <c r="JL112" s="710"/>
      <c r="JM112" s="710"/>
      <c r="JN112" s="710"/>
      <c r="JO112" s="710"/>
      <c r="JP112" s="710"/>
      <c r="JQ112" s="710"/>
      <c r="JR112" s="710"/>
      <c r="JS112" s="710"/>
      <c r="JT112" s="710"/>
      <c r="JU112" s="710"/>
      <c r="JV112" s="710"/>
      <c r="JW112" s="710"/>
      <c r="JX112" s="710"/>
      <c r="JY112" s="710"/>
      <c r="JZ112" s="710"/>
      <c r="KA112" s="710"/>
      <c r="KB112" s="710"/>
      <c r="KC112" s="710"/>
      <c r="KD112" s="710"/>
      <c r="KE112" s="710"/>
      <c r="KF112" s="710"/>
      <c r="KG112" s="710"/>
      <c r="KH112" s="710"/>
      <c r="KI112" s="710"/>
      <c r="KJ112" s="710"/>
      <c r="KK112" s="710"/>
      <c r="KL112" s="710"/>
      <c r="KM112" s="710"/>
      <c r="KN112" s="710"/>
      <c r="KO112" s="710"/>
      <c r="KP112" s="710"/>
      <c r="KQ112" s="710"/>
      <c r="KR112" s="710"/>
      <c r="KS112" s="710"/>
      <c r="KT112" s="710"/>
      <c r="KU112" s="710"/>
      <c r="KV112" s="710"/>
      <c r="KW112" s="710"/>
      <c r="KX112" s="710"/>
      <c r="KY112" s="710"/>
      <c r="KZ112" s="710"/>
      <c r="LA112" s="710"/>
      <c r="LB112" s="710"/>
      <c r="LC112" s="710"/>
      <c r="LD112" s="710"/>
      <c r="LE112" s="710"/>
      <c r="LF112" s="710"/>
      <c r="LG112" s="710"/>
      <c r="LH112" s="710"/>
      <c r="LI112" s="710"/>
      <c r="LJ112" s="710"/>
      <c r="LK112" s="710"/>
      <c r="LL112" s="710"/>
      <c r="LM112" s="710"/>
      <c r="LN112" s="710"/>
      <c r="LO112" s="710"/>
      <c r="LP112" s="710"/>
      <c r="LQ112" s="710"/>
      <c r="LR112" s="710"/>
      <c r="LS112" s="710"/>
      <c r="LT112" s="710"/>
      <c r="LU112" s="710"/>
      <c r="LV112" s="710"/>
      <c r="LW112" s="710"/>
      <c r="LX112" s="710"/>
      <c r="LY112" s="710"/>
      <c r="LZ112" s="710"/>
      <c r="MA112" s="710"/>
      <c r="MB112" s="710"/>
      <c r="MC112" s="710"/>
      <c r="MD112" s="710"/>
      <c r="ME112" s="710"/>
      <c r="MF112" s="710"/>
      <c r="MG112" s="710"/>
      <c r="MH112" s="710"/>
      <c r="MI112" s="710"/>
      <c r="MJ112" s="710"/>
      <c r="MK112" s="710"/>
      <c r="ML112" s="710"/>
      <c r="MM112" s="710"/>
      <c r="MN112" s="710"/>
      <c r="MO112" s="710"/>
      <c r="MP112" s="710"/>
      <c r="MQ112" s="710"/>
      <c r="MR112" s="710"/>
      <c r="MS112" s="710"/>
      <c r="MT112" s="710"/>
      <c r="MU112" s="710"/>
      <c r="MV112" s="710"/>
      <c r="MW112" s="710"/>
      <c r="MX112" s="710"/>
      <c r="MY112" s="710"/>
      <c r="MZ112" s="710"/>
      <c r="NA112" s="710"/>
      <c r="NB112" s="710"/>
      <c r="NC112" s="710"/>
      <c r="ND112" s="710"/>
      <c r="NE112" s="710"/>
      <c r="NF112" s="710"/>
      <c r="NG112" s="710"/>
      <c r="NH112" s="710"/>
      <c r="NI112" s="710"/>
      <c r="NJ112" s="710"/>
      <c r="NK112" s="710"/>
      <c r="NL112" s="710"/>
      <c r="NM112" s="710"/>
      <c r="NN112" s="710"/>
      <c r="NO112" s="710"/>
      <c r="NP112" s="710"/>
      <c r="NQ112" s="710"/>
      <c r="NR112" s="710"/>
      <c r="NS112" s="710"/>
      <c r="NT112" s="710"/>
      <c r="NU112" s="710"/>
      <c r="NV112" s="710"/>
      <c r="NW112" s="710"/>
      <c r="NX112" s="710"/>
      <c r="NY112" s="710"/>
      <c r="NZ112" s="710"/>
      <c r="OA112" s="710"/>
      <c r="OB112" s="710"/>
      <c r="OC112" s="710"/>
      <c r="OD112" s="710"/>
      <c r="OE112" s="710"/>
      <c r="OF112" s="710"/>
      <c r="OG112" s="710"/>
      <c r="OH112" s="710"/>
      <c r="OI112" s="710"/>
      <c r="OJ112" s="710"/>
      <c r="OK112" s="710"/>
      <c r="OL112" s="710"/>
      <c r="OM112" s="710"/>
      <c r="ON112" s="710"/>
      <c r="OO112" s="710"/>
      <c r="OP112" s="710"/>
      <c r="OQ112" s="710"/>
      <c r="OR112" s="710"/>
      <c r="OS112" s="710"/>
      <c r="OT112" s="710"/>
      <c r="OU112" s="710"/>
      <c r="OV112" s="710"/>
      <c r="OW112" s="710"/>
      <c r="OX112" s="710"/>
      <c r="OY112" s="710"/>
      <c r="OZ112" s="710"/>
      <c r="PA112" s="710"/>
      <c r="PB112" s="710"/>
      <c r="PC112" s="710"/>
      <c r="PD112" s="710"/>
      <c r="PE112" s="710"/>
      <c r="PF112" s="710"/>
      <c r="PG112" s="710"/>
      <c r="PH112" s="710"/>
      <c r="PI112" s="710"/>
      <c r="PJ112" s="710"/>
      <c r="PK112" s="710"/>
      <c r="PL112" s="710"/>
      <c r="PM112" s="710"/>
      <c r="PN112" s="710"/>
      <c r="PO112" s="710"/>
      <c r="PP112" s="710"/>
      <c r="PQ112" s="710"/>
      <c r="PR112" s="710"/>
      <c r="PS112" s="710"/>
      <c r="PT112" s="710"/>
      <c r="PU112" s="710"/>
      <c r="PV112" s="710"/>
      <c r="PW112" s="710"/>
      <c r="PX112" s="710"/>
      <c r="PY112" s="710"/>
      <c r="PZ112" s="710"/>
      <c r="QA112" s="710"/>
      <c r="QB112" s="710"/>
      <c r="QC112" s="710"/>
      <c r="QD112" s="710"/>
      <c r="QE112" s="710"/>
      <c r="QF112" s="710"/>
      <c r="QG112" s="710"/>
      <c r="QH112" s="710"/>
      <c r="QI112" s="710"/>
      <c r="QJ112" s="710"/>
      <c r="QK112" s="710"/>
      <c r="QL112" s="710"/>
      <c r="QM112" s="710"/>
      <c r="QN112" s="710"/>
      <c r="QO112" s="710"/>
      <c r="QP112" s="710"/>
      <c r="QQ112" s="710"/>
      <c r="QR112" s="710"/>
      <c r="QS112" s="710"/>
      <c r="QT112" s="710"/>
      <c r="QU112" s="710"/>
      <c r="QV112" s="710"/>
      <c r="QW112" s="710"/>
      <c r="QX112" s="710"/>
      <c r="QY112" s="710"/>
      <c r="QZ112" s="710"/>
      <c r="RA112" s="710"/>
      <c r="RB112" s="710"/>
      <c r="RC112" s="710"/>
      <c r="RD112" s="710"/>
      <c r="RE112" s="710"/>
      <c r="RF112" s="710"/>
      <c r="RG112" s="710"/>
      <c r="RH112" s="710"/>
      <c r="RI112" s="710"/>
      <c r="RJ112" s="710"/>
      <c r="RK112" s="710"/>
      <c r="RL112" s="710"/>
      <c r="RM112" s="710"/>
      <c r="RN112" s="710"/>
      <c r="RO112" s="710"/>
      <c r="RP112" s="710"/>
      <c r="RQ112" s="710"/>
      <c r="RR112" s="710"/>
      <c r="RS112" s="710"/>
      <c r="RT112" s="710"/>
      <c r="RU112" s="710"/>
      <c r="RV112" s="710"/>
      <c r="RW112" s="710"/>
      <c r="RX112" s="710"/>
      <c r="RY112" s="710"/>
      <c r="RZ112" s="710"/>
      <c r="SA112" s="710"/>
      <c r="SB112" s="710"/>
      <c r="SC112" s="710"/>
      <c r="SD112" s="710"/>
      <c r="SE112" s="710"/>
      <c r="SF112" s="710"/>
      <c r="SG112" s="710"/>
      <c r="SH112" s="710"/>
      <c r="SI112" s="710"/>
      <c r="SJ112" s="710"/>
      <c r="SK112" s="710"/>
      <c r="SL112" s="710"/>
      <c r="SM112" s="710"/>
      <c r="SN112" s="710"/>
      <c r="SO112" s="710"/>
      <c r="SP112" s="710"/>
      <c r="SQ112" s="710"/>
      <c r="SR112" s="710"/>
      <c r="SS112" s="710"/>
      <c r="ST112" s="710"/>
      <c r="SU112" s="710"/>
      <c r="SV112" s="710"/>
      <c r="SW112" s="710"/>
      <c r="SX112" s="710"/>
      <c r="SY112" s="710"/>
      <c r="SZ112" s="710"/>
      <c r="TA112" s="710"/>
      <c r="TB112" s="710"/>
      <c r="TC112" s="710"/>
      <c r="TD112" s="710"/>
      <c r="TE112" s="710"/>
      <c r="TF112" s="710"/>
      <c r="TG112" s="710"/>
      <c r="TH112" s="710"/>
      <c r="TI112" s="710"/>
      <c r="TJ112" s="710"/>
      <c r="TK112" s="710"/>
      <c r="TL112" s="710"/>
      <c r="TM112" s="710"/>
      <c r="TN112" s="710"/>
      <c r="TO112" s="710"/>
      <c r="TP112" s="710"/>
      <c r="TQ112" s="710"/>
      <c r="TR112" s="710"/>
      <c r="TS112" s="710"/>
      <c r="TT112" s="710"/>
      <c r="TU112" s="710"/>
      <c r="TV112" s="710"/>
      <c r="TW112" s="710"/>
      <c r="TX112" s="710"/>
      <c r="TY112" s="710"/>
      <c r="TZ112" s="710"/>
      <c r="UA112" s="710"/>
      <c r="UB112" s="710"/>
      <c r="UC112" s="710"/>
      <c r="UD112" s="710"/>
      <c r="UE112" s="710"/>
      <c r="UF112" s="710"/>
      <c r="UG112" s="710"/>
      <c r="UH112" s="710"/>
      <c r="UI112" s="710"/>
      <c r="UJ112" s="710"/>
      <c r="UK112" s="710"/>
      <c r="UL112" s="710"/>
      <c r="UM112" s="710"/>
      <c r="UN112" s="710"/>
      <c r="UO112" s="710"/>
      <c r="UP112" s="710"/>
      <c r="UQ112" s="710"/>
      <c r="UR112" s="710"/>
      <c r="US112" s="710"/>
      <c r="UT112" s="710"/>
      <c r="UU112" s="710"/>
      <c r="UV112" s="710"/>
      <c r="UW112" s="710"/>
      <c r="UX112" s="710"/>
      <c r="UY112" s="710"/>
      <c r="UZ112" s="710"/>
      <c r="VA112" s="710"/>
      <c r="VB112" s="710"/>
      <c r="VC112" s="710"/>
      <c r="VD112" s="710"/>
      <c r="VE112" s="710"/>
      <c r="VF112" s="710"/>
      <c r="VG112" s="710"/>
      <c r="VH112" s="710"/>
      <c r="VI112" s="710"/>
      <c r="VJ112" s="710"/>
      <c r="VK112" s="710"/>
      <c r="VL112" s="710"/>
      <c r="VM112" s="710"/>
      <c r="VN112" s="710"/>
      <c r="VO112" s="710"/>
      <c r="VP112" s="710"/>
      <c r="VQ112" s="710"/>
      <c r="VR112" s="710"/>
      <c r="VS112" s="710"/>
      <c r="VT112" s="710"/>
      <c r="VU112" s="710"/>
      <c r="VV112" s="710"/>
      <c r="VW112" s="710"/>
      <c r="VX112" s="710"/>
      <c r="VY112" s="710"/>
      <c r="VZ112" s="710"/>
      <c r="WA112" s="710"/>
      <c r="WB112" s="710"/>
      <c r="WC112" s="710"/>
      <c r="WD112" s="710"/>
      <c r="WE112" s="710"/>
      <c r="WF112" s="710"/>
      <c r="WG112" s="710"/>
      <c r="WH112" s="710"/>
      <c r="WI112" s="710"/>
      <c r="WJ112" s="710"/>
      <c r="WK112" s="710"/>
      <c r="WL112" s="710"/>
      <c r="WM112" s="710"/>
      <c r="WN112" s="710"/>
      <c r="WO112" s="710"/>
      <c r="WP112" s="710"/>
      <c r="WQ112" s="710"/>
      <c r="WR112" s="710"/>
      <c r="WS112" s="710"/>
      <c r="WT112" s="710"/>
      <c r="WU112" s="710"/>
      <c r="WV112" s="710"/>
      <c r="WW112" s="710"/>
      <c r="WX112" s="710"/>
      <c r="WY112" s="710"/>
      <c r="WZ112" s="710"/>
      <c r="XA112" s="710"/>
      <c r="XB112" s="710"/>
      <c r="XC112" s="710"/>
      <c r="XD112" s="710"/>
      <c r="XE112" s="710"/>
      <c r="XF112" s="710"/>
      <c r="XG112" s="710"/>
      <c r="XH112" s="710"/>
      <c r="XI112" s="710"/>
      <c r="XJ112" s="710"/>
      <c r="XK112" s="710"/>
      <c r="XL112" s="710"/>
      <c r="XM112" s="710"/>
      <c r="XN112" s="710"/>
      <c r="XO112" s="710"/>
      <c r="XP112" s="710"/>
      <c r="XQ112" s="710"/>
      <c r="XR112" s="710"/>
      <c r="XS112" s="710"/>
      <c r="XT112" s="710"/>
      <c r="XU112" s="710"/>
      <c r="XV112" s="710"/>
      <c r="XW112" s="710"/>
      <c r="XX112" s="710"/>
      <c r="XY112" s="710"/>
      <c r="XZ112" s="710"/>
      <c r="YA112" s="710"/>
      <c r="YB112" s="710"/>
      <c r="YC112" s="710"/>
      <c r="YD112" s="710"/>
      <c r="YE112" s="710"/>
      <c r="YF112" s="710"/>
      <c r="YG112" s="710"/>
      <c r="YH112" s="710"/>
      <c r="YI112" s="710"/>
      <c r="YJ112" s="710"/>
      <c r="YK112" s="710"/>
      <c r="YL112" s="710"/>
      <c r="YM112" s="710"/>
      <c r="YN112" s="710"/>
      <c r="YO112" s="710"/>
      <c r="YP112" s="710"/>
      <c r="YQ112" s="710"/>
      <c r="YR112" s="710"/>
      <c r="YS112" s="710"/>
      <c r="YT112" s="710"/>
      <c r="YU112" s="710"/>
      <c r="YV112" s="710"/>
      <c r="YW112" s="710"/>
      <c r="YX112" s="710"/>
      <c r="YY112" s="710"/>
      <c r="YZ112" s="710"/>
      <c r="ZA112" s="710"/>
      <c r="ZB112" s="710"/>
      <c r="ZC112" s="710"/>
      <c r="ZD112" s="710"/>
      <c r="ZE112" s="710"/>
      <c r="ZF112" s="710"/>
      <c r="ZG112" s="710"/>
      <c r="ZH112" s="710"/>
      <c r="ZI112" s="710"/>
      <c r="ZJ112" s="710"/>
      <c r="ZK112" s="710"/>
      <c r="ZL112" s="710"/>
      <c r="ZM112" s="710"/>
      <c r="ZN112" s="710"/>
      <c r="ZO112" s="710"/>
      <c r="ZP112" s="710"/>
      <c r="ZQ112" s="710"/>
      <c r="ZR112" s="710"/>
      <c r="ZS112" s="710"/>
      <c r="ZT112" s="710"/>
      <c r="ZU112" s="710"/>
      <c r="ZV112" s="710"/>
      <c r="ZW112" s="710"/>
      <c r="ZX112" s="710"/>
      <c r="ZY112" s="710"/>
      <c r="ZZ112" s="710"/>
      <c r="AAA112" s="710"/>
      <c r="AAB112" s="710"/>
      <c r="AAC112" s="710"/>
      <c r="AAD112" s="710"/>
      <c r="AAE112" s="710"/>
      <c r="AAF112" s="710"/>
      <c r="AAG112" s="710"/>
      <c r="AAH112" s="710"/>
      <c r="AAI112" s="710"/>
      <c r="AAJ112" s="710"/>
      <c r="AAK112" s="710"/>
      <c r="AAL112" s="710"/>
      <c r="AAM112" s="710"/>
      <c r="AAN112" s="710"/>
      <c r="AAO112" s="710"/>
      <c r="AAP112" s="710"/>
      <c r="AAQ112" s="710"/>
      <c r="AAR112" s="710"/>
      <c r="AAS112" s="710"/>
      <c r="AAT112" s="710"/>
      <c r="AAU112" s="710"/>
      <c r="AAV112" s="710"/>
      <c r="AAW112" s="710"/>
      <c r="AAX112" s="710"/>
      <c r="AAY112" s="710"/>
      <c r="AAZ112" s="710"/>
      <c r="ABA112" s="710"/>
      <c r="ABB112" s="710"/>
      <c r="ABC112" s="710"/>
      <c r="ABD112" s="710"/>
      <c r="ABE112" s="710"/>
      <c r="ABF112" s="710"/>
      <c r="ABG112" s="710"/>
      <c r="ABH112" s="710"/>
      <c r="ABI112" s="710"/>
      <c r="ABJ112" s="710"/>
      <c r="ABK112" s="710"/>
      <c r="ABL112" s="710"/>
      <c r="ABM112" s="710"/>
      <c r="ABN112" s="710"/>
      <c r="ABO112" s="710"/>
      <c r="ABP112" s="710"/>
      <c r="ABQ112" s="710"/>
      <c r="ABR112" s="710"/>
      <c r="ABS112" s="710"/>
      <c r="ABT112" s="710"/>
      <c r="ABU112" s="710"/>
      <c r="ABV112" s="710"/>
      <c r="ABW112" s="710"/>
      <c r="ABX112" s="710"/>
      <c r="ABY112" s="710"/>
      <c r="ABZ112" s="710"/>
      <c r="ACA112" s="710"/>
      <c r="ACB112" s="710"/>
      <c r="ACC112" s="710"/>
      <c r="ACD112" s="710"/>
      <c r="ACE112" s="710"/>
      <c r="ACF112" s="710"/>
      <c r="ACG112" s="710"/>
      <c r="ACH112" s="710"/>
      <c r="ACI112" s="710"/>
      <c r="ACJ112" s="710"/>
      <c r="ACK112" s="710"/>
      <c r="ACL112" s="710"/>
      <c r="ACM112" s="710"/>
      <c r="ACN112" s="710"/>
      <c r="ACO112" s="710"/>
      <c r="ACP112" s="710"/>
      <c r="ACQ112" s="710"/>
      <c r="ACR112" s="710"/>
      <c r="ACS112" s="710"/>
      <c r="ACT112" s="710"/>
      <c r="ACU112" s="710"/>
      <c r="ACV112" s="710"/>
      <c r="ACW112" s="710"/>
      <c r="ACX112" s="710"/>
      <c r="ACY112" s="710"/>
      <c r="ACZ112" s="710"/>
      <c r="ADA112" s="710"/>
      <c r="ADB112" s="710"/>
      <c r="ADC112" s="710"/>
      <c r="ADD112" s="710"/>
      <c r="ADE112" s="710"/>
      <c r="ADF112" s="710"/>
      <c r="ADG112" s="710"/>
      <c r="ADH112" s="710"/>
      <c r="ADI112" s="710"/>
      <c r="ADJ112" s="710"/>
      <c r="ADK112" s="710"/>
      <c r="ADL112" s="710"/>
      <c r="ADM112" s="710"/>
      <c r="ADN112" s="710"/>
      <c r="ADO112" s="710"/>
      <c r="ADP112" s="710"/>
      <c r="ADQ112" s="710"/>
      <c r="ADR112" s="710"/>
      <c r="ADS112" s="710"/>
      <c r="ADT112" s="710"/>
      <c r="ADU112" s="710"/>
      <c r="ADV112" s="710"/>
      <c r="ADW112" s="710"/>
      <c r="ADX112" s="710"/>
      <c r="ADY112" s="710"/>
      <c r="ADZ112" s="710"/>
      <c r="AEA112" s="710"/>
      <c r="AEB112" s="710"/>
      <c r="AEC112" s="710"/>
      <c r="AED112" s="710"/>
      <c r="AEE112" s="710"/>
      <c r="AEF112" s="710"/>
      <c r="AEG112" s="710"/>
      <c r="AEH112" s="710"/>
      <c r="AEI112" s="710"/>
      <c r="AEJ112" s="710"/>
      <c r="AEK112" s="710"/>
      <c r="AEL112" s="710"/>
      <c r="AEM112" s="710"/>
      <c r="AEN112" s="710"/>
      <c r="AEO112" s="710"/>
      <c r="AEP112" s="710"/>
      <c r="AEQ112" s="710"/>
      <c r="AER112" s="710"/>
      <c r="AES112" s="710"/>
      <c r="AET112" s="710"/>
      <c r="AEU112" s="710"/>
      <c r="AEV112" s="710"/>
      <c r="AEW112" s="710"/>
      <c r="AEX112" s="710"/>
      <c r="AEY112" s="710"/>
      <c r="AEZ112" s="710"/>
      <c r="AFA112" s="710"/>
      <c r="AFB112" s="710"/>
      <c r="AFC112" s="710"/>
      <c r="AFD112" s="710"/>
      <c r="AFE112" s="710"/>
      <c r="AFF112" s="710"/>
      <c r="AFG112" s="710"/>
      <c r="AFH112" s="710"/>
      <c r="AFI112" s="710"/>
      <c r="AFJ112" s="710"/>
      <c r="AFK112" s="710"/>
      <c r="AFL112" s="710"/>
      <c r="AFM112" s="710"/>
      <c r="AFN112" s="710"/>
      <c r="AFO112" s="710"/>
      <c r="AFP112" s="710"/>
      <c r="AFQ112" s="710"/>
      <c r="AFR112" s="710"/>
      <c r="AFS112" s="710"/>
      <c r="AFT112" s="710"/>
      <c r="AFU112" s="710"/>
      <c r="AFV112" s="710"/>
      <c r="AFW112" s="710"/>
      <c r="AFX112" s="710"/>
      <c r="AFY112" s="710"/>
      <c r="AFZ112" s="710"/>
      <c r="AGA112" s="710"/>
      <c r="AGB112" s="710"/>
      <c r="AGC112" s="710"/>
      <c r="AGD112" s="710"/>
      <c r="AGE112" s="710"/>
      <c r="AGF112" s="710"/>
      <c r="AGG112" s="710"/>
      <c r="AGH112" s="710"/>
      <c r="AGI112" s="710"/>
      <c r="AGJ112" s="710"/>
      <c r="AGK112" s="710"/>
      <c r="AGL112" s="710"/>
      <c r="AGM112" s="710"/>
      <c r="AGN112" s="710"/>
      <c r="AGO112" s="710"/>
      <c r="AGP112" s="710"/>
      <c r="AGQ112" s="710"/>
      <c r="AGR112" s="710"/>
      <c r="AGS112" s="710"/>
      <c r="AGT112" s="710"/>
      <c r="AGU112" s="710"/>
      <c r="AGV112" s="710"/>
      <c r="AGW112" s="710"/>
      <c r="AGX112" s="710"/>
      <c r="AGY112" s="710"/>
      <c r="AGZ112" s="710"/>
      <c r="AHA112" s="710"/>
      <c r="AHB112" s="710"/>
      <c r="AHC112" s="710"/>
      <c r="AHD112" s="710"/>
      <c r="AHE112" s="710"/>
      <c r="AHF112" s="710"/>
      <c r="AHG112" s="710"/>
      <c r="AHH112" s="710"/>
      <c r="AHI112" s="710"/>
      <c r="AHJ112" s="710"/>
      <c r="AHK112" s="710"/>
      <c r="AHL112" s="710"/>
      <c r="AHM112" s="710"/>
      <c r="AHN112" s="710"/>
      <c r="AHO112" s="710"/>
      <c r="AHP112" s="710"/>
      <c r="AHQ112" s="710"/>
      <c r="AHR112" s="710"/>
      <c r="AHS112" s="710"/>
      <c r="AHT112" s="710"/>
      <c r="AHU112" s="710"/>
      <c r="AHV112" s="710"/>
      <c r="AHW112" s="710"/>
      <c r="AHX112" s="710"/>
      <c r="AHY112" s="710"/>
      <c r="AHZ112" s="710"/>
      <c r="AIA112" s="710"/>
      <c r="AIB112" s="710"/>
      <c r="AIC112" s="710"/>
      <c r="AID112" s="710"/>
      <c r="AIE112" s="710"/>
      <c r="AIF112" s="710"/>
      <c r="AIG112" s="710"/>
      <c r="AIH112" s="710"/>
      <c r="AII112" s="710"/>
      <c r="AIJ112" s="710"/>
      <c r="AIK112" s="710"/>
      <c r="AIL112" s="710"/>
      <c r="AIM112" s="710"/>
      <c r="AIN112" s="710"/>
      <c r="AIO112" s="710"/>
      <c r="AIP112" s="710"/>
      <c r="AIQ112" s="710"/>
      <c r="AIR112" s="710"/>
      <c r="AIS112" s="710"/>
      <c r="AIT112" s="710"/>
      <c r="AIU112" s="710"/>
      <c r="AIV112" s="710"/>
      <c r="AIW112" s="710"/>
      <c r="AIX112" s="710"/>
      <c r="AIY112" s="710"/>
      <c r="AIZ112" s="710"/>
      <c r="AJA112" s="710"/>
      <c r="AJB112" s="710"/>
      <c r="AJC112" s="710"/>
      <c r="AJD112" s="710"/>
      <c r="AJE112" s="710"/>
      <c r="AJF112" s="710"/>
      <c r="AJG112" s="710"/>
      <c r="AJH112" s="710"/>
      <c r="AJI112" s="710"/>
      <c r="AJJ112" s="710"/>
      <c r="AJK112" s="710"/>
      <c r="AJL112" s="710"/>
      <c r="AJM112" s="710"/>
      <c r="AJN112" s="710"/>
      <c r="AJO112" s="710"/>
      <c r="AJP112" s="710"/>
      <c r="AJQ112" s="710"/>
      <c r="AJR112" s="710"/>
      <c r="AJS112" s="710"/>
      <c r="AJT112" s="710"/>
      <c r="AJU112" s="710"/>
      <c r="AJV112" s="710"/>
      <c r="AJW112" s="710"/>
      <c r="AJX112" s="710"/>
      <c r="AJY112" s="710"/>
      <c r="AJZ112" s="710"/>
      <c r="AKA112" s="710"/>
      <c r="AKB112" s="710"/>
      <c r="AKC112" s="710"/>
      <c r="AKD112" s="710"/>
      <c r="AKE112" s="710"/>
      <c r="AKF112" s="710"/>
      <c r="AKG112" s="710"/>
      <c r="AKH112" s="710"/>
      <c r="AKI112" s="710"/>
      <c r="AKJ112" s="710"/>
      <c r="AKK112" s="710"/>
      <c r="AKL112" s="710"/>
      <c r="AKM112" s="710"/>
      <c r="AKN112" s="710"/>
      <c r="AKO112" s="710"/>
      <c r="AKP112" s="710"/>
      <c r="AKQ112" s="710"/>
      <c r="AKR112" s="710"/>
      <c r="AKS112" s="710"/>
      <c r="AKT112" s="710"/>
      <c r="AKU112" s="710"/>
      <c r="AKV112" s="710"/>
      <c r="AKW112" s="710"/>
      <c r="AKX112" s="710"/>
      <c r="AKY112" s="710"/>
      <c r="AKZ112" s="710"/>
      <c r="ALA112" s="710"/>
      <c r="ALB112" s="710"/>
      <c r="ALC112" s="710"/>
      <c r="ALD112" s="710"/>
      <c r="ALE112" s="710"/>
      <c r="ALF112" s="710"/>
      <c r="ALG112" s="710"/>
      <c r="ALH112" s="710"/>
      <c r="ALI112" s="710"/>
      <c r="ALJ112" s="710"/>
      <c r="ALK112" s="710"/>
      <c r="ALL112" s="710"/>
      <c r="ALM112" s="710"/>
      <c r="ALN112" s="710"/>
      <c r="ALO112" s="710"/>
      <c r="ALP112" s="710"/>
      <c r="ALQ112" s="710"/>
      <c r="ALR112" s="710"/>
      <c r="ALS112" s="710"/>
      <c r="ALT112" s="710"/>
      <c r="ALU112" s="710"/>
      <c r="ALV112" s="710"/>
      <c r="ALW112" s="710"/>
      <c r="ALX112" s="710"/>
      <c r="ALY112" s="710"/>
      <c r="ALZ112" s="710"/>
      <c r="AMA112" s="710"/>
      <c r="AMB112" s="710"/>
      <c r="AMC112" s="710"/>
      <c r="AMD112" s="710"/>
      <c r="AME112" s="710"/>
      <c r="AMF112" s="710"/>
      <c r="AMG112" s="710"/>
      <c r="AMH112" s="710"/>
      <c r="AMI112" s="710"/>
      <c r="AMJ112" s="710"/>
      <c r="AMK112" s="710"/>
      <c r="AML112" s="710"/>
      <c r="AMM112" s="710"/>
      <c r="AMN112" s="710"/>
      <c r="AMO112" s="710"/>
      <c r="AMP112" s="710"/>
      <c r="AMQ112" s="710"/>
      <c r="AMR112" s="710"/>
      <c r="AMS112" s="710"/>
      <c r="AMT112" s="710"/>
      <c r="AMU112" s="710"/>
      <c r="AMV112" s="710"/>
      <c r="AMW112" s="710"/>
      <c r="AMX112" s="710"/>
      <c r="AMY112" s="710"/>
      <c r="AMZ112" s="710"/>
      <c r="ANA112" s="710"/>
      <c r="ANB112" s="710"/>
      <c r="ANC112" s="710"/>
      <c r="AND112" s="710"/>
      <c r="ANE112" s="710"/>
      <c r="ANF112" s="710"/>
      <c r="ANG112" s="710"/>
      <c r="ANH112" s="710"/>
      <c r="ANI112" s="710"/>
      <c r="ANJ112" s="710"/>
      <c r="ANK112" s="710"/>
      <c r="ANL112" s="710"/>
      <c r="ANM112" s="710"/>
      <c r="ANN112" s="710"/>
      <c r="ANO112" s="710"/>
      <c r="ANP112" s="710"/>
      <c r="ANQ112" s="710"/>
      <c r="ANR112" s="710"/>
      <c r="ANS112" s="710"/>
      <c r="ANT112" s="710"/>
      <c r="ANU112" s="710"/>
      <c r="ANV112" s="710"/>
      <c r="ANW112" s="710"/>
      <c r="ANX112" s="710"/>
      <c r="ANY112" s="710"/>
      <c r="ANZ112" s="710"/>
      <c r="AOA112" s="710"/>
      <c r="AOB112" s="710"/>
      <c r="AOC112" s="710"/>
      <c r="AOD112" s="710"/>
      <c r="AOE112" s="710"/>
      <c r="AOF112" s="710"/>
      <c r="AOG112" s="710"/>
      <c r="AOH112" s="710"/>
      <c r="AOI112" s="710"/>
      <c r="AOJ112" s="710"/>
      <c r="AOK112" s="710"/>
      <c r="AOL112" s="710"/>
      <c r="AOM112" s="710"/>
      <c r="AON112" s="710"/>
      <c r="AOO112" s="710"/>
      <c r="AOP112" s="710"/>
      <c r="AOQ112" s="710"/>
      <c r="AOR112" s="710"/>
      <c r="AOS112" s="710"/>
      <c r="AOT112" s="710"/>
      <c r="AOU112" s="710"/>
      <c r="AOV112" s="710"/>
      <c r="AOW112" s="710"/>
      <c r="AOX112" s="710"/>
      <c r="AOY112" s="710"/>
      <c r="AOZ112" s="710"/>
      <c r="APA112" s="710"/>
      <c r="APB112" s="710"/>
      <c r="APC112" s="710"/>
      <c r="APD112" s="710"/>
      <c r="APE112" s="710"/>
      <c r="APF112" s="710"/>
      <c r="APG112" s="710"/>
      <c r="APH112" s="710"/>
      <c r="API112" s="710"/>
      <c r="APJ112" s="710"/>
      <c r="APK112" s="710"/>
      <c r="APL112" s="710"/>
      <c r="APM112" s="710"/>
      <c r="APN112" s="710"/>
      <c r="APO112" s="710"/>
      <c r="APP112" s="710"/>
      <c r="APQ112" s="710"/>
      <c r="APR112" s="710"/>
      <c r="APS112" s="710"/>
      <c r="APT112" s="710"/>
      <c r="APU112" s="710"/>
      <c r="APV112" s="710"/>
      <c r="APW112" s="710"/>
      <c r="APX112" s="710"/>
      <c r="APY112" s="710"/>
      <c r="APZ112" s="710"/>
      <c r="AQA112" s="710"/>
      <c r="AQB112" s="710"/>
      <c r="AQC112" s="710"/>
      <c r="AQD112" s="710"/>
      <c r="AQE112" s="710"/>
      <c r="AQF112" s="710"/>
      <c r="AQG112" s="710"/>
      <c r="AQH112" s="710"/>
      <c r="AQI112" s="710"/>
      <c r="AQJ112" s="710"/>
      <c r="AQK112" s="710"/>
      <c r="AQL112" s="710"/>
      <c r="AQM112" s="710"/>
      <c r="AQN112" s="710"/>
      <c r="AQO112" s="710"/>
      <c r="AQP112" s="710"/>
      <c r="AQQ112" s="710"/>
      <c r="AQR112" s="710"/>
      <c r="AQS112" s="710"/>
      <c r="AQT112" s="710"/>
      <c r="AQU112" s="710"/>
      <c r="AQV112" s="710"/>
      <c r="AQW112" s="710"/>
      <c r="AQX112" s="710"/>
      <c r="AQY112" s="710"/>
      <c r="AQZ112" s="710"/>
      <c r="ARA112" s="710"/>
      <c r="ARB112" s="710"/>
      <c r="ARC112" s="710"/>
      <c r="ARD112" s="710"/>
      <c r="ARE112" s="710"/>
      <c r="ARF112" s="710"/>
      <c r="ARG112" s="710"/>
      <c r="ARH112" s="710"/>
      <c r="ARI112" s="710"/>
      <c r="ARJ112" s="710"/>
      <c r="ARK112" s="710"/>
      <c r="ARL112" s="710"/>
      <c r="ARM112" s="710"/>
      <c r="ARN112" s="710"/>
      <c r="ARO112" s="710"/>
      <c r="ARP112" s="710"/>
      <c r="ARQ112" s="710"/>
      <c r="ARR112" s="710"/>
      <c r="ARS112" s="710"/>
      <c r="ART112" s="710"/>
      <c r="ARU112" s="710"/>
      <c r="ARV112" s="710"/>
      <c r="ARW112" s="710"/>
      <c r="ARX112" s="710"/>
      <c r="ARY112" s="710"/>
      <c r="ARZ112" s="710"/>
      <c r="ASA112" s="710"/>
      <c r="ASB112" s="710"/>
      <c r="ASC112" s="710"/>
      <c r="ASD112" s="710"/>
      <c r="ASE112" s="710"/>
      <c r="ASF112" s="710"/>
      <c r="ASG112" s="710"/>
      <c r="ASH112" s="710"/>
      <c r="ASI112" s="710"/>
      <c r="ASJ112" s="710"/>
      <c r="ASK112" s="710"/>
      <c r="ASL112" s="710"/>
      <c r="ASM112" s="710"/>
      <c r="ASN112" s="710"/>
      <c r="ASO112" s="710"/>
      <c r="ASP112" s="710"/>
      <c r="ASQ112" s="710"/>
      <c r="ASR112" s="710"/>
      <c r="ASS112" s="710"/>
      <c r="AST112" s="710"/>
      <c r="ASU112" s="710"/>
      <c r="ASV112" s="710"/>
      <c r="ASW112" s="710"/>
      <c r="ASX112" s="710"/>
      <c r="ASY112" s="710"/>
      <c r="ASZ112" s="710"/>
      <c r="ATA112" s="710"/>
      <c r="ATB112" s="710"/>
      <c r="ATC112" s="710"/>
      <c r="ATD112" s="710"/>
      <c r="ATE112" s="710"/>
      <c r="ATF112" s="710"/>
      <c r="ATG112" s="710"/>
      <c r="ATH112" s="710"/>
      <c r="ATI112" s="710"/>
      <c r="ATJ112" s="710"/>
      <c r="ATK112" s="710"/>
      <c r="ATL112" s="710"/>
      <c r="ATM112" s="710"/>
      <c r="ATN112" s="710"/>
      <c r="ATO112" s="710"/>
      <c r="ATP112" s="710"/>
      <c r="ATQ112" s="710"/>
      <c r="ATR112" s="710"/>
      <c r="ATS112" s="710"/>
      <c r="ATT112" s="710"/>
      <c r="ATU112" s="710"/>
      <c r="ATV112" s="710"/>
      <c r="ATW112" s="710"/>
      <c r="ATX112" s="710"/>
      <c r="ATY112" s="710"/>
      <c r="ATZ112" s="710"/>
      <c r="AUA112" s="710"/>
      <c r="AUB112" s="710"/>
      <c r="AUC112" s="710"/>
      <c r="AUD112" s="710"/>
      <c r="AUE112" s="710"/>
      <c r="AUF112" s="710"/>
      <c r="AUG112" s="710"/>
      <c r="AUH112" s="710"/>
      <c r="AUI112" s="710"/>
      <c r="AUJ112" s="710"/>
      <c r="AUK112" s="710"/>
      <c r="AUL112" s="710"/>
      <c r="AUM112" s="710"/>
      <c r="AUN112" s="710"/>
      <c r="AUO112" s="710"/>
      <c r="AUP112" s="710"/>
      <c r="AUQ112" s="710"/>
      <c r="AUR112" s="710"/>
      <c r="AUS112" s="710"/>
      <c r="AUT112" s="710"/>
      <c r="AUU112" s="710"/>
      <c r="AUV112" s="710"/>
      <c r="AUW112" s="710"/>
      <c r="AUX112" s="710"/>
      <c r="AUY112" s="710"/>
      <c r="AUZ112" s="710"/>
      <c r="AVA112" s="710"/>
      <c r="AVB112" s="710"/>
      <c r="AVC112" s="710"/>
      <c r="AVD112" s="710"/>
      <c r="AVE112" s="710"/>
      <c r="AVF112" s="710"/>
      <c r="AVG112" s="710"/>
      <c r="AVH112" s="710"/>
      <c r="AVI112" s="710"/>
      <c r="AVJ112" s="710"/>
      <c r="AVK112" s="710"/>
      <c r="AVL112" s="710"/>
      <c r="AVM112" s="710"/>
      <c r="AVN112" s="710"/>
      <c r="AVO112" s="710"/>
      <c r="AVP112" s="710"/>
      <c r="AVQ112" s="710"/>
      <c r="AVR112" s="710"/>
      <c r="AVS112" s="710"/>
      <c r="AVT112" s="710"/>
      <c r="AVU112" s="710"/>
      <c r="AVV112" s="710"/>
      <c r="AVW112" s="710"/>
      <c r="AVX112" s="710"/>
      <c r="AVY112" s="710"/>
      <c r="AVZ112" s="710"/>
      <c r="AWA112" s="710"/>
      <c r="AWB112" s="710"/>
      <c r="AWC112" s="710"/>
      <c r="AWD112" s="710"/>
      <c r="AWE112" s="710"/>
      <c r="AWF112" s="710"/>
      <c r="AWG112" s="710"/>
      <c r="AWH112" s="710"/>
      <c r="AWI112" s="710"/>
      <c r="AWJ112" s="710"/>
      <c r="AWK112" s="710"/>
      <c r="AWL112" s="710"/>
      <c r="AWM112" s="710"/>
      <c r="AWN112" s="710"/>
      <c r="AWO112" s="710"/>
      <c r="AWP112" s="710"/>
      <c r="AWQ112" s="710"/>
      <c r="AWR112" s="710"/>
      <c r="AWS112" s="710"/>
      <c r="AWT112" s="710"/>
      <c r="AWU112" s="710"/>
      <c r="AWV112" s="710"/>
      <c r="AWW112" s="710"/>
      <c r="AWX112" s="710"/>
      <c r="AWY112" s="710"/>
      <c r="AWZ112" s="710"/>
      <c r="AXA112" s="710"/>
      <c r="AXB112" s="710"/>
      <c r="AXC112" s="710"/>
      <c r="AXD112" s="710"/>
      <c r="AXE112" s="710"/>
      <c r="AXF112" s="710"/>
      <c r="AXG112" s="710"/>
      <c r="AXH112" s="710"/>
      <c r="AXI112" s="710"/>
      <c r="AXJ112" s="710"/>
      <c r="AXK112" s="710"/>
      <c r="AXL112" s="710"/>
      <c r="AXM112" s="710"/>
      <c r="AXN112" s="710"/>
      <c r="AXO112" s="710"/>
      <c r="AXP112" s="710"/>
      <c r="AXQ112" s="710"/>
      <c r="AXR112" s="710"/>
      <c r="AXS112" s="710"/>
      <c r="AXT112" s="710"/>
      <c r="AXU112" s="710"/>
      <c r="AXV112" s="710"/>
      <c r="AXW112" s="710"/>
      <c r="AXX112" s="710"/>
      <c r="AXY112" s="710"/>
      <c r="AXZ112" s="710"/>
      <c r="AYA112" s="710"/>
      <c r="AYB112" s="710"/>
      <c r="AYC112" s="710"/>
      <c r="AYD112" s="710"/>
      <c r="AYE112" s="710"/>
      <c r="AYF112" s="710"/>
      <c r="AYG112" s="710"/>
      <c r="AYH112" s="710"/>
      <c r="AYI112" s="710"/>
      <c r="AYJ112" s="710"/>
      <c r="AYK112" s="710"/>
      <c r="AYL112" s="710"/>
      <c r="AYM112" s="710"/>
      <c r="AYN112" s="710"/>
      <c r="AYO112" s="710"/>
      <c r="AYP112" s="710"/>
      <c r="AYQ112" s="710"/>
      <c r="AYR112" s="710"/>
      <c r="AYS112" s="710"/>
      <c r="AYT112" s="710"/>
      <c r="AYU112" s="710"/>
      <c r="AYV112" s="710"/>
      <c r="AYW112" s="710"/>
      <c r="AYX112" s="710"/>
      <c r="AYY112" s="710"/>
      <c r="AYZ112" s="710"/>
      <c r="AZA112" s="710"/>
      <c r="AZB112" s="710"/>
      <c r="AZC112" s="710"/>
      <c r="AZD112" s="710"/>
      <c r="AZE112" s="710"/>
      <c r="AZF112" s="710"/>
      <c r="AZG112" s="710"/>
      <c r="AZH112" s="710"/>
      <c r="AZI112" s="710"/>
      <c r="AZJ112" s="710"/>
      <c r="AZK112" s="710"/>
      <c r="AZL112" s="710"/>
      <c r="AZM112" s="710"/>
      <c r="AZN112" s="710"/>
      <c r="AZO112" s="710"/>
      <c r="AZP112" s="710"/>
      <c r="AZQ112" s="710"/>
      <c r="AZR112" s="710"/>
      <c r="AZS112" s="710"/>
      <c r="AZT112" s="710"/>
      <c r="AZU112" s="710"/>
      <c r="AZV112" s="710"/>
      <c r="AZW112" s="710"/>
      <c r="AZX112" s="710"/>
      <c r="AZY112" s="710"/>
      <c r="AZZ112" s="710"/>
      <c r="BAA112" s="710"/>
      <c r="BAB112" s="710"/>
      <c r="BAC112" s="710"/>
      <c r="BAD112" s="710"/>
      <c r="BAE112" s="710"/>
      <c r="BAF112" s="710"/>
      <c r="BAG112" s="710"/>
      <c r="BAH112" s="710"/>
      <c r="BAI112" s="710"/>
      <c r="BAJ112" s="710"/>
      <c r="BAK112" s="710"/>
      <c r="BAL112" s="710"/>
      <c r="BAM112" s="710"/>
      <c r="BAN112" s="710"/>
      <c r="BAO112" s="710"/>
      <c r="BAP112" s="710"/>
      <c r="BAQ112" s="710"/>
      <c r="BAR112" s="710"/>
      <c r="BAS112" s="710"/>
      <c r="BAT112" s="710"/>
      <c r="BAU112" s="710"/>
      <c r="BAV112" s="710"/>
      <c r="BAW112" s="710"/>
      <c r="BAX112" s="710"/>
      <c r="BAY112" s="710"/>
      <c r="BAZ112" s="710"/>
      <c r="BBA112" s="710"/>
      <c r="BBB112" s="710"/>
      <c r="BBC112" s="710"/>
      <c r="BBD112" s="710"/>
      <c r="BBE112" s="710"/>
      <c r="BBF112" s="710"/>
      <c r="BBG112" s="710"/>
      <c r="BBH112" s="710"/>
      <c r="BBI112" s="710"/>
      <c r="BBJ112" s="710"/>
      <c r="BBK112" s="710"/>
      <c r="BBL112" s="710"/>
      <c r="BBM112" s="710"/>
      <c r="BBN112" s="710"/>
      <c r="BBO112" s="710"/>
      <c r="BBP112" s="710"/>
      <c r="BBQ112" s="710"/>
      <c r="BBR112" s="710"/>
      <c r="BBS112" s="710"/>
      <c r="BBT112" s="710"/>
      <c r="BBU112" s="710"/>
      <c r="BBV112" s="710"/>
      <c r="BBW112" s="710"/>
      <c r="BBX112" s="710"/>
      <c r="BBY112" s="710"/>
      <c r="BBZ112" s="710"/>
      <c r="BCA112" s="710"/>
      <c r="BCB112" s="710"/>
      <c r="BCC112" s="710"/>
      <c r="BCD112" s="710"/>
      <c r="BCE112" s="710"/>
      <c r="BCF112" s="710"/>
      <c r="BCG112" s="710"/>
      <c r="BCH112" s="710"/>
      <c r="BCI112" s="710"/>
      <c r="BCJ112" s="710"/>
      <c r="BCK112" s="710"/>
      <c r="BCL112" s="710"/>
      <c r="BCM112" s="710"/>
      <c r="BCN112" s="710"/>
      <c r="BCO112" s="710"/>
      <c r="BCP112" s="710"/>
      <c r="BCQ112" s="710"/>
      <c r="BCR112" s="710"/>
      <c r="BCS112" s="710"/>
      <c r="BCT112" s="710"/>
      <c r="BCU112" s="710"/>
      <c r="BCV112" s="710"/>
      <c r="BCW112" s="710"/>
      <c r="BCX112" s="710"/>
      <c r="BCY112" s="710"/>
      <c r="BCZ112" s="710"/>
      <c r="BDA112" s="710"/>
      <c r="BDB112" s="710"/>
      <c r="BDC112" s="710"/>
      <c r="BDD112" s="710"/>
      <c r="BDE112" s="710"/>
      <c r="BDF112" s="710"/>
      <c r="BDG112" s="710"/>
      <c r="BDH112" s="710"/>
      <c r="BDI112" s="710"/>
      <c r="BDJ112" s="710"/>
      <c r="BDK112" s="710"/>
      <c r="BDL112" s="710"/>
      <c r="BDM112" s="710"/>
      <c r="BDN112" s="710"/>
      <c r="BDO112" s="710"/>
      <c r="BDP112" s="710"/>
      <c r="BDQ112" s="710"/>
      <c r="BDR112" s="710"/>
      <c r="BDS112" s="710"/>
      <c r="BDT112" s="710"/>
      <c r="BDU112" s="710"/>
      <c r="BDV112" s="710"/>
      <c r="BDW112" s="710"/>
      <c r="BDX112" s="710"/>
      <c r="BDY112" s="710"/>
      <c r="BDZ112" s="710"/>
      <c r="BEA112" s="710"/>
      <c r="BEB112" s="710"/>
      <c r="BEC112" s="710"/>
      <c r="BED112" s="710"/>
      <c r="BEE112" s="710"/>
      <c r="BEF112" s="710"/>
      <c r="BEG112" s="710"/>
      <c r="BEH112" s="710"/>
      <c r="BEI112" s="710"/>
      <c r="BEJ112" s="710"/>
      <c r="BEK112" s="710"/>
      <c r="BEL112" s="710"/>
      <c r="BEM112" s="710"/>
      <c r="BEN112" s="710"/>
      <c r="BEO112" s="710"/>
      <c r="BEP112" s="710"/>
      <c r="BEQ112" s="710"/>
      <c r="BER112" s="710"/>
      <c r="BES112" s="710"/>
      <c r="BET112" s="710"/>
      <c r="BEU112" s="710"/>
      <c r="BEV112" s="710"/>
      <c r="BEW112" s="710"/>
      <c r="BEX112" s="710"/>
      <c r="BEY112" s="710"/>
      <c r="BEZ112" s="710"/>
      <c r="BFA112" s="710"/>
      <c r="BFB112" s="710"/>
      <c r="BFC112" s="710"/>
      <c r="BFD112" s="710"/>
      <c r="BFE112" s="710"/>
      <c r="BFF112" s="710"/>
      <c r="BFG112" s="710"/>
      <c r="BFH112" s="710"/>
      <c r="BFI112" s="710"/>
      <c r="BFJ112" s="710"/>
      <c r="BFK112" s="710"/>
      <c r="BFL112" s="710"/>
      <c r="BFM112" s="710"/>
      <c r="BFN112" s="710"/>
      <c r="BFO112" s="710"/>
      <c r="BFP112" s="710"/>
      <c r="BFQ112" s="710"/>
      <c r="BFR112" s="710"/>
      <c r="BFS112" s="710"/>
      <c r="BFT112" s="710"/>
      <c r="BFU112" s="710"/>
      <c r="BFV112" s="710"/>
      <c r="BFW112" s="710"/>
      <c r="BFX112" s="710"/>
      <c r="BFY112" s="710"/>
      <c r="BFZ112" s="710"/>
      <c r="BGA112" s="710"/>
      <c r="BGB112" s="710"/>
      <c r="BGC112" s="710"/>
      <c r="BGD112" s="710"/>
      <c r="BGE112" s="710"/>
      <c r="BGF112" s="710"/>
      <c r="BGG112" s="710"/>
      <c r="BGH112" s="710"/>
      <c r="BGI112" s="710"/>
      <c r="BGJ112" s="710"/>
      <c r="BGK112" s="710"/>
      <c r="BGL112" s="710"/>
      <c r="BGM112" s="710"/>
      <c r="BGN112" s="710"/>
      <c r="BGO112" s="710"/>
      <c r="BGP112" s="710"/>
      <c r="BGQ112" s="710"/>
      <c r="BGR112" s="710"/>
      <c r="BGS112" s="710"/>
      <c r="BGT112" s="710"/>
      <c r="BGU112" s="710"/>
      <c r="BGV112" s="710"/>
      <c r="BGW112" s="710"/>
      <c r="BGX112" s="710"/>
      <c r="BGY112" s="710"/>
      <c r="BGZ112" s="710"/>
      <c r="BHA112" s="710"/>
      <c r="BHB112" s="710"/>
      <c r="BHC112" s="710"/>
      <c r="BHD112" s="710"/>
      <c r="BHE112" s="710"/>
      <c r="BHF112" s="710"/>
      <c r="BHG112" s="710"/>
      <c r="BHH112" s="710"/>
      <c r="BHI112" s="710"/>
      <c r="BHJ112" s="710"/>
      <c r="BHK112" s="710"/>
      <c r="BHL112" s="710"/>
      <c r="BHM112" s="710"/>
      <c r="BHN112" s="710"/>
      <c r="BHO112" s="710"/>
      <c r="BHP112" s="710"/>
      <c r="BHQ112" s="710"/>
      <c r="BHR112" s="710"/>
      <c r="BHS112" s="710"/>
      <c r="BHT112" s="710"/>
      <c r="BHU112" s="710"/>
      <c r="BHV112" s="710"/>
      <c r="BHW112" s="710"/>
      <c r="BHX112" s="710"/>
      <c r="BHY112" s="710"/>
      <c r="BHZ112" s="710"/>
      <c r="BIA112" s="710"/>
      <c r="BIB112" s="710"/>
      <c r="BIC112" s="710"/>
      <c r="BID112" s="710"/>
      <c r="BIE112" s="710"/>
      <c r="BIF112" s="710"/>
      <c r="BIG112" s="710"/>
      <c r="BIH112" s="710"/>
      <c r="BII112" s="710"/>
      <c r="BIJ112" s="710"/>
      <c r="BIK112" s="710"/>
      <c r="BIL112" s="710"/>
      <c r="BIM112" s="710"/>
      <c r="BIN112" s="710"/>
      <c r="BIO112" s="710"/>
      <c r="BIP112" s="710"/>
      <c r="BIQ112" s="710"/>
      <c r="BIR112" s="710"/>
      <c r="BIS112" s="710"/>
      <c r="BIT112" s="710"/>
      <c r="BIU112" s="710"/>
      <c r="BIV112" s="710"/>
      <c r="BIW112" s="710"/>
      <c r="BIX112" s="710"/>
      <c r="BIY112" s="710"/>
      <c r="BIZ112" s="710"/>
      <c r="BJA112" s="710"/>
      <c r="BJB112" s="710"/>
      <c r="BJC112" s="710"/>
      <c r="BJD112" s="710"/>
      <c r="BJE112" s="710"/>
      <c r="BJF112" s="710"/>
      <c r="BJG112" s="710"/>
      <c r="BJH112" s="710"/>
      <c r="BJI112" s="710"/>
      <c r="BJJ112" s="710"/>
      <c r="BJK112" s="710"/>
      <c r="BJL112" s="710"/>
      <c r="BJM112" s="710"/>
      <c r="BJN112" s="710"/>
      <c r="BJO112" s="710"/>
      <c r="BJP112" s="710"/>
      <c r="BJQ112" s="710"/>
      <c r="BJR112" s="710"/>
      <c r="BJS112" s="710"/>
      <c r="BJT112" s="710"/>
      <c r="BJU112" s="710"/>
      <c r="BJV112" s="710"/>
      <c r="BJW112" s="710"/>
      <c r="BJX112" s="710"/>
      <c r="BJY112" s="710"/>
      <c r="BJZ112" s="710"/>
      <c r="BKA112" s="710"/>
      <c r="BKB112" s="710"/>
      <c r="BKC112" s="710"/>
      <c r="BKD112" s="710"/>
      <c r="BKE112" s="710"/>
      <c r="BKF112" s="710"/>
      <c r="BKG112" s="710"/>
      <c r="BKH112" s="710"/>
      <c r="BKI112" s="710"/>
      <c r="BKJ112" s="710"/>
      <c r="BKK112" s="710"/>
      <c r="BKL112" s="710"/>
      <c r="BKM112" s="710"/>
      <c r="BKN112" s="710"/>
      <c r="BKO112" s="710"/>
      <c r="BKP112" s="710"/>
      <c r="BKQ112" s="710"/>
      <c r="BKR112" s="710"/>
      <c r="BKS112" s="710"/>
      <c r="BKT112" s="710"/>
      <c r="BKU112" s="710"/>
      <c r="BKV112" s="710"/>
      <c r="BKW112" s="710"/>
      <c r="BKX112" s="710"/>
      <c r="BKY112" s="710"/>
      <c r="BKZ112" s="710"/>
      <c r="BLA112" s="710"/>
      <c r="BLB112" s="710"/>
      <c r="BLC112" s="710"/>
      <c r="BLD112" s="710"/>
      <c r="BLE112" s="710"/>
      <c r="BLF112" s="710"/>
      <c r="BLG112" s="710"/>
      <c r="BLH112" s="710"/>
      <c r="BLI112" s="710"/>
      <c r="BLJ112" s="710"/>
      <c r="BLK112" s="710"/>
      <c r="BLL112" s="710"/>
      <c r="BLM112" s="710"/>
      <c r="BLN112" s="710"/>
      <c r="BLO112" s="710"/>
      <c r="BLP112" s="710"/>
      <c r="BLQ112" s="710"/>
      <c r="BLR112" s="710"/>
      <c r="BLS112" s="710"/>
      <c r="BLT112" s="710"/>
      <c r="BLU112" s="710"/>
      <c r="BLV112" s="710"/>
      <c r="BLW112" s="710"/>
      <c r="BLX112" s="710"/>
      <c r="BLY112" s="710"/>
      <c r="BLZ112" s="710"/>
      <c r="BMA112" s="710"/>
      <c r="BMB112" s="710"/>
      <c r="BMC112" s="710"/>
      <c r="BMD112" s="710"/>
      <c r="BME112" s="710"/>
      <c r="BMF112" s="710"/>
      <c r="BMG112" s="710"/>
      <c r="BMH112" s="710"/>
      <c r="BMI112" s="710"/>
      <c r="BMJ112" s="710"/>
      <c r="BMK112" s="710"/>
      <c r="BML112" s="710"/>
      <c r="BMM112" s="710"/>
      <c r="BMN112" s="710"/>
      <c r="BMO112" s="710"/>
      <c r="BMP112" s="710"/>
      <c r="BMQ112" s="710"/>
      <c r="BMR112" s="710"/>
      <c r="BMS112" s="710"/>
      <c r="BMT112" s="710"/>
      <c r="BMU112" s="710"/>
      <c r="BMV112" s="710"/>
      <c r="BMW112" s="710"/>
      <c r="BMX112" s="710"/>
      <c r="BMY112" s="710"/>
      <c r="BMZ112" s="710"/>
      <c r="BNA112" s="710"/>
      <c r="BNB112" s="710"/>
      <c r="BNC112" s="710"/>
      <c r="BND112" s="710"/>
      <c r="BNE112" s="710"/>
      <c r="BNF112" s="710"/>
      <c r="BNG112" s="710"/>
      <c r="BNH112" s="710"/>
      <c r="BNI112" s="710"/>
      <c r="BNJ112" s="710"/>
      <c r="BNK112" s="710"/>
      <c r="BNL112" s="710"/>
      <c r="BNM112" s="710"/>
      <c r="BNN112" s="710"/>
      <c r="BNO112" s="710"/>
      <c r="BNP112" s="710"/>
      <c r="BNQ112" s="710"/>
      <c r="BNR112" s="710"/>
      <c r="BNS112" s="710"/>
      <c r="BNT112" s="710"/>
      <c r="BNU112" s="710"/>
      <c r="BNV112" s="710"/>
      <c r="BNW112" s="710"/>
      <c r="BNX112" s="710"/>
      <c r="BNY112" s="710"/>
      <c r="BNZ112" s="710"/>
      <c r="BOA112" s="710"/>
      <c r="BOB112" s="710"/>
      <c r="BOC112" s="710"/>
      <c r="BOD112" s="710"/>
      <c r="BOE112" s="710"/>
      <c r="BOF112" s="710"/>
      <c r="BOG112" s="710"/>
      <c r="BOH112" s="710"/>
      <c r="BOI112" s="710"/>
      <c r="BOJ112" s="710"/>
      <c r="BOK112" s="710"/>
      <c r="BOL112" s="710"/>
      <c r="BOM112" s="710"/>
      <c r="BON112" s="710"/>
      <c r="BOO112" s="710"/>
      <c r="BOP112" s="710"/>
      <c r="BOQ112" s="710"/>
      <c r="BOR112" s="710"/>
      <c r="BOS112" s="710"/>
      <c r="BOT112" s="710"/>
      <c r="BOU112" s="710"/>
      <c r="BOV112" s="710"/>
      <c r="BOW112" s="710"/>
      <c r="BOX112" s="710"/>
      <c r="BOY112" s="710"/>
      <c r="BOZ112" s="710"/>
      <c r="BPA112" s="710"/>
      <c r="BPB112" s="710"/>
      <c r="BPC112" s="710"/>
      <c r="BPD112" s="710"/>
      <c r="BPE112" s="710"/>
      <c r="BPF112" s="710"/>
      <c r="BPG112" s="710"/>
      <c r="BPH112" s="710"/>
      <c r="BPI112" s="710"/>
      <c r="BPJ112" s="710"/>
      <c r="BPK112" s="710"/>
      <c r="BPL112" s="710"/>
      <c r="BPM112" s="710"/>
      <c r="BPN112" s="710"/>
      <c r="BPO112" s="710"/>
      <c r="BPP112" s="710"/>
      <c r="BPQ112" s="710"/>
      <c r="BPR112" s="710"/>
      <c r="BPS112" s="710"/>
      <c r="BPT112" s="710"/>
      <c r="BPU112" s="710"/>
      <c r="BPV112" s="710"/>
      <c r="BPW112" s="710"/>
      <c r="BPX112" s="710"/>
      <c r="BPY112" s="710"/>
      <c r="BPZ112" s="710"/>
      <c r="BQA112" s="710"/>
      <c r="BQB112" s="710"/>
      <c r="BQC112" s="710"/>
      <c r="BQD112" s="710"/>
      <c r="BQE112" s="710"/>
      <c r="BQF112" s="710"/>
      <c r="BQG112" s="710"/>
      <c r="BQH112" s="710"/>
      <c r="BQI112" s="710"/>
      <c r="BQJ112" s="710"/>
      <c r="BQK112" s="710"/>
      <c r="BQL112" s="710"/>
      <c r="BQM112" s="710"/>
      <c r="BQN112" s="710"/>
      <c r="BQO112" s="710"/>
      <c r="BQP112" s="710"/>
      <c r="BQQ112" s="710"/>
      <c r="BQR112" s="710"/>
      <c r="BQS112" s="710"/>
      <c r="BQT112" s="710"/>
      <c r="BQU112" s="710"/>
      <c r="BQV112" s="710"/>
      <c r="BQW112" s="710"/>
      <c r="BQX112" s="710"/>
      <c r="BQY112" s="710"/>
      <c r="BQZ112" s="710"/>
      <c r="BRA112" s="710"/>
      <c r="BRB112" s="710"/>
      <c r="BRC112" s="710"/>
      <c r="BRD112" s="710"/>
      <c r="BRE112" s="710"/>
      <c r="BRF112" s="710"/>
      <c r="BRG112" s="710"/>
      <c r="BRH112" s="710"/>
      <c r="BRI112" s="710"/>
      <c r="BRJ112" s="710"/>
      <c r="BRK112" s="710"/>
      <c r="BRL112" s="710"/>
      <c r="BRM112" s="710"/>
      <c r="BRN112" s="710"/>
      <c r="BRO112" s="710"/>
      <c r="BRP112" s="710"/>
      <c r="BRQ112" s="710"/>
      <c r="BRR112" s="710"/>
      <c r="BRS112" s="710"/>
      <c r="BRT112" s="710"/>
      <c r="BRU112" s="710"/>
      <c r="BRV112" s="710"/>
      <c r="BRW112" s="710"/>
      <c r="BRX112" s="710"/>
      <c r="BRY112" s="710"/>
      <c r="BRZ112" s="710"/>
      <c r="BSA112" s="710"/>
      <c r="BSB112" s="710"/>
      <c r="BSC112" s="710"/>
      <c r="BSD112" s="710"/>
      <c r="BSE112" s="710"/>
      <c r="BSF112" s="710"/>
      <c r="BSG112" s="710"/>
      <c r="BSH112" s="710"/>
      <c r="BSI112" s="710"/>
      <c r="BSJ112" s="710"/>
      <c r="BSK112" s="710"/>
      <c r="BSL112" s="710"/>
      <c r="BSM112" s="710"/>
      <c r="BSN112" s="710"/>
      <c r="BSO112" s="710"/>
      <c r="BSP112" s="710"/>
      <c r="BSQ112" s="710"/>
      <c r="BSR112" s="710"/>
      <c r="BSS112" s="710"/>
      <c r="BST112" s="710"/>
      <c r="BSU112" s="710"/>
      <c r="BSV112" s="710"/>
      <c r="BSW112" s="710"/>
      <c r="BSX112" s="710"/>
      <c r="BSY112" s="710"/>
      <c r="BSZ112" s="710"/>
      <c r="BTA112" s="710"/>
      <c r="BTB112" s="710"/>
      <c r="BTC112" s="710"/>
      <c r="BTD112" s="710"/>
      <c r="BTE112" s="710"/>
      <c r="BTF112" s="710"/>
      <c r="BTG112" s="710"/>
      <c r="BTH112" s="710"/>
      <c r="BTI112" s="710"/>
      <c r="BTJ112" s="710"/>
      <c r="BTK112" s="710"/>
      <c r="BTL112" s="710"/>
      <c r="BTM112" s="710"/>
      <c r="BTN112" s="710"/>
      <c r="BTO112" s="710"/>
      <c r="BTP112" s="710"/>
      <c r="BTQ112" s="710"/>
      <c r="BTR112" s="710"/>
      <c r="BTS112" s="710"/>
      <c r="BTT112" s="710"/>
      <c r="BTU112" s="710"/>
      <c r="BTV112" s="710"/>
      <c r="BTW112" s="710"/>
      <c r="BTX112" s="710"/>
      <c r="BTY112" s="710"/>
      <c r="BTZ112" s="710"/>
      <c r="BUA112" s="710"/>
      <c r="BUB112" s="710"/>
      <c r="BUC112" s="710"/>
      <c r="BUD112" s="710"/>
      <c r="BUE112" s="710"/>
      <c r="BUF112" s="710"/>
      <c r="BUG112" s="710"/>
      <c r="BUH112" s="710"/>
      <c r="BUI112" s="710"/>
      <c r="BUJ112" s="710"/>
      <c r="BUK112" s="710"/>
      <c r="BUL112" s="710"/>
      <c r="BUM112" s="710"/>
      <c r="BUN112" s="710"/>
      <c r="BUO112" s="710"/>
      <c r="BUP112" s="710"/>
      <c r="BUQ112" s="710"/>
      <c r="BUR112" s="710"/>
      <c r="BUS112" s="710"/>
      <c r="BUT112" s="710"/>
      <c r="BUU112" s="710"/>
      <c r="BUV112" s="710"/>
      <c r="BUW112" s="710"/>
      <c r="BUX112" s="710"/>
      <c r="BUY112" s="710"/>
      <c r="BUZ112" s="710"/>
      <c r="BVA112" s="710"/>
      <c r="BVB112" s="710"/>
      <c r="BVC112" s="710"/>
      <c r="BVD112" s="710"/>
      <c r="BVE112" s="710"/>
      <c r="BVF112" s="710"/>
      <c r="BVG112" s="710"/>
      <c r="BVH112" s="710"/>
      <c r="BVI112" s="710"/>
      <c r="BVJ112" s="710"/>
      <c r="BVK112" s="710"/>
      <c r="BVL112" s="710"/>
      <c r="BVM112" s="710"/>
      <c r="BVN112" s="710"/>
      <c r="BVO112" s="710"/>
      <c r="BVP112" s="710"/>
      <c r="BVQ112" s="710"/>
      <c r="BVR112" s="710"/>
      <c r="BVS112" s="710"/>
      <c r="BVT112" s="710"/>
      <c r="BVU112" s="710"/>
      <c r="BVV112" s="710"/>
      <c r="BVW112" s="710"/>
      <c r="BVX112" s="710"/>
      <c r="BVY112" s="710"/>
      <c r="BVZ112" s="710"/>
      <c r="BWA112" s="710"/>
      <c r="BWB112" s="710"/>
      <c r="BWC112" s="710"/>
      <c r="BWD112" s="710"/>
      <c r="BWE112" s="710"/>
      <c r="BWF112" s="710"/>
      <c r="BWG112" s="710"/>
      <c r="BWH112" s="710"/>
      <c r="BWI112" s="710"/>
      <c r="BWJ112" s="710"/>
      <c r="BWK112" s="710"/>
      <c r="BWL112" s="710"/>
      <c r="BWM112" s="710"/>
      <c r="BWN112" s="710"/>
      <c r="BWO112" s="710"/>
      <c r="BWP112" s="710"/>
      <c r="BWQ112" s="710"/>
      <c r="BWR112" s="710"/>
      <c r="BWS112" s="710"/>
      <c r="BWT112" s="710"/>
      <c r="BWU112" s="710"/>
      <c r="BWV112" s="710"/>
      <c r="BWW112" s="710"/>
      <c r="BWX112" s="710"/>
      <c r="BWY112" s="710"/>
      <c r="BWZ112" s="710"/>
      <c r="BXA112" s="710"/>
      <c r="BXB112" s="710"/>
      <c r="BXC112" s="710"/>
      <c r="BXD112" s="710"/>
      <c r="BXE112" s="710"/>
      <c r="BXF112" s="710"/>
      <c r="BXG112" s="710"/>
      <c r="BXH112" s="710"/>
      <c r="BXI112" s="710"/>
      <c r="BXJ112" s="710"/>
      <c r="BXK112" s="710"/>
      <c r="BXL112" s="710"/>
      <c r="BXM112" s="710"/>
      <c r="BXN112" s="710"/>
      <c r="BXO112" s="710"/>
      <c r="BXP112" s="710"/>
      <c r="BXQ112" s="710"/>
      <c r="BXR112" s="710"/>
      <c r="BXS112" s="710"/>
      <c r="BXT112" s="710"/>
      <c r="BXU112" s="710"/>
      <c r="BXV112" s="710"/>
      <c r="BXW112" s="710"/>
      <c r="BXX112" s="710"/>
      <c r="BXY112" s="710"/>
      <c r="BXZ112" s="710"/>
      <c r="BYA112" s="710"/>
      <c r="BYB112" s="710"/>
      <c r="BYC112" s="710"/>
      <c r="BYD112" s="710"/>
      <c r="BYE112" s="710"/>
      <c r="BYF112" s="710"/>
      <c r="BYG112" s="710"/>
      <c r="BYH112" s="710"/>
      <c r="BYI112" s="710"/>
      <c r="BYJ112" s="710"/>
      <c r="BYK112" s="710"/>
      <c r="BYL112" s="710"/>
      <c r="BYM112" s="710"/>
      <c r="BYN112" s="710"/>
      <c r="BYO112" s="710"/>
      <c r="BYP112" s="710"/>
      <c r="BYQ112" s="710"/>
      <c r="BYR112" s="710"/>
      <c r="BYS112" s="710"/>
      <c r="BYT112" s="710"/>
      <c r="BYU112" s="710"/>
      <c r="BYV112" s="710"/>
      <c r="BYW112" s="710"/>
      <c r="BYX112" s="710"/>
      <c r="BYY112" s="710"/>
      <c r="BYZ112" s="710"/>
      <c r="BZA112" s="710"/>
      <c r="BZB112" s="710"/>
      <c r="BZC112" s="710"/>
      <c r="BZD112" s="710"/>
      <c r="BZE112" s="710"/>
      <c r="BZF112" s="710"/>
      <c r="BZG112" s="710"/>
      <c r="BZH112" s="710"/>
      <c r="BZI112" s="710"/>
      <c r="BZJ112" s="710"/>
      <c r="BZK112" s="710"/>
      <c r="BZL112" s="710"/>
      <c r="BZM112" s="710"/>
      <c r="BZN112" s="710"/>
      <c r="BZO112" s="710"/>
      <c r="BZP112" s="710"/>
      <c r="BZQ112" s="710"/>
      <c r="BZR112" s="710"/>
      <c r="BZS112" s="710"/>
      <c r="BZT112" s="710"/>
      <c r="BZU112" s="710"/>
      <c r="BZV112" s="710"/>
      <c r="BZW112" s="710"/>
      <c r="BZX112" s="710"/>
      <c r="BZY112" s="710"/>
      <c r="BZZ112" s="710"/>
      <c r="CAA112" s="710"/>
      <c r="CAB112" s="710"/>
      <c r="CAC112" s="710"/>
      <c r="CAD112" s="710"/>
      <c r="CAE112" s="710"/>
      <c r="CAF112" s="710"/>
      <c r="CAG112" s="710"/>
      <c r="CAH112" s="710"/>
      <c r="CAI112" s="710"/>
      <c r="CAJ112" s="710"/>
      <c r="CAK112" s="710"/>
      <c r="CAL112" s="710"/>
      <c r="CAM112" s="710"/>
      <c r="CAN112" s="710"/>
      <c r="CAO112" s="710"/>
      <c r="CAP112" s="710"/>
      <c r="CAQ112" s="710"/>
      <c r="CAR112" s="710"/>
      <c r="CAS112" s="710"/>
      <c r="CAT112" s="710"/>
      <c r="CAU112" s="710"/>
      <c r="CAV112" s="710"/>
      <c r="CAW112" s="710"/>
      <c r="CAX112" s="710"/>
      <c r="CAY112" s="710"/>
      <c r="CAZ112" s="710"/>
      <c r="CBA112" s="710"/>
      <c r="CBB112" s="710"/>
      <c r="CBC112" s="710"/>
      <c r="CBD112" s="710"/>
      <c r="CBE112" s="710"/>
      <c r="CBF112" s="710"/>
      <c r="CBG112" s="710"/>
      <c r="CBH112" s="710"/>
      <c r="CBI112" s="710"/>
      <c r="CBJ112" s="710"/>
      <c r="CBK112" s="710"/>
      <c r="CBL112" s="710"/>
      <c r="CBM112" s="710"/>
      <c r="CBN112" s="710"/>
      <c r="CBO112" s="710"/>
      <c r="CBP112" s="710"/>
      <c r="CBQ112" s="710"/>
      <c r="CBR112" s="710"/>
      <c r="CBS112" s="710"/>
      <c r="CBT112" s="710"/>
      <c r="CBU112" s="710"/>
      <c r="CBV112" s="710"/>
      <c r="CBW112" s="710"/>
      <c r="CBX112" s="710"/>
      <c r="CBY112" s="710"/>
      <c r="CBZ112" s="710"/>
      <c r="CCA112" s="710"/>
      <c r="CCB112" s="710"/>
      <c r="CCC112" s="710"/>
      <c r="CCD112" s="710"/>
      <c r="CCE112" s="710"/>
      <c r="CCF112" s="710"/>
      <c r="CCG112" s="710"/>
      <c r="CCH112" s="710"/>
      <c r="CCI112" s="710"/>
      <c r="CCJ112" s="710"/>
      <c r="CCK112" s="710"/>
      <c r="CCL112" s="710"/>
      <c r="CCM112" s="710"/>
      <c r="CCN112" s="710"/>
      <c r="CCO112" s="710"/>
      <c r="CCP112" s="710"/>
      <c r="CCQ112" s="710"/>
      <c r="CCR112" s="710"/>
      <c r="CCS112" s="710"/>
      <c r="CCT112" s="710"/>
      <c r="CCU112" s="710"/>
      <c r="CCV112" s="710"/>
      <c r="CCW112" s="710"/>
      <c r="CCX112" s="710"/>
      <c r="CCY112" s="710"/>
      <c r="CCZ112" s="710"/>
      <c r="CDA112" s="710"/>
      <c r="CDB112" s="710"/>
      <c r="CDC112" s="710"/>
      <c r="CDD112" s="710"/>
      <c r="CDE112" s="710"/>
      <c r="CDF112" s="710"/>
      <c r="CDG112" s="710"/>
      <c r="CDH112" s="710"/>
      <c r="CDI112" s="710"/>
      <c r="CDJ112" s="710"/>
      <c r="CDK112" s="710"/>
      <c r="CDL112" s="710"/>
      <c r="CDM112" s="710"/>
      <c r="CDN112" s="710"/>
      <c r="CDO112" s="710"/>
      <c r="CDP112" s="710"/>
      <c r="CDQ112" s="710"/>
      <c r="CDR112" s="710"/>
      <c r="CDS112" s="710"/>
      <c r="CDT112" s="710"/>
      <c r="CDU112" s="710"/>
      <c r="CDV112" s="710"/>
      <c r="CDW112" s="710"/>
      <c r="CDX112" s="710"/>
      <c r="CDY112" s="710"/>
      <c r="CDZ112" s="710"/>
      <c r="CEA112" s="710"/>
      <c r="CEB112" s="710"/>
      <c r="CEC112" s="710"/>
      <c r="CED112" s="710"/>
      <c r="CEE112" s="710"/>
      <c r="CEF112" s="710"/>
      <c r="CEG112" s="710"/>
      <c r="CEH112" s="710"/>
      <c r="CEI112" s="710"/>
      <c r="CEJ112" s="710"/>
      <c r="CEK112" s="710"/>
      <c r="CEL112" s="710"/>
      <c r="CEM112" s="710"/>
      <c r="CEN112" s="710"/>
      <c r="CEO112" s="710"/>
      <c r="CEP112" s="710"/>
      <c r="CEQ112" s="710"/>
      <c r="CER112" s="710"/>
      <c r="CES112" s="710"/>
      <c r="CET112" s="710"/>
      <c r="CEU112" s="710"/>
      <c r="CEV112" s="710"/>
      <c r="CEW112" s="710"/>
      <c r="CEX112" s="710"/>
      <c r="CEY112" s="710"/>
      <c r="CEZ112" s="710"/>
      <c r="CFA112" s="710"/>
      <c r="CFB112" s="710"/>
      <c r="CFC112" s="710"/>
      <c r="CFD112" s="710"/>
      <c r="CFE112" s="710"/>
      <c r="CFF112" s="710"/>
      <c r="CFG112" s="710"/>
      <c r="CFH112" s="710"/>
      <c r="CFI112" s="710"/>
      <c r="CFJ112" s="710"/>
      <c r="CFK112" s="710"/>
      <c r="CFL112" s="710"/>
      <c r="CFM112" s="710"/>
      <c r="CFN112" s="710"/>
      <c r="CFO112" s="710"/>
      <c r="CFP112" s="710"/>
      <c r="CFQ112" s="710"/>
      <c r="CFR112" s="710"/>
      <c r="CFS112" s="710"/>
      <c r="CFT112" s="710"/>
      <c r="CFU112" s="710"/>
      <c r="CFV112" s="710"/>
      <c r="CFW112" s="710"/>
      <c r="CFX112" s="710"/>
      <c r="CFY112" s="710"/>
      <c r="CFZ112" s="710"/>
      <c r="CGA112" s="710"/>
      <c r="CGB112" s="710"/>
      <c r="CGC112" s="710"/>
      <c r="CGD112" s="710"/>
      <c r="CGE112" s="710"/>
      <c r="CGF112" s="710"/>
      <c r="CGG112" s="710"/>
      <c r="CGH112" s="710"/>
      <c r="CGI112" s="710"/>
      <c r="CGJ112" s="710"/>
      <c r="CGK112" s="710"/>
      <c r="CGL112" s="710"/>
      <c r="CGM112" s="710"/>
      <c r="CGN112" s="710"/>
      <c r="CGO112" s="710"/>
      <c r="CGP112" s="710"/>
      <c r="CGQ112" s="710"/>
      <c r="CGR112" s="710"/>
      <c r="CGS112" s="710"/>
      <c r="CGT112" s="710"/>
      <c r="CGU112" s="710"/>
      <c r="CGV112" s="710"/>
      <c r="CGW112" s="710"/>
      <c r="CGX112" s="710"/>
      <c r="CGY112" s="710"/>
      <c r="CGZ112" s="710"/>
      <c r="CHA112" s="710"/>
      <c r="CHB112" s="710"/>
      <c r="CHC112" s="710"/>
      <c r="CHD112" s="710"/>
      <c r="CHE112" s="710"/>
      <c r="CHF112" s="710"/>
      <c r="CHG112" s="710"/>
      <c r="CHH112" s="710"/>
      <c r="CHI112" s="710"/>
      <c r="CHJ112" s="710"/>
      <c r="CHK112" s="710"/>
      <c r="CHL112" s="710"/>
      <c r="CHM112" s="710"/>
      <c r="CHN112" s="710"/>
      <c r="CHO112" s="710"/>
      <c r="CHP112" s="710"/>
      <c r="CHQ112" s="710"/>
      <c r="CHR112" s="710"/>
      <c r="CHS112" s="710"/>
      <c r="CHT112" s="710"/>
      <c r="CHU112" s="710"/>
      <c r="CHV112" s="710"/>
      <c r="CHW112" s="710"/>
      <c r="CHX112" s="710"/>
      <c r="CHY112" s="710"/>
      <c r="CHZ112" s="710"/>
      <c r="CIA112" s="710"/>
      <c r="CIB112" s="710"/>
      <c r="CIC112" s="710"/>
      <c r="CID112" s="710"/>
      <c r="CIE112" s="710"/>
      <c r="CIF112" s="710"/>
      <c r="CIG112" s="710"/>
      <c r="CIH112" s="710"/>
      <c r="CII112" s="710"/>
      <c r="CIJ112" s="710"/>
      <c r="CIK112" s="710"/>
      <c r="CIL112" s="710"/>
      <c r="CIM112" s="710"/>
      <c r="CIN112" s="710"/>
      <c r="CIO112" s="710"/>
      <c r="CIP112" s="710"/>
      <c r="CIQ112" s="710"/>
      <c r="CIR112" s="710"/>
      <c r="CIS112" s="710"/>
      <c r="CIT112" s="710"/>
      <c r="CIU112" s="710"/>
      <c r="CIV112" s="710"/>
      <c r="CIW112" s="710"/>
      <c r="CIX112" s="710"/>
      <c r="CIY112" s="710"/>
      <c r="CIZ112" s="710"/>
      <c r="CJA112" s="710"/>
      <c r="CJB112" s="710"/>
      <c r="CJC112" s="710"/>
      <c r="CJD112" s="710"/>
      <c r="CJE112" s="710"/>
      <c r="CJF112" s="710"/>
      <c r="CJG112" s="710"/>
      <c r="CJH112" s="710"/>
      <c r="CJI112" s="710"/>
      <c r="CJJ112" s="710"/>
      <c r="CJK112" s="710"/>
      <c r="CJL112" s="710"/>
      <c r="CJM112" s="710"/>
      <c r="CJN112" s="710"/>
      <c r="CJO112" s="710"/>
      <c r="CJP112" s="710"/>
      <c r="CJQ112" s="710"/>
      <c r="CJR112" s="710"/>
      <c r="CJS112" s="710"/>
      <c r="CJT112" s="710"/>
      <c r="CJU112" s="710"/>
      <c r="CJV112" s="710"/>
      <c r="CJW112" s="710"/>
      <c r="CJX112" s="710"/>
      <c r="CJY112" s="710"/>
      <c r="CJZ112" s="710"/>
      <c r="CKA112" s="710"/>
      <c r="CKB112" s="710"/>
      <c r="CKC112" s="710"/>
      <c r="CKD112" s="710"/>
      <c r="CKE112" s="710"/>
      <c r="CKF112" s="710"/>
      <c r="CKG112" s="710"/>
      <c r="CKH112" s="710"/>
      <c r="CKI112" s="710"/>
      <c r="CKJ112" s="710"/>
      <c r="CKK112" s="710"/>
      <c r="CKL112" s="710"/>
      <c r="CKM112" s="710"/>
      <c r="CKN112" s="710"/>
      <c r="CKO112" s="710"/>
      <c r="CKP112" s="710"/>
      <c r="CKQ112" s="710"/>
      <c r="CKR112" s="710"/>
      <c r="CKS112" s="710"/>
      <c r="CKT112" s="710"/>
      <c r="CKU112" s="710"/>
      <c r="CKV112" s="710"/>
      <c r="CKW112" s="710"/>
      <c r="CKX112" s="710"/>
      <c r="CKY112" s="710"/>
      <c r="CKZ112" s="710"/>
      <c r="CLA112" s="710"/>
      <c r="CLB112" s="710"/>
      <c r="CLC112" s="710"/>
      <c r="CLD112" s="710"/>
      <c r="CLE112" s="710"/>
      <c r="CLF112" s="710"/>
      <c r="CLG112" s="710"/>
      <c r="CLH112" s="710"/>
      <c r="CLI112" s="710"/>
      <c r="CLJ112" s="710"/>
      <c r="CLK112" s="710"/>
      <c r="CLL112" s="710"/>
      <c r="CLM112" s="710"/>
      <c r="CLN112" s="710"/>
      <c r="CLO112" s="710"/>
      <c r="CLP112" s="710"/>
      <c r="CLQ112" s="710"/>
      <c r="CLR112" s="710"/>
      <c r="CLS112" s="710"/>
      <c r="CLT112" s="710"/>
      <c r="CLU112" s="710"/>
      <c r="CLV112" s="710"/>
      <c r="CLW112" s="710"/>
      <c r="CLX112" s="710"/>
      <c r="CLY112" s="710"/>
      <c r="CLZ112" s="710"/>
      <c r="CMA112" s="710"/>
      <c r="CMB112" s="710"/>
      <c r="CMC112" s="710"/>
      <c r="CMD112" s="710"/>
      <c r="CME112" s="710"/>
      <c r="CMF112" s="710"/>
      <c r="CMG112" s="710"/>
      <c r="CMH112" s="710"/>
      <c r="CMI112" s="710"/>
      <c r="CMJ112" s="710"/>
      <c r="CMK112" s="710"/>
      <c r="CML112" s="710"/>
      <c r="CMM112" s="710"/>
      <c r="CMN112" s="710"/>
      <c r="CMO112" s="710"/>
      <c r="CMP112" s="710"/>
      <c r="CMQ112" s="710"/>
      <c r="CMR112" s="710"/>
      <c r="CMS112" s="710"/>
      <c r="CMT112" s="710"/>
      <c r="CMU112" s="710"/>
      <c r="CMV112" s="710"/>
      <c r="CMW112" s="710"/>
      <c r="CMX112" s="710"/>
      <c r="CMY112" s="710"/>
      <c r="CMZ112" s="710"/>
      <c r="CNA112" s="710"/>
      <c r="CNB112" s="710"/>
      <c r="CNC112" s="710"/>
      <c r="CND112" s="710"/>
      <c r="CNE112" s="710"/>
      <c r="CNF112" s="710"/>
      <c r="CNG112" s="710"/>
      <c r="CNH112" s="710"/>
      <c r="CNI112" s="710"/>
      <c r="CNJ112" s="710"/>
      <c r="CNK112" s="710"/>
      <c r="CNL112" s="710"/>
      <c r="CNM112" s="710"/>
      <c r="CNN112" s="710"/>
      <c r="CNO112" s="710"/>
      <c r="CNP112" s="710"/>
      <c r="CNQ112" s="710"/>
      <c r="CNR112" s="710"/>
      <c r="CNS112" s="710"/>
      <c r="CNT112" s="710"/>
      <c r="CNU112" s="710"/>
      <c r="CNV112" s="710"/>
      <c r="CNW112" s="710"/>
      <c r="CNX112" s="710"/>
      <c r="CNY112" s="710"/>
      <c r="CNZ112" s="710"/>
      <c r="COA112" s="710"/>
      <c r="COB112" s="710"/>
      <c r="COC112" s="710"/>
      <c r="COD112" s="710"/>
      <c r="COE112" s="710"/>
      <c r="COF112" s="710"/>
      <c r="COG112" s="710"/>
      <c r="COH112" s="710"/>
      <c r="COI112" s="710"/>
      <c r="COJ112" s="710"/>
      <c r="COK112" s="710"/>
      <c r="COL112" s="710"/>
      <c r="COM112" s="710"/>
      <c r="CON112" s="710"/>
      <c r="COO112" s="710"/>
      <c r="COP112" s="710"/>
      <c r="COQ112" s="710"/>
      <c r="COR112" s="710"/>
      <c r="COS112" s="710"/>
      <c r="COT112" s="710"/>
      <c r="COU112" s="710"/>
      <c r="COV112" s="710"/>
      <c r="COW112" s="710"/>
      <c r="COX112" s="710"/>
      <c r="COY112" s="710"/>
      <c r="COZ112" s="710"/>
      <c r="CPA112" s="710"/>
      <c r="CPB112" s="710"/>
      <c r="CPC112" s="710"/>
      <c r="CPD112" s="710"/>
      <c r="CPE112" s="710"/>
      <c r="CPF112" s="710"/>
      <c r="CPG112" s="710"/>
      <c r="CPH112" s="710"/>
      <c r="CPI112" s="710"/>
      <c r="CPJ112" s="710"/>
      <c r="CPK112" s="710"/>
      <c r="CPL112" s="710"/>
      <c r="CPM112" s="710"/>
      <c r="CPN112" s="710"/>
      <c r="CPO112" s="710"/>
      <c r="CPP112" s="710"/>
      <c r="CPQ112" s="710"/>
      <c r="CPR112" s="710"/>
      <c r="CPS112" s="710"/>
      <c r="CPT112" s="710"/>
      <c r="CPU112" s="710"/>
      <c r="CPV112" s="710"/>
      <c r="CPW112" s="710"/>
      <c r="CPX112" s="710"/>
      <c r="CPY112" s="710"/>
      <c r="CPZ112" s="710"/>
      <c r="CQA112" s="710"/>
      <c r="CQB112" s="710"/>
      <c r="CQC112" s="710"/>
      <c r="CQD112" s="710"/>
      <c r="CQE112" s="710"/>
      <c r="CQF112" s="710"/>
      <c r="CQG112" s="710"/>
      <c r="CQH112" s="710"/>
      <c r="CQI112" s="710"/>
      <c r="CQJ112" s="710"/>
      <c r="CQK112" s="710"/>
      <c r="CQL112" s="710"/>
      <c r="CQM112" s="710"/>
      <c r="CQN112" s="710"/>
      <c r="CQO112" s="710"/>
      <c r="CQP112" s="710"/>
      <c r="CQQ112" s="710"/>
      <c r="CQR112" s="710"/>
      <c r="CQS112" s="710"/>
      <c r="CQT112" s="710"/>
      <c r="CQU112" s="710"/>
      <c r="CQV112" s="710"/>
      <c r="CQW112" s="710"/>
      <c r="CQX112" s="710"/>
      <c r="CQY112" s="710"/>
      <c r="CQZ112" s="710"/>
      <c r="CRA112" s="710"/>
      <c r="CRB112" s="710"/>
      <c r="CRC112" s="710"/>
      <c r="CRD112" s="710"/>
      <c r="CRE112" s="710"/>
      <c r="CRF112" s="710"/>
      <c r="CRG112" s="710"/>
      <c r="CRH112" s="710"/>
      <c r="CRI112" s="710"/>
      <c r="CRJ112" s="710"/>
      <c r="CRK112" s="710"/>
      <c r="CRL112" s="710"/>
      <c r="CRM112" s="710"/>
      <c r="CRN112" s="710"/>
      <c r="CRO112" s="710"/>
      <c r="CRP112" s="710"/>
      <c r="CRQ112" s="710"/>
      <c r="CRR112" s="710"/>
      <c r="CRS112" s="710"/>
      <c r="CRT112" s="710"/>
      <c r="CRU112" s="710"/>
      <c r="CRV112" s="710"/>
      <c r="CRW112" s="710"/>
      <c r="CRX112" s="710"/>
      <c r="CRY112" s="710"/>
      <c r="CRZ112" s="710"/>
      <c r="CSA112" s="710"/>
      <c r="CSB112" s="710"/>
      <c r="CSC112" s="710"/>
      <c r="CSD112" s="710"/>
      <c r="CSE112" s="710"/>
      <c r="CSF112" s="710"/>
      <c r="CSG112" s="710"/>
      <c r="CSH112" s="710"/>
      <c r="CSI112" s="710"/>
      <c r="CSJ112" s="710"/>
      <c r="CSK112" s="710"/>
      <c r="CSL112" s="710"/>
      <c r="CSM112" s="710"/>
      <c r="CSN112" s="710"/>
      <c r="CSO112" s="710"/>
      <c r="CSP112" s="710"/>
      <c r="CSQ112" s="710"/>
      <c r="CSR112" s="710"/>
      <c r="CSS112" s="710"/>
      <c r="CST112" s="710"/>
      <c r="CSU112" s="710"/>
      <c r="CSV112" s="710"/>
      <c r="CSW112" s="710"/>
      <c r="CSX112" s="710"/>
      <c r="CSY112" s="710"/>
      <c r="CSZ112" s="710"/>
      <c r="CTA112" s="710"/>
      <c r="CTB112" s="710"/>
      <c r="CTC112" s="710"/>
      <c r="CTD112" s="710"/>
      <c r="CTE112" s="710"/>
      <c r="CTF112" s="710"/>
      <c r="CTG112" s="710"/>
      <c r="CTH112" s="710"/>
      <c r="CTI112" s="710"/>
      <c r="CTJ112" s="710"/>
      <c r="CTK112" s="710"/>
      <c r="CTL112" s="710"/>
      <c r="CTM112" s="710"/>
      <c r="CTN112" s="710"/>
      <c r="CTO112" s="710"/>
      <c r="CTP112" s="710"/>
      <c r="CTQ112" s="710"/>
      <c r="CTR112" s="710"/>
      <c r="CTS112" s="710"/>
      <c r="CTT112" s="710"/>
      <c r="CTU112" s="710"/>
      <c r="CTV112" s="710"/>
      <c r="CTW112" s="710"/>
      <c r="CTX112" s="710"/>
      <c r="CTY112" s="710"/>
      <c r="CTZ112" s="710"/>
      <c r="CUA112" s="710"/>
      <c r="CUB112" s="710"/>
      <c r="CUC112" s="710"/>
      <c r="CUD112" s="710"/>
      <c r="CUE112" s="710"/>
      <c r="CUF112" s="710"/>
      <c r="CUG112" s="710"/>
      <c r="CUH112" s="710"/>
      <c r="CUI112" s="710"/>
      <c r="CUJ112" s="710"/>
      <c r="CUK112" s="710"/>
      <c r="CUL112" s="710"/>
      <c r="CUM112" s="710"/>
      <c r="CUN112" s="710"/>
      <c r="CUO112" s="710"/>
      <c r="CUP112" s="710"/>
      <c r="CUQ112" s="710"/>
      <c r="CUR112" s="710"/>
      <c r="CUS112" s="710"/>
      <c r="CUT112" s="710"/>
      <c r="CUU112" s="710"/>
      <c r="CUV112" s="710"/>
      <c r="CUW112" s="710"/>
      <c r="CUX112" s="710"/>
      <c r="CUY112" s="710"/>
      <c r="CUZ112" s="710"/>
      <c r="CVA112" s="710"/>
      <c r="CVB112" s="710"/>
      <c r="CVC112" s="710"/>
      <c r="CVD112" s="710"/>
      <c r="CVE112" s="710"/>
      <c r="CVF112" s="710"/>
      <c r="CVG112" s="710"/>
      <c r="CVH112" s="710"/>
      <c r="CVI112" s="710"/>
      <c r="CVJ112" s="710"/>
      <c r="CVK112" s="710"/>
      <c r="CVL112" s="710"/>
      <c r="CVM112" s="710"/>
      <c r="CVN112" s="710"/>
      <c r="CVO112" s="710"/>
      <c r="CVP112" s="710"/>
      <c r="CVQ112" s="710"/>
      <c r="CVR112" s="710"/>
      <c r="CVS112" s="710"/>
      <c r="CVT112" s="710"/>
      <c r="CVU112" s="710"/>
      <c r="CVV112" s="710"/>
      <c r="CVW112" s="710"/>
      <c r="CVX112" s="710"/>
      <c r="CVY112" s="710"/>
      <c r="CVZ112" s="710"/>
      <c r="CWA112" s="710"/>
      <c r="CWB112" s="710"/>
      <c r="CWC112" s="710"/>
      <c r="CWD112" s="710"/>
      <c r="CWE112" s="710"/>
      <c r="CWF112" s="710"/>
      <c r="CWG112" s="710"/>
      <c r="CWH112" s="710"/>
      <c r="CWI112" s="710"/>
      <c r="CWJ112" s="710"/>
      <c r="CWK112" s="710"/>
      <c r="CWL112" s="710"/>
      <c r="CWM112" s="710"/>
      <c r="CWN112" s="710"/>
      <c r="CWO112" s="710"/>
      <c r="CWP112" s="710"/>
      <c r="CWQ112" s="710"/>
      <c r="CWR112" s="710"/>
      <c r="CWS112" s="710"/>
      <c r="CWT112" s="710"/>
      <c r="CWU112" s="710"/>
      <c r="CWV112" s="710"/>
      <c r="CWW112" s="710"/>
      <c r="CWX112" s="710"/>
      <c r="CWY112" s="710"/>
      <c r="CWZ112" s="710"/>
      <c r="CXA112" s="710"/>
      <c r="CXB112" s="710"/>
      <c r="CXC112" s="710"/>
      <c r="CXD112" s="710"/>
      <c r="CXE112" s="710"/>
      <c r="CXF112" s="710"/>
      <c r="CXG112" s="710"/>
      <c r="CXH112" s="710"/>
      <c r="CXI112" s="710"/>
      <c r="CXJ112" s="710"/>
      <c r="CXK112" s="710"/>
      <c r="CXL112" s="710"/>
      <c r="CXM112" s="710"/>
      <c r="CXN112" s="710"/>
      <c r="CXO112" s="710"/>
      <c r="CXP112" s="710"/>
      <c r="CXQ112" s="710"/>
      <c r="CXR112" s="710"/>
      <c r="CXS112" s="710"/>
      <c r="CXT112" s="710"/>
      <c r="CXU112" s="710"/>
      <c r="CXV112" s="710"/>
      <c r="CXW112" s="710"/>
      <c r="CXX112" s="710"/>
      <c r="CXY112" s="710"/>
      <c r="CXZ112" s="710"/>
      <c r="CYA112" s="710"/>
      <c r="CYB112" s="710"/>
      <c r="CYC112" s="710"/>
      <c r="CYD112" s="710"/>
      <c r="CYE112" s="710"/>
      <c r="CYF112" s="710"/>
      <c r="CYG112" s="710"/>
      <c r="CYH112" s="710"/>
      <c r="CYI112" s="710"/>
      <c r="CYJ112" s="710"/>
      <c r="CYK112" s="710"/>
      <c r="CYL112" s="710"/>
      <c r="CYM112" s="710"/>
      <c r="CYN112" s="710"/>
      <c r="CYO112" s="710"/>
      <c r="CYP112" s="710"/>
      <c r="CYQ112" s="710"/>
      <c r="CYR112" s="710"/>
      <c r="CYS112" s="710"/>
      <c r="CYT112" s="710"/>
      <c r="CYU112" s="710"/>
      <c r="CYV112" s="710"/>
      <c r="CYW112" s="710"/>
      <c r="CYX112" s="710"/>
      <c r="CYY112" s="710"/>
      <c r="CYZ112" s="710"/>
      <c r="CZA112" s="710"/>
      <c r="CZB112" s="710"/>
      <c r="CZC112" s="710"/>
      <c r="CZD112" s="710"/>
      <c r="CZE112" s="710"/>
      <c r="CZF112" s="710"/>
      <c r="CZG112" s="710"/>
      <c r="CZH112" s="710"/>
      <c r="CZI112" s="710"/>
      <c r="CZJ112" s="710"/>
      <c r="CZK112" s="710"/>
      <c r="CZL112" s="710"/>
      <c r="CZM112" s="710"/>
      <c r="CZN112" s="710"/>
      <c r="CZO112" s="710"/>
      <c r="CZP112" s="710"/>
      <c r="CZQ112" s="710"/>
      <c r="CZR112" s="710"/>
      <c r="CZS112" s="710"/>
      <c r="CZT112" s="710"/>
      <c r="CZU112" s="710"/>
      <c r="CZV112" s="710"/>
      <c r="CZW112" s="710"/>
      <c r="CZX112" s="710"/>
      <c r="CZY112" s="710"/>
      <c r="CZZ112" s="710"/>
      <c r="DAA112" s="710"/>
      <c r="DAB112" s="710"/>
      <c r="DAC112" s="710"/>
      <c r="DAD112" s="710"/>
      <c r="DAE112" s="710"/>
      <c r="DAF112" s="710"/>
      <c r="DAG112" s="710"/>
      <c r="DAH112" s="710"/>
      <c r="DAI112" s="710"/>
      <c r="DAJ112" s="710"/>
      <c r="DAK112" s="710"/>
      <c r="DAL112" s="710"/>
      <c r="DAM112" s="710"/>
      <c r="DAN112" s="710"/>
      <c r="DAO112" s="710"/>
      <c r="DAP112" s="710"/>
      <c r="DAQ112" s="710"/>
      <c r="DAR112" s="710"/>
      <c r="DAS112" s="710"/>
      <c r="DAT112" s="710"/>
      <c r="DAU112" s="710"/>
      <c r="DAV112" s="710"/>
      <c r="DAW112" s="710"/>
      <c r="DAX112" s="710"/>
      <c r="DAY112" s="710"/>
      <c r="DAZ112" s="710"/>
      <c r="DBA112" s="710"/>
      <c r="DBB112" s="710"/>
      <c r="DBC112" s="710"/>
      <c r="DBD112" s="710"/>
      <c r="DBE112" s="710"/>
      <c r="DBF112" s="710"/>
      <c r="DBG112" s="710"/>
      <c r="DBH112" s="710"/>
      <c r="DBI112" s="710"/>
      <c r="DBJ112" s="710"/>
      <c r="DBK112" s="710"/>
      <c r="DBL112" s="710"/>
      <c r="DBM112" s="710"/>
      <c r="DBN112" s="710"/>
      <c r="DBO112" s="710"/>
      <c r="DBP112" s="710"/>
      <c r="DBQ112" s="710"/>
      <c r="DBR112" s="710"/>
      <c r="DBS112" s="710"/>
      <c r="DBT112" s="710"/>
      <c r="DBU112" s="710"/>
      <c r="DBV112" s="710"/>
      <c r="DBW112" s="710"/>
      <c r="DBX112" s="710"/>
      <c r="DBY112" s="710"/>
      <c r="DBZ112" s="710"/>
      <c r="DCA112" s="710"/>
      <c r="DCB112" s="710"/>
      <c r="DCC112" s="710"/>
      <c r="DCD112" s="710"/>
      <c r="DCE112" s="710"/>
      <c r="DCF112" s="710"/>
      <c r="DCG112" s="710"/>
      <c r="DCH112" s="710"/>
      <c r="DCI112" s="710"/>
      <c r="DCJ112" s="710"/>
      <c r="DCK112" s="710"/>
      <c r="DCL112" s="710"/>
      <c r="DCM112" s="710"/>
      <c r="DCN112" s="710"/>
      <c r="DCO112" s="710"/>
      <c r="DCP112" s="710"/>
      <c r="DCQ112" s="710"/>
      <c r="DCR112" s="710"/>
      <c r="DCS112" s="710"/>
      <c r="DCT112" s="710"/>
      <c r="DCU112" s="710"/>
      <c r="DCV112" s="710"/>
      <c r="DCW112" s="710"/>
      <c r="DCX112" s="710"/>
      <c r="DCY112" s="710"/>
      <c r="DCZ112" s="710"/>
      <c r="DDA112" s="710"/>
      <c r="DDB112" s="710"/>
      <c r="DDC112" s="710"/>
      <c r="DDD112" s="710"/>
      <c r="DDE112" s="710"/>
      <c r="DDF112" s="710"/>
      <c r="DDG112" s="710"/>
      <c r="DDH112" s="710"/>
      <c r="DDI112" s="710"/>
      <c r="DDJ112" s="710"/>
      <c r="DDK112" s="710"/>
      <c r="DDL112" s="710"/>
      <c r="DDM112" s="710"/>
      <c r="DDN112" s="710"/>
      <c r="DDO112" s="710"/>
      <c r="DDP112" s="710"/>
      <c r="DDQ112" s="710"/>
      <c r="DDR112" s="710"/>
      <c r="DDS112" s="710"/>
      <c r="DDT112" s="710"/>
      <c r="DDU112" s="710"/>
      <c r="DDV112" s="710"/>
      <c r="DDW112" s="710"/>
      <c r="DDX112" s="710"/>
      <c r="DDY112" s="710"/>
      <c r="DDZ112" s="710"/>
      <c r="DEA112" s="710"/>
      <c r="DEB112" s="710"/>
      <c r="DEC112" s="710"/>
      <c r="DED112" s="710"/>
      <c r="DEE112" s="710"/>
      <c r="DEF112" s="710"/>
      <c r="DEG112" s="710"/>
      <c r="DEH112" s="710"/>
      <c r="DEI112" s="710"/>
      <c r="DEJ112" s="710"/>
      <c r="DEK112" s="710"/>
      <c r="DEL112" s="710"/>
      <c r="DEM112" s="710"/>
      <c r="DEN112" s="710"/>
      <c r="DEO112" s="710"/>
      <c r="DEP112" s="710"/>
      <c r="DEQ112" s="710"/>
      <c r="DER112" s="710"/>
      <c r="DES112" s="710"/>
      <c r="DET112" s="710"/>
      <c r="DEU112" s="710"/>
      <c r="DEV112" s="710"/>
      <c r="DEW112" s="710"/>
      <c r="DEX112" s="710"/>
      <c r="DEY112" s="710"/>
      <c r="DEZ112" s="710"/>
      <c r="DFA112" s="710"/>
      <c r="DFB112" s="710"/>
      <c r="DFC112" s="710"/>
      <c r="DFD112" s="710"/>
      <c r="DFE112" s="710"/>
      <c r="DFF112" s="710"/>
      <c r="DFG112" s="710"/>
      <c r="DFH112" s="710"/>
      <c r="DFI112" s="710"/>
      <c r="DFJ112" s="710"/>
      <c r="DFK112" s="710"/>
      <c r="DFL112" s="710"/>
      <c r="DFM112" s="710"/>
      <c r="DFN112" s="710"/>
      <c r="DFO112" s="710"/>
      <c r="DFP112" s="710"/>
      <c r="DFQ112" s="710"/>
      <c r="DFR112" s="710"/>
      <c r="DFS112" s="710"/>
      <c r="DFT112" s="710"/>
      <c r="DFU112" s="710"/>
      <c r="DFV112" s="710"/>
      <c r="DFW112" s="710"/>
      <c r="DFX112" s="710"/>
      <c r="DFY112" s="710"/>
      <c r="DFZ112" s="710"/>
      <c r="DGA112" s="710"/>
      <c r="DGB112" s="710"/>
      <c r="DGC112" s="710"/>
      <c r="DGD112" s="710"/>
      <c r="DGE112" s="710"/>
      <c r="DGF112" s="710"/>
      <c r="DGG112" s="710"/>
      <c r="DGH112" s="710"/>
      <c r="DGI112" s="710"/>
      <c r="DGJ112" s="710"/>
      <c r="DGK112" s="710"/>
      <c r="DGL112" s="710"/>
      <c r="DGM112" s="710"/>
      <c r="DGN112" s="710"/>
      <c r="DGO112" s="710"/>
      <c r="DGP112" s="710"/>
      <c r="DGQ112" s="710"/>
      <c r="DGR112" s="710"/>
      <c r="DGS112" s="710"/>
      <c r="DGT112" s="710"/>
      <c r="DGU112" s="710"/>
      <c r="DGV112" s="710"/>
      <c r="DGW112" s="710"/>
      <c r="DGX112" s="710"/>
      <c r="DGY112" s="710"/>
      <c r="DGZ112" s="710"/>
      <c r="DHA112" s="710"/>
      <c r="DHB112" s="710"/>
      <c r="DHC112" s="710"/>
      <c r="DHD112" s="710"/>
      <c r="DHE112" s="710"/>
      <c r="DHF112" s="710"/>
      <c r="DHG112" s="710"/>
      <c r="DHH112" s="710"/>
      <c r="DHI112" s="710"/>
      <c r="DHJ112" s="710"/>
      <c r="DHK112" s="710"/>
      <c r="DHL112" s="710"/>
      <c r="DHM112" s="710"/>
      <c r="DHN112" s="710"/>
      <c r="DHO112" s="710"/>
      <c r="DHP112" s="710"/>
      <c r="DHQ112" s="710"/>
      <c r="DHR112" s="710"/>
      <c r="DHS112" s="710"/>
      <c r="DHT112" s="710"/>
      <c r="DHU112" s="710"/>
      <c r="DHV112" s="710"/>
      <c r="DHW112" s="710"/>
      <c r="DHX112" s="710"/>
      <c r="DHY112" s="710"/>
      <c r="DHZ112" s="710"/>
      <c r="DIA112" s="710"/>
      <c r="DIB112" s="710"/>
      <c r="DIC112" s="710"/>
      <c r="DID112" s="710"/>
      <c r="DIE112" s="710"/>
      <c r="DIF112" s="710"/>
      <c r="DIG112" s="710"/>
      <c r="DIH112" s="710"/>
      <c r="DII112" s="710"/>
      <c r="DIJ112" s="710"/>
      <c r="DIK112" s="710"/>
      <c r="DIL112" s="710"/>
      <c r="DIM112" s="710"/>
      <c r="DIN112" s="710"/>
      <c r="DIO112" s="710"/>
      <c r="DIP112" s="710"/>
      <c r="DIQ112" s="710"/>
      <c r="DIR112" s="710"/>
      <c r="DIS112" s="710"/>
      <c r="DIT112" s="710"/>
      <c r="DIU112" s="710"/>
      <c r="DIV112" s="710"/>
      <c r="DIW112" s="710"/>
      <c r="DIX112" s="710"/>
      <c r="DIY112" s="710"/>
      <c r="DIZ112" s="710"/>
      <c r="DJA112" s="710"/>
      <c r="DJB112" s="710"/>
      <c r="DJC112" s="710"/>
      <c r="DJD112" s="710"/>
      <c r="DJE112" s="710"/>
      <c r="DJF112" s="710"/>
      <c r="DJG112" s="710"/>
      <c r="DJH112" s="710"/>
      <c r="DJI112" s="710"/>
      <c r="DJJ112" s="710"/>
      <c r="DJK112" s="710"/>
      <c r="DJL112" s="710"/>
      <c r="DJM112" s="710"/>
      <c r="DJN112" s="710"/>
      <c r="DJO112" s="710"/>
      <c r="DJP112" s="710"/>
      <c r="DJQ112" s="710"/>
      <c r="DJR112" s="710"/>
      <c r="DJS112" s="710"/>
      <c r="DJT112" s="710"/>
      <c r="DJU112" s="710"/>
      <c r="DJV112" s="710"/>
      <c r="DJW112" s="710"/>
      <c r="DJX112" s="710"/>
      <c r="DJY112" s="710"/>
      <c r="DJZ112" s="710"/>
      <c r="DKA112" s="710"/>
      <c r="DKB112" s="710"/>
      <c r="DKC112" s="710"/>
      <c r="DKD112" s="710"/>
      <c r="DKE112" s="710"/>
      <c r="DKF112" s="710"/>
      <c r="DKG112" s="710"/>
      <c r="DKH112" s="710"/>
      <c r="DKI112" s="710"/>
      <c r="DKJ112" s="710"/>
      <c r="DKK112" s="710"/>
      <c r="DKL112" s="710"/>
      <c r="DKM112" s="710"/>
      <c r="DKN112" s="710"/>
      <c r="DKO112" s="710"/>
      <c r="DKP112" s="710"/>
      <c r="DKQ112" s="710"/>
      <c r="DKR112" s="710"/>
      <c r="DKS112" s="710"/>
      <c r="DKT112" s="710"/>
      <c r="DKU112" s="710"/>
      <c r="DKV112" s="710"/>
      <c r="DKW112" s="710"/>
      <c r="DKX112" s="710"/>
      <c r="DKY112" s="710"/>
      <c r="DKZ112" s="710"/>
      <c r="DLA112" s="710"/>
      <c r="DLB112" s="710"/>
      <c r="DLC112" s="710"/>
      <c r="DLD112" s="710"/>
      <c r="DLE112" s="710"/>
      <c r="DLF112" s="710"/>
      <c r="DLG112" s="710"/>
      <c r="DLH112" s="710"/>
      <c r="DLI112" s="710"/>
      <c r="DLJ112" s="710"/>
      <c r="DLK112" s="710"/>
      <c r="DLL112" s="710"/>
      <c r="DLM112" s="710"/>
      <c r="DLN112" s="710"/>
      <c r="DLO112" s="710"/>
      <c r="DLP112" s="710"/>
      <c r="DLQ112" s="710"/>
      <c r="DLR112" s="710"/>
      <c r="DLS112" s="710"/>
      <c r="DLT112" s="710"/>
      <c r="DLU112" s="710"/>
      <c r="DLV112" s="710"/>
      <c r="DLW112" s="710"/>
      <c r="DLX112" s="710"/>
      <c r="DLY112" s="710"/>
      <c r="DLZ112" s="710"/>
      <c r="DMA112" s="710"/>
      <c r="DMB112" s="710"/>
      <c r="DMC112" s="710"/>
      <c r="DMD112" s="710"/>
      <c r="DME112" s="710"/>
      <c r="DMF112" s="710"/>
      <c r="DMG112" s="710"/>
      <c r="DMH112" s="710"/>
      <c r="DMI112" s="710"/>
      <c r="DMJ112" s="710"/>
      <c r="DMK112" s="710"/>
      <c r="DML112" s="710"/>
      <c r="DMM112" s="710"/>
      <c r="DMN112" s="710"/>
      <c r="DMO112" s="710"/>
      <c r="DMP112" s="710"/>
      <c r="DMQ112" s="710"/>
      <c r="DMR112" s="710"/>
      <c r="DMS112" s="710"/>
      <c r="DMT112" s="710"/>
      <c r="DMU112" s="710"/>
      <c r="DMV112" s="710"/>
      <c r="DMW112" s="710"/>
      <c r="DMX112" s="710"/>
      <c r="DMY112" s="710"/>
      <c r="DMZ112" s="710"/>
      <c r="DNA112" s="710"/>
      <c r="DNB112" s="710"/>
      <c r="DNC112" s="710"/>
      <c r="DND112" s="710"/>
      <c r="DNE112" s="710"/>
      <c r="DNF112" s="710"/>
      <c r="DNG112" s="710"/>
      <c r="DNH112" s="710"/>
      <c r="DNI112" s="710"/>
      <c r="DNJ112" s="710"/>
      <c r="DNK112" s="710"/>
      <c r="DNL112" s="710"/>
      <c r="DNM112" s="710"/>
      <c r="DNN112" s="710"/>
      <c r="DNO112" s="710"/>
      <c r="DNP112" s="710"/>
      <c r="DNQ112" s="710"/>
      <c r="DNR112" s="710"/>
      <c r="DNS112" s="710"/>
      <c r="DNT112" s="710"/>
      <c r="DNU112" s="710"/>
      <c r="DNV112" s="710"/>
      <c r="DNW112" s="710"/>
      <c r="DNX112" s="710"/>
      <c r="DNY112" s="710"/>
      <c r="DNZ112" s="710"/>
      <c r="DOA112" s="710"/>
      <c r="DOB112" s="710"/>
      <c r="DOC112" s="710"/>
      <c r="DOD112" s="710"/>
      <c r="DOE112" s="710"/>
      <c r="DOF112" s="710"/>
      <c r="DOG112" s="710"/>
      <c r="DOH112" s="710"/>
      <c r="DOI112" s="710"/>
      <c r="DOJ112" s="710"/>
      <c r="DOK112" s="710"/>
      <c r="DOL112" s="710"/>
      <c r="DOM112" s="710"/>
      <c r="DON112" s="710"/>
      <c r="DOO112" s="710"/>
      <c r="DOP112" s="710"/>
      <c r="DOQ112" s="710"/>
      <c r="DOR112" s="710"/>
      <c r="DOS112" s="710"/>
      <c r="DOT112" s="710"/>
      <c r="DOU112" s="710"/>
      <c r="DOV112" s="710"/>
      <c r="DOW112" s="710"/>
      <c r="DOX112" s="710"/>
      <c r="DOY112" s="710"/>
      <c r="DOZ112" s="710"/>
      <c r="DPA112" s="710"/>
      <c r="DPB112" s="710"/>
      <c r="DPC112" s="710"/>
      <c r="DPD112" s="710"/>
      <c r="DPE112" s="710"/>
      <c r="DPF112" s="710"/>
      <c r="DPG112" s="710"/>
      <c r="DPH112" s="710"/>
      <c r="DPI112" s="710"/>
      <c r="DPJ112" s="710"/>
      <c r="DPK112" s="710"/>
      <c r="DPL112" s="710"/>
      <c r="DPM112" s="710"/>
      <c r="DPN112" s="710"/>
      <c r="DPO112" s="710"/>
      <c r="DPP112" s="710"/>
      <c r="DPQ112" s="710"/>
      <c r="DPR112" s="710"/>
      <c r="DPS112" s="710"/>
      <c r="DPT112" s="710"/>
      <c r="DPU112" s="710"/>
      <c r="DPV112" s="710"/>
      <c r="DPW112" s="710"/>
      <c r="DPX112" s="710"/>
      <c r="DPY112" s="710"/>
      <c r="DPZ112" s="710"/>
      <c r="DQA112" s="710"/>
      <c r="DQB112" s="710"/>
      <c r="DQC112" s="710"/>
      <c r="DQD112" s="710"/>
      <c r="DQE112" s="710"/>
      <c r="DQF112" s="710"/>
      <c r="DQG112" s="710"/>
      <c r="DQH112" s="710"/>
      <c r="DQI112" s="710"/>
      <c r="DQJ112" s="710"/>
      <c r="DQK112" s="710"/>
      <c r="DQL112" s="710"/>
      <c r="DQM112" s="710"/>
      <c r="DQN112" s="710"/>
      <c r="DQO112" s="710"/>
      <c r="DQP112" s="710"/>
      <c r="DQQ112" s="710"/>
      <c r="DQR112" s="710"/>
      <c r="DQS112" s="710"/>
      <c r="DQT112" s="710"/>
      <c r="DQU112" s="710"/>
      <c r="DQV112" s="710"/>
      <c r="DQW112" s="710"/>
      <c r="DQX112" s="710"/>
      <c r="DQY112" s="710"/>
      <c r="DQZ112" s="710"/>
      <c r="DRA112" s="710"/>
      <c r="DRB112" s="710"/>
      <c r="DRC112" s="710"/>
      <c r="DRD112" s="710"/>
      <c r="DRE112" s="710"/>
      <c r="DRF112" s="710"/>
      <c r="DRG112" s="710"/>
      <c r="DRH112" s="710"/>
      <c r="DRI112" s="710"/>
      <c r="DRJ112" s="710"/>
      <c r="DRK112" s="710"/>
      <c r="DRL112" s="710"/>
      <c r="DRM112" s="710"/>
      <c r="DRN112" s="710"/>
      <c r="DRO112" s="710"/>
      <c r="DRP112" s="710"/>
      <c r="DRQ112" s="710"/>
      <c r="DRR112" s="710"/>
      <c r="DRS112" s="710"/>
      <c r="DRT112" s="710"/>
      <c r="DRU112" s="710"/>
      <c r="DRV112" s="710"/>
      <c r="DRW112" s="710"/>
      <c r="DRX112" s="710"/>
      <c r="DRY112" s="710"/>
      <c r="DRZ112" s="710"/>
      <c r="DSA112" s="710"/>
      <c r="DSB112" s="710"/>
      <c r="DSC112" s="710"/>
      <c r="DSD112" s="710"/>
      <c r="DSE112" s="710"/>
      <c r="DSF112" s="710"/>
      <c r="DSG112" s="710"/>
      <c r="DSH112" s="710"/>
      <c r="DSI112" s="710"/>
      <c r="DSJ112" s="710"/>
      <c r="DSK112" s="710"/>
      <c r="DSL112" s="710"/>
      <c r="DSM112" s="710"/>
      <c r="DSN112" s="710"/>
      <c r="DSO112" s="710"/>
      <c r="DSP112" s="710"/>
      <c r="DSQ112" s="710"/>
      <c r="DSR112" s="710"/>
      <c r="DSS112" s="710"/>
      <c r="DST112" s="710"/>
      <c r="DSU112" s="710"/>
      <c r="DSV112" s="710"/>
      <c r="DSW112" s="710"/>
      <c r="DSX112" s="710"/>
      <c r="DSY112" s="710"/>
      <c r="DSZ112" s="710"/>
      <c r="DTA112" s="710"/>
      <c r="DTB112" s="710"/>
      <c r="DTC112" s="710"/>
      <c r="DTD112" s="710"/>
      <c r="DTE112" s="710"/>
      <c r="DTF112" s="710"/>
      <c r="DTG112" s="710"/>
      <c r="DTH112" s="710"/>
      <c r="DTI112" s="710"/>
      <c r="DTJ112" s="710"/>
      <c r="DTK112" s="710"/>
      <c r="DTL112" s="710"/>
      <c r="DTM112" s="710"/>
      <c r="DTN112" s="710"/>
      <c r="DTO112" s="710"/>
      <c r="DTP112" s="710"/>
      <c r="DTQ112" s="710"/>
      <c r="DTR112" s="710"/>
      <c r="DTS112" s="710"/>
      <c r="DTT112" s="710"/>
      <c r="DTU112" s="710"/>
      <c r="DTV112" s="710"/>
      <c r="DTW112" s="710"/>
      <c r="DTX112" s="710"/>
      <c r="DTY112" s="710"/>
      <c r="DTZ112" s="710"/>
      <c r="DUA112" s="710"/>
      <c r="DUB112" s="710"/>
      <c r="DUC112" s="710"/>
      <c r="DUD112" s="710"/>
      <c r="DUE112" s="710"/>
      <c r="DUF112" s="710"/>
      <c r="DUG112" s="710"/>
      <c r="DUH112" s="710"/>
      <c r="DUI112" s="710"/>
      <c r="DUJ112" s="710"/>
      <c r="DUK112" s="710"/>
      <c r="DUL112" s="710"/>
      <c r="DUM112" s="710"/>
      <c r="DUN112" s="710"/>
      <c r="DUO112" s="710"/>
      <c r="DUP112" s="710"/>
      <c r="DUQ112" s="710"/>
      <c r="DUR112" s="710"/>
      <c r="DUS112" s="710"/>
      <c r="DUT112" s="710"/>
      <c r="DUU112" s="710"/>
      <c r="DUV112" s="710"/>
      <c r="DUW112" s="710"/>
      <c r="DUX112" s="710"/>
      <c r="DUY112" s="710"/>
      <c r="DUZ112" s="710"/>
      <c r="DVA112" s="710"/>
      <c r="DVB112" s="710"/>
      <c r="DVC112" s="710"/>
      <c r="DVD112" s="710"/>
      <c r="DVE112" s="710"/>
      <c r="DVF112" s="710"/>
      <c r="DVG112" s="710"/>
      <c r="DVH112" s="710"/>
      <c r="DVI112" s="710"/>
      <c r="DVJ112" s="710"/>
      <c r="DVK112" s="710"/>
      <c r="DVL112" s="710"/>
      <c r="DVM112" s="710"/>
      <c r="DVN112" s="710"/>
      <c r="DVO112" s="710"/>
      <c r="DVP112" s="710"/>
      <c r="DVQ112" s="710"/>
      <c r="DVR112" s="710"/>
      <c r="DVS112" s="710"/>
      <c r="DVT112" s="710"/>
      <c r="DVU112" s="710"/>
      <c r="DVV112" s="710"/>
      <c r="DVW112" s="710"/>
      <c r="DVX112" s="710"/>
      <c r="DVY112" s="710"/>
      <c r="DVZ112" s="710"/>
      <c r="DWA112" s="710"/>
      <c r="DWB112" s="710"/>
      <c r="DWC112" s="710"/>
      <c r="DWD112" s="710"/>
      <c r="DWE112" s="710"/>
      <c r="DWF112" s="710"/>
      <c r="DWG112" s="710"/>
      <c r="DWH112" s="710"/>
      <c r="DWI112" s="710"/>
      <c r="DWJ112" s="710"/>
      <c r="DWK112" s="710"/>
      <c r="DWL112" s="710"/>
      <c r="DWM112" s="710"/>
      <c r="DWN112" s="710"/>
      <c r="DWO112" s="710"/>
      <c r="DWP112" s="710"/>
      <c r="DWQ112" s="710"/>
      <c r="DWR112" s="710"/>
      <c r="DWS112" s="710"/>
      <c r="DWT112" s="710"/>
      <c r="DWU112" s="710"/>
      <c r="DWV112" s="710"/>
      <c r="DWW112" s="710"/>
      <c r="DWX112" s="710"/>
      <c r="DWY112" s="710"/>
      <c r="DWZ112" s="710"/>
      <c r="DXA112" s="710"/>
      <c r="DXB112" s="710"/>
      <c r="DXC112" s="710"/>
      <c r="DXD112" s="710"/>
      <c r="DXE112" s="710"/>
      <c r="DXF112" s="710"/>
      <c r="DXG112" s="710"/>
      <c r="DXH112" s="710"/>
      <c r="DXI112" s="710"/>
      <c r="DXJ112" s="710"/>
      <c r="DXK112" s="710"/>
      <c r="DXL112" s="710"/>
      <c r="DXM112" s="710"/>
      <c r="DXN112" s="710"/>
      <c r="DXO112" s="710"/>
      <c r="DXP112" s="710"/>
      <c r="DXQ112" s="710"/>
      <c r="DXR112" s="710"/>
      <c r="DXS112" s="710"/>
      <c r="DXT112" s="710"/>
      <c r="DXU112" s="710"/>
      <c r="DXV112" s="710"/>
      <c r="DXW112" s="710"/>
      <c r="DXX112" s="710"/>
      <c r="DXY112" s="710"/>
      <c r="DXZ112" s="710"/>
      <c r="DYA112" s="710"/>
      <c r="DYB112" s="710"/>
      <c r="DYC112" s="710"/>
      <c r="DYD112" s="710"/>
      <c r="DYE112" s="710"/>
      <c r="DYF112" s="710"/>
      <c r="DYG112" s="710"/>
      <c r="DYH112" s="710"/>
      <c r="DYI112" s="710"/>
      <c r="DYJ112" s="710"/>
      <c r="DYK112" s="710"/>
      <c r="DYL112" s="710"/>
      <c r="DYM112" s="710"/>
      <c r="DYN112" s="710"/>
      <c r="DYO112" s="710"/>
      <c r="DYP112" s="710"/>
      <c r="DYQ112" s="710"/>
      <c r="DYR112" s="710"/>
      <c r="DYS112" s="710"/>
      <c r="DYT112" s="710"/>
      <c r="DYU112" s="710"/>
      <c r="DYV112" s="710"/>
      <c r="DYW112" s="710"/>
      <c r="DYX112" s="710"/>
      <c r="DYY112" s="710"/>
      <c r="DYZ112" s="710"/>
      <c r="DZA112" s="710"/>
      <c r="DZB112" s="710"/>
      <c r="DZC112" s="710"/>
      <c r="DZD112" s="710"/>
      <c r="DZE112" s="710"/>
      <c r="DZF112" s="710"/>
      <c r="DZG112" s="710"/>
      <c r="DZH112" s="710"/>
      <c r="DZI112" s="710"/>
      <c r="DZJ112" s="710"/>
      <c r="DZK112" s="710"/>
      <c r="DZL112" s="710"/>
      <c r="DZM112" s="710"/>
      <c r="DZN112" s="710"/>
      <c r="DZO112" s="710"/>
      <c r="DZP112" s="710"/>
      <c r="DZQ112" s="710"/>
      <c r="DZR112" s="710"/>
      <c r="DZS112" s="710"/>
      <c r="DZT112" s="710"/>
      <c r="DZU112" s="710"/>
      <c r="DZV112" s="710"/>
      <c r="DZW112" s="710"/>
      <c r="DZX112" s="710"/>
      <c r="DZY112" s="710"/>
      <c r="DZZ112" s="710"/>
      <c r="EAA112" s="710"/>
      <c r="EAB112" s="710"/>
      <c r="EAC112" s="710"/>
      <c r="EAD112" s="710"/>
      <c r="EAE112" s="710"/>
      <c r="EAF112" s="710"/>
      <c r="EAG112" s="710"/>
      <c r="EAH112" s="710"/>
      <c r="EAI112" s="710"/>
      <c r="EAJ112" s="710"/>
      <c r="EAK112" s="710"/>
      <c r="EAL112" s="710"/>
      <c r="EAM112" s="710"/>
      <c r="EAN112" s="710"/>
      <c r="EAO112" s="710"/>
      <c r="EAP112" s="710"/>
      <c r="EAQ112" s="710"/>
      <c r="EAR112" s="710"/>
      <c r="EAS112" s="710"/>
      <c r="EAT112" s="710"/>
      <c r="EAU112" s="710"/>
      <c r="EAV112" s="710"/>
      <c r="EAW112" s="710"/>
      <c r="EAX112" s="710"/>
      <c r="EAY112" s="710"/>
      <c r="EAZ112" s="710"/>
      <c r="EBA112" s="710"/>
      <c r="EBB112" s="710"/>
      <c r="EBC112" s="710"/>
      <c r="EBD112" s="710"/>
      <c r="EBE112" s="710"/>
      <c r="EBF112" s="710"/>
      <c r="EBG112" s="710"/>
      <c r="EBH112" s="710"/>
      <c r="EBI112" s="710"/>
      <c r="EBJ112" s="710"/>
      <c r="EBK112" s="710"/>
      <c r="EBL112" s="710"/>
      <c r="EBM112" s="710"/>
      <c r="EBN112" s="710"/>
      <c r="EBO112" s="710"/>
      <c r="EBP112" s="710"/>
      <c r="EBQ112" s="710"/>
      <c r="EBR112" s="710"/>
      <c r="EBS112" s="710"/>
      <c r="EBT112" s="710"/>
      <c r="EBU112" s="710"/>
      <c r="EBV112" s="710"/>
      <c r="EBW112" s="710"/>
      <c r="EBX112" s="710"/>
      <c r="EBY112" s="710"/>
      <c r="EBZ112" s="710"/>
      <c r="ECA112" s="710"/>
      <c r="ECB112" s="710"/>
      <c r="ECC112" s="710"/>
      <c r="ECD112" s="710"/>
      <c r="ECE112" s="710"/>
      <c r="ECF112" s="710"/>
      <c r="ECG112" s="710"/>
      <c r="ECH112" s="710"/>
      <c r="ECI112" s="710"/>
      <c r="ECJ112" s="710"/>
      <c r="ECK112" s="710"/>
      <c r="ECL112" s="710"/>
      <c r="ECM112" s="710"/>
      <c r="ECN112" s="710"/>
      <c r="ECO112" s="710"/>
      <c r="ECP112" s="710"/>
      <c r="ECQ112" s="710"/>
      <c r="ECR112" s="710"/>
      <c r="ECS112" s="710"/>
      <c r="ECT112" s="710"/>
      <c r="ECU112" s="710"/>
      <c r="ECV112" s="710"/>
      <c r="ECW112" s="710"/>
      <c r="ECX112" s="710"/>
      <c r="ECY112" s="710"/>
      <c r="ECZ112" s="710"/>
      <c r="EDA112" s="710"/>
      <c r="EDB112" s="710"/>
      <c r="EDC112" s="710"/>
      <c r="EDD112" s="710"/>
      <c r="EDE112" s="710"/>
      <c r="EDF112" s="710"/>
      <c r="EDG112" s="710"/>
      <c r="EDH112" s="710"/>
      <c r="EDI112" s="710"/>
      <c r="EDJ112" s="710"/>
      <c r="EDK112" s="710"/>
      <c r="EDL112" s="710"/>
      <c r="EDM112" s="710"/>
      <c r="EDN112" s="710"/>
      <c r="EDO112" s="710"/>
      <c r="EDP112" s="710"/>
      <c r="EDQ112" s="710"/>
      <c r="EDR112" s="710"/>
      <c r="EDS112" s="710"/>
      <c r="EDT112" s="710"/>
      <c r="EDU112" s="710"/>
      <c r="EDV112" s="710"/>
      <c r="EDW112" s="710"/>
      <c r="EDX112" s="710"/>
      <c r="EDY112" s="710"/>
      <c r="EDZ112" s="710"/>
      <c r="EEA112" s="710"/>
      <c r="EEB112" s="710"/>
      <c r="EEC112" s="710"/>
      <c r="EED112" s="710"/>
      <c r="EEE112" s="710"/>
      <c r="EEF112" s="710"/>
      <c r="EEG112" s="710"/>
      <c r="EEH112" s="710"/>
      <c r="EEI112" s="710"/>
      <c r="EEJ112" s="710"/>
      <c r="EEK112" s="710"/>
      <c r="EEL112" s="710"/>
      <c r="EEM112" s="710"/>
      <c r="EEN112" s="710"/>
      <c r="EEO112" s="710"/>
      <c r="EEP112" s="710"/>
      <c r="EEQ112" s="710"/>
      <c r="EER112" s="710"/>
      <c r="EES112" s="710"/>
      <c r="EET112" s="710"/>
      <c r="EEU112" s="710"/>
      <c r="EEV112" s="710"/>
      <c r="EEW112" s="710"/>
      <c r="EEX112" s="710"/>
      <c r="EEY112" s="710"/>
      <c r="EEZ112" s="710"/>
      <c r="EFA112" s="710"/>
      <c r="EFB112" s="710"/>
      <c r="EFC112" s="710"/>
      <c r="EFD112" s="710"/>
      <c r="EFE112" s="710"/>
      <c r="EFF112" s="710"/>
      <c r="EFG112" s="710"/>
      <c r="EFH112" s="710"/>
      <c r="EFI112" s="710"/>
      <c r="EFJ112" s="710"/>
      <c r="EFK112" s="710"/>
      <c r="EFL112" s="710"/>
      <c r="EFM112" s="710"/>
      <c r="EFN112" s="710"/>
      <c r="EFO112" s="710"/>
      <c r="EFP112" s="710"/>
      <c r="EFQ112" s="710"/>
      <c r="EFR112" s="710"/>
      <c r="EFS112" s="710"/>
      <c r="EFT112" s="710"/>
      <c r="EFU112" s="710"/>
      <c r="EFV112" s="710"/>
      <c r="EFW112" s="710"/>
      <c r="EFX112" s="710"/>
      <c r="EFY112" s="710"/>
      <c r="EFZ112" s="710"/>
      <c r="EGA112" s="710"/>
      <c r="EGB112" s="710"/>
      <c r="EGC112" s="710"/>
      <c r="EGD112" s="710"/>
      <c r="EGE112" s="710"/>
      <c r="EGF112" s="710"/>
      <c r="EGG112" s="710"/>
      <c r="EGH112" s="710"/>
      <c r="EGI112" s="710"/>
      <c r="EGJ112" s="710"/>
      <c r="EGK112" s="710"/>
      <c r="EGL112" s="710"/>
      <c r="EGM112" s="710"/>
      <c r="EGN112" s="710"/>
      <c r="EGO112" s="710"/>
      <c r="EGP112" s="710"/>
      <c r="EGQ112" s="710"/>
      <c r="EGR112" s="710"/>
      <c r="EGS112" s="710"/>
      <c r="EGT112" s="710"/>
      <c r="EGU112" s="710"/>
      <c r="EGV112" s="710"/>
      <c r="EGW112" s="710"/>
      <c r="EGX112" s="710"/>
      <c r="EGY112" s="710"/>
      <c r="EGZ112" s="710"/>
      <c r="EHA112" s="710"/>
      <c r="EHB112" s="710"/>
      <c r="EHC112" s="710"/>
      <c r="EHD112" s="710"/>
      <c r="EHE112" s="710"/>
      <c r="EHF112" s="710"/>
      <c r="EHG112" s="710"/>
      <c r="EHH112" s="710"/>
      <c r="EHI112" s="710"/>
      <c r="EHJ112" s="710"/>
      <c r="EHK112" s="710"/>
      <c r="EHL112" s="710"/>
      <c r="EHM112" s="710"/>
      <c r="EHN112" s="710"/>
      <c r="EHO112" s="710"/>
      <c r="EHP112" s="710"/>
      <c r="EHQ112" s="710"/>
      <c r="EHR112" s="710"/>
      <c r="EHS112" s="710"/>
      <c r="EHT112" s="710"/>
      <c r="EHU112" s="710"/>
      <c r="EHV112" s="710"/>
      <c r="EHW112" s="710"/>
      <c r="EHX112" s="710"/>
      <c r="EHY112" s="710"/>
      <c r="EHZ112" s="710"/>
      <c r="EIA112" s="710"/>
      <c r="EIB112" s="710"/>
      <c r="EIC112" s="710"/>
      <c r="EID112" s="710"/>
      <c r="EIE112" s="710"/>
      <c r="EIF112" s="710"/>
      <c r="EIG112" s="710"/>
      <c r="EIH112" s="710"/>
      <c r="EII112" s="710"/>
      <c r="EIJ112" s="710"/>
      <c r="EIK112" s="710"/>
      <c r="EIL112" s="710"/>
      <c r="EIM112" s="710"/>
      <c r="EIN112" s="710"/>
      <c r="EIO112" s="710"/>
      <c r="EIP112" s="710"/>
      <c r="EIQ112" s="710"/>
      <c r="EIR112" s="710"/>
      <c r="EIS112" s="710"/>
      <c r="EIT112" s="710"/>
      <c r="EIU112" s="710"/>
      <c r="EIV112" s="710"/>
      <c r="EIW112" s="710"/>
      <c r="EIX112" s="710"/>
      <c r="EIY112" s="710"/>
      <c r="EIZ112" s="710"/>
      <c r="EJA112" s="710"/>
      <c r="EJB112" s="710"/>
      <c r="EJC112" s="710"/>
      <c r="EJD112" s="710"/>
      <c r="EJE112" s="710"/>
      <c r="EJF112" s="710"/>
      <c r="EJG112" s="710"/>
      <c r="EJH112" s="710"/>
      <c r="EJI112" s="710"/>
      <c r="EJJ112" s="710"/>
      <c r="EJK112" s="710"/>
      <c r="EJL112" s="710"/>
      <c r="EJM112" s="710"/>
      <c r="EJN112" s="710"/>
      <c r="EJO112" s="710"/>
      <c r="EJP112" s="710"/>
      <c r="EJQ112" s="710"/>
      <c r="EJR112" s="710"/>
      <c r="EJS112" s="710"/>
      <c r="EJT112" s="710"/>
      <c r="EJU112" s="710"/>
      <c r="EJV112" s="710"/>
      <c r="EJW112" s="710"/>
      <c r="EJX112" s="710"/>
      <c r="EJY112" s="710"/>
      <c r="EJZ112" s="710"/>
      <c r="EKA112" s="710"/>
      <c r="EKB112" s="710"/>
      <c r="EKC112" s="710"/>
      <c r="EKD112" s="710"/>
      <c r="EKE112" s="710"/>
      <c r="EKF112" s="710"/>
      <c r="EKG112" s="710"/>
      <c r="EKH112" s="710"/>
      <c r="EKI112" s="710"/>
      <c r="EKJ112" s="710"/>
      <c r="EKK112" s="710"/>
      <c r="EKL112" s="710"/>
      <c r="EKM112" s="710"/>
      <c r="EKN112" s="710"/>
      <c r="EKO112" s="710"/>
      <c r="EKP112" s="710"/>
      <c r="EKQ112" s="710"/>
      <c r="EKR112" s="710"/>
      <c r="EKS112" s="710"/>
      <c r="EKT112" s="710"/>
      <c r="EKU112" s="710"/>
      <c r="EKV112" s="710"/>
      <c r="EKW112" s="710"/>
      <c r="EKX112" s="710"/>
      <c r="EKY112" s="710"/>
      <c r="EKZ112" s="710"/>
      <c r="ELA112" s="710"/>
      <c r="ELB112" s="710"/>
      <c r="ELC112" s="710"/>
      <c r="ELD112" s="710"/>
      <c r="ELE112" s="710"/>
      <c r="ELF112" s="710"/>
      <c r="ELG112" s="710"/>
      <c r="ELH112" s="710"/>
      <c r="ELI112" s="710"/>
      <c r="ELJ112" s="710"/>
      <c r="ELK112" s="710"/>
      <c r="ELL112" s="710"/>
      <c r="ELM112" s="710"/>
      <c r="ELN112" s="710"/>
      <c r="ELO112" s="710"/>
      <c r="ELP112" s="710"/>
      <c r="ELQ112" s="710"/>
      <c r="ELR112" s="710"/>
      <c r="ELS112" s="710"/>
      <c r="ELT112" s="710"/>
      <c r="ELU112" s="710"/>
      <c r="ELV112" s="710"/>
      <c r="ELW112" s="710"/>
      <c r="ELX112" s="710"/>
      <c r="ELY112" s="710"/>
      <c r="ELZ112" s="710"/>
      <c r="EMA112" s="710"/>
      <c r="EMB112" s="710"/>
      <c r="EMC112" s="710"/>
      <c r="EMD112" s="710"/>
      <c r="EME112" s="710"/>
      <c r="EMF112" s="710"/>
      <c r="EMG112" s="710"/>
      <c r="EMH112" s="710"/>
      <c r="EMI112" s="710"/>
      <c r="EMJ112" s="710"/>
      <c r="EMK112" s="710"/>
      <c r="EML112" s="710"/>
      <c r="EMM112" s="710"/>
      <c r="EMN112" s="710"/>
      <c r="EMO112" s="710"/>
      <c r="EMP112" s="710"/>
      <c r="EMQ112" s="710"/>
      <c r="EMR112" s="710"/>
      <c r="EMS112" s="710"/>
      <c r="EMT112" s="710"/>
      <c r="EMU112" s="710"/>
      <c r="EMV112" s="710"/>
      <c r="EMW112" s="710"/>
      <c r="EMX112" s="710"/>
      <c r="EMY112" s="710"/>
      <c r="EMZ112" s="710"/>
      <c r="ENA112" s="710"/>
      <c r="ENB112" s="710"/>
      <c r="ENC112" s="710"/>
      <c r="END112" s="710"/>
      <c r="ENE112" s="710"/>
      <c r="ENF112" s="710"/>
      <c r="ENG112" s="710"/>
      <c r="ENH112" s="710"/>
      <c r="ENI112" s="710"/>
      <c r="ENJ112" s="710"/>
      <c r="ENK112" s="710"/>
      <c r="ENL112" s="710"/>
      <c r="ENM112" s="710"/>
      <c r="ENN112" s="710"/>
      <c r="ENO112" s="710"/>
      <c r="ENP112" s="710"/>
      <c r="ENQ112" s="710"/>
      <c r="ENR112" s="710"/>
      <c r="ENS112" s="710"/>
      <c r="ENT112" s="710"/>
      <c r="ENU112" s="710"/>
      <c r="ENV112" s="710"/>
      <c r="ENW112" s="710"/>
      <c r="ENX112" s="710"/>
      <c r="ENY112" s="710"/>
      <c r="ENZ112" s="710"/>
      <c r="EOA112" s="710"/>
      <c r="EOB112" s="710"/>
      <c r="EOC112" s="710"/>
      <c r="EOD112" s="710"/>
      <c r="EOE112" s="710"/>
      <c r="EOF112" s="710"/>
      <c r="EOG112" s="710"/>
      <c r="EOH112" s="710"/>
      <c r="EOI112" s="710"/>
      <c r="EOJ112" s="710"/>
      <c r="EOK112" s="710"/>
      <c r="EOL112" s="710"/>
      <c r="EOM112" s="710"/>
      <c r="EON112" s="710"/>
      <c r="EOO112" s="710"/>
      <c r="EOP112" s="710"/>
      <c r="EOQ112" s="710"/>
      <c r="EOR112" s="710"/>
      <c r="EOS112" s="710"/>
      <c r="EOT112" s="710"/>
      <c r="EOU112" s="710"/>
      <c r="EOV112" s="710"/>
      <c r="EOW112" s="710"/>
      <c r="EOX112" s="710"/>
      <c r="EOY112" s="710"/>
      <c r="EOZ112" s="710"/>
      <c r="EPA112" s="710"/>
      <c r="EPB112" s="710"/>
      <c r="EPC112" s="710"/>
      <c r="EPD112" s="710"/>
      <c r="EPE112" s="710"/>
      <c r="EPF112" s="710"/>
      <c r="EPG112" s="710"/>
      <c r="EPH112" s="710"/>
      <c r="EPI112" s="710"/>
      <c r="EPJ112" s="710"/>
      <c r="EPK112" s="710"/>
      <c r="EPL112" s="710"/>
      <c r="EPM112" s="710"/>
      <c r="EPN112" s="710"/>
      <c r="EPO112" s="710"/>
      <c r="EPP112" s="710"/>
      <c r="EPQ112" s="710"/>
      <c r="EPR112" s="710"/>
      <c r="EPS112" s="710"/>
      <c r="EPT112" s="710"/>
      <c r="EPU112" s="710"/>
      <c r="EPV112" s="710"/>
      <c r="EPW112" s="710"/>
      <c r="EPX112" s="710"/>
      <c r="EPY112" s="710"/>
      <c r="EPZ112" s="710"/>
      <c r="EQA112" s="710"/>
      <c r="EQB112" s="710"/>
      <c r="EQC112" s="710"/>
      <c r="EQD112" s="710"/>
      <c r="EQE112" s="710"/>
      <c r="EQF112" s="710"/>
      <c r="EQG112" s="710"/>
      <c r="EQH112" s="710"/>
      <c r="EQI112" s="710"/>
      <c r="EQJ112" s="710"/>
      <c r="EQK112" s="710"/>
      <c r="EQL112" s="710"/>
      <c r="EQM112" s="710"/>
      <c r="EQN112" s="710"/>
      <c r="EQO112" s="710"/>
      <c r="EQP112" s="710"/>
      <c r="EQQ112" s="710"/>
      <c r="EQR112" s="710"/>
      <c r="EQS112" s="710"/>
      <c r="EQT112" s="710"/>
      <c r="EQU112" s="710"/>
      <c r="EQV112" s="710"/>
      <c r="EQW112" s="710"/>
      <c r="EQX112" s="710"/>
      <c r="EQY112" s="710"/>
      <c r="EQZ112" s="710"/>
      <c r="ERA112" s="710"/>
      <c r="ERB112" s="710"/>
      <c r="ERC112" s="710"/>
      <c r="ERD112" s="710"/>
      <c r="ERE112" s="710"/>
      <c r="ERF112" s="710"/>
      <c r="ERG112" s="710"/>
      <c r="ERH112" s="710"/>
      <c r="ERI112" s="710"/>
      <c r="ERJ112" s="710"/>
      <c r="ERK112" s="710"/>
      <c r="ERL112" s="710"/>
      <c r="ERM112" s="710"/>
      <c r="ERN112" s="710"/>
      <c r="ERO112" s="710"/>
      <c r="ERP112" s="710"/>
      <c r="ERQ112" s="710"/>
      <c r="ERR112" s="710"/>
      <c r="ERS112" s="710"/>
      <c r="ERT112" s="710"/>
      <c r="ERU112" s="710"/>
      <c r="ERV112" s="710"/>
      <c r="ERW112" s="710"/>
      <c r="ERX112" s="710"/>
      <c r="ERY112" s="710"/>
      <c r="ERZ112" s="710"/>
      <c r="ESA112" s="710"/>
      <c r="ESB112" s="710"/>
      <c r="ESC112" s="710"/>
      <c r="ESD112" s="710"/>
      <c r="ESE112" s="710"/>
      <c r="ESF112" s="710"/>
      <c r="ESG112" s="710"/>
      <c r="ESH112" s="710"/>
      <c r="ESI112" s="710"/>
      <c r="ESJ112" s="710"/>
      <c r="ESK112" s="710"/>
      <c r="ESL112" s="710"/>
      <c r="ESM112" s="710"/>
      <c r="ESN112" s="710"/>
      <c r="ESO112" s="710"/>
      <c r="ESP112" s="710"/>
      <c r="ESQ112" s="710"/>
      <c r="ESR112" s="710"/>
      <c r="ESS112" s="710"/>
      <c r="EST112" s="710"/>
      <c r="ESU112" s="710"/>
      <c r="ESV112" s="710"/>
      <c r="ESW112" s="710"/>
      <c r="ESX112" s="710"/>
      <c r="ESY112" s="710"/>
      <c r="ESZ112" s="710"/>
      <c r="ETA112" s="710"/>
      <c r="ETB112" s="710"/>
      <c r="ETC112" s="710"/>
      <c r="ETD112" s="710"/>
      <c r="ETE112" s="710"/>
      <c r="ETF112" s="710"/>
      <c r="ETG112" s="710"/>
      <c r="ETH112" s="710"/>
      <c r="ETI112" s="710"/>
      <c r="ETJ112" s="710"/>
      <c r="ETK112" s="710"/>
      <c r="ETL112" s="710"/>
      <c r="ETM112" s="710"/>
      <c r="ETN112" s="710"/>
      <c r="ETO112" s="710"/>
      <c r="ETP112" s="710"/>
      <c r="ETQ112" s="710"/>
      <c r="ETR112" s="710"/>
      <c r="ETS112" s="710"/>
      <c r="ETT112" s="710"/>
      <c r="ETU112" s="710"/>
      <c r="ETV112" s="710"/>
      <c r="ETW112" s="710"/>
      <c r="ETX112" s="710"/>
      <c r="ETY112" s="710"/>
      <c r="ETZ112" s="710"/>
      <c r="EUA112" s="710"/>
      <c r="EUB112" s="710"/>
      <c r="EUC112" s="710"/>
      <c r="EUD112" s="710"/>
      <c r="EUE112" s="710"/>
      <c r="EUF112" s="710"/>
      <c r="EUG112" s="710"/>
      <c r="EUH112" s="710"/>
      <c r="EUI112" s="710"/>
      <c r="EUJ112" s="710"/>
      <c r="EUK112" s="710"/>
      <c r="EUL112" s="710"/>
      <c r="EUM112" s="710"/>
      <c r="EUN112" s="710"/>
      <c r="EUO112" s="710"/>
      <c r="EUP112" s="710"/>
      <c r="EUQ112" s="710"/>
      <c r="EUR112" s="710"/>
      <c r="EUS112" s="710"/>
      <c r="EUT112" s="710"/>
      <c r="EUU112" s="710"/>
      <c r="EUV112" s="710"/>
      <c r="EUW112" s="710"/>
      <c r="EUX112" s="710"/>
      <c r="EUY112" s="710"/>
      <c r="EUZ112" s="710"/>
      <c r="EVA112" s="710"/>
      <c r="EVB112" s="710"/>
      <c r="EVC112" s="710"/>
      <c r="EVD112" s="710"/>
      <c r="EVE112" s="710"/>
      <c r="EVF112" s="710"/>
      <c r="EVG112" s="710"/>
      <c r="EVH112" s="710"/>
      <c r="EVI112" s="710"/>
      <c r="EVJ112" s="710"/>
      <c r="EVK112" s="710"/>
      <c r="EVL112" s="710"/>
      <c r="EVM112" s="710"/>
      <c r="EVN112" s="710"/>
      <c r="EVO112" s="710"/>
      <c r="EVP112" s="710"/>
      <c r="EVQ112" s="710"/>
      <c r="EVR112" s="710"/>
      <c r="EVS112" s="710"/>
      <c r="EVT112" s="710"/>
      <c r="EVU112" s="710"/>
      <c r="EVV112" s="710"/>
      <c r="EVW112" s="710"/>
      <c r="EVX112" s="710"/>
      <c r="EVY112" s="710"/>
      <c r="EVZ112" s="710"/>
      <c r="EWA112" s="710"/>
      <c r="EWB112" s="710"/>
      <c r="EWC112" s="710"/>
      <c r="EWD112" s="710"/>
      <c r="EWE112" s="710"/>
      <c r="EWF112" s="710"/>
      <c r="EWG112" s="710"/>
      <c r="EWH112" s="710"/>
      <c r="EWI112" s="710"/>
      <c r="EWJ112" s="710"/>
      <c r="EWK112" s="710"/>
      <c r="EWL112" s="710"/>
      <c r="EWM112" s="710"/>
      <c r="EWN112" s="710"/>
      <c r="EWO112" s="710"/>
      <c r="EWP112" s="710"/>
      <c r="EWQ112" s="710"/>
      <c r="EWR112" s="710"/>
      <c r="EWS112" s="710"/>
      <c r="EWT112" s="710"/>
      <c r="EWU112" s="710"/>
      <c r="EWV112" s="710"/>
      <c r="EWW112" s="710"/>
      <c r="EWX112" s="710"/>
      <c r="EWY112" s="710"/>
      <c r="EWZ112" s="710"/>
      <c r="EXA112" s="710"/>
      <c r="EXB112" s="710"/>
      <c r="EXC112" s="710"/>
      <c r="EXD112" s="710"/>
      <c r="EXE112" s="710"/>
      <c r="EXF112" s="710"/>
      <c r="EXG112" s="710"/>
      <c r="EXH112" s="710"/>
      <c r="EXI112" s="710"/>
      <c r="EXJ112" s="710"/>
      <c r="EXK112" s="710"/>
      <c r="EXL112" s="710"/>
      <c r="EXM112" s="710"/>
      <c r="EXN112" s="710"/>
      <c r="EXO112" s="710"/>
      <c r="EXP112" s="710"/>
      <c r="EXQ112" s="710"/>
      <c r="EXR112" s="710"/>
      <c r="EXS112" s="710"/>
      <c r="EXT112" s="710"/>
      <c r="EXU112" s="710"/>
      <c r="EXV112" s="710"/>
      <c r="EXW112" s="710"/>
      <c r="EXX112" s="710"/>
      <c r="EXY112" s="710"/>
      <c r="EXZ112" s="710"/>
      <c r="EYA112" s="710"/>
      <c r="EYB112" s="710"/>
      <c r="EYC112" s="710"/>
      <c r="EYD112" s="710"/>
      <c r="EYE112" s="710"/>
      <c r="EYF112" s="710"/>
      <c r="EYG112" s="710"/>
      <c r="EYH112" s="710"/>
      <c r="EYI112" s="710"/>
      <c r="EYJ112" s="710"/>
      <c r="EYK112" s="710"/>
      <c r="EYL112" s="710"/>
      <c r="EYM112" s="710"/>
      <c r="EYN112" s="710"/>
      <c r="EYO112" s="710"/>
      <c r="EYP112" s="710"/>
      <c r="EYQ112" s="710"/>
      <c r="EYR112" s="710"/>
      <c r="EYS112" s="710"/>
      <c r="EYT112" s="710"/>
      <c r="EYU112" s="710"/>
      <c r="EYV112" s="710"/>
      <c r="EYW112" s="710"/>
      <c r="EYX112" s="710"/>
      <c r="EYY112" s="710"/>
      <c r="EYZ112" s="710"/>
      <c r="EZA112" s="710"/>
      <c r="EZB112" s="710"/>
      <c r="EZC112" s="710"/>
      <c r="EZD112" s="710"/>
      <c r="EZE112" s="710"/>
      <c r="EZF112" s="710"/>
      <c r="EZG112" s="710"/>
      <c r="EZH112" s="710"/>
      <c r="EZI112" s="710"/>
      <c r="EZJ112" s="710"/>
      <c r="EZK112" s="710"/>
      <c r="EZL112" s="710"/>
      <c r="EZM112" s="710"/>
      <c r="EZN112" s="710"/>
      <c r="EZO112" s="710"/>
      <c r="EZP112" s="710"/>
      <c r="EZQ112" s="710"/>
      <c r="EZR112" s="710"/>
      <c r="EZS112" s="710"/>
      <c r="EZT112" s="710"/>
      <c r="EZU112" s="710"/>
      <c r="EZV112" s="710"/>
      <c r="EZW112" s="710"/>
      <c r="EZX112" s="710"/>
      <c r="EZY112" s="710"/>
      <c r="EZZ112" s="710"/>
      <c r="FAA112" s="710"/>
      <c r="FAB112" s="710"/>
      <c r="FAC112" s="710"/>
      <c r="FAD112" s="710"/>
      <c r="FAE112" s="710"/>
      <c r="FAF112" s="710"/>
      <c r="FAG112" s="710"/>
      <c r="FAH112" s="710"/>
      <c r="FAI112" s="710"/>
      <c r="FAJ112" s="710"/>
      <c r="FAK112" s="710"/>
      <c r="FAL112" s="710"/>
      <c r="FAM112" s="710"/>
      <c r="FAN112" s="710"/>
      <c r="FAO112" s="710"/>
      <c r="FAP112" s="710"/>
      <c r="FAQ112" s="710"/>
      <c r="FAR112" s="710"/>
      <c r="FAS112" s="710"/>
      <c r="FAT112" s="710"/>
      <c r="FAU112" s="710"/>
      <c r="FAV112" s="710"/>
      <c r="FAW112" s="710"/>
      <c r="FAX112" s="710"/>
      <c r="FAY112" s="710"/>
      <c r="FAZ112" s="710"/>
      <c r="FBA112" s="710"/>
      <c r="FBB112" s="710"/>
      <c r="FBC112" s="710"/>
      <c r="FBD112" s="710"/>
      <c r="FBE112" s="710"/>
      <c r="FBF112" s="710"/>
      <c r="FBG112" s="710"/>
      <c r="FBH112" s="710"/>
      <c r="FBI112" s="710"/>
      <c r="FBJ112" s="710"/>
      <c r="FBK112" s="710"/>
      <c r="FBL112" s="710"/>
      <c r="FBM112" s="710"/>
      <c r="FBN112" s="710"/>
      <c r="FBO112" s="710"/>
      <c r="FBP112" s="710"/>
      <c r="FBQ112" s="710"/>
      <c r="FBR112" s="710"/>
      <c r="FBS112" s="710"/>
      <c r="FBT112" s="710"/>
      <c r="FBU112" s="710"/>
      <c r="FBV112" s="710"/>
      <c r="FBW112" s="710"/>
      <c r="FBX112" s="710"/>
      <c r="FBY112" s="710"/>
      <c r="FBZ112" s="710"/>
      <c r="FCA112" s="710"/>
      <c r="FCB112" s="710"/>
      <c r="FCC112" s="710"/>
      <c r="FCD112" s="710"/>
      <c r="FCE112" s="710"/>
      <c r="FCF112" s="710"/>
      <c r="FCG112" s="710"/>
      <c r="FCH112" s="710"/>
      <c r="FCI112" s="710"/>
      <c r="FCJ112" s="710"/>
      <c r="FCK112" s="710"/>
      <c r="FCL112" s="710"/>
      <c r="FCM112" s="710"/>
      <c r="FCN112" s="710"/>
      <c r="FCO112" s="710"/>
      <c r="FCP112" s="710"/>
      <c r="FCQ112" s="710"/>
      <c r="FCR112" s="710"/>
      <c r="FCS112" s="710"/>
      <c r="FCT112" s="710"/>
      <c r="FCU112" s="710"/>
      <c r="FCV112" s="710"/>
      <c r="FCW112" s="710"/>
      <c r="FCX112" s="710"/>
      <c r="FCY112" s="710"/>
      <c r="FCZ112" s="710"/>
      <c r="FDA112" s="710"/>
      <c r="FDB112" s="710"/>
      <c r="FDC112" s="710"/>
      <c r="FDD112" s="710"/>
      <c r="FDE112" s="710"/>
      <c r="FDF112" s="710"/>
      <c r="FDG112" s="710"/>
      <c r="FDH112" s="710"/>
      <c r="FDI112" s="710"/>
      <c r="FDJ112" s="710"/>
      <c r="FDK112" s="710"/>
      <c r="FDL112" s="710"/>
      <c r="FDM112" s="710"/>
      <c r="FDN112" s="710"/>
      <c r="FDO112" s="710"/>
      <c r="FDP112" s="710"/>
      <c r="FDQ112" s="710"/>
      <c r="FDR112" s="710"/>
      <c r="FDS112" s="710"/>
      <c r="FDT112" s="710"/>
      <c r="FDU112" s="710"/>
      <c r="FDV112" s="710"/>
      <c r="FDW112" s="710"/>
      <c r="FDX112" s="710"/>
      <c r="FDY112" s="710"/>
      <c r="FDZ112" s="710"/>
      <c r="FEA112" s="710"/>
      <c r="FEB112" s="710"/>
      <c r="FEC112" s="710"/>
      <c r="FED112" s="710"/>
      <c r="FEE112" s="710"/>
      <c r="FEF112" s="710"/>
      <c r="FEG112" s="710"/>
      <c r="FEH112" s="710"/>
      <c r="FEI112" s="710"/>
      <c r="FEJ112" s="710"/>
      <c r="FEK112" s="710"/>
      <c r="FEL112" s="710"/>
      <c r="FEM112" s="710"/>
      <c r="FEN112" s="710"/>
      <c r="FEO112" s="710"/>
      <c r="FEP112" s="710"/>
      <c r="FEQ112" s="710"/>
      <c r="FER112" s="710"/>
      <c r="FES112" s="710"/>
      <c r="FET112" s="710"/>
      <c r="FEU112" s="710"/>
      <c r="FEV112" s="710"/>
      <c r="FEW112" s="710"/>
      <c r="FEX112" s="710"/>
      <c r="FEY112" s="710"/>
      <c r="FEZ112" s="710"/>
      <c r="FFA112" s="710"/>
      <c r="FFB112" s="710"/>
      <c r="FFC112" s="710"/>
      <c r="FFD112" s="710"/>
      <c r="FFE112" s="710"/>
      <c r="FFF112" s="710"/>
      <c r="FFG112" s="710"/>
      <c r="FFH112" s="710"/>
      <c r="FFI112" s="710"/>
      <c r="FFJ112" s="710"/>
      <c r="FFK112" s="710"/>
      <c r="FFL112" s="710"/>
      <c r="FFM112" s="710"/>
      <c r="FFN112" s="710"/>
      <c r="FFO112" s="710"/>
      <c r="FFP112" s="710"/>
      <c r="FFQ112" s="710"/>
      <c r="FFR112" s="710"/>
      <c r="FFS112" s="710"/>
      <c r="FFT112" s="710"/>
      <c r="FFU112" s="710"/>
      <c r="FFV112" s="710"/>
      <c r="FFW112" s="710"/>
      <c r="FFX112" s="710"/>
      <c r="FFY112" s="710"/>
      <c r="FFZ112" s="710"/>
      <c r="FGA112" s="710"/>
      <c r="FGB112" s="710"/>
      <c r="FGC112" s="710"/>
      <c r="FGD112" s="710"/>
      <c r="FGE112" s="710"/>
      <c r="FGF112" s="710"/>
      <c r="FGG112" s="710"/>
      <c r="FGH112" s="710"/>
      <c r="FGI112" s="710"/>
      <c r="FGJ112" s="710"/>
      <c r="FGK112" s="710"/>
      <c r="FGL112" s="710"/>
      <c r="FGM112" s="710"/>
      <c r="FGN112" s="710"/>
      <c r="FGO112" s="710"/>
      <c r="FGP112" s="710"/>
      <c r="FGQ112" s="710"/>
      <c r="FGR112" s="710"/>
      <c r="FGS112" s="710"/>
      <c r="FGT112" s="710"/>
      <c r="FGU112" s="710"/>
      <c r="FGV112" s="710"/>
      <c r="FGW112" s="710"/>
      <c r="FGX112" s="710"/>
      <c r="FGY112" s="710"/>
      <c r="FGZ112" s="710"/>
      <c r="FHA112" s="710"/>
      <c r="FHB112" s="710"/>
      <c r="FHC112" s="710"/>
      <c r="FHD112" s="710"/>
      <c r="FHE112" s="710"/>
      <c r="FHF112" s="710"/>
      <c r="FHG112" s="710"/>
      <c r="FHH112" s="710"/>
      <c r="FHI112" s="710"/>
      <c r="FHJ112" s="710"/>
      <c r="FHK112" s="710"/>
      <c r="FHL112" s="710"/>
      <c r="FHM112" s="710"/>
      <c r="FHN112" s="710"/>
      <c r="FHO112" s="710"/>
      <c r="FHP112" s="710"/>
      <c r="FHQ112" s="710"/>
      <c r="FHR112" s="710"/>
      <c r="FHS112" s="710"/>
      <c r="FHT112" s="710"/>
      <c r="FHU112" s="710"/>
      <c r="FHV112" s="710"/>
      <c r="FHW112" s="710"/>
      <c r="FHX112" s="710"/>
      <c r="FHY112" s="710"/>
      <c r="FHZ112" s="710"/>
      <c r="FIA112" s="710"/>
      <c r="FIB112" s="710"/>
      <c r="FIC112" s="710"/>
      <c r="FID112" s="710"/>
      <c r="FIE112" s="710"/>
      <c r="FIF112" s="710"/>
      <c r="FIG112" s="710"/>
      <c r="FIH112" s="710"/>
      <c r="FII112" s="710"/>
      <c r="FIJ112" s="710"/>
      <c r="FIK112" s="710"/>
      <c r="FIL112" s="710"/>
      <c r="FIM112" s="710"/>
      <c r="FIN112" s="710"/>
      <c r="FIO112" s="710"/>
      <c r="FIP112" s="710"/>
      <c r="FIQ112" s="710"/>
      <c r="FIR112" s="710"/>
      <c r="FIS112" s="710"/>
      <c r="FIT112" s="710"/>
      <c r="FIU112" s="710"/>
      <c r="FIV112" s="710"/>
      <c r="FIW112" s="710"/>
      <c r="FIX112" s="710"/>
      <c r="FIY112" s="710"/>
      <c r="FIZ112" s="710"/>
      <c r="FJA112" s="710"/>
      <c r="FJB112" s="710"/>
      <c r="FJC112" s="710"/>
      <c r="FJD112" s="710"/>
      <c r="FJE112" s="710"/>
      <c r="FJF112" s="710"/>
      <c r="FJG112" s="710"/>
      <c r="FJH112" s="710"/>
      <c r="FJI112" s="710"/>
      <c r="FJJ112" s="710"/>
      <c r="FJK112" s="710"/>
      <c r="FJL112" s="710"/>
      <c r="FJM112" s="710"/>
      <c r="FJN112" s="710"/>
      <c r="FJO112" s="710"/>
      <c r="FJP112" s="710"/>
      <c r="FJQ112" s="710"/>
      <c r="FJR112" s="710"/>
      <c r="FJS112" s="710"/>
      <c r="FJT112" s="710"/>
      <c r="FJU112" s="710"/>
      <c r="FJV112" s="710"/>
      <c r="FJW112" s="710"/>
      <c r="FJX112" s="710"/>
      <c r="FJY112" s="710"/>
      <c r="FJZ112" s="710"/>
      <c r="FKA112" s="710"/>
      <c r="FKB112" s="710"/>
      <c r="FKC112" s="710"/>
      <c r="FKD112" s="710"/>
      <c r="FKE112" s="710"/>
      <c r="FKF112" s="710"/>
      <c r="FKG112" s="710"/>
      <c r="FKH112" s="710"/>
      <c r="FKI112" s="710"/>
      <c r="FKJ112" s="710"/>
      <c r="FKK112" s="710"/>
      <c r="FKL112" s="710"/>
      <c r="FKM112" s="710"/>
      <c r="FKN112" s="710"/>
      <c r="FKO112" s="710"/>
      <c r="FKP112" s="710"/>
      <c r="FKQ112" s="710"/>
      <c r="FKR112" s="710"/>
      <c r="FKS112" s="710"/>
      <c r="FKT112" s="710"/>
      <c r="FKU112" s="710"/>
      <c r="FKV112" s="710"/>
      <c r="FKW112" s="710"/>
      <c r="FKX112" s="710"/>
      <c r="FKY112" s="710"/>
      <c r="FKZ112" s="710"/>
      <c r="FLA112" s="710"/>
      <c r="FLB112" s="710"/>
      <c r="FLC112" s="710"/>
      <c r="FLD112" s="710"/>
      <c r="FLE112" s="710"/>
      <c r="FLF112" s="710"/>
      <c r="FLG112" s="710"/>
      <c r="FLH112" s="710"/>
      <c r="FLI112" s="710"/>
      <c r="FLJ112" s="710"/>
      <c r="FLK112" s="710"/>
      <c r="FLL112" s="710"/>
      <c r="FLM112" s="710"/>
      <c r="FLN112" s="710"/>
      <c r="FLO112" s="710"/>
      <c r="FLP112" s="710"/>
      <c r="FLQ112" s="710"/>
      <c r="FLR112" s="710"/>
      <c r="FLS112" s="710"/>
      <c r="FLT112" s="710"/>
      <c r="FLU112" s="710"/>
      <c r="FLV112" s="710"/>
      <c r="FLW112" s="710"/>
      <c r="FLX112" s="710"/>
      <c r="FLY112" s="710"/>
      <c r="FLZ112" s="710"/>
      <c r="FMA112" s="710"/>
      <c r="FMB112" s="710"/>
      <c r="FMC112" s="710"/>
      <c r="FMD112" s="710"/>
      <c r="FME112" s="710"/>
      <c r="FMF112" s="710"/>
      <c r="FMG112" s="710"/>
      <c r="FMH112" s="710"/>
      <c r="FMI112" s="710"/>
      <c r="FMJ112" s="710"/>
      <c r="FMK112" s="710"/>
      <c r="FML112" s="710"/>
      <c r="FMM112" s="710"/>
      <c r="FMN112" s="710"/>
      <c r="FMO112" s="710"/>
      <c r="FMP112" s="710"/>
      <c r="FMQ112" s="710"/>
      <c r="FMR112" s="710"/>
      <c r="FMS112" s="710"/>
      <c r="FMT112" s="710"/>
      <c r="FMU112" s="710"/>
      <c r="FMV112" s="710"/>
      <c r="FMW112" s="710"/>
      <c r="FMX112" s="710"/>
      <c r="FMY112" s="710"/>
      <c r="FMZ112" s="710"/>
      <c r="FNA112" s="710"/>
      <c r="FNB112" s="710"/>
      <c r="FNC112" s="710"/>
      <c r="FND112" s="710"/>
      <c r="FNE112" s="710"/>
      <c r="FNF112" s="710"/>
      <c r="FNG112" s="710"/>
      <c r="FNH112" s="710"/>
      <c r="FNI112" s="710"/>
      <c r="FNJ112" s="710"/>
      <c r="FNK112" s="710"/>
      <c r="FNL112" s="710"/>
      <c r="FNM112" s="710"/>
      <c r="FNN112" s="710"/>
      <c r="FNO112" s="710"/>
      <c r="FNP112" s="710"/>
      <c r="FNQ112" s="710"/>
      <c r="FNR112" s="710"/>
      <c r="FNS112" s="710"/>
      <c r="FNT112" s="710"/>
      <c r="FNU112" s="710"/>
      <c r="FNV112" s="710"/>
      <c r="FNW112" s="710"/>
      <c r="FNX112" s="710"/>
      <c r="FNY112" s="710"/>
      <c r="FNZ112" s="710"/>
      <c r="FOA112" s="710"/>
      <c r="FOB112" s="710"/>
      <c r="FOC112" s="710"/>
      <c r="FOD112" s="710"/>
      <c r="FOE112" s="710"/>
      <c r="FOF112" s="710"/>
      <c r="FOG112" s="710"/>
      <c r="FOH112" s="710"/>
      <c r="FOI112" s="710"/>
      <c r="FOJ112" s="710"/>
      <c r="FOK112" s="710"/>
      <c r="FOL112" s="710"/>
      <c r="FOM112" s="710"/>
      <c r="FON112" s="710"/>
      <c r="FOO112" s="710"/>
      <c r="FOP112" s="710"/>
      <c r="FOQ112" s="710"/>
      <c r="FOR112" s="710"/>
      <c r="FOS112" s="710"/>
      <c r="FOT112" s="710"/>
      <c r="FOU112" s="710"/>
      <c r="FOV112" s="710"/>
      <c r="FOW112" s="710"/>
      <c r="FOX112" s="710"/>
      <c r="FOY112" s="710"/>
      <c r="FOZ112" s="710"/>
      <c r="FPA112" s="710"/>
      <c r="FPB112" s="710"/>
      <c r="FPC112" s="710"/>
      <c r="FPD112" s="710"/>
      <c r="FPE112" s="710"/>
      <c r="FPF112" s="710"/>
      <c r="FPG112" s="710"/>
      <c r="FPH112" s="710"/>
      <c r="FPI112" s="710"/>
      <c r="FPJ112" s="710"/>
      <c r="FPK112" s="710"/>
      <c r="FPL112" s="710"/>
      <c r="FPM112" s="710"/>
      <c r="FPN112" s="710"/>
      <c r="FPO112" s="710"/>
      <c r="FPP112" s="710"/>
      <c r="FPQ112" s="710"/>
      <c r="FPR112" s="710"/>
      <c r="FPS112" s="710"/>
      <c r="FPT112" s="710"/>
      <c r="FPU112" s="710"/>
      <c r="FPV112" s="710"/>
      <c r="FPW112" s="710"/>
      <c r="FPX112" s="710"/>
      <c r="FPY112" s="710"/>
      <c r="FPZ112" s="710"/>
      <c r="FQA112" s="710"/>
      <c r="FQB112" s="710"/>
      <c r="FQC112" s="710"/>
      <c r="FQD112" s="710"/>
      <c r="FQE112" s="710"/>
      <c r="FQF112" s="710"/>
      <c r="FQG112" s="710"/>
      <c r="FQH112" s="710"/>
      <c r="FQI112" s="710"/>
      <c r="FQJ112" s="710"/>
      <c r="FQK112" s="710"/>
      <c r="FQL112" s="710"/>
      <c r="FQM112" s="710"/>
      <c r="FQN112" s="710"/>
      <c r="FQO112" s="710"/>
      <c r="FQP112" s="710"/>
      <c r="FQQ112" s="710"/>
      <c r="FQR112" s="710"/>
      <c r="FQS112" s="710"/>
      <c r="FQT112" s="710"/>
      <c r="FQU112" s="710"/>
      <c r="FQV112" s="710"/>
      <c r="FQW112" s="710"/>
      <c r="FQX112" s="710"/>
      <c r="FQY112" s="710"/>
      <c r="FQZ112" s="710"/>
      <c r="FRA112" s="710"/>
      <c r="FRB112" s="710"/>
      <c r="FRC112" s="710"/>
      <c r="FRD112" s="710"/>
      <c r="FRE112" s="710"/>
      <c r="FRF112" s="710"/>
      <c r="FRG112" s="710"/>
      <c r="FRH112" s="710"/>
      <c r="FRI112" s="710"/>
      <c r="FRJ112" s="710"/>
      <c r="FRK112" s="710"/>
      <c r="FRL112" s="710"/>
      <c r="FRM112" s="710"/>
      <c r="FRN112" s="710"/>
      <c r="FRO112" s="710"/>
      <c r="FRP112" s="710"/>
      <c r="FRQ112" s="710"/>
      <c r="FRR112" s="710"/>
      <c r="FRS112" s="710"/>
      <c r="FRT112" s="710"/>
      <c r="FRU112" s="710"/>
      <c r="FRV112" s="710"/>
      <c r="FRW112" s="710"/>
      <c r="FRX112" s="710"/>
      <c r="FRY112" s="710"/>
      <c r="FRZ112" s="710"/>
      <c r="FSA112" s="710"/>
      <c r="FSB112" s="710"/>
      <c r="FSC112" s="710"/>
      <c r="FSD112" s="710"/>
      <c r="FSE112" s="710"/>
      <c r="FSF112" s="710"/>
      <c r="FSG112" s="710"/>
      <c r="FSH112" s="710"/>
      <c r="FSI112" s="710"/>
      <c r="FSJ112" s="710"/>
      <c r="FSK112" s="710"/>
      <c r="FSL112" s="710"/>
      <c r="FSM112" s="710"/>
      <c r="FSN112" s="710"/>
      <c r="FSO112" s="710"/>
      <c r="FSP112" s="710"/>
      <c r="FSQ112" s="710"/>
      <c r="FSR112" s="710"/>
      <c r="FSS112" s="710"/>
      <c r="FST112" s="710"/>
      <c r="FSU112" s="710"/>
      <c r="FSV112" s="710"/>
      <c r="FSW112" s="710"/>
      <c r="FSX112" s="710"/>
      <c r="FSY112" s="710"/>
      <c r="FSZ112" s="710"/>
      <c r="FTA112" s="710"/>
      <c r="FTB112" s="710"/>
      <c r="FTC112" s="710"/>
      <c r="FTD112" s="710"/>
      <c r="FTE112" s="710"/>
      <c r="FTF112" s="710"/>
      <c r="FTG112" s="710"/>
      <c r="FTH112" s="710"/>
      <c r="FTI112" s="710"/>
      <c r="FTJ112" s="710"/>
      <c r="FTK112" s="710"/>
      <c r="FTL112" s="710"/>
      <c r="FTM112" s="710"/>
      <c r="FTN112" s="710"/>
      <c r="FTO112" s="710"/>
      <c r="FTP112" s="710"/>
      <c r="FTQ112" s="710"/>
      <c r="FTR112" s="710"/>
      <c r="FTS112" s="710"/>
      <c r="FTT112" s="710"/>
      <c r="FTU112" s="710"/>
      <c r="FTV112" s="710"/>
      <c r="FTW112" s="710"/>
      <c r="FTX112" s="710"/>
      <c r="FTY112" s="710"/>
      <c r="FTZ112" s="710"/>
      <c r="FUA112" s="710"/>
      <c r="FUB112" s="710"/>
      <c r="FUC112" s="710"/>
      <c r="FUD112" s="710"/>
      <c r="FUE112" s="710"/>
      <c r="FUF112" s="710"/>
      <c r="FUG112" s="710"/>
      <c r="FUH112" s="710"/>
      <c r="FUI112" s="710"/>
      <c r="FUJ112" s="710"/>
      <c r="FUK112" s="710"/>
      <c r="FUL112" s="710"/>
      <c r="FUM112" s="710"/>
      <c r="FUN112" s="710"/>
      <c r="FUO112" s="710"/>
      <c r="FUP112" s="710"/>
      <c r="FUQ112" s="710"/>
      <c r="FUR112" s="710"/>
      <c r="FUS112" s="710"/>
      <c r="FUT112" s="710"/>
      <c r="FUU112" s="710"/>
      <c r="FUV112" s="710"/>
      <c r="FUW112" s="710"/>
      <c r="FUX112" s="710"/>
      <c r="FUY112" s="710"/>
      <c r="FUZ112" s="710"/>
      <c r="FVA112" s="710"/>
      <c r="FVB112" s="710"/>
      <c r="FVC112" s="710"/>
      <c r="FVD112" s="710"/>
      <c r="FVE112" s="710"/>
      <c r="FVF112" s="710"/>
      <c r="FVG112" s="710"/>
      <c r="FVH112" s="710"/>
      <c r="FVI112" s="710"/>
      <c r="FVJ112" s="710"/>
      <c r="FVK112" s="710"/>
      <c r="FVL112" s="710"/>
      <c r="FVM112" s="710"/>
      <c r="FVN112" s="710"/>
      <c r="FVO112" s="710"/>
      <c r="FVP112" s="710"/>
      <c r="FVQ112" s="710"/>
      <c r="FVR112" s="710"/>
      <c r="FVS112" s="710"/>
      <c r="FVT112" s="710"/>
      <c r="FVU112" s="710"/>
      <c r="FVV112" s="710"/>
      <c r="FVW112" s="710"/>
      <c r="FVX112" s="710"/>
      <c r="FVY112" s="710"/>
      <c r="FVZ112" s="710"/>
      <c r="FWA112" s="710"/>
      <c r="FWB112" s="710"/>
      <c r="FWC112" s="710"/>
      <c r="FWD112" s="710"/>
      <c r="FWE112" s="710"/>
      <c r="FWF112" s="710"/>
      <c r="FWG112" s="710"/>
      <c r="FWH112" s="710"/>
      <c r="FWI112" s="710"/>
      <c r="FWJ112" s="710"/>
      <c r="FWK112" s="710"/>
      <c r="FWL112" s="710"/>
      <c r="FWM112" s="710"/>
      <c r="FWN112" s="710"/>
      <c r="FWO112" s="710"/>
      <c r="FWP112" s="710"/>
      <c r="FWQ112" s="710"/>
      <c r="FWR112" s="710"/>
      <c r="FWS112" s="710"/>
      <c r="FWT112" s="710"/>
      <c r="FWU112" s="710"/>
      <c r="FWV112" s="710"/>
      <c r="FWW112" s="710"/>
      <c r="FWX112" s="710"/>
      <c r="FWY112" s="710"/>
      <c r="FWZ112" s="710"/>
      <c r="FXA112" s="710"/>
      <c r="FXB112" s="710"/>
      <c r="FXC112" s="710"/>
      <c r="FXD112" s="710"/>
      <c r="FXE112" s="710"/>
      <c r="FXF112" s="710"/>
      <c r="FXG112" s="710"/>
      <c r="FXH112" s="710"/>
      <c r="FXI112" s="710"/>
      <c r="FXJ112" s="710"/>
      <c r="FXK112" s="710"/>
      <c r="FXL112" s="710"/>
      <c r="FXM112" s="710"/>
      <c r="FXN112" s="710"/>
      <c r="FXO112" s="710"/>
      <c r="FXP112" s="710"/>
      <c r="FXQ112" s="710"/>
      <c r="FXR112" s="710"/>
      <c r="FXS112" s="710"/>
      <c r="FXT112" s="710"/>
      <c r="FXU112" s="710"/>
      <c r="FXV112" s="710"/>
      <c r="FXW112" s="710"/>
      <c r="FXX112" s="710"/>
      <c r="FXY112" s="710"/>
      <c r="FXZ112" s="710"/>
      <c r="FYA112" s="710"/>
      <c r="FYB112" s="710"/>
      <c r="FYC112" s="710"/>
      <c r="FYD112" s="710"/>
      <c r="FYE112" s="710"/>
      <c r="FYF112" s="710"/>
      <c r="FYG112" s="710"/>
      <c r="FYH112" s="710"/>
      <c r="FYI112" s="710"/>
      <c r="FYJ112" s="710"/>
      <c r="FYK112" s="710"/>
      <c r="FYL112" s="710"/>
      <c r="FYM112" s="710"/>
      <c r="FYN112" s="710"/>
      <c r="FYO112" s="710"/>
      <c r="FYP112" s="710"/>
      <c r="FYQ112" s="710"/>
      <c r="FYR112" s="710"/>
      <c r="FYS112" s="710"/>
      <c r="FYT112" s="710"/>
      <c r="FYU112" s="710"/>
      <c r="FYV112" s="710"/>
      <c r="FYW112" s="710"/>
      <c r="FYX112" s="710"/>
      <c r="FYY112" s="710"/>
      <c r="FYZ112" s="710"/>
      <c r="FZA112" s="710"/>
      <c r="FZB112" s="710"/>
      <c r="FZC112" s="710"/>
      <c r="FZD112" s="710"/>
      <c r="FZE112" s="710"/>
      <c r="FZF112" s="710"/>
      <c r="FZG112" s="710"/>
      <c r="FZH112" s="710"/>
      <c r="FZI112" s="710"/>
      <c r="FZJ112" s="710"/>
      <c r="FZK112" s="710"/>
      <c r="FZL112" s="710"/>
      <c r="FZM112" s="710"/>
      <c r="FZN112" s="710"/>
      <c r="FZO112" s="710"/>
      <c r="FZP112" s="710"/>
      <c r="FZQ112" s="710"/>
      <c r="FZR112" s="710"/>
      <c r="FZS112" s="710"/>
      <c r="FZT112" s="710"/>
      <c r="FZU112" s="710"/>
      <c r="FZV112" s="710"/>
      <c r="FZW112" s="710"/>
      <c r="FZX112" s="710"/>
      <c r="FZY112" s="710"/>
      <c r="FZZ112" s="710"/>
      <c r="GAA112" s="710"/>
      <c r="GAB112" s="710"/>
      <c r="GAC112" s="710"/>
      <c r="GAD112" s="710"/>
      <c r="GAE112" s="710"/>
      <c r="GAF112" s="710"/>
      <c r="GAG112" s="710"/>
      <c r="GAH112" s="710"/>
      <c r="GAI112" s="710"/>
      <c r="GAJ112" s="710"/>
      <c r="GAK112" s="710"/>
      <c r="GAL112" s="710"/>
      <c r="GAM112" s="710"/>
      <c r="GAN112" s="710"/>
      <c r="GAO112" s="710"/>
      <c r="GAP112" s="710"/>
      <c r="GAQ112" s="710"/>
      <c r="GAR112" s="710"/>
      <c r="GAS112" s="710"/>
      <c r="GAT112" s="710"/>
      <c r="GAU112" s="710"/>
      <c r="GAV112" s="710"/>
      <c r="GAW112" s="710"/>
      <c r="GAX112" s="710"/>
      <c r="GAY112" s="710"/>
      <c r="GAZ112" s="710"/>
      <c r="GBA112" s="710"/>
      <c r="GBB112" s="710"/>
      <c r="GBC112" s="710"/>
      <c r="GBD112" s="710"/>
      <c r="GBE112" s="710"/>
      <c r="GBF112" s="710"/>
      <c r="GBG112" s="710"/>
      <c r="GBH112" s="710"/>
      <c r="GBI112" s="710"/>
      <c r="GBJ112" s="710"/>
      <c r="GBK112" s="710"/>
      <c r="GBL112" s="710"/>
      <c r="GBM112" s="710"/>
      <c r="GBN112" s="710"/>
      <c r="GBO112" s="710"/>
      <c r="GBP112" s="710"/>
      <c r="GBQ112" s="710"/>
      <c r="GBR112" s="710"/>
      <c r="GBS112" s="710"/>
      <c r="GBT112" s="710"/>
      <c r="GBU112" s="710"/>
      <c r="GBV112" s="710"/>
      <c r="GBW112" s="710"/>
      <c r="GBX112" s="710"/>
      <c r="GBY112" s="710"/>
      <c r="GBZ112" s="710"/>
      <c r="GCA112" s="710"/>
      <c r="GCB112" s="710"/>
      <c r="GCC112" s="710"/>
      <c r="GCD112" s="710"/>
      <c r="GCE112" s="710"/>
      <c r="GCF112" s="710"/>
      <c r="GCG112" s="710"/>
      <c r="GCH112" s="710"/>
      <c r="GCI112" s="710"/>
      <c r="GCJ112" s="710"/>
      <c r="GCK112" s="710"/>
      <c r="GCL112" s="710"/>
      <c r="GCM112" s="710"/>
      <c r="GCN112" s="710"/>
      <c r="GCO112" s="710"/>
      <c r="GCP112" s="710"/>
      <c r="GCQ112" s="710"/>
      <c r="GCR112" s="710"/>
      <c r="GCS112" s="710"/>
      <c r="GCT112" s="710"/>
      <c r="GCU112" s="710"/>
      <c r="GCV112" s="710"/>
      <c r="GCW112" s="710"/>
      <c r="GCX112" s="710"/>
      <c r="GCY112" s="710"/>
      <c r="GCZ112" s="710"/>
      <c r="GDA112" s="710"/>
      <c r="GDB112" s="710"/>
      <c r="GDC112" s="710"/>
      <c r="GDD112" s="710"/>
      <c r="GDE112" s="710"/>
      <c r="GDF112" s="710"/>
      <c r="GDG112" s="710"/>
      <c r="GDH112" s="710"/>
      <c r="GDI112" s="710"/>
      <c r="GDJ112" s="710"/>
      <c r="GDK112" s="710"/>
      <c r="GDL112" s="710"/>
      <c r="GDM112" s="710"/>
      <c r="GDN112" s="710"/>
      <c r="GDO112" s="710"/>
      <c r="GDP112" s="710"/>
      <c r="GDQ112" s="710"/>
      <c r="GDR112" s="710"/>
      <c r="GDS112" s="710"/>
      <c r="GDT112" s="710"/>
      <c r="GDU112" s="710"/>
      <c r="GDV112" s="710"/>
      <c r="GDW112" s="710"/>
      <c r="GDX112" s="710"/>
      <c r="GDY112" s="710"/>
      <c r="GDZ112" s="710"/>
      <c r="GEA112" s="710"/>
      <c r="GEB112" s="710"/>
      <c r="GEC112" s="710"/>
      <c r="GED112" s="710"/>
      <c r="GEE112" s="710"/>
      <c r="GEF112" s="710"/>
      <c r="GEG112" s="710"/>
      <c r="GEH112" s="710"/>
      <c r="GEI112" s="710"/>
      <c r="GEJ112" s="710"/>
      <c r="GEK112" s="710"/>
      <c r="GEL112" s="710"/>
      <c r="GEM112" s="710"/>
      <c r="GEN112" s="710"/>
      <c r="GEO112" s="710"/>
      <c r="GEP112" s="710"/>
      <c r="GEQ112" s="710"/>
      <c r="GER112" s="710"/>
      <c r="GES112" s="710"/>
      <c r="GET112" s="710"/>
      <c r="GEU112" s="710"/>
      <c r="GEV112" s="710"/>
      <c r="GEW112" s="710"/>
      <c r="GEX112" s="710"/>
      <c r="GEY112" s="710"/>
      <c r="GEZ112" s="710"/>
      <c r="GFA112" s="710"/>
      <c r="GFB112" s="710"/>
      <c r="GFC112" s="710"/>
      <c r="GFD112" s="710"/>
      <c r="GFE112" s="710"/>
      <c r="GFF112" s="710"/>
      <c r="GFG112" s="710"/>
      <c r="GFH112" s="710"/>
      <c r="GFI112" s="710"/>
      <c r="GFJ112" s="710"/>
      <c r="GFK112" s="710"/>
      <c r="GFL112" s="710"/>
      <c r="GFM112" s="710"/>
      <c r="GFN112" s="710"/>
      <c r="GFO112" s="710"/>
      <c r="GFP112" s="710"/>
      <c r="GFQ112" s="710"/>
      <c r="GFR112" s="710"/>
      <c r="GFS112" s="710"/>
      <c r="GFT112" s="710"/>
      <c r="GFU112" s="710"/>
      <c r="GFV112" s="710"/>
      <c r="GFW112" s="710"/>
      <c r="GFX112" s="710"/>
      <c r="GFY112" s="710"/>
      <c r="GFZ112" s="710"/>
      <c r="GGA112" s="710"/>
      <c r="GGB112" s="710"/>
      <c r="GGC112" s="710"/>
      <c r="GGD112" s="710"/>
      <c r="GGE112" s="710"/>
      <c r="GGF112" s="710"/>
      <c r="GGG112" s="710"/>
      <c r="GGH112" s="710"/>
      <c r="GGI112" s="710"/>
      <c r="GGJ112" s="710"/>
      <c r="GGK112" s="710"/>
      <c r="GGL112" s="710"/>
      <c r="GGM112" s="710"/>
      <c r="GGN112" s="710"/>
      <c r="GGO112" s="710"/>
      <c r="GGP112" s="710"/>
      <c r="GGQ112" s="710"/>
      <c r="GGR112" s="710"/>
      <c r="GGS112" s="710"/>
      <c r="GGT112" s="710"/>
      <c r="GGU112" s="710"/>
      <c r="GGV112" s="710"/>
      <c r="GGW112" s="710"/>
      <c r="GGX112" s="710"/>
      <c r="GGY112" s="710"/>
      <c r="GGZ112" s="710"/>
      <c r="GHA112" s="710"/>
      <c r="GHB112" s="710"/>
      <c r="GHC112" s="710"/>
      <c r="GHD112" s="710"/>
      <c r="GHE112" s="710"/>
      <c r="GHF112" s="710"/>
      <c r="GHG112" s="710"/>
      <c r="GHH112" s="710"/>
      <c r="GHI112" s="710"/>
      <c r="GHJ112" s="710"/>
      <c r="GHK112" s="710"/>
      <c r="GHL112" s="710"/>
      <c r="GHM112" s="710"/>
      <c r="GHN112" s="710"/>
      <c r="GHO112" s="710"/>
      <c r="GHP112" s="710"/>
      <c r="GHQ112" s="710"/>
      <c r="GHR112" s="710"/>
      <c r="GHS112" s="710"/>
      <c r="GHT112" s="710"/>
      <c r="GHU112" s="710"/>
      <c r="GHV112" s="710"/>
      <c r="GHW112" s="710"/>
      <c r="GHX112" s="710"/>
      <c r="GHY112" s="710"/>
      <c r="GHZ112" s="710"/>
      <c r="GIA112" s="710"/>
      <c r="GIB112" s="710"/>
      <c r="GIC112" s="710"/>
      <c r="GID112" s="710"/>
      <c r="GIE112" s="710"/>
      <c r="GIF112" s="710"/>
      <c r="GIG112" s="710"/>
      <c r="GIH112" s="710"/>
      <c r="GII112" s="710"/>
      <c r="GIJ112" s="710"/>
      <c r="GIK112" s="710"/>
      <c r="GIL112" s="710"/>
      <c r="GIM112" s="710"/>
      <c r="GIN112" s="710"/>
      <c r="GIO112" s="710"/>
      <c r="GIP112" s="710"/>
      <c r="GIQ112" s="710"/>
      <c r="GIR112" s="710"/>
      <c r="GIS112" s="710"/>
      <c r="GIT112" s="710"/>
      <c r="GIU112" s="710"/>
      <c r="GIV112" s="710"/>
      <c r="GIW112" s="710"/>
      <c r="GIX112" s="710"/>
      <c r="GIY112" s="710"/>
      <c r="GIZ112" s="710"/>
      <c r="GJA112" s="710"/>
      <c r="GJB112" s="710"/>
      <c r="GJC112" s="710"/>
      <c r="GJD112" s="710"/>
      <c r="GJE112" s="710"/>
      <c r="GJF112" s="710"/>
      <c r="GJG112" s="710"/>
      <c r="GJH112" s="710"/>
      <c r="GJI112" s="710"/>
      <c r="GJJ112" s="710"/>
      <c r="GJK112" s="710"/>
      <c r="GJL112" s="710"/>
      <c r="GJM112" s="710"/>
      <c r="GJN112" s="710"/>
      <c r="GJO112" s="710"/>
      <c r="GJP112" s="710"/>
      <c r="GJQ112" s="710"/>
      <c r="GJR112" s="710"/>
      <c r="GJS112" s="710"/>
      <c r="GJT112" s="710"/>
      <c r="GJU112" s="710"/>
      <c r="GJV112" s="710"/>
      <c r="GJW112" s="710"/>
      <c r="GJX112" s="710"/>
      <c r="GJY112" s="710"/>
      <c r="GJZ112" s="710"/>
      <c r="GKA112" s="710"/>
      <c r="GKB112" s="710"/>
      <c r="GKC112" s="710"/>
      <c r="GKD112" s="710"/>
      <c r="GKE112" s="710"/>
      <c r="GKF112" s="710"/>
      <c r="GKG112" s="710"/>
      <c r="GKH112" s="710"/>
      <c r="GKI112" s="710"/>
      <c r="GKJ112" s="710"/>
      <c r="GKK112" s="710"/>
      <c r="GKL112" s="710"/>
      <c r="GKM112" s="710"/>
      <c r="GKN112" s="710"/>
      <c r="GKO112" s="710"/>
      <c r="GKP112" s="710"/>
      <c r="GKQ112" s="710"/>
      <c r="GKR112" s="710"/>
      <c r="GKS112" s="710"/>
      <c r="GKT112" s="710"/>
      <c r="GKU112" s="710"/>
      <c r="GKV112" s="710"/>
      <c r="GKW112" s="710"/>
      <c r="GKX112" s="710"/>
      <c r="GKY112" s="710"/>
      <c r="GKZ112" s="710"/>
      <c r="GLA112" s="710"/>
      <c r="GLB112" s="710"/>
      <c r="GLC112" s="710"/>
      <c r="GLD112" s="710"/>
      <c r="GLE112" s="710"/>
      <c r="GLF112" s="710"/>
      <c r="GLG112" s="710"/>
      <c r="GLH112" s="710"/>
      <c r="GLI112" s="710"/>
      <c r="GLJ112" s="710"/>
      <c r="GLK112" s="710"/>
      <c r="GLL112" s="710"/>
      <c r="GLM112" s="710"/>
      <c r="GLN112" s="710"/>
      <c r="GLO112" s="710"/>
      <c r="GLP112" s="710"/>
      <c r="GLQ112" s="710"/>
      <c r="GLR112" s="710"/>
      <c r="GLS112" s="710"/>
      <c r="GLT112" s="710"/>
      <c r="GLU112" s="710"/>
      <c r="GLV112" s="710"/>
      <c r="GLW112" s="710"/>
      <c r="GLX112" s="710"/>
      <c r="GLY112" s="710"/>
      <c r="GLZ112" s="710"/>
      <c r="GMA112" s="710"/>
      <c r="GMB112" s="710"/>
      <c r="GMC112" s="710"/>
      <c r="GMD112" s="710"/>
      <c r="GME112" s="710"/>
      <c r="GMF112" s="710"/>
      <c r="GMG112" s="710"/>
      <c r="GMH112" s="710"/>
      <c r="GMI112" s="710"/>
      <c r="GMJ112" s="710"/>
      <c r="GMK112" s="710"/>
      <c r="GML112" s="710"/>
      <c r="GMM112" s="710"/>
      <c r="GMN112" s="710"/>
      <c r="GMO112" s="710"/>
      <c r="GMP112" s="710"/>
      <c r="GMQ112" s="710"/>
      <c r="GMR112" s="710"/>
      <c r="GMS112" s="710"/>
      <c r="GMT112" s="710"/>
      <c r="GMU112" s="710"/>
      <c r="GMV112" s="710"/>
      <c r="GMW112" s="710"/>
      <c r="GMX112" s="710"/>
      <c r="GMY112" s="710"/>
      <c r="GMZ112" s="710"/>
      <c r="GNA112" s="710"/>
      <c r="GNB112" s="710"/>
      <c r="GNC112" s="710"/>
      <c r="GND112" s="710"/>
      <c r="GNE112" s="710"/>
      <c r="GNF112" s="710"/>
      <c r="GNG112" s="710"/>
      <c r="GNH112" s="710"/>
      <c r="GNI112" s="710"/>
      <c r="GNJ112" s="710"/>
      <c r="GNK112" s="710"/>
      <c r="GNL112" s="710"/>
      <c r="GNM112" s="710"/>
      <c r="GNN112" s="710"/>
      <c r="GNO112" s="710"/>
      <c r="GNP112" s="710"/>
      <c r="GNQ112" s="710"/>
      <c r="GNR112" s="710"/>
      <c r="GNS112" s="710"/>
      <c r="GNT112" s="710"/>
      <c r="GNU112" s="710"/>
      <c r="GNV112" s="710"/>
      <c r="GNW112" s="710"/>
      <c r="GNX112" s="710"/>
      <c r="GNY112" s="710"/>
      <c r="GNZ112" s="710"/>
      <c r="GOA112" s="710"/>
      <c r="GOB112" s="710"/>
      <c r="GOC112" s="710"/>
      <c r="GOD112" s="710"/>
      <c r="GOE112" s="710"/>
      <c r="GOF112" s="710"/>
      <c r="GOG112" s="710"/>
      <c r="GOH112" s="710"/>
      <c r="GOI112" s="710"/>
      <c r="GOJ112" s="710"/>
      <c r="GOK112" s="710"/>
      <c r="GOL112" s="710"/>
      <c r="GOM112" s="710"/>
      <c r="GON112" s="710"/>
      <c r="GOO112" s="710"/>
      <c r="GOP112" s="710"/>
      <c r="GOQ112" s="710"/>
      <c r="GOR112" s="710"/>
      <c r="GOS112" s="710"/>
      <c r="GOT112" s="710"/>
      <c r="GOU112" s="710"/>
      <c r="GOV112" s="710"/>
      <c r="GOW112" s="710"/>
      <c r="GOX112" s="710"/>
      <c r="GOY112" s="710"/>
      <c r="GOZ112" s="710"/>
      <c r="GPA112" s="710"/>
      <c r="GPB112" s="710"/>
      <c r="GPC112" s="710"/>
      <c r="GPD112" s="710"/>
      <c r="GPE112" s="710"/>
      <c r="GPF112" s="710"/>
      <c r="GPG112" s="710"/>
      <c r="GPH112" s="710"/>
      <c r="GPI112" s="710"/>
      <c r="GPJ112" s="710"/>
      <c r="GPK112" s="710"/>
      <c r="GPL112" s="710"/>
      <c r="GPM112" s="710"/>
      <c r="GPN112" s="710"/>
      <c r="GPO112" s="710"/>
      <c r="GPP112" s="710"/>
      <c r="GPQ112" s="710"/>
      <c r="GPR112" s="710"/>
      <c r="GPS112" s="710"/>
      <c r="GPT112" s="710"/>
      <c r="GPU112" s="710"/>
      <c r="GPV112" s="710"/>
      <c r="GPW112" s="710"/>
      <c r="GPX112" s="710"/>
      <c r="GPY112" s="710"/>
      <c r="GPZ112" s="710"/>
      <c r="GQA112" s="710"/>
      <c r="GQB112" s="710"/>
      <c r="GQC112" s="710"/>
      <c r="GQD112" s="710"/>
      <c r="GQE112" s="710"/>
      <c r="GQF112" s="710"/>
      <c r="GQG112" s="710"/>
      <c r="GQH112" s="710"/>
      <c r="GQI112" s="710"/>
      <c r="GQJ112" s="710"/>
      <c r="GQK112" s="710"/>
      <c r="GQL112" s="710"/>
      <c r="GQM112" s="710"/>
      <c r="GQN112" s="710"/>
      <c r="GQO112" s="710"/>
      <c r="GQP112" s="710"/>
      <c r="GQQ112" s="710"/>
      <c r="GQR112" s="710"/>
      <c r="GQS112" s="710"/>
      <c r="GQT112" s="710"/>
      <c r="GQU112" s="710"/>
      <c r="GQV112" s="710"/>
      <c r="GQW112" s="710"/>
      <c r="GQX112" s="710"/>
      <c r="GQY112" s="710"/>
      <c r="GQZ112" s="710"/>
      <c r="GRA112" s="710"/>
      <c r="GRB112" s="710"/>
      <c r="GRC112" s="710"/>
      <c r="GRD112" s="710"/>
      <c r="GRE112" s="710"/>
      <c r="GRF112" s="710"/>
      <c r="GRG112" s="710"/>
      <c r="GRH112" s="710"/>
      <c r="GRI112" s="710"/>
      <c r="GRJ112" s="710"/>
      <c r="GRK112" s="710"/>
      <c r="GRL112" s="710"/>
      <c r="GRM112" s="710"/>
      <c r="GRN112" s="710"/>
      <c r="GRO112" s="710"/>
      <c r="GRP112" s="710"/>
      <c r="GRQ112" s="710"/>
      <c r="GRR112" s="710"/>
      <c r="GRS112" s="710"/>
      <c r="GRT112" s="710"/>
      <c r="GRU112" s="710"/>
      <c r="GRV112" s="710"/>
      <c r="GRW112" s="710"/>
      <c r="GRX112" s="710"/>
      <c r="GRY112" s="710"/>
      <c r="GRZ112" s="710"/>
      <c r="GSA112" s="710"/>
      <c r="GSB112" s="710"/>
      <c r="GSC112" s="710"/>
      <c r="GSD112" s="710"/>
      <c r="GSE112" s="710"/>
      <c r="GSF112" s="710"/>
      <c r="GSG112" s="710"/>
      <c r="GSH112" s="710"/>
      <c r="GSI112" s="710"/>
      <c r="GSJ112" s="710"/>
      <c r="GSK112" s="710"/>
      <c r="GSL112" s="710"/>
      <c r="GSM112" s="710"/>
      <c r="GSN112" s="710"/>
      <c r="GSO112" s="710"/>
      <c r="GSP112" s="710"/>
      <c r="GSQ112" s="710"/>
      <c r="GSR112" s="710"/>
      <c r="GSS112" s="710"/>
      <c r="GST112" s="710"/>
      <c r="GSU112" s="710"/>
      <c r="GSV112" s="710"/>
      <c r="GSW112" s="710"/>
      <c r="GSX112" s="710"/>
      <c r="GSY112" s="710"/>
      <c r="GSZ112" s="710"/>
      <c r="GTA112" s="710"/>
      <c r="GTB112" s="710"/>
      <c r="GTC112" s="710"/>
      <c r="GTD112" s="710"/>
      <c r="GTE112" s="710"/>
      <c r="GTF112" s="710"/>
      <c r="GTG112" s="710"/>
      <c r="GTH112" s="710"/>
      <c r="GTI112" s="710"/>
      <c r="GTJ112" s="710"/>
      <c r="GTK112" s="710"/>
      <c r="GTL112" s="710"/>
      <c r="GTM112" s="710"/>
      <c r="GTN112" s="710"/>
      <c r="GTO112" s="710"/>
      <c r="GTP112" s="710"/>
      <c r="GTQ112" s="710"/>
      <c r="GTR112" s="710"/>
      <c r="GTS112" s="710"/>
      <c r="GTT112" s="710"/>
      <c r="GTU112" s="710"/>
      <c r="GTV112" s="710"/>
      <c r="GTW112" s="710"/>
      <c r="GTX112" s="710"/>
      <c r="GTY112" s="710"/>
      <c r="GTZ112" s="710"/>
      <c r="GUA112" s="710"/>
      <c r="GUB112" s="710"/>
      <c r="GUC112" s="710"/>
      <c r="GUD112" s="710"/>
      <c r="GUE112" s="710"/>
      <c r="GUF112" s="710"/>
      <c r="GUG112" s="710"/>
      <c r="GUH112" s="710"/>
      <c r="GUI112" s="710"/>
      <c r="GUJ112" s="710"/>
      <c r="GUK112" s="710"/>
      <c r="GUL112" s="710"/>
      <c r="GUM112" s="710"/>
      <c r="GUN112" s="710"/>
      <c r="GUO112" s="710"/>
      <c r="GUP112" s="710"/>
      <c r="GUQ112" s="710"/>
      <c r="GUR112" s="710"/>
      <c r="GUS112" s="710"/>
      <c r="GUT112" s="710"/>
      <c r="GUU112" s="710"/>
      <c r="GUV112" s="710"/>
      <c r="GUW112" s="710"/>
      <c r="GUX112" s="710"/>
      <c r="GUY112" s="710"/>
      <c r="GUZ112" s="710"/>
      <c r="GVA112" s="710"/>
      <c r="GVB112" s="710"/>
      <c r="GVC112" s="710"/>
      <c r="GVD112" s="710"/>
      <c r="GVE112" s="710"/>
      <c r="GVF112" s="710"/>
      <c r="GVG112" s="710"/>
      <c r="GVH112" s="710"/>
      <c r="GVI112" s="710"/>
      <c r="GVJ112" s="710"/>
      <c r="GVK112" s="710"/>
      <c r="GVL112" s="710"/>
      <c r="GVM112" s="710"/>
      <c r="GVN112" s="710"/>
      <c r="GVO112" s="710"/>
      <c r="GVP112" s="710"/>
      <c r="GVQ112" s="710"/>
      <c r="GVR112" s="710"/>
      <c r="GVS112" s="710"/>
      <c r="GVT112" s="710"/>
      <c r="GVU112" s="710"/>
      <c r="GVV112" s="710"/>
      <c r="GVW112" s="710"/>
      <c r="GVX112" s="710"/>
      <c r="GVY112" s="710"/>
      <c r="GVZ112" s="710"/>
      <c r="GWA112" s="710"/>
      <c r="GWB112" s="710"/>
      <c r="GWC112" s="710"/>
      <c r="GWD112" s="710"/>
      <c r="GWE112" s="710"/>
      <c r="GWF112" s="710"/>
      <c r="GWG112" s="710"/>
      <c r="GWH112" s="710"/>
      <c r="GWI112" s="710"/>
      <c r="GWJ112" s="710"/>
      <c r="GWK112" s="710"/>
      <c r="GWL112" s="710"/>
      <c r="GWM112" s="710"/>
      <c r="GWN112" s="710"/>
      <c r="GWO112" s="710"/>
      <c r="GWP112" s="710"/>
      <c r="GWQ112" s="710"/>
      <c r="GWR112" s="710"/>
      <c r="GWS112" s="710"/>
      <c r="GWT112" s="710"/>
      <c r="GWU112" s="710"/>
      <c r="GWV112" s="710"/>
      <c r="GWW112" s="710"/>
      <c r="GWX112" s="710"/>
      <c r="GWY112" s="710"/>
      <c r="GWZ112" s="710"/>
      <c r="GXA112" s="710"/>
      <c r="GXB112" s="710"/>
      <c r="GXC112" s="710"/>
      <c r="GXD112" s="710"/>
      <c r="GXE112" s="710"/>
      <c r="GXF112" s="710"/>
      <c r="GXG112" s="710"/>
      <c r="GXH112" s="710"/>
      <c r="GXI112" s="710"/>
      <c r="GXJ112" s="710"/>
      <c r="GXK112" s="710"/>
      <c r="GXL112" s="710"/>
      <c r="GXM112" s="710"/>
      <c r="GXN112" s="710"/>
      <c r="GXO112" s="710"/>
      <c r="GXP112" s="710"/>
      <c r="GXQ112" s="710"/>
      <c r="GXR112" s="710"/>
      <c r="GXS112" s="710"/>
      <c r="GXT112" s="710"/>
      <c r="GXU112" s="710"/>
      <c r="GXV112" s="710"/>
      <c r="GXW112" s="710"/>
      <c r="GXX112" s="710"/>
      <c r="GXY112" s="710"/>
      <c r="GXZ112" s="710"/>
      <c r="GYA112" s="710"/>
      <c r="GYB112" s="710"/>
      <c r="GYC112" s="710"/>
      <c r="GYD112" s="710"/>
      <c r="GYE112" s="710"/>
      <c r="GYF112" s="710"/>
      <c r="GYG112" s="710"/>
      <c r="GYH112" s="710"/>
      <c r="GYI112" s="710"/>
      <c r="GYJ112" s="710"/>
      <c r="GYK112" s="710"/>
      <c r="GYL112" s="710"/>
      <c r="GYM112" s="710"/>
      <c r="GYN112" s="710"/>
      <c r="GYO112" s="710"/>
      <c r="GYP112" s="710"/>
      <c r="GYQ112" s="710"/>
      <c r="GYR112" s="710"/>
      <c r="GYS112" s="710"/>
      <c r="GYT112" s="710"/>
      <c r="GYU112" s="710"/>
      <c r="GYV112" s="710"/>
      <c r="GYW112" s="710"/>
      <c r="GYX112" s="710"/>
      <c r="GYY112" s="710"/>
      <c r="GYZ112" s="710"/>
      <c r="GZA112" s="710"/>
      <c r="GZB112" s="710"/>
      <c r="GZC112" s="710"/>
      <c r="GZD112" s="710"/>
      <c r="GZE112" s="710"/>
      <c r="GZF112" s="710"/>
      <c r="GZG112" s="710"/>
      <c r="GZH112" s="710"/>
      <c r="GZI112" s="710"/>
      <c r="GZJ112" s="710"/>
      <c r="GZK112" s="710"/>
      <c r="GZL112" s="710"/>
      <c r="GZM112" s="710"/>
      <c r="GZN112" s="710"/>
      <c r="GZO112" s="710"/>
      <c r="GZP112" s="710"/>
      <c r="GZQ112" s="710"/>
      <c r="GZR112" s="710"/>
      <c r="GZS112" s="710"/>
      <c r="GZT112" s="710"/>
      <c r="GZU112" s="710"/>
      <c r="GZV112" s="710"/>
      <c r="GZW112" s="710"/>
      <c r="GZX112" s="710"/>
      <c r="GZY112" s="710"/>
      <c r="GZZ112" s="710"/>
      <c r="HAA112" s="710"/>
      <c r="HAB112" s="710"/>
      <c r="HAC112" s="710"/>
      <c r="HAD112" s="710"/>
      <c r="HAE112" s="710"/>
      <c r="HAF112" s="710"/>
      <c r="HAG112" s="710"/>
      <c r="HAH112" s="710"/>
      <c r="HAI112" s="710"/>
      <c r="HAJ112" s="710"/>
      <c r="HAK112" s="710"/>
      <c r="HAL112" s="710"/>
      <c r="HAM112" s="710"/>
      <c r="HAN112" s="710"/>
      <c r="HAO112" s="710"/>
      <c r="HAP112" s="710"/>
      <c r="HAQ112" s="710"/>
      <c r="HAR112" s="710"/>
      <c r="HAS112" s="710"/>
      <c r="HAT112" s="710"/>
      <c r="HAU112" s="710"/>
      <c r="HAV112" s="710"/>
      <c r="HAW112" s="710"/>
      <c r="HAX112" s="710"/>
      <c r="HAY112" s="710"/>
      <c r="HAZ112" s="710"/>
      <c r="HBA112" s="710"/>
      <c r="HBB112" s="710"/>
      <c r="HBC112" s="710"/>
      <c r="HBD112" s="710"/>
      <c r="HBE112" s="710"/>
      <c r="HBF112" s="710"/>
      <c r="HBG112" s="710"/>
      <c r="HBH112" s="710"/>
      <c r="HBI112" s="710"/>
      <c r="HBJ112" s="710"/>
      <c r="HBK112" s="710"/>
      <c r="HBL112" s="710"/>
      <c r="HBM112" s="710"/>
      <c r="HBN112" s="710"/>
      <c r="HBO112" s="710"/>
      <c r="HBP112" s="710"/>
      <c r="HBQ112" s="710"/>
      <c r="HBR112" s="710"/>
      <c r="HBS112" s="710"/>
      <c r="HBT112" s="710"/>
      <c r="HBU112" s="710"/>
      <c r="HBV112" s="710"/>
      <c r="HBW112" s="710"/>
      <c r="HBX112" s="710"/>
      <c r="HBY112" s="710"/>
      <c r="HBZ112" s="710"/>
      <c r="HCA112" s="710"/>
      <c r="HCB112" s="710"/>
      <c r="HCC112" s="710"/>
      <c r="HCD112" s="710"/>
      <c r="HCE112" s="710"/>
      <c r="HCF112" s="710"/>
      <c r="HCG112" s="710"/>
      <c r="HCH112" s="710"/>
      <c r="HCI112" s="710"/>
      <c r="HCJ112" s="710"/>
      <c r="HCK112" s="710"/>
      <c r="HCL112" s="710"/>
      <c r="HCM112" s="710"/>
      <c r="HCN112" s="710"/>
      <c r="HCO112" s="710"/>
      <c r="HCP112" s="710"/>
      <c r="HCQ112" s="710"/>
      <c r="HCR112" s="710"/>
      <c r="HCS112" s="710"/>
      <c r="HCT112" s="710"/>
      <c r="HCU112" s="710"/>
      <c r="HCV112" s="710"/>
      <c r="HCW112" s="710"/>
      <c r="HCX112" s="710"/>
      <c r="HCY112" s="710"/>
      <c r="HCZ112" s="710"/>
      <c r="HDA112" s="710"/>
      <c r="HDB112" s="710"/>
      <c r="HDC112" s="710"/>
      <c r="HDD112" s="710"/>
      <c r="HDE112" s="710"/>
      <c r="HDF112" s="710"/>
      <c r="HDG112" s="710"/>
      <c r="HDH112" s="710"/>
      <c r="HDI112" s="710"/>
      <c r="HDJ112" s="710"/>
      <c r="HDK112" s="710"/>
      <c r="HDL112" s="710"/>
      <c r="HDM112" s="710"/>
      <c r="HDN112" s="710"/>
      <c r="HDO112" s="710"/>
      <c r="HDP112" s="710"/>
      <c r="HDQ112" s="710"/>
      <c r="HDR112" s="710"/>
      <c r="HDS112" s="710"/>
      <c r="HDT112" s="710"/>
      <c r="HDU112" s="710"/>
      <c r="HDV112" s="710"/>
      <c r="HDW112" s="710"/>
      <c r="HDX112" s="710"/>
      <c r="HDY112" s="710"/>
      <c r="HDZ112" s="710"/>
      <c r="HEA112" s="710"/>
      <c r="HEB112" s="710"/>
      <c r="HEC112" s="710"/>
      <c r="HED112" s="710"/>
      <c r="HEE112" s="710"/>
      <c r="HEF112" s="710"/>
      <c r="HEG112" s="710"/>
      <c r="HEH112" s="710"/>
      <c r="HEI112" s="710"/>
      <c r="HEJ112" s="710"/>
      <c r="HEK112" s="710"/>
      <c r="HEL112" s="710"/>
      <c r="HEM112" s="710"/>
      <c r="HEN112" s="710"/>
      <c r="HEO112" s="710"/>
      <c r="HEP112" s="710"/>
      <c r="HEQ112" s="710"/>
      <c r="HER112" s="710"/>
      <c r="HES112" s="710"/>
      <c r="HET112" s="710"/>
      <c r="HEU112" s="710"/>
      <c r="HEV112" s="710"/>
      <c r="HEW112" s="710"/>
      <c r="HEX112" s="710"/>
      <c r="HEY112" s="710"/>
      <c r="HEZ112" s="710"/>
      <c r="HFA112" s="710"/>
      <c r="HFB112" s="710"/>
      <c r="HFC112" s="710"/>
      <c r="HFD112" s="710"/>
      <c r="HFE112" s="710"/>
      <c r="HFF112" s="710"/>
      <c r="HFG112" s="710"/>
      <c r="HFH112" s="710"/>
      <c r="HFI112" s="710"/>
      <c r="HFJ112" s="710"/>
      <c r="HFK112" s="710"/>
      <c r="HFL112" s="710"/>
      <c r="HFM112" s="710"/>
      <c r="HFN112" s="710"/>
      <c r="HFO112" s="710"/>
      <c r="HFP112" s="710"/>
      <c r="HFQ112" s="710"/>
      <c r="HFR112" s="710"/>
      <c r="HFS112" s="710"/>
      <c r="HFT112" s="710"/>
      <c r="HFU112" s="710"/>
      <c r="HFV112" s="710"/>
      <c r="HFW112" s="710"/>
      <c r="HFX112" s="710"/>
      <c r="HFY112" s="710"/>
      <c r="HFZ112" s="710"/>
      <c r="HGA112" s="710"/>
      <c r="HGB112" s="710"/>
      <c r="HGC112" s="710"/>
      <c r="HGD112" s="710"/>
      <c r="HGE112" s="710"/>
      <c r="HGF112" s="710"/>
      <c r="HGG112" s="710"/>
      <c r="HGH112" s="710"/>
      <c r="HGI112" s="710"/>
      <c r="HGJ112" s="710"/>
      <c r="HGK112" s="710"/>
      <c r="HGL112" s="710"/>
      <c r="HGM112" s="710"/>
      <c r="HGN112" s="710"/>
      <c r="HGO112" s="710"/>
      <c r="HGP112" s="710"/>
      <c r="HGQ112" s="710"/>
      <c r="HGR112" s="710"/>
      <c r="HGS112" s="710"/>
      <c r="HGT112" s="710"/>
      <c r="HGU112" s="710"/>
      <c r="HGV112" s="710"/>
      <c r="HGW112" s="710"/>
      <c r="HGX112" s="710"/>
      <c r="HGY112" s="710"/>
      <c r="HGZ112" s="710"/>
      <c r="HHA112" s="710"/>
      <c r="HHB112" s="710"/>
      <c r="HHC112" s="710"/>
      <c r="HHD112" s="710"/>
      <c r="HHE112" s="710"/>
      <c r="HHF112" s="710"/>
      <c r="HHG112" s="710"/>
      <c r="HHH112" s="710"/>
      <c r="HHI112" s="710"/>
      <c r="HHJ112" s="710"/>
      <c r="HHK112" s="710"/>
      <c r="HHL112" s="710"/>
      <c r="HHM112" s="710"/>
      <c r="HHN112" s="710"/>
      <c r="HHO112" s="710"/>
      <c r="HHP112" s="710"/>
      <c r="HHQ112" s="710"/>
      <c r="HHR112" s="710"/>
      <c r="HHS112" s="710"/>
      <c r="HHT112" s="710"/>
      <c r="HHU112" s="710"/>
      <c r="HHV112" s="710"/>
      <c r="HHW112" s="710"/>
      <c r="HHX112" s="710"/>
      <c r="HHY112" s="710"/>
      <c r="HHZ112" s="710"/>
      <c r="HIA112" s="710"/>
      <c r="HIB112" s="710"/>
      <c r="HIC112" s="710"/>
      <c r="HID112" s="710"/>
      <c r="HIE112" s="710"/>
      <c r="HIF112" s="710"/>
      <c r="HIG112" s="710"/>
      <c r="HIH112" s="710"/>
      <c r="HII112" s="710"/>
      <c r="HIJ112" s="710"/>
      <c r="HIK112" s="710"/>
      <c r="HIL112" s="710"/>
      <c r="HIM112" s="710"/>
      <c r="HIN112" s="710"/>
      <c r="HIO112" s="710"/>
      <c r="HIP112" s="710"/>
      <c r="HIQ112" s="710"/>
      <c r="HIR112" s="710"/>
      <c r="HIS112" s="710"/>
      <c r="HIT112" s="710"/>
      <c r="HIU112" s="710"/>
      <c r="HIV112" s="710"/>
      <c r="HIW112" s="710"/>
      <c r="HIX112" s="710"/>
      <c r="HIY112" s="710"/>
      <c r="HIZ112" s="710"/>
      <c r="HJA112" s="710"/>
      <c r="HJB112" s="710"/>
      <c r="HJC112" s="710"/>
      <c r="HJD112" s="710"/>
      <c r="HJE112" s="710"/>
      <c r="HJF112" s="710"/>
      <c r="HJG112" s="710"/>
      <c r="HJH112" s="710"/>
      <c r="HJI112" s="710"/>
      <c r="HJJ112" s="710"/>
      <c r="HJK112" s="710"/>
      <c r="HJL112" s="710"/>
      <c r="HJM112" s="710"/>
      <c r="HJN112" s="710"/>
      <c r="HJO112" s="710"/>
      <c r="HJP112" s="710"/>
      <c r="HJQ112" s="710"/>
      <c r="HJR112" s="710"/>
      <c r="HJS112" s="710"/>
      <c r="HJT112" s="710"/>
      <c r="HJU112" s="710"/>
      <c r="HJV112" s="710"/>
      <c r="HJW112" s="710"/>
      <c r="HJX112" s="710"/>
      <c r="HJY112" s="710"/>
      <c r="HJZ112" s="710"/>
      <c r="HKA112" s="710"/>
      <c r="HKB112" s="710"/>
      <c r="HKC112" s="710"/>
      <c r="HKD112" s="710"/>
      <c r="HKE112" s="710"/>
      <c r="HKF112" s="710"/>
      <c r="HKG112" s="710"/>
      <c r="HKH112" s="710"/>
      <c r="HKI112" s="710"/>
      <c r="HKJ112" s="710"/>
      <c r="HKK112" s="710"/>
      <c r="HKL112" s="710"/>
      <c r="HKM112" s="710"/>
      <c r="HKN112" s="710"/>
      <c r="HKO112" s="710"/>
      <c r="HKP112" s="710"/>
      <c r="HKQ112" s="710"/>
      <c r="HKR112" s="710"/>
      <c r="HKS112" s="710"/>
      <c r="HKT112" s="710"/>
      <c r="HKU112" s="710"/>
      <c r="HKV112" s="710"/>
      <c r="HKW112" s="710"/>
      <c r="HKX112" s="710"/>
      <c r="HKY112" s="710"/>
      <c r="HKZ112" s="710"/>
      <c r="HLA112" s="710"/>
      <c r="HLB112" s="710"/>
      <c r="HLC112" s="710"/>
      <c r="HLD112" s="710"/>
      <c r="HLE112" s="710"/>
      <c r="HLF112" s="710"/>
      <c r="HLG112" s="710"/>
      <c r="HLH112" s="710"/>
      <c r="HLI112" s="710"/>
      <c r="HLJ112" s="710"/>
      <c r="HLK112" s="710"/>
      <c r="HLL112" s="710"/>
      <c r="HLM112" s="710"/>
      <c r="HLN112" s="710"/>
      <c r="HLO112" s="710"/>
      <c r="HLP112" s="710"/>
      <c r="HLQ112" s="710"/>
      <c r="HLR112" s="710"/>
      <c r="HLS112" s="710"/>
      <c r="HLT112" s="710"/>
      <c r="HLU112" s="710"/>
      <c r="HLV112" s="710"/>
      <c r="HLW112" s="710"/>
      <c r="HLX112" s="710"/>
      <c r="HLY112" s="710"/>
      <c r="HLZ112" s="710"/>
      <c r="HMA112" s="710"/>
      <c r="HMB112" s="710"/>
      <c r="HMC112" s="710"/>
      <c r="HMD112" s="710"/>
      <c r="HME112" s="710"/>
      <c r="HMF112" s="710"/>
      <c r="HMG112" s="710"/>
      <c r="HMH112" s="710"/>
      <c r="HMI112" s="710"/>
      <c r="HMJ112" s="710"/>
      <c r="HMK112" s="710"/>
      <c r="HML112" s="710"/>
      <c r="HMM112" s="710"/>
      <c r="HMN112" s="710"/>
      <c r="HMO112" s="710"/>
      <c r="HMP112" s="710"/>
      <c r="HMQ112" s="710"/>
      <c r="HMR112" s="710"/>
      <c r="HMS112" s="710"/>
      <c r="HMT112" s="710"/>
      <c r="HMU112" s="710"/>
      <c r="HMV112" s="710"/>
      <c r="HMW112" s="710"/>
      <c r="HMX112" s="710"/>
      <c r="HMY112" s="710"/>
      <c r="HMZ112" s="710"/>
      <c r="HNA112" s="710"/>
      <c r="HNB112" s="710"/>
      <c r="HNC112" s="710"/>
      <c r="HND112" s="710"/>
      <c r="HNE112" s="710"/>
      <c r="HNF112" s="710"/>
      <c r="HNG112" s="710"/>
      <c r="HNH112" s="710"/>
      <c r="HNI112" s="710"/>
      <c r="HNJ112" s="710"/>
      <c r="HNK112" s="710"/>
      <c r="HNL112" s="710"/>
      <c r="HNM112" s="710"/>
      <c r="HNN112" s="710"/>
      <c r="HNO112" s="710"/>
      <c r="HNP112" s="710"/>
      <c r="HNQ112" s="710"/>
      <c r="HNR112" s="710"/>
      <c r="HNS112" s="710"/>
      <c r="HNT112" s="710"/>
      <c r="HNU112" s="710"/>
      <c r="HNV112" s="710"/>
      <c r="HNW112" s="710"/>
      <c r="HNX112" s="710"/>
      <c r="HNY112" s="710"/>
      <c r="HNZ112" s="710"/>
      <c r="HOA112" s="710"/>
      <c r="HOB112" s="710"/>
      <c r="HOC112" s="710"/>
      <c r="HOD112" s="710"/>
      <c r="HOE112" s="710"/>
      <c r="HOF112" s="710"/>
      <c r="HOG112" s="710"/>
      <c r="HOH112" s="710"/>
      <c r="HOI112" s="710"/>
      <c r="HOJ112" s="710"/>
      <c r="HOK112" s="710"/>
      <c r="HOL112" s="710"/>
      <c r="HOM112" s="710"/>
      <c r="HON112" s="710"/>
      <c r="HOO112" s="710"/>
      <c r="HOP112" s="710"/>
      <c r="HOQ112" s="710"/>
      <c r="HOR112" s="710"/>
      <c r="HOS112" s="710"/>
      <c r="HOT112" s="710"/>
      <c r="HOU112" s="710"/>
      <c r="HOV112" s="710"/>
      <c r="HOW112" s="710"/>
      <c r="HOX112" s="710"/>
      <c r="HOY112" s="710"/>
      <c r="HOZ112" s="710"/>
      <c r="HPA112" s="710"/>
      <c r="HPB112" s="710"/>
      <c r="HPC112" s="710"/>
      <c r="HPD112" s="710"/>
      <c r="HPE112" s="710"/>
      <c r="HPF112" s="710"/>
      <c r="HPG112" s="710"/>
      <c r="HPH112" s="710"/>
      <c r="HPI112" s="710"/>
      <c r="HPJ112" s="710"/>
      <c r="HPK112" s="710"/>
      <c r="HPL112" s="710"/>
      <c r="HPM112" s="710"/>
      <c r="HPN112" s="710"/>
      <c r="HPO112" s="710"/>
      <c r="HPP112" s="710"/>
      <c r="HPQ112" s="710"/>
      <c r="HPR112" s="710"/>
      <c r="HPS112" s="710"/>
      <c r="HPT112" s="710"/>
      <c r="HPU112" s="710"/>
      <c r="HPV112" s="710"/>
      <c r="HPW112" s="710"/>
      <c r="HPX112" s="710"/>
      <c r="HPY112" s="710"/>
      <c r="HPZ112" s="710"/>
      <c r="HQA112" s="710"/>
      <c r="HQB112" s="710"/>
      <c r="HQC112" s="710"/>
      <c r="HQD112" s="710"/>
      <c r="HQE112" s="710"/>
      <c r="HQF112" s="710"/>
      <c r="HQG112" s="710"/>
      <c r="HQH112" s="710"/>
      <c r="HQI112" s="710"/>
      <c r="HQJ112" s="710"/>
      <c r="HQK112" s="710"/>
      <c r="HQL112" s="710"/>
      <c r="HQM112" s="710"/>
      <c r="HQN112" s="710"/>
      <c r="HQO112" s="710"/>
      <c r="HQP112" s="710"/>
      <c r="HQQ112" s="710"/>
      <c r="HQR112" s="710"/>
      <c r="HQS112" s="710"/>
      <c r="HQT112" s="710"/>
      <c r="HQU112" s="710"/>
      <c r="HQV112" s="710"/>
      <c r="HQW112" s="710"/>
      <c r="HQX112" s="710"/>
      <c r="HQY112" s="710"/>
      <c r="HQZ112" s="710"/>
      <c r="HRA112" s="710"/>
      <c r="HRB112" s="710"/>
      <c r="HRC112" s="710"/>
      <c r="HRD112" s="710"/>
      <c r="HRE112" s="710"/>
      <c r="HRF112" s="710"/>
      <c r="HRG112" s="710"/>
      <c r="HRH112" s="710"/>
      <c r="HRI112" s="710"/>
      <c r="HRJ112" s="710"/>
      <c r="HRK112" s="710"/>
      <c r="HRL112" s="710"/>
      <c r="HRM112" s="710"/>
      <c r="HRN112" s="710"/>
      <c r="HRO112" s="710"/>
      <c r="HRP112" s="710"/>
      <c r="HRQ112" s="710"/>
      <c r="HRR112" s="710"/>
      <c r="HRS112" s="710"/>
      <c r="HRT112" s="710"/>
      <c r="HRU112" s="710"/>
      <c r="HRV112" s="710"/>
      <c r="HRW112" s="710"/>
      <c r="HRX112" s="710"/>
      <c r="HRY112" s="710"/>
      <c r="HRZ112" s="710"/>
      <c r="HSA112" s="710"/>
      <c r="HSB112" s="710"/>
      <c r="HSC112" s="710"/>
      <c r="HSD112" s="710"/>
      <c r="HSE112" s="710"/>
      <c r="HSF112" s="710"/>
      <c r="HSG112" s="710"/>
      <c r="HSH112" s="710"/>
      <c r="HSI112" s="710"/>
      <c r="HSJ112" s="710"/>
      <c r="HSK112" s="710"/>
      <c r="HSL112" s="710"/>
      <c r="HSM112" s="710"/>
      <c r="HSN112" s="710"/>
      <c r="HSO112" s="710"/>
      <c r="HSP112" s="710"/>
      <c r="HSQ112" s="710"/>
      <c r="HSR112" s="710"/>
      <c r="HSS112" s="710"/>
      <c r="HST112" s="710"/>
      <c r="HSU112" s="710"/>
      <c r="HSV112" s="710"/>
      <c r="HSW112" s="710"/>
      <c r="HSX112" s="710"/>
      <c r="HSY112" s="710"/>
      <c r="HSZ112" s="710"/>
      <c r="HTA112" s="710"/>
      <c r="HTB112" s="710"/>
      <c r="HTC112" s="710"/>
      <c r="HTD112" s="710"/>
      <c r="HTE112" s="710"/>
      <c r="HTF112" s="710"/>
      <c r="HTG112" s="710"/>
      <c r="HTH112" s="710"/>
      <c r="HTI112" s="710"/>
      <c r="HTJ112" s="710"/>
      <c r="HTK112" s="710"/>
      <c r="HTL112" s="710"/>
      <c r="HTM112" s="710"/>
      <c r="HTN112" s="710"/>
      <c r="HTO112" s="710"/>
      <c r="HTP112" s="710"/>
      <c r="HTQ112" s="710"/>
      <c r="HTR112" s="710"/>
      <c r="HTS112" s="710"/>
      <c r="HTT112" s="710"/>
      <c r="HTU112" s="710"/>
      <c r="HTV112" s="710"/>
      <c r="HTW112" s="710"/>
      <c r="HTX112" s="710"/>
      <c r="HTY112" s="710"/>
      <c r="HTZ112" s="710"/>
      <c r="HUA112" s="710"/>
      <c r="HUB112" s="710"/>
      <c r="HUC112" s="710"/>
      <c r="HUD112" s="710"/>
      <c r="HUE112" s="710"/>
      <c r="HUF112" s="710"/>
      <c r="HUG112" s="710"/>
      <c r="HUH112" s="710"/>
      <c r="HUI112" s="710"/>
      <c r="HUJ112" s="710"/>
      <c r="HUK112" s="710"/>
      <c r="HUL112" s="710"/>
      <c r="HUM112" s="710"/>
      <c r="HUN112" s="710"/>
      <c r="HUO112" s="710"/>
      <c r="HUP112" s="710"/>
      <c r="HUQ112" s="710"/>
      <c r="HUR112" s="710"/>
      <c r="HUS112" s="710"/>
      <c r="HUT112" s="710"/>
      <c r="HUU112" s="710"/>
      <c r="HUV112" s="710"/>
      <c r="HUW112" s="710"/>
      <c r="HUX112" s="710"/>
      <c r="HUY112" s="710"/>
      <c r="HUZ112" s="710"/>
      <c r="HVA112" s="710"/>
      <c r="HVB112" s="710"/>
      <c r="HVC112" s="710"/>
      <c r="HVD112" s="710"/>
      <c r="HVE112" s="710"/>
      <c r="HVF112" s="710"/>
      <c r="HVG112" s="710"/>
      <c r="HVH112" s="710"/>
      <c r="HVI112" s="710"/>
      <c r="HVJ112" s="710"/>
      <c r="HVK112" s="710"/>
      <c r="HVL112" s="710"/>
      <c r="HVM112" s="710"/>
      <c r="HVN112" s="710"/>
      <c r="HVO112" s="710"/>
      <c r="HVP112" s="710"/>
      <c r="HVQ112" s="710"/>
      <c r="HVR112" s="710"/>
      <c r="HVS112" s="710"/>
      <c r="HVT112" s="710"/>
      <c r="HVU112" s="710"/>
      <c r="HVV112" s="710"/>
      <c r="HVW112" s="710"/>
      <c r="HVX112" s="710"/>
      <c r="HVY112" s="710"/>
      <c r="HVZ112" s="710"/>
      <c r="HWA112" s="710"/>
      <c r="HWB112" s="710"/>
      <c r="HWC112" s="710"/>
      <c r="HWD112" s="710"/>
      <c r="HWE112" s="710"/>
      <c r="HWF112" s="710"/>
      <c r="HWG112" s="710"/>
      <c r="HWH112" s="710"/>
      <c r="HWI112" s="710"/>
      <c r="HWJ112" s="710"/>
      <c r="HWK112" s="710"/>
      <c r="HWL112" s="710"/>
      <c r="HWM112" s="710"/>
      <c r="HWN112" s="710"/>
      <c r="HWO112" s="710"/>
      <c r="HWP112" s="710"/>
      <c r="HWQ112" s="710"/>
      <c r="HWR112" s="710"/>
      <c r="HWS112" s="710"/>
      <c r="HWT112" s="710"/>
      <c r="HWU112" s="710"/>
      <c r="HWV112" s="710"/>
      <c r="HWW112" s="710"/>
      <c r="HWX112" s="710"/>
      <c r="HWY112" s="710"/>
      <c r="HWZ112" s="710"/>
      <c r="HXA112" s="710"/>
      <c r="HXB112" s="710"/>
      <c r="HXC112" s="710"/>
      <c r="HXD112" s="710"/>
      <c r="HXE112" s="710"/>
      <c r="HXF112" s="710"/>
      <c r="HXG112" s="710"/>
      <c r="HXH112" s="710"/>
      <c r="HXI112" s="710"/>
      <c r="HXJ112" s="710"/>
      <c r="HXK112" s="710"/>
      <c r="HXL112" s="710"/>
      <c r="HXM112" s="710"/>
      <c r="HXN112" s="710"/>
      <c r="HXO112" s="710"/>
      <c r="HXP112" s="710"/>
      <c r="HXQ112" s="710"/>
      <c r="HXR112" s="710"/>
      <c r="HXS112" s="710"/>
      <c r="HXT112" s="710"/>
      <c r="HXU112" s="710"/>
      <c r="HXV112" s="710"/>
      <c r="HXW112" s="710"/>
      <c r="HXX112" s="710"/>
      <c r="HXY112" s="710"/>
      <c r="HXZ112" s="710"/>
      <c r="HYA112" s="710"/>
      <c r="HYB112" s="710"/>
      <c r="HYC112" s="710"/>
      <c r="HYD112" s="710"/>
      <c r="HYE112" s="710"/>
      <c r="HYF112" s="710"/>
      <c r="HYG112" s="710"/>
      <c r="HYH112" s="710"/>
      <c r="HYI112" s="710"/>
      <c r="HYJ112" s="710"/>
      <c r="HYK112" s="710"/>
      <c r="HYL112" s="710"/>
      <c r="HYM112" s="710"/>
      <c r="HYN112" s="710"/>
      <c r="HYO112" s="710"/>
      <c r="HYP112" s="710"/>
      <c r="HYQ112" s="710"/>
      <c r="HYR112" s="710"/>
      <c r="HYS112" s="710"/>
      <c r="HYT112" s="710"/>
      <c r="HYU112" s="710"/>
      <c r="HYV112" s="710"/>
      <c r="HYW112" s="710"/>
      <c r="HYX112" s="710"/>
      <c r="HYY112" s="710"/>
      <c r="HYZ112" s="710"/>
      <c r="HZA112" s="710"/>
      <c r="HZB112" s="710"/>
      <c r="HZC112" s="710"/>
      <c r="HZD112" s="710"/>
      <c r="HZE112" s="710"/>
      <c r="HZF112" s="710"/>
      <c r="HZG112" s="710"/>
      <c r="HZH112" s="710"/>
      <c r="HZI112" s="710"/>
      <c r="HZJ112" s="710"/>
      <c r="HZK112" s="710"/>
      <c r="HZL112" s="710"/>
      <c r="HZM112" s="710"/>
      <c r="HZN112" s="710"/>
      <c r="HZO112" s="710"/>
      <c r="HZP112" s="710"/>
      <c r="HZQ112" s="710"/>
      <c r="HZR112" s="710"/>
      <c r="HZS112" s="710"/>
      <c r="HZT112" s="710"/>
      <c r="HZU112" s="710"/>
      <c r="HZV112" s="710"/>
      <c r="HZW112" s="710"/>
      <c r="HZX112" s="710"/>
      <c r="HZY112" s="710"/>
      <c r="HZZ112" s="710"/>
      <c r="IAA112" s="710"/>
      <c r="IAB112" s="710"/>
      <c r="IAC112" s="710"/>
      <c r="IAD112" s="710"/>
      <c r="IAE112" s="710"/>
      <c r="IAF112" s="710"/>
      <c r="IAG112" s="710"/>
      <c r="IAH112" s="710"/>
      <c r="IAI112" s="710"/>
      <c r="IAJ112" s="710"/>
      <c r="IAK112" s="710"/>
      <c r="IAL112" s="710"/>
      <c r="IAM112" s="710"/>
      <c r="IAN112" s="710"/>
      <c r="IAO112" s="710"/>
      <c r="IAP112" s="710"/>
      <c r="IAQ112" s="710"/>
      <c r="IAR112" s="710"/>
      <c r="IAS112" s="710"/>
      <c r="IAT112" s="710"/>
      <c r="IAU112" s="710"/>
      <c r="IAV112" s="710"/>
      <c r="IAW112" s="710"/>
      <c r="IAX112" s="710"/>
      <c r="IAY112" s="710"/>
      <c r="IAZ112" s="710"/>
      <c r="IBA112" s="710"/>
      <c r="IBB112" s="710"/>
      <c r="IBC112" s="710"/>
      <c r="IBD112" s="710"/>
      <c r="IBE112" s="710"/>
      <c r="IBF112" s="710"/>
      <c r="IBG112" s="710"/>
      <c r="IBH112" s="710"/>
      <c r="IBI112" s="710"/>
      <c r="IBJ112" s="710"/>
      <c r="IBK112" s="710"/>
      <c r="IBL112" s="710"/>
      <c r="IBM112" s="710"/>
      <c r="IBN112" s="710"/>
      <c r="IBO112" s="710"/>
      <c r="IBP112" s="710"/>
      <c r="IBQ112" s="710"/>
      <c r="IBR112" s="710"/>
      <c r="IBS112" s="710"/>
      <c r="IBT112" s="710"/>
      <c r="IBU112" s="710"/>
      <c r="IBV112" s="710"/>
      <c r="IBW112" s="710"/>
      <c r="IBX112" s="710"/>
      <c r="IBY112" s="710"/>
      <c r="IBZ112" s="710"/>
      <c r="ICA112" s="710"/>
      <c r="ICB112" s="710"/>
      <c r="ICC112" s="710"/>
      <c r="ICD112" s="710"/>
      <c r="ICE112" s="710"/>
      <c r="ICF112" s="710"/>
      <c r="ICG112" s="710"/>
      <c r="ICH112" s="710"/>
      <c r="ICI112" s="710"/>
      <c r="ICJ112" s="710"/>
      <c r="ICK112" s="710"/>
      <c r="ICL112" s="710"/>
      <c r="ICM112" s="710"/>
      <c r="ICN112" s="710"/>
      <c r="ICO112" s="710"/>
      <c r="ICP112" s="710"/>
      <c r="ICQ112" s="710"/>
      <c r="ICR112" s="710"/>
      <c r="ICS112" s="710"/>
      <c r="ICT112" s="710"/>
      <c r="ICU112" s="710"/>
      <c r="ICV112" s="710"/>
      <c r="ICW112" s="710"/>
      <c r="ICX112" s="710"/>
      <c r="ICY112" s="710"/>
      <c r="ICZ112" s="710"/>
      <c r="IDA112" s="710"/>
      <c r="IDB112" s="710"/>
      <c r="IDC112" s="710"/>
      <c r="IDD112" s="710"/>
      <c r="IDE112" s="710"/>
      <c r="IDF112" s="710"/>
      <c r="IDG112" s="710"/>
      <c r="IDH112" s="710"/>
      <c r="IDI112" s="710"/>
      <c r="IDJ112" s="710"/>
      <c r="IDK112" s="710"/>
      <c r="IDL112" s="710"/>
      <c r="IDM112" s="710"/>
      <c r="IDN112" s="710"/>
      <c r="IDO112" s="710"/>
      <c r="IDP112" s="710"/>
      <c r="IDQ112" s="710"/>
      <c r="IDR112" s="710"/>
      <c r="IDS112" s="710"/>
      <c r="IDT112" s="710"/>
      <c r="IDU112" s="710"/>
      <c r="IDV112" s="710"/>
      <c r="IDW112" s="710"/>
      <c r="IDX112" s="710"/>
      <c r="IDY112" s="710"/>
      <c r="IDZ112" s="710"/>
      <c r="IEA112" s="710"/>
      <c r="IEB112" s="710"/>
      <c r="IEC112" s="710"/>
      <c r="IED112" s="710"/>
      <c r="IEE112" s="710"/>
      <c r="IEF112" s="710"/>
      <c r="IEG112" s="710"/>
      <c r="IEH112" s="710"/>
      <c r="IEI112" s="710"/>
      <c r="IEJ112" s="710"/>
      <c r="IEK112" s="710"/>
      <c r="IEL112" s="710"/>
      <c r="IEM112" s="710"/>
      <c r="IEN112" s="710"/>
      <c r="IEO112" s="710"/>
      <c r="IEP112" s="710"/>
      <c r="IEQ112" s="710"/>
      <c r="IER112" s="710"/>
      <c r="IES112" s="710"/>
      <c r="IET112" s="710"/>
      <c r="IEU112" s="710"/>
      <c r="IEV112" s="710"/>
      <c r="IEW112" s="710"/>
      <c r="IEX112" s="710"/>
      <c r="IEY112" s="710"/>
      <c r="IEZ112" s="710"/>
      <c r="IFA112" s="710"/>
      <c r="IFB112" s="710"/>
      <c r="IFC112" s="710"/>
      <c r="IFD112" s="710"/>
      <c r="IFE112" s="710"/>
      <c r="IFF112" s="710"/>
      <c r="IFG112" s="710"/>
      <c r="IFH112" s="710"/>
      <c r="IFI112" s="710"/>
      <c r="IFJ112" s="710"/>
      <c r="IFK112" s="710"/>
      <c r="IFL112" s="710"/>
      <c r="IFM112" s="710"/>
      <c r="IFN112" s="710"/>
      <c r="IFO112" s="710"/>
      <c r="IFP112" s="710"/>
      <c r="IFQ112" s="710"/>
      <c r="IFR112" s="710"/>
      <c r="IFS112" s="710"/>
      <c r="IFT112" s="710"/>
      <c r="IFU112" s="710"/>
      <c r="IFV112" s="710"/>
      <c r="IFW112" s="710"/>
      <c r="IFX112" s="710"/>
      <c r="IFY112" s="710"/>
      <c r="IFZ112" s="710"/>
      <c r="IGA112" s="710"/>
      <c r="IGB112" s="710"/>
      <c r="IGC112" s="710"/>
      <c r="IGD112" s="710"/>
      <c r="IGE112" s="710"/>
      <c r="IGF112" s="710"/>
      <c r="IGG112" s="710"/>
      <c r="IGH112" s="710"/>
      <c r="IGI112" s="710"/>
      <c r="IGJ112" s="710"/>
      <c r="IGK112" s="710"/>
      <c r="IGL112" s="710"/>
      <c r="IGM112" s="710"/>
      <c r="IGN112" s="710"/>
      <c r="IGO112" s="710"/>
      <c r="IGP112" s="710"/>
      <c r="IGQ112" s="710"/>
      <c r="IGR112" s="710"/>
      <c r="IGS112" s="710"/>
      <c r="IGT112" s="710"/>
      <c r="IGU112" s="710"/>
      <c r="IGV112" s="710"/>
      <c r="IGW112" s="710"/>
      <c r="IGX112" s="710"/>
      <c r="IGY112" s="710"/>
      <c r="IGZ112" s="710"/>
      <c r="IHA112" s="710"/>
      <c r="IHB112" s="710"/>
      <c r="IHC112" s="710"/>
      <c r="IHD112" s="710"/>
      <c r="IHE112" s="710"/>
      <c r="IHF112" s="710"/>
      <c r="IHG112" s="710"/>
      <c r="IHH112" s="710"/>
      <c r="IHI112" s="710"/>
      <c r="IHJ112" s="710"/>
      <c r="IHK112" s="710"/>
      <c r="IHL112" s="710"/>
      <c r="IHM112" s="710"/>
      <c r="IHN112" s="710"/>
      <c r="IHO112" s="710"/>
      <c r="IHP112" s="710"/>
      <c r="IHQ112" s="710"/>
      <c r="IHR112" s="710"/>
      <c r="IHS112" s="710"/>
      <c r="IHT112" s="710"/>
      <c r="IHU112" s="710"/>
      <c r="IHV112" s="710"/>
      <c r="IHW112" s="710"/>
      <c r="IHX112" s="710"/>
      <c r="IHY112" s="710"/>
      <c r="IHZ112" s="710"/>
      <c r="IIA112" s="710"/>
      <c r="IIB112" s="710"/>
      <c r="IIC112" s="710"/>
      <c r="IID112" s="710"/>
      <c r="IIE112" s="710"/>
      <c r="IIF112" s="710"/>
      <c r="IIG112" s="710"/>
      <c r="IIH112" s="710"/>
      <c r="III112" s="710"/>
      <c r="IIJ112" s="710"/>
      <c r="IIK112" s="710"/>
      <c r="IIL112" s="710"/>
      <c r="IIM112" s="710"/>
      <c r="IIN112" s="710"/>
      <c r="IIO112" s="710"/>
      <c r="IIP112" s="710"/>
      <c r="IIQ112" s="710"/>
      <c r="IIR112" s="710"/>
      <c r="IIS112" s="710"/>
      <c r="IIT112" s="710"/>
      <c r="IIU112" s="710"/>
      <c r="IIV112" s="710"/>
      <c r="IIW112" s="710"/>
      <c r="IIX112" s="710"/>
      <c r="IIY112" s="710"/>
      <c r="IIZ112" s="710"/>
      <c r="IJA112" s="710"/>
      <c r="IJB112" s="710"/>
      <c r="IJC112" s="710"/>
      <c r="IJD112" s="710"/>
      <c r="IJE112" s="710"/>
      <c r="IJF112" s="710"/>
      <c r="IJG112" s="710"/>
      <c r="IJH112" s="710"/>
      <c r="IJI112" s="710"/>
      <c r="IJJ112" s="710"/>
      <c r="IJK112" s="710"/>
      <c r="IJL112" s="710"/>
      <c r="IJM112" s="710"/>
      <c r="IJN112" s="710"/>
      <c r="IJO112" s="710"/>
      <c r="IJP112" s="710"/>
      <c r="IJQ112" s="710"/>
      <c r="IJR112" s="710"/>
      <c r="IJS112" s="710"/>
      <c r="IJT112" s="710"/>
      <c r="IJU112" s="710"/>
      <c r="IJV112" s="710"/>
      <c r="IJW112" s="710"/>
      <c r="IJX112" s="710"/>
      <c r="IJY112" s="710"/>
      <c r="IJZ112" s="710"/>
      <c r="IKA112" s="710"/>
      <c r="IKB112" s="710"/>
      <c r="IKC112" s="710"/>
      <c r="IKD112" s="710"/>
      <c r="IKE112" s="710"/>
      <c r="IKF112" s="710"/>
      <c r="IKG112" s="710"/>
      <c r="IKH112" s="710"/>
      <c r="IKI112" s="710"/>
      <c r="IKJ112" s="710"/>
      <c r="IKK112" s="710"/>
      <c r="IKL112" s="710"/>
      <c r="IKM112" s="710"/>
      <c r="IKN112" s="710"/>
      <c r="IKO112" s="710"/>
      <c r="IKP112" s="710"/>
      <c r="IKQ112" s="710"/>
      <c r="IKR112" s="710"/>
      <c r="IKS112" s="710"/>
      <c r="IKT112" s="710"/>
      <c r="IKU112" s="710"/>
      <c r="IKV112" s="710"/>
      <c r="IKW112" s="710"/>
      <c r="IKX112" s="710"/>
      <c r="IKY112" s="710"/>
      <c r="IKZ112" s="710"/>
      <c r="ILA112" s="710"/>
      <c r="ILB112" s="710"/>
      <c r="ILC112" s="710"/>
      <c r="ILD112" s="710"/>
      <c r="ILE112" s="710"/>
      <c r="ILF112" s="710"/>
      <c r="ILG112" s="710"/>
      <c r="ILH112" s="710"/>
      <c r="ILI112" s="710"/>
      <c r="ILJ112" s="710"/>
      <c r="ILK112" s="710"/>
      <c r="ILL112" s="710"/>
      <c r="ILM112" s="710"/>
      <c r="ILN112" s="710"/>
      <c r="ILO112" s="710"/>
      <c r="ILP112" s="710"/>
      <c r="ILQ112" s="710"/>
      <c r="ILR112" s="710"/>
      <c r="ILS112" s="710"/>
      <c r="ILT112" s="710"/>
      <c r="ILU112" s="710"/>
      <c r="ILV112" s="710"/>
      <c r="ILW112" s="710"/>
      <c r="ILX112" s="710"/>
      <c r="ILY112" s="710"/>
      <c r="ILZ112" s="710"/>
      <c r="IMA112" s="710"/>
      <c r="IMB112" s="710"/>
      <c r="IMC112" s="710"/>
      <c r="IMD112" s="710"/>
      <c r="IME112" s="710"/>
      <c r="IMF112" s="710"/>
      <c r="IMG112" s="710"/>
      <c r="IMH112" s="710"/>
      <c r="IMI112" s="710"/>
      <c r="IMJ112" s="710"/>
      <c r="IMK112" s="710"/>
      <c r="IML112" s="710"/>
      <c r="IMM112" s="710"/>
      <c r="IMN112" s="710"/>
      <c r="IMO112" s="710"/>
      <c r="IMP112" s="710"/>
      <c r="IMQ112" s="710"/>
      <c r="IMR112" s="710"/>
      <c r="IMS112" s="710"/>
      <c r="IMT112" s="710"/>
      <c r="IMU112" s="710"/>
      <c r="IMV112" s="710"/>
      <c r="IMW112" s="710"/>
      <c r="IMX112" s="710"/>
      <c r="IMY112" s="710"/>
      <c r="IMZ112" s="710"/>
      <c r="INA112" s="710"/>
      <c r="INB112" s="710"/>
      <c r="INC112" s="710"/>
      <c r="IND112" s="710"/>
      <c r="INE112" s="710"/>
      <c r="INF112" s="710"/>
      <c r="ING112" s="710"/>
      <c r="INH112" s="710"/>
      <c r="INI112" s="710"/>
      <c r="INJ112" s="710"/>
      <c r="INK112" s="710"/>
      <c r="INL112" s="710"/>
      <c r="INM112" s="710"/>
      <c r="INN112" s="710"/>
      <c r="INO112" s="710"/>
      <c r="INP112" s="710"/>
      <c r="INQ112" s="710"/>
      <c r="INR112" s="710"/>
      <c r="INS112" s="710"/>
      <c r="INT112" s="710"/>
      <c r="INU112" s="710"/>
      <c r="INV112" s="710"/>
      <c r="INW112" s="710"/>
      <c r="INX112" s="710"/>
      <c r="INY112" s="710"/>
      <c r="INZ112" s="710"/>
      <c r="IOA112" s="710"/>
      <c r="IOB112" s="710"/>
      <c r="IOC112" s="710"/>
      <c r="IOD112" s="710"/>
      <c r="IOE112" s="710"/>
      <c r="IOF112" s="710"/>
      <c r="IOG112" s="710"/>
      <c r="IOH112" s="710"/>
      <c r="IOI112" s="710"/>
      <c r="IOJ112" s="710"/>
      <c r="IOK112" s="710"/>
      <c r="IOL112" s="710"/>
      <c r="IOM112" s="710"/>
      <c r="ION112" s="710"/>
      <c r="IOO112" s="710"/>
      <c r="IOP112" s="710"/>
      <c r="IOQ112" s="710"/>
      <c r="IOR112" s="710"/>
      <c r="IOS112" s="710"/>
      <c r="IOT112" s="710"/>
      <c r="IOU112" s="710"/>
      <c r="IOV112" s="710"/>
      <c r="IOW112" s="710"/>
      <c r="IOX112" s="710"/>
      <c r="IOY112" s="710"/>
      <c r="IOZ112" s="710"/>
      <c r="IPA112" s="710"/>
      <c r="IPB112" s="710"/>
      <c r="IPC112" s="710"/>
      <c r="IPD112" s="710"/>
      <c r="IPE112" s="710"/>
      <c r="IPF112" s="710"/>
      <c r="IPG112" s="710"/>
      <c r="IPH112" s="710"/>
      <c r="IPI112" s="710"/>
      <c r="IPJ112" s="710"/>
      <c r="IPK112" s="710"/>
      <c r="IPL112" s="710"/>
      <c r="IPM112" s="710"/>
      <c r="IPN112" s="710"/>
      <c r="IPO112" s="710"/>
      <c r="IPP112" s="710"/>
      <c r="IPQ112" s="710"/>
      <c r="IPR112" s="710"/>
      <c r="IPS112" s="710"/>
      <c r="IPT112" s="710"/>
      <c r="IPU112" s="710"/>
      <c r="IPV112" s="710"/>
      <c r="IPW112" s="710"/>
      <c r="IPX112" s="710"/>
      <c r="IPY112" s="710"/>
      <c r="IPZ112" s="710"/>
      <c r="IQA112" s="710"/>
      <c r="IQB112" s="710"/>
      <c r="IQC112" s="710"/>
      <c r="IQD112" s="710"/>
      <c r="IQE112" s="710"/>
      <c r="IQF112" s="710"/>
      <c r="IQG112" s="710"/>
      <c r="IQH112" s="710"/>
      <c r="IQI112" s="710"/>
      <c r="IQJ112" s="710"/>
      <c r="IQK112" s="710"/>
      <c r="IQL112" s="710"/>
      <c r="IQM112" s="710"/>
      <c r="IQN112" s="710"/>
      <c r="IQO112" s="710"/>
      <c r="IQP112" s="710"/>
      <c r="IQQ112" s="710"/>
      <c r="IQR112" s="710"/>
      <c r="IQS112" s="710"/>
      <c r="IQT112" s="710"/>
      <c r="IQU112" s="710"/>
      <c r="IQV112" s="710"/>
      <c r="IQW112" s="710"/>
      <c r="IQX112" s="710"/>
      <c r="IQY112" s="710"/>
      <c r="IQZ112" s="710"/>
      <c r="IRA112" s="710"/>
      <c r="IRB112" s="710"/>
      <c r="IRC112" s="710"/>
      <c r="IRD112" s="710"/>
      <c r="IRE112" s="710"/>
      <c r="IRF112" s="710"/>
      <c r="IRG112" s="710"/>
      <c r="IRH112" s="710"/>
      <c r="IRI112" s="710"/>
      <c r="IRJ112" s="710"/>
      <c r="IRK112" s="710"/>
      <c r="IRL112" s="710"/>
      <c r="IRM112" s="710"/>
      <c r="IRN112" s="710"/>
      <c r="IRO112" s="710"/>
      <c r="IRP112" s="710"/>
      <c r="IRQ112" s="710"/>
      <c r="IRR112" s="710"/>
      <c r="IRS112" s="710"/>
      <c r="IRT112" s="710"/>
      <c r="IRU112" s="710"/>
      <c r="IRV112" s="710"/>
      <c r="IRW112" s="710"/>
      <c r="IRX112" s="710"/>
      <c r="IRY112" s="710"/>
      <c r="IRZ112" s="710"/>
      <c r="ISA112" s="710"/>
      <c r="ISB112" s="710"/>
      <c r="ISC112" s="710"/>
      <c r="ISD112" s="710"/>
      <c r="ISE112" s="710"/>
      <c r="ISF112" s="710"/>
      <c r="ISG112" s="710"/>
      <c r="ISH112" s="710"/>
      <c r="ISI112" s="710"/>
      <c r="ISJ112" s="710"/>
      <c r="ISK112" s="710"/>
      <c r="ISL112" s="710"/>
      <c r="ISM112" s="710"/>
      <c r="ISN112" s="710"/>
      <c r="ISO112" s="710"/>
      <c r="ISP112" s="710"/>
      <c r="ISQ112" s="710"/>
      <c r="ISR112" s="710"/>
      <c r="ISS112" s="710"/>
      <c r="IST112" s="710"/>
      <c r="ISU112" s="710"/>
      <c r="ISV112" s="710"/>
      <c r="ISW112" s="710"/>
      <c r="ISX112" s="710"/>
      <c r="ISY112" s="710"/>
      <c r="ISZ112" s="710"/>
      <c r="ITA112" s="710"/>
      <c r="ITB112" s="710"/>
      <c r="ITC112" s="710"/>
      <c r="ITD112" s="710"/>
      <c r="ITE112" s="710"/>
      <c r="ITF112" s="710"/>
      <c r="ITG112" s="710"/>
      <c r="ITH112" s="710"/>
      <c r="ITI112" s="710"/>
      <c r="ITJ112" s="710"/>
      <c r="ITK112" s="710"/>
      <c r="ITL112" s="710"/>
      <c r="ITM112" s="710"/>
      <c r="ITN112" s="710"/>
      <c r="ITO112" s="710"/>
      <c r="ITP112" s="710"/>
      <c r="ITQ112" s="710"/>
      <c r="ITR112" s="710"/>
      <c r="ITS112" s="710"/>
      <c r="ITT112" s="710"/>
      <c r="ITU112" s="710"/>
      <c r="ITV112" s="710"/>
      <c r="ITW112" s="710"/>
      <c r="ITX112" s="710"/>
      <c r="ITY112" s="710"/>
      <c r="ITZ112" s="710"/>
      <c r="IUA112" s="710"/>
      <c r="IUB112" s="710"/>
      <c r="IUC112" s="710"/>
      <c r="IUD112" s="710"/>
      <c r="IUE112" s="710"/>
      <c r="IUF112" s="710"/>
      <c r="IUG112" s="710"/>
      <c r="IUH112" s="710"/>
      <c r="IUI112" s="710"/>
      <c r="IUJ112" s="710"/>
      <c r="IUK112" s="710"/>
      <c r="IUL112" s="710"/>
      <c r="IUM112" s="710"/>
      <c r="IUN112" s="710"/>
      <c r="IUO112" s="710"/>
      <c r="IUP112" s="710"/>
      <c r="IUQ112" s="710"/>
      <c r="IUR112" s="710"/>
      <c r="IUS112" s="710"/>
      <c r="IUT112" s="710"/>
      <c r="IUU112" s="710"/>
      <c r="IUV112" s="710"/>
      <c r="IUW112" s="710"/>
      <c r="IUX112" s="710"/>
      <c r="IUY112" s="710"/>
      <c r="IUZ112" s="710"/>
      <c r="IVA112" s="710"/>
      <c r="IVB112" s="710"/>
      <c r="IVC112" s="710"/>
      <c r="IVD112" s="710"/>
      <c r="IVE112" s="710"/>
      <c r="IVF112" s="710"/>
      <c r="IVG112" s="710"/>
      <c r="IVH112" s="710"/>
      <c r="IVI112" s="710"/>
      <c r="IVJ112" s="710"/>
      <c r="IVK112" s="710"/>
      <c r="IVL112" s="710"/>
      <c r="IVM112" s="710"/>
      <c r="IVN112" s="710"/>
      <c r="IVO112" s="710"/>
      <c r="IVP112" s="710"/>
      <c r="IVQ112" s="710"/>
      <c r="IVR112" s="710"/>
      <c r="IVS112" s="710"/>
      <c r="IVT112" s="710"/>
      <c r="IVU112" s="710"/>
      <c r="IVV112" s="710"/>
      <c r="IVW112" s="710"/>
      <c r="IVX112" s="710"/>
      <c r="IVY112" s="710"/>
      <c r="IVZ112" s="710"/>
      <c r="IWA112" s="710"/>
      <c r="IWB112" s="710"/>
      <c r="IWC112" s="710"/>
      <c r="IWD112" s="710"/>
      <c r="IWE112" s="710"/>
      <c r="IWF112" s="710"/>
      <c r="IWG112" s="710"/>
      <c r="IWH112" s="710"/>
      <c r="IWI112" s="710"/>
      <c r="IWJ112" s="710"/>
      <c r="IWK112" s="710"/>
      <c r="IWL112" s="710"/>
      <c r="IWM112" s="710"/>
      <c r="IWN112" s="710"/>
      <c r="IWO112" s="710"/>
      <c r="IWP112" s="710"/>
      <c r="IWQ112" s="710"/>
      <c r="IWR112" s="710"/>
      <c r="IWS112" s="710"/>
      <c r="IWT112" s="710"/>
      <c r="IWU112" s="710"/>
      <c r="IWV112" s="710"/>
      <c r="IWW112" s="710"/>
      <c r="IWX112" s="710"/>
      <c r="IWY112" s="710"/>
      <c r="IWZ112" s="710"/>
      <c r="IXA112" s="710"/>
      <c r="IXB112" s="710"/>
      <c r="IXC112" s="710"/>
      <c r="IXD112" s="710"/>
      <c r="IXE112" s="710"/>
      <c r="IXF112" s="710"/>
      <c r="IXG112" s="710"/>
      <c r="IXH112" s="710"/>
      <c r="IXI112" s="710"/>
      <c r="IXJ112" s="710"/>
      <c r="IXK112" s="710"/>
      <c r="IXL112" s="710"/>
      <c r="IXM112" s="710"/>
      <c r="IXN112" s="710"/>
      <c r="IXO112" s="710"/>
      <c r="IXP112" s="710"/>
      <c r="IXQ112" s="710"/>
      <c r="IXR112" s="710"/>
      <c r="IXS112" s="710"/>
      <c r="IXT112" s="710"/>
      <c r="IXU112" s="710"/>
      <c r="IXV112" s="710"/>
      <c r="IXW112" s="710"/>
      <c r="IXX112" s="710"/>
      <c r="IXY112" s="710"/>
      <c r="IXZ112" s="710"/>
      <c r="IYA112" s="710"/>
      <c r="IYB112" s="710"/>
      <c r="IYC112" s="710"/>
      <c r="IYD112" s="710"/>
      <c r="IYE112" s="710"/>
      <c r="IYF112" s="710"/>
      <c r="IYG112" s="710"/>
      <c r="IYH112" s="710"/>
      <c r="IYI112" s="710"/>
      <c r="IYJ112" s="710"/>
      <c r="IYK112" s="710"/>
      <c r="IYL112" s="710"/>
      <c r="IYM112" s="710"/>
      <c r="IYN112" s="710"/>
      <c r="IYO112" s="710"/>
      <c r="IYP112" s="710"/>
      <c r="IYQ112" s="710"/>
      <c r="IYR112" s="710"/>
      <c r="IYS112" s="710"/>
      <c r="IYT112" s="710"/>
      <c r="IYU112" s="710"/>
      <c r="IYV112" s="710"/>
      <c r="IYW112" s="710"/>
      <c r="IYX112" s="710"/>
      <c r="IYY112" s="710"/>
      <c r="IYZ112" s="710"/>
      <c r="IZA112" s="710"/>
      <c r="IZB112" s="710"/>
      <c r="IZC112" s="710"/>
      <c r="IZD112" s="710"/>
      <c r="IZE112" s="710"/>
      <c r="IZF112" s="710"/>
      <c r="IZG112" s="710"/>
      <c r="IZH112" s="710"/>
      <c r="IZI112" s="710"/>
      <c r="IZJ112" s="710"/>
      <c r="IZK112" s="710"/>
      <c r="IZL112" s="710"/>
      <c r="IZM112" s="710"/>
      <c r="IZN112" s="710"/>
      <c r="IZO112" s="710"/>
      <c r="IZP112" s="710"/>
      <c r="IZQ112" s="710"/>
      <c r="IZR112" s="710"/>
      <c r="IZS112" s="710"/>
      <c r="IZT112" s="710"/>
      <c r="IZU112" s="710"/>
      <c r="IZV112" s="710"/>
      <c r="IZW112" s="710"/>
      <c r="IZX112" s="710"/>
      <c r="IZY112" s="710"/>
      <c r="IZZ112" s="710"/>
      <c r="JAA112" s="710"/>
      <c r="JAB112" s="710"/>
      <c r="JAC112" s="710"/>
      <c r="JAD112" s="710"/>
      <c r="JAE112" s="710"/>
      <c r="JAF112" s="710"/>
      <c r="JAG112" s="710"/>
      <c r="JAH112" s="710"/>
      <c r="JAI112" s="710"/>
      <c r="JAJ112" s="710"/>
      <c r="JAK112" s="710"/>
      <c r="JAL112" s="710"/>
      <c r="JAM112" s="710"/>
      <c r="JAN112" s="710"/>
      <c r="JAO112" s="710"/>
      <c r="JAP112" s="710"/>
      <c r="JAQ112" s="710"/>
      <c r="JAR112" s="710"/>
      <c r="JAS112" s="710"/>
      <c r="JAT112" s="710"/>
      <c r="JAU112" s="710"/>
      <c r="JAV112" s="710"/>
      <c r="JAW112" s="710"/>
      <c r="JAX112" s="710"/>
      <c r="JAY112" s="710"/>
      <c r="JAZ112" s="710"/>
      <c r="JBA112" s="710"/>
      <c r="JBB112" s="710"/>
      <c r="JBC112" s="710"/>
      <c r="JBD112" s="710"/>
      <c r="JBE112" s="710"/>
      <c r="JBF112" s="710"/>
      <c r="JBG112" s="710"/>
      <c r="JBH112" s="710"/>
      <c r="JBI112" s="710"/>
      <c r="JBJ112" s="710"/>
      <c r="JBK112" s="710"/>
      <c r="JBL112" s="710"/>
      <c r="JBM112" s="710"/>
      <c r="JBN112" s="710"/>
      <c r="JBO112" s="710"/>
      <c r="JBP112" s="710"/>
      <c r="JBQ112" s="710"/>
      <c r="JBR112" s="710"/>
      <c r="JBS112" s="710"/>
      <c r="JBT112" s="710"/>
      <c r="JBU112" s="710"/>
      <c r="JBV112" s="710"/>
      <c r="JBW112" s="710"/>
      <c r="JBX112" s="710"/>
      <c r="JBY112" s="710"/>
      <c r="JBZ112" s="710"/>
      <c r="JCA112" s="710"/>
      <c r="JCB112" s="710"/>
      <c r="JCC112" s="710"/>
      <c r="JCD112" s="710"/>
      <c r="JCE112" s="710"/>
      <c r="JCF112" s="710"/>
      <c r="JCG112" s="710"/>
      <c r="JCH112" s="710"/>
      <c r="JCI112" s="710"/>
      <c r="JCJ112" s="710"/>
      <c r="JCK112" s="710"/>
      <c r="JCL112" s="710"/>
      <c r="JCM112" s="710"/>
      <c r="JCN112" s="710"/>
      <c r="JCO112" s="710"/>
      <c r="JCP112" s="710"/>
      <c r="JCQ112" s="710"/>
      <c r="JCR112" s="710"/>
      <c r="JCS112" s="710"/>
      <c r="JCT112" s="710"/>
      <c r="JCU112" s="710"/>
      <c r="JCV112" s="710"/>
      <c r="JCW112" s="710"/>
      <c r="JCX112" s="710"/>
      <c r="JCY112" s="710"/>
      <c r="JCZ112" s="710"/>
      <c r="JDA112" s="710"/>
      <c r="JDB112" s="710"/>
      <c r="JDC112" s="710"/>
      <c r="JDD112" s="710"/>
      <c r="JDE112" s="710"/>
      <c r="JDF112" s="710"/>
      <c r="JDG112" s="710"/>
      <c r="JDH112" s="710"/>
      <c r="JDI112" s="710"/>
      <c r="JDJ112" s="710"/>
      <c r="JDK112" s="710"/>
      <c r="JDL112" s="710"/>
      <c r="JDM112" s="710"/>
      <c r="JDN112" s="710"/>
      <c r="JDO112" s="710"/>
      <c r="JDP112" s="710"/>
      <c r="JDQ112" s="710"/>
      <c r="JDR112" s="710"/>
      <c r="JDS112" s="710"/>
      <c r="JDT112" s="710"/>
      <c r="JDU112" s="710"/>
      <c r="JDV112" s="710"/>
      <c r="JDW112" s="710"/>
      <c r="JDX112" s="710"/>
      <c r="JDY112" s="710"/>
      <c r="JDZ112" s="710"/>
      <c r="JEA112" s="710"/>
      <c r="JEB112" s="710"/>
      <c r="JEC112" s="710"/>
      <c r="JED112" s="710"/>
      <c r="JEE112" s="710"/>
      <c r="JEF112" s="710"/>
      <c r="JEG112" s="710"/>
      <c r="JEH112" s="710"/>
      <c r="JEI112" s="710"/>
      <c r="JEJ112" s="710"/>
      <c r="JEK112" s="710"/>
      <c r="JEL112" s="710"/>
      <c r="JEM112" s="710"/>
      <c r="JEN112" s="710"/>
      <c r="JEO112" s="710"/>
      <c r="JEP112" s="710"/>
      <c r="JEQ112" s="710"/>
      <c r="JER112" s="710"/>
      <c r="JES112" s="710"/>
      <c r="JET112" s="710"/>
      <c r="JEU112" s="710"/>
      <c r="JEV112" s="710"/>
      <c r="JEW112" s="710"/>
      <c r="JEX112" s="710"/>
      <c r="JEY112" s="710"/>
      <c r="JEZ112" s="710"/>
      <c r="JFA112" s="710"/>
      <c r="JFB112" s="710"/>
      <c r="JFC112" s="710"/>
      <c r="JFD112" s="710"/>
      <c r="JFE112" s="710"/>
      <c r="JFF112" s="710"/>
      <c r="JFG112" s="710"/>
      <c r="JFH112" s="710"/>
      <c r="JFI112" s="710"/>
      <c r="JFJ112" s="710"/>
      <c r="JFK112" s="710"/>
      <c r="JFL112" s="710"/>
      <c r="JFM112" s="710"/>
      <c r="JFN112" s="710"/>
      <c r="JFO112" s="710"/>
      <c r="JFP112" s="710"/>
      <c r="JFQ112" s="710"/>
      <c r="JFR112" s="710"/>
      <c r="JFS112" s="710"/>
      <c r="JFT112" s="710"/>
      <c r="JFU112" s="710"/>
      <c r="JFV112" s="710"/>
      <c r="JFW112" s="710"/>
      <c r="JFX112" s="710"/>
      <c r="JFY112" s="710"/>
      <c r="JFZ112" s="710"/>
      <c r="JGA112" s="710"/>
      <c r="JGB112" s="710"/>
      <c r="JGC112" s="710"/>
      <c r="JGD112" s="710"/>
      <c r="JGE112" s="710"/>
      <c r="JGF112" s="710"/>
      <c r="JGG112" s="710"/>
      <c r="JGH112" s="710"/>
      <c r="JGI112" s="710"/>
      <c r="JGJ112" s="710"/>
      <c r="JGK112" s="710"/>
      <c r="JGL112" s="710"/>
      <c r="JGM112" s="710"/>
      <c r="JGN112" s="710"/>
      <c r="JGO112" s="710"/>
      <c r="JGP112" s="710"/>
      <c r="JGQ112" s="710"/>
      <c r="JGR112" s="710"/>
      <c r="JGS112" s="710"/>
      <c r="JGT112" s="710"/>
      <c r="JGU112" s="710"/>
      <c r="JGV112" s="710"/>
      <c r="JGW112" s="710"/>
      <c r="JGX112" s="710"/>
      <c r="JGY112" s="710"/>
      <c r="JGZ112" s="710"/>
      <c r="JHA112" s="710"/>
      <c r="JHB112" s="710"/>
      <c r="JHC112" s="710"/>
      <c r="JHD112" s="710"/>
      <c r="JHE112" s="710"/>
      <c r="JHF112" s="710"/>
      <c r="JHG112" s="710"/>
      <c r="JHH112" s="710"/>
      <c r="JHI112" s="710"/>
      <c r="JHJ112" s="710"/>
      <c r="JHK112" s="710"/>
      <c r="JHL112" s="710"/>
      <c r="JHM112" s="710"/>
      <c r="JHN112" s="710"/>
      <c r="JHO112" s="710"/>
      <c r="JHP112" s="710"/>
      <c r="JHQ112" s="710"/>
      <c r="JHR112" s="710"/>
      <c r="JHS112" s="710"/>
      <c r="JHT112" s="710"/>
      <c r="JHU112" s="710"/>
      <c r="JHV112" s="710"/>
      <c r="JHW112" s="710"/>
      <c r="JHX112" s="710"/>
      <c r="JHY112" s="710"/>
      <c r="JHZ112" s="710"/>
      <c r="JIA112" s="710"/>
      <c r="JIB112" s="710"/>
      <c r="JIC112" s="710"/>
      <c r="JID112" s="710"/>
      <c r="JIE112" s="710"/>
      <c r="JIF112" s="710"/>
      <c r="JIG112" s="710"/>
      <c r="JIH112" s="710"/>
      <c r="JII112" s="710"/>
      <c r="JIJ112" s="710"/>
      <c r="JIK112" s="710"/>
      <c r="JIL112" s="710"/>
      <c r="JIM112" s="710"/>
      <c r="JIN112" s="710"/>
      <c r="JIO112" s="710"/>
      <c r="JIP112" s="710"/>
      <c r="JIQ112" s="710"/>
      <c r="JIR112" s="710"/>
      <c r="JIS112" s="710"/>
      <c r="JIT112" s="710"/>
      <c r="JIU112" s="710"/>
      <c r="JIV112" s="710"/>
      <c r="JIW112" s="710"/>
      <c r="JIX112" s="710"/>
      <c r="JIY112" s="710"/>
      <c r="JIZ112" s="710"/>
      <c r="JJA112" s="710"/>
      <c r="JJB112" s="710"/>
      <c r="JJC112" s="710"/>
      <c r="JJD112" s="710"/>
      <c r="JJE112" s="710"/>
      <c r="JJF112" s="710"/>
      <c r="JJG112" s="710"/>
      <c r="JJH112" s="710"/>
      <c r="JJI112" s="710"/>
      <c r="JJJ112" s="710"/>
      <c r="JJK112" s="710"/>
      <c r="JJL112" s="710"/>
      <c r="JJM112" s="710"/>
      <c r="JJN112" s="710"/>
      <c r="JJO112" s="710"/>
      <c r="JJP112" s="710"/>
      <c r="JJQ112" s="710"/>
      <c r="JJR112" s="710"/>
      <c r="JJS112" s="710"/>
      <c r="JJT112" s="710"/>
      <c r="JJU112" s="710"/>
      <c r="JJV112" s="710"/>
      <c r="JJW112" s="710"/>
      <c r="JJX112" s="710"/>
      <c r="JJY112" s="710"/>
      <c r="JJZ112" s="710"/>
      <c r="JKA112" s="710"/>
      <c r="JKB112" s="710"/>
      <c r="JKC112" s="710"/>
      <c r="JKD112" s="710"/>
      <c r="JKE112" s="710"/>
      <c r="JKF112" s="710"/>
      <c r="JKG112" s="710"/>
      <c r="JKH112" s="710"/>
      <c r="JKI112" s="710"/>
      <c r="JKJ112" s="710"/>
      <c r="JKK112" s="710"/>
      <c r="JKL112" s="710"/>
      <c r="JKM112" s="710"/>
      <c r="JKN112" s="710"/>
      <c r="JKO112" s="710"/>
      <c r="JKP112" s="710"/>
      <c r="JKQ112" s="710"/>
      <c r="JKR112" s="710"/>
      <c r="JKS112" s="710"/>
      <c r="JKT112" s="710"/>
      <c r="JKU112" s="710"/>
      <c r="JKV112" s="710"/>
      <c r="JKW112" s="710"/>
      <c r="JKX112" s="710"/>
      <c r="JKY112" s="710"/>
      <c r="JKZ112" s="710"/>
      <c r="JLA112" s="710"/>
      <c r="JLB112" s="710"/>
      <c r="JLC112" s="710"/>
      <c r="JLD112" s="710"/>
      <c r="JLE112" s="710"/>
      <c r="JLF112" s="710"/>
      <c r="JLG112" s="710"/>
      <c r="JLH112" s="710"/>
      <c r="JLI112" s="710"/>
      <c r="JLJ112" s="710"/>
      <c r="JLK112" s="710"/>
      <c r="JLL112" s="710"/>
      <c r="JLM112" s="710"/>
      <c r="JLN112" s="710"/>
      <c r="JLO112" s="710"/>
      <c r="JLP112" s="710"/>
      <c r="JLQ112" s="710"/>
      <c r="JLR112" s="710"/>
      <c r="JLS112" s="710"/>
      <c r="JLT112" s="710"/>
      <c r="JLU112" s="710"/>
      <c r="JLV112" s="710"/>
      <c r="JLW112" s="710"/>
      <c r="JLX112" s="710"/>
      <c r="JLY112" s="710"/>
      <c r="JLZ112" s="710"/>
      <c r="JMA112" s="710"/>
      <c r="JMB112" s="710"/>
      <c r="JMC112" s="710"/>
      <c r="JMD112" s="710"/>
      <c r="JME112" s="710"/>
      <c r="JMF112" s="710"/>
      <c r="JMG112" s="710"/>
      <c r="JMH112" s="710"/>
      <c r="JMI112" s="710"/>
      <c r="JMJ112" s="710"/>
      <c r="JMK112" s="710"/>
      <c r="JML112" s="710"/>
      <c r="JMM112" s="710"/>
      <c r="JMN112" s="710"/>
      <c r="JMO112" s="710"/>
      <c r="JMP112" s="710"/>
      <c r="JMQ112" s="710"/>
      <c r="JMR112" s="710"/>
      <c r="JMS112" s="710"/>
      <c r="JMT112" s="710"/>
      <c r="JMU112" s="710"/>
      <c r="JMV112" s="710"/>
      <c r="JMW112" s="710"/>
      <c r="JMX112" s="710"/>
      <c r="JMY112" s="710"/>
      <c r="JMZ112" s="710"/>
      <c r="JNA112" s="710"/>
      <c r="JNB112" s="710"/>
      <c r="JNC112" s="710"/>
      <c r="JND112" s="710"/>
      <c r="JNE112" s="710"/>
      <c r="JNF112" s="710"/>
      <c r="JNG112" s="710"/>
      <c r="JNH112" s="710"/>
      <c r="JNI112" s="710"/>
      <c r="JNJ112" s="710"/>
      <c r="JNK112" s="710"/>
      <c r="JNL112" s="710"/>
      <c r="JNM112" s="710"/>
      <c r="JNN112" s="710"/>
      <c r="JNO112" s="710"/>
      <c r="JNP112" s="710"/>
      <c r="JNQ112" s="710"/>
      <c r="JNR112" s="710"/>
      <c r="JNS112" s="710"/>
      <c r="JNT112" s="710"/>
      <c r="JNU112" s="710"/>
      <c r="JNV112" s="710"/>
      <c r="JNW112" s="710"/>
      <c r="JNX112" s="710"/>
      <c r="JNY112" s="710"/>
      <c r="JNZ112" s="710"/>
      <c r="JOA112" s="710"/>
      <c r="JOB112" s="710"/>
      <c r="JOC112" s="710"/>
      <c r="JOD112" s="710"/>
      <c r="JOE112" s="710"/>
      <c r="JOF112" s="710"/>
      <c r="JOG112" s="710"/>
      <c r="JOH112" s="710"/>
      <c r="JOI112" s="710"/>
      <c r="JOJ112" s="710"/>
      <c r="JOK112" s="710"/>
      <c r="JOL112" s="710"/>
      <c r="JOM112" s="710"/>
      <c r="JON112" s="710"/>
      <c r="JOO112" s="710"/>
      <c r="JOP112" s="710"/>
      <c r="JOQ112" s="710"/>
      <c r="JOR112" s="710"/>
      <c r="JOS112" s="710"/>
      <c r="JOT112" s="710"/>
      <c r="JOU112" s="710"/>
      <c r="JOV112" s="710"/>
      <c r="JOW112" s="710"/>
      <c r="JOX112" s="710"/>
      <c r="JOY112" s="710"/>
      <c r="JOZ112" s="710"/>
      <c r="JPA112" s="710"/>
      <c r="JPB112" s="710"/>
      <c r="JPC112" s="710"/>
      <c r="JPD112" s="710"/>
      <c r="JPE112" s="710"/>
      <c r="JPF112" s="710"/>
      <c r="JPG112" s="710"/>
      <c r="JPH112" s="710"/>
      <c r="JPI112" s="710"/>
      <c r="JPJ112" s="710"/>
      <c r="JPK112" s="710"/>
      <c r="JPL112" s="710"/>
      <c r="JPM112" s="710"/>
      <c r="JPN112" s="710"/>
      <c r="JPO112" s="710"/>
      <c r="JPP112" s="710"/>
      <c r="JPQ112" s="710"/>
      <c r="JPR112" s="710"/>
      <c r="JPS112" s="710"/>
      <c r="JPT112" s="710"/>
      <c r="JPU112" s="710"/>
      <c r="JPV112" s="710"/>
      <c r="JPW112" s="710"/>
      <c r="JPX112" s="710"/>
      <c r="JPY112" s="710"/>
      <c r="JPZ112" s="710"/>
      <c r="JQA112" s="710"/>
      <c r="JQB112" s="710"/>
      <c r="JQC112" s="710"/>
      <c r="JQD112" s="710"/>
      <c r="JQE112" s="710"/>
      <c r="JQF112" s="710"/>
      <c r="JQG112" s="710"/>
      <c r="JQH112" s="710"/>
      <c r="JQI112" s="710"/>
      <c r="JQJ112" s="710"/>
      <c r="JQK112" s="710"/>
      <c r="JQL112" s="710"/>
      <c r="JQM112" s="710"/>
      <c r="JQN112" s="710"/>
      <c r="JQO112" s="710"/>
      <c r="JQP112" s="710"/>
      <c r="JQQ112" s="710"/>
      <c r="JQR112" s="710"/>
      <c r="JQS112" s="710"/>
      <c r="JQT112" s="710"/>
      <c r="JQU112" s="710"/>
      <c r="JQV112" s="710"/>
      <c r="JQW112" s="710"/>
      <c r="JQX112" s="710"/>
      <c r="JQY112" s="710"/>
      <c r="JQZ112" s="710"/>
      <c r="JRA112" s="710"/>
      <c r="JRB112" s="710"/>
      <c r="JRC112" s="710"/>
      <c r="JRD112" s="710"/>
      <c r="JRE112" s="710"/>
      <c r="JRF112" s="710"/>
      <c r="JRG112" s="710"/>
      <c r="JRH112" s="710"/>
      <c r="JRI112" s="710"/>
      <c r="JRJ112" s="710"/>
      <c r="JRK112" s="710"/>
      <c r="JRL112" s="710"/>
      <c r="JRM112" s="710"/>
      <c r="JRN112" s="710"/>
      <c r="JRO112" s="710"/>
      <c r="JRP112" s="710"/>
      <c r="JRQ112" s="710"/>
      <c r="JRR112" s="710"/>
      <c r="JRS112" s="710"/>
      <c r="JRT112" s="710"/>
      <c r="JRU112" s="710"/>
      <c r="JRV112" s="710"/>
      <c r="JRW112" s="710"/>
      <c r="JRX112" s="710"/>
      <c r="JRY112" s="710"/>
      <c r="JRZ112" s="710"/>
      <c r="JSA112" s="710"/>
      <c r="JSB112" s="710"/>
      <c r="JSC112" s="710"/>
      <c r="JSD112" s="710"/>
      <c r="JSE112" s="710"/>
      <c r="JSF112" s="710"/>
      <c r="JSG112" s="710"/>
      <c r="JSH112" s="710"/>
      <c r="JSI112" s="710"/>
      <c r="JSJ112" s="710"/>
      <c r="JSK112" s="710"/>
      <c r="JSL112" s="710"/>
      <c r="JSM112" s="710"/>
      <c r="JSN112" s="710"/>
      <c r="JSO112" s="710"/>
      <c r="JSP112" s="710"/>
      <c r="JSQ112" s="710"/>
      <c r="JSR112" s="710"/>
      <c r="JSS112" s="710"/>
      <c r="JST112" s="710"/>
      <c r="JSU112" s="710"/>
      <c r="JSV112" s="710"/>
      <c r="JSW112" s="710"/>
      <c r="JSX112" s="710"/>
      <c r="JSY112" s="710"/>
      <c r="JSZ112" s="710"/>
      <c r="JTA112" s="710"/>
      <c r="JTB112" s="710"/>
      <c r="JTC112" s="710"/>
      <c r="JTD112" s="710"/>
      <c r="JTE112" s="710"/>
      <c r="JTF112" s="710"/>
      <c r="JTG112" s="710"/>
      <c r="JTH112" s="710"/>
      <c r="JTI112" s="710"/>
      <c r="JTJ112" s="710"/>
      <c r="JTK112" s="710"/>
      <c r="JTL112" s="710"/>
      <c r="JTM112" s="710"/>
      <c r="JTN112" s="710"/>
      <c r="JTO112" s="710"/>
      <c r="JTP112" s="710"/>
      <c r="JTQ112" s="710"/>
      <c r="JTR112" s="710"/>
      <c r="JTS112" s="710"/>
      <c r="JTT112" s="710"/>
      <c r="JTU112" s="710"/>
      <c r="JTV112" s="710"/>
      <c r="JTW112" s="710"/>
      <c r="JTX112" s="710"/>
      <c r="JTY112" s="710"/>
      <c r="JTZ112" s="710"/>
      <c r="JUA112" s="710"/>
      <c r="JUB112" s="710"/>
      <c r="JUC112" s="710"/>
      <c r="JUD112" s="710"/>
      <c r="JUE112" s="710"/>
      <c r="JUF112" s="710"/>
      <c r="JUG112" s="710"/>
      <c r="JUH112" s="710"/>
      <c r="JUI112" s="710"/>
      <c r="JUJ112" s="710"/>
      <c r="JUK112" s="710"/>
      <c r="JUL112" s="710"/>
      <c r="JUM112" s="710"/>
      <c r="JUN112" s="710"/>
      <c r="JUO112" s="710"/>
      <c r="JUP112" s="710"/>
      <c r="JUQ112" s="710"/>
      <c r="JUR112" s="710"/>
      <c r="JUS112" s="710"/>
      <c r="JUT112" s="710"/>
      <c r="JUU112" s="710"/>
      <c r="JUV112" s="710"/>
      <c r="JUW112" s="710"/>
      <c r="JUX112" s="710"/>
      <c r="JUY112" s="710"/>
      <c r="JUZ112" s="710"/>
      <c r="JVA112" s="710"/>
      <c r="JVB112" s="710"/>
      <c r="JVC112" s="710"/>
      <c r="JVD112" s="710"/>
      <c r="JVE112" s="710"/>
      <c r="JVF112" s="710"/>
      <c r="JVG112" s="710"/>
      <c r="JVH112" s="710"/>
      <c r="JVI112" s="710"/>
      <c r="JVJ112" s="710"/>
      <c r="JVK112" s="710"/>
      <c r="JVL112" s="710"/>
      <c r="JVM112" s="710"/>
      <c r="JVN112" s="710"/>
      <c r="JVO112" s="710"/>
      <c r="JVP112" s="710"/>
      <c r="JVQ112" s="710"/>
      <c r="JVR112" s="710"/>
      <c r="JVS112" s="710"/>
      <c r="JVT112" s="710"/>
      <c r="JVU112" s="710"/>
      <c r="JVV112" s="710"/>
      <c r="JVW112" s="710"/>
      <c r="JVX112" s="710"/>
      <c r="JVY112" s="710"/>
      <c r="JVZ112" s="710"/>
      <c r="JWA112" s="710"/>
      <c r="JWB112" s="710"/>
      <c r="JWC112" s="710"/>
      <c r="JWD112" s="710"/>
      <c r="JWE112" s="710"/>
      <c r="JWF112" s="710"/>
      <c r="JWG112" s="710"/>
      <c r="JWH112" s="710"/>
      <c r="JWI112" s="710"/>
      <c r="JWJ112" s="710"/>
      <c r="JWK112" s="710"/>
      <c r="JWL112" s="710"/>
      <c r="JWM112" s="710"/>
      <c r="JWN112" s="710"/>
      <c r="JWO112" s="710"/>
      <c r="JWP112" s="710"/>
      <c r="JWQ112" s="710"/>
      <c r="JWR112" s="710"/>
      <c r="JWS112" s="710"/>
      <c r="JWT112" s="710"/>
      <c r="JWU112" s="710"/>
      <c r="JWV112" s="710"/>
      <c r="JWW112" s="710"/>
      <c r="JWX112" s="710"/>
      <c r="JWY112" s="710"/>
      <c r="JWZ112" s="710"/>
      <c r="JXA112" s="710"/>
      <c r="JXB112" s="710"/>
      <c r="JXC112" s="710"/>
      <c r="JXD112" s="710"/>
      <c r="JXE112" s="710"/>
      <c r="JXF112" s="710"/>
      <c r="JXG112" s="710"/>
      <c r="JXH112" s="710"/>
      <c r="JXI112" s="710"/>
      <c r="JXJ112" s="710"/>
      <c r="JXK112" s="710"/>
      <c r="JXL112" s="710"/>
      <c r="JXM112" s="710"/>
      <c r="JXN112" s="710"/>
      <c r="JXO112" s="710"/>
      <c r="JXP112" s="710"/>
      <c r="JXQ112" s="710"/>
      <c r="JXR112" s="710"/>
      <c r="JXS112" s="710"/>
      <c r="JXT112" s="710"/>
      <c r="JXU112" s="710"/>
      <c r="JXV112" s="710"/>
      <c r="JXW112" s="710"/>
      <c r="JXX112" s="710"/>
      <c r="JXY112" s="710"/>
      <c r="JXZ112" s="710"/>
      <c r="JYA112" s="710"/>
      <c r="JYB112" s="710"/>
      <c r="JYC112" s="710"/>
      <c r="JYD112" s="710"/>
      <c r="JYE112" s="710"/>
      <c r="JYF112" s="710"/>
      <c r="JYG112" s="710"/>
      <c r="JYH112" s="710"/>
      <c r="JYI112" s="710"/>
      <c r="JYJ112" s="710"/>
      <c r="JYK112" s="710"/>
      <c r="JYL112" s="710"/>
      <c r="JYM112" s="710"/>
      <c r="JYN112" s="710"/>
      <c r="JYO112" s="710"/>
      <c r="JYP112" s="710"/>
      <c r="JYQ112" s="710"/>
      <c r="JYR112" s="710"/>
      <c r="JYS112" s="710"/>
      <c r="JYT112" s="710"/>
      <c r="JYU112" s="710"/>
      <c r="JYV112" s="710"/>
      <c r="JYW112" s="710"/>
      <c r="JYX112" s="710"/>
      <c r="JYY112" s="710"/>
      <c r="JYZ112" s="710"/>
      <c r="JZA112" s="710"/>
      <c r="JZB112" s="710"/>
      <c r="JZC112" s="710"/>
      <c r="JZD112" s="710"/>
      <c r="JZE112" s="710"/>
      <c r="JZF112" s="710"/>
      <c r="JZG112" s="710"/>
      <c r="JZH112" s="710"/>
      <c r="JZI112" s="710"/>
      <c r="JZJ112" s="710"/>
      <c r="JZK112" s="710"/>
      <c r="JZL112" s="710"/>
      <c r="JZM112" s="710"/>
      <c r="JZN112" s="710"/>
      <c r="JZO112" s="710"/>
      <c r="JZP112" s="710"/>
      <c r="JZQ112" s="710"/>
      <c r="JZR112" s="710"/>
      <c r="JZS112" s="710"/>
      <c r="JZT112" s="710"/>
      <c r="JZU112" s="710"/>
      <c r="JZV112" s="710"/>
      <c r="JZW112" s="710"/>
      <c r="JZX112" s="710"/>
      <c r="JZY112" s="710"/>
      <c r="JZZ112" s="710"/>
      <c r="KAA112" s="710"/>
      <c r="KAB112" s="710"/>
      <c r="KAC112" s="710"/>
      <c r="KAD112" s="710"/>
      <c r="KAE112" s="710"/>
      <c r="KAF112" s="710"/>
      <c r="KAG112" s="710"/>
      <c r="KAH112" s="710"/>
      <c r="KAI112" s="710"/>
      <c r="KAJ112" s="710"/>
      <c r="KAK112" s="710"/>
      <c r="KAL112" s="710"/>
      <c r="KAM112" s="710"/>
      <c r="KAN112" s="710"/>
      <c r="KAO112" s="710"/>
      <c r="KAP112" s="710"/>
      <c r="KAQ112" s="710"/>
      <c r="KAR112" s="710"/>
      <c r="KAS112" s="710"/>
      <c r="KAT112" s="710"/>
      <c r="KAU112" s="710"/>
      <c r="KAV112" s="710"/>
      <c r="KAW112" s="710"/>
      <c r="KAX112" s="710"/>
      <c r="KAY112" s="710"/>
      <c r="KAZ112" s="710"/>
      <c r="KBA112" s="710"/>
      <c r="KBB112" s="710"/>
      <c r="KBC112" s="710"/>
      <c r="KBD112" s="710"/>
      <c r="KBE112" s="710"/>
      <c r="KBF112" s="710"/>
      <c r="KBG112" s="710"/>
      <c r="KBH112" s="710"/>
      <c r="KBI112" s="710"/>
      <c r="KBJ112" s="710"/>
      <c r="KBK112" s="710"/>
      <c r="KBL112" s="710"/>
      <c r="KBM112" s="710"/>
      <c r="KBN112" s="710"/>
      <c r="KBO112" s="710"/>
      <c r="KBP112" s="710"/>
      <c r="KBQ112" s="710"/>
      <c r="KBR112" s="710"/>
      <c r="KBS112" s="710"/>
      <c r="KBT112" s="710"/>
      <c r="KBU112" s="710"/>
      <c r="KBV112" s="710"/>
      <c r="KBW112" s="710"/>
      <c r="KBX112" s="710"/>
      <c r="KBY112" s="710"/>
      <c r="KBZ112" s="710"/>
      <c r="KCA112" s="710"/>
      <c r="KCB112" s="710"/>
      <c r="KCC112" s="710"/>
      <c r="KCD112" s="710"/>
      <c r="KCE112" s="710"/>
      <c r="KCF112" s="710"/>
      <c r="KCG112" s="710"/>
      <c r="KCH112" s="710"/>
      <c r="KCI112" s="710"/>
      <c r="KCJ112" s="710"/>
      <c r="KCK112" s="710"/>
      <c r="KCL112" s="710"/>
      <c r="KCM112" s="710"/>
      <c r="KCN112" s="710"/>
      <c r="KCO112" s="710"/>
      <c r="KCP112" s="710"/>
      <c r="KCQ112" s="710"/>
      <c r="KCR112" s="710"/>
      <c r="KCS112" s="710"/>
      <c r="KCT112" s="710"/>
      <c r="KCU112" s="710"/>
      <c r="KCV112" s="710"/>
      <c r="KCW112" s="710"/>
      <c r="KCX112" s="710"/>
      <c r="KCY112" s="710"/>
      <c r="KCZ112" s="710"/>
      <c r="KDA112" s="710"/>
      <c r="KDB112" s="710"/>
      <c r="KDC112" s="710"/>
      <c r="KDD112" s="710"/>
      <c r="KDE112" s="710"/>
      <c r="KDF112" s="710"/>
      <c r="KDG112" s="710"/>
      <c r="KDH112" s="710"/>
      <c r="KDI112" s="710"/>
      <c r="KDJ112" s="710"/>
      <c r="KDK112" s="710"/>
      <c r="KDL112" s="710"/>
      <c r="KDM112" s="710"/>
      <c r="KDN112" s="710"/>
      <c r="KDO112" s="710"/>
      <c r="KDP112" s="710"/>
      <c r="KDQ112" s="710"/>
      <c r="KDR112" s="710"/>
      <c r="KDS112" s="710"/>
      <c r="KDT112" s="710"/>
      <c r="KDU112" s="710"/>
      <c r="KDV112" s="710"/>
      <c r="KDW112" s="710"/>
      <c r="KDX112" s="710"/>
      <c r="KDY112" s="710"/>
      <c r="KDZ112" s="710"/>
      <c r="KEA112" s="710"/>
      <c r="KEB112" s="710"/>
      <c r="KEC112" s="710"/>
      <c r="KED112" s="710"/>
      <c r="KEE112" s="710"/>
      <c r="KEF112" s="710"/>
      <c r="KEG112" s="710"/>
      <c r="KEH112" s="710"/>
      <c r="KEI112" s="710"/>
      <c r="KEJ112" s="710"/>
      <c r="KEK112" s="710"/>
      <c r="KEL112" s="710"/>
      <c r="KEM112" s="710"/>
      <c r="KEN112" s="710"/>
      <c r="KEO112" s="710"/>
      <c r="KEP112" s="710"/>
      <c r="KEQ112" s="710"/>
      <c r="KER112" s="710"/>
      <c r="KES112" s="710"/>
      <c r="KET112" s="710"/>
      <c r="KEU112" s="710"/>
      <c r="KEV112" s="710"/>
      <c r="KEW112" s="710"/>
      <c r="KEX112" s="710"/>
      <c r="KEY112" s="710"/>
      <c r="KEZ112" s="710"/>
      <c r="KFA112" s="710"/>
      <c r="KFB112" s="710"/>
      <c r="KFC112" s="710"/>
      <c r="KFD112" s="710"/>
      <c r="KFE112" s="710"/>
      <c r="KFF112" s="710"/>
      <c r="KFG112" s="710"/>
      <c r="KFH112" s="710"/>
      <c r="KFI112" s="710"/>
      <c r="KFJ112" s="710"/>
      <c r="KFK112" s="710"/>
      <c r="KFL112" s="710"/>
      <c r="KFM112" s="710"/>
      <c r="KFN112" s="710"/>
      <c r="KFO112" s="710"/>
      <c r="KFP112" s="710"/>
      <c r="KFQ112" s="710"/>
      <c r="KFR112" s="710"/>
      <c r="KFS112" s="710"/>
      <c r="KFT112" s="710"/>
      <c r="KFU112" s="710"/>
      <c r="KFV112" s="710"/>
      <c r="KFW112" s="710"/>
      <c r="KFX112" s="710"/>
      <c r="KFY112" s="710"/>
      <c r="KFZ112" s="710"/>
      <c r="KGA112" s="710"/>
      <c r="KGB112" s="710"/>
      <c r="KGC112" s="710"/>
      <c r="KGD112" s="710"/>
      <c r="KGE112" s="710"/>
      <c r="KGF112" s="710"/>
      <c r="KGG112" s="710"/>
      <c r="KGH112" s="710"/>
      <c r="KGI112" s="710"/>
      <c r="KGJ112" s="710"/>
      <c r="KGK112" s="710"/>
      <c r="KGL112" s="710"/>
      <c r="KGM112" s="710"/>
      <c r="KGN112" s="710"/>
      <c r="KGO112" s="710"/>
      <c r="KGP112" s="710"/>
      <c r="KGQ112" s="710"/>
      <c r="KGR112" s="710"/>
      <c r="KGS112" s="710"/>
      <c r="KGT112" s="710"/>
      <c r="KGU112" s="710"/>
      <c r="KGV112" s="710"/>
      <c r="KGW112" s="710"/>
      <c r="KGX112" s="710"/>
      <c r="KGY112" s="710"/>
      <c r="KGZ112" s="710"/>
      <c r="KHA112" s="710"/>
      <c r="KHB112" s="710"/>
      <c r="KHC112" s="710"/>
      <c r="KHD112" s="710"/>
      <c r="KHE112" s="710"/>
      <c r="KHF112" s="710"/>
      <c r="KHG112" s="710"/>
      <c r="KHH112" s="710"/>
      <c r="KHI112" s="710"/>
      <c r="KHJ112" s="710"/>
      <c r="KHK112" s="710"/>
      <c r="KHL112" s="710"/>
      <c r="KHM112" s="710"/>
      <c r="KHN112" s="710"/>
      <c r="KHO112" s="710"/>
      <c r="KHP112" s="710"/>
      <c r="KHQ112" s="710"/>
      <c r="KHR112" s="710"/>
      <c r="KHS112" s="710"/>
      <c r="KHT112" s="710"/>
      <c r="KHU112" s="710"/>
      <c r="KHV112" s="710"/>
      <c r="KHW112" s="710"/>
      <c r="KHX112" s="710"/>
      <c r="KHY112" s="710"/>
      <c r="KHZ112" s="710"/>
      <c r="KIA112" s="710"/>
      <c r="KIB112" s="710"/>
      <c r="KIC112" s="710"/>
      <c r="KID112" s="710"/>
      <c r="KIE112" s="710"/>
      <c r="KIF112" s="710"/>
      <c r="KIG112" s="710"/>
      <c r="KIH112" s="710"/>
      <c r="KII112" s="710"/>
      <c r="KIJ112" s="710"/>
      <c r="KIK112" s="710"/>
      <c r="KIL112" s="710"/>
      <c r="KIM112" s="710"/>
      <c r="KIN112" s="710"/>
      <c r="KIO112" s="710"/>
      <c r="KIP112" s="710"/>
      <c r="KIQ112" s="710"/>
      <c r="KIR112" s="710"/>
      <c r="KIS112" s="710"/>
      <c r="KIT112" s="710"/>
      <c r="KIU112" s="710"/>
      <c r="KIV112" s="710"/>
      <c r="KIW112" s="710"/>
      <c r="KIX112" s="710"/>
      <c r="KIY112" s="710"/>
      <c r="KIZ112" s="710"/>
      <c r="KJA112" s="710"/>
      <c r="KJB112" s="710"/>
      <c r="KJC112" s="710"/>
      <c r="KJD112" s="710"/>
      <c r="KJE112" s="710"/>
      <c r="KJF112" s="710"/>
      <c r="KJG112" s="710"/>
      <c r="KJH112" s="710"/>
      <c r="KJI112" s="710"/>
      <c r="KJJ112" s="710"/>
      <c r="KJK112" s="710"/>
      <c r="KJL112" s="710"/>
      <c r="KJM112" s="710"/>
      <c r="KJN112" s="710"/>
      <c r="KJO112" s="710"/>
      <c r="KJP112" s="710"/>
      <c r="KJQ112" s="710"/>
      <c r="KJR112" s="710"/>
      <c r="KJS112" s="710"/>
      <c r="KJT112" s="710"/>
      <c r="KJU112" s="710"/>
      <c r="KJV112" s="710"/>
      <c r="KJW112" s="710"/>
      <c r="KJX112" s="710"/>
      <c r="KJY112" s="710"/>
      <c r="KJZ112" s="710"/>
      <c r="KKA112" s="710"/>
      <c r="KKB112" s="710"/>
      <c r="KKC112" s="710"/>
      <c r="KKD112" s="710"/>
      <c r="KKE112" s="710"/>
      <c r="KKF112" s="710"/>
      <c r="KKG112" s="710"/>
      <c r="KKH112" s="710"/>
      <c r="KKI112" s="710"/>
      <c r="KKJ112" s="710"/>
      <c r="KKK112" s="710"/>
      <c r="KKL112" s="710"/>
      <c r="KKM112" s="710"/>
      <c r="KKN112" s="710"/>
      <c r="KKO112" s="710"/>
      <c r="KKP112" s="710"/>
      <c r="KKQ112" s="710"/>
      <c r="KKR112" s="710"/>
      <c r="KKS112" s="710"/>
      <c r="KKT112" s="710"/>
      <c r="KKU112" s="710"/>
      <c r="KKV112" s="710"/>
      <c r="KKW112" s="710"/>
      <c r="KKX112" s="710"/>
      <c r="KKY112" s="710"/>
      <c r="KKZ112" s="710"/>
      <c r="KLA112" s="710"/>
      <c r="KLB112" s="710"/>
      <c r="KLC112" s="710"/>
      <c r="KLD112" s="710"/>
      <c r="KLE112" s="710"/>
      <c r="KLF112" s="710"/>
      <c r="KLG112" s="710"/>
      <c r="KLH112" s="710"/>
      <c r="KLI112" s="710"/>
      <c r="KLJ112" s="710"/>
      <c r="KLK112" s="710"/>
      <c r="KLL112" s="710"/>
      <c r="KLM112" s="710"/>
      <c r="KLN112" s="710"/>
      <c r="KLO112" s="710"/>
      <c r="KLP112" s="710"/>
      <c r="KLQ112" s="710"/>
      <c r="KLR112" s="710"/>
      <c r="KLS112" s="710"/>
      <c r="KLT112" s="710"/>
      <c r="KLU112" s="710"/>
      <c r="KLV112" s="710"/>
      <c r="KLW112" s="710"/>
      <c r="KLX112" s="710"/>
      <c r="KLY112" s="710"/>
      <c r="KLZ112" s="710"/>
      <c r="KMA112" s="710"/>
      <c r="KMB112" s="710"/>
      <c r="KMC112" s="710"/>
      <c r="KMD112" s="710"/>
      <c r="KME112" s="710"/>
      <c r="KMF112" s="710"/>
      <c r="KMG112" s="710"/>
      <c r="KMH112" s="710"/>
      <c r="KMI112" s="710"/>
      <c r="KMJ112" s="710"/>
      <c r="KMK112" s="710"/>
      <c r="KML112" s="710"/>
      <c r="KMM112" s="710"/>
      <c r="KMN112" s="710"/>
      <c r="KMO112" s="710"/>
      <c r="KMP112" s="710"/>
      <c r="KMQ112" s="710"/>
      <c r="KMR112" s="710"/>
      <c r="KMS112" s="710"/>
      <c r="KMT112" s="710"/>
      <c r="KMU112" s="710"/>
      <c r="KMV112" s="710"/>
      <c r="KMW112" s="710"/>
      <c r="KMX112" s="710"/>
      <c r="KMY112" s="710"/>
      <c r="KMZ112" s="710"/>
      <c r="KNA112" s="710"/>
      <c r="KNB112" s="710"/>
      <c r="KNC112" s="710"/>
      <c r="KND112" s="710"/>
      <c r="KNE112" s="710"/>
      <c r="KNF112" s="710"/>
      <c r="KNG112" s="710"/>
      <c r="KNH112" s="710"/>
      <c r="KNI112" s="710"/>
      <c r="KNJ112" s="710"/>
      <c r="KNK112" s="710"/>
      <c r="KNL112" s="710"/>
      <c r="KNM112" s="710"/>
      <c r="KNN112" s="710"/>
      <c r="KNO112" s="710"/>
      <c r="KNP112" s="710"/>
      <c r="KNQ112" s="710"/>
      <c r="KNR112" s="710"/>
      <c r="KNS112" s="710"/>
      <c r="KNT112" s="710"/>
      <c r="KNU112" s="710"/>
      <c r="KNV112" s="710"/>
      <c r="KNW112" s="710"/>
      <c r="KNX112" s="710"/>
      <c r="KNY112" s="710"/>
      <c r="KNZ112" s="710"/>
      <c r="KOA112" s="710"/>
      <c r="KOB112" s="710"/>
      <c r="KOC112" s="710"/>
      <c r="KOD112" s="710"/>
      <c r="KOE112" s="710"/>
      <c r="KOF112" s="710"/>
      <c r="KOG112" s="710"/>
      <c r="KOH112" s="710"/>
      <c r="KOI112" s="710"/>
      <c r="KOJ112" s="710"/>
      <c r="KOK112" s="710"/>
      <c r="KOL112" s="710"/>
      <c r="KOM112" s="710"/>
      <c r="KON112" s="710"/>
      <c r="KOO112" s="710"/>
      <c r="KOP112" s="710"/>
      <c r="KOQ112" s="710"/>
      <c r="KOR112" s="710"/>
      <c r="KOS112" s="710"/>
      <c r="KOT112" s="710"/>
      <c r="KOU112" s="710"/>
      <c r="KOV112" s="710"/>
      <c r="KOW112" s="710"/>
      <c r="KOX112" s="710"/>
      <c r="KOY112" s="710"/>
      <c r="KOZ112" s="710"/>
      <c r="KPA112" s="710"/>
      <c r="KPB112" s="710"/>
      <c r="KPC112" s="710"/>
      <c r="KPD112" s="710"/>
      <c r="KPE112" s="710"/>
      <c r="KPF112" s="710"/>
      <c r="KPG112" s="710"/>
      <c r="KPH112" s="710"/>
      <c r="KPI112" s="710"/>
      <c r="KPJ112" s="710"/>
      <c r="KPK112" s="710"/>
      <c r="KPL112" s="710"/>
      <c r="KPM112" s="710"/>
      <c r="KPN112" s="710"/>
      <c r="KPO112" s="710"/>
      <c r="KPP112" s="710"/>
      <c r="KPQ112" s="710"/>
      <c r="KPR112" s="710"/>
      <c r="KPS112" s="710"/>
      <c r="KPT112" s="710"/>
      <c r="KPU112" s="710"/>
      <c r="KPV112" s="710"/>
      <c r="KPW112" s="710"/>
      <c r="KPX112" s="710"/>
      <c r="KPY112" s="710"/>
      <c r="KPZ112" s="710"/>
      <c r="KQA112" s="710"/>
      <c r="KQB112" s="710"/>
      <c r="KQC112" s="710"/>
      <c r="KQD112" s="710"/>
      <c r="KQE112" s="710"/>
      <c r="KQF112" s="710"/>
      <c r="KQG112" s="710"/>
      <c r="KQH112" s="710"/>
      <c r="KQI112" s="710"/>
      <c r="KQJ112" s="710"/>
      <c r="KQK112" s="710"/>
      <c r="KQL112" s="710"/>
      <c r="KQM112" s="710"/>
      <c r="KQN112" s="710"/>
      <c r="KQO112" s="710"/>
      <c r="KQP112" s="710"/>
      <c r="KQQ112" s="710"/>
      <c r="KQR112" s="710"/>
      <c r="KQS112" s="710"/>
      <c r="KQT112" s="710"/>
      <c r="KQU112" s="710"/>
      <c r="KQV112" s="710"/>
      <c r="KQW112" s="710"/>
      <c r="KQX112" s="710"/>
      <c r="KQY112" s="710"/>
      <c r="KQZ112" s="710"/>
      <c r="KRA112" s="710"/>
      <c r="KRB112" s="710"/>
      <c r="KRC112" s="710"/>
      <c r="KRD112" s="710"/>
      <c r="KRE112" s="710"/>
      <c r="KRF112" s="710"/>
      <c r="KRG112" s="710"/>
      <c r="KRH112" s="710"/>
      <c r="KRI112" s="710"/>
      <c r="KRJ112" s="710"/>
      <c r="KRK112" s="710"/>
      <c r="KRL112" s="710"/>
      <c r="KRM112" s="710"/>
      <c r="KRN112" s="710"/>
      <c r="KRO112" s="710"/>
      <c r="KRP112" s="710"/>
      <c r="KRQ112" s="710"/>
      <c r="KRR112" s="710"/>
      <c r="KRS112" s="710"/>
      <c r="KRT112" s="710"/>
      <c r="KRU112" s="710"/>
      <c r="KRV112" s="710"/>
      <c r="KRW112" s="710"/>
      <c r="KRX112" s="710"/>
      <c r="KRY112" s="710"/>
      <c r="KRZ112" s="710"/>
      <c r="KSA112" s="710"/>
      <c r="KSB112" s="710"/>
      <c r="KSC112" s="710"/>
      <c r="KSD112" s="710"/>
      <c r="KSE112" s="710"/>
      <c r="KSF112" s="710"/>
      <c r="KSG112" s="710"/>
      <c r="KSH112" s="710"/>
      <c r="KSI112" s="710"/>
      <c r="KSJ112" s="710"/>
      <c r="KSK112" s="710"/>
      <c r="KSL112" s="710"/>
      <c r="KSM112" s="710"/>
      <c r="KSN112" s="710"/>
      <c r="KSO112" s="710"/>
      <c r="KSP112" s="710"/>
      <c r="KSQ112" s="710"/>
      <c r="KSR112" s="710"/>
      <c r="KSS112" s="710"/>
      <c r="KST112" s="710"/>
      <c r="KSU112" s="710"/>
      <c r="KSV112" s="710"/>
      <c r="KSW112" s="710"/>
      <c r="KSX112" s="710"/>
      <c r="KSY112" s="710"/>
      <c r="KSZ112" s="710"/>
      <c r="KTA112" s="710"/>
      <c r="KTB112" s="710"/>
      <c r="KTC112" s="710"/>
      <c r="KTD112" s="710"/>
      <c r="KTE112" s="710"/>
      <c r="KTF112" s="710"/>
      <c r="KTG112" s="710"/>
      <c r="KTH112" s="710"/>
      <c r="KTI112" s="710"/>
      <c r="KTJ112" s="710"/>
      <c r="KTK112" s="710"/>
      <c r="KTL112" s="710"/>
      <c r="KTM112" s="710"/>
      <c r="KTN112" s="710"/>
      <c r="KTO112" s="710"/>
      <c r="KTP112" s="710"/>
      <c r="KTQ112" s="710"/>
      <c r="KTR112" s="710"/>
      <c r="KTS112" s="710"/>
      <c r="KTT112" s="710"/>
      <c r="KTU112" s="710"/>
      <c r="KTV112" s="710"/>
      <c r="KTW112" s="710"/>
      <c r="KTX112" s="710"/>
      <c r="KTY112" s="710"/>
      <c r="KTZ112" s="710"/>
      <c r="KUA112" s="710"/>
      <c r="KUB112" s="710"/>
      <c r="KUC112" s="710"/>
      <c r="KUD112" s="710"/>
      <c r="KUE112" s="710"/>
      <c r="KUF112" s="710"/>
      <c r="KUG112" s="710"/>
      <c r="KUH112" s="710"/>
      <c r="KUI112" s="710"/>
      <c r="KUJ112" s="710"/>
      <c r="KUK112" s="710"/>
      <c r="KUL112" s="710"/>
      <c r="KUM112" s="710"/>
      <c r="KUN112" s="710"/>
      <c r="KUO112" s="710"/>
      <c r="KUP112" s="710"/>
      <c r="KUQ112" s="710"/>
      <c r="KUR112" s="710"/>
      <c r="KUS112" s="710"/>
      <c r="KUT112" s="710"/>
      <c r="KUU112" s="710"/>
      <c r="KUV112" s="710"/>
      <c r="KUW112" s="710"/>
      <c r="KUX112" s="710"/>
      <c r="KUY112" s="710"/>
      <c r="KUZ112" s="710"/>
      <c r="KVA112" s="710"/>
      <c r="KVB112" s="710"/>
      <c r="KVC112" s="710"/>
      <c r="KVD112" s="710"/>
      <c r="KVE112" s="710"/>
      <c r="KVF112" s="710"/>
      <c r="KVG112" s="710"/>
      <c r="KVH112" s="710"/>
      <c r="KVI112" s="710"/>
      <c r="KVJ112" s="710"/>
      <c r="KVK112" s="710"/>
      <c r="KVL112" s="710"/>
      <c r="KVM112" s="710"/>
      <c r="KVN112" s="710"/>
      <c r="KVO112" s="710"/>
      <c r="KVP112" s="710"/>
      <c r="KVQ112" s="710"/>
      <c r="KVR112" s="710"/>
      <c r="KVS112" s="710"/>
      <c r="KVT112" s="710"/>
      <c r="KVU112" s="710"/>
      <c r="KVV112" s="710"/>
      <c r="KVW112" s="710"/>
      <c r="KVX112" s="710"/>
      <c r="KVY112" s="710"/>
      <c r="KVZ112" s="710"/>
      <c r="KWA112" s="710"/>
      <c r="KWB112" s="710"/>
      <c r="KWC112" s="710"/>
      <c r="KWD112" s="710"/>
      <c r="KWE112" s="710"/>
      <c r="KWF112" s="710"/>
      <c r="KWG112" s="710"/>
      <c r="KWH112" s="710"/>
      <c r="KWI112" s="710"/>
      <c r="KWJ112" s="710"/>
      <c r="KWK112" s="710"/>
      <c r="KWL112" s="710"/>
      <c r="KWM112" s="710"/>
      <c r="KWN112" s="710"/>
      <c r="KWO112" s="710"/>
      <c r="KWP112" s="710"/>
      <c r="KWQ112" s="710"/>
      <c r="KWR112" s="710"/>
      <c r="KWS112" s="710"/>
      <c r="KWT112" s="710"/>
      <c r="KWU112" s="710"/>
      <c r="KWV112" s="710"/>
      <c r="KWW112" s="710"/>
      <c r="KWX112" s="710"/>
      <c r="KWY112" s="710"/>
      <c r="KWZ112" s="710"/>
      <c r="KXA112" s="710"/>
      <c r="KXB112" s="710"/>
      <c r="KXC112" s="710"/>
      <c r="KXD112" s="710"/>
      <c r="KXE112" s="710"/>
      <c r="KXF112" s="710"/>
      <c r="KXG112" s="710"/>
      <c r="KXH112" s="710"/>
      <c r="KXI112" s="710"/>
      <c r="KXJ112" s="710"/>
      <c r="KXK112" s="710"/>
      <c r="KXL112" s="710"/>
      <c r="KXM112" s="710"/>
      <c r="KXN112" s="710"/>
      <c r="KXO112" s="710"/>
      <c r="KXP112" s="710"/>
      <c r="KXQ112" s="710"/>
      <c r="KXR112" s="710"/>
      <c r="KXS112" s="710"/>
      <c r="KXT112" s="710"/>
      <c r="KXU112" s="710"/>
      <c r="KXV112" s="710"/>
      <c r="KXW112" s="710"/>
      <c r="KXX112" s="710"/>
      <c r="KXY112" s="710"/>
      <c r="KXZ112" s="710"/>
      <c r="KYA112" s="710"/>
      <c r="KYB112" s="710"/>
      <c r="KYC112" s="710"/>
      <c r="KYD112" s="710"/>
      <c r="KYE112" s="710"/>
      <c r="KYF112" s="710"/>
      <c r="KYG112" s="710"/>
      <c r="KYH112" s="710"/>
      <c r="KYI112" s="710"/>
      <c r="KYJ112" s="710"/>
      <c r="KYK112" s="710"/>
      <c r="KYL112" s="710"/>
      <c r="KYM112" s="710"/>
      <c r="KYN112" s="710"/>
      <c r="KYO112" s="710"/>
      <c r="KYP112" s="710"/>
      <c r="KYQ112" s="710"/>
      <c r="KYR112" s="710"/>
      <c r="KYS112" s="710"/>
      <c r="KYT112" s="710"/>
      <c r="KYU112" s="710"/>
      <c r="KYV112" s="710"/>
      <c r="KYW112" s="710"/>
      <c r="KYX112" s="710"/>
      <c r="KYY112" s="710"/>
      <c r="KYZ112" s="710"/>
      <c r="KZA112" s="710"/>
      <c r="KZB112" s="710"/>
      <c r="KZC112" s="710"/>
      <c r="KZD112" s="710"/>
      <c r="KZE112" s="710"/>
      <c r="KZF112" s="710"/>
      <c r="KZG112" s="710"/>
      <c r="KZH112" s="710"/>
      <c r="KZI112" s="710"/>
      <c r="KZJ112" s="710"/>
      <c r="KZK112" s="710"/>
      <c r="KZL112" s="710"/>
      <c r="KZM112" s="710"/>
      <c r="KZN112" s="710"/>
      <c r="KZO112" s="710"/>
      <c r="KZP112" s="710"/>
      <c r="KZQ112" s="710"/>
      <c r="KZR112" s="710"/>
      <c r="KZS112" s="710"/>
      <c r="KZT112" s="710"/>
      <c r="KZU112" s="710"/>
      <c r="KZV112" s="710"/>
      <c r="KZW112" s="710"/>
      <c r="KZX112" s="710"/>
      <c r="KZY112" s="710"/>
      <c r="KZZ112" s="710"/>
      <c r="LAA112" s="710"/>
      <c r="LAB112" s="710"/>
      <c r="LAC112" s="710"/>
      <c r="LAD112" s="710"/>
      <c r="LAE112" s="710"/>
      <c r="LAF112" s="710"/>
      <c r="LAG112" s="710"/>
      <c r="LAH112" s="710"/>
      <c r="LAI112" s="710"/>
      <c r="LAJ112" s="710"/>
      <c r="LAK112" s="710"/>
      <c r="LAL112" s="710"/>
      <c r="LAM112" s="710"/>
      <c r="LAN112" s="710"/>
      <c r="LAO112" s="710"/>
      <c r="LAP112" s="710"/>
      <c r="LAQ112" s="710"/>
      <c r="LAR112" s="710"/>
      <c r="LAS112" s="710"/>
      <c r="LAT112" s="710"/>
      <c r="LAU112" s="710"/>
      <c r="LAV112" s="710"/>
      <c r="LAW112" s="710"/>
      <c r="LAX112" s="710"/>
      <c r="LAY112" s="710"/>
      <c r="LAZ112" s="710"/>
      <c r="LBA112" s="710"/>
      <c r="LBB112" s="710"/>
      <c r="LBC112" s="710"/>
      <c r="LBD112" s="710"/>
      <c r="LBE112" s="710"/>
      <c r="LBF112" s="710"/>
      <c r="LBG112" s="710"/>
      <c r="LBH112" s="710"/>
      <c r="LBI112" s="710"/>
      <c r="LBJ112" s="710"/>
      <c r="LBK112" s="710"/>
      <c r="LBL112" s="710"/>
      <c r="LBM112" s="710"/>
      <c r="LBN112" s="710"/>
      <c r="LBO112" s="710"/>
      <c r="LBP112" s="710"/>
      <c r="LBQ112" s="710"/>
      <c r="LBR112" s="710"/>
      <c r="LBS112" s="710"/>
      <c r="LBT112" s="710"/>
      <c r="LBU112" s="710"/>
      <c r="LBV112" s="710"/>
      <c r="LBW112" s="710"/>
      <c r="LBX112" s="710"/>
      <c r="LBY112" s="710"/>
      <c r="LBZ112" s="710"/>
      <c r="LCA112" s="710"/>
      <c r="LCB112" s="710"/>
      <c r="LCC112" s="710"/>
      <c r="LCD112" s="710"/>
      <c r="LCE112" s="710"/>
      <c r="LCF112" s="710"/>
      <c r="LCG112" s="710"/>
      <c r="LCH112" s="710"/>
      <c r="LCI112" s="710"/>
      <c r="LCJ112" s="710"/>
      <c r="LCK112" s="710"/>
      <c r="LCL112" s="710"/>
      <c r="LCM112" s="710"/>
      <c r="LCN112" s="710"/>
      <c r="LCO112" s="710"/>
      <c r="LCP112" s="710"/>
      <c r="LCQ112" s="710"/>
      <c r="LCR112" s="710"/>
      <c r="LCS112" s="710"/>
      <c r="LCT112" s="710"/>
      <c r="LCU112" s="710"/>
      <c r="LCV112" s="710"/>
      <c r="LCW112" s="710"/>
      <c r="LCX112" s="710"/>
      <c r="LCY112" s="710"/>
      <c r="LCZ112" s="710"/>
      <c r="LDA112" s="710"/>
      <c r="LDB112" s="710"/>
      <c r="LDC112" s="710"/>
      <c r="LDD112" s="710"/>
      <c r="LDE112" s="710"/>
      <c r="LDF112" s="710"/>
      <c r="LDG112" s="710"/>
      <c r="LDH112" s="710"/>
      <c r="LDI112" s="710"/>
      <c r="LDJ112" s="710"/>
      <c r="LDK112" s="710"/>
      <c r="LDL112" s="710"/>
      <c r="LDM112" s="710"/>
      <c r="LDN112" s="710"/>
      <c r="LDO112" s="710"/>
      <c r="LDP112" s="710"/>
      <c r="LDQ112" s="710"/>
      <c r="LDR112" s="710"/>
      <c r="LDS112" s="710"/>
      <c r="LDT112" s="710"/>
      <c r="LDU112" s="710"/>
      <c r="LDV112" s="710"/>
      <c r="LDW112" s="710"/>
      <c r="LDX112" s="710"/>
      <c r="LDY112" s="710"/>
      <c r="LDZ112" s="710"/>
      <c r="LEA112" s="710"/>
      <c r="LEB112" s="710"/>
      <c r="LEC112" s="710"/>
      <c r="LED112" s="710"/>
      <c r="LEE112" s="710"/>
      <c r="LEF112" s="710"/>
      <c r="LEG112" s="710"/>
      <c r="LEH112" s="710"/>
      <c r="LEI112" s="710"/>
      <c r="LEJ112" s="710"/>
      <c r="LEK112" s="710"/>
      <c r="LEL112" s="710"/>
      <c r="LEM112" s="710"/>
      <c r="LEN112" s="710"/>
      <c r="LEO112" s="710"/>
      <c r="LEP112" s="710"/>
      <c r="LEQ112" s="710"/>
      <c r="LER112" s="710"/>
      <c r="LES112" s="710"/>
      <c r="LET112" s="710"/>
      <c r="LEU112" s="710"/>
      <c r="LEV112" s="710"/>
      <c r="LEW112" s="710"/>
      <c r="LEX112" s="710"/>
      <c r="LEY112" s="710"/>
      <c r="LEZ112" s="710"/>
      <c r="LFA112" s="710"/>
      <c r="LFB112" s="710"/>
      <c r="LFC112" s="710"/>
      <c r="LFD112" s="710"/>
      <c r="LFE112" s="710"/>
      <c r="LFF112" s="710"/>
      <c r="LFG112" s="710"/>
      <c r="LFH112" s="710"/>
      <c r="LFI112" s="710"/>
      <c r="LFJ112" s="710"/>
      <c r="LFK112" s="710"/>
      <c r="LFL112" s="710"/>
      <c r="LFM112" s="710"/>
      <c r="LFN112" s="710"/>
      <c r="LFO112" s="710"/>
      <c r="LFP112" s="710"/>
      <c r="LFQ112" s="710"/>
      <c r="LFR112" s="710"/>
      <c r="LFS112" s="710"/>
      <c r="LFT112" s="710"/>
      <c r="LFU112" s="710"/>
      <c r="LFV112" s="710"/>
      <c r="LFW112" s="710"/>
      <c r="LFX112" s="710"/>
      <c r="LFY112" s="710"/>
      <c r="LFZ112" s="710"/>
      <c r="LGA112" s="710"/>
      <c r="LGB112" s="710"/>
      <c r="LGC112" s="710"/>
      <c r="LGD112" s="710"/>
      <c r="LGE112" s="710"/>
      <c r="LGF112" s="710"/>
      <c r="LGG112" s="710"/>
      <c r="LGH112" s="710"/>
      <c r="LGI112" s="710"/>
      <c r="LGJ112" s="710"/>
      <c r="LGK112" s="710"/>
      <c r="LGL112" s="710"/>
      <c r="LGM112" s="710"/>
      <c r="LGN112" s="710"/>
      <c r="LGO112" s="710"/>
      <c r="LGP112" s="710"/>
      <c r="LGQ112" s="710"/>
      <c r="LGR112" s="710"/>
      <c r="LGS112" s="710"/>
      <c r="LGT112" s="710"/>
      <c r="LGU112" s="710"/>
      <c r="LGV112" s="710"/>
      <c r="LGW112" s="710"/>
      <c r="LGX112" s="710"/>
      <c r="LGY112" s="710"/>
      <c r="LGZ112" s="710"/>
      <c r="LHA112" s="710"/>
      <c r="LHB112" s="710"/>
      <c r="LHC112" s="710"/>
      <c r="LHD112" s="710"/>
      <c r="LHE112" s="710"/>
      <c r="LHF112" s="710"/>
      <c r="LHG112" s="710"/>
      <c r="LHH112" s="710"/>
      <c r="LHI112" s="710"/>
      <c r="LHJ112" s="710"/>
      <c r="LHK112" s="710"/>
      <c r="LHL112" s="710"/>
      <c r="LHM112" s="710"/>
      <c r="LHN112" s="710"/>
      <c r="LHO112" s="710"/>
      <c r="LHP112" s="710"/>
      <c r="LHQ112" s="710"/>
      <c r="LHR112" s="710"/>
      <c r="LHS112" s="710"/>
      <c r="LHT112" s="710"/>
      <c r="LHU112" s="710"/>
      <c r="LHV112" s="710"/>
      <c r="LHW112" s="710"/>
      <c r="LHX112" s="710"/>
      <c r="LHY112" s="710"/>
      <c r="LHZ112" s="710"/>
      <c r="LIA112" s="710"/>
      <c r="LIB112" s="710"/>
      <c r="LIC112" s="710"/>
      <c r="LID112" s="710"/>
      <c r="LIE112" s="710"/>
      <c r="LIF112" s="710"/>
      <c r="LIG112" s="710"/>
      <c r="LIH112" s="710"/>
      <c r="LII112" s="710"/>
      <c r="LIJ112" s="710"/>
      <c r="LIK112" s="710"/>
      <c r="LIL112" s="710"/>
      <c r="LIM112" s="710"/>
      <c r="LIN112" s="710"/>
      <c r="LIO112" s="710"/>
      <c r="LIP112" s="710"/>
      <c r="LIQ112" s="710"/>
      <c r="LIR112" s="710"/>
      <c r="LIS112" s="710"/>
      <c r="LIT112" s="710"/>
      <c r="LIU112" s="710"/>
      <c r="LIV112" s="710"/>
      <c r="LIW112" s="710"/>
      <c r="LIX112" s="710"/>
      <c r="LIY112" s="710"/>
      <c r="LIZ112" s="710"/>
      <c r="LJA112" s="710"/>
      <c r="LJB112" s="710"/>
      <c r="LJC112" s="710"/>
      <c r="LJD112" s="710"/>
      <c r="LJE112" s="710"/>
      <c r="LJF112" s="710"/>
      <c r="LJG112" s="710"/>
      <c r="LJH112" s="710"/>
      <c r="LJI112" s="710"/>
      <c r="LJJ112" s="710"/>
      <c r="LJK112" s="710"/>
      <c r="LJL112" s="710"/>
      <c r="LJM112" s="710"/>
      <c r="LJN112" s="710"/>
      <c r="LJO112" s="710"/>
      <c r="LJP112" s="710"/>
      <c r="LJQ112" s="710"/>
      <c r="LJR112" s="710"/>
      <c r="LJS112" s="710"/>
      <c r="LJT112" s="710"/>
      <c r="LJU112" s="710"/>
      <c r="LJV112" s="710"/>
      <c r="LJW112" s="710"/>
      <c r="LJX112" s="710"/>
      <c r="LJY112" s="710"/>
      <c r="LJZ112" s="710"/>
      <c r="LKA112" s="710"/>
      <c r="LKB112" s="710"/>
      <c r="LKC112" s="710"/>
      <c r="LKD112" s="710"/>
      <c r="LKE112" s="710"/>
      <c r="LKF112" s="710"/>
      <c r="LKG112" s="710"/>
      <c r="LKH112" s="710"/>
      <c r="LKI112" s="710"/>
      <c r="LKJ112" s="710"/>
      <c r="LKK112" s="710"/>
      <c r="LKL112" s="710"/>
      <c r="LKM112" s="710"/>
      <c r="LKN112" s="710"/>
      <c r="LKO112" s="710"/>
      <c r="LKP112" s="710"/>
      <c r="LKQ112" s="710"/>
      <c r="LKR112" s="710"/>
      <c r="LKS112" s="710"/>
      <c r="LKT112" s="710"/>
      <c r="LKU112" s="710"/>
      <c r="LKV112" s="710"/>
      <c r="LKW112" s="710"/>
      <c r="LKX112" s="710"/>
      <c r="LKY112" s="710"/>
      <c r="LKZ112" s="710"/>
      <c r="LLA112" s="710"/>
      <c r="LLB112" s="710"/>
      <c r="LLC112" s="710"/>
      <c r="LLD112" s="710"/>
      <c r="LLE112" s="710"/>
      <c r="LLF112" s="710"/>
      <c r="LLG112" s="710"/>
      <c r="LLH112" s="710"/>
      <c r="LLI112" s="710"/>
      <c r="LLJ112" s="710"/>
      <c r="LLK112" s="710"/>
      <c r="LLL112" s="710"/>
      <c r="LLM112" s="710"/>
      <c r="LLN112" s="710"/>
      <c r="LLO112" s="710"/>
      <c r="LLP112" s="710"/>
      <c r="LLQ112" s="710"/>
      <c r="LLR112" s="710"/>
      <c r="LLS112" s="710"/>
      <c r="LLT112" s="710"/>
      <c r="LLU112" s="710"/>
      <c r="LLV112" s="710"/>
      <c r="LLW112" s="710"/>
      <c r="LLX112" s="710"/>
      <c r="LLY112" s="710"/>
      <c r="LLZ112" s="710"/>
      <c r="LMA112" s="710"/>
      <c r="LMB112" s="710"/>
      <c r="LMC112" s="710"/>
      <c r="LMD112" s="710"/>
      <c r="LME112" s="710"/>
      <c r="LMF112" s="710"/>
      <c r="LMG112" s="710"/>
      <c r="LMH112" s="710"/>
      <c r="LMI112" s="710"/>
      <c r="LMJ112" s="710"/>
      <c r="LMK112" s="710"/>
      <c r="LML112" s="710"/>
      <c r="LMM112" s="710"/>
      <c r="LMN112" s="710"/>
      <c r="LMO112" s="710"/>
      <c r="LMP112" s="710"/>
      <c r="LMQ112" s="710"/>
      <c r="LMR112" s="710"/>
      <c r="LMS112" s="710"/>
      <c r="LMT112" s="710"/>
      <c r="LMU112" s="710"/>
      <c r="LMV112" s="710"/>
      <c r="LMW112" s="710"/>
      <c r="LMX112" s="710"/>
      <c r="LMY112" s="710"/>
      <c r="LMZ112" s="710"/>
      <c r="LNA112" s="710"/>
      <c r="LNB112" s="710"/>
      <c r="LNC112" s="710"/>
      <c r="LND112" s="710"/>
      <c r="LNE112" s="710"/>
      <c r="LNF112" s="710"/>
      <c r="LNG112" s="710"/>
      <c r="LNH112" s="710"/>
      <c r="LNI112" s="710"/>
      <c r="LNJ112" s="710"/>
      <c r="LNK112" s="710"/>
      <c r="LNL112" s="710"/>
      <c r="LNM112" s="710"/>
      <c r="LNN112" s="710"/>
      <c r="LNO112" s="710"/>
      <c r="LNP112" s="710"/>
      <c r="LNQ112" s="710"/>
      <c r="LNR112" s="710"/>
      <c r="LNS112" s="710"/>
      <c r="LNT112" s="710"/>
      <c r="LNU112" s="710"/>
      <c r="LNV112" s="710"/>
      <c r="LNW112" s="710"/>
      <c r="LNX112" s="710"/>
      <c r="LNY112" s="710"/>
      <c r="LNZ112" s="710"/>
      <c r="LOA112" s="710"/>
      <c r="LOB112" s="710"/>
      <c r="LOC112" s="710"/>
      <c r="LOD112" s="710"/>
      <c r="LOE112" s="710"/>
      <c r="LOF112" s="710"/>
      <c r="LOG112" s="710"/>
      <c r="LOH112" s="710"/>
      <c r="LOI112" s="710"/>
      <c r="LOJ112" s="710"/>
      <c r="LOK112" s="710"/>
      <c r="LOL112" s="710"/>
      <c r="LOM112" s="710"/>
      <c r="LON112" s="710"/>
      <c r="LOO112" s="710"/>
      <c r="LOP112" s="710"/>
      <c r="LOQ112" s="710"/>
      <c r="LOR112" s="710"/>
      <c r="LOS112" s="710"/>
      <c r="LOT112" s="710"/>
      <c r="LOU112" s="710"/>
      <c r="LOV112" s="710"/>
      <c r="LOW112" s="710"/>
      <c r="LOX112" s="710"/>
      <c r="LOY112" s="710"/>
      <c r="LOZ112" s="710"/>
      <c r="LPA112" s="710"/>
      <c r="LPB112" s="710"/>
      <c r="LPC112" s="710"/>
      <c r="LPD112" s="710"/>
      <c r="LPE112" s="710"/>
      <c r="LPF112" s="710"/>
      <c r="LPG112" s="710"/>
      <c r="LPH112" s="710"/>
      <c r="LPI112" s="710"/>
      <c r="LPJ112" s="710"/>
      <c r="LPK112" s="710"/>
      <c r="LPL112" s="710"/>
      <c r="LPM112" s="710"/>
      <c r="LPN112" s="710"/>
      <c r="LPO112" s="710"/>
      <c r="LPP112" s="710"/>
      <c r="LPQ112" s="710"/>
      <c r="LPR112" s="710"/>
      <c r="LPS112" s="710"/>
      <c r="LPT112" s="710"/>
      <c r="LPU112" s="710"/>
      <c r="LPV112" s="710"/>
      <c r="LPW112" s="710"/>
      <c r="LPX112" s="710"/>
      <c r="LPY112" s="710"/>
      <c r="LPZ112" s="710"/>
      <c r="LQA112" s="710"/>
      <c r="LQB112" s="710"/>
      <c r="LQC112" s="710"/>
      <c r="LQD112" s="710"/>
      <c r="LQE112" s="710"/>
      <c r="LQF112" s="710"/>
      <c r="LQG112" s="710"/>
      <c r="LQH112" s="710"/>
      <c r="LQI112" s="710"/>
      <c r="LQJ112" s="710"/>
      <c r="LQK112" s="710"/>
      <c r="LQL112" s="710"/>
      <c r="LQM112" s="710"/>
      <c r="LQN112" s="710"/>
      <c r="LQO112" s="710"/>
      <c r="LQP112" s="710"/>
      <c r="LQQ112" s="710"/>
      <c r="LQR112" s="710"/>
      <c r="LQS112" s="710"/>
      <c r="LQT112" s="710"/>
      <c r="LQU112" s="710"/>
      <c r="LQV112" s="710"/>
      <c r="LQW112" s="710"/>
      <c r="LQX112" s="710"/>
      <c r="LQY112" s="710"/>
      <c r="LQZ112" s="710"/>
      <c r="LRA112" s="710"/>
      <c r="LRB112" s="710"/>
      <c r="LRC112" s="710"/>
      <c r="LRD112" s="710"/>
      <c r="LRE112" s="710"/>
      <c r="LRF112" s="710"/>
      <c r="LRG112" s="710"/>
      <c r="LRH112" s="710"/>
      <c r="LRI112" s="710"/>
      <c r="LRJ112" s="710"/>
      <c r="LRK112" s="710"/>
      <c r="LRL112" s="710"/>
      <c r="LRM112" s="710"/>
      <c r="LRN112" s="710"/>
      <c r="LRO112" s="710"/>
      <c r="LRP112" s="710"/>
      <c r="LRQ112" s="710"/>
      <c r="LRR112" s="710"/>
      <c r="LRS112" s="710"/>
      <c r="LRT112" s="710"/>
      <c r="LRU112" s="710"/>
      <c r="LRV112" s="710"/>
      <c r="LRW112" s="710"/>
      <c r="LRX112" s="710"/>
      <c r="LRY112" s="710"/>
      <c r="LRZ112" s="710"/>
      <c r="LSA112" s="710"/>
      <c r="LSB112" s="710"/>
      <c r="LSC112" s="710"/>
      <c r="LSD112" s="710"/>
      <c r="LSE112" s="710"/>
      <c r="LSF112" s="710"/>
      <c r="LSG112" s="710"/>
      <c r="LSH112" s="710"/>
      <c r="LSI112" s="710"/>
      <c r="LSJ112" s="710"/>
      <c r="LSK112" s="710"/>
      <c r="LSL112" s="710"/>
      <c r="LSM112" s="710"/>
      <c r="LSN112" s="710"/>
      <c r="LSO112" s="710"/>
      <c r="LSP112" s="710"/>
      <c r="LSQ112" s="710"/>
      <c r="LSR112" s="710"/>
      <c r="LSS112" s="710"/>
      <c r="LST112" s="710"/>
      <c r="LSU112" s="710"/>
      <c r="LSV112" s="710"/>
      <c r="LSW112" s="710"/>
      <c r="LSX112" s="710"/>
      <c r="LSY112" s="710"/>
      <c r="LSZ112" s="710"/>
      <c r="LTA112" s="710"/>
      <c r="LTB112" s="710"/>
      <c r="LTC112" s="710"/>
      <c r="LTD112" s="710"/>
      <c r="LTE112" s="710"/>
      <c r="LTF112" s="710"/>
      <c r="LTG112" s="710"/>
      <c r="LTH112" s="710"/>
      <c r="LTI112" s="710"/>
      <c r="LTJ112" s="710"/>
      <c r="LTK112" s="710"/>
      <c r="LTL112" s="710"/>
      <c r="LTM112" s="710"/>
      <c r="LTN112" s="710"/>
      <c r="LTO112" s="710"/>
      <c r="LTP112" s="710"/>
      <c r="LTQ112" s="710"/>
      <c r="LTR112" s="710"/>
      <c r="LTS112" s="710"/>
      <c r="LTT112" s="710"/>
      <c r="LTU112" s="710"/>
      <c r="LTV112" s="710"/>
      <c r="LTW112" s="710"/>
      <c r="LTX112" s="710"/>
      <c r="LTY112" s="710"/>
      <c r="LTZ112" s="710"/>
      <c r="LUA112" s="710"/>
      <c r="LUB112" s="710"/>
      <c r="LUC112" s="710"/>
      <c r="LUD112" s="710"/>
      <c r="LUE112" s="710"/>
      <c r="LUF112" s="710"/>
      <c r="LUG112" s="710"/>
      <c r="LUH112" s="710"/>
      <c r="LUI112" s="710"/>
      <c r="LUJ112" s="710"/>
      <c r="LUK112" s="710"/>
      <c r="LUL112" s="710"/>
      <c r="LUM112" s="710"/>
      <c r="LUN112" s="710"/>
      <c r="LUO112" s="710"/>
      <c r="LUP112" s="710"/>
      <c r="LUQ112" s="710"/>
      <c r="LUR112" s="710"/>
      <c r="LUS112" s="710"/>
      <c r="LUT112" s="710"/>
      <c r="LUU112" s="710"/>
      <c r="LUV112" s="710"/>
      <c r="LUW112" s="710"/>
      <c r="LUX112" s="710"/>
      <c r="LUY112" s="710"/>
      <c r="LUZ112" s="710"/>
      <c r="LVA112" s="710"/>
      <c r="LVB112" s="710"/>
      <c r="LVC112" s="710"/>
      <c r="LVD112" s="710"/>
      <c r="LVE112" s="710"/>
      <c r="LVF112" s="710"/>
      <c r="LVG112" s="710"/>
      <c r="LVH112" s="710"/>
      <c r="LVI112" s="710"/>
      <c r="LVJ112" s="710"/>
      <c r="LVK112" s="710"/>
      <c r="LVL112" s="710"/>
      <c r="LVM112" s="710"/>
      <c r="LVN112" s="710"/>
      <c r="LVO112" s="710"/>
      <c r="LVP112" s="710"/>
      <c r="LVQ112" s="710"/>
      <c r="LVR112" s="710"/>
      <c r="LVS112" s="710"/>
      <c r="LVT112" s="710"/>
      <c r="LVU112" s="710"/>
      <c r="LVV112" s="710"/>
      <c r="LVW112" s="710"/>
      <c r="LVX112" s="710"/>
      <c r="LVY112" s="710"/>
      <c r="LVZ112" s="710"/>
      <c r="LWA112" s="710"/>
      <c r="LWB112" s="710"/>
      <c r="LWC112" s="710"/>
      <c r="LWD112" s="710"/>
      <c r="LWE112" s="710"/>
      <c r="LWF112" s="710"/>
      <c r="LWG112" s="710"/>
      <c r="LWH112" s="710"/>
      <c r="LWI112" s="710"/>
      <c r="LWJ112" s="710"/>
      <c r="LWK112" s="710"/>
      <c r="LWL112" s="710"/>
      <c r="LWM112" s="710"/>
      <c r="LWN112" s="710"/>
      <c r="LWO112" s="710"/>
      <c r="LWP112" s="710"/>
      <c r="LWQ112" s="710"/>
      <c r="LWR112" s="710"/>
      <c r="LWS112" s="710"/>
      <c r="LWT112" s="710"/>
      <c r="LWU112" s="710"/>
      <c r="LWV112" s="710"/>
      <c r="LWW112" s="710"/>
      <c r="LWX112" s="710"/>
      <c r="LWY112" s="710"/>
      <c r="LWZ112" s="710"/>
      <c r="LXA112" s="710"/>
      <c r="LXB112" s="710"/>
      <c r="LXC112" s="710"/>
      <c r="LXD112" s="710"/>
      <c r="LXE112" s="710"/>
      <c r="LXF112" s="710"/>
      <c r="LXG112" s="710"/>
      <c r="LXH112" s="710"/>
      <c r="LXI112" s="710"/>
      <c r="LXJ112" s="710"/>
      <c r="LXK112" s="710"/>
      <c r="LXL112" s="710"/>
      <c r="LXM112" s="710"/>
      <c r="LXN112" s="710"/>
      <c r="LXO112" s="710"/>
      <c r="LXP112" s="710"/>
      <c r="LXQ112" s="710"/>
      <c r="LXR112" s="710"/>
      <c r="LXS112" s="710"/>
      <c r="LXT112" s="710"/>
      <c r="LXU112" s="710"/>
      <c r="LXV112" s="710"/>
      <c r="LXW112" s="710"/>
      <c r="LXX112" s="710"/>
      <c r="LXY112" s="710"/>
      <c r="LXZ112" s="710"/>
      <c r="LYA112" s="710"/>
      <c r="LYB112" s="710"/>
      <c r="LYC112" s="710"/>
      <c r="LYD112" s="710"/>
      <c r="LYE112" s="710"/>
      <c r="LYF112" s="710"/>
      <c r="LYG112" s="710"/>
      <c r="LYH112" s="710"/>
      <c r="LYI112" s="710"/>
      <c r="LYJ112" s="710"/>
      <c r="LYK112" s="710"/>
      <c r="LYL112" s="710"/>
      <c r="LYM112" s="710"/>
      <c r="LYN112" s="710"/>
      <c r="LYO112" s="710"/>
      <c r="LYP112" s="710"/>
      <c r="LYQ112" s="710"/>
      <c r="LYR112" s="710"/>
      <c r="LYS112" s="710"/>
      <c r="LYT112" s="710"/>
      <c r="LYU112" s="710"/>
      <c r="LYV112" s="710"/>
      <c r="LYW112" s="710"/>
      <c r="LYX112" s="710"/>
      <c r="LYY112" s="710"/>
      <c r="LYZ112" s="710"/>
      <c r="LZA112" s="710"/>
      <c r="LZB112" s="710"/>
      <c r="LZC112" s="710"/>
      <c r="LZD112" s="710"/>
      <c r="LZE112" s="710"/>
      <c r="LZF112" s="710"/>
      <c r="LZG112" s="710"/>
      <c r="LZH112" s="710"/>
      <c r="LZI112" s="710"/>
      <c r="LZJ112" s="710"/>
      <c r="LZK112" s="710"/>
      <c r="LZL112" s="710"/>
      <c r="LZM112" s="710"/>
      <c r="LZN112" s="710"/>
      <c r="LZO112" s="710"/>
      <c r="LZP112" s="710"/>
      <c r="LZQ112" s="710"/>
      <c r="LZR112" s="710"/>
      <c r="LZS112" s="710"/>
      <c r="LZT112" s="710"/>
      <c r="LZU112" s="710"/>
      <c r="LZV112" s="710"/>
      <c r="LZW112" s="710"/>
      <c r="LZX112" s="710"/>
      <c r="LZY112" s="710"/>
      <c r="LZZ112" s="710"/>
      <c r="MAA112" s="710"/>
      <c r="MAB112" s="710"/>
      <c r="MAC112" s="710"/>
      <c r="MAD112" s="710"/>
      <c r="MAE112" s="710"/>
      <c r="MAF112" s="710"/>
      <c r="MAG112" s="710"/>
      <c r="MAH112" s="710"/>
      <c r="MAI112" s="710"/>
      <c r="MAJ112" s="710"/>
      <c r="MAK112" s="710"/>
      <c r="MAL112" s="710"/>
      <c r="MAM112" s="710"/>
      <c r="MAN112" s="710"/>
      <c r="MAO112" s="710"/>
      <c r="MAP112" s="710"/>
      <c r="MAQ112" s="710"/>
      <c r="MAR112" s="710"/>
      <c r="MAS112" s="710"/>
      <c r="MAT112" s="710"/>
      <c r="MAU112" s="710"/>
      <c r="MAV112" s="710"/>
      <c r="MAW112" s="710"/>
      <c r="MAX112" s="710"/>
      <c r="MAY112" s="710"/>
      <c r="MAZ112" s="710"/>
      <c r="MBA112" s="710"/>
      <c r="MBB112" s="710"/>
      <c r="MBC112" s="710"/>
      <c r="MBD112" s="710"/>
      <c r="MBE112" s="710"/>
      <c r="MBF112" s="710"/>
      <c r="MBG112" s="710"/>
      <c r="MBH112" s="710"/>
      <c r="MBI112" s="710"/>
      <c r="MBJ112" s="710"/>
      <c r="MBK112" s="710"/>
      <c r="MBL112" s="710"/>
      <c r="MBM112" s="710"/>
      <c r="MBN112" s="710"/>
      <c r="MBO112" s="710"/>
      <c r="MBP112" s="710"/>
      <c r="MBQ112" s="710"/>
      <c r="MBR112" s="710"/>
      <c r="MBS112" s="710"/>
      <c r="MBT112" s="710"/>
      <c r="MBU112" s="710"/>
      <c r="MBV112" s="710"/>
      <c r="MBW112" s="710"/>
      <c r="MBX112" s="710"/>
      <c r="MBY112" s="710"/>
      <c r="MBZ112" s="710"/>
      <c r="MCA112" s="710"/>
      <c r="MCB112" s="710"/>
      <c r="MCC112" s="710"/>
      <c r="MCD112" s="710"/>
      <c r="MCE112" s="710"/>
      <c r="MCF112" s="710"/>
      <c r="MCG112" s="710"/>
      <c r="MCH112" s="710"/>
      <c r="MCI112" s="710"/>
      <c r="MCJ112" s="710"/>
      <c r="MCK112" s="710"/>
      <c r="MCL112" s="710"/>
      <c r="MCM112" s="710"/>
      <c r="MCN112" s="710"/>
      <c r="MCO112" s="710"/>
      <c r="MCP112" s="710"/>
      <c r="MCQ112" s="710"/>
      <c r="MCR112" s="710"/>
      <c r="MCS112" s="710"/>
      <c r="MCT112" s="710"/>
      <c r="MCU112" s="710"/>
      <c r="MCV112" s="710"/>
      <c r="MCW112" s="710"/>
      <c r="MCX112" s="710"/>
      <c r="MCY112" s="710"/>
      <c r="MCZ112" s="710"/>
      <c r="MDA112" s="710"/>
      <c r="MDB112" s="710"/>
      <c r="MDC112" s="710"/>
      <c r="MDD112" s="710"/>
      <c r="MDE112" s="710"/>
      <c r="MDF112" s="710"/>
      <c r="MDG112" s="710"/>
      <c r="MDH112" s="710"/>
      <c r="MDI112" s="710"/>
      <c r="MDJ112" s="710"/>
      <c r="MDK112" s="710"/>
      <c r="MDL112" s="710"/>
      <c r="MDM112" s="710"/>
      <c r="MDN112" s="710"/>
      <c r="MDO112" s="710"/>
      <c r="MDP112" s="710"/>
      <c r="MDQ112" s="710"/>
      <c r="MDR112" s="710"/>
      <c r="MDS112" s="710"/>
      <c r="MDT112" s="710"/>
      <c r="MDU112" s="710"/>
      <c r="MDV112" s="710"/>
      <c r="MDW112" s="710"/>
      <c r="MDX112" s="710"/>
      <c r="MDY112" s="710"/>
      <c r="MDZ112" s="710"/>
      <c r="MEA112" s="710"/>
      <c r="MEB112" s="710"/>
      <c r="MEC112" s="710"/>
      <c r="MED112" s="710"/>
      <c r="MEE112" s="710"/>
      <c r="MEF112" s="710"/>
      <c r="MEG112" s="710"/>
      <c r="MEH112" s="710"/>
      <c r="MEI112" s="710"/>
      <c r="MEJ112" s="710"/>
      <c r="MEK112" s="710"/>
      <c r="MEL112" s="710"/>
      <c r="MEM112" s="710"/>
      <c r="MEN112" s="710"/>
      <c r="MEO112" s="710"/>
      <c r="MEP112" s="710"/>
      <c r="MEQ112" s="710"/>
      <c r="MER112" s="710"/>
      <c r="MES112" s="710"/>
      <c r="MET112" s="710"/>
      <c r="MEU112" s="710"/>
      <c r="MEV112" s="710"/>
      <c r="MEW112" s="710"/>
      <c r="MEX112" s="710"/>
      <c r="MEY112" s="710"/>
      <c r="MEZ112" s="710"/>
      <c r="MFA112" s="710"/>
      <c r="MFB112" s="710"/>
      <c r="MFC112" s="710"/>
      <c r="MFD112" s="710"/>
      <c r="MFE112" s="710"/>
      <c r="MFF112" s="710"/>
      <c r="MFG112" s="710"/>
      <c r="MFH112" s="710"/>
      <c r="MFI112" s="710"/>
      <c r="MFJ112" s="710"/>
      <c r="MFK112" s="710"/>
      <c r="MFL112" s="710"/>
      <c r="MFM112" s="710"/>
      <c r="MFN112" s="710"/>
      <c r="MFO112" s="710"/>
      <c r="MFP112" s="710"/>
      <c r="MFQ112" s="710"/>
      <c r="MFR112" s="710"/>
      <c r="MFS112" s="710"/>
      <c r="MFT112" s="710"/>
      <c r="MFU112" s="710"/>
      <c r="MFV112" s="710"/>
      <c r="MFW112" s="710"/>
      <c r="MFX112" s="710"/>
      <c r="MFY112" s="710"/>
      <c r="MFZ112" s="710"/>
      <c r="MGA112" s="710"/>
      <c r="MGB112" s="710"/>
      <c r="MGC112" s="710"/>
      <c r="MGD112" s="710"/>
      <c r="MGE112" s="710"/>
      <c r="MGF112" s="710"/>
      <c r="MGG112" s="710"/>
      <c r="MGH112" s="710"/>
      <c r="MGI112" s="710"/>
      <c r="MGJ112" s="710"/>
      <c r="MGK112" s="710"/>
      <c r="MGL112" s="710"/>
      <c r="MGM112" s="710"/>
      <c r="MGN112" s="710"/>
      <c r="MGO112" s="710"/>
      <c r="MGP112" s="710"/>
      <c r="MGQ112" s="710"/>
      <c r="MGR112" s="710"/>
      <c r="MGS112" s="710"/>
      <c r="MGT112" s="710"/>
      <c r="MGU112" s="710"/>
      <c r="MGV112" s="710"/>
      <c r="MGW112" s="710"/>
      <c r="MGX112" s="710"/>
      <c r="MGY112" s="710"/>
      <c r="MGZ112" s="710"/>
      <c r="MHA112" s="710"/>
      <c r="MHB112" s="710"/>
      <c r="MHC112" s="710"/>
      <c r="MHD112" s="710"/>
      <c r="MHE112" s="710"/>
      <c r="MHF112" s="710"/>
      <c r="MHG112" s="710"/>
      <c r="MHH112" s="710"/>
      <c r="MHI112" s="710"/>
      <c r="MHJ112" s="710"/>
      <c r="MHK112" s="710"/>
      <c r="MHL112" s="710"/>
      <c r="MHM112" s="710"/>
      <c r="MHN112" s="710"/>
      <c r="MHO112" s="710"/>
      <c r="MHP112" s="710"/>
      <c r="MHQ112" s="710"/>
      <c r="MHR112" s="710"/>
      <c r="MHS112" s="710"/>
      <c r="MHT112" s="710"/>
      <c r="MHU112" s="710"/>
      <c r="MHV112" s="710"/>
      <c r="MHW112" s="710"/>
      <c r="MHX112" s="710"/>
      <c r="MHY112" s="710"/>
      <c r="MHZ112" s="710"/>
      <c r="MIA112" s="710"/>
      <c r="MIB112" s="710"/>
      <c r="MIC112" s="710"/>
      <c r="MID112" s="710"/>
      <c r="MIE112" s="710"/>
      <c r="MIF112" s="710"/>
      <c r="MIG112" s="710"/>
      <c r="MIH112" s="710"/>
      <c r="MII112" s="710"/>
      <c r="MIJ112" s="710"/>
      <c r="MIK112" s="710"/>
      <c r="MIL112" s="710"/>
      <c r="MIM112" s="710"/>
      <c r="MIN112" s="710"/>
      <c r="MIO112" s="710"/>
      <c r="MIP112" s="710"/>
      <c r="MIQ112" s="710"/>
      <c r="MIR112" s="710"/>
      <c r="MIS112" s="710"/>
      <c r="MIT112" s="710"/>
      <c r="MIU112" s="710"/>
      <c r="MIV112" s="710"/>
      <c r="MIW112" s="710"/>
      <c r="MIX112" s="710"/>
      <c r="MIY112" s="710"/>
      <c r="MIZ112" s="710"/>
      <c r="MJA112" s="710"/>
      <c r="MJB112" s="710"/>
      <c r="MJC112" s="710"/>
      <c r="MJD112" s="710"/>
      <c r="MJE112" s="710"/>
      <c r="MJF112" s="710"/>
      <c r="MJG112" s="710"/>
      <c r="MJH112" s="710"/>
      <c r="MJI112" s="710"/>
      <c r="MJJ112" s="710"/>
      <c r="MJK112" s="710"/>
      <c r="MJL112" s="710"/>
      <c r="MJM112" s="710"/>
      <c r="MJN112" s="710"/>
      <c r="MJO112" s="710"/>
      <c r="MJP112" s="710"/>
      <c r="MJQ112" s="710"/>
      <c r="MJR112" s="710"/>
      <c r="MJS112" s="710"/>
      <c r="MJT112" s="710"/>
      <c r="MJU112" s="710"/>
      <c r="MJV112" s="710"/>
      <c r="MJW112" s="710"/>
      <c r="MJX112" s="710"/>
      <c r="MJY112" s="710"/>
      <c r="MJZ112" s="710"/>
      <c r="MKA112" s="710"/>
      <c r="MKB112" s="710"/>
      <c r="MKC112" s="710"/>
      <c r="MKD112" s="710"/>
      <c r="MKE112" s="710"/>
      <c r="MKF112" s="710"/>
      <c r="MKG112" s="710"/>
      <c r="MKH112" s="710"/>
      <c r="MKI112" s="710"/>
      <c r="MKJ112" s="710"/>
      <c r="MKK112" s="710"/>
      <c r="MKL112" s="710"/>
      <c r="MKM112" s="710"/>
      <c r="MKN112" s="710"/>
      <c r="MKO112" s="710"/>
      <c r="MKP112" s="710"/>
      <c r="MKQ112" s="710"/>
      <c r="MKR112" s="710"/>
      <c r="MKS112" s="710"/>
      <c r="MKT112" s="710"/>
      <c r="MKU112" s="710"/>
      <c r="MKV112" s="710"/>
      <c r="MKW112" s="710"/>
      <c r="MKX112" s="710"/>
      <c r="MKY112" s="710"/>
      <c r="MKZ112" s="710"/>
      <c r="MLA112" s="710"/>
      <c r="MLB112" s="710"/>
      <c r="MLC112" s="710"/>
      <c r="MLD112" s="710"/>
      <c r="MLE112" s="710"/>
      <c r="MLF112" s="710"/>
      <c r="MLG112" s="710"/>
      <c r="MLH112" s="710"/>
      <c r="MLI112" s="710"/>
      <c r="MLJ112" s="710"/>
      <c r="MLK112" s="710"/>
      <c r="MLL112" s="710"/>
      <c r="MLM112" s="710"/>
      <c r="MLN112" s="710"/>
      <c r="MLO112" s="710"/>
      <c r="MLP112" s="710"/>
      <c r="MLQ112" s="710"/>
      <c r="MLR112" s="710"/>
      <c r="MLS112" s="710"/>
      <c r="MLT112" s="710"/>
      <c r="MLU112" s="710"/>
      <c r="MLV112" s="710"/>
      <c r="MLW112" s="710"/>
      <c r="MLX112" s="710"/>
      <c r="MLY112" s="710"/>
      <c r="MLZ112" s="710"/>
      <c r="MMA112" s="710"/>
      <c r="MMB112" s="710"/>
      <c r="MMC112" s="710"/>
      <c r="MMD112" s="710"/>
      <c r="MME112" s="710"/>
      <c r="MMF112" s="710"/>
      <c r="MMG112" s="710"/>
      <c r="MMH112" s="710"/>
      <c r="MMI112" s="710"/>
      <c r="MMJ112" s="710"/>
      <c r="MMK112" s="710"/>
      <c r="MML112" s="710"/>
      <c r="MMM112" s="710"/>
      <c r="MMN112" s="710"/>
      <c r="MMO112" s="710"/>
      <c r="MMP112" s="710"/>
      <c r="MMQ112" s="710"/>
      <c r="MMR112" s="710"/>
      <c r="MMS112" s="710"/>
      <c r="MMT112" s="710"/>
      <c r="MMU112" s="710"/>
      <c r="MMV112" s="710"/>
      <c r="MMW112" s="710"/>
      <c r="MMX112" s="710"/>
      <c r="MMY112" s="710"/>
      <c r="MMZ112" s="710"/>
      <c r="MNA112" s="710"/>
      <c r="MNB112" s="710"/>
      <c r="MNC112" s="710"/>
      <c r="MND112" s="710"/>
      <c r="MNE112" s="710"/>
      <c r="MNF112" s="710"/>
      <c r="MNG112" s="710"/>
      <c r="MNH112" s="710"/>
      <c r="MNI112" s="710"/>
      <c r="MNJ112" s="710"/>
      <c r="MNK112" s="710"/>
      <c r="MNL112" s="710"/>
      <c r="MNM112" s="710"/>
      <c r="MNN112" s="710"/>
      <c r="MNO112" s="710"/>
      <c r="MNP112" s="710"/>
      <c r="MNQ112" s="710"/>
      <c r="MNR112" s="710"/>
      <c r="MNS112" s="710"/>
      <c r="MNT112" s="710"/>
      <c r="MNU112" s="710"/>
      <c r="MNV112" s="710"/>
      <c r="MNW112" s="710"/>
      <c r="MNX112" s="710"/>
      <c r="MNY112" s="710"/>
      <c r="MNZ112" s="710"/>
      <c r="MOA112" s="710"/>
      <c r="MOB112" s="710"/>
      <c r="MOC112" s="710"/>
      <c r="MOD112" s="710"/>
      <c r="MOE112" s="710"/>
      <c r="MOF112" s="710"/>
      <c r="MOG112" s="710"/>
      <c r="MOH112" s="710"/>
      <c r="MOI112" s="710"/>
      <c r="MOJ112" s="710"/>
      <c r="MOK112" s="710"/>
      <c r="MOL112" s="710"/>
      <c r="MOM112" s="710"/>
      <c r="MON112" s="710"/>
      <c r="MOO112" s="710"/>
      <c r="MOP112" s="710"/>
      <c r="MOQ112" s="710"/>
      <c r="MOR112" s="710"/>
      <c r="MOS112" s="710"/>
      <c r="MOT112" s="710"/>
      <c r="MOU112" s="710"/>
      <c r="MOV112" s="710"/>
      <c r="MOW112" s="710"/>
      <c r="MOX112" s="710"/>
      <c r="MOY112" s="710"/>
      <c r="MOZ112" s="710"/>
      <c r="MPA112" s="710"/>
      <c r="MPB112" s="710"/>
      <c r="MPC112" s="710"/>
      <c r="MPD112" s="710"/>
      <c r="MPE112" s="710"/>
      <c r="MPF112" s="710"/>
      <c r="MPG112" s="710"/>
      <c r="MPH112" s="710"/>
      <c r="MPI112" s="710"/>
      <c r="MPJ112" s="710"/>
      <c r="MPK112" s="710"/>
      <c r="MPL112" s="710"/>
      <c r="MPM112" s="710"/>
      <c r="MPN112" s="710"/>
      <c r="MPO112" s="710"/>
      <c r="MPP112" s="710"/>
      <c r="MPQ112" s="710"/>
      <c r="MPR112" s="710"/>
      <c r="MPS112" s="710"/>
      <c r="MPT112" s="710"/>
      <c r="MPU112" s="710"/>
      <c r="MPV112" s="710"/>
      <c r="MPW112" s="710"/>
      <c r="MPX112" s="710"/>
      <c r="MPY112" s="710"/>
      <c r="MPZ112" s="710"/>
      <c r="MQA112" s="710"/>
      <c r="MQB112" s="710"/>
      <c r="MQC112" s="710"/>
      <c r="MQD112" s="710"/>
      <c r="MQE112" s="710"/>
      <c r="MQF112" s="710"/>
      <c r="MQG112" s="710"/>
      <c r="MQH112" s="710"/>
      <c r="MQI112" s="710"/>
      <c r="MQJ112" s="710"/>
      <c r="MQK112" s="710"/>
      <c r="MQL112" s="710"/>
      <c r="MQM112" s="710"/>
      <c r="MQN112" s="710"/>
      <c r="MQO112" s="710"/>
      <c r="MQP112" s="710"/>
      <c r="MQQ112" s="710"/>
      <c r="MQR112" s="710"/>
      <c r="MQS112" s="710"/>
      <c r="MQT112" s="710"/>
      <c r="MQU112" s="710"/>
      <c r="MQV112" s="710"/>
      <c r="MQW112" s="710"/>
      <c r="MQX112" s="710"/>
      <c r="MQY112" s="710"/>
      <c r="MQZ112" s="710"/>
      <c r="MRA112" s="710"/>
      <c r="MRB112" s="710"/>
      <c r="MRC112" s="710"/>
      <c r="MRD112" s="710"/>
      <c r="MRE112" s="710"/>
      <c r="MRF112" s="710"/>
      <c r="MRG112" s="710"/>
      <c r="MRH112" s="710"/>
      <c r="MRI112" s="710"/>
      <c r="MRJ112" s="710"/>
      <c r="MRK112" s="710"/>
      <c r="MRL112" s="710"/>
      <c r="MRM112" s="710"/>
      <c r="MRN112" s="710"/>
      <c r="MRO112" s="710"/>
      <c r="MRP112" s="710"/>
      <c r="MRQ112" s="710"/>
      <c r="MRR112" s="710"/>
      <c r="MRS112" s="710"/>
      <c r="MRT112" s="710"/>
      <c r="MRU112" s="710"/>
      <c r="MRV112" s="710"/>
      <c r="MRW112" s="710"/>
      <c r="MRX112" s="710"/>
      <c r="MRY112" s="710"/>
      <c r="MRZ112" s="710"/>
      <c r="MSA112" s="710"/>
      <c r="MSB112" s="710"/>
      <c r="MSC112" s="710"/>
      <c r="MSD112" s="710"/>
      <c r="MSE112" s="710"/>
      <c r="MSF112" s="710"/>
      <c r="MSG112" s="710"/>
      <c r="MSH112" s="710"/>
      <c r="MSI112" s="710"/>
      <c r="MSJ112" s="710"/>
      <c r="MSK112" s="710"/>
      <c r="MSL112" s="710"/>
      <c r="MSM112" s="710"/>
      <c r="MSN112" s="710"/>
      <c r="MSO112" s="710"/>
      <c r="MSP112" s="710"/>
      <c r="MSQ112" s="710"/>
      <c r="MSR112" s="710"/>
      <c r="MSS112" s="710"/>
      <c r="MST112" s="710"/>
      <c r="MSU112" s="710"/>
      <c r="MSV112" s="710"/>
      <c r="MSW112" s="710"/>
      <c r="MSX112" s="710"/>
      <c r="MSY112" s="710"/>
      <c r="MSZ112" s="710"/>
      <c r="MTA112" s="710"/>
      <c r="MTB112" s="710"/>
      <c r="MTC112" s="710"/>
      <c r="MTD112" s="710"/>
      <c r="MTE112" s="710"/>
      <c r="MTF112" s="710"/>
      <c r="MTG112" s="710"/>
      <c r="MTH112" s="710"/>
      <c r="MTI112" s="710"/>
      <c r="MTJ112" s="710"/>
      <c r="MTK112" s="710"/>
      <c r="MTL112" s="710"/>
      <c r="MTM112" s="710"/>
      <c r="MTN112" s="710"/>
      <c r="MTO112" s="710"/>
      <c r="MTP112" s="710"/>
      <c r="MTQ112" s="710"/>
      <c r="MTR112" s="710"/>
      <c r="MTS112" s="710"/>
      <c r="MTT112" s="710"/>
      <c r="MTU112" s="710"/>
      <c r="MTV112" s="710"/>
      <c r="MTW112" s="710"/>
      <c r="MTX112" s="710"/>
      <c r="MTY112" s="710"/>
      <c r="MTZ112" s="710"/>
      <c r="MUA112" s="710"/>
      <c r="MUB112" s="710"/>
      <c r="MUC112" s="710"/>
      <c r="MUD112" s="710"/>
      <c r="MUE112" s="710"/>
      <c r="MUF112" s="710"/>
      <c r="MUG112" s="710"/>
      <c r="MUH112" s="710"/>
      <c r="MUI112" s="710"/>
      <c r="MUJ112" s="710"/>
      <c r="MUK112" s="710"/>
      <c r="MUL112" s="710"/>
      <c r="MUM112" s="710"/>
      <c r="MUN112" s="710"/>
      <c r="MUO112" s="710"/>
      <c r="MUP112" s="710"/>
      <c r="MUQ112" s="710"/>
      <c r="MUR112" s="710"/>
      <c r="MUS112" s="710"/>
      <c r="MUT112" s="710"/>
      <c r="MUU112" s="710"/>
      <c r="MUV112" s="710"/>
      <c r="MUW112" s="710"/>
      <c r="MUX112" s="710"/>
      <c r="MUY112" s="710"/>
      <c r="MUZ112" s="710"/>
      <c r="MVA112" s="710"/>
      <c r="MVB112" s="710"/>
      <c r="MVC112" s="710"/>
      <c r="MVD112" s="710"/>
      <c r="MVE112" s="710"/>
      <c r="MVF112" s="710"/>
      <c r="MVG112" s="710"/>
      <c r="MVH112" s="710"/>
      <c r="MVI112" s="710"/>
      <c r="MVJ112" s="710"/>
      <c r="MVK112" s="710"/>
      <c r="MVL112" s="710"/>
      <c r="MVM112" s="710"/>
      <c r="MVN112" s="710"/>
      <c r="MVO112" s="710"/>
      <c r="MVP112" s="710"/>
      <c r="MVQ112" s="710"/>
      <c r="MVR112" s="710"/>
      <c r="MVS112" s="710"/>
      <c r="MVT112" s="710"/>
      <c r="MVU112" s="710"/>
      <c r="MVV112" s="710"/>
      <c r="MVW112" s="710"/>
      <c r="MVX112" s="710"/>
      <c r="MVY112" s="710"/>
      <c r="MVZ112" s="710"/>
      <c r="MWA112" s="710"/>
      <c r="MWB112" s="710"/>
      <c r="MWC112" s="710"/>
      <c r="MWD112" s="710"/>
      <c r="MWE112" s="710"/>
      <c r="MWF112" s="710"/>
      <c r="MWG112" s="710"/>
      <c r="MWH112" s="710"/>
      <c r="MWI112" s="710"/>
      <c r="MWJ112" s="710"/>
      <c r="MWK112" s="710"/>
      <c r="MWL112" s="710"/>
      <c r="MWM112" s="710"/>
      <c r="MWN112" s="710"/>
      <c r="MWO112" s="710"/>
      <c r="MWP112" s="710"/>
      <c r="MWQ112" s="710"/>
      <c r="MWR112" s="710"/>
      <c r="MWS112" s="710"/>
      <c r="MWT112" s="710"/>
      <c r="MWU112" s="710"/>
      <c r="MWV112" s="710"/>
      <c r="MWW112" s="710"/>
      <c r="MWX112" s="710"/>
      <c r="MWY112" s="710"/>
      <c r="MWZ112" s="710"/>
      <c r="MXA112" s="710"/>
      <c r="MXB112" s="710"/>
      <c r="MXC112" s="710"/>
      <c r="MXD112" s="710"/>
      <c r="MXE112" s="710"/>
      <c r="MXF112" s="710"/>
      <c r="MXG112" s="710"/>
      <c r="MXH112" s="710"/>
      <c r="MXI112" s="710"/>
      <c r="MXJ112" s="710"/>
      <c r="MXK112" s="710"/>
      <c r="MXL112" s="710"/>
      <c r="MXM112" s="710"/>
      <c r="MXN112" s="710"/>
      <c r="MXO112" s="710"/>
      <c r="MXP112" s="710"/>
      <c r="MXQ112" s="710"/>
      <c r="MXR112" s="710"/>
      <c r="MXS112" s="710"/>
      <c r="MXT112" s="710"/>
      <c r="MXU112" s="710"/>
      <c r="MXV112" s="710"/>
      <c r="MXW112" s="710"/>
      <c r="MXX112" s="710"/>
      <c r="MXY112" s="710"/>
      <c r="MXZ112" s="710"/>
      <c r="MYA112" s="710"/>
      <c r="MYB112" s="710"/>
      <c r="MYC112" s="710"/>
      <c r="MYD112" s="710"/>
      <c r="MYE112" s="710"/>
      <c r="MYF112" s="710"/>
      <c r="MYG112" s="710"/>
      <c r="MYH112" s="710"/>
      <c r="MYI112" s="710"/>
      <c r="MYJ112" s="710"/>
      <c r="MYK112" s="710"/>
      <c r="MYL112" s="710"/>
      <c r="MYM112" s="710"/>
      <c r="MYN112" s="710"/>
      <c r="MYO112" s="710"/>
      <c r="MYP112" s="710"/>
      <c r="MYQ112" s="710"/>
      <c r="MYR112" s="710"/>
      <c r="MYS112" s="710"/>
      <c r="MYT112" s="710"/>
      <c r="MYU112" s="710"/>
      <c r="MYV112" s="710"/>
      <c r="MYW112" s="710"/>
      <c r="MYX112" s="710"/>
      <c r="MYY112" s="710"/>
      <c r="MYZ112" s="710"/>
      <c r="MZA112" s="710"/>
      <c r="MZB112" s="710"/>
      <c r="MZC112" s="710"/>
      <c r="MZD112" s="710"/>
      <c r="MZE112" s="710"/>
      <c r="MZF112" s="710"/>
      <c r="MZG112" s="710"/>
      <c r="MZH112" s="710"/>
      <c r="MZI112" s="710"/>
      <c r="MZJ112" s="710"/>
      <c r="MZK112" s="710"/>
      <c r="MZL112" s="710"/>
      <c r="MZM112" s="710"/>
      <c r="MZN112" s="710"/>
      <c r="MZO112" s="710"/>
      <c r="MZP112" s="710"/>
      <c r="MZQ112" s="710"/>
      <c r="MZR112" s="710"/>
      <c r="MZS112" s="710"/>
      <c r="MZT112" s="710"/>
      <c r="MZU112" s="710"/>
      <c r="MZV112" s="710"/>
      <c r="MZW112" s="710"/>
      <c r="MZX112" s="710"/>
      <c r="MZY112" s="710"/>
      <c r="MZZ112" s="710"/>
      <c r="NAA112" s="710"/>
      <c r="NAB112" s="710"/>
      <c r="NAC112" s="710"/>
      <c r="NAD112" s="710"/>
      <c r="NAE112" s="710"/>
      <c r="NAF112" s="710"/>
      <c r="NAG112" s="710"/>
      <c r="NAH112" s="710"/>
      <c r="NAI112" s="710"/>
      <c r="NAJ112" s="710"/>
      <c r="NAK112" s="710"/>
      <c r="NAL112" s="710"/>
      <c r="NAM112" s="710"/>
      <c r="NAN112" s="710"/>
      <c r="NAO112" s="710"/>
      <c r="NAP112" s="710"/>
      <c r="NAQ112" s="710"/>
      <c r="NAR112" s="710"/>
      <c r="NAS112" s="710"/>
      <c r="NAT112" s="710"/>
      <c r="NAU112" s="710"/>
      <c r="NAV112" s="710"/>
      <c r="NAW112" s="710"/>
      <c r="NAX112" s="710"/>
      <c r="NAY112" s="710"/>
      <c r="NAZ112" s="710"/>
      <c r="NBA112" s="710"/>
      <c r="NBB112" s="710"/>
      <c r="NBC112" s="710"/>
      <c r="NBD112" s="710"/>
      <c r="NBE112" s="710"/>
      <c r="NBF112" s="710"/>
      <c r="NBG112" s="710"/>
      <c r="NBH112" s="710"/>
      <c r="NBI112" s="710"/>
      <c r="NBJ112" s="710"/>
      <c r="NBK112" s="710"/>
      <c r="NBL112" s="710"/>
      <c r="NBM112" s="710"/>
      <c r="NBN112" s="710"/>
      <c r="NBO112" s="710"/>
      <c r="NBP112" s="710"/>
      <c r="NBQ112" s="710"/>
      <c r="NBR112" s="710"/>
      <c r="NBS112" s="710"/>
      <c r="NBT112" s="710"/>
      <c r="NBU112" s="710"/>
      <c r="NBV112" s="710"/>
      <c r="NBW112" s="710"/>
      <c r="NBX112" s="710"/>
      <c r="NBY112" s="710"/>
      <c r="NBZ112" s="710"/>
      <c r="NCA112" s="710"/>
      <c r="NCB112" s="710"/>
      <c r="NCC112" s="710"/>
      <c r="NCD112" s="710"/>
      <c r="NCE112" s="710"/>
      <c r="NCF112" s="710"/>
      <c r="NCG112" s="710"/>
      <c r="NCH112" s="710"/>
      <c r="NCI112" s="710"/>
      <c r="NCJ112" s="710"/>
      <c r="NCK112" s="710"/>
      <c r="NCL112" s="710"/>
      <c r="NCM112" s="710"/>
      <c r="NCN112" s="710"/>
      <c r="NCO112" s="710"/>
      <c r="NCP112" s="710"/>
      <c r="NCQ112" s="710"/>
      <c r="NCR112" s="710"/>
      <c r="NCS112" s="710"/>
      <c r="NCT112" s="710"/>
      <c r="NCU112" s="710"/>
      <c r="NCV112" s="710"/>
      <c r="NCW112" s="710"/>
      <c r="NCX112" s="710"/>
      <c r="NCY112" s="710"/>
      <c r="NCZ112" s="710"/>
      <c r="NDA112" s="710"/>
      <c r="NDB112" s="710"/>
      <c r="NDC112" s="710"/>
      <c r="NDD112" s="710"/>
      <c r="NDE112" s="710"/>
      <c r="NDF112" s="710"/>
      <c r="NDG112" s="710"/>
      <c r="NDH112" s="710"/>
      <c r="NDI112" s="710"/>
      <c r="NDJ112" s="710"/>
      <c r="NDK112" s="710"/>
      <c r="NDL112" s="710"/>
      <c r="NDM112" s="710"/>
      <c r="NDN112" s="710"/>
      <c r="NDO112" s="710"/>
      <c r="NDP112" s="710"/>
      <c r="NDQ112" s="710"/>
      <c r="NDR112" s="710"/>
      <c r="NDS112" s="710"/>
      <c r="NDT112" s="710"/>
      <c r="NDU112" s="710"/>
      <c r="NDV112" s="710"/>
      <c r="NDW112" s="710"/>
      <c r="NDX112" s="710"/>
      <c r="NDY112" s="710"/>
      <c r="NDZ112" s="710"/>
      <c r="NEA112" s="710"/>
      <c r="NEB112" s="710"/>
      <c r="NEC112" s="710"/>
      <c r="NED112" s="710"/>
      <c r="NEE112" s="710"/>
      <c r="NEF112" s="710"/>
      <c r="NEG112" s="710"/>
      <c r="NEH112" s="710"/>
      <c r="NEI112" s="710"/>
      <c r="NEJ112" s="710"/>
      <c r="NEK112" s="710"/>
      <c r="NEL112" s="710"/>
      <c r="NEM112" s="710"/>
      <c r="NEN112" s="710"/>
      <c r="NEO112" s="710"/>
      <c r="NEP112" s="710"/>
      <c r="NEQ112" s="710"/>
      <c r="NER112" s="710"/>
      <c r="NES112" s="710"/>
      <c r="NET112" s="710"/>
      <c r="NEU112" s="710"/>
      <c r="NEV112" s="710"/>
      <c r="NEW112" s="710"/>
      <c r="NEX112" s="710"/>
      <c r="NEY112" s="710"/>
      <c r="NEZ112" s="710"/>
      <c r="NFA112" s="710"/>
      <c r="NFB112" s="710"/>
      <c r="NFC112" s="710"/>
      <c r="NFD112" s="710"/>
      <c r="NFE112" s="710"/>
      <c r="NFF112" s="710"/>
      <c r="NFG112" s="710"/>
      <c r="NFH112" s="710"/>
      <c r="NFI112" s="710"/>
      <c r="NFJ112" s="710"/>
      <c r="NFK112" s="710"/>
      <c r="NFL112" s="710"/>
      <c r="NFM112" s="710"/>
      <c r="NFN112" s="710"/>
      <c r="NFO112" s="710"/>
      <c r="NFP112" s="710"/>
      <c r="NFQ112" s="710"/>
      <c r="NFR112" s="710"/>
      <c r="NFS112" s="710"/>
      <c r="NFT112" s="710"/>
      <c r="NFU112" s="710"/>
      <c r="NFV112" s="710"/>
      <c r="NFW112" s="710"/>
      <c r="NFX112" s="710"/>
      <c r="NFY112" s="710"/>
      <c r="NFZ112" s="710"/>
      <c r="NGA112" s="710"/>
      <c r="NGB112" s="710"/>
      <c r="NGC112" s="710"/>
      <c r="NGD112" s="710"/>
      <c r="NGE112" s="710"/>
      <c r="NGF112" s="710"/>
      <c r="NGG112" s="710"/>
      <c r="NGH112" s="710"/>
      <c r="NGI112" s="710"/>
      <c r="NGJ112" s="710"/>
      <c r="NGK112" s="710"/>
      <c r="NGL112" s="710"/>
      <c r="NGM112" s="710"/>
      <c r="NGN112" s="710"/>
      <c r="NGO112" s="710"/>
      <c r="NGP112" s="710"/>
      <c r="NGQ112" s="710"/>
      <c r="NGR112" s="710"/>
      <c r="NGS112" s="710"/>
      <c r="NGT112" s="710"/>
      <c r="NGU112" s="710"/>
      <c r="NGV112" s="710"/>
      <c r="NGW112" s="710"/>
      <c r="NGX112" s="710"/>
      <c r="NGY112" s="710"/>
      <c r="NGZ112" s="710"/>
      <c r="NHA112" s="710"/>
      <c r="NHB112" s="710"/>
      <c r="NHC112" s="710"/>
      <c r="NHD112" s="710"/>
      <c r="NHE112" s="710"/>
      <c r="NHF112" s="710"/>
      <c r="NHG112" s="710"/>
      <c r="NHH112" s="710"/>
      <c r="NHI112" s="710"/>
      <c r="NHJ112" s="710"/>
      <c r="NHK112" s="710"/>
      <c r="NHL112" s="710"/>
      <c r="NHM112" s="710"/>
      <c r="NHN112" s="710"/>
      <c r="NHO112" s="710"/>
      <c r="NHP112" s="710"/>
      <c r="NHQ112" s="710"/>
      <c r="NHR112" s="710"/>
      <c r="NHS112" s="710"/>
      <c r="NHT112" s="710"/>
      <c r="NHU112" s="710"/>
      <c r="NHV112" s="710"/>
      <c r="NHW112" s="710"/>
      <c r="NHX112" s="710"/>
      <c r="NHY112" s="710"/>
      <c r="NHZ112" s="710"/>
      <c r="NIA112" s="710"/>
      <c r="NIB112" s="710"/>
      <c r="NIC112" s="710"/>
      <c r="NID112" s="710"/>
      <c r="NIE112" s="710"/>
      <c r="NIF112" s="710"/>
      <c r="NIG112" s="710"/>
      <c r="NIH112" s="710"/>
      <c r="NII112" s="710"/>
      <c r="NIJ112" s="710"/>
      <c r="NIK112" s="710"/>
      <c r="NIL112" s="710"/>
      <c r="NIM112" s="710"/>
      <c r="NIN112" s="710"/>
      <c r="NIO112" s="710"/>
      <c r="NIP112" s="710"/>
      <c r="NIQ112" s="710"/>
      <c r="NIR112" s="710"/>
      <c r="NIS112" s="710"/>
      <c r="NIT112" s="710"/>
      <c r="NIU112" s="710"/>
      <c r="NIV112" s="710"/>
      <c r="NIW112" s="710"/>
      <c r="NIX112" s="710"/>
      <c r="NIY112" s="710"/>
      <c r="NIZ112" s="710"/>
      <c r="NJA112" s="710"/>
      <c r="NJB112" s="710"/>
      <c r="NJC112" s="710"/>
      <c r="NJD112" s="710"/>
      <c r="NJE112" s="710"/>
      <c r="NJF112" s="710"/>
      <c r="NJG112" s="710"/>
      <c r="NJH112" s="710"/>
      <c r="NJI112" s="710"/>
      <c r="NJJ112" s="710"/>
      <c r="NJK112" s="710"/>
      <c r="NJL112" s="710"/>
      <c r="NJM112" s="710"/>
      <c r="NJN112" s="710"/>
      <c r="NJO112" s="710"/>
      <c r="NJP112" s="710"/>
      <c r="NJQ112" s="710"/>
      <c r="NJR112" s="710"/>
      <c r="NJS112" s="710"/>
      <c r="NJT112" s="710"/>
      <c r="NJU112" s="710"/>
      <c r="NJV112" s="710"/>
      <c r="NJW112" s="710"/>
      <c r="NJX112" s="710"/>
      <c r="NJY112" s="710"/>
      <c r="NJZ112" s="710"/>
      <c r="NKA112" s="710"/>
      <c r="NKB112" s="710"/>
      <c r="NKC112" s="710"/>
      <c r="NKD112" s="710"/>
      <c r="NKE112" s="710"/>
      <c r="NKF112" s="710"/>
      <c r="NKG112" s="710"/>
      <c r="NKH112" s="710"/>
      <c r="NKI112" s="710"/>
      <c r="NKJ112" s="710"/>
      <c r="NKK112" s="710"/>
      <c r="NKL112" s="710"/>
      <c r="NKM112" s="710"/>
      <c r="NKN112" s="710"/>
      <c r="NKO112" s="710"/>
      <c r="NKP112" s="710"/>
      <c r="NKQ112" s="710"/>
      <c r="NKR112" s="710"/>
      <c r="NKS112" s="710"/>
      <c r="NKT112" s="710"/>
      <c r="NKU112" s="710"/>
      <c r="NKV112" s="710"/>
      <c r="NKW112" s="710"/>
      <c r="NKX112" s="710"/>
      <c r="NKY112" s="710"/>
      <c r="NKZ112" s="710"/>
      <c r="NLA112" s="710"/>
      <c r="NLB112" s="710"/>
      <c r="NLC112" s="710"/>
      <c r="NLD112" s="710"/>
      <c r="NLE112" s="710"/>
      <c r="NLF112" s="710"/>
      <c r="NLG112" s="710"/>
      <c r="NLH112" s="710"/>
      <c r="NLI112" s="710"/>
      <c r="NLJ112" s="710"/>
      <c r="NLK112" s="710"/>
      <c r="NLL112" s="710"/>
      <c r="NLM112" s="710"/>
      <c r="NLN112" s="710"/>
      <c r="NLO112" s="710"/>
      <c r="NLP112" s="710"/>
      <c r="NLQ112" s="710"/>
      <c r="NLR112" s="710"/>
      <c r="NLS112" s="710"/>
      <c r="NLT112" s="710"/>
      <c r="NLU112" s="710"/>
      <c r="NLV112" s="710"/>
      <c r="NLW112" s="710"/>
      <c r="NLX112" s="710"/>
      <c r="NLY112" s="710"/>
      <c r="NLZ112" s="710"/>
      <c r="NMA112" s="710"/>
      <c r="NMB112" s="710"/>
      <c r="NMC112" s="710"/>
      <c r="NMD112" s="710"/>
      <c r="NME112" s="710"/>
      <c r="NMF112" s="710"/>
      <c r="NMG112" s="710"/>
      <c r="NMH112" s="710"/>
      <c r="NMI112" s="710"/>
      <c r="NMJ112" s="710"/>
      <c r="NMK112" s="710"/>
      <c r="NML112" s="710"/>
      <c r="NMM112" s="710"/>
      <c r="NMN112" s="710"/>
      <c r="NMO112" s="710"/>
      <c r="NMP112" s="710"/>
      <c r="NMQ112" s="710"/>
      <c r="NMR112" s="710"/>
      <c r="NMS112" s="710"/>
      <c r="NMT112" s="710"/>
      <c r="NMU112" s="710"/>
      <c r="NMV112" s="710"/>
      <c r="NMW112" s="710"/>
      <c r="NMX112" s="710"/>
      <c r="NMY112" s="710"/>
      <c r="NMZ112" s="710"/>
      <c r="NNA112" s="710"/>
      <c r="NNB112" s="710"/>
      <c r="NNC112" s="710"/>
      <c r="NND112" s="710"/>
      <c r="NNE112" s="710"/>
      <c r="NNF112" s="710"/>
      <c r="NNG112" s="710"/>
      <c r="NNH112" s="710"/>
      <c r="NNI112" s="710"/>
      <c r="NNJ112" s="710"/>
      <c r="NNK112" s="710"/>
      <c r="NNL112" s="710"/>
      <c r="NNM112" s="710"/>
      <c r="NNN112" s="710"/>
      <c r="NNO112" s="710"/>
      <c r="NNP112" s="710"/>
      <c r="NNQ112" s="710"/>
      <c r="NNR112" s="710"/>
      <c r="NNS112" s="710"/>
      <c r="NNT112" s="710"/>
      <c r="NNU112" s="710"/>
      <c r="NNV112" s="710"/>
      <c r="NNW112" s="710"/>
      <c r="NNX112" s="710"/>
      <c r="NNY112" s="710"/>
      <c r="NNZ112" s="710"/>
      <c r="NOA112" s="710"/>
      <c r="NOB112" s="710"/>
      <c r="NOC112" s="710"/>
      <c r="NOD112" s="710"/>
      <c r="NOE112" s="710"/>
      <c r="NOF112" s="710"/>
      <c r="NOG112" s="710"/>
      <c r="NOH112" s="710"/>
      <c r="NOI112" s="710"/>
      <c r="NOJ112" s="710"/>
      <c r="NOK112" s="710"/>
      <c r="NOL112" s="710"/>
      <c r="NOM112" s="710"/>
      <c r="NON112" s="710"/>
      <c r="NOO112" s="710"/>
      <c r="NOP112" s="710"/>
      <c r="NOQ112" s="710"/>
      <c r="NOR112" s="710"/>
      <c r="NOS112" s="710"/>
      <c r="NOT112" s="710"/>
      <c r="NOU112" s="710"/>
      <c r="NOV112" s="710"/>
      <c r="NOW112" s="710"/>
      <c r="NOX112" s="710"/>
      <c r="NOY112" s="710"/>
      <c r="NOZ112" s="710"/>
      <c r="NPA112" s="710"/>
      <c r="NPB112" s="710"/>
      <c r="NPC112" s="710"/>
      <c r="NPD112" s="710"/>
      <c r="NPE112" s="710"/>
      <c r="NPF112" s="710"/>
      <c r="NPG112" s="710"/>
      <c r="NPH112" s="710"/>
      <c r="NPI112" s="710"/>
      <c r="NPJ112" s="710"/>
      <c r="NPK112" s="710"/>
      <c r="NPL112" s="710"/>
      <c r="NPM112" s="710"/>
      <c r="NPN112" s="710"/>
      <c r="NPO112" s="710"/>
      <c r="NPP112" s="710"/>
      <c r="NPQ112" s="710"/>
      <c r="NPR112" s="710"/>
      <c r="NPS112" s="710"/>
      <c r="NPT112" s="710"/>
      <c r="NPU112" s="710"/>
      <c r="NPV112" s="710"/>
      <c r="NPW112" s="710"/>
      <c r="NPX112" s="710"/>
      <c r="NPY112" s="710"/>
      <c r="NPZ112" s="710"/>
      <c r="NQA112" s="710"/>
      <c r="NQB112" s="710"/>
      <c r="NQC112" s="710"/>
      <c r="NQD112" s="710"/>
      <c r="NQE112" s="710"/>
      <c r="NQF112" s="710"/>
      <c r="NQG112" s="710"/>
      <c r="NQH112" s="710"/>
      <c r="NQI112" s="710"/>
      <c r="NQJ112" s="710"/>
      <c r="NQK112" s="710"/>
      <c r="NQL112" s="710"/>
      <c r="NQM112" s="710"/>
      <c r="NQN112" s="710"/>
      <c r="NQO112" s="710"/>
      <c r="NQP112" s="710"/>
      <c r="NQQ112" s="710"/>
      <c r="NQR112" s="710"/>
      <c r="NQS112" s="710"/>
      <c r="NQT112" s="710"/>
      <c r="NQU112" s="710"/>
      <c r="NQV112" s="710"/>
      <c r="NQW112" s="710"/>
      <c r="NQX112" s="710"/>
      <c r="NQY112" s="710"/>
      <c r="NQZ112" s="710"/>
      <c r="NRA112" s="710"/>
      <c r="NRB112" s="710"/>
      <c r="NRC112" s="710"/>
      <c r="NRD112" s="710"/>
      <c r="NRE112" s="710"/>
      <c r="NRF112" s="710"/>
      <c r="NRG112" s="710"/>
      <c r="NRH112" s="710"/>
      <c r="NRI112" s="710"/>
      <c r="NRJ112" s="710"/>
      <c r="NRK112" s="710"/>
      <c r="NRL112" s="710"/>
      <c r="NRM112" s="710"/>
      <c r="NRN112" s="710"/>
      <c r="NRO112" s="710"/>
      <c r="NRP112" s="710"/>
      <c r="NRQ112" s="710"/>
      <c r="NRR112" s="710"/>
      <c r="NRS112" s="710"/>
      <c r="NRT112" s="710"/>
      <c r="NRU112" s="710"/>
      <c r="NRV112" s="710"/>
      <c r="NRW112" s="710"/>
      <c r="NRX112" s="710"/>
      <c r="NRY112" s="710"/>
      <c r="NRZ112" s="710"/>
      <c r="NSA112" s="710"/>
      <c r="NSB112" s="710"/>
      <c r="NSC112" s="710"/>
      <c r="NSD112" s="710"/>
      <c r="NSE112" s="710"/>
      <c r="NSF112" s="710"/>
      <c r="NSG112" s="710"/>
      <c r="NSH112" s="710"/>
      <c r="NSI112" s="710"/>
      <c r="NSJ112" s="710"/>
      <c r="NSK112" s="710"/>
      <c r="NSL112" s="710"/>
      <c r="NSM112" s="710"/>
      <c r="NSN112" s="710"/>
      <c r="NSO112" s="710"/>
      <c r="NSP112" s="710"/>
      <c r="NSQ112" s="710"/>
      <c r="NSR112" s="710"/>
      <c r="NSS112" s="710"/>
      <c r="NST112" s="710"/>
      <c r="NSU112" s="710"/>
      <c r="NSV112" s="710"/>
      <c r="NSW112" s="710"/>
      <c r="NSX112" s="710"/>
      <c r="NSY112" s="710"/>
      <c r="NSZ112" s="710"/>
      <c r="NTA112" s="710"/>
      <c r="NTB112" s="710"/>
      <c r="NTC112" s="710"/>
      <c r="NTD112" s="710"/>
      <c r="NTE112" s="710"/>
      <c r="NTF112" s="710"/>
      <c r="NTG112" s="710"/>
      <c r="NTH112" s="710"/>
      <c r="NTI112" s="710"/>
      <c r="NTJ112" s="710"/>
      <c r="NTK112" s="710"/>
      <c r="NTL112" s="710"/>
      <c r="NTM112" s="710"/>
      <c r="NTN112" s="710"/>
      <c r="NTO112" s="710"/>
      <c r="NTP112" s="710"/>
      <c r="NTQ112" s="710"/>
      <c r="NTR112" s="710"/>
      <c r="NTS112" s="710"/>
      <c r="NTT112" s="710"/>
      <c r="NTU112" s="710"/>
      <c r="NTV112" s="710"/>
      <c r="NTW112" s="710"/>
      <c r="NTX112" s="710"/>
      <c r="NTY112" s="710"/>
      <c r="NTZ112" s="710"/>
      <c r="NUA112" s="710"/>
      <c r="NUB112" s="710"/>
      <c r="NUC112" s="710"/>
      <c r="NUD112" s="710"/>
      <c r="NUE112" s="710"/>
      <c r="NUF112" s="710"/>
      <c r="NUG112" s="710"/>
      <c r="NUH112" s="710"/>
      <c r="NUI112" s="710"/>
      <c r="NUJ112" s="710"/>
      <c r="NUK112" s="710"/>
      <c r="NUL112" s="710"/>
      <c r="NUM112" s="710"/>
      <c r="NUN112" s="710"/>
      <c r="NUO112" s="710"/>
      <c r="NUP112" s="710"/>
      <c r="NUQ112" s="710"/>
      <c r="NUR112" s="710"/>
      <c r="NUS112" s="710"/>
      <c r="NUT112" s="710"/>
      <c r="NUU112" s="710"/>
      <c r="NUV112" s="710"/>
      <c r="NUW112" s="710"/>
      <c r="NUX112" s="710"/>
      <c r="NUY112" s="710"/>
      <c r="NUZ112" s="710"/>
      <c r="NVA112" s="710"/>
      <c r="NVB112" s="710"/>
      <c r="NVC112" s="710"/>
      <c r="NVD112" s="710"/>
      <c r="NVE112" s="710"/>
      <c r="NVF112" s="710"/>
      <c r="NVG112" s="710"/>
      <c r="NVH112" s="710"/>
      <c r="NVI112" s="710"/>
      <c r="NVJ112" s="710"/>
      <c r="NVK112" s="710"/>
      <c r="NVL112" s="710"/>
      <c r="NVM112" s="710"/>
      <c r="NVN112" s="710"/>
      <c r="NVO112" s="710"/>
      <c r="NVP112" s="710"/>
      <c r="NVQ112" s="710"/>
      <c r="NVR112" s="710"/>
      <c r="NVS112" s="710"/>
      <c r="NVT112" s="710"/>
      <c r="NVU112" s="710"/>
      <c r="NVV112" s="710"/>
      <c r="NVW112" s="710"/>
      <c r="NVX112" s="710"/>
      <c r="NVY112" s="710"/>
      <c r="NVZ112" s="710"/>
      <c r="NWA112" s="710"/>
      <c r="NWB112" s="710"/>
      <c r="NWC112" s="710"/>
      <c r="NWD112" s="710"/>
      <c r="NWE112" s="710"/>
      <c r="NWF112" s="710"/>
      <c r="NWG112" s="710"/>
      <c r="NWH112" s="710"/>
      <c r="NWI112" s="710"/>
      <c r="NWJ112" s="710"/>
      <c r="NWK112" s="710"/>
      <c r="NWL112" s="710"/>
      <c r="NWM112" s="710"/>
      <c r="NWN112" s="710"/>
      <c r="NWO112" s="710"/>
      <c r="NWP112" s="710"/>
      <c r="NWQ112" s="710"/>
      <c r="NWR112" s="710"/>
      <c r="NWS112" s="710"/>
      <c r="NWT112" s="710"/>
      <c r="NWU112" s="710"/>
      <c r="NWV112" s="710"/>
      <c r="NWW112" s="710"/>
      <c r="NWX112" s="710"/>
      <c r="NWY112" s="710"/>
      <c r="NWZ112" s="710"/>
      <c r="NXA112" s="710"/>
      <c r="NXB112" s="710"/>
      <c r="NXC112" s="710"/>
      <c r="NXD112" s="710"/>
      <c r="NXE112" s="710"/>
      <c r="NXF112" s="710"/>
      <c r="NXG112" s="710"/>
      <c r="NXH112" s="710"/>
      <c r="NXI112" s="710"/>
      <c r="NXJ112" s="710"/>
      <c r="NXK112" s="710"/>
      <c r="NXL112" s="710"/>
      <c r="NXM112" s="710"/>
      <c r="NXN112" s="710"/>
      <c r="NXO112" s="710"/>
      <c r="NXP112" s="710"/>
      <c r="NXQ112" s="710"/>
      <c r="NXR112" s="710"/>
      <c r="NXS112" s="710"/>
      <c r="NXT112" s="710"/>
      <c r="NXU112" s="710"/>
      <c r="NXV112" s="710"/>
      <c r="NXW112" s="710"/>
      <c r="NXX112" s="710"/>
      <c r="NXY112" s="710"/>
      <c r="NXZ112" s="710"/>
      <c r="NYA112" s="710"/>
      <c r="NYB112" s="710"/>
      <c r="NYC112" s="710"/>
      <c r="NYD112" s="710"/>
      <c r="NYE112" s="710"/>
      <c r="NYF112" s="710"/>
      <c r="NYG112" s="710"/>
      <c r="NYH112" s="710"/>
      <c r="NYI112" s="710"/>
      <c r="NYJ112" s="710"/>
      <c r="NYK112" s="710"/>
      <c r="NYL112" s="710"/>
      <c r="NYM112" s="710"/>
      <c r="NYN112" s="710"/>
      <c r="NYO112" s="710"/>
      <c r="NYP112" s="710"/>
      <c r="NYQ112" s="710"/>
      <c r="NYR112" s="710"/>
      <c r="NYS112" s="710"/>
      <c r="NYT112" s="710"/>
      <c r="NYU112" s="710"/>
      <c r="NYV112" s="710"/>
      <c r="NYW112" s="710"/>
      <c r="NYX112" s="710"/>
      <c r="NYY112" s="710"/>
      <c r="NYZ112" s="710"/>
      <c r="NZA112" s="710"/>
      <c r="NZB112" s="710"/>
      <c r="NZC112" s="710"/>
      <c r="NZD112" s="710"/>
      <c r="NZE112" s="710"/>
      <c r="NZF112" s="710"/>
      <c r="NZG112" s="710"/>
      <c r="NZH112" s="710"/>
      <c r="NZI112" s="710"/>
      <c r="NZJ112" s="710"/>
      <c r="NZK112" s="710"/>
      <c r="NZL112" s="710"/>
      <c r="NZM112" s="710"/>
      <c r="NZN112" s="710"/>
      <c r="NZO112" s="710"/>
      <c r="NZP112" s="710"/>
      <c r="NZQ112" s="710"/>
      <c r="NZR112" s="710"/>
      <c r="NZS112" s="710"/>
      <c r="NZT112" s="710"/>
      <c r="NZU112" s="710"/>
      <c r="NZV112" s="710"/>
      <c r="NZW112" s="710"/>
      <c r="NZX112" s="710"/>
      <c r="NZY112" s="710"/>
      <c r="NZZ112" s="710"/>
      <c r="OAA112" s="710"/>
      <c r="OAB112" s="710"/>
      <c r="OAC112" s="710"/>
      <c r="OAD112" s="710"/>
      <c r="OAE112" s="710"/>
      <c r="OAF112" s="710"/>
      <c r="OAG112" s="710"/>
      <c r="OAH112" s="710"/>
      <c r="OAI112" s="710"/>
      <c r="OAJ112" s="710"/>
      <c r="OAK112" s="710"/>
      <c r="OAL112" s="710"/>
      <c r="OAM112" s="710"/>
      <c r="OAN112" s="710"/>
      <c r="OAO112" s="710"/>
      <c r="OAP112" s="710"/>
      <c r="OAQ112" s="710"/>
      <c r="OAR112" s="710"/>
      <c r="OAS112" s="710"/>
      <c r="OAT112" s="710"/>
      <c r="OAU112" s="710"/>
      <c r="OAV112" s="710"/>
      <c r="OAW112" s="710"/>
      <c r="OAX112" s="710"/>
      <c r="OAY112" s="710"/>
      <c r="OAZ112" s="710"/>
      <c r="OBA112" s="710"/>
      <c r="OBB112" s="710"/>
      <c r="OBC112" s="710"/>
      <c r="OBD112" s="710"/>
      <c r="OBE112" s="710"/>
      <c r="OBF112" s="710"/>
      <c r="OBG112" s="710"/>
      <c r="OBH112" s="710"/>
      <c r="OBI112" s="710"/>
      <c r="OBJ112" s="710"/>
      <c r="OBK112" s="710"/>
      <c r="OBL112" s="710"/>
      <c r="OBM112" s="710"/>
      <c r="OBN112" s="710"/>
      <c r="OBO112" s="710"/>
      <c r="OBP112" s="710"/>
      <c r="OBQ112" s="710"/>
      <c r="OBR112" s="710"/>
      <c r="OBS112" s="710"/>
      <c r="OBT112" s="710"/>
      <c r="OBU112" s="710"/>
      <c r="OBV112" s="710"/>
      <c r="OBW112" s="710"/>
      <c r="OBX112" s="710"/>
      <c r="OBY112" s="710"/>
      <c r="OBZ112" s="710"/>
      <c r="OCA112" s="710"/>
      <c r="OCB112" s="710"/>
      <c r="OCC112" s="710"/>
      <c r="OCD112" s="710"/>
      <c r="OCE112" s="710"/>
      <c r="OCF112" s="710"/>
      <c r="OCG112" s="710"/>
      <c r="OCH112" s="710"/>
      <c r="OCI112" s="710"/>
      <c r="OCJ112" s="710"/>
      <c r="OCK112" s="710"/>
      <c r="OCL112" s="710"/>
      <c r="OCM112" s="710"/>
      <c r="OCN112" s="710"/>
      <c r="OCO112" s="710"/>
      <c r="OCP112" s="710"/>
      <c r="OCQ112" s="710"/>
      <c r="OCR112" s="710"/>
      <c r="OCS112" s="710"/>
      <c r="OCT112" s="710"/>
      <c r="OCU112" s="710"/>
      <c r="OCV112" s="710"/>
      <c r="OCW112" s="710"/>
      <c r="OCX112" s="710"/>
      <c r="OCY112" s="710"/>
      <c r="OCZ112" s="710"/>
      <c r="ODA112" s="710"/>
      <c r="ODB112" s="710"/>
      <c r="ODC112" s="710"/>
      <c r="ODD112" s="710"/>
      <c r="ODE112" s="710"/>
      <c r="ODF112" s="710"/>
      <c r="ODG112" s="710"/>
      <c r="ODH112" s="710"/>
      <c r="ODI112" s="710"/>
      <c r="ODJ112" s="710"/>
      <c r="ODK112" s="710"/>
      <c r="ODL112" s="710"/>
      <c r="ODM112" s="710"/>
      <c r="ODN112" s="710"/>
      <c r="ODO112" s="710"/>
      <c r="ODP112" s="710"/>
      <c r="ODQ112" s="710"/>
      <c r="ODR112" s="710"/>
      <c r="ODS112" s="710"/>
      <c r="ODT112" s="710"/>
      <c r="ODU112" s="710"/>
      <c r="ODV112" s="710"/>
      <c r="ODW112" s="710"/>
      <c r="ODX112" s="710"/>
      <c r="ODY112" s="710"/>
      <c r="ODZ112" s="710"/>
      <c r="OEA112" s="710"/>
      <c r="OEB112" s="710"/>
      <c r="OEC112" s="710"/>
      <c r="OED112" s="710"/>
      <c r="OEE112" s="710"/>
      <c r="OEF112" s="710"/>
      <c r="OEG112" s="710"/>
      <c r="OEH112" s="710"/>
      <c r="OEI112" s="710"/>
      <c r="OEJ112" s="710"/>
      <c r="OEK112" s="710"/>
      <c r="OEL112" s="710"/>
      <c r="OEM112" s="710"/>
      <c r="OEN112" s="710"/>
      <c r="OEO112" s="710"/>
      <c r="OEP112" s="710"/>
      <c r="OEQ112" s="710"/>
      <c r="OER112" s="710"/>
      <c r="OES112" s="710"/>
      <c r="OET112" s="710"/>
      <c r="OEU112" s="710"/>
      <c r="OEV112" s="710"/>
      <c r="OEW112" s="710"/>
      <c r="OEX112" s="710"/>
      <c r="OEY112" s="710"/>
      <c r="OEZ112" s="710"/>
      <c r="OFA112" s="710"/>
      <c r="OFB112" s="710"/>
      <c r="OFC112" s="710"/>
      <c r="OFD112" s="710"/>
      <c r="OFE112" s="710"/>
      <c r="OFF112" s="710"/>
      <c r="OFG112" s="710"/>
      <c r="OFH112" s="710"/>
      <c r="OFI112" s="710"/>
      <c r="OFJ112" s="710"/>
      <c r="OFK112" s="710"/>
      <c r="OFL112" s="710"/>
      <c r="OFM112" s="710"/>
      <c r="OFN112" s="710"/>
      <c r="OFO112" s="710"/>
      <c r="OFP112" s="710"/>
      <c r="OFQ112" s="710"/>
      <c r="OFR112" s="710"/>
      <c r="OFS112" s="710"/>
      <c r="OFT112" s="710"/>
      <c r="OFU112" s="710"/>
      <c r="OFV112" s="710"/>
      <c r="OFW112" s="710"/>
      <c r="OFX112" s="710"/>
      <c r="OFY112" s="710"/>
      <c r="OFZ112" s="710"/>
      <c r="OGA112" s="710"/>
      <c r="OGB112" s="710"/>
      <c r="OGC112" s="710"/>
      <c r="OGD112" s="710"/>
      <c r="OGE112" s="710"/>
      <c r="OGF112" s="710"/>
      <c r="OGG112" s="710"/>
      <c r="OGH112" s="710"/>
      <c r="OGI112" s="710"/>
      <c r="OGJ112" s="710"/>
      <c r="OGK112" s="710"/>
      <c r="OGL112" s="710"/>
      <c r="OGM112" s="710"/>
      <c r="OGN112" s="710"/>
      <c r="OGO112" s="710"/>
      <c r="OGP112" s="710"/>
      <c r="OGQ112" s="710"/>
      <c r="OGR112" s="710"/>
      <c r="OGS112" s="710"/>
      <c r="OGT112" s="710"/>
      <c r="OGU112" s="710"/>
      <c r="OGV112" s="710"/>
      <c r="OGW112" s="710"/>
      <c r="OGX112" s="710"/>
      <c r="OGY112" s="710"/>
      <c r="OGZ112" s="710"/>
      <c r="OHA112" s="710"/>
      <c r="OHB112" s="710"/>
      <c r="OHC112" s="710"/>
      <c r="OHD112" s="710"/>
      <c r="OHE112" s="710"/>
      <c r="OHF112" s="710"/>
      <c r="OHG112" s="710"/>
      <c r="OHH112" s="710"/>
      <c r="OHI112" s="710"/>
      <c r="OHJ112" s="710"/>
      <c r="OHK112" s="710"/>
      <c r="OHL112" s="710"/>
      <c r="OHM112" s="710"/>
      <c r="OHN112" s="710"/>
      <c r="OHO112" s="710"/>
      <c r="OHP112" s="710"/>
      <c r="OHQ112" s="710"/>
      <c r="OHR112" s="710"/>
      <c r="OHS112" s="710"/>
      <c r="OHT112" s="710"/>
      <c r="OHU112" s="710"/>
      <c r="OHV112" s="710"/>
      <c r="OHW112" s="710"/>
      <c r="OHX112" s="710"/>
      <c r="OHY112" s="710"/>
      <c r="OHZ112" s="710"/>
      <c r="OIA112" s="710"/>
      <c r="OIB112" s="710"/>
      <c r="OIC112" s="710"/>
      <c r="OID112" s="710"/>
      <c r="OIE112" s="710"/>
      <c r="OIF112" s="710"/>
      <c r="OIG112" s="710"/>
      <c r="OIH112" s="710"/>
      <c r="OII112" s="710"/>
      <c r="OIJ112" s="710"/>
      <c r="OIK112" s="710"/>
      <c r="OIL112" s="710"/>
      <c r="OIM112" s="710"/>
      <c r="OIN112" s="710"/>
      <c r="OIO112" s="710"/>
      <c r="OIP112" s="710"/>
      <c r="OIQ112" s="710"/>
      <c r="OIR112" s="710"/>
      <c r="OIS112" s="710"/>
      <c r="OIT112" s="710"/>
      <c r="OIU112" s="710"/>
      <c r="OIV112" s="710"/>
      <c r="OIW112" s="710"/>
      <c r="OIX112" s="710"/>
      <c r="OIY112" s="710"/>
      <c r="OIZ112" s="710"/>
      <c r="OJA112" s="710"/>
      <c r="OJB112" s="710"/>
      <c r="OJC112" s="710"/>
      <c r="OJD112" s="710"/>
      <c r="OJE112" s="710"/>
      <c r="OJF112" s="710"/>
      <c r="OJG112" s="710"/>
      <c r="OJH112" s="710"/>
      <c r="OJI112" s="710"/>
      <c r="OJJ112" s="710"/>
      <c r="OJK112" s="710"/>
      <c r="OJL112" s="710"/>
      <c r="OJM112" s="710"/>
      <c r="OJN112" s="710"/>
      <c r="OJO112" s="710"/>
      <c r="OJP112" s="710"/>
      <c r="OJQ112" s="710"/>
      <c r="OJR112" s="710"/>
      <c r="OJS112" s="710"/>
      <c r="OJT112" s="710"/>
      <c r="OJU112" s="710"/>
      <c r="OJV112" s="710"/>
      <c r="OJW112" s="710"/>
      <c r="OJX112" s="710"/>
      <c r="OJY112" s="710"/>
      <c r="OJZ112" s="710"/>
      <c r="OKA112" s="710"/>
      <c r="OKB112" s="710"/>
      <c r="OKC112" s="710"/>
      <c r="OKD112" s="710"/>
      <c r="OKE112" s="710"/>
      <c r="OKF112" s="710"/>
      <c r="OKG112" s="710"/>
      <c r="OKH112" s="710"/>
      <c r="OKI112" s="710"/>
      <c r="OKJ112" s="710"/>
      <c r="OKK112" s="710"/>
      <c r="OKL112" s="710"/>
      <c r="OKM112" s="710"/>
      <c r="OKN112" s="710"/>
      <c r="OKO112" s="710"/>
      <c r="OKP112" s="710"/>
      <c r="OKQ112" s="710"/>
      <c r="OKR112" s="710"/>
      <c r="OKS112" s="710"/>
      <c r="OKT112" s="710"/>
      <c r="OKU112" s="710"/>
      <c r="OKV112" s="710"/>
      <c r="OKW112" s="710"/>
      <c r="OKX112" s="710"/>
      <c r="OKY112" s="710"/>
      <c r="OKZ112" s="710"/>
      <c r="OLA112" s="710"/>
      <c r="OLB112" s="710"/>
      <c r="OLC112" s="710"/>
      <c r="OLD112" s="710"/>
      <c r="OLE112" s="710"/>
      <c r="OLF112" s="710"/>
      <c r="OLG112" s="710"/>
      <c r="OLH112" s="710"/>
      <c r="OLI112" s="710"/>
      <c r="OLJ112" s="710"/>
      <c r="OLK112" s="710"/>
      <c r="OLL112" s="710"/>
      <c r="OLM112" s="710"/>
      <c r="OLN112" s="710"/>
      <c r="OLO112" s="710"/>
      <c r="OLP112" s="710"/>
      <c r="OLQ112" s="710"/>
      <c r="OLR112" s="710"/>
      <c r="OLS112" s="710"/>
      <c r="OLT112" s="710"/>
      <c r="OLU112" s="710"/>
      <c r="OLV112" s="710"/>
      <c r="OLW112" s="710"/>
      <c r="OLX112" s="710"/>
      <c r="OLY112" s="710"/>
      <c r="OLZ112" s="710"/>
      <c r="OMA112" s="710"/>
      <c r="OMB112" s="710"/>
      <c r="OMC112" s="710"/>
      <c r="OMD112" s="710"/>
      <c r="OME112" s="710"/>
      <c r="OMF112" s="710"/>
      <c r="OMG112" s="710"/>
      <c r="OMH112" s="710"/>
      <c r="OMI112" s="710"/>
      <c r="OMJ112" s="710"/>
      <c r="OMK112" s="710"/>
      <c r="OML112" s="710"/>
      <c r="OMM112" s="710"/>
      <c r="OMN112" s="710"/>
      <c r="OMO112" s="710"/>
      <c r="OMP112" s="710"/>
      <c r="OMQ112" s="710"/>
      <c r="OMR112" s="710"/>
      <c r="OMS112" s="710"/>
      <c r="OMT112" s="710"/>
      <c r="OMU112" s="710"/>
      <c r="OMV112" s="710"/>
      <c r="OMW112" s="710"/>
      <c r="OMX112" s="710"/>
      <c r="OMY112" s="710"/>
      <c r="OMZ112" s="710"/>
      <c r="ONA112" s="710"/>
      <c r="ONB112" s="710"/>
      <c r="ONC112" s="710"/>
      <c r="OND112" s="710"/>
      <c r="ONE112" s="710"/>
      <c r="ONF112" s="710"/>
      <c r="ONG112" s="710"/>
      <c r="ONH112" s="710"/>
      <c r="ONI112" s="710"/>
      <c r="ONJ112" s="710"/>
      <c r="ONK112" s="710"/>
      <c r="ONL112" s="710"/>
      <c r="ONM112" s="710"/>
      <c r="ONN112" s="710"/>
      <c r="ONO112" s="710"/>
      <c r="ONP112" s="710"/>
      <c r="ONQ112" s="710"/>
      <c r="ONR112" s="710"/>
      <c r="ONS112" s="710"/>
      <c r="ONT112" s="710"/>
      <c r="ONU112" s="710"/>
      <c r="ONV112" s="710"/>
      <c r="ONW112" s="710"/>
      <c r="ONX112" s="710"/>
      <c r="ONY112" s="710"/>
      <c r="ONZ112" s="710"/>
      <c r="OOA112" s="710"/>
      <c r="OOB112" s="710"/>
      <c r="OOC112" s="710"/>
      <c r="OOD112" s="710"/>
      <c r="OOE112" s="710"/>
      <c r="OOF112" s="710"/>
      <c r="OOG112" s="710"/>
      <c r="OOH112" s="710"/>
      <c r="OOI112" s="710"/>
      <c r="OOJ112" s="710"/>
      <c r="OOK112" s="710"/>
      <c r="OOL112" s="710"/>
      <c r="OOM112" s="710"/>
      <c r="OON112" s="710"/>
      <c r="OOO112" s="710"/>
      <c r="OOP112" s="710"/>
      <c r="OOQ112" s="710"/>
      <c r="OOR112" s="710"/>
      <c r="OOS112" s="710"/>
      <c r="OOT112" s="710"/>
      <c r="OOU112" s="710"/>
      <c r="OOV112" s="710"/>
      <c r="OOW112" s="710"/>
      <c r="OOX112" s="710"/>
      <c r="OOY112" s="710"/>
      <c r="OOZ112" s="710"/>
      <c r="OPA112" s="710"/>
      <c r="OPB112" s="710"/>
      <c r="OPC112" s="710"/>
      <c r="OPD112" s="710"/>
      <c r="OPE112" s="710"/>
      <c r="OPF112" s="710"/>
      <c r="OPG112" s="710"/>
      <c r="OPH112" s="710"/>
      <c r="OPI112" s="710"/>
      <c r="OPJ112" s="710"/>
      <c r="OPK112" s="710"/>
      <c r="OPL112" s="710"/>
      <c r="OPM112" s="710"/>
      <c r="OPN112" s="710"/>
      <c r="OPO112" s="710"/>
      <c r="OPP112" s="710"/>
      <c r="OPQ112" s="710"/>
      <c r="OPR112" s="710"/>
      <c r="OPS112" s="710"/>
      <c r="OPT112" s="710"/>
      <c r="OPU112" s="710"/>
      <c r="OPV112" s="710"/>
      <c r="OPW112" s="710"/>
      <c r="OPX112" s="710"/>
      <c r="OPY112" s="710"/>
      <c r="OPZ112" s="710"/>
      <c r="OQA112" s="710"/>
      <c r="OQB112" s="710"/>
      <c r="OQC112" s="710"/>
      <c r="OQD112" s="710"/>
      <c r="OQE112" s="710"/>
      <c r="OQF112" s="710"/>
      <c r="OQG112" s="710"/>
      <c r="OQH112" s="710"/>
      <c r="OQI112" s="710"/>
      <c r="OQJ112" s="710"/>
      <c r="OQK112" s="710"/>
      <c r="OQL112" s="710"/>
      <c r="OQM112" s="710"/>
      <c r="OQN112" s="710"/>
      <c r="OQO112" s="710"/>
      <c r="OQP112" s="710"/>
      <c r="OQQ112" s="710"/>
      <c r="OQR112" s="710"/>
      <c r="OQS112" s="710"/>
      <c r="OQT112" s="710"/>
      <c r="OQU112" s="710"/>
      <c r="OQV112" s="710"/>
      <c r="OQW112" s="710"/>
      <c r="OQX112" s="710"/>
      <c r="OQY112" s="710"/>
      <c r="OQZ112" s="710"/>
      <c r="ORA112" s="710"/>
      <c r="ORB112" s="710"/>
      <c r="ORC112" s="710"/>
      <c r="ORD112" s="710"/>
      <c r="ORE112" s="710"/>
      <c r="ORF112" s="710"/>
      <c r="ORG112" s="710"/>
      <c r="ORH112" s="710"/>
      <c r="ORI112" s="710"/>
      <c r="ORJ112" s="710"/>
      <c r="ORK112" s="710"/>
      <c r="ORL112" s="710"/>
      <c r="ORM112" s="710"/>
      <c r="ORN112" s="710"/>
      <c r="ORO112" s="710"/>
      <c r="ORP112" s="710"/>
      <c r="ORQ112" s="710"/>
      <c r="ORR112" s="710"/>
      <c r="ORS112" s="710"/>
      <c r="ORT112" s="710"/>
      <c r="ORU112" s="710"/>
      <c r="ORV112" s="710"/>
      <c r="ORW112" s="710"/>
      <c r="ORX112" s="710"/>
      <c r="ORY112" s="710"/>
      <c r="ORZ112" s="710"/>
      <c r="OSA112" s="710"/>
      <c r="OSB112" s="710"/>
      <c r="OSC112" s="710"/>
      <c r="OSD112" s="710"/>
      <c r="OSE112" s="710"/>
      <c r="OSF112" s="710"/>
      <c r="OSG112" s="710"/>
      <c r="OSH112" s="710"/>
      <c r="OSI112" s="710"/>
      <c r="OSJ112" s="710"/>
      <c r="OSK112" s="710"/>
      <c r="OSL112" s="710"/>
      <c r="OSM112" s="710"/>
      <c r="OSN112" s="710"/>
      <c r="OSO112" s="710"/>
      <c r="OSP112" s="710"/>
      <c r="OSQ112" s="710"/>
      <c r="OSR112" s="710"/>
      <c r="OSS112" s="710"/>
      <c r="OST112" s="710"/>
      <c r="OSU112" s="710"/>
      <c r="OSV112" s="710"/>
      <c r="OSW112" s="710"/>
      <c r="OSX112" s="710"/>
      <c r="OSY112" s="710"/>
      <c r="OSZ112" s="710"/>
      <c r="OTA112" s="710"/>
      <c r="OTB112" s="710"/>
      <c r="OTC112" s="710"/>
      <c r="OTD112" s="710"/>
      <c r="OTE112" s="710"/>
      <c r="OTF112" s="710"/>
      <c r="OTG112" s="710"/>
      <c r="OTH112" s="710"/>
      <c r="OTI112" s="710"/>
      <c r="OTJ112" s="710"/>
      <c r="OTK112" s="710"/>
      <c r="OTL112" s="710"/>
      <c r="OTM112" s="710"/>
      <c r="OTN112" s="710"/>
      <c r="OTO112" s="710"/>
      <c r="OTP112" s="710"/>
      <c r="OTQ112" s="710"/>
      <c r="OTR112" s="710"/>
      <c r="OTS112" s="710"/>
      <c r="OTT112" s="710"/>
      <c r="OTU112" s="710"/>
      <c r="OTV112" s="710"/>
      <c r="OTW112" s="710"/>
      <c r="OTX112" s="710"/>
      <c r="OTY112" s="710"/>
      <c r="OTZ112" s="710"/>
      <c r="OUA112" s="710"/>
      <c r="OUB112" s="710"/>
      <c r="OUC112" s="710"/>
      <c r="OUD112" s="710"/>
      <c r="OUE112" s="710"/>
      <c r="OUF112" s="710"/>
      <c r="OUG112" s="710"/>
      <c r="OUH112" s="710"/>
      <c r="OUI112" s="710"/>
      <c r="OUJ112" s="710"/>
      <c r="OUK112" s="710"/>
      <c r="OUL112" s="710"/>
      <c r="OUM112" s="710"/>
      <c r="OUN112" s="710"/>
      <c r="OUO112" s="710"/>
      <c r="OUP112" s="710"/>
      <c r="OUQ112" s="710"/>
      <c r="OUR112" s="710"/>
      <c r="OUS112" s="710"/>
      <c r="OUT112" s="710"/>
      <c r="OUU112" s="710"/>
      <c r="OUV112" s="710"/>
      <c r="OUW112" s="710"/>
      <c r="OUX112" s="710"/>
      <c r="OUY112" s="710"/>
      <c r="OUZ112" s="710"/>
      <c r="OVA112" s="710"/>
      <c r="OVB112" s="710"/>
      <c r="OVC112" s="710"/>
      <c r="OVD112" s="710"/>
      <c r="OVE112" s="710"/>
      <c r="OVF112" s="710"/>
      <c r="OVG112" s="710"/>
      <c r="OVH112" s="710"/>
      <c r="OVI112" s="710"/>
      <c r="OVJ112" s="710"/>
      <c r="OVK112" s="710"/>
      <c r="OVL112" s="710"/>
      <c r="OVM112" s="710"/>
      <c r="OVN112" s="710"/>
      <c r="OVO112" s="710"/>
      <c r="OVP112" s="710"/>
      <c r="OVQ112" s="710"/>
      <c r="OVR112" s="710"/>
      <c r="OVS112" s="710"/>
      <c r="OVT112" s="710"/>
      <c r="OVU112" s="710"/>
      <c r="OVV112" s="710"/>
      <c r="OVW112" s="710"/>
      <c r="OVX112" s="710"/>
      <c r="OVY112" s="710"/>
      <c r="OVZ112" s="710"/>
      <c r="OWA112" s="710"/>
      <c r="OWB112" s="710"/>
      <c r="OWC112" s="710"/>
      <c r="OWD112" s="710"/>
      <c r="OWE112" s="710"/>
      <c r="OWF112" s="710"/>
      <c r="OWG112" s="710"/>
      <c r="OWH112" s="710"/>
      <c r="OWI112" s="710"/>
      <c r="OWJ112" s="710"/>
      <c r="OWK112" s="710"/>
      <c r="OWL112" s="710"/>
      <c r="OWM112" s="710"/>
      <c r="OWN112" s="710"/>
      <c r="OWO112" s="710"/>
      <c r="OWP112" s="710"/>
      <c r="OWQ112" s="710"/>
      <c r="OWR112" s="710"/>
      <c r="OWS112" s="710"/>
      <c r="OWT112" s="710"/>
      <c r="OWU112" s="710"/>
      <c r="OWV112" s="710"/>
      <c r="OWW112" s="710"/>
      <c r="OWX112" s="710"/>
      <c r="OWY112" s="710"/>
      <c r="OWZ112" s="710"/>
      <c r="OXA112" s="710"/>
      <c r="OXB112" s="710"/>
      <c r="OXC112" s="710"/>
      <c r="OXD112" s="710"/>
      <c r="OXE112" s="710"/>
      <c r="OXF112" s="710"/>
      <c r="OXG112" s="710"/>
      <c r="OXH112" s="710"/>
      <c r="OXI112" s="710"/>
      <c r="OXJ112" s="710"/>
      <c r="OXK112" s="710"/>
      <c r="OXL112" s="710"/>
      <c r="OXM112" s="710"/>
      <c r="OXN112" s="710"/>
      <c r="OXO112" s="710"/>
      <c r="OXP112" s="710"/>
      <c r="OXQ112" s="710"/>
      <c r="OXR112" s="710"/>
      <c r="OXS112" s="710"/>
      <c r="OXT112" s="710"/>
      <c r="OXU112" s="710"/>
      <c r="OXV112" s="710"/>
      <c r="OXW112" s="710"/>
      <c r="OXX112" s="710"/>
      <c r="OXY112" s="710"/>
      <c r="OXZ112" s="710"/>
      <c r="OYA112" s="710"/>
      <c r="OYB112" s="710"/>
      <c r="OYC112" s="710"/>
      <c r="OYD112" s="710"/>
      <c r="OYE112" s="710"/>
      <c r="OYF112" s="710"/>
      <c r="OYG112" s="710"/>
      <c r="OYH112" s="710"/>
      <c r="OYI112" s="710"/>
      <c r="OYJ112" s="710"/>
      <c r="OYK112" s="710"/>
      <c r="OYL112" s="710"/>
      <c r="OYM112" s="710"/>
      <c r="OYN112" s="710"/>
      <c r="OYO112" s="710"/>
      <c r="OYP112" s="710"/>
      <c r="OYQ112" s="710"/>
      <c r="OYR112" s="710"/>
      <c r="OYS112" s="710"/>
      <c r="OYT112" s="710"/>
      <c r="OYU112" s="710"/>
      <c r="OYV112" s="710"/>
      <c r="OYW112" s="710"/>
      <c r="OYX112" s="710"/>
      <c r="OYY112" s="710"/>
      <c r="OYZ112" s="710"/>
      <c r="OZA112" s="710"/>
      <c r="OZB112" s="710"/>
      <c r="OZC112" s="710"/>
      <c r="OZD112" s="710"/>
      <c r="OZE112" s="710"/>
      <c r="OZF112" s="710"/>
      <c r="OZG112" s="710"/>
      <c r="OZH112" s="710"/>
      <c r="OZI112" s="710"/>
      <c r="OZJ112" s="710"/>
      <c r="OZK112" s="710"/>
      <c r="OZL112" s="710"/>
      <c r="OZM112" s="710"/>
      <c r="OZN112" s="710"/>
      <c r="OZO112" s="710"/>
      <c r="OZP112" s="710"/>
      <c r="OZQ112" s="710"/>
      <c r="OZR112" s="710"/>
      <c r="OZS112" s="710"/>
      <c r="OZT112" s="710"/>
      <c r="OZU112" s="710"/>
      <c r="OZV112" s="710"/>
      <c r="OZW112" s="710"/>
      <c r="OZX112" s="710"/>
      <c r="OZY112" s="710"/>
      <c r="OZZ112" s="710"/>
      <c r="PAA112" s="710"/>
      <c r="PAB112" s="710"/>
      <c r="PAC112" s="710"/>
      <c r="PAD112" s="710"/>
      <c r="PAE112" s="710"/>
      <c r="PAF112" s="710"/>
      <c r="PAG112" s="710"/>
      <c r="PAH112" s="710"/>
      <c r="PAI112" s="710"/>
      <c r="PAJ112" s="710"/>
      <c r="PAK112" s="710"/>
      <c r="PAL112" s="710"/>
      <c r="PAM112" s="710"/>
      <c r="PAN112" s="710"/>
      <c r="PAO112" s="710"/>
      <c r="PAP112" s="710"/>
      <c r="PAQ112" s="710"/>
      <c r="PAR112" s="710"/>
      <c r="PAS112" s="710"/>
      <c r="PAT112" s="710"/>
      <c r="PAU112" s="710"/>
      <c r="PAV112" s="710"/>
      <c r="PAW112" s="710"/>
      <c r="PAX112" s="710"/>
      <c r="PAY112" s="710"/>
      <c r="PAZ112" s="710"/>
      <c r="PBA112" s="710"/>
      <c r="PBB112" s="710"/>
      <c r="PBC112" s="710"/>
      <c r="PBD112" s="710"/>
      <c r="PBE112" s="710"/>
      <c r="PBF112" s="710"/>
      <c r="PBG112" s="710"/>
      <c r="PBH112" s="710"/>
      <c r="PBI112" s="710"/>
      <c r="PBJ112" s="710"/>
      <c r="PBK112" s="710"/>
      <c r="PBL112" s="710"/>
      <c r="PBM112" s="710"/>
      <c r="PBN112" s="710"/>
      <c r="PBO112" s="710"/>
      <c r="PBP112" s="710"/>
      <c r="PBQ112" s="710"/>
      <c r="PBR112" s="710"/>
      <c r="PBS112" s="710"/>
      <c r="PBT112" s="710"/>
      <c r="PBU112" s="710"/>
      <c r="PBV112" s="710"/>
      <c r="PBW112" s="710"/>
      <c r="PBX112" s="710"/>
      <c r="PBY112" s="710"/>
      <c r="PBZ112" s="710"/>
      <c r="PCA112" s="710"/>
      <c r="PCB112" s="710"/>
      <c r="PCC112" s="710"/>
      <c r="PCD112" s="710"/>
      <c r="PCE112" s="710"/>
      <c r="PCF112" s="710"/>
      <c r="PCG112" s="710"/>
      <c r="PCH112" s="710"/>
      <c r="PCI112" s="710"/>
      <c r="PCJ112" s="710"/>
      <c r="PCK112" s="710"/>
      <c r="PCL112" s="710"/>
      <c r="PCM112" s="710"/>
      <c r="PCN112" s="710"/>
      <c r="PCO112" s="710"/>
      <c r="PCP112" s="710"/>
      <c r="PCQ112" s="710"/>
      <c r="PCR112" s="710"/>
      <c r="PCS112" s="710"/>
      <c r="PCT112" s="710"/>
      <c r="PCU112" s="710"/>
      <c r="PCV112" s="710"/>
      <c r="PCW112" s="710"/>
      <c r="PCX112" s="710"/>
      <c r="PCY112" s="710"/>
      <c r="PCZ112" s="710"/>
      <c r="PDA112" s="710"/>
      <c r="PDB112" s="710"/>
      <c r="PDC112" s="710"/>
      <c r="PDD112" s="710"/>
      <c r="PDE112" s="710"/>
      <c r="PDF112" s="710"/>
      <c r="PDG112" s="710"/>
      <c r="PDH112" s="710"/>
      <c r="PDI112" s="710"/>
      <c r="PDJ112" s="710"/>
      <c r="PDK112" s="710"/>
      <c r="PDL112" s="710"/>
      <c r="PDM112" s="710"/>
      <c r="PDN112" s="710"/>
      <c r="PDO112" s="710"/>
      <c r="PDP112" s="710"/>
      <c r="PDQ112" s="710"/>
      <c r="PDR112" s="710"/>
      <c r="PDS112" s="710"/>
      <c r="PDT112" s="710"/>
      <c r="PDU112" s="710"/>
      <c r="PDV112" s="710"/>
      <c r="PDW112" s="710"/>
      <c r="PDX112" s="710"/>
      <c r="PDY112" s="710"/>
      <c r="PDZ112" s="710"/>
      <c r="PEA112" s="710"/>
      <c r="PEB112" s="710"/>
      <c r="PEC112" s="710"/>
      <c r="PED112" s="710"/>
      <c r="PEE112" s="710"/>
      <c r="PEF112" s="710"/>
      <c r="PEG112" s="710"/>
      <c r="PEH112" s="710"/>
      <c r="PEI112" s="710"/>
      <c r="PEJ112" s="710"/>
      <c r="PEK112" s="710"/>
      <c r="PEL112" s="710"/>
      <c r="PEM112" s="710"/>
      <c r="PEN112" s="710"/>
      <c r="PEO112" s="710"/>
      <c r="PEP112" s="710"/>
      <c r="PEQ112" s="710"/>
      <c r="PER112" s="710"/>
      <c r="PES112" s="710"/>
      <c r="PET112" s="710"/>
      <c r="PEU112" s="710"/>
      <c r="PEV112" s="710"/>
      <c r="PEW112" s="710"/>
      <c r="PEX112" s="710"/>
      <c r="PEY112" s="710"/>
      <c r="PEZ112" s="710"/>
      <c r="PFA112" s="710"/>
      <c r="PFB112" s="710"/>
      <c r="PFC112" s="710"/>
      <c r="PFD112" s="710"/>
      <c r="PFE112" s="710"/>
      <c r="PFF112" s="710"/>
      <c r="PFG112" s="710"/>
      <c r="PFH112" s="710"/>
      <c r="PFI112" s="710"/>
      <c r="PFJ112" s="710"/>
      <c r="PFK112" s="710"/>
      <c r="PFL112" s="710"/>
      <c r="PFM112" s="710"/>
      <c r="PFN112" s="710"/>
      <c r="PFO112" s="710"/>
      <c r="PFP112" s="710"/>
      <c r="PFQ112" s="710"/>
      <c r="PFR112" s="710"/>
      <c r="PFS112" s="710"/>
      <c r="PFT112" s="710"/>
      <c r="PFU112" s="710"/>
      <c r="PFV112" s="710"/>
      <c r="PFW112" s="710"/>
      <c r="PFX112" s="710"/>
      <c r="PFY112" s="710"/>
      <c r="PFZ112" s="710"/>
      <c r="PGA112" s="710"/>
      <c r="PGB112" s="710"/>
      <c r="PGC112" s="710"/>
      <c r="PGD112" s="710"/>
      <c r="PGE112" s="710"/>
      <c r="PGF112" s="710"/>
      <c r="PGG112" s="710"/>
      <c r="PGH112" s="710"/>
      <c r="PGI112" s="710"/>
      <c r="PGJ112" s="710"/>
      <c r="PGK112" s="710"/>
      <c r="PGL112" s="710"/>
      <c r="PGM112" s="710"/>
      <c r="PGN112" s="710"/>
      <c r="PGO112" s="710"/>
      <c r="PGP112" s="710"/>
      <c r="PGQ112" s="710"/>
      <c r="PGR112" s="710"/>
      <c r="PGS112" s="710"/>
      <c r="PGT112" s="710"/>
      <c r="PGU112" s="710"/>
      <c r="PGV112" s="710"/>
      <c r="PGW112" s="710"/>
      <c r="PGX112" s="710"/>
      <c r="PGY112" s="710"/>
      <c r="PGZ112" s="710"/>
      <c r="PHA112" s="710"/>
      <c r="PHB112" s="710"/>
      <c r="PHC112" s="710"/>
      <c r="PHD112" s="710"/>
      <c r="PHE112" s="710"/>
      <c r="PHF112" s="710"/>
      <c r="PHG112" s="710"/>
      <c r="PHH112" s="710"/>
      <c r="PHI112" s="710"/>
      <c r="PHJ112" s="710"/>
      <c r="PHK112" s="710"/>
      <c r="PHL112" s="710"/>
      <c r="PHM112" s="710"/>
      <c r="PHN112" s="710"/>
      <c r="PHO112" s="710"/>
      <c r="PHP112" s="710"/>
      <c r="PHQ112" s="710"/>
      <c r="PHR112" s="710"/>
      <c r="PHS112" s="710"/>
      <c r="PHT112" s="710"/>
      <c r="PHU112" s="710"/>
      <c r="PHV112" s="710"/>
      <c r="PHW112" s="710"/>
      <c r="PHX112" s="710"/>
      <c r="PHY112" s="710"/>
      <c r="PHZ112" s="710"/>
      <c r="PIA112" s="710"/>
      <c r="PIB112" s="710"/>
      <c r="PIC112" s="710"/>
      <c r="PID112" s="710"/>
      <c r="PIE112" s="710"/>
      <c r="PIF112" s="710"/>
      <c r="PIG112" s="710"/>
      <c r="PIH112" s="710"/>
      <c r="PII112" s="710"/>
      <c r="PIJ112" s="710"/>
      <c r="PIK112" s="710"/>
      <c r="PIL112" s="710"/>
      <c r="PIM112" s="710"/>
      <c r="PIN112" s="710"/>
      <c r="PIO112" s="710"/>
      <c r="PIP112" s="710"/>
      <c r="PIQ112" s="710"/>
      <c r="PIR112" s="710"/>
      <c r="PIS112" s="710"/>
      <c r="PIT112" s="710"/>
      <c r="PIU112" s="710"/>
      <c r="PIV112" s="710"/>
      <c r="PIW112" s="710"/>
      <c r="PIX112" s="710"/>
      <c r="PIY112" s="710"/>
      <c r="PIZ112" s="710"/>
      <c r="PJA112" s="710"/>
      <c r="PJB112" s="710"/>
      <c r="PJC112" s="710"/>
      <c r="PJD112" s="710"/>
      <c r="PJE112" s="710"/>
      <c r="PJF112" s="710"/>
      <c r="PJG112" s="710"/>
      <c r="PJH112" s="710"/>
      <c r="PJI112" s="710"/>
      <c r="PJJ112" s="710"/>
      <c r="PJK112" s="710"/>
      <c r="PJL112" s="710"/>
      <c r="PJM112" s="710"/>
      <c r="PJN112" s="710"/>
      <c r="PJO112" s="710"/>
      <c r="PJP112" s="710"/>
      <c r="PJQ112" s="710"/>
      <c r="PJR112" s="710"/>
      <c r="PJS112" s="710"/>
      <c r="PJT112" s="710"/>
      <c r="PJU112" s="710"/>
      <c r="PJV112" s="710"/>
      <c r="PJW112" s="710"/>
      <c r="PJX112" s="710"/>
      <c r="PJY112" s="710"/>
      <c r="PJZ112" s="710"/>
      <c r="PKA112" s="710"/>
      <c r="PKB112" s="710"/>
      <c r="PKC112" s="710"/>
      <c r="PKD112" s="710"/>
      <c r="PKE112" s="710"/>
      <c r="PKF112" s="710"/>
      <c r="PKG112" s="710"/>
      <c r="PKH112" s="710"/>
      <c r="PKI112" s="710"/>
      <c r="PKJ112" s="710"/>
      <c r="PKK112" s="710"/>
      <c r="PKL112" s="710"/>
      <c r="PKM112" s="710"/>
      <c r="PKN112" s="710"/>
      <c r="PKO112" s="710"/>
      <c r="PKP112" s="710"/>
      <c r="PKQ112" s="710"/>
      <c r="PKR112" s="710"/>
      <c r="PKS112" s="710"/>
      <c r="PKT112" s="710"/>
      <c r="PKU112" s="710"/>
      <c r="PKV112" s="710"/>
      <c r="PKW112" s="710"/>
      <c r="PKX112" s="710"/>
      <c r="PKY112" s="710"/>
      <c r="PKZ112" s="710"/>
      <c r="PLA112" s="710"/>
      <c r="PLB112" s="710"/>
      <c r="PLC112" s="710"/>
      <c r="PLD112" s="710"/>
      <c r="PLE112" s="710"/>
      <c r="PLF112" s="710"/>
      <c r="PLG112" s="710"/>
      <c r="PLH112" s="710"/>
      <c r="PLI112" s="710"/>
      <c r="PLJ112" s="710"/>
      <c r="PLK112" s="710"/>
      <c r="PLL112" s="710"/>
      <c r="PLM112" s="710"/>
      <c r="PLN112" s="710"/>
      <c r="PLO112" s="710"/>
      <c r="PLP112" s="710"/>
      <c r="PLQ112" s="710"/>
      <c r="PLR112" s="710"/>
      <c r="PLS112" s="710"/>
      <c r="PLT112" s="710"/>
      <c r="PLU112" s="710"/>
      <c r="PLV112" s="710"/>
      <c r="PLW112" s="710"/>
      <c r="PLX112" s="710"/>
      <c r="PLY112" s="710"/>
      <c r="PLZ112" s="710"/>
      <c r="PMA112" s="710"/>
      <c r="PMB112" s="710"/>
      <c r="PMC112" s="710"/>
      <c r="PMD112" s="710"/>
      <c r="PME112" s="710"/>
      <c r="PMF112" s="710"/>
      <c r="PMG112" s="710"/>
      <c r="PMH112" s="710"/>
      <c r="PMI112" s="710"/>
      <c r="PMJ112" s="710"/>
      <c r="PMK112" s="710"/>
      <c r="PML112" s="710"/>
      <c r="PMM112" s="710"/>
      <c r="PMN112" s="710"/>
      <c r="PMO112" s="710"/>
      <c r="PMP112" s="710"/>
      <c r="PMQ112" s="710"/>
      <c r="PMR112" s="710"/>
      <c r="PMS112" s="710"/>
      <c r="PMT112" s="710"/>
      <c r="PMU112" s="710"/>
      <c r="PMV112" s="710"/>
      <c r="PMW112" s="710"/>
      <c r="PMX112" s="710"/>
      <c r="PMY112" s="710"/>
      <c r="PMZ112" s="710"/>
      <c r="PNA112" s="710"/>
      <c r="PNB112" s="710"/>
      <c r="PNC112" s="710"/>
      <c r="PND112" s="710"/>
      <c r="PNE112" s="710"/>
      <c r="PNF112" s="710"/>
      <c r="PNG112" s="710"/>
      <c r="PNH112" s="710"/>
      <c r="PNI112" s="710"/>
      <c r="PNJ112" s="710"/>
      <c r="PNK112" s="710"/>
      <c r="PNL112" s="710"/>
      <c r="PNM112" s="710"/>
      <c r="PNN112" s="710"/>
      <c r="PNO112" s="710"/>
      <c r="PNP112" s="710"/>
      <c r="PNQ112" s="710"/>
      <c r="PNR112" s="710"/>
      <c r="PNS112" s="710"/>
      <c r="PNT112" s="710"/>
      <c r="PNU112" s="710"/>
      <c r="PNV112" s="710"/>
      <c r="PNW112" s="710"/>
      <c r="PNX112" s="710"/>
      <c r="PNY112" s="710"/>
      <c r="PNZ112" s="710"/>
      <c r="POA112" s="710"/>
      <c r="POB112" s="710"/>
      <c r="POC112" s="710"/>
      <c r="POD112" s="710"/>
      <c r="POE112" s="710"/>
      <c r="POF112" s="710"/>
      <c r="POG112" s="710"/>
      <c r="POH112" s="710"/>
      <c r="POI112" s="710"/>
      <c r="POJ112" s="710"/>
      <c r="POK112" s="710"/>
      <c r="POL112" s="710"/>
      <c r="POM112" s="710"/>
      <c r="PON112" s="710"/>
      <c r="POO112" s="710"/>
      <c r="POP112" s="710"/>
      <c r="POQ112" s="710"/>
      <c r="POR112" s="710"/>
      <c r="POS112" s="710"/>
      <c r="POT112" s="710"/>
      <c r="POU112" s="710"/>
      <c r="POV112" s="710"/>
      <c r="POW112" s="710"/>
      <c r="POX112" s="710"/>
      <c r="POY112" s="710"/>
      <c r="POZ112" s="710"/>
      <c r="PPA112" s="710"/>
      <c r="PPB112" s="710"/>
      <c r="PPC112" s="710"/>
      <c r="PPD112" s="710"/>
      <c r="PPE112" s="710"/>
      <c r="PPF112" s="710"/>
      <c r="PPG112" s="710"/>
      <c r="PPH112" s="710"/>
      <c r="PPI112" s="710"/>
      <c r="PPJ112" s="710"/>
      <c r="PPK112" s="710"/>
      <c r="PPL112" s="710"/>
      <c r="PPM112" s="710"/>
      <c r="PPN112" s="710"/>
      <c r="PPO112" s="710"/>
      <c r="PPP112" s="710"/>
      <c r="PPQ112" s="710"/>
      <c r="PPR112" s="710"/>
      <c r="PPS112" s="710"/>
      <c r="PPT112" s="710"/>
      <c r="PPU112" s="710"/>
      <c r="PPV112" s="710"/>
      <c r="PPW112" s="710"/>
      <c r="PPX112" s="710"/>
      <c r="PPY112" s="710"/>
      <c r="PPZ112" s="710"/>
      <c r="PQA112" s="710"/>
      <c r="PQB112" s="710"/>
      <c r="PQC112" s="710"/>
      <c r="PQD112" s="710"/>
      <c r="PQE112" s="710"/>
      <c r="PQF112" s="710"/>
      <c r="PQG112" s="710"/>
      <c r="PQH112" s="710"/>
      <c r="PQI112" s="710"/>
      <c r="PQJ112" s="710"/>
      <c r="PQK112" s="710"/>
      <c r="PQL112" s="710"/>
      <c r="PQM112" s="710"/>
      <c r="PQN112" s="710"/>
      <c r="PQO112" s="710"/>
      <c r="PQP112" s="710"/>
      <c r="PQQ112" s="710"/>
      <c r="PQR112" s="710"/>
      <c r="PQS112" s="710"/>
      <c r="PQT112" s="710"/>
      <c r="PQU112" s="710"/>
      <c r="PQV112" s="710"/>
      <c r="PQW112" s="710"/>
      <c r="PQX112" s="710"/>
      <c r="PQY112" s="710"/>
      <c r="PQZ112" s="710"/>
      <c r="PRA112" s="710"/>
      <c r="PRB112" s="710"/>
      <c r="PRC112" s="710"/>
      <c r="PRD112" s="710"/>
      <c r="PRE112" s="710"/>
      <c r="PRF112" s="710"/>
      <c r="PRG112" s="710"/>
      <c r="PRH112" s="710"/>
      <c r="PRI112" s="710"/>
      <c r="PRJ112" s="710"/>
      <c r="PRK112" s="710"/>
      <c r="PRL112" s="710"/>
      <c r="PRM112" s="710"/>
      <c r="PRN112" s="710"/>
      <c r="PRO112" s="710"/>
      <c r="PRP112" s="710"/>
      <c r="PRQ112" s="710"/>
      <c r="PRR112" s="710"/>
      <c r="PRS112" s="710"/>
      <c r="PRT112" s="710"/>
      <c r="PRU112" s="710"/>
      <c r="PRV112" s="710"/>
      <c r="PRW112" s="710"/>
      <c r="PRX112" s="710"/>
      <c r="PRY112" s="710"/>
      <c r="PRZ112" s="710"/>
      <c r="PSA112" s="710"/>
      <c r="PSB112" s="710"/>
      <c r="PSC112" s="710"/>
      <c r="PSD112" s="710"/>
      <c r="PSE112" s="710"/>
      <c r="PSF112" s="710"/>
      <c r="PSG112" s="710"/>
      <c r="PSH112" s="710"/>
      <c r="PSI112" s="710"/>
      <c r="PSJ112" s="710"/>
      <c r="PSK112" s="710"/>
      <c r="PSL112" s="710"/>
      <c r="PSM112" s="710"/>
      <c r="PSN112" s="710"/>
      <c r="PSO112" s="710"/>
      <c r="PSP112" s="710"/>
      <c r="PSQ112" s="710"/>
      <c r="PSR112" s="710"/>
      <c r="PSS112" s="710"/>
      <c r="PST112" s="710"/>
      <c r="PSU112" s="710"/>
      <c r="PSV112" s="710"/>
      <c r="PSW112" s="710"/>
      <c r="PSX112" s="710"/>
      <c r="PSY112" s="710"/>
      <c r="PSZ112" s="710"/>
      <c r="PTA112" s="710"/>
      <c r="PTB112" s="710"/>
      <c r="PTC112" s="710"/>
      <c r="PTD112" s="710"/>
      <c r="PTE112" s="710"/>
      <c r="PTF112" s="710"/>
      <c r="PTG112" s="710"/>
      <c r="PTH112" s="710"/>
      <c r="PTI112" s="710"/>
      <c r="PTJ112" s="710"/>
      <c r="PTK112" s="710"/>
      <c r="PTL112" s="710"/>
      <c r="PTM112" s="710"/>
      <c r="PTN112" s="710"/>
      <c r="PTO112" s="710"/>
      <c r="PTP112" s="710"/>
      <c r="PTQ112" s="710"/>
      <c r="PTR112" s="710"/>
      <c r="PTS112" s="710"/>
      <c r="PTT112" s="710"/>
      <c r="PTU112" s="710"/>
      <c r="PTV112" s="710"/>
      <c r="PTW112" s="710"/>
      <c r="PTX112" s="710"/>
      <c r="PTY112" s="710"/>
      <c r="PTZ112" s="710"/>
      <c r="PUA112" s="710"/>
      <c r="PUB112" s="710"/>
      <c r="PUC112" s="710"/>
      <c r="PUD112" s="710"/>
      <c r="PUE112" s="710"/>
      <c r="PUF112" s="710"/>
      <c r="PUG112" s="710"/>
      <c r="PUH112" s="710"/>
      <c r="PUI112" s="710"/>
      <c r="PUJ112" s="710"/>
      <c r="PUK112" s="710"/>
      <c r="PUL112" s="710"/>
      <c r="PUM112" s="710"/>
      <c r="PUN112" s="710"/>
      <c r="PUO112" s="710"/>
      <c r="PUP112" s="710"/>
      <c r="PUQ112" s="710"/>
      <c r="PUR112" s="710"/>
      <c r="PUS112" s="710"/>
      <c r="PUT112" s="710"/>
      <c r="PUU112" s="710"/>
      <c r="PUV112" s="710"/>
      <c r="PUW112" s="710"/>
      <c r="PUX112" s="710"/>
      <c r="PUY112" s="710"/>
      <c r="PUZ112" s="710"/>
      <c r="PVA112" s="710"/>
      <c r="PVB112" s="710"/>
      <c r="PVC112" s="710"/>
      <c r="PVD112" s="710"/>
      <c r="PVE112" s="710"/>
      <c r="PVF112" s="710"/>
      <c r="PVG112" s="710"/>
      <c r="PVH112" s="710"/>
      <c r="PVI112" s="710"/>
      <c r="PVJ112" s="710"/>
      <c r="PVK112" s="710"/>
      <c r="PVL112" s="710"/>
      <c r="PVM112" s="710"/>
      <c r="PVN112" s="710"/>
      <c r="PVO112" s="710"/>
      <c r="PVP112" s="710"/>
      <c r="PVQ112" s="710"/>
      <c r="PVR112" s="710"/>
      <c r="PVS112" s="710"/>
      <c r="PVT112" s="710"/>
      <c r="PVU112" s="710"/>
      <c r="PVV112" s="710"/>
      <c r="PVW112" s="710"/>
      <c r="PVX112" s="710"/>
      <c r="PVY112" s="710"/>
      <c r="PVZ112" s="710"/>
      <c r="PWA112" s="710"/>
      <c r="PWB112" s="710"/>
      <c r="PWC112" s="710"/>
      <c r="PWD112" s="710"/>
      <c r="PWE112" s="710"/>
      <c r="PWF112" s="710"/>
      <c r="PWG112" s="710"/>
      <c r="PWH112" s="710"/>
      <c r="PWI112" s="710"/>
      <c r="PWJ112" s="710"/>
      <c r="PWK112" s="710"/>
      <c r="PWL112" s="710"/>
      <c r="PWM112" s="710"/>
      <c r="PWN112" s="710"/>
      <c r="PWO112" s="710"/>
      <c r="PWP112" s="710"/>
      <c r="PWQ112" s="710"/>
      <c r="PWR112" s="710"/>
      <c r="PWS112" s="710"/>
      <c r="PWT112" s="710"/>
      <c r="PWU112" s="710"/>
      <c r="PWV112" s="710"/>
      <c r="PWW112" s="710"/>
      <c r="PWX112" s="710"/>
      <c r="PWY112" s="710"/>
      <c r="PWZ112" s="710"/>
      <c r="PXA112" s="710"/>
      <c r="PXB112" s="710"/>
      <c r="PXC112" s="710"/>
      <c r="PXD112" s="710"/>
      <c r="PXE112" s="710"/>
      <c r="PXF112" s="710"/>
      <c r="PXG112" s="710"/>
      <c r="PXH112" s="710"/>
      <c r="PXI112" s="710"/>
      <c r="PXJ112" s="710"/>
      <c r="PXK112" s="710"/>
      <c r="PXL112" s="710"/>
      <c r="PXM112" s="710"/>
      <c r="PXN112" s="710"/>
      <c r="PXO112" s="710"/>
      <c r="PXP112" s="710"/>
      <c r="PXQ112" s="710"/>
      <c r="PXR112" s="710"/>
      <c r="PXS112" s="710"/>
      <c r="PXT112" s="710"/>
      <c r="PXU112" s="710"/>
      <c r="PXV112" s="710"/>
      <c r="PXW112" s="710"/>
      <c r="PXX112" s="710"/>
      <c r="PXY112" s="710"/>
      <c r="PXZ112" s="710"/>
      <c r="PYA112" s="710"/>
      <c r="PYB112" s="710"/>
      <c r="PYC112" s="710"/>
      <c r="PYD112" s="710"/>
      <c r="PYE112" s="710"/>
      <c r="PYF112" s="710"/>
      <c r="PYG112" s="710"/>
      <c r="PYH112" s="710"/>
      <c r="PYI112" s="710"/>
      <c r="PYJ112" s="710"/>
      <c r="PYK112" s="710"/>
      <c r="PYL112" s="710"/>
      <c r="PYM112" s="710"/>
      <c r="PYN112" s="710"/>
      <c r="PYO112" s="710"/>
      <c r="PYP112" s="710"/>
      <c r="PYQ112" s="710"/>
      <c r="PYR112" s="710"/>
      <c r="PYS112" s="710"/>
      <c r="PYT112" s="710"/>
      <c r="PYU112" s="710"/>
      <c r="PYV112" s="710"/>
      <c r="PYW112" s="710"/>
      <c r="PYX112" s="710"/>
      <c r="PYY112" s="710"/>
      <c r="PYZ112" s="710"/>
      <c r="PZA112" s="710"/>
      <c r="PZB112" s="710"/>
      <c r="PZC112" s="710"/>
      <c r="PZD112" s="710"/>
      <c r="PZE112" s="710"/>
      <c r="PZF112" s="710"/>
      <c r="PZG112" s="710"/>
      <c r="PZH112" s="710"/>
      <c r="PZI112" s="710"/>
      <c r="PZJ112" s="710"/>
      <c r="PZK112" s="710"/>
      <c r="PZL112" s="710"/>
      <c r="PZM112" s="710"/>
      <c r="PZN112" s="710"/>
      <c r="PZO112" s="710"/>
      <c r="PZP112" s="710"/>
      <c r="PZQ112" s="710"/>
      <c r="PZR112" s="710"/>
      <c r="PZS112" s="710"/>
      <c r="PZT112" s="710"/>
      <c r="PZU112" s="710"/>
      <c r="PZV112" s="710"/>
      <c r="PZW112" s="710"/>
      <c r="PZX112" s="710"/>
      <c r="PZY112" s="710"/>
      <c r="PZZ112" s="710"/>
      <c r="QAA112" s="710"/>
      <c r="QAB112" s="710"/>
      <c r="QAC112" s="710"/>
      <c r="QAD112" s="710"/>
      <c r="QAE112" s="710"/>
      <c r="QAF112" s="710"/>
      <c r="QAG112" s="710"/>
      <c r="QAH112" s="710"/>
      <c r="QAI112" s="710"/>
      <c r="QAJ112" s="710"/>
      <c r="QAK112" s="710"/>
      <c r="QAL112" s="710"/>
      <c r="QAM112" s="710"/>
      <c r="QAN112" s="710"/>
      <c r="QAO112" s="710"/>
      <c r="QAP112" s="710"/>
      <c r="QAQ112" s="710"/>
      <c r="QAR112" s="710"/>
      <c r="QAS112" s="710"/>
      <c r="QAT112" s="710"/>
      <c r="QAU112" s="710"/>
      <c r="QAV112" s="710"/>
      <c r="QAW112" s="710"/>
      <c r="QAX112" s="710"/>
      <c r="QAY112" s="710"/>
      <c r="QAZ112" s="710"/>
      <c r="QBA112" s="710"/>
      <c r="QBB112" s="710"/>
      <c r="QBC112" s="710"/>
      <c r="QBD112" s="710"/>
      <c r="QBE112" s="710"/>
      <c r="QBF112" s="710"/>
      <c r="QBG112" s="710"/>
      <c r="QBH112" s="710"/>
      <c r="QBI112" s="710"/>
      <c r="QBJ112" s="710"/>
      <c r="QBK112" s="710"/>
      <c r="QBL112" s="710"/>
      <c r="QBM112" s="710"/>
      <c r="QBN112" s="710"/>
      <c r="QBO112" s="710"/>
      <c r="QBP112" s="710"/>
      <c r="QBQ112" s="710"/>
      <c r="QBR112" s="710"/>
      <c r="QBS112" s="710"/>
      <c r="QBT112" s="710"/>
      <c r="QBU112" s="710"/>
      <c r="QBV112" s="710"/>
      <c r="QBW112" s="710"/>
      <c r="QBX112" s="710"/>
      <c r="QBY112" s="710"/>
      <c r="QBZ112" s="710"/>
      <c r="QCA112" s="710"/>
      <c r="QCB112" s="710"/>
      <c r="QCC112" s="710"/>
      <c r="QCD112" s="710"/>
      <c r="QCE112" s="710"/>
      <c r="QCF112" s="710"/>
      <c r="QCG112" s="710"/>
      <c r="QCH112" s="710"/>
      <c r="QCI112" s="710"/>
      <c r="QCJ112" s="710"/>
      <c r="QCK112" s="710"/>
      <c r="QCL112" s="710"/>
      <c r="QCM112" s="710"/>
      <c r="QCN112" s="710"/>
      <c r="QCO112" s="710"/>
      <c r="QCP112" s="710"/>
      <c r="QCQ112" s="710"/>
      <c r="QCR112" s="710"/>
      <c r="QCS112" s="710"/>
      <c r="QCT112" s="710"/>
      <c r="QCU112" s="710"/>
      <c r="QCV112" s="710"/>
      <c r="QCW112" s="710"/>
      <c r="QCX112" s="710"/>
      <c r="QCY112" s="710"/>
      <c r="QCZ112" s="710"/>
      <c r="QDA112" s="710"/>
      <c r="QDB112" s="710"/>
      <c r="QDC112" s="710"/>
      <c r="QDD112" s="710"/>
      <c r="QDE112" s="710"/>
      <c r="QDF112" s="710"/>
      <c r="QDG112" s="710"/>
      <c r="QDH112" s="710"/>
      <c r="QDI112" s="710"/>
      <c r="QDJ112" s="710"/>
      <c r="QDK112" s="710"/>
      <c r="QDL112" s="710"/>
      <c r="QDM112" s="710"/>
      <c r="QDN112" s="710"/>
      <c r="QDO112" s="710"/>
      <c r="QDP112" s="710"/>
      <c r="QDQ112" s="710"/>
      <c r="QDR112" s="710"/>
      <c r="QDS112" s="710"/>
      <c r="QDT112" s="710"/>
      <c r="QDU112" s="710"/>
      <c r="QDV112" s="710"/>
      <c r="QDW112" s="710"/>
      <c r="QDX112" s="710"/>
      <c r="QDY112" s="710"/>
      <c r="QDZ112" s="710"/>
      <c r="QEA112" s="710"/>
      <c r="QEB112" s="710"/>
      <c r="QEC112" s="710"/>
      <c r="QED112" s="710"/>
      <c r="QEE112" s="710"/>
      <c r="QEF112" s="710"/>
      <c r="QEG112" s="710"/>
      <c r="QEH112" s="710"/>
      <c r="QEI112" s="710"/>
      <c r="QEJ112" s="710"/>
      <c r="QEK112" s="710"/>
      <c r="QEL112" s="710"/>
      <c r="QEM112" s="710"/>
      <c r="QEN112" s="710"/>
      <c r="QEO112" s="710"/>
      <c r="QEP112" s="710"/>
      <c r="QEQ112" s="710"/>
      <c r="QER112" s="710"/>
      <c r="QES112" s="710"/>
      <c r="QET112" s="710"/>
      <c r="QEU112" s="710"/>
      <c r="QEV112" s="710"/>
      <c r="QEW112" s="710"/>
      <c r="QEX112" s="710"/>
      <c r="QEY112" s="710"/>
      <c r="QEZ112" s="710"/>
      <c r="QFA112" s="710"/>
      <c r="QFB112" s="710"/>
      <c r="QFC112" s="710"/>
      <c r="QFD112" s="710"/>
      <c r="QFE112" s="710"/>
      <c r="QFF112" s="710"/>
      <c r="QFG112" s="710"/>
      <c r="QFH112" s="710"/>
      <c r="QFI112" s="710"/>
      <c r="QFJ112" s="710"/>
      <c r="QFK112" s="710"/>
      <c r="QFL112" s="710"/>
      <c r="QFM112" s="710"/>
      <c r="QFN112" s="710"/>
      <c r="QFO112" s="710"/>
      <c r="QFP112" s="710"/>
      <c r="QFQ112" s="710"/>
      <c r="QFR112" s="710"/>
      <c r="QFS112" s="710"/>
      <c r="QFT112" s="710"/>
      <c r="QFU112" s="710"/>
      <c r="QFV112" s="710"/>
      <c r="QFW112" s="710"/>
      <c r="QFX112" s="710"/>
      <c r="QFY112" s="710"/>
      <c r="QFZ112" s="710"/>
      <c r="QGA112" s="710"/>
      <c r="QGB112" s="710"/>
      <c r="QGC112" s="710"/>
      <c r="QGD112" s="710"/>
      <c r="QGE112" s="710"/>
      <c r="QGF112" s="710"/>
      <c r="QGG112" s="710"/>
      <c r="QGH112" s="710"/>
      <c r="QGI112" s="710"/>
      <c r="QGJ112" s="710"/>
      <c r="QGK112" s="710"/>
      <c r="QGL112" s="710"/>
      <c r="QGM112" s="710"/>
      <c r="QGN112" s="710"/>
      <c r="QGO112" s="710"/>
      <c r="QGP112" s="710"/>
      <c r="QGQ112" s="710"/>
      <c r="QGR112" s="710"/>
      <c r="QGS112" s="710"/>
      <c r="QGT112" s="710"/>
      <c r="QGU112" s="710"/>
      <c r="QGV112" s="710"/>
      <c r="QGW112" s="710"/>
      <c r="QGX112" s="710"/>
      <c r="QGY112" s="710"/>
      <c r="QGZ112" s="710"/>
      <c r="QHA112" s="710"/>
      <c r="QHB112" s="710"/>
      <c r="QHC112" s="710"/>
      <c r="QHD112" s="710"/>
      <c r="QHE112" s="710"/>
      <c r="QHF112" s="710"/>
      <c r="QHG112" s="710"/>
      <c r="QHH112" s="710"/>
      <c r="QHI112" s="710"/>
      <c r="QHJ112" s="710"/>
      <c r="QHK112" s="710"/>
      <c r="QHL112" s="710"/>
      <c r="QHM112" s="710"/>
      <c r="QHN112" s="710"/>
      <c r="QHO112" s="710"/>
      <c r="QHP112" s="710"/>
      <c r="QHQ112" s="710"/>
      <c r="QHR112" s="710"/>
      <c r="QHS112" s="710"/>
      <c r="QHT112" s="710"/>
      <c r="QHU112" s="710"/>
      <c r="QHV112" s="710"/>
      <c r="QHW112" s="710"/>
      <c r="QHX112" s="710"/>
      <c r="QHY112" s="710"/>
      <c r="QHZ112" s="710"/>
      <c r="QIA112" s="710"/>
      <c r="QIB112" s="710"/>
      <c r="QIC112" s="710"/>
      <c r="QID112" s="710"/>
      <c r="QIE112" s="710"/>
      <c r="QIF112" s="710"/>
      <c r="QIG112" s="710"/>
      <c r="QIH112" s="710"/>
      <c r="QII112" s="710"/>
      <c r="QIJ112" s="710"/>
      <c r="QIK112" s="710"/>
      <c r="QIL112" s="710"/>
      <c r="QIM112" s="710"/>
      <c r="QIN112" s="710"/>
      <c r="QIO112" s="710"/>
      <c r="QIP112" s="710"/>
      <c r="QIQ112" s="710"/>
      <c r="QIR112" s="710"/>
      <c r="QIS112" s="710"/>
      <c r="QIT112" s="710"/>
      <c r="QIU112" s="710"/>
      <c r="QIV112" s="710"/>
      <c r="QIW112" s="710"/>
      <c r="QIX112" s="710"/>
      <c r="QIY112" s="710"/>
      <c r="QIZ112" s="710"/>
      <c r="QJA112" s="710"/>
      <c r="QJB112" s="710"/>
      <c r="QJC112" s="710"/>
      <c r="QJD112" s="710"/>
      <c r="QJE112" s="710"/>
      <c r="QJF112" s="710"/>
      <c r="QJG112" s="710"/>
      <c r="QJH112" s="710"/>
      <c r="QJI112" s="710"/>
      <c r="QJJ112" s="710"/>
      <c r="QJK112" s="710"/>
      <c r="QJL112" s="710"/>
      <c r="QJM112" s="710"/>
      <c r="QJN112" s="710"/>
      <c r="QJO112" s="710"/>
      <c r="QJP112" s="710"/>
      <c r="QJQ112" s="710"/>
      <c r="QJR112" s="710"/>
      <c r="QJS112" s="710"/>
      <c r="QJT112" s="710"/>
      <c r="QJU112" s="710"/>
      <c r="QJV112" s="710"/>
      <c r="QJW112" s="710"/>
      <c r="QJX112" s="710"/>
      <c r="QJY112" s="710"/>
      <c r="QJZ112" s="710"/>
      <c r="QKA112" s="710"/>
      <c r="QKB112" s="710"/>
      <c r="QKC112" s="710"/>
      <c r="QKD112" s="710"/>
      <c r="QKE112" s="710"/>
      <c r="QKF112" s="710"/>
      <c r="QKG112" s="710"/>
      <c r="QKH112" s="710"/>
      <c r="QKI112" s="710"/>
      <c r="QKJ112" s="710"/>
      <c r="QKK112" s="710"/>
      <c r="QKL112" s="710"/>
      <c r="QKM112" s="710"/>
      <c r="QKN112" s="710"/>
      <c r="QKO112" s="710"/>
      <c r="QKP112" s="710"/>
      <c r="QKQ112" s="710"/>
      <c r="QKR112" s="710"/>
      <c r="QKS112" s="710"/>
      <c r="QKT112" s="710"/>
      <c r="QKU112" s="710"/>
      <c r="QKV112" s="710"/>
      <c r="QKW112" s="710"/>
      <c r="QKX112" s="710"/>
      <c r="QKY112" s="710"/>
      <c r="QKZ112" s="710"/>
      <c r="QLA112" s="710"/>
      <c r="QLB112" s="710"/>
      <c r="QLC112" s="710"/>
      <c r="QLD112" s="710"/>
      <c r="QLE112" s="710"/>
      <c r="QLF112" s="710"/>
      <c r="QLG112" s="710"/>
      <c r="QLH112" s="710"/>
      <c r="QLI112" s="710"/>
      <c r="QLJ112" s="710"/>
      <c r="QLK112" s="710"/>
      <c r="QLL112" s="710"/>
      <c r="QLM112" s="710"/>
      <c r="QLN112" s="710"/>
      <c r="QLO112" s="710"/>
      <c r="QLP112" s="710"/>
      <c r="QLQ112" s="710"/>
      <c r="QLR112" s="710"/>
      <c r="QLS112" s="710"/>
      <c r="QLT112" s="710"/>
      <c r="QLU112" s="710"/>
      <c r="QLV112" s="710"/>
      <c r="QLW112" s="710"/>
      <c r="QLX112" s="710"/>
      <c r="QLY112" s="710"/>
      <c r="QLZ112" s="710"/>
      <c r="QMA112" s="710"/>
      <c r="QMB112" s="710"/>
      <c r="QMC112" s="710"/>
      <c r="QMD112" s="710"/>
      <c r="QME112" s="710"/>
      <c r="QMF112" s="710"/>
      <c r="QMG112" s="710"/>
      <c r="QMH112" s="710"/>
      <c r="QMI112" s="710"/>
      <c r="QMJ112" s="710"/>
      <c r="QMK112" s="710"/>
      <c r="QML112" s="710"/>
      <c r="QMM112" s="710"/>
      <c r="QMN112" s="710"/>
      <c r="QMO112" s="710"/>
      <c r="QMP112" s="710"/>
      <c r="QMQ112" s="710"/>
      <c r="QMR112" s="710"/>
      <c r="QMS112" s="710"/>
      <c r="QMT112" s="710"/>
      <c r="QMU112" s="710"/>
      <c r="QMV112" s="710"/>
      <c r="QMW112" s="710"/>
      <c r="QMX112" s="710"/>
      <c r="QMY112" s="710"/>
      <c r="QMZ112" s="710"/>
      <c r="QNA112" s="710"/>
      <c r="QNB112" s="710"/>
      <c r="QNC112" s="710"/>
      <c r="QND112" s="710"/>
      <c r="QNE112" s="710"/>
      <c r="QNF112" s="710"/>
      <c r="QNG112" s="710"/>
      <c r="QNH112" s="710"/>
      <c r="QNI112" s="710"/>
      <c r="QNJ112" s="710"/>
      <c r="QNK112" s="710"/>
      <c r="QNL112" s="710"/>
      <c r="QNM112" s="710"/>
      <c r="QNN112" s="710"/>
      <c r="QNO112" s="710"/>
      <c r="QNP112" s="710"/>
      <c r="QNQ112" s="710"/>
      <c r="QNR112" s="710"/>
      <c r="QNS112" s="710"/>
      <c r="QNT112" s="710"/>
      <c r="QNU112" s="710"/>
      <c r="QNV112" s="710"/>
      <c r="QNW112" s="710"/>
      <c r="QNX112" s="710"/>
      <c r="QNY112" s="710"/>
      <c r="QNZ112" s="710"/>
      <c r="QOA112" s="710"/>
      <c r="QOB112" s="710"/>
      <c r="QOC112" s="710"/>
      <c r="QOD112" s="710"/>
      <c r="QOE112" s="710"/>
      <c r="QOF112" s="710"/>
      <c r="QOG112" s="710"/>
      <c r="QOH112" s="710"/>
      <c r="QOI112" s="710"/>
      <c r="QOJ112" s="710"/>
      <c r="QOK112" s="710"/>
      <c r="QOL112" s="710"/>
      <c r="QOM112" s="710"/>
      <c r="QON112" s="710"/>
      <c r="QOO112" s="710"/>
      <c r="QOP112" s="710"/>
      <c r="QOQ112" s="710"/>
      <c r="QOR112" s="710"/>
      <c r="QOS112" s="710"/>
      <c r="QOT112" s="710"/>
      <c r="QOU112" s="710"/>
      <c r="QOV112" s="710"/>
      <c r="QOW112" s="710"/>
      <c r="QOX112" s="710"/>
      <c r="QOY112" s="710"/>
      <c r="QOZ112" s="710"/>
      <c r="QPA112" s="710"/>
      <c r="QPB112" s="710"/>
      <c r="QPC112" s="710"/>
      <c r="QPD112" s="710"/>
      <c r="QPE112" s="710"/>
      <c r="QPF112" s="710"/>
      <c r="QPG112" s="710"/>
      <c r="QPH112" s="710"/>
      <c r="QPI112" s="710"/>
      <c r="QPJ112" s="710"/>
      <c r="QPK112" s="710"/>
      <c r="QPL112" s="710"/>
      <c r="QPM112" s="710"/>
      <c r="QPN112" s="710"/>
      <c r="QPO112" s="710"/>
      <c r="QPP112" s="710"/>
      <c r="QPQ112" s="710"/>
      <c r="QPR112" s="710"/>
      <c r="QPS112" s="710"/>
      <c r="QPT112" s="710"/>
      <c r="QPU112" s="710"/>
      <c r="QPV112" s="710"/>
      <c r="QPW112" s="710"/>
      <c r="QPX112" s="710"/>
      <c r="QPY112" s="710"/>
      <c r="QPZ112" s="710"/>
      <c r="QQA112" s="710"/>
      <c r="QQB112" s="710"/>
      <c r="QQC112" s="710"/>
      <c r="QQD112" s="710"/>
      <c r="QQE112" s="710"/>
      <c r="QQF112" s="710"/>
      <c r="QQG112" s="710"/>
      <c r="QQH112" s="710"/>
      <c r="QQI112" s="710"/>
      <c r="QQJ112" s="710"/>
      <c r="QQK112" s="710"/>
      <c r="QQL112" s="710"/>
      <c r="QQM112" s="710"/>
      <c r="QQN112" s="710"/>
      <c r="QQO112" s="710"/>
      <c r="QQP112" s="710"/>
      <c r="QQQ112" s="710"/>
      <c r="QQR112" s="710"/>
      <c r="QQS112" s="710"/>
      <c r="QQT112" s="710"/>
      <c r="QQU112" s="710"/>
      <c r="QQV112" s="710"/>
      <c r="QQW112" s="710"/>
      <c r="QQX112" s="710"/>
      <c r="QQY112" s="710"/>
      <c r="QQZ112" s="710"/>
      <c r="QRA112" s="710"/>
      <c r="QRB112" s="710"/>
      <c r="QRC112" s="710"/>
      <c r="QRD112" s="710"/>
      <c r="QRE112" s="710"/>
      <c r="QRF112" s="710"/>
      <c r="QRG112" s="710"/>
      <c r="QRH112" s="710"/>
      <c r="QRI112" s="710"/>
      <c r="QRJ112" s="710"/>
      <c r="QRK112" s="710"/>
      <c r="QRL112" s="710"/>
      <c r="QRM112" s="710"/>
      <c r="QRN112" s="710"/>
      <c r="QRO112" s="710"/>
      <c r="QRP112" s="710"/>
      <c r="QRQ112" s="710"/>
      <c r="QRR112" s="710"/>
      <c r="QRS112" s="710"/>
      <c r="QRT112" s="710"/>
      <c r="QRU112" s="710"/>
      <c r="QRV112" s="710"/>
      <c r="QRW112" s="710"/>
      <c r="QRX112" s="710"/>
      <c r="QRY112" s="710"/>
      <c r="QRZ112" s="710"/>
      <c r="QSA112" s="710"/>
      <c r="QSB112" s="710"/>
      <c r="QSC112" s="710"/>
      <c r="QSD112" s="710"/>
      <c r="QSE112" s="710"/>
      <c r="QSF112" s="710"/>
      <c r="QSG112" s="710"/>
      <c r="QSH112" s="710"/>
      <c r="QSI112" s="710"/>
      <c r="QSJ112" s="710"/>
      <c r="QSK112" s="710"/>
      <c r="QSL112" s="710"/>
      <c r="QSM112" s="710"/>
      <c r="QSN112" s="710"/>
      <c r="QSO112" s="710"/>
      <c r="QSP112" s="710"/>
      <c r="QSQ112" s="710"/>
      <c r="QSR112" s="710"/>
      <c r="QSS112" s="710"/>
      <c r="QST112" s="710"/>
      <c r="QSU112" s="710"/>
      <c r="QSV112" s="710"/>
      <c r="QSW112" s="710"/>
      <c r="QSX112" s="710"/>
      <c r="QSY112" s="710"/>
      <c r="QSZ112" s="710"/>
      <c r="QTA112" s="710"/>
      <c r="QTB112" s="710"/>
      <c r="QTC112" s="710"/>
      <c r="QTD112" s="710"/>
      <c r="QTE112" s="710"/>
      <c r="QTF112" s="710"/>
      <c r="QTG112" s="710"/>
      <c r="QTH112" s="710"/>
      <c r="QTI112" s="710"/>
      <c r="QTJ112" s="710"/>
      <c r="QTK112" s="710"/>
      <c r="QTL112" s="710"/>
      <c r="QTM112" s="710"/>
      <c r="QTN112" s="710"/>
      <c r="QTO112" s="710"/>
      <c r="QTP112" s="710"/>
      <c r="QTQ112" s="710"/>
      <c r="QTR112" s="710"/>
      <c r="QTS112" s="710"/>
      <c r="QTT112" s="710"/>
      <c r="QTU112" s="710"/>
      <c r="QTV112" s="710"/>
      <c r="QTW112" s="710"/>
      <c r="QTX112" s="710"/>
      <c r="QTY112" s="710"/>
      <c r="QTZ112" s="710"/>
      <c r="QUA112" s="710"/>
      <c r="QUB112" s="710"/>
      <c r="QUC112" s="710"/>
      <c r="QUD112" s="710"/>
      <c r="QUE112" s="710"/>
      <c r="QUF112" s="710"/>
      <c r="QUG112" s="710"/>
      <c r="QUH112" s="710"/>
      <c r="QUI112" s="710"/>
      <c r="QUJ112" s="710"/>
      <c r="QUK112" s="710"/>
      <c r="QUL112" s="710"/>
      <c r="QUM112" s="710"/>
      <c r="QUN112" s="710"/>
      <c r="QUO112" s="710"/>
      <c r="QUP112" s="710"/>
      <c r="QUQ112" s="710"/>
      <c r="QUR112" s="710"/>
      <c r="QUS112" s="710"/>
      <c r="QUT112" s="710"/>
      <c r="QUU112" s="710"/>
      <c r="QUV112" s="710"/>
      <c r="QUW112" s="710"/>
      <c r="QUX112" s="710"/>
      <c r="QUY112" s="710"/>
      <c r="QUZ112" s="710"/>
      <c r="QVA112" s="710"/>
      <c r="QVB112" s="710"/>
      <c r="QVC112" s="710"/>
      <c r="QVD112" s="710"/>
      <c r="QVE112" s="710"/>
      <c r="QVF112" s="710"/>
      <c r="QVG112" s="710"/>
      <c r="QVH112" s="710"/>
      <c r="QVI112" s="710"/>
      <c r="QVJ112" s="710"/>
      <c r="QVK112" s="710"/>
      <c r="QVL112" s="710"/>
      <c r="QVM112" s="710"/>
      <c r="QVN112" s="710"/>
      <c r="QVO112" s="710"/>
      <c r="QVP112" s="710"/>
      <c r="QVQ112" s="710"/>
      <c r="QVR112" s="710"/>
      <c r="QVS112" s="710"/>
      <c r="QVT112" s="710"/>
      <c r="QVU112" s="710"/>
      <c r="QVV112" s="710"/>
      <c r="QVW112" s="710"/>
      <c r="QVX112" s="710"/>
      <c r="QVY112" s="710"/>
      <c r="QVZ112" s="710"/>
      <c r="QWA112" s="710"/>
      <c r="QWB112" s="710"/>
      <c r="QWC112" s="710"/>
      <c r="QWD112" s="710"/>
      <c r="QWE112" s="710"/>
      <c r="QWF112" s="710"/>
      <c r="QWG112" s="710"/>
      <c r="QWH112" s="710"/>
      <c r="QWI112" s="710"/>
      <c r="QWJ112" s="710"/>
      <c r="QWK112" s="710"/>
      <c r="QWL112" s="710"/>
      <c r="QWM112" s="710"/>
      <c r="QWN112" s="710"/>
      <c r="QWO112" s="710"/>
      <c r="QWP112" s="710"/>
      <c r="QWQ112" s="710"/>
      <c r="QWR112" s="710"/>
      <c r="QWS112" s="710"/>
      <c r="QWT112" s="710"/>
      <c r="QWU112" s="710"/>
      <c r="QWV112" s="710"/>
      <c r="QWW112" s="710"/>
      <c r="QWX112" s="710"/>
      <c r="QWY112" s="710"/>
      <c r="QWZ112" s="710"/>
      <c r="QXA112" s="710"/>
      <c r="QXB112" s="710"/>
      <c r="QXC112" s="710"/>
      <c r="QXD112" s="710"/>
      <c r="QXE112" s="710"/>
      <c r="QXF112" s="710"/>
      <c r="QXG112" s="710"/>
      <c r="QXH112" s="710"/>
      <c r="QXI112" s="710"/>
      <c r="QXJ112" s="710"/>
      <c r="QXK112" s="710"/>
      <c r="QXL112" s="710"/>
      <c r="QXM112" s="710"/>
      <c r="QXN112" s="710"/>
      <c r="QXO112" s="710"/>
      <c r="QXP112" s="710"/>
      <c r="QXQ112" s="710"/>
      <c r="QXR112" s="710"/>
      <c r="QXS112" s="710"/>
      <c r="QXT112" s="710"/>
      <c r="QXU112" s="710"/>
      <c r="QXV112" s="710"/>
      <c r="QXW112" s="710"/>
      <c r="QXX112" s="710"/>
      <c r="QXY112" s="710"/>
      <c r="QXZ112" s="710"/>
      <c r="QYA112" s="710"/>
      <c r="QYB112" s="710"/>
      <c r="QYC112" s="710"/>
      <c r="QYD112" s="710"/>
      <c r="QYE112" s="710"/>
      <c r="QYF112" s="710"/>
      <c r="QYG112" s="710"/>
      <c r="QYH112" s="710"/>
      <c r="QYI112" s="710"/>
      <c r="QYJ112" s="710"/>
      <c r="QYK112" s="710"/>
      <c r="QYL112" s="710"/>
      <c r="QYM112" s="710"/>
      <c r="QYN112" s="710"/>
      <c r="QYO112" s="710"/>
      <c r="QYP112" s="710"/>
      <c r="QYQ112" s="710"/>
      <c r="QYR112" s="710"/>
      <c r="QYS112" s="710"/>
      <c r="QYT112" s="710"/>
      <c r="QYU112" s="710"/>
      <c r="QYV112" s="710"/>
      <c r="QYW112" s="710"/>
      <c r="QYX112" s="710"/>
      <c r="QYY112" s="710"/>
      <c r="QYZ112" s="710"/>
      <c r="QZA112" s="710"/>
      <c r="QZB112" s="710"/>
      <c r="QZC112" s="710"/>
      <c r="QZD112" s="710"/>
      <c r="QZE112" s="710"/>
      <c r="QZF112" s="710"/>
      <c r="QZG112" s="710"/>
      <c r="QZH112" s="710"/>
      <c r="QZI112" s="710"/>
      <c r="QZJ112" s="710"/>
      <c r="QZK112" s="710"/>
      <c r="QZL112" s="710"/>
      <c r="QZM112" s="710"/>
      <c r="QZN112" s="710"/>
      <c r="QZO112" s="710"/>
      <c r="QZP112" s="710"/>
      <c r="QZQ112" s="710"/>
      <c r="QZR112" s="710"/>
      <c r="QZS112" s="710"/>
      <c r="QZT112" s="710"/>
      <c r="QZU112" s="710"/>
      <c r="QZV112" s="710"/>
      <c r="QZW112" s="710"/>
      <c r="QZX112" s="710"/>
      <c r="QZY112" s="710"/>
      <c r="QZZ112" s="710"/>
      <c r="RAA112" s="710"/>
      <c r="RAB112" s="710"/>
      <c r="RAC112" s="710"/>
      <c r="RAD112" s="710"/>
      <c r="RAE112" s="710"/>
      <c r="RAF112" s="710"/>
      <c r="RAG112" s="710"/>
      <c r="RAH112" s="710"/>
      <c r="RAI112" s="710"/>
      <c r="RAJ112" s="710"/>
      <c r="RAK112" s="710"/>
      <c r="RAL112" s="710"/>
      <c r="RAM112" s="710"/>
      <c r="RAN112" s="710"/>
      <c r="RAO112" s="710"/>
      <c r="RAP112" s="710"/>
      <c r="RAQ112" s="710"/>
      <c r="RAR112" s="710"/>
      <c r="RAS112" s="710"/>
      <c r="RAT112" s="710"/>
      <c r="RAU112" s="710"/>
      <c r="RAV112" s="710"/>
      <c r="RAW112" s="710"/>
      <c r="RAX112" s="710"/>
      <c r="RAY112" s="710"/>
      <c r="RAZ112" s="710"/>
      <c r="RBA112" s="710"/>
      <c r="RBB112" s="710"/>
      <c r="RBC112" s="710"/>
      <c r="RBD112" s="710"/>
      <c r="RBE112" s="710"/>
      <c r="RBF112" s="710"/>
      <c r="RBG112" s="710"/>
      <c r="RBH112" s="710"/>
      <c r="RBI112" s="710"/>
      <c r="RBJ112" s="710"/>
      <c r="RBK112" s="710"/>
      <c r="RBL112" s="710"/>
      <c r="RBM112" s="710"/>
      <c r="RBN112" s="710"/>
      <c r="RBO112" s="710"/>
      <c r="RBP112" s="710"/>
      <c r="RBQ112" s="710"/>
      <c r="RBR112" s="710"/>
      <c r="RBS112" s="710"/>
      <c r="RBT112" s="710"/>
      <c r="RBU112" s="710"/>
      <c r="RBV112" s="710"/>
      <c r="RBW112" s="710"/>
      <c r="RBX112" s="710"/>
      <c r="RBY112" s="710"/>
      <c r="RBZ112" s="710"/>
      <c r="RCA112" s="710"/>
      <c r="RCB112" s="710"/>
      <c r="RCC112" s="710"/>
      <c r="RCD112" s="710"/>
      <c r="RCE112" s="710"/>
      <c r="RCF112" s="710"/>
      <c r="RCG112" s="710"/>
      <c r="RCH112" s="710"/>
      <c r="RCI112" s="710"/>
      <c r="RCJ112" s="710"/>
      <c r="RCK112" s="710"/>
      <c r="RCL112" s="710"/>
      <c r="RCM112" s="710"/>
      <c r="RCN112" s="710"/>
      <c r="RCO112" s="710"/>
      <c r="RCP112" s="710"/>
      <c r="RCQ112" s="710"/>
      <c r="RCR112" s="710"/>
      <c r="RCS112" s="710"/>
      <c r="RCT112" s="710"/>
      <c r="RCU112" s="710"/>
      <c r="RCV112" s="710"/>
      <c r="RCW112" s="710"/>
      <c r="RCX112" s="710"/>
      <c r="RCY112" s="710"/>
      <c r="RCZ112" s="710"/>
      <c r="RDA112" s="710"/>
      <c r="RDB112" s="710"/>
      <c r="RDC112" s="710"/>
      <c r="RDD112" s="710"/>
      <c r="RDE112" s="710"/>
      <c r="RDF112" s="710"/>
      <c r="RDG112" s="710"/>
      <c r="RDH112" s="710"/>
      <c r="RDI112" s="710"/>
      <c r="RDJ112" s="710"/>
      <c r="RDK112" s="710"/>
      <c r="RDL112" s="710"/>
      <c r="RDM112" s="710"/>
      <c r="RDN112" s="710"/>
      <c r="RDO112" s="710"/>
      <c r="RDP112" s="710"/>
      <c r="RDQ112" s="710"/>
      <c r="RDR112" s="710"/>
      <c r="RDS112" s="710"/>
      <c r="RDT112" s="710"/>
      <c r="RDU112" s="710"/>
      <c r="RDV112" s="710"/>
      <c r="RDW112" s="710"/>
      <c r="RDX112" s="710"/>
      <c r="RDY112" s="710"/>
      <c r="RDZ112" s="710"/>
      <c r="REA112" s="710"/>
      <c r="REB112" s="710"/>
      <c r="REC112" s="710"/>
      <c r="RED112" s="710"/>
      <c r="REE112" s="710"/>
      <c r="REF112" s="710"/>
      <c r="REG112" s="710"/>
      <c r="REH112" s="710"/>
      <c r="REI112" s="710"/>
      <c r="REJ112" s="710"/>
      <c r="REK112" s="710"/>
      <c r="REL112" s="710"/>
      <c r="REM112" s="710"/>
      <c r="REN112" s="710"/>
      <c r="REO112" s="710"/>
      <c r="REP112" s="710"/>
      <c r="REQ112" s="710"/>
      <c r="RER112" s="710"/>
      <c r="RES112" s="710"/>
      <c r="RET112" s="710"/>
      <c r="REU112" s="710"/>
      <c r="REV112" s="710"/>
      <c r="REW112" s="710"/>
      <c r="REX112" s="710"/>
      <c r="REY112" s="710"/>
      <c r="REZ112" s="710"/>
      <c r="RFA112" s="710"/>
      <c r="RFB112" s="710"/>
      <c r="RFC112" s="710"/>
      <c r="RFD112" s="710"/>
      <c r="RFE112" s="710"/>
      <c r="RFF112" s="710"/>
      <c r="RFG112" s="710"/>
      <c r="RFH112" s="710"/>
      <c r="RFI112" s="710"/>
      <c r="RFJ112" s="710"/>
      <c r="RFK112" s="710"/>
      <c r="RFL112" s="710"/>
      <c r="RFM112" s="710"/>
      <c r="RFN112" s="710"/>
      <c r="RFO112" s="710"/>
      <c r="RFP112" s="710"/>
      <c r="RFQ112" s="710"/>
      <c r="RFR112" s="710"/>
      <c r="RFS112" s="710"/>
      <c r="RFT112" s="710"/>
      <c r="RFU112" s="710"/>
      <c r="RFV112" s="710"/>
      <c r="RFW112" s="710"/>
      <c r="RFX112" s="710"/>
      <c r="RFY112" s="710"/>
      <c r="RFZ112" s="710"/>
      <c r="RGA112" s="710"/>
      <c r="RGB112" s="710"/>
      <c r="RGC112" s="710"/>
      <c r="RGD112" s="710"/>
      <c r="RGE112" s="710"/>
      <c r="RGF112" s="710"/>
      <c r="RGG112" s="710"/>
      <c r="RGH112" s="710"/>
      <c r="RGI112" s="710"/>
      <c r="RGJ112" s="710"/>
      <c r="RGK112" s="710"/>
      <c r="RGL112" s="710"/>
      <c r="RGM112" s="710"/>
      <c r="RGN112" s="710"/>
      <c r="RGO112" s="710"/>
      <c r="RGP112" s="710"/>
      <c r="RGQ112" s="710"/>
      <c r="RGR112" s="710"/>
      <c r="RGS112" s="710"/>
      <c r="RGT112" s="710"/>
      <c r="RGU112" s="710"/>
      <c r="RGV112" s="710"/>
      <c r="RGW112" s="710"/>
      <c r="RGX112" s="710"/>
      <c r="RGY112" s="710"/>
      <c r="RGZ112" s="710"/>
      <c r="RHA112" s="710"/>
      <c r="RHB112" s="710"/>
      <c r="RHC112" s="710"/>
      <c r="RHD112" s="710"/>
      <c r="RHE112" s="710"/>
      <c r="RHF112" s="710"/>
      <c r="RHG112" s="710"/>
      <c r="RHH112" s="710"/>
      <c r="RHI112" s="710"/>
      <c r="RHJ112" s="710"/>
      <c r="RHK112" s="710"/>
      <c r="RHL112" s="710"/>
      <c r="RHM112" s="710"/>
      <c r="RHN112" s="710"/>
      <c r="RHO112" s="710"/>
      <c r="RHP112" s="710"/>
      <c r="RHQ112" s="710"/>
      <c r="RHR112" s="710"/>
      <c r="RHS112" s="710"/>
      <c r="RHT112" s="710"/>
      <c r="RHU112" s="710"/>
      <c r="RHV112" s="710"/>
      <c r="RHW112" s="710"/>
      <c r="RHX112" s="710"/>
      <c r="RHY112" s="710"/>
      <c r="RHZ112" s="710"/>
      <c r="RIA112" s="710"/>
      <c r="RIB112" s="710"/>
      <c r="RIC112" s="710"/>
      <c r="RID112" s="710"/>
      <c r="RIE112" s="710"/>
      <c r="RIF112" s="710"/>
      <c r="RIG112" s="710"/>
      <c r="RIH112" s="710"/>
      <c r="RII112" s="710"/>
      <c r="RIJ112" s="710"/>
      <c r="RIK112" s="710"/>
      <c r="RIL112" s="710"/>
      <c r="RIM112" s="710"/>
      <c r="RIN112" s="710"/>
      <c r="RIO112" s="710"/>
      <c r="RIP112" s="710"/>
      <c r="RIQ112" s="710"/>
      <c r="RIR112" s="710"/>
      <c r="RIS112" s="710"/>
      <c r="RIT112" s="710"/>
      <c r="RIU112" s="710"/>
      <c r="RIV112" s="710"/>
      <c r="RIW112" s="710"/>
      <c r="RIX112" s="710"/>
      <c r="RIY112" s="710"/>
      <c r="RIZ112" s="710"/>
      <c r="RJA112" s="710"/>
      <c r="RJB112" s="710"/>
      <c r="RJC112" s="710"/>
      <c r="RJD112" s="710"/>
      <c r="RJE112" s="710"/>
      <c r="RJF112" s="710"/>
      <c r="RJG112" s="710"/>
      <c r="RJH112" s="710"/>
      <c r="RJI112" s="710"/>
      <c r="RJJ112" s="710"/>
      <c r="RJK112" s="710"/>
      <c r="RJL112" s="710"/>
      <c r="RJM112" s="710"/>
      <c r="RJN112" s="710"/>
      <c r="RJO112" s="710"/>
      <c r="RJP112" s="710"/>
      <c r="RJQ112" s="710"/>
      <c r="RJR112" s="710"/>
      <c r="RJS112" s="710"/>
      <c r="RJT112" s="710"/>
      <c r="RJU112" s="710"/>
      <c r="RJV112" s="710"/>
      <c r="RJW112" s="710"/>
      <c r="RJX112" s="710"/>
      <c r="RJY112" s="710"/>
      <c r="RJZ112" s="710"/>
      <c r="RKA112" s="710"/>
      <c r="RKB112" s="710"/>
      <c r="RKC112" s="710"/>
      <c r="RKD112" s="710"/>
      <c r="RKE112" s="710"/>
      <c r="RKF112" s="710"/>
      <c r="RKG112" s="710"/>
      <c r="RKH112" s="710"/>
      <c r="RKI112" s="710"/>
      <c r="RKJ112" s="710"/>
      <c r="RKK112" s="710"/>
      <c r="RKL112" s="710"/>
      <c r="RKM112" s="710"/>
      <c r="RKN112" s="710"/>
      <c r="RKO112" s="710"/>
      <c r="RKP112" s="710"/>
      <c r="RKQ112" s="710"/>
      <c r="RKR112" s="710"/>
      <c r="RKS112" s="710"/>
      <c r="RKT112" s="710"/>
      <c r="RKU112" s="710"/>
      <c r="RKV112" s="710"/>
      <c r="RKW112" s="710"/>
      <c r="RKX112" s="710"/>
      <c r="RKY112" s="710"/>
      <c r="RKZ112" s="710"/>
      <c r="RLA112" s="710"/>
      <c r="RLB112" s="710"/>
      <c r="RLC112" s="710"/>
      <c r="RLD112" s="710"/>
      <c r="RLE112" s="710"/>
      <c r="RLF112" s="710"/>
      <c r="RLG112" s="710"/>
      <c r="RLH112" s="710"/>
      <c r="RLI112" s="710"/>
      <c r="RLJ112" s="710"/>
      <c r="RLK112" s="710"/>
      <c r="RLL112" s="710"/>
      <c r="RLM112" s="710"/>
      <c r="RLN112" s="710"/>
      <c r="RLO112" s="710"/>
      <c r="RLP112" s="710"/>
      <c r="RLQ112" s="710"/>
      <c r="RLR112" s="710"/>
      <c r="RLS112" s="710"/>
      <c r="RLT112" s="710"/>
      <c r="RLU112" s="710"/>
      <c r="RLV112" s="710"/>
      <c r="RLW112" s="710"/>
      <c r="RLX112" s="710"/>
      <c r="RLY112" s="710"/>
      <c r="RLZ112" s="710"/>
      <c r="RMA112" s="710"/>
      <c r="RMB112" s="710"/>
      <c r="RMC112" s="710"/>
      <c r="RMD112" s="710"/>
      <c r="RME112" s="710"/>
      <c r="RMF112" s="710"/>
      <c r="RMG112" s="710"/>
      <c r="RMH112" s="710"/>
      <c r="RMI112" s="710"/>
      <c r="RMJ112" s="710"/>
      <c r="RMK112" s="710"/>
      <c r="RML112" s="710"/>
      <c r="RMM112" s="710"/>
      <c r="RMN112" s="710"/>
      <c r="RMO112" s="710"/>
      <c r="RMP112" s="710"/>
      <c r="RMQ112" s="710"/>
      <c r="RMR112" s="710"/>
      <c r="RMS112" s="710"/>
      <c r="RMT112" s="710"/>
      <c r="RMU112" s="710"/>
      <c r="RMV112" s="710"/>
      <c r="RMW112" s="710"/>
      <c r="RMX112" s="710"/>
      <c r="RMY112" s="710"/>
      <c r="RMZ112" s="710"/>
      <c r="RNA112" s="710"/>
      <c r="RNB112" s="710"/>
      <c r="RNC112" s="710"/>
      <c r="RND112" s="710"/>
      <c r="RNE112" s="710"/>
      <c r="RNF112" s="710"/>
      <c r="RNG112" s="710"/>
      <c r="RNH112" s="710"/>
      <c r="RNI112" s="710"/>
      <c r="RNJ112" s="710"/>
      <c r="RNK112" s="710"/>
      <c r="RNL112" s="710"/>
      <c r="RNM112" s="710"/>
      <c r="RNN112" s="710"/>
      <c r="RNO112" s="710"/>
      <c r="RNP112" s="710"/>
      <c r="RNQ112" s="710"/>
      <c r="RNR112" s="710"/>
      <c r="RNS112" s="710"/>
      <c r="RNT112" s="710"/>
      <c r="RNU112" s="710"/>
      <c r="RNV112" s="710"/>
      <c r="RNW112" s="710"/>
      <c r="RNX112" s="710"/>
      <c r="RNY112" s="710"/>
      <c r="RNZ112" s="710"/>
      <c r="ROA112" s="710"/>
      <c r="ROB112" s="710"/>
      <c r="ROC112" s="710"/>
      <c r="ROD112" s="710"/>
      <c r="ROE112" s="710"/>
      <c r="ROF112" s="710"/>
      <c r="ROG112" s="710"/>
      <c r="ROH112" s="710"/>
      <c r="ROI112" s="710"/>
      <c r="ROJ112" s="710"/>
      <c r="ROK112" s="710"/>
      <c r="ROL112" s="710"/>
      <c r="ROM112" s="710"/>
      <c r="RON112" s="710"/>
      <c r="ROO112" s="710"/>
      <c r="ROP112" s="710"/>
      <c r="ROQ112" s="710"/>
      <c r="ROR112" s="710"/>
      <c r="ROS112" s="710"/>
      <c r="ROT112" s="710"/>
      <c r="ROU112" s="710"/>
      <c r="ROV112" s="710"/>
      <c r="ROW112" s="710"/>
      <c r="ROX112" s="710"/>
      <c r="ROY112" s="710"/>
      <c r="ROZ112" s="710"/>
      <c r="RPA112" s="710"/>
      <c r="RPB112" s="710"/>
      <c r="RPC112" s="710"/>
      <c r="RPD112" s="710"/>
      <c r="RPE112" s="710"/>
      <c r="RPF112" s="710"/>
      <c r="RPG112" s="710"/>
      <c r="RPH112" s="710"/>
      <c r="RPI112" s="710"/>
      <c r="RPJ112" s="710"/>
      <c r="RPK112" s="710"/>
      <c r="RPL112" s="710"/>
      <c r="RPM112" s="710"/>
      <c r="RPN112" s="710"/>
      <c r="RPO112" s="710"/>
      <c r="RPP112" s="710"/>
      <c r="RPQ112" s="710"/>
      <c r="RPR112" s="710"/>
      <c r="RPS112" s="710"/>
      <c r="RPT112" s="710"/>
      <c r="RPU112" s="710"/>
      <c r="RPV112" s="710"/>
      <c r="RPW112" s="710"/>
      <c r="RPX112" s="710"/>
      <c r="RPY112" s="710"/>
      <c r="RPZ112" s="710"/>
      <c r="RQA112" s="710"/>
      <c r="RQB112" s="710"/>
      <c r="RQC112" s="710"/>
      <c r="RQD112" s="710"/>
      <c r="RQE112" s="710"/>
      <c r="RQF112" s="710"/>
      <c r="RQG112" s="710"/>
      <c r="RQH112" s="710"/>
      <c r="RQI112" s="710"/>
      <c r="RQJ112" s="710"/>
      <c r="RQK112" s="710"/>
      <c r="RQL112" s="710"/>
      <c r="RQM112" s="710"/>
      <c r="RQN112" s="710"/>
      <c r="RQO112" s="710"/>
      <c r="RQP112" s="710"/>
      <c r="RQQ112" s="710"/>
      <c r="RQR112" s="710"/>
      <c r="RQS112" s="710"/>
      <c r="RQT112" s="710"/>
      <c r="RQU112" s="710"/>
      <c r="RQV112" s="710"/>
      <c r="RQW112" s="710"/>
      <c r="RQX112" s="710"/>
      <c r="RQY112" s="710"/>
      <c r="RQZ112" s="710"/>
      <c r="RRA112" s="710"/>
      <c r="RRB112" s="710"/>
      <c r="RRC112" s="710"/>
      <c r="RRD112" s="710"/>
      <c r="RRE112" s="710"/>
      <c r="RRF112" s="710"/>
      <c r="RRG112" s="710"/>
      <c r="RRH112" s="710"/>
      <c r="RRI112" s="710"/>
      <c r="RRJ112" s="710"/>
      <c r="RRK112" s="710"/>
      <c r="RRL112" s="710"/>
      <c r="RRM112" s="710"/>
      <c r="RRN112" s="710"/>
      <c r="RRO112" s="710"/>
      <c r="RRP112" s="710"/>
      <c r="RRQ112" s="710"/>
      <c r="RRR112" s="710"/>
      <c r="RRS112" s="710"/>
      <c r="RRT112" s="710"/>
      <c r="RRU112" s="710"/>
      <c r="RRV112" s="710"/>
      <c r="RRW112" s="710"/>
      <c r="RRX112" s="710"/>
      <c r="RRY112" s="710"/>
      <c r="RRZ112" s="710"/>
      <c r="RSA112" s="710"/>
      <c r="RSB112" s="710"/>
      <c r="RSC112" s="710"/>
      <c r="RSD112" s="710"/>
      <c r="RSE112" s="710"/>
      <c r="RSF112" s="710"/>
      <c r="RSG112" s="710"/>
      <c r="RSH112" s="710"/>
      <c r="RSI112" s="710"/>
      <c r="RSJ112" s="710"/>
      <c r="RSK112" s="710"/>
      <c r="RSL112" s="710"/>
      <c r="RSM112" s="710"/>
      <c r="RSN112" s="710"/>
      <c r="RSO112" s="710"/>
      <c r="RSP112" s="710"/>
      <c r="RSQ112" s="710"/>
      <c r="RSR112" s="710"/>
      <c r="RSS112" s="710"/>
      <c r="RST112" s="710"/>
      <c r="RSU112" s="710"/>
      <c r="RSV112" s="710"/>
      <c r="RSW112" s="710"/>
      <c r="RSX112" s="710"/>
      <c r="RSY112" s="710"/>
      <c r="RSZ112" s="710"/>
      <c r="RTA112" s="710"/>
      <c r="RTB112" s="710"/>
      <c r="RTC112" s="710"/>
      <c r="RTD112" s="710"/>
      <c r="RTE112" s="710"/>
      <c r="RTF112" s="710"/>
      <c r="RTG112" s="710"/>
      <c r="RTH112" s="710"/>
      <c r="RTI112" s="710"/>
      <c r="RTJ112" s="710"/>
      <c r="RTK112" s="710"/>
      <c r="RTL112" s="710"/>
      <c r="RTM112" s="710"/>
      <c r="RTN112" s="710"/>
      <c r="RTO112" s="710"/>
      <c r="RTP112" s="710"/>
      <c r="RTQ112" s="710"/>
      <c r="RTR112" s="710"/>
      <c r="RTS112" s="710"/>
      <c r="RTT112" s="710"/>
      <c r="RTU112" s="710"/>
      <c r="RTV112" s="710"/>
      <c r="RTW112" s="710"/>
      <c r="RTX112" s="710"/>
      <c r="RTY112" s="710"/>
      <c r="RTZ112" s="710"/>
      <c r="RUA112" s="710"/>
      <c r="RUB112" s="710"/>
      <c r="RUC112" s="710"/>
      <c r="RUD112" s="710"/>
      <c r="RUE112" s="710"/>
      <c r="RUF112" s="710"/>
      <c r="RUG112" s="710"/>
      <c r="RUH112" s="710"/>
      <c r="RUI112" s="710"/>
      <c r="RUJ112" s="710"/>
      <c r="RUK112" s="710"/>
      <c r="RUL112" s="710"/>
      <c r="RUM112" s="710"/>
      <c r="RUN112" s="710"/>
      <c r="RUO112" s="710"/>
      <c r="RUP112" s="710"/>
      <c r="RUQ112" s="710"/>
      <c r="RUR112" s="710"/>
      <c r="RUS112" s="710"/>
      <c r="RUT112" s="710"/>
      <c r="RUU112" s="710"/>
      <c r="RUV112" s="710"/>
      <c r="RUW112" s="710"/>
      <c r="RUX112" s="710"/>
      <c r="RUY112" s="710"/>
      <c r="RUZ112" s="710"/>
      <c r="RVA112" s="710"/>
      <c r="RVB112" s="710"/>
      <c r="RVC112" s="710"/>
      <c r="RVD112" s="710"/>
      <c r="RVE112" s="710"/>
      <c r="RVF112" s="710"/>
      <c r="RVG112" s="710"/>
      <c r="RVH112" s="710"/>
      <c r="RVI112" s="710"/>
      <c r="RVJ112" s="710"/>
      <c r="RVK112" s="710"/>
      <c r="RVL112" s="710"/>
      <c r="RVM112" s="710"/>
      <c r="RVN112" s="710"/>
      <c r="RVO112" s="710"/>
      <c r="RVP112" s="710"/>
      <c r="RVQ112" s="710"/>
      <c r="RVR112" s="710"/>
      <c r="RVS112" s="710"/>
      <c r="RVT112" s="710"/>
      <c r="RVU112" s="710"/>
      <c r="RVV112" s="710"/>
      <c r="RVW112" s="710"/>
      <c r="RVX112" s="710"/>
      <c r="RVY112" s="710"/>
      <c r="RVZ112" s="710"/>
      <c r="RWA112" s="710"/>
      <c r="RWB112" s="710"/>
      <c r="RWC112" s="710"/>
      <c r="RWD112" s="710"/>
      <c r="RWE112" s="710"/>
      <c r="RWF112" s="710"/>
      <c r="RWG112" s="710"/>
      <c r="RWH112" s="710"/>
      <c r="RWI112" s="710"/>
      <c r="RWJ112" s="710"/>
      <c r="RWK112" s="710"/>
      <c r="RWL112" s="710"/>
      <c r="RWM112" s="710"/>
      <c r="RWN112" s="710"/>
      <c r="RWO112" s="710"/>
      <c r="RWP112" s="710"/>
      <c r="RWQ112" s="710"/>
      <c r="RWR112" s="710"/>
      <c r="RWS112" s="710"/>
      <c r="RWT112" s="710"/>
      <c r="RWU112" s="710"/>
      <c r="RWV112" s="710"/>
      <c r="RWW112" s="710"/>
      <c r="RWX112" s="710"/>
      <c r="RWY112" s="710"/>
      <c r="RWZ112" s="710"/>
      <c r="RXA112" s="710"/>
      <c r="RXB112" s="710"/>
      <c r="RXC112" s="710"/>
      <c r="RXD112" s="710"/>
      <c r="RXE112" s="710"/>
      <c r="RXF112" s="710"/>
      <c r="RXG112" s="710"/>
      <c r="RXH112" s="710"/>
      <c r="RXI112" s="710"/>
      <c r="RXJ112" s="710"/>
      <c r="RXK112" s="710"/>
      <c r="RXL112" s="710"/>
      <c r="RXM112" s="710"/>
      <c r="RXN112" s="710"/>
      <c r="RXO112" s="710"/>
      <c r="RXP112" s="710"/>
      <c r="RXQ112" s="710"/>
      <c r="RXR112" s="710"/>
      <c r="RXS112" s="710"/>
      <c r="RXT112" s="710"/>
      <c r="RXU112" s="710"/>
      <c r="RXV112" s="710"/>
      <c r="RXW112" s="710"/>
      <c r="RXX112" s="710"/>
      <c r="RXY112" s="710"/>
      <c r="RXZ112" s="710"/>
      <c r="RYA112" s="710"/>
      <c r="RYB112" s="710"/>
      <c r="RYC112" s="710"/>
      <c r="RYD112" s="710"/>
      <c r="RYE112" s="710"/>
      <c r="RYF112" s="710"/>
      <c r="RYG112" s="710"/>
      <c r="RYH112" s="710"/>
      <c r="RYI112" s="710"/>
      <c r="RYJ112" s="710"/>
      <c r="RYK112" s="710"/>
      <c r="RYL112" s="710"/>
      <c r="RYM112" s="710"/>
      <c r="RYN112" s="710"/>
      <c r="RYO112" s="710"/>
      <c r="RYP112" s="710"/>
      <c r="RYQ112" s="710"/>
      <c r="RYR112" s="710"/>
      <c r="RYS112" s="710"/>
      <c r="RYT112" s="710"/>
      <c r="RYU112" s="710"/>
      <c r="RYV112" s="710"/>
      <c r="RYW112" s="710"/>
      <c r="RYX112" s="710"/>
      <c r="RYY112" s="710"/>
      <c r="RYZ112" s="710"/>
      <c r="RZA112" s="710"/>
      <c r="RZB112" s="710"/>
      <c r="RZC112" s="710"/>
      <c r="RZD112" s="710"/>
      <c r="RZE112" s="710"/>
      <c r="RZF112" s="710"/>
      <c r="RZG112" s="710"/>
      <c r="RZH112" s="710"/>
      <c r="RZI112" s="710"/>
      <c r="RZJ112" s="710"/>
      <c r="RZK112" s="710"/>
      <c r="RZL112" s="710"/>
      <c r="RZM112" s="710"/>
      <c r="RZN112" s="710"/>
      <c r="RZO112" s="710"/>
      <c r="RZP112" s="710"/>
      <c r="RZQ112" s="710"/>
      <c r="RZR112" s="710"/>
      <c r="RZS112" s="710"/>
      <c r="RZT112" s="710"/>
      <c r="RZU112" s="710"/>
      <c r="RZV112" s="710"/>
      <c r="RZW112" s="710"/>
      <c r="RZX112" s="710"/>
      <c r="RZY112" s="710"/>
      <c r="RZZ112" s="710"/>
      <c r="SAA112" s="710"/>
      <c r="SAB112" s="710"/>
      <c r="SAC112" s="710"/>
      <c r="SAD112" s="710"/>
      <c r="SAE112" s="710"/>
      <c r="SAF112" s="710"/>
      <c r="SAG112" s="710"/>
      <c r="SAH112" s="710"/>
      <c r="SAI112" s="710"/>
      <c r="SAJ112" s="710"/>
      <c r="SAK112" s="710"/>
      <c r="SAL112" s="710"/>
      <c r="SAM112" s="710"/>
      <c r="SAN112" s="710"/>
      <c r="SAO112" s="710"/>
      <c r="SAP112" s="710"/>
      <c r="SAQ112" s="710"/>
      <c r="SAR112" s="710"/>
      <c r="SAS112" s="710"/>
      <c r="SAT112" s="710"/>
      <c r="SAU112" s="710"/>
      <c r="SAV112" s="710"/>
      <c r="SAW112" s="710"/>
      <c r="SAX112" s="710"/>
      <c r="SAY112" s="710"/>
      <c r="SAZ112" s="710"/>
      <c r="SBA112" s="710"/>
      <c r="SBB112" s="710"/>
      <c r="SBC112" s="710"/>
      <c r="SBD112" s="710"/>
      <c r="SBE112" s="710"/>
      <c r="SBF112" s="710"/>
      <c r="SBG112" s="710"/>
      <c r="SBH112" s="710"/>
      <c r="SBI112" s="710"/>
      <c r="SBJ112" s="710"/>
      <c r="SBK112" s="710"/>
      <c r="SBL112" s="710"/>
      <c r="SBM112" s="710"/>
      <c r="SBN112" s="710"/>
      <c r="SBO112" s="710"/>
      <c r="SBP112" s="710"/>
      <c r="SBQ112" s="710"/>
      <c r="SBR112" s="710"/>
      <c r="SBS112" s="710"/>
      <c r="SBT112" s="710"/>
      <c r="SBU112" s="710"/>
      <c r="SBV112" s="710"/>
      <c r="SBW112" s="710"/>
      <c r="SBX112" s="710"/>
      <c r="SBY112" s="710"/>
      <c r="SBZ112" s="710"/>
      <c r="SCA112" s="710"/>
      <c r="SCB112" s="710"/>
      <c r="SCC112" s="710"/>
      <c r="SCD112" s="710"/>
      <c r="SCE112" s="710"/>
      <c r="SCF112" s="710"/>
      <c r="SCG112" s="710"/>
      <c r="SCH112" s="710"/>
      <c r="SCI112" s="710"/>
      <c r="SCJ112" s="710"/>
      <c r="SCK112" s="710"/>
      <c r="SCL112" s="710"/>
      <c r="SCM112" s="710"/>
      <c r="SCN112" s="710"/>
      <c r="SCO112" s="710"/>
      <c r="SCP112" s="710"/>
      <c r="SCQ112" s="710"/>
      <c r="SCR112" s="710"/>
      <c r="SCS112" s="710"/>
      <c r="SCT112" s="710"/>
      <c r="SCU112" s="710"/>
      <c r="SCV112" s="710"/>
      <c r="SCW112" s="710"/>
      <c r="SCX112" s="710"/>
      <c r="SCY112" s="710"/>
      <c r="SCZ112" s="710"/>
      <c r="SDA112" s="710"/>
      <c r="SDB112" s="710"/>
      <c r="SDC112" s="710"/>
      <c r="SDD112" s="710"/>
      <c r="SDE112" s="710"/>
      <c r="SDF112" s="710"/>
      <c r="SDG112" s="710"/>
      <c r="SDH112" s="710"/>
      <c r="SDI112" s="710"/>
      <c r="SDJ112" s="710"/>
      <c r="SDK112" s="710"/>
      <c r="SDL112" s="710"/>
      <c r="SDM112" s="710"/>
      <c r="SDN112" s="710"/>
      <c r="SDO112" s="710"/>
      <c r="SDP112" s="710"/>
      <c r="SDQ112" s="710"/>
      <c r="SDR112" s="710"/>
      <c r="SDS112" s="710"/>
      <c r="SDT112" s="710"/>
      <c r="SDU112" s="710"/>
      <c r="SDV112" s="710"/>
      <c r="SDW112" s="710"/>
      <c r="SDX112" s="710"/>
      <c r="SDY112" s="710"/>
      <c r="SDZ112" s="710"/>
      <c r="SEA112" s="710"/>
      <c r="SEB112" s="710"/>
      <c r="SEC112" s="710"/>
      <c r="SED112" s="710"/>
      <c r="SEE112" s="710"/>
      <c r="SEF112" s="710"/>
      <c r="SEG112" s="710"/>
      <c r="SEH112" s="710"/>
      <c r="SEI112" s="710"/>
      <c r="SEJ112" s="710"/>
      <c r="SEK112" s="710"/>
      <c r="SEL112" s="710"/>
      <c r="SEM112" s="710"/>
      <c r="SEN112" s="710"/>
      <c r="SEO112" s="710"/>
      <c r="SEP112" s="710"/>
      <c r="SEQ112" s="710"/>
      <c r="SER112" s="710"/>
      <c r="SES112" s="710"/>
      <c r="SET112" s="710"/>
      <c r="SEU112" s="710"/>
      <c r="SEV112" s="710"/>
      <c r="SEW112" s="710"/>
      <c r="SEX112" s="710"/>
      <c r="SEY112" s="710"/>
      <c r="SEZ112" s="710"/>
      <c r="SFA112" s="710"/>
      <c r="SFB112" s="710"/>
      <c r="SFC112" s="710"/>
      <c r="SFD112" s="710"/>
      <c r="SFE112" s="710"/>
      <c r="SFF112" s="710"/>
      <c r="SFG112" s="710"/>
      <c r="SFH112" s="710"/>
      <c r="SFI112" s="710"/>
      <c r="SFJ112" s="710"/>
      <c r="SFK112" s="710"/>
      <c r="SFL112" s="710"/>
      <c r="SFM112" s="710"/>
      <c r="SFN112" s="710"/>
      <c r="SFO112" s="710"/>
      <c r="SFP112" s="710"/>
      <c r="SFQ112" s="710"/>
      <c r="SFR112" s="710"/>
      <c r="SFS112" s="710"/>
      <c r="SFT112" s="710"/>
      <c r="SFU112" s="710"/>
      <c r="SFV112" s="710"/>
      <c r="SFW112" s="710"/>
      <c r="SFX112" s="710"/>
      <c r="SFY112" s="710"/>
      <c r="SFZ112" s="710"/>
      <c r="SGA112" s="710"/>
      <c r="SGB112" s="710"/>
      <c r="SGC112" s="710"/>
      <c r="SGD112" s="710"/>
      <c r="SGE112" s="710"/>
      <c r="SGF112" s="710"/>
      <c r="SGG112" s="710"/>
      <c r="SGH112" s="710"/>
      <c r="SGI112" s="710"/>
      <c r="SGJ112" s="710"/>
      <c r="SGK112" s="710"/>
      <c r="SGL112" s="710"/>
      <c r="SGM112" s="710"/>
      <c r="SGN112" s="710"/>
      <c r="SGO112" s="710"/>
      <c r="SGP112" s="710"/>
      <c r="SGQ112" s="710"/>
      <c r="SGR112" s="710"/>
      <c r="SGS112" s="710"/>
      <c r="SGT112" s="710"/>
      <c r="SGU112" s="710"/>
      <c r="SGV112" s="710"/>
      <c r="SGW112" s="710"/>
      <c r="SGX112" s="710"/>
      <c r="SGY112" s="710"/>
      <c r="SGZ112" s="710"/>
      <c r="SHA112" s="710"/>
      <c r="SHB112" s="710"/>
      <c r="SHC112" s="710"/>
      <c r="SHD112" s="710"/>
      <c r="SHE112" s="710"/>
      <c r="SHF112" s="710"/>
      <c r="SHG112" s="710"/>
      <c r="SHH112" s="710"/>
      <c r="SHI112" s="710"/>
      <c r="SHJ112" s="710"/>
      <c r="SHK112" s="710"/>
      <c r="SHL112" s="710"/>
      <c r="SHM112" s="710"/>
      <c r="SHN112" s="710"/>
      <c r="SHO112" s="710"/>
      <c r="SHP112" s="710"/>
      <c r="SHQ112" s="710"/>
      <c r="SHR112" s="710"/>
      <c r="SHS112" s="710"/>
      <c r="SHT112" s="710"/>
      <c r="SHU112" s="710"/>
      <c r="SHV112" s="710"/>
      <c r="SHW112" s="710"/>
      <c r="SHX112" s="710"/>
      <c r="SHY112" s="710"/>
      <c r="SHZ112" s="710"/>
      <c r="SIA112" s="710"/>
      <c r="SIB112" s="710"/>
      <c r="SIC112" s="710"/>
      <c r="SID112" s="710"/>
      <c r="SIE112" s="710"/>
      <c r="SIF112" s="710"/>
      <c r="SIG112" s="710"/>
      <c r="SIH112" s="710"/>
      <c r="SII112" s="710"/>
      <c r="SIJ112" s="710"/>
      <c r="SIK112" s="710"/>
      <c r="SIL112" s="710"/>
      <c r="SIM112" s="710"/>
      <c r="SIN112" s="710"/>
      <c r="SIO112" s="710"/>
      <c r="SIP112" s="710"/>
      <c r="SIQ112" s="710"/>
      <c r="SIR112" s="710"/>
      <c r="SIS112" s="710"/>
      <c r="SIT112" s="710"/>
      <c r="SIU112" s="710"/>
      <c r="SIV112" s="710"/>
      <c r="SIW112" s="710"/>
      <c r="SIX112" s="710"/>
      <c r="SIY112" s="710"/>
      <c r="SIZ112" s="710"/>
      <c r="SJA112" s="710"/>
      <c r="SJB112" s="710"/>
      <c r="SJC112" s="710"/>
      <c r="SJD112" s="710"/>
      <c r="SJE112" s="710"/>
      <c r="SJF112" s="710"/>
      <c r="SJG112" s="710"/>
      <c r="SJH112" s="710"/>
      <c r="SJI112" s="710"/>
      <c r="SJJ112" s="710"/>
      <c r="SJK112" s="710"/>
      <c r="SJL112" s="710"/>
      <c r="SJM112" s="710"/>
      <c r="SJN112" s="710"/>
      <c r="SJO112" s="710"/>
      <c r="SJP112" s="710"/>
      <c r="SJQ112" s="710"/>
      <c r="SJR112" s="710"/>
      <c r="SJS112" s="710"/>
      <c r="SJT112" s="710"/>
      <c r="SJU112" s="710"/>
      <c r="SJV112" s="710"/>
      <c r="SJW112" s="710"/>
      <c r="SJX112" s="710"/>
      <c r="SJY112" s="710"/>
      <c r="SJZ112" s="710"/>
      <c r="SKA112" s="710"/>
      <c r="SKB112" s="710"/>
      <c r="SKC112" s="710"/>
      <c r="SKD112" s="710"/>
      <c r="SKE112" s="710"/>
      <c r="SKF112" s="710"/>
      <c r="SKG112" s="710"/>
      <c r="SKH112" s="710"/>
      <c r="SKI112" s="710"/>
      <c r="SKJ112" s="710"/>
      <c r="SKK112" s="710"/>
      <c r="SKL112" s="710"/>
      <c r="SKM112" s="710"/>
      <c r="SKN112" s="710"/>
      <c r="SKO112" s="710"/>
      <c r="SKP112" s="710"/>
      <c r="SKQ112" s="710"/>
      <c r="SKR112" s="710"/>
      <c r="SKS112" s="710"/>
      <c r="SKT112" s="710"/>
      <c r="SKU112" s="710"/>
      <c r="SKV112" s="710"/>
      <c r="SKW112" s="710"/>
      <c r="SKX112" s="710"/>
      <c r="SKY112" s="710"/>
      <c r="SKZ112" s="710"/>
      <c r="SLA112" s="710"/>
      <c r="SLB112" s="710"/>
      <c r="SLC112" s="710"/>
      <c r="SLD112" s="710"/>
      <c r="SLE112" s="710"/>
      <c r="SLF112" s="710"/>
      <c r="SLG112" s="710"/>
      <c r="SLH112" s="710"/>
      <c r="SLI112" s="710"/>
      <c r="SLJ112" s="710"/>
      <c r="SLK112" s="710"/>
      <c r="SLL112" s="710"/>
      <c r="SLM112" s="710"/>
      <c r="SLN112" s="710"/>
      <c r="SLO112" s="710"/>
      <c r="SLP112" s="710"/>
      <c r="SLQ112" s="710"/>
      <c r="SLR112" s="710"/>
      <c r="SLS112" s="710"/>
      <c r="SLT112" s="710"/>
      <c r="SLU112" s="710"/>
      <c r="SLV112" s="710"/>
      <c r="SLW112" s="710"/>
      <c r="SLX112" s="710"/>
      <c r="SLY112" s="710"/>
      <c r="SLZ112" s="710"/>
      <c r="SMA112" s="710"/>
      <c r="SMB112" s="710"/>
      <c r="SMC112" s="710"/>
      <c r="SMD112" s="710"/>
      <c r="SME112" s="710"/>
      <c r="SMF112" s="710"/>
      <c r="SMG112" s="710"/>
      <c r="SMH112" s="710"/>
      <c r="SMI112" s="710"/>
      <c r="SMJ112" s="710"/>
      <c r="SMK112" s="710"/>
      <c r="SML112" s="710"/>
      <c r="SMM112" s="710"/>
      <c r="SMN112" s="710"/>
      <c r="SMO112" s="710"/>
      <c r="SMP112" s="710"/>
      <c r="SMQ112" s="710"/>
      <c r="SMR112" s="710"/>
      <c r="SMS112" s="710"/>
      <c r="SMT112" s="710"/>
      <c r="SMU112" s="710"/>
      <c r="SMV112" s="710"/>
      <c r="SMW112" s="710"/>
      <c r="SMX112" s="710"/>
      <c r="SMY112" s="710"/>
      <c r="SMZ112" s="710"/>
      <c r="SNA112" s="710"/>
      <c r="SNB112" s="710"/>
      <c r="SNC112" s="710"/>
      <c r="SND112" s="710"/>
      <c r="SNE112" s="710"/>
      <c r="SNF112" s="710"/>
      <c r="SNG112" s="710"/>
      <c r="SNH112" s="710"/>
      <c r="SNI112" s="710"/>
      <c r="SNJ112" s="710"/>
      <c r="SNK112" s="710"/>
      <c r="SNL112" s="710"/>
      <c r="SNM112" s="710"/>
      <c r="SNN112" s="710"/>
      <c r="SNO112" s="710"/>
      <c r="SNP112" s="710"/>
      <c r="SNQ112" s="710"/>
      <c r="SNR112" s="710"/>
      <c r="SNS112" s="710"/>
      <c r="SNT112" s="710"/>
      <c r="SNU112" s="710"/>
      <c r="SNV112" s="710"/>
      <c r="SNW112" s="710"/>
      <c r="SNX112" s="710"/>
      <c r="SNY112" s="710"/>
      <c r="SNZ112" s="710"/>
      <c r="SOA112" s="710"/>
      <c r="SOB112" s="710"/>
      <c r="SOC112" s="710"/>
      <c r="SOD112" s="710"/>
      <c r="SOE112" s="710"/>
      <c r="SOF112" s="710"/>
      <c r="SOG112" s="710"/>
      <c r="SOH112" s="710"/>
      <c r="SOI112" s="710"/>
      <c r="SOJ112" s="710"/>
      <c r="SOK112" s="710"/>
      <c r="SOL112" s="710"/>
      <c r="SOM112" s="710"/>
      <c r="SON112" s="710"/>
      <c r="SOO112" s="710"/>
      <c r="SOP112" s="710"/>
      <c r="SOQ112" s="710"/>
      <c r="SOR112" s="710"/>
      <c r="SOS112" s="710"/>
      <c r="SOT112" s="710"/>
      <c r="SOU112" s="710"/>
      <c r="SOV112" s="710"/>
      <c r="SOW112" s="710"/>
      <c r="SOX112" s="710"/>
      <c r="SOY112" s="710"/>
      <c r="SOZ112" s="710"/>
      <c r="SPA112" s="710"/>
      <c r="SPB112" s="710"/>
      <c r="SPC112" s="710"/>
      <c r="SPD112" s="710"/>
      <c r="SPE112" s="710"/>
      <c r="SPF112" s="710"/>
      <c r="SPG112" s="710"/>
      <c r="SPH112" s="710"/>
      <c r="SPI112" s="710"/>
      <c r="SPJ112" s="710"/>
      <c r="SPK112" s="710"/>
      <c r="SPL112" s="710"/>
      <c r="SPM112" s="710"/>
      <c r="SPN112" s="710"/>
      <c r="SPO112" s="710"/>
      <c r="SPP112" s="710"/>
      <c r="SPQ112" s="710"/>
      <c r="SPR112" s="710"/>
      <c r="SPS112" s="710"/>
      <c r="SPT112" s="710"/>
      <c r="SPU112" s="710"/>
      <c r="SPV112" s="710"/>
      <c r="SPW112" s="710"/>
      <c r="SPX112" s="710"/>
      <c r="SPY112" s="710"/>
      <c r="SPZ112" s="710"/>
      <c r="SQA112" s="710"/>
      <c r="SQB112" s="710"/>
      <c r="SQC112" s="710"/>
      <c r="SQD112" s="710"/>
      <c r="SQE112" s="710"/>
      <c r="SQF112" s="710"/>
      <c r="SQG112" s="710"/>
      <c r="SQH112" s="710"/>
      <c r="SQI112" s="710"/>
      <c r="SQJ112" s="710"/>
      <c r="SQK112" s="710"/>
      <c r="SQL112" s="710"/>
      <c r="SQM112" s="710"/>
      <c r="SQN112" s="710"/>
      <c r="SQO112" s="710"/>
      <c r="SQP112" s="710"/>
      <c r="SQQ112" s="710"/>
      <c r="SQR112" s="710"/>
      <c r="SQS112" s="710"/>
      <c r="SQT112" s="710"/>
      <c r="SQU112" s="710"/>
      <c r="SQV112" s="710"/>
      <c r="SQW112" s="710"/>
      <c r="SQX112" s="710"/>
      <c r="SQY112" s="710"/>
      <c r="SQZ112" s="710"/>
      <c r="SRA112" s="710"/>
      <c r="SRB112" s="710"/>
      <c r="SRC112" s="710"/>
      <c r="SRD112" s="710"/>
      <c r="SRE112" s="710"/>
      <c r="SRF112" s="710"/>
      <c r="SRG112" s="710"/>
      <c r="SRH112" s="710"/>
      <c r="SRI112" s="710"/>
      <c r="SRJ112" s="710"/>
      <c r="SRK112" s="710"/>
      <c r="SRL112" s="710"/>
      <c r="SRM112" s="710"/>
      <c r="SRN112" s="710"/>
      <c r="SRO112" s="710"/>
      <c r="SRP112" s="710"/>
      <c r="SRQ112" s="710"/>
      <c r="SRR112" s="710"/>
      <c r="SRS112" s="710"/>
      <c r="SRT112" s="710"/>
      <c r="SRU112" s="710"/>
      <c r="SRV112" s="710"/>
      <c r="SRW112" s="710"/>
      <c r="SRX112" s="710"/>
      <c r="SRY112" s="710"/>
      <c r="SRZ112" s="710"/>
      <c r="SSA112" s="710"/>
      <c r="SSB112" s="710"/>
      <c r="SSC112" s="710"/>
      <c r="SSD112" s="710"/>
      <c r="SSE112" s="710"/>
      <c r="SSF112" s="710"/>
      <c r="SSG112" s="710"/>
      <c r="SSH112" s="710"/>
      <c r="SSI112" s="710"/>
      <c r="SSJ112" s="710"/>
      <c r="SSK112" s="710"/>
      <c r="SSL112" s="710"/>
      <c r="SSM112" s="710"/>
      <c r="SSN112" s="710"/>
      <c r="SSO112" s="710"/>
      <c r="SSP112" s="710"/>
      <c r="SSQ112" s="710"/>
      <c r="SSR112" s="710"/>
      <c r="SSS112" s="710"/>
      <c r="SST112" s="710"/>
      <c r="SSU112" s="710"/>
      <c r="SSV112" s="710"/>
      <c r="SSW112" s="710"/>
      <c r="SSX112" s="710"/>
      <c r="SSY112" s="710"/>
      <c r="SSZ112" s="710"/>
      <c r="STA112" s="710"/>
      <c r="STB112" s="710"/>
      <c r="STC112" s="710"/>
      <c r="STD112" s="710"/>
      <c r="STE112" s="710"/>
      <c r="STF112" s="710"/>
      <c r="STG112" s="710"/>
      <c r="STH112" s="710"/>
      <c r="STI112" s="710"/>
      <c r="STJ112" s="710"/>
      <c r="STK112" s="710"/>
      <c r="STL112" s="710"/>
      <c r="STM112" s="710"/>
      <c r="STN112" s="710"/>
      <c r="STO112" s="710"/>
      <c r="STP112" s="710"/>
      <c r="STQ112" s="710"/>
      <c r="STR112" s="710"/>
      <c r="STS112" s="710"/>
      <c r="STT112" s="710"/>
      <c r="STU112" s="710"/>
      <c r="STV112" s="710"/>
      <c r="STW112" s="710"/>
      <c r="STX112" s="710"/>
      <c r="STY112" s="710"/>
      <c r="STZ112" s="710"/>
      <c r="SUA112" s="710"/>
      <c r="SUB112" s="710"/>
      <c r="SUC112" s="710"/>
      <c r="SUD112" s="710"/>
      <c r="SUE112" s="710"/>
      <c r="SUF112" s="710"/>
      <c r="SUG112" s="710"/>
      <c r="SUH112" s="710"/>
      <c r="SUI112" s="710"/>
      <c r="SUJ112" s="710"/>
      <c r="SUK112" s="710"/>
      <c r="SUL112" s="710"/>
      <c r="SUM112" s="710"/>
      <c r="SUN112" s="710"/>
      <c r="SUO112" s="710"/>
      <c r="SUP112" s="710"/>
      <c r="SUQ112" s="710"/>
      <c r="SUR112" s="710"/>
      <c r="SUS112" s="710"/>
      <c r="SUT112" s="710"/>
      <c r="SUU112" s="710"/>
      <c r="SUV112" s="710"/>
      <c r="SUW112" s="710"/>
      <c r="SUX112" s="710"/>
      <c r="SUY112" s="710"/>
      <c r="SUZ112" s="710"/>
      <c r="SVA112" s="710"/>
      <c r="SVB112" s="710"/>
      <c r="SVC112" s="710"/>
      <c r="SVD112" s="710"/>
      <c r="SVE112" s="710"/>
      <c r="SVF112" s="710"/>
      <c r="SVG112" s="710"/>
      <c r="SVH112" s="710"/>
      <c r="SVI112" s="710"/>
      <c r="SVJ112" s="710"/>
      <c r="SVK112" s="710"/>
      <c r="SVL112" s="710"/>
      <c r="SVM112" s="710"/>
      <c r="SVN112" s="710"/>
      <c r="SVO112" s="710"/>
      <c r="SVP112" s="710"/>
      <c r="SVQ112" s="710"/>
      <c r="SVR112" s="710"/>
      <c r="SVS112" s="710"/>
      <c r="SVT112" s="710"/>
      <c r="SVU112" s="710"/>
      <c r="SVV112" s="710"/>
      <c r="SVW112" s="710"/>
      <c r="SVX112" s="710"/>
      <c r="SVY112" s="710"/>
      <c r="SVZ112" s="710"/>
      <c r="SWA112" s="710"/>
      <c r="SWB112" s="710"/>
      <c r="SWC112" s="710"/>
      <c r="SWD112" s="710"/>
      <c r="SWE112" s="710"/>
      <c r="SWF112" s="710"/>
      <c r="SWG112" s="710"/>
      <c r="SWH112" s="710"/>
      <c r="SWI112" s="710"/>
      <c r="SWJ112" s="710"/>
      <c r="SWK112" s="710"/>
      <c r="SWL112" s="710"/>
      <c r="SWM112" s="710"/>
      <c r="SWN112" s="710"/>
      <c r="SWO112" s="710"/>
      <c r="SWP112" s="710"/>
      <c r="SWQ112" s="710"/>
      <c r="SWR112" s="710"/>
      <c r="SWS112" s="710"/>
      <c r="SWT112" s="710"/>
      <c r="SWU112" s="710"/>
      <c r="SWV112" s="710"/>
      <c r="SWW112" s="710"/>
      <c r="SWX112" s="710"/>
      <c r="SWY112" s="710"/>
      <c r="SWZ112" s="710"/>
      <c r="SXA112" s="710"/>
      <c r="SXB112" s="710"/>
      <c r="SXC112" s="710"/>
      <c r="SXD112" s="710"/>
      <c r="SXE112" s="710"/>
      <c r="SXF112" s="710"/>
      <c r="SXG112" s="710"/>
      <c r="SXH112" s="710"/>
      <c r="SXI112" s="710"/>
      <c r="SXJ112" s="710"/>
      <c r="SXK112" s="710"/>
      <c r="SXL112" s="710"/>
      <c r="SXM112" s="710"/>
      <c r="SXN112" s="710"/>
      <c r="SXO112" s="710"/>
      <c r="SXP112" s="710"/>
      <c r="SXQ112" s="710"/>
      <c r="SXR112" s="710"/>
      <c r="SXS112" s="710"/>
      <c r="SXT112" s="710"/>
      <c r="SXU112" s="710"/>
      <c r="SXV112" s="710"/>
      <c r="SXW112" s="710"/>
      <c r="SXX112" s="710"/>
      <c r="SXY112" s="710"/>
      <c r="SXZ112" s="710"/>
      <c r="SYA112" s="710"/>
      <c r="SYB112" s="710"/>
      <c r="SYC112" s="710"/>
      <c r="SYD112" s="710"/>
      <c r="SYE112" s="710"/>
      <c r="SYF112" s="710"/>
      <c r="SYG112" s="710"/>
      <c r="SYH112" s="710"/>
      <c r="SYI112" s="710"/>
      <c r="SYJ112" s="710"/>
      <c r="SYK112" s="710"/>
      <c r="SYL112" s="710"/>
      <c r="SYM112" s="710"/>
      <c r="SYN112" s="710"/>
      <c r="SYO112" s="710"/>
      <c r="SYP112" s="710"/>
      <c r="SYQ112" s="710"/>
      <c r="SYR112" s="710"/>
      <c r="SYS112" s="710"/>
      <c r="SYT112" s="710"/>
      <c r="SYU112" s="710"/>
      <c r="SYV112" s="710"/>
      <c r="SYW112" s="710"/>
      <c r="SYX112" s="710"/>
      <c r="SYY112" s="710"/>
      <c r="SYZ112" s="710"/>
      <c r="SZA112" s="710"/>
      <c r="SZB112" s="710"/>
      <c r="SZC112" s="710"/>
      <c r="SZD112" s="710"/>
      <c r="SZE112" s="710"/>
      <c r="SZF112" s="710"/>
      <c r="SZG112" s="710"/>
      <c r="SZH112" s="710"/>
      <c r="SZI112" s="710"/>
      <c r="SZJ112" s="710"/>
      <c r="SZK112" s="710"/>
      <c r="SZL112" s="710"/>
      <c r="SZM112" s="710"/>
      <c r="SZN112" s="710"/>
      <c r="SZO112" s="710"/>
      <c r="SZP112" s="710"/>
      <c r="SZQ112" s="710"/>
      <c r="SZR112" s="710"/>
      <c r="SZS112" s="710"/>
      <c r="SZT112" s="710"/>
      <c r="SZU112" s="710"/>
      <c r="SZV112" s="710"/>
      <c r="SZW112" s="710"/>
      <c r="SZX112" s="710"/>
      <c r="SZY112" s="710"/>
      <c r="SZZ112" s="710"/>
      <c r="TAA112" s="710"/>
      <c r="TAB112" s="710"/>
      <c r="TAC112" s="710"/>
      <c r="TAD112" s="710"/>
      <c r="TAE112" s="710"/>
      <c r="TAF112" s="710"/>
      <c r="TAG112" s="710"/>
      <c r="TAH112" s="710"/>
      <c r="TAI112" s="710"/>
      <c r="TAJ112" s="710"/>
      <c r="TAK112" s="710"/>
      <c r="TAL112" s="710"/>
      <c r="TAM112" s="710"/>
      <c r="TAN112" s="710"/>
      <c r="TAO112" s="710"/>
      <c r="TAP112" s="710"/>
      <c r="TAQ112" s="710"/>
      <c r="TAR112" s="710"/>
      <c r="TAS112" s="710"/>
      <c r="TAT112" s="710"/>
      <c r="TAU112" s="710"/>
      <c r="TAV112" s="710"/>
      <c r="TAW112" s="710"/>
      <c r="TAX112" s="710"/>
      <c r="TAY112" s="710"/>
      <c r="TAZ112" s="710"/>
      <c r="TBA112" s="710"/>
      <c r="TBB112" s="710"/>
      <c r="TBC112" s="710"/>
      <c r="TBD112" s="710"/>
      <c r="TBE112" s="710"/>
      <c r="TBF112" s="710"/>
      <c r="TBG112" s="710"/>
      <c r="TBH112" s="710"/>
      <c r="TBI112" s="710"/>
      <c r="TBJ112" s="710"/>
      <c r="TBK112" s="710"/>
      <c r="TBL112" s="710"/>
      <c r="TBM112" s="710"/>
      <c r="TBN112" s="710"/>
      <c r="TBO112" s="710"/>
      <c r="TBP112" s="710"/>
      <c r="TBQ112" s="710"/>
      <c r="TBR112" s="710"/>
      <c r="TBS112" s="710"/>
      <c r="TBT112" s="710"/>
      <c r="TBU112" s="710"/>
      <c r="TBV112" s="710"/>
      <c r="TBW112" s="710"/>
      <c r="TBX112" s="710"/>
      <c r="TBY112" s="710"/>
      <c r="TBZ112" s="710"/>
      <c r="TCA112" s="710"/>
      <c r="TCB112" s="710"/>
      <c r="TCC112" s="710"/>
      <c r="TCD112" s="710"/>
      <c r="TCE112" s="710"/>
      <c r="TCF112" s="710"/>
      <c r="TCG112" s="710"/>
      <c r="TCH112" s="710"/>
      <c r="TCI112" s="710"/>
      <c r="TCJ112" s="710"/>
      <c r="TCK112" s="710"/>
      <c r="TCL112" s="710"/>
      <c r="TCM112" s="710"/>
      <c r="TCN112" s="710"/>
      <c r="TCO112" s="710"/>
      <c r="TCP112" s="710"/>
      <c r="TCQ112" s="710"/>
      <c r="TCR112" s="710"/>
      <c r="TCS112" s="710"/>
      <c r="TCT112" s="710"/>
      <c r="TCU112" s="710"/>
      <c r="TCV112" s="710"/>
      <c r="TCW112" s="710"/>
      <c r="TCX112" s="710"/>
      <c r="TCY112" s="710"/>
      <c r="TCZ112" s="710"/>
      <c r="TDA112" s="710"/>
      <c r="TDB112" s="710"/>
      <c r="TDC112" s="710"/>
      <c r="TDD112" s="710"/>
      <c r="TDE112" s="710"/>
      <c r="TDF112" s="710"/>
      <c r="TDG112" s="710"/>
      <c r="TDH112" s="710"/>
      <c r="TDI112" s="710"/>
      <c r="TDJ112" s="710"/>
      <c r="TDK112" s="710"/>
      <c r="TDL112" s="710"/>
      <c r="TDM112" s="710"/>
      <c r="TDN112" s="710"/>
      <c r="TDO112" s="710"/>
      <c r="TDP112" s="710"/>
      <c r="TDQ112" s="710"/>
      <c r="TDR112" s="710"/>
      <c r="TDS112" s="710"/>
      <c r="TDT112" s="710"/>
      <c r="TDU112" s="710"/>
      <c r="TDV112" s="710"/>
      <c r="TDW112" s="710"/>
      <c r="TDX112" s="710"/>
      <c r="TDY112" s="710"/>
      <c r="TDZ112" s="710"/>
      <c r="TEA112" s="710"/>
      <c r="TEB112" s="710"/>
      <c r="TEC112" s="710"/>
      <c r="TED112" s="710"/>
      <c r="TEE112" s="710"/>
      <c r="TEF112" s="710"/>
      <c r="TEG112" s="710"/>
      <c r="TEH112" s="710"/>
      <c r="TEI112" s="710"/>
      <c r="TEJ112" s="710"/>
      <c r="TEK112" s="710"/>
      <c r="TEL112" s="710"/>
      <c r="TEM112" s="710"/>
      <c r="TEN112" s="710"/>
      <c r="TEO112" s="710"/>
      <c r="TEP112" s="710"/>
      <c r="TEQ112" s="710"/>
      <c r="TER112" s="710"/>
      <c r="TES112" s="710"/>
      <c r="TET112" s="710"/>
      <c r="TEU112" s="710"/>
      <c r="TEV112" s="710"/>
      <c r="TEW112" s="710"/>
      <c r="TEX112" s="710"/>
      <c r="TEY112" s="710"/>
      <c r="TEZ112" s="710"/>
      <c r="TFA112" s="710"/>
      <c r="TFB112" s="710"/>
      <c r="TFC112" s="710"/>
      <c r="TFD112" s="710"/>
      <c r="TFE112" s="710"/>
      <c r="TFF112" s="710"/>
      <c r="TFG112" s="710"/>
      <c r="TFH112" s="710"/>
      <c r="TFI112" s="710"/>
      <c r="TFJ112" s="710"/>
      <c r="TFK112" s="710"/>
      <c r="TFL112" s="710"/>
      <c r="TFM112" s="710"/>
      <c r="TFN112" s="710"/>
      <c r="TFO112" s="710"/>
      <c r="TFP112" s="710"/>
      <c r="TFQ112" s="710"/>
      <c r="TFR112" s="710"/>
      <c r="TFS112" s="710"/>
      <c r="TFT112" s="710"/>
      <c r="TFU112" s="710"/>
      <c r="TFV112" s="710"/>
      <c r="TFW112" s="710"/>
      <c r="TFX112" s="710"/>
      <c r="TFY112" s="710"/>
      <c r="TFZ112" s="710"/>
      <c r="TGA112" s="710"/>
      <c r="TGB112" s="710"/>
      <c r="TGC112" s="710"/>
      <c r="TGD112" s="710"/>
      <c r="TGE112" s="710"/>
      <c r="TGF112" s="710"/>
      <c r="TGG112" s="710"/>
      <c r="TGH112" s="710"/>
      <c r="TGI112" s="710"/>
      <c r="TGJ112" s="710"/>
      <c r="TGK112" s="710"/>
      <c r="TGL112" s="710"/>
      <c r="TGM112" s="710"/>
      <c r="TGN112" s="710"/>
      <c r="TGO112" s="710"/>
      <c r="TGP112" s="710"/>
      <c r="TGQ112" s="710"/>
      <c r="TGR112" s="710"/>
      <c r="TGS112" s="710"/>
      <c r="TGT112" s="710"/>
      <c r="TGU112" s="710"/>
      <c r="TGV112" s="710"/>
      <c r="TGW112" s="710"/>
      <c r="TGX112" s="710"/>
      <c r="TGY112" s="710"/>
      <c r="TGZ112" s="710"/>
      <c r="THA112" s="710"/>
      <c r="THB112" s="710"/>
      <c r="THC112" s="710"/>
      <c r="THD112" s="710"/>
      <c r="THE112" s="710"/>
      <c r="THF112" s="710"/>
      <c r="THG112" s="710"/>
      <c r="THH112" s="710"/>
      <c r="THI112" s="710"/>
      <c r="THJ112" s="710"/>
      <c r="THK112" s="710"/>
      <c r="THL112" s="710"/>
      <c r="THM112" s="710"/>
      <c r="THN112" s="710"/>
      <c r="THO112" s="710"/>
      <c r="THP112" s="710"/>
      <c r="THQ112" s="710"/>
      <c r="THR112" s="710"/>
      <c r="THS112" s="710"/>
      <c r="THT112" s="710"/>
      <c r="THU112" s="710"/>
      <c r="THV112" s="710"/>
      <c r="THW112" s="710"/>
      <c r="THX112" s="710"/>
      <c r="THY112" s="710"/>
      <c r="THZ112" s="710"/>
      <c r="TIA112" s="710"/>
      <c r="TIB112" s="710"/>
      <c r="TIC112" s="710"/>
      <c r="TID112" s="710"/>
      <c r="TIE112" s="710"/>
      <c r="TIF112" s="710"/>
      <c r="TIG112" s="710"/>
      <c r="TIH112" s="710"/>
      <c r="TII112" s="710"/>
      <c r="TIJ112" s="710"/>
      <c r="TIK112" s="710"/>
      <c r="TIL112" s="710"/>
      <c r="TIM112" s="710"/>
      <c r="TIN112" s="710"/>
      <c r="TIO112" s="710"/>
      <c r="TIP112" s="710"/>
      <c r="TIQ112" s="710"/>
      <c r="TIR112" s="710"/>
      <c r="TIS112" s="710"/>
      <c r="TIT112" s="710"/>
      <c r="TIU112" s="710"/>
      <c r="TIV112" s="710"/>
      <c r="TIW112" s="710"/>
      <c r="TIX112" s="710"/>
      <c r="TIY112" s="710"/>
      <c r="TIZ112" s="710"/>
      <c r="TJA112" s="710"/>
      <c r="TJB112" s="710"/>
      <c r="TJC112" s="710"/>
      <c r="TJD112" s="710"/>
      <c r="TJE112" s="710"/>
      <c r="TJF112" s="710"/>
      <c r="TJG112" s="710"/>
      <c r="TJH112" s="710"/>
      <c r="TJI112" s="710"/>
      <c r="TJJ112" s="710"/>
      <c r="TJK112" s="710"/>
      <c r="TJL112" s="710"/>
      <c r="TJM112" s="710"/>
      <c r="TJN112" s="710"/>
      <c r="TJO112" s="710"/>
      <c r="TJP112" s="710"/>
      <c r="TJQ112" s="710"/>
      <c r="TJR112" s="710"/>
      <c r="TJS112" s="710"/>
      <c r="TJT112" s="710"/>
      <c r="TJU112" s="710"/>
      <c r="TJV112" s="710"/>
      <c r="TJW112" s="710"/>
      <c r="TJX112" s="710"/>
      <c r="TJY112" s="710"/>
      <c r="TJZ112" s="710"/>
      <c r="TKA112" s="710"/>
      <c r="TKB112" s="710"/>
      <c r="TKC112" s="710"/>
      <c r="TKD112" s="710"/>
      <c r="TKE112" s="710"/>
      <c r="TKF112" s="710"/>
      <c r="TKG112" s="710"/>
      <c r="TKH112" s="710"/>
      <c r="TKI112" s="710"/>
      <c r="TKJ112" s="710"/>
      <c r="TKK112" s="710"/>
      <c r="TKL112" s="710"/>
      <c r="TKM112" s="710"/>
      <c r="TKN112" s="710"/>
      <c r="TKO112" s="710"/>
      <c r="TKP112" s="710"/>
      <c r="TKQ112" s="710"/>
      <c r="TKR112" s="710"/>
      <c r="TKS112" s="710"/>
      <c r="TKT112" s="710"/>
      <c r="TKU112" s="710"/>
      <c r="TKV112" s="710"/>
      <c r="TKW112" s="710"/>
      <c r="TKX112" s="710"/>
      <c r="TKY112" s="710"/>
      <c r="TKZ112" s="710"/>
      <c r="TLA112" s="710"/>
      <c r="TLB112" s="710"/>
      <c r="TLC112" s="710"/>
      <c r="TLD112" s="710"/>
      <c r="TLE112" s="710"/>
      <c r="TLF112" s="710"/>
      <c r="TLG112" s="710"/>
      <c r="TLH112" s="710"/>
      <c r="TLI112" s="710"/>
      <c r="TLJ112" s="710"/>
      <c r="TLK112" s="710"/>
      <c r="TLL112" s="710"/>
      <c r="TLM112" s="710"/>
      <c r="TLN112" s="710"/>
      <c r="TLO112" s="710"/>
      <c r="TLP112" s="710"/>
      <c r="TLQ112" s="710"/>
      <c r="TLR112" s="710"/>
      <c r="TLS112" s="710"/>
      <c r="TLT112" s="710"/>
      <c r="TLU112" s="710"/>
      <c r="TLV112" s="710"/>
      <c r="TLW112" s="710"/>
      <c r="TLX112" s="710"/>
      <c r="TLY112" s="710"/>
      <c r="TLZ112" s="710"/>
      <c r="TMA112" s="710"/>
      <c r="TMB112" s="710"/>
      <c r="TMC112" s="710"/>
      <c r="TMD112" s="710"/>
      <c r="TME112" s="710"/>
      <c r="TMF112" s="710"/>
      <c r="TMG112" s="710"/>
      <c r="TMH112" s="710"/>
      <c r="TMI112" s="710"/>
      <c r="TMJ112" s="710"/>
      <c r="TMK112" s="710"/>
      <c r="TML112" s="710"/>
      <c r="TMM112" s="710"/>
      <c r="TMN112" s="710"/>
      <c r="TMO112" s="710"/>
      <c r="TMP112" s="710"/>
      <c r="TMQ112" s="710"/>
      <c r="TMR112" s="710"/>
      <c r="TMS112" s="710"/>
      <c r="TMT112" s="710"/>
      <c r="TMU112" s="710"/>
      <c r="TMV112" s="710"/>
      <c r="TMW112" s="710"/>
      <c r="TMX112" s="710"/>
      <c r="TMY112" s="710"/>
      <c r="TMZ112" s="710"/>
      <c r="TNA112" s="710"/>
      <c r="TNB112" s="710"/>
      <c r="TNC112" s="710"/>
      <c r="TND112" s="710"/>
      <c r="TNE112" s="710"/>
      <c r="TNF112" s="710"/>
      <c r="TNG112" s="710"/>
      <c r="TNH112" s="710"/>
      <c r="TNI112" s="710"/>
      <c r="TNJ112" s="710"/>
      <c r="TNK112" s="710"/>
      <c r="TNL112" s="710"/>
      <c r="TNM112" s="710"/>
      <c r="TNN112" s="710"/>
      <c r="TNO112" s="710"/>
      <c r="TNP112" s="710"/>
      <c r="TNQ112" s="710"/>
      <c r="TNR112" s="710"/>
      <c r="TNS112" s="710"/>
      <c r="TNT112" s="710"/>
      <c r="TNU112" s="710"/>
      <c r="TNV112" s="710"/>
      <c r="TNW112" s="710"/>
      <c r="TNX112" s="710"/>
      <c r="TNY112" s="710"/>
      <c r="TNZ112" s="710"/>
      <c r="TOA112" s="710"/>
      <c r="TOB112" s="710"/>
      <c r="TOC112" s="710"/>
      <c r="TOD112" s="710"/>
      <c r="TOE112" s="710"/>
      <c r="TOF112" s="710"/>
      <c r="TOG112" s="710"/>
      <c r="TOH112" s="710"/>
      <c r="TOI112" s="710"/>
      <c r="TOJ112" s="710"/>
      <c r="TOK112" s="710"/>
      <c r="TOL112" s="710"/>
      <c r="TOM112" s="710"/>
      <c r="TON112" s="710"/>
      <c r="TOO112" s="710"/>
      <c r="TOP112" s="710"/>
      <c r="TOQ112" s="710"/>
      <c r="TOR112" s="710"/>
      <c r="TOS112" s="710"/>
      <c r="TOT112" s="710"/>
      <c r="TOU112" s="710"/>
      <c r="TOV112" s="710"/>
      <c r="TOW112" s="710"/>
      <c r="TOX112" s="710"/>
      <c r="TOY112" s="710"/>
      <c r="TOZ112" s="710"/>
      <c r="TPA112" s="710"/>
      <c r="TPB112" s="710"/>
      <c r="TPC112" s="710"/>
      <c r="TPD112" s="710"/>
      <c r="TPE112" s="710"/>
      <c r="TPF112" s="710"/>
      <c r="TPG112" s="710"/>
      <c r="TPH112" s="710"/>
      <c r="TPI112" s="710"/>
      <c r="TPJ112" s="710"/>
      <c r="TPK112" s="710"/>
      <c r="TPL112" s="710"/>
      <c r="TPM112" s="710"/>
      <c r="TPN112" s="710"/>
      <c r="TPO112" s="710"/>
      <c r="TPP112" s="710"/>
      <c r="TPQ112" s="710"/>
      <c r="TPR112" s="710"/>
      <c r="TPS112" s="710"/>
      <c r="TPT112" s="710"/>
      <c r="TPU112" s="710"/>
      <c r="TPV112" s="710"/>
      <c r="TPW112" s="710"/>
      <c r="TPX112" s="710"/>
      <c r="TPY112" s="710"/>
      <c r="TPZ112" s="710"/>
      <c r="TQA112" s="710"/>
      <c r="TQB112" s="710"/>
      <c r="TQC112" s="710"/>
      <c r="TQD112" s="710"/>
      <c r="TQE112" s="710"/>
      <c r="TQF112" s="710"/>
      <c r="TQG112" s="710"/>
      <c r="TQH112" s="710"/>
      <c r="TQI112" s="710"/>
      <c r="TQJ112" s="710"/>
      <c r="TQK112" s="710"/>
      <c r="TQL112" s="710"/>
      <c r="TQM112" s="710"/>
      <c r="TQN112" s="710"/>
      <c r="TQO112" s="710"/>
      <c r="TQP112" s="710"/>
      <c r="TQQ112" s="710"/>
      <c r="TQR112" s="710"/>
      <c r="TQS112" s="710"/>
      <c r="TQT112" s="710"/>
      <c r="TQU112" s="710"/>
      <c r="TQV112" s="710"/>
      <c r="TQW112" s="710"/>
      <c r="TQX112" s="710"/>
      <c r="TQY112" s="710"/>
      <c r="TQZ112" s="710"/>
      <c r="TRA112" s="710"/>
      <c r="TRB112" s="710"/>
      <c r="TRC112" s="710"/>
      <c r="TRD112" s="710"/>
      <c r="TRE112" s="710"/>
      <c r="TRF112" s="710"/>
      <c r="TRG112" s="710"/>
      <c r="TRH112" s="710"/>
      <c r="TRI112" s="710"/>
      <c r="TRJ112" s="710"/>
      <c r="TRK112" s="710"/>
      <c r="TRL112" s="710"/>
      <c r="TRM112" s="710"/>
      <c r="TRN112" s="710"/>
      <c r="TRO112" s="710"/>
      <c r="TRP112" s="710"/>
      <c r="TRQ112" s="710"/>
      <c r="TRR112" s="710"/>
      <c r="TRS112" s="710"/>
      <c r="TRT112" s="710"/>
      <c r="TRU112" s="710"/>
      <c r="TRV112" s="710"/>
      <c r="TRW112" s="710"/>
      <c r="TRX112" s="710"/>
      <c r="TRY112" s="710"/>
      <c r="TRZ112" s="710"/>
      <c r="TSA112" s="710"/>
      <c r="TSB112" s="710"/>
      <c r="TSC112" s="710"/>
      <c r="TSD112" s="710"/>
      <c r="TSE112" s="710"/>
      <c r="TSF112" s="710"/>
      <c r="TSG112" s="710"/>
      <c r="TSH112" s="710"/>
      <c r="TSI112" s="710"/>
      <c r="TSJ112" s="710"/>
      <c r="TSK112" s="710"/>
      <c r="TSL112" s="710"/>
      <c r="TSM112" s="710"/>
      <c r="TSN112" s="710"/>
      <c r="TSO112" s="710"/>
      <c r="TSP112" s="710"/>
      <c r="TSQ112" s="710"/>
      <c r="TSR112" s="710"/>
      <c r="TSS112" s="710"/>
      <c r="TST112" s="710"/>
      <c r="TSU112" s="710"/>
      <c r="TSV112" s="710"/>
      <c r="TSW112" s="710"/>
      <c r="TSX112" s="710"/>
      <c r="TSY112" s="710"/>
      <c r="TSZ112" s="710"/>
      <c r="TTA112" s="710"/>
      <c r="TTB112" s="710"/>
      <c r="TTC112" s="710"/>
      <c r="TTD112" s="710"/>
      <c r="TTE112" s="710"/>
      <c r="TTF112" s="710"/>
      <c r="TTG112" s="710"/>
      <c r="TTH112" s="710"/>
      <c r="TTI112" s="710"/>
      <c r="TTJ112" s="710"/>
      <c r="TTK112" s="710"/>
      <c r="TTL112" s="710"/>
      <c r="TTM112" s="710"/>
      <c r="TTN112" s="710"/>
      <c r="TTO112" s="710"/>
      <c r="TTP112" s="710"/>
      <c r="TTQ112" s="710"/>
      <c r="TTR112" s="710"/>
      <c r="TTS112" s="710"/>
      <c r="TTT112" s="710"/>
      <c r="TTU112" s="710"/>
      <c r="TTV112" s="710"/>
      <c r="TTW112" s="710"/>
      <c r="TTX112" s="710"/>
      <c r="TTY112" s="710"/>
      <c r="TTZ112" s="710"/>
      <c r="TUA112" s="710"/>
      <c r="TUB112" s="710"/>
      <c r="TUC112" s="710"/>
      <c r="TUD112" s="710"/>
      <c r="TUE112" s="710"/>
      <c r="TUF112" s="710"/>
      <c r="TUG112" s="710"/>
      <c r="TUH112" s="710"/>
      <c r="TUI112" s="710"/>
      <c r="TUJ112" s="710"/>
      <c r="TUK112" s="710"/>
      <c r="TUL112" s="710"/>
      <c r="TUM112" s="710"/>
      <c r="TUN112" s="710"/>
      <c r="TUO112" s="710"/>
      <c r="TUP112" s="710"/>
      <c r="TUQ112" s="710"/>
      <c r="TUR112" s="710"/>
      <c r="TUS112" s="710"/>
      <c r="TUT112" s="710"/>
      <c r="TUU112" s="710"/>
      <c r="TUV112" s="710"/>
      <c r="TUW112" s="710"/>
      <c r="TUX112" s="710"/>
      <c r="TUY112" s="710"/>
      <c r="TUZ112" s="710"/>
      <c r="TVA112" s="710"/>
      <c r="TVB112" s="710"/>
      <c r="TVC112" s="710"/>
      <c r="TVD112" s="710"/>
      <c r="TVE112" s="710"/>
      <c r="TVF112" s="710"/>
      <c r="TVG112" s="710"/>
      <c r="TVH112" s="710"/>
      <c r="TVI112" s="710"/>
      <c r="TVJ112" s="710"/>
      <c r="TVK112" s="710"/>
      <c r="TVL112" s="710"/>
      <c r="TVM112" s="710"/>
      <c r="TVN112" s="710"/>
      <c r="TVO112" s="710"/>
      <c r="TVP112" s="710"/>
      <c r="TVQ112" s="710"/>
      <c r="TVR112" s="710"/>
      <c r="TVS112" s="710"/>
      <c r="TVT112" s="710"/>
      <c r="TVU112" s="710"/>
      <c r="TVV112" s="710"/>
      <c r="TVW112" s="710"/>
      <c r="TVX112" s="710"/>
      <c r="TVY112" s="710"/>
      <c r="TVZ112" s="710"/>
      <c r="TWA112" s="710"/>
      <c r="TWB112" s="710"/>
      <c r="TWC112" s="710"/>
      <c r="TWD112" s="710"/>
      <c r="TWE112" s="710"/>
      <c r="TWF112" s="710"/>
      <c r="TWG112" s="710"/>
      <c r="TWH112" s="710"/>
      <c r="TWI112" s="710"/>
      <c r="TWJ112" s="710"/>
      <c r="TWK112" s="710"/>
      <c r="TWL112" s="710"/>
      <c r="TWM112" s="710"/>
      <c r="TWN112" s="710"/>
      <c r="TWO112" s="710"/>
      <c r="TWP112" s="710"/>
      <c r="TWQ112" s="710"/>
      <c r="TWR112" s="710"/>
      <c r="TWS112" s="710"/>
      <c r="TWT112" s="710"/>
      <c r="TWU112" s="710"/>
      <c r="TWV112" s="710"/>
      <c r="TWW112" s="710"/>
      <c r="TWX112" s="710"/>
      <c r="TWY112" s="710"/>
      <c r="TWZ112" s="710"/>
      <c r="TXA112" s="710"/>
      <c r="TXB112" s="710"/>
      <c r="TXC112" s="710"/>
      <c r="TXD112" s="710"/>
      <c r="TXE112" s="710"/>
      <c r="TXF112" s="710"/>
      <c r="TXG112" s="710"/>
      <c r="TXH112" s="710"/>
      <c r="TXI112" s="710"/>
      <c r="TXJ112" s="710"/>
      <c r="TXK112" s="710"/>
      <c r="TXL112" s="710"/>
      <c r="TXM112" s="710"/>
      <c r="TXN112" s="710"/>
      <c r="TXO112" s="710"/>
      <c r="TXP112" s="710"/>
      <c r="TXQ112" s="710"/>
      <c r="TXR112" s="710"/>
      <c r="TXS112" s="710"/>
      <c r="TXT112" s="710"/>
      <c r="TXU112" s="710"/>
      <c r="TXV112" s="710"/>
      <c r="TXW112" s="710"/>
      <c r="TXX112" s="710"/>
      <c r="TXY112" s="710"/>
      <c r="TXZ112" s="710"/>
      <c r="TYA112" s="710"/>
      <c r="TYB112" s="710"/>
      <c r="TYC112" s="710"/>
      <c r="TYD112" s="710"/>
      <c r="TYE112" s="710"/>
      <c r="TYF112" s="710"/>
      <c r="TYG112" s="710"/>
      <c r="TYH112" s="710"/>
      <c r="TYI112" s="710"/>
      <c r="TYJ112" s="710"/>
      <c r="TYK112" s="710"/>
      <c r="TYL112" s="710"/>
      <c r="TYM112" s="710"/>
      <c r="TYN112" s="710"/>
      <c r="TYO112" s="710"/>
      <c r="TYP112" s="710"/>
      <c r="TYQ112" s="710"/>
      <c r="TYR112" s="710"/>
      <c r="TYS112" s="710"/>
      <c r="TYT112" s="710"/>
      <c r="TYU112" s="710"/>
      <c r="TYV112" s="710"/>
      <c r="TYW112" s="710"/>
      <c r="TYX112" s="710"/>
      <c r="TYY112" s="710"/>
      <c r="TYZ112" s="710"/>
      <c r="TZA112" s="710"/>
      <c r="TZB112" s="710"/>
      <c r="TZC112" s="710"/>
      <c r="TZD112" s="710"/>
      <c r="TZE112" s="710"/>
      <c r="TZF112" s="710"/>
      <c r="TZG112" s="710"/>
      <c r="TZH112" s="710"/>
      <c r="TZI112" s="710"/>
      <c r="TZJ112" s="710"/>
      <c r="TZK112" s="710"/>
      <c r="TZL112" s="710"/>
      <c r="TZM112" s="710"/>
      <c r="TZN112" s="710"/>
      <c r="TZO112" s="710"/>
      <c r="TZP112" s="710"/>
      <c r="TZQ112" s="710"/>
      <c r="TZR112" s="710"/>
      <c r="TZS112" s="710"/>
      <c r="TZT112" s="710"/>
      <c r="TZU112" s="710"/>
      <c r="TZV112" s="710"/>
      <c r="TZW112" s="710"/>
      <c r="TZX112" s="710"/>
      <c r="TZY112" s="710"/>
      <c r="TZZ112" s="710"/>
      <c r="UAA112" s="710"/>
      <c r="UAB112" s="710"/>
      <c r="UAC112" s="710"/>
      <c r="UAD112" s="710"/>
      <c r="UAE112" s="710"/>
      <c r="UAF112" s="710"/>
      <c r="UAG112" s="710"/>
      <c r="UAH112" s="710"/>
      <c r="UAI112" s="710"/>
      <c r="UAJ112" s="710"/>
      <c r="UAK112" s="710"/>
      <c r="UAL112" s="710"/>
      <c r="UAM112" s="710"/>
      <c r="UAN112" s="710"/>
      <c r="UAO112" s="710"/>
      <c r="UAP112" s="710"/>
      <c r="UAQ112" s="710"/>
      <c r="UAR112" s="710"/>
      <c r="UAS112" s="710"/>
      <c r="UAT112" s="710"/>
      <c r="UAU112" s="710"/>
      <c r="UAV112" s="710"/>
      <c r="UAW112" s="710"/>
      <c r="UAX112" s="710"/>
      <c r="UAY112" s="710"/>
      <c r="UAZ112" s="710"/>
      <c r="UBA112" s="710"/>
      <c r="UBB112" s="710"/>
      <c r="UBC112" s="710"/>
      <c r="UBD112" s="710"/>
      <c r="UBE112" s="710"/>
      <c r="UBF112" s="710"/>
      <c r="UBG112" s="710"/>
      <c r="UBH112" s="710"/>
      <c r="UBI112" s="710"/>
      <c r="UBJ112" s="710"/>
      <c r="UBK112" s="710"/>
      <c r="UBL112" s="710"/>
      <c r="UBM112" s="710"/>
      <c r="UBN112" s="710"/>
      <c r="UBO112" s="710"/>
      <c r="UBP112" s="710"/>
      <c r="UBQ112" s="710"/>
      <c r="UBR112" s="710"/>
      <c r="UBS112" s="710"/>
      <c r="UBT112" s="710"/>
      <c r="UBU112" s="710"/>
      <c r="UBV112" s="710"/>
      <c r="UBW112" s="710"/>
      <c r="UBX112" s="710"/>
      <c r="UBY112" s="710"/>
      <c r="UBZ112" s="710"/>
      <c r="UCA112" s="710"/>
      <c r="UCB112" s="710"/>
      <c r="UCC112" s="710"/>
      <c r="UCD112" s="710"/>
      <c r="UCE112" s="710"/>
      <c r="UCF112" s="710"/>
      <c r="UCG112" s="710"/>
      <c r="UCH112" s="710"/>
      <c r="UCI112" s="710"/>
      <c r="UCJ112" s="710"/>
      <c r="UCK112" s="710"/>
      <c r="UCL112" s="710"/>
      <c r="UCM112" s="710"/>
      <c r="UCN112" s="710"/>
      <c r="UCO112" s="710"/>
      <c r="UCP112" s="710"/>
      <c r="UCQ112" s="710"/>
      <c r="UCR112" s="710"/>
      <c r="UCS112" s="710"/>
      <c r="UCT112" s="710"/>
      <c r="UCU112" s="710"/>
      <c r="UCV112" s="710"/>
      <c r="UCW112" s="710"/>
      <c r="UCX112" s="710"/>
      <c r="UCY112" s="710"/>
      <c r="UCZ112" s="710"/>
      <c r="UDA112" s="710"/>
      <c r="UDB112" s="710"/>
      <c r="UDC112" s="710"/>
      <c r="UDD112" s="710"/>
      <c r="UDE112" s="710"/>
      <c r="UDF112" s="710"/>
      <c r="UDG112" s="710"/>
      <c r="UDH112" s="710"/>
      <c r="UDI112" s="710"/>
      <c r="UDJ112" s="710"/>
      <c r="UDK112" s="710"/>
      <c r="UDL112" s="710"/>
      <c r="UDM112" s="710"/>
      <c r="UDN112" s="710"/>
      <c r="UDO112" s="710"/>
      <c r="UDP112" s="710"/>
      <c r="UDQ112" s="710"/>
      <c r="UDR112" s="710"/>
      <c r="UDS112" s="710"/>
      <c r="UDT112" s="710"/>
      <c r="UDU112" s="710"/>
      <c r="UDV112" s="710"/>
      <c r="UDW112" s="710"/>
      <c r="UDX112" s="710"/>
      <c r="UDY112" s="710"/>
      <c r="UDZ112" s="710"/>
      <c r="UEA112" s="710"/>
      <c r="UEB112" s="710"/>
      <c r="UEC112" s="710"/>
      <c r="UED112" s="710"/>
      <c r="UEE112" s="710"/>
      <c r="UEF112" s="710"/>
      <c r="UEG112" s="710"/>
      <c r="UEH112" s="710"/>
      <c r="UEI112" s="710"/>
      <c r="UEJ112" s="710"/>
      <c r="UEK112" s="710"/>
      <c r="UEL112" s="710"/>
      <c r="UEM112" s="710"/>
      <c r="UEN112" s="710"/>
      <c r="UEO112" s="710"/>
      <c r="UEP112" s="710"/>
      <c r="UEQ112" s="710"/>
      <c r="UER112" s="710"/>
      <c r="UES112" s="710"/>
      <c r="UET112" s="710"/>
      <c r="UEU112" s="710"/>
      <c r="UEV112" s="710"/>
      <c r="UEW112" s="710"/>
      <c r="UEX112" s="710"/>
      <c r="UEY112" s="710"/>
      <c r="UEZ112" s="710"/>
      <c r="UFA112" s="710"/>
      <c r="UFB112" s="710"/>
      <c r="UFC112" s="710"/>
      <c r="UFD112" s="710"/>
      <c r="UFE112" s="710"/>
      <c r="UFF112" s="710"/>
      <c r="UFG112" s="710"/>
      <c r="UFH112" s="710"/>
      <c r="UFI112" s="710"/>
      <c r="UFJ112" s="710"/>
      <c r="UFK112" s="710"/>
      <c r="UFL112" s="710"/>
      <c r="UFM112" s="710"/>
      <c r="UFN112" s="710"/>
      <c r="UFO112" s="710"/>
      <c r="UFP112" s="710"/>
      <c r="UFQ112" s="710"/>
      <c r="UFR112" s="710"/>
      <c r="UFS112" s="710"/>
      <c r="UFT112" s="710"/>
      <c r="UFU112" s="710"/>
      <c r="UFV112" s="710"/>
      <c r="UFW112" s="710"/>
      <c r="UFX112" s="710"/>
      <c r="UFY112" s="710"/>
      <c r="UFZ112" s="710"/>
      <c r="UGA112" s="710"/>
      <c r="UGB112" s="710"/>
      <c r="UGC112" s="710"/>
      <c r="UGD112" s="710"/>
      <c r="UGE112" s="710"/>
      <c r="UGF112" s="710"/>
      <c r="UGG112" s="710"/>
      <c r="UGH112" s="710"/>
      <c r="UGI112" s="710"/>
      <c r="UGJ112" s="710"/>
      <c r="UGK112" s="710"/>
      <c r="UGL112" s="710"/>
      <c r="UGM112" s="710"/>
      <c r="UGN112" s="710"/>
      <c r="UGO112" s="710"/>
      <c r="UGP112" s="710"/>
      <c r="UGQ112" s="710"/>
      <c r="UGR112" s="710"/>
      <c r="UGS112" s="710"/>
      <c r="UGT112" s="710"/>
      <c r="UGU112" s="710"/>
      <c r="UGV112" s="710"/>
      <c r="UGW112" s="710"/>
      <c r="UGX112" s="710"/>
      <c r="UGY112" s="710"/>
      <c r="UGZ112" s="710"/>
      <c r="UHA112" s="710"/>
      <c r="UHB112" s="710"/>
      <c r="UHC112" s="710"/>
      <c r="UHD112" s="710"/>
      <c r="UHE112" s="710"/>
      <c r="UHF112" s="710"/>
      <c r="UHG112" s="710"/>
      <c r="UHH112" s="710"/>
      <c r="UHI112" s="710"/>
      <c r="UHJ112" s="710"/>
      <c r="UHK112" s="710"/>
      <c r="UHL112" s="710"/>
      <c r="UHM112" s="710"/>
      <c r="UHN112" s="710"/>
      <c r="UHO112" s="710"/>
      <c r="UHP112" s="710"/>
      <c r="UHQ112" s="710"/>
      <c r="UHR112" s="710"/>
      <c r="UHS112" s="710"/>
      <c r="UHT112" s="710"/>
      <c r="UHU112" s="710"/>
      <c r="UHV112" s="710"/>
      <c r="UHW112" s="710"/>
      <c r="UHX112" s="710"/>
      <c r="UHY112" s="710"/>
      <c r="UHZ112" s="710"/>
      <c r="UIA112" s="710"/>
      <c r="UIB112" s="710"/>
      <c r="UIC112" s="710"/>
      <c r="UID112" s="710"/>
      <c r="UIE112" s="710"/>
      <c r="UIF112" s="710"/>
      <c r="UIG112" s="710"/>
      <c r="UIH112" s="710"/>
      <c r="UII112" s="710"/>
      <c r="UIJ112" s="710"/>
      <c r="UIK112" s="710"/>
      <c r="UIL112" s="710"/>
      <c r="UIM112" s="710"/>
      <c r="UIN112" s="710"/>
      <c r="UIO112" s="710"/>
      <c r="UIP112" s="710"/>
      <c r="UIQ112" s="710"/>
      <c r="UIR112" s="710"/>
      <c r="UIS112" s="710"/>
      <c r="UIT112" s="710"/>
      <c r="UIU112" s="710"/>
      <c r="UIV112" s="710"/>
      <c r="UIW112" s="710"/>
      <c r="UIX112" s="710"/>
      <c r="UIY112" s="710"/>
      <c r="UIZ112" s="710"/>
      <c r="UJA112" s="710"/>
      <c r="UJB112" s="710"/>
      <c r="UJC112" s="710"/>
      <c r="UJD112" s="710"/>
      <c r="UJE112" s="710"/>
      <c r="UJF112" s="710"/>
      <c r="UJG112" s="710"/>
      <c r="UJH112" s="710"/>
      <c r="UJI112" s="710"/>
      <c r="UJJ112" s="710"/>
      <c r="UJK112" s="710"/>
      <c r="UJL112" s="710"/>
      <c r="UJM112" s="710"/>
      <c r="UJN112" s="710"/>
      <c r="UJO112" s="710"/>
      <c r="UJP112" s="710"/>
      <c r="UJQ112" s="710"/>
      <c r="UJR112" s="710"/>
      <c r="UJS112" s="710"/>
      <c r="UJT112" s="710"/>
      <c r="UJU112" s="710"/>
      <c r="UJV112" s="710"/>
      <c r="UJW112" s="710"/>
      <c r="UJX112" s="710"/>
      <c r="UJY112" s="710"/>
      <c r="UJZ112" s="710"/>
      <c r="UKA112" s="710"/>
      <c r="UKB112" s="710"/>
      <c r="UKC112" s="710"/>
      <c r="UKD112" s="710"/>
      <c r="UKE112" s="710"/>
      <c r="UKF112" s="710"/>
      <c r="UKG112" s="710"/>
      <c r="UKH112" s="710"/>
      <c r="UKI112" s="710"/>
      <c r="UKJ112" s="710"/>
      <c r="UKK112" s="710"/>
      <c r="UKL112" s="710"/>
      <c r="UKM112" s="710"/>
      <c r="UKN112" s="710"/>
      <c r="UKO112" s="710"/>
      <c r="UKP112" s="710"/>
      <c r="UKQ112" s="710"/>
      <c r="UKR112" s="710"/>
      <c r="UKS112" s="710"/>
      <c r="UKT112" s="710"/>
      <c r="UKU112" s="710"/>
      <c r="UKV112" s="710"/>
      <c r="UKW112" s="710"/>
      <c r="UKX112" s="710"/>
      <c r="UKY112" s="710"/>
      <c r="UKZ112" s="710"/>
      <c r="ULA112" s="710"/>
      <c r="ULB112" s="710"/>
      <c r="ULC112" s="710"/>
      <c r="ULD112" s="710"/>
      <c r="ULE112" s="710"/>
      <c r="ULF112" s="710"/>
      <c r="ULG112" s="710"/>
      <c r="ULH112" s="710"/>
      <c r="ULI112" s="710"/>
      <c r="ULJ112" s="710"/>
      <c r="ULK112" s="710"/>
      <c r="ULL112" s="710"/>
      <c r="ULM112" s="710"/>
      <c r="ULN112" s="710"/>
      <c r="ULO112" s="710"/>
      <c r="ULP112" s="710"/>
      <c r="ULQ112" s="710"/>
      <c r="ULR112" s="710"/>
      <c r="ULS112" s="710"/>
      <c r="ULT112" s="710"/>
      <c r="ULU112" s="710"/>
      <c r="ULV112" s="710"/>
      <c r="ULW112" s="710"/>
      <c r="ULX112" s="710"/>
      <c r="ULY112" s="710"/>
      <c r="ULZ112" s="710"/>
      <c r="UMA112" s="710"/>
      <c r="UMB112" s="710"/>
      <c r="UMC112" s="710"/>
      <c r="UMD112" s="710"/>
      <c r="UME112" s="710"/>
      <c r="UMF112" s="710"/>
      <c r="UMG112" s="710"/>
      <c r="UMH112" s="710"/>
      <c r="UMI112" s="710"/>
      <c r="UMJ112" s="710"/>
      <c r="UMK112" s="710"/>
      <c r="UML112" s="710"/>
      <c r="UMM112" s="710"/>
      <c r="UMN112" s="710"/>
      <c r="UMO112" s="710"/>
      <c r="UMP112" s="710"/>
      <c r="UMQ112" s="710"/>
      <c r="UMR112" s="710"/>
      <c r="UMS112" s="710"/>
      <c r="UMT112" s="710"/>
      <c r="UMU112" s="710"/>
      <c r="UMV112" s="710"/>
      <c r="UMW112" s="710"/>
      <c r="UMX112" s="710"/>
      <c r="UMY112" s="710"/>
      <c r="UMZ112" s="710"/>
      <c r="UNA112" s="710"/>
      <c r="UNB112" s="710"/>
      <c r="UNC112" s="710"/>
      <c r="UND112" s="710"/>
      <c r="UNE112" s="710"/>
      <c r="UNF112" s="710"/>
      <c r="UNG112" s="710"/>
      <c r="UNH112" s="710"/>
      <c r="UNI112" s="710"/>
      <c r="UNJ112" s="710"/>
      <c r="UNK112" s="710"/>
      <c r="UNL112" s="710"/>
      <c r="UNM112" s="710"/>
      <c r="UNN112" s="710"/>
      <c r="UNO112" s="710"/>
      <c r="UNP112" s="710"/>
      <c r="UNQ112" s="710"/>
      <c r="UNR112" s="710"/>
      <c r="UNS112" s="710"/>
      <c r="UNT112" s="710"/>
      <c r="UNU112" s="710"/>
      <c r="UNV112" s="710"/>
      <c r="UNW112" s="710"/>
      <c r="UNX112" s="710"/>
      <c r="UNY112" s="710"/>
      <c r="UNZ112" s="710"/>
      <c r="UOA112" s="710"/>
      <c r="UOB112" s="710"/>
      <c r="UOC112" s="710"/>
      <c r="UOD112" s="710"/>
      <c r="UOE112" s="710"/>
      <c r="UOF112" s="710"/>
      <c r="UOG112" s="710"/>
      <c r="UOH112" s="710"/>
      <c r="UOI112" s="710"/>
      <c r="UOJ112" s="710"/>
      <c r="UOK112" s="710"/>
      <c r="UOL112" s="710"/>
      <c r="UOM112" s="710"/>
      <c r="UON112" s="710"/>
      <c r="UOO112" s="710"/>
      <c r="UOP112" s="710"/>
      <c r="UOQ112" s="710"/>
      <c r="UOR112" s="710"/>
      <c r="UOS112" s="710"/>
      <c r="UOT112" s="710"/>
      <c r="UOU112" s="710"/>
      <c r="UOV112" s="710"/>
      <c r="UOW112" s="710"/>
      <c r="UOX112" s="710"/>
      <c r="UOY112" s="710"/>
      <c r="UOZ112" s="710"/>
      <c r="UPA112" s="710"/>
      <c r="UPB112" s="710"/>
      <c r="UPC112" s="710"/>
      <c r="UPD112" s="710"/>
      <c r="UPE112" s="710"/>
      <c r="UPF112" s="710"/>
      <c r="UPG112" s="710"/>
      <c r="UPH112" s="710"/>
      <c r="UPI112" s="710"/>
      <c r="UPJ112" s="710"/>
      <c r="UPK112" s="710"/>
      <c r="UPL112" s="710"/>
      <c r="UPM112" s="710"/>
      <c r="UPN112" s="710"/>
      <c r="UPO112" s="710"/>
      <c r="UPP112" s="710"/>
      <c r="UPQ112" s="710"/>
      <c r="UPR112" s="710"/>
      <c r="UPS112" s="710"/>
      <c r="UPT112" s="710"/>
      <c r="UPU112" s="710"/>
      <c r="UPV112" s="710"/>
      <c r="UPW112" s="710"/>
      <c r="UPX112" s="710"/>
      <c r="UPY112" s="710"/>
      <c r="UPZ112" s="710"/>
      <c r="UQA112" s="710"/>
      <c r="UQB112" s="710"/>
      <c r="UQC112" s="710"/>
      <c r="UQD112" s="710"/>
      <c r="UQE112" s="710"/>
      <c r="UQF112" s="710"/>
      <c r="UQG112" s="710"/>
      <c r="UQH112" s="710"/>
      <c r="UQI112" s="710"/>
      <c r="UQJ112" s="710"/>
      <c r="UQK112" s="710"/>
      <c r="UQL112" s="710"/>
      <c r="UQM112" s="710"/>
      <c r="UQN112" s="710"/>
      <c r="UQO112" s="710"/>
      <c r="UQP112" s="710"/>
      <c r="UQQ112" s="710"/>
      <c r="UQR112" s="710"/>
      <c r="UQS112" s="710"/>
      <c r="UQT112" s="710"/>
      <c r="UQU112" s="710"/>
      <c r="UQV112" s="710"/>
      <c r="UQW112" s="710"/>
      <c r="UQX112" s="710"/>
      <c r="UQY112" s="710"/>
      <c r="UQZ112" s="710"/>
      <c r="URA112" s="710"/>
      <c r="URB112" s="710"/>
      <c r="URC112" s="710"/>
      <c r="URD112" s="710"/>
      <c r="URE112" s="710"/>
      <c r="URF112" s="710"/>
      <c r="URG112" s="710"/>
      <c r="URH112" s="710"/>
      <c r="URI112" s="710"/>
      <c r="URJ112" s="710"/>
      <c r="URK112" s="710"/>
      <c r="URL112" s="710"/>
      <c r="URM112" s="710"/>
      <c r="URN112" s="710"/>
      <c r="URO112" s="710"/>
      <c r="URP112" s="710"/>
      <c r="URQ112" s="710"/>
      <c r="URR112" s="710"/>
      <c r="URS112" s="710"/>
      <c r="URT112" s="710"/>
      <c r="URU112" s="710"/>
      <c r="URV112" s="710"/>
      <c r="URW112" s="710"/>
      <c r="URX112" s="710"/>
      <c r="URY112" s="710"/>
      <c r="URZ112" s="710"/>
      <c r="USA112" s="710"/>
      <c r="USB112" s="710"/>
      <c r="USC112" s="710"/>
      <c r="USD112" s="710"/>
      <c r="USE112" s="710"/>
      <c r="USF112" s="710"/>
      <c r="USG112" s="710"/>
      <c r="USH112" s="710"/>
      <c r="USI112" s="710"/>
      <c r="USJ112" s="710"/>
      <c r="USK112" s="710"/>
      <c r="USL112" s="710"/>
      <c r="USM112" s="710"/>
      <c r="USN112" s="710"/>
      <c r="USO112" s="710"/>
      <c r="USP112" s="710"/>
      <c r="USQ112" s="710"/>
      <c r="USR112" s="710"/>
      <c r="USS112" s="710"/>
      <c r="UST112" s="710"/>
      <c r="USU112" s="710"/>
      <c r="USV112" s="710"/>
      <c r="USW112" s="710"/>
      <c r="USX112" s="710"/>
      <c r="USY112" s="710"/>
      <c r="USZ112" s="710"/>
      <c r="UTA112" s="710"/>
      <c r="UTB112" s="710"/>
      <c r="UTC112" s="710"/>
      <c r="UTD112" s="710"/>
      <c r="UTE112" s="710"/>
      <c r="UTF112" s="710"/>
      <c r="UTG112" s="710"/>
      <c r="UTH112" s="710"/>
      <c r="UTI112" s="710"/>
      <c r="UTJ112" s="710"/>
      <c r="UTK112" s="710"/>
      <c r="UTL112" s="710"/>
      <c r="UTM112" s="710"/>
      <c r="UTN112" s="710"/>
      <c r="UTO112" s="710"/>
      <c r="UTP112" s="710"/>
      <c r="UTQ112" s="710"/>
      <c r="UTR112" s="710"/>
      <c r="UTS112" s="710"/>
      <c r="UTT112" s="710"/>
      <c r="UTU112" s="710"/>
      <c r="UTV112" s="710"/>
      <c r="UTW112" s="710"/>
      <c r="UTX112" s="710"/>
      <c r="UTY112" s="710"/>
      <c r="UTZ112" s="710"/>
      <c r="UUA112" s="710"/>
      <c r="UUB112" s="710"/>
      <c r="UUC112" s="710"/>
      <c r="UUD112" s="710"/>
      <c r="UUE112" s="710"/>
      <c r="UUF112" s="710"/>
      <c r="UUG112" s="710"/>
      <c r="UUH112" s="710"/>
      <c r="UUI112" s="710"/>
      <c r="UUJ112" s="710"/>
      <c r="UUK112" s="710"/>
      <c r="UUL112" s="710"/>
      <c r="UUM112" s="710"/>
      <c r="UUN112" s="710"/>
      <c r="UUO112" s="710"/>
      <c r="UUP112" s="710"/>
      <c r="UUQ112" s="710"/>
      <c r="UUR112" s="710"/>
      <c r="UUS112" s="710"/>
      <c r="UUT112" s="710"/>
      <c r="UUU112" s="710"/>
      <c r="UUV112" s="710"/>
      <c r="UUW112" s="710"/>
      <c r="UUX112" s="710"/>
      <c r="UUY112" s="710"/>
      <c r="UUZ112" s="710"/>
      <c r="UVA112" s="710"/>
      <c r="UVB112" s="710"/>
      <c r="UVC112" s="710"/>
      <c r="UVD112" s="710"/>
      <c r="UVE112" s="710"/>
      <c r="UVF112" s="710"/>
      <c r="UVG112" s="710"/>
      <c r="UVH112" s="710"/>
      <c r="UVI112" s="710"/>
      <c r="UVJ112" s="710"/>
      <c r="UVK112" s="710"/>
      <c r="UVL112" s="710"/>
      <c r="UVM112" s="710"/>
      <c r="UVN112" s="710"/>
      <c r="UVO112" s="710"/>
      <c r="UVP112" s="710"/>
      <c r="UVQ112" s="710"/>
      <c r="UVR112" s="710"/>
      <c r="UVS112" s="710"/>
      <c r="UVT112" s="710"/>
      <c r="UVU112" s="710"/>
      <c r="UVV112" s="710"/>
      <c r="UVW112" s="710"/>
      <c r="UVX112" s="710"/>
      <c r="UVY112" s="710"/>
      <c r="UVZ112" s="710"/>
      <c r="UWA112" s="710"/>
      <c r="UWB112" s="710"/>
      <c r="UWC112" s="710"/>
      <c r="UWD112" s="710"/>
      <c r="UWE112" s="710"/>
      <c r="UWF112" s="710"/>
      <c r="UWG112" s="710"/>
      <c r="UWH112" s="710"/>
      <c r="UWI112" s="710"/>
      <c r="UWJ112" s="710"/>
      <c r="UWK112" s="710"/>
      <c r="UWL112" s="710"/>
      <c r="UWM112" s="710"/>
      <c r="UWN112" s="710"/>
      <c r="UWO112" s="710"/>
      <c r="UWP112" s="710"/>
      <c r="UWQ112" s="710"/>
      <c r="UWR112" s="710"/>
      <c r="UWS112" s="710"/>
      <c r="UWT112" s="710"/>
      <c r="UWU112" s="710"/>
      <c r="UWV112" s="710"/>
      <c r="UWW112" s="710"/>
      <c r="UWX112" s="710"/>
      <c r="UWY112" s="710"/>
      <c r="UWZ112" s="710"/>
      <c r="UXA112" s="710"/>
      <c r="UXB112" s="710"/>
      <c r="UXC112" s="710"/>
      <c r="UXD112" s="710"/>
      <c r="UXE112" s="710"/>
      <c r="UXF112" s="710"/>
      <c r="UXG112" s="710"/>
      <c r="UXH112" s="710"/>
      <c r="UXI112" s="710"/>
      <c r="UXJ112" s="710"/>
      <c r="UXK112" s="710"/>
      <c r="UXL112" s="710"/>
      <c r="UXM112" s="710"/>
      <c r="UXN112" s="710"/>
      <c r="UXO112" s="710"/>
      <c r="UXP112" s="710"/>
      <c r="UXQ112" s="710"/>
      <c r="UXR112" s="710"/>
      <c r="UXS112" s="710"/>
      <c r="UXT112" s="710"/>
      <c r="UXU112" s="710"/>
      <c r="UXV112" s="710"/>
      <c r="UXW112" s="710"/>
      <c r="UXX112" s="710"/>
      <c r="UXY112" s="710"/>
      <c r="UXZ112" s="710"/>
      <c r="UYA112" s="710"/>
      <c r="UYB112" s="710"/>
      <c r="UYC112" s="710"/>
      <c r="UYD112" s="710"/>
      <c r="UYE112" s="710"/>
      <c r="UYF112" s="710"/>
      <c r="UYG112" s="710"/>
      <c r="UYH112" s="710"/>
      <c r="UYI112" s="710"/>
      <c r="UYJ112" s="710"/>
      <c r="UYK112" s="710"/>
      <c r="UYL112" s="710"/>
      <c r="UYM112" s="710"/>
      <c r="UYN112" s="710"/>
      <c r="UYO112" s="710"/>
      <c r="UYP112" s="710"/>
      <c r="UYQ112" s="710"/>
      <c r="UYR112" s="710"/>
      <c r="UYS112" s="710"/>
      <c r="UYT112" s="710"/>
      <c r="UYU112" s="710"/>
      <c r="UYV112" s="710"/>
      <c r="UYW112" s="710"/>
      <c r="UYX112" s="710"/>
      <c r="UYY112" s="710"/>
      <c r="UYZ112" s="710"/>
      <c r="UZA112" s="710"/>
      <c r="UZB112" s="710"/>
      <c r="UZC112" s="710"/>
      <c r="UZD112" s="710"/>
      <c r="UZE112" s="710"/>
      <c r="UZF112" s="710"/>
      <c r="UZG112" s="710"/>
      <c r="UZH112" s="710"/>
      <c r="UZI112" s="710"/>
      <c r="UZJ112" s="710"/>
      <c r="UZK112" s="710"/>
      <c r="UZL112" s="710"/>
      <c r="UZM112" s="710"/>
      <c r="UZN112" s="710"/>
      <c r="UZO112" s="710"/>
      <c r="UZP112" s="710"/>
      <c r="UZQ112" s="710"/>
      <c r="UZR112" s="710"/>
      <c r="UZS112" s="710"/>
      <c r="UZT112" s="710"/>
      <c r="UZU112" s="710"/>
      <c r="UZV112" s="710"/>
      <c r="UZW112" s="710"/>
      <c r="UZX112" s="710"/>
      <c r="UZY112" s="710"/>
      <c r="UZZ112" s="710"/>
      <c r="VAA112" s="710"/>
      <c r="VAB112" s="710"/>
      <c r="VAC112" s="710"/>
      <c r="VAD112" s="710"/>
      <c r="VAE112" s="710"/>
      <c r="VAF112" s="710"/>
      <c r="VAG112" s="710"/>
      <c r="VAH112" s="710"/>
      <c r="VAI112" s="710"/>
      <c r="VAJ112" s="710"/>
      <c r="VAK112" s="710"/>
      <c r="VAL112" s="710"/>
      <c r="VAM112" s="710"/>
      <c r="VAN112" s="710"/>
      <c r="VAO112" s="710"/>
      <c r="VAP112" s="710"/>
      <c r="VAQ112" s="710"/>
      <c r="VAR112" s="710"/>
      <c r="VAS112" s="710"/>
      <c r="VAT112" s="710"/>
      <c r="VAU112" s="710"/>
      <c r="VAV112" s="710"/>
      <c r="VAW112" s="710"/>
      <c r="VAX112" s="710"/>
      <c r="VAY112" s="710"/>
      <c r="VAZ112" s="710"/>
      <c r="VBA112" s="710"/>
      <c r="VBB112" s="710"/>
      <c r="VBC112" s="710"/>
      <c r="VBD112" s="710"/>
      <c r="VBE112" s="710"/>
      <c r="VBF112" s="710"/>
      <c r="VBG112" s="710"/>
      <c r="VBH112" s="710"/>
      <c r="VBI112" s="710"/>
      <c r="VBJ112" s="710"/>
      <c r="VBK112" s="710"/>
      <c r="VBL112" s="710"/>
      <c r="VBM112" s="710"/>
      <c r="VBN112" s="710"/>
      <c r="VBO112" s="710"/>
      <c r="VBP112" s="710"/>
      <c r="VBQ112" s="710"/>
      <c r="VBR112" s="710"/>
      <c r="VBS112" s="710"/>
      <c r="VBT112" s="710"/>
      <c r="VBU112" s="710"/>
      <c r="VBV112" s="710"/>
      <c r="VBW112" s="710"/>
      <c r="VBX112" s="710"/>
      <c r="VBY112" s="710"/>
      <c r="VBZ112" s="710"/>
      <c r="VCA112" s="710"/>
      <c r="VCB112" s="710"/>
      <c r="VCC112" s="710"/>
      <c r="VCD112" s="710"/>
      <c r="VCE112" s="710"/>
      <c r="VCF112" s="710"/>
      <c r="VCG112" s="710"/>
      <c r="VCH112" s="710"/>
      <c r="VCI112" s="710"/>
      <c r="VCJ112" s="710"/>
      <c r="VCK112" s="710"/>
      <c r="VCL112" s="710"/>
      <c r="VCM112" s="710"/>
      <c r="VCN112" s="710"/>
      <c r="VCO112" s="710"/>
      <c r="VCP112" s="710"/>
      <c r="VCQ112" s="710"/>
      <c r="VCR112" s="710"/>
      <c r="VCS112" s="710"/>
      <c r="VCT112" s="710"/>
      <c r="VCU112" s="710"/>
      <c r="VCV112" s="710"/>
      <c r="VCW112" s="710"/>
      <c r="VCX112" s="710"/>
      <c r="VCY112" s="710"/>
      <c r="VCZ112" s="710"/>
      <c r="VDA112" s="710"/>
      <c r="VDB112" s="710"/>
      <c r="VDC112" s="710"/>
      <c r="VDD112" s="710"/>
      <c r="VDE112" s="710"/>
      <c r="VDF112" s="710"/>
      <c r="VDG112" s="710"/>
      <c r="VDH112" s="710"/>
      <c r="VDI112" s="710"/>
      <c r="VDJ112" s="710"/>
      <c r="VDK112" s="710"/>
      <c r="VDL112" s="710"/>
      <c r="VDM112" s="710"/>
      <c r="VDN112" s="710"/>
      <c r="VDO112" s="710"/>
      <c r="VDP112" s="710"/>
      <c r="VDQ112" s="710"/>
      <c r="VDR112" s="710"/>
      <c r="VDS112" s="710"/>
      <c r="VDT112" s="710"/>
      <c r="VDU112" s="710"/>
      <c r="VDV112" s="710"/>
      <c r="VDW112" s="710"/>
      <c r="VDX112" s="710"/>
      <c r="VDY112" s="710"/>
      <c r="VDZ112" s="710"/>
      <c r="VEA112" s="710"/>
      <c r="VEB112" s="710"/>
      <c r="VEC112" s="710"/>
      <c r="VED112" s="710"/>
      <c r="VEE112" s="710"/>
      <c r="VEF112" s="710"/>
      <c r="VEG112" s="710"/>
      <c r="VEH112" s="710"/>
      <c r="VEI112" s="710"/>
      <c r="VEJ112" s="710"/>
      <c r="VEK112" s="710"/>
      <c r="VEL112" s="710"/>
      <c r="VEM112" s="710"/>
      <c r="VEN112" s="710"/>
      <c r="VEO112" s="710"/>
      <c r="VEP112" s="710"/>
      <c r="VEQ112" s="710"/>
      <c r="VER112" s="710"/>
      <c r="VES112" s="710"/>
      <c r="VET112" s="710"/>
      <c r="VEU112" s="710"/>
      <c r="VEV112" s="710"/>
      <c r="VEW112" s="710"/>
      <c r="VEX112" s="710"/>
      <c r="VEY112" s="710"/>
      <c r="VEZ112" s="710"/>
      <c r="VFA112" s="710"/>
      <c r="VFB112" s="710"/>
      <c r="VFC112" s="710"/>
      <c r="VFD112" s="710"/>
      <c r="VFE112" s="710"/>
      <c r="VFF112" s="710"/>
      <c r="VFG112" s="710"/>
      <c r="VFH112" s="710"/>
      <c r="VFI112" s="710"/>
      <c r="VFJ112" s="710"/>
      <c r="VFK112" s="710"/>
      <c r="VFL112" s="710"/>
      <c r="VFM112" s="710"/>
      <c r="VFN112" s="710"/>
      <c r="VFO112" s="710"/>
      <c r="VFP112" s="710"/>
      <c r="VFQ112" s="710"/>
      <c r="VFR112" s="710"/>
      <c r="VFS112" s="710"/>
      <c r="VFT112" s="710"/>
      <c r="VFU112" s="710"/>
      <c r="VFV112" s="710"/>
      <c r="VFW112" s="710"/>
      <c r="VFX112" s="710"/>
      <c r="VFY112" s="710"/>
      <c r="VFZ112" s="710"/>
      <c r="VGA112" s="710"/>
      <c r="VGB112" s="710"/>
      <c r="VGC112" s="710"/>
      <c r="VGD112" s="710"/>
      <c r="VGE112" s="710"/>
      <c r="VGF112" s="710"/>
      <c r="VGG112" s="710"/>
      <c r="VGH112" s="710"/>
      <c r="VGI112" s="710"/>
      <c r="VGJ112" s="710"/>
      <c r="VGK112" s="710"/>
      <c r="VGL112" s="710"/>
      <c r="VGM112" s="710"/>
      <c r="VGN112" s="710"/>
      <c r="VGO112" s="710"/>
      <c r="VGP112" s="710"/>
      <c r="VGQ112" s="710"/>
      <c r="VGR112" s="710"/>
      <c r="VGS112" s="710"/>
      <c r="VGT112" s="710"/>
      <c r="VGU112" s="710"/>
      <c r="VGV112" s="710"/>
      <c r="VGW112" s="710"/>
      <c r="VGX112" s="710"/>
      <c r="VGY112" s="710"/>
      <c r="VGZ112" s="710"/>
      <c r="VHA112" s="710"/>
      <c r="VHB112" s="710"/>
      <c r="VHC112" s="710"/>
      <c r="VHD112" s="710"/>
      <c r="VHE112" s="710"/>
      <c r="VHF112" s="710"/>
      <c r="VHG112" s="710"/>
      <c r="VHH112" s="710"/>
      <c r="VHI112" s="710"/>
      <c r="VHJ112" s="710"/>
      <c r="VHK112" s="710"/>
      <c r="VHL112" s="710"/>
      <c r="VHM112" s="710"/>
      <c r="VHN112" s="710"/>
      <c r="VHO112" s="710"/>
      <c r="VHP112" s="710"/>
      <c r="VHQ112" s="710"/>
      <c r="VHR112" s="710"/>
      <c r="VHS112" s="710"/>
      <c r="VHT112" s="710"/>
      <c r="VHU112" s="710"/>
      <c r="VHV112" s="710"/>
      <c r="VHW112" s="710"/>
      <c r="VHX112" s="710"/>
      <c r="VHY112" s="710"/>
      <c r="VHZ112" s="710"/>
      <c r="VIA112" s="710"/>
      <c r="VIB112" s="710"/>
      <c r="VIC112" s="710"/>
      <c r="VID112" s="710"/>
      <c r="VIE112" s="710"/>
      <c r="VIF112" s="710"/>
      <c r="VIG112" s="710"/>
      <c r="VIH112" s="710"/>
      <c r="VII112" s="710"/>
      <c r="VIJ112" s="710"/>
      <c r="VIK112" s="710"/>
      <c r="VIL112" s="710"/>
      <c r="VIM112" s="710"/>
      <c r="VIN112" s="710"/>
      <c r="VIO112" s="710"/>
      <c r="VIP112" s="710"/>
      <c r="VIQ112" s="710"/>
      <c r="VIR112" s="710"/>
      <c r="VIS112" s="710"/>
      <c r="VIT112" s="710"/>
      <c r="VIU112" s="710"/>
      <c r="VIV112" s="710"/>
      <c r="VIW112" s="710"/>
      <c r="VIX112" s="710"/>
      <c r="VIY112" s="710"/>
      <c r="VIZ112" s="710"/>
      <c r="VJA112" s="710"/>
      <c r="VJB112" s="710"/>
      <c r="VJC112" s="710"/>
      <c r="VJD112" s="710"/>
      <c r="VJE112" s="710"/>
      <c r="VJF112" s="710"/>
      <c r="VJG112" s="710"/>
      <c r="VJH112" s="710"/>
      <c r="VJI112" s="710"/>
      <c r="VJJ112" s="710"/>
      <c r="VJK112" s="710"/>
      <c r="VJL112" s="710"/>
      <c r="VJM112" s="710"/>
      <c r="VJN112" s="710"/>
      <c r="VJO112" s="710"/>
      <c r="VJP112" s="710"/>
      <c r="VJQ112" s="710"/>
      <c r="VJR112" s="710"/>
      <c r="VJS112" s="710"/>
      <c r="VJT112" s="710"/>
      <c r="VJU112" s="710"/>
      <c r="VJV112" s="710"/>
      <c r="VJW112" s="710"/>
      <c r="VJX112" s="710"/>
      <c r="VJY112" s="710"/>
      <c r="VJZ112" s="710"/>
      <c r="VKA112" s="710"/>
      <c r="VKB112" s="710"/>
      <c r="VKC112" s="710"/>
      <c r="VKD112" s="710"/>
      <c r="VKE112" s="710"/>
      <c r="VKF112" s="710"/>
      <c r="VKG112" s="710"/>
      <c r="VKH112" s="710"/>
      <c r="VKI112" s="710"/>
      <c r="VKJ112" s="710"/>
      <c r="VKK112" s="710"/>
      <c r="VKL112" s="710"/>
      <c r="VKM112" s="710"/>
      <c r="VKN112" s="710"/>
      <c r="VKO112" s="710"/>
      <c r="VKP112" s="710"/>
      <c r="VKQ112" s="710"/>
      <c r="VKR112" s="710"/>
      <c r="VKS112" s="710"/>
      <c r="VKT112" s="710"/>
      <c r="VKU112" s="710"/>
      <c r="VKV112" s="710"/>
      <c r="VKW112" s="710"/>
      <c r="VKX112" s="710"/>
      <c r="VKY112" s="710"/>
      <c r="VKZ112" s="710"/>
      <c r="VLA112" s="710"/>
      <c r="VLB112" s="710"/>
      <c r="VLC112" s="710"/>
      <c r="VLD112" s="710"/>
      <c r="VLE112" s="710"/>
      <c r="VLF112" s="710"/>
      <c r="VLG112" s="710"/>
      <c r="VLH112" s="710"/>
      <c r="VLI112" s="710"/>
      <c r="VLJ112" s="710"/>
      <c r="VLK112" s="710"/>
      <c r="VLL112" s="710"/>
      <c r="VLM112" s="710"/>
      <c r="VLN112" s="710"/>
      <c r="VLO112" s="710"/>
      <c r="VLP112" s="710"/>
      <c r="VLQ112" s="710"/>
      <c r="VLR112" s="710"/>
      <c r="VLS112" s="710"/>
      <c r="VLT112" s="710"/>
      <c r="VLU112" s="710"/>
      <c r="VLV112" s="710"/>
      <c r="VLW112" s="710"/>
      <c r="VLX112" s="710"/>
      <c r="VLY112" s="710"/>
      <c r="VLZ112" s="710"/>
      <c r="VMA112" s="710"/>
      <c r="VMB112" s="710"/>
      <c r="VMC112" s="710"/>
      <c r="VMD112" s="710"/>
      <c r="VME112" s="710"/>
      <c r="VMF112" s="710"/>
      <c r="VMG112" s="710"/>
      <c r="VMH112" s="710"/>
      <c r="VMI112" s="710"/>
      <c r="VMJ112" s="710"/>
      <c r="VMK112" s="710"/>
      <c r="VML112" s="710"/>
      <c r="VMM112" s="710"/>
      <c r="VMN112" s="710"/>
      <c r="VMO112" s="710"/>
      <c r="VMP112" s="710"/>
      <c r="VMQ112" s="710"/>
      <c r="VMR112" s="710"/>
      <c r="VMS112" s="710"/>
      <c r="VMT112" s="710"/>
      <c r="VMU112" s="710"/>
      <c r="VMV112" s="710"/>
      <c r="VMW112" s="710"/>
      <c r="VMX112" s="710"/>
      <c r="VMY112" s="710"/>
      <c r="VMZ112" s="710"/>
      <c r="VNA112" s="710"/>
      <c r="VNB112" s="710"/>
      <c r="VNC112" s="710"/>
      <c r="VND112" s="710"/>
      <c r="VNE112" s="710"/>
      <c r="VNF112" s="710"/>
      <c r="VNG112" s="710"/>
      <c r="VNH112" s="710"/>
      <c r="VNI112" s="710"/>
      <c r="VNJ112" s="710"/>
      <c r="VNK112" s="710"/>
      <c r="VNL112" s="710"/>
      <c r="VNM112" s="710"/>
      <c r="VNN112" s="710"/>
      <c r="VNO112" s="710"/>
      <c r="VNP112" s="710"/>
      <c r="VNQ112" s="710"/>
      <c r="VNR112" s="710"/>
      <c r="VNS112" s="710"/>
      <c r="VNT112" s="710"/>
      <c r="VNU112" s="710"/>
      <c r="VNV112" s="710"/>
      <c r="VNW112" s="710"/>
      <c r="VNX112" s="710"/>
      <c r="VNY112" s="710"/>
      <c r="VNZ112" s="710"/>
      <c r="VOA112" s="710"/>
      <c r="VOB112" s="710"/>
      <c r="VOC112" s="710"/>
      <c r="VOD112" s="710"/>
      <c r="VOE112" s="710"/>
      <c r="VOF112" s="710"/>
      <c r="VOG112" s="710"/>
      <c r="VOH112" s="710"/>
      <c r="VOI112" s="710"/>
      <c r="VOJ112" s="710"/>
      <c r="VOK112" s="710"/>
      <c r="VOL112" s="710"/>
      <c r="VOM112" s="710"/>
      <c r="VON112" s="710"/>
      <c r="VOO112" s="710"/>
      <c r="VOP112" s="710"/>
      <c r="VOQ112" s="710"/>
      <c r="VOR112" s="710"/>
      <c r="VOS112" s="710"/>
      <c r="VOT112" s="710"/>
      <c r="VOU112" s="710"/>
      <c r="VOV112" s="710"/>
      <c r="VOW112" s="710"/>
      <c r="VOX112" s="710"/>
      <c r="VOY112" s="710"/>
      <c r="VOZ112" s="710"/>
      <c r="VPA112" s="710"/>
      <c r="VPB112" s="710"/>
      <c r="VPC112" s="710"/>
      <c r="VPD112" s="710"/>
      <c r="VPE112" s="710"/>
      <c r="VPF112" s="710"/>
      <c r="VPG112" s="710"/>
      <c r="VPH112" s="710"/>
      <c r="VPI112" s="710"/>
      <c r="VPJ112" s="710"/>
      <c r="VPK112" s="710"/>
      <c r="VPL112" s="710"/>
      <c r="VPM112" s="710"/>
      <c r="VPN112" s="710"/>
      <c r="VPO112" s="710"/>
      <c r="VPP112" s="710"/>
      <c r="VPQ112" s="710"/>
      <c r="VPR112" s="710"/>
      <c r="VPS112" s="710"/>
      <c r="VPT112" s="710"/>
      <c r="VPU112" s="710"/>
      <c r="VPV112" s="710"/>
      <c r="VPW112" s="710"/>
      <c r="VPX112" s="710"/>
      <c r="VPY112" s="710"/>
      <c r="VPZ112" s="710"/>
      <c r="VQA112" s="710"/>
      <c r="VQB112" s="710"/>
      <c r="VQC112" s="710"/>
      <c r="VQD112" s="710"/>
      <c r="VQE112" s="710"/>
      <c r="VQF112" s="710"/>
      <c r="VQG112" s="710"/>
      <c r="VQH112" s="710"/>
      <c r="VQI112" s="710"/>
      <c r="VQJ112" s="710"/>
      <c r="VQK112" s="710"/>
      <c r="VQL112" s="710"/>
      <c r="VQM112" s="710"/>
      <c r="VQN112" s="710"/>
      <c r="VQO112" s="710"/>
      <c r="VQP112" s="710"/>
      <c r="VQQ112" s="710"/>
      <c r="VQR112" s="710"/>
      <c r="VQS112" s="710"/>
      <c r="VQT112" s="710"/>
      <c r="VQU112" s="710"/>
      <c r="VQV112" s="710"/>
      <c r="VQW112" s="710"/>
      <c r="VQX112" s="710"/>
      <c r="VQY112" s="710"/>
      <c r="VQZ112" s="710"/>
      <c r="VRA112" s="710"/>
      <c r="VRB112" s="710"/>
      <c r="VRC112" s="710"/>
      <c r="VRD112" s="710"/>
      <c r="VRE112" s="710"/>
      <c r="VRF112" s="710"/>
      <c r="VRG112" s="710"/>
      <c r="VRH112" s="710"/>
      <c r="VRI112" s="710"/>
      <c r="VRJ112" s="710"/>
      <c r="VRK112" s="710"/>
      <c r="VRL112" s="710"/>
      <c r="VRM112" s="710"/>
      <c r="VRN112" s="710"/>
      <c r="VRO112" s="710"/>
      <c r="VRP112" s="710"/>
      <c r="VRQ112" s="710"/>
      <c r="VRR112" s="710"/>
      <c r="VRS112" s="710"/>
      <c r="VRT112" s="710"/>
      <c r="VRU112" s="710"/>
      <c r="VRV112" s="710"/>
      <c r="VRW112" s="710"/>
      <c r="VRX112" s="710"/>
      <c r="VRY112" s="710"/>
      <c r="VRZ112" s="710"/>
      <c r="VSA112" s="710"/>
      <c r="VSB112" s="710"/>
      <c r="VSC112" s="710"/>
      <c r="VSD112" s="710"/>
      <c r="VSE112" s="710"/>
      <c r="VSF112" s="710"/>
      <c r="VSG112" s="710"/>
      <c r="VSH112" s="710"/>
      <c r="VSI112" s="710"/>
      <c r="VSJ112" s="710"/>
      <c r="VSK112" s="710"/>
      <c r="VSL112" s="710"/>
      <c r="VSM112" s="710"/>
      <c r="VSN112" s="710"/>
      <c r="VSO112" s="710"/>
      <c r="VSP112" s="710"/>
      <c r="VSQ112" s="710"/>
      <c r="VSR112" s="710"/>
      <c r="VSS112" s="710"/>
      <c r="VST112" s="710"/>
      <c r="VSU112" s="710"/>
      <c r="VSV112" s="710"/>
      <c r="VSW112" s="710"/>
      <c r="VSX112" s="710"/>
      <c r="VSY112" s="710"/>
      <c r="VSZ112" s="710"/>
      <c r="VTA112" s="710"/>
      <c r="VTB112" s="710"/>
      <c r="VTC112" s="710"/>
      <c r="VTD112" s="710"/>
      <c r="VTE112" s="710"/>
      <c r="VTF112" s="710"/>
      <c r="VTG112" s="710"/>
      <c r="VTH112" s="710"/>
      <c r="VTI112" s="710"/>
      <c r="VTJ112" s="710"/>
      <c r="VTK112" s="710"/>
      <c r="VTL112" s="710"/>
      <c r="VTM112" s="710"/>
      <c r="VTN112" s="710"/>
      <c r="VTO112" s="710"/>
      <c r="VTP112" s="710"/>
      <c r="VTQ112" s="710"/>
      <c r="VTR112" s="710"/>
      <c r="VTS112" s="710"/>
      <c r="VTT112" s="710"/>
      <c r="VTU112" s="710"/>
      <c r="VTV112" s="710"/>
      <c r="VTW112" s="710"/>
      <c r="VTX112" s="710"/>
      <c r="VTY112" s="710"/>
      <c r="VTZ112" s="710"/>
      <c r="VUA112" s="710"/>
      <c r="VUB112" s="710"/>
      <c r="VUC112" s="710"/>
      <c r="VUD112" s="710"/>
      <c r="VUE112" s="710"/>
      <c r="VUF112" s="710"/>
      <c r="VUG112" s="710"/>
      <c r="VUH112" s="710"/>
      <c r="VUI112" s="710"/>
      <c r="VUJ112" s="710"/>
      <c r="VUK112" s="710"/>
      <c r="VUL112" s="710"/>
      <c r="VUM112" s="710"/>
      <c r="VUN112" s="710"/>
      <c r="VUO112" s="710"/>
      <c r="VUP112" s="710"/>
      <c r="VUQ112" s="710"/>
      <c r="VUR112" s="710"/>
      <c r="VUS112" s="710"/>
      <c r="VUT112" s="710"/>
      <c r="VUU112" s="710"/>
      <c r="VUV112" s="710"/>
      <c r="VUW112" s="710"/>
      <c r="VUX112" s="710"/>
      <c r="VUY112" s="710"/>
      <c r="VUZ112" s="710"/>
      <c r="VVA112" s="710"/>
      <c r="VVB112" s="710"/>
      <c r="VVC112" s="710"/>
      <c r="VVD112" s="710"/>
      <c r="VVE112" s="710"/>
      <c r="VVF112" s="710"/>
      <c r="VVG112" s="710"/>
      <c r="VVH112" s="710"/>
      <c r="VVI112" s="710"/>
      <c r="VVJ112" s="710"/>
      <c r="VVK112" s="710"/>
      <c r="VVL112" s="710"/>
      <c r="VVM112" s="710"/>
      <c r="VVN112" s="710"/>
      <c r="VVO112" s="710"/>
      <c r="VVP112" s="710"/>
      <c r="VVQ112" s="710"/>
      <c r="VVR112" s="710"/>
      <c r="VVS112" s="710"/>
      <c r="VVT112" s="710"/>
      <c r="VVU112" s="710"/>
      <c r="VVV112" s="710"/>
      <c r="VVW112" s="710"/>
      <c r="VVX112" s="710"/>
      <c r="VVY112" s="710"/>
      <c r="VVZ112" s="710"/>
      <c r="VWA112" s="710"/>
      <c r="VWB112" s="710"/>
      <c r="VWC112" s="710"/>
      <c r="VWD112" s="710"/>
      <c r="VWE112" s="710"/>
      <c r="VWF112" s="710"/>
      <c r="VWG112" s="710"/>
      <c r="VWH112" s="710"/>
      <c r="VWI112" s="710"/>
      <c r="VWJ112" s="710"/>
      <c r="VWK112" s="710"/>
      <c r="VWL112" s="710"/>
      <c r="VWM112" s="710"/>
      <c r="VWN112" s="710"/>
      <c r="VWO112" s="710"/>
      <c r="VWP112" s="710"/>
      <c r="VWQ112" s="710"/>
      <c r="VWR112" s="710"/>
      <c r="VWS112" s="710"/>
      <c r="VWT112" s="710"/>
      <c r="VWU112" s="710"/>
      <c r="VWV112" s="710"/>
      <c r="VWW112" s="710"/>
      <c r="VWX112" s="710"/>
      <c r="VWY112" s="710"/>
      <c r="VWZ112" s="710"/>
      <c r="VXA112" s="710"/>
      <c r="VXB112" s="710"/>
      <c r="VXC112" s="710"/>
      <c r="VXD112" s="710"/>
      <c r="VXE112" s="710"/>
      <c r="VXF112" s="710"/>
      <c r="VXG112" s="710"/>
      <c r="VXH112" s="710"/>
      <c r="VXI112" s="710"/>
      <c r="VXJ112" s="710"/>
      <c r="VXK112" s="710"/>
      <c r="VXL112" s="710"/>
      <c r="VXM112" s="710"/>
      <c r="VXN112" s="710"/>
      <c r="VXO112" s="710"/>
      <c r="VXP112" s="710"/>
      <c r="VXQ112" s="710"/>
      <c r="VXR112" s="710"/>
      <c r="VXS112" s="710"/>
      <c r="VXT112" s="710"/>
      <c r="VXU112" s="710"/>
      <c r="VXV112" s="710"/>
      <c r="VXW112" s="710"/>
      <c r="VXX112" s="710"/>
      <c r="VXY112" s="710"/>
      <c r="VXZ112" s="710"/>
      <c r="VYA112" s="710"/>
      <c r="VYB112" s="710"/>
      <c r="VYC112" s="710"/>
      <c r="VYD112" s="710"/>
      <c r="VYE112" s="710"/>
      <c r="VYF112" s="710"/>
      <c r="VYG112" s="710"/>
      <c r="VYH112" s="710"/>
      <c r="VYI112" s="710"/>
      <c r="VYJ112" s="710"/>
      <c r="VYK112" s="710"/>
      <c r="VYL112" s="710"/>
      <c r="VYM112" s="710"/>
      <c r="VYN112" s="710"/>
      <c r="VYO112" s="710"/>
      <c r="VYP112" s="710"/>
      <c r="VYQ112" s="710"/>
      <c r="VYR112" s="710"/>
      <c r="VYS112" s="710"/>
      <c r="VYT112" s="710"/>
      <c r="VYU112" s="710"/>
      <c r="VYV112" s="710"/>
      <c r="VYW112" s="710"/>
      <c r="VYX112" s="710"/>
      <c r="VYY112" s="710"/>
      <c r="VYZ112" s="710"/>
      <c r="VZA112" s="710"/>
      <c r="VZB112" s="710"/>
      <c r="VZC112" s="710"/>
      <c r="VZD112" s="710"/>
      <c r="VZE112" s="710"/>
      <c r="VZF112" s="710"/>
      <c r="VZG112" s="710"/>
      <c r="VZH112" s="710"/>
      <c r="VZI112" s="710"/>
      <c r="VZJ112" s="710"/>
      <c r="VZK112" s="710"/>
      <c r="VZL112" s="710"/>
      <c r="VZM112" s="710"/>
      <c r="VZN112" s="710"/>
      <c r="VZO112" s="710"/>
      <c r="VZP112" s="710"/>
      <c r="VZQ112" s="710"/>
      <c r="VZR112" s="710"/>
      <c r="VZS112" s="710"/>
      <c r="VZT112" s="710"/>
      <c r="VZU112" s="710"/>
      <c r="VZV112" s="710"/>
      <c r="VZW112" s="710"/>
      <c r="VZX112" s="710"/>
      <c r="VZY112" s="710"/>
      <c r="VZZ112" s="710"/>
      <c r="WAA112" s="710"/>
      <c r="WAB112" s="710"/>
      <c r="WAC112" s="710"/>
      <c r="WAD112" s="710"/>
      <c r="WAE112" s="710"/>
      <c r="WAF112" s="710"/>
      <c r="WAG112" s="710"/>
      <c r="WAH112" s="710"/>
      <c r="WAI112" s="710"/>
      <c r="WAJ112" s="710"/>
      <c r="WAK112" s="710"/>
      <c r="WAL112" s="710"/>
      <c r="WAM112" s="710"/>
      <c r="WAN112" s="710"/>
      <c r="WAO112" s="710"/>
      <c r="WAP112" s="710"/>
      <c r="WAQ112" s="710"/>
      <c r="WAR112" s="710"/>
      <c r="WAS112" s="710"/>
      <c r="WAT112" s="710"/>
      <c r="WAU112" s="710"/>
      <c r="WAV112" s="710"/>
      <c r="WAW112" s="710"/>
      <c r="WAX112" s="710"/>
      <c r="WAY112" s="710"/>
      <c r="WAZ112" s="710"/>
      <c r="WBA112" s="710"/>
      <c r="WBB112" s="710"/>
      <c r="WBC112" s="710"/>
      <c r="WBD112" s="710"/>
      <c r="WBE112" s="710"/>
      <c r="WBF112" s="710"/>
      <c r="WBG112" s="710"/>
      <c r="WBH112" s="710"/>
      <c r="WBI112" s="710"/>
      <c r="WBJ112" s="710"/>
      <c r="WBK112" s="710"/>
      <c r="WBL112" s="710"/>
      <c r="WBM112" s="710"/>
      <c r="WBN112" s="710"/>
      <c r="WBO112" s="710"/>
      <c r="WBP112" s="710"/>
      <c r="WBQ112" s="710"/>
      <c r="WBR112" s="710"/>
      <c r="WBS112" s="710"/>
      <c r="WBT112" s="710"/>
      <c r="WBU112" s="710"/>
      <c r="WBV112" s="710"/>
      <c r="WBW112" s="710"/>
      <c r="WBX112" s="710"/>
      <c r="WBY112" s="710"/>
      <c r="WBZ112" s="710"/>
      <c r="WCA112" s="710"/>
      <c r="WCB112" s="710"/>
      <c r="WCC112" s="710"/>
      <c r="WCD112" s="710"/>
      <c r="WCE112" s="710"/>
      <c r="WCF112" s="710"/>
      <c r="WCG112" s="710"/>
      <c r="WCH112" s="710"/>
      <c r="WCI112" s="710"/>
      <c r="WCJ112" s="710"/>
      <c r="WCK112" s="710"/>
      <c r="WCL112" s="710"/>
      <c r="WCM112" s="710"/>
      <c r="WCN112" s="710"/>
      <c r="WCO112" s="710"/>
      <c r="WCP112" s="710"/>
      <c r="WCQ112" s="710"/>
      <c r="WCR112" s="710"/>
      <c r="WCS112" s="710"/>
      <c r="WCT112" s="710"/>
      <c r="WCU112" s="710"/>
      <c r="WCV112" s="710"/>
      <c r="WCW112" s="710"/>
      <c r="WCX112" s="710"/>
      <c r="WCY112" s="710"/>
      <c r="WCZ112" s="710"/>
      <c r="WDA112" s="710"/>
      <c r="WDB112" s="710"/>
      <c r="WDC112" s="710"/>
      <c r="WDD112" s="710"/>
      <c r="WDE112" s="710"/>
      <c r="WDF112" s="710"/>
      <c r="WDG112" s="710"/>
      <c r="WDH112" s="710"/>
      <c r="WDI112" s="710"/>
      <c r="WDJ112" s="710"/>
      <c r="WDK112" s="710"/>
      <c r="WDL112" s="710"/>
      <c r="WDM112" s="710"/>
      <c r="WDN112" s="710"/>
      <c r="WDO112" s="710"/>
      <c r="WDP112" s="710"/>
      <c r="WDQ112" s="710"/>
      <c r="WDR112" s="710"/>
      <c r="WDS112" s="710"/>
      <c r="WDT112" s="710"/>
      <c r="WDU112" s="710"/>
      <c r="WDV112" s="710"/>
      <c r="WDW112" s="710"/>
      <c r="WDX112" s="710"/>
      <c r="WDY112" s="710"/>
      <c r="WDZ112" s="710"/>
      <c r="WEA112" s="710"/>
      <c r="WEB112" s="710"/>
      <c r="WEC112" s="710"/>
      <c r="WED112" s="710"/>
      <c r="WEE112" s="710"/>
      <c r="WEF112" s="710"/>
      <c r="WEG112" s="710"/>
      <c r="WEH112" s="710"/>
      <c r="WEI112" s="710"/>
      <c r="WEJ112" s="710"/>
      <c r="WEK112" s="710"/>
      <c r="WEL112" s="710"/>
      <c r="WEM112" s="710"/>
      <c r="WEN112" s="710"/>
      <c r="WEO112" s="710"/>
      <c r="WEP112" s="710"/>
      <c r="WEQ112" s="710"/>
      <c r="WER112" s="710"/>
      <c r="WES112" s="710"/>
      <c r="WET112" s="710"/>
      <c r="WEU112" s="710"/>
      <c r="WEV112" s="710"/>
      <c r="WEW112" s="710"/>
      <c r="WEX112" s="710"/>
      <c r="WEY112" s="710"/>
      <c r="WEZ112" s="710"/>
      <c r="WFA112" s="710"/>
      <c r="WFB112" s="710"/>
      <c r="WFC112" s="710"/>
      <c r="WFD112" s="710"/>
      <c r="WFE112" s="710"/>
      <c r="WFF112" s="710"/>
      <c r="WFG112" s="710"/>
      <c r="WFH112" s="710"/>
      <c r="WFI112" s="710"/>
      <c r="WFJ112" s="710"/>
      <c r="WFK112" s="710"/>
      <c r="WFL112" s="710"/>
      <c r="WFM112" s="710"/>
      <c r="WFN112" s="710"/>
      <c r="WFO112" s="710"/>
      <c r="WFP112" s="710"/>
      <c r="WFQ112" s="710"/>
      <c r="WFR112" s="710"/>
      <c r="WFS112" s="710"/>
      <c r="WFT112" s="710"/>
      <c r="WFU112" s="710"/>
      <c r="WFV112" s="710"/>
      <c r="WFW112" s="710"/>
      <c r="WFX112" s="710"/>
      <c r="WFY112" s="710"/>
      <c r="WFZ112" s="710"/>
      <c r="WGA112" s="710"/>
      <c r="WGB112" s="710"/>
      <c r="WGC112" s="710"/>
      <c r="WGD112" s="710"/>
      <c r="WGE112" s="710"/>
      <c r="WGF112" s="710"/>
      <c r="WGG112" s="710"/>
      <c r="WGH112" s="710"/>
      <c r="WGI112" s="710"/>
      <c r="WGJ112" s="710"/>
      <c r="WGK112" s="710"/>
      <c r="WGL112" s="710"/>
      <c r="WGM112" s="710"/>
      <c r="WGN112" s="710"/>
      <c r="WGO112" s="710"/>
      <c r="WGP112" s="710"/>
      <c r="WGQ112" s="710"/>
      <c r="WGR112" s="710"/>
      <c r="WGS112" s="710"/>
      <c r="WGT112" s="710"/>
      <c r="WGU112" s="710"/>
      <c r="WGV112" s="710"/>
      <c r="WGW112" s="710"/>
      <c r="WGX112" s="710"/>
      <c r="WGY112" s="710"/>
      <c r="WGZ112" s="710"/>
      <c r="WHA112" s="710"/>
      <c r="WHB112" s="710"/>
      <c r="WHC112" s="710"/>
      <c r="WHD112" s="710"/>
      <c r="WHE112" s="710"/>
      <c r="WHF112" s="710"/>
      <c r="WHG112" s="710"/>
      <c r="WHH112" s="710"/>
      <c r="WHI112" s="710"/>
      <c r="WHJ112" s="710"/>
      <c r="WHK112" s="710"/>
      <c r="WHL112" s="710"/>
      <c r="WHM112" s="710"/>
      <c r="WHN112" s="710"/>
      <c r="WHO112" s="710"/>
      <c r="WHP112" s="710"/>
      <c r="WHQ112" s="710"/>
      <c r="WHR112" s="710"/>
      <c r="WHS112" s="710"/>
      <c r="WHT112" s="710"/>
      <c r="WHU112" s="710"/>
      <c r="WHV112" s="710"/>
      <c r="WHW112" s="710"/>
      <c r="WHX112" s="710"/>
      <c r="WHY112" s="710"/>
      <c r="WHZ112" s="710"/>
      <c r="WIA112" s="710"/>
      <c r="WIB112" s="710"/>
      <c r="WIC112" s="710"/>
      <c r="WID112" s="710"/>
      <c r="WIE112" s="710"/>
      <c r="WIF112" s="710"/>
      <c r="WIG112" s="710"/>
      <c r="WIH112" s="710"/>
      <c r="WII112" s="710"/>
      <c r="WIJ112" s="710"/>
      <c r="WIK112" s="710"/>
      <c r="WIL112" s="710"/>
      <c r="WIM112" s="710"/>
      <c r="WIN112" s="710"/>
      <c r="WIO112" s="710"/>
      <c r="WIP112" s="710"/>
      <c r="WIQ112" s="710"/>
      <c r="WIR112" s="710"/>
      <c r="WIS112" s="710"/>
      <c r="WIT112" s="710"/>
      <c r="WIU112" s="710"/>
      <c r="WIV112" s="710"/>
      <c r="WIW112" s="710"/>
      <c r="WIX112" s="710"/>
      <c r="WIY112" s="710"/>
      <c r="WIZ112" s="710"/>
      <c r="WJA112" s="710"/>
      <c r="WJB112" s="710"/>
      <c r="WJC112" s="710"/>
      <c r="WJD112" s="710"/>
      <c r="WJE112" s="710"/>
      <c r="WJF112" s="710"/>
      <c r="WJG112" s="710"/>
      <c r="WJH112" s="710"/>
      <c r="WJI112" s="710"/>
      <c r="WJJ112" s="710"/>
      <c r="WJK112" s="710"/>
      <c r="WJL112" s="710"/>
      <c r="WJM112" s="710"/>
      <c r="WJN112" s="710"/>
      <c r="WJO112" s="710"/>
      <c r="WJP112" s="710"/>
      <c r="WJQ112" s="710"/>
      <c r="WJR112" s="710"/>
      <c r="WJS112" s="710"/>
      <c r="WJT112" s="710"/>
      <c r="WJU112" s="710"/>
      <c r="WJV112" s="710"/>
      <c r="WJW112" s="710"/>
      <c r="WJX112" s="710"/>
      <c r="WJY112" s="710"/>
      <c r="WJZ112" s="710"/>
      <c r="WKA112" s="710"/>
      <c r="WKB112" s="710"/>
      <c r="WKC112" s="710"/>
      <c r="WKD112" s="710"/>
      <c r="WKE112" s="710"/>
      <c r="WKF112" s="710"/>
      <c r="WKG112" s="710"/>
      <c r="WKH112" s="710"/>
      <c r="WKI112" s="710"/>
      <c r="WKJ112" s="710"/>
      <c r="WKK112" s="710"/>
      <c r="WKL112" s="710"/>
      <c r="WKM112" s="710"/>
      <c r="WKN112" s="710"/>
      <c r="WKO112" s="710"/>
      <c r="WKP112" s="710"/>
      <c r="WKQ112" s="710"/>
      <c r="WKR112" s="710"/>
      <c r="WKS112" s="710"/>
      <c r="WKT112" s="710"/>
      <c r="WKU112" s="710"/>
      <c r="WKV112" s="710"/>
      <c r="WKW112" s="710"/>
      <c r="WKX112" s="710"/>
      <c r="WKY112" s="710"/>
      <c r="WKZ112" s="710"/>
      <c r="WLA112" s="710"/>
      <c r="WLB112" s="710"/>
      <c r="WLC112" s="710"/>
      <c r="WLD112" s="710"/>
      <c r="WLE112" s="710"/>
      <c r="WLF112" s="710"/>
      <c r="WLG112" s="710"/>
      <c r="WLH112" s="710"/>
      <c r="WLI112" s="710"/>
      <c r="WLJ112" s="710"/>
      <c r="WLK112" s="710"/>
      <c r="WLL112" s="710"/>
      <c r="WLM112" s="710"/>
      <c r="WLN112" s="710"/>
      <c r="WLO112" s="710"/>
      <c r="WLP112" s="710"/>
      <c r="WLQ112" s="710"/>
      <c r="WLR112" s="710"/>
      <c r="WLS112" s="710"/>
      <c r="WLT112" s="710"/>
      <c r="WLU112" s="710"/>
      <c r="WLV112" s="710"/>
      <c r="WLW112" s="710"/>
      <c r="WLX112" s="710"/>
      <c r="WLY112" s="710"/>
      <c r="WLZ112" s="710"/>
      <c r="WMA112" s="710"/>
      <c r="WMB112" s="710"/>
      <c r="WMC112" s="710"/>
      <c r="WMD112" s="710"/>
      <c r="WME112" s="710"/>
      <c r="WMF112" s="710"/>
      <c r="WMG112" s="710"/>
      <c r="WMH112" s="710"/>
      <c r="WMI112" s="710"/>
      <c r="WMJ112" s="710"/>
      <c r="WMK112" s="710"/>
      <c r="WML112" s="710"/>
      <c r="WMM112" s="710"/>
      <c r="WMN112" s="710"/>
      <c r="WMO112" s="710"/>
      <c r="WMP112" s="710"/>
      <c r="WMQ112" s="710"/>
      <c r="WMR112" s="710"/>
      <c r="WMS112" s="710"/>
      <c r="WMT112" s="710"/>
      <c r="WMU112" s="710"/>
      <c r="WMV112" s="710"/>
      <c r="WMW112" s="710"/>
      <c r="WMX112" s="710"/>
      <c r="WMY112" s="710"/>
      <c r="WMZ112" s="710"/>
      <c r="WNA112" s="710"/>
      <c r="WNB112" s="710"/>
      <c r="WNC112" s="710"/>
      <c r="WND112" s="710"/>
      <c r="WNE112" s="710"/>
      <c r="WNF112" s="710"/>
      <c r="WNG112" s="710"/>
      <c r="WNH112" s="710"/>
      <c r="WNI112" s="710"/>
      <c r="WNJ112" s="710"/>
      <c r="WNK112" s="710"/>
      <c r="WNL112" s="710"/>
      <c r="WNM112" s="710"/>
      <c r="WNN112" s="710"/>
      <c r="WNO112" s="710"/>
      <c r="WNP112" s="710"/>
      <c r="WNQ112" s="710"/>
      <c r="WNR112" s="710"/>
      <c r="WNS112" s="710"/>
      <c r="WNT112" s="710"/>
      <c r="WNU112" s="710"/>
      <c r="WNV112" s="710"/>
      <c r="WNW112" s="710"/>
      <c r="WNX112" s="710"/>
      <c r="WNY112" s="710"/>
      <c r="WNZ112" s="710"/>
      <c r="WOA112" s="710"/>
      <c r="WOB112" s="710"/>
      <c r="WOC112" s="710"/>
      <c r="WOD112" s="710"/>
      <c r="WOE112" s="710"/>
      <c r="WOF112" s="710"/>
      <c r="WOG112" s="710"/>
      <c r="WOH112" s="710"/>
      <c r="WOI112" s="710"/>
      <c r="WOJ112" s="710"/>
      <c r="WOK112" s="710"/>
      <c r="WOL112" s="710"/>
      <c r="WOM112" s="710"/>
      <c r="WON112" s="710"/>
      <c r="WOO112" s="710"/>
      <c r="WOP112" s="710"/>
      <c r="WOQ112" s="710"/>
      <c r="WOR112" s="710"/>
      <c r="WOS112" s="710"/>
      <c r="WOT112" s="710"/>
      <c r="WOU112" s="710"/>
      <c r="WOV112" s="710"/>
      <c r="WOW112" s="710"/>
      <c r="WOX112" s="710"/>
      <c r="WOY112" s="710"/>
      <c r="WOZ112" s="710"/>
      <c r="WPA112" s="710"/>
      <c r="WPB112" s="710"/>
      <c r="WPC112" s="710"/>
      <c r="WPD112" s="710"/>
      <c r="WPE112" s="710"/>
      <c r="WPF112" s="710"/>
      <c r="WPG112" s="710"/>
      <c r="WPH112" s="710"/>
      <c r="WPI112" s="710"/>
      <c r="WPJ112" s="710"/>
      <c r="WPK112" s="710"/>
      <c r="WPL112" s="710"/>
      <c r="WPM112" s="710"/>
      <c r="WPN112" s="710"/>
      <c r="WPO112" s="710"/>
      <c r="WPP112" s="710"/>
      <c r="WPQ112" s="710"/>
      <c r="WPR112" s="710"/>
      <c r="WPS112" s="710"/>
      <c r="WPT112" s="710"/>
      <c r="WPU112" s="710"/>
      <c r="WPV112" s="710"/>
      <c r="WPW112" s="710"/>
      <c r="WPX112" s="710"/>
      <c r="WPY112" s="710"/>
      <c r="WPZ112" s="710"/>
      <c r="WQA112" s="710"/>
      <c r="WQB112" s="710"/>
      <c r="WQC112" s="710"/>
      <c r="WQD112" s="710"/>
      <c r="WQE112" s="710"/>
      <c r="WQF112" s="710"/>
      <c r="WQG112" s="710"/>
      <c r="WQH112" s="710"/>
      <c r="WQI112" s="710"/>
      <c r="WQJ112" s="710"/>
      <c r="WQK112" s="710"/>
      <c r="WQL112" s="710"/>
      <c r="WQM112" s="710"/>
      <c r="WQN112" s="710"/>
      <c r="WQO112" s="710"/>
      <c r="WQP112" s="710"/>
      <c r="WQQ112" s="710"/>
      <c r="WQR112" s="710"/>
      <c r="WQS112" s="710"/>
      <c r="WQT112" s="710"/>
      <c r="WQU112" s="710"/>
      <c r="WQV112" s="710"/>
      <c r="WQW112" s="710"/>
      <c r="WQX112" s="710"/>
      <c r="WQY112" s="710"/>
      <c r="WQZ112" s="710"/>
      <c r="WRA112" s="710"/>
      <c r="WRB112" s="710"/>
      <c r="WRC112" s="710"/>
      <c r="WRD112" s="710"/>
      <c r="WRE112" s="710"/>
      <c r="WRF112" s="710"/>
      <c r="WRG112" s="710"/>
      <c r="WRH112" s="710"/>
      <c r="WRI112" s="710"/>
      <c r="WRJ112" s="710"/>
      <c r="WRK112" s="710"/>
      <c r="WRL112" s="710"/>
      <c r="WRM112" s="710"/>
      <c r="WRN112" s="710"/>
      <c r="WRO112" s="710"/>
      <c r="WRP112" s="710"/>
      <c r="WRQ112" s="710"/>
      <c r="WRR112" s="710"/>
      <c r="WRS112" s="710"/>
      <c r="WRT112" s="710"/>
      <c r="WRU112" s="710"/>
      <c r="WRV112" s="710"/>
      <c r="WRW112" s="710"/>
      <c r="WRX112" s="710"/>
      <c r="WRY112" s="710"/>
      <c r="WRZ112" s="710"/>
      <c r="WSA112" s="710"/>
      <c r="WSB112" s="710"/>
      <c r="WSC112" s="710"/>
      <c r="WSD112" s="710"/>
      <c r="WSE112" s="710"/>
      <c r="WSF112" s="710"/>
      <c r="WSG112" s="710"/>
      <c r="WSH112" s="710"/>
      <c r="WSI112" s="710"/>
      <c r="WSJ112" s="710"/>
      <c r="WSK112" s="710"/>
      <c r="WSL112" s="710"/>
      <c r="WSM112" s="710"/>
      <c r="WSN112" s="710"/>
      <c r="WSO112" s="710"/>
      <c r="WSP112" s="710"/>
      <c r="WSQ112" s="710"/>
      <c r="WSR112" s="710"/>
      <c r="WSS112" s="710"/>
      <c r="WST112" s="710"/>
      <c r="WSU112" s="710"/>
      <c r="WSV112" s="710"/>
      <c r="WSW112" s="710"/>
      <c r="WSX112" s="710"/>
      <c r="WSY112" s="710"/>
      <c r="WSZ112" s="710"/>
      <c r="WTA112" s="710"/>
      <c r="WTB112" s="710"/>
      <c r="WTC112" s="710"/>
      <c r="WTD112" s="710"/>
      <c r="WTE112" s="710"/>
      <c r="WTF112" s="710"/>
      <c r="WTG112" s="710"/>
      <c r="WTH112" s="710"/>
      <c r="WTI112" s="710"/>
      <c r="WTJ112" s="710"/>
      <c r="WTK112" s="710"/>
      <c r="WTL112" s="710"/>
      <c r="WTM112" s="710"/>
      <c r="WTN112" s="710"/>
      <c r="WTO112" s="710"/>
      <c r="WTP112" s="710"/>
      <c r="WTQ112" s="710"/>
      <c r="WTR112" s="710"/>
      <c r="WTS112" s="710"/>
      <c r="WTT112" s="710"/>
      <c r="WTU112" s="710"/>
      <c r="WTV112" s="710"/>
      <c r="WTW112" s="710"/>
      <c r="WTX112" s="710"/>
      <c r="WTY112" s="710"/>
      <c r="WTZ112" s="710"/>
      <c r="WUA112" s="710"/>
      <c r="WUB112" s="710"/>
      <c r="WUC112" s="710"/>
      <c r="WUD112" s="710"/>
      <c r="WUE112" s="710"/>
      <c r="WUF112" s="710"/>
      <c r="WUG112" s="710"/>
      <c r="WUH112" s="710"/>
      <c r="WUI112" s="710"/>
      <c r="WUJ112" s="710"/>
      <c r="WUK112" s="710"/>
      <c r="WUL112" s="710"/>
      <c r="WUM112" s="710"/>
      <c r="WUN112" s="710"/>
      <c r="WUO112" s="710"/>
      <c r="WUP112" s="710"/>
      <c r="WUQ112" s="710"/>
      <c r="WUR112" s="710"/>
      <c r="WUS112" s="710"/>
      <c r="WUT112" s="710"/>
      <c r="WUU112" s="710"/>
      <c r="WUV112" s="710"/>
      <c r="WUW112" s="710"/>
      <c r="WUX112" s="710"/>
      <c r="WUY112" s="710"/>
      <c r="WUZ112" s="710"/>
      <c r="WVA112" s="710"/>
      <c r="WVB112" s="710"/>
      <c r="WVC112" s="710"/>
      <c r="WVD112" s="710"/>
      <c r="WVE112" s="710"/>
      <c r="WVF112" s="710"/>
      <c r="WVG112" s="710"/>
      <c r="WVH112" s="710"/>
      <c r="WVI112" s="710"/>
      <c r="WVJ112" s="710"/>
      <c r="WVK112" s="710"/>
      <c r="WVL112" s="710"/>
      <c r="WVM112" s="710"/>
      <c r="WVN112" s="710"/>
      <c r="WVO112" s="710"/>
      <c r="WVP112" s="710"/>
      <c r="WVQ112" s="710"/>
      <c r="WVR112" s="710"/>
      <c r="WVS112" s="710"/>
      <c r="WVT112" s="710"/>
      <c r="WVU112" s="710"/>
      <c r="WVV112" s="710"/>
      <c r="WVW112" s="710"/>
      <c r="WVX112" s="710"/>
      <c r="WVY112" s="710"/>
      <c r="WVZ112" s="710"/>
      <c r="WWA112" s="710"/>
      <c r="WWB112" s="710"/>
      <c r="WWC112" s="710"/>
      <c r="WWD112" s="710"/>
      <c r="WWE112" s="710"/>
      <c r="WWF112" s="710"/>
      <c r="WWG112" s="710"/>
      <c r="WWH112" s="710"/>
      <c r="WWI112" s="710"/>
      <c r="WWJ112" s="710"/>
      <c r="WWK112" s="710"/>
      <c r="WWL112" s="710"/>
      <c r="WWM112" s="710"/>
      <c r="WWN112" s="710"/>
      <c r="WWO112" s="710"/>
      <c r="WWP112" s="710"/>
      <c r="WWQ112" s="710"/>
      <c r="WWR112" s="710"/>
      <c r="WWS112" s="710"/>
      <c r="WWT112" s="710"/>
      <c r="WWU112" s="710"/>
      <c r="WWV112" s="710"/>
      <c r="WWW112" s="710"/>
      <c r="WWX112" s="710"/>
      <c r="WWY112" s="710"/>
      <c r="WWZ112" s="710"/>
      <c r="WXA112" s="710"/>
      <c r="WXB112" s="710"/>
      <c r="WXC112" s="710"/>
      <c r="WXD112" s="710"/>
      <c r="WXE112" s="710"/>
      <c r="WXF112" s="710"/>
      <c r="WXG112" s="710"/>
      <c r="WXH112" s="710"/>
      <c r="WXI112" s="710"/>
      <c r="WXJ112" s="710"/>
      <c r="WXK112" s="710"/>
      <c r="WXL112" s="710"/>
      <c r="WXM112" s="710"/>
      <c r="WXN112" s="710"/>
      <c r="WXO112" s="710"/>
      <c r="WXP112" s="710"/>
      <c r="WXQ112" s="710"/>
      <c r="WXR112" s="710"/>
      <c r="WXS112" s="710"/>
      <c r="WXT112" s="710"/>
      <c r="WXU112" s="710"/>
      <c r="WXV112" s="710"/>
      <c r="WXW112" s="710"/>
      <c r="WXX112" s="710"/>
      <c r="WXY112" s="710"/>
      <c r="WXZ112" s="710"/>
      <c r="WYA112" s="710"/>
      <c r="WYB112" s="710"/>
      <c r="WYC112" s="710"/>
      <c r="WYD112" s="710"/>
      <c r="WYE112" s="710"/>
      <c r="WYF112" s="710"/>
      <c r="WYG112" s="710"/>
      <c r="WYH112" s="710"/>
      <c r="WYI112" s="710"/>
      <c r="WYJ112" s="710"/>
      <c r="WYK112" s="710"/>
      <c r="WYL112" s="710"/>
      <c r="WYM112" s="710"/>
      <c r="WYN112" s="710"/>
      <c r="WYO112" s="710"/>
      <c r="WYP112" s="710"/>
      <c r="WYQ112" s="710"/>
      <c r="WYR112" s="710"/>
      <c r="WYS112" s="710"/>
      <c r="WYT112" s="710"/>
      <c r="WYU112" s="710"/>
      <c r="WYV112" s="710"/>
      <c r="WYW112" s="710"/>
      <c r="WYX112" s="710"/>
      <c r="WYY112" s="710"/>
      <c r="WYZ112" s="710"/>
      <c r="WZA112" s="710"/>
      <c r="WZB112" s="710"/>
      <c r="WZC112" s="710"/>
      <c r="WZD112" s="710"/>
      <c r="WZE112" s="710"/>
      <c r="WZF112" s="710"/>
      <c r="WZG112" s="710"/>
      <c r="WZH112" s="710"/>
      <c r="WZI112" s="710"/>
      <c r="WZJ112" s="710"/>
      <c r="WZK112" s="710"/>
      <c r="WZL112" s="710"/>
      <c r="WZM112" s="710"/>
      <c r="WZN112" s="710"/>
      <c r="WZO112" s="710"/>
      <c r="WZP112" s="710"/>
      <c r="WZQ112" s="710"/>
      <c r="WZR112" s="710"/>
      <c r="WZS112" s="710"/>
      <c r="WZT112" s="710"/>
      <c r="WZU112" s="710"/>
      <c r="WZV112" s="710"/>
      <c r="WZW112" s="710"/>
      <c r="WZX112" s="710"/>
      <c r="WZY112" s="710"/>
      <c r="WZZ112" s="710"/>
      <c r="XAA112" s="710"/>
      <c r="XAB112" s="710"/>
      <c r="XAC112" s="710"/>
      <c r="XAD112" s="710"/>
      <c r="XAE112" s="710"/>
      <c r="XAF112" s="710"/>
      <c r="XAG112" s="710"/>
      <c r="XAH112" s="710"/>
      <c r="XAI112" s="710"/>
      <c r="XAJ112" s="710"/>
      <c r="XAK112" s="710"/>
      <c r="XAL112" s="710"/>
      <c r="XAM112" s="710"/>
      <c r="XAN112" s="710"/>
      <c r="XAO112" s="710"/>
      <c r="XAP112" s="710"/>
      <c r="XAQ112" s="710"/>
      <c r="XAR112" s="710"/>
      <c r="XAS112" s="710"/>
      <c r="XAT112" s="710"/>
      <c r="XAU112" s="710"/>
      <c r="XAV112" s="710"/>
      <c r="XAW112" s="710"/>
      <c r="XAX112" s="710"/>
      <c r="XAY112" s="710"/>
      <c r="XAZ112" s="710"/>
      <c r="XBA112" s="710"/>
      <c r="XBB112" s="710"/>
      <c r="XBC112" s="710"/>
      <c r="XBD112" s="710"/>
      <c r="XBE112" s="710"/>
      <c r="XBF112" s="710"/>
      <c r="XBG112" s="710"/>
      <c r="XBH112" s="710"/>
      <c r="XBI112" s="710"/>
      <c r="XBJ112" s="710"/>
      <c r="XBK112" s="710"/>
      <c r="XBL112" s="710"/>
      <c r="XBM112" s="710"/>
      <c r="XBN112" s="710"/>
      <c r="XBO112" s="710"/>
      <c r="XBP112" s="710"/>
      <c r="XBQ112" s="710"/>
      <c r="XBR112" s="710"/>
      <c r="XBS112" s="710"/>
      <c r="XBT112" s="710"/>
      <c r="XBU112" s="710"/>
      <c r="XBV112" s="710"/>
      <c r="XBW112" s="710"/>
      <c r="XBX112" s="710"/>
      <c r="XBY112" s="710"/>
      <c r="XBZ112" s="710"/>
      <c r="XCA112" s="710"/>
      <c r="XCB112" s="710"/>
      <c r="XCC112" s="710"/>
      <c r="XCD112" s="710"/>
      <c r="XCE112" s="710"/>
      <c r="XCF112" s="710"/>
      <c r="XCG112" s="710"/>
      <c r="XCH112" s="710"/>
      <c r="XCI112" s="710"/>
      <c r="XCJ112" s="710"/>
      <c r="XCK112" s="710"/>
      <c r="XCL112" s="710"/>
      <c r="XCM112" s="710"/>
      <c r="XCN112" s="710"/>
      <c r="XCO112" s="710"/>
      <c r="XCP112" s="710"/>
      <c r="XCQ112" s="710"/>
      <c r="XCR112" s="710"/>
      <c r="XCS112" s="710"/>
      <c r="XCT112" s="710"/>
      <c r="XCU112" s="710"/>
      <c r="XCV112" s="710"/>
      <c r="XCW112" s="710"/>
      <c r="XCX112" s="710"/>
      <c r="XCY112" s="710"/>
      <c r="XCZ112" s="710"/>
      <c r="XDA112" s="710"/>
      <c r="XDB112" s="710"/>
      <c r="XDC112" s="710"/>
      <c r="XDD112" s="710"/>
      <c r="XDE112" s="710"/>
      <c r="XDF112" s="710"/>
      <c r="XDG112" s="710"/>
      <c r="XDH112" s="710"/>
      <c r="XDI112" s="710"/>
      <c r="XDJ112" s="710"/>
      <c r="XDK112" s="710"/>
      <c r="XDL112" s="710"/>
      <c r="XDM112" s="710"/>
      <c r="XDN112" s="710"/>
      <c r="XDO112" s="710"/>
      <c r="XDP112" s="710"/>
      <c r="XDQ112" s="710"/>
      <c r="XDR112" s="710"/>
      <c r="XDS112" s="710"/>
      <c r="XDT112" s="710"/>
      <c r="XDU112" s="710"/>
      <c r="XDV112" s="710"/>
      <c r="XDW112" s="710"/>
      <c r="XDX112" s="710"/>
      <c r="XDY112" s="710"/>
      <c r="XDZ112" s="710"/>
      <c r="XEA112" s="710"/>
      <c r="XEB112" s="710"/>
      <c r="XEC112" s="710"/>
      <c r="XED112" s="710"/>
      <c r="XEE112" s="710"/>
      <c r="XEF112" s="710"/>
      <c r="XEG112" s="710"/>
      <c r="XEH112" s="710"/>
      <c r="XEI112" s="710"/>
      <c r="XEJ112" s="710"/>
      <c r="XEK112" s="710"/>
      <c r="XEL112" s="710"/>
      <c r="XEM112" s="710"/>
      <c r="XEN112" s="710"/>
      <c r="XEO112" s="710"/>
      <c r="XEP112" s="710"/>
      <c r="XEQ112" s="710"/>
      <c r="XER112" s="710"/>
      <c r="XES112" s="710"/>
      <c r="XET112" s="710"/>
      <c r="XEU112" s="710"/>
      <c r="XEV112" s="710"/>
      <c r="XEW112" s="710"/>
      <c r="XEX112" s="710"/>
      <c r="XEY112" s="710"/>
      <c r="XEZ112" s="710"/>
      <c r="XFA112" s="710"/>
      <c r="XFB112" s="710"/>
      <c r="XFC112" s="710"/>
      <c r="XFD112" s="710"/>
    </row>
    <row r="113" spans="1:16384" customFormat="1" x14ac:dyDescent="0.35">
      <c r="A113" s="601"/>
      <c r="B113" s="601"/>
      <c r="C113" s="601"/>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row>
    <row r="114" spans="1:16384" customFormat="1" x14ac:dyDescent="0.35">
      <c r="A114" s="603">
        <v>5.2</v>
      </c>
      <c r="B114" s="603" t="s">
        <v>162</v>
      </c>
      <c r="C114" s="601"/>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row>
    <row r="115" spans="1:16384" customFormat="1" x14ac:dyDescent="0.35">
      <c r="A115" s="601"/>
      <c r="B115" s="601" t="s">
        <v>163</v>
      </c>
      <c r="C115" s="601"/>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row>
    <row r="116" spans="1:16384" customFormat="1" x14ac:dyDescent="0.35">
      <c r="B116" s="601" t="s">
        <v>164</v>
      </c>
      <c r="C116" s="601"/>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row>
    <row r="117" spans="1:16384" s="159" customFormat="1" ht="10" customHeight="1" x14ac:dyDescent="0.2">
      <c r="A117" s="179"/>
      <c r="B117" s="604"/>
      <c r="C117" s="604"/>
      <c r="D117" s="179"/>
      <c r="E117" s="601"/>
      <c r="F117" s="601"/>
      <c r="G117" s="601"/>
      <c r="H117" s="601"/>
      <c r="I117" s="601"/>
      <c r="J117" s="601"/>
      <c r="K117" s="601"/>
      <c r="L117" s="601"/>
      <c r="M117" s="601"/>
      <c r="N117" s="601"/>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row>
    <row r="118" spans="1:16384" s="159" customFormat="1" ht="15" customHeight="1" x14ac:dyDescent="0.2">
      <c r="A118" s="164"/>
      <c r="B118" s="736"/>
      <c r="C118" s="737"/>
      <c r="D118" s="737"/>
      <c r="E118" s="737"/>
      <c r="F118" s="737"/>
      <c r="G118" s="738"/>
      <c r="H118" s="601"/>
      <c r="I118" s="601"/>
      <c r="J118" s="601"/>
      <c r="K118" s="601"/>
      <c r="L118" s="601"/>
      <c r="M118" s="601"/>
      <c r="N118" s="601"/>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row>
    <row r="119" spans="1:16384" s="159" customFormat="1" ht="15" customHeight="1" x14ac:dyDescent="0.2">
      <c r="A119" s="164"/>
      <c r="B119" s="739"/>
      <c r="C119" s="728"/>
      <c r="D119" s="728"/>
      <c r="E119" s="728"/>
      <c r="F119" s="728"/>
      <c r="G119" s="740"/>
      <c r="H119" s="601"/>
      <c r="I119" s="601"/>
      <c r="J119" s="601"/>
      <c r="K119" s="601"/>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row>
    <row r="120" spans="1:16384" s="159" customFormat="1" ht="15" customHeight="1" x14ac:dyDescent="0.2">
      <c r="A120" s="164"/>
      <c r="B120" s="739"/>
      <c r="C120" s="728"/>
      <c r="D120" s="728"/>
      <c r="E120" s="728"/>
      <c r="F120" s="728"/>
      <c r="G120" s="740"/>
      <c r="H120" s="601"/>
      <c r="I120" s="601"/>
      <c r="J120" s="601"/>
      <c r="K120" s="601"/>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row>
    <row r="121" spans="1:16384" s="159" customFormat="1" ht="15" customHeight="1" x14ac:dyDescent="0.2">
      <c r="A121" s="606"/>
      <c r="B121" s="741"/>
      <c r="C121" s="742"/>
      <c r="D121" s="742"/>
      <c r="E121" s="742"/>
      <c r="F121" s="742"/>
      <c r="G121" s="743"/>
      <c r="H121" s="601"/>
      <c r="I121" s="714"/>
      <c r="J121" s="714"/>
      <c r="K121" s="714"/>
      <c r="L121" s="714"/>
      <c r="M121" s="714"/>
      <c r="N121" s="714"/>
      <c r="O121" s="714"/>
      <c r="P121" s="714"/>
      <c r="Q121" s="714"/>
      <c r="R121" s="714"/>
      <c r="S121" s="714"/>
      <c r="T121" s="714"/>
      <c r="U121" s="714"/>
      <c r="V121" s="714"/>
      <c r="W121" s="714"/>
      <c r="X121" s="714"/>
      <c r="Y121" s="714"/>
      <c r="Z121" s="714"/>
      <c r="AA121" s="714"/>
      <c r="AB121" s="714"/>
      <c r="AC121" s="714"/>
      <c r="AD121" s="714"/>
      <c r="AE121" s="714"/>
      <c r="AF121" s="714"/>
      <c r="AG121" s="714"/>
      <c r="AH121" s="714"/>
      <c r="AI121" s="714"/>
      <c r="AJ121" s="714"/>
      <c r="AK121" s="714"/>
      <c r="AL121" s="714"/>
      <c r="AM121" s="714"/>
      <c r="AN121" s="714"/>
      <c r="AO121" s="710"/>
      <c r="AP121" s="710"/>
      <c r="AQ121" s="710"/>
      <c r="AR121" s="710"/>
      <c r="AS121" s="710"/>
      <c r="AT121" s="710"/>
      <c r="AU121" s="710"/>
      <c r="AV121" s="710"/>
      <c r="AW121" s="710"/>
      <c r="AX121" s="710"/>
      <c r="AY121" s="710"/>
      <c r="AZ121" s="710"/>
      <c r="BA121" s="710"/>
      <c r="BB121" s="710"/>
      <c r="BC121" s="710"/>
      <c r="BD121" s="710"/>
      <c r="BE121" s="710"/>
      <c r="BF121" s="710"/>
      <c r="BG121" s="710"/>
      <c r="BH121" s="710"/>
      <c r="BI121" s="710"/>
      <c r="BJ121" s="710"/>
      <c r="BK121" s="710"/>
      <c r="BL121" s="710"/>
      <c r="BM121" s="710"/>
      <c r="BN121" s="710"/>
      <c r="BO121" s="710"/>
      <c r="BP121" s="710"/>
      <c r="BQ121" s="710"/>
      <c r="BR121" s="710"/>
      <c r="BS121" s="710"/>
      <c r="BT121" s="710"/>
      <c r="BU121" s="710"/>
      <c r="BV121" s="710"/>
      <c r="BW121" s="710"/>
      <c r="BX121" s="710"/>
      <c r="BY121" s="710"/>
      <c r="BZ121" s="710"/>
      <c r="CA121" s="710"/>
      <c r="CB121" s="710"/>
      <c r="CC121" s="710"/>
      <c r="CD121" s="710"/>
      <c r="CE121" s="710"/>
      <c r="CF121" s="710"/>
      <c r="CG121" s="710"/>
      <c r="CH121" s="710"/>
      <c r="CI121" s="710"/>
      <c r="CJ121" s="710"/>
      <c r="CK121" s="710"/>
      <c r="CL121" s="710"/>
      <c r="CM121" s="710"/>
      <c r="CN121" s="710"/>
      <c r="CO121" s="710"/>
      <c r="CP121" s="710"/>
      <c r="CQ121" s="710"/>
      <c r="CR121" s="710"/>
      <c r="CS121" s="710"/>
      <c r="CT121" s="710"/>
      <c r="CU121" s="710"/>
      <c r="CV121" s="710"/>
      <c r="CW121" s="710"/>
      <c r="CX121" s="710"/>
      <c r="CY121" s="710"/>
      <c r="CZ121" s="710"/>
      <c r="DA121" s="710"/>
      <c r="DB121" s="710"/>
      <c r="DC121" s="710"/>
      <c r="DD121" s="710"/>
      <c r="DE121" s="710"/>
      <c r="DF121" s="710"/>
      <c r="DG121" s="710"/>
      <c r="DH121" s="710"/>
      <c r="DI121" s="710"/>
      <c r="DJ121" s="710"/>
      <c r="DK121" s="710"/>
      <c r="DL121" s="710"/>
      <c r="DM121" s="710"/>
      <c r="DN121" s="710"/>
      <c r="DO121" s="710"/>
      <c r="DP121" s="710"/>
      <c r="DQ121" s="710"/>
      <c r="DR121" s="710"/>
      <c r="DS121" s="710"/>
      <c r="DT121" s="710"/>
      <c r="DU121" s="710"/>
      <c r="DV121" s="710"/>
      <c r="DW121" s="710"/>
      <c r="DX121" s="710"/>
      <c r="DY121" s="710"/>
      <c r="DZ121" s="710"/>
      <c r="EA121" s="710"/>
      <c r="EB121" s="710"/>
      <c r="EC121" s="710"/>
      <c r="ED121" s="710"/>
      <c r="EE121" s="710"/>
      <c r="EF121" s="710"/>
      <c r="EG121" s="710"/>
      <c r="EH121" s="710"/>
      <c r="EI121" s="710"/>
      <c r="EJ121" s="710"/>
      <c r="EK121" s="710"/>
      <c r="EL121" s="710"/>
      <c r="EM121" s="710"/>
      <c r="EN121" s="710"/>
      <c r="EO121" s="710"/>
      <c r="EP121" s="710"/>
      <c r="EQ121" s="710"/>
      <c r="ER121" s="710"/>
      <c r="ES121" s="710"/>
      <c r="ET121" s="710"/>
      <c r="EU121" s="710"/>
      <c r="EV121" s="710"/>
      <c r="EW121" s="710"/>
      <c r="EX121" s="710"/>
      <c r="EY121" s="710"/>
      <c r="EZ121" s="710"/>
      <c r="FA121" s="710"/>
      <c r="FB121" s="710"/>
      <c r="FC121" s="710"/>
      <c r="FD121" s="710"/>
      <c r="FE121" s="710"/>
      <c r="FF121" s="710"/>
      <c r="FG121" s="710"/>
      <c r="FH121" s="710"/>
      <c r="FI121" s="710"/>
      <c r="FJ121" s="710"/>
      <c r="FK121" s="710"/>
      <c r="FL121" s="710"/>
      <c r="FM121" s="710"/>
      <c r="FN121" s="710"/>
      <c r="FO121" s="710"/>
      <c r="FP121" s="710"/>
      <c r="FQ121" s="710"/>
      <c r="FR121" s="710"/>
      <c r="FS121" s="710"/>
      <c r="FT121" s="710"/>
      <c r="FU121" s="710"/>
      <c r="FV121" s="710"/>
      <c r="FW121" s="710"/>
      <c r="FX121" s="710"/>
      <c r="FY121" s="710"/>
      <c r="FZ121" s="710"/>
      <c r="GA121" s="710"/>
      <c r="GB121" s="710"/>
      <c r="GC121" s="710"/>
      <c r="GD121" s="710"/>
      <c r="GE121" s="710"/>
      <c r="GF121" s="710"/>
      <c r="GG121" s="710"/>
      <c r="GH121" s="710"/>
      <c r="GI121" s="710"/>
      <c r="GJ121" s="710"/>
      <c r="GK121" s="710"/>
      <c r="GL121" s="710"/>
      <c r="GM121" s="710"/>
      <c r="GN121" s="710"/>
      <c r="GO121" s="710"/>
      <c r="GP121" s="710"/>
      <c r="GQ121" s="710"/>
      <c r="GR121" s="710"/>
      <c r="GS121" s="710"/>
      <c r="GT121" s="710"/>
      <c r="GU121" s="710"/>
      <c r="GV121" s="710"/>
      <c r="GW121" s="710"/>
      <c r="GX121" s="710"/>
      <c r="GY121" s="710"/>
      <c r="GZ121" s="710"/>
      <c r="HA121" s="710"/>
      <c r="HB121" s="710"/>
      <c r="HC121" s="710"/>
      <c r="HD121" s="710"/>
      <c r="HE121" s="710"/>
      <c r="HF121" s="710"/>
      <c r="HG121" s="710"/>
      <c r="HH121" s="710"/>
      <c r="HI121" s="710"/>
      <c r="HJ121" s="710"/>
      <c r="HK121" s="710"/>
      <c r="HL121" s="710"/>
      <c r="HM121" s="710"/>
      <c r="HN121" s="710"/>
      <c r="HO121" s="710"/>
      <c r="HP121" s="710"/>
      <c r="HQ121" s="710"/>
      <c r="HR121" s="710"/>
      <c r="HS121" s="710"/>
      <c r="HT121" s="710"/>
      <c r="HU121" s="710"/>
      <c r="HV121" s="710"/>
      <c r="HW121" s="710"/>
      <c r="HX121" s="710"/>
      <c r="HY121" s="710"/>
      <c r="HZ121" s="710"/>
      <c r="IA121" s="710"/>
      <c r="IB121" s="710"/>
      <c r="IC121" s="710"/>
      <c r="ID121" s="710"/>
      <c r="IE121" s="710"/>
      <c r="IF121" s="710"/>
      <c r="IG121" s="710"/>
      <c r="IH121" s="710"/>
      <c r="II121" s="710"/>
      <c r="IJ121" s="710"/>
      <c r="IK121" s="710"/>
      <c r="IL121" s="710"/>
      <c r="IM121" s="710"/>
      <c r="IN121" s="710"/>
      <c r="IO121" s="710"/>
      <c r="IP121" s="710"/>
      <c r="IQ121" s="710"/>
      <c r="IR121" s="710"/>
      <c r="IS121" s="710"/>
      <c r="IT121" s="710"/>
      <c r="IU121" s="710"/>
      <c r="IV121" s="710"/>
      <c r="IW121" s="710"/>
      <c r="IX121" s="710"/>
      <c r="IY121" s="710"/>
      <c r="IZ121" s="710"/>
      <c r="JA121" s="710"/>
      <c r="JB121" s="710"/>
      <c r="JC121" s="710"/>
      <c r="JD121" s="710"/>
      <c r="JE121" s="710"/>
      <c r="JF121" s="710"/>
      <c r="JG121" s="710"/>
      <c r="JH121" s="710"/>
      <c r="JI121" s="710"/>
      <c r="JJ121" s="710"/>
      <c r="JK121" s="710"/>
      <c r="JL121" s="710"/>
      <c r="JM121" s="710"/>
      <c r="JN121" s="710"/>
      <c r="JO121" s="710"/>
      <c r="JP121" s="710"/>
      <c r="JQ121" s="710"/>
      <c r="JR121" s="710"/>
      <c r="JS121" s="710"/>
      <c r="JT121" s="710"/>
      <c r="JU121" s="710"/>
      <c r="JV121" s="710"/>
      <c r="JW121" s="710"/>
      <c r="JX121" s="710"/>
      <c r="JY121" s="710"/>
      <c r="JZ121" s="710"/>
      <c r="KA121" s="710"/>
      <c r="KB121" s="710"/>
      <c r="KC121" s="710"/>
      <c r="KD121" s="710"/>
      <c r="KE121" s="710"/>
      <c r="KF121" s="710"/>
      <c r="KG121" s="710"/>
      <c r="KH121" s="710"/>
      <c r="KI121" s="710"/>
      <c r="KJ121" s="710"/>
      <c r="KK121" s="710"/>
      <c r="KL121" s="710"/>
      <c r="KM121" s="710"/>
      <c r="KN121" s="710"/>
      <c r="KO121" s="710"/>
      <c r="KP121" s="710"/>
      <c r="KQ121" s="710"/>
      <c r="KR121" s="710"/>
      <c r="KS121" s="710"/>
      <c r="KT121" s="710"/>
      <c r="KU121" s="710"/>
      <c r="KV121" s="710"/>
      <c r="KW121" s="710"/>
      <c r="KX121" s="710"/>
      <c r="KY121" s="710"/>
      <c r="KZ121" s="710"/>
      <c r="LA121" s="710"/>
      <c r="LB121" s="710"/>
      <c r="LC121" s="710"/>
      <c r="LD121" s="710"/>
      <c r="LE121" s="710"/>
      <c r="LF121" s="710"/>
      <c r="LG121" s="710"/>
      <c r="LH121" s="710"/>
      <c r="LI121" s="710"/>
      <c r="LJ121" s="710"/>
      <c r="LK121" s="710"/>
      <c r="LL121" s="710"/>
      <c r="LM121" s="710"/>
      <c r="LN121" s="710"/>
      <c r="LO121" s="710"/>
      <c r="LP121" s="710"/>
      <c r="LQ121" s="710"/>
      <c r="LR121" s="710"/>
      <c r="LS121" s="710"/>
      <c r="LT121" s="710"/>
      <c r="LU121" s="710"/>
      <c r="LV121" s="710"/>
      <c r="LW121" s="710"/>
      <c r="LX121" s="710"/>
      <c r="LY121" s="710"/>
      <c r="LZ121" s="710"/>
      <c r="MA121" s="710"/>
      <c r="MB121" s="710"/>
      <c r="MC121" s="710"/>
      <c r="MD121" s="710"/>
      <c r="ME121" s="710"/>
      <c r="MF121" s="710"/>
      <c r="MG121" s="710"/>
      <c r="MH121" s="710"/>
      <c r="MI121" s="710"/>
      <c r="MJ121" s="710"/>
      <c r="MK121" s="710"/>
      <c r="ML121" s="710"/>
      <c r="MM121" s="710"/>
      <c r="MN121" s="710"/>
      <c r="MO121" s="710"/>
      <c r="MP121" s="710"/>
      <c r="MQ121" s="710"/>
      <c r="MR121" s="710"/>
      <c r="MS121" s="710"/>
      <c r="MT121" s="710"/>
      <c r="MU121" s="710"/>
      <c r="MV121" s="710"/>
      <c r="MW121" s="710"/>
      <c r="MX121" s="710"/>
      <c r="MY121" s="710"/>
      <c r="MZ121" s="710"/>
      <c r="NA121" s="710"/>
      <c r="NB121" s="710"/>
      <c r="NC121" s="710"/>
      <c r="ND121" s="710"/>
      <c r="NE121" s="710"/>
      <c r="NF121" s="710"/>
      <c r="NG121" s="710"/>
      <c r="NH121" s="710"/>
      <c r="NI121" s="710"/>
      <c r="NJ121" s="710"/>
      <c r="NK121" s="710"/>
      <c r="NL121" s="710"/>
      <c r="NM121" s="710"/>
      <c r="NN121" s="710"/>
      <c r="NO121" s="710"/>
      <c r="NP121" s="710"/>
      <c r="NQ121" s="710"/>
      <c r="NR121" s="710"/>
      <c r="NS121" s="710"/>
      <c r="NT121" s="710"/>
      <c r="NU121" s="710"/>
      <c r="NV121" s="710"/>
      <c r="NW121" s="710"/>
      <c r="NX121" s="710"/>
      <c r="NY121" s="710"/>
      <c r="NZ121" s="710"/>
      <c r="OA121" s="710"/>
      <c r="OB121" s="710"/>
      <c r="OC121" s="710"/>
      <c r="OD121" s="710"/>
      <c r="OE121" s="710"/>
      <c r="OF121" s="710"/>
      <c r="OG121" s="710"/>
      <c r="OH121" s="710"/>
      <c r="OI121" s="710"/>
      <c r="OJ121" s="710"/>
      <c r="OK121" s="710"/>
      <c r="OL121" s="710"/>
      <c r="OM121" s="710"/>
      <c r="ON121" s="710"/>
      <c r="OO121" s="710"/>
      <c r="OP121" s="710"/>
      <c r="OQ121" s="710"/>
      <c r="OR121" s="710"/>
      <c r="OS121" s="710"/>
      <c r="OT121" s="710"/>
      <c r="OU121" s="710"/>
      <c r="OV121" s="710"/>
      <c r="OW121" s="710"/>
      <c r="OX121" s="710"/>
      <c r="OY121" s="710"/>
      <c r="OZ121" s="710"/>
      <c r="PA121" s="710"/>
      <c r="PB121" s="710"/>
      <c r="PC121" s="710"/>
      <c r="PD121" s="710"/>
      <c r="PE121" s="710"/>
      <c r="PF121" s="710"/>
      <c r="PG121" s="710"/>
      <c r="PH121" s="710"/>
      <c r="PI121" s="710"/>
      <c r="PJ121" s="710"/>
      <c r="PK121" s="710"/>
      <c r="PL121" s="710"/>
      <c r="PM121" s="710"/>
      <c r="PN121" s="710"/>
      <c r="PO121" s="710"/>
      <c r="PP121" s="710"/>
      <c r="PQ121" s="710"/>
      <c r="PR121" s="710"/>
      <c r="PS121" s="710"/>
      <c r="PT121" s="710"/>
      <c r="PU121" s="710"/>
      <c r="PV121" s="710"/>
      <c r="PW121" s="710"/>
      <c r="PX121" s="710"/>
      <c r="PY121" s="710"/>
      <c r="PZ121" s="710"/>
      <c r="QA121" s="710"/>
      <c r="QB121" s="710"/>
      <c r="QC121" s="710"/>
      <c r="QD121" s="710"/>
      <c r="QE121" s="710"/>
      <c r="QF121" s="710"/>
      <c r="QG121" s="710"/>
      <c r="QH121" s="710"/>
      <c r="QI121" s="710"/>
      <c r="QJ121" s="710"/>
      <c r="QK121" s="710"/>
      <c r="QL121" s="710"/>
      <c r="QM121" s="710"/>
      <c r="QN121" s="710"/>
      <c r="QO121" s="710"/>
      <c r="QP121" s="710"/>
      <c r="QQ121" s="710"/>
      <c r="QR121" s="710"/>
      <c r="QS121" s="710"/>
      <c r="QT121" s="710"/>
      <c r="QU121" s="710"/>
      <c r="QV121" s="710"/>
      <c r="QW121" s="710"/>
      <c r="QX121" s="710"/>
      <c r="QY121" s="710"/>
      <c r="QZ121" s="710"/>
      <c r="RA121" s="710"/>
      <c r="RB121" s="710"/>
      <c r="RC121" s="710"/>
      <c r="RD121" s="710"/>
      <c r="RE121" s="710"/>
      <c r="RF121" s="710"/>
      <c r="RG121" s="710"/>
      <c r="RH121" s="710"/>
      <c r="RI121" s="710"/>
      <c r="RJ121" s="710"/>
      <c r="RK121" s="710"/>
      <c r="RL121" s="710"/>
      <c r="RM121" s="710"/>
      <c r="RN121" s="710"/>
      <c r="RO121" s="710"/>
      <c r="RP121" s="710"/>
      <c r="RQ121" s="710"/>
      <c r="RR121" s="710"/>
      <c r="RS121" s="710"/>
      <c r="RT121" s="710"/>
      <c r="RU121" s="710"/>
      <c r="RV121" s="710"/>
      <c r="RW121" s="710"/>
      <c r="RX121" s="710"/>
      <c r="RY121" s="710"/>
      <c r="RZ121" s="710"/>
      <c r="SA121" s="710"/>
      <c r="SB121" s="710"/>
      <c r="SC121" s="710"/>
      <c r="SD121" s="710"/>
      <c r="SE121" s="710"/>
      <c r="SF121" s="710"/>
      <c r="SG121" s="710"/>
      <c r="SH121" s="710"/>
      <c r="SI121" s="710"/>
      <c r="SJ121" s="710"/>
      <c r="SK121" s="710"/>
      <c r="SL121" s="710"/>
      <c r="SM121" s="710"/>
      <c r="SN121" s="710"/>
      <c r="SO121" s="710"/>
      <c r="SP121" s="710"/>
      <c r="SQ121" s="710"/>
      <c r="SR121" s="710"/>
      <c r="SS121" s="710"/>
      <c r="ST121" s="710"/>
      <c r="SU121" s="710"/>
      <c r="SV121" s="710"/>
      <c r="SW121" s="710"/>
      <c r="SX121" s="710"/>
      <c r="SY121" s="710"/>
      <c r="SZ121" s="710"/>
      <c r="TA121" s="710"/>
      <c r="TB121" s="710"/>
      <c r="TC121" s="710"/>
      <c r="TD121" s="710"/>
      <c r="TE121" s="710"/>
      <c r="TF121" s="710"/>
      <c r="TG121" s="710"/>
      <c r="TH121" s="710"/>
      <c r="TI121" s="710"/>
      <c r="TJ121" s="710"/>
      <c r="TK121" s="710"/>
      <c r="TL121" s="710"/>
      <c r="TM121" s="710"/>
      <c r="TN121" s="710"/>
      <c r="TO121" s="710"/>
      <c r="TP121" s="710"/>
      <c r="TQ121" s="710"/>
      <c r="TR121" s="710"/>
      <c r="TS121" s="710"/>
      <c r="TT121" s="710"/>
      <c r="TU121" s="710"/>
      <c r="TV121" s="710"/>
      <c r="TW121" s="710"/>
      <c r="TX121" s="710"/>
      <c r="TY121" s="710"/>
      <c r="TZ121" s="710"/>
      <c r="UA121" s="710"/>
      <c r="UB121" s="710"/>
      <c r="UC121" s="710"/>
      <c r="UD121" s="710"/>
      <c r="UE121" s="710"/>
      <c r="UF121" s="710"/>
      <c r="UG121" s="710"/>
      <c r="UH121" s="710"/>
      <c r="UI121" s="710"/>
      <c r="UJ121" s="710"/>
      <c r="UK121" s="710"/>
      <c r="UL121" s="710"/>
      <c r="UM121" s="710"/>
      <c r="UN121" s="710"/>
      <c r="UO121" s="710"/>
      <c r="UP121" s="710"/>
      <c r="UQ121" s="710"/>
      <c r="UR121" s="710"/>
      <c r="US121" s="710"/>
      <c r="UT121" s="710"/>
      <c r="UU121" s="710"/>
      <c r="UV121" s="710"/>
      <c r="UW121" s="710"/>
      <c r="UX121" s="710"/>
      <c r="UY121" s="710"/>
      <c r="UZ121" s="710"/>
      <c r="VA121" s="710"/>
      <c r="VB121" s="710"/>
      <c r="VC121" s="710"/>
      <c r="VD121" s="710"/>
      <c r="VE121" s="710"/>
      <c r="VF121" s="710"/>
      <c r="VG121" s="710"/>
      <c r="VH121" s="710"/>
      <c r="VI121" s="710"/>
      <c r="VJ121" s="710"/>
      <c r="VK121" s="710"/>
      <c r="VL121" s="710"/>
      <c r="VM121" s="710"/>
      <c r="VN121" s="710"/>
      <c r="VO121" s="710"/>
      <c r="VP121" s="710"/>
      <c r="VQ121" s="710"/>
      <c r="VR121" s="710"/>
      <c r="VS121" s="710"/>
      <c r="VT121" s="710"/>
      <c r="VU121" s="710"/>
      <c r="VV121" s="710"/>
      <c r="VW121" s="710"/>
      <c r="VX121" s="710"/>
      <c r="VY121" s="710"/>
      <c r="VZ121" s="710"/>
      <c r="WA121" s="710"/>
      <c r="WB121" s="710"/>
      <c r="WC121" s="710"/>
      <c r="WD121" s="710"/>
      <c r="WE121" s="710"/>
      <c r="WF121" s="710"/>
      <c r="WG121" s="710"/>
      <c r="WH121" s="710"/>
      <c r="WI121" s="710"/>
      <c r="WJ121" s="710"/>
      <c r="WK121" s="710"/>
      <c r="WL121" s="710"/>
      <c r="WM121" s="710"/>
      <c r="WN121" s="710"/>
      <c r="WO121" s="710"/>
      <c r="WP121" s="710"/>
      <c r="WQ121" s="710"/>
      <c r="WR121" s="710"/>
      <c r="WS121" s="710"/>
      <c r="WT121" s="710"/>
      <c r="WU121" s="710"/>
      <c r="WV121" s="710"/>
      <c r="WW121" s="710"/>
      <c r="WX121" s="710"/>
      <c r="WY121" s="710"/>
      <c r="WZ121" s="710"/>
      <c r="XA121" s="710"/>
      <c r="XB121" s="710"/>
      <c r="XC121" s="710"/>
      <c r="XD121" s="710"/>
      <c r="XE121" s="710"/>
      <c r="XF121" s="710"/>
      <c r="XG121" s="710"/>
      <c r="XH121" s="710"/>
      <c r="XI121" s="710"/>
      <c r="XJ121" s="710"/>
      <c r="XK121" s="710"/>
      <c r="XL121" s="710"/>
      <c r="XM121" s="710"/>
      <c r="XN121" s="710"/>
      <c r="XO121" s="710"/>
      <c r="XP121" s="710"/>
      <c r="XQ121" s="710"/>
      <c r="XR121" s="710"/>
      <c r="XS121" s="710"/>
      <c r="XT121" s="710"/>
      <c r="XU121" s="710"/>
      <c r="XV121" s="710"/>
      <c r="XW121" s="710"/>
      <c r="XX121" s="710"/>
      <c r="XY121" s="710"/>
      <c r="XZ121" s="710"/>
      <c r="YA121" s="710"/>
      <c r="YB121" s="710"/>
      <c r="YC121" s="710"/>
      <c r="YD121" s="710"/>
      <c r="YE121" s="710"/>
      <c r="YF121" s="710"/>
      <c r="YG121" s="710"/>
      <c r="YH121" s="710"/>
      <c r="YI121" s="710"/>
      <c r="YJ121" s="710"/>
      <c r="YK121" s="710"/>
      <c r="YL121" s="710"/>
      <c r="YM121" s="710"/>
      <c r="YN121" s="710"/>
      <c r="YO121" s="710"/>
      <c r="YP121" s="710"/>
      <c r="YQ121" s="710"/>
      <c r="YR121" s="710"/>
      <c r="YS121" s="710"/>
      <c r="YT121" s="710"/>
      <c r="YU121" s="710"/>
      <c r="YV121" s="710"/>
      <c r="YW121" s="710"/>
      <c r="YX121" s="710"/>
      <c r="YY121" s="710"/>
      <c r="YZ121" s="710"/>
      <c r="ZA121" s="710"/>
      <c r="ZB121" s="710"/>
      <c r="ZC121" s="710"/>
      <c r="ZD121" s="710"/>
      <c r="ZE121" s="710"/>
      <c r="ZF121" s="710"/>
      <c r="ZG121" s="710"/>
      <c r="ZH121" s="710"/>
      <c r="ZI121" s="710"/>
      <c r="ZJ121" s="710"/>
      <c r="ZK121" s="710"/>
      <c r="ZL121" s="710"/>
      <c r="ZM121" s="710"/>
      <c r="ZN121" s="710"/>
      <c r="ZO121" s="710"/>
      <c r="ZP121" s="710"/>
      <c r="ZQ121" s="710"/>
      <c r="ZR121" s="710"/>
      <c r="ZS121" s="710"/>
      <c r="ZT121" s="710"/>
      <c r="ZU121" s="710"/>
      <c r="ZV121" s="710"/>
      <c r="ZW121" s="710"/>
      <c r="ZX121" s="710"/>
      <c r="ZY121" s="710"/>
      <c r="ZZ121" s="710"/>
      <c r="AAA121" s="710"/>
      <c r="AAB121" s="710"/>
      <c r="AAC121" s="710"/>
      <c r="AAD121" s="710"/>
      <c r="AAE121" s="710"/>
      <c r="AAF121" s="710"/>
      <c r="AAG121" s="710"/>
      <c r="AAH121" s="710"/>
      <c r="AAI121" s="710"/>
      <c r="AAJ121" s="710"/>
      <c r="AAK121" s="710"/>
      <c r="AAL121" s="710"/>
      <c r="AAM121" s="710"/>
      <c r="AAN121" s="710"/>
      <c r="AAO121" s="710"/>
      <c r="AAP121" s="710"/>
      <c r="AAQ121" s="710"/>
      <c r="AAR121" s="710"/>
      <c r="AAS121" s="710"/>
      <c r="AAT121" s="710"/>
      <c r="AAU121" s="710"/>
      <c r="AAV121" s="710"/>
      <c r="AAW121" s="710"/>
      <c r="AAX121" s="710"/>
      <c r="AAY121" s="710"/>
      <c r="AAZ121" s="710"/>
      <c r="ABA121" s="710"/>
      <c r="ABB121" s="710"/>
      <c r="ABC121" s="710"/>
      <c r="ABD121" s="710"/>
      <c r="ABE121" s="710"/>
      <c r="ABF121" s="710"/>
      <c r="ABG121" s="710"/>
      <c r="ABH121" s="710"/>
      <c r="ABI121" s="710"/>
      <c r="ABJ121" s="710"/>
      <c r="ABK121" s="710"/>
      <c r="ABL121" s="710"/>
      <c r="ABM121" s="710"/>
      <c r="ABN121" s="710"/>
      <c r="ABO121" s="710"/>
      <c r="ABP121" s="710"/>
      <c r="ABQ121" s="710"/>
      <c r="ABR121" s="710"/>
      <c r="ABS121" s="710"/>
      <c r="ABT121" s="710"/>
      <c r="ABU121" s="710"/>
      <c r="ABV121" s="710"/>
      <c r="ABW121" s="710"/>
      <c r="ABX121" s="710"/>
      <c r="ABY121" s="710"/>
      <c r="ABZ121" s="710"/>
      <c r="ACA121" s="710"/>
      <c r="ACB121" s="710"/>
      <c r="ACC121" s="710"/>
      <c r="ACD121" s="710"/>
      <c r="ACE121" s="710"/>
      <c r="ACF121" s="710"/>
      <c r="ACG121" s="710"/>
      <c r="ACH121" s="710"/>
      <c r="ACI121" s="710"/>
      <c r="ACJ121" s="710"/>
      <c r="ACK121" s="710"/>
      <c r="ACL121" s="710"/>
      <c r="ACM121" s="710"/>
      <c r="ACN121" s="710"/>
      <c r="ACO121" s="710"/>
      <c r="ACP121" s="710"/>
      <c r="ACQ121" s="710"/>
      <c r="ACR121" s="710"/>
      <c r="ACS121" s="710"/>
      <c r="ACT121" s="710"/>
      <c r="ACU121" s="710"/>
      <c r="ACV121" s="710"/>
      <c r="ACW121" s="710"/>
      <c r="ACX121" s="710"/>
      <c r="ACY121" s="710"/>
      <c r="ACZ121" s="710"/>
      <c r="ADA121" s="710"/>
      <c r="ADB121" s="710"/>
      <c r="ADC121" s="710"/>
      <c r="ADD121" s="710"/>
      <c r="ADE121" s="710"/>
      <c r="ADF121" s="710"/>
      <c r="ADG121" s="710"/>
      <c r="ADH121" s="710"/>
      <c r="ADI121" s="710"/>
      <c r="ADJ121" s="710"/>
      <c r="ADK121" s="710"/>
      <c r="ADL121" s="710"/>
      <c r="ADM121" s="710"/>
      <c r="ADN121" s="710"/>
      <c r="ADO121" s="710"/>
      <c r="ADP121" s="710"/>
      <c r="ADQ121" s="710"/>
      <c r="ADR121" s="710"/>
      <c r="ADS121" s="710"/>
      <c r="ADT121" s="710"/>
      <c r="ADU121" s="710"/>
      <c r="ADV121" s="710"/>
      <c r="ADW121" s="710"/>
      <c r="ADX121" s="710"/>
      <c r="ADY121" s="710"/>
      <c r="ADZ121" s="710"/>
      <c r="AEA121" s="710"/>
      <c r="AEB121" s="710"/>
      <c r="AEC121" s="710"/>
      <c r="AED121" s="710"/>
      <c r="AEE121" s="710"/>
      <c r="AEF121" s="710"/>
      <c r="AEG121" s="710"/>
      <c r="AEH121" s="710"/>
      <c r="AEI121" s="710"/>
      <c r="AEJ121" s="710"/>
      <c r="AEK121" s="710"/>
      <c r="AEL121" s="710"/>
      <c r="AEM121" s="710"/>
      <c r="AEN121" s="710"/>
      <c r="AEO121" s="710"/>
      <c r="AEP121" s="710"/>
      <c r="AEQ121" s="710"/>
      <c r="AER121" s="710"/>
      <c r="AES121" s="710"/>
      <c r="AET121" s="710"/>
      <c r="AEU121" s="710"/>
      <c r="AEV121" s="710"/>
      <c r="AEW121" s="710"/>
      <c r="AEX121" s="710"/>
      <c r="AEY121" s="710"/>
      <c r="AEZ121" s="710"/>
      <c r="AFA121" s="710"/>
      <c r="AFB121" s="710"/>
      <c r="AFC121" s="710"/>
      <c r="AFD121" s="710"/>
      <c r="AFE121" s="710"/>
      <c r="AFF121" s="710"/>
      <c r="AFG121" s="710"/>
      <c r="AFH121" s="710"/>
      <c r="AFI121" s="710"/>
      <c r="AFJ121" s="710"/>
      <c r="AFK121" s="710"/>
      <c r="AFL121" s="710"/>
      <c r="AFM121" s="710"/>
      <c r="AFN121" s="710"/>
      <c r="AFO121" s="710"/>
      <c r="AFP121" s="710"/>
      <c r="AFQ121" s="710"/>
      <c r="AFR121" s="710"/>
      <c r="AFS121" s="710"/>
      <c r="AFT121" s="710"/>
      <c r="AFU121" s="710"/>
      <c r="AFV121" s="710"/>
      <c r="AFW121" s="710"/>
      <c r="AFX121" s="710"/>
      <c r="AFY121" s="710"/>
      <c r="AFZ121" s="710"/>
      <c r="AGA121" s="710"/>
      <c r="AGB121" s="710"/>
      <c r="AGC121" s="710"/>
      <c r="AGD121" s="710"/>
      <c r="AGE121" s="710"/>
      <c r="AGF121" s="710"/>
      <c r="AGG121" s="710"/>
      <c r="AGH121" s="710"/>
      <c r="AGI121" s="710"/>
      <c r="AGJ121" s="710"/>
      <c r="AGK121" s="710"/>
      <c r="AGL121" s="710"/>
      <c r="AGM121" s="710"/>
      <c r="AGN121" s="710"/>
      <c r="AGO121" s="710"/>
      <c r="AGP121" s="710"/>
      <c r="AGQ121" s="710"/>
      <c r="AGR121" s="710"/>
      <c r="AGS121" s="710"/>
      <c r="AGT121" s="710"/>
      <c r="AGU121" s="710"/>
      <c r="AGV121" s="710"/>
      <c r="AGW121" s="710"/>
      <c r="AGX121" s="710"/>
      <c r="AGY121" s="710"/>
      <c r="AGZ121" s="710"/>
      <c r="AHA121" s="710"/>
      <c r="AHB121" s="710"/>
      <c r="AHC121" s="710"/>
      <c r="AHD121" s="710"/>
      <c r="AHE121" s="710"/>
      <c r="AHF121" s="710"/>
      <c r="AHG121" s="710"/>
      <c r="AHH121" s="710"/>
      <c r="AHI121" s="710"/>
      <c r="AHJ121" s="710"/>
      <c r="AHK121" s="710"/>
      <c r="AHL121" s="710"/>
      <c r="AHM121" s="710"/>
      <c r="AHN121" s="710"/>
      <c r="AHO121" s="710"/>
      <c r="AHP121" s="710"/>
      <c r="AHQ121" s="710"/>
      <c r="AHR121" s="710"/>
      <c r="AHS121" s="710"/>
      <c r="AHT121" s="710"/>
      <c r="AHU121" s="710"/>
      <c r="AHV121" s="710"/>
      <c r="AHW121" s="710"/>
      <c r="AHX121" s="710"/>
      <c r="AHY121" s="710"/>
      <c r="AHZ121" s="710"/>
      <c r="AIA121" s="710"/>
      <c r="AIB121" s="710"/>
      <c r="AIC121" s="710"/>
      <c r="AID121" s="710"/>
      <c r="AIE121" s="710"/>
      <c r="AIF121" s="710"/>
      <c r="AIG121" s="710"/>
      <c r="AIH121" s="710"/>
      <c r="AII121" s="710"/>
      <c r="AIJ121" s="710"/>
      <c r="AIK121" s="710"/>
      <c r="AIL121" s="710"/>
      <c r="AIM121" s="710"/>
      <c r="AIN121" s="710"/>
      <c r="AIO121" s="710"/>
      <c r="AIP121" s="710"/>
      <c r="AIQ121" s="710"/>
      <c r="AIR121" s="710"/>
      <c r="AIS121" s="710"/>
      <c r="AIT121" s="710"/>
      <c r="AIU121" s="710"/>
      <c r="AIV121" s="710"/>
      <c r="AIW121" s="710"/>
      <c r="AIX121" s="710"/>
      <c r="AIY121" s="710"/>
      <c r="AIZ121" s="710"/>
      <c r="AJA121" s="710"/>
      <c r="AJB121" s="710"/>
      <c r="AJC121" s="710"/>
      <c r="AJD121" s="710"/>
      <c r="AJE121" s="710"/>
      <c r="AJF121" s="710"/>
      <c r="AJG121" s="710"/>
      <c r="AJH121" s="710"/>
      <c r="AJI121" s="710"/>
      <c r="AJJ121" s="710"/>
      <c r="AJK121" s="710"/>
      <c r="AJL121" s="710"/>
      <c r="AJM121" s="710"/>
      <c r="AJN121" s="710"/>
      <c r="AJO121" s="710"/>
      <c r="AJP121" s="710"/>
      <c r="AJQ121" s="710"/>
      <c r="AJR121" s="710"/>
      <c r="AJS121" s="710"/>
      <c r="AJT121" s="710"/>
      <c r="AJU121" s="710"/>
      <c r="AJV121" s="710"/>
      <c r="AJW121" s="710"/>
      <c r="AJX121" s="710"/>
      <c r="AJY121" s="710"/>
      <c r="AJZ121" s="710"/>
      <c r="AKA121" s="710"/>
      <c r="AKB121" s="710"/>
      <c r="AKC121" s="710"/>
      <c r="AKD121" s="710"/>
      <c r="AKE121" s="710"/>
      <c r="AKF121" s="710"/>
      <c r="AKG121" s="710"/>
      <c r="AKH121" s="710"/>
      <c r="AKI121" s="710"/>
      <c r="AKJ121" s="710"/>
      <c r="AKK121" s="710"/>
      <c r="AKL121" s="710"/>
      <c r="AKM121" s="710"/>
      <c r="AKN121" s="710"/>
      <c r="AKO121" s="710"/>
      <c r="AKP121" s="710"/>
      <c r="AKQ121" s="710"/>
      <c r="AKR121" s="710"/>
      <c r="AKS121" s="710"/>
      <c r="AKT121" s="710"/>
      <c r="AKU121" s="710"/>
      <c r="AKV121" s="710"/>
      <c r="AKW121" s="710"/>
      <c r="AKX121" s="710"/>
      <c r="AKY121" s="710"/>
      <c r="AKZ121" s="710"/>
      <c r="ALA121" s="710"/>
      <c r="ALB121" s="710"/>
      <c r="ALC121" s="710"/>
      <c r="ALD121" s="710"/>
      <c r="ALE121" s="710"/>
      <c r="ALF121" s="710"/>
      <c r="ALG121" s="710"/>
      <c r="ALH121" s="710"/>
      <c r="ALI121" s="710"/>
      <c r="ALJ121" s="710"/>
      <c r="ALK121" s="710"/>
      <c r="ALL121" s="710"/>
      <c r="ALM121" s="710"/>
      <c r="ALN121" s="710"/>
      <c r="ALO121" s="710"/>
      <c r="ALP121" s="710"/>
      <c r="ALQ121" s="710"/>
      <c r="ALR121" s="710"/>
      <c r="ALS121" s="710"/>
      <c r="ALT121" s="710"/>
      <c r="ALU121" s="710"/>
      <c r="ALV121" s="710"/>
      <c r="ALW121" s="710"/>
      <c r="ALX121" s="710"/>
      <c r="ALY121" s="710"/>
      <c r="ALZ121" s="710"/>
      <c r="AMA121" s="710"/>
      <c r="AMB121" s="710"/>
      <c r="AMC121" s="710"/>
      <c r="AMD121" s="710"/>
      <c r="AME121" s="710"/>
      <c r="AMF121" s="710"/>
      <c r="AMG121" s="710"/>
      <c r="AMH121" s="710"/>
      <c r="AMI121" s="710"/>
      <c r="AMJ121" s="710"/>
      <c r="AMK121" s="710"/>
      <c r="AML121" s="710"/>
      <c r="AMM121" s="710"/>
      <c r="AMN121" s="710"/>
      <c r="AMO121" s="710"/>
      <c r="AMP121" s="710"/>
      <c r="AMQ121" s="710"/>
      <c r="AMR121" s="710"/>
      <c r="AMS121" s="710"/>
      <c r="AMT121" s="710"/>
      <c r="AMU121" s="710"/>
      <c r="AMV121" s="710"/>
      <c r="AMW121" s="710"/>
      <c r="AMX121" s="710"/>
      <c r="AMY121" s="710"/>
      <c r="AMZ121" s="710"/>
      <c r="ANA121" s="710"/>
      <c r="ANB121" s="710"/>
      <c r="ANC121" s="710"/>
      <c r="AND121" s="710"/>
      <c r="ANE121" s="710"/>
      <c r="ANF121" s="710"/>
      <c r="ANG121" s="710"/>
      <c r="ANH121" s="710"/>
      <c r="ANI121" s="710"/>
      <c r="ANJ121" s="710"/>
      <c r="ANK121" s="710"/>
      <c r="ANL121" s="710"/>
      <c r="ANM121" s="710"/>
      <c r="ANN121" s="710"/>
      <c r="ANO121" s="710"/>
      <c r="ANP121" s="710"/>
      <c r="ANQ121" s="710"/>
      <c r="ANR121" s="710"/>
      <c r="ANS121" s="710"/>
      <c r="ANT121" s="710"/>
      <c r="ANU121" s="710"/>
      <c r="ANV121" s="710"/>
      <c r="ANW121" s="710"/>
      <c r="ANX121" s="710"/>
      <c r="ANY121" s="710"/>
      <c r="ANZ121" s="710"/>
      <c r="AOA121" s="710"/>
      <c r="AOB121" s="710"/>
      <c r="AOC121" s="710"/>
      <c r="AOD121" s="710"/>
      <c r="AOE121" s="710"/>
      <c r="AOF121" s="710"/>
      <c r="AOG121" s="710"/>
      <c r="AOH121" s="710"/>
      <c r="AOI121" s="710"/>
      <c r="AOJ121" s="710"/>
      <c r="AOK121" s="710"/>
      <c r="AOL121" s="710"/>
      <c r="AOM121" s="710"/>
      <c r="AON121" s="710"/>
      <c r="AOO121" s="710"/>
      <c r="AOP121" s="710"/>
      <c r="AOQ121" s="710"/>
      <c r="AOR121" s="710"/>
      <c r="AOS121" s="710"/>
      <c r="AOT121" s="710"/>
      <c r="AOU121" s="710"/>
      <c r="AOV121" s="710"/>
      <c r="AOW121" s="710"/>
      <c r="AOX121" s="710"/>
      <c r="AOY121" s="710"/>
      <c r="AOZ121" s="710"/>
      <c r="APA121" s="710"/>
      <c r="APB121" s="710"/>
      <c r="APC121" s="710"/>
      <c r="APD121" s="710"/>
      <c r="APE121" s="710"/>
      <c r="APF121" s="710"/>
      <c r="APG121" s="710"/>
      <c r="APH121" s="710"/>
      <c r="API121" s="710"/>
      <c r="APJ121" s="710"/>
      <c r="APK121" s="710"/>
      <c r="APL121" s="710"/>
      <c r="APM121" s="710"/>
      <c r="APN121" s="710"/>
      <c r="APO121" s="710"/>
      <c r="APP121" s="710"/>
      <c r="APQ121" s="710"/>
      <c r="APR121" s="710"/>
      <c r="APS121" s="710"/>
      <c r="APT121" s="710"/>
      <c r="APU121" s="710"/>
      <c r="APV121" s="710"/>
      <c r="APW121" s="710"/>
      <c r="APX121" s="710"/>
      <c r="APY121" s="710"/>
      <c r="APZ121" s="710"/>
      <c r="AQA121" s="710"/>
      <c r="AQB121" s="710"/>
      <c r="AQC121" s="710"/>
      <c r="AQD121" s="710"/>
      <c r="AQE121" s="710"/>
      <c r="AQF121" s="710"/>
      <c r="AQG121" s="710"/>
      <c r="AQH121" s="710"/>
      <c r="AQI121" s="710"/>
      <c r="AQJ121" s="710"/>
      <c r="AQK121" s="710"/>
      <c r="AQL121" s="710"/>
      <c r="AQM121" s="710"/>
      <c r="AQN121" s="710"/>
      <c r="AQO121" s="710"/>
      <c r="AQP121" s="710"/>
      <c r="AQQ121" s="710"/>
      <c r="AQR121" s="710"/>
      <c r="AQS121" s="710"/>
      <c r="AQT121" s="710"/>
      <c r="AQU121" s="710"/>
      <c r="AQV121" s="710"/>
      <c r="AQW121" s="710"/>
      <c r="AQX121" s="710"/>
      <c r="AQY121" s="710"/>
      <c r="AQZ121" s="710"/>
      <c r="ARA121" s="710"/>
      <c r="ARB121" s="710"/>
      <c r="ARC121" s="710"/>
      <c r="ARD121" s="710"/>
      <c r="ARE121" s="710"/>
      <c r="ARF121" s="710"/>
      <c r="ARG121" s="710"/>
      <c r="ARH121" s="710"/>
      <c r="ARI121" s="710"/>
      <c r="ARJ121" s="710"/>
      <c r="ARK121" s="710"/>
      <c r="ARL121" s="710"/>
      <c r="ARM121" s="710"/>
      <c r="ARN121" s="710"/>
      <c r="ARO121" s="710"/>
      <c r="ARP121" s="710"/>
      <c r="ARQ121" s="710"/>
      <c r="ARR121" s="710"/>
      <c r="ARS121" s="710"/>
      <c r="ART121" s="710"/>
      <c r="ARU121" s="710"/>
      <c r="ARV121" s="710"/>
      <c r="ARW121" s="710"/>
      <c r="ARX121" s="710"/>
      <c r="ARY121" s="710"/>
      <c r="ARZ121" s="710"/>
      <c r="ASA121" s="710"/>
      <c r="ASB121" s="710"/>
      <c r="ASC121" s="710"/>
      <c r="ASD121" s="710"/>
      <c r="ASE121" s="710"/>
      <c r="ASF121" s="710"/>
      <c r="ASG121" s="710"/>
      <c r="ASH121" s="710"/>
      <c r="ASI121" s="710"/>
      <c r="ASJ121" s="710"/>
      <c r="ASK121" s="710"/>
      <c r="ASL121" s="710"/>
      <c r="ASM121" s="710"/>
      <c r="ASN121" s="710"/>
      <c r="ASO121" s="710"/>
      <c r="ASP121" s="710"/>
      <c r="ASQ121" s="710"/>
      <c r="ASR121" s="710"/>
      <c r="ASS121" s="710"/>
      <c r="AST121" s="710"/>
      <c r="ASU121" s="710"/>
      <c r="ASV121" s="710"/>
      <c r="ASW121" s="710"/>
      <c r="ASX121" s="710"/>
      <c r="ASY121" s="710"/>
      <c r="ASZ121" s="710"/>
      <c r="ATA121" s="710"/>
      <c r="ATB121" s="710"/>
      <c r="ATC121" s="710"/>
      <c r="ATD121" s="710"/>
      <c r="ATE121" s="710"/>
      <c r="ATF121" s="710"/>
      <c r="ATG121" s="710"/>
      <c r="ATH121" s="710"/>
      <c r="ATI121" s="710"/>
      <c r="ATJ121" s="710"/>
      <c r="ATK121" s="710"/>
      <c r="ATL121" s="710"/>
      <c r="ATM121" s="710"/>
      <c r="ATN121" s="710"/>
      <c r="ATO121" s="710"/>
      <c r="ATP121" s="710"/>
      <c r="ATQ121" s="710"/>
      <c r="ATR121" s="710"/>
      <c r="ATS121" s="710"/>
      <c r="ATT121" s="710"/>
      <c r="ATU121" s="710"/>
      <c r="ATV121" s="710"/>
      <c r="ATW121" s="710"/>
      <c r="ATX121" s="710"/>
      <c r="ATY121" s="710"/>
      <c r="ATZ121" s="710"/>
      <c r="AUA121" s="710"/>
      <c r="AUB121" s="710"/>
      <c r="AUC121" s="710"/>
      <c r="AUD121" s="710"/>
      <c r="AUE121" s="710"/>
      <c r="AUF121" s="710"/>
      <c r="AUG121" s="710"/>
      <c r="AUH121" s="710"/>
      <c r="AUI121" s="710"/>
      <c r="AUJ121" s="710"/>
      <c r="AUK121" s="710"/>
      <c r="AUL121" s="710"/>
      <c r="AUM121" s="710"/>
      <c r="AUN121" s="710"/>
      <c r="AUO121" s="710"/>
      <c r="AUP121" s="710"/>
      <c r="AUQ121" s="710"/>
      <c r="AUR121" s="710"/>
      <c r="AUS121" s="710"/>
      <c r="AUT121" s="710"/>
      <c r="AUU121" s="710"/>
      <c r="AUV121" s="710"/>
      <c r="AUW121" s="710"/>
      <c r="AUX121" s="710"/>
      <c r="AUY121" s="710"/>
      <c r="AUZ121" s="710"/>
      <c r="AVA121" s="710"/>
      <c r="AVB121" s="710"/>
      <c r="AVC121" s="710"/>
      <c r="AVD121" s="710"/>
      <c r="AVE121" s="710"/>
      <c r="AVF121" s="710"/>
      <c r="AVG121" s="710"/>
      <c r="AVH121" s="710"/>
      <c r="AVI121" s="710"/>
      <c r="AVJ121" s="710"/>
      <c r="AVK121" s="710"/>
      <c r="AVL121" s="710"/>
      <c r="AVM121" s="710"/>
      <c r="AVN121" s="710"/>
      <c r="AVO121" s="710"/>
      <c r="AVP121" s="710"/>
      <c r="AVQ121" s="710"/>
      <c r="AVR121" s="710"/>
      <c r="AVS121" s="710"/>
      <c r="AVT121" s="710"/>
      <c r="AVU121" s="710"/>
      <c r="AVV121" s="710"/>
      <c r="AVW121" s="710"/>
      <c r="AVX121" s="710"/>
      <c r="AVY121" s="710"/>
      <c r="AVZ121" s="710"/>
      <c r="AWA121" s="710"/>
      <c r="AWB121" s="710"/>
      <c r="AWC121" s="710"/>
      <c r="AWD121" s="710"/>
      <c r="AWE121" s="710"/>
      <c r="AWF121" s="710"/>
      <c r="AWG121" s="710"/>
      <c r="AWH121" s="710"/>
      <c r="AWI121" s="710"/>
      <c r="AWJ121" s="710"/>
      <c r="AWK121" s="710"/>
      <c r="AWL121" s="710"/>
      <c r="AWM121" s="710"/>
      <c r="AWN121" s="710"/>
      <c r="AWO121" s="710"/>
      <c r="AWP121" s="710"/>
      <c r="AWQ121" s="710"/>
      <c r="AWR121" s="710"/>
      <c r="AWS121" s="710"/>
      <c r="AWT121" s="710"/>
      <c r="AWU121" s="710"/>
      <c r="AWV121" s="710"/>
      <c r="AWW121" s="710"/>
      <c r="AWX121" s="710"/>
      <c r="AWY121" s="710"/>
      <c r="AWZ121" s="710"/>
      <c r="AXA121" s="710"/>
      <c r="AXB121" s="710"/>
      <c r="AXC121" s="710"/>
      <c r="AXD121" s="710"/>
      <c r="AXE121" s="710"/>
      <c r="AXF121" s="710"/>
      <c r="AXG121" s="710"/>
      <c r="AXH121" s="710"/>
      <c r="AXI121" s="710"/>
      <c r="AXJ121" s="710"/>
      <c r="AXK121" s="710"/>
      <c r="AXL121" s="710"/>
      <c r="AXM121" s="710"/>
      <c r="AXN121" s="710"/>
      <c r="AXO121" s="710"/>
      <c r="AXP121" s="710"/>
      <c r="AXQ121" s="710"/>
      <c r="AXR121" s="710"/>
      <c r="AXS121" s="710"/>
      <c r="AXT121" s="710"/>
      <c r="AXU121" s="710"/>
      <c r="AXV121" s="710"/>
      <c r="AXW121" s="710"/>
      <c r="AXX121" s="710"/>
      <c r="AXY121" s="710"/>
      <c r="AXZ121" s="710"/>
      <c r="AYA121" s="710"/>
      <c r="AYB121" s="710"/>
      <c r="AYC121" s="710"/>
      <c r="AYD121" s="710"/>
      <c r="AYE121" s="710"/>
      <c r="AYF121" s="710"/>
      <c r="AYG121" s="710"/>
      <c r="AYH121" s="710"/>
      <c r="AYI121" s="710"/>
      <c r="AYJ121" s="710"/>
      <c r="AYK121" s="710"/>
      <c r="AYL121" s="710"/>
      <c r="AYM121" s="710"/>
      <c r="AYN121" s="710"/>
      <c r="AYO121" s="710"/>
      <c r="AYP121" s="710"/>
      <c r="AYQ121" s="710"/>
      <c r="AYR121" s="710"/>
      <c r="AYS121" s="710"/>
      <c r="AYT121" s="710"/>
      <c r="AYU121" s="710"/>
      <c r="AYV121" s="710"/>
      <c r="AYW121" s="710"/>
      <c r="AYX121" s="710"/>
      <c r="AYY121" s="710"/>
      <c r="AYZ121" s="710"/>
      <c r="AZA121" s="710"/>
      <c r="AZB121" s="710"/>
      <c r="AZC121" s="710"/>
      <c r="AZD121" s="710"/>
      <c r="AZE121" s="710"/>
      <c r="AZF121" s="710"/>
      <c r="AZG121" s="710"/>
      <c r="AZH121" s="710"/>
      <c r="AZI121" s="710"/>
      <c r="AZJ121" s="710"/>
      <c r="AZK121" s="710"/>
      <c r="AZL121" s="710"/>
      <c r="AZM121" s="710"/>
      <c r="AZN121" s="710"/>
      <c r="AZO121" s="710"/>
      <c r="AZP121" s="710"/>
      <c r="AZQ121" s="710"/>
      <c r="AZR121" s="710"/>
      <c r="AZS121" s="710"/>
      <c r="AZT121" s="710"/>
      <c r="AZU121" s="710"/>
      <c r="AZV121" s="710"/>
      <c r="AZW121" s="710"/>
      <c r="AZX121" s="710"/>
      <c r="AZY121" s="710"/>
      <c r="AZZ121" s="710"/>
      <c r="BAA121" s="710"/>
      <c r="BAB121" s="710"/>
      <c r="BAC121" s="710"/>
      <c r="BAD121" s="710"/>
      <c r="BAE121" s="710"/>
      <c r="BAF121" s="710"/>
      <c r="BAG121" s="710"/>
      <c r="BAH121" s="710"/>
      <c r="BAI121" s="710"/>
      <c r="BAJ121" s="710"/>
      <c r="BAK121" s="710"/>
      <c r="BAL121" s="710"/>
      <c r="BAM121" s="710"/>
      <c r="BAN121" s="710"/>
      <c r="BAO121" s="710"/>
      <c r="BAP121" s="710"/>
      <c r="BAQ121" s="710"/>
      <c r="BAR121" s="710"/>
      <c r="BAS121" s="710"/>
      <c r="BAT121" s="710"/>
      <c r="BAU121" s="710"/>
      <c r="BAV121" s="710"/>
      <c r="BAW121" s="710"/>
      <c r="BAX121" s="710"/>
      <c r="BAY121" s="710"/>
      <c r="BAZ121" s="710"/>
      <c r="BBA121" s="710"/>
      <c r="BBB121" s="710"/>
      <c r="BBC121" s="710"/>
      <c r="BBD121" s="710"/>
      <c r="BBE121" s="710"/>
      <c r="BBF121" s="710"/>
      <c r="BBG121" s="710"/>
      <c r="BBH121" s="710"/>
      <c r="BBI121" s="710"/>
      <c r="BBJ121" s="710"/>
      <c r="BBK121" s="710"/>
      <c r="BBL121" s="710"/>
      <c r="BBM121" s="710"/>
      <c r="BBN121" s="710"/>
      <c r="BBO121" s="710"/>
      <c r="BBP121" s="710"/>
      <c r="BBQ121" s="710"/>
      <c r="BBR121" s="710"/>
      <c r="BBS121" s="710"/>
      <c r="BBT121" s="710"/>
      <c r="BBU121" s="710"/>
      <c r="BBV121" s="710"/>
      <c r="BBW121" s="710"/>
      <c r="BBX121" s="710"/>
      <c r="BBY121" s="710"/>
      <c r="BBZ121" s="710"/>
      <c r="BCA121" s="710"/>
      <c r="BCB121" s="710"/>
      <c r="BCC121" s="710"/>
      <c r="BCD121" s="710"/>
      <c r="BCE121" s="710"/>
      <c r="BCF121" s="710"/>
      <c r="BCG121" s="710"/>
      <c r="BCH121" s="710"/>
      <c r="BCI121" s="710"/>
      <c r="BCJ121" s="710"/>
      <c r="BCK121" s="710"/>
      <c r="BCL121" s="710"/>
      <c r="BCM121" s="710"/>
      <c r="BCN121" s="710"/>
      <c r="BCO121" s="710"/>
      <c r="BCP121" s="710"/>
      <c r="BCQ121" s="710"/>
      <c r="BCR121" s="710"/>
      <c r="BCS121" s="710"/>
      <c r="BCT121" s="710"/>
      <c r="BCU121" s="710"/>
      <c r="BCV121" s="710"/>
      <c r="BCW121" s="710"/>
      <c r="BCX121" s="710"/>
      <c r="BCY121" s="710"/>
      <c r="BCZ121" s="710"/>
      <c r="BDA121" s="710"/>
      <c r="BDB121" s="710"/>
      <c r="BDC121" s="710"/>
      <c r="BDD121" s="710"/>
      <c r="BDE121" s="710"/>
      <c r="BDF121" s="710"/>
      <c r="BDG121" s="710"/>
      <c r="BDH121" s="710"/>
      <c r="BDI121" s="710"/>
      <c r="BDJ121" s="710"/>
      <c r="BDK121" s="710"/>
      <c r="BDL121" s="710"/>
      <c r="BDM121" s="710"/>
      <c r="BDN121" s="710"/>
      <c r="BDO121" s="710"/>
      <c r="BDP121" s="710"/>
      <c r="BDQ121" s="710"/>
      <c r="BDR121" s="710"/>
      <c r="BDS121" s="710"/>
      <c r="BDT121" s="710"/>
      <c r="BDU121" s="710"/>
      <c r="BDV121" s="710"/>
      <c r="BDW121" s="710"/>
      <c r="BDX121" s="710"/>
      <c r="BDY121" s="710"/>
      <c r="BDZ121" s="710"/>
      <c r="BEA121" s="710"/>
      <c r="BEB121" s="710"/>
      <c r="BEC121" s="710"/>
      <c r="BED121" s="710"/>
      <c r="BEE121" s="710"/>
      <c r="BEF121" s="710"/>
      <c r="BEG121" s="710"/>
      <c r="BEH121" s="710"/>
      <c r="BEI121" s="710"/>
      <c r="BEJ121" s="710"/>
      <c r="BEK121" s="710"/>
      <c r="BEL121" s="710"/>
      <c r="BEM121" s="710"/>
      <c r="BEN121" s="710"/>
      <c r="BEO121" s="710"/>
      <c r="BEP121" s="710"/>
      <c r="BEQ121" s="710"/>
      <c r="BER121" s="710"/>
      <c r="BES121" s="710"/>
      <c r="BET121" s="710"/>
      <c r="BEU121" s="710"/>
      <c r="BEV121" s="710"/>
      <c r="BEW121" s="710"/>
      <c r="BEX121" s="710"/>
      <c r="BEY121" s="710"/>
      <c r="BEZ121" s="710"/>
      <c r="BFA121" s="710"/>
      <c r="BFB121" s="710"/>
      <c r="BFC121" s="710"/>
      <c r="BFD121" s="710"/>
      <c r="BFE121" s="710"/>
      <c r="BFF121" s="710"/>
      <c r="BFG121" s="710"/>
      <c r="BFH121" s="710"/>
      <c r="BFI121" s="710"/>
      <c r="BFJ121" s="710"/>
      <c r="BFK121" s="710"/>
      <c r="BFL121" s="710"/>
      <c r="BFM121" s="710"/>
      <c r="BFN121" s="710"/>
      <c r="BFO121" s="710"/>
      <c r="BFP121" s="710"/>
      <c r="BFQ121" s="710"/>
      <c r="BFR121" s="710"/>
      <c r="BFS121" s="710"/>
      <c r="BFT121" s="710"/>
      <c r="BFU121" s="710"/>
      <c r="BFV121" s="710"/>
      <c r="BFW121" s="710"/>
      <c r="BFX121" s="710"/>
      <c r="BFY121" s="710"/>
      <c r="BFZ121" s="710"/>
      <c r="BGA121" s="710"/>
      <c r="BGB121" s="710"/>
      <c r="BGC121" s="710"/>
      <c r="BGD121" s="710"/>
      <c r="BGE121" s="710"/>
      <c r="BGF121" s="710"/>
      <c r="BGG121" s="710"/>
      <c r="BGH121" s="710"/>
      <c r="BGI121" s="710"/>
      <c r="BGJ121" s="710"/>
      <c r="BGK121" s="710"/>
      <c r="BGL121" s="710"/>
      <c r="BGM121" s="710"/>
      <c r="BGN121" s="710"/>
      <c r="BGO121" s="710"/>
      <c r="BGP121" s="710"/>
      <c r="BGQ121" s="710"/>
      <c r="BGR121" s="710"/>
      <c r="BGS121" s="710"/>
      <c r="BGT121" s="710"/>
      <c r="BGU121" s="710"/>
      <c r="BGV121" s="710"/>
      <c r="BGW121" s="710"/>
      <c r="BGX121" s="710"/>
      <c r="BGY121" s="710"/>
      <c r="BGZ121" s="710"/>
      <c r="BHA121" s="710"/>
      <c r="BHB121" s="710"/>
      <c r="BHC121" s="710"/>
      <c r="BHD121" s="710"/>
      <c r="BHE121" s="710"/>
      <c r="BHF121" s="710"/>
      <c r="BHG121" s="710"/>
      <c r="BHH121" s="710"/>
      <c r="BHI121" s="710"/>
      <c r="BHJ121" s="710"/>
      <c r="BHK121" s="710"/>
      <c r="BHL121" s="710"/>
      <c r="BHM121" s="710"/>
      <c r="BHN121" s="710"/>
      <c r="BHO121" s="710"/>
      <c r="BHP121" s="710"/>
      <c r="BHQ121" s="710"/>
      <c r="BHR121" s="710"/>
      <c r="BHS121" s="710"/>
      <c r="BHT121" s="710"/>
      <c r="BHU121" s="710"/>
      <c r="BHV121" s="710"/>
      <c r="BHW121" s="710"/>
      <c r="BHX121" s="710"/>
      <c r="BHY121" s="710"/>
      <c r="BHZ121" s="710"/>
      <c r="BIA121" s="710"/>
      <c r="BIB121" s="710"/>
      <c r="BIC121" s="710"/>
      <c r="BID121" s="710"/>
      <c r="BIE121" s="710"/>
      <c r="BIF121" s="710"/>
      <c r="BIG121" s="710"/>
      <c r="BIH121" s="710"/>
      <c r="BII121" s="710"/>
      <c r="BIJ121" s="710"/>
      <c r="BIK121" s="710"/>
      <c r="BIL121" s="710"/>
      <c r="BIM121" s="710"/>
      <c r="BIN121" s="710"/>
      <c r="BIO121" s="710"/>
      <c r="BIP121" s="710"/>
      <c r="BIQ121" s="710"/>
      <c r="BIR121" s="710"/>
      <c r="BIS121" s="710"/>
      <c r="BIT121" s="710"/>
      <c r="BIU121" s="710"/>
      <c r="BIV121" s="710"/>
      <c r="BIW121" s="710"/>
      <c r="BIX121" s="710"/>
      <c r="BIY121" s="710"/>
      <c r="BIZ121" s="710"/>
      <c r="BJA121" s="710"/>
      <c r="BJB121" s="710"/>
      <c r="BJC121" s="710"/>
      <c r="BJD121" s="710"/>
      <c r="BJE121" s="710"/>
      <c r="BJF121" s="710"/>
      <c r="BJG121" s="710"/>
      <c r="BJH121" s="710"/>
      <c r="BJI121" s="710"/>
      <c r="BJJ121" s="710"/>
      <c r="BJK121" s="710"/>
      <c r="BJL121" s="710"/>
      <c r="BJM121" s="710"/>
      <c r="BJN121" s="710"/>
      <c r="BJO121" s="710"/>
      <c r="BJP121" s="710"/>
      <c r="BJQ121" s="710"/>
      <c r="BJR121" s="710"/>
      <c r="BJS121" s="710"/>
      <c r="BJT121" s="710"/>
      <c r="BJU121" s="710"/>
      <c r="BJV121" s="710"/>
      <c r="BJW121" s="710"/>
      <c r="BJX121" s="710"/>
      <c r="BJY121" s="710"/>
      <c r="BJZ121" s="710"/>
      <c r="BKA121" s="710"/>
      <c r="BKB121" s="710"/>
      <c r="BKC121" s="710"/>
      <c r="BKD121" s="710"/>
      <c r="BKE121" s="710"/>
      <c r="BKF121" s="710"/>
      <c r="BKG121" s="710"/>
      <c r="BKH121" s="710"/>
      <c r="BKI121" s="710"/>
      <c r="BKJ121" s="710"/>
      <c r="BKK121" s="710"/>
      <c r="BKL121" s="710"/>
      <c r="BKM121" s="710"/>
      <c r="BKN121" s="710"/>
      <c r="BKO121" s="710"/>
      <c r="BKP121" s="710"/>
      <c r="BKQ121" s="710"/>
      <c r="BKR121" s="710"/>
      <c r="BKS121" s="710"/>
      <c r="BKT121" s="710"/>
      <c r="BKU121" s="710"/>
      <c r="BKV121" s="710"/>
      <c r="BKW121" s="710"/>
      <c r="BKX121" s="710"/>
      <c r="BKY121" s="710"/>
      <c r="BKZ121" s="710"/>
      <c r="BLA121" s="710"/>
      <c r="BLB121" s="710"/>
      <c r="BLC121" s="710"/>
      <c r="BLD121" s="710"/>
      <c r="BLE121" s="710"/>
      <c r="BLF121" s="710"/>
      <c r="BLG121" s="710"/>
      <c r="BLH121" s="710"/>
      <c r="BLI121" s="710"/>
      <c r="BLJ121" s="710"/>
      <c r="BLK121" s="710"/>
      <c r="BLL121" s="710"/>
      <c r="BLM121" s="710"/>
      <c r="BLN121" s="710"/>
      <c r="BLO121" s="710"/>
      <c r="BLP121" s="710"/>
      <c r="BLQ121" s="710"/>
      <c r="BLR121" s="710"/>
      <c r="BLS121" s="710"/>
      <c r="BLT121" s="710"/>
      <c r="BLU121" s="710"/>
      <c r="BLV121" s="710"/>
      <c r="BLW121" s="710"/>
      <c r="BLX121" s="710"/>
      <c r="BLY121" s="710"/>
      <c r="BLZ121" s="710"/>
      <c r="BMA121" s="710"/>
      <c r="BMB121" s="710"/>
      <c r="BMC121" s="710"/>
      <c r="BMD121" s="710"/>
      <c r="BME121" s="710"/>
      <c r="BMF121" s="710"/>
      <c r="BMG121" s="710"/>
      <c r="BMH121" s="710"/>
      <c r="BMI121" s="710"/>
      <c r="BMJ121" s="710"/>
      <c r="BMK121" s="710"/>
      <c r="BML121" s="710"/>
      <c r="BMM121" s="710"/>
      <c r="BMN121" s="710"/>
      <c r="BMO121" s="710"/>
      <c r="BMP121" s="710"/>
      <c r="BMQ121" s="710"/>
      <c r="BMR121" s="710"/>
      <c r="BMS121" s="710"/>
      <c r="BMT121" s="710"/>
      <c r="BMU121" s="710"/>
      <c r="BMV121" s="710"/>
      <c r="BMW121" s="710"/>
      <c r="BMX121" s="710"/>
      <c r="BMY121" s="710"/>
      <c r="BMZ121" s="710"/>
      <c r="BNA121" s="710"/>
      <c r="BNB121" s="710"/>
      <c r="BNC121" s="710"/>
      <c r="BND121" s="710"/>
      <c r="BNE121" s="710"/>
      <c r="BNF121" s="710"/>
      <c r="BNG121" s="710"/>
      <c r="BNH121" s="710"/>
      <c r="BNI121" s="710"/>
      <c r="BNJ121" s="710"/>
      <c r="BNK121" s="710"/>
      <c r="BNL121" s="710"/>
      <c r="BNM121" s="710"/>
      <c r="BNN121" s="710"/>
      <c r="BNO121" s="710"/>
      <c r="BNP121" s="710"/>
      <c r="BNQ121" s="710"/>
      <c r="BNR121" s="710"/>
      <c r="BNS121" s="710"/>
      <c r="BNT121" s="710"/>
      <c r="BNU121" s="710"/>
      <c r="BNV121" s="710"/>
      <c r="BNW121" s="710"/>
      <c r="BNX121" s="710"/>
      <c r="BNY121" s="710"/>
      <c r="BNZ121" s="710"/>
      <c r="BOA121" s="710"/>
      <c r="BOB121" s="710"/>
      <c r="BOC121" s="710"/>
      <c r="BOD121" s="710"/>
      <c r="BOE121" s="710"/>
      <c r="BOF121" s="710"/>
      <c r="BOG121" s="710"/>
      <c r="BOH121" s="710"/>
      <c r="BOI121" s="710"/>
      <c r="BOJ121" s="710"/>
      <c r="BOK121" s="710"/>
      <c r="BOL121" s="710"/>
      <c r="BOM121" s="710"/>
      <c r="BON121" s="710"/>
      <c r="BOO121" s="710"/>
      <c r="BOP121" s="710"/>
      <c r="BOQ121" s="710"/>
      <c r="BOR121" s="710"/>
      <c r="BOS121" s="710"/>
      <c r="BOT121" s="710"/>
      <c r="BOU121" s="710"/>
      <c r="BOV121" s="710"/>
      <c r="BOW121" s="710"/>
      <c r="BOX121" s="710"/>
      <c r="BOY121" s="710"/>
      <c r="BOZ121" s="710"/>
      <c r="BPA121" s="710"/>
      <c r="BPB121" s="710"/>
      <c r="BPC121" s="710"/>
      <c r="BPD121" s="710"/>
      <c r="BPE121" s="710"/>
      <c r="BPF121" s="710"/>
      <c r="BPG121" s="710"/>
      <c r="BPH121" s="710"/>
      <c r="BPI121" s="710"/>
      <c r="BPJ121" s="710"/>
      <c r="BPK121" s="710"/>
      <c r="BPL121" s="710"/>
      <c r="BPM121" s="710"/>
      <c r="BPN121" s="710"/>
      <c r="BPO121" s="710"/>
      <c r="BPP121" s="710"/>
      <c r="BPQ121" s="710"/>
      <c r="BPR121" s="710"/>
      <c r="BPS121" s="710"/>
      <c r="BPT121" s="710"/>
      <c r="BPU121" s="710"/>
      <c r="BPV121" s="710"/>
      <c r="BPW121" s="710"/>
      <c r="BPX121" s="710"/>
      <c r="BPY121" s="710"/>
      <c r="BPZ121" s="710"/>
      <c r="BQA121" s="710"/>
      <c r="BQB121" s="710"/>
      <c r="BQC121" s="710"/>
      <c r="BQD121" s="710"/>
      <c r="BQE121" s="710"/>
      <c r="BQF121" s="710"/>
      <c r="BQG121" s="710"/>
      <c r="BQH121" s="710"/>
      <c r="BQI121" s="710"/>
      <c r="BQJ121" s="710"/>
      <c r="BQK121" s="710"/>
      <c r="BQL121" s="710"/>
      <c r="BQM121" s="710"/>
      <c r="BQN121" s="710"/>
      <c r="BQO121" s="710"/>
      <c r="BQP121" s="710"/>
      <c r="BQQ121" s="710"/>
      <c r="BQR121" s="710"/>
      <c r="BQS121" s="710"/>
      <c r="BQT121" s="710"/>
      <c r="BQU121" s="710"/>
      <c r="BQV121" s="710"/>
      <c r="BQW121" s="710"/>
      <c r="BQX121" s="710"/>
      <c r="BQY121" s="710"/>
      <c r="BQZ121" s="710"/>
      <c r="BRA121" s="710"/>
      <c r="BRB121" s="710"/>
      <c r="BRC121" s="710"/>
      <c r="BRD121" s="710"/>
      <c r="BRE121" s="710"/>
      <c r="BRF121" s="710"/>
      <c r="BRG121" s="710"/>
      <c r="BRH121" s="710"/>
      <c r="BRI121" s="710"/>
      <c r="BRJ121" s="710"/>
      <c r="BRK121" s="710"/>
      <c r="BRL121" s="710"/>
      <c r="BRM121" s="710"/>
      <c r="BRN121" s="710"/>
      <c r="BRO121" s="710"/>
      <c r="BRP121" s="710"/>
      <c r="BRQ121" s="710"/>
      <c r="BRR121" s="710"/>
      <c r="BRS121" s="710"/>
      <c r="BRT121" s="710"/>
      <c r="BRU121" s="710"/>
      <c r="BRV121" s="710"/>
      <c r="BRW121" s="710"/>
      <c r="BRX121" s="710"/>
      <c r="BRY121" s="710"/>
      <c r="BRZ121" s="710"/>
      <c r="BSA121" s="710"/>
      <c r="BSB121" s="710"/>
      <c r="BSC121" s="710"/>
      <c r="BSD121" s="710"/>
      <c r="BSE121" s="710"/>
      <c r="BSF121" s="710"/>
      <c r="BSG121" s="710"/>
      <c r="BSH121" s="710"/>
      <c r="BSI121" s="710"/>
      <c r="BSJ121" s="710"/>
      <c r="BSK121" s="710"/>
      <c r="BSL121" s="710"/>
      <c r="BSM121" s="710"/>
      <c r="BSN121" s="710"/>
      <c r="BSO121" s="710"/>
      <c r="BSP121" s="710"/>
      <c r="BSQ121" s="710"/>
      <c r="BSR121" s="710"/>
      <c r="BSS121" s="710"/>
      <c r="BST121" s="710"/>
      <c r="BSU121" s="710"/>
      <c r="BSV121" s="710"/>
      <c r="BSW121" s="710"/>
      <c r="BSX121" s="710"/>
      <c r="BSY121" s="710"/>
      <c r="BSZ121" s="710"/>
      <c r="BTA121" s="710"/>
      <c r="BTB121" s="710"/>
      <c r="BTC121" s="710"/>
      <c r="BTD121" s="710"/>
      <c r="BTE121" s="710"/>
      <c r="BTF121" s="710"/>
      <c r="BTG121" s="710"/>
      <c r="BTH121" s="710"/>
      <c r="BTI121" s="710"/>
      <c r="BTJ121" s="710"/>
      <c r="BTK121" s="710"/>
      <c r="BTL121" s="710"/>
      <c r="BTM121" s="710"/>
      <c r="BTN121" s="710"/>
      <c r="BTO121" s="710"/>
      <c r="BTP121" s="710"/>
      <c r="BTQ121" s="710"/>
      <c r="BTR121" s="710"/>
      <c r="BTS121" s="710"/>
      <c r="BTT121" s="710"/>
      <c r="BTU121" s="710"/>
      <c r="BTV121" s="710"/>
      <c r="BTW121" s="710"/>
      <c r="BTX121" s="710"/>
      <c r="BTY121" s="710"/>
      <c r="BTZ121" s="710"/>
      <c r="BUA121" s="710"/>
      <c r="BUB121" s="710"/>
      <c r="BUC121" s="710"/>
      <c r="BUD121" s="710"/>
      <c r="BUE121" s="710"/>
      <c r="BUF121" s="710"/>
      <c r="BUG121" s="710"/>
      <c r="BUH121" s="710"/>
      <c r="BUI121" s="710"/>
      <c r="BUJ121" s="710"/>
      <c r="BUK121" s="710"/>
      <c r="BUL121" s="710"/>
      <c r="BUM121" s="710"/>
      <c r="BUN121" s="710"/>
      <c r="BUO121" s="710"/>
      <c r="BUP121" s="710"/>
      <c r="BUQ121" s="710"/>
      <c r="BUR121" s="710"/>
      <c r="BUS121" s="710"/>
      <c r="BUT121" s="710"/>
      <c r="BUU121" s="710"/>
      <c r="BUV121" s="710"/>
      <c r="BUW121" s="710"/>
      <c r="BUX121" s="710"/>
      <c r="BUY121" s="710"/>
      <c r="BUZ121" s="710"/>
      <c r="BVA121" s="710"/>
      <c r="BVB121" s="710"/>
      <c r="BVC121" s="710"/>
      <c r="BVD121" s="710"/>
      <c r="BVE121" s="710"/>
      <c r="BVF121" s="710"/>
      <c r="BVG121" s="710"/>
      <c r="BVH121" s="710"/>
      <c r="BVI121" s="710"/>
      <c r="BVJ121" s="710"/>
      <c r="BVK121" s="710"/>
      <c r="BVL121" s="710"/>
      <c r="BVM121" s="710"/>
      <c r="BVN121" s="710"/>
      <c r="BVO121" s="710"/>
      <c r="BVP121" s="710"/>
      <c r="BVQ121" s="710"/>
      <c r="BVR121" s="710"/>
      <c r="BVS121" s="710"/>
      <c r="BVT121" s="710"/>
      <c r="BVU121" s="710"/>
      <c r="BVV121" s="710"/>
      <c r="BVW121" s="710"/>
      <c r="BVX121" s="710"/>
      <c r="BVY121" s="710"/>
      <c r="BVZ121" s="710"/>
      <c r="BWA121" s="710"/>
      <c r="BWB121" s="710"/>
      <c r="BWC121" s="710"/>
      <c r="BWD121" s="710"/>
      <c r="BWE121" s="710"/>
      <c r="BWF121" s="710"/>
      <c r="BWG121" s="710"/>
      <c r="BWH121" s="710"/>
      <c r="BWI121" s="710"/>
      <c r="BWJ121" s="710"/>
      <c r="BWK121" s="710"/>
      <c r="BWL121" s="710"/>
      <c r="BWM121" s="710"/>
      <c r="BWN121" s="710"/>
      <c r="BWO121" s="710"/>
      <c r="BWP121" s="710"/>
      <c r="BWQ121" s="710"/>
      <c r="BWR121" s="710"/>
      <c r="BWS121" s="710"/>
      <c r="BWT121" s="710"/>
      <c r="BWU121" s="710"/>
      <c r="BWV121" s="710"/>
      <c r="BWW121" s="710"/>
      <c r="BWX121" s="710"/>
      <c r="BWY121" s="710"/>
      <c r="BWZ121" s="710"/>
      <c r="BXA121" s="710"/>
      <c r="BXB121" s="710"/>
      <c r="BXC121" s="710"/>
      <c r="BXD121" s="710"/>
      <c r="BXE121" s="710"/>
      <c r="BXF121" s="710"/>
      <c r="BXG121" s="710"/>
      <c r="BXH121" s="710"/>
      <c r="BXI121" s="710"/>
      <c r="BXJ121" s="710"/>
      <c r="BXK121" s="710"/>
      <c r="BXL121" s="710"/>
      <c r="BXM121" s="710"/>
      <c r="BXN121" s="710"/>
      <c r="BXO121" s="710"/>
      <c r="BXP121" s="710"/>
      <c r="BXQ121" s="710"/>
      <c r="BXR121" s="710"/>
      <c r="BXS121" s="710"/>
      <c r="BXT121" s="710"/>
      <c r="BXU121" s="710"/>
      <c r="BXV121" s="710"/>
      <c r="BXW121" s="710"/>
      <c r="BXX121" s="710"/>
      <c r="BXY121" s="710"/>
      <c r="BXZ121" s="710"/>
      <c r="BYA121" s="710"/>
      <c r="BYB121" s="710"/>
      <c r="BYC121" s="710"/>
      <c r="BYD121" s="710"/>
      <c r="BYE121" s="710"/>
      <c r="BYF121" s="710"/>
      <c r="BYG121" s="710"/>
      <c r="BYH121" s="710"/>
      <c r="BYI121" s="710"/>
      <c r="BYJ121" s="710"/>
      <c r="BYK121" s="710"/>
      <c r="BYL121" s="710"/>
      <c r="BYM121" s="710"/>
      <c r="BYN121" s="710"/>
      <c r="BYO121" s="710"/>
      <c r="BYP121" s="710"/>
      <c r="BYQ121" s="710"/>
      <c r="BYR121" s="710"/>
      <c r="BYS121" s="710"/>
      <c r="BYT121" s="710"/>
      <c r="BYU121" s="710"/>
      <c r="BYV121" s="710"/>
      <c r="BYW121" s="710"/>
      <c r="BYX121" s="710"/>
      <c r="BYY121" s="710"/>
      <c r="BYZ121" s="710"/>
      <c r="BZA121" s="710"/>
      <c r="BZB121" s="710"/>
      <c r="BZC121" s="710"/>
      <c r="BZD121" s="710"/>
      <c r="BZE121" s="710"/>
      <c r="BZF121" s="710"/>
      <c r="BZG121" s="710"/>
      <c r="BZH121" s="710"/>
      <c r="BZI121" s="710"/>
      <c r="BZJ121" s="710"/>
      <c r="BZK121" s="710"/>
      <c r="BZL121" s="710"/>
      <c r="BZM121" s="710"/>
      <c r="BZN121" s="710"/>
      <c r="BZO121" s="710"/>
      <c r="BZP121" s="710"/>
      <c r="BZQ121" s="710"/>
      <c r="BZR121" s="710"/>
      <c r="BZS121" s="710"/>
      <c r="BZT121" s="710"/>
      <c r="BZU121" s="710"/>
      <c r="BZV121" s="710"/>
      <c r="BZW121" s="710"/>
      <c r="BZX121" s="710"/>
      <c r="BZY121" s="710"/>
      <c r="BZZ121" s="710"/>
      <c r="CAA121" s="710"/>
      <c r="CAB121" s="710"/>
      <c r="CAC121" s="710"/>
      <c r="CAD121" s="710"/>
      <c r="CAE121" s="710"/>
      <c r="CAF121" s="710"/>
      <c r="CAG121" s="710"/>
      <c r="CAH121" s="710"/>
      <c r="CAI121" s="710"/>
      <c r="CAJ121" s="710"/>
      <c r="CAK121" s="710"/>
      <c r="CAL121" s="710"/>
      <c r="CAM121" s="710"/>
      <c r="CAN121" s="710"/>
      <c r="CAO121" s="710"/>
      <c r="CAP121" s="710"/>
      <c r="CAQ121" s="710"/>
      <c r="CAR121" s="710"/>
      <c r="CAS121" s="710"/>
      <c r="CAT121" s="710"/>
      <c r="CAU121" s="710"/>
      <c r="CAV121" s="710"/>
      <c r="CAW121" s="710"/>
      <c r="CAX121" s="710"/>
      <c r="CAY121" s="710"/>
      <c r="CAZ121" s="710"/>
      <c r="CBA121" s="710"/>
      <c r="CBB121" s="710"/>
      <c r="CBC121" s="710"/>
      <c r="CBD121" s="710"/>
      <c r="CBE121" s="710"/>
      <c r="CBF121" s="710"/>
      <c r="CBG121" s="710"/>
      <c r="CBH121" s="710"/>
      <c r="CBI121" s="710"/>
      <c r="CBJ121" s="710"/>
      <c r="CBK121" s="710"/>
      <c r="CBL121" s="710"/>
      <c r="CBM121" s="710"/>
      <c r="CBN121" s="710"/>
      <c r="CBO121" s="710"/>
      <c r="CBP121" s="710"/>
      <c r="CBQ121" s="710"/>
      <c r="CBR121" s="710"/>
      <c r="CBS121" s="710"/>
      <c r="CBT121" s="710"/>
      <c r="CBU121" s="710"/>
      <c r="CBV121" s="710"/>
      <c r="CBW121" s="710"/>
      <c r="CBX121" s="710"/>
      <c r="CBY121" s="710"/>
      <c r="CBZ121" s="710"/>
      <c r="CCA121" s="710"/>
      <c r="CCB121" s="710"/>
      <c r="CCC121" s="710"/>
      <c r="CCD121" s="710"/>
      <c r="CCE121" s="710"/>
      <c r="CCF121" s="710"/>
      <c r="CCG121" s="710"/>
      <c r="CCH121" s="710"/>
      <c r="CCI121" s="710"/>
      <c r="CCJ121" s="710"/>
      <c r="CCK121" s="710"/>
      <c r="CCL121" s="710"/>
      <c r="CCM121" s="710"/>
      <c r="CCN121" s="710"/>
      <c r="CCO121" s="710"/>
      <c r="CCP121" s="710"/>
      <c r="CCQ121" s="710"/>
      <c r="CCR121" s="710"/>
      <c r="CCS121" s="710"/>
      <c r="CCT121" s="710"/>
      <c r="CCU121" s="710"/>
      <c r="CCV121" s="710"/>
      <c r="CCW121" s="710"/>
      <c r="CCX121" s="710"/>
      <c r="CCY121" s="710"/>
      <c r="CCZ121" s="710"/>
      <c r="CDA121" s="710"/>
      <c r="CDB121" s="710"/>
      <c r="CDC121" s="710"/>
      <c r="CDD121" s="710"/>
      <c r="CDE121" s="710"/>
      <c r="CDF121" s="710"/>
      <c r="CDG121" s="710"/>
      <c r="CDH121" s="710"/>
      <c r="CDI121" s="710"/>
      <c r="CDJ121" s="710"/>
      <c r="CDK121" s="710"/>
      <c r="CDL121" s="710"/>
      <c r="CDM121" s="710"/>
      <c r="CDN121" s="710"/>
      <c r="CDO121" s="710"/>
      <c r="CDP121" s="710"/>
      <c r="CDQ121" s="710"/>
      <c r="CDR121" s="710"/>
      <c r="CDS121" s="710"/>
      <c r="CDT121" s="710"/>
      <c r="CDU121" s="710"/>
      <c r="CDV121" s="710"/>
      <c r="CDW121" s="710"/>
      <c r="CDX121" s="710"/>
      <c r="CDY121" s="710"/>
      <c r="CDZ121" s="710"/>
      <c r="CEA121" s="710"/>
      <c r="CEB121" s="710"/>
      <c r="CEC121" s="710"/>
      <c r="CED121" s="710"/>
      <c r="CEE121" s="710"/>
      <c r="CEF121" s="710"/>
      <c r="CEG121" s="710"/>
      <c r="CEH121" s="710"/>
      <c r="CEI121" s="710"/>
      <c r="CEJ121" s="710"/>
      <c r="CEK121" s="710"/>
      <c r="CEL121" s="710"/>
      <c r="CEM121" s="710"/>
      <c r="CEN121" s="710"/>
      <c r="CEO121" s="710"/>
      <c r="CEP121" s="710"/>
      <c r="CEQ121" s="710"/>
      <c r="CER121" s="710"/>
      <c r="CES121" s="710"/>
      <c r="CET121" s="710"/>
      <c r="CEU121" s="710"/>
      <c r="CEV121" s="710"/>
      <c r="CEW121" s="710"/>
      <c r="CEX121" s="710"/>
      <c r="CEY121" s="710"/>
      <c r="CEZ121" s="710"/>
      <c r="CFA121" s="710"/>
      <c r="CFB121" s="710"/>
      <c r="CFC121" s="710"/>
      <c r="CFD121" s="710"/>
      <c r="CFE121" s="710"/>
      <c r="CFF121" s="710"/>
      <c r="CFG121" s="710"/>
      <c r="CFH121" s="710"/>
      <c r="CFI121" s="710"/>
      <c r="CFJ121" s="710"/>
      <c r="CFK121" s="710"/>
      <c r="CFL121" s="710"/>
      <c r="CFM121" s="710"/>
      <c r="CFN121" s="710"/>
      <c r="CFO121" s="710"/>
      <c r="CFP121" s="710"/>
      <c r="CFQ121" s="710"/>
      <c r="CFR121" s="710"/>
      <c r="CFS121" s="710"/>
      <c r="CFT121" s="710"/>
      <c r="CFU121" s="710"/>
      <c r="CFV121" s="710"/>
      <c r="CFW121" s="710"/>
      <c r="CFX121" s="710"/>
      <c r="CFY121" s="710"/>
      <c r="CFZ121" s="710"/>
      <c r="CGA121" s="710"/>
      <c r="CGB121" s="710"/>
      <c r="CGC121" s="710"/>
      <c r="CGD121" s="710"/>
      <c r="CGE121" s="710"/>
      <c r="CGF121" s="710"/>
      <c r="CGG121" s="710"/>
      <c r="CGH121" s="710"/>
      <c r="CGI121" s="710"/>
      <c r="CGJ121" s="710"/>
      <c r="CGK121" s="710"/>
      <c r="CGL121" s="710"/>
      <c r="CGM121" s="710"/>
      <c r="CGN121" s="710"/>
      <c r="CGO121" s="710"/>
      <c r="CGP121" s="710"/>
      <c r="CGQ121" s="710"/>
      <c r="CGR121" s="710"/>
      <c r="CGS121" s="710"/>
      <c r="CGT121" s="710"/>
      <c r="CGU121" s="710"/>
      <c r="CGV121" s="710"/>
      <c r="CGW121" s="710"/>
      <c r="CGX121" s="710"/>
      <c r="CGY121" s="710"/>
      <c r="CGZ121" s="710"/>
      <c r="CHA121" s="710"/>
      <c r="CHB121" s="710"/>
      <c r="CHC121" s="710"/>
      <c r="CHD121" s="710"/>
      <c r="CHE121" s="710"/>
      <c r="CHF121" s="710"/>
      <c r="CHG121" s="710"/>
      <c r="CHH121" s="710"/>
      <c r="CHI121" s="710"/>
      <c r="CHJ121" s="710"/>
      <c r="CHK121" s="710"/>
      <c r="CHL121" s="710"/>
      <c r="CHM121" s="710"/>
      <c r="CHN121" s="710"/>
      <c r="CHO121" s="710"/>
      <c r="CHP121" s="710"/>
      <c r="CHQ121" s="710"/>
      <c r="CHR121" s="710"/>
      <c r="CHS121" s="710"/>
      <c r="CHT121" s="710"/>
      <c r="CHU121" s="710"/>
      <c r="CHV121" s="710"/>
      <c r="CHW121" s="710"/>
      <c r="CHX121" s="710"/>
      <c r="CHY121" s="710"/>
      <c r="CHZ121" s="710"/>
      <c r="CIA121" s="710"/>
      <c r="CIB121" s="710"/>
      <c r="CIC121" s="710"/>
      <c r="CID121" s="710"/>
      <c r="CIE121" s="710"/>
      <c r="CIF121" s="710"/>
      <c r="CIG121" s="710"/>
      <c r="CIH121" s="710"/>
      <c r="CII121" s="710"/>
      <c r="CIJ121" s="710"/>
      <c r="CIK121" s="710"/>
      <c r="CIL121" s="710"/>
      <c r="CIM121" s="710"/>
      <c r="CIN121" s="710"/>
      <c r="CIO121" s="710"/>
      <c r="CIP121" s="710"/>
      <c r="CIQ121" s="710"/>
      <c r="CIR121" s="710"/>
      <c r="CIS121" s="710"/>
      <c r="CIT121" s="710"/>
      <c r="CIU121" s="710"/>
      <c r="CIV121" s="710"/>
      <c r="CIW121" s="710"/>
      <c r="CIX121" s="710"/>
      <c r="CIY121" s="710"/>
      <c r="CIZ121" s="710"/>
      <c r="CJA121" s="710"/>
      <c r="CJB121" s="710"/>
      <c r="CJC121" s="710"/>
      <c r="CJD121" s="710"/>
      <c r="CJE121" s="710"/>
      <c r="CJF121" s="710"/>
      <c r="CJG121" s="710"/>
      <c r="CJH121" s="710"/>
      <c r="CJI121" s="710"/>
      <c r="CJJ121" s="710"/>
      <c r="CJK121" s="710"/>
      <c r="CJL121" s="710"/>
      <c r="CJM121" s="710"/>
      <c r="CJN121" s="710"/>
      <c r="CJO121" s="710"/>
      <c r="CJP121" s="710"/>
      <c r="CJQ121" s="710"/>
      <c r="CJR121" s="710"/>
      <c r="CJS121" s="710"/>
      <c r="CJT121" s="710"/>
      <c r="CJU121" s="710"/>
      <c r="CJV121" s="710"/>
      <c r="CJW121" s="710"/>
      <c r="CJX121" s="710"/>
      <c r="CJY121" s="710"/>
      <c r="CJZ121" s="710"/>
      <c r="CKA121" s="710"/>
      <c r="CKB121" s="710"/>
      <c r="CKC121" s="710"/>
      <c r="CKD121" s="710"/>
      <c r="CKE121" s="710"/>
      <c r="CKF121" s="710"/>
      <c r="CKG121" s="710"/>
      <c r="CKH121" s="710"/>
      <c r="CKI121" s="710"/>
      <c r="CKJ121" s="710"/>
      <c r="CKK121" s="710"/>
      <c r="CKL121" s="710"/>
      <c r="CKM121" s="710"/>
      <c r="CKN121" s="710"/>
      <c r="CKO121" s="710"/>
      <c r="CKP121" s="710"/>
      <c r="CKQ121" s="710"/>
      <c r="CKR121" s="710"/>
      <c r="CKS121" s="710"/>
      <c r="CKT121" s="710"/>
      <c r="CKU121" s="710"/>
      <c r="CKV121" s="710"/>
      <c r="CKW121" s="710"/>
      <c r="CKX121" s="710"/>
      <c r="CKY121" s="710"/>
      <c r="CKZ121" s="710"/>
      <c r="CLA121" s="710"/>
      <c r="CLB121" s="710"/>
      <c r="CLC121" s="710"/>
      <c r="CLD121" s="710"/>
      <c r="CLE121" s="710"/>
      <c r="CLF121" s="710"/>
      <c r="CLG121" s="710"/>
      <c r="CLH121" s="710"/>
      <c r="CLI121" s="710"/>
      <c r="CLJ121" s="710"/>
      <c r="CLK121" s="710"/>
      <c r="CLL121" s="710"/>
      <c r="CLM121" s="710"/>
      <c r="CLN121" s="710"/>
      <c r="CLO121" s="710"/>
      <c r="CLP121" s="710"/>
      <c r="CLQ121" s="710"/>
      <c r="CLR121" s="710"/>
      <c r="CLS121" s="710"/>
      <c r="CLT121" s="710"/>
      <c r="CLU121" s="710"/>
      <c r="CLV121" s="710"/>
      <c r="CLW121" s="710"/>
      <c r="CLX121" s="710"/>
      <c r="CLY121" s="710"/>
      <c r="CLZ121" s="710"/>
      <c r="CMA121" s="710"/>
      <c r="CMB121" s="710"/>
      <c r="CMC121" s="710"/>
      <c r="CMD121" s="710"/>
      <c r="CME121" s="710"/>
      <c r="CMF121" s="710"/>
      <c r="CMG121" s="710"/>
      <c r="CMH121" s="710"/>
      <c r="CMI121" s="710"/>
      <c r="CMJ121" s="710"/>
      <c r="CMK121" s="710"/>
      <c r="CML121" s="710"/>
      <c r="CMM121" s="710"/>
      <c r="CMN121" s="710"/>
      <c r="CMO121" s="710"/>
      <c r="CMP121" s="710"/>
      <c r="CMQ121" s="710"/>
      <c r="CMR121" s="710"/>
      <c r="CMS121" s="710"/>
      <c r="CMT121" s="710"/>
      <c r="CMU121" s="710"/>
      <c r="CMV121" s="710"/>
      <c r="CMW121" s="710"/>
      <c r="CMX121" s="710"/>
      <c r="CMY121" s="710"/>
      <c r="CMZ121" s="710"/>
      <c r="CNA121" s="710"/>
      <c r="CNB121" s="710"/>
      <c r="CNC121" s="710"/>
      <c r="CND121" s="710"/>
      <c r="CNE121" s="710"/>
      <c r="CNF121" s="710"/>
      <c r="CNG121" s="710"/>
      <c r="CNH121" s="710"/>
      <c r="CNI121" s="710"/>
      <c r="CNJ121" s="710"/>
      <c r="CNK121" s="710"/>
      <c r="CNL121" s="710"/>
      <c r="CNM121" s="710"/>
      <c r="CNN121" s="710"/>
      <c r="CNO121" s="710"/>
      <c r="CNP121" s="710"/>
      <c r="CNQ121" s="710"/>
      <c r="CNR121" s="710"/>
      <c r="CNS121" s="710"/>
      <c r="CNT121" s="710"/>
      <c r="CNU121" s="710"/>
      <c r="CNV121" s="710"/>
      <c r="CNW121" s="710"/>
      <c r="CNX121" s="710"/>
      <c r="CNY121" s="710"/>
      <c r="CNZ121" s="710"/>
      <c r="COA121" s="710"/>
      <c r="COB121" s="710"/>
      <c r="COC121" s="710"/>
      <c r="COD121" s="710"/>
      <c r="COE121" s="710"/>
      <c r="COF121" s="710"/>
      <c r="COG121" s="710"/>
      <c r="COH121" s="710"/>
      <c r="COI121" s="710"/>
      <c r="COJ121" s="710"/>
      <c r="COK121" s="710"/>
      <c r="COL121" s="710"/>
      <c r="COM121" s="710"/>
      <c r="CON121" s="710"/>
      <c r="COO121" s="710"/>
      <c r="COP121" s="710"/>
      <c r="COQ121" s="710"/>
      <c r="COR121" s="710"/>
      <c r="COS121" s="710"/>
      <c r="COT121" s="710"/>
      <c r="COU121" s="710"/>
      <c r="COV121" s="710"/>
      <c r="COW121" s="710"/>
      <c r="COX121" s="710"/>
      <c r="COY121" s="710"/>
      <c r="COZ121" s="710"/>
      <c r="CPA121" s="710"/>
      <c r="CPB121" s="710"/>
      <c r="CPC121" s="710"/>
      <c r="CPD121" s="710"/>
      <c r="CPE121" s="710"/>
      <c r="CPF121" s="710"/>
      <c r="CPG121" s="710"/>
      <c r="CPH121" s="710"/>
      <c r="CPI121" s="710"/>
      <c r="CPJ121" s="710"/>
      <c r="CPK121" s="710"/>
      <c r="CPL121" s="710"/>
      <c r="CPM121" s="710"/>
      <c r="CPN121" s="710"/>
      <c r="CPO121" s="710"/>
      <c r="CPP121" s="710"/>
      <c r="CPQ121" s="710"/>
      <c r="CPR121" s="710"/>
      <c r="CPS121" s="710"/>
      <c r="CPT121" s="710"/>
      <c r="CPU121" s="710"/>
      <c r="CPV121" s="710"/>
      <c r="CPW121" s="710"/>
      <c r="CPX121" s="710"/>
      <c r="CPY121" s="710"/>
      <c r="CPZ121" s="710"/>
      <c r="CQA121" s="710"/>
      <c r="CQB121" s="710"/>
      <c r="CQC121" s="710"/>
      <c r="CQD121" s="710"/>
      <c r="CQE121" s="710"/>
      <c r="CQF121" s="710"/>
      <c r="CQG121" s="710"/>
      <c r="CQH121" s="710"/>
      <c r="CQI121" s="710"/>
      <c r="CQJ121" s="710"/>
      <c r="CQK121" s="710"/>
      <c r="CQL121" s="710"/>
      <c r="CQM121" s="710"/>
      <c r="CQN121" s="710"/>
      <c r="CQO121" s="710"/>
      <c r="CQP121" s="710"/>
      <c r="CQQ121" s="710"/>
      <c r="CQR121" s="710"/>
      <c r="CQS121" s="710"/>
      <c r="CQT121" s="710"/>
      <c r="CQU121" s="710"/>
      <c r="CQV121" s="710"/>
      <c r="CQW121" s="710"/>
      <c r="CQX121" s="710"/>
      <c r="CQY121" s="710"/>
      <c r="CQZ121" s="710"/>
      <c r="CRA121" s="710"/>
      <c r="CRB121" s="710"/>
      <c r="CRC121" s="710"/>
      <c r="CRD121" s="710"/>
      <c r="CRE121" s="710"/>
      <c r="CRF121" s="710"/>
      <c r="CRG121" s="710"/>
      <c r="CRH121" s="710"/>
      <c r="CRI121" s="710"/>
      <c r="CRJ121" s="710"/>
      <c r="CRK121" s="710"/>
      <c r="CRL121" s="710"/>
      <c r="CRM121" s="710"/>
      <c r="CRN121" s="710"/>
      <c r="CRO121" s="710"/>
      <c r="CRP121" s="710"/>
      <c r="CRQ121" s="710"/>
      <c r="CRR121" s="710"/>
      <c r="CRS121" s="710"/>
      <c r="CRT121" s="710"/>
      <c r="CRU121" s="710"/>
      <c r="CRV121" s="710"/>
      <c r="CRW121" s="710"/>
      <c r="CRX121" s="710"/>
      <c r="CRY121" s="710"/>
      <c r="CRZ121" s="710"/>
      <c r="CSA121" s="710"/>
      <c r="CSB121" s="710"/>
      <c r="CSC121" s="710"/>
      <c r="CSD121" s="710"/>
      <c r="CSE121" s="710"/>
      <c r="CSF121" s="710"/>
      <c r="CSG121" s="710"/>
      <c r="CSH121" s="710"/>
      <c r="CSI121" s="710"/>
      <c r="CSJ121" s="710"/>
      <c r="CSK121" s="710"/>
      <c r="CSL121" s="710"/>
      <c r="CSM121" s="710"/>
      <c r="CSN121" s="710"/>
      <c r="CSO121" s="710"/>
      <c r="CSP121" s="710"/>
      <c r="CSQ121" s="710"/>
      <c r="CSR121" s="710"/>
      <c r="CSS121" s="710"/>
      <c r="CST121" s="710"/>
      <c r="CSU121" s="710"/>
      <c r="CSV121" s="710"/>
      <c r="CSW121" s="710"/>
      <c r="CSX121" s="710"/>
      <c r="CSY121" s="710"/>
      <c r="CSZ121" s="710"/>
      <c r="CTA121" s="710"/>
      <c r="CTB121" s="710"/>
      <c r="CTC121" s="710"/>
      <c r="CTD121" s="710"/>
      <c r="CTE121" s="710"/>
      <c r="CTF121" s="710"/>
      <c r="CTG121" s="710"/>
      <c r="CTH121" s="710"/>
      <c r="CTI121" s="710"/>
      <c r="CTJ121" s="710"/>
      <c r="CTK121" s="710"/>
      <c r="CTL121" s="710"/>
      <c r="CTM121" s="710"/>
      <c r="CTN121" s="710"/>
      <c r="CTO121" s="710"/>
      <c r="CTP121" s="710"/>
      <c r="CTQ121" s="710"/>
      <c r="CTR121" s="710"/>
      <c r="CTS121" s="710"/>
      <c r="CTT121" s="710"/>
      <c r="CTU121" s="710"/>
      <c r="CTV121" s="710"/>
      <c r="CTW121" s="710"/>
      <c r="CTX121" s="710"/>
      <c r="CTY121" s="710"/>
      <c r="CTZ121" s="710"/>
      <c r="CUA121" s="710"/>
      <c r="CUB121" s="710"/>
      <c r="CUC121" s="710"/>
      <c r="CUD121" s="710"/>
      <c r="CUE121" s="710"/>
      <c r="CUF121" s="710"/>
      <c r="CUG121" s="710"/>
      <c r="CUH121" s="710"/>
      <c r="CUI121" s="710"/>
      <c r="CUJ121" s="710"/>
      <c r="CUK121" s="710"/>
      <c r="CUL121" s="710"/>
      <c r="CUM121" s="710"/>
      <c r="CUN121" s="710"/>
      <c r="CUO121" s="710"/>
      <c r="CUP121" s="710"/>
      <c r="CUQ121" s="710"/>
      <c r="CUR121" s="710"/>
      <c r="CUS121" s="710"/>
      <c r="CUT121" s="710"/>
      <c r="CUU121" s="710"/>
      <c r="CUV121" s="710"/>
      <c r="CUW121" s="710"/>
      <c r="CUX121" s="710"/>
      <c r="CUY121" s="710"/>
      <c r="CUZ121" s="710"/>
      <c r="CVA121" s="710"/>
      <c r="CVB121" s="710"/>
      <c r="CVC121" s="710"/>
      <c r="CVD121" s="710"/>
      <c r="CVE121" s="710"/>
      <c r="CVF121" s="710"/>
      <c r="CVG121" s="710"/>
      <c r="CVH121" s="710"/>
      <c r="CVI121" s="710"/>
      <c r="CVJ121" s="710"/>
      <c r="CVK121" s="710"/>
      <c r="CVL121" s="710"/>
      <c r="CVM121" s="710"/>
      <c r="CVN121" s="710"/>
      <c r="CVO121" s="710"/>
      <c r="CVP121" s="710"/>
      <c r="CVQ121" s="710"/>
      <c r="CVR121" s="710"/>
      <c r="CVS121" s="710"/>
      <c r="CVT121" s="710"/>
      <c r="CVU121" s="710"/>
      <c r="CVV121" s="710"/>
      <c r="CVW121" s="710"/>
      <c r="CVX121" s="710"/>
      <c r="CVY121" s="710"/>
      <c r="CVZ121" s="710"/>
      <c r="CWA121" s="710"/>
      <c r="CWB121" s="710"/>
      <c r="CWC121" s="710"/>
      <c r="CWD121" s="710"/>
      <c r="CWE121" s="710"/>
      <c r="CWF121" s="710"/>
      <c r="CWG121" s="710"/>
      <c r="CWH121" s="710"/>
      <c r="CWI121" s="710"/>
      <c r="CWJ121" s="710"/>
      <c r="CWK121" s="710"/>
      <c r="CWL121" s="710"/>
      <c r="CWM121" s="710"/>
      <c r="CWN121" s="710"/>
      <c r="CWO121" s="710"/>
      <c r="CWP121" s="710"/>
      <c r="CWQ121" s="710"/>
      <c r="CWR121" s="710"/>
      <c r="CWS121" s="710"/>
      <c r="CWT121" s="710"/>
      <c r="CWU121" s="710"/>
      <c r="CWV121" s="710"/>
      <c r="CWW121" s="710"/>
      <c r="CWX121" s="710"/>
      <c r="CWY121" s="710"/>
      <c r="CWZ121" s="710"/>
      <c r="CXA121" s="710"/>
      <c r="CXB121" s="710"/>
      <c r="CXC121" s="710"/>
      <c r="CXD121" s="710"/>
      <c r="CXE121" s="710"/>
      <c r="CXF121" s="710"/>
      <c r="CXG121" s="710"/>
      <c r="CXH121" s="710"/>
      <c r="CXI121" s="710"/>
      <c r="CXJ121" s="710"/>
      <c r="CXK121" s="710"/>
      <c r="CXL121" s="710"/>
      <c r="CXM121" s="710"/>
      <c r="CXN121" s="710"/>
      <c r="CXO121" s="710"/>
      <c r="CXP121" s="710"/>
      <c r="CXQ121" s="710"/>
      <c r="CXR121" s="710"/>
      <c r="CXS121" s="710"/>
      <c r="CXT121" s="710"/>
      <c r="CXU121" s="710"/>
      <c r="CXV121" s="710"/>
      <c r="CXW121" s="710"/>
      <c r="CXX121" s="710"/>
      <c r="CXY121" s="710"/>
      <c r="CXZ121" s="710"/>
      <c r="CYA121" s="710"/>
      <c r="CYB121" s="710"/>
      <c r="CYC121" s="710"/>
      <c r="CYD121" s="710"/>
      <c r="CYE121" s="710"/>
      <c r="CYF121" s="710"/>
      <c r="CYG121" s="710"/>
      <c r="CYH121" s="710"/>
      <c r="CYI121" s="710"/>
      <c r="CYJ121" s="710"/>
      <c r="CYK121" s="710"/>
      <c r="CYL121" s="710"/>
      <c r="CYM121" s="710"/>
      <c r="CYN121" s="710"/>
      <c r="CYO121" s="710"/>
      <c r="CYP121" s="710"/>
      <c r="CYQ121" s="710"/>
      <c r="CYR121" s="710"/>
      <c r="CYS121" s="710"/>
      <c r="CYT121" s="710"/>
      <c r="CYU121" s="710"/>
      <c r="CYV121" s="710"/>
      <c r="CYW121" s="710"/>
      <c r="CYX121" s="710"/>
      <c r="CYY121" s="710"/>
      <c r="CYZ121" s="710"/>
      <c r="CZA121" s="710"/>
      <c r="CZB121" s="710"/>
      <c r="CZC121" s="710"/>
      <c r="CZD121" s="710"/>
      <c r="CZE121" s="710"/>
      <c r="CZF121" s="710"/>
      <c r="CZG121" s="710"/>
      <c r="CZH121" s="710"/>
      <c r="CZI121" s="710"/>
      <c r="CZJ121" s="710"/>
      <c r="CZK121" s="710"/>
      <c r="CZL121" s="710"/>
      <c r="CZM121" s="710"/>
      <c r="CZN121" s="710"/>
      <c r="CZO121" s="710"/>
      <c r="CZP121" s="710"/>
      <c r="CZQ121" s="710"/>
      <c r="CZR121" s="710"/>
      <c r="CZS121" s="710"/>
      <c r="CZT121" s="710"/>
      <c r="CZU121" s="710"/>
      <c r="CZV121" s="710"/>
      <c r="CZW121" s="710"/>
      <c r="CZX121" s="710"/>
      <c r="CZY121" s="710"/>
      <c r="CZZ121" s="710"/>
      <c r="DAA121" s="710"/>
      <c r="DAB121" s="710"/>
      <c r="DAC121" s="710"/>
      <c r="DAD121" s="710"/>
      <c r="DAE121" s="710"/>
      <c r="DAF121" s="710"/>
      <c r="DAG121" s="710"/>
      <c r="DAH121" s="710"/>
      <c r="DAI121" s="710"/>
      <c r="DAJ121" s="710"/>
      <c r="DAK121" s="710"/>
      <c r="DAL121" s="710"/>
      <c r="DAM121" s="710"/>
      <c r="DAN121" s="710"/>
      <c r="DAO121" s="710"/>
      <c r="DAP121" s="710"/>
      <c r="DAQ121" s="710"/>
      <c r="DAR121" s="710"/>
      <c r="DAS121" s="710"/>
      <c r="DAT121" s="710"/>
      <c r="DAU121" s="710"/>
      <c r="DAV121" s="710"/>
      <c r="DAW121" s="710"/>
      <c r="DAX121" s="710"/>
      <c r="DAY121" s="710"/>
      <c r="DAZ121" s="710"/>
      <c r="DBA121" s="710"/>
      <c r="DBB121" s="710"/>
      <c r="DBC121" s="710"/>
      <c r="DBD121" s="710"/>
      <c r="DBE121" s="710"/>
      <c r="DBF121" s="710"/>
      <c r="DBG121" s="710"/>
      <c r="DBH121" s="710"/>
      <c r="DBI121" s="710"/>
      <c r="DBJ121" s="710"/>
      <c r="DBK121" s="710"/>
      <c r="DBL121" s="710"/>
      <c r="DBM121" s="710"/>
      <c r="DBN121" s="710"/>
      <c r="DBO121" s="710"/>
      <c r="DBP121" s="710"/>
      <c r="DBQ121" s="710"/>
      <c r="DBR121" s="710"/>
      <c r="DBS121" s="710"/>
      <c r="DBT121" s="710"/>
      <c r="DBU121" s="710"/>
      <c r="DBV121" s="710"/>
      <c r="DBW121" s="710"/>
      <c r="DBX121" s="710"/>
      <c r="DBY121" s="710"/>
      <c r="DBZ121" s="710"/>
      <c r="DCA121" s="710"/>
      <c r="DCB121" s="710"/>
      <c r="DCC121" s="710"/>
      <c r="DCD121" s="710"/>
      <c r="DCE121" s="710"/>
      <c r="DCF121" s="710"/>
      <c r="DCG121" s="710"/>
      <c r="DCH121" s="710"/>
      <c r="DCI121" s="710"/>
      <c r="DCJ121" s="710"/>
      <c r="DCK121" s="710"/>
      <c r="DCL121" s="710"/>
      <c r="DCM121" s="710"/>
      <c r="DCN121" s="710"/>
      <c r="DCO121" s="710"/>
      <c r="DCP121" s="710"/>
      <c r="DCQ121" s="710"/>
      <c r="DCR121" s="710"/>
      <c r="DCS121" s="710"/>
      <c r="DCT121" s="710"/>
      <c r="DCU121" s="710"/>
      <c r="DCV121" s="710"/>
      <c r="DCW121" s="710"/>
      <c r="DCX121" s="710"/>
      <c r="DCY121" s="710"/>
      <c r="DCZ121" s="710"/>
      <c r="DDA121" s="710"/>
      <c r="DDB121" s="710"/>
      <c r="DDC121" s="710"/>
      <c r="DDD121" s="710"/>
      <c r="DDE121" s="710"/>
      <c r="DDF121" s="710"/>
      <c r="DDG121" s="710"/>
      <c r="DDH121" s="710"/>
      <c r="DDI121" s="710"/>
      <c r="DDJ121" s="710"/>
      <c r="DDK121" s="710"/>
      <c r="DDL121" s="710"/>
      <c r="DDM121" s="710"/>
      <c r="DDN121" s="710"/>
      <c r="DDO121" s="710"/>
      <c r="DDP121" s="710"/>
      <c r="DDQ121" s="710"/>
      <c r="DDR121" s="710"/>
      <c r="DDS121" s="710"/>
      <c r="DDT121" s="710"/>
      <c r="DDU121" s="710"/>
      <c r="DDV121" s="710"/>
      <c r="DDW121" s="710"/>
      <c r="DDX121" s="710"/>
      <c r="DDY121" s="710"/>
      <c r="DDZ121" s="710"/>
      <c r="DEA121" s="710"/>
      <c r="DEB121" s="710"/>
      <c r="DEC121" s="710"/>
      <c r="DED121" s="710"/>
      <c r="DEE121" s="710"/>
      <c r="DEF121" s="710"/>
      <c r="DEG121" s="710"/>
      <c r="DEH121" s="710"/>
      <c r="DEI121" s="710"/>
      <c r="DEJ121" s="710"/>
      <c r="DEK121" s="710"/>
      <c r="DEL121" s="710"/>
      <c r="DEM121" s="710"/>
      <c r="DEN121" s="710"/>
      <c r="DEO121" s="710"/>
      <c r="DEP121" s="710"/>
      <c r="DEQ121" s="710"/>
      <c r="DER121" s="710"/>
      <c r="DES121" s="710"/>
      <c r="DET121" s="710"/>
      <c r="DEU121" s="710"/>
      <c r="DEV121" s="710"/>
      <c r="DEW121" s="710"/>
      <c r="DEX121" s="710"/>
      <c r="DEY121" s="710"/>
      <c r="DEZ121" s="710"/>
      <c r="DFA121" s="710"/>
      <c r="DFB121" s="710"/>
      <c r="DFC121" s="710"/>
      <c r="DFD121" s="710"/>
      <c r="DFE121" s="710"/>
      <c r="DFF121" s="710"/>
      <c r="DFG121" s="710"/>
      <c r="DFH121" s="710"/>
      <c r="DFI121" s="710"/>
      <c r="DFJ121" s="710"/>
      <c r="DFK121" s="710"/>
      <c r="DFL121" s="710"/>
      <c r="DFM121" s="710"/>
      <c r="DFN121" s="710"/>
      <c r="DFO121" s="710"/>
      <c r="DFP121" s="710"/>
      <c r="DFQ121" s="710"/>
      <c r="DFR121" s="710"/>
      <c r="DFS121" s="710"/>
      <c r="DFT121" s="710"/>
      <c r="DFU121" s="710"/>
      <c r="DFV121" s="710"/>
      <c r="DFW121" s="710"/>
      <c r="DFX121" s="710"/>
      <c r="DFY121" s="710"/>
      <c r="DFZ121" s="710"/>
      <c r="DGA121" s="710"/>
      <c r="DGB121" s="710"/>
      <c r="DGC121" s="710"/>
      <c r="DGD121" s="710"/>
      <c r="DGE121" s="710"/>
      <c r="DGF121" s="710"/>
      <c r="DGG121" s="710"/>
      <c r="DGH121" s="710"/>
      <c r="DGI121" s="710"/>
      <c r="DGJ121" s="710"/>
      <c r="DGK121" s="710"/>
      <c r="DGL121" s="710"/>
      <c r="DGM121" s="710"/>
      <c r="DGN121" s="710"/>
      <c r="DGO121" s="710"/>
      <c r="DGP121" s="710"/>
      <c r="DGQ121" s="710"/>
      <c r="DGR121" s="710"/>
      <c r="DGS121" s="710"/>
      <c r="DGT121" s="710"/>
      <c r="DGU121" s="710"/>
      <c r="DGV121" s="710"/>
      <c r="DGW121" s="710"/>
      <c r="DGX121" s="710"/>
      <c r="DGY121" s="710"/>
      <c r="DGZ121" s="710"/>
      <c r="DHA121" s="710"/>
      <c r="DHB121" s="710"/>
      <c r="DHC121" s="710"/>
      <c r="DHD121" s="710"/>
      <c r="DHE121" s="710"/>
      <c r="DHF121" s="710"/>
      <c r="DHG121" s="710"/>
      <c r="DHH121" s="710"/>
      <c r="DHI121" s="710"/>
      <c r="DHJ121" s="710"/>
      <c r="DHK121" s="710"/>
      <c r="DHL121" s="710"/>
      <c r="DHM121" s="710"/>
      <c r="DHN121" s="710"/>
      <c r="DHO121" s="710"/>
      <c r="DHP121" s="710"/>
      <c r="DHQ121" s="710"/>
      <c r="DHR121" s="710"/>
      <c r="DHS121" s="710"/>
      <c r="DHT121" s="710"/>
      <c r="DHU121" s="710"/>
      <c r="DHV121" s="710"/>
      <c r="DHW121" s="710"/>
      <c r="DHX121" s="710"/>
      <c r="DHY121" s="710"/>
      <c r="DHZ121" s="710"/>
      <c r="DIA121" s="710"/>
      <c r="DIB121" s="710"/>
      <c r="DIC121" s="710"/>
      <c r="DID121" s="710"/>
      <c r="DIE121" s="710"/>
      <c r="DIF121" s="710"/>
      <c r="DIG121" s="710"/>
      <c r="DIH121" s="710"/>
      <c r="DII121" s="710"/>
      <c r="DIJ121" s="710"/>
      <c r="DIK121" s="710"/>
      <c r="DIL121" s="710"/>
      <c r="DIM121" s="710"/>
      <c r="DIN121" s="710"/>
      <c r="DIO121" s="710"/>
      <c r="DIP121" s="710"/>
      <c r="DIQ121" s="710"/>
      <c r="DIR121" s="710"/>
      <c r="DIS121" s="710"/>
      <c r="DIT121" s="710"/>
      <c r="DIU121" s="710"/>
      <c r="DIV121" s="710"/>
      <c r="DIW121" s="710"/>
      <c r="DIX121" s="710"/>
      <c r="DIY121" s="710"/>
      <c r="DIZ121" s="710"/>
      <c r="DJA121" s="710"/>
      <c r="DJB121" s="710"/>
      <c r="DJC121" s="710"/>
      <c r="DJD121" s="710"/>
      <c r="DJE121" s="710"/>
      <c r="DJF121" s="710"/>
      <c r="DJG121" s="710"/>
      <c r="DJH121" s="710"/>
      <c r="DJI121" s="710"/>
      <c r="DJJ121" s="710"/>
      <c r="DJK121" s="710"/>
      <c r="DJL121" s="710"/>
      <c r="DJM121" s="710"/>
      <c r="DJN121" s="710"/>
      <c r="DJO121" s="710"/>
      <c r="DJP121" s="710"/>
      <c r="DJQ121" s="710"/>
      <c r="DJR121" s="710"/>
      <c r="DJS121" s="710"/>
      <c r="DJT121" s="710"/>
      <c r="DJU121" s="710"/>
      <c r="DJV121" s="710"/>
      <c r="DJW121" s="710"/>
      <c r="DJX121" s="710"/>
      <c r="DJY121" s="710"/>
      <c r="DJZ121" s="710"/>
      <c r="DKA121" s="710"/>
      <c r="DKB121" s="710"/>
      <c r="DKC121" s="710"/>
      <c r="DKD121" s="710"/>
      <c r="DKE121" s="710"/>
      <c r="DKF121" s="710"/>
      <c r="DKG121" s="710"/>
      <c r="DKH121" s="710"/>
      <c r="DKI121" s="710"/>
      <c r="DKJ121" s="710"/>
      <c r="DKK121" s="710"/>
      <c r="DKL121" s="710"/>
      <c r="DKM121" s="710"/>
      <c r="DKN121" s="710"/>
      <c r="DKO121" s="710"/>
      <c r="DKP121" s="710"/>
      <c r="DKQ121" s="710"/>
      <c r="DKR121" s="710"/>
      <c r="DKS121" s="710"/>
      <c r="DKT121" s="710"/>
      <c r="DKU121" s="710"/>
      <c r="DKV121" s="710"/>
      <c r="DKW121" s="710"/>
      <c r="DKX121" s="710"/>
      <c r="DKY121" s="710"/>
      <c r="DKZ121" s="710"/>
      <c r="DLA121" s="710"/>
      <c r="DLB121" s="710"/>
      <c r="DLC121" s="710"/>
      <c r="DLD121" s="710"/>
      <c r="DLE121" s="710"/>
      <c r="DLF121" s="710"/>
      <c r="DLG121" s="710"/>
      <c r="DLH121" s="710"/>
      <c r="DLI121" s="710"/>
      <c r="DLJ121" s="710"/>
      <c r="DLK121" s="710"/>
      <c r="DLL121" s="710"/>
      <c r="DLM121" s="710"/>
      <c r="DLN121" s="710"/>
      <c r="DLO121" s="710"/>
      <c r="DLP121" s="710"/>
      <c r="DLQ121" s="710"/>
      <c r="DLR121" s="710"/>
      <c r="DLS121" s="710"/>
      <c r="DLT121" s="710"/>
      <c r="DLU121" s="710"/>
      <c r="DLV121" s="710"/>
      <c r="DLW121" s="710"/>
      <c r="DLX121" s="710"/>
      <c r="DLY121" s="710"/>
      <c r="DLZ121" s="710"/>
      <c r="DMA121" s="710"/>
      <c r="DMB121" s="710"/>
      <c r="DMC121" s="710"/>
      <c r="DMD121" s="710"/>
      <c r="DME121" s="710"/>
      <c r="DMF121" s="710"/>
      <c r="DMG121" s="710"/>
      <c r="DMH121" s="710"/>
      <c r="DMI121" s="710"/>
      <c r="DMJ121" s="710"/>
      <c r="DMK121" s="710"/>
      <c r="DML121" s="710"/>
      <c r="DMM121" s="710"/>
      <c r="DMN121" s="710"/>
      <c r="DMO121" s="710"/>
      <c r="DMP121" s="710"/>
      <c r="DMQ121" s="710"/>
      <c r="DMR121" s="710"/>
      <c r="DMS121" s="710"/>
      <c r="DMT121" s="710"/>
      <c r="DMU121" s="710"/>
      <c r="DMV121" s="710"/>
      <c r="DMW121" s="710"/>
      <c r="DMX121" s="710"/>
      <c r="DMY121" s="710"/>
      <c r="DMZ121" s="710"/>
      <c r="DNA121" s="710"/>
      <c r="DNB121" s="710"/>
      <c r="DNC121" s="710"/>
      <c r="DND121" s="710"/>
      <c r="DNE121" s="710"/>
      <c r="DNF121" s="710"/>
      <c r="DNG121" s="710"/>
      <c r="DNH121" s="710"/>
      <c r="DNI121" s="710"/>
      <c r="DNJ121" s="710"/>
      <c r="DNK121" s="710"/>
      <c r="DNL121" s="710"/>
      <c r="DNM121" s="710"/>
      <c r="DNN121" s="710"/>
      <c r="DNO121" s="710"/>
      <c r="DNP121" s="710"/>
      <c r="DNQ121" s="710"/>
      <c r="DNR121" s="710"/>
      <c r="DNS121" s="710"/>
      <c r="DNT121" s="710"/>
      <c r="DNU121" s="710"/>
      <c r="DNV121" s="710"/>
      <c r="DNW121" s="710"/>
      <c r="DNX121" s="710"/>
      <c r="DNY121" s="710"/>
      <c r="DNZ121" s="710"/>
      <c r="DOA121" s="710"/>
      <c r="DOB121" s="710"/>
      <c r="DOC121" s="710"/>
      <c r="DOD121" s="710"/>
      <c r="DOE121" s="710"/>
      <c r="DOF121" s="710"/>
      <c r="DOG121" s="710"/>
      <c r="DOH121" s="710"/>
      <c r="DOI121" s="710"/>
      <c r="DOJ121" s="710"/>
      <c r="DOK121" s="710"/>
      <c r="DOL121" s="710"/>
      <c r="DOM121" s="710"/>
      <c r="DON121" s="710"/>
      <c r="DOO121" s="710"/>
      <c r="DOP121" s="710"/>
      <c r="DOQ121" s="710"/>
      <c r="DOR121" s="710"/>
      <c r="DOS121" s="710"/>
      <c r="DOT121" s="710"/>
      <c r="DOU121" s="710"/>
      <c r="DOV121" s="710"/>
      <c r="DOW121" s="710"/>
      <c r="DOX121" s="710"/>
      <c r="DOY121" s="710"/>
      <c r="DOZ121" s="710"/>
      <c r="DPA121" s="710"/>
      <c r="DPB121" s="710"/>
      <c r="DPC121" s="710"/>
      <c r="DPD121" s="710"/>
      <c r="DPE121" s="710"/>
      <c r="DPF121" s="710"/>
      <c r="DPG121" s="710"/>
      <c r="DPH121" s="710"/>
      <c r="DPI121" s="710"/>
      <c r="DPJ121" s="710"/>
      <c r="DPK121" s="710"/>
      <c r="DPL121" s="710"/>
      <c r="DPM121" s="710"/>
      <c r="DPN121" s="710"/>
      <c r="DPO121" s="710"/>
      <c r="DPP121" s="710"/>
      <c r="DPQ121" s="710"/>
      <c r="DPR121" s="710"/>
      <c r="DPS121" s="710"/>
      <c r="DPT121" s="710"/>
      <c r="DPU121" s="710"/>
      <c r="DPV121" s="710"/>
      <c r="DPW121" s="710"/>
      <c r="DPX121" s="710"/>
      <c r="DPY121" s="710"/>
      <c r="DPZ121" s="710"/>
      <c r="DQA121" s="710"/>
      <c r="DQB121" s="710"/>
      <c r="DQC121" s="710"/>
      <c r="DQD121" s="710"/>
      <c r="DQE121" s="710"/>
      <c r="DQF121" s="710"/>
      <c r="DQG121" s="710"/>
      <c r="DQH121" s="710"/>
      <c r="DQI121" s="710"/>
      <c r="DQJ121" s="710"/>
      <c r="DQK121" s="710"/>
      <c r="DQL121" s="710"/>
      <c r="DQM121" s="710"/>
      <c r="DQN121" s="710"/>
      <c r="DQO121" s="710"/>
      <c r="DQP121" s="710"/>
      <c r="DQQ121" s="710"/>
      <c r="DQR121" s="710"/>
      <c r="DQS121" s="710"/>
      <c r="DQT121" s="710"/>
      <c r="DQU121" s="710"/>
      <c r="DQV121" s="710"/>
      <c r="DQW121" s="710"/>
      <c r="DQX121" s="710"/>
      <c r="DQY121" s="710"/>
      <c r="DQZ121" s="710"/>
      <c r="DRA121" s="710"/>
      <c r="DRB121" s="710"/>
      <c r="DRC121" s="710"/>
      <c r="DRD121" s="710"/>
      <c r="DRE121" s="710"/>
      <c r="DRF121" s="710"/>
      <c r="DRG121" s="710"/>
      <c r="DRH121" s="710"/>
      <c r="DRI121" s="710"/>
      <c r="DRJ121" s="710"/>
      <c r="DRK121" s="710"/>
      <c r="DRL121" s="710"/>
      <c r="DRM121" s="710"/>
      <c r="DRN121" s="710"/>
      <c r="DRO121" s="710"/>
      <c r="DRP121" s="710"/>
      <c r="DRQ121" s="710"/>
      <c r="DRR121" s="710"/>
      <c r="DRS121" s="710"/>
      <c r="DRT121" s="710"/>
      <c r="DRU121" s="710"/>
      <c r="DRV121" s="710"/>
      <c r="DRW121" s="710"/>
      <c r="DRX121" s="710"/>
      <c r="DRY121" s="710"/>
      <c r="DRZ121" s="710"/>
      <c r="DSA121" s="710"/>
      <c r="DSB121" s="710"/>
      <c r="DSC121" s="710"/>
      <c r="DSD121" s="710"/>
      <c r="DSE121" s="710"/>
      <c r="DSF121" s="710"/>
      <c r="DSG121" s="710"/>
      <c r="DSH121" s="710"/>
      <c r="DSI121" s="710"/>
      <c r="DSJ121" s="710"/>
      <c r="DSK121" s="710"/>
      <c r="DSL121" s="710"/>
      <c r="DSM121" s="710"/>
      <c r="DSN121" s="710"/>
      <c r="DSO121" s="710"/>
      <c r="DSP121" s="710"/>
      <c r="DSQ121" s="710"/>
      <c r="DSR121" s="710"/>
      <c r="DSS121" s="710"/>
      <c r="DST121" s="710"/>
      <c r="DSU121" s="710"/>
      <c r="DSV121" s="710"/>
      <c r="DSW121" s="710"/>
      <c r="DSX121" s="710"/>
      <c r="DSY121" s="710"/>
      <c r="DSZ121" s="710"/>
      <c r="DTA121" s="710"/>
      <c r="DTB121" s="710"/>
      <c r="DTC121" s="710"/>
      <c r="DTD121" s="710"/>
      <c r="DTE121" s="710"/>
      <c r="DTF121" s="710"/>
      <c r="DTG121" s="710"/>
      <c r="DTH121" s="710"/>
      <c r="DTI121" s="710"/>
      <c r="DTJ121" s="710"/>
      <c r="DTK121" s="710"/>
      <c r="DTL121" s="710"/>
      <c r="DTM121" s="710"/>
      <c r="DTN121" s="710"/>
      <c r="DTO121" s="710"/>
      <c r="DTP121" s="710"/>
      <c r="DTQ121" s="710"/>
      <c r="DTR121" s="710"/>
      <c r="DTS121" s="710"/>
      <c r="DTT121" s="710"/>
      <c r="DTU121" s="710"/>
      <c r="DTV121" s="710"/>
      <c r="DTW121" s="710"/>
      <c r="DTX121" s="710"/>
      <c r="DTY121" s="710"/>
      <c r="DTZ121" s="710"/>
      <c r="DUA121" s="710"/>
      <c r="DUB121" s="710"/>
      <c r="DUC121" s="710"/>
      <c r="DUD121" s="710"/>
      <c r="DUE121" s="710"/>
      <c r="DUF121" s="710"/>
      <c r="DUG121" s="710"/>
      <c r="DUH121" s="710"/>
      <c r="DUI121" s="710"/>
      <c r="DUJ121" s="710"/>
      <c r="DUK121" s="710"/>
      <c r="DUL121" s="710"/>
      <c r="DUM121" s="710"/>
      <c r="DUN121" s="710"/>
      <c r="DUO121" s="710"/>
      <c r="DUP121" s="710"/>
      <c r="DUQ121" s="710"/>
      <c r="DUR121" s="710"/>
      <c r="DUS121" s="710"/>
      <c r="DUT121" s="710"/>
      <c r="DUU121" s="710"/>
      <c r="DUV121" s="710"/>
      <c r="DUW121" s="710"/>
      <c r="DUX121" s="710"/>
      <c r="DUY121" s="710"/>
      <c r="DUZ121" s="710"/>
      <c r="DVA121" s="710"/>
      <c r="DVB121" s="710"/>
      <c r="DVC121" s="710"/>
      <c r="DVD121" s="710"/>
      <c r="DVE121" s="710"/>
      <c r="DVF121" s="710"/>
      <c r="DVG121" s="710"/>
      <c r="DVH121" s="710"/>
      <c r="DVI121" s="710"/>
      <c r="DVJ121" s="710"/>
      <c r="DVK121" s="710"/>
      <c r="DVL121" s="710"/>
      <c r="DVM121" s="710"/>
      <c r="DVN121" s="710"/>
      <c r="DVO121" s="710"/>
      <c r="DVP121" s="710"/>
      <c r="DVQ121" s="710"/>
      <c r="DVR121" s="710"/>
      <c r="DVS121" s="710"/>
      <c r="DVT121" s="710"/>
      <c r="DVU121" s="710"/>
      <c r="DVV121" s="710"/>
      <c r="DVW121" s="710"/>
      <c r="DVX121" s="710"/>
      <c r="DVY121" s="710"/>
      <c r="DVZ121" s="710"/>
      <c r="DWA121" s="710"/>
      <c r="DWB121" s="710"/>
      <c r="DWC121" s="710"/>
      <c r="DWD121" s="710"/>
      <c r="DWE121" s="710"/>
      <c r="DWF121" s="710"/>
      <c r="DWG121" s="710"/>
      <c r="DWH121" s="710"/>
      <c r="DWI121" s="710"/>
      <c r="DWJ121" s="710"/>
      <c r="DWK121" s="710"/>
      <c r="DWL121" s="710"/>
      <c r="DWM121" s="710"/>
      <c r="DWN121" s="710"/>
      <c r="DWO121" s="710"/>
      <c r="DWP121" s="710"/>
      <c r="DWQ121" s="710"/>
      <c r="DWR121" s="710"/>
      <c r="DWS121" s="710"/>
      <c r="DWT121" s="710"/>
      <c r="DWU121" s="710"/>
      <c r="DWV121" s="710"/>
      <c r="DWW121" s="710"/>
      <c r="DWX121" s="710"/>
      <c r="DWY121" s="710"/>
      <c r="DWZ121" s="710"/>
      <c r="DXA121" s="710"/>
      <c r="DXB121" s="710"/>
      <c r="DXC121" s="710"/>
      <c r="DXD121" s="710"/>
      <c r="DXE121" s="710"/>
      <c r="DXF121" s="710"/>
      <c r="DXG121" s="710"/>
      <c r="DXH121" s="710"/>
      <c r="DXI121" s="710"/>
      <c r="DXJ121" s="710"/>
      <c r="DXK121" s="710"/>
      <c r="DXL121" s="710"/>
      <c r="DXM121" s="710"/>
      <c r="DXN121" s="710"/>
      <c r="DXO121" s="710"/>
      <c r="DXP121" s="710"/>
      <c r="DXQ121" s="710"/>
      <c r="DXR121" s="710"/>
      <c r="DXS121" s="710"/>
      <c r="DXT121" s="710"/>
      <c r="DXU121" s="710"/>
      <c r="DXV121" s="710"/>
      <c r="DXW121" s="710"/>
      <c r="DXX121" s="710"/>
      <c r="DXY121" s="710"/>
      <c r="DXZ121" s="710"/>
      <c r="DYA121" s="710"/>
      <c r="DYB121" s="710"/>
      <c r="DYC121" s="710"/>
      <c r="DYD121" s="710"/>
      <c r="DYE121" s="710"/>
      <c r="DYF121" s="710"/>
      <c r="DYG121" s="710"/>
      <c r="DYH121" s="710"/>
      <c r="DYI121" s="710"/>
      <c r="DYJ121" s="710"/>
      <c r="DYK121" s="710"/>
      <c r="DYL121" s="710"/>
      <c r="DYM121" s="710"/>
      <c r="DYN121" s="710"/>
      <c r="DYO121" s="710"/>
      <c r="DYP121" s="710"/>
      <c r="DYQ121" s="710"/>
      <c r="DYR121" s="710"/>
      <c r="DYS121" s="710"/>
      <c r="DYT121" s="710"/>
      <c r="DYU121" s="710"/>
      <c r="DYV121" s="710"/>
      <c r="DYW121" s="710"/>
      <c r="DYX121" s="710"/>
      <c r="DYY121" s="710"/>
      <c r="DYZ121" s="710"/>
      <c r="DZA121" s="710"/>
      <c r="DZB121" s="710"/>
      <c r="DZC121" s="710"/>
      <c r="DZD121" s="710"/>
      <c r="DZE121" s="710"/>
      <c r="DZF121" s="710"/>
      <c r="DZG121" s="710"/>
      <c r="DZH121" s="710"/>
      <c r="DZI121" s="710"/>
      <c r="DZJ121" s="710"/>
      <c r="DZK121" s="710"/>
      <c r="DZL121" s="710"/>
      <c r="DZM121" s="710"/>
      <c r="DZN121" s="710"/>
      <c r="DZO121" s="710"/>
      <c r="DZP121" s="710"/>
      <c r="DZQ121" s="710"/>
      <c r="DZR121" s="710"/>
      <c r="DZS121" s="710"/>
      <c r="DZT121" s="710"/>
      <c r="DZU121" s="710"/>
      <c r="DZV121" s="710"/>
      <c r="DZW121" s="710"/>
      <c r="DZX121" s="710"/>
      <c r="DZY121" s="710"/>
      <c r="DZZ121" s="710"/>
      <c r="EAA121" s="710"/>
      <c r="EAB121" s="710"/>
      <c r="EAC121" s="710"/>
      <c r="EAD121" s="710"/>
      <c r="EAE121" s="710"/>
      <c r="EAF121" s="710"/>
      <c r="EAG121" s="710"/>
      <c r="EAH121" s="710"/>
      <c r="EAI121" s="710"/>
      <c r="EAJ121" s="710"/>
      <c r="EAK121" s="710"/>
      <c r="EAL121" s="710"/>
      <c r="EAM121" s="710"/>
      <c r="EAN121" s="710"/>
      <c r="EAO121" s="710"/>
      <c r="EAP121" s="710"/>
      <c r="EAQ121" s="710"/>
      <c r="EAR121" s="710"/>
      <c r="EAS121" s="710"/>
      <c r="EAT121" s="710"/>
      <c r="EAU121" s="710"/>
      <c r="EAV121" s="710"/>
      <c r="EAW121" s="710"/>
      <c r="EAX121" s="710"/>
      <c r="EAY121" s="710"/>
      <c r="EAZ121" s="710"/>
      <c r="EBA121" s="710"/>
      <c r="EBB121" s="710"/>
      <c r="EBC121" s="710"/>
      <c r="EBD121" s="710"/>
      <c r="EBE121" s="710"/>
      <c r="EBF121" s="710"/>
      <c r="EBG121" s="710"/>
      <c r="EBH121" s="710"/>
      <c r="EBI121" s="710"/>
      <c r="EBJ121" s="710"/>
      <c r="EBK121" s="710"/>
      <c r="EBL121" s="710"/>
      <c r="EBM121" s="710"/>
      <c r="EBN121" s="710"/>
      <c r="EBO121" s="710"/>
      <c r="EBP121" s="710"/>
      <c r="EBQ121" s="710"/>
      <c r="EBR121" s="710"/>
      <c r="EBS121" s="710"/>
      <c r="EBT121" s="710"/>
      <c r="EBU121" s="710"/>
      <c r="EBV121" s="710"/>
      <c r="EBW121" s="710"/>
      <c r="EBX121" s="710"/>
      <c r="EBY121" s="710"/>
      <c r="EBZ121" s="710"/>
      <c r="ECA121" s="710"/>
      <c r="ECB121" s="710"/>
      <c r="ECC121" s="710"/>
      <c r="ECD121" s="710"/>
      <c r="ECE121" s="710"/>
      <c r="ECF121" s="710"/>
      <c r="ECG121" s="710"/>
      <c r="ECH121" s="710"/>
      <c r="ECI121" s="710"/>
      <c r="ECJ121" s="710"/>
      <c r="ECK121" s="710"/>
      <c r="ECL121" s="710"/>
      <c r="ECM121" s="710"/>
      <c r="ECN121" s="710"/>
      <c r="ECO121" s="710"/>
      <c r="ECP121" s="710"/>
      <c r="ECQ121" s="710"/>
      <c r="ECR121" s="710"/>
      <c r="ECS121" s="710"/>
      <c r="ECT121" s="710"/>
      <c r="ECU121" s="710"/>
      <c r="ECV121" s="710"/>
      <c r="ECW121" s="710"/>
      <c r="ECX121" s="710"/>
      <c r="ECY121" s="710"/>
      <c r="ECZ121" s="710"/>
      <c r="EDA121" s="710"/>
      <c r="EDB121" s="710"/>
      <c r="EDC121" s="710"/>
      <c r="EDD121" s="710"/>
      <c r="EDE121" s="710"/>
      <c r="EDF121" s="710"/>
      <c r="EDG121" s="710"/>
      <c r="EDH121" s="710"/>
      <c r="EDI121" s="710"/>
      <c r="EDJ121" s="710"/>
      <c r="EDK121" s="710"/>
      <c r="EDL121" s="710"/>
      <c r="EDM121" s="710"/>
      <c r="EDN121" s="710"/>
      <c r="EDO121" s="710"/>
      <c r="EDP121" s="710"/>
      <c r="EDQ121" s="710"/>
      <c r="EDR121" s="710"/>
      <c r="EDS121" s="710"/>
      <c r="EDT121" s="710"/>
      <c r="EDU121" s="710"/>
      <c r="EDV121" s="710"/>
      <c r="EDW121" s="710"/>
      <c r="EDX121" s="710"/>
      <c r="EDY121" s="710"/>
      <c r="EDZ121" s="710"/>
      <c r="EEA121" s="710"/>
      <c r="EEB121" s="710"/>
      <c r="EEC121" s="710"/>
      <c r="EED121" s="710"/>
      <c r="EEE121" s="710"/>
      <c r="EEF121" s="710"/>
      <c r="EEG121" s="710"/>
      <c r="EEH121" s="710"/>
      <c r="EEI121" s="710"/>
      <c r="EEJ121" s="710"/>
      <c r="EEK121" s="710"/>
      <c r="EEL121" s="710"/>
      <c r="EEM121" s="710"/>
      <c r="EEN121" s="710"/>
      <c r="EEO121" s="710"/>
      <c r="EEP121" s="710"/>
      <c r="EEQ121" s="710"/>
      <c r="EER121" s="710"/>
      <c r="EES121" s="710"/>
      <c r="EET121" s="710"/>
      <c r="EEU121" s="710"/>
      <c r="EEV121" s="710"/>
      <c r="EEW121" s="710"/>
      <c r="EEX121" s="710"/>
      <c r="EEY121" s="710"/>
      <c r="EEZ121" s="710"/>
      <c r="EFA121" s="710"/>
      <c r="EFB121" s="710"/>
      <c r="EFC121" s="710"/>
      <c r="EFD121" s="710"/>
      <c r="EFE121" s="710"/>
      <c r="EFF121" s="710"/>
      <c r="EFG121" s="710"/>
      <c r="EFH121" s="710"/>
      <c r="EFI121" s="710"/>
      <c r="EFJ121" s="710"/>
      <c r="EFK121" s="710"/>
      <c r="EFL121" s="710"/>
      <c r="EFM121" s="710"/>
      <c r="EFN121" s="710"/>
      <c r="EFO121" s="710"/>
      <c r="EFP121" s="710"/>
      <c r="EFQ121" s="710"/>
      <c r="EFR121" s="710"/>
      <c r="EFS121" s="710"/>
      <c r="EFT121" s="710"/>
      <c r="EFU121" s="710"/>
      <c r="EFV121" s="710"/>
      <c r="EFW121" s="710"/>
      <c r="EFX121" s="710"/>
      <c r="EFY121" s="710"/>
      <c r="EFZ121" s="710"/>
      <c r="EGA121" s="710"/>
      <c r="EGB121" s="710"/>
      <c r="EGC121" s="710"/>
      <c r="EGD121" s="710"/>
      <c r="EGE121" s="710"/>
      <c r="EGF121" s="710"/>
      <c r="EGG121" s="710"/>
      <c r="EGH121" s="710"/>
      <c r="EGI121" s="710"/>
      <c r="EGJ121" s="710"/>
      <c r="EGK121" s="710"/>
      <c r="EGL121" s="710"/>
      <c r="EGM121" s="710"/>
      <c r="EGN121" s="710"/>
      <c r="EGO121" s="710"/>
      <c r="EGP121" s="710"/>
      <c r="EGQ121" s="710"/>
      <c r="EGR121" s="710"/>
      <c r="EGS121" s="710"/>
      <c r="EGT121" s="710"/>
      <c r="EGU121" s="710"/>
      <c r="EGV121" s="710"/>
      <c r="EGW121" s="710"/>
      <c r="EGX121" s="710"/>
      <c r="EGY121" s="710"/>
      <c r="EGZ121" s="710"/>
      <c r="EHA121" s="710"/>
      <c r="EHB121" s="710"/>
      <c r="EHC121" s="710"/>
      <c r="EHD121" s="710"/>
      <c r="EHE121" s="710"/>
      <c r="EHF121" s="710"/>
      <c r="EHG121" s="710"/>
      <c r="EHH121" s="710"/>
      <c r="EHI121" s="710"/>
      <c r="EHJ121" s="710"/>
      <c r="EHK121" s="710"/>
      <c r="EHL121" s="710"/>
      <c r="EHM121" s="710"/>
      <c r="EHN121" s="710"/>
      <c r="EHO121" s="710"/>
      <c r="EHP121" s="710"/>
      <c r="EHQ121" s="710"/>
      <c r="EHR121" s="710"/>
      <c r="EHS121" s="710"/>
      <c r="EHT121" s="710"/>
      <c r="EHU121" s="710"/>
      <c r="EHV121" s="710"/>
      <c r="EHW121" s="710"/>
      <c r="EHX121" s="710"/>
      <c r="EHY121" s="710"/>
      <c r="EHZ121" s="710"/>
      <c r="EIA121" s="710"/>
      <c r="EIB121" s="710"/>
      <c r="EIC121" s="710"/>
      <c r="EID121" s="710"/>
      <c r="EIE121" s="710"/>
      <c r="EIF121" s="710"/>
      <c r="EIG121" s="710"/>
      <c r="EIH121" s="710"/>
      <c r="EII121" s="710"/>
      <c r="EIJ121" s="710"/>
      <c r="EIK121" s="710"/>
      <c r="EIL121" s="710"/>
      <c r="EIM121" s="710"/>
      <c r="EIN121" s="710"/>
      <c r="EIO121" s="710"/>
      <c r="EIP121" s="710"/>
      <c r="EIQ121" s="710"/>
      <c r="EIR121" s="710"/>
      <c r="EIS121" s="710"/>
      <c r="EIT121" s="710"/>
      <c r="EIU121" s="710"/>
      <c r="EIV121" s="710"/>
      <c r="EIW121" s="710"/>
      <c r="EIX121" s="710"/>
      <c r="EIY121" s="710"/>
      <c r="EIZ121" s="710"/>
      <c r="EJA121" s="710"/>
      <c r="EJB121" s="710"/>
      <c r="EJC121" s="710"/>
      <c r="EJD121" s="710"/>
      <c r="EJE121" s="710"/>
      <c r="EJF121" s="710"/>
      <c r="EJG121" s="710"/>
      <c r="EJH121" s="710"/>
      <c r="EJI121" s="710"/>
      <c r="EJJ121" s="710"/>
      <c r="EJK121" s="710"/>
      <c r="EJL121" s="710"/>
      <c r="EJM121" s="710"/>
      <c r="EJN121" s="710"/>
      <c r="EJO121" s="710"/>
      <c r="EJP121" s="710"/>
      <c r="EJQ121" s="710"/>
      <c r="EJR121" s="710"/>
      <c r="EJS121" s="710"/>
      <c r="EJT121" s="710"/>
      <c r="EJU121" s="710"/>
      <c r="EJV121" s="710"/>
      <c r="EJW121" s="710"/>
      <c r="EJX121" s="710"/>
      <c r="EJY121" s="710"/>
      <c r="EJZ121" s="710"/>
      <c r="EKA121" s="710"/>
      <c r="EKB121" s="710"/>
      <c r="EKC121" s="710"/>
      <c r="EKD121" s="710"/>
      <c r="EKE121" s="710"/>
      <c r="EKF121" s="710"/>
      <c r="EKG121" s="710"/>
      <c r="EKH121" s="710"/>
      <c r="EKI121" s="710"/>
      <c r="EKJ121" s="710"/>
      <c r="EKK121" s="710"/>
      <c r="EKL121" s="710"/>
      <c r="EKM121" s="710"/>
      <c r="EKN121" s="710"/>
      <c r="EKO121" s="710"/>
      <c r="EKP121" s="710"/>
      <c r="EKQ121" s="710"/>
      <c r="EKR121" s="710"/>
      <c r="EKS121" s="710"/>
      <c r="EKT121" s="710"/>
      <c r="EKU121" s="710"/>
      <c r="EKV121" s="710"/>
      <c r="EKW121" s="710"/>
      <c r="EKX121" s="710"/>
      <c r="EKY121" s="710"/>
      <c r="EKZ121" s="710"/>
      <c r="ELA121" s="710"/>
      <c r="ELB121" s="710"/>
      <c r="ELC121" s="710"/>
      <c r="ELD121" s="710"/>
      <c r="ELE121" s="710"/>
      <c r="ELF121" s="710"/>
      <c r="ELG121" s="710"/>
      <c r="ELH121" s="710"/>
      <c r="ELI121" s="710"/>
      <c r="ELJ121" s="710"/>
      <c r="ELK121" s="710"/>
      <c r="ELL121" s="710"/>
      <c r="ELM121" s="710"/>
      <c r="ELN121" s="710"/>
      <c r="ELO121" s="710"/>
      <c r="ELP121" s="710"/>
      <c r="ELQ121" s="710"/>
      <c r="ELR121" s="710"/>
      <c r="ELS121" s="710"/>
      <c r="ELT121" s="710"/>
      <c r="ELU121" s="710"/>
      <c r="ELV121" s="710"/>
      <c r="ELW121" s="710"/>
      <c r="ELX121" s="710"/>
      <c r="ELY121" s="710"/>
      <c r="ELZ121" s="710"/>
      <c r="EMA121" s="710"/>
      <c r="EMB121" s="710"/>
      <c r="EMC121" s="710"/>
      <c r="EMD121" s="710"/>
      <c r="EME121" s="710"/>
      <c r="EMF121" s="710"/>
      <c r="EMG121" s="710"/>
      <c r="EMH121" s="710"/>
      <c r="EMI121" s="710"/>
      <c r="EMJ121" s="710"/>
      <c r="EMK121" s="710"/>
      <c r="EML121" s="710"/>
      <c r="EMM121" s="710"/>
      <c r="EMN121" s="710"/>
      <c r="EMO121" s="710"/>
      <c r="EMP121" s="710"/>
      <c r="EMQ121" s="710"/>
      <c r="EMR121" s="710"/>
      <c r="EMS121" s="710"/>
      <c r="EMT121" s="710"/>
      <c r="EMU121" s="710"/>
      <c r="EMV121" s="710"/>
      <c r="EMW121" s="710"/>
      <c r="EMX121" s="710"/>
      <c r="EMY121" s="710"/>
      <c r="EMZ121" s="710"/>
      <c r="ENA121" s="710"/>
      <c r="ENB121" s="710"/>
      <c r="ENC121" s="710"/>
      <c r="END121" s="710"/>
      <c r="ENE121" s="710"/>
      <c r="ENF121" s="710"/>
      <c r="ENG121" s="710"/>
      <c r="ENH121" s="710"/>
      <c r="ENI121" s="710"/>
      <c r="ENJ121" s="710"/>
      <c r="ENK121" s="710"/>
      <c r="ENL121" s="710"/>
      <c r="ENM121" s="710"/>
      <c r="ENN121" s="710"/>
      <c r="ENO121" s="710"/>
      <c r="ENP121" s="710"/>
      <c r="ENQ121" s="710"/>
      <c r="ENR121" s="710"/>
      <c r="ENS121" s="710"/>
      <c r="ENT121" s="710"/>
      <c r="ENU121" s="710"/>
      <c r="ENV121" s="710"/>
      <c r="ENW121" s="710"/>
      <c r="ENX121" s="710"/>
      <c r="ENY121" s="710"/>
      <c r="ENZ121" s="710"/>
      <c r="EOA121" s="710"/>
      <c r="EOB121" s="710"/>
      <c r="EOC121" s="710"/>
      <c r="EOD121" s="710"/>
      <c r="EOE121" s="710"/>
      <c r="EOF121" s="710"/>
      <c r="EOG121" s="710"/>
      <c r="EOH121" s="710"/>
      <c r="EOI121" s="710"/>
      <c r="EOJ121" s="710"/>
      <c r="EOK121" s="710"/>
      <c r="EOL121" s="710"/>
      <c r="EOM121" s="710"/>
      <c r="EON121" s="710"/>
      <c r="EOO121" s="710"/>
      <c r="EOP121" s="710"/>
      <c r="EOQ121" s="710"/>
      <c r="EOR121" s="710"/>
      <c r="EOS121" s="710"/>
      <c r="EOT121" s="710"/>
      <c r="EOU121" s="710"/>
      <c r="EOV121" s="710"/>
      <c r="EOW121" s="710"/>
      <c r="EOX121" s="710"/>
      <c r="EOY121" s="710"/>
      <c r="EOZ121" s="710"/>
      <c r="EPA121" s="710"/>
      <c r="EPB121" s="710"/>
      <c r="EPC121" s="710"/>
      <c r="EPD121" s="710"/>
      <c r="EPE121" s="710"/>
      <c r="EPF121" s="710"/>
      <c r="EPG121" s="710"/>
      <c r="EPH121" s="710"/>
      <c r="EPI121" s="710"/>
      <c r="EPJ121" s="710"/>
      <c r="EPK121" s="710"/>
      <c r="EPL121" s="710"/>
      <c r="EPM121" s="710"/>
      <c r="EPN121" s="710"/>
      <c r="EPO121" s="710"/>
      <c r="EPP121" s="710"/>
      <c r="EPQ121" s="710"/>
      <c r="EPR121" s="710"/>
      <c r="EPS121" s="710"/>
      <c r="EPT121" s="710"/>
      <c r="EPU121" s="710"/>
      <c r="EPV121" s="710"/>
      <c r="EPW121" s="710"/>
      <c r="EPX121" s="710"/>
      <c r="EPY121" s="710"/>
      <c r="EPZ121" s="710"/>
      <c r="EQA121" s="710"/>
      <c r="EQB121" s="710"/>
      <c r="EQC121" s="710"/>
      <c r="EQD121" s="710"/>
      <c r="EQE121" s="710"/>
      <c r="EQF121" s="710"/>
      <c r="EQG121" s="710"/>
      <c r="EQH121" s="710"/>
      <c r="EQI121" s="710"/>
      <c r="EQJ121" s="710"/>
      <c r="EQK121" s="710"/>
      <c r="EQL121" s="710"/>
      <c r="EQM121" s="710"/>
      <c r="EQN121" s="710"/>
      <c r="EQO121" s="710"/>
      <c r="EQP121" s="710"/>
      <c r="EQQ121" s="710"/>
      <c r="EQR121" s="710"/>
      <c r="EQS121" s="710"/>
      <c r="EQT121" s="710"/>
      <c r="EQU121" s="710"/>
      <c r="EQV121" s="710"/>
      <c r="EQW121" s="710"/>
      <c r="EQX121" s="710"/>
      <c r="EQY121" s="710"/>
      <c r="EQZ121" s="710"/>
      <c r="ERA121" s="710"/>
      <c r="ERB121" s="710"/>
      <c r="ERC121" s="710"/>
      <c r="ERD121" s="710"/>
      <c r="ERE121" s="710"/>
      <c r="ERF121" s="710"/>
      <c r="ERG121" s="710"/>
      <c r="ERH121" s="710"/>
      <c r="ERI121" s="710"/>
      <c r="ERJ121" s="710"/>
      <c r="ERK121" s="710"/>
      <c r="ERL121" s="710"/>
      <c r="ERM121" s="710"/>
      <c r="ERN121" s="710"/>
      <c r="ERO121" s="710"/>
      <c r="ERP121" s="710"/>
      <c r="ERQ121" s="710"/>
      <c r="ERR121" s="710"/>
      <c r="ERS121" s="710"/>
      <c r="ERT121" s="710"/>
      <c r="ERU121" s="710"/>
      <c r="ERV121" s="710"/>
      <c r="ERW121" s="710"/>
      <c r="ERX121" s="710"/>
      <c r="ERY121" s="710"/>
      <c r="ERZ121" s="710"/>
      <c r="ESA121" s="710"/>
      <c r="ESB121" s="710"/>
      <c r="ESC121" s="710"/>
      <c r="ESD121" s="710"/>
      <c r="ESE121" s="710"/>
      <c r="ESF121" s="710"/>
      <c r="ESG121" s="710"/>
      <c r="ESH121" s="710"/>
      <c r="ESI121" s="710"/>
      <c r="ESJ121" s="710"/>
      <c r="ESK121" s="710"/>
      <c r="ESL121" s="710"/>
      <c r="ESM121" s="710"/>
      <c r="ESN121" s="710"/>
      <c r="ESO121" s="710"/>
      <c r="ESP121" s="710"/>
      <c r="ESQ121" s="710"/>
      <c r="ESR121" s="710"/>
      <c r="ESS121" s="710"/>
      <c r="EST121" s="710"/>
      <c r="ESU121" s="710"/>
      <c r="ESV121" s="710"/>
      <c r="ESW121" s="710"/>
      <c r="ESX121" s="710"/>
      <c r="ESY121" s="710"/>
      <c r="ESZ121" s="710"/>
      <c r="ETA121" s="710"/>
      <c r="ETB121" s="710"/>
      <c r="ETC121" s="710"/>
      <c r="ETD121" s="710"/>
      <c r="ETE121" s="710"/>
      <c r="ETF121" s="710"/>
      <c r="ETG121" s="710"/>
      <c r="ETH121" s="710"/>
      <c r="ETI121" s="710"/>
      <c r="ETJ121" s="710"/>
      <c r="ETK121" s="710"/>
      <c r="ETL121" s="710"/>
      <c r="ETM121" s="710"/>
      <c r="ETN121" s="710"/>
      <c r="ETO121" s="710"/>
      <c r="ETP121" s="710"/>
      <c r="ETQ121" s="710"/>
      <c r="ETR121" s="710"/>
      <c r="ETS121" s="710"/>
      <c r="ETT121" s="710"/>
      <c r="ETU121" s="710"/>
      <c r="ETV121" s="710"/>
      <c r="ETW121" s="710"/>
      <c r="ETX121" s="710"/>
      <c r="ETY121" s="710"/>
      <c r="ETZ121" s="710"/>
      <c r="EUA121" s="710"/>
      <c r="EUB121" s="710"/>
      <c r="EUC121" s="710"/>
      <c r="EUD121" s="710"/>
      <c r="EUE121" s="710"/>
      <c r="EUF121" s="710"/>
      <c r="EUG121" s="710"/>
      <c r="EUH121" s="710"/>
      <c r="EUI121" s="710"/>
      <c r="EUJ121" s="710"/>
      <c r="EUK121" s="710"/>
      <c r="EUL121" s="710"/>
      <c r="EUM121" s="710"/>
      <c r="EUN121" s="710"/>
      <c r="EUO121" s="710"/>
      <c r="EUP121" s="710"/>
      <c r="EUQ121" s="710"/>
      <c r="EUR121" s="710"/>
      <c r="EUS121" s="710"/>
      <c r="EUT121" s="710"/>
      <c r="EUU121" s="710"/>
      <c r="EUV121" s="710"/>
      <c r="EUW121" s="710"/>
      <c r="EUX121" s="710"/>
      <c r="EUY121" s="710"/>
      <c r="EUZ121" s="710"/>
      <c r="EVA121" s="710"/>
      <c r="EVB121" s="710"/>
      <c r="EVC121" s="710"/>
      <c r="EVD121" s="710"/>
      <c r="EVE121" s="710"/>
      <c r="EVF121" s="710"/>
      <c r="EVG121" s="710"/>
      <c r="EVH121" s="710"/>
      <c r="EVI121" s="710"/>
      <c r="EVJ121" s="710"/>
      <c r="EVK121" s="710"/>
      <c r="EVL121" s="710"/>
      <c r="EVM121" s="710"/>
      <c r="EVN121" s="710"/>
      <c r="EVO121" s="710"/>
      <c r="EVP121" s="710"/>
      <c r="EVQ121" s="710"/>
      <c r="EVR121" s="710"/>
      <c r="EVS121" s="710"/>
      <c r="EVT121" s="710"/>
      <c r="EVU121" s="710"/>
      <c r="EVV121" s="710"/>
      <c r="EVW121" s="710"/>
      <c r="EVX121" s="710"/>
      <c r="EVY121" s="710"/>
      <c r="EVZ121" s="710"/>
      <c r="EWA121" s="710"/>
      <c r="EWB121" s="710"/>
      <c r="EWC121" s="710"/>
      <c r="EWD121" s="710"/>
      <c r="EWE121" s="710"/>
      <c r="EWF121" s="710"/>
      <c r="EWG121" s="710"/>
      <c r="EWH121" s="710"/>
      <c r="EWI121" s="710"/>
      <c r="EWJ121" s="710"/>
      <c r="EWK121" s="710"/>
      <c r="EWL121" s="710"/>
      <c r="EWM121" s="710"/>
      <c r="EWN121" s="710"/>
      <c r="EWO121" s="710"/>
      <c r="EWP121" s="710"/>
      <c r="EWQ121" s="710"/>
      <c r="EWR121" s="710"/>
      <c r="EWS121" s="710"/>
      <c r="EWT121" s="710"/>
      <c r="EWU121" s="710"/>
      <c r="EWV121" s="710"/>
      <c r="EWW121" s="710"/>
      <c r="EWX121" s="710"/>
      <c r="EWY121" s="710"/>
      <c r="EWZ121" s="710"/>
      <c r="EXA121" s="710"/>
      <c r="EXB121" s="710"/>
      <c r="EXC121" s="710"/>
      <c r="EXD121" s="710"/>
      <c r="EXE121" s="710"/>
      <c r="EXF121" s="710"/>
      <c r="EXG121" s="710"/>
      <c r="EXH121" s="710"/>
      <c r="EXI121" s="710"/>
      <c r="EXJ121" s="710"/>
      <c r="EXK121" s="710"/>
      <c r="EXL121" s="710"/>
      <c r="EXM121" s="710"/>
      <c r="EXN121" s="710"/>
      <c r="EXO121" s="710"/>
      <c r="EXP121" s="710"/>
      <c r="EXQ121" s="710"/>
      <c r="EXR121" s="710"/>
      <c r="EXS121" s="710"/>
      <c r="EXT121" s="710"/>
      <c r="EXU121" s="710"/>
      <c r="EXV121" s="710"/>
      <c r="EXW121" s="710"/>
      <c r="EXX121" s="710"/>
      <c r="EXY121" s="710"/>
      <c r="EXZ121" s="710"/>
      <c r="EYA121" s="710"/>
      <c r="EYB121" s="710"/>
      <c r="EYC121" s="710"/>
      <c r="EYD121" s="710"/>
      <c r="EYE121" s="710"/>
      <c r="EYF121" s="710"/>
      <c r="EYG121" s="710"/>
      <c r="EYH121" s="710"/>
      <c r="EYI121" s="710"/>
      <c r="EYJ121" s="710"/>
      <c r="EYK121" s="710"/>
      <c r="EYL121" s="710"/>
      <c r="EYM121" s="710"/>
      <c r="EYN121" s="710"/>
      <c r="EYO121" s="710"/>
      <c r="EYP121" s="710"/>
      <c r="EYQ121" s="710"/>
      <c r="EYR121" s="710"/>
      <c r="EYS121" s="710"/>
      <c r="EYT121" s="710"/>
      <c r="EYU121" s="710"/>
      <c r="EYV121" s="710"/>
      <c r="EYW121" s="710"/>
      <c r="EYX121" s="710"/>
      <c r="EYY121" s="710"/>
      <c r="EYZ121" s="710"/>
      <c r="EZA121" s="710"/>
      <c r="EZB121" s="710"/>
      <c r="EZC121" s="710"/>
      <c r="EZD121" s="710"/>
      <c r="EZE121" s="710"/>
      <c r="EZF121" s="710"/>
      <c r="EZG121" s="710"/>
      <c r="EZH121" s="710"/>
      <c r="EZI121" s="710"/>
      <c r="EZJ121" s="710"/>
      <c r="EZK121" s="710"/>
      <c r="EZL121" s="710"/>
      <c r="EZM121" s="710"/>
      <c r="EZN121" s="710"/>
      <c r="EZO121" s="710"/>
      <c r="EZP121" s="710"/>
      <c r="EZQ121" s="710"/>
      <c r="EZR121" s="710"/>
      <c r="EZS121" s="710"/>
      <c r="EZT121" s="710"/>
      <c r="EZU121" s="710"/>
      <c r="EZV121" s="710"/>
      <c r="EZW121" s="710"/>
      <c r="EZX121" s="710"/>
      <c r="EZY121" s="710"/>
      <c r="EZZ121" s="710"/>
      <c r="FAA121" s="710"/>
      <c r="FAB121" s="710"/>
      <c r="FAC121" s="710"/>
      <c r="FAD121" s="710"/>
      <c r="FAE121" s="710"/>
      <c r="FAF121" s="710"/>
      <c r="FAG121" s="710"/>
      <c r="FAH121" s="710"/>
      <c r="FAI121" s="710"/>
      <c r="FAJ121" s="710"/>
      <c r="FAK121" s="710"/>
      <c r="FAL121" s="710"/>
      <c r="FAM121" s="710"/>
      <c r="FAN121" s="710"/>
      <c r="FAO121" s="710"/>
      <c r="FAP121" s="710"/>
      <c r="FAQ121" s="710"/>
      <c r="FAR121" s="710"/>
      <c r="FAS121" s="710"/>
      <c r="FAT121" s="710"/>
      <c r="FAU121" s="710"/>
      <c r="FAV121" s="710"/>
      <c r="FAW121" s="710"/>
      <c r="FAX121" s="710"/>
      <c r="FAY121" s="710"/>
      <c r="FAZ121" s="710"/>
      <c r="FBA121" s="710"/>
      <c r="FBB121" s="710"/>
      <c r="FBC121" s="710"/>
      <c r="FBD121" s="710"/>
      <c r="FBE121" s="710"/>
      <c r="FBF121" s="710"/>
      <c r="FBG121" s="710"/>
      <c r="FBH121" s="710"/>
      <c r="FBI121" s="710"/>
      <c r="FBJ121" s="710"/>
      <c r="FBK121" s="710"/>
      <c r="FBL121" s="710"/>
      <c r="FBM121" s="710"/>
      <c r="FBN121" s="710"/>
      <c r="FBO121" s="710"/>
      <c r="FBP121" s="710"/>
      <c r="FBQ121" s="710"/>
      <c r="FBR121" s="710"/>
      <c r="FBS121" s="710"/>
      <c r="FBT121" s="710"/>
      <c r="FBU121" s="710"/>
      <c r="FBV121" s="710"/>
      <c r="FBW121" s="710"/>
      <c r="FBX121" s="710"/>
      <c r="FBY121" s="710"/>
      <c r="FBZ121" s="710"/>
      <c r="FCA121" s="710"/>
      <c r="FCB121" s="710"/>
      <c r="FCC121" s="710"/>
      <c r="FCD121" s="710"/>
      <c r="FCE121" s="710"/>
      <c r="FCF121" s="710"/>
      <c r="FCG121" s="710"/>
      <c r="FCH121" s="710"/>
      <c r="FCI121" s="710"/>
      <c r="FCJ121" s="710"/>
      <c r="FCK121" s="710"/>
      <c r="FCL121" s="710"/>
      <c r="FCM121" s="710"/>
      <c r="FCN121" s="710"/>
      <c r="FCO121" s="710"/>
      <c r="FCP121" s="710"/>
      <c r="FCQ121" s="710"/>
      <c r="FCR121" s="710"/>
      <c r="FCS121" s="710"/>
      <c r="FCT121" s="710"/>
      <c r="FCU121" s="710"/>
      <c r="FCV121" s="710"/>
      <c r="FCW121" s="710"/>
      <c r="FCX121" s="710"/>
      <c r="FCY121" s="710"/>
      <c r="FCZ121" s="710"/>
      <c r="FDA121" s="710"/>
      <c r="FDB121" s="710"/>
      <c r="FDC121" s="710"/>
      <c r="FDD121" s="710"/>
      <c r="FDE121" s="710"/>
      <c r="FDF121" s="710"/>
      <c r="FDG121" s="710"/>
      <c r="FDH121" s="710"/>
      <c r="FDI121" s="710"/>
      <c r="FDJ121" s="710"/>
      <c r="FDK121" s="710"/>
      <c r="FDL121" s="710"/>
      <c r="FDM121" s="710"/>
      <c r="FDN121" s="710"/>
      <c r="FDO121" s="710"/>
      <c r="FDP121" s="710"/>
      <c r="FDQ121" s="710"/>
      <c r="FDR121" s="710"/>
      <c r="FDS121" s="710"/>
      <c r="FDT121" s="710"/>
      <c r="FDU121" s="710"/>
      <c r="FDV121" s="710"/>
      <c r="FDW121" s="710"/>
      <c r="FDX121" s="710"/>
      <c r="FDY121" s="710"/>
      <c r="FDZ121" s="710"/>
      <c r="FEA121" s="710"/>
      <c r="FEB121" s="710"/>
      <c r="FEC121" s="710"/>
      <c r="FED121" s="710"/>
      <c r="FEE121" s="710"/>
      <c r="FEF121" s="710"/>
      <c r="FEG121" s="710"/>
      <c r="FEH121" s="710"/>
      <c r="FEI121" s="710"/>
      <c r="FEJ121" s="710"/>
      <c r="FEK121" s="710"/>
      <c r="FEL121" s="710"/>
      <c r="FEM121" s="710"/>
      <c r="FEN121" s="710"/>
      <c r="FEO121" s="710"/>
      <c r="FEP121" s="710"/>
      <c r="FEQ121" s="710"/>
      <c r="FER121" s="710"/>
      <c r="FES121" s="710"/>
      <c r="FET121" s="710"/>
      <c r="FEU121" s="710"/>
      <c r="FEV121" s="710"/>
      <c r="FEW121" s="710"/>
      <c r="FEX121" s="710"/>
      <c r="FEY121" s="710"/>
      <c r="FEZ121" s="710"/>
      <c r="FFA121" s="710"/>
      <c r="FFB121" s="710"/>
      <c r="FFC121" s="710"/>
      <c r="FFD121" s="710"/>
      <c r="FFE121" s="710"/>
      <c r="FFF121" s="710"/>
      <c r="FFG121" s="710"/>
      <c r="FFH121" s="710"/>
      <c r="FFI121" s="710"/>
      <c r="FFJ121" s="710"/>
      <c r="FFK121" s="710"/>
      <c r="FFL121" s="710"/>
      <c r="FFM121" s="710"/>
      <c r="FFN121" s="710"/>
      <c r="FFO121" s="710"/>
      <c r="FFP121" s="710"/>
      <c r="FFQ121" s="710"/>
      <c r="FFR121" s="710"/>
      <c r="FFS121" s="710"/>
      <c r="FFT121" s="710"/>
      <c r="FFU121" s="710"/>
      <c r="FFV121" s="710"/>
      <c r="FFW121" s="710"/>
      <c r="FFX121" s="710"/>
      <c r="FFY121" s="710"/>
      <c r="FFZ121" s="710"/>
      <c r="FGA121" s="710"/>
      <c r="FGB121" s="710"/>
      <c r="FGC121" s="710"/>
      <c r="FGD121" s="710"/>
      <c r="FGE121" s="710"/>
      <c r="FGF121" s="710"/>
      <c r="FGG121" s="710"/>
      <c r="FGH121" s="710"/>
      <c r="FGI121" s="710"/>
      <c r="FGJ121" s="710"/>
      <c r="FGK121" s="710"/>
      <c r="FGL121" s="710"/>
      <c r="FGM121" s="710"/>
      <c r="FGN121" s="710"/>
      <c r="FGO121" s="710"/>
      <c r="FGP121" s="710"/>
      <c r="FGQ121" s="710"/>
      <c r="FGR121" s="710"/>
      <c r="FGS121" s="710"/>
      <c r="FGT121" s="710"/>
      <c r="FGU121" s="710"/>
      <c r="FGV121" s="710"/>
      <c r="FGW121" s="710"/>
      <c r="FGX121" s="710"/>
      <c r="FGY121" s="710"/>
      <c r="FGZ121" s="710"/>
      <c r="FHA121" s="710"/>
      <c r="FHB121" s="710"/>
      <c r="FHC121" s="710"/>
      <c r="FHD121" s="710"/>
      <c r="FHE121" s="710"/>
      <c r="FHF121" s="710"/>
      <c r="FHG121" s="710"/>
      <c r="FHH121" s="710"/>
      <c r="FHI121" s="710"/>
      <c r="FHJ121" s="710"/>
      <c r="FHK121" s="710"/>
      <c r="FHL121" s="710"/>
      <c r="FHM121" s="710"/>
      <c r="FHN121" s="710"/>
      <c r="FHO121" s="710"/>
      <c r="FHP121" s="710"/>
      <c r="FHQ121" s="710"/>
      <c r="FHR121" s="710"/>
      <c r="FHS121" s="710"/>
      <c r="FHT121" s="710"/>
      <c r="FHU121" s="710"/>
      <c r="FHV121" s="710"/>
      <c r="FHW121" s="710"/>
      <c r="FHX121" s="710"/>
      <c r="FHY121" s="710"/>
      <c r="FHZ121" s="710"/>
      <c r="FIA121" s="710"/>
      <c r="FIB121" s="710"/>
      <c r="FIC121" s="710"/>
      <c r="FID121" s="710"/>
      <c r="FIE121" s="710"/>
      <c r="FIF121" s="710"/>
      <c r="FIG121" s="710"/>
      <c r="FIH121" s="710"/>
      <c r="FII121" s="710"/>
      <c r="FIJ121" s="710"/>
      <c r="FIK121" s="710"/>
      <c r="FIL121" s="710"/>
      <c r="FIM121" s="710"/>
      <c r="FIN121" s="710"/>
      <c r="FIO121" s="710"/>
      <c r="FIP121" s="710"/>
      <c r="FIQ121" s="710"/>
      <c r="FIR121" s="710"/>
      <c r="FIS121" s="710"/>
      <c r="FIT121" s="710"/>
      <c r="FIU121" s="710"/>
      <c r="FIV121" s="710"/>
      <c r="FIW121" s="710"/>
      <c r="FIX121" s="710"/>
      <c r="FIY121" s="710"/>
      <c r="FIZ121" s="710"/>
      <c r="FJA121" s="710"/>
      <c r="FJB121" s="710"/>
      <c r="FJC121" s="710"/>
      <c r="FJD121" s="710"/>
      <c r="FJE121" s="710"/>
      <c r="FJF121" s="710"/>
      <c r="FJG121" s="710"/>
      <c r="FJH121" s="710"/>
      <c r="FJI121" s="710"/>
      <c r="FJJ121" s="710"/>
      <c r="FJK121" s="710"/>
      <c r="FJL121" s="710"/>
      <c r="FJM121" s="710"/>
      <c r="FJN121" s="710"/>
      <c r="FJO121" s="710"/>
      <c r="FJP121" s="710"/>
      <c r="FJQ121" s="710"/>
      <c r="FJR121" s="710"/>
      <c r="FJS121" s="710"/>
      <c r="FJT121" s="710"/>
      <c r="FJU121" s="710"/>
      <c r="FJV121" s="710"/>
      <c r="FJW121" s="710"/>
      <c r="FJX121" s="710"/>
      <c r="FJY121" s="710"/>
      <c r="FJZ121" s="710"/>
      <c r="FKA121" s="710"/>
      <c r="FKB121" s="710"/>
      <c r="FKC121" s="710"/>
      <c r="FKD121" s="710"/>
      <c r="FKE121" s="710"/>
      <c r="FKF121" s="710"/>
      <c r="FKG121" s="710"/>
      <c r="FKH121" s="710"/>
      <c r="FKI121" s="710"/>
      <c r="FKJ121" s="710"/>
      <c r="FKK121" s="710"/>
      <c r="FKL121" s="710"/>
      <c r="FKM121" s="710"/>
      <c r="FKN121" s="710"/>
      <c r="FKO121" s="710"/>
      <c r="FKP121" s="710"/>
      <c r="FKQ121" s="710"/>
      <c r="FKR121" s="710"/>
      <c r="FKS121" s="710"/>
      <c r="FKT121" s="710"/>
      <c r="FKU121" s="710"/>
      <c r="FKV121" s="710"/>
      <c r="FKW121" s="710"/>
      <c r="FKX121" s="710"/>
      <c r="FKY121" s="710"/>
      <c r="FKZ121" s="710"/>
      <c r="FLA121" s="710"/>
      <c r="FLB121" s="710"/>
      <c r="FLC121" s="710"/>
      <c r="FLD121" s="710"/>
      <c r="FLE121" s="710"/>
      <c r="FLF121" s="710"/>
      <c r="FLG121" s="710"/>
      <c r="FLH121" s="710"/>
      <c r="FLI121" s="710"/>
      <c r="FLJ121" s="710"/>
      <c r="FLK121" s="710"/>
      <c r="FLL121" s="710"/>
      <c r="FLM121" s="710"/>
      <c r="FLN121" s="710"/>
      <c r="FLO121" s="710"/>
      <c r="FLP121" s="710"/>
      <c r="FLQ121" s="710"/>
      <c r="FLR121" s="710"/>
      <c r="FLS121" s="710"/>
      <c r="FLT121" s="710"/>
      <c r="FLU121" s="710"/>
      <c r="FLV121" s="710"/>
      <c r="FLW121" s="710"/>
      <c r="FLX121" s="710"/>
      <c r="FLY121" s="710"/>
      <c r="FLZ121" s="710"/>
      <c r="FMA121" s="710"/>
      <c r="FMB121" s="710"/>
      <c r="FMC121" s="710"/>
      <c r="FMD121" s="710"/>
      <c r="FME121" s="710"/>
      <c r="FMF121" s="710"/>
      <c r="FMG121" s="710"/>
      <c r="FMH121" s="710"/>
      <c r="FMI121" s="710"/>
      <c r="FMJ121" s="710"/>
      <c r="FMK121" s="710"/>
      <c r="FML121" s="710"/>
      <c r="FMM121" s="710"/>
      <c r="FMN121" s="710"/>
      <c r="FMO121" s="710"/>
      <c r="FMP121" s="710"/>
      <c r="FMQ121" s="710"/>
      <c r="FMR121" s="710"/>
      <c r="FMS121" s="710"/>
      <c r="FMT121" s="710"/>
      <c r="FMU121" s="710"/>
      <c r="FMV121" s="710"/>
      <c r="FMW121" s="710"/>
      <c r="FMX121" s="710"/>
      <c r="FMY121" s="710"/>
      <c r="FMZ121" s="710"/>
      <c r="FNA121" s="710"/>
      <c r="FNB121" s="710"/>
      <c r="FNC121" s="710"/>
      <c r="FND121" s="710"/>
      <c r="FNE121" s="710"/>
      <c r="FNF121" s="710"/>
      <c r="FNG121" s="710"/>
      <c r="FNH121" s="710"/>
      <c r="FNI121" s="710"/>
      <c r="FNJ121" s="710"/>
      <c r="FNK121" s="710"/>
      <c r="FNL121" s="710"/>
      <c r="FNM121" s="710"/>
      <c r="FNN121" s="710"/>
      <c r="FNO121" s="710"/>
      <c r="FNP121" s="710"/>
      <c r="FNQ121" s="710"/>
      <c r="FNR121" s="710"/>
      <c r="FNS121" s="710"/>
      <c r="FNT121" s="710"/>
      <c r="FNU121" s="710"/>
      <c r="FNV121" s="710"/>
      <c r="FNW121" s="710"/>
      <c r="FNX121" s="710"/>
      <c r="FNY121" s="710"/>
      <c r="FNZ121" s="710"/>
      <c r="FOA121" s="710"/>
      <c r="FOB121" s="710"/>
      <c r="FOC121" s="710"/>
      <c r="FOD121" s="710"/>
      <c r="FOE121" s="710"/>
      <c r="FOF121" s="710"/>
      <c r="FOG121" s="710"/>
      <c r="FOH121" s="710"/>
      <c r="FOI121" s="710"/>
      <c r="FOJ121" s="710"/>
      <c r="FOK121" s="710"/>
      <c r="FOL121" s="710"/>
      <c r="FOM121" s="710"/>
      <c r="FON121" s="710"/>
      <c r="FOO121" s="710"/>
      <c r="FOP121" s="710"/>
      <c r="FOQ121" s="710"/>
      <c r="FOR121" s="710"/>
      <c r="FOS121" s="710"/>
      <c r="FOT121" s="710"/>
      <c r="FOU121" s="710"/>
      <c r="FOV121" s="710"/>
      <c r="FOW121" s="710"/>
      <c r="FOX121" s="710"/>
      <c r="FOY121" s="710"/>
      <c r="FOZ121" s="710"/>
      <c r="FPA121" s="710"/>
      <c r="FPB121" s="710"/>
      <c r="FPC121" s="710"/>
      <c r="FPD121" s="710"/>
      <c r="FPE121" s="710"/>
      <c r="FPF121" s="710"/>
      <c r="FPG121" s="710"/>
      <c r="FPH121" s="710"/>
      <c r="FPI121" s="710"/>
      <c r="FPJ121" s="710"/>
      <c r="FPK121" s="710"/>
      <c r="FPL121" s="710"/>
      <c r="FPM121" s="710"/>
      <c r="FPN121" s="710"/>
      <c r="FPO121" s="710"/>
      <c r="FPP121" s="710"/>
      <c r="FPQ121" s="710"/>
      <c r="FPR121" s="710"/>
      <c r="FPS121" s="710"/>
      <c r="FPT121" s="710"/>
      <c r="FPU121" s="710"/>
      <c r="FPV121" s="710"/>
      <c r="FPW121" s="710"/>
      <c r="FPX121" s="710"/>
      <c r="FPY121" s="710"/>
      <c r="FPZ121" s="710"/>
      <c r="FQA121" s="710"/>
      <c r="FQB121" s="710"/>
      <c r="FQC121" s="710"/>
      <c r="FQD121" s="710"/>
      <c r="FQE121" s="710"/>
      <c r="FQF121" s="710"/>
      <c r="FQG121" s="710"/>
      <c r="FQH121" s="710"/>
      <c r="FQI121" s="710"/>
      <c r="FQJ121" s="710"/>
      <c r="FQK121" s="710"/>
      <c r="FQL121" s="710"/>
      <c r="FQM121" s="710"/>
      <c r="FQN121" s="710"/>
      <c r="FQO121" s="710"/>
      <c r="FQP121" s="710"/>
      <c r="FQQ121" s="710"/>
      <c r="FQR121" s="710"/>
      <c r="FQS121" s="710"/>
      <c r="FQT121" s="710"/>
      <c r="FQU121" s="710"/>
      <c r="FQV121" s="710"/>
      <c r="FQW121" s="710"/>
      <c r="FQX121" s="710"/>
      <c r="FQY121" s="710"/>
      <c r="FQZ121" s="710"/>
      <c r="FRA121" s="710"/>
      <c r="FRB121" s="710"/>
      <c r="FRC121" s="710"/>
      <c r="FRD121" s="710"/>
      <c r="FRE121" s="710"/>
      <c r="FRF121" s="710"/>
      <c r="FRG121" s="710"/>
      <c r="FRH121" s="710"/>
      <c r="FRI121" s="710"/>
      <c r="FRJ121" s="710"/>
      <c r="FRK121" s="710"/>
      <c r="FRL121" s="710"/>
      <c r="FRM121" s="710"/>
      <c r="FRN121" s="710"/>
      <c r="FRO121" s="710"/>
      <c r="FRP121" s="710"/>
      <c r="FRQ121" s="710"/>
      <c r="FRR121" s="710"/>
      <c r="FRS121" s="710"/>
      <c r="FRT121" s="710"/>
      <c r="FRU121" s="710"/>
      <c r="FRV121" s="710"/>
      <c r="FRW121" s="710"/>
      <c r="FRX121" s="710"/>
      <c r="FRY121" s="710"/>
      <c r="FRZ121" s="710"/>
      <c r="FSA121" s="710"/>
      <c r="FSB121" s="710"/>
      <c r="FSC121" s="710"/>
      <c r="FSD121" s="710"/>
      <c r="FSE121" s="710"/>
      <c r="FSF121" s="710"/>
      <c r="FSG121" s="710"/>
      <c r="FSH121" s="710"/>
      <c r="FSI121" s="710"/>
      <c r="FSJ121" s="710"/>
      <c r="FSK121" s="710"/>
      <c r="FSL121" s="710"/>
      <c r="FSM121" s="710"/>
      <c r="FSN121" s="710"/>
      <c r="FSO121" s="710"/>
      <c r="FSP121" s="710"/>
      <c r="FSQ121" s="710"/>
      <c r="FSR121" s="710"/>
      <c r="FSS121" s="710"/>
      <c r="FST121" s="710"/>
      <c r="FSU121" s="710"/>
      <c r="FSV121" s="710"/>
      <c r="FSW121" s="710"/>
      <c r="FSX121" s="710"/>
      <c r="FSY121" s="710"/>
      <c r="FSZ121" s="710"/>
      <c r="FTA121" s="710"/>
      <c r="FTB121" s="710"/>
      <c r="FTC121" s="710"/>
      <c r="FTD121" s="710"/>
      <c r="FTE121" s="710"/>
      <c r="FTF121" s="710"/>
      <c r="FTG121" s="710"/>
      <c r="FTH121" s="710"/>
      <c r="FTI121" s="710"/>
      <c r="FTJ121" s="710"/>
      <c r="FTK121" s="710"/>
      <c r="FTL121" s="710"/>
      <c r="FTM121" s="710"/>
      <c r="FTN121" s="710"/>
      <c r="FTO121" s="710"/>
      <c r="FTP121" s="710"/>
      <c r="FTQ121" s="710"/>
      <c r="FTR121" s="710"/>
      <c r="FTS121" s="710"/>
      <c r="FTT121" s="710"/>
      <c r="FTU121" s="710"/>
      <c r="FTV121" s="710"/>
      <c r="FTW121" s="710"/>
      <c r="FTX121" s="710"/>
      <c r="FTY121" s="710"/>
      <c r="FTZ121" s="710"/>
      <c r="FUA121" s="710"/>
      <c r="FUB121" s="710"/>
      <c r="FUC121" s="710"/>
      <c r="FUD121" s="710"/>
      <c r="FUE121" s="710"/>
      <c r="FUF121" s="710"/>
      <c r="FUG121" s="710"/>
      <c r="FUH121" s="710"/>
      <c r="FUI121" s="710"/>
      <c r="FUJ121" s="710"/>
      <c r="FUK121" s="710"/>
      <c r="FUL121" s="710"/>
      <c r="FUM121" s="710"/>
      <c r="FUN121" s="710"/>
      <c r="FUO121" s="710"/>
      <c r="FUP121" s="710"/>
      <c r="FUQ121" s="710"/>
      <c r="FUR121" s="710"/>
      <c r="FUS121" s="710"/>
      <c r="FUT121" s="710"/>
      <c r="FUU121" s="710"/>
      <c r="FUV121" s="710"/>
      <c r="FUW121" s="710"/>
      <c r="FUX121" s="710"/>
      <c r="FUY121" s="710"/>
      <c r="FUZ121" s="710"/>
      <c r="FVA121" s="710"/>
      <c r="FVB121" s="710"/>
      <c r="FVC121" s="710"/>
      <c r="FVD121" s="710"/>
      <c r="FVE121" s="710"/>
      <c r="FVF121" s="710"/>
      <c r="FVG121" s="710"/>
      <c r="FVH121" s="710"/>
      <c r="FVI121" s="710"/>
      <c r="FVJ121" s="710"/>
      <c r="FVK121" s="710"/>
      <c r="FVL121" s="710"/>
      <c r="FVM121" s="710"/>
      <c r="FVN121" s="710"/>
      <c r="FVO121" s="710"/>
      <c r="FVP121" s="710"/>
      <c r="FVQ121" s="710"/>
      <c r="FVR121" s="710"/>
      <c r="FVS121" s="710"/>
      <c r="FVT121" s="710"/>
      <c r="FVU121" s="710"/>
      <c r="FVV121" s="710"/>
      <c r="FVW121" s="710"/>
      <c r="FVX121" s="710"/>
      <c r="FVY121" s="710"/>
      <c r="FVZ121" s="710"/>
      <c r="FWA121" s="710"/>
      <c r="FWB121" s="710"/>
      <c r="FWC121" s="710"/>
      <c r="FWD121" s="710"/>
      <c r="FWE121" s="710"/>
      <c r="FWF121" s="710"/>
      <c r="FWG121" s="710"/>
      <c r="FWH121" s="710"/>
      <c r="FWI121" s="710"/>
      <c r="FWJ121" s="710"/>
      <c r="FWK121" s="710"/>
      <c r="FWL121" s="710"/>
      <c r="FWM121" s="710"/>
      <c r="FWN121" s="710"/>
      <c r="FWO121" s="710"/>
      <c r="FWP121" s="710"/>
      <c r="FWQ121" s="710"/>
      <c r="FWR121" s="710"/>
      <c r="FWS121" s="710"/>
      <c r="FWT121" s="710"/>
      <c r="FWU121" s="710"/>
      <c r="FWV121" s="710"/>
      <c r="FWW121" s="710"/>
      <c r="FWX121" s="710"/>
      <c r="FWY121" s="710"/>
      <c r="FWZ121" s="710"/>
      <c r="FXA121" s="710"/>
      <c r="FXB121" s="710"/>
      <c r="FXC121" s="710"/>
      <c r="FXD121" s="710"/>
      <c r="FXE121" s="710"/>
      <c r="FXF121" s="710"/>
      <c r="FXG121" s="710"/>
      <c r="FXH121" s="710"/>
      <c r="FXI121" s="710"/>
      <c r="FXJ121" s="710"/>
      <c r="FXK121" s="710"/>
      <c r="FXL121" s="710"/>
      <c r="FXM121" s="710"/>
      <c r="FXN121" s="710"/>
      <c r="FXO121" s="710"/>
      <c r="FXP121" s="710"/>
      <c r="FXQ121" s="710"/>
      <c r="FXR121" s="710"/>
      <c r="FXS121" s="710"/>
      <c r="FXT121" s="710"/>
      <c r="FXU121" s="710"/>
      <c r="FXV121" s="710"/>
      <c r="FXW121" s="710"/>
      <c r="FXX121" s="710"/>
      <c r="FXY121" s="710"/>
      <c r="FXZ121" s="710"/>
      <c r="FYA121" s="710"/>
      <c r="FYB121" s="710"/>
      <c r="FYC121" s="710"/>
      <c r="FYD121" s="710"/>
      <c r="FYE121" s="710"/>
      <c r="FYF121" s="710"/>
      <c r="FYG121" s="710"/>
      <c r="FYH121" s="710"/>
      <c r="FYI121" s="710"/>
      <c r="FYJ121" s="710"/>
      <c r="FYK121" s="710"/>
      <c r="FYL121" s="710"/>
      <c r="FYM121" s="710"/>
      <c r="FYN121" s="710"/>
      <c r="FYO121" s="710"/>
      <c r="FYP121" s="710"/>
      <c r="FYQ121" s="710"/>
      <c r="FYR121" s="710"/>
      <c r="FYS121" s="710"/>
      <c r="FYT121" s="710"/>
      <c r="FYU121" s="710"/>
      <c r="FYV121" s="710"/>
      <c r="FYW121" s="710"/>
      <c r="FYX121" s="710"/>
      <c r="FYY121" s="710"/>
      <c r="FYZ121" s="710"/>
      <c r="FZA121" s="710"/>
      <c r="FZB121" s="710"/>
      <c r="FZC121" s="710"/>
      <c r="FZD121" s="710"/>
      <c r="FZE121" s="710"/>
      <c r="FZF121" s="710"/>
      <c r="FZG121" s="710"/>
      <c r="FZH121" s="710"/>
      <c r="FZI121" s="710"/>
      <c r="FZJ121" s="710"/>
      <c r="FZK121" s="710"/>
      <c r="FZL121" s="710"/>
      <c r="FZM121" s="710"/>
      <c r="FZN121" s="710"/>
      <c r="FZO121" s="710"/>
      <c r="FZP121" s="710"/>
      <c r="FZQ121" s="710"/>
      <c r="FZR121" s="710"/>
      <c r="FZS121" s="710"/>
      <c r="FZT121" s="710"/>
      <c r="FZU121" s="710"/>
      <c r="FZV121" s="710"/>
      <c r="FZW121" s="710"/>
      <c r="FZX121" s="710"/>
      <c r="FZY121" s="710"/>
      <c r="FZZ121" s="710"/>
      <c r="GAA121" s="710"/>
      <c r="GAB121" s="710"/>
      <c r="GAC121" s="710"/>
      <c r="GAD121" s="710"/>
      <c r="GAE121" s="710"/>
      <c r="GAF121" s="710"/>
      <c r="GAG121" s="710"/>
      <c r="GAH121" s="710"/>
      <c r="GAI121" s="710"/>
      <c r="GAJ121" s="710"/>
      <c r="GAK121" s="710"/>
      <c r="GAL121" s="710"/>
      <c r="GAM121" s="710"/>
      <c r="GAN121" s="710"/>
      <c r="GAO121" s="710"/>
      <c r="GAP121" s="710"/>
      <c r="GAQ121" s="710"/>
      <c r="GAR121" s="710"/>
      <c r="GAS121" s="710"/>
      <c r="GAT121" s="710"/>
      <c r="GAU121" s="710"/>
      <c r="GAV121" s="710"/>
      <c r="GAW121" s="710"/>
      <c r="GAX121" s="710"/>
      <c r="GAY121" s="710"/>
      <c r="GAZ121" s="710"/>
      <c r="GBA121" s="710"/>
      <c r="GBB121" s="710"/>
      <c r="GBC121" s="710"/>
      <c r="GBD121" s="710"/>
      <c r="GBE121" s="710"/>
      <c r="GBF121" s="710"/>
      <c r="GBG121" s="710"/>
      <c r="GBH121" s="710"/>
      <c r="GBI121" s="710"/>
      <c r="GBJ121" s="710"/>
      <c r="GBK121" s="710"/>
      <c r="GBL121" s="710"/>
      <c r="GBM121" s="710"/>
      <c r="GBN121" s="710"/>
      <c r="GBO121" s="710"/>
      <c r="GBP121" s="710"/>
      <c r="GBQ121" s="710"/>
      <c r="GBR121" s="710"/>
      <c r="GBS121" s="710"/>
      <c r="GBT121" s="710"/>
      <c r="GBU121" s="710"/>
      <c r="GBV121" s="710"/>
      <c r="GBW121" s="710"/>
      <c r="GBX121" s="710"/>
      <c r="GBY121" s="710"/>
      <c r="GBZ121" s="710"/>
      <c r="GCA121" s="710"/>
      <c r="GCB121" s="710"/>
      <c r="GCC121" s="710"/>
      <c r="GCD121" s="710"/>
      <c r="GCE121" s="710"/>
      <c r="GCF121" s="710"/>
      <c r="GCG121" s="710"/>
      <c r="GCH121" s="710"/>
      <c r="GCI121" s="710"/>
      <c r="GCJ121" s="710"/>
      <c r="GCK121" s="710"/>
      <c r="GCL121" s="710"/>
      <c r="GCM121" s="710"/>
      <c r="GCN121" s="710"/>
      <c r="GCO121" s="710"/>
      <c r="GCP121" s="710"/>
      <c r="GCQ121" s="710"/>
      <c r="GCR121" s="710"/>
      <c r="GCS121" s="710"/>
      <c r="GCT121" s="710"/>
      <c r="GCU121" s="710"/>
      <c r="GCV121" s="710"/>
      <c r="GCW121" s="710"/>
      <c r="GCX121" s="710"/>
      <c r="GCY121" s="710"/>
      <c r="GCZ121" s="710"/>
      <c r="GDA121" s="710"/>
      <c r="GDB121" s="710"/>
      <c r="GDC121" s="710"/>
      <c r="GDD121" s="710"/>
      <c r="GDE121" s="710"/>
      <c r="GDF121" s="710"/>
      <c r="GDG121" s="710"/>
      <c r="GDH121" s="710"/>
      <c r="GDI121" s="710"/>
      <c r="GDJ121" s="710"/>
      <c r="GDK121" s="710"/>
      <c r="GDL121" s="710"/>
      <c r="GDM121" s="710"/>
      <c r="GDN121" s="710"/>
      <c r="GDO121" s="710"/>
      <c r="GDP121" s="710"/>
      <c r="GDQ121" s="710"/>
      <c r="GDR121" s="710"/>
      <c r="GDS121" s="710"/>
      <c r="GDT121" s="710"/>
      <c r="GDU121" s="710"/>
      <c r="GDV121" s="710"/>
      <c r="GDW121" s="710"/>
      <c r="GDX121" s="710"/>
      <c r="GDY121" s="710"/>
      <c r="GDZ121" s="710"/>
      <c r="GEA121" s="710"/>
      <c r="GEB121" s="710"/>
      <c r="GEC121" s="710"/>
      <c r="GED121" s="710"/>
      <c r="GEE121" s="710"/>
      <c r="GEF121" s="710"/>
      <c r="GEG121" s="710"/>
      <c r="GEH121" s="710"/>
      <c r="GEI121" s="710"/>
      <c r="GEJ121" s="710"/>
      <c r="GEK121" s="710"/>
      <c r="GEL121" s="710"/>
      <c r="GEM121" s="710"/>
      <c r="GEN121" s="710"/>
      <c r="GEO121" s="710"/>
      <c r="GEP121" s="710"/>
      <c r="GEQ121" s="710"/>
      <c r="GER121" s="710"/>
      <c r="GES121" s="710"/>
      <c r="GET121" s="710"/>
      <c r="GEU121" s="710"/>
      <c r="GEV121" s="710"/>
      <c r="GEW121" s="710"/>
      <c r="GEX121" s="710"/>
      <c r="GEY121" s="710"/>
      <c r="GEZ121" s="710"/>
      <c r="GFA121" s="710"/>
      <c r="GFB121" s="710"/>
      <c r="GFC121" s="710"/>
      <c r="GFD121" s="710"/>
      <c r="GFE121" s="710"/>
      <c r="GFF121" s="710"/>
      <c r="GFG121" s="710"/>
      <c r="GFH121" s="710"/>
      <c r="GFI121" s="710"/>
      <c r="GFJ121" s="710"/>
      <c r="GFK121" s="710"/>
      <c r="GFL121" s="710"/>
      <c r="GFM121" s="710"/>
      <c r="GFN121" s="710"/>
      <c r="GFO121" s="710"/>
      <c r="GFP121" s="710"/>
      <c r="GFQ121" s="710"/>
      <c r="GFR121" s="710"/>
      <c r="GFS121" s="710"/>
      <c r="GFT121" s="710"/>
      <c r="GFU121" s="710"/>
      <c r="GFV121" s="710"/>
      <c r="GFW121" s="710"/>
      <c r="GFX121" s="710"/>
      <c r="GFY121" s="710"/>
      <c r="GFZ121" s="710"/>
      <c r="GGA121" s="710"/>
      <c r="GGB121" s="710"/>
      <c r="GGC121" s="710"/>
      <c r="GGD121" s="710"/>
      <c r="GGE121" s="710"/>
      <c r="GGF121" s="710"/>
      <c r="GGG121" s="710"/>
      <c r="GGH121" s="710"/>
      <c r="GGI121" s="710"/>
      <c r="GGJ121" s="710"/>
      <c r="GGK121" s="710"/>
      <c r="GGL121" s="710"/>
      <c r="GGM121" s="710"/>
      <c r="GGN121" s="710"/>
      <c r="GGO121" s="710"/>
      <c r="GGP121" s="710"/>
      <c r="GGQ121" s="710"/>
      <c r="GGR121" s="710"/>
      <c r="GGS121" s="710"/>
      <c r="GGT121" s="710"/>
      <c r="GGU121" s="710"/>
      <c r="GGV121" s="710"/>
      <c r="GGW121" s="710"/>
      <c r="GGX121" s="710"/>
      <c r="GGY121" s="710"/>
      <c r="GGZ121" s="710"/>
      <c r="GHA121" s="710"/>
      <c r="GHB121" s="710"/>
      <c r="GHC121" s="710"/>
      <c r="GHD121" s="710"/>
      <c r="GHE121" s="710"/>
      <c r="GHF121" s="710"/>
      <c r="GHG121" s="710"/>
      <c r="GHH121" s="710"/>
      <c r="GHI121" s="710"/>
      <c r="GHJ121" s="710"/>
      <c r="GHK121" s="710"/>
      <c r="GHL121" s="710"/>
      <c r="GHM121" s="710"/>
      <c r="GHN121" s="710"/>
      <c r="GHO121" s="710"/>
      <c r="GHP121" s="710"/>
      <c r="GHQ121" s="710"/>
      <c r="GHR121" s="710"/>
      <c r="GHS121" s="710"/>
      <c r="GHT121" s="710"/>
      <c r="GHU121" s="710"/>
      <c r="GHV121" s="710"/>
      <c r="GHW121" s="710"/>
      <c r="GHX121" s="710"/>
      <c r="GHY121" s="710"/>
      <c r="GHZ121" s="710"/>
      <c r="GIA121" s="710"/>
      <c r="GIB121" s="710"/>
      <c r="GIC121" s="710"/>
      <c r="GID121" s="710"/>
      <c r="GIE121" s="710"/>
      <c r="GIF121" s="710"/>
      <c r="GIG121" s="710"/>
      <c r="GIH121" s="710"/>
      <c r="GII121" s="710"/>
      <c r="GIJ121" s="710"/>
      <c r="GIK121" s="710"/>
      <c r="GIL121" s="710"/>
      <c r="GIM121" s="710"/>
      <c r="GIN121" s="710"/>
      <c r="GIO121" s="710"/>
      <c r="GIP121" s="710"/>
      <c r="GIQ121" s="710"/>
      <c r="GIR121" s="710"/>
      <c r="GIS121" s="710"/>
      <c r="GIT121" s="710"/>
      <c r="GIU121" s="710"/>
      <c r="GIV121" s="710"/>
      <c r="GIW121" s="710"/>
      <c r="GIX121" s="710"/>
      <c r="GIY121" s="710"/>
      <c r="GIZ121" s="710"/>
      <c r="GJA121" s="710"/>
      <c r="GJB121" s="710"/>
      <c r="GJC121" s="710"/>
      <c r="GJD121" s="710"/>
      <c r="GJE121" s="710"/>
      <c r="GJF121" s="710"/>
      <c r="GJG121" s="710"/>
      <c r="GJH121" s="710"/>
      <c r="GJI121" s="710"/>
      <c r="GJJ121" s="710"/>
      <c r="GJK121" s="710"/>
      <c r="GJL121" s="710"/>
      <c r="GJM121" s="710"/>
      <c r="GJN121" s="710"/>
      <c r="GJO121" s="710"/>
      <c r="GJP121" s="710"/>
      <c r="GJQ121" s="710"/>
      <c r="GJR121" s="710"/>
      <c r="GJS121" s="710"/>
      <c r="GJT121" s="710"/>
      <c r="GJU121" s="710"/>
      <c r="GJV121" s="710"/>
      <c r="GJW121" s="710"/>
      <c r="GJX121" s="710"/>
      <c r="GJY121" s="710"/>
      <c r="GJZ121" s="710"/>
      <c r="GKA121" s="710"/>
      <c r="GKB121" s="710"/>
      <c r="GKC121" s="710"/>
      <c r="GKD121" s="710"/>
      <c r="GKE121" s="710"/>
      <c r="GKF121" s="710"/>
      <c r="GKG121" s="710"/>
      <c r="GKH121" s="710"/>
      <c r="GKI121" s="710"/>
      <c r="GKJ121" s="710"/>
      <c r="GKK121" s="710"/>
      <c r="GKL121" s="710"/>
      <c r="GKM121" s="710"/>
      <c r="GKN121" s="710"/>
      <c r="GKO121" s="710"/>
      <c r="GKP121" s="710"/>
      <c r="GKQ121" s="710"/>
      <c r="GKR121" s="710"/>
      <c r="GKS121" s="710"/>
      <c r="GKT121" s="710"/>
      <c r="GKU121" s="710"/>
      <c r="GKV121" s="710"/>
      <c r="GKW121" s="710"/>
      <c r="GKX121" s="710"/>
      <c r="GKY121" s="710"/>
      <c r="GKZ121" s="710"/>
      <c r="GLA121" s="710"/>
      <c r="GLB121" s="710"/>
      <c r="GLC121" s="710"/>
      <c r="GLD121" s="710"/>
      <c r="GLE121" s="710"/>
      <c r="GLF121" s="710"/>
      <c r="GLG121" s="710"/>
      <c r="GLH121" s="710"/>
      <c r="GLI121" s="710"/>
      <c r="GLJ121" s="710"/>
      <c r="GLK121" s="710"/>
      <c r="GLL121" s="710"/>
      <c r="GLM121" s="710"/>
      <c r="GLN121" s="710"/>
      <c r="GLO121" s="710"/>
      <c r="GLP121" s="710"/>
      <c r="GLQ121" s="710"/>
      <c r="GLR121" s="710"/>
      <c r="GLS121" s="710"/>
      <c r="GLT121" s="710"/>
      <c r="GLU121" s="710"/>
      <c r="GLV121" s="710"/>
      <c r="GLW121" s="710"/>
      <c r="GLX121" s="710"/>
      <c r="GLY121" s="710"/>
      <c r="GLZ121" s="710"/>
      <c r="GMA121" s="710"/>
      <c r="GMB121" s="710"/>
      <c r="GMC121" s="710"/>
      <c r="GMD121" s="710"/>
      <c r="GME121" s="710"/>
      <c r="GMF121" s="710"/>
      <c r="GMG121" s="710"/>
      <c r="GMH121" s="710"/>
      <c r="GMI121" s="710"/>
      <c r="GMJ121" s="710"/>
      <c r="GMK121" s="710"/>
      <c r="GML121" s="710"/>
      <c r="GMM121" s="710"/>
      <c r="GMN121" s="710"/>
      <c r="GMO121" s="710"/>
      <c r="GMP121" s="710"/>
      <c r="GMQ121" s="710"/>
      <c r="GMR121" s="710"/>
      <c r="GMS121" s="710"/>
      <c r="GMT121" s="710"/>
      <c r="GMU121" s="710"/>
      <c r="GMV121" s="710"/>
      <c r="GMW121" s="710"/>
      <c r="GMX121" s="710"/>
      <c r="GMY121" s="710"/>
      <c r="GMZ121" s="710"/>
      <c r="GNA121" s="710"/>
      <c r="GNB121" s="710"/>
      <c r="GNC121" s="710"/>
      <c r="GND121" s="710"/>
      <c r="GNE121" s="710"/>
      <c r="GNF121" s="710"/>
      <c r="GNG121" s="710"/>
      <c r="GNH121" s="710"/>
      <c r="GNI121" s="710"/>
      <c r="GNJ121" s="710"/>
      <c r="GNK121" s="710"/>
      <c r="GNL121" s="710"/>
      <c r="GNM121" s="710"/>
      <c r="GNN121" s="710"/>
      <c r="GNO121" s="710"/>
      <c r="GNP121" s="710"/>
      <c r="GNQ121" s="710"/>
      <c r="GNR121" s="710"/>
      <c r="GNS121" s="710"/>
      <c r="GNT121" s="710"/>
      <c r="GNU121" s="710"/>
      <c r="GNV121" s="710"/>
      <c r="GNW121" s="710"/>
      <c r="GNX121" s="710"/>
      <c r="GNY121" s="710"/>
      <c r="GNZ121" s="710"/>
      <c r="GOA121" s="710"/>
      <c r="GOB121" s="710"/>
      <c r="GOC121" s="710"/>
      <c r="GOD121" s="710"/>
      <c r="GOE121" s="710"/>
      <c r="GOF121" s="710"/>
      <c r="GOG121" s="710"/>
      <c r="GOH121" s="710"/>
      <c r="GOI121" s="710"/>
      <c r="GOJ121" s="710"/>
      <c r="GOK121" s="710"/>
      <c r="GOL121" s="710"/>
      <c r="GOM121" s="710"/>
      <c r="GON121" s="710"/>
      <c r="GOO121" s="710"/>
      <c r="GOP121" s="710"/>
      <c r="GOQ121" s="710"/>
      <c r="GOR121" s="710"/>
      <c r="GOS121" s="710"/>
      <c r="GOT121" s="710"/>
      <c r="GOU121" s="710"/>
      <c r="GOV121" s="710"/>
      <c r="GOW121" s="710"/>
      <c r="GOX121" s="710"/>
      <c r="GOY121" s="710"/>
      <c r="GOZ121" s="710"/>
      <c r="GPA121" s="710"/>
      <c r="GPB121" s="710"/>
      <c r="GPC121" s="710"/>
      <c r="GPD121" s="710"/>
      <c r="GPE121" s="710"/>
      <c r="GPF121" s="710"/>
      <c r="GPG121" s="710"/>
      <c r="GPH121" s="710"/>
      <c r="GPI121" s="710"/>
      <c r="GPJ121" s="710"/>
      <c r="GPK121" s="710"/>
      <c r="GPL121" s="710"/>
      <c r="GPM121" s="710"/>
      <c r="GPN121" s="710"/>
      <c r="GPO121" s="710"/>
      <c r="GPP121" s="710"/>
      <c r="GPQ121" s="710"/>
      <c r="GPR121" s="710"/>
      <c r="GPS121" s="710"/>
      <c r="GPT121" s="710"/>
      <c r="GPU121" s="710"/>
      <c r="GPV121" s="710"/>
      <c r="GPW121" s="710"/>
      <c r="GPX121" s="710"/>
      <c r="GPY121" s="710"/>
      <c r="GPZ121" s="710"/>
      <c r="GQA121" s="710"/>
      <c r="GQB121" s="710"/>
      <c r="GQC121" s="710"/>
      <c r="GQD121" s="710"/>
      <c r="GQE121" s="710"/>
      <c r="GQF121" s="710"/>
      <c r="GQG121" s="710"/>
      <c r="GQH121" s="710"/>
      <c r="GQI121" s="710"/>
      <c r="GQJ121" s="710"/>
      <c r="GQK121" s="710"/>
      <c r="GQL121" s="710"/>
      <c r="GQM121" s="710"/>
      <c r="GQN121" s="710"/>
      <c r="GQO121" s="710"/>
      <c r="GQP121" s="710"/>
      <c r="GQQ121" s="710"/>
      <c r="GQR121" s="710"/>
      <c r="GQS121" s="710"/>
      <c r="GQT121" s="710"/>
      <c r="GQU121" s="710"/>
      <c r="GQV121" s="710"/>
      <c r="GQW121" s="710"/>
      <c r="GQX121" s="710"/>
      <c r="GQY121" s="710"/>
      <c r="GQZ121" s="710"/>
      <c r="GRA121" s="710"/>
      <c r="GRB121" s="710"/>
      <c r="GRC121" s="710"/>
      <c r="GRD121" s="710"/>
      <c r="GRE121" s="710"/>
      <c r="GRF121" s="710"/>
      <c r="GRG121" s="710"/>
      <c r="GRH121" s="710"/>
      <c r="GRI121" s="710"/>
      <c r="GRJ121" s="710"/>
      <c r="GRK121" s="710"/>
      <c r="GRL121" s="710"/>
      <c r="GRM121" s="710"/>
      <c r="GRN121" s="710"/>
      <c r="GRO121" s="710"/>
      <c r="GRP121" s="710"/>
      <c r="GRQ121" s="710"/>
      <c r="GRR121" s="710"/>
      <c r="GRS121" s="710"/>
      <c r="GRT121" s="710"/>
      <c r="GRU121" s="710"/>
      <c r="GRV121" s="710"/>
      <c r="GRW121" s="710"/>
      <c r="GRX121" s="710"/>
      <c r="GRY121" s="710"/>
      <c r="GRZ121" s="710"/>
      <c r="GSA121" s="710"/>
      <c r="GSB121" s="710"/>
      <c r="GSC121" s="710"/>
      <c r="GSD121" s="710"/>
      <c r="GSE121" s="710"/>
      <c r="GSF121" s="710"/>
      <c r="GSG121" s="710"/>
      <c r="GSH121" s="710"/>
      <c r="GSI121" s="710"/>
      <c r="GSJ121" s="710"/>
      <c r="GSK121" s="710"/>
      <c r="GSL121" s="710"/>
      <c r="GSM121" s="710"/>
      <c r="GSN121" s="710"/>
      <c r="GSO121" s="710"/>
      <c r="GSP121" s="710"/>
      <c r="GSQ121" s="710"/>
      <c r="GSR121" s="710"/>
      <c r="GSS121" s="710"/>
      <c r="GST121" s="710"/>
      <c r="GSU121" s="710"/>
      <c r="GSV121" s="710"/>
      <c r="GSW121" s="710"/>
      <c r="GSX121" s="710"/>
      <c r="GSY121" s="710"/>
      <c r="GSZ121" s="710"/>
      <c r="GTA121" s="710"/>
      <c r="GTB121" s="710"/>
      <c r="GTC121" s="710"/>
      <c r="GTD121" s="710"/>
      <c r="GTE121" s="710"/>
      <c r="GTF121" s="710"/>
      <c r="GTG121" s="710"/>
      <c r="GTH121" s="710"/>
      <c r="GTI121" s="710"/>
      <c r="GTJ121" s="710"/>
      <c r="GTK121" s="710"/>
      <c r="GTL121" s="710"/>
      <c r="GTM121" s="710"/>
      <c r="GTN121" s="710"/>
      <c r="GTO121" s="710"/>
      <c r="GTP121" s="710"/>
      <c r="GTQ121" s="710"/>
      <c r="GTR121" s="710"/>
      <c r="GTS121" s="710"/>
      <c r="GTT121" s="710"/>
      <c r="GTU121" s="710"/>
      <c r="GTV121" s="710"/>
      <c r="GTW121" s="710"/>
      <c r="GTX121" s="710"/>
      <c r="GTY121" s="710"/>
      <c r="GTZ121" s="710"/>
      <c r="GUA121" s="710"/>
      <c r="GUB121" s="710"/>
      <c r="GUC121" s="710"/>
      <c r="GUD121" s="710"/>
      <c r="GUE121" s="710"/>
      <c r="GUF121" s="710"/>
      <c r="GUG121" s="710"/>
      <c r="GUH121" s="710"/>
      <c r="GUI121" s="710"/>
      <c r="GUJ121" s="710"/>
      <c r="GUK121" s="710"/>
      <c r="GUL121" s="710"/>
      <c r="GUM121" s="710"/>
      <c r="GUN121" s="710"/>
      <c r="GUO121" s="710"/>
      <c r="GUP121" s="710"/>
      <c r="GUQ121" s="710"/>
      <c r="GUR121" s="710"/>
      <c r="GUS121" s="710"/>
      <c r="GUT121" s="710"/>
      <c r="GUU121" s="710"/>
      <c r="GUV121" s="710"/>
      <c r="GUW121" s="710"/>
      <c r="GUX121" s="710"/>
      <c r="GUY121" s="710"/>
      <c r="GUZ121" s="710"/>
      <c r="GVA121" s="710"/>
      <c r="GVB121" s="710"/>
      <c r="GVC121" s="710"/>
      <c r="GVD121" s="710"/>
      <c r="GVE121" s="710"/>
      <c r="GVF121" s="710"/>
      <c r="GVG121" s="710"/>
      <c r="GVH121" s="710"/>
      <c r="GVI121" s="710"/>
      <c r="GVJ121" s="710"/>
      <c r="GVK121" s="710"/>
      <c r="GVL121" s="710"/>
      <c r="GVM121" s="710"/>
      <c r="GVN121" s="710"/>
      <c r="GVO121" s="710"/>
      <c r="GVP121" s="710"/>
      <c r="GVQ121" s="710"/>
      <c r="GVR121" s="710"/>
      <c r="GVS121" s="710"/>
      <c r="GVT121" s="710"/>
      <c r="GVU121" s="710"/>
      <c r="GVV121" s="710"/>
      <c r="GVW121" s="710"/>
      <c r="GVX121" s="710"/>
      <c r="GVY121" s="710"/>
      <c r="GVZ121" s="710"/>
      <c r="GWA121" s="710"/>
      <c r="GWB121" s="710"/>
      <c r="GWC121" s="710"/>
      <c r="GWD121" s="710"/>
      <c r="GWE121" s="710"/>
      <c r="GWF121" s="710"/>
      <c r="GWG121" s="710"/>
      <c r="GWH121" s="710"/>
      <c r="GWI121" s="710"/>
      <c r="GWJ121" s="710"/>
      <c r="GWK121" s="710"/>
      <c r="GWL121" s="710"/>
      <c r="GWM121" s="710"/>
      <c r="GWN121" s="710"/>
      <c r="GWO121" s="710"/>
      <c r="GWP121" s="710"/>
      <c r="GWQ121" s="710"/>
      <c r="GWR121" s="710"/>
      <c r="GWS121" s="710"/>
      <c r="GWT121" s="710"/>
      <c r="GWU121" s="710"/>
      <c r="GWV121" s="710"/>
      <c r="GWW121" s="710"/>
      <c r="GWX121" s="710"/>
      <c r="GWY121" s="710"/>
      <c r="GWZ121" s="710"/>
      <c r="GXA121" s="710"/>
      <c r="GXB121" s="710"/>
      <c r="GXC121" s="710"/>
      <c r="GXD121" s="710"/>
      <c r="GXE121" s="710"/>
      <c r="GXF121" s="710"/>
      <c r="GXG121" s="710"/>
      <c r="GXH121" s="710"/>
      <c r="GXI121" s="710"/>
      <c r="GXJ121" s="710"/>
      <c r="GXK121" s="710"/>
      <c r="GXL121" s="710"/>
      <c r="GXM121" s="710"/>
      <c r="GXN121" s="710"/>
      <c r="GXO121" s="710"/>
      <c r="GXP121" s="710"/>
      <c r="GXQ121" s="710"/>
      <c r="GXR121" s="710"/>
      <c r="GXS121" s="710"/>
      <c r="GXT121" s="710"/>
      <c r="GXU121" s="710"/>
      <c r="GXV121" s="710"/>
      <c r="GXW121" s="710"/>
      <c r="GXX121" s="710"/>
      <c r="GXY121" s="710"/>
      <c r="GXZ121" s="710"/>
      <c r="GYA121" s="710"/>
      <c r="GYB121" s="710"/>
      <c r="GYC121" s="710"/>
      <c r="GYD121" s="710"/>
      <c r="GYE121" s="710"/>
      <c r="GYF121" s="710"/>
      <c r="GYG121" s="710"/>
      <c r="GYH121" s="710"/>
      <c r="GYI121" s="710"/>
      <c r="GYJ121" s="710"/>
      <c r="GYK121" s="710"/>
      <c r="GYL121" s="710"/>
      <c r="GYM121" s="710"/>
      <c r="GYN121" s="710"/>
      <c r="GYO121" s="710"/>
      <c r="GYP121" s="710"/>
      <c r="GYQ121" s="710"/>
      <c r="GYR121" s="710"/>
      <c r="GYS121" s="710"/>
      <c r="GYT121" s="710"/>
      <c r="GYU121" s="710"/>
      <c r="GYV121" s="710"/>
      <c r="GYW121" s="710"/>
      <c r="GYX121" s="710"/>
      <c r="GYY121" s="710"/>
      <c r="GYZ121" s="710"/>
      <c r="GZA121" s="710"/>
      <c r="GZB121" s="710"/>
      <c r="GZC121" s="710"/>
      <c r="GZD121" s="710"/>
      <c r="GZE121" s="710"/>
      <c r="GZF121" s="710"/>
      <c r="GZG121" s="710"/>
      <c r="GZH121" s="710"/>
      <c r="GZI121" s="710"/>
      <c r="GZJ121" s="710"/>
      <c r="GZK121" s="710"/>
      <c r="GZL121" s="710"/>
      <c r="GZM121" s="710"/>
      <c r="GZN121" s="710"/>
      <c r="GZO121" s="710"/>
      <c r="GZP121" s="710"/>
      <c r="GZQ121" s="710"/>
      <c r="GZR121" s="710"/>
      <c r="GZS121" s="710"/>
      <c r="GZT121" s="710"/>
      <c r="GZU121" s="710"/>
      <c r="GZV121" s="710"/>
      <c r="GZW121" s="710"/>
      <c r="GZX121" s="710"/>
      <c r="GZY121" s="710"/>
      <c r="GZZ121" s="710"/>
      <c r="HAA121" s="710"/>
      <c r="HAB121" s="710"/>
      <c r="HAC121" s="710"/>
      <c r="HAD121" s="710"/>
      <c r="HAE121" s="710"/>
      <c r="HAF121" s="710"/>
      <c r="HAG121" s="710"/>
      <c r="HAH121" s="710"/>
      <c r="HAI121" s="710"/>
      <c r="HAJ121" s="710"/>
      <c r="HAK121" s="710"/>
      <c r="HAL121" s="710"/>
      <c r="HAM121" s="710"/>
      <c r="HAN121" s="710"/>
      <c r="HAO121" s="710"/>
      <c r="HAP121" s="710"/>
      <c r="HAQ121" s="710"/>
      <c r="HAR121" s="710"/>
      <c r="HAS121" s="710"/>
      <c r="HAT121" s="710"/>
      <c r="HAU121" s="710"/>
      <c r="HAV121" s="710"/>
      <c r="HAW121" s="710"/>
      <c r="HAX121" s="710"/>
      <c r="HAY121" s="710"/>
      <c r="HAZ121" s="710"/>
      <c r="HBA121" s="710"/>
      <c r="HBB121" s="710"/>
      <c r="HBC121" s="710"/>
      <c r="HBD121" s="710"/>
      <c r="HBE121" s="710"/>
      <c r="HBF121" s="710"/>
      <c r="HBG121" s="710"/>
      <c r="HBH121" s="710"/>
      <c r="HBI121" s="710"/>
      <c r="HBJ121" s="710"/>
      <c r="HBK121" s="710"/>
      <c r="HBL121" s="710"/>
      <c r="HBM121" s="710"/>
      <c r="HBN121" s="710"/>
      <c r="HBO121" s="710"/>
      <c r="HBP121" s="710"/>
      <c r="HBQ121" s="710"/>
      <c r="HBR121" s="710"/>
      <c r="HBS121" s="710"/>
      <c r="HBT121" s="710"/>
      <c r="HBU121" s="710"/>
      <c r="HBV121" s="710"/>
      <c r="HBW121" s="710"/>
      <c r="HBX121" s="710"/>
      <c r="HBY121" s="710"/>
      <c r="HBZ121" s="710"/>
      <c r="HCA121" s="710"/>
      <c r="HCB121" s="710"/>
      <c r="HCC121" s="710"/>
      <c r="HCD121" s="710"/>
      <c r="HCE121" s="710"/>
      <c r="HCF121" s="710"/>
      <c r="HCG121" s="710"/>
      <c r="HCH121" s="710"/>
      <c r="HCI121" s="710"/>
      <c r="HCJ121" s="710"/>
      <c r="HCK121" s="710"/>
      <c r="HCL121" s="710"/>
      <c r="HCM121" s="710"/>
      <c r="HCN121" s="710"/>
      <c r="HCO121" s="710"/>
      <c r="HCP121" s="710"/>
      <c r="HCQ121" s="710"/>
      <c r="HCR121" s="710"/>
      <c r="HCS121" s="710"/>
      <c r="HCT121" s="710"/>
      <c r="HCU121" s="710"/>
      <c r="HCV121" s="710"/>
      <c r="HCW121" s="710"/>
      <c r="HCX121" s="710"/>
      <c r="HCY121" s="710"/>
      <c r="HCZ121" s="710"/>
      <c r="HDA121" s="710"/>
      <c r="HDB121" s="710"/>
      <c r="HDC121" s="710"/>
      <c r="HDD121" s="710"/>
      <c r="HDE121" s="710"/>
      <c r="HDF121" s="710"/>
      <c r="HDG121" s="710"/>
      <c r="HDH121" s="710"/>
      <c r="HDI121" s="710"/>
      <c r="HDJ121" s="710"/>
      <c r="HDK121" s="710"/>
      <c r="HDL121" s="710"/>
      <c r="HDM121" s="710"/>
      <c r="HDN121" s="710"/>
      <c r="HDO121" s="710"/>
      <c r="HDP121" s="710"/>
      <c r="HDQ121" s="710"/>
      <c r="HDR121" s="710"/>
      <c r="HDS121" s="710"/>
      <c r="HDT121" s="710"/>
      <c r="HDU121" s="710"/>
      <c r="HDV121" s="710"/>
      <c r="HDW121" s="710"/>
      <c r="HDX121" s="710"/>
      <c r="HDY121" s="710"/>
      <c r="HDZ121" s="710"/>
      <c r="HEA121" s="710"/>
      <c r="HEB121" s="710"/>
      <c r="HEC121" s="710"/>
      <c r="HED121" s="710"/>
      <c r="HEE121" s="710"/>
      <c r="HEF121" s="710"/>
      <c r="HEG121" s="710"/>
      <c r="HEH121" s="710"/>
      <c r="HEI121" s="710"/>
      <c r="HEJ121" s="710"/>
      <c r="HEK121" s="710"/>
      <c r="HEL121" s="710"/>
      <c r="HEM121" s="710"/>
      <c r="HEN121" s="710"/>
      <c r="HEO121" s="710"/>
      <c r="HEP121" s="710"/>
      <c r="HEQ121" s="710"/>
      <c r="HER121" s="710"/>
      <c r="HES121" s="710"/>
      <c r="HET121" s="710"/>
      <c r="HEU121" s="710"/>
      <c r="HEV121" s="710"/>
      <c r="HEW121" s="710"/>
      <c r="HEX121" s="710"/>
      <c r="HEY121" s="710"/>
      <c r="HEZ121" s="710"/>
      <c r="HFA121" s="710"/>
      <c r="HFB121" s="710"/>
      <c r="HFC121" s="710"/>
      <c r="HFD121" s="710"/>
      <c r="HFE121" s="710"/>
      <c r="HFF121" s="710"/>
      <c r="HFG121" s="710"/>
      <c r="HFH121" s="710"/>
      <c r="HFI121" s="710"/>
      <c r="HFJ121" s="710"/>
      <c r="HFK121" s="710"/>
      <c r="HFL121" s="710"/>
      <c r="HFM121" s="710"/>
      <c r="HFN121" s="710"/>
      <c r="HFO121" s="710"/>
      <c r="HFP121" s="710"/>
      <c r="HFQ121" s="710"/>
      <c r="HFR121" s="710"/>
      <c r="HFS121" s="710"/>
      <c r="HFT121" s="710"/>
      <c r="HFU121" s="710"/>
      <c r="HFV121" s="710"/>
      <c r="HFW121" s="710"/>
      <c r="HFX121" s="710"/>
      <c r="HFY121" s="710"/>
      <c r="HFZ121" s="710"/>
      <c r="HGA121" s="710"/>
      <c r="HGB121" s="710"/>
      <c r="HGC121" s="710"/>
      <c r="HGD121" s="710"/>
      <c r="HGE121" s="710"/>
      <c r="HGF121" s="710"/>
      <c r="HGG121" s="710"/>
      <c r="HGH121" s="710"/>
      <c r="HGI121" s="710"/>
      <c r="HGJ121" s="710"/>
      <c r="HGK121" s="710"/>
      <c r="HGL121" s="710"/>
      <c r="HGM121" s="710"/>
      <c r="HGN121" s="710"/>
      <c r="HGO121" s="710"/>
      <c r="HGP121" s="710"/>
      <c r="HGQ121" s="710"/>
      <c r="HGR121" s="710"/>
      <c r="HGS121" s="710"/>
      <c r="HGT121" s="710"/>
      <c r="HGU121" s="710"/>
      <c r="HGV121" s="710"/>
      <c r="HGW121" s="710"/>
      <c r="HGX121" s="710"/>
      <c r="HGY121" s="710"/>
      <c r="HGZ121" s="710"/>
      <c r="HHA121" s="710"/>
      <c r="HHB121" s="710"/>
      <c r="HHC121" s="710"/>
      <c r="HHD121" s="710"/>
      <c r="HHE121" s="710"/>
      <c r="HHF121" s="710"/>
      <c r="HHG121" s="710"/>
      <c r="HHH121" s="710"/>
      <c r="HHI121" s="710"/>
      <c r="HHJ121" s="710"/>
      <c r="HHK121" s="710"/>
      <c r="HHL121" s="710"/>
      <c r="HHM121" s="710"/>
      <c r="HHN121" s="710"/>
      <c r="HHO121" s="710"/>
      <c r="HHP121" s="710"/>
      <c r="HHQ121" s="710"/>
      <c r="HHR121" s="710"/>
      <c r="HHS121" s="710"/>
      <c r="HHT121" s="710"/>
      <c r="HHU121" s="710"/>
      <c r="HHV121" s="710"/>
      <c r="HHW121" s="710"/>
      <c r="HHX121" s="710"/>
      <c r="HHY121" s="710"/>
      <c r="HHZ121" s="710"/>
      <c r="HIA121" s="710"/>
      <c r="HIB121" s="710"/>
      <c r="HIC121" s="710"/>
      <c r="HID121" s="710"/>
      <c r="HIE121" s="710"/>
      <c r="HIF121" s="710"/>
      <c r="HIG121" s="710"/>
      <c r="HIH121" s="710"/>
      <c r="HII121" s="710"/>
      <c r="HIJ121" s="710"/>
      <c r="HIK121" s="710"/>
      <c r="HIL121" s="710"/>
      <c r="HIM121" s="710"/>
      <c r="HIN121" s="710"/>
      <c r="HIO121" s="710"/>
      <c r="HIP121" s="710"/>
      <c r="HIQ121" s="710"/>
      <c r="HIR121" s="710"/>
      <c r="HIS121" s="710"/>
      <c r="HIT121" s="710"/>
      <c r="HIU121" s="710"/>
      <c r="HIV121" s="710"/>
      <c r="HIW121" s="710"/>
      <c r="HIX121" s="710"/>
      <c r="HIY121" s="710"/>
      <c r="HIZ121" s="710"/>
      <c r="HJA121" s="710"/>
      <c r="HJB121" s="710"/>
      <c r="HJC121" s="710"/>
      <c r="HJD121" s="710"/>
      <c r="HJE121" s="710"/>
      <c r="HJF121" s="710"/>
      <c r="HJG121" s="710"/>
      <c r="HJH121" s="710"/>
      <c r="HJI121" s="710"/>
      <c r="HJJ121" s="710"/>
      <c r="HJK121" s="710"/>
      <c r="HJL121" s="710"/>
      <c r="HJM121" s="710"/>
      <c r="HJN121" s="710"/>
      <c r="HJO121" s="710"/>
      <c r="HJP121" s="710"/>
      <c r="HJQ121" s="710"/>
      <c r="HJR121" s="710"/>
      <c r="HJS121" s="710"/>
      <c r="HJT121" s="710"/>
      <c r="HJU121" s="710"/>
      <c r="HJV121" s="710"/>
      <c r="HJW121" s="710"/>
      <c r="HJX121" s="710"/>
      <c r="HJY121" s="710"/>
      <c r="HJZ121" s="710"/>
      <c r="HKA121" s="710"/>
      <c r="HKB121" s="710"/>
      <c r="HKC121" s="710"/>
      <c r="HKD121" s="710"/>
      <c r="HKE121" s="710"/>
      <c r="HKF121" s="710"/>
      <c r="HKG121" s="710"/>
      <c r="HKH121" s="710"/>
      <c r="HKI121" s="710"/>
      <c r="HKJ121" s="710"/>
      <c r="HKK121" s="710"/>
      <c r="HKL121" s="710"/>
      <c r="HKM121" s="710"/>
      <c r="HKN121" s="710"/>
      <c r="HKO121" s="710"/>
      <c r="HKP121" s="710"/>
      <c r="HKQ121" s="710"/>
      <c r="HKR121" s="710"/>
      <c r="HKS121" s="710"/>
      <c r="HKT121" s="710"/>
      <c r="HKU121" s="710"/>
      <c r="HKV121" s="710"/>
      <c r="HKW121" s="710"/>
      <c r="HKX121" s="710"/>
      <c r="HKY121" s="710"/>
      <c r="HKZ121" s="710"/>
      <c r="HLA121" s="710"/>
      <c r="HLB121" s="710"/>
      <c r="HLC121" s="710"/>
      <c r="HLD121" s="710"/>
      <c r="HLE121" s="710"/>
      <c r="HLF121" s="710"/>
      <c r="HLG121" s="710"/>
      <c r="HLH121" s="710"/>
      <c r="HLI121" s="710"/>
      <c r="HLJ121" s="710"/>
      <c r="HLK121" s="710"/>
      <c r="HLL121" s="710"/>
      <c r="HLM121" s="710"/>
      <c r="HLN121" s="710"/>
      <c r="HLO121" s="710"/>
      <c r="HLP121" s="710"/>
      <c r="HLQ121" s="710"/>
      <c r="HLR121" s="710"/>
      <c r="HLS121" s="710"/>
      <c r="HLT121" s="710"/>
      <c r="HLU121" s="710"/>
      <c r="HLV121" s="710"/>
      <c r="HLW121" s="710"/>
      <c r="HLX121" s="710"/>
      <c r="HLY121" s="710"/>
      <c r="HLZ121" s="710"/>
      <c r="HMA121" s="710"/>
      <c r="HMB121" s="710"/>
      <c r="HMC121" s="710"/>
      <c r="HMD121" s="710"/>
      <c r="HME121" s="710"/>
      <c r="HMF121" s="710"/>
      <c r="HMG121" s="710"/>
      <c r="HMH121" s="710"/>
      <c r="HMI121" s="710"/>
      <c r="HMJ121" s="710"/>
      <c r="HMK121" s="710"/>
      <c r="HML121" s="710"/>
      <c r="HMM121" s="710"/>
      <c r="HMN121" s="710"/>
      <c r="HMO121" s="710"/>
      <c r="HMP121" s="710"/>
      <c r="HMQ121" s="710"/>
      <c r="HMR121" s="710"/>
      <c r="HMS121" s="710"/>
      <c r="HMT121" s="710"/>
      <c r="HMU121" s="710"/>
      <c r="HMV121" s="710"/>
      <c r="HMW121" s="710"/>
      <c r="HMX121" s="710"/>
      <c r="HMY121" s="710"/>
      <c r="HMZ121" s="710"/>
      <c r="HNA121" s="710"/>
      <c r="HNB121" s="710"/>
      <c r="HNC121" s="710"/>
      <c r="HND121" s="710"/>
      <c r="HNE121" s="710"/>
      <c r="HNF121" s="710"/>
      <c r="HNG121" s="710"/>
      <c r="HNH121" s="710"/>
      <c r="HNI121" s="710"/>
      <c r="HNJ121" s="710"/>
      <c r="HNK121" s="710"/>
      <c r="HNL121" s="710"/>
      <c r="HNM121" s="710"/>
      <c r="HNN121" s="710"/>
      <c r="HNO121" s="710"/>
      <c r="HNP121" s="710"/>
      <c r="HNQ121" s="710"/>
      <c r="HNR121" s="710"/>
      <c r="HNS121" s="710"/>
      <c r="HNT121" s="710"/>
      <c r="HNU121" s="710"/>
      <c r="HNV121" s="710"/>
      <c r="HNW121" s="710"/>
      <c r="HNX121" s="710"/>
      <c r="HNY121" s="710"/>
      <c r="HNZ121" s="710"/>
      <c r="HOA121" s="710"/>
      <c r="HOB121" s="710"/>
      <c r="HOC121" s="710"/>
      <c r="HOD121" s="710"/>
      <c r="HOE121" s="710"/>
      <c r="HOF121" s="710"/>
      <c r="HOG121" s="710"/>
      <c r="HOH121" s="710"/>
      <c r="HOI121" s="710"/>
      <c r="HOJ121" s="710"/>
      <c r="HOK121" s="710"/>
      <c r="HOL121" s="710"/>
      <c r="HOM121" s="710"/>
      <c r="HON121" s="710"/>
      <c r="HOO121" s="710"/>
      <c r="HOP121" s="710"/>
      <c r="HOQ121" s="710"/>
      <c r="HOR121" s="710"/>
      <c r="HOS121" s="710"/>
      <c r="HOT121" s="710"/>
      <c r="HOU121" s="710"/>
      <c r="HOV121" s="710"/>
      <c r="HOW121" s="710"/>
      <c r="HOX121" s="710"/>
      <c r="HOY121" s="710"/>
      <c r="HOZ121" s="710"/>
      <c r="HPA121" s="710"/>
      <c r="HPB121" s="710"/>
      <c r="HPC121" s="710"/>
      <c r="HPD121" s="710"/>
      <c r="HPE121" s="710"/>
      <c r="HPF121" s="710"/>
      <c r="HPG121" s="710"/>
      <c r="HPH121" s="710"/>
      <c r="HPI121" s="710"/>
      <c r="HPJ121" s="710"/>
      <c r="HPK121" s="710"/>
      <c r="HPL121" s="710"/>
      <c r="HPM121" s="710"/>
      <c r="HPN121" s="710"/>
      <c r="HPO121" s="710"/>
      <c r="HPP121" s="710"/>
      <c r="HPQ121" s="710"/>
      <c r="HPR121" s="710"/>
      <c r="HPS121" s="710"/>
      <c r="HPT121" s="710"/>
      <c r="HPU121" s="710"/>
      <c r="HPV121" s="710"/>
      <c r="HPW121" s="710"/>
      <c r="HPX121" s="710"/>
      <c r="HPY121" s="710"/>
      <c r="HPZ121" s="710"/>
      <c r="HQA121" s="710"/>
      <c r="HQB121" s="710"/>
      <c r="HQC121" s="710"/>
      <c r="HQD121" s="710"/>
      <c r="HQE121" s="710"/>
      <c r="HQF121" s="710"/>
      <c r="HQG121" s="710"/>
      <c r="HQH121" s="710"/>
      <c r="HQI121" s="710"/>
      <c r="HQJ121" s="710"/>
      <c r="HQK121" s="710"/>
      <c r="HQL121" s="710"/>
      <c r="HQM121" s="710"/>
      <c r="HQN121" s="710"/>
      <c r="HQO121" s="710"/>
      <c r="HQP121" s="710"/>
      <c r="HQQ121" s="710"/>
      <c r="HQR121" s="710"/>
      <c r="HQS121" s="710"/>
      <c r="HQT121" s="710"/>
      <c r="HQU121" s="710"/>
      <c r="HQV121" s="710"/>
      <c r="HQW121" s="710"/>
      <c r="HQX121" s="710"/>
      <c r="HQY121" s="710"/>
      <c r="HQZ121" s="710"/>
      <c r="HRA121" s="710"/>
      <c r="HRB121" s="710"/>
      <c r="HRC121" s="710"/>
      <c r="HRD121" s="710"/>
      <c r="HRE121" s="710"/>
      <c r="HRF121" s="710"/>
      <c r="HRG121" s="710"/>
      <c r="HRH121" s="710"/>
      <c r="HRI121" s="710"/>
      <c r="HRJ121" s="710"/>
      <c r="HRK121" s="710"/>
      <c r="HRL121" s="710"/>
      <c r="HRM121" s="710"/>
      <c r="HRN121" s="710"/>
      <c r="HRO121" s="710"/>
      <c r="HRP121" s="710"/>
      <c r="HRQ121" s="710"/>
      <c r="HRR121" s="710"/>
      <c r="HRS121" s="710"/>
      <c r="HRT121" s="710"/>
      <c r="HRU121" s="710"/>
      <c r="HRV121" s="710"/>
      <c r="HRW121" s="710"/>
      <c r="HRX121" s="710"/>
      <c r="HRY121" s="710"/>
      <c r="HRZ121" s="710"/>
      <c r="HSA121" s="710"/>
      <c r="HSB121" s="710"/>
      <c r="HSC121" s="710"/>
      <c r="HSD121" s="710"/>
      <c r="HSE121" s="710"/>
      <c r="HSF121" s="710"/>
      <c r="HSG121" s="710"/>
      <c r="HSH121" s="710"/>
      <c r="HSI121" s="710"/>
      <c r="HSJ121" s="710"/>
      <c r="HSK121" s="710"/>
      <c r="HSL121" s="710"/>
      <c r="HSM121" s="710"/>
      <c r="HSN121" s="710"/>
      <c r="HSO121" s="710"/>
      <c r="HSP121" s="710"/>
      <c r="HSQ121" s="710"/>
      <c r="HSR121" s="710"/>
      <c r="HSS121" s="710"/>
      <c r="HST121" s="710"/>
      <c r="HSU121" s="710"/>
      <c r="HSV121" s="710"/>
      <c r="HSW121" s="710"/>
      <c r="HSX121" s="710"/>
      <c r="HSY121" s="710"/>
      <c r="HSZ121" s="710"/>
      <c r="HTA121" s="710"/>
      <c r="HTB121" s="710"/>
      <c r="HTC121" s="710"/>
      <c r="HTD121" s="710"/>
      <c r="HTE121" s="710"/>
      <c r="HTF121" s="710"/>
      <c r="HTG121" s="710"/>
      <c r="HTH121" s="710"/>
      <c r="HTI121" s="710"/>
      <c r="HTJ121" s="710"/>
      <c r="HTK121" s="710"/>
      <c r="HTL121" s="710"/>
      <c r="HTM121" s="710"/>
      <c r="HTN121" s="710"/>
      <c r="HTO121" s="710"/>
      <c r="HTP121" s="710"/>
      <c r="HTQ121" s="710"/>
      <c r="HTR121" s="710"/>
      <c r="HTS121" s="710"/>
      <c r="HTT121" s="710"/>
      <c r="HTU121" s="710"/>
      <c r="HTV121" s="710"/>
      <c r="HTW121" s="710"/>
      <c r="HTX121" s="710"/>
      <c r="HTY121" s="710"/>
      <c r="HTZ121" s="710"/>
      <c r="HUA121" s="710"/>
      <c r="HUB121" s="710"/>
      <c r="HUC121" s="710"/>
      <c r="HUD121" s="710"/>
      <c r="HUE121" s="710"/>
      <c r="HUF121" s="710"/>
      <c r="HUG121" s="710"/>
      <c r="HUH121" s="710"/>
      <c r="HUI121" s="710"/>
      <c r="HUJ121" s="710"/>
      <c r="HUK121" s="710"/>
      <c r="HUL121" s="710"/>
      <c r="HUM121" s="710"/>
      <c r="HUN121" s="710"/>
      <c r="HUO121" s="710"/>
      <c r="HUP121" s="710"/>
      <c r="HUQ121" s="710"/>
      <c r="HUR121" s="710"/>
      <c r="HUS121" s="710"/>
      <c r="HUT121" s="710"/>
      <c r="HUU121" s="710"/>
      <c r="HUV121" s="710"/>
      <c r="HUW121" s="710"/>
      <c r="HUX121" s="710"/>
      <c r="HUY121" s="710"/>
      <c r="HUZ121" s="710"/>
      <c r="HVA121" s="710"/>
      <c r="HVB121" s="710"/>
      <c r="HVC121" s="710"/>
      <c r="HVD121" s="710"/>
      <c r="HVE121" s="710"/>
      <c r="HVF121" s="710"/>
      <c r="HVG121" s="710"/>
      <c r="HVH121" s="710"/>
      <c r="HVI121" s="710"/>
      <c r="HVJ121" s="710"/>
      <c r="HVK121" s="710"/>
      <c r="HVL121" s="710"/>
      <c r="HVM121" s="710"/>
      <c r="HVN121" s="710"/>
      <c r="HVO121" s="710"/>
      <c r="HVP121" s="710"/>
      <c r="HVQ121" s="710"/>
      <c r="HVR121" s="710"/>
      <c r="HVS121" s="710"/>
      <c r="HVT121" s="710"/>
      <c r="HVU121" s="710"/>
      <c r="HVV121" s="710"/>
      <c r="HVW121" s="710"/>
      <c r="HVX121" s="710"/>
      <c r="HVY121" s="710"/>
      <c r="HVZ121" s="710"/>
      <c r="HWA121" s="710"/>
      <c r="HWB121" s="710"/>
      <c r="HWC121" s="710"/>
      <c r="HWD121" s="710"/>
      <c r="HWE121" s="710"/>
      <c r="HWF121" s="710"/>
      <c r="HWG121" s="710"/>
      <c r="HWH121" s="710"/>
      <c r="HWI121" s="710"/>
      <c r="HWJ121" s="710"/>
      <c r="HWK121" s="710"/>
      <c r="HWL121" s="710"/>
      <c r="HWM121" s="710"/>
      <c r="HWN121" s="710"/>
      <c r="HWO121" s="710"/>
      <c r="HWP121" s="710"/>
      <c r="HWQ121" s="710"/>
      <c r="HWR121" s="710"/>
      <c r="HWS121" s="710"/>
      <c r="HWT121" s="710"/>
      <c r="HWU121" s="710"/>
      <c r="HWV121" s="710"/>
      <c r="HWW121" s="710"/>
      <c r="HWX121" s="710"/>
      <c r="HWY121" s="710"/>
      <c r="HWZ121" s="710"/>
      <c r="HXA121" s="710"/>
      <c r="HXB121" s="710"/>
      <c r="HXC121" s="710"/>
      <c r="HXD121" s="710"/>
      <c r="HXE121" s="710"/>
      <c r="HXF121" s="710"/>
      <c r="HXG121" s="710"/>
      <c r="HXH121" s="710"/>
      <c r="HXI121" s="710"/>
      <c r="HXJ121" s="710"/>
      <c r="HXK121" s="710"/>
      <c r="HXL121" s="710"/>
      <c r="HXM121" s="710"/>
      <c r="HXN121" s="710"/>
      <c r="HXO121" s="710"/>
      <c r="HXP121" s="710"/>
      <c r="HXQ121" s="710"/>
      <c r="HXR121" s="710"/>
      <c r="HXS121" s="710"/>
      <c r="HXT121" s="710"/>
      <c r="HXU121" s="710"/>
      <c r="HXV121" s="710"/>
      <c r="HXW121" s="710"/>
      <c r="HXX121" s="710"/>
      <c r="HXY121" s="710"/>
      <c r="HXZ121" s="710"/>
      <c r="HYA121" s="710"/>
      <c r="HYB121" s="710"/>
      <c r="HYC121" s="710"/>
      <c r="HYD121" s="710"/>
      <c r="HYE121" s="710"/>
      <c r="HYF121" s="710"/>
      <c r="HYG121" s="710"/>
      <c r="HYH121" s="710"/>
      <c r="HYI121" s="710"/>
      <c r="HYJ121" s="710"/>
      <c r="HYK121" s="710"/>
      <c r="HYL121" s="710"/>
      <c r="HYM121" s="710"/>
      <c r="HYN121" s="710"/>
      <c r="HYO121" s="710"/>
      <c r="HYP121" s="710"/>
      <c r="HYQ121" s="710"/>
      <c r="HYR121" s="710"/>
      <c r="HYS121" s="710"/>
      <c r="HYT121" s="710"/>
      <c r="HYU121" s="710"/>
      <c r="HYV121" s="710"/>
      <c r="HYW121" s="710"/>
      <c r="HYX121" s="710"/>
      <c r="HYY121" s="710"/>
      <c r="HYZ121" s="710"/>
      <c r="HZA121" s="710"/>
      <c r="HZB121" s="710"/>
      <c r="HZC121" s="710"/>
      <c r="HZD121" s="710"/>
      <c r="HZE121" s="710"/>
      <c r="HZF121" s="710"/>
      <c r="HZG121" s="710"/>
      <c r="HZH121" s="710"/>
      <c r="HZI121" s="710"/>
      <c r="HZJ121" s="710"/>
      <c r="HZK121" s="710"/>
      <c r="HZL121" s="710"/>
      <c r="HZM121" s="710"/>
      <c r="HZN121" s="710"/>
      <c r="HZO121" s="710"/>
      <c r="HZP121" s="710"/>
      <c r="HZQ121" s="710"/>
      <c r="HZR121" s="710"/>
      <c r="HZS121" s="710"/>
      <c r="HZT121" s="710"/>
      <c r="HZU121" s="710"/>
      <c r="HZV121" s="710"/>
      <c r="HZW121" s="710"/>
      <c r="HZX121" s="710"/>
      <c r="HZY121" s="710"/>
      <c r="HZZ121" s="710"/>
      <c r="IAA121" s="710"/>
      <c r="IAB121" s="710"/>
      <c r="IAC121" s="710"/>
      <c r="IAD121" s="710"/>
      <c r="IAE121" s="710"/>
      <c r="IAF121" s="710"/>
      <c r="IAG121" s="710"/>
      <c r="IAH121" s="710"/>
      <c r="IAI121" s="710"/>
      <c r="IAJ121" s="710"/>
      <c r="IAK121" s="710"/>
      <c r="IAL121" s="710"/>
      <c r="IAM121" s="710"/>
      <c r="IAN121" s="710"/>
      <c r="IAO121" s="710"/>
      <c r="IAP121" s="710"/>
      <c r="IAQ121" s="710"/>
      <c r="IAR121" s="710"/>
      <c r="IAS121" s="710"/>
      <c r="IAT121" s="710"/>
      <c r="IAU121" s="710"/>
      <c r="IAV121" s="710"/>
      <c r="IAW121" s="710"/>
      <c r="IAX121" s="710"/>
      <c r="IAY121" s="710"/>
      <c r="IAZ121" s="710"/>
      <c r="IBA121" s="710"/>
      <c r="IBB121" s="710"/>
      <c r="IBC121" s="710"/>
      <c r="IBD121" s="710"/>
      <c r="IBE121" s="710"/>
      <c r="IBF121" s="710"/>
      <c r="IBG121" s="710"/>
      <c r="IBH121" s="710"/>
      <c r="IBI121" s="710"/>
      <c r="IBJ121" s="710"/>
      <c r="IBK121" s="710"/>
      <c r="IBL121" s="710"/>
      <c r="IBM121" s="710"/>
      <c r="IBN121" s="710"/>
      <c r="IBO121" s="710"/>
      <c r="IBP121" s="710"/>
      <c r="IBQ121" s="710"/>
      <c r="IBR121" s="710"/>
      <c r="IBS121" s="710"/>
      <c r="IBT121" s="710"/>
      <c r="IBU121" s="710"/>
      <c r="IBV121" s="710"/>
      <c r="IBW121" s="710"/>
      <c r="IBX121" s="710"/>
      <c r="IBY121" s="710"/>
      <c r="IBZ121" s="710"/>
      <c r="ICA121" s="710"/>
      <c r="ICB121" s="710"/>
      <c r="ICC121" s="710"/>
      <c r="ICD121" s="710"/>
      <c r="ICE121" s="710"/>
      <c r="ICF121" s="710"/>
      <c r="ICG121" s="710"/>
      <c r="ICH121" s="710"/>
      <c r="ICI121" s="710"/>
      <c r="ICJ121" s="710"/>
      <c r="ICK121" s="710"/>
      <c r="ICL121" s="710"/>
      <c r="ICM121" s="710"/>
      <c r="ICN121" s="710"/>
      <c r="ICO121" s="710"/>
      <c r="ICP121" s="710"/>
      <c r="ICQ121" s="710"/>
      <c r="ICR121" s="710"/>
      <c r="ICS121" s="710"/>
      <c r="ICT121" s="710"/>
      <c r="ICU121" s="710"/>
      <c r="ICV121" s="710"/>
      <c r="ICW121" s="710"/>
      <c r="ICX121" s="710"/>
      <c r="ICY121" s="710"/>
      <c r="ICZ121" s="710"/>
      <c r="IDA121" s="710"/>
      <c r="IDB121" s="710"/>
      <c r="IDC121" s="710"/>
      <c r="IDD121" s="710"/>
      <c r="IDE121" s="710"/>
      <c r="IDF121" s="710"/>
      <c r="IDG121" s="710"/>
      <c r="IDH121" s="710"/>
      <c r="IDI121" s="710"/>
      <c r="IDJ121" s="710"/>
      <c r="IDK121" s="710"/>
      <c r="IDL121" s="710"/>
      <c r="IDM121" s="710"/>
      <c r="IDN121" s="710"/>
      <c r="IDO121" s="710"/>
      <c r="IDP121" s="710"/>
      <c r="IDQ121" s="710"/>
      <c r="IDR121" s="710"/>
      <c r="IDS121" s="710"/>
      <c r="IDT121" s="710"/>
      <c r="IDU121" s="710"/>
      <c r="IDV121" s="710"/>
      <c r="IDW121" s="710"/>
      <c r="IDX121" s="710"/>
      <c r="IDY121" s="710"/>
      <c r="IDZ121" s="710"/>
      <c r="IEA121" s="710"/>
      <c r="IEB121" s="710"/>
      <c r="IEC121" s="710"/>
      <c r="IED121" s="710"/>
      <c r="IEE121" s="710"/>
      <c r="IEF121" s="710"/>
      <c r="IEG121" s="710"/>
      <c r="IEH121" s="710"/>
      <c r="IEI121" s="710"/>
      <c r="IEJ121" s="710"/>
      <c r="IEK121" s="710"/>
      <c r="IEL121" s="710"/>
      <c r="IEM121" s="710"/>
      <c r="IEN121" s="710"/>
      <c r="IEO121" s="710"/>
      <c r="IEP121" s="710"/>
      <c r="IEQ121" s="710"/>
      <c r="IER121" s="710"/>
      <c r="IES121" s="710"/>
      <c r="IET121" s="710"/>
      <c r="IEU121" s="710"/>
      <c r="IEV121" s="710"/>
      <c r="IEW121" s="710"/>
      <c r="IEX121" s="710"/>
      <c r="IEY121" s="710"/>
      <c r="IEZ121" s="710"/>
      <c r="IFA121" s="710"/>
      <c r="IFB121" s="710"/>
      <c r="IFC121" s="710"/>
      <c r="IFD121" s="710"/>
      <c r="IFE121" s="710"/>
      <c r="IFF121" s="710"/>
      <c r="IFG121" s="710"/>
      <c r="IFH121" s="710"/>
      <c r="IFI121" s="710"/>
      <c r="IFJ121" s="710"/>
      <c r="IFK121" s="710"/>
      <c r="IFL121" s="710"/>
      <c r="IFM121" s="710"/>
      <c r="IFN121" s="710"/>
      <c r="IFO121" s="710"/>
      <c r="IFP121" s="710"/>
      <c r="IFQ121" s="710"/>
      <c r="IFR121" s="710"/>
      <c r="IFS121" s="710"/>
      <c r="IFT121" s="710"/>
      <c r="IFU121" s="710"/>
      <c r="IFV121" s="710"/>
      <c r="IFW121" s="710"/>
      <c r="IFX121" s="710"/>
      <c r="IFY121" s="710"/>
      <c r="IFZ121" s="710"/>
      <c r="IGA121" s="710"/>
      <c r="IGB121" s="710"/>
      <c r="IGC121" s="710"/>
      <c r="IGD121" s="710"/>
      <c r="IGE121" s="710"/>
      <c r="IGF121" s="710"/>
      <c r="IGG121" s="710"/>
      <c r="IGH121" s="710"/>
      <c r="IGI121" s="710"/>
      <c r="IGJ121" s="710"/>
      <c r="IGK121" s="710"/>
      <c r="IGL121" s="710"/>
      <c r="IGM121" s="710"/>
      <c r="IGN121" s="710"/>
      <c r="IGO121" s="710"/>
      <c r="IGP121" s="710"/>
      <c r="IGQ121" s="710"/>
      <c r="IGR121" s="710"/>
      <c r="IGS121" s="710"/>
      <c r="IGT121" s="710"/>
      <c r="IGU121" s="710"/>
      <c r="IGV121" s="710"/>
      <c r="IGW121" s="710"/>
      <c r="IGX121" s="710"/>
      <c r="IGY121" s="710"/>
      <c r="IGZ121" s="710"/>
      <c r="IHA121" s="710"/>
      <c r="IHB121" s="710"/>
      <c r="IHC121" s="710"/>
      <c r="IHD121" s="710"/>
      <c r="IHE121" s="710"/>
      <c r="IHF121" s="710"/>
      <c r="IHG121" s="710"/>
      <c r="IHH121" s="710"/>
      <c r="IHI121" s="710"/>
      <c r="IHJ121" s="710"/>
      <c r="IHK121" s="710"/>
      <c r="IHL121" s="710"/>
      <c r="IHM121" s="710"/>
      <c r="IHN121" s="710"/>
      <c r="IHO121" s="710"/>
      <c r="IHP121" s="710"/>
      <c r="IHQ121" s="710"/>
      <c r="IHR121" s="710"/>
      <c r="IHS121" s="710"/>
      <c r="IHT121" s="710"/>
      <c r="IHU121" s="710"/>
      <c r="IHV121" s="710"/>
      <c r="IHW121" s="710"/>
      <c r="IHX121" s="710"/>
      <c r="IHY121" s="710"/>
      <c r="IHZ121" s="710"/>
      <c r="IIA121" s="710"/>
      <c r="IIB121" s="710"/>
      <c r="IIC121" s="710"/>
      <c r="IID121" s="710"/>
      <c r="IIE121" s="710"/>
      <c r="IIF121" s="710"/>
      <c r="IIG121" s="710"/>
      <c r="IIH121" s="710"/>
      <c r="III121" s="710"/>
      <c r="IIJ121" s="710"/>
      <c r="IIK121" s="710"/>
      <c r="IIL121" s="710"/>
      <c r="IIM121" s="710"/>
      <c r="IIN121" s="710"/>
      <c r="IIO121" s="710"/>
      <c r="IIP121" s="710"/>
      <c r="IIQ121" s="710"/>
      <c r="IIR121" s="710"/>
      <c r="IIS121" s="710"/>
      <c r="IIT121" s="710"/>
      <c r="IIU121" s="710"/>
      <c r="IIV121" s="710"/>
      <c r="IIW121" s="710"/>
      <c r="IIX121" s="710"/>
      <c r="IIY121" s="710"/>
      <c r="IIZ121" s="710"/>
      <c r="IJA121" s="710"/>
      <c r="IJB121" s="710"/>
      <c r="IJC121" s="710"/>
      <c r="IJD121" s="710"/>
      <c r="IJE121" s="710"/>
      <c r="IJF121" s="710"/>
      <c r="IJG121" s="710"/>
      <c r="IJH121" s="710"/>
      <c r="IJI121" s="710"/>
      <c r="IJJ121" s="710"/>
      <c r="IJK121" s="710"/>
      <c r="IJL121" s="710"/>
      <c r="IJM121" s="710"/>
      <c r="IJN121" s="710"/>
      <c r="IJO121" s="710"/>
      <c r="IJP121" s="710"/>
      <c r="IJQ121" s="710"/>
      <c r="IJR121" s="710"/>
      <c r="IJS121" s="710"/>
      <c r="IJT121" s="710"/>
      <c r="IJU121" s="710"/>
      <c r="IJV121" s="710"/>
      <c r="IJW121" s="710"/>
      <c r="IJX121" s="710"/>
      <c r="IJY121" s="710"/>
      <c r="IJZ121" s="710"/>
      <c r="IKA121" s="710"/>
      <c r="IKB121" s="710"/>
      <c r="IKC121" s="710"/>
      <c r="IKD121" s="710"/>
      <c r="IKE121" s="710"/>
      <c r="IKF121" s="710"/>
      <c r="IKG121" s="710"/>
      <c r="IKH121" s="710"/>
      <c r="IKI121" s="710"/>
      <c r="IKJ121" s="710"/>
      <c r="IKK121" s="710"/>
      <c r="IKL121" s="710"/>
      <c r="IKM121" s="710"/>
      <c r="IKN121" s="710"/>
      <c r="IKO121" s="710"/>
      <c r="IKP121" s="710"/>
      <c r="IKQ121" s="710"/>
      <c r="IKR121" s="710"/>
      <c r="IKS121" s="710"/>
      <c r="IKT121" s="710"/>
      <c r="IKU121" s="710"/>
      <c r="IKV121" s="710"/>
      <c r="IKW121" s="710"/>
      <c r="IKX121" s="710"/>
      <c r="IKY121" s="710"/>
      <c r="IKZ121" s="710"/>
      <c r="ILA121" s="710"/>
      <c r="ILB121" s="710"/>
      <c r="ILC121" s="710"/>
      <c r="ILD121" s="710"/>
      <c r="ILE121" s="710"/>
      <c r="ILF121" s="710"/>
      <c r="ILG121" s="710"/>
      <c r="ILH121" s="710"/>
      <c r="ILI121" s="710"/>
      <c r="ILJ121" s="710"/>
      <c r="ILK121" s="710"/>
      <c r="ILL121" s="710"/>
      <c r="ILM121" s="710"/>
      <c r="ILN121" s="710"/>
      <c r="ILO121" s="710"/>
      <c r="ILP121" s="710"/>
      <c r="ILQ121" s="710"/>
      <c r="ILR121" s="710"/>
      <c r="ILS121" s="710"/>
      <c r="ILT121" s="710"/>
      <c r="ILU121" s="710"/>
      <c r="ILV121" s="710"/>
      <c r="ILW121" s="710"/>
      <c r="ILX121" s="710"/>
      <c r="ILY121" s="710"/>
      <c r="ILZ121" s="710"/>
      <c r="IMA121" s="710"/>
      <c r="IMB121" s="710"/>
      <c r="IMC121" s="710"/>
      <c r="IMD121" s="710"/>
      <c r="IME121" s="710"/>
      <c r="IMF121" s="710"/>
      <c r="IMG121" s="710"/>
      <c r="IMH121" s="710"/>
      <c r="IMI121" s="710"/>
      <c r="IMJ121" s="710"/>
      <c r="IMK121" s="710"/>
      <c r="IML121" s="710"/>
      <c r="IMM121" s="710"/>
      <c r="IMN121" s="710"/>
      <c r="IMO121" s="710"/>
      <c r="IMP121" s="710"/>
      <c r="IMQ121" s="710"/>
      <c r="IMR121" s="710"/>
      <c r="IMS121" s="710"/>
      <c r="IMT121" s="710"/>
      <c r="IMU121" s="710"/>
      <c r="IMV121" s="710"/>
      <c r="IMW121" s="710"/>
      <c r="IMX121" s="710"/>
      <c r="IMY121" s="710"/>
      <c r="IMZ121" s="710"/>
      <c r="INA121" s="710"/>
      <c r="INB121" s="710"/>
      <c r="INC121" s="710"/>
      <c r="IND121" s="710"/>
      <c r="INE121" s="710"/>
      <c r="INF121" s="710"/>
      <c r="ING121" s="710"/>
      <c r="INH121" s="710"/>
      <c r="INI121" s="710"/>
      <c r="INJ121" s="710"/>
      <c r="INK121" s="710"/>
      <c r="INL121" s="710"/>
      <c r="INM121" s="710"/>
      <c r="INN121" s="710"/>
      <c r="INO121" s="710"/>
      <c r="INP121" s="710"/>
      <c r="INQ121" s="710"/>
      <c r="INR121" s="710"/>
      <c r="INS121" s="710"/>
      <c r="INT121" s="710"/>
      <c r="INU121" s="710"/>
      <c r="INV121" s="710"/>
      <c r="INW121" s="710"/>
      <c r="INX121" s="710"/>
      <c r="INY121" s="710"/>
      <c r="INZ121" s="710"/>
      <c r="IOA121" s="710"/>
      <c r="IOB121" s="710"/>
      <c r="IOC121" s="710"/>
      <c r="IOD121" s="710"/>
      <c r="IOE121" s="710"/>
      <c r="IOF121" s="710"/>
      <c r="IOG121" s="710"/>
      <c r="IOH121" s="710"/>
      <c r="IOI121" s="710"/>
      <c r="IOJ121" s="710"/>
      <c r="IOK121" s="710"/>
      <c r="IOL121" s="710"/>
      <c r="IOM121" s="710"/>
      <c r="ION121" s="710"/>
      <c r="IOO121" s="710"/>
      <c r="IOP121" s="710"/>
      <c r="IOQ121" s="710"/>
      <c r="IOR121" s="710"/>
      <c r="IOS121" s="710"/>
      <c r="IOT121" s="710"/>
      <c r="IOU121" s="710"/>
      <c r="IOV121" s="710"/>
      <c r="IOW121" s="710"/>
      <c r="IOX121" s="710"/>
      <c r="IOY121" s="710"/>
      <c r="IOZ121" s="710"/>
      <c r="IPA121" s="710"/>
      <c r="IPB121" s="710"/>
      <c r="IPC121" s="710"/>
      <c r="IPD121" s="710"/>
      <c r="IPE121" s="710"/>
      <c r="IPF121" s="710"/>
      <c r="IPG121" s="710"/>
      <c r="IPH121" s="710"/>
      <c r="IPI121" s="710"/>
      <c r="IPJ121" s="710"/>
      <c r="IPK121" s="710"/>
      <c r="IPL121" s="710"/>
      <c r="IPM121" s="710"/>
      <c r="IPN121" s="710"/>
      <c r="IPO121" s="710"/>
      <c r="IPP121" s="710"/>
      <c r="IPQ121" s="710"/>
      <c r="IPR121" s="710"/>
      <c r="IPS121" s="710"/>
      <c r="IPT121" s="710"/>
      <c r="IPU121" s="710"/>
      <c r="IPV121" s="710"/>
      <c r="IPW121" s="710"/>
      <c r="IPX121" s="710"/>
      <c r="IPY121" s="710"/>
      <c r="IPZ121" s="710"/>
      <c r="IQA121" s="710"/>
      <c r="IQB121" s="710"/>
      <c r="IQC121" s="710"/>
      <c r="IQD121" s="710"/>
      <c r="IQE121" s="710"/>
      <c r="IQF121" s="710"/>
      <c r="IQG121" s="710"/>
      <c r="IQH121" s="710"/>
      <c r="IQI121" s="710"/>
      <c r="IQJ121" s="710"/>
      <c r="IQK121" s="710"/>
      <c r="IQL121" s="710"/>
      <c r="IQM121" s="710"/>
      <c r="IQN121" s="710"/>
      <c r="IQO121" s="710"/>
      <c r="IQP121" s="710"/>
      <c r="IQQ121" s="710"/>
      <c r="IQR121" s="710"/>
      <c r="IQS121" s="710"/>
      <c r="IQT121" s="710"/>
      <c r="IQU121" s="710"/>
      <c r="IQV121" s="710"/>
      <c r="IQW121" s="710"/>
      <c r="IQX121" s="710"/>
      <c r="IQY121" s="710"/>
      <c r="IQZ121" s="710"/>
      <c r="IRA121" s="710"/>
      <c r="IRB121" s="710"/>
      <c r="IRC121" s="710"/>
      <c r="IRD121" s="710"/>
      <c r="IRE121" s="710"/>
      <c r="IRF121" s="710"/>
      <c r="IRG121" s="710"/>
      <c r="IRH121" s="710"/>
      <c r="IRI121" s="710"/>
      <c r="IRJ121" s="710"/>
      <c r="IRK121" s="710"/>
      <c r="IRL121" s="710"/>
      <c r="IRM121" s="710"/>
      <c r="IRN121" s="710"/>
      <c r="IRO121" s="710"/>
      <c r="IRP121" s="710"/>
      <c r="IRQ121" s="710"/>
      <c r="IRR121" s="710"/>
      <c r="IRS121" s="710"/>
      <c r="IRT121" s="710"/>
      <c r="IRU121" s="710"/>
      <c r="IRV121" s="710"/>
      <c r="IRW121" s="710"/>
      <c r="IRX121" s="710"/>
      <c r="IRY121" s="710"/>
      <c r="IRZ121" s="710"/>
      <c r="ISA121" s="710"/>
      <c r="ISB121" s="710"/>
      <c r="ISC121" s="710"/>
      <c r="ISD121" s="710"/>
      <c r="ISE121" s="710"/>
      <c r="ISF121" s="710"/>
      <c r="ISG121" s="710"/>
      <c r="ISH121" s="710"/>
      <c r="ISI121" s="710"/>
      <c r="ISJ121" s="710"/>
      <c r="ISK121" s="710"/>
      <c r="ISL121" s="710"/>
      <c r="ISM121" s="710"/>
      <c r="ISN121" s="710"/>
      <c r="ISO121" s="710"/>
      <c r="ISP121" s="710"/>
      <c r="ISQ121" s="710"/>
      <c r="ISR121" s="710"/>
      <c r="ISS121" s="710"/>
      <c r="IST121" s="710"/>
      <c r="ISU121" s="710"/>
      <c r="ISV121" s="710"/>
      <c r="ISW121" s="710"/>
      <c r="ISX121" s="710"/>
      <c r="ISY121" s="710"/>
      <c r="ISZ121" s="710"/>
      <c r="ITA121" s="710"/>
      <c r="ITB121" s="710"/>
      <c r="ITC121" s="710"/>
      <c r="ITD121" s="710"/>
      <c r="ITE121" s="710"/>
      <c r="ITF121" s="710"/>
      <c r="ITG121" s="710"/>
      <c r="ITH121" s="710"/>
      <c r="ITI121" s="710"/>
      <c r="ITJ121" s="710"/>
      <c r="ITK121" s="710"/>
      <c r="ITL121" s="710"/>
      <c r="ITM121" s="710"/>
      <c r="ITN121" s="710"/>
      <c r="ITO121" s="710"/>
      <c r="ITP121" s="710"/>
      <c r="ITQ121" s="710"/>
      <c r="ITR121" s="710"/>
      <c r="ITS121" s="710"/>
      <c r="ITT121" s="710"/>
      <c r="ITU121" s="710"/>
      <c r="ITV121" s="710"/>
      <c r="ITW121" s="710"/>
      <c r="ITX121" s="710"/>
      <c r="ITY121" s="710"/>
      <c r="ITZ121" s="710"/>
      <c r="IUA121" s="710"/>
      <c r="IUB121" s="710"/>
      <c r="IUC121" s="710"/>
      <c r="IUD121" s="710"/>
      <c r="IUE121" s="710"/>
      <c r="IUF121" s="710"/>
      <c r="IUG121" s="710"/>
      <c r="IUH121" s="710"/>
      <c r="IUI121" s="710"/>
      <c r="IUJ121" s="710"/>
      <c r="IUK121" s="710"/>
      <c r="IUL121" s="710"/>
      <c r="IUM121" s="710"/>
      <c r="IUN121" s="710"/>
      <c r="IUO121" s="710"/>
      <c r="IUP121" s="710"/>
      <c r="IUQ121" s="710"/>
      <c r="IUR121" s="710"/>
      <c r="IUS121" s="710"/>
      <c r="IUT121" s="710"/>
      <c r="IUU121" s="710"/>
      <c r="IUV121" s="710"/>
      <c r="IUW121" s="710"/>
      <c r="IUX121" s="710"/>
      <c r="IUY121" s="710"/>
      <c r="IUZ121" s="710"/>
      <c r="IVA121" s="710"/>
      <c r="IVB121" s="710"/>
      <c r="IVC121" s="710"/>
      <c r="IVD121" s="710"/>
      <c r="IVE121" s="710"/>
      <c r="IVF121" s="710"/>
      <c r="IVG121" s="710"/>
      <c r="IVH121" s="710"/>
      <c r="IVI121" s="710"/>
      <c r="IVJ121" s="710"/>
      <c r="IVK121" s="710"/>
      <c r="IVL121" s="710"/>
      <c r="IVM121" s="710"/>
      <c r="IVN121" s="710"/>
      <c r="IVO121" s="710"/>
      <c r="IVP121" s="710"/>
      <c r="IVQ121" s="710"/>
      <c r="IVR121" s="710"/>
      <c r="IVS121" s="710"/>
      <c r="IVT121" s="710"/>
      <c r="IVU121" s="710"/>
      <c r="IVV121" s="710"/>
      <c r="IVW121" s="710"/>
      <c r="IVX121" s="710"/>
      <c r="IVY121" s="710"/>
      <c r="IVZ121" s="710"/>
      <c r="IWA121" s="710"/>
      <c r="IWB121" s="710"/>
      <c r="IWC121" s="710"/>
      <c r="IWD121" s="710"/>
      <c r="IWE121" s="710"/>
      <c r="IWF121" s="710"/>
      <c r="IWG121" s="710"/>
      <c r="IWH121" s="710"/>
      <c r="IWI121" s="710"/>
      <c r="IWJ121" s="710"/>
      <c r="IWK121" s="710"/>
      <c r="IWL121" s="710"/>
      <c r="IWM121" s="710"/>
      <c r="IWN121" s="710"/>
      <c r="IWO121" s="710"/>
      <c r="IWP121" s="710"/>
      <c r="IWQ121" s="710"/>
      <c r="IWR121" s="710"/>
      <c r="IWS121" s="710"/>
      <c r="IWT121" s="710"/>
      <c r="IWU121" s="710"/>
      <c r="IWV121" s="710"/>
      <c r="IWW121" s="710"/>
      <c r="IWX121" s="710"/>
      <c r="IWY121" s="710"/>
      <c r="IWZ121" s="710"/>
      <c r="IXA121" s="710"/>
      <c r="IXB121" s="710"/>
      <c r="IXC121" s="710"/>
      <c r="IXD121" s="710"/>
      <c r="IXE121" s="710"/>
      <c r="IXF121" s="710"/>
      <c r="IXG121" s="710"/>
      <c r="IXH121" s="710"/>
      <c r="IXI121" s="710"/>
      <c r="IXJ121" s="710"/>
      <c r="IXK121" s="710"/>
      <c r="IXL121" s="710"/>
      <c r="IXM121" s="710"/>
      <c r="IXN121" s="710"/>
      <c r="IXO121" s="710"/>
      <c r="IXP121" s="710"/>
      <c r="IXQ121" s="710"/>
      <c r="IXR121" s="710"/>
      <c r="IXS121" s="710"/>
      <c r="IXT121" s="710"/>
      <c r="IXU121" s="710"/>
      <c r="IXV121" s="710"/>
      <c r="IXW121" s="710"/>
      <c r="IXX121" s="710"/>
      <c r="IXY121" s="710"/>
      <c r="IXZ121" s="710"/>
      <c r="IYA121" s="710"/>
      <c r="IYB121" s="710"/>
      <c r="IYC121" s="710"/>
      <c r="IYD121" s="710"/>
      <c r="IYE121" s="710"/>
      <c r="IYF121" s="710"/>
      <c r="IYG121" s="710"/>
      <c r="IYH121" s="710"/>
      <c r="IYI121" s="710"/>
      <c r="IYJ121" s="710"/>
      <c r="IYK121" s="710"/>
      <c r="IYL121" s="710"/>
      <c r="IYM121" s="710"/>
      <c r="IYN121" s="710"/>
      <c r="IYO121" s="710"/>
      <c r="IYP121" s="710"/>
      <c r="IYQ121" s="710"/>
      <c r="IYR121" s="710"/>
      <c r="IYS121" s="710"/>
      <c r="IYT121" s="710"/>
      <c r="IYU121" s="710"/>
      <c r="IYV121" s="710"/>
      <c r="IYW121" s="710"/>
      <c r="IYX121" s="710"/>
      <c r="IYY121" s="710"/>
      <c r="IYZ121" s="710"/>
      <c r="IZA121" s="710"/>
      <c r="IZB121" s="710"/>
      <c r="IZC121" s="710"/>
      <c r="IZD121" s="710"/>
      <c r="IZE121" s="710"/>
      <c r="IZF121" s="710"/>
      <c r="IZG121" s="710"/>
      <c r="IZH121" s="710"/>
      <c r="IZI121" s="710"/>
      <c r="IZJ121" s="710"/>
      <c r="IZK121" s="710"/>
      <c r="IZL121" s="710"/>
      <c r="IZM121" s="710"/>
      <c r="IZN121" s="710"/>
      <c r="IZO121" s="710"/>
      <c r="IZP121" s="710"/>
      <c r="IZQ121" s="710"/>
      <c r="IZR121" s="710"/>
      <c r="IZS121" s="710"/>
      <c r="IZT121" s="710"/>
      <c r="IZU121" s="710"/>
      <c r="IZV121" s="710"/>
      <c r="IZW121" s="710"/>
      <c r="IZX121" s="710"/>
      <c r="IZY121" s="710"/>
      <c r="IZZ121" s="710"/>
      <c r="JAA121" s="710"/>
      <c r="JAB121" s="710"/>
      <c r="JAC121" s="710"/>
      <c r="JAD121" s="710"/>
      <c r="JAE121" s="710"/>
      <c r="JAF121" s="710"/>
      <c r="JAG121" s="710"/>
      <c r="JAH121" s="710"/>
      <c r="JAI121" s="710"/>
      <c r="JAJ121" s="710"/>
      <c r="JAK121" s="710"/>
      <c r="JAL121" s="710"/>
      <c r="JAM121" s="710"/>
      <c r="JAN121" s="710"/>
      <c r="JAO121" s="710"/>
      <c r="JAP121" s="710"/>
      <c r="JAQ121" s="710"/>
      <c r="JAR121" s="710"/>
      <c r="JAS121" s="710"/>
      <c r="JAT121" s="710"/>
      <c r="JAU121" s="710"/>
      <c r="JAV121" s="710"/>
      <c r="JAW121" s="710"/>
      <c r="JAX121" s="710"/>
      <c r="JAY121" s="710"/>
      <c r="JAZ121" s="710"/>
      <c r="JBA121" s="710"/>
      <c r="JBB121" s="710"/>
      <c r="JBC121" s="710"/>
      <c r="JBD121" s="710"/>
      <c r="JBE121" s="710"/>
      <c r="JBF121" s="710"/>
      <c r="JBG121" s="710"/>
      <c r="JBH121" s="710"/>
      <c r="JBI121" s="710"/>
      <c r="JBJ121" s="710"/>
      <c r="JBK121" s="710"/>
      <c r="JBL121" s="710"/>
      <c r="JBM121" s="710"/>
      <c r="JBN121" s="710"/>
      <c r="JBO121" s="710"/>
      <c r="JBP121" s="710"/>
      <c r="JBQ121" s="710"/>
      <c r="JBR121" s="710"/>
      <c r="JBS121" s="710"/>
      <c r="JBT121" s="710"/>
      <c r="JBU121" s="710"/>
      <c r="JBV121" s="710"/>
      <c r="JBW121" s="710"/>
      <c r="JBX121" s="710"/>
      <c r="JBY121" s="710"/>
      <c r="JBZ121" s="710"/>
      <c r="JCA121" s="710"/>
      <c r="JCB121" s="710"/>
      <c r="JCC121" s="710"/>
      <c r="JCD121" s="710"/>
      <c r="JCE121" s="710"/>
      <c r="JCF121" s="710"/>
      <c r="JCG121" s="710"/>
      <c r="JCH121" s="710"/>
      <c r="JCI121" s="710"/>
      <c r="JCJ121" s="710"/>
      <c r="JCK121" s="710"/>
      <c r="JCL121" s="710"/>
      <c r="JCM121" s="710"/>
      <c r="JCN121" s="710"/>
      <c r="JCO121" s="710"/>
      <c r="JCP121" s="710"/>
      <c r="JCQ121" s="710"/>
      <c r="JCR121" s="710"/>
      <c r="JCS121" s="710"/>
      <c r="JCT121" s="710"/>
      <c r="JCU121" s="710"/>
      <c r="JCV121" s="710"/>
      <c r="JCW121" s="710"/>
      <c r="JCX121" s="710"/>
      <c r="JCY121" s="710"/>
      <c r="JCZ121" s="710"/>
      <c r="JDA121" s="710"/>
      <c r="JDB121" s="710"/>
      <c r="JDC121" s="710"/>
      <c r="JDD121" s="710"/>
      <c r="JDE121" s="710"/>
      <c r="JDF121" s="710"/>
      <c r="JDG121" s="710"/>
      <c r="JDH121" s="710"/>
      <c r="JDI121" s="710"/>
      <c r="JDJ121" s="710"/>
      <c r="JDK121" s="710"/>
      <c r="JDL121" s="710"/>
      <c r="JDM121" s="710"/>
      <c r="JDN121" s="710"/>
      <c r="JDO121" s="710"/>
      <c r="JDP121" s="710"/>
      <c r="JDQ121" s="710"/>
      <c r="JDR121" s="710"/>
      <c r="JDS121" s="710"/>
      <c r="JDT121" s="710"/>
      <c r="JDU121" s="710"/>
      <c r="JDV121" s="710"/>
      <c r="JDW121" s="710"/>
      <c r="JDX121" s="710"/>
      <c r="JDY121" s="710"/>
      <c r="JDZ121" s="710"/>
      <c r="JEA121" s="710"/>
      <c r="JEB121" s="710"/>
      <c r="JEC121" s="710"/>
      <c r="JED121" s="710"/>
      <c r="JEE121" s="710"/>
      <c r="JEF121" s="710"/>
      <c r="JEG121" s="710"/>
      <c r="JEH121" s="710"/>
      <c r="JEI121" s="710"/>
      <c r="JEJ121" s="710"/>
      <c r="JEK121" s="710"/>
      <c r="JEL121" s="710"/>
      <c r="JEM121" s="710"/>
      <c r="JEN121" s="710"/>
      <c r="JEO121" s="710"/>
      <c r="JEP121" s="710"/>
      <c r="JEQ121" s="710"/>
      <c r="JER121" s="710"/>
      <c r="JES121" s="710"/>
      <c r="JET121" s="710"/>
      <c r="JEU121" s="710"/>
      <c r="JEV121" s="710"/>
      <c r="JEW121" s="710"/>
      <c r="JEX121" s="710"/>
      <c r="JEY121" s="710"/>
      <c r="JEZ121" s="710"/>
      <c r="JFA121" s="710"/>
      <c r="JFB121" s="710"/>
      <c r="JFC121" s="710"/>
      <c r="JFD121" s="710"/>
      <c r="JFE121" s="710"/>
      <c r="JFF121" s="710"/>
      <c r="JFG121" s="710"/>
      <c r="JFH121" s="710"/>
      <c r="JFI121" s="710"/>
      <c r="JFJ121" s="710"/>
      <c r="JFK121" s="710"/>
      <c r="JFL121" s="710"/>
      <c r="JFM121" s="710"/>
      <c r="JFN121" s="710"/>
      <c r="JFO121" s="710"/>
      <c r="JFP121" s="710"/>
      <c r="JFQ121" s="710"/>
      <c r="JFR121" s="710"/>
      <c r="JFS121" s="710"/>
      <c r="JFT121" s="710"/>
      <c r="JFU121" s="710"/>
      <c r="JFV121" s="710"/>
      <c r="JFW121" s="710"/>
      <c r="JFX121" s="710"/>
      <c r="JFY121" s="710"/>
      <c r="JFZ121" s="710"/>
      <c r="JGA121" s="710"/>
      <c r="JGB121" s="710"/>
      <c r="JGC121" s="710"/>
      <c r="JGD121" s="710"/>
      <c r="JGE121" s="710"/>
      <c r="JGF121" s="710"/>
      <c r="JGG121" s="710"/>
      <c r="JGH121" s="710"/>
      <c r="JGI121" s="710"/>
      <c r="JGJ121" s="710"/>
      <c r="JGK121" s="710"/>
      <c r="JGL121" s="710"/>
      <c r="JGM121" s="710"/>
      <c r="JGN121" s="710"/>
      <c r="JGO121" s="710"/>
      <c r="JGP121" s="710"/>
      <c r="JGQ121" s="710"/>
      <c r="JGR121" s="710"/>
      <c r="JGS121" s="710"/>
      <c r="JGT121" s="710"/>
      <c r="JGU121" s="710"/>
      <c r="JGV121" s="710"/>
      <c r="JGW121" s="710"/>
      <c r="JGX121" s="710"/>
      <c r="JGY121" s="710"/>
      <c r="JGZ121" s="710"/>
      <c r="JHA121" s="710"/>
      <c r="JHB121" s="710"/>
      <c r="JHC121" s="710"/>
      <c r="JHD121" s="710"/>
      <c r="JHE121" s="710"/>
      <c r="JHF121" s="710"/>
      <c r="JHG121" s="710"/>
      <c r="JHH121" s="710"/>
      <c r="JHI121" s="710"/>
      <c r="JHJ121" s="710"/>
      <c r="JHK121" s="710"/>
      <c r="JHL121" s="710"/>
      <c r="JHM121" s="710"/>
      <c r="JHN121" s="710"/>
      <c r="JHO121" s="710"/>
      <c r="JHP121" s="710"/>
      <c r="JHQ121" s="710"/>
      <c r="JHR121" s="710"/>
      <c r="JHS121" s="710"/>
      <c r="JHT121" s="710"/>
      <c r="JHU121" s="710"/>
      <c r="JHV121" s="710"/>
      <c r="JHW121" s="710"/>
      <c r="JHX121" s="710"/>
      <c r="JHY121" s="710"/>
      <c r="JHZ121" s="710"/>
      <c r="JIA121" s="710"/>
      <c r="JIB121" s="710"/>
      <c r="JIC121" s="710"/>
      <c r="JID121" s="710"/>
      <c r="JIE121" s="710"/>
      <c r="JIF121" s="710"/>
      <c r="JIG121" s="710"/>
      <c r="JIH121" s="710"/>
      <c r="JII121" s="710"/>
      <c r="JIJ121" s="710"/>
      <c r="JIK121" s="710"/>
      <c r="JIL121" s="710"/>
      <c r="JIM121" s="710"/>
      <c r="JIN121" s="710"/>
      <c r="JIO121" s="710"/>
      <c r="JIP121" s="710"/>
      <c r="JIQ121" s="710"/>
      <c r="JIR121" s="710"/>
      <c r="JIS121" s="710"/>
      <c r="JIT121" s="710"/>
      <c r="JIU121" s="710"/>
      <c r="JIV121" s="710"/>
      <c r="JIW121" s="710"/>
      <c r="JIX121" s="710"/>
      <c r="JIY121" s="710"/>
      <c r="JIZ121" s="710"/>
      <c r="JJA121" s="710"/>
      <c r="JJB121" s="710"/>
      <c r="JJC121" s="710"/>
      <c r="JJD121" s="710"/>
      <c r="JJE121" s="710"/>
      <c r="JJF121" s="710"/>
      <c r="JJG121" s="710"/>
      <c r="JJH121" s="710"/>
      <c r="JJI121" s="710"/>
      <c r="JJJ121" s="710"/>
      <c r="JJK121" s="710"/>
      <c r="JJL121" s="710"/>
      <c r="JJM121" s="710"/>
      <c r="JJN121" s="710"/>
      <c r="JJO121" s="710"/>
      <c r="JJP121" s="710"/>
      <c r="JJQ121" s="710"/>
      <c r="JJR121" s="710"/>
      <c r="JJS121" s="710"/>
      <c r="JJT121" s="710"/>
      <c r="JJU121" s="710"/>
      <c r="JJV121" s="710"/>
      <c r="JJW121" s="710"/>
      <c r="JJX121" s="710"/>
      <c r="JJY121" s="710"/>
      <c r="JJZ121" s="710"/>
      <c r="JKA121" s="710"/>
      <c r="JKB121" s="710"/>
      <c r="JKC121" s="710"/>
      <c r="JKD121" s="710"/>
      <c r="JKE121" s="710"/>
      <c r="JKF121" s="710"/>
      <c r="JKG121" s="710"/>
      <c r="JKH121" s="710"/>
      <c r="JKI121" s="710"/>
      <c r="JKJ121" s="710"/>
      <c r="JKK121" s="710"/>
      <c r="JKL121" s="710"/>
      <c r="JKM121" s="710"/>
      <c r="JKN121" s="710"/>
      <c r="JKO121" s="710"/>
      <c r="JKP121" s="710"/>
      <c r="JKQ121" s="710"/>
      <c r="JKR121" s="710"/>
      <c r="JKS121" s="710"/>
      <c r="JKT121" s="710"/>
      <c r="JKU121" s="710"/>
      <c r="JKV121" s="710"/>
      <c r="JKW121" s="710"/>
      <c r="JKX121" s="710"/>
      <c r="JKY121" s="710"/>
      <c r="JKZ121" s="710"/>
      <c r="JLA121" s="710"/>
      <c r="JLB121" s="710"/>
      <c r="JLC121" s="710"/>
      <c r="JLD121" s="710"/>
      <c r="JLE121" s="710"/>
      <c r="JLF121" s="710"/>
      <c r="JLG121" s="710"/>
      <c r="JLH121" s="710"/>
      <c r="JLI121" s="710"/>
      <c r="JLJ121" s="710"/>
      <c r="JLK121" s="710"/>
      <c r="JLL121" s="710"/>
      <c r="JLM121" s="710"/>
      <c r="JLN121" s="710"/>
      <c r="JLO121" s="710"/>
      <c r="JLP121" s="710"/>
      <c r="JLQ121" s="710"/>
      <c r="JLR121" s="710"/>
      <c r="JLS121" s="710"/>
      <c r="JLT121" s="710"/>
      <c r="JLU121" s="710"/>
      <c r="JLV121" s="710"/>
      <c r="JLW121" s="710"/>
      <c r="JLX121" s="710"/>
      <c r="JLY121" s="710"/>
      <c r="JLZ121" s="710"/>
      <c r="JMA121" s="710"/>
      <c r="JMB121" s="710"/>
      <c r="JMC121" s="710"/>
      <c r="JMD121" s="710"/>
      <c r="JME121" s="710"/>
      <c r="JMF121" s="710"/>
      <c r="JMG121" s="710"/>
      <c r="JMH121" s="710"/>
      <c r="JMI121" s="710"/>
      <c r="JMJ121" s="710"/>
      <c r="JMK121" s="710"/>
      <c r="JML121" s="710"/>
      <c r="JMM121" s="710"/>
      <c r="JMN121" s="710"/>
      <c r="JMO121" s="710"/>
      <c r="JMP121" s="710"/>
      <c r="JMQ121" s="710"/>
      <c r="JMR121" s="710"/>
      <c r="JMS121" s="710"/>
      <c r="JMT121" s="710"/>
      <c r="JMU121" s="710"/>
      <c r="JMV121" s="710"/>
      <c r="JMW121" s="710"/>
      <c r="JMX121" s="710"/>
      <c r="JMY121" s="710"/>
      <c r="JMZ121" s="710"/>
      <c r="JNA121" s="710"/>
      <c r="JNB121" s="710"/>
      <c r="JNC121" s="710"/>
      <c r="JND121" s="710"/>
      <c r="JNE121" s="710"/>
      <c r="JNF121" s="710"/>
      <c r="JNG121" s="710"/>
      <c r="JNH121" s="710"/>
      <c r="JNI121" s="710"/>
      <c r="JNJ121" s="710"/>
      <c r="JNK121" s="710"/>
      <c r="JNL121" s="710"/>
      <c r="JNM121" s="710"/>
      <c r="JNN121" s="710"/>
      <c r="JNO121" s="710"/>
      <c r="JNP121" s="710"/>
      <c r="JNQ121" s="710"/>
      <c r="JNR121" s="710"/>
      <c r="JNS121" s="710"/>
      <c r="JNT121" s="710"/>
      <c r="JNU121" s="710"/>
      <c r="JNV121" s="710"/>
      <c r="JNW121" s="710"/>
      <c r="JNX121" s="710"/>
      <c r="JNY121" s="710"/>
      <c r="JNZ121" s="710"/>
      <c r="JOA121" s="710"/>
      <c r="JOB121" s="710"/>
      <c r="JOC121" s="710"/>
      <c r="JOD121" s="710"/>
      <c r="JOE121" s="710"/>
      <c r="JOF121" s="710"/>
      <c r="JOG121" s="710"/>
      <c r="JOH121" s="710"/>
      <c r="JOI121" s="710"/>
      <c r="JOJ121" s="710"/>
      <c r="JOK121" s="710"/>
      <c r="JOL121" s="710"/>
      <c r="JOM121" s="710"/>
      <c r="JON121" s="710"/>
      <c r="JOO121" s="710"/>
      <c r="JOP121" s="710"/>
      <c r="JOQ121" s="710"/>
      <c r="JOR121" s="710"/>
      <c r="JOS121" s="710"/>
      <c r="JOT121" s="710"/>
      <c r="JOU121" s="710"/>
      <c r="JOV121" s="710"/>
      <c r="JOW121" s="710"/>
      <c r="JOX121" s="710"/>
      <c r="JOY121" s="710"/>
      <c r="JOZ121" s="710"/>
      <c r="JPA121" s="710"/>
      <c r="JPB121" s="710"/>
      <c r="JPC121" s="710"/>
      <c r="JPD121" s="710"/>
      <c r="JPE121" s="710"/>
      <c r="JPF121" s="710"/>
      <c r="JPG121" s="710"/>
      <c r="JPH121" s="710"/>
      <c r="JPI121" s="710"/>
      <c r="JPJ121" s="710"/>
      <c r="JPK121" s="710"/>
      <c r="JPL121" s="710"/>
      <c r="JPM121" s="710"/>
      <c r="JPN121" s="710"/>
      <c r="JPO121" s="710"/>
      <c r="JPP121" s="710"/>
      <c r="JPQ121" s="710"/>
      <c r="JPR121" s="710"/>
      <c r="JPS121" s="710"/>
      <c r="JPT121" s="710"/>
      <c r="JPU121" s="710"/>
      <c r="JPV121" s="710"/>
      <c r="JPW121" s="710"/>
      <c r="JPX121" s="710"/>
      <c r="JPY121" s="710"/>
      <c r="JPZ121" s="710"/>
      <c r="JQA121" s="710"/>
      <c r="JQB121" s="710"/>
      <c r="JQC121" s="710"/>
      <c r="JQD121" s="710"/>
      <c r="JQE121" s="710"/>
      <c r="JQF121" s="710"/>
      <c r="JQG121" s="710"/>
      <c r="JQH121" s="710"/>
      <c r="JQI121" s="710"/>
      <c r="JQJ121" s="710"/>
      <c r="JQK121" s="710"/>
      <c r="JQL121" s="710"/>
      <c r="JQM121" s="710"/>
      <c r="JQN121" s="710"/>
      <c r="JQO121" s="710"/>
      <c r="JQP121" s="710"/>
      <c r="JQQ121" s="710"/>
      <c r="JQR121" s="710"/>
      <c r="JQS121" s="710"/>
      <c r="JQT121" s="710"/>
      <c r="JQU121" s="710"/>
      <c r="JQV121" s="710"/>
      <c r="JQW121" s="710"/>
      <c r="JQX121" s="710"/>
      <c r="JQY121" s="710"/>
      <c r="JQZ121" s="710"/>
      <c r="JRA121" s="710"/>
      <c r="JRB121" s="710"/>
      <c r="JRC121" s="710"/>
      <c r="JRD121" s="710"/>
      <c r="JRE121" s="710"/>
      <c r="JRF121" s="710"/>
      <c r="JRG121" s="710"/>
      <c r="JRH121" s="710"/>
      <c r="JRI121" s="710"/>
      <c r="JRJ121" s="710"/>
      <c r="JRK121" s="710"/>
      <c r="JRL121" s="710"/>
      <c r="JRM121" s="710"/>
      <c r="JRN121" s="710"/>
      <c r="JRO121" s="710"/>
      <c r="JRP121" s="710"/>
      <c r="JRQ121" s="710"/>
      <c r="JRR121" s="710"/>
      <c r="JRS121" s="710"/>
      <c r="JRT121" s="710"/>
      <c r="JRU121" s="710"/>
      <c r="JRV121" s="710"/>
      <c r="JRW121" s="710"/>
      <c r="JRX121" s="710"/>
      <c r="JRY121" s="710"/>
      <c r="JRZ121" s="710"/>
      <c r="JSA121" s="710"/>
      <c r="JSB121" s="710"/>
      <c r="JSC121" s="710"/>
      <c r="JSD121" s="710"/>
      <c r="JSE121" s="710"/>
      <c r="JSF121" s="710"/>
      <c r="JSG121" s="710"/>
      <c r="JSH121" s="710"/>
      <c r="JSI121" s="710"/>
      <c r="JSJ121" s="710"/>
      <c r="JSK121" s="710"/>
      <c r="JSL121" s="710"/>
      <c r="JSM121" s="710"/>
      <c r="JSN121" s="710"/>
      <c r="JSO121" s="710"/>
      <c r="JSP121" s="710"/>
      <c r="JSQ121" s="710"/>
      <c r="JSR121" s="710"/>
      <c r="JSS121" s="710"/>
      <c r="JST121" s="710"/>
      <c r="JSU121" s="710"/>
      <c r="JSV121" s="710"/>
      <c r="JSW121" s="710"/>
      <c r="JSX121" s="710"/>
      <c r="JSY121" s="710"/>
      <c r="JSZ121" s="710"/>
      <c r="JTA121" s="710"/>
      <c r="JTB121" s="710"/>
      <c r="JTC121" s="710"/>
      <c r="JTD121" s="710"/>
      <c r="JTE121" s="710"/>
      <c r="JTF121" s="710"/>
      <c r="JTG121" s="710"/>
      <c r="JTH121" s="710"/>
      <c r="JTI121" s="710"/>
      <c r="JTJ121" s="710"/>
      <c r="JTK121" s="710"/>
      <c r="JTL121" s="710"/>
      <c r="JTM121" s="710"/>
      <c r="JTN121" s="710"/>
      <c r="JTO121" s="710"/>
      <c r="JTP121" s="710"/>
      <c r="JTQ121" s="710"/>
      <c r="JTR121" s="710"/>
      <c r="JTS121" s="710"/>
      <c r="JTT121" s="710"/>
      <c r="JTU121" s="710"/>
      <c r="JTV121" s="710"/>
      <c r="JTW121" s="710"/>
      <c r="JTX121" s="710"/>
      <c r="JTY121" s="710"/>
      <c r="JTZ121" s="710"/>
      <c r="JUA121" s="710"/>
      <c r="JUB121" s="710"/>
      <c r="JUC121" s="710"/>
      <c r="JUD121" s="710"/>
      <c r="JUE121" s="710"/>
      <c r="JUF121" s="710"/>
      <c r="JUG121" s="710"/>
      <c r="JUH121" s="710"/>
      <c r="JUI121" s="710"/>
      <c r="JUJ121" s="710"/>
      <c r="JUK121" s="710"/>
      <c r="JUL121" s="710"/>
      <c r="JUM121" s="710"/>
      <c r="JUN121" s="710"/>
      <c r="JUO121" s="710"/>
      <c r="JUP121" s="710"/>
      <c r="JUQ121" s="710"/>
      <c r="JUR121" s="710"/>
      <c r="JUS121" s="710"/>
      <c r="JUT121" s="710"/>
      <c r="JUU121" s="710"/>
      <c r="JUV121" s="710"/>
      <c r="JUW121" s="710"/>
      <c r="JUX121" s="710"/>
      <c r="JUY121" s="710"/>
      <c r="JUZ121" s="710"/>
      <c r="JVA121" s="710"/>
      <c r="JVB121" s="710"/>
      <c r="JVC121" s="710"/>
      <c r="JVD121" s="710"/>
      <c r="JVE121" s="710"/>
      <c r="JVF121" s="710"/>
      <c r="JVG121" s="710"/>
      <c r="JVH121" s="710"/>
      <c r="JVI121" s="710"/>
      <c r="JVJ121" s="710"/>
      <c r="JVK121" s="710"/>
      <c r="JVL121" s="710"/>
      <c r="JVM121" s="710"/>
      <c r="JVN121" s="710"/>
      <c r="JVO121" s="710"/>
      <c r="JVP121" s="710"/>
      <c r="JVQ121" s="710"/>
      <c r="JVR121" s="710"/>
      <c r="JVS121" s="710"/>
      <c r="JVT121" s="710"/>
      <c r="JVU121" s="710"/>
      <c r="JVV121" s="710"/>
      <c r="JVW121" s="710"/>
      <c r="JVX121" s="710"/>
      <c r="JVY121" s="710"/>
      <c r="JVZ121" s="710"/>
      <c r="JWA121" s="710"/>
      <c r="JWB121" s="710"/>
      <c r="JWC121" s="710"/>
      <c r="JWD121" s="710"/>
      <c r="JWE121" s="710"/>
      <c r="JWF121" s="710"/>
      <c r="JWG121" s="710"/>
      <c r="JWH121" s="710"/>
      <c r="JWI121" s="710"/>
      <c r="JWJ121" s="710"/>
      <c r="JWK121" s="710"/>
      <c r="JWL121" s="710"/>
      <c r="JWM121" s="710"/>
      <c r="JWN121" s="710"/>
      <c r="JWO121" s="710"/>
      <c r="JWP121" s="710"/>
      <c r="JWQ121" s="710"/>
      <c r="JWR121" s="710"/>
      <c r="JWS121" s="710"/>
      <c r="JWT121" s="710"/>
      <c r="JWU121" s="710"/>
      <c r="JWV121" s="710"/>
      <c r="JWW121" s="710"/>
      <c r="JWX121" s="710"/>
      <c r="JWY121" s="710"/>
      <c r="JWZ121" s="710"/>
      <c r="JXA121" s="710"/>
      <c r="JXB121" s="710"/>
      <c r="JXC121" s="710"/>
      <c r="JXD121" s="710"/>
      <c r="JXE121" s="710"/>
      <c r="JXF121" s="710"/>
      <c r="JXG121" s="710"/>
      <c r="JXH121" s="710"/>
      <c r="JXI121" s="710"/>
      <c r="JXJ121" s="710"/>
      <c r="JXK121" s="710"/>
      <c r="JXL121" s="710"/>
      <c r="JXM121" s="710"/>
      <c r="JXN121" s="710"/>
      <c r="JXO121" s="710"/>
      <c r="JXP121" s="710"/>
      <c r="JXQ121" s="710"/>
      <c r="JXR121" s="710"/>
      <c r="JXS121" s="710"/>
      <c r="JXT121" s="710"/>
      <c r="JXU121" s="710"/>
      <c r="JXV121" s="710"/>
      <c r="JXW121" s="710"/>
      <c r="JXX121" s="710"/>
      <c r="JXY121" s="710"/>
      <c r="JXZ121" s="710"/>
      <c r="JYA121" s="710"/>
      <c r="JYB121" s="710"/>
      <c r="JYC121" s="710"/>
      <c r="JYD121" s="710"/>
      <c r="JYE121" s="710"/>
      <c r="JYF121" s="710"/>
      <c r="JYG121" s="710"/>
      <c r="JYH121" s="710"/>
      <c r="JYI121" s="710"/>
      <c r="JYJ121" s="710"/>
      <c r="JYK121" s="710"/>
      <c r="JYL121" s="710"/>
      <c r="JYM121" s="710"/>
      <c r="JYN121" s="710"/>
      <c r="JYO121" s="710"/>
      <c r="JYP121" s="710"/>
      <c r="JYQ121" s="710"/>
      <c r="JYR121" s="710"/>
      <c r="JYS121" s="710"/>
      <c r="JYT121" s="710"/>
      <c r="JYU121" s="710"/>
      <c r="JYV121" s="710"/>
      <c r="JYW121" s="710"/>
      <c r="JYX121" s="710"/>
      <c r="JYY121" s="710"/>
      <c r="JYZ121" s="710"/>
      <c r="JZA121" s="710"/>
      <c r="JZB121" s="710"/>
      <c r="JZC121" s="710"/>
      <c r="JZD121" s="710"/>
      <c r="JZE121" s="710"/>
      <c r="JZF121" s="710"/>
      <c r="JZG121" s="710"/>
      <c r="JZH121" s="710"/>
      <c r="JZI121" s="710"/>
      <c r="JZJ121" s="710"/>
      <c r="JZK121" s="710"/>
      <c r="JZL121" s="710"/>
      <c r="JZM121" s="710"/>
      <c r="JZN121" s="710"/>
      <c r="JZO121" s="710"/>
      <c r="JZP121" s="710"/>
      <c r="JZQ121" s="710"/>
      <c r="JZR121" s="710"/>
      <c r="JZS121" s="710"/>
      <c r="JZT121" s="710"/>
      <c r="JZU121" s="710"/>
      <c r="JZV121" s="710"/>
      <c r="JZW121" s="710"/>
      <c r="JZX121" s="710"/>
      <c r="JZY121" s="710"/>
      <c r="JZZ121" s="710"/>
      <c r="KAA121" s="710"/>
      <c r="KAB121" s="710"/>
      <c r="KAC121" s="710"/>
      <c r="KAD121" s="710"/>
      <c r="KAE121" s="710"/>
      <c r="KAF121" s="710"/>
      <c r="KAG121" s="710"/>
      <c r="KAH121" s="710"/>
      <c r="KAI121" s="710"/>
      <c r="KAJ121" s="710"/>
      <c r="KAK121" s="710"/>
      <c r="KAL121" s="710"/>
      <c r="KAM121" s="710"/>
      <c r="KAN121" s="710"/>
      <c r="KAO121" s="710"/>
      <c r="KAP121" s="710"/>
      <c r="KAQ121" s="710"/>
      <c r="KAR121" s="710"/>
      <c r="KAS121" s="710"/>
      <c r="KAT121" s="710"/>
      <c r="KAU121" s="710"/>
      <c r="KAV121" s="710"/>
      <c r="KAW121" s="710"/>
      <c r="KAX121" s="710"/>
      <c r="KAY121" s="710"/>
      <c r="KAZ121" s="710"/>
      <c r="KBA121" s="710"/>
      <c r="KBB121" s="710"/>
      <c r="KBC121" s="710"/>
      <c r="KBD121" s="710"/>
      <c r="KBE121" s="710"/>
      <c r="KBF121" s="710"/>
      <c r="KBG121" s="710"/>
      <c r="KBH121" s="710"/>
      <c r="KBI121" s="710"/>
      <c r="KBJ121" s="710"/>
      <c r="KBK121" s="710"/>
      <c r="KBL121" s="710"/>
      <c r="KBM121" s="710"/>
      <c r="KBN121" s="710"/>
      <c r="KBO121" s="710"/>
      <c r="KBP121" s="710"/>
      <c r="KBQ121" s="710"/>
      <c r="KBR121" s="710"/>
      <c r="KBS121" s="710"/>
      <c r="KBT121" s="710"/>
      <c r="KBU121" s="710"/>
      <c r="KBV121" s="710"/>
      <c r="KBW121" s="710"/>
      <c r="KBX121" s="710"/>
      <c r="KBY121" s="710"/>
      <c r="KBZ121" s="710"/>
      <c r="KCA121" s="710"/>
      <c r="KCB121" s="710"/>
      <c r="KCC121" s="710"/>
      <c r="KCD121" s="710"/>
      <c r="KCE121" s="710"/>
      <c r="KCF121" s="710"/>
      <c r="KCG121" s="710"/>
      <c r="KCH121" s="710"/>
      <c r="KCI121" s="710"/>
      <c r="KCJ121" s="710"/>
      <c r="KCK121" s="710"/>
      <c r="KCL121" s="710"/>
      <c r="KCM121" s="710"/>
      <c r="KCN121" s="710"/>
      <c r="KCO121" s="710"/>
      <c r="KCP121" s="710"/>
      <c r="KCQ121" s="710"/>
      <c r="KCR121" s="710"/>
      <c r="KCS121" s="710"/>
      <c r="KCT121" s="710"/>
      <c r="KCU121" s="710"/>
      <c r="KCV121" s="710"/>
      <c r="KCW121" s="710"/>
      <c r="KCX121" s="710"/>
      <c r="KCY121" s="710"/>
      <c r="KCZ121" s="710"/>
      <c r="KDA121" s="710"/>
      <c r="KDB121" s="710"/>
      <c r="KDC121" s="710"/>
      <c r="KDD121" s="710"/>
      <c r="KDE121" s="710"/>
      <c r="KDF121" s="710"/>
      <c r="KDG121" s="710"/>
      <c r="KDH121" s="710"/>
      <c r="KDI121" s="710"/>
      <c r="KDJ121" s="710"/>
      <c r="KDK121" s="710"/>
      <c r="KDL121" s="710"/>
      <c r="KDM121" s="710"/>
      <c r="KDN121" s="710"/>
      <c r="KDO121" s="710"/>
      <c r="KDP121" s="710"/>
      <c r="KDQ121" s="710"/>
      <c r="KDR121" s="710"/>
      <c r="KDS121" s="710"/>
      <c r="KDT121" s="710"/>
      <c r="KDU121" s="710"/>
      <c r="KDV121" s="710"/>
      <c r="KDW121" s="710"/>
      <c r="KDX121" s="710"/>
      <c r="KDY121" s="710"/>
      <c r="KDZ121" s="710"/>
      <c r="KEA121" s="710"/>
      <c r="KEB121" s="710"/>
      <c r="KEC121" s="710"/>
      <c r="KED121" s="710"/>
      <c r="KEE121" s="710"/>
      <c r="KEF121" s="710"/>
      <c r="KEG121" s="710"/>
      <c r="KEH121" s="710"/>
      <c r="KEI121" s="710"/>
      <c r="KEJ121" s="710"/>
      <c r="KEK121" s="710"/>
      <c r="KEL121" s="710"/>
      <c r="KEM121" s="710"/>
      <c r="KEN121" s="710"/>
      <c r="KEO121" s="710"/>
      <c r="KEP121" s="710"/>
      <c r="KEQ121" s="710"/>
      <c r="KER121" s="710"/>
      <c r="KES121" s="710"/>
      <c r="KET121" s="710"/>
      <c r="KEU121" s="710"/>
      <c r="KEV121" s="710"/>
      <c r="KEW121" s="710"/>
      <c r="KEX121" s="710"/>
      <c r="KEY121" s="710"/>
      <c r="KEZ121" s="710"/>
      <c r="KFA121" s="710"/>
      <c r="KFB121" s="710"/>
      <c r="KFC121" s="710"/>
      <c r="KFD121" s="710"/>
      <c r="KFE121" s="710"/>
      <c r="KFF121" s="710"/>
      <c r="KFG121" s="710"/>
      <c r="KFH121" s="710"/>
      <c r="KFI121" s="710"/>
      <c r="KFJ121" s="710"/>
      <c r="KFK121" s="710"/>
      <c r="KFL121" s="710"/>
      <c r="KFM121" s="710"/>
      <c r="KFN121" s="710"/>
      <c r="KFO121" s="710"/>
      <c r="KFP121" s="710"/>
      <c r="KFQ121" s="710"/>
      <c r="KFR121" s="710"/>
      <c r="KFS121" s="710"/>
      <c r="KFT121" s="710"/>
      <c r="KFU121" s="710"/>
      <c r="KFV121" s="710"/>
      <c r="KFW121" s="710"/>
      <c r="KFX121" s="710"/>
      <c r="KFY121" s="710"/>
      <c r="KFZ121" s="710"/>
      <c r="KGA121" s="710"/>
      <c r="KGB121" s="710"/>
      <c r="KGC121" s="710"/>
      <c r="KGD121" s="710"/>
      <c r="KGE121" s="710"/>
      <c r="KGF121" s="710"/>
      <c r="KGG121" s="710"/>
      <c r="KGH121" s="710"/>
      <c r="KGI121" s="710"/>
      <c r="KGJ121" s="710"/>
      <c r="KGK121" s="710"/>
      <c r="KGL121" s="710"/>
      <c r="KGM121" s="710"/>
      <c r="KGN121" s="710"/>
      <c r="KGO121" s="710"/>
      <c r="KGP121" s="710"/>
      <c r="KGQ121" s="710"/>
      <c r="KGR121" s="710"/>
      <c r="KGS121" s="710"/>
      <c r="KGT121" s="710"/>
      <c r="KGU121" s="710"/>
      <c r="KGV121" s="710"/>
      <c r="KGW121" s="710"/>
      <c r="KGX121" s="710"/>
      <c r="KGY121" s="710"/>
      <c r="KGZ121" s="710"/>
      <c r="KHA121" s="710"/>
      <c r="KHB121" s="710"/>
      <c r="KHC121" s="710"/>
      <c r="KHD121" s="710"/>
      <c r="KHE121" s="710"/>
      <c r="KHF121" s="710"/>
      <c r="KHG121" s="710"/>
      <c r="KHH121" s="710"/>
      <c r="KHI121" s="710"/>
      <c r="KHJ121" s="710"/>
      <c r="KHK121" s="710"/>
      <c r="KHL121" s="710"/>
      <c r="KHM121" s="710"/>
      <c r="KHN121" s="710"/>
      <c r="KHO121" s="710"/>
      <c r="KHP121" s="710"/>
      <c r="KHQ121" s="710"/>
      <c r="KHR121" s="710"/>
      <c r="KHS121" s="710"/>
      <c r="KHT121" s="710"/>
      <c r="KHU121" s="710"/>
      <c r="KHV121" s="710"/>
      <c r="KHW121" s="710"/>
      <c r="KHX121" s="710"/>
      <c r="KHY121" s="710"/>
      <c r="KHZ121" s="710"/>
      <c r="KIA121" s="710"/>
      <c r="KIB121" s="710"/>
      <c r="KIC121" s="710"/>
      <c r="KID121" s="710"/>
      <c r="KIE121" s="710"/>
      <c r="KIF121" s="710"/>
      <c r="KIG121" s="710"/>
      <c r="KIH121" s="710"/>
      <c r="KII121" s="710"/>
      <c r="KIJ121" s="710"/>
      <c r="KIK121" s="710"/>
      <c r="KIL121" s="710"/>
      <c r="KIM121" s="710"/>
      <c r="KIN121" s="710"/>
      <c r="KIO121" s="710"/>
      <c r="KIP121" s="710"/>
      <c r="KIQ121" s="710"/>
      <c r="KIR121" s="710"/>
      <c r="KIS121" s="710"/>
      <c r="KIT121" s="710"/>
      <c r="KIU121" s="710"/>
      <c r="KIV121" s="710"/>
      <c r="KIW121" s="710"/>
      <c r="KIX121" s="710"/>
      <c r="KIY121" s="710"/>
      <c r="KIZ121" s="710"/>
      <c r="KJA121" s="710"/>
      <c r="KJB121" s="710"/>
      <c r="KJC121" s="710"/>
      <c r="KJD121" s="710"/>
      <c r="KJE121" s="710"/>
      <c r="KJF121" s="710"/>
      <c r="KJG121" s="710"/>
      <c r="KJH121" s="710"/>
      <c r="KJI121" s="710"/>
      <c r="KJJ121" s="710"/>
      <c r="KJK121" s="710"/>
      <c r="KJL121" s="710"/>
      <c r="KJM121" s="710"/>
      <c r="KJN121" s="710"/>
      <c r="KJO121" s="710"/>
      <c r="KJP121" s="710"/>
      <c r="KJQ121" s="710"/>
      <c r="KJR121" s="710"/>
      <c r="KJS121" s="710"/>
      <c r="KJT121" s="710"/>
      <c r="KJU121" s="710"/>
      <c r="KJV121" s="710"/>
      <c r="KJW121" s="710"/>
      <c r="KJX121" s="710"/>
      <c r="KJY121" s="710"/>
      <c r="KJZ121" s="710"/>
      <c r="KKA121" s="710"/>
      <c r="KKB121" s="710"/>
      <c r="KKC121" s="710"/>
      <c r="KKD121" s="710"/>
      <c r="KKE121" s="710"/>
      <c r="KKF121" s="710"/>
      <c r="KKG121" s="710"/>
      <c r="KKH121" s="710"/>
      <c r="KKI121" s="710"/>
      <c r="KKJ121" s="710"/>
      <c r="KKK121" s="710"/>
      <c r="KKL121" s="710"/>
      <c r="KKM121" s="710"/>
      <c r="KKN121" s="710"/>
      <c r="KKO121" s="710"/>
      <c r="KKP121" s="710"/>
      <c r="KKQ121" s="710"/>
      <c r="KKR121" s="710"/>
      <c r="KKS121" s="710"/>
      <c r="KKT121" s="710"/>
      <c r="KKU121" s="710"/>
      <c r="KKV121" s="710"/>
      <c r="KKW121" s="710"/>
      <c r="KKX121" s="710"/>
      <c r="KKY121" s="710"/>
      <c r="KKZ121" s="710"/>
      <c r="KLA121" s="710"/>
      <c r="KLB121" s="710"/>
      <c r="KLC121" s="710"/>
      <c r="KLD121" s="710"/>
      <c r="KLE121" s="710"/>
      <c r="KLF121" s="710"/>
      <c r="KLG121" s="710"/>
      <c r="KLH121" s="710"/>
      <c r="KLI121" s="710"/>
      <c r="KLJ121" s="710"/>
      <c r="KLK121" s="710"/>
      <c r="KLL121" s="710"/>
      <c r="KLM121" s="710"/>
      <c r="KLN121" s="710"/>
      <c r="KLO121" s="710"/>
      <c r="KLP121" s="710"/>
      <c r="KLQ121" s="710"/>
      <c r="KLR121" s="710"/>
      <c r="KLS121" s="710"/>
      <c r="KLT121" s="710"/>
      <c r="KLU121" s="710"/>
      <c r="KLV121" s="710"/>
      <c r="KLW121" s="710"/>
      <c r="KLX121" s="710"/>
      <c r="KLY121" s="710"/>
      <c r="KLZ121" s="710"/>
      <c r="KMA121" s="710"/>
      <c r="KMB121" s="710"/>
      <c r="KMC121" s="710"/>
      <c r="KMD121" s="710"/>
      <c r="KME121" s="710"/>
      <c r="KMF121" s="710"/>
      <c r="KMG121" s="710"/>
      <c r="KMH121" s="710"/>
      <c r="KMI121" s="710"/>
      <c r="KMJ121" s="710"/>
      <c r="KMK121" s="710"/>
      <c r="KML121" s="710"/>
      <c r="KMM121" s="710"/>
      <c r="KMN121" s="710"/>
      <c r="KMO121" s="710"/>
      <c r="KMP121" s="710"/>
      <c r="KMQ121" s="710"/>
      <c r="KMR121" s="710"/>
      <c r="KMS121" s="710"/>
      <c r="KMT121" s="710"/>
      <c r="KMU121" s="710"/>
      <c r="KMV121" s="710"/>
      <c r="KMW121" s="710"/>
      <c r="KMX121" s="710"/>
      <c r="KMY121" s="710"/>
      <c r="KMZ121" s="710"/>
      <c r="KNA121" s="710"/>
      <c r="KNB121" s="710"/>
      <c r="KNC121" s="710"/>
      <c r="KND121" s="710"/>
      <c r="KNE121" s="710"/>
      <c r="KNF121" s="710"/>
      <c r="KNG121" s="710"/>
      <c r="KNH121" s="710"/>
      <c r="KNI121" s="710"/>
      <c r="KNJ121" s="710"/>
      <c r="KNK121" s="710"/>
      <c r="KNL121" s="710"/>
      <c r="KNM121" s="710"/>
      <c r="KNN121" s="710"/>
      <c r="KNO121" s="710"/>
      <c r="KNP121" s="710"/>
      <c r="KNQ121" s="710"/>
      <c r="KNR121" s="710"/>
      <c r="KNS121" s="710"/>
      <c r="KNT121" s="710"/>
      <c r="KNU121" s="710"/>
      <c r="KNV121" s="710"/>
      <c r="KNW121" s="710"/>
      <c r="KNX121" s="710"/>
      <c r="KNY121" s="710"/>
      <c r="KNZ121" s="710"/>
      <c r="KOA121" s="710"/>
      <c r="KOB121" s="710"/>
      <c r="KOC121" s="710"/>
      <c r="KOD121" s="710"/>
      <c r="KOE121" s="710"/>
      <c r="KOF121" s="710"/>
      <c r="KOG121" s="710"/>
      <c r="KOH121" s="710"/>
      <c r="KOI121" s="710"/>
      <c r="KOJ121" s="710"/>
      <c r="KOK121" s="710"/>
      <c r="KOL121" s="710"/>
      <c r="KOM121" s="710"/>
      <c r="KON121" s="710"/>
      <c r="KOO121" s="710"/>
      <c r="KOP121" s="710"/>
      <c r="KOQ121" s="710"/>
      <c r="KOR121" s="710"/>
      <c r="KOS121" s="710"/>
      <c r="KOT121" s="710"/>
      <c r="KOU121" s="710"/>
      <c r="KOV121" s="710"/>
      <c r="KOW121" s="710"/>
      <c r="KOX121" s="710"/>
      <c r="KOY121" s="710"/>
      <c r="KOZ121" s="710"/>
      <c r="KPA121" s="710"/>
      <c r="KPB121" s="710"/>
      <c r="KPC121" s="710"/>
      <c r="KPD121" s="710"/>
      <c r="KPE121" s="710"/>
      <c r="KPF121" s="710"/>
      <c r="KPG121" s="710"/>
      <c r="KPH121" s="710"/>
      <c r="KPI121" s="710"/>
      <c r="KPJ121" s="710"/>
      <c r="KPK121" s="710"/>
      <c r="KPL121" s="710"/>
      <c r="KPM121" s="710"/>
      <c r="KPN121" s="710"/>
      <c r="KPO121" s="710"/>
      <c r="KPP121" s="710"/>
      <c r="KPQ121" s="710"/>
      <c r="KPR121" s="710"/>
      <c r="KPS121" s="710"/>
      <c r="KPT121" s="710"/>
      <c r="KPU121" s="710"/>
      <c r="KPV121" s="710"/>
      <c r="KPW121" s="710"/>
      <c r="KPX121" s="710"/>
      <c r="KPY121" s="710"/>
      <c r="KPZ121" s="710"/>
      <c r="KQA121" s="710"/>
      <c r="KQB121" s="710"/>
      <c r="KQC121" s="710"/>
      <c r="KQD121" s="710"/>
      <c r="KQE121" s="710"/>
      <c r="KQF121" s="710"/>
      <c r="KQG121" s="710"/>
      <c r="KQH121" s="710"/>
      <c r="KQI121" s="710"/>
      <c r="KQJ121" s="710"/>
      <c r="KQK121" s="710"/>
      <c r="KQL121" s="710"/>
      <c r="KQM121" s="710"/>
      <c r="KQN121" s="710"/>
      <c r="KQO121" s="710"/>
      <c r="KQP121" s="710"/>
      <c r="KQQ121" s="710"/>
      <c r="KQR121" s="710"/>
      <c r="KQS121" s="710"/>
      <c r="KQT121" s="710"/>
      <c r="KQU121" s="710"/>
      <c r="KQV121" s="710"/>
      <c r="KQW121" s="710"/>
      <c r="KQX121" s="710"/>
      <c r="KQY121" s="710"/>
      <c r="KQZ121" s="710"/>
      <c r="KRA121" s="710"/>
      <c r="KRB121" s="710"/>
      <c r="KRC121" s="710"/>
      <c r="KRD121" s="710"/>
      <c r="KRE121" s="710"/>
      <c r="KRF121" s="710"/>
      <c r="KRG121" s="710"/>
      <c r="KRH121" s="710"/>
      <c r="KRI121" s="710"/>
      <c r="KRJ121" s="710"/>
      <c r="KRK121" s="710"/>
      <c r="KRL121" s="710"/>
      <c r="KRM121" s="710"/>
      <c r="KRN121" s="710"/>
      <c r="KRO121" s="710"/>
      <c r="KRP121" s="710"/>
      <c r="KRQ121" s="710"/>
      <c r="KRR121" s="710"/>
      <c r="KRS121" s="710"/>
      <c r="KRT121" s="710"/>
      <c r="KRU121" s="710"/>
      <c r="KRV121" s="710"/>
      <c r="KRW121" s="710"/>
      <c r="KRX121" s="710"/>
      <c r="KRY121" s="710"/>
      <c r="KRZ121" s="710"/>
      <c r="KSA121" s="710"/>
      <c r="KSB121" s="710"/>
      <c r="KSC121" s="710"/>
      <c r="KSD121" s="710"/>
      <c r="KSE121" s="710"/>
      <c r="KSF121" s="710"/>
      <c r="KSG121" s="710"/>
      <c r="KSH121" s="710"/>
      <c r="KSI121" s="710"/>
      <c r="KSJ121" s="710"/>
      <c r="KSK121" s="710"/>
      <c r="KSL121" s="710"/>
      <c r="KSM121" s="710"/>
      <c r="KSN121" s="710"/>
      <c r="KSO121" s="710"/>
      <c r="KSP121" s="710"/>
      <c r="KSQ121" s="710"/>
      <c r="KSR121" s="710"/>
      <c r="KSS121" s="710"/>
      <c r="KST121" s="710"/>
      <c r="KSU121" s="710"/>
      <c r="KSV121" s="710"/>
      <c r="KSW121" s="710"/>
      <c r="KSX121" s="710"/>
      <c r="KSY121" s="710"/>
      <c r="KSZ121" s="710"/>
      <c r="KTA121" s="710"/>
      <c r="KTB121" s="710"/>
      <c r="KTC121" s="710"/>
      <c r="KTD121" s="710"/>
      <c r="KTE121" s="710"/>
      <c r="KTF121" s="710"/>
      <c r="KTG121" s="710"/>
      <c r="KTH121" s="710"/>
      <c r="KTI121" s="710"/>
      <c r="KTJ121" s="710"/>
      <c r="KTK121" s="710"/>
      <c r="KTL121" s="710"/>
      <c r="KTM121" s="710"/>
      <c r="KTN121" s="710"/>
      <c r="KTO121" s="710"/>
      <c r="KTP121" s="710"/>
      <c r="KTQ121" s="710"/>
      <c r="KTR121" s="710"/>
      <c r="KTS121" s="710"/>
      <c r="KTT121" s="710"/>
      <c r="KTU121" s="710"/>
      <c r="KTV121" s="710"/>
      <c r="KTW121" s="710"/>
      <c r="KTX121" s="710"/>
      <c r="KTY121" s="710"/>
      <c r="KTZ121" s="710"/>
      <c r="KUA121" s="710"/>
      <c r="KUB121" s="710"/>
      <c r="KUC121" s="710"/>
      <c r="KUD121" s="710"/>
      <c r="KUE121" s="710"/>
      <c r="KUF121" s="710"/>
      <c r="KUG121" s="710"/>
      <c r="KUH121" s="710"/>
      <c r="KUI121" s="710"/>
      <c r="KUJ121" s="710"/>
      <c r="KUK121" s="710"/>
      <c r="KUL121" s="710"/>
      <c r="KUM121" s="710"/>
      <c r="KUN121" s="710"/>
      <c r="KUO121" s="710"/>
      <c r="KUP121" s="710"/>
      <c r="KUQ121" s="710"/>
      <c r="KUR121" s="710"/>
      <c r="KUS121" s="710"/>
      <c r="KUT121" s="710"/>
      <c r="KUU121" s="710"/>
      <c r="KUV121" s="710"/>
      <c r="KUW121" s="710"/>
      <c r="KUX121" s="710"/>
      <c r="KUY121" s="710"/>
      <c r="KUZ121" s="710"/>
      <c r="KVA121" s="710"/>
      <c r="KVB121" s="710"/>
      <c r="KVC121" s="710"/>
      <c r="KVD121" s="710"/>
      <c r="KVE121" s="710"/>
      <c r="KVF121" s="710"/>
      <c r="KVG121" s="710"/>
      <c r="KVH121" s="710"/>
      <c r="KVI121" s="710"/>
      <c r="KVJ121" s="710"/>
      <c r="KVK121" s="710"/>
      <c r="KVL121" s="710"/>
      <c r="KVM121" s="710"/>
      <c r="KVN121" s="710"/>
      <c r="KVO121" s="710"/>
      <c r="KVP121" s="710"/>
      <c r="KVQ121" s="710"/>
      <c r="KVR121" s="710"/>
      <c r="KVS121" s="710"/>
      <c r="KVT121" s="710"/>
      <c r="KVU121" s="710"/>
      <c r="KVV121" s="710"/>
      <c r="KVW121" s="710"/>
      <c r="KVX121" s="710"/>
      <c r="KVY121" s="710"/>
      <c r="KVZ121" s="710"/>
      <c r="KWA121" s="710"/>
      <c r="KWB121" s="710"/>
      <c r="KWC121" s="710"/>
      <c r="KWD121" s="710"/>
      <c r="KWE121" s="710"/>
      <c r="KWF121" s="710"/>
      <c r="KWG121" s="710"/>
      <c r="KWH121" s="710"/>
      <c r="KWI121" s="710"/>
      <c r="KWJ121" s="710"/>
      <c r="KWK121" s="710"/>
      <c r="KWL121" s="710"/>
      <c r="KWM121" s="710"/>
      <c r="KWN121" s="710"/>
      <c r="KWO121" s="710"/>
      <c r="KWP121" s="710"/>
      <c r="KWQ121" s="710"/>
      <c r="KWR121" s="710"/>
      <c r="KWS121" s="710"/>
      <c r="KWT121" s="710"/>
      <c r="KWU121" s="710"/>
      <c r="KWV121" s="710"/>
      <c r="KWW121" s="710"/>
      <c r="KWX121" s="710"/>
      <c r="KWY121" s="710"/>
      <c r="KWZ121" s="710"/>
      <c r="KXA121" s="710"/>
      <c r="KXB121" s="710"/>
      <c r="KXC121" s="710"/>
      <c r="KXD121" s="710"/>
      <c r="KXE121" s="710"/>
      <c r="KXF121" s="710"/>
      <c r="KXG121" s="710"/>
      <c r="KXH121" s="710"/>
      <c r="KXI121" s="710"/>
      <c r="KXJ121" s="710"/>
      <c r="KXK121" s="710"/>
      <c r="KXL121" s="710"/>
      <c r="KXM121" s="710"/>
      <c r="KXN121" s="710"/>
      <c r="KXO121" s="710"/>
      <c r="KXP121" s="710"/>
      <c r="KXQ121" s="710"/>
      <c r="KXR121" s="710"/>
      <c r="KXS121" s="710"/>
      <c r="KXT121" s="710"/>
      <c r="KXU121" s="710"/>
      <c r="KXV121" s="710"/>
      <c r="KXW121" s="710"/>
      <c r="KXX121" s="710"/>
      <c r="KXY121" s="710"/>
      <c r="KXZ121" s="710"/>
      <c r="KYA121" s="710"/>
      <c r="KYB121" s="710"/>
      <c r="KYC121" s="710"/>
      <c r="KYD121" s="710"/>
      <c r="KYE121" s="710"/>
      <c r="KYF121" s="710"/>
      <c r="KYG121" s="710"/>
      <c r="KYH121" s="710"/>
      <c r="KYI121" s="710"/>
      <c r="KYJ121" s="710"/>
      <c r="KYK121" s="710"/>
      <c r="KYL121" s="710"/>
      <c r="KYM121" s="710"/>
      <c r="KYN121" s="710"/>
      <c r="KYO121" s="710"/>
      <c r="KYP121" s="710"/>
      <c r="KYQ121" s="710"/>
      <c r="KYR121" s="710"/>
      <c r="KYS121" s="710"/>
      <c r="KYT121" s="710"/>
      <c r="KYU121" s="710"/>
      <c r="KYV121" s="710"/>
      <c r="KYW121" s="710"/>
      <c r="KYX121" s="710"/>
      <c r="KYY121" s="710"/>
      <c r="KYZ121" s="710"/>
      <c r="KZA121" s="710"/>
      <c r="KZB121" s="710"/>
      <c r="KZC121" s="710"/>
      <c r="KZD121" s="710"/>
      <c r="KZE121" s="710"/>
      <c r="KZF121" s="710"/>
      <c r="KZG121" s="710"/>
      <c r="KZH121" s="710"/>
      <c r="KZI121" s="710"/>
      <c r="KZJ121" s="710"/>
      <c r="KZK121" s="710"/>
      <c r="KZL121" s="710"/>
      <c r="KZM121" s="710"/>
      <c r="KZN121" s="710"/>
      <c r="KZO121" s="710"/>
      <c r="KZP121" s="710"/>
      <c r="KZQ121" s="710"/>
      <c r="KZR121" s="710"/>
      <c r="KZS121" s="710"/>
      <c r="KZT121" s="710"/>
      <c r="KZU121" s="710"/>
      <c r="KZV121" s="710"/>
      <c r="KZW121" s="710"/>
      <c r="KZX121" s="710"/>
      <c r="KZY121" s="710"/>
      <c r="KZZ121" s="710"/>
      <c r="LAA121" s="710"/>
      <c r="LAB121" s="710"/>
      <c r="LAC121" s="710"/>
      <c r="LAD121" s="710"/>
      <c r="LAE121" s="710"/>
      <c r="LAF121" s="710"/>
      <c r="LAG121" s="710"/>
      <c r="LAH121" s="710"/>
      <c r="LAI121" s="710"/>
      <c r="LAJ121" s="710"/>
      <c r="LAK121" s="710"/>
      <c r="LAL121" s="710"/>
      <c r="LAM121" s="710"/>
      <c r="LAN121" s="710"/>
      <c r="LAO121" s="710"/>
      <c r="LAP121" s="710"/>
      <c r="LAQ121" s="710"/>
      <c r="LAR121" s="710"/>
      <c r="LAS121" s="710"/>
      <c r="LAT121" s="710"/>
      <c r="LAU121" s="710"/>
      <c r="LAV121" s="710"/>
      <c r="LAW121" s="710"/>
      <c r="LAX121" s="710"/>
      <c r="LAY121" s="710"/>
      <c r="LAZ121" s="710"/>
      <c r="LBA121" s="710"/>
      <c r="LBB121" s="710"/>
      <c r="LBC121" s="710"/>
      <c r="LBD121" s="710"/>
      <c r="LBE121" s="710"/>
      <c r="LBF121" s="710"/>
      <c r="LBG121" s="710"/>
      <c r="LBH121" s="710"/>
      <c r="LBI121" s="710"/>
      <c r="LBJ121" s="710"/>
      <c r="LBK121" s="710"/>
      <c r="LBL121" s="710"/>
      <c r="LBM121" s="710"/>
      <c r="LBN121" s="710"/>
      <c r="LBO121" s="710"/>
      <c r="LBP121" s="710"/>
      <c r="LBQ121" s="710"/>
      <c r="LBR121" s="710"/>
      <c r="LBS121" s="710"/>
      <c r="LBT121" s="710"/>
      <c r="LBU121" s="710"/>
      <c r="LBV121" s="710"/>
      <c r="LBW121" s="710"/>
      <c r="LBX121" s="710"/>
      <c r="LBY121" s="710"/>
      <c r="LBZ121" s="710"/>
      <c r="LCA121" s="710"/>
      <c r="LCB121" s="710"/>
      <c r="LCC121" s="710"/>
      <c r="LCD121" s="710"/>
      <c r="LCE121" s="710"/>
      <c r="LCF121" s="710"/>
      <c r="LCG121" s="710"/>
      <c r="LCH121" s="710"/>
      <c r="LCI121" s="710"/>
      <c r="LCJ121" s="710"/>
      <c r="LCK121" s="710"/>
      <c r="LCL121" s="710"/>
      <c r="LCM121" s="710"/>
      <c r="LCN121" s="710"/>
      <c r="LCO121" s="710"/>
      <c r="LCP121" s="710"/>
      <c r="LCQ121" s="710"/>
      <c r="LCR121" s="710"/>
      <c r="LCS121" s="710"/>
      <c r="LCT121" s="710"/>
      <c r="LCU121" s="710"/>
      <c r="LCV121" s="710"/>
      <c r="LCW121" s="710"/>
      <c r="LCX121" s="710"/>
      <c r="LCY121" s="710"/>
      <c r="LCZ121" s="710"/>
      <c r="LDA121" s="710"/>
      <c r="LDB121" s="710"/>
      <c r="LDC121" s="710"/>
      <c r="LDD121" s="710"/>
      <c r="LDE121" s="710"/>
      <c r="LDF121" s="710"/>
      <c r="LDG121" s="710"/>
      <c r="LDH121" s="710"/>
      <c r="LDI121" s="710"/>
      <c r="LDJ121" s="710"/>
      <c r="LDK121" s="710"/>
      <c r="LDL121" s="710"/>
      <c r="LDM121" s="710"/>
      <c r="LDN121" s="710"/>
      <c r="LDO121" s="710"/>
      <c r="LDP121" s="710"/>
      <c r="LDQ121" s="710"/>
      <c r="LDR121" s="710"/>
      <c r="LDS121" s="710"/>
      <c r="LDT121" s="710"/>
      <c r="LDU121" s="710"/>
      <c r="LDV121" s="710"/>
      <c r="LDW121" s="710"/>
      <c r="LDX121" s="710"/>
      <c r="LDY121" s="710"/>
      <c r="LDZ121" s="710"/>
      <c r="LEA121" s="710"/>
      <c r="LEB121" s="710"/>
      <c r="LEC121" s="710"/>
      <c r="LED121" s="710"/>
      <c r="LEE121" s="710"/>
      <c r="LEF121" s="710"/>
      <c r="LEG121" s="710"/>
      <c r="LEH121" s="710"/>
      <c r="LEI121" s="710"/>
      <c r="LEJ121" s="710"/>
      <c r="LEK121" s="710"/>
      <c r="LEL121" s="710"/>
      <c r="LEM121" s="710"/>
      <c r="LEN121" s="710"/>
      <c r="LEO121" s="710"/>
      <c r="LEP121" s="710"/>
      <c r="LEQ121" s="710"/>
      <c r="LER121" s="710"/>
      <c r="LES121" s="710"/>
      <c r="LET121" s="710"/>
      <c r="LEU121" s="710"/>
      <c r="LEV121" s="710"/>
      <c r="LEW121" s="710"/>
      <c r="LEX121" s="710"/>
      <c r="LEY121" s="710"/>
      <c r="LEZ121" s="710"/>
      <c r="LFA121" s="710"/>
      <c r="LFB121" s="710"/>
      <c r="LFC121" s="710"/>
      <c r="LFD121" s="710"/>
      <c r="LFE121" s="710"/>
      <c r="LFF121" s="710"/>
      <c r="LFG121" s="710"/>
      <c r="LFH121" s="710"/>
      <c r="LFI121" s="710"/>
      <c r="LFJ121" s="710"/>
      <c r="LFK121" s="710"/>
      <c r="LFL121" s="710"/>
      <c r="LFM121" s="710"/>
      <c r="LFN121" s="710"/>
      <c r="LFO121" s="710"/>
      <c r="LFP121" s="710"/>
      <c r="LFQ121" s="710"/>
      <c r="LFR121" s="710"/>
      <c r="LFS121" s="710"/>
      <c r="LFT121" s="710"/>
      <c r="LFU121" s="710"/>
      <c r="LFV121" s="710"/>
      <c r="LFW121" s="710"/>
      <c r="LFX121" s="710"/>
      <c r="LFY121" s="710"/>
      <c r="LFZ121" s="710"/>
      <c r="LGA121" s="710"/>
      <c r="LGB121" s="710"/>
      <c r="LGC121" s="710"/>
      <c r="LGD121" s="710"/>
      <c r="LGE121" s="710"/>
      <c r="LGF121" s="710"/>
      <c r="LGG121" s="710"/>
      <c r="LGH121" s="710"/>
      <c r="LGI121" s="710"/>
      <c r="LGJ121" s="710"/>
      <c r="LGK121" s="710"/>
      <c r="LGL121" s="710"/>
      <c r="LGM121" s="710"/>
      <c r="LGN121" s="710"/>
      <c r="LGO121" s="710"/>
      <c r="LGP121" s="710"/>
      <c r="LGQ121" s="710"/>
      <c r="LGR121" s="710"/>
      <c r="LGS121" s="710"/>
      <c r="LGT121" s="710"/>
      <c r="LGU121" s="710"/>
      <c r="LGV121" s="710"/>
      <c r="LGW121" s="710"/>
      <c r="LGX121" s="710"/>
      <c r="LGY121" s="710"/>
      <c r="LGZ121" s="710"/>
      <c r="LHA121" s="710"/>
      <c r="LHB121" s="710"/>
      <c r="LHC121" s="710"/>
      <c r="LHD121" s="710"/>
      <c r="LHE121" s="710"/>
      <c r="LHF121" s="710"/>
      <c r="LHG121" s="710"/>
      <c r="LHH121" s="710"/>
      <c r="LHI121" s="710"/>
      <c r="LHJ121" s="710"/>
      <c r="LHK121" s="710"/>
      <c r="LHL121" s="710"/>
      <c r="LHM121" s="710"/>
      <c r="LHN121" s="710"/>
      <c r="LHO121" s="710"/>
      <c r="LHP121" s="710"/>
      <c r="LHQ121" s="710"/>
      <c r="LHR121" s="710"/>
      <c r="LHS121" s="710"/>
      <c r="LHT121" s="710"/>
      <c r="LHU121" s="710"/>
      <c r="LHV121" s="710"/>
      <c r="LHW121" s="710"/>
      <c r="LHX121" s="710"/>
      <c r="LHY121" s="710"/>
      <c r="LHZ121" s="710"/>
      <c r="LIA121" s="710"/>
      <c r="LIB121" s="710"/>
      <c r="LIC121" s="710"/>
      <c r="LID121" s="710"/>
      <c r="LIE121" s="710"/>
      <c r="LIF121" s="710"/>
      <c r="LIG121" s="710"/>
      <c r="LIH121" s="710"/>
      <c r="LII121" s="710"/>
      <c r="LIJ121" s="710"/>
      <c r="LIK121" s="710"/>
      <c r="LIL121" s="710"/>
      <c r="LIM121" s="710"/>
      <c r="LIN121" s="710"/>
      <c r="LIO121" s="710"/>
      <c r="LIP121" s="710"/>
      <c r="LIQ121" s="710"/>
      <c r="LIR121" s="710"/>
      <c r="LIS121" s="710"/>
      <c r="LIT121" s="710"/>
      <c r="LIU121" s="710"/>
      <c r="LIV121" s="710"/>
      <c r="LIW121" s="710"/>
      <c r="LIX121" s="710"/>
      <c r="LIY121" s="710"/>
      <c r="LIZ121" s="710"/>
      <c r="LJA121" s="710"/>
      <c r="LJB121" s="710"/>
      <c r="LJC121" s="710"/>
      <c r="LJD121" s="710"/>
      <c r="LJE121" s="710"/>
      <c r="LJF121" s="710"/>
      <c r="LJG121" s="710"/>
      <c r="LJH121" s="710"/>
      <c r="LJI121" s="710"/>
      <c r="LJJ121" s="710"/>
      <c r="LJK121" s="710"/>
      <c r="LJL121" s="710"/>
      <c r="LJM121" s="710"/>
      <c r="LJN121" s="710"/>
      <c r="LJO121" s="710"/>
      <c r="LJP121" s="710"/>
      <c r="LJQ121" s="710"/>
      <c r="LJR121" s="710"/>
      <c r="LJS121" s="710"/>
      <c r="LJT121" s="710"/>
      <c r="LJU121" s="710"/>
      <c r="LJV121" s="710"/>
      <c r="LJW121" s="710"/>
      <c r="LJX121" s="710"/>
      <c r="LJY121" s="710"/>
      <c r="LJZ121" s="710"/>
      <c r="LKA121" s="710"/>
      <c r="LKB121" s="710"/>
      <c r="LKC121" s="710"/>
      <c r="LKD121" s="710"/>
      <c r="LKE121" s="710"/>
      <c r="LKF121" s="710"/>
      <c r="LKG121" s="710"/>
      <c r="LKH121" s="710"/>
      <c r="LKI121" s="710"/>
      <c r="LKJ121" s="710"/>
      <c r="LKK121" s="710"/>
      <c r="LKL121" s="710"/>
      <c r="LKM121" s="710"/>
      <c r="LKN121" s="710"/>
      <c r="LKO121" s="710"/>
      <c r="LKP121" s="710"/>
      <c r="LKQ121" s="710"/>
      <c r="LKR121" s="710"/>
      <c r="LKS121" s="710"/>
      <c r="LKT121" s="710"/>
      <c r="LKU121" s="710"/>
      <c r="LKV121" s="710"/>
      <c r="LKW121" s="710"/>
      <c r="LKX121" s="710"/>
      <c r="LKY121" s="710"/>
      <c r="LKZ121" s="710"/>
      <c r="LLA121" s="710"/>
      <c r="LLB121" s="710"/>
      <c r="LLC121" s="710"/>
      <c r="LLD121" s="710"/>
      <c r="LLE121" s="710"/>
      <c r="LLF121" s="710"/>
      <c r="LLG121" s="710"/>
      <c r="LLH121" s="710"/>
      <c r="LLI121" s="710"/>
      <c r="LLJ121" s="710"/>
      <c r="LLK121" s="710"/>
      <c r="LLL121" s="710"/>
      <c r="LLM121" s="710"/>
      <c r="LLN121" s="710"/>
      <c r="LLO121" s="710"/>
      <c r="LLP121" s="710"/>
      <c r="LLQ121" s="710"/>
      <c r="LLR121" s="710"/>
      <c r="LLS121" s="710"/>
      <c r="LLT121" s="710"/>
      <c r="LLU121" s="710"/>
      <c r="LLV121" s="710"/>
      <c r="LLW121" s="710"/>
      <c r="LLX121" s="710"/>
      <c r="LLY121" s="710"/>
      <c r="LLZ121" s="710"/>
      <c r="LMA121" s="710"/>
      <c r="LMB121" s="710"/>
      <c r="LMC121" s="710"/>
      <c r="LMD121" s="710"/>
      <c r="LME121" s="710"/>
      <c r="LMF121" s="710"/>
      <c r="LMG121" s="710"/>
      <c r="LMH121" s="710"/>
      <c r="LMI121" s="710"/>
      <c r="LMJ121" s="710"/>
      <c r="LMK121" s="710"/>
      <c r="LML121" s="710"/>
      <c r="LMM121" s="710"/>
      <c r="LMN121" s="710"/>
      <c r="LMO121" s="710"/>
      <c r="LMP121" s="710"/>
      <c r="LMQ121" s="710"/>
      <c r="LMR121" s="710"/>
      <c r="LMS121" s="710"/>
      <c r="LMT121" s="710"/>
      <c r="LMU121" s="710"/>
      <c r="LMV121" s="710"/>
      <c r="LMW121" s="710"/>
      <c r="LMX121" s="710"/>
      <c r="LMY121" s="710"/>
      <c r="LMZ121" s="710"/>
      <c r="LNA121" s="710"/>
      <c r="LNB121" s="710"/>
      <c r="LNC121" s="710"/>
      <c r="LND121" s="710"/>
      <c r="LNE121" s="710"/>
      <c r="LNF121" s="710"/>
      <c r="LNG121" s="710"/>
      <c r="LNH121" s="710"/>
      <c r="LNI121" s="710"/>
      <c r="LNJ121" s="710"/>
      <c r="LNK121" s="710"/>
      <c r="LNL121" s="710"/>
      <c r="LNM121" s="710"/>
      <c r="LNN121" s="710"/>
      <c r="LNO121" s="710"/>
      <c r="LNP121" s="710"/>
      <c r="LNQ121" s="710"/>
      <c r="LNR121" s="710"/>
      <c r="LNS121" s="710"/>
      <c r="LNT121" s="710"/>
      <c r="LNU121" s="710"/>
      <c r="LNV121" s="710"/>
      <c r="LNW121" s="710"/>
      <c r="LNX121" s="710"/>
      <c r="LNY121" s="710"/>
      <c r="LNZ121" s="710"/>
      <c r="LOA121" s="710"/>
      <c r="LOB121" s="710"/>
      <c r="LOC121" s="710"/>
      <c r="LOD121" s="710"/>
      <c r="LOE121" s="710"/>
      <c r="LOF121" s="710"/>
      <c r="LOG121" s="710"/>
      <c r="LOH121" s="710"/>
      <c r="LOI121" s="710"/>
      <c r="LOJ121" s="710"/>
      <c r="LOK121" s="710"/>
      <c r="LOL121" s="710"/>
      <c r="LOM121" s="710"/>
      <c r="LON121" s="710"/>
      <c r="LOO121" s="710"/>
      <c r="LOP121" s="710"/>
      <c r="LOQ121" s="710"/>
      <c r="LOR121" s="710"/>
      <c r="LOS121" s="710"/>
      <c r="LOT121" s="710"/>
      <c r="LOU121" s="710"/>
      <c r="LOV121" s="710"/>
      <c r="LOW121" s="710"/>
      <c r="LOX121" s="710"/>
      <c r="LOY121" s="710"/>
      <c r="LOZ121" s="710"/>
      <c r="LPA121" s="710"/>
      <c r="LPB121" s="710"/>
      <c r="LPC121" s="710"/>
      <c r="LPD121" s="710"/>
      <c r="LPE121" s="710"/>
      <c r="LPF121" s="710"/>
      <c r="LPG121" s="710"/>
      <c r="LPH121" s="710"/>
      <c r="LPI121" s="710"/>
      <c r="LPJ121" s="710"/>
      <c r="LPK121" s="710"/>
      <c r="LPL121" s="710"/>
      <c r="LPM121" s="710"/>
      <c r="LPN121" s="710"/>
      <c r="LPO121" s="710"/>
      <c r="LPP121" s="710"/>
      <c r="LPQ121" s="710"/>
      <c r="LPR121" s="710"/>
      <c r="LPS121" s="710"/>
      <c r="LPT121" s="710"/>
      <c r="LPU121" s="710"/>
      <c r="LPV121" s="710"/>
      <c r="LPW121" s="710"/>
      <c r="LPX121" s="710"/>
      <c r="LPY121" s="710"/>
      <c r="LPZ121" s="710"/>
      <c r="LQA121" s="710"/>
      <c r="LQB121" s="710"/>
      <c r="LQC121" s="710"/>
      <c r="LQD121" s="710"/>
      <c r="LQE121" s="710"/>
      <c r="LQF121" s="710"/>
      <c r="LQG121" s="710"/>
      <c r="LQH121" s="710"/>
      <c r="LQI121" s="710"/>
      <c r="LQJ121" s="710"/>
      <c r="LQK121" s="710"/>
      <c r="LQL121" s="710"/>
      <c r="LQM121" s="710"/>
      <c r="LQN121" s="710"/>
      <c r="LQO121" s="710"/>
      <c r="LQP121" s="710"/>
      <c r="LQQ121" s="710"/>
      <c r="LQR121" s="710"/>
      <c r="LQS121" s="710"/>
      <c r="LQT121" s="710"/>
      <c r="LQU121" s="710"/>
      <c r="LQV121" s="710"/>
      <c r="LQW121" s="710"/>
      <c r="LQX121" s="710"/>
      <c r="LQY121" s="710"/>
      <c r="LQZ121" s="710"/>
      <c r="LRA121" s="710"/>
      <c r="LRB121" s="710"/>
      <c r="LRC121" s="710"/>
      <c r="LRD121" s="710"/>
      <c r="LRE121" s="710"/>
      <c r="LRF121" s="710"/>
      <c r="LRG121" s="710"/>
      <c r="LRH121" s="710"/>
      <c r="LRI121" s="710"/>
      <c r="LRJ121" s="710"/>
      <c r="LRK121" s="710"/>
      <c r="LRL121" s="710"/>
      <c r="LRM121" s="710"/>
      <c r="LRN121" s="710"/>
      <c r="LRO121" s="710"/>
      <c r="LRP121" s="710"/>
      <c r="LRQ121" s="710"/>
      <c r="LRR121" s="710"/>
      <c r="LRS121" s="710"/>
      <c r="LRT121" s="710"/>
      <c r="LRU121" s="710"/>
      <c r="LRV121" s="710"/>
      <c r="LRW121" s="710"/>
      <c r="LRX121" s="710"/>
      <c r="LRY121" s="710"/>
      <c r="LRZ121" s="710"/>
      <c r="LSA121" s="710"/>
      <c r="LSB121" s="710"/>
      <c r="LSC121" s="710"/>
      <c r="LSD121" s="710"/>
      <c r="LSE121" s="710"/>
      <c r="LSF121" s="710"/>
      <c r="LSG121" s="710"/>
      <c r="LSH121" s="710"/>
      <c r="LSI121" s="710"/>
      <c r="LSJ121" s="710"/>
      <c r="LSK121" s="710"/>
      <c r="LSL121" s="710"/>
      <c r="LSM121" s="710"/>
      <c r="LSN121" s="710"/>
      <c r="LSO121" s="710"/>
      <c r="LSP121" s="710"/>
      <c r="LSQ121" s="710"/>
      <c r="LSR121" s="710"/>
      <c r="LSS121" s="710"/>
      <c r="LST121" s="710"/>
      <c r="LSU121" s="710"/>
      <c r="LSV121" s="710"/>
      <c r="LSW121" s="710"/>
      <c r="LSX121" s="710"/>
      <c r="LSY121" s="710"/>
      <c r="LSZ121" s="710"/>
      <c r="LTA121" s="710"/>
      <c r="LTB121" s="710"/>
      <c r="LTC121" s="710"/>
      <c r="LTD121" s="710"/>
      <c r="LTE121" s="710"/>
      <c r="LTF121" s="710"/>
      <c r="LTG121" s="710"/>
      <c r="LTH121" s="710"/>
      <c r="LTI121" s="710"/>
      <c r="LTJ121" s="710"/>
      <c r="LTK121" s="710"/>
      <c r="LTL121" s="710"/>
      <c r="LTM121" s="710"/>
      <c r="LTN121" s="710"/>
      <c r="LTO121" s="710"/>
      <c r="LTP121" s="710"/>
      <c r="LTQ121" s="710"/>
      <c r="LTR121" s="710"/>
      <c r="LTS121" s="710"/>
      <c r="LTT121" s="710"/>
      <c r="LTU121" s="710"/>
      <c r="LTV121" s="710"/>
      <c r="LTW121" s="710"/>
      <c r="LTX121" s="710"/>
      <c r="LTY121" s="710"/>
      <c r="LTZ121" s="710"/>
      <c r="LUA121" s="710"/>
      <c r="LUB121" s="710"/>
      <c r="LUC121" s="710"/>
      <c r="LUD121" s="710"/>
      <c r="LUE121" s="710"/>
      <c r="LUF121" s="710"/>
      <c r="LUG121" s="710"/>
      <c r="LUH121" s="710"/>
      <c r="LUI121" s="710"/>
      <c r="LUJ121" s="710"/>
      <c r="LUK121" s="710"/>
      <c r="LUL121" s="710"/>
      <c r="LUM121" s="710"/>
      <c r="LUN121" s="710"/>
      <c r="LUO121" s="710"/>
      <c r="LUP121" s="710"/>
      <c r="LUQ121" s="710"/>
      <c r="LUR121" s="710"/>
      <c r="LUS121" s="710"/>
      <c r="LUT121" s="710"/>
      <c r="LUU121" s="710"/>
      <c r="LUV121" s="710"/>
      <c r="LUW121" s="710"/>
      <c r="LUX121" s="710"/>
      <c r="LUY121" s="710"/>
      <c r="LUZ121" s="710"/>
      <c r="LVA121" s="710"/>
      <c r="LVB121" s="710"/>
      <c r="LVC121" s="710"/>
      <c r="LVD121" s="710"/>
      <c r="LVE121" s="710"/>
      <c r="LVF121" s="710"/>
      <c r="LVG121" s="710"/>
      <c r="LVH121" s="710"/>
      <c r="LVI121" s="710"/>
      <c r="LVJ121" s="710"/>
      <c r="LVK121" s="710"/>
      <c r="LVL121" s="710"/>
      <c r="LVM121" s="710"/>
      <c r="LVN121" s="710"/>
      <c r="LVO121" s="710"/>
      <c r="LVP121" s="710"/>
      <c r="LVQ121" s="710"/>
      <c r="LVR121" s="710"/>
      <c r="LVS121" s="710"/>
      <c r="LVT121" s="710"/>
      <c r="LVU121" s="710"/>
      <c r="LVV121" s="710"/>
      <c r="LVW121" s="710"/>
      <c r="LVX121" s="710"/>
      <c r="LVY121" s="710"/>
      <c r="LVZ121" s="710"/>
      <c r="LWA121" s="710"/>
      <c r="LWB121" s="710"/>
      <c r="LWC121" s="710"/>
      <c r="LWD121" s="710"/>
      <c r="LWE121" s="710"/>
      <c r="LWF121" s="710"/>
      <c r="LWG121" s="710"/>
      <c r="LWH121" s="710"/>
      <c r="LWI121" s="710"/>
      <c r="LWJ121" s="710"/>
      <c r="LWK121" s="710"/>
      <c r="LWL121" s="710"/>
      <c r="LWM121" s="710"/>
      <c r="LWN121" s="710"/>
      <c r="LWO121" s="710"/>
      <c r="LWP121" s="710"/>
      <c r="LWQ121" s="710"/>
      <c r="LWR121" s="710"/>
      <c r="LWS121" s="710"/>
      <c r="LWT121" s="710"/>
      <c r="LWU121" s="710"/>
      <c r="LWV121" s="710"/>
      <c r="LWW121" s="710"/>
      <c r="LWX121" s="710"/>
      <c r="LWY121" s="710"/>
      <c r="LWZ121" s="710"/>
      <c r="LXA121" s="710"/>
      <c r="LXB121" s="710"/>
      <c r="LXC121" s="710"/>
      <c r="LXD121" s="710"/>
      <c r="LXE121" s="710"/>
      <c r="LXF121" s="710"/>
      <c r="LXG121" s="710"/>
      <c r="LXH121" s="710"/>
      <c r="LXI121" s="710"/>
      <c r="LXJ121" s="710"/>
      <c r="LXK121" s="710"/>
      <c r="LXL121" s="710"/>
      <c r="LXM121" s="710"/>
      <c r="LXN121" s="710"/>
      <c r="LXO121" s="710"/>
      <c r="LXP121" s="710"/>
      <c r="LXQ121" s="710"/>
      <c r="LXR121" s="710"/>
      <c r="LXS121" s="710"/>
      <c r="LXT121" s="710"/>
      <c r="LXU121" s="710"/>
      <c r="LXV121" s="710"/>
      <c r="LXW121" s="710"/>
      <c r="LXX121" s="710"/>
      <c r="LXY121" s="710"/>
      <c r="LXZ121" s="710"/>
      <c r="LYA121" s="710"/>
      <c r="LYB121" s="710"/>
      <c r="LYC121" s="710"/>
      <c r="LYD121" s="710"/>
      <c r="LYE121" s="710"/>
      <c r="LYF121" s="710"/>
      <c r="LYG121" s="710"/>
      <c r="LYH121" s="710"/>
      <c r="LYI121" s="710"/>
      <c r="LYJ121" s="710"/>
      <c r="LYK121" s="710"/>
      <c r="LYL121" s="710"/>
      <c r="LYM121" s="710"/>
      <c r="LYN121" s="710"/>
      <c r="LYO121" s="710"/>
      <c r="LYP121" s="710"/>
      <c r="LYQ121" s="710"/>
      <c r="LYR121" s="710"/>
      <c r="LYS121" s="710"/>
      <c r="LYT121" s="710"/>
      <c r="LYU121" s="710"/>
      <c r="LYV121" s="710"/>
      <c r="LYW121" s="710"/>
      <c r="LYX121" s="710"/>
      <c r="LYY121" s="710"/>
      <c r="LYZ121" s="710"/>
      <c r="LZA121" s="710"/>
      <c r="LZB121" s="710"/>
      <c r="LZC121" s="710"/>
      <c r="LZD121" s="710"/>
      <c r="LZE121" s="710"/>
      <c r="LZF121" s="710"/>
      <c r="LZG121" s="710"/>
      <c r="LZH121" s="710"/>
      <c r="LZI121" s="710"/>
      <c r="LZJ121" s="710"/>
      <c r="LZK121" s="710"/>
      <c r="LZL121" s="710"/>
      <c r="LZM121" s="710"/>
      <c r="LZN121" s="710"/>
      <c r="LZO121" s="710"/>
      <c r="LZP121" s="710"/>
      <c r="LZQ121" s="710"/>
      <c r="LZR121" s="710"/>
      <c r="LZS121" s="710"/>
      <c r="LZT121" s="710"/>
      <c r="LZU121" s="710"/>
      <c r="LZV121" s="710"/>
      <c r="LZW121" s="710"/>
      <c r="LZX121" s="710"/>
      <c r="LZY121" s="710"/>
      <c r="LZZ121" s="710"/>
      <c r="MAA121" s="710"/>
      <c r="MAB121" s="710"/>
      <c r="MAC121" s="710"/>
      <c r="MAD121" s="710"/>
      <c r="MAE121" s="710"/>
      <c r="MAF121" s="710"/>
      <c r="MAG121" s="710"/>
      <c r="MAH121" s="710"/>
      <c r="MAI121" s="710"/>
      <c r="MAJ121" s="710"/>
      <c r="MAK121" s="710"/>
      <c r="MAL121" s="710"/>
      <c r="MAM121" s="710"/>
      <c r="MAN121" s="710"/>
      <c r="MAO121" s="710"/>
      <c r="MAP121" s="710"/>
      <c r="MAQ121" s="710"/>
      <c r="MAR121" s="710"/>
      <c r="MAS121" s="710"/>
      <c r="MAT121" s="710"/>
      <c r="MAU121" s="710"/>
      <c r="MAV121" s="710"/>
      <c r="MAW121" s="710"/>
      <c r="MAX121" s="710"/>
      <c r="MAY121" s="710"/>
      <c r="MAZ121" s="710"/>
      <c r="MBA121" s="710"/>
      <c r="MBB121" s="710"/>
      <c r="MBC121" s="710"/>
      <c r="MBD121" s="710"/>
      <c r="MBE121" s="710"/>
      <c r="MBF121" s="710"/>
      <c r="MBG121" s="710"/>
      <c r="MBH121" s="710"/>
      <c r="MBI121" s="710"/>
      <c r="MBJ121" s="710"/>
      <c r="MBK121" s="710"/>
      <c r="MBL121" s="710"/>
      <c r="MBM121" s="710"/>
      <c r="MBN121" s="710"/>
      <c r="MBO121" s="710"/>
      <c r="MBP121" s="710"/>
      <c r="MBQ121" s="710"/>
      <c r="MBR121" s="710"/>
      <c r="MBS121" s="710"/>
      <c r="MBT121" s="710"/>
      <c r="MBU121" s="710"/>
      <c r="MBV121" s="710"/>
      <c r="MBW121" s="710"/>
      <c r="MBX121" s="710"/>
      <c r="MBY121" s="710"/>
      <c r="MBZ121" s="710"/>
      <c r="MCA121" s="710"/>
      <c r="MCB121" s="710"/>
      <c r="MCC121" s="710"/>
      <c r="MCD121" s="710"/>
      <c r="MCE121" s="710"/>
      <c r="MCF121" s="710"/>
      <c r="MCG121" s="710"/>
      <c r="MCH121" s="710"/>
      <c r="MCI121" s="710"/>
      <c r="MCJ121" s="710"/>
      <c r="MCK121" s="710"/>
      <c r="MCL121" s="710"/>
      <c r="MCM121" s="710"/>
      <c r="MCN121" s="710"/>
      <c r="MCO121" s="710"/>
      <c r="MCP121" s="710"/>
      <c r="MCQ121" s="710"/>
      <c r="MCR121" s="710"/>
      <c r="MCS121" s="710"/>
      <c r="MCT121" s="710"/>
      <c r="MCU121" s="710"/>
      <c r="MCV121" s="710"/>
      <c r="MCW121" s="710"/>
      <c r="MCX121" s="710"/>
      <c r="MCY121" s="710"/>
      <c r="MCZ121" s="710"/>
      <c r="MDA121" s="710"/>
      <c r="MDB121" s="710"/>
      <c r="MDC121" s="710"/>
      <c r="MDD121" s="710"/>
      <c r="MDE121" s="710"/>
      <c r="MDF121" s="710"/>
      <c r="MDG121" s="710"/>
      <c r="MDH121" s="710"/>
      <c r="MDI121" s="710"/>
      <c r="MDJ121" s="710"/>
      <c r="MDK121" s="710"/>
      <c r="MDL121" s="710"/>
      <c r="MDM121" s="710"/>
      <c r="MDN121" s="710"/>
      <c r="MDO121" s="710"/>
      <c r="MDP121" s="710"/>
      <c r="MDQ121" s="710"/>
      <c r="MDR121" s="710"/>
      <c r="MDS121" s="710"/>
      <c r="MDT121" s="710"/>
      <c r="MDU121" s="710"/>
      <c r="MDV121" s="710"/>
      <c r="MDW121" s="710"/>
      <c r="MDX121" s="710"/>
      <c r="MDY121" s="710"/>
      <c r="MDZ121" s="710"/>
      <c r="MEA121" s="710"/>
      <c r="MEB121" s="710"/>
      <c r="MEC121" s="710"/>
      <c r="MED121" s="710"/>
      <c r="MEE121" s="710"/>
      <c r="MEF121" s="710"/>
      <c r="MEG121" s="710"/>
      <c r="MEH121" s="710"/>
      <c r="MEI121" s="710"/>
      <c r="MEJ121" s="710"/>
      <c r="MEK121" s="710"/>
      <c r="MEL121" s="710"/>
      <c r="MEM121" s="710"/>
      <c r="MEN121" s="710"/>
      <c r="MEO121" s="710"/>
      <c r="MEP121" s="710"/>
      <c r="MEQ121" s="710"/>
      <c r="MER121" s="710"/>
      <c r="MES121" s="710"/>
      <c r="MET121" s="710"/>
      <c r="MEU121" s="710"/>
      <c r="MEV121" s="710"/>
      <c r="MEW121" s="710"/>
      <c r="MEX121" s="710"/>
      <c r="MEY121" s="710"/>
      <c r="MEZ121" s="710"/>
      <c r="MFA121" s="710"/>
      <c r="MFB121" s="710"/>
      <c r="MFC121" s="710"/>
      <c r="MFD121" s="710"/>
      <c r="MFE121" s="710"/>
      <c r="MFF121" s="710"/>
      <c r="MFG121" s="710"/>
      <c r="MFH121" s="710"/>
      <c r="MFI121" s="710"/>
      <c r="MFJ121" s="710"/>
      <c r="MFK121" s="710"/>
      <c r="MFL121" s="710"/>
      <c r="MFM121" s="710"/>
      <c r="MFN121" s="710"/>
      <c r="MFO121" s="710"/>
      <c r="MFP121" s="710"/>
      <c r="MFQ121" s="710"/>
      <c r="MFR121" s="710"/>
      <c r="MFS121" s="710"/>
      <c r="MFT121" s="710"/>
      <c r="MFU121" s="710"/>
      <c r="MFV121" s="710"/>
      <c r="MFW121" s="710"/>
      <c r="MFX121" s="710"/>
      <c r="MFY121" s="710"/>
      <c r="MFZ121" s="710"/>
      <c r="MGA121" s="710"/>
      <c r="MGB121" s="710"/>
      <c r="MGC121" s="710"/>
      <c r="MGD121" s="710"/>
      <c r="MGE121" s="710"/>
      <c r="MGF121" s="710"/>
      <c r="MGG121" s="710"/>
      <c r="MGH121" s="710"/>
      <c r="MGI121" s="710"/>
      <c r="MGJ121" s="710"/>
      <c r="MGK121" s="710"/>
      <c r="MGL121" s="710"/>
      <c r="MGM121" s="710"/>
      <c r="MGN121" s="710"/>
      <c r="MGO121" s="710"/>
      <c r="MGP121" s="710"/>
      <c r="MGQ121" s="710"/>
      <c r="MGR121" s="710"/>
      <c r="MGS121" s="710"/>
      <c r="MGT121" s="710"/>
      <c r="MGU121" s="710"/>
      <c r="MGV121" s="710"/>
      <c r="MGW121" s="710"/>
      <c r="MGX121" s="710"/>
      <c r="MGY121" s="710"/>
      <c r="MGZ121" s="710"/>
      <c r="MHA121" s="710"/>
      <c r="MHB121" s="710"/>
      <c r="MHC121" s="710"/>
      <c r="MHD121" s="710"/>
      <c r="MHE121" s="710"/>
      <c r="MHF121" s="710"/>
      <c r="MHG121" s="710"/>
      <c r="MHH121" s="710"/>
      <c r="MHI121" s="710"/>
      <c r="MHJ121" s="710"/>
      <c r="MHK121" s="710"/>
      <c r="MHL121" s="710"/>
      <c r="MHM121" s="710"/>
      <c r="MHN121" s="710"/>
      <c r="MHO121" s="710"/>
      <c r="MHP121" s="710"/>
      <c r="MHQ121" s="710"/>
      <c r="MHR121" s="710"/>
      <c r="MHS121" s="710"/>
      <c r="MHT121" s="710"/>
      <c r="MHU121" s="710"/>
      <c r="MHV121" s="710"/>
      <c r="MHW121" s="710"/>
      <c r="MHX121" s="710"/>
      <c r="MHY121" s="710"/>
      <c r="MHZ121" s="710"/>
      <c r="MIA121" s="710"/>
      <c r="MIB121" s="710"/>
      <c r="MIC121" s="710"/>
      <c r="MID121" s="710"/>
      <c r="MIE121" s="710"/>
      <c r="MIF121" s="710"/>
      <c r="MIG121" s="710"/>
      <c r="MIH121" s="710"/>
      <c r="MII121" s="710"/>
      <c r="MIJ121" s="710"/>
      <c r="MIK121" s="710"/>
      <c r="MIL121" s="710"/>
      <c r="MIM121" s="710"/>
      <c r="MIN121" s="710"/>
      <c r="MIO121" s="710"/>
      <c r="MIP121" s="710"/>
      <c r="MIQ121" s="710"/>
      <c r="MIR121" s="710"/>
      <c r="MIS121" s="710"/>
      <c r="MIT121" s="710"/>
      <c r="MIU121" s="710"/>
      <c r="MIV121" s="710"/>
      <c r="MIW121" s="710"/>
      <c r="MIX121" s="710"/>
      <c r="MIY121" s="710"/>
      <c r="MIZ121" s="710"/>
      <c r="MJA121" s="710"/>
      <c r="MJB121" s="710"/>
      <c r="MJC121" s="710"/>
      <c r="MJD121" s="710"/>
      <c r="MJE121" s="710"/>
      <c r="MJF121" s="710"/>
      <c r="MJG121" s="710"/>
      <c r="MJH121" s="710"/>
      <c r="MJI121" s="710"/>
      <c r="MJJ121" s="710"/>
      <c r="MJK121" s="710"/>
      <c r="MJL121" s="710"/>
      <c r="MJM121" s="710"/>
      <c r="MJN121" s="710"/>
      <c r="MJO121" s="710"/>
      <c r="MJP121" s="710"/>
      <c r="MJQ121" s="710"/>
      <c r="MJR121" s="710"/>
      <c r="MJS121" s="710"/>
      <c r="MJT121" s="710"/>
      <c r="MJU121" s="710"/>
      <c r="MJV121" s="710"/>
      <c r="MJW121" s="710"/>
      <c r="MJX121" s="710"/>
      <c r="MJY121" s="710"/>
      <c r="MJZ121" s="710"/>
      <c r="MKA121" s="710"/>
      <c r="MKB121" s="710"/>
      <c r="MKC121" s="710"/>
      <c r="MKD121" s="710"/>
      <c r="MKE121" s="710"/>
      <c r="MKF121" s="710"/>
      <c r="MKG121" s="710"/>
      <c r="MKH121" s="710"/>
      <c r="MKI121" s="710"/>
      <c r="MKJ121" s="710"/>
      <c r="MKK121" s="710"/>
      <c r="MKL121" s="710"/>
      <c r="MKM121" s="710"/>
      <c r="MKN121" s="710"/>
      <c r="MKO121" s="710"/>
      <c r="MKP121" s="710"/>
      <c r="MKQ121" s="710"/>
      <c r="MKR121" s="710"/>
      <c r="MKS121" s="710"/>
      <c r="MKT121" s="710"/>
      <c r="MKU121" s="710"/>
      <c r="MKV121" s="710"/>
      <c r="MKW121" s="710"/>
      <c r="MKX121" s="710"/>
      <c r="MKY121" s="710"/>
      <c r="MKZ121" s="710"/>
      <c r="MLA121" s="710"/>
      <c r="MLB121" s="710"/>
      <c r="MLC121" s="710"/>
      <c r="MLD121" s="710"/>
      <c r="MLE121" s="710"/>
      <c r="MLF121" s="710"/>
      <c r="MLG121" s="710"/>
      <c r="MLH121" s="710"/>
      <c r="MLI121" s="710"/>
      <c r="MLJ121" s="710"/>
      <c r="MLK121" s="710"/>
      <c r="MLL121" s="710"/>
      <c r="MLM121" s="710"/>
      <c r="MLN121" s="710"/>
      <c r="MLO121" s="710"/>
      <c r="MLP121" s="710"/>
      <c r="MLQ121" s="710"/>
      <c r="MLR121" s="710"/>
      <c r="MLS121" s="710"/>
      <c r="MLT121" s="710"/>
      <c r="MLU121" s="710"/>
      <c r="MLV121" s="710"/>
      <c r="MLW121" s="710"/>
      <c r="MLX121" s="710"/>
      <c r="MLY121" s="710"/>
      <c r="MLZ121" s="710"/>
      <c r="MMA121" s="710"/>
      <c r="MMB121" s="710"/>
      <c r="MMC121" s="710"/>
      <c r="MMD121" s="710"/>
      <c r="MME121" s="710"/>
      <c r="MMF121" s="710"/>
      <c r="MMG121" s="710"/>
      <c r="MMH121" s="710"/>
      <c r="MMI121" s="710"/>
      <c r="MMJ121" s="710"/>
      <c r="MMK121" s="710"/>
      <c r="MML121" s="710"/>
      <c r="MMM121" s="710"/>
      <c r="MMN121" s="710"/>
      <c r="MMO121" s="710"/>
      <c r="MMP121" s="710"/>
      <c r="MMQ121" s="710"/>
      <c r="MMR121" s="710"/>
      <c r="MMS121" s="710"/>
      <c r="MMT121" s="710"/>
      <c r="MMU121" s="710"/>
      <c r="MMV121" s="710"/>
      <c r="MMW121" s="710"/>
      <c r="MMX121" s="710"/>
      <c r="MMY121" s="710"/>
      <c r="MMZ121" s="710"/>
      <c r="MNA121" s="710"/>
      <c r="MNB121" s="710"/>
      <c r="MNC121" s="710"/>
      <c r="MND121" s="710"/>
      <c r="MNE121" s="710"/>
      <c r="MNF121" s="710"/>
      <c r="MNG121" s="710"/>
      <c r="MNH121" s="710"/>
      <c r="MNI121" s="710"/>
      <c r="MNJ121" s="710"/>
      <c r="MNK121" s="710"/>
      <c r="MNL121" s="710"/>
      <c r="MNM121" s="710"/>
      <c r="MNN121" s="710"/>
      <c r="MNO121" s="710"/>
      <c r="MNP121" s="710"/>
      <c r="MNQ121" s="710"/>
      <c r="MNR121" s="710"/>
      <c r="MNS121" s="710"/>
      <c r="MNT121" s="710"/>
      <c r="MNU121" s="710"/>
      <c r="MNV121" s="710"/>
      <c r="MNW121" s="710"/>
      <c r="MNX121" s="710"/>
      <c r="MNY121" s="710"/>
      <c r="MNZ121" s="710"/>
      <c r="MOA121" s="710"/>
      <c r="MOB121" s="710"/>
      <c r="MOC121" s="710"/>
      <c r="MOD121" s="710"/>
      <c r="MOE121" s="710"/>
      <c r="MOF121" s="710"/>
      <c r="MOG121" s="710"/>
      <c r="MOH121" s="710"/>
      <c r="MOI121" s="710"/>
      <c r="MOJ121" s="710"/>
      <c r="MOK121" s="710"/>
      <c r="MOL121" s="710"/>
      <c r="MOM121" s="710"/>
      <c r="MON121" s="710"/>
      <c r="MOO121" s="710"/>
      <c r="MOP121" s="710"/>
      <c r="MOQ121" s="710"/>
      <c r="MOR121" s="710"/>
      <c r="MOS121" s="710"/>
      <c r="MOT121" s="710"/>
      <c r="MOU121" s="710"/>
      <c r="MOV121" s="710"/>
      <c r="MOW121" s="710"/>
      <c r="MOX121" s="710"/>
      <c r="MOY121" s="710"/>
      <c r="MOZ121" s="710"/>
      <c r="MPA121" s="710"/>
      <c r="MPB121" s="710"/>
      <c r="MPC121" s="710"/>
      <c r="MPD121" s="710"/>
      <c r="MPE121" s="710"/>
      <c r="MPF121" s="710"/>
      <c r="MPG121" s="710"/>
      <c r="MPH121" s="710"/>
      <c r="MPI121" s="710"/>
      <c r="MPJ121" s="710"/>
      <c r="MPK121" s="710"/>
      <c r="MPL121" s="710"/>
      <c r="MPM121" s="710"/>
      <c r="MPN121" s="710"/>
      <c r="MPO121" s="710"/>
      <c r="MPP121" s="710"/>
      <c r="MPQ121" s="710"/>
      <c r="MPR121" s="710"/>
      <c r="MPS121" s="710"/>
      <c r="MPT121" s="710"/>
      <c r="MPU121" s="710"/>
      <c r="MPV121" s="710"/>
      <c r="MPW121" s="710"/>
      <c r="MPX121" s="710"/>
      <c r="MPY121" s="710"/>
      <c r="MPZ121" s="710"/>
      <c r="MQA121" s="710"/>
      <c r="MQB121" s="710"/>
      <c r="MQC121" s="710"/>
      <c r="MQD121" s="710"/>
      <c r="MQE121" s="710"/>
      <c r="MQF121" s="710"/>
      <c r="MQG121" s="710"/>
      <c r="MQH121" s="710"/>
      <c r="MQI121" s="710"/>
      <c r="MQJ121" s="710"/>
      <c r="MQK121" s="710"/>
      <c r="MQL121" s="710"/>
      <c r="MQM121" s="710"/>
      <c r="MQN121" s="710"/>
      <c r="MQO121" s="710"/>
      <c r="MQP121" s="710"/>
      <c r="MQQ121" s="710"/>
      <c r="MQR121" s="710"/>
      <c r="MQS121" s="710"/>
      <c r="MQT121" s="710"/>
      <c r="MQU121" s="710"/>
      <c r="MQV121" s="710"/>
      <c r="MQW121" s="710"/>
      <c r="MQX121" s="710"/>
      <c r="MQY121" s="710"/>
      <c r="MQZ121" s="710"/>
      <c r="MRA121" s="710"/>
      <c r="MRB121" s="710"/>
      <c r="MRC121" s="710"/>
      <c r="MRD121" s="710"/>
      <c r="MRE121" s="710"/>
      <c r="MRF121" s="710"/>
      <c r="MRG121" s="710"/>
      <c r="MRH121" s="710"/>
      <c r="MRI121" s="710"/>
      <c r="MRJ121" s="710"/>
      <c r="MRK121" s="710"/>
      <c r="MRL121" s="710"/>
      <c r="MRM121" s="710"/>
      <c r="MRN121" s="710"/>
      <c r="MRO121" s="710"/>
      <c r="MRP121" s="710"/>
      <c r="MRQ121" s="710"/>
      <c r="MRR121" s="710"/>
      <c r="MRS121" s="710"/>
      <c r="MRT121" s="710"/>
      <c r="MRU121" s="710"/>
      <c r="MRV121" s="710"/>
      <c r="MRW121" s="710"/>
      <c r="MRX121" s="710"/>
      <c r="MRY121" s="710"/>
      <c r="MRZ121" s="710"/>
      <c r="MSA121" s="710"/>
      <c r="MSB121" s="710"/>
      <c r="MSC121" s="710"/>
      <c r="MSD121" s="710"/>
      <c r="MSE121" s="710"/>
      <c r="MSF121" s="710"/>
      <c r="MSG121" s="710"/>
      <c r="MSH121" s="710"/>
      <c r="MSI121" s="710"/>
      <c r="MSJ121" s="710"/>
      <c r="MSK121" s="710"/>
      <c r="MSL121" s="710"/>
      <c r="MSM121" s="710"/>
      <c r="MSN121" s="710"/>
      <c r="MSO121" s="710"/>
      <c r="MSP121" s="710"/>
      <c r="MSQ121" s="710"/>
      <c r="MSR121" s="710"/>
      <c r="MSS121" s="710"/>
      <c r="MST121" s="710"/>
      <c r="MSU121" s="710"/>
      <c r="MSV121" s="710"/>
      <c r="MSW121" s="710"/>
      <c r="MSX121" s="710"/>
      <c r="MSY121" s="710"/>
      <c r="MSZ121" s="710"/>
      <c r="MTA121" s="710"/>
      <c r="MTB121" s="710"/>
      <c r="MTC121" s="710"/>
      <c r="MTD121" s="710"/>
      <c r="MTE121" s="710"/>
      <c r="MTF121" s="710"/>
      <c r="MTG121" s="710"/>
      <c r="MTH121" s="710"/>
      <c r="MTI121" s="710"/>
      <c r="MTJ121" s="710"/>
      <c r="MTK121" s="710"/>
      <c r="MTL121" s="710"/>
      <c r="MTM121" s="710"/>
      <c r="MTN121" s="710"/>
      <c r="MTO121" s="710"/>
      <c r="MTP121" s="710"/>
      <c r="MTQ121" s="710"/>
      <c r="MTR121" s="710"/>
      <c r="MTS121" s="710"/>
      <c r="MTT121" s="710"/>
      <c r="MTU121" s="710"/>
      <c r="MTV121" s="710"/>
      <c r="MTW121" s="710"/>
      <c r="MTX121" s="710"/>
      <c r="MTY121" s="710"/>
      <c r="MTZ121" s="710"/>
      <c r="MUA121" s="710"/>
      <c r="MUB121" s="710"/>
      <c r="MUC121" s="710"/>
      <c r="MUD121" s="710"/>
      <c r="MUE121" s="710"/>
      <c r="MUF121" s="710"/>
      <c r="MUG121" s="710"/>
      <c r="MUH121" s="710"/>
      <c r="MUI121" s="710"/>
      <c r="MUJ121" s="710"/>
      <c r="MUK121" s="710"/>
      <c r="MUL121" s="710"/>
      <c r="MUM121" s="710"/>
      <c r="MUN121" s="710"/>
      <c r="MUO121" s="710"/>
      <c r="MUP121" s="710"/>
      <c r="MUQ121" s="710"/>
      <c r="MUR121" s="710"/>
      <c r="MUS121" s="710"/>
      <c r="MUT121" s="710"/>
      <c r="MUU121" s="710"/>
      <c r="MUV121" s="710"/>
      <c r="MUW121" s="710"/>
      <c r="MUX121" s="710"/>
      <c r="MUY121" s="710"/>
      <c r="MUZ121" s="710"/>
      <c r="MVA121" s="710"/>
      <c r="MVB121" s="710"/>
      <c r="MVC121" s="710"/>
      <c r="MVD121" s="710"/>
      <c r="MVE121" s="710"/>
      <c r="MVF121" s="710"/>
      <c r="MVG121" s="710"/>
      <c r="MVH121" s="710"/>
      <c r="MVI121" s="710"/>
      <c r="MVJ121" s="710"/>
      <c r="MVK121" s="710"/>
      <c r="MVL121" s="710"/>
      <c r="MVM121" s="710"/>
      <c r="MVN121" s="710"/>
      <c r="MVO121" s="710"/>
      <c r="MVP121" s="710"/>
      <c r="MVQ121" s="710"/>
      <c r="MVR121" s="710"/>
      <c r="MVS121" s="710"/>
      <c r="MVT121" s="710"/>
      <c r="MVU121" s="710"/>
      <c r="MVV121" s="710"/>
      <c r="MVW121" s="710"/>
      <c r="MVX121" s="710"/>
      <c r="MVY121" s="710"/>
      <c r="MVZ121" s="710"/>
      <c r="MWA121" s="710"/>
      <c r="MWB121" s="710"/>
      <c r="MWC121" s="710"/>
      <c r="MWD121" s="710"/>
      <c r="MWE121" s="710"/>
      <c r="MWF121" s="710"/>
      <c r="MWG121" s="710"/>
      <c r="MWH121" s="710"/>
      <c r="MWI121" s="710"/>
      <c r="MWJ121" s="710"/>
      <c r="MWK121" s="710"/>
      <c r="MWL121" s="710"/>
      <c r="MWM121" s="710"/>
      <c r="MWN121" s="710"/>
      <c r="MWO121" s="710"/>
      <c r="MWP121" s="710"/>
      <c r="MWQ121" s="710"/>
      <c r="MWR121" s="710"/>
      <c r="MWS121" s="710"/>
      <c r="MWT121" s="710"/>
      <c r="MWU121" s="710"/>
      <c r="MWV121" s="710"/>
      <c r="MWW121" s="710"/>
      <c r="MWX121" s="710"/>
      <c r="MWY121" s="710"/>
      <c r="MWZ121" s="710"/>
      <c r="MXA121" s="710"/>
      <c r="MXB121" s="710"/>
      <c r="MXC121" s="710"/>
      <c r="MXD121" s="710"/>
      <c r="MXE121" s="710"/>
      <c r="MXF121" s="710"/>
      <c r="MXG121" s="710"/>
      <c r="MXH121" s="710"/>
      <c r="MXI121" s="710"/>
      <c r="MXJ121" s="710"/>
      <c r="MXK121" s="710"/>
      <c r="MXL121" s="710"/>
      <c r="MXM121" s="710"/>
      <c r="MXN121" s="710"/>
      <c r="MXO121" s="710"/>
      <c r="MXP121" s="710"/>
      <c r="MXQ121" s="710"/>
      <c r="MXR121" s="710"/>
      <c r="MXS121" s="710"/>
      <c r="MXT121" s="710"/>
      <c r="MXU121" s="710"/>
      <c r="MXV121" s="710"/>
      <c r="MXW121" s="710"/>
      <c r="MXX121" s="710"/>
      <c r="MXY121" s="710"/>
      <c r="MXZ121" s="710"/>
      <c r="MYA121" s="710"/>
      <c r="MYB121" s="710"/>
      <c r="MYC121" s="710"/>
      <c r="MYD121" s="710"/>
      <c r="MYE121" s="710"/>
      <c r="MYF121" s="710"/>
      <c r="MYG121" s="710"/>
      <c r="MYH121" s="710"/>
      <c r="MYI121" s="710"/>
      <c r="MYJ121" s="710"/>
      <c r="MYK121" s="710"/>
      <c r="MYL121" s="710"/>
      <c r="MYM121" s="710"/>
      <c r="MYN121" s="710"/>
      <c r="MYO121" s="710"/>
      <c r="MYP121" s="710"/>
      <c r="MYQ121" s="710"/>
      <c r="MYR121" s="710"/>
      <c r="MYS121" s="710"/>
      <c r="MYT121" s="710"/>
      <c r="MYU121" s="710"/>
      <c r="MYV121" s="710"/>
      <c r="MYW121" s="710"/>
      <c r="MYX121" s="710"/>
      <c r="MYY121" s="710"/>
      <c r="MYZ121" s="710"/>
      <c r="MZA121" s="710"/>
      <c r="MZB121" s="710"/>
      <c r="MZC121" s="710"/>
      <c r="MZD121" s="710"/>
      <c r="MZE121" s="710"/>
      <c r="MZF121" s="710"/>
      <c r="MZG121" s="710"/>
      <c r="MZH121" s="710"/>
      <c r="MZI121" s="710"/>
      <c r="MZJ121" s="710"/>
      <c r="MZK121" s="710"/>
      <c r="MZL121" s="710"/>
      <c r="MZM121" s="710"/>
      <c r="MZN121" s="710"/>
      <c r="MZO121" s="710"/>
      <c r="MZP121" s="710"/>
      <c r="MZQ121" s="710"/>
      <c r="MZR121" s="710"/>
      <c r="MZS121" s="710"/>
      <c r="MZT121" s="710"/>
      <c r="MZU121" s="710"/>
      <c r="MZV121" s="710"/>
      <c r="MZW121" s="710"/>
      <c r="MZX121" s="710"/>
      <c r="MZY121" s="710"/>
      <c r="MZZ121" s="710"/>
      <c r="NAA121" s="710"/>
      <c r="NAB121" s="710"/>
      <c r="NAC121" s="710"/>
      <c r="NAD121" s="710"/>
      <c r="NAE121" s="710"/>
      <c r="NAF121" s="710"/>
      <c r="NAG121" s="710"/>
      <c r="NAH121" s="710"/>
      <c r="NAI121" s="710"/>
      <c r="NAJ121" s="710"/>
      <c r="NAK121" s="710"/>
      <c r="NAL121" s="710"/>
      <c r="NAM121" s="710"/>
      <c r="NAN121" s="710"/>
      <c r="NAO121" s="710"/>
      <c r="NAP121" s="710"/>
      <c r="NAQ121" s="710"/>
      <c r="NAR121" s="710"/>
      <c r="NAS121" s="710"/>
      <c r="NAT121" s="710"/>
      <c r="NAU121" s="710"/>
      <c r="NAV121" s="710"/>
      <c r="NAW121" s="710"/>
      <c r="NAX121" s="710"/>
      <c r="NAY121" s="710"/>
      <c r="NAZ121" s="710"/>
      <c r="NBA121" s="710"/>
      <c r="NBB121" s="710"/>
      <c r="NBC121" s="710"/>
      <c r="NBD121" s="710"/>
      <c r="NBE121" s="710"/>
      <c r="NBF121" s="710"/>
      <c r="NBG121" s="710"/>
      <c r="NBH121" s="710"/>
      <c r="NBI121" s="710"/>
      <c r="NBJ121" s="710"/>
      <c r="NBK121" s="710"/>
      <c r="NBL121" s="710"/>
      <c r="NBM121" s="710"/>
      <c r="NBN121" s="710"/>
      <c r="NBO121" s="710"/>
      <c r="NBP121" s="710"/>
      <c r="NBQ121" s="710"/>
      <c r="NBR121" s="710"/>
      <c r="NBS121" s="710"/>
      <c r="NBT121" s="710"/>
      <c r="NBU121" s="710"/>
      <c r="NBV121" s="710"/>
      <c r="NBW121" s="710"/>
      <c r="NBX121" s="710"/>
      <c r="NBY121" s="710"/>
      <c r="NBZ121" s="710"/>
      <c r="NCA121" s="710"/>
      <c r="NCB121" s="710"/>
      <c r="NCC121" s="710"/>
      <c r="NCD121" s="710"/>
      <c r="NCE121" s="710"/>
      <c r="NCF121" s="710"/>
      <c r="NCG121" s="710"/>
      <c r="NCH121" s="710"/>
      <c r="NCI121" s="710"/>
      <c r="NCJ121" s="710"/>
      <c r="NCK121" s="710"/>
      <c r="NCL121" s="710"/>
      <c r="NCM121" s="710"/>
      <c r="NCN121" s="710"/>
      <c r="NCO121" s="710"/>
      <c r="NCP121" s="710"/>
      <c r="NCQ121" s="710"/>
      <c r="NCR121" s="710"/>
      <c r="NCS121" s="710"/>
      <c r="NCT121" s="710"/>
      <c r="NCU121" s="710"/>
      <c r="NCV121" s="710"/>
      <c r="NCW121" s="710"/>
      <c r="NCX121" s="710"/>
      <c r="NCY121" s="710"/>
      <c r="NCZ121" s="710"/>
      <c r="NDA121" s="710"/>
      <c r="NDB121" s="710"/>
      <c r="NDC121" s="710"/>
      <c r="NDD121" s="710"/>
      <c r="NDE121" s="710"/>
      <c r="NDF121" s="710"/>
      <c r="NDG121" s="710"/>
      <c r="NDH121" s="710"/>
      <c r="NDI121" s="710"/>
      <c r="NDJ121" s="710"/>
      <c r="NDK121" s="710"/>
      <c r="NDL121" s="710"/>
      <c r="NDM121" s="710"/>
      <c r="NDN121" s="710"/>
      <c r="NDO121" s="710"/>
      <c r="NDP121" s="710"/>
      <c r="NDQ121" s="710"/>
      <c r="NDR121" s="710"/>
      <c r="NDS121" s="710"/>
      <c r="NDT121" s="710"/>
      <c r="NDU121" s="710"/>
      <c r="NDV121" s="710"/>
      <c r="NDW121" s="710"/>
      <c r="NDX121" s="710"/>
      <c r="NDY121" s="710"/>
      <c r="NDZ121" s="710"/>
      <c r="NEA121" s="710"/>
      <c r="NEB121" s="710"/>
      <c r="NEC121" s="710"/>
      <c r="NED121" s="710"/>
      <c r="NEE121" s="710"/>
      <c r="NEF121" s="710"/>
      <c r="NEG121" s="710"/>
      <c r="NEH121" s="710"/>
      <c r="NEI121" s="710"/>
      <c r="NEJ121" s="710"/>
      <c r="NEK121" s="710"/>
      <c r="NEL121" s="710"/>
      <c r="NEM121" s="710"/>
      <c r="NEN121" s="710"/>
      <c r="NEO121" s="710"/>
      <c r="NEP121" s="710"/>
      <c r="NEQ121" s="710"/>
      <c r="NER121" s="710"/>
      <c r="NES121" s="710"/>
      <c r="NET121" s="710"/>
      <c r="NEU121" s="710"/>
      <c r="NEV121" s="710"/>
      <c r="NEW121" s="710"/>
      <c r="NEX121" s="710"/>
      <c r="NEY121" s="710"/>
      <c r="NEZ121" s="710"/>
      <c r="NFA121" s="710"/>
      <c r="NFB121" s="710"/>
      <c r="NFC121" s="710"/>
      <c r="NFD121" s="710"/>
      <c r="NFE121" s="710"/>
      <c r="NFF121" s="710"/>
      <c r="NFG121" s="710"/>
      <c r="NFH121" s="710"/>
      <c r="NFI121" s="710"/>
      <c r="NFJ121" s="710"/>
      <c r="NFK121" s="710"/>
      <c r="NFL121" s="710"/>
      <c r="NFM121" s="710"/>
      <c r="NFN121" s="710"/>
      <c r="NFO121" s="710"/>
      <c r="NFP121" s="710"/>
      <c r="NFQ121" s="710"/>
      <c r="NFR121" s="710"/>
      <c r="NFS121" s="710"/>
      <c r="NFT121" s="710"/>
      <c r="NFU121" s="710"/>
      <c r="NFV121" s="710"/>
      <c r="NFW121" s="710"/>
      <c r="NFX121" s="710"/>
      <c r="NFY121" s="710"/>
      <c r="NFZ121" s="710"/>
      <c r="NGA121" s="710"/>
      <c r="NGB121" s="710"/>
      <c r="NGC121" s="710"/>
      <c r="NGD121" s="710"/>
      <c r="NGE121" s="710"/>
      <c r="NGF121" s="710"/>
      <c r="NGG121" s="710"/>
      <c r="NGH121" s="710"/>
      <c r="NGI121" s="710"/>
      <c r="NGJ121" s="710"/>
      <c r="NGK121" s="710"/>
      <c r="NGL121" s="710"/>
      <c r="NGM121" s="710"/>
      <c r="NGN121" s="710"/>
      <c r="NGO121" s="710"/>
      <c r="NGP121" s="710"/>
      <c r="NGQ121" s="710"/>
      <c r="NGR121" s="710"/>
      <c r="NGS121" s="710"/>
      <c r="NGT121" s="710"/>
      <c r="NGU121" s="710"/>
      <c r="NGV121" s="710"/>
      <c r="NGW121" s="710"/>
      <c r="NGX121" s="710"/>
      <c r="NGY121" s="710"/>
      <c r="NGZ121" s="710"/>
      <c r="NHA121" s="710"/>
      <c r="NHB121" s="710"/>
      <c r="NHC121" s="710"/>
      <c r="NHD121" s="710"/>
      <c r="NHE121" s="710"/>
      <c r="NHF121" s="710"/>
      <c r="NHG121" s="710"/>
      <c r="NHH121" s="710"/>
      <c r="NHI121" s="710"/>
      <c r="NHJ121" s="710"/>
      <c r="NHK121" s="710"/>
      <c r="NHL121" s="710"/>
      <c r="NHM121" s="710"/>
      <c r="NHN121" s="710"/>
      <c r="NHO121" s="710"/>
      <c r="NHP121" s="710"/>
      <c r="NHQ121" s="710"/>
      <c r="NHR121" s="710"/>
      <c r="NHS121" s="710"/>
      <c r="NHT121" s="710"/>
      <c r="NHU121" s="710"/>
      <c r="NHV121" s="710"/>
      <c r="NHW121" s="710"/>
      <c r="NHX121" s="710"/>
      <c r="NHY121" s="710"/>
      <c r="NHZ121" s="710"/>
      <c r="NIA121" s="710"/>
      <c r="NIB121" s="710"/>
      <c r="NIC121" s="710"/>
      <c r="NID121" s="710"/>
      <c r="NIE121" s="710"/>
      <c r="NIF121" s="710"/>
      <c r="NIG121" s="710"/>
      <c r="NIH121" s="710"/>
      <c r="NII121" s="710"/>
      <c r="NIJ121" s="710"/>
      <c r="NIK121" s="710"/>
      <c r="NIL121" s="710"/>
      <c r="NIM121" s="710"/>
      <c r="NIN121" s="710"/>
      <c r="NIO121" s="710"/>
      <c r="NIP121" s="710"/>
      <c r="NIQ121" s="710"/>
      <c r="NIR121" s="710"/>
      <c r="NIS121" s="710"/>
      <c r="NIT121" s="710"/>
      <c r="NIU121" s="710"/>
      <c r="NIV121" s="710"/>
      <c r="NIW121" s="710"/>
      <c r="NIX121" s="710"/>
      <c r="NIY121" s="710"/>
      <c r="NIZ121" s="710"/>
      <c r="NJA121" s="710"/>
      <c r="NJB121" s="710"/>
      <c r="NJC121" s="710"/>
      <c r="NJD121" s="710"/>
      <c r="NJE121" s="710"/>
      <c r="NJF121" s="710"/>
      <c r="NJG121" s="710"/>
      <c r="NJH121" s="710"/>
      <c r="NJI121" s="710"/>
      <c r="NJJ121" s="710"/>
      <c r="NJK121" s="710"/>
      <c r="NJL121" s="710"/>
      <c r="NJM121" s="710"/>
      <c r="NJN121" s="710"/>
      <c r="NJO121" s="710"/>
      <c r="NJP121" s="710"/>
      <c r="NJQ121" s="710"/>
      <c r="NJR121" s="710"/>
      <c r="NJS121" s="710"/>
      <c r="NJT121" s="710"/>
      <c r="NJU121" s="710"/>
      <c r="NJV121" s="710"/>
      <c r="NJW121" s="710"/>
      <c r="NJX121" s="710"/>
      <c r="NJY121" s="710"/>
      <c r="NJZ121" s="710"/>
      <c r="NKA121" s="710"/>
      <c r="NKB121" s="710"/>
      <c r="NKC121" s="710"/>
      <c r="NKD121" s="710"/>
      <c r="NKE121" s="710"/>
      <c r="NKF121" s="710"/>
      <c r="NKG121" s="710"/>
      <c r="NKH121" s="710"/>
      <c r="NKI121" s="710"/>
      <c r="NKJ121" s="710"/>
      <c r="NKK121" s="710"/>
      <c r="NKL121" s="710"/>
      <c r="NKM121" s="710"/>
      <c r="NKN121" s="710"/>
      <c r="NKO121" s="710"/>
      <c r="NKP121" s="710"/>
      <c r="NKQ121" s="710"/>
      <c r="NKR121" s="710"/>
      <c r="NKS121" s="710"/>
      <c r="NKT121" s="710"/>
      <c r="NKU121" s="710"/>
      <c r="NKV121" s="710"/>
      <c r="NKW121" s="710"/>
      <c r="NKX121" s="710"/>
      <c r="NKY121" s="710"/>
      <c r="NKZ121" s="710"/>
      <c r="NLA121" s="710"/>
      <c r="NLB121" s="710"/>
      <c r="NLC121" s="710"/>
      <c r="NLD121" s="710"/>
      <c r="NLE121" s="710"/>
      <c r="NLF121" s="710"/>
      <c r="NLG121" s="710"/>
      <c r="NLH121" s="710"/>
      <c r="NLI121" s="710"/>
      <c r="NLJ121" s="710"/>
      <c r="NLK121" s="710"/>
      <c r="NLL121" s="710"/>
      <c r="NLM121" s="710"/>
      <c r="NLN121" s="710"/>
      <c r="NLO121" s="710"/>
      <c r="NLP121" s="710"/>
      <c r="NLQ121" s="710"/>
      <c r="NLR121" s="710"/>
      <c r="NLS121" s="710"/>
      <c r="NLT121" s="710"/>
      <c r="NLU121" s="710"/>
      <c r="NLV121" s="710"/>
      <c r="NLW121" s="710"/>
      <c r="NLX121" s="710"/>
      <c r="NLY121" s="710"/>
      <c r="NLZ121" s="710"/>
      <c r="NMA121" s="710"/>
      <c r="NMB121" s="710"/>
      <c r="NMC121" s="710"/>
      <c r="NMD121" s="710"/>
      <c r="NME121" s="710"/>
      <c r="NMF121" s="710"/>
      <c r="NMG121" s="710"/>
      <c r="NMH121" s="710"/>
      <c r="NMI121" s="710"/>
      <c r="NMJ121" s="710"/>
      <c r="NMK121" s="710"/>
      <c r="NML121" s="710"/>
      <c r="NMM121" s="710"/>
      <c r="NMN121" s="710"/>
      <c r="NMO121" s="710"/>
      <c r="NMP121" s="710"/>
      <c r="NMQ121" s="710"/>
      <c r="NMR121" s="710"/>
      <c r="NMS121" s="710"/>
      <c r="NMT121" s="710"/>
      <c r="NMU121" s="710"/>
      <c r="NMV121" s="710"/>
      <c r="NMW121" s="710"/>
      <c r="NMX121" s="710"/>
      <c r="NMY121" s="710"/>
      <c r="NMZ121" s="710"/>
      <c r="NNA121" s="710"/>
      <c r="NNB121" s="710"/>
      <c r="NNC121" s="710"/>
      <c r="NND121" s="710"/>
      <c r="NNE121" s="710"/>
      <c r="NNF121" s="710"/>
      <c r="NNG121" s="710"/>
      <c r="NNH121" s="710"/>
      <c r="NNI121" s="710"/>
      <c r="NNJ121" s="710"/>
      <c r="NNK121" s="710"/>
      <c r="NNL121" s="710"/>
      <c r="NNM121" s="710"/>
      <c r="NNN121" s="710"/>
      <c r="NNO121" s="710"/>
      <c r="NNP121" s="710"/>
      <c r="NNQ121" s="710"/>
      <c r="NNR121" s="710"/>
      <c r="NNS121" s="710"/>
      <c r="NNT121" s="710"/>
      <c r="NNU121" s="710"/>
      <c r="NNV121" s="710"/>
      <c r="NNW121" s="710"/>
      <c r="NNX121" s="710"/>
      <c r="NNY121" s="710"/>
      <c r="NNZ121" s="710"/>
      <c r="NOA121" s="710"/>
      <c r="NOB121" s="710"/>
      <c r="NOC121" s="710"/>
      <c r="NOD121" s="710"/>
      <c r="NOE121" s="710"/>
      <c r="NOF121" s="710"/>
      <c r="NOG121" s="710"/>
      <c r="NOH121" s="710"/>
      <c r="NOI121" s="710"/>
      <c r="NOJ121" s="710"/>
      <c r="NOK121" s="710"/>
      <c r="NOL121" s="710"/>
      <c r="NOM121" s="710"/>
      <c r="NON121" s="710"/>
      <c r="NOO121" s="710"/>
      <c r="NOP121" s="710"/>
      <c r="NOQ121" s="710"/>
      <c r="NOR121" s="710"/>
      <c r="NOS121" s="710"/>
      <c r="NOT121" s="710"/>
      <c r="NOU121" s="710"/>
      <c r="NOV121" s="710"/>
      <c r="NOW121" s="710"/>
      <c r="NOX121" s="710"/>
      <c r="NOY121" s="710"/>
      <c r="NOZ121" s="710"/>
      <c r="NPA121" s="710"/>
      <c r="NPB121" s="710"/>
      <c r="NPC121" s="710"/>
      <c r="NPD121" s="710"/>
      <c r="NPE121" s="710"/>
      <c r="NPF121" s="710"/>
      <c r="NPG121" s="710"/>
      <c r="NPH121" s="710"/>
      <c r="NPI121" s="710"/>
      <c r="NPJ121" s="710"/>
      <c r="NPK121" s="710"/>
      <c r="NPL121" s="710"/>
      <c r="NPM121" s="710"/>
      <c r="NPN121" s="710"/>
      <c r="NPO121" s="710"/>
      <c r="NPP121" s="710"/>
      <c r="NPQ121" s="710"/>
      <c r="NPR121" s="710"/>
      <c r="NPS121" s="710"/>
      <c r="NPT121" s="710"/>
      <c r="NPU121" s="710"/>
      <c r="NPV121" s="710"/>
      <c r="NPW121" s="710"/>
      <c r="NPX121" s="710"/>
      <c r="NPY121" s="710"/>
      <c r="NPZ121" s="710"/>
      <c r="NQA121" s="710"/>
      <c r="NQB121" s="710"/>
      <c r="NQC121" s="710"/>
      <c r="NQD121" s="710"/>
      <c r="NQE121" s="710"/>
      <c r="NQF121" s="710"/>
      <c r="NQG121" s="710"/>
      <c r="NQH121" s="710"/>
      <c r="NQI121" s="710"/>
      <c r="NQJ121" s="710"/>
      <c r="NQK121" s="710"/>
      <c r="NQL121" s="710"/>
      <c r="NQM121" s="710"/>
      <c r="NQN121" s="710"/>
      <c r="NQO121" s="710"/>
      <c r="NQP121" s="710"/>
      <c r="NQQ121" s="710"/>
      <c r="NQR121" s="710"/>
      <c r="NQS121" s="710"/>
      <c r="NQT121" s="710"/>
      <c r="NQU121" s="710"/>
      <c r="NQV121" s="710"/>
      <c r="NQW121" s="710"/>
      <c r="NQX121" s="710"/>
      <c r="NQY121" s="710"/>
      <c r="NQZ121" s="710"/>
      <c r="NRA121" s="710"/>
      <c r="NRB121" s="710"/>
      <c r="NRC121" s="710"/>
      <c r="NRD121" s="710"/>
      <c r="NRE121" s="710"/>
      <c r="NRF121" s="710"/>
      <c r="NRG121" s="710"/>
      <c r="NRH121" s="710"/>
      <c r="NRI121" s="710"/>
      <c r="NRJ121" s="710"/>
      <c r="NRK121" s="710"/>
      <c r="NRL121" s="710"/>
      <c r="NRM121" s="710"/>
      <c r="NRN121" s="710"/>
      <c r="NRO121" s="710"/>
      <c r="NRP121" s="710"/>
      <c r="NRQ121" s="710"/>
      <c r="NRR121" s="710"/>
      <c r="NRS121" s="710"/>
      <c r="NRT121" s="710"/>
      <c r="NRU121" s="710"/>
      <c r="NRV121" s="710"/>
      <c r="NRW121" s="710"/>
      <c r="NRX121" s="710"/>
      <c r="NRY121" s="710"/>
      <c r="NRZ121" s="710"/>
      <c r="NSA121" s="710"/>
      <c r="NSB121" s="710"/>
      <c r="NSC121" s="710"/>
      <c r="NSD121" s="710"/>
      <c r="NSE121" s="710"/>
      <c r="NSF121" s="710"/>
      <c r="NSG121" s="710"/>
      <c r="NSH121" s="710"/>
      <c r="NSI121" s="710"/>
      <c r="NSJ121" s="710"/>
      <c r="NSK121" s="710"/>
      <c r="NSL121" s="710"/>
      <c r="NSM121" s="710"/>
      <c r="NSN121" s="710"/>
      <c r="NSO121" s="710"/>
      <c r="NSP121" s="710"/>
      <c r="NSQ121" s="710"/>
      <c r="NSR121" s="710"/>
      <c r="NSS121" s="710"/>
      <c r="NST121" s="710"/>
      <c r="NSU121" s="710"/>
      <c r="NSV121" s="710"/>
      <c r="NSW121" s="710"/>
      <c r="NSX121" s="710"/>
      <c r="NSY121" s="710"/>
      <c r="NSZ121" s="710"/>
      <c r="NTA121" s="710"/>
      <c r="NTB121" s="710"/>
      <c r="NTC121" s="710"/>
      <c r="NTD121" s="710"/>
      <c r="NTE121" s="710"/>
      <c r="NTF121" s="710"/>
      <c r="NTG121" s="710"/>
      <c r="NTH121" s="710"/>
      <c r="NTI121" s="710"/>
      <c r="NTJ121" s="710"/>
      <c r="NTK121" s="710"/>
      <c r="NTL121" s="710"/>
      <c r="NTM121" s="710"/>
      <c r="NTN121" s="710"/>
      <c r="NTO121" s="710"/>
      <c r="NTP121" s="710"/>
      <c r="NTQ121" s="710"/>
      <c r="NTR121" s="710"/>
      <c r="NTS121" s="710"/>
      <c r="NTT121" s="710"/>
      <c r="NTU121" s="710"/>
      <c r="NTV121" s="710"/>
      <c r="NTW121" s="710"/>
      <c r="NTX121" s="710"/>
      <c r="NTY121" s="710"/>
      <c r="NTZ121" s="710"/>
      <c r="NUA121" s="710"/>
      <c r="NUB121" s="710"/>
      <c r="NUC121" s="710"/>
      <c r="NUD121" s="710"/>
      <c r="NUE121" s="710"/>
      <c r="NUF121" s="710"/>
      <c r="NUG121" s="710"/>
      <c r="NUH121" s="710"/>
      <c r="NUI121" s="710"/>
      <c r="NUJ121" s="710"/>
      <c r="NUK121" s="710"/>
      <c r="NUL121" s="710"/>
      <c r="NUM121" s="710"/>
      <c r="NUN121" s="710"/>
      <c r="NUO121" s="710"/>
      <c r="NUP121" s="710"/>
      <c r="NUQ121" s="710"/>
      <c r="NUR121" s="710"/>
      <c r="NUS121" s="710"/>
      <c r="NUT121" s="710"/>
      <c r="NUU121" s="710"/>
      <c r="NUV121" s="710"/>
      <c r="NUW121" s="710"/>
      <c r="NUX121" s="710"/>
      <c r="NUY121" s="710"/>
      <c r="NUZ121" s="710"/>
      <c r="NVA121" s="710"/>
      <c r="NVB121" s="710"/>
      <c r="NVC121" s="710"/>
      <c r="NVD121" s="710"/>
      <c r="NVE121" s="710"/>
      <c r="NVF121" s="710"/>
      <c r="NVG121" s="710"/>
      <c r="NVH121" s="710"/>
      <c r="NVI121" s="710"/>
      <c r="NVJ121" s="710"/>
      <c r="NVK121" s="710"/>
      <c r="NVL121" s="710"/>
      <c r="NVM121" s="710"/>
      <c r="NVN121" s="710"/>
      <c r="NVO121" s="710"/>
      <c r="NVP121" s="710"/>
      <c r="NVQ121" s="710"/>
      <c r="NVR121" s="710"/>
      <c r="NVS121" s="710"/>
      <c r="NVT121" s="710"/>
      <c r="NVU121" s="710"/>
      <c r="NVV121" s="710"/>
      <c r="NVW121" s="710"/>
      <c r="NVX121" s="710"/>
      <c r="NVY121" s="710"/>
      <c r="NVZ121" s="710"/>
      <c r="NWA121" s="710"/>
      <c r="NWB121" s="710"/>
      <c r="NWC121" s="710"/>
      <c r="NWD121" s="710"/>
      <c r="NWE121" s="710"/>
      <c r="NWF121" s="710"/>
      <c r="NWG121" s="710"/>
      <c r="NWH121" s="710"/>
      <c r="NWI121" s="710"/>
      <c r="NWJ121" s="710"/>
      <c r="NWK121" s="710"/>
      <c r="NWL121" s="710"/>
      <c r="NWM121" s="710"/>
      <c r="NWN121" s="710"/>
      <c r="NWO121" s="710"/>
      <c r="NWP121" s="710"/>
      <c r="NWQ121" s="710"/>
      <c r="NWR121" s="710"/>
      <c r="NWS121" s="710"/>
      <c r="NWT121" s="710"/>
      <c r="NWU121" s="710"/>
      <c r="NWV121" s="710"/>
      <c r="NWW121" s="710"/>
      <c r="NWX121" s="710"/>
      <c r="NWY121" s="710"/>
      <c r="NWZ121" s="710"/>
      <c r="NXA121" s="710"/>
      <c r="NXB121" s="710"/>
      <c r="NXC121" s="710"/>
      <c r="NXD121" s="710"/>
      <c r="NXE121" s="710"/>
      <c r="NXF121" s="710"/>
      <c r="NXG121" s="710"/>
      <c r="NXH121" s="710"/>
      <c r="NXI121" s="710"/>
      <c r="NXJ121" s="710"/>
      <c r="NXK121" s="710"/>
      <c r="NXL121" s="710"/>
      <c r="NXM121" s="710"/>
      <c r="NXN121" s="710"/>
      <c r="NXO121" s="710"/>
      <c r="NXP121" s="710"/>
      <c r="NXQ121" s="710"/>
      <c r="NXR121" s="710"/>
      <c r="NXS121" s="710"/>
      <c r="NXT121" s="710"/>
      <c r="NXU121" s="710"/>
      <c r="NXV121" s="710"/>
      <c r="NXW121" s="710"/>
      <c r="NXX121" s="710"/>
      <c r="NXY121" s="710"/>
      <c r="NXZ121" s="710"/>
      <c r="NYA121" s="710"/>
      <c r="NYB121" s="710"/>
      <c r="NYC121" s="710"/>
      <c r="NYD121" s="710"/>
      <c r="NYE121" s="710"/>
      <c r="NYF121" s="710"/>
      <c r="NYG121" s="710"/>
      <c r="NYH121" s="710"/>
      <c r="NYI121" s="710"/>
      <c r="NYJ121" s="710"/>
      <c r="NYK121" s="710"/>
      <c r="NYL121" s="710"/>
      <c r="NYM121" s="710"/>
      <c r="NYN121" s="710"/>
      <c r="NYO121" s="710"/>
      <c r="NYP121" s="710"/>
      <c r="NYQ121" s="710"/>
      <c r="NYR121" s="710"/>
      <c r="NYS121" s="710"/>
      <c r="NYT121" s="710"/>
      <c r="NYU121" s="710"/>
      <c r="NYV121" s="710"/>
      <c r="NYW121" s="710"/>
      <c r="NYX121" s="710"/>
      <c r="NYY121" s="710"/>
      <c r="NYZ121" s="710"/>
      <c r="NZA121" s="710"/>
      <c r="NZB121" s="710"/>
      <c r="NZC121" s="710"/>
      <c r="NZD121" s="710"/>
      <c r="NZE121" s="710"/>
      <c r="NZF121" s="710"/>
      <c r="NZG121" s="710"/>
      <c r="NZH121" s="710"/>
      <c r="NZI121" s="710"/>
      <c r="NZJ121" s="710"/>
      <c r="NZK121" s="710"/>
      <c r="NZL121" s="710"/>
      <c r="NZM121" s="710"/>
      <c r="NZN121" s="710"/>
      <c r="NZO121" s="710"/>
      <c r="NZP121" s="710"/>
      <c r="NZQ121" s="710"/>
      <c r="NZR121" s="710"/>
      <c r="NZS121" s="710"/>
      <c r="NZT121" s="710"/>
      <c r="NZU121" s="710"/>
      <c r="NZV121" s="710"/>
      <c r="NZW121" s="710"/>
      <c r="NZX121" s="710"/>
      <c r="NZY121" s="710"/>
      <c r="NZZ121" s="710"/>
      <c r="OAA121" s="710"/>
      <c r="OAB121" s="710"/>
      <c r="OAC121" s="710"/>
      <c r="OAD121" s="710"/>
      <c r="OAE121" s="710"/>
      <c r="OAF121" s="710"/>
      <c r="OAG121" s="710"/>
      <c r="OAH121" s="710"/>
      <c r="OAI121" s="710"/>
      <c r="OAJ121" s="710"/>
      <c r="OAK121" s="710"/>
      <c r="OAL121" s="710"/>
      <c r="OAM121" s="710"/>
      <c r="OAN121" s="710"/>
      <c r="OAO121" s="710"/>
      <c r="OAP121" s="710"/>
      <c r="OAQ121" s="710"/>
      <c r="OAR121" s="710"/>
      <c r="OAS121" s="710"/>
      <c r="OAT121" s="710"/>
      <c r="OAU121" s="710"/>
      <c r="OAV121" s="710"/>
      <c r="OAW121" s="710"/>
      <c r="OAX121" s="710"/>
      <c r="OAY121" s="710"/>
      <c r="OAZ121" s="710"/>
      <c r="OBA121" s="710"/>
      <c r="OBB121" s="710"/>
      <c r="OBC121" s="710"/>
      <c r="OBD121" s="710"/>
      <c r="OBE121" s="710"/>
      <c r="OBF121" s="710"/>
      <c r="OBG121" s="710"/>
      <c r="OBH121" s="710"/>
      <c r="OBI121" s="710"/>
      <c r="OBJ121" s="710"/>
      <c r="OBK121" s="710"/>
      <c r="OBL121" s="710"/>
      <c r="OBM121" s="710"/>
      <c r="OBN121" s="710"/>
      <c r="OBO121" s="710"/>
      <c r="OBP121" s="710"/>
      <c r="OBQ121" s="710"/>
      <c r="OBR121" s="710"/>
      <c r="OBS121" s="710"/>
      <c r="OBT121" s="710"/>
      <c r="OBU121" s="710"/>
      <c r="OBV121" s="710"/>
      <c r="OBW121" s="710"/>
      <c r="OBX121" s="710"/>
      <c r="OBY121" s="710"/>
      <c r="OBZ121" s="710"/>
      <c r="OCA121" s="710"/>
      <c r="OCB121" s="710"/>
      <c r="OCC121" s="710"/>
      <c r="OCD121" s="710"/>
      <c r="OCE121" s="710"/>
      <c r="OCF121" s="710"/>
      <c r="OCG121" s="710"/>
      <c r="OCH121" s="710"/>
      <c r="OCI121" s="710"/>
      <c r="OCJ121" s="710"/>
      <c r="OCK121" s="710"/>
      <c r="OCL121" s="710"/>
      <c r="OCM121" s="710"/>
      <c r="OCN121" s="710"/>
      <c r="OCO121" s="710"/>
      <c r="OCP121" s="710"/>
      <c r="OCQ121" s="710"/>
      <c r="OCR121" s="710"/>
      <c r="OCS121" s="710"/>
      <c r="OCT121" s="710"/>
      <c r="OCU121" s="710"/>
      <c r="OCV121" s="710"/>
      <c r="OCW121" s="710"/>
      <c r="OCX121" s="710"/>
      <c r="OCY121" s="710"/>
      <c r="OCZ121" s="710"/>
      <c r="ODA121" s="710"/>
      <c r="ODB121" s="710"/>
      <c r="ODC121" s="710"/>
      <c r="ODD121" s="710"/>
      <c r="ODE121" s="710"/>
      <c r="ODF121" s="710"/>
      <c r="ODG121" s="710"/>
      <c r="ODH121" s="710"/>
      <c r="ODI121" s="710"/>
      <c r="ODJ121" s="710"/>
      <c r="ODK121" s="710"/>
      <c r="ODL121" s="710"/>
      <c r="ODM121" s="710"/>
      <c r="ODN121" s="710"/>
      <c r="ODO121" s="710"/>
      <c r="ODP121" s="710"/>
      <c r="ODQ121" s="710"/>
      <c r="ODR121" s="710"/>
      <c r="ODS121" s="710"/>
      <c r="ODT121" s="710"/>
      <c r="ODU121" s="710"/>
      <c r="ODV121" s="710"/>
      <c r="ODW121" s="710"/>
      <c r="ODX121" s="710"/>
      <c r="ODY121" s="710"/>
      <c r="ODZ121" s="710"/>
      <c r="OEA121" s="710"/>
      <c r="OEB121" s="710"/>
      <c r="OEC121" s="710"/>
      <c r="OED121" s="710"/>
      <c r="OEE121" s="710"/>
      <c r="OEF121" s="710"/>
      <c r="OEG121" s="710"/>
      <c r="OEH121" s="710"/>
      <c r="OEI121" s="710"/>
      <c r="OEJ121" s="710"/>
      <c r="OEK121" s="710"/>
      <c r="OEL121" s="710"/>
      <c r="OEM121" s="710"/>
      <c r="OEN121" s="710"/>
      <c r="OEO121" s="710"/>
      <c r="OEP121" s="710"/>
      <c r="OEQ121" s="710"/>
      <c r="OER121" s="710"/>
      <c r="OES121" s="710"/>
      <c r="OET121" s="710"/>
      <c r="OEU121" s="710"/>
      <c r="OEV121" s="710"/>
      <c r="OEW121" s="710"/>
      <c r="OEX121" s="710"/>
      <c r="OEY121" s="710"/>
      <c r="OEZ121" s="710"/>
      <c r="OFA121" s="710"/>
      <c r="OFB121" s="710"/>
      <c r="OFC121" s="710"/>
      <c r="OFD121" s="710"/>
      <c r="OFE121" s="710"/>
      <c r="OFF121" s="710"/>
      <c r="OFG121" s="710"/>
      <c r="OFH121" s="710"/>
      <c r="OFI121" s="710"/>
      <c r="OFJ121" s="710"/>
      <c r="OFK121" s="710"/>
      <c r="OFL121" s="710"/>
      <c r="OFM121" s="710"/>
      <c r="OFN121" s="710"/>
      <c r="OFO121" s="710"/>
      <c r="OFP121" s="710"/>
      <c r="OFQ121" s="710"/>
      <c r="OFR121" s="710"/>
      <c r="OFS121" s="710"/>
      <c r="OFT121" s="710"/>
      <c r="OFU121" s="710"/>
      <c r="OFV121" s="710"/>
      <c r="OFW121" s="710"/>
      <c r="OFX121" s="710"/>
      <c r="OFY121" s="710"/>
      <c r="OFZ121" s="710"/>
      <c r="OGA121" s="710"/>
      <c r="OGB121" s="710"/>
      <c r="OGC121" s="710"/>
      <c r="OGD121" s="710"/>
      <c r="OGE121" s="710"/>
      <c r="OGF121" s="710"/>
      <c r="OGG121" s="710"/>
      <c r="OGH121" s="710"/>
      <c r="OGI121" s="710"/>
      <c r="OGJ121" s="710"/>
      <c r="OGK121" s="710"/>
      <c r="OGL121" s="710"/>
      <c r="OGM121" s="710"/>
      <c r="OGN121" s="710"/>
      <c r="OGO121" s="710"/>
      <c r="OGP121" s="710"/>
      <c r="OGQ121" s="710"/>
      <c r="OGR121" s="710"/>
      <c r="OGS121" s="710"/>
      <c r="OGT121" s="710"/>
      <c r="OGU121" s="710"/>
      <c r="OGV121" s="710"/>
      <c r="OGW121" s="710"/>
      <c r="OGX121" s="710"/>
      <c r="OGY121" s="710"/>
      <c r="OGZ121" s="710"/>
      <c r="OHA121" s="710"/>
      <c r="OHB121" s="710"/>
      <c r="OHC121" s="710"/>
      <c r="OHD121" s="710"/>
      <c r="OHE121" s="710"/>
      <c r="OHF121" s="710"/>
      <c r="OHG121" s="710"/>
      <c r="OHH121" s="710"/>
      <c r="OHI121" s="710"/>
      <c r="OHJ121" s="710"/>
      <c r="OHK121" s="710"/>
      <c r="OHL121" s="710"/>
      <c r="OHM121" s="710"/>
      <c r="OHN121" s="710"/>
      <c r="OHO121" s="710"/>
      <c r="OHP121" s="710"/>
      <c r="OHQ121" s="710"/>
      <c r="OHR121" s="710"/>
      <c r="OHS121" s="710"/>
      <c r="OHT121" s="710"/>
      <c r="OHU121" s="710"/>
      <c r="OHV121" s="710"/>
      <c r="OHW121" s="710"/>
      <c r="OHX121" s="710"/>
      <c r="OHY121" s="710"/>
      <c r="OHZ121" s="710"/>
      <c r="OIA121" s="710"/>
      <c r="OIB121" s="710"/>
      <c r="OIC121" s="710"/>
      <c r="OID121" s="710"/>
      <c r="OIE121" s="710"/>
      <c r="OIF121" s="710"/>
      <c r="OIG121" s="710"/>
      <c r="OIH121" s="710"/>
      <c r="OII121" s="710"/>
      <c r="OIJ121" s="710"/>
      <c r="OIK121" s="710"/>
      <c r="OIL121" s="710"/>
      <c r="OIM121" s="710"/>
      <c r="OIN121" s="710"/>
      <c r="OIO121" s="710"/>
      <c r="OIP121" s="710"/>
      <c r="OIQ121" s="710"/>
      <c r="OIR121" s="710"/>
      <c r="OIS121" s="710"/>
      <c r="OIT121" s="710"/>
      <c r="OIU121" s="710"/>
      <c r="OIV121" s="710"/>
      <c r="OIW121" s="710"/>
      <c r="OIX121" s="710"/>
      <c r="OIY121" s="710"/>
      <c r="OIZ121" s="710"/>
      <c r="OJA121" s="710"/>
      <c r="OJB121" s="710"/>
      <c r="OJC121" s="710"/>
      <c r="OJD121" s="710"/>
      <c r="OJE121" s="710"/>
      <c r="OJF121" s="710"/>
      <c r="OJG121" s="710"/>
      <c r="OJH121" s="710"/>
      <c r="OJI121" s="710"/>
      <c r="OJJ121" s="710"/>
      <c r="OJK121" s="710"/>
      <c r="OJL121" s="710"/>
      <c r="OJM121" s="710"/>
      <c r="OJN121" s="710"/>
      <c r="OJO121" s="710"/>
      <c r="OJP121" s="710"/>
      <c r="OJQ121" s="710"/>
      <c r="OJR121" s="710"/>
      <c r="OJS121" s="710"/>
      <c r="OJT121" s="710"/>
      <c r="OJU121" s="710"/>
      <c r="OJV121" s="710"/>
      <c r="OJW121" s="710"/>
      <c r="OJX121" s="710"/>
      <c r="OJY121" s="710"/>
      <c r="OJZ121" s="710"/>
      <c r="OKA121" s="710"/>
      <c r="OKB121" s="710"/>
      <c r="OKC121" s="710"/>
      <c r="OKD121" s="710"/>
      <c r="OKE121" s="710"/>
      <c r="OKF121" s="710"/>
      <c r="OKG121" s="710"/>
      <c r="OKH121" s="710"/>
      <c r="OKI121" s="710"/>
      <c r="OKJ121" s="710"/>
      <c r="OKK121" s="710"/>
      <c r="OKL121" s="710"/>
      <c r="OKM121" s="710"/>
      <c r="OKN121" s="710"/>
      <c r="OKO121" s="710"/>
      <c r="OKP121" s="710"/>
      <c r="OKQ121" s="710"/>
      <c r="OKR121" s="710"/>
      <c r="OKS121" s="710"/>
      <c r="OKT121" s="710"/>
      <c r="OKU121" s="710"/>
      <c r="OKV121" s="710"/>
      <c r="OKW121" s="710"/>
      <c r="OKX121" s="710"/>
      <c r="OKY121" s="710"/>
      <c r="OKZ121" s="710"/>
      <c r="OLA121" s="710"/>
      <c r="OLB121" s="710"/>
      <c r="OLC121" s="710"/>
      <c r="OLD121" s="710"/>
      <c r="OLE121" s="710"/>
      <c r="OLF121" s="710"/>
      <c r="OLG121" s="710"/>
      <c r="OLH121" s="710"/>
      <c r="OLI121" s="710"/>
      <c r="OLJ121" s="710"/>
      <c r="OLK121" s="710"/>
      <c r="OLL121" s="710"/>
      <c r="OLM121" s="710"/>
      <c r="OLN121" s="710"/>
      <c r="OLO121" s="710"/>
      <c r="OLP121" s="710"/>
      <c r="OLQ121" s="710"/>
      <c r="OLR121" s="710"/>
      <c r="OLS121" s="710"/>
      <c r="OLT121" s="710"/>
      <c r="OLU121" s="710"/>
      <c r="OLV121" s="710"/>
      <c r="OLW121" s="710"/>
      <c r="OLX121" s="710"/>
      <c r="OLY121" s="710"/>
      <c r="OLZ121" s="710"/>
      <c r="OMA121" s="710"/>
      <c r="OMB121" s="710"/>
      <c r="OMC121" s="710"/>
      <c r="OMD121" s="710"/>
      <c r="OME121" s="710"/>
      <c r="OMF121" s="710"/>
      <c r="OMG121" s="710"/>
      <c r="OMH121" s="710"/>
      <c r="OMI121" s="710"/>
      <c r="OMJ121" s="710"/>
      <c r="OMK121" s="710"/>
      <c r="OML121" s="710"/>
      <c r="OMM121" s="710"/>
      <c r="OMN121" s="710"/>
      <c r="OMO121" s="710"/>
      <c r="OMP121" s="710"/>
      <c r="OMQ121" s="710"/>
      <c r="OMR121" s="710"/>
      <c r="OMS121" s="710"/>
      <c r="OMT121" s="710"/>
      <c r="OMU121" s="710"/>
      <c r="OMV121" s="710"/>
      <c r="OMW121" s="710"/>
      <c r="OMX121" s="710"/>
      <c r="OMY121" s="710"/>
      <c r="OMZ121" s="710"/>
      <c r="ONA121" s="710"/>
      <c r="ONB121" s="710"/>
      <c r="ONC121" s="710"/>
      <c r="OND121" s="710"/>
      <c r="ONE121" s="710"/>
      <c r="ONF121" s="710"/>
      <c r="ONG121" s="710"/>
      <c r="ONH121" s="710"/>
      <c r="ONI121" s="710"/>
      <c r="ONJ121" s="710"/>
      <c r="ONK121" s="710"/>
      <c r="ONL121" s="710"/>
      <c r="ONM121" s="710"/>
      <c r="ONN121" s="710"/>
      <c r="ONO121" s="710"/>
      <c r="ONP121" s="710"/>
      <c r="ONQ121" s="710"/>
      <c r="ONR121" s="710"/>
      <c r="ONS121" s="710"/>
      <c r="ONT121" s="710"/>
      <c r="ONU121" s="710"/>
      <c r="ONV121" s="710"/>
      <c r="ONW121" s="710"/>
      <c r="ONX121" s="710"/>
      <c r="ONY121" s="710"/>
      <c r="ONZ121" s="710"/>
      <c r="OOA121" s="710"/>
      <c r="OOB121" s="710"/>
      <c r="OOC121" s="710"/>
      <c r="OOD121" s="710"/>
      <c r="OOE121" s="710"/>
      <c r="OOF121" s="710"/>
      <c r="OOG121" s="710"/>
      <c r="OOH121" s="710"/>
      <c r="OOI121" s="710"/>
      <c r="OOJ121" s="710"/>
      <c r="OOK121" s="710"/>
      <c r="OOL121" s="710"/>
      <c r="OOM121" s="710"/>
      <c r="OON121" s="710"/>
      <c r="OOO121" s="710"/>
      <c r="OOP121" s="710"/>
      <c r="OOQ121" s="710"/>
      <c r="OOR121" s="710"/>
      <c r="OOS121" s="710"/>
      <c r="OOT121" s="710"/>
      <c r="OOU121" s="710"/>
      <c r="OOV121" s="710"/>
      <c r="OOW121" s="710"/>
      <c r="OOX121" s="710"/>
      <c r="OOY121" s="710"/>
      <c r="OOZ121" s="710"/>
      <c r="OPA121" s="710"/>
      <c r="OPB121" s="710"/>
      <c r="OPC121" s="710"/>
      <c r="OPD121" s="710"/>
      <c r="OPE121" s="710"/>
      <c r="OPF121" s="710"/>
      <c r="OPG121" s="710"/>
      <c r="OPH121" s="710"/>
      <c r="OPI121" s="710"/>
      <c r="OPJ121" s="710"/>
      <c r="OPK121" s="710"/>
      <c r="OPL121" s="710"/>
      <c r="OPM121" s="710"/>
      <c r="OPN121" s="710"/>
      <c r="OPO121" s="710"/>
      <c r="OPP121" s="710"/>
      <c r="OPQ121" s="710"/>
      <c r="OPR121" s="710"/>
      <c r="OPS121" s="710"/>
      <c r="OPT121" s="710"/>
      <c r="OPU121" s="710"/>
      <c r="OPV121" s="710"/>
      <c r="OPW121" s="710"/>
      <c r="OPX121" s="710"/>
      <c r="OPY121" s="710"/>
      <c r="OPZ121" s="710"/>
      <c r="OQA121" s="710"/>
      <c r="OQB121" s="710"/>
      <c r="OQC121" s="710"/>
      <c r="OQD121" s="710"/>
      <c r="OQE121" s="710"/>
      <c r="OQF121" s="710"/>
      <c r="OQG121" s="710"/>
      <c r="OQH121" s="710"/>
      <c r="OQI121" s="710"/>
      <c r="OQJ121" s="710"/>
      <c r="OQK121" s="710"/>
      <c r="OQL121" s="710"/>
      <c r="OQM121" s="710"/>
      <c r="OQN121" s="710"/>
      <c r="OQO121" s="710"/>
      <c r="OQP121" s="710"/>
      <c r="OQQ121" s="710"/>
      <c r="OQR121" s="710"/>
      <c r="OQS121" s="710"/>
      <c r="OQT121" s="710"/>
      <c r="OQU121" s="710"/>
      <c r="OQV121" s="710"/>
      <c r="OQW121" s="710"/>
      <c r="OQX121" s="710"/>
      <c r="OQY121" s="710"/>
      <c r="OQZ121" s="710"/>
      <c r="ORA121" s="710"/>
      <c r="ORB121" s="710"/>
      <c r="ORC121" s="710"/>
      <c r="ORD121" s="710"/>
      <c r="ORE121" s="710"/>
      <c r="ORF121" s="710"/>
      <c r="ORG121" s="710"/>
      <c r="ORH121" s="710"/>
      <c r="ORI121" s="710"/>
      <c r="ORJ121" s="710"/>
      <c r="ORK121" s="710"/>
      <c r="ORL121" s="710"/>
      <c r="ORM121" s="710"/>
      <c r="ORN121" s="710"/>
      <c r="ORO121" s="710"/>
      <c r="ORP121" s="710"/>
      <c r="ORQ121" s="710"/>
      <c r="ORR121" s="710"/>
      <c r="ORS121" s="710"/>
      <c r="ORT121" s="710"/>
      <c r="ORU121" s="710"/>
      <c r="ORV121" s="710"/>
      <c r="ORW121" s="710"/>
      <c r="ORX121" s="710"/>
      <c r="ORY121" s="710"/>
      <c r="ORZ121" s="710"/>
      <c r="OSA121" s="710"/>
      <c r="OSB121" s="710"/>
      <c r="OSC121" s="710"/>
      <c r="OSD121" s="710"/>
      <c r="OSE121" s="710"/>
      <c r="OSF121" s="710"/>
      <c r="OSG121" s="710"/>
      <c r="OSH121" s="710"/>
      <c r="OSI121" s="710"/>
      <c r="OSJ121" s="710"/>
      <c r="OSK121" s="710"/>
      <c r="OSL121" s="710"/>
      <c r="OSM121" s="710"/>
      <c r="OSN121" s="710"/>
      <c r="OSO121" s="710"/>
      <c r="OSP121" s="710"/>
      <c r="OSQ121" s="710"/>
      <c r="OSR121" s="710"/>
      <c r="OSS121" s="710"/>
      <c r="OST121" s="710"/>
      <c r="OSU121" s="710"/>
      <c r="OSV121" s="710"/>
      <c r="OSW121" s="710"/>
      <c r="OSX121" s="710"/>
      <c r="OSY121" s="710"/>
      <c r="OSZ121" s="710"/>
      <c r="OTA121" s="710"/>
      <c r="OTB121" s="710"/>
      <c r="OTC121" s="710"/>
      <c r="OTD121" s="710"/>
      <c r="OTE121" s="710"/>
      <c r="OTF121" s="710"/>
      <c r="OTG121" s="710"/>
      <c r="OTH121" s="710"/>
      <c r="OTI121" s="710"/>
      <c r="OTJ121" s="710"/>
      <c r="OTK121" s="710"/>
      <c r="OTL121" s="710"/>
      <c r="OTM121" s="710"/>
      <c r="OTN121" s="710"/>
      <c r="OTO121" s="710"/>
      <c r="OTP121" s="710"/>
      <c r="OTQ121" s="710"/>
      <c r="OTR121" s="710"/>
      <c r="OTS121" s="710"/>
      <c r="OTT121" s="710"/>
      <c r="OTU121" s="710"/>
      <c r="OTV121" s="710"/>
      <c r="OTW121" s="710"/>
      <c r="OTX121" s="710"/>
      <c r="OTY121" s="710"/>
      <c r="OTZ121" s="710"/>
      <c r="OUA121" s="710"/>
      <c r="OUB121" s="710"/>
      <c r="OUC121" s="710"/>
      <c r="OUD121" s="710"/>
      <c r="OUE121" s="710"/>
      <c r="OUF121" s="710"/>
      <c r="OUG121" s="710"/>
      <c r="OUH121" s="710"/>
      <c r="OUI121" s="710"/>
      <c r="OUJ121" s="710"/>
      <c r="OUK121" s="710"/>
      <c r="OUL121" s="710"/>
      <c r="OUM121" s="710"/>
      <c r="OUN121" s="710"/>
      <c r="OUO121" s="710"/>
      <c r="OUP121" s="710"/>
      <c r="OUQ121" s="710"/>
      <c r="OUR121" s="710"/>
      <c r="OUS121" s="710"/>
      <c r="OUT121" s="710"/>
      <c r="OUU121" s="710"/>
      <c r="OUV121" s="710"/>
      <c r="OUW121" s="710"/>
      <c r="OUX121" s="710"/>
      <c r="OUY121" s="710"/>
      <c r="OUZ121" s="710"/>
      <c r="OVA121" s="710"/>
      <c r="OVB121" s="710"/>
      <c r="OVC121" s="710"/>
      <c r="OVD121" s="710"/>
      <c r="OVE121" s="710"/>
      <c r="OVF121" s="710"/>
      <c r="OVG121" s="710"/>
      <c r="OVH121" s="710"/>
      <c r="OVI121" s="710"/>
      <c r="OVJ121" s="710"/>
      <c r="OVK121" s="710"/>
      <c r="OVL121" s="710"/>
      <c r="OVM121" s="710"/>
      <c r="OVN121" s="710"/>
      <c r="OVO121" s="710"/>
      <c r="OVP121" s="710"/>
      <c r="OVQ121" s="710"/>
      <c r="OVR121" s="710"/>
      <c r="OVS121" s="710"/>
      <c r="OVT121" s="710"/>
      <c r="OVU121" s="710"/>
      <c r="OVV121" s="710"/>
      <c r="OVW121" s="710"/>
      <c r="OVX121" s="710"/>
      <c r="OVY121" s="710"/>
      <c r="OVZ121" s="710"/>
      <c r="OWA121" s="710"/>
      <c r="OWB121" s="710"/>
      <c r="OWC121" s="710"/>
      <c r="OWD121" s="710"/>
      <c r="OWE121" s="710"/>
      <c r="OWF121" s="710"/>
      <c r="OWG121" s="710"/>
      <c r="OWH121" s="710"/>
      <c r="OWI121" s="710"/>
      <c r="OWJ121" s="710"/>
      <c r="OWK121" s="710"/>
      <c r="OWL121" s="710"/>
      <c r="OWM121" s="710"/>
      <c r="OWN121" s="710"/>
      <c r="OWO121" s="710"/>
      <c r="OWP121" s="710"/>
      <c r="OWQ121" s="710"/>
      <c r="OWR121" s="710"/>
      <c r="OWS121" s="710"/>
      <c r="OWT121" s="710"/>
      <c r="OWU121" s="710"/>
      <c r="OWV121" s="710"/>
      <c r="OWW121" s="710"/>
      <c r="OWX121" s="710"/>
      <c r="OWY121" s="710"/>
      <c r="OWZ121" s="710"/>
      <c r="OXA121" s="710"/>
      <c r="OXB121" s="710"/>
      <c r="OXC121" s="710"/>
      <c r="OXD121" s="710"/>
      <c r="OXE121" s="710"/>
      <c r="OXF121" s="710"/>
      <c r="OXG121" s="710"/>
      <c r="OXH121" s="710"/>
      <c r="OXI121" s="710"/>
      <c r="OXJ121" s="710"/>
      <c r="OXK121" s="710"/>
      <c r="OXL121" s="710"/>
      <c r="OXM121" s="710"/>
      <c r="OXN121" s="710"/>
      <c r="OXO121" s="710"/>
      <c r="OXP121" s="710"/>
      <c r="OXQ121" s="710"/>
      <c r="OXR121" s="710"/>
      <c r="OXS121" s="710"/>
      <c r="OXT121" s="710"/>
      <c r="OXU121" s="710"/>
      <c r="OXV121" s="710"/>
      <c r="OXW121" s="710"/>
      <c r="OXX121" s="710"/>
      <c r="OXY121" s="710"/>
      <c r="OXZ121" s="710"/>
      <c r="OYA121" s="710"/>
      <c r="OYB121" s="710"/>
      <c r="OYC121" s="710"/>
      <c r="OYD121" s="710"/>
      <c r="OYE121" s="710"/>
      <c r="OYF121" s="710"/>
      <c r="OYG121" s="710"/>
      <c r="OYH121" s="710"/>
      <c r="OYI121" s="710"/>
      <c r="OYJ121" s="710"/>
      <c r="OYK121" s="710"/>
      <c r="OYL121" s="710"/>
      <c r="OYM121" s="710"/>
      <c r="OYN121" s="710"/>
      <c r="OYO121" s="710"/>
      <c r="OYP121" s="710"/>
      <c r="OYQ121" s="710"/>
      <c r="OYR121" s="710"/>
      <c r="OYS121" s="710"/>
      <c r="OYT121" s="710"/>
      <c r="OYU121" s="710"/>
      <c r="OYV121" s="710"/>
      <c r="OYW121" s="710"/>
      <c r="OYX121" s="710"/>
      <c r="OYY121" s="710"/>
      <c r="OYZ121" s="710"/>
      <c r="OZA121" s="710"/>
      <c r="OZB121" s="710"/>
      <c r="OZC121" s="710"/>
      <c r="OZD121" s="710"/>
      <c r="OZE121" s="710"/>
      <c r="OZF121" s="710"/>
      <c r="OZG121" s="710"/>
      <c r="OZH121" s="710"/>
      <c r="OZI121" s="710"/>
      <c r="OZJ121" s="710"/>
      <c r="OZK121" s="710"/>
      <c r="OZL121" s="710"/>
      <c r="OZM121" s="710"/>
      <c r="OZN121" s="710"/>
      <c r="OZO121" s="710"/>
      <c r="OZP121" s="710"/>
      <c r="OZQ121" s="710"/>
      <c r="OZR121" s="710"/>
      <c r="OZS121" s="710"/>
      <c r="OZT121" s="710"/>
      <c r="OZU121" s="710"/>
      <c r="OZV121" s="710"/>
      <c r="OZW121" s="710"/>
      <c r="OZX121" s="710"/>
      <c r="OZY121" s="710"/>
      <c r="OZZ121" s="710"/>
      <c r="PAA121" s="710"/>
      <c r="PAB121" s="710"/>
      <c r="PAC121" s="710"/>
      <c r="PAD121" s="710"/>
      <c r="PAE121" s="710"/>
      <c r="PAF121" s="710"/>
      <c r="PAG121" s="710"/>
      <c r="PAH121" s="710"/>
      <c r="PAI121" s="710"/>
      <c r="PAJ121" s="710"/>
      <c r="PAK121" s="710"/>
      <c r="PAL121" s="710"/>
      <c r="PAM121" s="710"/>
      <c r="PAN121" s="710"/>
      <c r="PAO121" s="710"/>
      <c r="PAP121" s="710"/>
      <c r="PAQ121" s="710"/>
      <c r="PAR121" s="710"/>
      <c r="PAS121" s="710"/>
      <c r="PAT121" s="710"/>
      <c r="PAU121" s="710"/>
      <c r="PAV121" s="710"/>
      <c r="PAW121" s="710"/>
      <c r="PAX121" s="710"/>
      <c r="PAY121" s="710"/>
      <c r="PAZ121" s="710"/>
      <c r="PBA121" s="710"/>
      <c r="PBB121" s="710"/>
      <c r="PBC121" s="710"/>
      <c r="PBD121" s="710"/>
      <c r="PBE121" s="710"/>
      <c r="PBF121" s="710"/>
      <c r="PBG121" s="710"/>
      <c r="PBH121" s="710"/>
      <c r="PBI121" s="710"/>
      <c r="PBJ121" s="710"/>
      <c r="PBK121" s="710"/>
      <c r="PBL121" s="710"/>
      <c r="PBM121" s="710"/>
      <c r="PBN121" s="710"/>
      <c r="PBO121" s="710"/>
      <c r="PBP121" s="710"/>
      <c r="PBQ121" s="710"/>
      <c r="PBR121" s="710"/>
      <c r="PBS121" s="710"/>
      <c r="PBT121" s="710"/>
      <c r="PBU121" s="710"/>
      <c r="PBV121" s="710"/>
      <c r="PBW121" s="710"/>
      <c r="PBX121" s="710"/>
      <c r="PBY121" s="710"/>
      <c r="PBZ121" s="710"/>
      <c r="PCA121" s="710"/>
      <c r="PCB121" s="710"/>
      <c r="PCC121" s="710"/>
      <c r="PCD121" s="710"/>
      <c r="PCE121" s="710"/>
      <c r="PCF121" s="710"/>
      <c r="PCG121" s="710"/>
      <c r="PCH121" s="710"/>
      <c r="PCI121" s="710"/>
      <c r="PCJ121" s="710"/>
      <c r="PCK121" s="710"/>
      <c r="PCL121" s="710"/>
      <c r="PCM121" s="710"/>
      <c r="PCN121" s="710"/>
      <c r="PCO121" s="710"/>
      <c r="PCP121" s="710"/>
      <c r="PCQ121" s="710"/>
      <c r="PCR121" s="710"/>
      <c r="PCS121" s="710"/>
      <c r="PCT121" s="710"/>
      <c r="PCU121" s="710"/>
      <c r="PCV121" s="710"/>
      <c r="PCW121" s="710"/>
      <c r="PCX121" s="710"/>
      <c r="PCY121" s="710"/>
      <c r="PCZ121" s="710"/>
      <c r="PDA121" s="710"/>
      <c r="PDB121" s="710"/>
      <c r="PDC121" s="710"/>
      <c r="PDD121" s="710"/>
      <c r="PDE121" s="710"/>
      <c r="PDF121" s="710"/>
      <c r="PDG121" s="710"/>
      <c r="PDH121" s="710"/>
      <c r="PDI121" s="710"/>
      <c r="PDJ121" s="710"/>
      <c r="PDK121" s="710"/>
      <c r="PDL121" s="710"/>
      <c r="PDM121" s="710"/>
      <c r="PDN121" s="710"/>
      <c r="PDO121" s="710"/>
      <c r="PDP121" s="710"/>
      <c r="PDQ121" s="710"/>
      <c r="PDR121" s="710"/>
      <c r="PDS121" s="710"/>
      <c r="PDT121" s="710"/>
      <c r="PDU121" s="710"/>
      <c r="PDV121" s="710"/>
      <c r="PDW121" s="710"/>
      <c r="PDX121" s="710"/>
      <c r="PDY121" s="710"/>
      <c r="PDZ121" s="710"/>
      <c r="PEA121" s="710"/>
      <c r="PEB121" s="710"/>
      <c r="PEC121" s="710"/>
      <c r="PED121" s="710"/>
      <c r="PEE121" s="710"/>
      <c r="PEF121" s="710"/>
      <c r="PEG121" s="710"/>
      <c r="PEH121" s="710"/>
      <c r="PEI121" s="710"/>
      <c r="PEJ121" s="710"/>
      <c r="PEK121" s="710"/>
      <c r="PEL121" s="710"/>
      <c r="PEM121" s="710"/>
      <c r="PEN121" s="710"/>
      <c r="PEO121" s="710"/>
      <c r="PEP121" s="710"/>
      <c r="PEQ121" s="710"/>
      <c r="PER121" s="710"/>
      <c r="PES121" s="710"/>
      <c r="PET121" s="710"/>
      <c r="PEU121" s="710"/>
      <c r="PEV121" s="710"/>
      <c r="PEW121" s="710"/>
      <c r="PEX121" s="710"/>
      <c r="PEY121" s="710"/>
      <c r="PEZ121" s="710"/>
      <c r="PFA121" s="710"/>
      <c r="PFB121" s="710"/>
      <c r="PFC121" s="710"/>
      <c r="PFD121" s="710"/>
      <c r="PFE121" s="710"/>
      <c r="PFF121" s="710"/>
      <c r="PFG121" s="710"/>
      <c r="PFH121" s="710"/>
      <c r="PFI121" s="710"/>
      <c r="PFJ121" s="710"/>
      <c r="PFK121" s="710"/>
      <c r="PFL121" s="710"/>
      <c r="PFM121" s="710"/>
      <c r="PFN121" s="710"/>
      <c r="PFO121" s="710"/>
      <c r="PFP121" s="710"/>
      <c r="PFQ121" s="710"/>
      <c r="PFR121" s="710"/>
      <c r="PFS121" s="710"/>
      <c r="PFT121" s="710"/>
      <c r="PFU121" s="710"/>
      <c r="PFV121" s="710"/>
      <c r="PFW121" s="710"/>
      <c r="PFX121" s="710"/>
      <c r="PFY121" s="710"/>
      <c r="PFZ121" s="710"/>
      <c r="PGA121" s="710"/>
      <c r="PGB121" s="710"/>
      <c r="PGC121" s="710"/>
      <c r="PGD121" s="710"/>
      <c r="PGE121" s="710"/>
      <c r="PGF121" s="710"/>
      <c r="PGG121" s="710"/>
      <c r="PGH121" s="710"/>
      <c r="PGI121" s="710"/>
      <c r="PGJ121" s="710"/>
      <c r="PGK121" s="710"/>
      <c r="PGL121" s="710"/>
      <c r="PGM121" s="710"/>
      <c r="PGN121" s="710"/>
      <c r="PGO121" s="710"/>
      <c r="PGP121" s="710"/>
      <c r="PGQ121" s="710"/>
      <c r="PGR121" s="710"/>
      <c r="PGS121" s="710"/>
      <c r="PGT121" s="710"/>
      <c r="PGU121" s="710"/>
      <c r="PGV121" s="710"/>
      <c r="PGW121" s="710"/>
      <c r="PGX121" s="710"/>
      <c r="PGY121" s="710"/>
      <c r="PGZ121" s="710"/>
      <c r="PHA121" s="710"/>
      <c r="PHB121" s="710"/>
      <c r="PHC121" s="710"/>
      <c r="PHD121" s="710"/>
      <c r="PHE121" s="710"/>
      <c r="PHF121" s="710"/>
      <c r="PHG121" s="710"/>
      <c r="PHH121" s="710"/>
      <c r="PHI121" s="710"/>
      <c r="PHJ121" s="710"/>
      <c r="PHK121" s="710"/>
      <c r="PHL121" s="710"/>
      <c r="PHM121" s="710"/>
      <c r="PHN121" s="710"/>
      <c r="PHO121" s="710"/>
      <c r="PHP121" s="710"/>
      <c r="PHQ121" s="710"/>
      <c r="PHR121" s="710"/>
      <c r="PHS121" s="710"/>
      <c r="PHT121" s="710"/>
      <c r="PHU121" s="710"/>
      <c r="PHV121" s="710"/>
      <c r="PHW121" s="710"/>
      <c r="PHX121" s="710"/>
      <c r="PHY121" s="710"/>
      <c r="PHZ121" s="710"/>
      <c r="PIA121" s="710"/>
      <c r="PIB121" s="710"/>
      <c r="PIC121" s="710"/>
      <c r="PID121" s="710"/>
      <c r="PIE121" s="710"/>
      <c r="PIF121" s="710"/>
      <c r="PIG121" s="710"/>
      <c r="PIH121" s="710"/>
      <c r="PII121" s="710"/>
      <c r="PIJ121" s="710"/>
      <c r="PIK121" s="710"/>
      <c r="PIL121" s="710"/>
      <c r="PIM121" s="710"/>
      <c r="PIN121" s="710"/>
      <c r="PIO121" s="710"/>
      <c r="PIP121" s="710"/>
      <c r="PIQ121" s="710"/>
      <c r="PIR121" s="710"/>
      <c r="PIS121" s="710"/>
      <c r="PIT121" s="710"/>
      <c r="PIU121" s="710"/>
      <c r="PIV121" s="710"/>
      <c r="PIW121" s="710"/>
      <c r="PIX121" s="710"/>
      <c r="PIY121" s="710"/>
      <c r="PIZ121" s="710"/>
      <c r="PJA121" s="710"/>
      <c r="PJB121" s="710"/>
      <c r="PJC121" s="710"/>
      <c r="PJD121" s="710"/>
      <c r="PJE121" s="710"/>
      <c r="PJF121" s="710"/>
      <c r="PJG121" s="710"/>
      <c r="PJH121" s="710"/>
      <c r="PJI121" s="710"/>
      <c r="PJJ121" s="710"/>
      <c r="PJK121" s="710"/>
      <c r="PJL121" s="710"/>
      <c r="PJM121" s="710"/>
      <c r="PJN121" s="710"/>
      <c r="PJO121" s="710"/>
      <c r="PJP121" s="710"/>
      <c r="PJQ121" s="710"/>
      <c r="PJR121" s="710"/>
      <c r="PJS121" s="710"/>
      <c r="PJT121" s="710"/>
      <c r="PJU121" s="710"/>
      <c r="PJV121" s="710"/>
      <c r="PJW121" s="710"/>
      <c r="PJX121" s="710"/>
      <c r="PJY121" s="710"/>
      <c r="PJZ121" s="710"/>
      <c r="PKA121" s="710"/>
      <c r="PKB121" s="710"/>
      <c r="PKC121" s="710"/>
      <c r="PKD121" s="710"/>
      <c r="PKE121" s="710"/>
      <c r="PKF121" s="710"/>
      <c r="PKG121" s="710"/>
      <c r="PKH121" s="710"/>
      <c r="PKI121" s="710"/>
      <c r="PKJ121" s="710"/>
      <c r="PKK121" s="710"/>
      <c r="PKL121" s="710"/>
      <c r="PKM121" s="710"/>
      <c r="PKN121" s="710"/>
      <c r="PKO121" s="710"/>
      <c r="PKP121" s="710"/>
      <c r="PKQ121" s="710"/>
      <c r="PKR121" s="710"/>
      <c r="PKS121" s="710"/>
      <c r="PKT121" s="710"/>
      <c r="PKU121" s="710"/>
      <c r="PKV121" s="710"/>
      <c r="PKW121" s="710"/>
      <c r="PKX121" s="710"/>
      <c r="PKY121" s="710"/>
      <c r="PKZ121" s="710"/>
      <c r="PLA121" s="710"/>
      <c r="PLB121" s="710"/>
      <c r="PLC121" s="710"/>
      <c r="PLD121" s="710"/>
      <c r="PLE121" s="710"/>
      <c r="PLF121" s="710"/>
      <c r="PLG121" s="710"/>
      <c r="PLH121" s="710"/>
      <c r="PLI121" s="710"/>
      <c r="PLJ121" s="710"/>
      <c r="PLK121" s="710"/>
      <c r="PLL121" s="710"/>
      <c r="PLM121" s="710"/>
      <c r="PLN121" s="710"/>
      <c r="PLO121" s="710"/>
      <c r="PLP121" s="710"/>
      <c r="PLQ121" s="710"/>
      <c r="PLR121" s="710"/>
      <c r="PLS121" s="710"/>
      <c r="PLT121" s="710"/>
      <c r="PLU121" s="710"/>
      <c r="PLV121" s="710"/>
      <c r="PLW121" s="710"/>
      <c r="PLX121" s="710"/>
      <c r="PLY121" s="710"/>
      <c r="PLZ121" s="710"/>
      <c r="PMA121" s="710"/>
      <c r="PMB121" s="710"/>
      <c r="PMC121" s="710"/>
      <c r="PMD121" s="710"/>
      <c r="PME121" s="710"/>
      <c r="PMF121" s="710"/>
      <c r="PMG121" s="710"/>
      <c r="PMH121" s="710"/>
      <c r="PMI121" s="710"/>
      <c r="PMJ121" s="710"/>
      <c r="PMK121" s="710"/>
      <c r="PML121" s="710"/>
      <c r="PMM121" s="710"/>
      <c r="PMN121" s="710"/>
      <c r="PMO121" s="710"/>
      <c r="PMP121" s="710"/>
      <c r="PMQ121" s="710"/>
      <c r="PMR121" s="710"/>
      <c r="PMS121" s="710"/>
      <c r="PMT121" s="710"/>
      <c r="PMU121" s="710"/>
      <c r="PMV121" s="710"/>
      <c r="PMW121" s="710"/>
      <c r="PMX121" s="710"/>
      <c r="PMY121" s="710"/>
      <c r="PMZ121" s="710"/>
      <c r="PNA121" s="710"/>
      <c r="PNB121" s="710"/>
      <c r="PNC121" s="710"/>
      <c r="PND121" s="710"/>
      <c r="PNE121" s="710"/>
      <c r="PNF121" s="710"/>
      <c r="PNG121" s="710"/>
      <c r="PNH121" s="710"/>
      <c r="PNI121" s="710"/>
      <c r="PNJ121" s="710"/>
      <c r="PNK121" s="710"/>
      <c r="PNL121" s="710"/>
      <c r="PNM121" s="710"/>
      <c r="PNN121" s="710"/>
      <c r="PNO121" s="710"/>
      <c r="PNP121" s="710"/>
      <c r="PNQ121" s="710"/>
      <c r="PNR121" s="710"/>
      <c r="PNS121" s="710"/>
      <c r="PNT121" s="710"/>
      <c r="PNU121" s="710"/>
      <c r="PNV121" s="710"/>
      <c r="PNW121" s="710"/>
      <c r="PNX121" s="710"/>
      <c r="PNY121" s="710"/>
      <c r="PNZ121" s="710"/>
      <c r="POA121" s="710"/>
      <c r="POB121" s="710"/>
      <c r="POC121" s="710"/>
      <c r="POD121" s="710"/>
      <c r="POE121" s="710"/>
      <c r="POF121" s="710"/>
      <c r="POG121" s="710"/>
      <c r="POH121" s="710"/>
      <c r="POI121" s="710"/>
      <c r="POJ121" s="710"/>
      <c r="POK121" s="710"/>
      <c r="POL121" s="710"/>
      <c r="POM121" s="710"/>
      <c r="PON121" s="710"/>
      <c r="POO121" s="710"/>
      <c r="POP121" s="710"/>
      <c r="POQ121" s="710"/>
      <c r="POR121" s="710"/>
      <c r="POS121" s="710"/>
      <c r="POT121" s="710"/>
      <c r="POU121" s="710"/>
      <c r="POV121" s="710"/>
      <c r="POW121" s="710"/>
      <c r="POX121" s="710"/>
      <c r="POY121" s="710"/>
      <c r="POZ121" s="710"/>
      <c r="PPA121" s="710"/>
      <c r="PPB121" s="710"/>
      <c r="PPC121" s="710"/>
      <c r="PPD121" s="710"/>
      <c r="PPE121" s="710"/>
      <c r="PPF121" s="710"/>
      <c r="PPG121" s="710"/>
      <c r="PPH121" s="710"/>
      <c r="PPI121" s="710"/>
      <c r="PPJ121" s="710"/>
      <c r="PPK121" s="710"/>
      <c r="PPL121" s="710"/>
      <c r="PPM121" s="710"/>
      <c r="PPN121" s="710"/>
      <c r="PPO121" s="710"/>
      <c r="PPP121" s="710"/>
      <c r="PPQ121" s="710"/>
      <c r="PPR121" s="710"/>
      <c r="PPS121" s="710"/>
      <c r="PPT121" s="710"/>
      <c r="PPU121" s="710"/>
      <c r="PPV121" s="710"/>
      <c r="PPW121" s="710"/>
      <c r="PPX121" s="710"/>
      <c r="PPY121" s="710"/>
      <c r="PPZ121" s="710"/>
      <c r="PQA121" s="710"/>
      <c r="PQB121" s="710"/>
      <c r="PQC121" s="710"/>
      <c r="PQD121" s="710"/>
      <c r="PQE121" s="710"/>
      <c r="PQF121" s="710"/>
      <c r="PQG121" s="710"/>
      <c r="PQH121" s="710"/>
      <c r="PQI121" s="710"/>
      <c r="PQJ121" s="710"/>
      <c r="PQK121" s="710"/>
      <c r="PQL121" s="710"/>
      <c r="PQM121" s="710"/>
      <c r="PQN121" s="710"/>
      <c r="PQO121" s="710"/>
      <c r="PQP121" s="710"/>
      <c r="PQQ121" s="710"/>
      <c r="PQR121" s="710"/>
      <c r="PQS121" s="710"/>
      <c r="PQT121" s="710"/>
      <c r="PQU121" s="710"/>
      <c r="PQV121" s="710"/>
      <c r="PQW121" s="710"/>
      <c r="PQX121" s="710"/>
      <c r="PQY121" s="710"/>
      <c r="PQZ121" s="710"/>
      <c r="PRA121" s="710"/>
      <c r="PRB121" s="710"/>
      <c r="PRC121" s="710"/>
      <c r="PRD121" s="710"/>
      <c r="PRE121" s="710"/>
      <c r="PRF121" s="710"/>
      <c r="PRG121" s="710"/>
      <c r="PRH121" s="710"/>
      <c r="PRI121" s="710"/>
      <c r="PRJ121" s="710"/>
      <c r="PRK121" s="710"/>
      <c r="PRL121" s="710"/>
      <c r="PRM121" s="710"/>
      <c r="PRN121" s="710"/>
      <c r="PRO121" s="710"/>
      <c r="PRP121" s="710"/>
      <c r="PRQ121" s="710"/>
      <c r="PRR121" s="710"/>
      <c r="PRS121" s="710"/>
      <c r="PRT121" s="710"/>
      <c r="PRU121" s="710"/>
      <c r="PRV121" s="710"/>
      <c r="PRW121" s="710"/>
      <c r="PRX121" s="710"/>
      <c r="PRY121" s="710"/>
      <c r="PRZ121" s="710"/>
      <c r="PSA121" s="710"/>
      <c r="PSB121" s="710"/>
      <c r="PSC121" s="710"/>
      <c r="PSD121" s="710"/>
      <c r="PSE121" s="710"/>
      <c r="PSF121" s="710"/>
      <c r="PSG121" s="710"/>
      <c r="PSH121" s="710"/>
      <c r="PSI121" s="710"/>
      <c r="PSJ121" s="710"/>
      <c r="PSK121" s="710"/>
      <c r="PSL121" s="710"/>
      <c r="PSM121" s="710"/>
      <c r="PSN121" s="710"/>
      <c r="PSO121" s="710"/>
      <c r="PSP121" s="710"/>
      <c r="PSQ121" s="710"/>
      <c r="PSR121" s="710"/>
      <c r="PSS121" s="710"/>
      <c r="PST121" s="710"/>
      <c r="PSU121" s="710"/>
      <c r="PSV121" s="710"/>
      <c r="PSW121" s="710"/>
      <c r="PSX121" s="710"/>
      <c r="PSY121" s="710"/>
      <c r="PSZ121" s="710"/>
      <c r="PTA121" s="710"/>
      <c r="PTB121" s="710"/>
      <c r="PTC121" s="710"/>
      <c r="PTD121" s="710"/>
      <c r="PTE121" s="710"/>
      <c r="PTF121" s="710"/>
      <c r="PTG121" s="710"/>
      <c r="PTH121" s="710"/>
      <c r="PTI121" s="710"/>
      <c r="PTJ121" s="710"/>
      <c r="PTK121" s="710"/>
      <c r="PTL121" s="710"/>
      <c r="PTM121" s="710"/>
      <c r="PTN121" s="710"/>
      <c r="PTO121" s="710"/>
      <c r="PTP121" s="710"/>
      <c r="PTQ121" s="710"/>
      <c r="PTR121" s="710"/>
      <c r="PTS121" s="710"/>
      <c r="PTT121" s="710"/>
      <c r="PTU121" s="710"/>
      <c r="PTV121" s="710"/>
      <c r="PTW121" s="710"/>
      <c r="PTX121" s="710"/>
      <c r="PTY121" s="710"/>
      <c r="PTZ121" s="710"/>
      <c r="PUA121" s="710"/>
      <c r="PUB121" s="710"/>
      <c r="PUC121" s="710"/>
      <c r="PUD121" s="710"/>
      <c r="PUE121" s="710"/>
      <c r="PUF121" s="710"/>
      <c r="PUG121" s="710"/>
      <c r="PUH121" s="710"/>
      <c r="PUI121" s="710"/>
      <c r="PUJ121" s="710"/>
      <c r="PUK121" s="710"/>
      <c r="PUL121" s="710"/>
      <c r="PUM121" s="710"/>
      <c r="PUN121" s="710"/>
      <c r="PUO121" s="710"/>
      <c r="PUP121" s="710"/>
      <c r="PUQ121" s="710"/>
      <c r="PUR121" s="710"/>
      <c r="PUS121" s="710"/>
      <c r="PUT121" s="710"/>
      <c r="PUU121" s="710"/>
      <c r="PUV121" s="710"/>
      <c r="PUW121" s="710"/>
      <c r="PUX121" s="710"/>
      <c r="PUY121" s="710"/>
      <c r="PUZ121" s="710"/>
      <c r="PVA121" s="710"/>
      <c r="PVB121" s="710"/>
      <c r="PVC121" s="710"/>
      <c r="PVD121" s="710"/>
      <c r="PVE121" s="710"/>
      <c r="PVF121" s="710"/>
      <c r="PVG121" s="710"/>
      <c r="PVH121" s="710"/>
      <c r="PVI121" s="710"/>
      <c r="PVJ121" s="710"/>
      <c r="PVK121" s="710"/>
      <c r="PVL121" s="710"/>
      <c r="PVM121" s="710"/>
      <c r="PVN121" s="710"/>
      <c r="PVO121" s="710"/>
      <c r="PVP121" s="710"/>
      <c r="PVQ121" s="710"/>
      <c r="PVR121" s="710"/>
      <c r="PVS121" s="710"/>
      <c r="PVT121" s="710"/>
      <c r="PVU121" s="710"/>
      <c r="PVV121" s="710"/>
      <c r="PVW121" s="710"/>
      <c r="PVX121" s="710"/>
      <c r="PVY121" s="710"/>
      <c r="PVZ121" s="710"/>
      <c r="PWA121" s="710"/>
      <c r="PWB121" s="710"/>
      <c r="PWC121" s="710"/>
      <c r="PWD121" s="710"/>
      <c r="PWE121" s="710"/>
      <c r="PWF121" s="710"/>
      <c r="PWG121" s="710"/>
      <c r="PWH121" s="710"/>
      <c r="PWI121" s="710"/>
      <c r="PWJ121" s="710"/>
      <c r="PWK121" s="710"/>
      <c r="PWL121" s="710"/>
      <c r="PWM121" s="710"/>
      <c r="PWN121" s="710"/>
      <c r="PWO121" s="710"/>
      <c r="PWP121" s="710"/>
      <c r="PWQ121" s="710"/>
      <c r="PWR121" s="710"/>
      <c r="PWS121" s="710"/>
      <c r="PWT121" s="710"/>
      <c r="PWU121" s="710"/>
      <c r="PWV121" s="710"/>
      <c r="PWW121" s="710"/>
      <c r="PWX121" s="710"/>
      <c r="PWY121" s="710"/>
      <c r="PWZ121" s="710"/>
      <c r="PXA121" s="710"/>
      <c r="PXB121" s="710"/>
      <c r="PXC121" s="710"/>
      <c r="PXD121" s="710"/>
      <c r="PXE121" s="710"/>
      <c r="PXF121" s="710"/>
      <c r="PXG121" s="710"/>
      <c r="PXH121" s="710"/>
      <c r="PXI121" s="710"/>
      <c r="PXJ121" s="710"/>
      <c r="PXK121" s="710"/>
      <c r="PXL121" s="710"/>
      <c r="PXM121" s="710"/>
      <c r="PXN121" s="710"/>
      <c r="PXO121" s="710"/>
      <c r="PXP121" s="710"/>
      <c r="PXQ121" s="710"/>
      <c r="PXR121" s="710"/>
      <c r="PXS121" s="710"/>
      <c r="PXT121" s="710"/>
      <c r="PXU121" s="710"/>
      <c r="PXV121" s="710"/>
      <c r="PXW121" s="710"/>
      <c r="PXX121" s="710"/>
      <c r="PXY121" s="710"/>
      <c r="PXZ121" s="710"/>
      <c r="PYA121" s="710"/>
      <c r="PYB121" s="710"/>
      <c r="PYC121" s="710"/>
      <c r="PYD121" s="710"/>
      <c r="PYE121" s="710"/>
      <c r="PYF121" s="710"/>
      <c r="PYG121" s="710"/>
      <c r="PYH121" s="710"/>
      <c r="PYI121" s="710"/>
      <c r="PYJ121" s="710"/>
      <c r="PYK121" s="710"/>
      <c r="PYL121" s="710"/>
      <c r="PYM121" s="710"/>
      <c r="PYN121" s="710"/>
      <c r="PYO121" s="710"/>
      <c r="PYP121" s="710"/>
      <c r="PYQ121" s="710"/>
      <c r="PYR121" s="710"/>
      <c r="PYS121" s="710"/>
      <c r="PYT121" s="710"/>
      <c r="PYU121" s="710"/>
      <c r="PYV121" s="710"/>
      <c r="PYW121" s="710"/>
      <c r="PYX121" s="710"/>
      <c r="PYY121" s="710"/>
      <c r="PYZ121" s="710"/>
      <c r="PZA121" s="710"/>
      <c r="PZB121" s="710"/>
      <c r="PZC121" s="710"/>
      <c r="PZD121" s="710"/>
      <c r="PZE121" s="710"/>
      <c r="PZF121" s="710"/>
      <c r="PZG121" s="710"/>
      <c r="PZH121" s="710"/>
      <c r="PZI121" s="710"/>
      <c r="PZJ121" s="710"/>
      <c r="PZK121" s="710"/>
      <c r="PZL121" s="710"/>
      <c r="PZM121" s="710"/>
      <c r="PZN121" s="710"/>
      <c r="PZO121" s="710"/>
      <c r="PZP121" s="710"/>
      <c r="PZQ121" s="710"/>
      <c r="PZR121" s="710"/>
      <c r="PZS121" s="710"/>
      <c r="PZT121" s="710"/>
      <c r="PZU121" s="710"/>
      <c r="PZV121" s="710"/>
      <c r="PZW121" s="710"/>
      <c r="PZX121" s="710"/>
      <c r="PZY121" s="710"/>
      <c r="PZZ121" s="710"/>
      <c r="QAA121" s="710"/>
      <c r="QAB121" s="710"/>
      <c r="QAC121" s="710"/>
      <c r="QAD121" s="710"/>
      <c r="QAE121" s="710"/>
      <c r="QAF121" s="710"/>
      <c r="QAG121" s="710"/>
      <c r="QAH121" s="710"/>
      <c r="QAI121" s="710"/>
      <c r="QAJ121" s="710"/>
      <c r="QAK121" s="710"/>
      <c r="QAL121" s="710"/>
      <c r="QAM121" s="710"/>
      <c r="QAN121" s="710"/>
      <c r="QAO121" s="710"/>
      <c r="QAP121" s="710"/>
      <c r="QAQ121" s="710"/>
      <c r="QAR121" s="710"/>
      <c r="QAS121" s="710"/>
      <c r="QAT121" s="710"/>
      <c r="QAU121" s="710"/>
      <c r="QAV121" s="710"/>
      <c r="QAW121" s="710"/>
      <c r="QAX121" s="710"/>
      <c r="QAY121" s="710"/>
      <c r="QAZ121" s="710"/>
      <c r="QBA121" s="710"/>
      <c r="QBB121" s="710"/>
      <c r="QBC121" s="710"/>
      <c r="QBD121" s="710"/>
      <c r="QBE121" s="710"/>
      <c r="QBF121" s="710"/>
      <c r="QBG121" s="710"/>
      <c r="QBH121" s="710"/>
      <c r="QBI121" s="710"/>
      <c r="QBJ121" s="710"/>
      <c r="QBK121" s="710"/>
      <c r="QBL121" s="710"/>
      <c r="QBM121" s="710"/>
      <c r="QBN121" s="710"/>
      <c r="QBO121" s="710"/>
      <c r="QBP121" s="710"/>
      <c r="QBQ121" s="710"/>
      <c r="QBR121" s="710"/>
      <c r="QBS121" s="710"/>
      <c r="QBT121" s="710"/>
      <c r="QBU121" s="710"/>
      <c r="QBV121" s="710"/>
      <c r="QBW121" s="710"/>
      <c r="QBX121" s="710"/>
      <c r="QBY121" s="710"/>
      <c r="QBZ121" s="710"/>
      <c r="QCA121" s="710"/>
      <c r="QCB121" s="710"/>
      <c r="QCC121" s="710"/>
      <c r="QCD121" s="710"/>
      <c r="QCE121" s="710"/>
      <c r="QCF121" s="710"/>
      <c r="QCG121" s="710"/>
      <c r="QCH121" s="710"/>
      <c r="QCI121" s="710"/>
      <c r="QCJ121" s="710"/>
      <c r="QCK121" s="710"/>
      <c r="QCL121" s="710"/>
      <c r="QCM121" s="710"/>
      <c r="QCN121" s="710"/>
      <c r="QCO121" s="710"/>
      <c r="QCP121" s="710"/>
      <c r="QCQ121" s="710"/>
      <c r="QCR121" s="710"/>
      <c r="QCS121" s="710"/>
      <c r="QCT121" s="710"/>
      <c r="QCU121" s="710"/>
      <c r="QCV121" s="710"/>
      <c r="QCW121" s="710"/>
      <c r="QCX121" s="710"/>
      <c r="QCY121" s="710"/>
      <c r="QCZ121" s="710"/>
      <c r="QDA121" s="710"/>
      <c r="QDB121" s="710"/>
      <c r="QDC121" s="710"/>
      <c r="QDD121" s="710"/>
      <c r="QDE121" s="710"/>
      <c r="QDF121" s="710"/>
      <c r="QDG121" s="710"/>
      <c r="QDH121" s="710"/>
      <c r="QDI121" s="710"/>
      <c r="QDJ121" s="710"/>
      <c r="QDK121" s="710"/>
      <c r="QDL121" s="710"/>
      <c r="QDM121" s="710"/>
      <c r="QDN121" s="710"/>
      <c r="QDO121" s="710"/>
      <c r="QDP121" s="710"/>
      <c r="QDQ121" s="710"/>
      <c r="QDR121" s="710"/>
      <c r="QDS121" s="710"/>
      <c r="QDT121" s="710"/>
      <c r="QDU121" s="710"/>
      <c r="QDV121" s="710"/>
      <c r="QDW121" s="710"/>
      <c r="QDX121" s="710"/>
      <c r="QDY121" s="710"/>
      <c r="QDZ121" s="710"/>
      <c r="QEA121" s="710"/>
      <c r="QEB121" s="710"/>
      <c r="QEC121" s="710"/>
      <c r="QED121" s="710"/>
      <c r="QEE121" s="710"/>
      <c r="QEF121" s="710"/>
      <c r="QEG121" s="710"/>
      <c r="QEH121" s="710"/>
      <c r="QEI121" s="710"/>
      <c r="QEJ121" s="710"/>
      <c r="QEK121" s="710"/>
      <c r="QEL121" s="710"/>
      <c r="QEM121" s="710"/>
      <c r="QEN121" s="710"/>
      <c r="QEO121" s="710"/>
      <c r="QEP121" s="710"/>
      <c r="QEQ121" s="710"/>
      <c r="QER121" s="710"/>
      <c r="QES121" s="710"/>
      <c r="QET121" s="710"/>
      <c r="QEU121" s="710"/>
      <c r="QEV121" s="710"/>
      <c r="QEW121" s="710"/>
      <c r="QEX121" s="710"/>
      <c r="QEY121" s="710"/>
      <c r="QEZ121" s="710"/>
      <c r="QFA121" s="710"/>
      <c r="QFB121" s="710"/>
      <c r="QFC121" s="710"/>
      <c r="QFD121" s="710"/>
      <c r="QFE121" s="710"/>
      <c r="QFF121" s="710"/>
      <c r="QFG121" s="710"/>
      <c r="QFH121" s="710"/>
      <c r="QFI121" s="710"/>
      <c r="QFJ121" s="710"/>
      <c r="QFK121" s="710"/>
      <c r="QFL121" s="710"/>
      <c r="QFM121" s="710"/>
      <c r="QFN121" s="710"/>
      <c r="QFO121" s="710"/>
      <c r="QFP121" s="710"/>
      <c r="QFQ121" s="710"/>
      <c r="QFR121" s="710"/>
      <c r="QFS121" s="710"/>
      <c r="QFT121" s="710"/>
      <c r="QFU121" s="710"/>
      <c r="QFV121" s="710"/>
      <c r="QFW121" s="710"/>
      <c r="QFX121" s="710"/>
      <c r="QFY121" s="710"/>
      <c r="QFZ121" s="710"/>
      <c r="QGA121" s="710"/>
      <c r="QGB121" s="710"/>
      <c r="QGC121" s="710"/>
      <c r="QGD121" s="710"/>
      <c r="QGE121" s="710"/>
      <c r="QGF121" s="710"/>
      <c r="QGG121" s="710"/>
      <c r="QGH121" s="710"/>
      <c r="QGI121" s="710"/>
      <c r="QGJ121" s="710"/>
      <c r="QGK121" s="710"/>
      <c r="QGL121" s="710"/>
      <c r="QGM121" s="710"/>
      <c r="QGN121" s="710"/>
      <c r="QGO121" s="710"/>
      <c r="QGP121" s="710"/>
      <c r="QGQ121" s="710"/>
      <c r="QGR121" s="710"/>
      <c r="QGS121" s="710"/>
      <c r="QGT121" s="710"/>
      <c r="QGU121" s="710"/>
      <c r="QGV121" s="710"/>
      <c r="QGW121" s="710"/>
      <c r="QGX121" s="710"/>
      <c r="QGY121" s="710"/>
      <c r="QGZ121" s="710"/>
      <c r="QHA121" s="710"/>
      <c r="QHB121" s="710"/>
      <c r="QHC121" s="710"/>
      <c r="QHD121" s="710"/>
      <c r="QHE121" s="710"/>
      <c r="QHF121" s="710"/>
      <c r="QHG121" s="710"/>
      <c r="QHH121" s="710"/>
      <c r="QHI121" s="710"/>
      <c r="QHJ121" s="710"/>
      <c r="QHK121" s="710"/>
      <c r="QHL121" s="710"/>
      <c r="QHM121" s="710"/>
      <c r="QHN121" s="710"/>
      <c r="QHO121" s="710"/>
      <c r="QHP121" s="710"/>
      <c r="QHQ121" s="710"/>
      <c r="QHR121" s="710"/>
      <c r="QHS121" s="710"/>
      <c r="QHT121" s="710"/>
      <c r="QHU121" s="710"/>
      <c r="QHV121" s="710"/>
      <c r="QHW121" s="710"/>
      <c r="QHX121" s="710"/>
      <c r="QHY121" s="710"/>
      <c r="QHZ121" s="710"/>
      <c r="QIA121" s="710"/>
      <c r="QIB121" s="710"/>
      <c r="QIC121" s="710"/>
      <c r="QID121" s="710"/>
      <c r="QIE121" s="710"/>
      <c r="QIF121" s="710"/>
      <c r="QIG121" s="710"/>
      <c r="QIH121" s="710"/>
      <c r="QII121" s="710"/>
      <c r="QIJ121" s="710"/>
      <c r="QIK121" s="710"/>
      <c r="QIL121" s="710"/>
      <c r="QIM121" s="710"/>
      <c r="QIN121" s="710"/>
      <c r="QIO121" s="710"/>
      <c r="QIP121" s="710"/>
      <c r="QIQ121" s="710"/>
      <c r="QIR121" s="710"/>
      <c r="QIS121" s="710"/>
      <c r="QIT121" s="710"/>
      <c r="QIU121" s="710"/>
      <c r="QIV121" s="710"/>
      <c r="QIW121" s="710"/>
      <c r="QIX121" s="710"/>
      <c r="QIY121" s="710"/>
      <c r="QIZ121" s="710"/>
      <c r="QJA121" s="710"/>
      <c r="QJB121" s="710"/>
      <c r="QJC121" s="710"/>
      <c r="QJD121" s="710"/>
      <c r="QJE121" s="710"/>
      <c r="QJF121" s="710"/>
      <c r="QJG121" s="710"/>
      <c r="QJH121" s="710"/>
      <c r="QJI121" s="710"/>
      <c r="QJJ121" s="710"/>
      <c r="QJK121" s="710"/>
      <c r="QJL121" s="710"/>
      <c r="QJM121" s="710"/>
      <c r="QJN121" s="710"/>
      <c r="QJO121" s="710"/>
      <c r="QJP121" s="710"/>
      <c r="QJQ121" s="710"/>
      <c r="QJR121" s="710"/>
      <c r="QJS121" s="710"/>
      <c r="QJT121" s="710"/>
      <c r="QJU121" s="710"/>
      <c r="QJV121" s="710"/>
      <c r="QJW121" s="710"/>
      <c r="QJX121" s="710"/>
      <c r="QJY121" s="710"/>
      <c r="QJZ121" s="710"/>
      <c r="QKA121" s="710"/>
      <c r="QKB121" s="710"/>
      <c r="QKC121" s="710"/>
      <c r="QKD121" s="710"/>
      <c r="QKE121" s="710"/>
      <c r="QKF121" s="710"/>
      <c r="QKG121" s="710"/>
      <c r="QKH121" s="710"/>
      <c r="QKI121" s="710"/>
      <c r="QKJ121" s="710"/>
      <c r="QKK121" s="710"/>
      <c r="QKL121" s="710"/>
      <c r="QKM121" s="710"/>
      <c r="QKN121" s="710"/>
      <c r="QKO121" s="710"/>
      <c r="QKP121" s="710"/>
      <c r="QKQ121" s="710"/>
      <c r="QKR121" s="710"/>
      <c r="QKS121" s="710"/>
      <c r="QKT121" s="710"/>
      <c r="QKU121" s="710"/>
      <c r="QKV121" s="710"/>
      <c r="QKW121" s="710"/>
      <c r="QKX121" s="710"/>
      <c r="QKY121" s="710"/>
      <c r="QKZ121" s="710"/>
      <c r="QLA121" s="710"/>
      <c r="QLB121" s="710"/>
      <c r="QLC121" s="710"/>
      <c r="QLD121" s="710"/>
      <c r="QLE121" s="710"/>
      <c r="QLF121" s="710"/>
      <c r="QLG121" s="710"/>
      <c r="QLH121" s="710"/>
      <c r="QLI121" s="710"/>
      <c r="QLJ121" s="710"/>
      <c r="QLK121" s="710"/>
      <c r="QLL121" s="710"/>
      <c r="QLM121" s="710"/>
      <c r="QLN121" s="710"/>
      <c r="QLO121" s="710"/>
      <c r="QLP121" s="710"/>
      <c r="QLQ121" s="710"/>
      <c r="QLR121" s="710"/>
      <c r="QLS121" s="710"/>
      <c r="QLT121" s="710"/>
      <c r="QLU121" s="710"/>
      <c r="QLV121" s="710"/>
      <c r="QLW121" s="710"/>
      <c r="QLX121" s="710"/>
      <c r="QLY121" s="710"/>
      <c r="QLZ121" s="710"/>
      <c r="QMA121" s="710"/>
      <c r="QMB121" s="710"/>
      <c r="QMC121" s="710"/>
      <c r="QMD121" s="710"/>
      <c r="QME121" s="710"/>
      <c r="QMF121" s="710"/>
      <c r="QMG121" s="710"/>
      <c r="QMH121" s="710"/>
      <c r="QMI121" s="710"/>
      <c r="QMJ121" s="710"/>
      <c r="QMK121" s="710"/>
      <c r="QML121" s="710"/>
      <c r="QMM121" s="710"/>
      <c r="QMN121" s="710"/>
      <c r="QMO121" s="710"/>
      <c r="QMP121" s="710"/>
      <c r="QMQ121" s="710"/>
      <c r="QMR121" s="710"/>
      <c r="QMS121" s="710"/>
      <c r="QMT121" s="710"/>
      <c r="QMU121" s="710"/>
      <c r="QMV121" s="710"/>
      <c r="QMW121" s="710"/>
      <c r="QMX121" s="710"/>
      <c r="QMY121" s="710"/>
      <c r="QMZ121" s="710"/>
      <c r="QNA121" s="710"/>
      <c r="QNB121" s="710"/>
      <c r="QNC121" s="710"/>
      <c r="QND121" s="710"/>
      <c r="QNE121" s="710"/>
      <c r="QNF121" s="710"/>
      <c r="QNG121" s="710"/>
      <c r="QNH121" s="710"/>
      <c r="QNI121" s="710"/>
      <c r="QNJ121" s="710"/>
      <c r="QNK121" s="710"/>
      <c r="QNL121" s="710"/>
      <c r="QNM121" s="710"/>
      <c r="QNN121" s="710"/>
      <c r="QNO121" s="710"/>
      <c r="QNP121" s="710"/>
      <c r="QNQ121" s="710"/>
      <c r="QNR121" s="710"/>
      <c r="QNS121" s="710"/>
      <c r="QNT121" s="710"/>
      <c r="QNU121" s="710"/>
      <c r="QNV121" s="710"/>
      <c r="QNW121" s="710"/>
      <c r="QNX121" s="710"/>
      <c r="QNY121" s="710"/>
      <c r="QNZ121" s="710"/>
      <c r="QOA121" s="710"/>
      <c r="QOB121" s="710"/>
      <c r="QOC121" s="710"/>
      <c r="QOD121" s="710"/>
      <c r="QOE121" s="710"/>
      <c r="QOF121" s="710"/>
      <c r="QOG121" s="710"/>
      <c r="QOH121" s="710"/>
      <c r="QOI121" s="710"/>
      <c r="QOJ121" s="710"/>
      <c r="QOK121" s="710"/>
      <c r="QOL121" s="710"/>
      <c r="QOM121" s="710"/>
      <c r="QON121" s="710"/>
      <c r="QOO121" s="710"/>
      <c r="QOP121" s="710"/>
      <c r="QOQ121" s="710"/>
      <c r="QOR121" s="710"/>
      <c r="QOS121" s="710"/>
      <c r="QOT121" s="710"/>
      <c r="QOU121" s="710"/>
      <c r="QOV121" s="710"/>
      <c r="QOW121" s="710"/>
      <c r="QOX121" s="710"/>
      <c r="QOY121" s="710"/>
      <c r="QOZ121" s="710"/>
      <c r="QPA121" s="710"/>
      <c r="QPB121" s="710"/>
      <c r="QPC121" s="710"/>
      <c r="QPD121" s="710"/>
      <c r="QPE121" s="710"/>
      <c r="QPF121" s="710"/>
      <c r="QPG121" s="710"/>
      <c r="QPH121" s="710"/>
      <c r="QPI121" s="710"/>
      <c r="QPJ121" s="710"/>
      <c r="QPK121" s="710"/>
      <c r="QPL121" s="710"/>
      <c r="QPM121" s="710"/>
      <c r="QPN121" s="710"/>
      <c r="QPO121" s="710"/>
      <c r="QPP121" s="710"/>
      <c r="QPQ121" s="710"/>
      <c r="QPR121" s="710"/>
      <c r="QPS121" s="710"/>
      <c r="QPT121" s="710"/>
      <c r="QPU121" s="710"/>
      <c r="QPV121" s="710"/>
      <c r="QPW121" s="710"/>
      <c r="QPX121" s="710"/>
      <c r="QPY121" s="710"/>
      <c r="QPZ121" s="710"/>
      <c r="QQA121" s="710"/>
      <c r="QQB121" s="710"/>
      <c r="QQC121" s="710"/>
      <c r="QQD121" s="710"/>
      <c r="QQE121" s="710"/>
      <c r="QQF121" s="710"/>
      <c r="QQG121" s="710"/>
      <c r="QQH121" s="710"/>
      <c r="QQI121" s="710"/>
      <c r="QQJ121" s="710"/>
      <c r="QQK121" s="710"/>
      <c r="QQL121" s="710"/>
      <c r="QQM121" s="710"/>
      <c r="QQN121" s="710"/>
      <c r="QQO121" s="710"/>
      <c r="QQP121" s="710"/>
      <c r="QQQ121" s="710"/>
      <c r="QQR121" s="710"/>
      <c r="QQS121" s="710"/>
      <c r="QQT121" s="710"/>
      <c r="QQU121" s="710"/>
      <c r="QQV121" s="710"/>
      <c r="QQW121" s="710"/>
      <c r="QQX121" s="710"/>
      <c r="QQY121" s="710"/>
      <c r="QQZ121" s="710"/>
      <c r="QRA121" s="710"/>
      <c r="QRB121" s="710"/>
      <c r="QRC121" s="710"/>
      <c r="QRD121" s="710"/>
      <c r="QRE121" s="710"/>
      <c r="QRF121" s="710"/>
      <c r="QRG121" s="710"/>
      <c r="QRH121" s="710"/>
      <c r="QRI121" s="710"/>
      <c r="QRJ121" s="710"/>
      <c r="QRK121" s="710"/>
      <c r="QRL121" s="710"/>
      <c r="QRM121" s="710"/>
      <c r="QRN121" s="710"/>
      <c r="QRO121" s="710"/>
      <c r="QRP121" s="710"/>
      <c r="QRQ121" s="710"/>
      <c r="QRR121" s="710"/>
      <c r="QRS121" s="710"/>
      <c r="QRT121" s="710"/>
      <c r="QRU121" s="710"/>
      <c r="QRV121" s="710"/>
      <c r="QRW121" s="710"/>
      <c r="QRX121" s="710"/>
      <c r="QRY121" s="710"/>
      <c r="QRZ121" s="710"/>
      <c r="QSA121" s="710"/>
      <c r="QSB121" s="710"/>
      <c r="QSC121" s="710"/>
      <c r="QSD121" s="710"/>
      <c r="QSE121" s="710"/>
      <c r="QSF121" s="710"/>
      <c r="QSG121" s="710"/>
      <c r="QSH121" s="710"/>
      <c r="QSI121" s="710"/>
      <c r="QSJ121" s="710"/>
      <c r="QSK121" s="710"/>
      <c r="QSL121" s="710"/>
      <c r="QSM121" s="710"/>
      <c r="QSN121" s="710"/>
      <c r="QSO121" s="710"/>
      <c r="QSP121" s="710"/>
      <c r="QSQ121" s="710"/>
      <c r="QSR121" s="710"/>
      <c r="QSS121" s="710"/>
      <c r="QST121" s="710"/>
      <c r="QSU121" s="710"/>
      <c r="QSV121" s="710"/>
      <c r="QSW121" s="710"/>
      <c r="QSX121" s="710"/>
      <c r="QSY121" s="710"/>
      <c r="QSZ121" s="710"/>
      <c r="QTA121" s="710"/>
      <c r="QTB121" s="710"/>
      <c r="QTC121" s="710"/>
      <c r="QTD121" s="710"/>
      <c r="QTE121" s="710"/>
      <c r="QTF121" s="710"/>
      <c r="QTG121" s="710"/>
      <c r="QTH121" s="710"/>
      <c r="QTI121" s="710"/>
      <c r="QTJ121" s="710"/>
      <c r="QTK121" s="710"/>
      <c r="QTL121" s="710"/>
      <c r="QTM121" s="710"/>
      <c r="QTN121" s="710"/>
      <c r="QTO121" s="710"/>
      <c r="QTP121" s="710"/>
      <c r="QTQ121" s="710"/>
      <c r="QTR121" s="710"/>
      <c r="QTS121" s="710"/>
      <c r="QTT121" s="710"/>
      <c r="QTU121" s="710"/>
      <c r="QTV121" s="710"/>
      <c r="QTW121" s="710"/>
      <c r="QTX121" s="710"/>
      <c r="QTY121" s="710"/>
      <c r="QTZ121" s="710"/>
      <c r="QUA121" s="710"/>
      <c r="QUB121" s="710"/>
      <c r="QUC121" s="710"/>
      <c r="QUD121" s="710"/>
      <c r="QUE121" s="710"/>
      <c r="QUF121" s="710"/>
      <c r="QUG121" s="710"/>
      <c r="QUH121" s="710"/>
      <c r="QUI121" s="710"/>
      <c r="QUJ121" s="710"/>
      <c r="QUK121" s="710"/>
      <c r="QUL121" s="710"/>
      <c r="QUM121" s="710"/>
      <c r="QUN121" s="710"/>
      <c r="QUO121" s="710"/>
      <c r="QUP121" s="710"/>
      <c r="QUQ121" s="710"/>
      <c r="QUR121" s="710"/>
      <c r="QUS121" s="710"/>
      <c r="QUT121" s="710"/>
      <c r="QUU121" s="710"/>
      <c r="QUV121" s="710"/>
      <c r="QUW121" s="710"/>
      <c r="QUX121" s="710"/>
      <c r="QUY121" s="710"/>
      <c r="QUZ121" s="710"/>
      <c r="QVA121" s="710"/>
      <c r="QVB121" s="710"/>
      <c r="QVC121" s="710"/>
      <c r="QVD121" s="710"/>
      <c r="QVE121" s="710"/>
      <c r="QVF121" s="710"/>
      <c r="QVG121" s="710"/>
      <c r="QVH121" s="710"/>
      <c r="QVI121" s="710"/>
      <c r="QVJ121" s="710"/>
      <c r="QVK121" s="710"/>
      <c r="QVL121" s="710"/>
      <c r="QVM121" s="710"/>
      <c r="QVN121" s="710"/>
      <c r="QVO121" s="710"/>
      <c r="QVP121" s="710"/>
      <c r="QVQ121" s="710"/>
      <c r="QVR121" s="710"/>
      <c r="QVS121" s="710"/>
      <c r="QVT121" s="710"/>
      <c r="QVU121" s="710"/>
      <c r="QVV121" s="710"/>
      <c r="QVW121" s="710"/>
      <c r="QVX121" s="710"/>
      <c r="QVY121" s="710"/>
      <c r="QVZ121" s="710"/>
      <c r="QWA121" s="710"/>
      <c r="QWB121" s="710"/>
      <c r="QWC121" s="710"/>
      <c r="QWD121" s="710"/>
      <c r="QWE121" s="710"/>
      <c r="QWF121" s="710"/>
      <c r="QWG121" s="710"/>
      <c r="QWH121" s="710"/>
      <c r="QWI121" s="710"/>
      <c r="QWJ121" s="710"/>
      <c r="QWK121" s="710"/>
      <c r="QWL121" s="710"/>
      <c r="QWM121" s="710"/>
      <c r="QWN121" s="710"/>
      <c r="QWO121" s="710"/>
      <c r="QWP121" s="710"/>
      <c r="QWQ121" s="710"/>
      <c r="QWR121" s="710"/>
      <c r="QWS121" s="710"/>
      <c r="QWT121" s="710"/>
      <c r="QWU121" s="710"/>
      <c r="QWV121" s="710"/>
      <c r="QWW121" s="710"/>
      <c r="QWX121" s="710"/>
      <c r="QWY121" s="710"/>
      <c r="QWZ121" s="710"/>
      <c r="QXA121" s="710"/>
      <c r="QXB121" s="710"/>
      <c r="QXC121" s="710"/>
      <c r="QXD121" s="710"/>
      <c r="QXE121" s="710"/>
      <c r="QXF121" s="710"/>
      <c r="QXG121" s="710"/>
      <c r="QXH121" s="710"/>
      <c r="QXI121" s="710"/>
      <c r="QXJ121" s="710"/>
      <c r="QXK121" s="710"/>
      <c r="QXL121" s="710"/>
      <c r="QXM121" s="710"/>
      <c r="QXN121" s="710"/>
      <c r="QXO121" s="710"/>
      <c r="QXP121" s="710"/>
      <c r="QXQ121" s="710"/>
      <c r="QXR121" s="710"/>
      <c r="QXS121" s="710"/>
      <c r="QXT121" s="710"/>
      <c r="QXU121" s="710"/>
      <c r="QXV121" s="710"/>
      <c r="QXW121" s="710"/>
      <c r="QXX121" s="710"/>
      <c r="QXY121" s="710"/>
      <c r="QXZ121" s="710"/>
      <c r="QYA121" s="710"/>
      <c r="QYB121" s="710"/>
      <c r="QYC121" s="710"/>
      <c r="QYD121" s="710"/>
      <c r="QYE121" s="710"/>
      <c r="QYF121" s="710"/>
      <c r="QYG121" s="710"/>
      <c r="QYH121" s="710"/>
      <c r="QYI121" s="710"/>
      <c r="QYJ121" s="710"/>
      <c r="QYK121" s="710"/>
      <c r="QYL121" s="710"/>
      <c r="QYM121" s="710"/>
      <c r="QYN121" s="710"/>
      <c r="QYO121" s="710"/>
      <c r="QYP121" s="710"/>
      <c r="QYQ121" s="710"/>
      <c r="QYR121" s="710"/>
      <c r="QYS121" s="710"/>
      <c r="QYT121" s="710"/>
      <c r="QYU121" s="710"/>
      <c r="QYV121" s="710"/>
      <c r="QYW121" s="710"/>
      <c r="QYX121" s="710"/>
      <c r="QYY121" s="710"/>
      <c r="QYZ121" s="710"/>
      <c r="QZA121" s="710"/>
      <c r="QZB121" s="710"/>
      <c r="QZC121" s="710"/>
      <c r="QZD121" s="710"/>
      <c r="QZE121" s="710"/>
      <c r="QZF121" s="710"/>
      <c r="QZG121" s="710"/>
      <c r="QZH121" s="710"/>
      <c r="QZI121" s="710"/>
      <c r="QZJ121" s="710"/>
      <c r="QZK121" s="710"/>
      <c r="QZL121" s="710"/>
      <c r="QZM121" s="710"/>
      <c r="QZN121" s="710"/>
      <c r="QZO121" s="710"/>
      <c r="QZP121" s="710"/>
      <c r="QZQ121" s="710"/>
      <c r="QZR121" s="710"/>
      <c r="QZS121" s="710"/>
      <c r="QZT121" s="710"/>
      <c r="QZU121" s="710"/>
      <c r="QZV121" s="710"/>
      <c r="QZW121" s="710"/>
      <c r="QZX121" s="710"/>
      <c r="QZY121" s="710"/>
      <c r="QZZ121" s="710"/>
      <c r="RAA121" s="710"/>
      <c r="RAB121" s="710"/>
      <c r="RAC121" s="710"/>
      <c r="RAD121" s="710"/>
      <c r="RAE121" s="710"/>
      <c r="RAF121" s="710"/>
      <c r="RAG121" s="710"/>
      <c r="RAH121" s="710"/>
      <c r="RAI121" s="710"/>
      <c r="RAJ121" s="710"/>
      <c r="RAK121" s="710"/>
      <c r="RAL121" s="710"/>
      <c r="RAM121" s="710"/>
      <c r="RAN121" s="710"/>
      <c r="RAO121" s="710"/>
      <c r="RAP121" s="710"/>
      <c r="RAQ121" s="710"/>
      <c r="RAR121" s="710"/>
      <c r="RAS121" s="710"/>
      <c r="RAT121" s="710"/>
      <c r="RAU121" s="710"/>
      <c r="RAV121" s="710"/>
      <c r="RAW121" s="710"/>
      <c r="RAX121" s="710"/>
      <c r="RAY121" s="710"/>
      <c r="RAZ121" s="710"/>
      <c r="RBA121" s="710"/>
      <c r="RBB121" s="710"/>
      <c r="RBC121" s="710"/>
      <c r="RBD121" s="710"/>
      <c r="RBE121" s="710"/>
      <c r="RBF121" s="710"/>
      <c r="RBG121" s="710"/>
      <c r="RBH121" s="710"/>
      <c r="RBI121" s="710"/>
      <c r="RBJ121" s="710"/>
      <c r="RBK121" s="710"/>
      <c r="RBL121" s="710"/>
      <c r="RBM121" s="710"/>
      <c r="RBN121" s="710"/>
      <c r="RBO121" s="710"/>
      <c r="RBP121" s="710"/>
      <c r="RBQ121" s="710"/>
      <c r="RBR121" s="710"/>
      <c r="RBS121" s="710"/>
      <c r="RBT121" s="710"/>
      <c r="RBU121" s="710"/>
      <c r="RBV121" s="710"/>
      <c r="RBW121" s="710"/>
      <c r="RBX121" s="710"/>
      <c r="RBY121" s="710"/>
      <c r="RBZ121" s="710"/>
      <c r="RCA121" s="710"/>
      <c r="RCB121" s="710"/>
      <c r="RCC121" s="710"/>
      <c r="RCD121" s="710"/>
      <c r="RCE121" s="710"/>
      <c r="RCF121" s="710"/>
      <c r="RCG121" s="710"/>
      <c r="RCH121" s="710"/>
      <c r="RCI121" s="710"/>
      <c r="RCJ121" s="710"/>
      <c r="RCK121" s="710"/>
      <c r="RCL121" s="710"/>
      <c r="RCM121" s="710"/>
      <c r="RCN121" s="710"/>
      <c r="RCO121" s="710"/>
      <c r="RCP121" s="710"/>
      <c r="RCQ121" s="710"/>
      <c r="RCR121" s="710"/>
      <c r="RCS121" s="710"/>
      <c r="RCT121" s="710"/>
      <c r="RCU121" s="710"/>
      <c r="RCV121" s="710"/>
      <c r="RCW121" s="710"/>
      <c r="RCX121" s="710"/>
      <c r="RCY121" s="710"/>
      <c r="RCZ121" s="710"/>
      <c r="RDA121" s="710"/>
      <c r="RDB121" s="710"/>
      <c r="RDC121" s="710"/>
      <c r="RDD121" s="710"/>
      <c r="RDE121" s="710"/>
      <c r="RDF121" s="710"/>
      <c r="RDG121" s="710"/>
      <c r="RDH121" s="710"/>
      <c r="RDI121" s="710"/>
      <c r="RDJ121" s="710"/>
      <c r="RDK121" s="710"/>
      <c r="RDL121" s="710"/>
      <c r="RDM121" s="710"/>
      <c r="RDN121" s="710"/>
      <c r="RDO121" s="710"/>
      <c r="RDP121" s="710"/>
      <c r="RDQ121" s="710"/>
      <c r="RDR121" s="710"/>
      <c r="RDS121" s="710"/>
      <c r="RDT121" s="710"/>
      <c r="RDU121" s="710"/>
      <c r="RDV121" s="710"/>
      <c r="RDW121" s="710"/>
      <c r="RDX121" s="710"/>
      <c r="RDY121" s="710"/>
      <c r="RDZ121" s="710"/>
      <c r="REA121" s="710"/>
      <c r="REB121" s="710"/>
      <c r="REC121" s="710"/>
      <c r="RED121" s="710"/>
      <c r="REE121" s="710"/>
      <c r="REF121" s="710"/>
      <c r="REG121" s="710"/>
      <c r="REH121" s="710"/>
      <c r="REI121" s="710"/>
      <c r="REJ121" s="710"/>
      <c r="REK121" s="710"/>
      <c r="REL121" s="710"/>
      <c r="REM121" s="710"/>
      <c r="REN121" s="710"/>
      <c r="REO121" s="710"/>
      <c r="REP121" s="710"/>
      <c r="REQ121" s="710"/>
      <c r="RER121" s="710"/>
      <c r="RES121" s="710"/>
      <c r="RET121" s="710"/>
      <c r="REU121" s="710"/>
      <c r="REV121" s="710"/>
      <c r="REW121" s="710"/>
      <c r="REX121" s="710"/>
      <c r="REY121" s="710"/>
      <c r="REZ121" s="710"/>
      <c r="RFA121" s="710"/>
      <c r="RFB121" s="710"/>
      <c r="RFC121" s="710"/>
      <c r="RFD121" s="710"/>
      <c r="RFE121" s="710"/>
      <c r="RFF121" s="710"/>
      <c r="RFG121" s="710"/>
      <c r="RFH121" s="710"/>
      <c r="RFI121" s="710"/>
      <c r="RFJ121" s="710"/>
      <c r="RFK121" s="710"/>
      <c r="RFL121" s="710"/>
      <c r="RFM121" s="710"/>
      <c r="RFN121" s="710"/>
      <c r="RFO121" s="710"/>
      <c r="RFP121" s="710"/>
      <c r="RFQ121" s="710"/>
      <c r="RFR121" s="710"/>
      <c r="RFS121" s="710"/>
      <c r="RFT121" s="710"/>
      <c r="RFU121" s="710"/>
      <c r="RFV121" s="710"/>
      <c r="RFW121" s="710"/>
      <c r="RFX121" s="710"/>
      <c r="RFY121" s="710"/>
      <c r="RFZ121" s="710"/>
      <c r="RGA121" s="710"/>
      <c r="RGB121" s="710"/>
      <c r="RGC121" s="710"/>
      <c r="RGD121" s="710"/>
      <c r="RGE121" s="710"/>
      <c r="RGF121" s="710"/>
      <c r="RGG121" s="710"/>
      <c r="RGH121" s="710"/>
      <c r="RGI121" s="710"/>
      <c r="RGJ121" s="710"/>
      <c r="RGK121" s="710"/>
      <c r="RGL121" s="710"/>
      <c r="RGM121" s="710"/>
      <c r="RGN121" s="710"/>
      <c r="RGO121" s="710"/>
      <c r="RGP121" s="710"/>
      <c r="RGQ121" s="710"/>
      <c r="RGR121" s="710"/>
      <c r="RGS121" s="710"/>
      <c r="RGT121" s="710"/>
      <c r="RGU121" s="710"/>
      <c r="RGV121" s="710"/>
      <c r="RGW121" s="710"/>
      <c r="RGX121" s="710"/>
      <c r="RGY121" s="710"/>
      <c r="RGZ121" s="710"/>
      <c r="RHA121" s="710"/>
      <c r="RHB121" s="710"/>
      <c r="RHC121" s="710"/>
      <c r="RHD121" s="710"/>
      <c r="RHE121" s="710"/>
      <c r="RHF121" s="710"/>
      <c r="RHG121" s="710"/>
      <c r="RHH121" s="710"/>
      <c r="RHI121" s="710"/>
      <c r="RHJ121" s="710"/>
      <c r="RHK121" s="710"/>
      <c r="RHL121" s="710"/>
      <c r="RHM121" s="710"/>
      <c r="RHN121" s="710"/>
      <c r="RHO121" s="710"/>
      <c r="RHP121" s="710"/>
      <c r="RHQ121" s="710"/>
      <c r="RHR121" s="710"/>
      <c r="RHS121" s="710"/>
      <c r="RHT121" s="710"/>
      <c r="RHU121" s="710"/>
      <c r="RHV121" s="710"/>
      <c r="RHW121" s="710"/>
      <c r="RHX121" s="710"/>
      <c r="RHY121" s="710"/>
      <c r="RHZ121" s="710"/>
      <c r="RIA121" s="710"/>
      <c r="RIB121" s="710"/>
      <c r="RIC121" s="710"/>
      <c r="RID121" s="710"/>
      <c r="RIE121" s="710"/>
      <c r="RIF121" s="710"/>
      <c r="RIG121" s="710"/>
      <c r="RIH121" s="710"/>
      <c r="RII121" s="710"/>
      <c r="RIJ121" s="710"/>
      <c r="RIK121" s="710"/>
      <c r="RIL121" s="710"/>
      <c r="RIM121" s="710"/>
      <c r="RIN121" s="710"/>
      <c r="RIO121" s="710"/>
      <c r="RIP121" s="710"/>
      <c r="RIQ121" s="710"/>
      <c r="RIR121" s="710"/>
      <c r="RIS121" s="710"/>
      <c r="RIT121" s="710"/>
      <c r="RIU121" s="710"/>
      <c r="RIV121" s="710"/>
      <c r="RIW121" s="710"/>
      <c r="RIX121" s="710"/>
      <c r="RIY121" s="710"/>
      <c r="RIZ121" s="710"/>
      <c r="RJA121" s="710"/>
      <c r="RJB121" s="710"/>
      <c r="RJC121" s="710"/>
      <c r="RJD121" s="710"/>
      <c r="RJE121" s="710"/>
      <c r="RJF121" s="710"/>
      <c r="RJG121" s="710"/>
      <c r="RJH121" s="710"/>
      <c r="RJI121" s="710"/>
      <c r="RJJ121" s="710"/>
      <c r="RJK121" s="710"/>
      <c r="RJL121" s="710"/>
      <c r="RJM121" s="710"/>
      <c r="RJN121" s="710"/>
      <c r="RJO121" s="710"/>
      <c r="RJP121" s="710"/>
      <c r="RJQ121" s="710"/>
      <c r="RJR121" s="710"/>
      <c r="RJS121" s="710"/>
      <c r="RJT121" s="710"/>
      <c r="RJU121" s="710"/>
      <c r="RJV121" s="710"/>
      <c r="RJW121" s="710"/>
      <c r="RJX121" s="710"/>
      <c r="RJY121" s="710"/>
      <c r="RJZ121" s="710"/>
      <c r="RKA121" s="710"/>
      <c r="RKB121" s="710"/>
      <c r="RKC121" s="710"/>
      <c r="RKD121" s="710"/>
      <c r="RKE121" s="710"/>
      <c r="RKF121" s="710"/>
      <c r="RKG121" s="710"/>
      <c r="RKH121" s="710"/>
      <c r="RKI121" s="710"/>
      <c r="RKJ121" s="710"/>
      <c r="RKK121" s="710"/>
      <c r="RKL121" s="710"/>
      <c r="RKM121" s="710"/>
      <c r="RKN121" s="710"/>
      <c r="RKO121" s="710"/>
      <c r="RKP121" s="710"/>
      <c r="RKQ121" s="710"/>
      <c r="RKR121" s="710"/>
      <c r="RKS121" s="710"/>
      <c r="RKT121" s="710"/>
      <c r="RKU121" s="710"/>
      <c r="RKV121" s="710"/>
      <c r="RKW121" s="710"/>
      <c r="RKX121" s="710"/>
      <c r="RKY121" s="710"/>
      <c r="RKZ121" s="710"/>
      <c r="RLA121" s="710"/>
      <c r="RLB121" s="710"/>
      <c r="RLC121" s="710"/>
      <c r="RLD121" s="710"/>
      <c r="RLE121" s="710"/>
      <c r="RLF121" s="710"/>
      <c r="RLG121" s="710"/>
      <c r="RLH121" s="710"/>
      <c r="RLI121" s="710"/>
      <c r="RLJ121" s="710"/>
      <c r="RLK121" s="710"/>
      <c r="RLL121" s="710"/>
      <c r="RLM121" s="710"/>
      <c r="RLN121" s="710"/>
      <c r="RLO121" s="710"/>
      <c r="RLP121" s="710"/>
      <c r="RLQ121" s="710"/>
      <c r="RLR121" s="710"/>
      <c r="RLS121" s="710"/>
      <c r="RLT121" s="710"/>
      <c r="RLU121" s="710"/>
      <c r="RLV121" s="710"/>
      <c r="RLW121" s="710"/>
      <c r="RLX121" s="710"/>
      <c r="RLY121" s="710"/>
      <c r="RLZ121" s="710"/>
      <c r="RMA121" s="710"/>
      <c r="RMB121" s="710"/>
      <c r="RMC121" s="710"/>
      <c r="RMD121" s="710"/>
      <c r="RME121" s="710"/>
      <c r="RMF121" s="710"/>
      <c r="RMG121" s="710"/>
      <c r="RMH121" s="710"/>
      <c r="RMI121" s="710"/>
      <c r="RMJ121" s="710"/>
      <c r="RMK121" s="710"/>
      <c r="RML121" s="710"/>
      <c r="RMM121" s="710"/>
      <c r="RMN121" s="710"/>
      <c r="RMO121" s="710"/>
      <c r="RMP121" s="710"/>
      <c r="RMQ121" s="710"/>
      <c r="RMR121" s="710"/>
      <c r="RMS121" s="710"/>
      <c r="RMT121" s="710"/>
      <c r="RMU121" s="710"/>
      <c r="RMV121" s="710"/>
      <c r="RMW121" s="710"/>
      <c r="RMX121" s="710"/>
      <c r="RMY121" s="710"/>
      <c r="RMZ121" s="710"/>
      <c r="RNA121" s="710"/>
      <c r="RNB121" s="710"/>
      <c r="RNC121" s="710"/>
      <c r="RND121" s="710"/>
      <c r="RNE121" s="710"/>
      <c r="RNF121" s="710"/>
      <c r="RNG121" s="710"/>
      <c r="RNH121" s="710"/>
      <c r="RNI121" s="710"/>
      <c r="RNJ121" s="710"/>
      <c r="RNK121" s="710"/>
      <c r="RNL121" s="710"/>
      <c r="RNM121" s="710"/>
      <c r="RNN121" s="710"/>
      <c r="RNO121" s="710"/>
      <c r="RNP121" s="710"/>
      <c r="RNQ121" s="710"/>
      <c r="RNR121" s="710"/>
      <c r="RNS121" s="710"/>
      <c r="RNT121" s="710"/>
      <c r="RNU121" s="710"/>
      <c r="RNV121" s="710"/>
      <c r="RNW121" s="710"/>
      <c r="RNX121" s="710"/>
      <c r="RNY121" s="710"/>
      <c r="RNZ121" s="710"/>
      <c r="ROA121" s="710"/>
      <c r="ROB121" s="710"/>
      <c r="ROC121" s="710"/>
      <c r="ROD121" s="710"/>
      <c r="ROE121" s="710"/>
      <c r="ROF121" s="710"/>
      <c r="ROG121" s="710"/>
      <c r="ROH121" s="710"/>
      <c r="ROI121" s="710"/>
      <c r="ROJ121" s="710"/>
      <c r="ROK121" s="710"/>
      <c r="ROL121" s="710"/>
      <c r="ROM121" s="710"/>
      <c r="RON121" s="710"/>
      <c r="ROO121" s="710"/>
      <c r="ROP121" s="710"/>
      <c r="ROQ121" s="710"/>
      <c r="ROR121" s="710"/>
      <c r="ROS121" s="710"/>
      <c r="ROT121" s="710"/>
      <c r="ROU121" s="710"/>
      <c r="ROV121" s="710"/>
      <c r="ROW121" s="710"/>
      <c r="ROX121" s="710"/>
      <c r="ROY121" s="710"/>
      <c r="ROZ121" s="710"/>
      <c r="RPA121" s="710"/>
      <c r="RPB121" s="710"/>
      <c r="RPC121" s="710"/>
      <c r="RPD121" s="710"/>
      <c r="RPE121" s="710"/>
      <c r="RPF121" s="710"/>
      <c r="RPG121" s="710"/>
      <c r="RPH121" s="710"/>
      <c r="RPI121" s="710"/>
      <c r="RPJ121" s="710"/>
      <c r="RPK121" s="710"/>
      <c r="RPL121" s="710"/>
      <c r="RPM121" s="710"/>
      <c r="RPN121" s="710"/>
      <c r="RPO121" s="710"/>
      <c r="RPP121" s="710"/>
      <c r="RPQ121" s="710"/>
      <c r="RPR121" s="710"/>
      <c r="RPS121" s="710"/>
      <c r="RPT121" s="710"/>
      <c r="RPU121" s="710"/>
      <c r="RPV121" s="710"/>
      <c r="RPW121" s="710"/>
      <c r="RPX121" s="710"/>
      <c r="RPY121" s="710"/>
      <c r="RPZ121" s="710"/>
      <c r="RQA121" s="710"/>
      <c r="RQB121" s="710"/>
      <c r="RQC121" s="710"/>
      <c r="RQD121" s="710"/>
      <c r="RQE121" s="710"/>
      <c r="RQF121" s="710"/>
      <c r="RQG121" s="710"/>
      <c r="RQH121" s="710"/>
      <c r="RQI121" s="710"/>
      <c r="RQJ121" s="710"/>
      <c r="RQK121" s="710"/>
      <c r="RQL121" s="710"/>
      <c r="RQM121" s="710"/>
      <c r="RQN121" s="710"/>
      <c r="RQO121" s="710"/>
      <c r="RQP121" s="710"/>
      <c r="RQQ121" s="710"/>
      <c r="RQR121" s="710"/>
      <c r="RQS121" s="710"/>
      <c r="RQT121" s="710"/>
      <c r="RQU121" s="710"/>
      <c r="RQV121" s="710"/>
      <c r="RQW121" s="710"/>
      <c r="RQX121" s="710"/>
      <c r="RQY121" s="710"/>
      <c r="RQZ121" s="710"/>
      <c r="RRA121" s="710"/>
      <c r="RRB121" s="710"/>
      <c r="RRC121" s="710"/>
      <c r="RRD121" s="710"/>
      <c r="RRE121" s="710"/>
      <c r="RRF121" s="710"/>
      <c r="RRG121" s="710"/>
      <c r="RRH121" s="710"/>
      <c r="RRI121" s="710"/>
      <c r="RRJ121" s="710"/>
      <c r="RRK121" s="710"/>
      <c r="RRL121" s="710"/>
      <c r="RRM121" s="710"/>
      <c r="RRN121" s="710"/>
      <c r="RRO121" s="710"/>
      <c r="RRP121" s="710"/>
      <c r="RRQ121" s="710"/>
      <c r="RRR121" s="710"/>
      <c r="RRS121" s="710"/>
      <c r="RRT121" s="710"/>
      <c r="RRU121" s="710"/>
      <c r="RRV121" s="710"/>
      <c r="RRW121" s="710"/>
      <c r="RRX121" s="710"/>
      <c r="RRY121" s="710"/>
      <c r="RRZ121" s="710"/>
      <c r="RSA121" s="710"/>
      <c r="RSB121" s="710"/>
      <c r="RSC121" s="710"/>
      <c r="RSD121" s="710"/>
      <c r="RSE121" s="710"/>
      <c r="RSF121" s="710"/>
      <c r="RSG121" s="710"/>
      <c r="RSH121" s="710"/>
      <c r="RSI121" s="710"/>
      <c r="RSJ121" s="710"/>
      <c r="RSK121" s="710"/>
      <c r="RSL121" s="710"/>
      <c r="RSM121" s="710"/>
      <c r="RSN121" s="710"/>
      <c r="RSO121" s="710"/>
      <c r="RSP121" s="710"/>
      <c r="RSQ121" s="710"/>
      <c r="RSR121" s="710"/>
      <c r="RSS121" s="710"/>
      <c r="RST121" s="710"/>
      <c r="RSU121" s="710"/>
      <c r="RSV121" s="710"/>
      <c r="RSW121" s="710"/>
      <c r="RSX121" s="710"/>
      <c r="RSY121" s="710"/>
      <c r="RSZ121" s="710"/>
      <c r="RTA121" s="710"/>
      <c r="RTB121" s="710"/>
      <c r="RTC121" s="710"/>
      <c r="RTD121" s="710"/>
      <c r="RTE121" s="710"/>
      <c r="RTF121" s="710"/>
      <c r="RTG121" s="710"/>
      <c r="RTH121" s="710"/>
      <c r="RTI121" s="710"/>
      <c r="RTJ121" s="710"/>
      <c r="RTK121" s="710"/>
      <c r="RTL121" s="710"/>
      <c r="RTM121" s="710"/>
      <c r="RTN121" s="710"/>
      <c r="RTO121" s="710"/>
      <c r="RTP121" s="710"/>
      <c r="RTQ121" s="710"/>
      <c r="RTR121" s="710"/>
      <c r="RTS121" s="710"/>
      <c r="RTT121" s="710"/>
      <c r="RTU121" s="710"/>
      <c r="RTV121" s="710"/>
      <c r="RTW121" s="710"/>
      <c r="RTX121" s="710"/>
      <c r="RTY121" s="710"/>
      <c r="RTZ121" s="710"/>
      <c r="RUA121" s="710"/>
      <c r="RUB121" s="710"/>
      <c r="RUC121" s="710"/>
      <c r="RUD121" s="710"/>
      <c r="RUE121" s="710"/>
      <c r="RUF121" s="710"/>
      <c r="RUG121" s="710"/>
      <c r="RUH121" s="710"/>
      <c r="RUI121" s="710"/>
      <c r="RUJ121" s="710"/>
      <c r="RUK121" s="710"/>
      <c r="RUL121" s="710"/>
      <c r="RUM121" s="710"/>
      <c r="RUN121" s="710"/>
      <c r="RUO121" s="710"/>
      <c r="RUP121" s="710"/>
      <c r="RUQ121" s="710"/>
      <c r="RUR121" s="710"/>
      <c r="RUS121" s="710"/>
      <c r="RUT121" s="710"/>
      <c r="RUU121" s="710"/>
      <c r="RUV121" s="710"/>
      <c r="RUW121" s="710"/>
      <c r="RUX121" s="710"/>
      <c r="RUY121" s="710"/>
      <c r="RUZ121" s="710"/>
      <c r="RVA121" s="710"/>
      <c r="RVB121" s="710"/>
      <c r="RVC121" s="710"/>
      <c r="RVD121" s="710"/>
      <c r="RVE121" s="710"/>
      <c r="RVF121" s="710"/>
      <c r="RVG121" s="710"/>
      <c r="RVH121" s="710"/>
      <c r="RVI121" s="710"/>
      <c r="RVJ121" s="710"/>
      <c r="RVK121" s="710"/>
      <c r="RVL121" s="710"/>
      <c r="RVM121" s="710"/>
      <c r="RVN121" s="710"/>
      <c r="RVO121" s="710"/>
      <c r="RVP121" s="710"/>
      <c r="RVQ121" s="710"/>
      <c r="RVR121" s="710"/>
      <c r="RVS121" s="710"/>
      <c r="RVT121" s="710"/>
      <c r="RVU121" s="710"/>
      <c r="RVV121" s="710"/>
      <c r="RVW121" s="710"/>
      <c r="RVX121" s="710"/>
      <c r="RVY121" s="710"/>
      <c r="RVZ121" s="710"/>
      <c r="RWA121" s="710"/>
      <c r="RWB121" s="710"/>
      <c r="RWC121" s="710"/>
      <c r="RWD121" s="710"/>
      <c r="RWE121" s="710"/>
      <c r="RWF121" s="710"/>
      <c r="RWG121" s="710"/>
      <c r="RWH121" s="710"/>
      <c r="RWI121" s="710"/>
      <c r="RWJ121" s="710"/>
      <c r="RWK121" s="710"/>
      <c r="RWL121" s="710"/>
      <c r="RWM121" s="710"/>
      <c r="RWN121" s="710"/>
      <c r="RWO121" s="710"/>
      <c r="RWP121" s="710"/>
      <c r="RWQ121" s="710"/>
      <c r="RWR121" s="710"/>
      <c r="RWS121" s="710"/>
      <c r="RWT121" s="710"/>
      <c r="RWU121" s="710"/>
      <c r="RWV121" s="710"/>
      <c r="RWW121" s="710"/>
      <c r="RWX121" s="710"/>
      <c r="RWY121" s="710"/>
      <c r="RWZ121" s="710"/>
      <c r="RXA121" s="710"/>
      <c r="RXB121" s="710"/>
      <c r="RXC121" s="710"/>
      <c r="RXD121" s="710"/>
      <c r="RXE121" s="710"/>
      <c r="RXF121" s="710"/>
      <c r="RXG121" s="710"/>
      <c r="RXH121" s="710"/>
      <c r="RXI121" s="710"/>
      <c r="RXJ121" s="710"/>
      <c r="RXK121" s="710"/>
      <c r="RXL121" s="710"/>
      <c r="RXM121" s="710"/>
      <c r="RXN121" s="710"/>
      <c r="RXO121" s="710"/>
      <c r="RXP121" s="710"/>
      <c r="RXQ121" s="710"/>
      <c r="RXR121" s="710"/>
      <c r="RXS121" s="710"/>
      <c r="RXT121" s="710"/>
      <c r="RXU121" s="710"/>
      <c r="RXV121" s="710"/>
      <c r="RXW121" s="710"/>
      <c r="RXX121" s="710"/>
      <c r="RXY121" s="710"/>
      <c r="RXZ121" s="710"/>
      <c r="RYA121" s="710"/>
      <c r="RYB121" s="710"/>
      <c r="RYC121" s="710"/>
      <c r="RYD121" s="710"/>
      <c r="RYE121" s="710"/>
      <c r="RYF121" s="710"/>
      <c r="RYG121" s="710"/>
      <c r="RYH121" s="710"/>
      <c r="RYI121" s="710"/>
      <c r="RYJ121" s="710"/>
      <c r="RYK121" s="710"/>
      <c r="RYL121" s="710"/>
      <c r="RYM121" s="710"/>
      <c r="RYN121" s="710"/>
      <c r="RYO121" s="710"/>
      <c r="RYP121" s="710"/>
      <c r="RYQ121" s="710"/>
      <c r="RYR121" s="710"/>
      <c r="RYS121" s="710"/>
      <c r="RYT121" s="710"/>
      <c r="RYU121" s="710"/>
      <c r="RYV121" s="710"/>
      <c r="RYW121" s="710"/>
      <c r="RYX121" s="710"/>
      <c r="RYY121" s="710"/>
      <c r="RYZ121" s="710"/>
      <c r="RZA121" s="710"/>
      <c r="RZB121" s="710"/>
      <c r="RZC121" s="710"/>
      <c r="RZD121" s="710"/>
      <c r="RZE121" s="710"/>
      <c r="RZF121" s="710"/>
      <c r="RZG121" s="710"/>
      <c r="RZH121" s="710"/>
      <c r="RZI121" s="710"/>
      <c r="RZJ121" s="710"/>
      <c r="RZK121" s="710"/>
      <c r="RZL121" s="710"/>
      <c r="RZM121" s="710"/>
      <c r="RZN121" s="710"/>
      <c r="RZO121" s="710"/>
      <c r="RZP121" s="710"/>
      <c r="RZQ121" s="710"/>
      <c r="RZR121" s="710"/>
      <c r="RZS121" s="710"/>
      <c r="RZT121" s="710"/>
      <c r="RZU121" s="710"/>
      <c r="RZV121" s="710"/>
      <c r="RZW121" s="710"/>
      <c r="RZX121" s="710"/>
      <c r="RZY121" s="710"/>
      <c r="RZZ121" s="710"/>
      <c r="SAA121" s="710"/>
      <c r="SAB121" s="710"/>
      <c r="SAC121" s="710"/>
      <c r="SAD121" s="710"/>
      <c r="SAE121" s="710"/>
      <c r="SAF121" s="710"/>
      <c r="SAG121" s="710"/>
      <c r="SAH121" s="710"/>
      <c r="SAI121" s="710"/>
      <c r="SAJ121" s="710"/>
      <c r="SAK121" s="710"/>
      <c r="SAL121" s="710"/>
      <c r="SAM121" s="710"/>
      <c r="SAN121" s="710"/>
      <c r="SAO121" s="710"/>
      <c r="SAP121" s="710"/>
      <c r="SAQ121" s="710"/>
      <c r="SAR121" s="710"/>
      <c r="SAS121" s="710"/>
      <c r="SAT121" s="710"/>
      <c r="SAU121" s="710"/>
      <c r="SAV121" s="710"/>
      <c r="SAW121" s="710"/>
      <c r="SAX121" s="710"/>
      <c r="SAY121" s="710"/>
      <c r="SAZ121" s="710"/>
      <c r="SBA121" s="710"/>
      <c r="SBB121" s="710"/>
      <c r="SBC121" s="710"/>
      <c r="SBD121" s="710"/>
      <c r="SBE121" s="710"/>
      <c r="SBF121" s="710"/>
      <c r="SBG121" s="710"/>
      <c r="SBH121" s="710"/>
      <c r="SBI121" s="710"/>
      <c r="SBJ121" s="710"/>
      <c r="SBK121" s="710"/>
      <c r="SBL121" s="710"/>
      <c r="SBM121" s="710"/>
      <c r="SBN121" s="710"/>
      <c r="SBO121" s="710"/>
      <c r="SBP121" s="710"/>
      <c r="SBQ121" s="710"/>
      <c r="SBR121" s="710"/>
      <c r="SBS121" s="710"/>
      <c r="SBT121" s="710"/>
      <c r="SBU121" s="710"/>
      <c r="SBV121" s="710"/>
      <c r="SBW121" s="710"/>
      <c r="SBX121" s="710"/>
      <c r="SBY121" s="710"/>
      <c r="SBZ121" s="710"/>
      <c r="SCA121" s="710"/>
      <c r="SCB121" s="710"/>
      <c r="SCC121" s="710"/>
      <c r="SCD121" s="710"/>
      <c r="SCE121" s="710"/>
      <c r="SCF121" s="710"/>
      <c r="SCG121" s="710"/>
      <c r="SCH121" s="710"/>
      <c r="SCI121" s="710"/>
      <c r="SCJ121" s="710"/>
      <c r="SCK121" s="710"/>
      <c r="SCL121" s="710"/>
      <c r="SCM121" s="710"/>
      <c r="SCN121" s="710"/>
      <c r="SCO121" s="710"/>
      <c r="SCP121" s="710"/>
      <c r="SCQ121" s="710"/>
      <c r="SCR121" s="710"/>
      <c r="SCS121" s="710"/>
      <c r="SCT121" s="710"/>
      <c r="SCU121" s="710"/>
      <c r="SCV121" s="710"/>
      <c r="SCW121" s="710"/>
      <c r="SCX121" s="710"/>
      <c r="SCY121" s="710"/>
      <c r="SCZ121" s="710"/>
      <c r="SDA121" s="710"/>
      <c r="SDB121" s="710"/>
      <c r="SDC121" s="710"/>
      <c r="SDD121" s="710"/>
      <c r="SDE121" s="710"/>
      <c r="SDF121" s="710"/>
      <c r="SDG121" s="710"/>
      <c r="SDH121" s="710"/>
      <c r="SDI121" s="710"/>
      <c r="SDJ121" s="710"/>
      <c r="SDK121" s="710"/>
      <c r="SDL121" s="710"/>
      <c r="SDM121" s="710"/>
      <c r="SDN121" s="710"/>
      <c r="SDO121" s="710"/>
      <c r="SDP121" s="710"/>
      <c r="SDQ121" s="710"/>
      <c r="SDR121" s="710"/>
      <c r="SDS121" s="710"/>
      <c r="SDT121" s="710"/>
      <c r="SDU121" s="710"/>
      <c r="SDV121" s="710"/>
      <c r="SDW121" s="710"/>
      <c r="SDX121" s="710"/>
      <c r="SDY121" s="710"/>
      <c r="SDZ121" s="710"/>
      <c r="SEA121" s="710"/>
      <c r="SEB121" s="710"/>
      <c r="SEC121" s="710"/>
      <c r="SED121" s="710"/>
      <c r="SEE121" s="710"/>
      <c r="SEF121" s="710"/>
      <c r="SEG121" s="710"/>
      <c r="SEH121" s="710"/>
      <c r="SEI121" s="710"/>
      <c r="SEJ121" s="710"/>
      <c r="SEK121" s="710"/>
      <c r="SEL121" s="710"/>
      <c r="SEM121" s="710"/>
      <c r="SEN121" s="710"/>
      <c r="SEO121" s="710"/>
      <c r="SEP121" s="710"/>
      <c r="SEQ121" s="710"/>
      <c r="SER121" s="710"/>
      <c r="SES121" s="710"/>
      <c r="SET121" s="710"/>
      <c r="SEU121" s="710"/>
      <c r="SEV121" s="710"/>
      <c r="SEW121" s="710"/>
      <c r="SEX121" s="710"/>
      <c r="SEY121" s="710"/>
      <c r="SEZ121" s="710"/>
      <c r="SFA121" s="710"/>
      <c r="SFB121" s="710"/>
      <c r="SFC121" s="710"/>
      <c r="SFD121" s="710"/>
      <c r="SFE121" s="710"/>
      <c r="SFF121" s="710"/>
      <c r="SFG121" s="710"/>
      <c r="SFH121" s="710"/>
      <c r="SFI121" s="710"/>
      <c r="SFJ121" s="710"/>
      <c r="SFK121" s="710"/>
      <c r="SFL121" s="710"/>
      <c r="SFM121" s="710"/>
      <c r="SFN121" s="710"/>
      <c r="SFO121" s="710"/>
      <c r="SFP121" s="710"/>
      <c r="SFQ121" s="710"/>
      <c r="SFR121" s="710"/>
      <c r="SFS121" s="710"/>
      <c r="SFT121" s="710"/>
      <c r="SFU121" s="710"/>
      <c r="SFV121" s="710"/>
      <c r="SFW121" s="710"/>
      <c r="SFX121" s="710"/>
      <c r="SFY121" s="710"/>
      <c r="SFZ121" s="710"/>
      <c r="SGA121" s="710"/>
      <c r="SGB121" s="710"/>
      <c r="SGC121" s="710"/>
      <c r="SGD121" s="710"/>
      <c r="SGE121" s="710"/>
      <c r="SGF121" s="710"/>
      <c r="SGG121" s="710"/>
      <c r="SGH121" s="710"/>
      <c r="SGI121" s="710"/>
      <c r="SGJ121" s="710"/>
      <c r="SGK121" s="710"/>
      <c r="SGL121" s="710"/>
      <c r="SGM121" s="710"/>
      <c r="SGN121" s="710"/>
      <c r="SGO121" s="710"/>
      <c r="SGP121" s="710"/>
      <c r="SGQ121" s="710"/>
      <c r="SGR121" s="710"/>
      <c r="SGS121" s="710"/>
      <c r="SGT121" s="710"/>
      <c r="SGU121" s="710"/>
      <c r="SGV121" s="710"/>
      <c r="SGW121" s="710"/>
      <c r="SGX121" s="710"/>
      <c r="SGY121" s="710"/>
      <c r="SGZ121" s="710"/>
      <c r="SHA121" s="710"/>
      <c r="SHB121" s="710"/>
      <c r="SHC121" s="710"/>
      <c r="SHD121" s="710"/>
      <c r="SHE121" s="710"/>
      <c r="SHF121" s="710"/>
      <c r="SHG121" s="710"/>
      <c r="SHH121" s="710"/>
      <c r="SHI121" s="710"/>
      <c r="SHJ121" s="710"/>
      <c r="SHK121" s="710"/>
      <c r="SHL121" s="710"/>
      <c r="SHM121" s="710"/>
      <c r="SHN121" s="710"/>
      <c r="SHO121" s="710"/>
      <c r="SHP121" s="710"/>
      <c r="SHQ121" s="710"/>
      <c r="SHR121" s="710"/>
      <c r="SHS121" s="710"/>
      <c r="SHT121" s="710"/>
      <c r="SHU121" s="710"/>
      <c r="SHV121" s="710"/>
      <c r="SHW121" s="710"/>
      <c r="SHX121" s="710"/>
      <c r="SHY121" s="710"/>
      <c r="SHZ121" s="710"/>
      <c r="SIA121" s="710"/>
      <c r="SIB121" s="710"/>
      <c r="SIC121" s="710"/>
      <c r="SID121" s="710"/>
      <c r="SIE121" s="710"/>
      <c r="SIF121" s="710"/>
      <c r="SIG121" s="710"/>
      <c r="SIH121" s="710"/>
      <c r="SII121" s="710"/>
      <c r="SIJ121" s="710"/>
      <c r="SIK121" s="710"/>
      <c r="SIL121" s="710"/>
      <c r="SIM121" s="710"/>
      <c r="SIN121" s="710"/>
      <c r="SIO121" s="710"/>
      <c r="SIP121" s="710"/>
      <c r="SIQ121" s="710"/>
      <c r="SIR121" s="710"/>
      <c r="SIS121" s="710"/>
      <c r="SIT121" s="710"/>
      <c r="SIU121" s="710"/>
      <c r="SIV121" s="710"/>
      <c r="SIW121" s="710"/>
      <c r="SIX121" s="710"/>
      <c r="SIY121" s="710"/>
      <c r="SIZ121" s="710"/>
      <c r="SJA121" s="710"/>
      <c r="SJB121" s="710"/>
      <c r="SJC121" s="710"/>
      <c r="SJD121" s="710"/>
      <c r="SJE121" s="710"/>
      <c r="SJF121" s="710"/>
      <c r="SJG121" s="710"/>
      <c r="SJH121" s="710"/>
      <c r="SJI121" s="710"/>
      <c r="SJJ121" s="710"/>
      <c r="SJK121" s="710"/>
      <c r="SJL121" s="710"/>
      <c r="SJM121" s="710"/>
      <c r="SJN121" s="710"/>
      <c r="SJO121" s="710"/>
      <c r="SJP121" s="710"/>
      <c r="SJQ121" s="710"/>
      <c r="SJR121" s="710"/>
      <c r="SJS121" s="710"/>
      <c r="SJT121" s="710"/>
      <c r="SJU121" s="710"/>
      <c r="SJV121" s="710"/>
      <c r="SJW121" s="710"/>
      <c r="SJX121" s="710"/>
      <c r="SJY121" s="710"/>
      <c r="SJZ121" s="710"/>
      <c r="SKA121" s="710"/>
      <c r="SKB121" s="710"/>
      <c r="SKC121" s="710"/>
      <c r="SKD121" s="710"/>
      <c r="SKE121" s="710"/>
      <c r="SKF121" s="710"/>
      <c r="SKG121" s="710"/>
      <c r="SKH121" s="710"/>
      <c r="SKI121" s="710"/>
      <c r="SKJ121" s="710"/>
      <c r="SKK121" s="710"/>
      <c r="SKL121" s="710"/>
      <c r="SKM121" s="710"/>
      <c r="SKN121" s="710"/>
      <c r="SKO121" s="710"/>
      <c r="SKP121" s="710"/>
      <c r="SKQ121" s="710"/>
      <c r="SKR121" s="710"/>
      <c r="SKS121" s="710"/>
      <c r="SKT121" s="710"/>
      <c r="SKU121" s="710"/>
      <c r="SKV121" s="710"/>
      <c r="SKW121" s="710"/>
      <c r="SKX121" s="710"/>
      <c r="SKY121" s="710"/>
      <c r="SKZ121" s="710"/>
      <c r="SLA121" s="710"/>
      <c r="SLB121" s="710"/>
      <c r="SLC121" s="710"/>
      <c r="SLD121" s="710"/>
      <c r="SLE121" s="710"/>
      <c r="SLF121" s="710"/>
      <c r="SLG121" s="710"/>
      <c r="SLH121" s="710"/>
      <c r="SLI121" s="710"/>
      <c r="SLJ121" s="710"/>
      <c r="SLK121" s="710"/>
      <c r="SLL121" s="710"/>
      <c r="SLM121" s="710"/>
      <c r="SLN121" s="710"/>
      <c r="SLO121" s="710"/>
      <c r="SLP121" s="710"/>
      <c r="SLQ121" s="710"/>
      <c r="SLR121" s="710"/>
      <c r="SLS121" s="710"/>
      <c r="SLT121" s="710"/>
      <c r="SLU121" s="710"/>
      <c r="SLV121" s="710"/>
      <c r="SLW121" s="710"/>
      <c r="SLX121" s="710"/>
      <c r="SLY121" s="710"/>
      <c r="SLZ121" s="710"/>
      <c r="SMA121" s="710"/>
      <c r="SMB121" s="710"/>
      <c r="SMC121" s="710"/>
      <c r="SMD121" s="710"/>
      <c r="SME121" s="710"/>
      <c r="SMF121" s="710"/>
      <c r="SMG121" s="710"/>
      <c r="SMH121" s="710"/>
      <c r="SMI121" s="710"/>
      <c r="SMJ121" s="710"/>
      <c r="SMK121" s="710"/>
      <c r="SML121" s="710"/>
      <c r="SMM121" s="710"/>
      <c r="SMN121" s="710"/>
      <c r="SMO121" s="710"/>
      <c r="SMP121" s="710"/>
      <c r="SMQ121" s="710"/>
      <c r="SMR121" s="710"/>
      <c r="SMS121" s="710"/>
      <c r="SMT121" s="710"/>
      <c r="SMU121" s="710"/>
      <c r="SMV121" s="710"/>
      <c r="SMW121" s="710"/>
      <c r="SMX121" s="710"/>
      <c r="SMY121" s="710"/>
      <c r="SMZ121" s="710"/>
      <c r="SNA121" s="710"/>
      <c r="SNB121" s="710"/>
      <c r="SNC121" s="710"/>
      <c r="SND121" s="710"/>
      <c r="SNE121" s="710"/>
      <c r="SNF121" s="710"/>
      <c r="SNG121" s="710"/>
      <c r="SNH121" s="710"/>
      <c r="SNI121" s="710"/>
      <c r="SNJ121" s="710"/>
      <c r="SNK121" s="710"/>
      <c r="SNL121" s="710"/>
      <c r="SNM121" s="710"/>
      <c r="SNN121" s="710"/>
      <c r="SNO121" s="710"/>
      <c r="SNP121" s="710"/>
      <c r="SNQ121" s="710"/>
      <c r="SNR121" s="710"/>
      <c r="SNS121" s="710"/>
      <c r="SNT121" s="710"/>
      <c r="SNU121" s="710"/>
      <c r="SNV121" s="710"/>
      <c r="SNW121" s="710"/>
      <c r="SNX121" s="710"/>
      <c r="SNY121" s="710"/>
      <c r="SNZ121" s="710"/>
      <c r="SOA121" s="710"/>
      <c r="SOB121" s="710"/>
      <c r="SOC121" s="710"/>
      <c r="SOD121" s="710"/>
      <c r="SOE121" s="710"/>
      <c r="SOF121" s="710"/>
      <c r="SOG121" s="710"/>
      <c r="SOH121" s="710"/>
      <c r="SOI121" s="710"/>
      <c r="SOJ121" s="710"/>
      <c r="SOK121" s="710"/>
      <c r="SOL121" s="710"/>
      <c r="SOM121" s="710"/>
      <c r="SON121" s="710"/>
      <c r="SOO121" s="710"/>
      <c r="SOP121" s="710"/>
      <c r="SOQ121" s="710"/>
      <c r="SOR121" s="710"/>
      <c r="SOS121" s="710"/>
      <c r="SOT121" s="710"/>
      <c r="SOU121" s="710"/>
      <c r="SOV121" s="710"/>
      <c r="SOW121" s="710"/>
      <c r="SOX121" s="710"/>
      <c r="SOY121" s="710"/>
      <c r="SOZ121" s="710"/>
      <c r="SPA121" s="710"/>
      <c r="SPB121" s="710"/>
      <c r="SPC121" s="710"/>
      <c r="SPD121" s="710"/>
      <c r="SPE121" s="710"/>
      <c r="SPF121" s="710"/>
      <c r="SPG121" s="710"/>
      <c r="SPH121" s="710"/>
      <c r="SPI121" s="710"/>
      <c r="SPJ121" s="710"/>
      <c r="SPK121" s="710"/>
      <c r="SPL121" s="710"/>
      <c r="SPM121" s="710"/>
      <c r="SPN121" s="710"/>
      <c r="SPO121" s="710"/>
      <c r="SPP121" s="710"/>
      <c r="SPQ121" s="710"/>
      <c r="SPR121" s="710"/>
      <c r="SPS121" s="710"/>
      <c r="SPT121" s="710"/>
      <c r="SPU121" s="710"/>
      <c r="SPV121" s="710"/>
      <c r="SPW121" s="710"/>
      <c r="SPX121" s="710"/>
      <c r="SPY121" s="710"/>
      <c r="SPZ121" s="710"/>
      <c r="SQA121" s="710"/>
      <c r="SQB121" s="710"/>
      <c r="SQC121" s="710"/>
      <c r="SQD121" s="710"/>
      <c r="SQE121" s="710"/>
      <c r="SQF121" s="710"/>
      <c r="SQG121" s="710"/>
      <c r="SQH121" s="710"/>
      <c r="SQI121" s="710"/>
      <c r="SQJ121" s="710"/>
      <c r="SQK121" s="710"/>
      <c r="SQL121" s="710"/>
      <c r="SQM121" s="710"/>
      <c r="SQN121" s="710"/>
      <c r="SQO121" s="710"/>
      <c r="SQP121" s="710"/>
      <c r="SQQ121" s="710"/>
      <c r="SQR121" s="710"/>
      <c r="SQS121" s="710"/>
      <c r="SQT121" s="710"/>
      <c r="SQU121" s="710"/>
      <c r="SQV121" s="710"/>
      <c r="SQW121" s="710"/>
      <c r="SQX121" s="710"/>
      <c r="SQY121" s="710"/>
      <c r="SQZ121" s="710"/>
      <c r="SRA121" s="710"/>
      <c r="SRB121" s="710"/>
      <c r="SRC121" s="710"/>
      <c r="SRD121" s="710"/>
      <c r="SRE121" s="710"/>
      <c r="SRF121" s="710"/>
      <c r="SRG121" s="710"/>
      <c r="SRH121" s="710"/>
      <c r="SRI121" s="710"/>
      <c r="SRJ121" s="710"/>
      <c r="SRK121" s="710"/>
      <c r="SRL121" s="710"/>
      <c r="SRM121" s="710"/>
      <c r="SRN121" s="710"/>
      <c r="SRO121" s="710"/>
      <c r="SRP121" s="710"/>
      <c r="SRQ121" s="710"/>
      <c r="SRR121" s="710"/>
      <c r="SRS121" s="710"/>
      <c r="SRT121" s="710"/>
      <c r="SRU121" s="710"/>
      <c r="SRV121" s="710"/>
      <c r="SRW121" s="710"/>
      <c r="SRX121" s="710"/>
      <c r="SRY121" s="710"/>
      <c r="SRZ121" s="710"/>
      <c r="SSA121" s="710"/>
      <c r="SSB121" s="710"/>
      <c r="SSC121" s="710"/>
      <c r="SSD121" s="710"/>
      <c r="SSE121" s="710"/>
      <c r="SSF121" s="710"/>
      <c r="SSG121" s="710"/>
      <c r="SSH121" s="710"/>
      <c r="SSI121" s="710"/>
      <c r="SSJ121" s="710"/>
      <c r="SSK121" s="710"/>
      <c r="SSL121" s="710"/>
      <c r="SSM121" s="710"/>
      <c r="SSN121" s="710"/>
      <c r="SSO121" s="710"/>
      <c r="SSP121" s="710"/>
      <c r="SSQ121" s="710"/>
      <c r="SSR121" s="710"/>
      <c r="SSS121" s="710"/>
      <c r="SST121" s="710"/>
      <c r="SSU121" s="710"/>
      <c r="SSV121" s="710"/>
      <c r="SSW121" s="710"/>
      <c r="SSX121" s="710"/>
      <c r="SSY121" s="710"/>
      <c r="SSZ121" s="710"/>
      <c r="STA121" s="710"/>
      <c r="STB121" s="710"/>
      <c r="STC121" s="710"/>
      <c r="STD121" s="710"/>
      <c r="STE121" s="710"/>
      <c r="STF121" s="710"/>
      <c r="STG121" s="710"/>
      <c r="STH121" s="710"/>
      <c r="STI121" s="710"/>
      <c r="STJ121" s="710"/>
      <c r="STK121" s="710"/>
      <c r="STL121" s="710"/>
      <c r="STM121" s="710"/>
      <c r="STN121" s="710"/>
      <c r="STO121" s="710"/>
      <c r="STP121" s="710"/>
      <c r="STQ121" s="710"/>
      <c r="STR121" s="710"/>
      <c r="STS121" s="710"/>
      <c r="STT121" s="710"/>
      <c r="STU121" s="710"/>
      <c r="STV121" s="710"/>
      <c r="STW121" s="710"/>
      <c r="STX121" s="710"/>
      <c r="STY121" s="710"/>
      <c r="STZ121" s="710"/>
      <c r="SUA121" s="710"/>
      <c r="SUB121" s="710"/>
      <c r="SUC121" s="710"/>
      <c r="SUD121" s="710"/>
      <c r="SUE121" s="710"/>
      <c r="SUF121" s="710"/>
      <c r="SUG121" s="710"/>
      <c r="SUH121" s="710"/>
      <c r="SUI121" s="710"/>
      <c r="SUJ121" s="710"/>
      <c r="SUK121" s="710"/>
      <c r="SUL121" s="710"/>
      <c r="SUM121" s="710"/>
      <c r="SUN121" s="710"/>
      <c r="SUO121" s="710"/>
      <c r="SUP121" s="710"/>
      <c r="SUQ121" s="710"/>
      <c r="SUR121" s="710"/>
      <c r="SUS121" s="710"/>
      <c r="SUT121" s="710"/>
      <c r="SUU121" s="710"/>
      <c r="SUV121" s="710"/>
      <c r="SUW121" s="710"/>
      <c r="SUX121" s="710"/>
      <c r="SUY121" s="710"/>
      <c r="SUZ121" s="710"/>
      <c r="SVA121" s="710"/>
      <c r="SVB121" s="710"/>
      <c r="SVC121" s="710"/>
      <c r="SVD121" s="710"/>
      <c r="SVE121" s="710"/>
      <c r="SVF121" s="710"/>
      <c r="SVG121" s="710"/>
      <c r="SVH121" s="710"/>
      <c r="SVI121" s="710"/>
      <c r="SVJ121" s="710"/>
      <c r="SVK121" s="710"/>
      <c r="SVL121" s="710"/>
      <c r="SVM121" s="710"/>
      <c r="SVN121" s="710"/>
      <c r="SVO121" s="710"/>
      <c r="SVP121" s="710"/>
      <c r="SVQ121" s="710"/>
      <c r="SVR121" s="710"/>
      <c r="SVS121" s="710"/>
      <c r="SVT121" s="710"/>
      <c r="SVU121" s="710"/>
      <c r="SVV121" s="710"/>
      <c r="SVW121" s="710"/>
      <c r="SVX121" s="710"/>
      <c r="SVY121" s="710"/>
      <c r="SVZ121" s="710"/>
      <c r="SWA121" s="710"/>
      <c r="SWB121" s="710"/>
      <c r="SWC121" s="710"/>
      <c r="SWD121" s="710"/>
      <c r="SWE121" s="710"/>
      <c r="SWF121" s="710"/>
      <c r="SWG121" s="710"/>
      <c r="SWH121" s="710"/>
      <c r="SWI121" s="710"/>
      <c r="SWJ121" s="710"/>
      <c r="SWK121" s="710"/>
      <c r="SWL121" s="710"/>
      <c r="SWM121" s="710"/>
      <c r="SWN121" s="710"/>
      <c r="SWO121" s="710"/>
      <c r="SWP121" s="710"/>
      <c r="SWQ121" s="710"/>
      <c r="SWR121" s="710"/>
      <c r="SWS121" s="710"/>
      <c r="SWT121" s="710"/>
      <c r="SWU121" s="710"/>
      <c r="SWV121" s="710"/>
      <c r="SWW121" s="710"/>
      <c r="SWX121" s="710"/>
      <c r="SWY121" s="710"/>
      <c r="SWZ121" s="710"/>
      <c r="SXA121" s="710"/>
      <c r="SXB121" s="710"/>
      <c r="SXC121" s="710"/>
      <c r="SXD121" s="710"/>
      <c r="SXE121" s="710"/>
      <c r="SXF121" s="710"/>
      <c r="SXG121" s="710"/>
      <c r="SXH121" s="710"/>
      <c r="SXI121" s="710"/>
      <c r="SXJ121" s="710"/>
      <c r="SXK121" s="710"/>
      <c r="SXL121" s="710"/>
      <c r="SXM121" s="710"/>
      <c r="SXN121" s="710"/>
      <c r="SXO121" s="710"/>
      <c r="SXP121" s="710"/>
      <c r="SXQ121" s="710"/>
      <c r="SXR121" s="710"/>
      <c r="SXS121" s="710"/>
      <c r="SXT121" s="710"/>
      <c r="SXU121" s="710"/>
      <c r="SXV121" s="710"/>
      <c r="SXW121" s="710"/>
      <c r="SXX121" s="710"/>
      <c r="SXY121" s="710"/>
      <c r="SXZ121" s="710"/>
      <c r="SYA121" s="710"/>
      <c r="SYB121" s="710"/>
      <c r="SYC121" s="710"/>
      <c r="SYD121" s="710"/>
      <c r="SYE121" s="710"/>
      <c r="SYF121" s="710"/>
      <c r="SYG121" s="710"/>
      <c r="SYH121" s="710"/>
      <c r="SYI121" s="710"/>
      <c r="SYJ121" s="710"/>
      <c r="SYK121" s="710"/>
      <c r="SYL121" s="710"/>
      <c r="SYM121" s="710"/>
      <c r="SYN121" s="710"/>
      <c r="SYO121" s="710"/>
      <c r="SYP121" s="710"/>
      <c r="SYQ121" s="710"/>
      <c r="SYR121" s="710"/>
      <c r="SYS121" s="710"/>
      <c r="SYT121" s="710"/>
      <c r="SYU121" s="710"/>
      <c r="SYV121" s="710"/>
      <c r="SYW121" s="710"/>
      <c r="SYX121" s="710"/>
      <c r="SYY121" s="710"/>
      <c r="SYZ121" s="710"/>
      <c r="SZA121" s="710"/>
      <c r="SZB121" s="710"/>
      <c r="SZC121" s="710"/>
      <c r="SZD121" s="710"/>
      <c r="SZE121" s="710"/>
      <c r="SZF121" s="710"/>
      <c r="SZG121" s="710"/>
      <c r="SZH121" s="710"/>
      <c r="SZI121" s="710"/>
      <c r="SZJ121" s="710"/>
      <c r="SZK121" s="710"/>
      <c r="SZL121" s="710"/>
      <c r="SZM121" s="710"/>
      <c r="SZN121" s="710"/>
      <c r="SZO121" s="710"/>
      <c r="SZP121" s="710"/>
      <c r="SZQ121" s="710"/>
      <c r="SZR121" s="710"/>
      <c r="SZS121" s="710"/>
      <c r="SZT121" s="710"/>
      <c r="SZU121" s="710"/>
      <c r="SZV121" s="710"/>
      <c r="SZW121" s="710"/>
      <c r="SZX121" s="710"/>
      <c r="SZY121" s="710"/>
      <c r="SZZ121" s="710"/>
      <c r="TAA121" s="710"/>
      <c r="TAB121" s="710"/>
      <c r="TAC121" s="710"/>
      <c r="TAD121" s="710"/>
      <c r="TAE121" s="710"/>
      <c r="TAF121" s="710"/>
      <c r="TAG121" s="710"/>
      <c r="TAH121" s="710"/>
      <c r="TAI121" s="710"/>
      <c r="TAJ121" s="710"/>
      <c r="TAK121" s="710"/>
      <c r="TAL121" s="710"/>
      <c r="TAM121" s="710"/>
      <c r="TAN121" s="710"/>
      <c r="TAO121" s="710"/>
      <c r="TAP121" s="710"/>
      <c r="TAQ121" s="710"/>
      <c r="TAR121" s="710"/>
      <c r="TAS121" s="710"/>
      <c r="TAT121" s="710"/>
      <c r="TAU121" s="710"/>
      <c r="TAV121" s="710"/>
      <c r="TAW121" s="710"/>
      <c r="TAX121" s="710"/>
      <c r="TAY121" s="710"/>
      <c r="TAZ121" s="710"/>
      <c r="TBA121" s="710"/>
      <c r="TBB121" s="710"/>
      <c r="TBC121" s="710"/>
      <c r="TBD121" s="710"/>
      <c r="TBE121" s="710"/>
      <c r="TBF121" s="710"/>
      <c r="TBG121" s="710"/>
      <c r="TBH121" s="710"/>
      <c r="TBI121" s="710"/>
      <c r="TBJ121" s="710"/>
      <c r="TBK121" s="710"/>
      <c r="TBL121" s="710"/>
      <c r="TBM121" s="710"/>
      <c r="TBN121" s="710"/>
      <c r="TBO121" s="710"/>
      <c r="TBP121" s="710"/>
      <c r="TBQ121" s="710"/>
      <c r="TBR121" s="710"/>
      <c r="TBS121" s="710"/>
      <c r="TBT121" s="710"/>
      <c r="TBU121" s="710"/>
      <c r="TBV121" s="710"/>
      <c r="TBW121" s="710"/>
      <c r="TBX121" s="710"/>
      <c r="TBY121" s="710"/>
      <c r="TBZ121" s="710"/>
      <c r="TCA121" s="710"/>
      <c r="TCB121" s="710"/>
      <c r="TCC121" s="710"/>
      <c r="TCD121" s="710"/>
      <c r="TCE121" s="710"/>
      <c r="TCF121" s="710"/>
      <c r="TCG121" s="710"/>
      <c r="TCH121" s="710"/>
      <c r="TCI121" s="710"/>
      <c r="TCJ121" s="710"/>
      <c r="TCK121" s="710"/>
      <c r="TCL121" s="710"/>
      <c r="TCM121" s="710"/>
      <c r="TCN121" s="710"/>
      <c r="TCO121" s="710"/>
      <c r="TCP121" s="710"/>
      <c r="TCQ121" s="710"/>
      <c r="TCR121" s="710"/>
      <c r="TCS121" s="710"/>
      <c r="TCT121" s="710"/>
      <c r="TCU121" s="710"/>
      <c r="TCV121" s="710"/>
      <c r="TCW121" s="710"/>
      <c r="TCX121" s="710"/>
      <c r="TCY121" s="710"/>
      <c r="TCZ121" s="710"/>
      <c r="TDA121" s="710"/>
      <c r="TDB121" s="710"/>
      <c r="TDC121" s="710"/>
      <c r="TDD121" s="710"/>
      <c r="TDE121" s="710"/>
      <c r="TDF121" s="710"/>
      <c r="TDG121" s="710"/>
      <c r="TDH121" s="710"/>
      <c r="TDI121" s="710"/>
      <c r="TDJ121" s="710"/>
      <c r="TDK121" s="710"/>
      <c r="TDL121" s="710"/>
      <c r="TDM121" s="710"/>
      <c r="TDN121" s="710"/>
      <c r="TDO121" s="710"/>
      <c r="TDP121" s="710"/>
      <c r="TDQ121" s="710"/>
      <c r="TDR121" s="710"/>
      <c r="TDS121" s="710"/>
      <c r="TDT121" s="710"/>
      <c r="TDU121" s="710"/>
      <c r="TDV121" s="710"/>
      <c r="TDW121" s="710"/>
      <c r="TDX121" s="710"/>
      <c r="TDY121" s="710"/>
      <c r="TDZ121" s="710"/>
      <c r="TEA121" s="710"/>
      <c r="TEB121" s="710"/>
      <c r="TEC121" s="710"/>
      <c r="TED121" s="710"/>
      <c r="TEE121" s="710"/>
      <c r="TEF121" s="710"/>
      <c r="TEG121" s="710"/>
      <c r="TEH121" s="710"/>
      <c r="TEI121" s="710"/>
      <c r="TEJ121" s="710"/>
      <c r="TEK121" s="710"/>
      <c r="TEL121" s="710"/>
      <c r="TEM121" s="710"/>
      <c r="TEN121" s="710"/>
      <c r="TEO121" s="710"/>
      <c r="TEP121" s="710"/>
      <c r="TEQ121" s="710"/>
      <c r="TER121" s="710"/>
      <c r="TES121" s="710"/>
      <c r="TET121" s="710"/>
      <c r="TEU121" s="710"/>
      <c r="TEV121" s="710"/>
      <c r="TEW121" s="710"/>
      <c r="TEX121" s="710"/>
      <c r="TEY121" s="710"/>
      <c r="TEZ121" s="710"/>
      <c r="TFA121" s="710"/>
      <c r="TFB121" s="710"/>
      <c r="TFC121" s="710"/>
      <c r="TFD121" s="710"/>
      <c r="TFE121" s="710"/>
      <c r="TFF121" s="710"/>
      <c r="TFG121" s="710"/>
      <c r="TFH121" s="710"/>
      <c r="TFI121" s="710"/>
      <c r="TFJ121" s="710"/>
      <c r="TFK121" s="710"/>
      <c r="TFL121" s="710"/>
      <c r="TFM121" s="710"/>
      <c r="TFN121" s="710"/>
      <c r="TFO121" s="710"/>
      <c r="TFP121" s="710"/>
      <c r="TFQ121" s="710"/>
      <c r="TFR121" s="710"/>
      <c r="TFS121" s="710"/>
      <c r="TFT121" s="710"/>
      <c r="TFU121" s="710"/>
      <c r="TFV121" s="710"/>
      <c r="TFW121" s="710"/>
      <c r="TFX121" s="710"/>
      <c r="TFY121" s="710"/>
      <c r="TFZ121" s="710"/>
      <c r="TGA121" s="710"/>
      <c r="TGB121" s="710"/>
      <c r="TGC121" s="710"/>
      <c r="TGD121" s="710"/>
      <c r="TGE121" s="710"/>
      <c r="TGF121" s="710"/>
      <c r="TGG121" s="710"/>
      <c r="TGH121" s="710"/>
      <c r="TGI121" s="710"/>
      <c r="TGJ121" s="710"/>
      <c r="TGK121" s="710"/>
      <c r="TGL121" s="710"/>
      <c r="TGM121" s="710"/>
      <c r="TGN121" s="710"/>
      <c r="TGO121" s="710"/>
      <c r="TGP121" s="710"/>
      <c r="TGQ121" s="710"/>
      <c r="TGR121" s="710"/>
      <c r="TGS121" s="710"/>
      <c r="TGT121" s="710"/>
      <c r="TGU121" s="710"/>
      <c r="TGV121" s="710"/>
      <c r="TGW121" s="710"/>
      <c r="TGX121" s="710"/>
      <c r="TGY121" s="710"/>
      <c r="TGZ121" s="710"/>
      <c r="THA121" s="710"/>
      <c r="THB121" s="710"/>
      <c r="THC121" s="710"/>
      <c r="THD121" s="710"/>
      <c r="THE121" s="710"/>
      <c r="THF121" s="710"/>
      <c r="THG121" s="710"/>
      <c r="THH121" s="710"/>
      <c r="THI121" s="710"/>
      <c r="THJ121" s="710"/>
      <c r="THK121" s="710"/>
      <c r="THL121" s="710"/>
      <c r="THM121" s="710"/>
      <c r="THN121" s="710"/>
      <c r="THO121" s="710"/>
      <c r="THP121" s="710"/>
      <c r="THQ121" s="710"/>
      <c r="THR121" s="710"/>
      <c r="THS121" s="710"/>
      <c r="THT121" s="710"/>
      <c r="THU121" s="710"/>
      <c r="THV121" s="710"/>
      <c r="THW121" s="710"/>
      <c r="THX121" s="710"/>
      <c r="THY121" s="710"/>
      <c r="THZ121" s="710"/>
      <c r="TIA121" s="710"/>
      <c r="TIB121" s="710"/>
      <c r="TIC121" s="710"/>
      <c r="TID121" s="710"/>
      <c r="TIE121" s="710"/>
      <c r="TIF121" s="710"/>
      <c r="TIG121" s="710"/>
      <c r="TIH121" s="710"/>
      <c r="TII121" s="710"/>
      <c r="TIJ121" s="710"/>
      <c r="TIK121" s="710"/>
      <c r="TIL121" s="710"/>
      <c r="TIM121" s="710"/>
      <c r="TIN121" s="710"/>
      <c r="TIO121" s="710"/>
      <c r="TIP121" s="710"/>
      <c r="TIQ121" s="710"/>
      <c r="TIR121" s="710"/>
      <c r="TIS121" s="710"/>
      <c r="TIT121" s="710"/>
      <c r="TIU121" s="710"/>
      <c r="TIV121" s="710"/>
      <c r="TIW121" s="710"/>
      <c r="TIX121" s="710"/>
      <c r="TIY121" s="710"/>
      <c r="TIZ121" s="710"/>
      <c r="TJA121" s="710"/>
      <c r="TJB121" s="710"/>
      <c r="TJC121" s="710"/>
      <c r="TJD121" s="710"/>
      <c r="TJE121" s="710"/>
      <c r="TJF121" s="710"/>
      <c r="TJG121" s="710"/>
      <c r="TJH121" s="710"/>
      <c r="TJI121" s="710"/>
      <c r="TJJ121" s="710"/>
      <c r="TJK121" s="710"/>
      <c r="TJL121" s="710"/>
      <c r="TJM121" s="710"/>
      <c r="TJN121" s="710"/>
      <c r="TJO121" s="710"/>
      <c r="TJP121" s="710"/>
      <c r="TJQ121" s="710"/>
      <c r="TJR121" s="710"/>
      <c r="TJS121" s="710"/>
      <c r="TJT121" s="710"/>
      <c r="TJU121" s="710"/>
      <c r="TJV121" s="710"/>
      <c r="TJW121" s="710"/>
      <c r="TJX121" s="710"/>
      <c r="TJY121" s="710"/>
      <c r="TJZ121" s="710"/>
      <c r="TKA121" s="710"/>
      <c r="TKB121" s="710"/>
      <c r="TKC121" s="710"/>
      <c r="TKD121" s="710"/>
      <c r="TKE121" s="710"/>
      <c r="TKF121" s="710"/>
      <c r="TKG121" s="710"/>
      <c r="TKH121" s="710"/>
      <c r="TKI121" s="710"/>
      <c r="TKJ121" s="710"/>
      <c r="TKK121" s="710"/>
      <c r="TKL121" s="710"/>
      <c r="TKM121" s="710"/>
      <c r="TKN121" s="710"/>
      <c r="TKO121" s="710"/>
      <c r="TKP121" s="710"/>
      <c r="TKQ121" s="710"/>
      <c r="TKR121" s="710"/>
      <c r="TKS121" s="710"/>
      <c r="TKT121" s="710"/>
      <c r="TKU121" s="710"/>
      <c r="TKV121" s="710"/>
      <c r="TKW121" s="710"/>
      <c r="TKX121" s="710"/>
      <c r="TKY121" s="710"/>
      <c r="TKZ121" s="710"/>
      <c r="TLA121" s="710"/>
      <c r="TLB121" s="710"/>
      <c r="TLC121" s="710"/>
      <c r="TLD121" s="710"/>
      <c r="TLE121" s="710"/>
      <c r="TLF121" s="710"/>
      <c r="TLG121" s="710"/>
      <c r="TLH121" s="710"/>
      <c r="TLI121" s="710"/>
      <c r="TLJ121" s="710"/>
      <c r="TLK121" s="710"/>
      <c r="TLL121" s="710"/>
      <c r="TLM121" s="710"/>
      <c r="TLN121" s="710"/>
      <c r="TLO121" s="710"/>
      <c r="TLP121" s="710"/>
      <c r="TLQ121" s="710"/>
      <c r="TLR121" s="710"/>
      <c r="TLS121" s="710"/>
      <c r="TLT121" s="710"/>
      <c r="TLU121" s="710"/>
      <c r="TLV121" s="710"/>
      <c r="TLW121" s="710"/>
      <c r="TLX121" s="710"/>
      <c r="TLY121" s="710"/>
      <c r="TLZ121" s="710"/>
      <c r="TMA121" s="710"/>
      <c r="TMB121" s="710"/>
      <c r="TMC121" s="710"/>
      <c r="TMD121" s="710"/>
      <c r="TME121" s="710"/>
      <c r="TMF121" s="710"/>
      <c r="TMG121" s="710"/>
      <c r="TMH121" s="710"/>
      <c r="TMI121" s="710"/>
      <c r="TMJ121" s="710"/>
      <c r="TMK121" s="710"/>
      <c r="TML121" s="710"/>
      <c r="TMM121" s="710"/>
      <c r="TMN121" s="710"/>
      <c r="TMO121" s="710"/>
      <c r="TMP121" s="710"/>
      <c r="TMQ121" s="710"/>
      <c r="TMR121" s="710"/>
      <c r="TMS121" s="710"/>
      <c r="TMT121" s="710"/>
      <c r="TMU121" s="710"/>
      <c r="TMV121" s="710"/>
      <c r="TMW121" s="710"/>
      <c r="TMX121" s="710"/>
      <c r="TMY121" s="710"/>
      <c r="TMZ121" s="710"/>
      <c r="TNA121" s="710"/>
      <c r="TNB121" s="710"/>
      <c r="TNC121" s="710"/>
      <c r="TND121" s="710"/>
      <c r="TNE121" s="710"/>
      <c r="TNF121" s="710"/>
      <c r="TNG121" s="710"/>
      <c r="TNH121" s="710"/>
      <c r="TNI121" s="710"/>
      <c r="TNJ121" s="710"/>
      <c r="TNK121" s="710"/>
      <c r="TNL121" s="710"/>
      <c r="TNM121" s="710"/>
      <c r="TNN121" s="710"/>
      <c r="TNO121" s="710"/>
      <c r="TNP121" s="710"/>
      <c r="TNQ121" s="710"/>
      <c r="TNR121" s="710"/>
      <c r="TNS121" s="710"/>
      <c r="TNT121" s="710"/>
      <c r="TNU121" s="710"/>
      <c r="TNV121" s="710"/>
      <c r="TNW121" s="710"/>
      <c r="TNX121" s="710"/>
      <c r="TNY121" s="710"/>
      <c r="TNZ121" s="710"/>
      <c r="TOA121" s="710"/>
      <c r="TOB121" s="710"/>
      <c r="TOC121" s="710"/>
      <c r="TOD121" s="710"/>
      <c r="TOE121" s="710"/>
      <c r="TOF121" s="710"/>
      <c r="TOG121" s="710"/>
      <c r="TOH121" s="710"/>
      <c r="TOI121" s="710"/>
      <c r="TOJ121" s="710"/>
      <c r="TOK121" s="710"/>
      <c r="TOL121" s="710"/>
      <c r="TOM121" s="710"/>
      <c r="TON121" s="710"/>
      <c r="TOO121" s="710"/>
      <c r="TOP121" s="710"/>
      <c r="TOQ121" s="710"/>
      <c r="TOR121" s="710"/>
      <c r="TOS121" s="710"/>
      <c r="TOT121" s="710"/>
      <c r="TOU121" s="710"/>
      <c r="TOV121" s="710"/>
      <c r="TOW121" s="710"/>
      <c r="TOX121" s="710"/>
      <c r="TOY121" s="710"/>
      <c r="TOZ121" s="710"/>
      <c r="TPA121" s="710"/>
      <c r="TPB121" s="710"/>
      <c r="TPC121" s="710"/>
      <c r="TPD121" s="710"/>
      <c r="TPE121" s="710"/>
      <c r="TPF121" s="710"/>
      <c r="TPG121" s="710"/>
      <c r="TPH121" s="710"/>
      <c r="TPI121" s="710"/>
      <c r="TPJ121" s="710"/>
      <c r="TPK121" s="710"/>
      <c r="TPL121" s="710"/>
      <c r="TPM121" s="710"/>
      <c r="TPN121" s="710"/>
      <c r="TPO121" s="710"/>
      <c r="TPP121" s="710"/>
      <c r="TPQ121" s="710"/>
      <c r="TPR121" s="710"/>
      <c r="TPS121" s="710"/>
      <c r="TPT121" s="710"/>
      <c r="TPU121" s="710"/>
      <c r="TPV121" s="710"/>
      <c r="TPW121" s="710"/>
      <c r="TPX121" s="710"/>
      <c r="TPY121" s="710"/>
      <c r="TPZ121" s="710"/>
      <c r="TQA121" s="710"/>
      <c r="TQB121" s="710"/>
      <c r="TQC121" s="710"/>
      <c r="TQD121" s="710"/>
      <c r="TQE121" s="710"/>
      <c r="TQF121" s="710"/>
      <c r="TQG121" s="710"/>
      <c r="TQH121" s="710"/>
      <c r="TQI121" s="710"/>
      <c r="TQJ121" s="710"/>
      <c r="TQK121" s="710"/>
      <c r="TQL121" s="710"/>
      <c r="TQM121" s="710"/>
      <c r="TQN121" s="710"/>
      <c r="TQO121" s="710"/>
      <c r="TQP121" s="710"/>
      <c r="TQQ121" s="710"/>
      <c r="TQR121" s="710"/>
      <c r="TQS121" s="710"/>
      <c r="TQT121" s="710"/>
      <c r="TQU121" s="710"/>
      <c r="TQV121" s="710"/>
      <c r="TQW121" s="710"/>
      <c r="TQX121" s="710"/>
      <c r="TQY121" s="710"/>
      <c r="TQZ121" s="710"/>
      <c r="TRA121" s="710"/>
      <c r="TRB121" s="710"/>
      <c r="TRC121" s="710"/>
      <c r="TRD121" s="710"/>
      <c r="TRE121" s="710"/>
      <c r="TRF121" s="710"/>
      <c r="TRG121" s="710"/>
      <c r="TRH121" s="710"/>
      <c r="TRI121" s="710"/>
      <c r="TRJ121" s="710"/>
      <c r="TRK121" s="710"/>
      <c r="TRL121" s="710"/>
      <c r="TRM121" s="710"/>
      <c r="TRN121" s="710"/>
      <c r="TRO121" s="710"/>
      <c r="TRP121" s="710"/>
      <c r="TRQ121" s="710"/>
      <c r="TRR121" s="710"/>
      <c r="TRS121" s="710"/>
      <c r="TRT121" s="710"/>
      <c r="TRU121" s="710"/>
      <c r="TRV121" s="710"/>
      <c r="TRW121" s="710"/>
      <c r="TRX121" s="710"/>
      <c r="TRY121" s="710"/>
      <c r="TRZ121" s="710"/>
      <c r="TSA121" s="710"/>
      <c r="TSB121" s="710"/>
      <c r="TSC121" s="710"/>
      <c r="TSD121" s="710"/>
      <c r="TSE121" s="710"/>
      <c r="TSF121" s="710"/>
      <c r="TSG121" s="710"/>
      <c r="TSH121" s="710"/>
      <c r="TSI121" s="710"/>
      <c r="TSJ121" s="710"/>
      <c r="TSK121" s="710"/>
      <c r="TSL121" s="710"/>
      <c r="TSM121" s="710"/>
      <c r="TSN121" s="710"/>
      <c r="TSO121" s="710"/>
      <c r="TSP121" s="710"/>
      <c r="TSQ121" s="710"/>
      <c r="TSR121" s="710"/>
      <c r="TSS121" s="710"/>
      <c r="TST121" s="710"/>
      <c r="TSU121" s="710"/>
      <c r="TSV121" s="710"/>
      <c r="TSW121" s="710"/>
      <c r="TSX121" s="710"/>
      <c r="TSY121" s="710"/>
      <c r="TSZ121" s="710"/>
      <c r="TTA121" s="710"/>
      <c r="TTB121" s="710"/>
      <c r="TTC121" s="710"/>
      <c r="TTD121" s="710"/>
      <c r="TTE121" s="710"/>
      <c r="TTF121" s="710"/>
      <c r="TTG121" s="710"/>
      <c r="TTH121" s="710"/>
      <c r="TTI121" s="710"/>
      <c r="TTJ121" s="710"/>
      <c r="TTK121" s="710"/>
      <c r="TTL121" s="710"/>
      <c r="TTM121" s="710"/>
      <c r="TTN121" s="710"/>
      <c r="TTO121" s="710"/>
      <c r="TTP121" s="710"/>
      <c r="TTQ121" s="710"/>
      <c r="TTR121" s="710"/>
      <c r="TTS121" s="710"/>
      <c r="TTT121" s="710"/>
      <c r="TTU121" s="710"/>
      <c r="TTV121" s="710"/>
      <c r="TTW121" s="710"/>
      <c r="TTX121" s="710"/>
      <c r="TTY121" s="710"/>
      <c r="TTZ121" s="710"/>
      <c r="TUA121" s="710"/>
      <c r="TUB121" s="710"/>
      <c r="TUC121" s="710"/>
      <c r="TUD121" s="710"/>
      <c r="TUE121" s="710"/>
      <c r="TUF121" s="710"/>
      <c r="TUG121" s="710"/>
      <c r="TUH121" s="710"/>
      <c r="TUI121" s="710"/>
      <c r="TUJ121" s="710"/>
      <c r="TUK121" s="710"/>
      <c r="TUL121" s="710"/>
      <c r="TUM121" s="710"/>
      <c r="TUN121" s="710"/>
      <c r="TUO121" s="710"/>
      <c r="TUP121" s="710"/>
      <c r="TUQ121" s="710"/>
      <c r="TUR121" s="710"/>
      <c r="TUS121" s="710"/>
      <c r="TUT121" s="710"/>
      <c r="TUU121" s="710"/>
      <c r="TUV121" s="710"/>
      <c r="TUW121" s="710"/>
      <c r="TUX121" s="710"/>
      <c r="TUY121" s="710"/>
      <c r="TUZ121" s="710"/>
      <c r="TVA121" s="710"/>
      <c r="TVB121" s="710"/>
      <c r="TVC121" s="710"/>
      <c r="TVD121" s="710"/>
      <c r="TVE121" s="710"/>
      <c r="TVF121" s="710"/>
      <c r="TVG121" s="710"/>
      <c r="TVH121" s="710"/>
      <c r="TVI121" s="710"/>
      <c r="TVJ121" s="710"/>
      <c r="TVK121" s="710"/>
      <c r="TVL121" s="710"/>
      <c r="TVM121" s="710"/>
      <c r="TVN121" s="710"/>
      <c r="TVO121" s="710"/>
      <c r="TVP121" s="710"/>
      <c r="TVQ121" s="710"/>
      <c r="TVR121" s="710"/>
      <c r="TVS121" s="710"/>
      <c r="TVT121" s="710"/>
      <c r="TVU121" s="710"/>
      <c r="TVV121" s="710"/>
      <c r="TVW121" s="710"/>
      <c r="TVX121" s="710"/>
      <c r="TVY121" s="710"/>
      <c r="TVZ121" s="710"/>
      <c r="TWA121" s="710"/>
      <c r="TWB121" s="710"/>
      <c r="TWC121" s="710"/>
      <c r="TWD121" s="710"/>
      <c r="TWE121" s="710"/>
      <c r="TWF121" s="710"/>
      <c r="TWG121" s="710"/>
      <c r="TWH121" s="710"/>
      <c r="TWI121" s="710"/>
      <c r="TWJ121" s="710"/>
      <c r="TWK121" s="710"/>
      <c r="TWL121" s="710"/>
      <c r="TWM121" s="710"/>
      <c r="TWN121" s="710"/>
      <c r="TWO121" s="710"/>
      <c r="TWP121" s="710"/>
      <c r="TWQ121" s="710"/>
      <c r="TWR121" s="710"/>
      <c r="TWS121" s="710"/>
      <c r="TWT121" s="710"/>
      <c r="TWU121" s="710"/>
      <c r="TWV121" s="710"/>
      <c r="TWW121" s="710"/>
      <c r="TWX121" s="710"/>
      <c r="TWY121" s="710"/>
      <c r="TWZ121" s="710"/>
      <c r="TXA121" s="710"/>
      <c r="TXB121" s="710"/>
      <c r="TXC121" s="710"/>
      <c r="TXD121" s="710"/>
      <c r="TXE121" s="710"/>
      <c r="TXF121" s="710"/>
      <c r="TXG121" s="710"/>
      <c r="TXH121" s="710"/>
      <c r="TXI121" s="710"/>
      <c r="TXJ121" s="710"/>
      <c r="TXK121" s="710"/>
      <c r="TXL121" s="710"/>
      <c r="TXM121" s="710"/>
      <c r="TXN121" s="710"/>
      <c r="TXO121" s="710"/>
      <c r="TXP121" s="710"/>
      <c r="TXQ121" s="710"/>
      <c r="TXR121" s="710"/>
      <c r="TXS121" s="710"/>
      <c r="TXT121" s="710"/>
      <c r="TXU121" s="710"/>
      <c r="TXV121" s="710"/>
      <c r="TXW121" s="710"/>
      <c r="TXX121" s="710"/>
      <c r="TXY121" s="710"/>
      <c r="TXZ121" s="710"/>
      <c r="TYA121" s="710"/>
      <c r="TYB121" s="710"/>
      <c r="TYC121" s="710"/>
      <c r="TYD121" s="710"/>
      <c r="TYE121" s="710"/>
      <c r="TYF121" s="710"/>
      <c r="TYG121" s="710"/>
      <c r="TYH121" s="710"/>
      <c r="TYI121" s="710"/>
      <c r="TYJ121" s="710"/>
      <c r="TYK121" s="710"/>
      <c r="TYL121" s="710"/>
      <c r="TYM121" s="710"/>
      <c r="TYN121" s="710"/>
      <c r="TYO121" s="710"/>
      <c r="TYP121" s="710"/>
      <c r="TYQ121" s="710"/>
      <c r="TYR121" s="710"/>
      <c r="TYS121" s="710"/>
      <c r="TYT121" s="710"/>
      <c r="TYU121" s="710"/>
      <c r="TYV121" s="710"/>
      <c r="TYW121" s="710"/>
      <c r="TYX121" s="710"/>
      <c r="TYY121" s="710"/>
      <c r="TYZ121" s="710"/>
      <c r="TZA121" s="710"/>
      <c r="TZB121" s="710"/>
      <c r="TZC121" s="710"/>
      <c r="TZD121" s="710"/>
      <c r="TZE121" s="710"/>
      <c r="TZF121" s="710"/>
      <c r="TZG121" s="710"/>
      <c r="TZH121" s="710"/>
      <c r="TZI121" s="710"/>
      <c r="TZJ121" s="710"/>
      <c r="TZK121" s="710"/>
      <c r="TZL121" s="710"/>
      <c r="TZM121" s="710"/>
      <c r="TZN121" s="710"/>
      <c r="TZO121" s="710"/>
      <c r="TZP121" s="710"/>
      <c r="TZQ121" s="710"/>
      <c r="TZR121" s="710"/>
      <c r="TZS121" s="710"/>
      <c r="TZT121" s="710"/>
      <c r="TZU121" s="710"/>
      <c r="TZV121" s="710"/>
      <c r="TZW121" s="710"/>
      <c r="TZX121" s="710"/>
      <c r="TZY121" s="710"/>
      <c r="TZZ121" s="710"/>
      <c r="UAA121" s="710"/>
      <c r="UAB121" s="710"/>
      <c r="UAC121" s="710"/>
      <c r="UAD121" s="710"/>
      <c r="UAE121" s="710"/>
      <c r="UAF121" s="710"/>
      <c r="UAG121" s="710"/>
      <c r="UAH121" s="710"/>
      <c r="UAI121" s="710"/>
      <c r="UAJ121" s="710"/>
      <c r="UAK121" s="710"/>
      <c r="UAL121" s="710"/>
      <c r="UAM121" s="710"/>
      <c r="UAN121" s="710"/>
      <c r="UAO121" s="710"/>
      <c r="UAP121" s="710"/>
      <c r="UAQ121" s="710"/>
      <c r="UAR121" s="710"/>
      <c r="UAS121" s="710"/>
      <c r="UAT121" s="710"/>
      <c r="UAU121" s="710"/>
      <c r="UAV121" s="710"/>
      <c r="UAW121" s="710"/>
      <c r="UAX121" s="710"/>
      <c r="UAY121" s="710"/>
      <c r="UAZ121" s="710"/>
      <c r="UBA121" s="710"/>
      <c r="UBB121" s="710"/>
      <c r="UBC121" s="710"/>
      <c r="UBD121" s="710"/>
      <c r="UBE121" s="710"/>
      <c r="UBF121" s="710"/>
      <c r="UBG121" s="710"/>
      <c r="UBH121" s="710"/>
      <c r="UBI121" s="710"/>
      <c r="UBJ121" s="710"/>
      <c r="UBK121" s="710"/>
      <c r="UBL121" s="710"/>
      <c r="UBM121" s="710"/>
      <c r="UBN121" s="710"/>
      <c r="UBO121" s="710"/>
      <c r="UBP121" s="710"/>
      <c r="UBQ121" s="710"/>
      <c r="UBR121" s="710"/>
      <c r="UBS121" s="710"/>
      <c r="UBT121" s="710"/>
      <c r="UBU121" s="710"/>
      <c r="UBV121" s="710"/>
      <c r="UBW121" s="710"/>
      <c r="UBX121" s="710"/>
      <c r="UBY121" s="710"/>
      <c r="UBZ121" s="710"/>
      <c r="UCA121" s="710"/>
      <c r="UCB121" s="710"/>
      <c r="UCC121" s="710"/>
      <c r="UCD121" s="710"/>
      <c r="UCE121" s="710"/>
      <c r="UCF121" s="710"/>
      <c r="UCG121" s="710"/>
      <c r="UCH121" s="710"/>
      <c r="UCI121" s="710"/>
      <c r="UCJ121" s="710"/>
      <c r="UCK121" s="710"/>
      <c r="UCL121" s="710"/>
      <c r="UCM121" s="710"/>
      <c r="UCN121" s="710"/>
      <c r="UCO121" s="710"/>
      <c r="UCP121" s="710"/>
      <c r="UCQ121" s="710"/>
      <c r="UCR121" s="710"/>
      <c r="UCS121" s="710"/>
      <c r="UCT121" s="710"/>
      <c r="UCU121" s="710"/>
      <c r="UCV121" s="710"/>
      <c r="UCW121" s="710"/>
      <c r="UCX121" s="710"/>
      <c r="UCY121" s="710"/>
      <c r="UCZ121" s="710"/>
      <c r="UDA121" s="710"/>
      <c r="UDB121" s="710"/>
      <c r="UDC121" s="710"/>
      <c r="UDD121" s="710"/>
      <c r="UDE121" s="710"/>
      <c r="UDF121" s="710"/>
      <c r="UDG121" s="710"/>
      <c r="UDH121" s="710"/>
      <c r="UDI121" s="710"/>
      <c r="UDJ121" s="710"/>
      <c r="UDK121" s="710"/>
      <c r="UDL121" s="710"/>
      <c r="UDM121" s="710"/>
      <c r="UDN121" s="710"/>
      <c r="UDO121" s="710"/>
      <c r="UDP121" s="710"/>
      <c r="UDQ121" s="710"/>
      <c r="UDR121" s="710"/>
      <c r="UDS121" s="710"/>
      <c r="UDT121" s="710"/>
      <c r="UDU121" s="710"/>
      <c r="UDV121" s="710"/>
      <c r="UDW121" s="710"/>
      <c r="UDX121" s="710"/>
      <c r="UDY121" s="710"/>
      <c r="UDZ121" s="710"/>
      <c r="UEA121" s="710"/>
      <c r="UEB121" s="710"/>
      <c r="UEC121" s="710"/>
      <c r="UED121" s="710"/>
      <c r="UEE121" s="710"/>
      <c r="UEF121" s="710"/>
      <c r="UEG121" s="710"/>
      <c r="UEH121" s="710"/>
      <c r="UEI121" s="710"/>
      <c r="UEJ121" s="710"/>
      <c r="UEK121" s="710"/>
      <c r="UEL121" s="710"/>
      <c r="UEM121" s="710"/>
      <c r="UEN121" s="710"/>
      <c r="UEO121" s="710"/>
      <c r="UEP121" s="710"/>
      <c r="UEQ121" s="710"/>
      <c r="UER121" s="710"/>
      <c r="UES121" s="710"/>
      <c r="UET121" s="710"/>
      <c r="UEU121" s="710"/>
      <c r="UEV121" s="710"/>
      <c r="UEW121" s="710"/>
      <c r="UEX121" s="710"/>
      <c r="UEY121" s="710"/>
      <c r="UEZ121" s="710"/>
      <c r="UFA121" s="710"/>
      <c r="UFB121" s="710"/>
      <c r="UFC121" s="710"/>
      <c r="UFD121" s="710"/>
      <c r="UFE121" s="710"/>
      <c r="UFF121" s="710"/>
      <c r="UFG121" s="710"/>
      <c r="UFH121" s="710"/>
      <c r="UFI121" s="710"/>
      <c r="UFJ121" s="710"/>
      <c r="UFK121" s="710"/>
      <c r="UFL121" s="710"/>
      <c r="UFM121" s="710"/>
      <c r="UFN121" s="710"/>
      <c r="UFO121" s="710"/>
      <c r="UFP121" s="710"/>
      <c r="UFQ121" s="710"/>
      <c r="UFR121" s="710"/>
      <c r="UFS121" s="710"/>
      <c r="UFT121" s="710"/>
      <c r="UFU121" s="710"/>
      <c r="UFV121" s="710"/>
      <c r="UFW121" s="710"/>
      <c r="UFX121" s="710"/>
      <c r="UFY121" s="710"/>
      <c r="UFZ121" s="710"/>
      <c r="UGA121" s="710"/>
      <c r="UGB121" s="710"/>
      <c r="UGC121" s="710"/>
      <c r="UGD121" s="710"/>
      <c r="UGE121" s="710"/>
      <c r="UGF121" s="710"/>
      <c r="UGG121" s="710"/>
      <c r="UGH121" s="710"/>
      <c r="UGI121" s="710"/>
      <c r="UGJ121" s="710"/>
      <c r="UGK121" s="710"/>
      <c r="UGL121" s="710"/>
      <c r="UGM121" s="710"/>
      <c r="UGN121" s="710"/>
      <c r="UGO121" s="710"/>
      <c r="UGP121" s="710"/>
      <c r="UGQ121" s="710"/>
      <c r="UGR121" s="710"/>
      <c r="UGS121" s="710"/>
      <c r="UGT121" s="710"/>
      <c r="UGU121" s="710"/>
      <c r="UGV121" s="710"/>
      <c r="UGW121" s="710"/>
      <c r="UGX121" s="710"/>
      <c r="UGY121" s="710"/>
      <c r="UGZ121" s="710"/>
      <c r="UHA121" s="710"/>
      <c r="UHB121" s="710"/>
      <c r="UHC121" s="710"/>
      <c r="UHD121" s="710"/>
      <c r="UHE121" s="710"/>
      <c r="UHF121" s="710"/>
      <c r="UHG121" s="710"/>
      <c r="UHH121" s="710"/>
      <c r="UHI121" s="710"/>
      <c r="UHJ121" s="710"/>
      <c r="UHK121" s="710"/>
      <c r="UHL121" s="710"/>
      <c r="UHM121" s="710"/>
      <c r="UHN121" s="710"/>
      <c r="UHO121" s="710"/>
      <c r="UHP121" s="710"/>
      <c r="UHQ121" s="710"/>
      <c r="UHR121" s="710"/>
      <c r="UHS121" s="710"/>
      <c r="UHT121" s="710"/>
      <c r="UHU121" s="710"/>
      <c r="UHV121" s="710"/>
      <c r="UHW121" s="710"/>
      <c r="UHX121" s="710"/>
      <c r="UHY121" s="710"/>
      <c r="UHZ121" s="710"/>
      <c r="UIA121" s="710"/>
      <c r="UIB121" s="710"/>
      <c r="UIC121" s="710"/>
      <c r="UID121" s="710"/>
      <c r="UIE121" s="710"/>
      <c r="UIF121" s="710"/>
      <c r="UIG121" s="710"/>
      <c r="UIH121" s="710"/>
      <c r="UII121" s="710"/>
      <c r="UIJ121" s="710"/>
      <c r="UIK121" s="710"/>
      <c r="UIL121" s="710"/>
      <c r="UIM121" s="710"/>
      <c r="UIN121" s="710"/>
      <c r="UIO121" s="710"/>
      <c r="UIP121" s="710"/>
      <c r="UIQ121" s="710"/>
      <c r="UIR121" s="710"/>
      <c r="UIS121" s="710"/>
      <c r="UIT121" s="710"/>
      <c r="UIU121" s="710"/>
      <c r="UIV121" s="710"/>
      <c r="UIW121" s="710"/>
      <c r="UIX121" s="710"/>
      <c r="UIY121" s="710"/>
      <c r="UIZ121" s="710"/>
      <c r="UJA121" s="710"/>
      <c r="UJB121" s="710"/>
      <c r="UJC121" s="710"/>
      <c r="UJD121" s="710"/>
      <c r="UJE121" s="710"/>
      <c r="UJF121" s="710"/>
      <c r="UJG121" s="710"/>
      <c r="UJH121" s="710"/>
      <c r="UJI121" s="710"/>
      <c r="UJJ121" s="710"/>
      <c r="UJK121" s="710"/>
      <c r="UJL121" s="710"/>
      <c r="UJM121" s="710"/>
      <c r="UJN121" s="710"/>
      <c r="UJO121" s="710"/>
      <c r="UJP121" s="710"/>
      <c r="UJQ121" s="710"/>
      <c r="UJR121" s="710"/>
      <c r="UJS121" s="710"/>
      <c r="UJT121" s="710"/>
      <c r="UJU121" s="710"/>
      <c r="UJV121" s="710"/>
      <c r="UJW121" s="710"/>
      <c r="UJX121" s="710"/>
      <c r="UJY121" s="710"/>
      <c r="UJZ121" s="710"/>
      <c r="UKA121" s="710"/>
      <c r="UKB121" s="710"/>
      <c r="UKC121" s="710"/>
      <c r="UKD121" s="710"/>
      <c r="UKE121" s="710"/>
      <c r="UKF121" s="710"/>
      <c r="UKG121" s="710"/>
      <c r="UKH121" s="710"/>
      <c r="UKI121" s="710"/>
      <c r="UKJ121" s="710"/>
      <c r="UKK121" s="710"/>
      <c r="UKL121" s="710"/>
      <c r="UKM121" s="710"/>
      <c r="UKN121" s="710"/>
      <c r="UKO121" s="710"/>
      <c r="UKP121" s="710"/>
      <c r="UKQ121" s="710"/>
      <c r="UKR121" s="710"/>
      <c r="UKS121" s="710"/>
      <c r="UKT121" s="710"/>
      <c r="UKU121" s="710"/>
      <c r="UKV121" s="710"/>
      <c r="UKW121" s="710"/>
      <c r="UKX121" s="710"/>
      <c r="UKY121" s="710"/>
      <c r="UKZ121" s="710"/>
      <c r="ULA121" s="710"/>
      <c r="ULB121" s="710"/>
      <c r="ULC121" s="710"/>
      <c r="ULD121" s="710"/>
      <c r="ULE121" s="710"/>
      <c r="ULF121" s="710"/>
      <c r="ULG121" s="710"/>
      <c r="ULH121" s="710"/>
      <c r="ULI121" s="710"/>
      <c r="ULJ121" s="710"/>
      <c r="ULK121" s="710"/>
      <c r="ULL121" s="710"/>
      <c r="ULM121" s="710"/>
      <c r="ULN121" s="710"/>
      <c r="ULO121" s="710"/>
      <c r="ULP121" s="710"/>
      <c r="ULQ121" s="710"/>
      <c r="ULR121" s="710"/>
      <c r="ULS121" s="710"/>
      <c r="ULT121" s="710"/>
      <c r="ULU121" s="710"/>
      <c r="ULV121" s="710"/>
      <c r="ULW121" s="710"/>
      <c r="ULX121" s="710"/>
      <c r="ULY121" s="710"/>
      <c r="ULZ121" s="710"/>
      <c r="UMA121" s="710"/>
      <c r="UMB121" s="710"/>
      <c r="UMC121" s="710"/>
      <c r="UMD121" s="710"/>
      <c r="UME121" s="710"/>
      <c r="UMF121" s="710"/>
      <c r="UMG121" s="710"/>
      <c r="UMH121" s="710"/>
      <c r="UMI121" s="710"/>
      <c r="UMJ121" s="710"/>
      <c r="UMK121" s="710"/>
      <c r="UML121" s="710"/>
      <c r="UMM121" s="710"/>
      <c r="UMN121" s="710"/>
      <c r="UMO121" s="710"/>
      <c r="UMP121" s="710"/>
      <c r="UMQ121" s="710"/>
      <c r="UMR121" s="710"/>
      <c r="UMS121" s="710"/>
      <c r="UMT121" s="710"/>
      <c r="UMU121" s="710"/>
      <c r="UMV121" s="710"/>
      <c r="UMW121" s="710"/>
      <c r="UMX121" s="710"/>
      <c r="UMY121" s="710"/>
      <c r="UMZ121" s="710"/>
      <c r="UNA121" s="710"/>
      <c r="UNB121" s="710"/>
      <c r="UNC121" s="710"/>
      <c r="UND121" s="710"/>
      <c r="UNE121" s="710"/>
      <c r="UNF121" s="710"/>
      <c r="UNG121" s="710"/>
      <c r="UNH121" s="710"/>
      <c r="UNI121" s="710"/>
      <c r="UNJ121" s="710"/>
      <c r="UNK121" s="710"/>
      <c r="UNL121" s="710"/>
      <c r="UNM121" s="710"/>
      <c r="UNN121" s="710"/>
      <c r="UNO121" s="710"/>
      <c r="UNP121" s="710"/>
      <c r="UNQ121" s="710"/>
      <c r="UNR121" s="710"/>
      <c r="UNS121" s="710"/>
      <c r="UNT121" s="710"/>
      <c r="UNU121" s="710"/>
      <c r="UNV121" s="710"/>
      <c r="UNW121" s="710"/>
      <c r="UNX121" s="710"/>
      <c r="UNY121" s="710"/>
      <c r="UNZ121" s="710"/>
      <c r="UOA121" s="710"/>
      <c r="UOB121" s="710"/>
      <c r="UOC121" s="710"/>
      <c r="UOD121" s="710"/>
      <c r="UOE121" s="710"/>
      <c r="UOF121" s="710"/>
      <c r="UOG121" s="710"/>
      <c r="UOH121" s="710"/>
      <c r="UOI121" s="710"/>
      <c r="UOJ121" s="710"/>
      <c r="UOK121" s="710"/>
      <c r="UOL121" s="710"/>
      <c r="UOM121" s="710"/>
      <c r="UON121" s="710"/>
      <c r="UOO121" s="710"/>
      <c r="UOP121" s="710"/>
      <c r="UOQ121" s="710"/>
      <c r="UOR121" s="710"/>
      <c r="UOS121" s="710"/>
      <c r="UOT121" s="710"/>
      <c r="UOU121" s="710"/>
      <c r="UOV121" s="710"/>
      <c r="UOW121" s="710"/>
      <c r="UOX121" s="710"/>
      <c r="UOY121" s="710"/>
      <c r="UOZ121" s="710"/>
      <c r="UPA121" s="710"/>
      <c r="UPB121" s="710"/>
      <c r="UPC121" s="710"/>
      <c r="UPD121" s="710"/>
      <c r="UPE121" s="710"/>
      <c r="UPF121" s="710"/>
      <c r="UPG121" s="710"/>
      <c r="UPH121" s="710"/>
      <c r="UPI121" s="710"/>
      <c r="UPJ121" s="710"/>
      <c r="UPK121" s="710"/>
      <c r="UPL121" s="710"/>
      <c r="UPM121" s="710"/>
      <c r="UPN121" s="710"/>
      <c r="UPO121" s="710"/>
      <c r="UPP121" s="710"/>
      <c r="UPQ121" s="710"/>
      <c r="UPR121" s="710"/>
      <c r="UPS121" s="710"/>
      <c r="UPT121" s="710"/>
      <c r="UPU121" s="710"/>
      <c r="UPV121" s="710"/>
      <c r="UPW121" s="710"/>
      <c r="UPX121" s="710"/>
      <c r="UPY121" s="710"/>
      <c r="UPZ121" s="710"/>
      <c r="UQA121" s="710"/>
      <c r="UQB121" s="710"/>
      <c r="UQC121" s="710"/>
      <c r="UQD121" s="710"/>
      <c r="UQE121" s="710"/>
      <c r="UQF121" s="710"/>
      <c r="UQG121" s="710"/>
      <c r="UQH121" s="710"/>
      <c r="UQI121" s="710"/>
      <c r="UQJ121" s="710"/>
      <c r="UQK121" s="710"/>
      <c r="UQL121" s="710"/>
      <c r="UQM121" s="710"/>
      <c r="UQN121" s="710"/>
      <c r="UQO121" s="710"/>
      <c r="UQP121" s="710"/>
      <c r="UQQ121" s="710"/>
      <c r="UQR121" s="710"/>
      <c r="UQS121" s="710"/>
      <c r="UQT121" s="710"/>
      <c r="UQU121" s="710"/>
      <c r="UQV121" s="710"/>
      <c r="UQW121" s="710"/>
      <c r="UQX121" s="710"/>
      <c r="UQY121" s="710"/>
      <c r="UQZ121" s="710"/>
      <c r="URA121" s="710"/>
      <c r="URB121" s="710"/>
      <c r="URC121" s="710"/>
      <c r="URD121" s="710"/>
      <c r="URE121" s="710"/>
      <c r="URF121" s="710"/>
      <c r="URG121" s="710"/>
      <c r="URH121" s="710"/>
      <c r="URI121" s="710"/>
      <c r="URJ121" s="710"/>
      <c r="URK121" s="710"/>
      <c r="URL121" s="710"/>
      <c r="URM121" s="710"/>
      <c r="URN121" s="710"/>
      <c r="URO121" s="710"/>
      <c r="URP121" s="710"/>
      <c r="URQ121" s="710"/>
      <c r="URR121" s="710"/>
      <c r="URS121" s="710"/>
      <c r="URT121" s="710"/>
      <c r="URU121" s="710"/>
      <c r="URV121" s="710"/>
      <c r="URW121" s="710"/>
      <c r="URX121" s="710"/>
      <c r="URY121" s="710"/>
      <c r="URZ121" s="710"/>
      <c r="USA121" s="710"/>
      <c r="USB121" s="710"/>
      <c r="USC121" s="710"/>
      <c r="USD121" s="710"/>
      <c r="USE121" s="710"/>
      <c r="USF121" s="710"/>
      <c r="USG121" s="710"/>
      <c r="USH121" s="710"/>
      <c r="USI121" s="710"/>
      <c r="USJ121" s="710"/>
      <c r="USK121" s="710"/>
      <c r="USL121" s="710"/>
      <c r="USM121" s="710"/>
      <c r="USN121" s="710"/>
      <c r="USO121" s="710"/>
      <c r="USP121" s="710"/>
      <c r="USQ121" s="710"/>
      <c r="USR121" s="710"/>
      <c r="USS121" s="710"/>
      <c r="UST121" s="710"/>
      <c r="USU121" s="710"/>
      <c r="USV121" s="710"/>
      <c r="USW121" s="710"/>
      <c r="USX121" s="710"/>
      <c r="USY121" s="710"/>
      <c r="USZ121" s="710"/>
      <c r="UTA121" s="710"/>
      <c r="UTB121" s="710"/>
      <c r="UTC121" s="710"/>
      <c r="UTD121" s="710"/>
      <c r="UTE121" s="710"/>
      <c r="UTF121" s="710"/>
      <c r="UTG121" s="710"/>
      <c r="UTH121" s="710"/>
      <c r="UTI121" s="710"/>
      <c r="UTJ121" s="710"/>
      <c r="UTK121" s="710"/>
      <c r="UTL121" s="710"/>
      <c r="UTM121" s="710"/>
      <c r="UTN121" s="710"/>
      <c r="UTO121" s="710"/>
      <c r="UTP121" s="710"/>
      <c r="UTQ121" s="710"/>
      <c r="UTR121" s="710"/>
      <c r="UTS121" s="710"/>
      <c r="UTT121" s="710"/>
      <c r="UTU121" s="710"/>
      <c r="UTV121" s="710"/>
      <c r="UTW121" s="710"/>
      <c r="UTX121" s="710"/>
      <c r="UTY121" s="710"/>
      <c r="UTZ121" s="710"/>
      <c r="UUA121" s="710"/>
      <c r="UUB121" s="710"/>
      <c r="UUC121" s="710"/>
      <c r="UUD121" s="710"/>
      <c r="UUE121" s="710"/>
      <c r="UUF121" s="710"/>
      <c r="UUG121" s="710"/>
      <c r="UUH121" s="710"/>
      <c r="UUI121" s="710"/>
      <c r="UUJ121" s="710"/>
      <c r="UUK121" s="710"/>
      <c r="UUL121" s="710"/>
      <c r="UUM121" s="710"/>
      <c r="UUN121" s="710"/>
      <c r="UUO121" s="710"/>
      <c r="UUP121" s="710"/>
      <c r="UUQ121" s="710"/>
      <c r="UUR121" s="710"/>
      <c r="UUS121" s="710"/>
      <c r="UUT121" s="710"/>
      <c r="UUU121" s="710"/>
      <c r="UUV121" s="710"/>
      <c r="UUW121" s="710"/>
      <c r="UUX121" s="710"/>
      <c r="UUY121" s="710"/>
      <c r="UUZ121" s="710"/>
      <c r="UVA121" s="710"/>
      <c r="UVB121" s="710"/>
      <c r="UVC121" s="710"/>
      <c r="UVD121" s="710"/>
      <c r="UVE121" s="710"/>
      <c r="UVF121" s="710"/>
      <c r="UVG121" s="710"/>
      <c r="UVH121" s="710"/>
      <c r="UVI121" s="710"/>
      <c r="UVJ121" s="710"/>
      <c r="UVK121" s="710"/>
      <c r="UVL121" s="710"/>
      <c r="UVM121" s="710"/>
      <c r="UVN121" s="710"/>
      <c r="UVO121" s="710"/>
      <c r="UVP121" s="710"/>
      <c r="UVQ121" s="710"/>
      <c r="UVR121" s="710"/>
      <c r="UVS121" s="710"/>
      <c r="UVT121" s="710"/>
      <c r="UVU121" s="710"/>
      <c r="UVV121" s="710"/>
      <c r="UVW121" s="710"/>
      <c r="UVX121" s="710"/>
      <c r="UVY121" s="710"/>
      <c r="UVZ121" s="710"/>
      <c r="UWA121" s="710"/>
      <c r="UWB121" s="710"/>
      <c r="UWC121" s="710"/>
      <c r="UWD121" s="710"/>
      <c r="UWE121" s="710"/>
      <c r="UWF121" s="710"/>
      <c r="UWG121" s="710"/>
      <c r="UWH121" s="710"/>
      <c r="UWI121" s="710"/>
      <c r="UWJ121" s="710"/>
      <c r="UWK121" s="710"/>
      <c r="UWL121" s="710"/>
      <c r="UWM121" s="710"/>
      <c r="UWN121" s="710"/>
      <c r="UWO121" s="710"/>
      <c r="UWP121" s="710"/>
      <c r="UWQ121" s="710"/>
      <c r="UWR121" s="710"/>
      <c r="UWS121" s="710"/>
      <c r="UWT121" s="710"/>
      <c r="UWU121" s="710"/>
      <c r="UWV121" s="710"/>
      <c r="UWW121" s="710"/>
      <c r="UWX121" s="710"/>
      <c r="UWY121" s="710"/>
      <c r="UWZ121" s="710"/>
      <c r="UXA121" s="710"/>
      <c r="UXB121" s="710"/>
      <c r="UXC121" s="710"/>
      <c r="UXD121" s="710"/>
      <c r="UXE121" s="710"/>
      <c r="UXF121" s="710"/>
      <c r="UXG121" s="710"/>
      <c r="UXH121" s="710"/>
      <c r="UXI121" s="710"/>
      <c r="UXJ121" s="710"/>
      <c r="UXK121" s="710"/>
      <c r="UXL121" s="710"/>
      <c r="UXM121" s="710"/>
      <c r="UXN121" s="710"/>
      <c r="UXO121" s="710"/>
      <c r="UXP121" s="710"/>
      <c r="UXQ121" s="710"/>
      <c r="UXR121" s="710"/>
      <c r="UXS121" s="710"/>
      <c r="UXT121" s="710"/>
      <c r="UXU121" s="710"/>
      <c r="UXV121" s="710"/>
      <c r="UXW121" s="710"/>
      <c r="UXX121" s="710"/>
      <c r="UXY121" s="710"/>
      <c r="UXZ121" s="710"/>
      <c r="UYA121" s="710"/>
      <c r="UYB121" s="710"/>
      <c r="UYC121" s="710"/>
      <c r="UYD121" s="710"/>
      <c r="UYE121" s="710"/>
      <c r="UYF121" s="710"/>
      <c r="UYG121" s="710"/>
      <c r="UYH121" s="710"/>
      <c r="UYI121" s="710"/>
      <c r="UYJ121" s="710"/>
      <c r="UYK121" s="710"/>
      <c r="UYL121" s="710"/>
      <c r="UYM121" s="710"/>
      <c r="UYN121" s="710"/>
      <c r="UYO121" s="710"/>
      <c r="UYP121" s="710"/>
      <c r="UYQ121" s="710"/>
      <c r="UYR121" s="710"/>
      <c r="UYS121" s="710"/>
      <c r="UYT121" s="710"/>
      <c r="UYU121" s="710"/>
      <c r="UYV121" s="710"/>
      <c r="UYW121" s="710"/>
      <c r="UYX121" s="710"/>
      <c r="UYY121" s="710"/>
      <c r="UYZ121" s="710"/>
      <c r="UZA121" s="710"/>
      <c r="UZB121" s="710"/>
      <c r="UZC121" s="710"/>
      <c r="UZD121" s="710"/>
      <c r="UZE121" s="710"/>
      <c r="UZF121" s="710"/>
      <c r="UZG121" s="710"/>
      <c r="UZH121" s="710"/>
      <c r="UZI121" s="710"/>
      <c r="UZJ121" s="710"/>
      <c r="UZK121" s="710"/>
      <c r="UZL121" s="710"/>
      <c r="UZM121" s="710"/>
      <c r="UZN121" s="710"/>
      <c r="UZO121" s="710"/>
      <c r="UZP121" s="710"/>
      <c r="UZQ121" s="710"/>
      <c r="UZR121" s="710"/>
      <c r="UZS121" s="710"/>
      <c r="UZT121" s="710"/>
      <c r="UZU121" s="710"/>
      <c r="UZV121" s="710"/>
      <c r="UZW121" s="710"/>
      <c r="UZX121" s="710"/>
      <c r="UZY121" s="710"/>
      <c r="UZZ121" s="710"/>
      <c r="VAA121" s="710"/>
      <c r="VAB121" s="710"/>
      <c r="VAC121" s="710"/>
      <c r="VAD121" s="710"/>
      <c r="VAE121" s="710"/>
      <c r="VAF121" s="710"/>
      <c r="VAG121" s="710"/>
      <c r="VAH121" s="710"/>
      <c r="VAI121" s="710"/>
      <c r="VAJ121" s="710"/>
      <c r="VAK121" s="710"/>
      <c r="VAL121" s="710"/>
      <c r="VAM121" s="710"/>
      <c r="VAN121" s="710"/>
      <c r="VAO121" s="710"/>
      <c r="VAP121" s="710"/>
      <c r="VAQ121" s="710"/>
      <c r="VAR121" s="710"/>
      <c r="VAS121" s="710"/>
      <c r="VAT121" s="710"/>
      <c r="VAU121" s="710"/>
      <c r="VAV121" s="710"/>
      <c r="VAW121" s="710"/>
      <c r="VAX121" s="710"/>
      <c r="VAY121" s="710"/>
      <c r="VAZ121" s="710"/>
      <c r="VBA121" s="710"/>
      <c r="VBB121" s="710"/>
      <c r="VBC121" s="710"/>
      <c r="VBD121" s="710"/>
      <c r="VBE121" s="710"/>
      <c r="VBF121" s="710"/>
      <c r="VBG121" s="710"/>
      <c r="VBH121" s="710"/>
      <c r="VBI121" s="710"/>
      <c r="VBJ121" s="710"/>
      <c r="VBK121" s="710"/>
      <c r="VBL121" s="710"/>
      <c r="VBM121" s="710"/>
      <c r="VBN121" s="710"/>
      <c r="VBO121" s="710"/>
      <c r="VBP121" s="710"/>
      <c r="VBQ121" s="710"/>
      <c r="VBR121" s="710"/>
      <c r="VBS121" s="710"/>
      <c r="VBT121" s="710"/>
      <c r="VBU121" s="710"/>
      <c r="VBV121" s="710"/>
      <c r="VBW121" s="710"/>
      <c r="VBX121" s="710"/>
      <c r="VBY121" s="710"/>
      <c r="VBZ121" s="710"/>
      <c r="VCA121" s="710"/>
      <c r="VCB121" s="710"/>
      <c r="VCC121" s="710"/>
      <c r="VCD121" s="710"/>
      <c r="VCE121" s="710"/>
      <c r="VCF121" s="710"/>
      <c r="VCG121" s="710"/>
      <c r="VCH121" s="710"/>
      <c r="VCI121" s="710"/>
      <c r="VCJ121" s="710"/>
      <c r="VCK121" s="710"/>
      <c r="VCL121" s="710"/>
      <c r="VCM121" s="710"/>
      <c r="VCN121" s="710"/>
      <c r="VCO121" s="710"/>
      <c r="VCP121" s="710"/>
      <c r="VCQ121" s="710"/>
      <c r="VCR121" s="710"/>
      <c r="VCS121" s="710"/>
      <c r="VCT121" s="710"/>
      <c r="VCU121" s="710"/>
      <c r="VCV121" s="710"/>
      <c r="VCW121" s="710"/>
      <c r="VCX121" s="710"/>
      <c r="VCY121" s="710"/>
      <c r="VCZ121" s="710"/>
      <c r="VDA121" s="710"/>
      <c r="VDB121" s="710"/>
      <c r="VDC121" s="710"/>
      <c r="VDD121" s="710"/>
      <c r="VDE121" s="710"/>
      <c r="VDF121" s="710"/>
      <c r="VDG121" s="710"/>
      <c r="VDH121" s="710"/>
      <c r="VDI121" s="710"/>
      <c r="VDJ121" s="710"/>
      <c r="VDK121" s="710"/>
      <c r="VDL121" s="710"/>
      <c r="VDM121" s="710"/>
      <c r="VDN121" s="710"/>
      <c r="VDO121" s="710"/>
      <c r="VDP121" s="710"/>
      <c r="VDQ121" s="710"/>
      <c r="VDR121" s="710"/>
      <c r="VDS121" s="710"/>
      <c r="VDT121" s="710"/>
      <c r="VDU121" s="710"/>
      <c r="VDV121" s="710"/>
      <c r="VDW121" s="710"/>
      <c r="VDX121" s="710"/>
      <c r="VDY121" s="710"/>
      <c r="VDZ121" s="710"/>
      <c r="VEA121" s="710"/>
      <c r="VEB121" s="710"/>
      <c r="VEC121" s="710"/>
      <c r="VED121" s="710"/>
      <c r="VEE121" s="710"/>
      <c r="VEF121" s="710"/>
      <c r="VEG121" s="710"/>
      <c r="VEH121" s="710"/>
      <c r="VEI121" s="710"/>
      <c r="VEJ121" s="710"/>
      <c r="VEK121" s="710"/>
      <c r="VEL121" s="710"/>
      <c r="VEM121" s="710"/>
      <c r="VEN121" s="710"/>
      <c r="VEO121" s="710"/>
      <c r="VEP121" s="710"/>
      <c r="VEQ121" s="710"/>
      <c r="VER121" s="710"/>
      <c r="VES121" s="710"/>
      <c r="VET121" s="710"/>
      <c r="VEU121" s="710"/>
      <c r="VEV121" s="710"/>
      <c r="VEW121" s="710"/>
      <c r="VEX121" s="710"/>
      <c r="VEY121" s="710"/>
      <c r="VEZ121" s="710"/>
      <c r="VFA121" s="710"/>
      <c r="VFB121" s="710"/>
      <c r="VFC121" s="710"/>
      <c r="VFD121" s="710"/>
      <c r="VFE121" s="710"/>
      <c r="VFF121" s="710"/>
      <c r="VFG121" s="710"/>
      <c r="VFH121" s="710"/>
      <c r="VFI121" s="710"/>
      <c r="VFJ121" s="710"/>
      <c r="VFK121" s="710"/>
      <c r="VFL121" s="710"/>
      <c r="VFM121" s="710"/>
      <c r="VFN121" s="710"/>
      <c r="VFO121" s="710"/>
      <c r="VFP121" s="710"/>
      <c r="VFQ121" s="710"/>
      <c r="VFR121" s="710"/>
      <c r="VFS121" s="710"/>
      <c r="VFT121" s="710"/>
      <c r="VFU121" s="710"/>
      <c r="VFV121" s="710"/>
      <c r="VFW121" s="710"/>
      <c r="VFX121" s="710"/>
      <c r="VFY121" s="710"/>
      <c r="VFZ121" s="710"/>
      <c r="VGA121" s="710"/>
      <c r="VGB121" s="710"/>
      <c r="VGC121" s="710"/>
      <c r="VGD121" s="710"/>
      <c r="VGE121" s="710"/>
      <c r="VGF121" s="710"/>
      <c r="VGG121" s="710"/>
      <c r="VGH121" s="710"/>
      <c r="VGI121" s="710"/>
      <c r="VGJ121" s="710"/>
      <c r="VGK121" s="710"/>
      <c r="VGL121" s="710"/>
      <c r="VGM121" s="710"/>
      <c r="VGN121" s="710"/>
      <c r="VGO121" s="710"/>
      <c r="VGP121" s="710"/>
      <c r="VGQ121" s="710"/>
      <c r="VGR121" s="710"/>
      <c r="VGS121" s="710"/>
      <c r="VGT121" s="710"/>
      <c r="VGU121" s="710"/>
      <c r="VGV121" s="710"/>
      <c r="VGW121" s="710"/>
      <c r="VGX121" s="710"/>
      <c r="VGY121" s="710"/>
      <c r="VGZ121" s="710"/>
      <c r="VHA121" s="710"/>
      <c r="VHB121" s="710"/>
      <c r="VHC121" s="710"/>
      <c r="VHD121" s="710"/>
      <c r="VHE121" s="710"/>
      <c r="VHF121" s="710"/>
      <c r="VHG121" s="710"/>
      <c r="VHH121" s="710"/>
      <c r="VHI121" s="710"/>
      <c r="VHJ121" s="710"/>
      <c r="VHK121" s="710"/>
      <c r="VHL121" s="710"/>
      <c r="VHM121" s="710"/>
      <c r="VHN121" s="710"/>
      <c r="VHO121" s="710"/>
      <c r="VHP121" s="710"/>
      <c r="VHQ121" s="710"/>
      <c r="VHR121" s="710"/>
      <c r="VHS121" s="710"/>
      <c r="VHT121" s="710"/>
      <c r="VHU121" s="710"/>
      <c r="VHV121" s="710"/>
      <c r="VHW121" s="710"/>
      <c r="VHX121" s="710"/>
      <c r="VHY121" s="710"/>
      <c r="VHZ121" s="710"/>
      <c r="VIA121" s="710"/>
      <c r="VIB121" s="710"/>
      <c r="VIC121" s="710"/>
      <c r="VID121" s="710"/>
      <c r="VIE121" s="710"/>
      <c r="VIF121" s="710"/>
      <c r="VIG121" s="710"/>
      <c r="VIH121" s="710"/>
      <c r="VII121" s="710"/>
      <c r="VIJ121" s="710"/>
      <c r="VIK121" s="710"/>
      <c r="VIL121" s="710"/>
      <c r="VIM121" s="710"/>
      <c r="VIN121" s="710"/>
      <c r="VIO121" s="710"/>
      <c r="VIP121" s="710"/>
      <c r="VIQ121" s="710"/>
      <c r="VIR121" s="710"/>
      <c r="VIS121" s="710"/>
      <c r="VIT121" s="710"/>
      <c r="VIU121" s="710"/>
      <c r="VIV121" s="710"/>
      <c r="VIW121" s="710"/>
      <c r="VIX121" s="710"/>
      <c r="VIY121" s="710"/>
      <c r="VIZ121" s="710"/>
      <c r="VJA121" s="710"/>
      <c r="VJB121" s="710"/>
      <c r="VJC121" s="710"/>
      <c r="VJD121" s="710"/>
      <c r="VJE121" s="710"/>
      <c r="VJF121" s="710"/>
      <c r="VJG121" s="710"/>
      <c r="VJH121" s="710"/>
      <c r="VJI121" s="710"/>
      <c r="VJJ121" s="710"/>
      <c r="VJK121" s="710"/>
      <c r="VJL121" s="710"/>
      <c r="VJM121" s="710"/>
      <c r="VJN121" s="710"/>
      <c r="VJO121" s="710"/>
      <c r="VJP121" s="710"/>
      <c r="VJQ121" s="710"/>
      <c r="VJR121" s="710"/>
      <c r="VJS121" s="710"/>
      <c r="VJT121" s="710"/>
      <c r="VJU121" s="710"/>
      <c r="VJV121" s="710"/>
      <c r="VJW121" s="710"/>
      <c r="VJX121" s="710"/>
      <c r="VJY121" s="710"/>
      <c r="VJZ121" s="710"/>
      <c r="VKA121" s="710"/>
      <c r="VKB121" s="710"/>
      <c r="VKC121" s="710"/>
      <c r="VKD121" s="710"/>
      <c r="VKE121" s="710"/>
      <c r="VKF121" s="710"/>
      <c r="VKG121" s="710"/>
      <c r="VKH121" s="710"/>
      <c r="VKI121" s="710"/>
      <c r="VKJ121" s="710"/>
      <c r="VKK121" s="710"/>
      <c r="VKL121" s="710"/>
      <c r="VKM121" s="710"/>
      <c r="VKN121" s="710"/>
      <c r="VKO121" s="710"/>
      <c r="VKP121" s="710"/>
      <c r="VKQ121" s="710"/>
      <c r="VKR121" s="710"/>
      <c r="VKS121" s="710"/>
      <c r="VKT121" s="710"/>
      <c r="VKU121" s="710"/>
      <c r="VKV121" s="710"/>
      <c r="VKW121" s="710"/>
      <c r="VKX121" s="710"/>
      <c r="VKY121" s="710"/>
      <c r="VKZ121" s="710"/>
      <c r="VLA121" s="710"/>
      <c r="VLB121" s="710"/>
      <c r="VLC121" s="710"/>
      <c r="VLD121" s="710"/>
      <c r="VLE121" s="710"/>
      <c r="VLF121" s="710"/>
      <c r="VLG121" s="710"/>
      <c r="VLH121" s="710"/>
      <c r="VLI121" s="710"/>
      <c r="VLJ121" s="710"/>
      <c r="VLK121" s="710"/>
      <c r="VLL121" s="710"/>
      <c r="VLM121" s="710"/>
      <c r="VLN121" s="710"/>
      <c r="VLO121" s="710"/>
      <c r="VLP121" s="710"/>
      <c r="VLQ121" s="710"/>
      <c r="VLR121" s="710"/>
      <c r="VLS121" s="710"/>
      <c r="VLT121" s="710"/>
      <c r="VLU121" s="710"/>
      <c r="VLV121" s="710"/>
      <c r="VLW121" s="710"/>
      <c r="VLX121" s="710"/>
      <c r="VLY121" s="710"/>
      <c r="VLZ121" s="710"/>
      <c r="VMA121" s="710"/>
      <c r="VMB121" s="710"/>
      <c r="VMC121" s="710"/>
      <c r="VMD121" s="710"/>
      <c r="VME121" s="710"/>
      <c r="VMF121" s="710"/>
      <c r="VMG121" s="710"/>
      <c r="VMH121" s="710"/>
      <c r="VMI121" s="710"/>
      <c r="VMJ121" s="710"/>
      <c r="VMK121" s="710"/>
      <c r="VML121" s="710"/>
      <c r="VMM121" s="710"/>
      <c r="VMN121" s="710"/>
      <c r="VMO121" s="710"/>
      <c r="VMP121" s="710"/>
      <c r="VMQ121" s="710"/>
      <c r="VMR121" s="710"/>
      <c r="VMS121" s="710"/>
      <c r="VMT121" s="710"/>
      <c r="VMU121" s="710"/>
      <c r="VMV121" s="710"/>
      <c r="VMW121" s="710"/>
      <c r="VMX121" s="710"/>
      <c r="VMY121" s="710"/>
      <c r="VMZ121" s="710"/>
      <c r="VNA121" s="710"/>
      <c r="VNB121" s="710"/>
      <c r="VNC121" s="710"/>
      <c r="VND121" s="710"/>
      <c r="VNE121" s="710"/>
      <c r="VNF121" s="710"/>
      <c r="VNG121" s="710"/>
      <c r="VNH121" s="710"/>
      <c r="VNI121" s="710"/>
      <c r="VNJ121" s="710"/>
      <c r="VNK121" s="710"/>
      <c r="VNL121" s="710"/>
      <c r="VNM121" s="710"/>
      <c r="VNN121" s="710"/>
      <c r="VNO121" s="710"/>
      <c r="VNP121" s="710"/>
      <c r="VNQ121" s="710"/>
      <c r="VNR121" s="710"/>
      <c r="VNS121" s="710"/>
      <c r="VNT121" s="710"/>
      <c r="VNU121" s="710"/>
      <c r="VNV121" s="710"/>
      <c r="VNW121" s="710"/>
      <c r="VNX121" s="710"/>
      <c r="VNY121" s="710"/>
      <c r="VNZ121" s="710"/>
      <c r="VOA121" s="710"/>
      <c r="VOB121" s="710"/>
      <c r="VOC121" s="710"/>
      <c r="VOD121" s="710"/>
      <c r="VOE121" s="710"/>
      <c r="VOF121" s="710"/>
      <c r="VOG121" s="710"/>
      <c r="VOH121" s="710"/>
      <c r="VOI121" s="710"/>
      <c r="VOJ121" s="710"/>
      <c r="VOK121" s="710"/>
      <c r="VOL121" s="710"/>
      <c r="VOM121" s="710"/>
      <c r="VON121" s="710"/>
      <c r="VOO121" s="710"/>
      <c r="VOP121" s="710"/>
      <c r="VOQ121" s="710"/>
      <c r="VOR121" s="710"/>
      <c r="VOS121" s="710"/>
      <c r="VOT121" s="710"/>
      <c r="VOU121" s="710"/>
      <c r="VOV121" s="710"/>
      <c r="VOW121" s="710"/>
      <c r="VOX121" s="710"/>
      <c r="VOY121" s="710"/>
      <c r="VOZ121" s="710"/>
      <c r="VPA121" s="710"/>
      <c r="VPB121" s="710"/>
      <c r="VPC121" s="710"/>
      <c r="VPD121" s="710"/>
      <c r="VPE121" s="710"/>
      <c r="VPF121" s="710"/>
      <c r="VPG121" s="710"/>
      <c r="VPH121" s="710"/>
      <c r="VPI121" s="710"/>
      <c r="VPJ121" s="710"/>
      <c r="VPK121" s="710"/>
      <c r="VPL121" s="710"/>
      <c r="VPM121" s="710"/>
      <c r="VPN121" s="710"/>
      <c r="VPO121" s="710"/>
      <c r="VPP121" s="710"/>
      <c r="VPQ121" s="710"/>
      <c r="VPR121" s="710"/>
      <c r="VPS121" s="710"/>
      <c r="VPT121" s="710"/>
      <c r="VPU121" s="710"/>
      <c r="VPV121" s="710"/>
      <c r="VPW121" s="710"/>
      <c r="VPX121" s="710"/>
      <c r="VPY121" s="710"/>
      <c r="VPZ121" s="710"/>
      <c r="VQA121" s="710"/>
      <c r="VQB121" s="710"/>
      <c r="VQC121" s="710"/>
      <c r="VQD121" s="710"/>
      <c r="VQE121" s="710"/>
      <c r="VQF121" s="710"/>
      <c r="VQG121" s="710"/>
      <c r="VQH121" s="710"/>
      <c r="VQI121" s="710"/>
      <c r="VQJ121" s="710"/>
      <c r="VQK121" s="710"/>
      <c r="VQL121" s="710"/>
      <c r="VQM121" s="710"/>
      <c r="VQN121" s="710"/>
      <c r="VQO121" s="710"/>
      <c r="VQP121" s="710"/>
      <c r="VQQ121" s="710"/>
      <c r="VQR121" s="710"/>
      <c r="VQS121" s="710"/>
      <c r="VQT121" s="710"/>
      <c r="VQU121" s="710"/>
      <c r="VQV121" s="710"/>
      <c r="VQW121" s="710"/>
      <c r="VQX121" s="710"/>
      <c r="VQY121" s="710"/>
      <c r="VQZ121" s="710"/>
      <c r="VRA121" s="710"/>
      <c r="VRB121" s="710"/>
      <c r="VRC121" s="710"/>
      <c r="VRD121" s="710"/>
      <c r="VRE121" s="710"/>
      <c r="VRF121" s="710"/>
      <c r="VRG121" s="710"/>
      <c r="VRH121" s="710"/>
      <c r="VRI121" s="710"/>
      <c r="VRJ121" s="710"/>
      <c r="VRK121" s="710"/>
      <c r="VRL121" s="710"/>
      <c r="VRM121" s="710"/>
      <c r="VRN121" s="710"/>
      <c r="VRO121" s="710"/>
      <c r="VRP121" s="710"/>
      <c r="VRQ121" s="710"/>
      <c r="VRR121" s="710"/>
      <c r="VRS121" s="710"/>
      <c r="VRT121" s="710"/>
      <c r="VRU121" s="710"/>
      <c r="VRV121" s="710"/>
      <c r="VRW121" s="710"/>
      <c r="VRX121" s="710"/>
      <c r="VRY121" s="710"/>
      <c r="VRZ121" s="710"/>
      <c r="VSA121" s="710"/>
      <c r="VSB121" s="710"/>
      <c r="VSC121" s="710"/>
      <c r="VSD121" s="710"/>
      <c r="VSE121" s="710"/>
      <c r="VSF121" s="710"/>
      <c r="VSG121" s="710"/>
      <c r="VSH121" s="710"/>
      <c r="VSI121" s="710"/>
      <c r="VSJ121" s="710"/>
      <c r="VSK121" s="710"/>
      <c r="VSL121" s="710"/>
      <c r="VSM121" s="710"/>
      <c r="VSN121" s="710"/>
      <c r="VSO121" s="710"/>
      <c r="VSP121" s="710"/>
      <c r="VSQ121" s="710"/>
      <c r="VSR121" s="710"/>
      <c r="VSS121" s="710"/>
      <c r="VST121" s="710"/>
      <c r="VSU121" s="710"/>
      <c r="VSV121" s="710"/>
      <c r="VSW121" s="710"/>
      <c r="VSX121" s="710"/>
      <c r="VSY121" s="710"/>
      <c r="VSZ121" s="710"/>
      <c r="VTA121" s="710"/>
      <c r="VTB121" s="710"/>
      <c r="VTC121" s="710"/>
      <c r="VTD121" s="710"/>
      <c r="VTE121" s="710"/>
      <c r="VTF121" s="710"/>
      <c r="VTG121" s="710"/>
      <c r="VTH121" s="710"/>
      <c r="VTI121" s="710"/>
      <c r="VTJ121" s="710"/>
      <c r="VTK121" s="710"/>
      <c r="VTL121" s="710"/>
      <c r="VTM121" s="710"/>
      <c r="VTN121" s="710"/>
      <c r="VTO121" s="710"/>
      <c r="VTP121" s="710"/>
      <c r="VTQ121" s="710"/>
      <c r="VTR121" s="710"/>
      <c r="VTS121" s="710"/>
      <c r="VTT121" s="710"/>
      <c r="VTU121" s="710"/>
      <c r="VTV121" s="710"/>
      <c r="VTW121" s="710"/>
      <c r="VTX121" s="710"/>
      <c r="VTY121" s="710"/>
      <c r="VTZ121" s="710"/>
      <c r="VUA121" s="710"/>
      <c r="VUB121" s="710"/>
      <c r="VUC121" s="710"/>
      <c r="VUD121" s="710"/>
      <c r="VUE121" s="710"/>
      <c r="VUF121" s="710"/>
      <c r="VUG121" s="710"/>
      <c r="VUH121" s="710"/>
      <c r="VUI121" s="710"/>
      <c r="VUJ121" s="710"/>
      <c r="VUK121" s="710"/>
      <c r="VUL121" s="710"/>
      <c r="VUM121" s="710"/>
      <c r="VUN121" s="710"/>
      <c r="VUO121" s="710"/>
      <c r="VUP121" s="710"/>
      <c r="VUQ121" s="710"/>
      <c r="VUR121" s="710"/>
      <c r="VUS121" s="710"/>
      <c r="VUT121" s="710"/>
      <c r="VUU121" s="710"/>
      <c r="VUV121" s="710"/>
      <c r="VUW121" s="710"/>
      <c r="VUX121" s="710"/>
      <c r="VUY121" s="710"/>
      <c r="VUZ121" s="710"/>
      <c r="VVA121" s="710"/>
      <c r="VVB121" s="710"/>
      <c r="VVC121" s="710"/>
      <c r="VVD121" s="710"/>
      <c r="VVE121" s="710"/>
      <c r="VVF121" s="710"/>
      <c r="VVG121" s="710"/>
      <c r="VVH121" s="710"/>
      <c r="VVI121" s="710"/>
      <c r="VVJ121" s="710"/>
      <c r="VVK121" s="710"/>
      <c r="VVL121" s="710"/>
      <c r="VVM121" s="710"/>
      <c r="VVN121" s="710"/>
      <c r="VVO121" s="710"/>
      <c r="VVP121" s="710"/>
      <c r="VVQ121" s="710"/>
      <c r="VVR121" s="710"/>
      <c r="VVS121" s="710"/>
      <c r="VVT121" s="710"/>
      <c r="VVU121" s="710"/>
      <c r="VVV121" s="710"/>
      <c r="VVW121" s="710"/>
      <c r="VVX121" s="710"/>
      <c r="VVY121" s="710"/>
      <c r="VVZ121" s="710"/>
      <c r="VWA121" s="710"/>
      <c r="VWB121" s="710"/>
      <c r="VWC121" s="710"/>
      <c r="VWD121" s="710"/>
      <c r="VWE121" s="710"/>
      <c r="VWF121" s="710"/>
      <c r="VWG121" s="710"/>
      <c r="VWH121" s="710"/>
      <c r="VWI121" s="710"/>
      <c r="VWJ121" s="710"/>
      <c r="VWK121" s="710"/>
      <c r="VWL121" s="710"/>
      <c r="VWM121" s="710"/>
      <c r="VWN121" s="710"/>
      <c r="VWO121" s="710"/>
      <c r="VWP121" s="710"/>
      <c r="VWQ121" s="710"/>
      <c r="VWR121" s="710"/>
      <c r="VWS121" s="710"/>
      <c r="VWT121" s="710"/>
      <c r="VWU121" s="710"/>
      <c r="VWV121" s="710"/>
      <c r="VWW121" s="710"/>
      <c r="VWX121" s="710"/>
      <c r="VWY121" s="710"/>
      <c r="VWZ121" s="710"/>
      <c r="VXA121" s="710"/>
      <c r="VXB121" s="710"/>
      <c r="VXC121" s="710"/>
      <c r="VXD121" s="710"/>
      <c r="VXE121" s="710"/>
      <c r="VXF121" s="710"/>
      <c r="VXG121" s="710"/>
      <c r="VXH121" s="710"/>
      <c r="VXI121" s="710"/>
      <c r="VXJ121" s="710"/>
      <c r="VXK121" s="710"/>
      <c r="VXL121" s="710"/>
      <c r="VXM121" s="710"/>
      <c r="VXN121" s="710"/>
      <c r="VXO121" s="710"/>
      <c r="VXP121" s="710"/>
      <c r="VXQ121" s="710"/>
      <c r="VXR121" s="710"/>
      <c r="VXS121" s="710"/>
      <c r="VXT121" s="710"/>
      <c r="VXU121" s="710"/>
      <c r="VXV121" s="710"/>
      <c r="VXW121" s="710"/>
      <c r="VXX121" s="710"/>
      <c r="VXY121" s="710"/>
      <c r="VXZ121" s="710"/>
      <c r="VYA121" s="710"/>
      <c r="VYB121" s="710"/>
      <c r="VYC121" s="710"/>
      <c r="VYD121" s="710"/>
      <c r="VYE121" s="710"/>
      <c r="VYF121" s="710"/>
      <c r="VYG121" s="710"/>
      <c r="VYH121" s="710"/>
      <c r="VYI121" s="710"/>
      <c r="VYJ121" s="710"/>
      <c r="VYK121" s="710"/>
      <c r="VYL121" s="710"/>
      <c r="VYM121" s="710"/>
      <c r="VYN121" s="710"/>
      <c r="VYO121" s="710"/>
      <c r="VYP121" s="710"/>
      <c r="VYQ121" s="710"/>
      <c r="VYR121" s="710"/>
      <c r="VYS121" s="710"/>
      <c r="VYT121" s="710"/>
      <c r="VYU121" s="710"/>
      <c r="VYV121" s="710"/>
      <c r="VYW121" s="710"/>
      <c r="VYX121" s="710"/>
      <c r="VYY121" s="710"/>
      <c r="VYZ121" s="710"/>
      <c r="VZA121" s="710"/>
      <c r="VZB121" s="710"/>
      <c r="VZC121" s="710"/>
      <c r="VZD121" s="710"/>
      <c r="VZE121" s="710"/>
      <c r="VZF121" s="710"/>
      <c r="VZG121" s="710"/>
      <c r="VZH121" s="710"/>
      <c r="VZI121" s="710"/>
      <c r="VZJ121" s="710"/>
      <c r="VZK121" s="710"/>
      <c r="VZL121" s="710"/>
      <c r="VZM121" s="710"/>
      <c r="VZN121" s="710"/>
      <c r="VZO121" s="710"/>
      <c r="VZP121" s="710"/>
      <c r="VZQ121" s="710"/>
      <c r="VZR121" s="710"/>
      <c r="VZS121" s="710"/>
      <c r="VZT121" s="710"/>
      <c r="VZU121" s="710"/>
      <c r="VZV121" s="710"/>
      <c r="VZW121" s="710"/>
      <c r="VZX121" s="710"/>
      <c r="VZY121" s="710"/>
      <c r="VZZ121" s="710"/>
      <c r="WAA121" s="710"/>
      <c r="WAB121" s="710"/>
      <c r="WAC121" s="710"/>
      <c r="WAD121" s="710"/>
      <c r="WAE121" s="710"/>
      <c r="WAF121" s="710"/>
      <c r="WAG121" s="710"/>
      <c r="WAH121" s="710"/>
      <c r="WAI121" s="710"/>
      <c r="WAJ121" s="710"/>
      <c r="WAK121" s="710"/>
      <c r="WAL121" s="710"/>
      <c r="WAM121" s="710"/>
      <c r="WAN121" s="710"/>
      <c r="WAO121" s="710"/>
      <c r="WAP121" s="710"/>
      <c r="WAQ121" s="710"/>
      <c r="WAR121" s="710"/>
      <c r="WAS121" s="710"/>
      <c r="WAT121" s="710"/>
      <c r="WAU121" s="710"/>
      <c r="WAV121" s="710"/>
      <c r="WAW121" s="710"/>
      <c r="WAX121" s="710"/>
      <c r="WAY121" s="710"/>
      <c r="WAZ121" s="710"/>
      <c r="WBA121" s="710"/>
      <c r="WBB121" s="710"/>
      <c r="WBC121" s="710"/>
      <c r="WBD121" s="710"/>
      <c r="WBE121" s="710"/>
      <c r="WBF121" s="710"/>
      <c r="WBG121" s="710"/>
      <c r="WBH121" s="710"/>
      <c r="WBI121" s="710"/>
      <c r="WBJ121" s="710"/>
      <c r="WBK121" s="710"/>
      <c r="WBL121" s="710"/>
      <c r="WBM121" s="710"/>
      <c r="WBN121" s="710"/>
      <c r="WBO121" s="710"/>
      <c r="WBP121" s="710"/>
      <c r="WBQ121" s="710"/>
      <c r="WBR121" s="710"/>
      <c r="WBS121" s="710"/>
      <c r="WBT121" s="710"/>
      <c r="WBU121" s="710"/>
      <c r="WBV121" s="710"/>
      <c r="WBW121" s="710"/>
      <c r="WBX121" s="710"/>
      <c r="WBY121" s="710"/>
      <c r="WBZ121" s="710"/>
      <c r="WCA121" s="710"/>
      <c r="WCB121" s="710"/>
      <c r="WCC121" s="710"/>
      <c r="WCD121" s="710"/>
      <c r="WCE121" s="710"/>
      <c r="WCF121" s="710"/>
      <c r="WCG121" s="710"/>
      <c r="WCH121" s="710"/>
      <c r="WCI121" s="710"/>
      <c r="WCJ121" s="710"/>
      <c r="WCK121" s="710"/>
      <c r="WCL121" s="710"/>
      <c r="WCM121" s="710"/>
      <c r="WCN121" s="710"/>
      <c r="WCO121" s="710"/>
      <c r="WCP121" s="710"/>
      <c r="WCQ121" s="710"/>
      <c r="WCR121" s="710"/>
      <c r="WCS121" s="710"/>
      <c r="WCT121" s="710"/>
      <c r="WCU121" s="710"/>
      <c r="WCV121" s="710"/>
      <c r="WCW121" s="710"/>
      <c r="WCX121" s="710"/>
      <c r="WCY121" s="710"/>
      <c r="WCZ121" s="710"/>
      <c r="WDA121" s="710"/>
      <c r="WDB121" s="710"/>
      <c r="WDC121" s="710"/>
      <c r="WDD121" s="710"/>
      <c r="WDE121" s="710"/>
      <c r="WDF121" s="710"/>
      <c r="WDG121" s="710"/>
      <c r="WDH121" s="710"/>
      <c r="WDI121" s="710"/>
      <c r="WDJ121" s="710"/>
      <c r="WDK121" s="710"/>
      <c r="WDL121" s="710"/>
      <c r="WDM121" s="710"/>
      <c r="WDN121" s="710"/>
      <c r="WDO121" s="710"/>
      <c r="WDP121" s="710"/>
      <c r="WDQ121" s="710"/>
      <c r="WDR121" s="710"/>
      <c r="WDS121" s="710"/>
      <c r="WDT121" s="710"/>
      <c r="WDU121" s="710"/>
      <c r="WDV121" s="710"/>
      <c r="WDW121" s="710"/>
      <c r="WDX121" s="710"/>
      <c r="WDY121" s="710"/>
      <c r="WDZ121" s="710"/>
      <c r="WEA121" s="710"/>
      <c r="WEB121" s="710"/>
      <c r="WEC121" s="710"/>
      <c r="WED121" s="710"/>
      <c r="WEE121" s="710"/>
      <c r="WEF121" s="710"/>
      <c r="WEG121" s="710"/>
      <c r="WEH121" s="710"/>
      <c r="WEI121" s="710"/>
      <c r="WEJ121" s="710"/>
      <c r="WEK121" s="710"/>
      <c r="WEL121" s="710"/>
      <c r="WEM121" s="710"/>
      <c r="WEN121" s="710"/>
      <c r="WEO121" s="710"/>
      <c r="WEP121" s="710"/>
      <c r="WEQ121" s="710"/>
      <c r="WER121" s="710"/>
      <c r="WES121" s="710"/>
      <c r="WET121" s="710"/>
      <c r="WEU121" s="710"/>
      <c r="WEV121" s="710"/>
      <c r="WEW121" s="710"/>
      <c r="WEX121" s="710"/>
      <c r="WEY121" s="710"/>
      <c r="WEZ121" s="710"/>
      <c r="WFA121" s="710"/>
      <c r="WFB121" s="710"/>
      <c r="WFC121" s="710"/>
      <c r="WFD121" s="710"/>
      <c r="WFE121" s="710"/>
      <c r="WFF121" s="710"/>
      <c r="WFG121" s="710"/>
      <c r="WFH121" s="710"/>
      <c r="WFI121" s="710"/>
      <c r="WFJ121" s="710"/>
      <c r="WFK121" s="710"/>
      <c r="WFL121" s="710"/>
      <c r="WFM121" s="710"/>
      <c r="WFN121" s="710"/>
      <c r="WFO121" s="710"/>
      <c r="WFP121" s="710"/>
      <c r="WFQ121" s="710"/>
      <c r="WFR121" s="710"/>
      <c r="WFS121" s="710"/>
      <c r="WFT121" s="710"/>
      <c r="WFU121" s="710"/>
      <c r="WFV121" s="710"/>
      <c r="WFW121" s="710"/>
      <c r="WFX121" s="710"/>
      <c r="WFY121" s="710"/>
      <c r="WFZ121" s="710"/>
      <c r="WGA121" s="710"/>
      <c r="WGB121" s="710"/>
      <c r="WGC121" s="710"/>
      <c r="WGD121" s="710"/>
      <c r="WGE121" s="710"/>
      <c r="WGF121" s="710"/>
      <c r="WGG121" s="710"/>
      <c r="WGH121" s="710"/>
      <c r="WGI121" s="710"/>
      <c r="WGJ121" s="710"/>
      <c r="WGK121" s="710"/>
      <c r="WGL121" s="710"/>
      <c r="WGM121" s="710"/>
      <c r="WGN121" s="710"/>
      <c r="WGO121" s="710"/>
      <c r="WGP121" s="710"/>
      <c r="WGQ121" s="710"/>
      <c r="WGR121" s="710"/>
      <c r="WGS121" s="710"/>
      <c r="WGT121" s="710"/>
      <c r="WGU121" s="710"/>
      <c r="WGV121" s="710"/>
      <c r="WGW121" s="710"/>
      <c r="WGX121" s="710"/>
      <c r="WGY121" s="710"/>
      <c r="WGZ121" s="710"/>
      <c r="WHA121" s="710"/>
      <c r="WHB121" s="710"/>
      <c r="WHC121" s="710"/>
      <c r="WHD121" s="710"/>
      <c r="WHE121" s="710"/>
      <c r="WHF121" s="710"/>
      <c r="WHG121" s="710"/>
      <c r="WHH121" s="710"/>
      <c r="WHI121" s="710"/>
      <c r="WHJ121" s="710"/>
      <c r="WHK121" s="710"/>
      <c r="WHL121" s="710"/>
      <c r="WHM121" s="710"/>
      <c r="WHN121" s="710"/>
      <c r="WHO121" s="710"/>
      <c r="WHP121" s="710"/>
      <c r="WHQ121" s="710"/>
      <c r="WHR121" s="710"/>
      <c r="WHS121" s="710"/>
      <c r="WHT121" s="710"/>
      <c r="WHU121" s="710"/>
      <c r="WHV121" s="710"/>
      <c r="WHW121" s="710"/>
      <c r="WHX121" s="710"/>
      <c r="WHY121" s="710"/>
      <c r="WHZ121" s="710"/>
      <c r="WIA121" s="710"/>
      <c r="WIB121" s="710"/>
      <c r="WIC121" s="710"/>
      <c r="WID121" s="710"/>
      <c r="WIE121" s="710"/>
      <c r="WIF121" s="710"/>
      <c r="WIG121" s="710"/>
      <c r="WIH121" s="710"/>
      <c r="WII121" s="710"/>
      <c r="WIJ121" s="710"/>
      <c r="WIK121" s="710"/>
      <c r="WIL121" s="710"/>
      <c r="WIM121" s="710"/>
      <c r="WIN121" s="710"/>
      <c r="WIO121" s="710"/>
      <c r="WIP121" s="710"/>
      <c r="WIQ121" s="710"/>
      <c r="WIR121" s="710"/>
      <c r="WIS121" s="710"/>
      <c r="WIT121" s="710"/>
      <c r="WIU121" s="710"/>
      <c r="WIV121" s="710"/>
      <c r="WIW121" s="710"/>
      <c r="WIX121" s="710"/>
      <c r="WIY121" s="710"/>
      <c r="WIZ121" s="710"/>
      <c r="WJA121" s="710"/>
      <c r="WJB121" s="710"/>
      <c r="WJC121" s="710"/>
      <c r="WJD121" s="710"/>
      <c r="WJE121" s="710"/>
      <c r="WJF121" s="710"/>
      <c r="WJG121" s="710"/>
      <c r="WJH121" s="710"/>
      <c r="WJI121" s="710"/>
      <c r="WJJ121" s="710"/>
      <c r="WJK121" s="710"/>
      <c r="WJL121" s="710"/>
      <c r="WJM121" s="710"/>
      <c r="WJN121" s="710"/>
      <c r="WJO121" s="710"/>
      <c r="WJP121" s="710"/>
      <c r="WJQ121" s="710"/>
      <c r="WJR121" s="710"/>
      <c r="WJS121" s="710"/>
      <c r="WJT121" s="710"/>
      <c r="WJU121" s="710"/>
      <c r="WJV121" s="710"/>
      <c r="WJW121" s="710"/>
      <c r="WJX121" s="710"/>
      <c r="WJY121" s="710"/>
      <c r="WJZ121" s="710"/>
      <c r="WKA121" s="710"/>
      <c r="WKB121" s="710"/>
      <c r="WKC121" s="710"/>
      <c r="WKD121" s="710"/>
      <c r="WKE121" s="710"/>
      <c r="WKF121" s="710"/>
      <c r="WKG121" s="710"/>
      <c r="WKH121" s="710"/>
      <c r="WKI121" s="710"/>
      <c r="WKJ121" s="710"/>
      <c r="WKK121" s="710"/>
      <c r="WKL121" s="710"/>
      <c r="WKM121" s="710"/>
      <c r="WKN121" s="710"/>
      <c r="WKO121" s="710"/>
      <c r="WKP121" s="710"/>
      <c r="WKQ121" s="710"/>
      <c r="WKR121" s="710"/>
      <c r="WKS121" s="710"/>
      <c r="WKT121" s="710"/>
      <c r="WKU121" s="710"/>
      <c r="WKV121" s="710"/>
      <c r="WKW121" s="710"/>
      <c r="WKX121" s="710"/>
      <c r="WKY121" s="710"/>
      <c r="WKZ121" s="710"/>
      <c r="WLA121" s="710"/>
      <c r="WLB121" s="710"/>
      <c r="WLC121" s="710"/>
      <c r="WLD121" s="710"/>
      <c r="WLE121" s="710"/>
      <c r="WLF121" s="710"/>
      <c r="WLG121" s="710"/>
      <c r="WLH121" s="710"/>
      <c r="WLI121" s="710"/>
      <c r="WLJ121" s="710"/>
      <c r="WLK121" s="710"/>
      <c r="WLL121" s="710"/>
      <c r="WLM121" s="710"/>
      <c r="WLN121" s="710"/>
      <c r="WLO121" s="710"/>
      <c r="WLP121" s="710"/>
      <c r="WLQ121" s="710"/>
      <c r="WLR121" s="710"/>
      <c r="WLS121" s="710"/>
      <c r="WLT121" s="710"/>
      <c r="WLU121" s="710"/>
      <c r="WLV121" s="710"/>
      <c r="WLW121" s="710"/>
      <c r="WLX121" s="710"/>
      <c r="WLY121" s="710"/>
      <c r="WLZ121" s="710"/>
      <c r="WMA121" s="710"/>
      <c r="WMB121" s="710"/>
      <c r="WMC121" s="710"/>
      <c r="WMD121" s="710"/>
      <c r="WME121" s="710"/>
      <c r="WMF121" s="710"/>
      <c r="WMG121" s="710"/>
      <c r="WMH121" s="710"/>
      <c r="WMI121" s="710"/>
      <c r="WMJ121" s="710"/>
      <c r="WMK121" s="710"/>
      <c r="WML121" s="710"/>
      <c r="WMM121" s="710"/>
      <c r="WMN121" s="710"/>
      <c r="WMO121" s="710"/>
      <c r="WMP121" s="710"/>
      <c r="WMQ121" s="710"/>
      <c r="WMR121" s="710"/>
      <c r="WMS121" s="710"/>
      <c r="WMT121" s="710"/>
      <c r="WMU121" s="710"/>
      <c r="WMV121" s="710"/>
      <c r="WMW121" s="710"/>
      <c r="WMX121" s="710"/>
      <c r="WMY121" s="710"/>
      <c r="WMZ121" s="710"/>
      <c r="WNA121" s="710"/>
      <c r="WNB121" s="710"/>
      <c r="WNC121" s="710"/>
      <c r="WND121" s="710"/>
      <c r="WNE121" s="710"/>
      <c r="WNF121" s="710"/>
      <c r="WNG121" s="710"/>
      <c r="WNH121" s="710"/>
      <c r="WNI121" s="710"/>
      <c r="WNJ121" s="710"/>
      <c r="WNK121" s="710"/>
      <c r="WNL121" s="710"/>
      <c r="WNM121" s="710"/>
      <c r="WNN121" s="710"/>
      <c r="WNO121" s="710"/>
      <c r="WNP121" s="710"/>
      <c r="WNQ121" s="710"/>
      <c r="WNR121" s="710"/>
      <c r="WNS121" s="710"/>
      <c r="WNT121" s="710"/>
      <c r="WNU121" s="710"/>
      <c r="WNV121" s="710"/>
      <c r="WNW121" s="710"/>
      <c r="WNX121" s="710"/>
      <c r="WNY121" s="710"/>
      <c r="WNZ121" s="710"/>
      <c r="WOA121" s="710"/>
      <c r="WOB121" s="710"/>
      <c r="WOC121" s="710"/>
      <c r="WOD121" s="710"/>
      <c r="WOE121" s="710"/>
      <c r="WOF121" s="710"/>
      <c r="WOG121" s="710"/>
      <c r="WOH121" s="710"/>
      <c r="WOI121" s="710"/>
      <c r="WOJ121" s="710"/>
      <c r="WOK121" s="710"/>
      <c r="WOL121" s="710"/>
      <c r="WOM121" s="710"/>
      <c r="WON121" s="710"/>
      <c r="WOO121" s="710"/>
      <c r="WOP121" s="710"/>
      <c r="WOQ121" s="710"/>
      <c r="WOR121" s="710"/>
      <c r="WOS121" s="710"/>
      <c r="WOT121" s="710"/>
      <c r="WOU121" s="710"/>
      <c r="WOV121" s="710"/>
      <c r="WOW121" s="710"/>
      <c r="WOX121" s="710"/>
      <c r="WOY121" s="710"/>
      <c r="WOZ121" s="710"/>
      <c r="WPA121" s="710"/>
      <c r="WPB121" s="710"/>
      <c r="WPC121" s="710"/>
      <c r="WPD121" s="710"/>
      <c r="WPE121" s="710"/>
      <c r="WPF121" s="710"/>
      <c r="WPG121" s="710"/>
      <c r="WPH121" s="710"/>
      <c r="WPI121" s="710"/>
      <c r="WPJ121" s="710"/>
      <c r="WPK121" s="710"/>
      <c r="WPL121" s="710"/>
      <c r="WPM121" s="710"/>
      <c r="WPN121" s="710"/>
      <c r="WPO121" s="710"/>
      <c r="WPP121" s="710"/>
      <c r="WPQ121" s="710"/>
      <c r="WPR121" s="710"/>
      <c r="WPS121" s="710"/>
      <c r="WPT121" s="710"/>
      <c r="WPU121" s="710"/>
      <c r="WPV121" s="710"/>
      <c r="WPW121" s="710"/>
      <c r="WPX121" s="710"/>
      <c r="WPY121" s="710"/>
      <c r="WPZ121" s="710"/>
      <c r="WQA121" s="710"/>
      <c r="WQB121" s="710"/>
      <c r="WQC121" s="710"/>
      <c r="WQD121" s="710"/>
      <c r="WQE121" s="710"/>
      <c r="WQF121" s="710"/>
      <c r="WQG121" s="710"/>
      <c r="WQH121" s="710"/>
      <c r="WQI121" s="710"/>
      <c r="WQJ121" s="710"/>
      <c r="WQK121" s="710"/>
      <c r="WQL121" s="710"/>
      <c r="WQM121" s="710"/>
      <c r="WQN121" s="710"/>
      <c r="WQO121" s="710"/>
      <c r="WQP121" s="710"/>
      <c r="WQQ121" s="710"/>
      <c r="WQR121" s="710"/>
      <c r="WQS121" s="710"/>
      <c r="WQT121" s="710"/>
      <c r="WQU121" s="710"/>
      <c r="WQV121" s="710"/>
      <c r="WQW121" s="710"/>
      <c r="WQX121" s="710"/>
      <c r="WQY121" s="710"/>
      <c r="WQZ121" s="710"/>
      <c r="WRA121" s="710"/>
      <c r="WRB121" s="710"/>
      <c r="WRC121" s="710"/>
      <c r="WRD121" s="710"/>
      <c r="WRE121" s="710"/>
      <c r="WRF121" s="710"/>
      <c r="WRG121" s="710"/>
      <c r="WRH121" s="710"/>
      <c r="WRI121" s="710"/>
      <c r="WRJ121" s="710"/>
      <c r="WRK121" s="710"/>
      <c r="WRL121" s="710"/>
      <c r="WRM121" s="710"/>
      <c r="WRN121" s="710"/>
      <c r="WRO121" s="710"/>
      <c r="WRP121" s="710"/>
      <c r="WRQ121" s="710"/>
      <c r="WRR121" s="710"/>
      <c r="WRS121" s="710"/>
      <c r="WRT121" s="710"/>
      <c r="WRU121" s="710"/>
      <c r="WRV121" s="710"/>
      <c r="WRW121" s="710"/>
      <c r="WRX121" s="710"/>
      <c r="WRY121" s="710"/>
      <c r="WRZ121" s="710"/>
      <c r="WSA121" s="710"/>
      <c r="WSB121" s="710"/>
      <c r="WSC121" s="710"/>
      <c r="WSD121" s="710"/>
      <c r="WSE121" s="710"/>
      <c r="WSF121" s="710"/>
      <c r="WSG121" s="710"/>
      <c r="WSH121" s="710"/>
      <c r="WSI121" s="710"/>
      <c r="WSJ121" s="710"/>
      <c r="WSK121" s="710"/>
      <c r="WSL121" s="710"/>
      <c r="WSM121" s="710"/>
      <c r="WSN121" s="710"/>
      <c r="WSO121" s="710"/>
      <c r="WSP121" s="710"/>
      <c r="WSQ121" s="710"/>
      <c r="WSR121" s="710"/>
      <c r="WSS121" s="710"/>
      <c r="WST121" s="710"/>
      <c r="WSU121" s="710"/>
      <c r="WSV121" s="710"/>
      <c r="WSW121" s="710"/>
      <c r="WSX121" s="710"/>
      <c r="WSY121" s="710"/>
      <c r="WSZ121" s="710"/>
      <c r="WTA121" s="710"/>
      <c r="WTB121" s="710"/>
      <c r="WTC121" s="710"/>
      <c r="WTD121" s="710"/>
      <c r="WTE121" s="710"/>
      <c r="WTF121" s="710"/>
      <c r="WTG121" s="710"/>
      <c r="WTH121" s="710"/>
      <c r="WTI121" s="710"/>
      <c r="WTJ121" s="710"/>
      <c r="WTK121" s="710"/>
      <c r="WTL121" s="710"/>
      <c r="WTM121" s="710"/>
      <c r="WTN121" s="710"/>
      <c r="WTO121" s="710"/>
      <c r="WTP121" s="710"/>
      <c r="WTQ121" s="710"/>
      <c r="WTR121" s="710"/>
      <c r="WTS121" s="710"/>
      <c r="WTT121" s="710"/>
      <c r="WTU121" s="710"/>
      <c r="WTV121" s="710"/>
      <c r="WTW121" s="710"/>
      <c r="WTX121" s="710"/>
      <c r="WTY121" s="710"/>
      <c r="WTZ121" s="710"/>
      <c r="WUA121" s="710"/>
      <c r="WUB121" s="710"/>
      <c r="WUC121" s="710"/>
      <c r="WUD121" s="710"/>
      <c r="WUE121" s="710"/>
      <c r="WUF121" s="710"/>
      <c r="WUG121" s="710"/>
      <c r="WUH121" s="710"/>
      <c r="WUI121" s="710"/>
      <c r="WUJ121" s="710"/>
      <c r="WUK121" s="710"/>
      <c r="WUL121" s="710"/>
      <c r="WUM121" s="710"/>
      <c r="WUN121" s="710"/>
      <c r="WUO121" s="710"/>
      <c r="WUP121" s="710"/>
      <c r="WUQ121" s="710"/>
      <c r="WUR121" s="710"/>
      <c r="WUS121" s="710"/>
      <c r="WUT121" s="710"/>
      <c r="WUU121" s="710"/>
      <c r="WUV121" s="710"/>
      <c r="WUW121" s="710"/>
      <c r="WUX121" s="710"/>
      <c r="WUY121" s="710"/>
      <c r="WUZ121" s="710"/>
      <c r="WVA121" s="710"/>
      <c r="WVB121" s="710"/>
      <c r="WVC121" s="710"/>
      <c r="WVD121" s="710"/>
      <c r="WVE121" s="710"/>
      <c r="WVF121" s="710"/>
      <c r="WVG121" s="710"/>
      <c r="WVH121" s="710"/>
      <c r="WVI121" s="710"/>
      <c r="WVJ121" s="710"/>
      <c r="WVK121" s="710"/>
      <c r="WVL121" s="710"/>
      <c r="WVM121" s="710"/>
      <c r="WVN121" s="710"/>
      <c r="WVO121" s="710"/>
      <c r="WVP121" s="710"/>
      <c r="WVQ121" s="710"/>
      <c r="WVR121" s="710"/>
      <c r="WVS121" s="710"/>
      <c r="WVT121" s="710"/>
      <c r="WVU121" s="710"/>
      <c r="WVV121" s="710"/>
      <c r="WVW121" s="710"/>
      <c r="WVX121" s="710"/>
      <c r="WVY121" s="710"/>
      <c r="WVZ121" s="710"/>
      <c r="WWA121" s="710"/>
      <c r="WWB121" s="710"/>
      <c r="WWC121" s="710"/>
      <c r="WWD121" s="710"/>
      <c r="WWE121" s="710"/>
      <c r="WWF121" s="710"/>
      <c r="WWG121" s="710"/>
      <c r="WWH121" s="710"/>
      <c r="WWI121" s="710"/>
      <c r="WWJ121" s="710"/>
      <c r="WWK121" s="710"/>
      <c r="WWL121" s="710"/>
      <c r="WWM121" s="710"/>
      <c r="WWN121" s="710"/>
      <c r="WWO121" s="710"/>
      <c r="WWP121" s="710"/>
      <c r="WWQ121" s="710"/>
      <c r="WWR121" s="710"/>
      <c r="WWS121" s="710"/>
      <c r="WWT121" s="710"/>
      <c r="WWU121" s="710"/>
      <c r="WWV121" s="710"/>
      <c r="WWW121" s="710"/>
      <c r="WWX121" s="710"/>
      <c r="WWY121" s="710"/>
      <c r="WWZ121" s="710"/>
      <c r="WXA121" s="710"/>
      <c r="WXB121" s="710"/>
      <c r="WXC121" s="710"/>
      <c r="WXD121" s="710"/>
      <c r="WXE121" s="710"/>
      <c r="WXF121" s="710"/>
      <c r="WXG121" s="710"/>
      <c r="WXH121" s="710"/>
      <c r="WXI121" s="710"/>
      <c r="WXJ121" s="710"/>
      <c r="WXK121" s="710"/>
      <c r="WXL121" s="710"/>
      <c r="WXM121" s="710"/>
      <c r="WXN121" s="710"/>
      <c r="WXO121" s="710"/>
      <c r="WXP121" s="710"/>
      <c r="WXQ121" s="710"/>
      <c r="WXR121" s="710"/>
      <c r="WXS121" s="710"/>
      <c r="WXT121" s="710"/>
      <c r="WXU121" s="710"/>
      <c r="WXV121" s="710"/>
      <c r="WXW121" s="710"/>
      <c r="WXX121" s="710"/>
      <c r="WXY121" s="710"/>
      <c r="WXZ121" s="710"/>
      <c r="WYA121" s="710"/>
      <c r="WYB121" s="710"/>
      <c r="WYC121" s="710"/>
      <c r="WYD121" s="710"/>
      <c r="WYE121" s="710"/>
      <c r="WYF121" s="710"/>
      <c r="WYG121" s="710"/>
      <c r="WYH121" s="710"/>
      <c r="WYI121" s="710"/>
      <c r="WYJ121" s="710"/>
      <c r="WYK121" s="710"/>
      <c r="WYL121" s="710"/>
      <c r="WYM121" s="710"/>
      <c r="WYN121" s="710"/>
      <c r="WYO121" s="710"/>
      <c r="WYP121" s="710"/>
      <c r="WYQ121" s="710"/>
      <c r="WYR121" s="710"/>
      <c r="WYS121" s="710"/>
      <c r="WYT121" s="710"/>
      <c r="WYU121" s="710"/>
      <c r="WYV121" s="710"/>
      <c r="WYW121" s="710"/>
      <c r="WYX121" s="710"/>
      <c r="WYY121" s="710"/>
      <c r="WYZ121" s="710"/>
      <c r="WZA121" s="710"/>
      <c r="WZB121" s="710"/>
      <c r="WZC121" s="710"/>
      <c r="WZD121" s="710"/>
      <c r="WZE121" s="710"/>
      <c r="WZF121" s="710"/>
      <c r="WZG121" s="710"/>
      <c r="WZH121" s="710"/>
      <c r="WZI121" s="710"/>
      <c r="WZJ121" s="710"/>
      <c r="WZK121" s="710"/>
      <c r="WZL121" s="710"/>
      <c r="WZM121" s="710"/>
      <c r="WZN121" s="710"/>
      <c r="WZO121" s="710"/>
      <c r="WZP121" s="710"/>
      <c r="WZQ121" s="710"/>
      <c r="WZR121" s="710"/>
      <c r="WZS121" s="710"/>
      <c r="WZT121" s="710"/>
      <c r="WZU121" s="710"/>
      <c r="WZV121" s="710"/>
      <c r="WZW121" s="710"/>
      <c r="WZX121" s="710"/>
      <c r="WZY121" s="710"/>
      <c r="WZZ121" s="710"/>
      <c r="XAA121" s="710"/>
      <c r="XAB121" s="710"/>
      <c r="XAC121" s="710"/>
      <c r="XAD121" s="710"/>
      <c r="XAE121" s="710"/>
      <c r="XAF121" s="710"/>
      <c r="XAG121" s="710"/>
      <c r="XAH121" s="710"/>
      <c r="XAI121" s="710"/>
      <c r="XAJ121" s="710"/>
      <c r="XAK121" s="710"/>
      <c r="XAL121" s="710"/>
      <c r="XAM121" s="710"/>
      <c r="XAN121" s="710"/>
      <c r="XAO121" s="710"/>
      <c r="XAP121" s="710"/>
      <c r="XAQ121" s="710"/>
      <c r="XAR121" s="710"/>
      <c r="XAS121" s="710"/>
      <c r="XAT121" s="710"/>
      <c r="XAU121" s="710"/>
      <c r="XAV121" s="710"/>
      <c r="XAW121" s="710"/>
      <c r="XAX121" s="710"/>
      <c r="XAY121" s="710"/>
      <c r="XAZ121" s="710"/>
      <c r="XBA121" s="710"/>
      <c r="XBB121" s="710"/>
      <c r="XBC121" s="710"/>
      <c r="XBD121" s="710"/>
      <c r="XBE121" s="710"/>
      <c r="XBF121" s="710"/>
      <c r="XBG121" s="710"/>
      <c r="XBH121" s="710"/>
      <c r="XBI121" s="710"/>
      <c r="XBJ121" s="710"/>
      <c r="XBK121" s="710"/>
      <c r="XBL121" s="710"/>
      <c r="XBM121" s="710"/>
      <c r="XBN121" s="710"/>
      <c r="XBO121" s="710"/>
      <c r="XBP121" s="710"/>
      <c r="XBQ121" s="710"/>
      <c r="XBR121" s="710"/>
      <c r="XBS121" s="710"/>
      <c r="XBT121" s="710"/>
      <c r="XBU121" s="710"/>
      <c r="XBV121" s="710"/>
      <c r="XBW121" s="710"/>
      <c r="XBX121" s="710"/>
      <c r="XBY121" s="710"/>
      <c r="XBZ121" s="710"/>
      <c r="XCA121" s="710"/>
      <c r="XCB121" s="710"/>
      <c r="XCC121" s="710"/>
      <c r="XCD121" s="710"/>
      <c r="XCE121" s="710"/>
      <c r="XCF121" s="710"/>
      <c r="XCG121" s="710"/>
      <c r="XCH121" s="710"/>
      <c r="XCI121" s="710"/>
      <c r="XCJ121" s="710"/>
      <c r="XCK121" s="710"/>
      <c r="XCL121" s="710"/>
      <c r="XCM121" s="710"/>
      <c r="XCN121" s="710"/>
      <c r="XCO121" s="710"/>
      <c r="XCP121" s="710"/>
      <c r="XCQ121" s="710"/>
      <c r="XCR121" s="710"/>
      <c r="XCS121" s="710"/>
      <c r="XCT121" s="710"/>
      <c r="XCU121" s="710"/>
      <c r="XCV121" s="710"/>
      <c r="XCW121" s="710"/>
      <c r="XCX121" s="710"/>
      <c r="XCY121" s="710"/>
      <c r="XCZ121" s="710"/>
      <c r="XDA121" s="710"/>
      <c r="XDB121" s="710"/>
      <c r="XDC121" s="710"/>
      <c r="XDD121" s="710"/>
      <c r="XDE121" s="710"/>
      <c r="XDF121" s="710"/>
      <c r="XDG121" s="710"/>
      <c r="XDH121" s="710"/>
      <c r="XDI121" s="710"/>
      <c r="XDJ121" s="710"/>
      <c r="XDK121" s="710"/>
      <c r="XDL121" s="710"/>
      <c r="XDM121" s="710"/>
      <c r="XDN121" s="710"/>
      <c r="XDO121" s="710"/>
      <c r="XDP121" s="710"/>
      <c r="XDQ121" s="710"/>
      <c r="XDR121" s="710"/>
      <c r="XDS121" s="710"/>
      <c r="XDT121" s="710"/>
      <c r="XDU121" s="710"/>
      <c r="XDV121" s="710"/>
      <c r="XDW121" s="710"/>
      <c r="XDX121" s="710"/>
      <c r="XDY121" s="710"/>
      <c r="XDZ121" s="710"/>
      <c r="XEA121" s="710"/>
      <c r="XEB121" s="710"/>
      <c r="XEC121" s="710"/>
      <c r="XED121" s="710"/>
      <c r="XEE121" s="710"/>
      <c r="XEF121" s="710"/>
      <c r="XEG121" s="710"/>
      <c r="XEH121" s="710"/>
      <c r="XEI121" s="710"/>
      <c r="XEJ121" s="710"/>
      <c r="XEK121" s="710"/>
      <c r="XEL121" s="710"/>
      <c r="XEM121" s="710"/>
      <c r="XEN121" s="710"/>
      <c r="XEO121" s="710"/>
      <c r="XEP121" s="710"/>
      <c r="XEQ121" s="710"/>
      <c r="XER121" s="710"/>
      <c r="XES121" s="710"/>
      <c r="XET121" s="710"/>
      <c r="XEU121" s="710"/>
      <c r="XEV121" s="710"/>
      <c r="XEW121" s="710"/>
      <c r="XEX121" s="710"/>
      <c r="XEY121" s="710"/>
      <c r="XEZ121" s="710"/>
      <c r="XFA121" s="710"/>
      <c r="XFB121" s="710"/>
      <c r="XFC121" s="710"/>
      <c r="XFD121" s="710"/>
    </row>
    <row r="122" spans="1:16384" customFormat="1" x14ac:dyDescent="0.35">
      <c r="A122" s="601"/>
      <c r="B122" s="601"/>
      <c r="C122" s="601"/>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row>
    <row r="123" spans="1:16384" customFormat="1" x14ac:dyDescent="0.35">
      <c r="A123" s="603">
        <v>5.3</v>
      </c>
      <c r="B123" s="603" t="s">
        <v>165</v>
      </c>
      <c r="C123" s="601"/>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row>
    <row r="124" spans="1:16384" customFormat="1" x14ac:dyDescent="0.35">
      <c r="A124" s="170"/>
      <c r="B124" s="601" t="s">
        <v>166</v>
      </c>
      <c r="C124" s="601"/>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row>
    <row r="125" spans="1:16384" s="159" customFormat="1" ht="15" customHeight="1" x14ac:dyDescent="0.2">
      <c r="A125" s="179"/>
      <c r="B125" s="181"/>
      <c r="C125" s="181"/>
      <c r="D125" s="181"/>
      <c r="E125" s="601"/>
      <c r="F125" s="601"/>
      <c r="G125" s="601"/>
      <c r="H125" s="601"/>
      <c r="I125" s="601"/>
      <c r="J125" s="601"/>
      <c r="K125" s="601"/>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row>
    <row r="126" spans="1:16384" s="159" customFormat="1" ht="15" customHeight="1" x14ac:dyDescent="0.2">
      <c r="A126" s="164"/>
      <c r="B126" s="727"/>
      <c r="C126" s="728"/>
      <c r="D126" s="728"/>
      <c r="E126" s="729"/>
      <c r="F126" s="729"/>
      <c r="G126" s="730"/>
      <c r="H126" s="601"/>
      <c r="I126" s="601"/>
      <c r="J126" s="601"/>
      <c r="K126" s="601"/>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row>
    <row r="127" spans="1:16384" s="159" customFormat="1" ht="15" customHeight="1" x14ac:dyDescent="0.2">
      <c r="A127" s="164"/>
      <c r="B127" s="727"/>
      <c r="C127" s="728"/>
      <c r="D127" s="728"/>
      <c r="E127" s="728"/>
      <c r="F127" s="728"/>
      <c r="G127" s="731"/>
      <c r="H127" s="601"/>
      <c r="I127" s="601"/>
      <c r="J127" s="601"/>
      <c r="K127" s="601"/>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row>
    <row r="128" spans="1:16384" s="159" customFormat="1" ht="15" customHeight="1" x14ac:dyDescent="0.2">
      <c r="A128" s="164"/>
      <c r="B128" s="727"/>
      <c r="C128" s="728"/>
      <c r="D128" s="728"/>
      <c r="E128" s="728"/>
      <c r="F128" s="728"/>
      <c r="G128" s="731"/>
      <c r="H128" s="601"/>
      <c r="I128" s="601"/>
      <c r="J128" s="601"/>
      <c r="K128" s="601"/>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row>
    <row r="129" spans="1:16384" s="159" customFormat="1" ht="15" customHeight="1" x14ac:dyDescent="0.2">
      <c r="A129" s="606"/>
      <c r="B129" s="732"/>
      <c r="C129" s="733"/>
      <c r="D129" s="733"/>
      <c r="E129" s="733"/>
      <c r="F129" s="733"/>
      <c r="G129" s="734"/>
      <c r="H129" s="601"/>
      <c r="I129" s="714"/>
      <c r="J129" s="714"/>
      <c r="K129" s="714"/>
      <c r="L129" s="714"/>
      <c r="M129" s="714"/>
      <c r="N129" s="714"/>
      <c r="O129" s="714"/>
      <c r="P129" s="714"/>
      <c r="Q129" s="714"/>
      <c r="R129" s="714"/>
      <c r="S129" s="714"/>
      <c r="T129" s="714"/>
      <c r="U129" s="714"/>
      <c r="V129" s="714"/>
      <c r="W129" s="714"/>
      <c r="X129" s="714"/>
      <c r="Y129" s="714"/>
      <c r="Z129" s="714"/>
      <c r="AA129" s="714"/>
      <c r="AB129" s="714"/>
      <c r="AC129" s="714"/>
      <c r="AD129" s="714"/>
      <c r="AE129" s="714"/>
      <c r="AF129" s="714"/>
      <c r="AG129" s="714"/>
      <c r="AH129" s="714"/>
      <c r="AI129" s="714"/>
      <c r="AJ129" s="714"/>
      <c r="AK129" s="714"/>
      <c r="AL129" s="714"/>
      <c r="AM129" s="714"/>
      <c r="AN129" s="714"/>
      <c r="AO129" s="710"/>
      <c r="AP129" s="710"/>
      <c r="AQ129" s="710"/>
      <c r="AR129" s="710"/>
      <c r="AS129" s="710"/>
      <c r="AT129" s="710"/>
      <c r="AU129" s="710"/>
      <c r="AV129" s="710"/>
      <c r="AW129" s="710"/>
      <c r="AX129" s="710"/>
      <c r="AY129" s="710"/>
      <c r="AZ129" s="710"/>
      <c r="BA129" s="710"/>
      <c r="BB129" s="710"/>
      <c r="BC129" s="710"/>
      <c r="BD129" s="710"/>
      <c r="BE129" s="710"/>
      <c r="BF129" s="710"/>
      <c r="BG129" s="710"/>
      <c r="BH129" s="710"/>
      <c r="BI129" s="710"/>
      <c r="BJ129" s="710"/>
      <c r="BK129" s="710"/>
      <c r="BL129" s="710"/>
      <c r="BM129" s="710"/>
      <c r="BN129" s="710"/>
      <c r="BO129" s="710"/>
      <c r="BP129" s="710"/>
      <c r="BQ129" s="710"/>
      <c r="BR129" s="710"/>
      <c r="BS129" s="710"/>
      <c r="BT129" s="710"/>
      <c r="BU129" s="710"/>
      <c r="BV129" s="710"/>
      <c r="BW129" s="710"/>
      <c r="BX129" s="710"/>
      <c r="BY129" s="710"/>
      <c r="BZ129" s="710"/>
      <c r="CA129" s="710"/>
      <c r="CB129" s="710"/>
      <c r="CC129" s="710"/>
      <c r="CD129" s="710"/>
      <c r="CE129" s="710"/>
      <c r="CF129" s="710"/>
      <c r="CG129" s="710"/>
      <c r="CH129" s="710"/>
      <c r="CI129" s="710"/>
      <c r="CJ129" s="710"/>
      <c r="CK129" s="710"/>
      <c r="CL129" s="710"/>
      <c r="CM129" s="710"/>
      <c r="CN129" s="710"/>
      <c r="CO129" s="710"/>
      <c r="CP129" s="710"/>
      <c r="CQ129" s="710"/>
      <c r="CR129" s="710"/>
      <c r="CS129" s="710"/>
      <c r="CT129" s="710"/>
      <c r="CU129" s="710"/>
      <c r="CV129" s="710"/>
      <c r="CW129" s="710"/>
      <c r="CX129" s="710"/>
      <c r="CY129" s="710"/>
      <c r="CZ129" s="710"/>
      <c r="DA129" s="710"/>
      <c r="DB129" s="710"/>
      <c r="DC129" s="710"/>
      <c r="DD129" s="710"/>
      <c r="DE129" s="710"/>
      <c r="DF129" s="710"/>
      <c r="DG129" s="710"/>
      <c r="DH129" s="710"/>
      <c r="DI129" s="710"/>
      <c r="DJ129" s="710"/>
      <c r="DK129" s="710"/>
      <c r="DL129" s="710"/>
      <c r="DM129" s="710"/>
      <c r="DN129" s="710"/>
      <c r="DO129" s="710"/>
      <c r="DP129" s="710"/>
      <c r="DQ129" s="710"/>
      <c r="DR129" s="710"/>
      <c r="DS129" s="710"/>
      <c r="DT129" s="710"/>
      <c r="DU129" s="710"/>
      <c r="DV129" s="710"/>
      <c r="DW129" s="710"/>
      <c r="DX129" s="710"/>
      <c r="DY129" s="710"/>
      <c r="DZ129" s="710"/>
      <c r="EA129" s="710"/>
      <c r="EB129" s="710"/>
      <c r="EC129" s="710"/>
      <c r="ED129" s="710"/>
      <c r="EE129" s="710"/>
      <c r="EF129" s="710"/>
      <c r="EG129" s="710"/>
      <c r="EH129" s="710"/>
      <c r="EI129" s="710"/>
      <c r="EJ129" s="710"/>
      <c r="EK129" s="710"/>
      <c r="EL129" s="710"/>
      <c r="EM129" s="710"/>
      <c r="EN129" s="710"/>
      <c r="EO129" s="710"/>
      <c r="EP129" s="710"/>
      <c r="EQ129" s="710"/>
      <c r="ER129" s="710"/>
      <c r="ES129" s="710"/>
      <c r="ET129" s="710"/>
      <c r="EU129" s="710"/>
      <c r="EV129" s="710"/>
      <c r="EW129" s="710"/>
      <c r="EX129" s="710"/>
      <c r="EY129" s="710"/>
      <c r="EZ129" s="710"/>
      <c r="FA129" s="710"/>
      <c r="FB129" s="710"/>
      <c r="FC129" s="710"/>
      <c r="FD129" s="710"/>
      <c r="FE129" s="710"/>
      <c r="FF129" s="710"/>
      <c r="FG129" s="710"/>
      <c r="FH129" s="710"/>
      <c r="FI129" s="710"/>
      <c r="FJ129" s="710"/>
      <c r="FK129" s="710"/>
      <c r="FL129" s="710"/>
      <c r="FM129" s="710"/>
      <c r="FN129" s="710"/>
      <c r="FO129" s="710"/>
      <c r="FP129" s="710"/>
      <c r="FQ129" s="710"/>
      <c r="FR129" s="710"/>
      <c r="FS129" s="710"/>
      <c r="FT129" s="710"/>
      <c r="FU129" s="710"/>
      <c r="FV129" s="710"/>
      <c r="FW129" s="710"/>
      <c r="FX129" s="710"/>
      <c r="FY129" s="710"/>
      <c r="FZ129" s="710"/>
      <c r="GA129" s="710"/>
      <c r="GB129" s="710"/>
      <c r="GC129" s="710"/>
      <c r="GD129" s="710"/>
      <c r="GE129" s="710"/>
      <c r="GF129" s="710"/>
      <c r="GG129" s="710"/>
      <c r="GH129" s="710"/>
      <c r="GI129" s="710"/>
      <c r="GJ129" s="710"/>
      <c r="GK129" s="710"/>
      <c r="GL129" s="710"/>
      <c r="GM129" s="710"/>
      <c r="GN129" s="710"/>
      <c r="GO129" s="710"/>
      <c r="GP129" s="710"/>
      <c r="GQ129" s="710"/>
      <c r="GR129" s="710"/>
      <c r="GS129" s="710"/>
      <c r="GT129" s="710"/>
      <c r="GU129" s="710"/>
      <c r="GV129" s="710"/>
      <c r="GW129" s="710"/>
      <c r="GX129" s="710"/>
      <c r="GY129" s="710"/>
      <c r="GZ129" s="710"/>
      <c r="HA129" s="710"/>
      <c r="HB129" s="710"/>
      <c r="HC129" s="710"/>
      <c r="HD129" s="710"/>
      <c r="HE129" s="710"/>
      <c r="HF129" s="710"/>
      <c r="HG129" s="710"/>
      <c r="HH129" s="710"/>
      <c r="HI129" s="710"/>
      <c r="HJ129" s="710"/>
      <c r="HK129" s="710"/>
      <c r="HL129" s="710"/>
      <c r="HM129" s="710"/>
      <c r="HN129" s="710"/>
      <c r="HO129" s="710"/>
      <c r="HP129" s="710"/>
      <c r="HQ129" s="710"/>
      <c r="HR129" s="710"/>
      <c r="HS129" s="710"/>
      <c r="HT129" s="710"/>
      <c r="HU129" s="710"/>
      <c r="HV129" s="710"/>
      <c r="HW129" s="710"/>
      <c r="HX129" s="710"/>
      <c r="HY129" s="710"/>
      <c r="HZ129" s="710"/>
      <c r="IA129" s="710"/>
      <c r="IB129" s="710"/>
      <c r="IC129" s="710"/>
      <c r="ID129" s="710"/>
      <c r="IE129" s="710"/>
      <c r="IF129" s="710"/>
      <c r="IG129" s="710"/>
      <c r="IH129" s="710"/>
      <c r="II129" s="710"/>
      <c r="IJ129" s="710"/>
      <c r="IK129" s="710"/>
      <c r="IL129" s="710"/>
      <c r="IM129" s="710"/>
      <c r="IN129" s="710"/>
      <c r="IO129" s="710"/>
      <c r="IP129" s="710"/>
      <c r="IQ129" s="710"/>
      <c r="IR129" s="710"/>
      <c r="IS129" s="710"/>
      <c r="IT129" s="710"/>
      <c r="IU129" s="710"/>
      <c r="IV129" s="710"/>
      <c r="IW129" s="710"/>
      <c r="IX129" s="710"/>
      <c r="IY129" s="710"/>
      <c r="IZ129" s="710"/>
      <c r="JA129" s="710"/>
      <c r="JB129" s="710"/>
      <c r="JC129" s="710"/>
      <c r="JD129" s="710"/>
      <c r="JE129" s="710"/>
      <c r="JF129" s="710"/>
      <c r="JG129" s="710"/>
      <c r="JH129" s="710"/>
      <c r="JI129" s="710"/>
      <c r="JJ129" s="710"/>
      <c r="JK129" s="710"/>
      <c r="JL129" s="710"/>
      <c r="JM129" s="710"/>
      <c r="JN129" s="710"/>
      <c r="JO129" s="710"/>
      <c r="JP129" s="710"/>
      <c r="JQ129" s="710"/>
      <c r="JR129" s="710"/>
      <c r="JS129" s="710"/>
      <c r="JT129" s="710"/>
      <c r="JU129" s="710"/>
      <c r="JV129" s="710"/>
      <c r="JW129" s="710"/>
      <c r="JX129" s="710"/>
      <c r="JY129" s="710"/>
      <c r="JZ129" s="710"/>
      <c r="KA129" s="710"/>
      <c r="KB129" s="710"/>
      <c r="KC129" s="710"/>
      <c r="KD129" s="710"/>
      <c r="KE129" s="710"/>
      <c r="KF129" s="710"/>
      <c r="KG129" s="710"/>
      <c r="KH129" s="710"/>
      <c r="KI129" s="710"/>
      <c r="KJ129" s="710"/>
      <c r="KK129" s="710"/>
      <c r="KL129" s="710"/>
      <c r="KM129" s="710"/>
      <c r="KN129" s="710"/>
      <c r="KO129" s="710"/>
      <c r="KP129" s="710"/>
      <c r="KQ129" s="710"/>
      <c r="KR129" s="710"/>
      <c r="KS129" s="710"/>
      <c r="KT129" s="710"/>
      <c r="KU129" s="710"/>
      <c r="KV129" s="710"/>
      <c r="KW129" s="710"/>
      <c r="KX129" s="710"/>
      <c r="KY129" s="710"/>
      <c r="KZ129" s="710"/>
      <c r="LA129" s="710"/>
      <c r="LB129" s="710"/>
      <c r="LC129" s="710"/>
      <c r="LD129" s="710"/>
      <c r="LE129" s="710"/>
      <c r="LF129" s="710"/>
      <c r="LG129" s="710"/>
      <c r="LH129" s="710"/>
      <c r="LI129" s="710"/>
      <c r="LJ129" s="710"/>
      <c r="LK129" s="710"/>
      <c r="LL129" s="710"/>
      <c r="LM129" s="710"/>
      <c r="LN129" s="710"/>
      <c r="LO129" s="710"/>
      <c r="LP129" s="710"/>
      <c r="LQ129" s="710"/>
      <c r="LR129" s="710"/>
      <c r="LS129" s="710"/>
      <c r="LT129" s="710"/>
      <c r="LU129" s="710"/>
      <c r="LV129" s="710"/>
      <c r="LW129" s="710"/>
      <c r="LX129" s="710"/>
      <c r="LY129" s="710"/>
      <c r="LZ129" s="710"/>
      <c r="MA129" s="710"/>
      <c r="MB129" s="710"/>
      <c r="MC129" s="710"/>
      <c r="MD129" s="710"/>
      <c r="ME129" s="710"/>
      <c r="MF129" s="710"/>
      <c r="MG129" s="710"/>
      <c r="MH129" s="710"/>
      <c r="MI129" s="710"/>
      <c r="MJ129" s="710"/>
      <c r="MK129" s="710"/>
      <c r="ML129" s="710"/>
      <c r="MM129" s="710"/>
      <c r="MN129" s="710"/>
      <c r="MO129" s="710"/>
      <c r="MP129" s="710"/>
      <c r="MQ129" s="710"/>
      <c r="MR129" s="710"/>
      <c r="MS129" s="710"/>
      <c r="MT129" s="710"/>
      <c r="MU129" s="710"/>
      <c r="MV129" s="710"/>
      <c r="MW129" s="710"/>
      <c r="MX129" s="710"/>
      <c r="MY129" s="710"/>
      <c r="MZ129" s="710"/>
      <c r="NA129" s="710"/>
      <c r="NB129" s="710"/>
      <c r="NC129" s="710"/>
      <c r="ND129" s="710"/>
      <c r="NE129" s="710"/>
      <c r="NF129" s="710"/>
      <c r="NG129" s="710"/>
      <c r="NH129" s="710"/>
      <c r="NI129" s="710"/>
      <c r="NJ129" s="710"/>
      <c r="NK129" s="710"/>
      <c r="NL129" s="710"/>
      <c r="NM129" s="710"/>
      <c r="NN129" s="710"/>
      <c r="NO129" s="710"/>
      <c r="NP129" s="710"/>
      <c r="NQ129" s="710"/>
      <c r="NR129" s="710"/>
      <c r="NS129" s="710"/>
      <c r="NT129" s="710"/>
      <c r="NU129" s="710"/>
      <c r="NV129" s="710"/>
      <c r="NW129" s="710"/>
      <c r="NX129" s="710"/>
      <c r="NY129" s="710"/>
      <c r="NZ129" s="710"/>
      <c r="OA129" s="710"/>
      <c r="OB129" s="710"/>
      <c r="OC129" s="710"/>
      <c r="OD129" s="710"/>
      <c r="OE129" s="710"/>
      <c r="OF129" s="710"/>
      <c r="OG129" s="710"/>
      <c r="OH129" s="710"/>
      <c r="OI129" s="710"/>
      <c r="OJ129" s="710"/>
      <c r="OK129" s="710"/>
      <c r="OL129" s="710"/>
      <c r="OM129" s="710"/>
      <c r="ON129" s="710"/>
      <c r="OO129" s="710"/>
      <c r="OP129" s="710"/>
      <c r="OQ129" s="710"/>
      <c r="OR129" s="710"/>
      <c r="OS129" s="710"/>
      <c r="OT129" s="710"/>
      <c r="OU129" s="710"/>
      <c r="OV129" s="710"/>
      <c r="OW129" s="710"/>
      <c r="OX129" s="710"/>
      <c r="OY129" s="710"/>
      <c r="OZ129" s="710"/>
      <c r="PA129" s="710"/>
      <c r="PB129" s="710"/>
      <c r="PC129" s="710"/>
      <c r="PD129" s="710"/>
      <c r="PE129" s="710"/>
      <c r="PF129" s="710"/>
      <c r="PG129" s="710"/>
      <c r="PH129" s="710"/>
      <c r="PI129" s="710"/>
      <c r="PJ129" s="710"/>
      <c r="PK129" s="710"/>
      <c r="PL129" s="710"/>
      <c r="PM129" s="710"/>
      <c r="PN129" s="710"/>
      <c r="PO129" s="710"/>
      <c r="PP129" s="710"/>
      <c r="PQ129" s="710"/>
      <c r="PR129" s="710"/>
      <c r="PS129" s="710"/>
      <c r="PT129" s="710"/>
      <c r="PU129" s="710"/>
      <c r="PV129" s="710"/>
      <c r="PW129" s="710"/>
      <c r="PX129" s="710"/>
      <c r="PY129" s="710"/>
      <c r="PZ129" s="710"/>
      <c r="QA129" s="710"/>
      <c r="QB129" s="710"/>
      <c r="QC129" s="710"/>
      <c r="QD129" s="710"/>
      <c r="QE129" s="710"/>
      <c r="QF129" s="710"/>
      <c r="QG129" s="710"/>
      <c r="QH129" s="710"/>
      <c r="QI129" s="710"/>
      <c r="QJ129" s="710"/>
      <c r="QK129" s="710"/>
      <c r="QL129" s="710"/>
      <c r="QM129" s="710"/>
      <c r="QN129" s="710"/>
      <c r="QO129" s="710"/>
      <c r="QP129" s="710"/>
      <c r="QQ129" s="710"/>
      <c r="QR129" s="710"/>
      <c r="QS129" s="710"/>
      <c r="QT129" s="710"/>
      <c r="QU129" s="710"/>
      <c r="QV129" s="710"/>
      <c r="QW129" s="710"/>
      <c r="QX129" s="710"/>
      <c r="QY129" s="710"/>
      <c r="QZ129" s="710"/>
      <c r="RA129" s="710"/>
      <c r="RB129" s="710"/>
      <c r="RC129" s="710"/>
      <c r="RD129" s="710"/>
      <c r="RE129" s="710"/>
      <c r="RF129" s="710"/>
      <c r="RG129" s="710"/>
      <c r="RH129" s="710"/>
      <c r="RI129" s="710"/>
      <c r="RJ129" s="710"/>
      <c r="RK129" s="710"/>
      <c r="RL129" s="710"/>
      <c r="RM129" s="710"/>
      <c r="RN129" s="710"/>
      <c r="RO129" s="710"/>
      <c r="RP129" s="710"/>
      <c r="RQ129" s="710"/>
      <c r="RR129" s="710"/>
      <c r="RS129" s="710"/>
      <c r="RT129" s="710"/>
      <c r="RU129" s="710"/>
      <c r="RV129" s="710"/>
      <c r="RW129" s="710"/>
      <c r="RX129" s="710"/>
      <c r="RY129" s="710"/>
      <c r="RZ129" s="710"/>
      <c r="SA129" s="710"/>
      <c r="SB129" s="710"/>
      <c r="SC129" s="710"/>
      <c r="SD129" s="710"/>
      <c r="SE129" s="710"/>
      <c r="SF129" s="710"/>
      <c r="SG129" s="710"/>
      <c r="SH129" s="710"/>
      <c r="SI129" s="710"/>
      <c r="SJ129" s="710"/>
      <c r="SK129" s="710"/>
      <c r="SL129" s="710"/>
      <c r="SM129" s="710"/>
      <c r="SN129" s="710"/>
      <c r="SO129" s="710"/>
      <c r="SP129" s="710"/>
      <c r="SQ129" s="710"/>
      <c r="SR129" s="710"/>
      <c r="SS129" s="710"/>
      <c r="ST129" s="710"/>
      <c r="SU129" s="710"/>
      <c r="SV129" s="710"/>
      <c r="SW129" s="710"/>
      <c r="SX129" s="710"/>
      <c r="SY129" s="710"/>
      <c r="SZ129" s="710"/>
      <c r="TA129" s="710"/>
      <c r="TB129" s="710"/>
      <c r="TC129" s="710"/>
      <c r="TD129" s="710"/>
      <c r="TE129" s="710"/>
      <c r="TF129" s="710"/>
      <c r="TG129" s="710"/>
      <c r="TH129" s="710"/>
      <c r="TI129" s="710"/>
      <c r="TJ129" s="710"/>
      <c r="TK129" s="710"/>
      <c r="TL129" s="710"/>
      <c r="TM129" s="710"/>
      <c r="TN129" s="710"/>
      <c r="TO129" s="710"/>
      <c r="TP129" s="710"/>
      <c r="TQ129" s="710"/>
      <c r="TR129" s="710"/>
      <c r="TS129" s="710"/>
      <c r="TT129" s="710"/>
      <c r="TU129" s="710"/>
      <c r="TV129" s="710"/>
      <c r="TW129" s="710"/>
      <c r="TX129" s="710"/>
      <c r="TY129" s="710"/>
      <c r="TZ129" s="710"/>
      <c r="UA129" s="710"/>
      <c r="UB129" s="710"/>
      <c r="UC129" s="710"/>
      <c r="UD129" s="710"/>
      <c r="UE129" s="710"/>
      <c r="UF129" s="710"/>
      <c r="UG129" s="710"/>
      <c r="UH129" s="710"/>
      <c r="UI129" s="710"/>
      <c r="UJ129" s="710"/>
      <c r="UK129" s="710"/>
      <c r="UL129" s="710"/>
      <c r="UM129" s="710"/>
      <c r="UN129" s="710"/>
      <c r="UO129" s="710"/>
      <c r="UP129" s="710"/>
      <c r="UQ129" s="710"/>
      <c r="UR129" s="710"/>
      <c r="US129" s="710"/>
      <c r="UT129" s="710"/>
      <c r="UU129" s="710"/>
      <c r="UV129" s="710"/>
      <c r="UW129" s="710"/>
      <c r="UX129" s="710"/>
      <c r="UY129" s="710"/>
      <c r="UZ129" s="710"/>
      <c r="VA129" s="710"/>
      <c r="VB129" s="710"/>
      <c r="VC129" s="710"/>
      <c r="VD129" s="710"/>
      <c r="VE129" s="710"/>
      <c r="VF129" s="710"/>
      <c r="VG129" s="710"/>
      <c r="VH129" s="710"/>
      <c r="VI129" s="710"/>
      <c r="VJ129" s="710"/>
      <c r="VK129" s="710"/>
      <c r="VL129" s="710"/>
      <c r="VM129" s="710"/>
      <c r="VN129" s="710"/>
      <c r="VO129" s="710"/>
      <c r="VP129" s="710"/>
      <c r="VQ129" s="710"/>
      <c r="VR129" s="710"/>
      <c r="VS129" s="710"/>
      <c r="VT129" s="710"/>
      <c r="VU129" s="710"/>
      <c r="VV129" s="710"/>
      <c r="VW129" s="710"/>
      <c r="VX129" s="710"/>
      <c r="VY129" s="710"/>
      <c r="VZ129" s="710"/>
      <c r="WA129" s="710"/>
      <c r="WB129" s="710"/>
      <c r="WC129" s="710"/>
      <c r="WD129" s="710"/>
      <c r="WE129" s="710"/>
      <c r="WF129" s="710"/>
      <c r="WG129" s="710"/>
      <c r="WH129" s="710"/>
      <c r="WI129" s="710"/>
      <c r="WJ129" s="710"/>
      <c r="WK129" s="710"/>
      <c r="WL129" s="710"/>
      <c r="WM129" s="710"/>
      <c r="WN129" s="710"/>
      <c r="WO129" s="710"/>
      <c r="WP129" s="710"/>
      <c r="WQ129" s="710"/>
      <c r="WR129" s="710"/>
      <c r="WS129" s="710"/>
      <c r="WT129" s="710"/>
      <c r="WU129" s="710"/>
      <c r="WV129" s="710"/>
      <c r="WW129" s="710"/>
      <c r="WX129" s="710"/>
      <c r="WY129" s="710"/>
      <c r="WZ129" s="710"/>
      <c r="XA129" s="710"/>
      <c r="XB129" s="710"/>
      <c r="XC129" s="710"/>
      <c r="XD129" s="710"/>
      <c r="XE129" s="710"/>
      <c r="XF129" s="710"/>
      <c r="XG129" s="710"/>
      <c r="XH129" s="710"/>
      <c r="XI129" s="710"/>
      <c r="XJ129" s="710"/>
      <c r="XK129" s="710"/>
      <c r="XL129" s="710"/>
      <c r="XM129" s="710"/>
      <c r="XN129" s="710"/>
      <c r="XO129" s="710"/>
      <c r="XP129" s="710"/>
      <c r="XQ129" s="710"/>
      <c r="XR129" s="710"/>
      <c r="XS129" s="710"/>
      <c r="XT129" s="710"/>
      <c r="XU129" s="710"/>
      <c r="XV129" s="710"/>
      <c r="XW129" s="710"/>
      <c r="XX129" s="710"/>
      <c r="XY129" s="710"/>
      <c r="XZ129" s="710"/>
      <c r="YA129" s="710"/>
      <c r="YB129" s="710"/>
      <c r="YC129" s="710"/>
      <c r="YD129" s="710"/>
      <c r="YE129" s="710"/>
      <c r="YF129" s="710"/>
      <c r="YG129" s="710"/>
      <c r="YH129" s="710"/>
      <c r="YI129" s="710"/>
      <c r="YJ129" s="710"/>
      <c r="YK129" s="710"/>
      <c r="YL129" s="710"/>
      <c r="YM129" s="710"/>
      <c r="YN129" s="710"/>
      <c r="YO129" s="710"/>
      <c r="YP129" s="710"/>
      <c r="YQ129" s="710"/>
      <c r="YR129" s="710"/>
      <c r="YS129" s="710"/>
      <c r="YT129" s="710"/>
      <c r="YU129" s="710"/>
      <c r="YV129" s="710"/>
      <c r="YW129" s="710"/>
      <c r="YX129" s="710"/>
      <c r="YY129" s="710"/>
      <c r="YZ129" s="710"/>
      <c r="ZA129" s="710"/>
      <c r="ZB129" s="710"/>
      <c r="ZC129" s="710"/>
      <c r="ZD129" s="710"/>
      <c r="ZE129" s="710"/>
      <c r="ZF129" s="710"/>
      <c r="ZG129" s="710"/>
      <c r="ZH129" s="710"/>
      <c r="ZI129" s="710"/>
      <c r="ZJ129" s="710"/>
      <c r="ZK129" s="710"/>
      <c r="ZL129" s="710"/>
      <c r="ZM129" s="710"/>
      <c r="ZN129" s="710"/>
      <c r="ZO129" s="710"/>
      <c r="ZP129" s="710"/>
      <c r="ZQ129" s="710"/>
      <c r="ZR129" s="710"/>
      <c r="ZS129" s="710"/>
      <c r="ZT129" s="710"/>
      <c r="ZU129" s="710"/>
      <c r="ZV129" s="710"/>
      <c r="ZW129" s="710"/>
      <c r="ZX129" s="710"/>
      <c r="ZY129" s="710"/>
      <c r="ZZ129" s="710"/>
      <c r="AAA129" s="710"/>
      <c r="AAB129" s="710"/>
      <c r="AAC129" s="710"/>
      <c r="AAD129" s="710"/>
      <c r="AAE129" s="710"/>
      <c r="AAF129" s="710"/>
      <c r="AAG129" s="710"/>
      <c r="AAH129" s="710"/>
      <c r="AAI129" s="710"/>
      <c r="AAJ129" s="710"/>
      <c r="AAK129" s="710"/>
      <c r="AAL129" s="710"/>
      <c r="AAM129" s="710"/>
      <c r="AAN129" s="710"/>
      <c r="AAO129" s="710"/>
      <c r="AAP129" s="710"/>
      <c r="AAQ129" s="710"/>
      <c r="AAR129" s="710"/>
      <c r="AAS129" s="710"/>
      <c r="AAT129" s="710"/>
      <c r="AAU129" s="710"/>
      <c r="AAV129" s="710"/>
      <c r="AAW129" s="710"/>
      <c r="AAX129" s="710"/>
      <c r="AAY129" s="710"/>
      <c r="AAZ129" s="710"/>
      <c r="ABA129" s="710"/>
      <c r="ABB129" s="710"/>
      <c r="ABC129" s="710"/>
      <c r="ABD129" s="710"/>
      <c r="ABE129" s="710"/>
      <c r="ABF129" s="710"/>
      <c r="ABG129" s="710"/>
      <c r="ABH129" s="710"/>
      <c r="ABI129" s="710"/>
      <c r="ABJ129" s="710"/>
      <c r="ABK129" s="710"/>
      <c r="ABL129" s="710"/>
      <c r="ABM129" s="710"/>
      <c r="ABN129" s="710"/>
      <c r="ABO129" s="710"/>
      <c r="ABP129" s="710"/>
      <c r="ABQ129" s="710"/>
      <c r="ABR129" s="710"/>
      <c r="ABS129" s="710"/>
      <c r="ABT129" s="710"/>
      <c r="ABU129" s="710"/>
      <c r="ABV129" s="710"/>
      <c r="ABW129" s="710"/>
      <c r="ABX129" s="710"/>
      <c r="ABY129" s="710"/>
      <c r="ABZ129" s="710"/>
      <c r="ACA129" s="710"/>
      <c r="ACB129" s="710"/>
      <c r="ACC129" s="710"/>
      <c r="ACD129" s="710"/>
      <c r="ACE129" s="710"/>
      <c r="ACF129" s="710"/>
      <c r="ACG129" s="710"/>
      <c r="ACH129" s="710"/>
      <c r="ACI129" s="710"/>
      <c r="ACJ129" s="710"/>
      <c r="ACK129" s="710"/>
      <c r="ACL129" s="710"/>
      <c r="ACM129" s="710"/>
      <c r="ACN129" s="710"/>
      <c r="ACO129" s="710"/>
      <c r="ACP129" s="710"/>
      <c r="ACQ129" s="710"/>
      <c r="ACR129" s="710"/>
      <c r="ACS129" s="710"/>
      <c r="ACT129" s="710"/>
      <c r="ACU129" s="710"/>
      <c r="ACV129" s="710"/>
      <c r="ACW129" s="710"/>
      <c r="ACX129" s="710"/>
      <c r="ACY129" s="710"/>
      <c r="ACZ129" s="710"/>
      <c r="ADA129" s="710"/>
      <c r="ADB129" s="710"/>
      <c r="ADC129" s="710"/>
      <c r="ADD129" s="710"/>
      <c r="ADE129" s="710"/>
      <c r="ADF129" s="710"/>
      <c r="ADG129" s="710"/>
      <c r="ADH129" s="710"/>
      <c r="ADI129" s="710"/>
      <c r="ADJ129" s="710"/>
      <c r="ADK129" s="710"/>
      <c r="ADL129" s="710"/>
      <c r="ADM129" s="710"/>
      <c r="ADN129" s="710"/>
      <c r="ADO129" s="710"/>
      <c r="ADP129" s="710"/>
      <c r="ADQ129" s="710"/>
      <c r="ADR129" s="710"/>
      <c r="ADS129" s="710"/>
      <c r="ADT129" s="710"/>
      <c r="ADU129" s="710"/>
      <c r="ADV129" s="710"/>
      <c r="ADW129" s="710"/>
      <c r="ADX129" s="710"/>
      <c r="ADY129" s="710"/>
      <c r="ADZ129" s="710"/>
      <c r="AEA129" s="710"/>
      <c r="AEB129" s="710"/>
      <c r="AEC129" s="710"/>
      <c r="AED129" s="710"/>
      <c r="AEE129" s="710"/>
      <c r="AEF129" s="710"/>
      <c r="AEG129" s="710"/>
      <c r="AEH129" s="710"/>
      <c r="AEI129" s="710"/>
      <c r="AEJ129" s="710"/>
      <c r="AEK129" s="710"/>
      <c r="AEL129" s="710"/>
      <c r="AEM129" s="710"/>
      <c r="AEN129" s="710"/>
      <c r="AEO129" s="710"/>
      <c r="AEP129" s="710"/>
      <c r="AEQ129" s="710"/>
      <c r="AER129" s="710"/>
      <c r="AES129" s="710"/>
      <c r="AET129" s="710"/>
      <c r="AEU129" s="710"/>
      <c r="AEV129" s="710"/>
      <c r="AEW129" s="710"/>
      <c r="AEX129" s="710"/>
      <c r="AEY129" s="710"/>
      <c r="AEZ129" s="710"/>
      <c r="AFA129" s="710"/>
      <c r="AFB129" s="710"/>
      <c r="AFC129" s="710"/>
      <c r="AFD129" s="710"/>
      <c r="AFE129" s="710"/>
      <c r="AFF129" s="710"/>
      <c r="AFG129" s="710"/>
      <c r="AFH129" s="710"/>
      <c r="AFI129" s="710"/>
      <c r="AFJ129" s="710"/>
      <c r="AFK129" s="710"/>
      <c r="AFL129" s="710"/>
      <c r="AFM129" s="710"/>
      <c r="AFN129" s="710"/>
      <c r="AFO129" s="710"/>
      <c r="AFP129" s="710"/>
      <c r="AFQ129" s="710"/>
      <c r="AFR129" s="710"/>
      <c r="AFS129" s="710"/>
      <c r="AFT129" s="710"/>
      <c r="AFU129" s="710"/>
      <c r="AFV129" s="710"/>
      <c r="AFW129" s="710"/>
      <c r="AFX129" s="710"/>
      <c r="AFY129" s="710"/>
      <c r="AFZ129" s="710"/>
      <c r="AGA129" s="710"/>
      <c r="AGB129" s="710"/>
      <c r="AGC129" s="710"/>
      <c r="AGD129" s="710"/>
      <c r="AGE129" s="710"/>
      <c r="AGF129" s="710"/>
      <c r="AGG129" s="710"/>
      <c r="AGH129" s="710"/>
      <c r="AGI129" s="710"/>
      <c r="AGJ129" s="710"/>
      <c r="AGK129" s="710"/>
      <c r="AGL129" s="710"/>
      <c r="AGM129" s="710"/>
      <c r="AGN129" s="710"/>
      <c r="AGO129" s="710"/>
      <c r="AGP129" s="710"/>
      <c r="AGQ129" s="710"/>
      <c r="AGR129" s="710"/>
      <c r="AGS129" s="710"/>
      <c r="AGT129" s="710"/>
      <c r="AGU129" s="710"/>
      <c r="AGV129" s="710"/>
      <c r="AGW129" s="710"/>
      <c r="AGX129" s="710"/>
      <c r="AGY129" s="710"/>
      <c r="AGZ129" s="710"/>
      <c r="AHA129" s="710"/>
      <c r="AHB129" s="710"/>
      <c r="AHC129" s="710"/>
      <c r="AHD129" s="710"/>
      <c r="AHE129" s="710"/>
      <c r="AHF129" s="710"/>
      <c r="AHG129" s="710"/>
      <c r="AHH129" s="710"/>
      <c r="AHI129" s="710"/>
      <c r="AHJ129" s="710"/>
      <c r="AHK129" s="710"/>
      <c r="AHL129" s="710"/>
      <c r="AHM129" s="710"/>
      <c r="AHN129" s="710"/>
      <c r="AHO129" s="710"/>
      <c r="AHP129" s="710"/>
      <c r="AHQ129" s="710"/>
      <c r="AHR129" s="710"/>
      <c r="AHS129" s="710"/>
      <c r="AHT129" s="710"/>
      <c r="AHU129" s="710"/>
      <c r="AHV129" s="710"/>
      <c r="AHW129" s="710"/>
      <c r="AHX129" s="710"/>
      <c r="AHY129" s="710"/>
      <c r="AHZ129" s="710"/>
      <c r="AIA129" s="710"/>
      <c r="AIB129" s="710"/>
      <c r="AIC129" s="710"/>
      <c r="AID129" s="710"/>
      <c r="AIE129" s="710"/>
      <c r="AIF129" s="710"/>
      <c r="AIG129" s="710"/>
      <c r="AIH129" s="710"/>
      <c r="AII129" s="710"/>
      <c r="AIJ129" s="710"/>
      <c r="AIK129" s="710"/>
      <c r="AIL129" s="710"/>
      <c r="AIM129" s="710"/>
      <c r="AIN129" s="710"/>
      <c r="AIO129" s="710"/>
      <c r="AIP129" s="710"/>
      <c r="AIQ129" s="710"/>
      <c r="AIR129" s="710"/>
      <c r="AIS129" s="710"/>
      <c r="AIT129" s="710"/>
      <c r="AIU129" s="710"/>
      <c r="AIV129" s="710"/>
      <c r="AIW129" s="710"/>
      <c r="AIX129" s="710"/>
      <c r="AIY129" s="710"/>
      <c r="AIZ129" s="710"/>
      <c r="AJA129" s="710"/>
      <c r="AJB129" s="710"/>
      <c r="AJC129" s="710"/>
      <c r="AJD129" s="710"/>
      <c r="AJE129" s="710"/>
      <c r="AJF129" s="710"/>
      <c r="AJG129" s="710"/>
      <c r="AJH129" s="710"/>
      <c r="AJI129" s="710"/>
      <c r="AJJ129" s="710"/>
      <c r="AJK129" s="710"/>
      <c r="AJL129" s="710"/>
      <c r="AJM129" s="710"/>
      <c r="AJN129" s="710"/>
      <c r="AJO129" s="710"/>
      <c r="AJP129" s="710"/>
      <c r="AJQ129" s="710"/>
      <c r="AJR129" s="710"/>
      <c r="AJS129" s="710"/>
      <c r="AJT129" s="710"/>
      <c r="AJU129" s="710"/>
      <c r="AJV129" s="710"/>
      <c r="AJW129" s="710"/>
      <c r="AJX129" s="710"/>
      <c r="AJY129" s="710"/>
      <c r="AJZ129" s="710"/>
      <c r="AKA129" s="710"/>
      <c r="AKB129" s="710"/>
      <c r="AKC129" s="710"/>
      <c r="AKD129" s="710"/>
      <c r="AKE129" s="710"/>
      <c r="AKF129" s="710"/>
      <c r="AKG129" s="710"/>
      <c r="AKH129" s="710"/>
      <c r="AKI129" s="710"/>
      <c r="AKJ129" s="710"/>
      <c r="AKK129" s="710"/>
      <c r="AKL129" s="710"/>
      <c r="AKM129" s="710"/>
      <c r="AKN129" s="710"/>
      <c r="AKO129" s="710"/>
      <c r="AKP129" s="710"/>
      <c r="AKQ129" s="710"/>
      <c r="AKR129" s="710"/>
      <c r="AKS129" s="710"/>
      <c r="AKT129" s="710"/>
      <c r="AKU129" s="710"/>
      <c r="AKV129" s="710"/>
      <c r="AKW129" s="710"/>
      <c r="AKX129" s="710"/>
      <c r="AKY129" s="710"/>
      <c r="AKZ129" s="710"/>
      <c r="ALA129" s="710"/>
      <c r="ALB129" s="710"/>
      <c r="ALC129" s="710"/>
      <c r="ALD129" s="710"/>
      <c r="ALE129" s="710"/>
      <c r="ALF129" s="710"/>
      <c r="ALG129" s="710"/>
      <c r="ALH129" s="710"/>
      <c r="ALI129" s="710"/>
      <c r="ALJ129" s="710"/>
      <c r="ALK129" s="710"/>
      <c r="ALL129" s="710"/>
      <c r="ALM129" s="710"/>
      <c r="ALN129" s="710"/>
      <c r="ALO129" s="710"/>
      <c r="ALP129" s="710"/>
      <c r="ALQ129" s="710"/>
      <c r="ALR129" s="710"/>
      <c r="ALS129" s="710"/>
      <c r="ALT129" s="710"/>
      <c r="ALU129" s="710"/>
      <c r="ALV129" s="710"/>
      <c r="ALW129" s="710"/>
      <c r="ALX129" s="710"/>
      <c r="ALY129" s="710"/>
      <c r="ALZ129" s="710"/>
      <c r="AMA129" s="710"/>
      <c r="AMB129" s="710"/>
      <c r="AMC129" s="710"/>
      <c r="AMD129" s="710"/>
      <c r="AME129" s="710"/>
      <c r="AMF129" s="710"/>
      <c r="AMG129" s="710"/>
      <c r="AMH129" s="710"/>
      <c r="AMI129" s="710"/>
      <c r="AMJ129" s="710"/>
      <c r="AMK129" s="710"/>
      <c r="AML129" s="710"/>
      <c r="AMM129" s="710"/>
      <c r="AMN129" s="710"/>
      <c r="AMO129" s="710"/>
      <c r="AMP129" s="710"/>
      <c r="AMQ129" s="710"/>
      <c r="AMR129" s="710"/>
      <c r="AMS129" s="710"/>
      <c r="AMT129" s="710"/>
      <c r="AMU129" s="710"/>
      <c r="AMV129" s="710"/>
      <c r="AMW129" s="710"/>
      <c r="AMX129" s="710"/>
      <c r="AMY129" s="710"/>
      <c r="AMZ129" s="710"/>
      <c r="ANA129" s="710"/>
      <c r="ANB129" s="710"/>
      <c r="ANC129" s="710"/>
      <c r="AND129" s="710"/>
      <c r="ANE129" s="710"/>
      <c r="ANF129" s="710"/>
      <c r="ANG129" s="710"/>
      <c r="ANH129" s="710"/>
      <c r="ANI129" s="710"/>
      <c r="ANJ129" s="710"/>
      <c r="ANK129" s="710"/>
      <c r="ANL129" s="710"/>
      <c r="ANM129" s="710"/>
      <c r="ANN129" s="710"/>
      <c r="ANO129" s="710"/>
      <c r="ANP129" s="710"/>
      <c r="ANQ129" s="710"/>
      <c r="ANR129" s="710"/>
      <c r="ANS129" s="710"/>
      <c r="ANT129" s="710"/>
      <c r="ANU129" s="710"/>
      <c r="ANV129" s="710"/>
      <c r="ANW129" s="710"/>
      <c r="ANX129" s="710"/>
      <c r="ANY129" s="710"/>
      <c r="ANZ129" s="710"/>
      <c r="AOA129" s="710"/>
      <c r="AOB129" s="710"/>
      <c r="AOC129" s="710"/>
      <c r="AOD129" s="710"/>
      <c r="AOE129" s="710"/>
      <c r="AOF129" s="710"/>
      <c r="AOG129" s="710"/>
      <c r="AOH129" s="710"/>
      <c r="AOI129" s="710"/>
      <c r="AOJ129" s="710"/>
      <c r="AOK129" s="710"/>
      <c r="AOL129" s="710"/>
      <c r="AOM129" s="710"/>
      <c r="AON129" s="710"/>
      <c r="AOO129" s="710"/>
      <c r="AOP129" s="710"/>
      <c r="AOQ129" s="710"/>
      <c r="AOR129" s="710"/>
      <c r="AOS129" s="710"/>
      <c r="AOT129" s="710"/>
      <c r="AOU129" s="710"/>
      <c r="AOV129" s="710"/>
      <c r="AOW129" s="710"/>
      <c r="AOX129" s="710"/>
      <c r="AOY129" s="710"/>
      <c r="AOZ129" s="710"/>
      <c r="APA129" s="710"/>
      <c r="APB129" s="710"/>
      <c r="APC129" s="710"/>
      <c r="APD129" s="710"/>
      <c r="APE129" s="710"/>
      <c r="APF129" s="710"/>
      <c r="APG129" s="710"/>
      <c r="APH129" s="710"/>
      <c r="API129" s="710"/>
      <c r="APJ129" s="710"/>
      <c r="APK129" s="710"/>
      <c r="APL129" s="710"/>
      <c r="APM129" s="710"/>
      <c r="APN129" s="710"/>
      <c r="APO129" s="710"/>
      <c r="APP129" s="710"/>
      <c r="APQ129" s="710"/>
      <c r="APR129" s="710"/>
      <c r="APS129" s="710"/>
      <c r="APT129" s="710"/>
      <c r="APU129" s="710"/>
      <c r="APV129" s="710"/>
      <c r="APW129" s="710"/>
      <c r="APX129" s="710"/>
      <c r="APY129" s="710"/>
      <c r="APZ129" s="710"/>
      <c r="AQA129" s="710"/>
      <c r="AQB129" s="710"/>
      <c r="AQC129" s="710"/>
      <c r="AQD129" s="710"/>
      <c r="AQE129" s="710"/>
      <c r="AQF129" s="710"/>
      <c r="AQG129" s="710"/>
      <c r="AQH129" s="710"/>
      <c r="AQI129" s="710"/>
      <c r="AQJ129" s="710"/>
      <c r="AQK129" s="710"/>
      <c r="AQL129" s="710"/>
      <c r="AQM129" s="710"/>
      <c r="AQN129" s="710"/>
      <c r="AQO129" s="710"/>
      <c r="AQP129" s="710"/>
      <c r="AQQ129" s="710"/>
      <c r="AQR129" s="710"/>
      <c r="AQS129" s="710"/>
      <c r="AQT129" s="710"/>
      <c r="AQU129" s="710"/>
      <c r="AQV129" s="710"/>
      <c r="AQW129" s="710"/>
      <c r="AQX129" s="710"/>
      <c r="AQY129" s="710"/>
      <c r="AQZ129" s="710"/>
      <c r="ARA129" s="710"/>
      <c r="ARB129" s="710"/>
      <c r="ARC129" s="710"/>
      <c r="ARD129" s="710"/>
      <c r="ARE129" s="710"/>
      <c r="ARF129" s="710"/>
      <c r="ARG129" s="710"/>
      <c r="ARH129" s="710"/>
      <c r="ARI129" s="710"/>
      <c r="ARJ129" s="710"/>
      <c r="ARK129" s="710"/>
      <c r="ARL129" s="710"/>
      <c r="ARM129" s="710"/>
      <c r="ARN129" s="710"/>
      <c r="ARO129" s="710"/>
      <c r="ARP129" s="710"/>
      <c r="ARQ129" s="710"/>
      <c r="ARR129" s="710"/>
      <c r="ARS129" s="710"/>
      <c r="ART129" s="710"/>
      <c r="ARU129" s="710"/>
      <c r="ARV129" s="710"/>
      <c r="ARW129" s="710"/>
      <c r="ARX129" s="710"/>
      <c r="ARY129" s="710"/>
      <c r="ARZ129" s="710"/>
      <c r="ASA129" s="710"/>
      <c r="ASB129" s="710"/>
      <c r="ASC129" s="710"/>
      <c r="ASD129" s="710"/>
      <c r="ASE129" s="710"/>
      <c r="ASF129" s="710"/>
      <c r="ASG129" s="710"/>
      <c r="ASH129" s="710"/>
      <c r="ASI129" s="710"/>
      <c r="ASJ129" s="710"/>
      <c r="ASK129" s="710"/>
      <c r="ASL129" s="710"/>
      <c r="ASM129" s="710"/>
      <c r="ASN129" s="710"/>
      <c r="ASO129" s="710"/>
      <c r="ASP129" s="710"/>
      <c r="ASQ129" s="710"/>
      <c r="ASR129" s="710"/>
      <c r="ASS129" s="710"/>
      <c r="AST129" s="710"/>
      <c r="ASU129" s="710"/>
      <c r="ASV129" s="710"/>
      <c r="ASW129" s="710"/>
      <c r="ASX129" s="710"/>
      <c r="ASY129" s="710"/>
      <c r="ASZ129" s="710"/>
      <c r="ATA129" s="710"/>
      <c r="ATB129" s="710"/>
      <c r="ATC129" s="710"/>
      <c r="ATD129" s="710"/>
      <c r="ATE129" s="710"/>
      <c r="ATF129" s="710"/>
      <c r="ATG129" s="710"/>
      <c r="ATH129" s="710"/>
      <c r="ATI129" s="710"/>
      <c r="ATJ129" s="710"/>
      <c r="ATK129" s="710"/>
      <c r="ATL129" s="710"/>
      <c r="ATM129" s="710"/>
      <c r="ATN129" s="710"/>
      <c r="ATO129" s="710"/>
      <c r="ATP129" s="710"/>
      <c r="ATQ129" s="710"/>
      <c r="ATR129" s="710"/>
      <c r="ATS129" s="710"/>
      <c r="ATT129" s="710"/>
      <c r="ATU129" s="710"/>
      <c r="ATV129" s="710"/>
      <c r="ATW129" s="710"/>
      <c r="ATX129" s="710"/>
      <c r="ATY129" s="710"/>
      <c r="ATZ129" s="710"/>
      <c r="AUA129" s="710"/>
      <c r="AUB129" s="710"/>
      <c r="AUC129" s="710"/>
      <c r="AUD129" s="710"/>
      <c r="AUE129" s="710"/>
      <c r="AUF129" s="710"/>
      <c r="AUG129" s="710"/>
      <c r="AUH129" s="710"/>
      <c r="AUI129" s="710"/>
      <c r="AUJ129" s="710"/>
      <c r="AUK129" s="710"/>
      <c r="AUL129" s="710"/>
      <c r="AUM129" s="710"/>
      <c r="AUN129" s="710"/>
      <c r="AUO129" s="710"/>
      <c r="AUP129" s="710"/>
      <c r="AUQ129" s="710"/>
      <c r="AUR129" s="710"/>
      <c r="AUS129" s="710"/>
      <c r="AUT129" s="710"/>
      <c r="AUU129" s="710"/>
      <c r="AUV129" s="710"/>
      <c r="AUW129" s="710"/>
      <c r="AUX129" s="710"/>
      <c r="AUY129" s="710"/>
      <c r="AUZ129" s="710"/>
      <c r="AVA129" s="710"/>
      <c r="AVB129" s="710"/>
      <c r="AVC129" s="710"/>
      <c r="AVD129" s="710"/>
      <c r="AVE129" s="710"/>
      <c r="AVF129" s="710"/>
      <c r="AVG129" s="710"/>
      <c r="AVH129" s="710"/>
      <c r="AVI129" s="710"/>
      <c r="AVJ129" s="710"/>
      <c r="AVK129" s="710"/>
      <c r="AVL129" s="710"/>
      <c r="AVM129" s="710"/>
      <c r="AVN129" s="710"/>
      <c r="AVO129" s="710"/>
      <c r="AVP129" s="710"/>
      <c r="AVQ129" s="710"/>
      <c r="AVR129" s="710"/>
      <c r="AVS129" s="710"/>
      <c r="AVT129" s="710"/>
      <c r="AVU129" s="710"/>
      <c r="AVV129" s="710"/>
      <c r="AVW129" s="710"/>
      <c r="AVX129" s="710"/>
      <c r="AVY129" s="710"/>
      <c r="AVZ129" s="710"/>
      <c r="AWA129" s="710"/>
      <c r="AWB129" s="710"/>
      <c r="AWC129" s="710"/>
      <c r="AWD129" s="710"/>
      <c r="AWE129" s="710"/>
      <c r="AWF129" s="710"/>
      <c r="AWG129" s="710"/>
      <c r="AWH129" s="710"/>
      <c r="AWI129" s="710"/>
      <c r="AWJ129" s="710"/>
      <c r="AWK129" s="710"/>
      <c r="AWL129" s="710"/>
      <c r="AWM129" s="710"/>
      <c r="AWN129" s="710"/>
      <c r="AWO129" s="710"/>
      <c r="AWP129" s="710"/>
      <c r="AWQ129" s="710"/>
      <c r="AWR129" s="710"/>
      <c r="AWS129" s="710"/>
      <c r="AWT129" s="710"/>
      <c r="AWU129" s="710"/>
      <c r="AWV129" s="710"/>
      <c r="AWW129" s="710"/>
      <c r="AWX129" s="710"/>
      <c r="AWY129" s="710"/>
      <c r="AWZ129" s="710"/>
      <c r="AXA129" s="710"/>
      <c r="AXB129" s="710"/>
      <c r="AXC129" s="710"/>
      <c r="AXD129" s="710"/>
      <c r="AXE129" s="710"/>
      <c r="AXF129" s="710"/>
      <c r="AXG129" s="710"/>
      <c r="AXH129" s="710"/>
      <c r="AXI129" s="710"/>
      <c r="AXJ129" s="710"/>
      <c r="AXK129" s="710"/>
      <c r="AXL129" s="710"/>
      <c r="AXM129" s="710"/>
      <c r="AXN129" s="710"/>
      <c r="AXO129" s="710"/>
      <c r="AXP129" s="710"/>
      <c r="AXQ129" s="710"/>
      <c r="AXR129" s="710"/>
      <c r="AXS129" s="710"/>
      <c r="AXT129" s="710"/>
      <c r="AXU129" s="710"/>
      <c r="AXV129" s="710"/>
      <c r="AXW129" s="710"/>
      <c r="AXX129" s="710"/>
      <c r="AXY129" s="710"/>
      <c r="AXZ129" s="710"/>
      <c r="AYA129" s="710"/>
      <c r="AYB129" s="710"/>
      <c r="AYC129" s="710"/>
      <c r="AYD129" s="710"/>
      <c r="AYE129" s="710"/>
      <c r="AYF129" s="710"/>
      <c r="AYG129" s="710"/>
      <c r="AYH129" s="710"/>
      <c r="AYI129" s="710"/>
      <c r="AYJ129" s="710"/>
      <c r="AYK129" s="710"/>
      <c r="AYL129" s="710"/>
      <c r="AYM129" s="710"/>
      <c r="AYN129" s="710"/>
      <c r="AYO129" s="710"/>
      <c r="AYP129" s="710"/>
      <c r="AYQ129" s="710"/>
      <c r="AYR129" s="710"/>
      <c r="AYS129" s="710"/>
      <c r="AYT129" s="710"/>
      <c r="AYU129" s="710"/>
      <c r="AYV129" s="710"/>
      <c r="AYW129" s="710"/>
      <c r="AYX129" s="710"/>
      <c r="AYY129" s="710"/>
      <c r="AYZ129" s="710"/>
      <c r="AZA129" s="710"/>
      <c r="AZB129" s="710"/>
      <c r="AZC129" s="710"/>
      <c r="AZD129" s="710"/>
      <c r="AZE129" s="710"/>
      <c r="AZF129" s="710"/>
      <c r="AZG129" s="710"/>
      <c r="AZH129" s="710"/>
      <c r="AZI129" s="710"/>
      <c r="AZJ129" s="710"/>
      <c r="AZK129" s="710"/>
      <c r="AZL129" s="710"/>
      <c r="AZM129" s="710"/>
      <c r="AZN129" s="710"/>
      <c r="AZO129" s="710"/>
      <c r="AZP129" s="710"/>
      <c r="AZQ129" s="710"/>
      <c r="AZR129" s="710"/>
      <c r="AZS129" s="710"/>
      <c r="AZT129" s="710"/>
      <c r="AZU129" s="710"/>
      <c r="AZV129" s="710"/>
      <c r="AZW129" s="710"/>
      <c r="AZX129" s="710"/>
      <c r="AZY129" s="710"/>
      <c r="AZZ129" s="710"/>
      <c r="BAA129" s="710"/>
      <c r="BAB129" s="710"/>
      <c r="BAC129" s="710"/>
      <c r="BAD129" s="710"/>
      <c r="BAE129" s="710"/>
      <c r="BAF129" s="710"/>
      <c r="BAG129" s="710"/>
      <c r="BAH129" s="710"/>
      <c r="BAI129" s="710"/>
      <c r="BAJ129" s="710"/>
      <c r="BAK129" s="710"/>
      <c r="BAL129" s="710"/>
      <c r="BAM129" s="710"/>
      <c r="BAN129" s="710"/>
      <c r="BAO129" s="710"/>
      <c r="BAP129" s="710"/>
      <c r="BAQ129" s="710"/>
      <c r="BAR129" s="710"/>
      <c r="BAS129" s="710"/>
      <c r="BAT129" s="710"/>
      <c r="BAU129" s="710"/>
      <c r="BAV129" s="710"/>
      <c r="BAW129" s="710"/>
      <c r="BAX129" s="710"/>
      <c r="BAY129" s="710"/>
      <c r="BAZ129" s="710"/>
      <c r="BBA129" s="710"/>
      <c r="BBB129" s="710"/>
      <c r="BBC129" s="710"/>
      <c r="BBD129" s="710"/>
      <c r="BBE129" s="710"/>
      <c r="BBF129" s="710"/>
      <c r="BBG129" s="710"/>
      <c r="BBH129" s="710"/>
      <c r="BBI129" s="710"/>
      <c r="BBJ129" s="710"/>
      <c r="BBK129" s="710"/>
      <c r="BBL129" s="710"/>
      <c r="BBM129" s="710"/>
      <c r="BBN129" s="710"/>
      <c r="BBO129" s="710"/>
      <c r="BBP129" s="710"/>
      <c r="BBQ129" s="710"/>
      <c r="BBR129" s="710"/>
      <c r="BBS129" s="710"/>
      <c r="BBT129" s="710"/>
      <c r="BBU129" s="710"/>
      <c r="BBV129" s="710"/>
      <c r="BBW129" s="710"/>
      <c r="BBX129" s="710"/>
      <c r="BBY129" s="710"/>
      <c r="BBZ129" s="710"/>
      <c r="BCA129" s="710"/>
      <c r="BCB129" s="710"/>
      <c r="BCC129" s="710"/>
      <c r="BCD129" s="710"/>
      <c r="BCE129" s="710"/>
      <c r="BCF129" s="710"/>
      <c r="BCG129" s="710"/>
      <c r="BCH129" s="710"/>
      <c r="BCI129" s="710"/>
      <c r="BCJ129" s="710"/>
      <c r="BCK129" s="710"/>
      <c r="BCL129" s="710"/>
      <c r="BCM129" s="710"/>
      <c r="BCN129" s="710"/>
      <c r="BCO129" s="710"/>
      <c r="BCP129" s="710"/>
      <c r="BCQ129" s="710"/>
      <c r="BCR129" s="710"/>
      <c r="BCS129" s="710"/>
      <c r="BCT129" s="710"/>
      <c r="BCU129" s="710"/>
      <c r="BCV129" s="710"/>
      <c r="BCW129" s="710"/>
      <c r="BCX129" s="710"/>
      <c r="BCY129" s="710"/>
      <c r="BCZ129" s="710"/>
      <c r="BDA129" s="710"/>
      <c r="BDB129" s="710"/>
      <c r="BDC129" s="710"/>
      <c r="BDD129" s="710"/>
      <c r="BDE129" s="710"/>
      <c r="BDF129" s="710"/>
      <c r="BDG129" s="710"/>
      <c r="BDH129" s="710"/>
      <c r="BDI129" s="710"/>
      <c r="BDJ129" s="710"/>
      <c r="BDK129" s="710"/>
      <c r="BDL129" s="710"/>
      <c r="BDM129" s="710"/>
      <c r="BDN129" s="710"/>
      <c r="BDO129" s="710"/>
      <c r="BDP129" s="710"/>
      <c r="BDQ129" s="710"/>
      <c r="BDR129" s="710"/>
      <c r="BDS129" s="710"/>
      <c r="BDT129" s="710"/>
      <c r="BDU129" s="710"/>
      <c r="BDV129" s="710"/>
      <c r="BDW129" s="710"/>
      <c r="BDX129" s="710"/>
      <c r="BDY129" s="710"/>
      <c r="BDZ129" s="710"/>
      <c r="BEA129" s="710"/>
      <c r="BEB129" s="710"/>
      <c r="BEC129" s="710"/>
      <c r="BED129" s="710"/>
      <c r="BEE129" s="710"/>
      <c r="BEF129" s="710"/>
      <c r="BEG129" s="710"/>
      <c r="BEH129" s="710"/>
      <c r="BEI129" s="710"/>
      <c r="BEJ129" s="710"/>
      <c r="BEK129" s="710"/>
      <c r="BEL129" s="710"/>
      <c r="BEM129" s="710"/>
      <c r="BEN129" s="710"/>
      <c r="BEO129" s="710"/>
      <c r="BEP129" s="710"/>
      <c r="BEQ129" s="710"/>
      <c r="BER129" s="710"/>
      <c r="BES129" s="710"/>
      <c r="BET129" s="710"/>
      <c r="BEU129" s="710"/>
      <c r="BEV129" s="710"/>
      <c r="BEW129" s="710"/>
      <c r="BEX129" s="710"/>
      <c r="BEY129" s="710"/>
      <c r="BEZ129" s="710"/>
      <c r="BFA129" s="710"/>
      <c r="BFB129" s="710"/>
      <c r="BFC129" s="710"/>
      <c r="BFD129" s="710"/>
      <c r="BFE129" s="710"/>
      <c r="BFF129" s="710"/>
      <c r="BFG129" s="710"/>
      <c r="BFH129" s="710"/>
      <c r="BFI129" s="710"/>
      <c r="BFJ129" s="710"/>
      <c r="BFK129" s="710"/>
      <c r="BFL129" s="710"/>
      <c r="BFM129" s="710"/>
      <c r="BFN129" s="710"/>
      <c r="BFO129" s="710"/>
      <c r="BFP129" s="710"/>
      <c r="BFQ129" s="710"/>
      <c r="BFR129" s="710"/>
      <c r="BFS129" s="710"/>
      <c r="BFT129" s="710"/>
      <c r="BFU129" s="710"/>
      <c r="BFV129" s="710"/>
      <c r="BFW129" s="710"/>
      <c r="BFX129" s="710"/>
      <c r="BFY129" s="710"/>
      <c r="BFZ129" s="710"/>
      <c r="BGA129" s="710"/>
      <c r="BGB129" s="710"/>
      <c r="BGC129" s="710"/>
      <c r="BGD129" s="710"/>
      <c r="BGE129" s="710"/>
      <c r="BGF129" s="710"/>
      <c r="BGG129" s="710"/>
      <c r="BGH129" s="710"/>
      <c r="BGI129" s="710"/>
      <c r="BGJ129" s="710"/>
      <c r="BGK129" s="710"/>
      <c r="BGL129" s="710"/>
      <c r="BGM129" s="710"/>
      <c r="BGN129" s="710"/>
      <c r="BGO129" s="710"/>
      <c r="BGP129" s="710"/>
      <c r="BGQ129" s="710"/>
      <c r="BGR129" s="710"/>
      <c r="BGS129" s="710"/>
      <c r="BGT129" s="710"/>
      <c r="BGU129" s="710"/>
      <c r="BGV129" s="710"/>
      <c r="BGW129" s="710"/>
      <c r="BGX129" s="710"/>
      <c r="BGY129" s="710"/>
      <c r="BGZ129" s="710"/>
      <c r="BHA129" s="710"/>
      <c r="BHB129" s="710"/>
      <c r="BHC129" s="710"/>
      <c r="BHD129" s="710"/>
      <c r="BHE129" s="710"/>
      <c r="BHF129" s="710"/>
      <c r="BHG129" s="710"/>
      <c r="BHH129" s="710"/>
      <c r="BHI129" s="710"/>
      <c r="BHJ129" s="710"/>
      <c r="BHK129" s="710"/>
      <c r="BHL129" s="710"/>
      <c r="BHM129" s="710"/>
      <c r="BHN129" s="710"/>
      <c r="BHO129" s="710"/>
      <c r="BHP129" s="710"/>
      <c r="BHQ129" s="710"/>
      <c r="BHR129" s="710"/>
      <c r="BHS129" s="710"/>
      <c r="BHT129" s="710"/>
      <c r="BHU129" s="710"/>
      <c r="BHV129" s="710"/>
      <c r="BHW129" s="710"/>
      <c r="BHX129" s="710"/>
      <c r="BHY129" s="710"/>
      <c r="BHZ129" s="710"/>
      <c r="BIA129" s="710"/>
      <c r="BIB129" s="710"/>
      <c r="BIC129" s="710"/>
      <c r="BID129" s="710"/>
      <c r="BIE129" s="710"/>
      <c r="BIF129" s="710"/>
      <c r="BIG129" s="710"/>
      <c r="BIH129" s="710"/>
      <c r="BII129" s="710"/>
      <c r="BIJ129" s="710"/>
      <c r="BIK129" s="710"/>
      <c r="BIL129" s="710"/>
      <c r="BIM129" s="710"/>
      <c r="BIN129" s="710"/>
      <c r="BIO129" s="710"/>
      <c r="BIP129" s="710"/>
      <c r="BIQ129" s="710"/>
      <c r="BIR129" s="710"/>
      <c r="BIS129" s="710"/>
      <c r="BIT129" s="710"/>
      <c r="BIU129" s="710"/>
      <c r="BIV129" s="710"/>
      <c r="BIW129" s="710"/>
      <c r="BIX129" s="710"/>
      <c r="BIY129" s="710"/>
      <c r="BIZ129" s="710"/>
      <c r="BJA129" s="710"/>
      <c r="BJB129" s="710"/>
      <c r="BJC129" s="710"/>
      <c r="BJD129" s="710"/>
      <c r="BJE129" s="710"/>
      <c r="BJF129" s="710"/>
      <c r="BJG129" s="710"/>
      <c r="BJH129" s="710"/>
      <c r="BJI129" s="710"/>
      <c r="BJJ129" s="710"/>
      <c r="BJK129" s="710"/>
      <c r="BJL129" s="710"/>
      <c r="BJM129" s="710"/>
      <c r="BJN129" s="710"/>
      <c r="BJO129" s="710"/>
      <c r="BJP129" s="710"/>
      <c r="BJQ129" s="710"/>
      <c r="BJR129" s="710"/>
      <c r="BJS129" s="710"/>
      <c r="BJT129" s="710"/>
      <c r="BJU129" s="710"/>
      <c r="BJV129" s="710"/>
      <c r="BJW129" s="710"/>
      <c r="BJX129" s="710"/>
      <c r="BJY129" s="710"/>
      <c r="BJZ129" s="710"/>
      <c r="BKA129" s="710"/>
      <c r="BKB129" s="710"/>
      <c r="BKC129" s="710"/>
      <c r="BKD129" s="710"/>
      <c r="BKE129" s="710"/>
      <c r="BKF129" s="710"/>
      <c r="BKG129" s="710"/>
      <c r="BKH129" s="710"/>
      <c r="BKI129" s="710"/>
      <c r="BKJ129" s="710"/>
      <c r="BKK129" s="710"/>
      <c r="BKL129" s="710"/>
      <c r="BKM129" s="710"/>
      <c r="BKN129" s="710"/>
      <c r="BKO129" s="710"/>
      <c r="BKP129" s="710"/>
      <c r="BKQ129" s="710"/>
      <c r="BKR129" s="710"/>
      <c r="BKS129" s="710"/>
      <c r="BKT129" s="710"/>
      <c r="BKU129" s="710"/>
      <c r="BKV129" s="710"/>
      <c r="BKW129" s="710"/>
      <c r="BKX129" s="710"/>
      <c r="BKY129" s="710"/>
      <c r="BKZ129" s="710"/>
      <c r="BLA129" s="710"/>
      <c r="BLB129" s="710"/>
      <c r="BLC129" s="710"/>
      <c r="BLD129" s="710"/>
      <c r="BLE129" s="710"/>
      <c r="BLF129" s="710"/>
      <c r="BLG129" s="710"/>
      <c r="BLH129" s="710"/>
      <c r="BLI129" s="710"/>
      <c r="BLJ129" s="710"/>
      <c r="BLK129" s="710"/>
      <c r="BLL129" s="710"/>
      <c r="BLM129" s="710"/>
      <c r="BLN129" s="710"/>
      <c r="BLO129" s="710"/>
      <c r="BLP129" s="710"/>
      <c r="BLQ129" s="710"/>
      <c r="BLR129" s="710"/>
      <c r="BLS129" s="710"/>
      <c r="BLT129" s="710"/>
      <c r="BLU129" s="710"/>
      <c r="BLV129" s="710"/>
      <c r="BLW129" s="710"/>
      <c r="BLX129" s="710"/>
      <c r="BLY129" s="710"/>
      <c r="BLZ129" s="710"/>
      <c r="BMA129" s="710"/>
      <c r="BMB129" s="710"/>
      <c r="BMC129" s="710"/>
      <c r="BMD129" s="710"/>
      <c r="BME129" s="710"/>
      <c r="BMF129" s="710"/>
      <c r="BMG129" s="710"/>
      <c r="BMH129" s="710"/>
      <c r="BMI129" s="710"/>
      <c r="BMJ129" s="710"/>
      <c r="BMK129" s="710"/>
      <c r="BML129" s="710"/>
      <c r="BMM129" s="710"/>
      <c r="BMN129" s="710"/>
      <c r="BMO129" s="710"/>
      <c r="BMP129" s="710"/>
      <c r="BMQ129" s="710"/>
      <c r="BMR129" s="710"/>
      <c r="BMS129" s="710"/>
      <c r="BMT129" s="710"/>
      <c r="BMU129" s="710"/>
      <c r="BMV129" s="710"/>
      <c r="BMW129" s="710"/>
      <c r="BMX129" s="710"/>
      <c r="BMY129" s="710"/>
      <c r="BMZ129" s="710"/>
      <c r="BNA129" s="710"/>
      <c r="BNB129" s="710"/>
      <c r="BNC129" s="710"/>
      <c r="BND129" s="710"/>
      <c r="BNE129" s="710"/>
      <c r="BNF129" s="710"/>
      <c r="BNG129" s="710"/>
      <c r="BNH129" s="710"/>
      <c r="BNI129" s="710"/>
      <c r="BNJ129" s="710"/>
      <c r="BNK129" s="710"/>
      <c r="BNL129" s="710"/>
      <c r="BNM129" s="710"/>
      <c r="BNN129" s="710"/>
      <c r="BNO129" s="710"/>
      <c r="BNP129" s="710"/>
      <c r="BNQ129" s="710"/>
      <c r="BNR129" s="710"/>
      <c r="BNS129" s="710"/>
      <c r="BNT129" s="710"/>
      <c r="BNU129" s="710"/>
      <c r="BNV129" s="710"/>
      <c r="BNW129" s="710"/>
      <c r="BNX129" s="710"/>
      <c r="BNY129" s="710"/>
      <c r="BNZ129" s="710"/>
      <c r="BOA129" s="710"/>
      <c r="BOB129" s="710"/>
      <c r="BOC129" s="710"/>
      <c r="BOD129" s="710"/>
      <c r="BOE129" s="710"/>
      <c r="BOF129" s="710"/>
      <c r="BOG129" s="710"/>
      <c r="BOH129" s="710"/>
      <c r="BOI129" s="710"/>
      <c r="BOJ129" s="710"/>
      <c r="BOK129" s="710"/>
      <c r="BOL129" s="710"/>
      <c r="BOM129" s="710"/>
      <c r="BON129" s="710"/>
      <c r="BOO129" s="710"/>
      <c r="BOP129" s="710"/>
      <c r="BOQ129" s="710"/>
      <c r="BOR129" s="710"/>
      <c r="BOS129" s="710"/>
      <c r="BOT129" s="710"/>
      <c r="BOU129" s="710"/>
      <c r="BOV129" s="710"/>
      <c r="BOW129" s="710"/>
      <c r="BOX129" s="710"/>
      <c r="BOY129" s="710"/>
      <c r="BOZ129" s="710"/>
      <c r="BPA129" s="710"/>
      <c r="BPB129" s="710"/>
      <c r="BPC129" s="710"/>
      <c r="BPD129" s="710"/>
      <c r="BPE129" s="710"/>
      <c r="BPF129" s="710"/>
      <c r="BPG129" s="710"/>
      <c r="BPH129" s="710"/>
      <c r="BPI129" s="710"/>
      <c r="BPJ129" s="710"/>
      <c r="BPK129" s="710"/>
      <c r="BPL129" s="710"/>
      <c r="BPM129" s="710"/>
      <c r="BPN129" s="710"/>
      <c r="BPO129" s="710"/>
      <c r="BPP129" s="710"/>
      <c r="BPQ129" s="710"/>
      <c r="BPR129" s="710"/>
      <c r="BPS129" s="710"/>
      <c r="BPT129" s="710"/>
      <c r="BPU129" s="710"/>
      <c r="BPV129" s="710"/>
      <c r="BPW129" s="710"/>
      <c r="BPX129" s="710"/>
      <c r="BPY129" s="710"/>
      <c r="BPZ129" s="710"/>
      <c r="BQA129" s="710"/>
      <c r="BQB129" s="710"/>
      <c r="BQC129" s="710"/>
      <c r="BQD129" s="710"/>
      <c r="BQE129" s="710"/>
      <c r="BQF129" s="710"/>
      <c r="BQG129" s="710"/>
      <c r="BQH129" s="710"/>
      <c r="BQI129" s="710"/>
      <c r="BQJ129" s="710"/>
      <c r="BQK129" s="710"/>
      <c r="BQL129" s="710"/>
      <c r="BQM129" s="710"/>
      <c r="BQN129" s="710"/>
      <c r="BQO129" s="710"/>
      <c r="BQP129" s="710"/>
      <c r="BQQ129" s="710"/>
      <c r="BQR129" s="710"/>
      <c r="BQS129" s="710"/>
      <c r="BQT129" s="710"/>
      <c r="BQU129" s="710"/>
      <c r="BQV129" s="710"/>
      <c r="BQW129" s="710"/>
      <c r="BQX129" s="710"/>
      <c r="BQY129" s="710"/>
      <c r="BQZ129" s="710"/>
      <c r="BRA129" s="710"/>
      <c r="BRB129" s="710"/>
      <c r="BRC129" s="710"/>
      <c r="BRD129" s="710"/>
      <c r="BRE129" s="710"/>
      <c r="BRF129" s="710"/>
      <c r="BRG129" s="710"/>
      <c r="BRH129" s="710"/>
      <c r="BRI129" s="710"/>
      <c r="BRJ129" s="710"/>
      <c r="BRK129" s="710"/>
      <c r="BRL129" s="710"/>
      <c r="BRM129" s="710"/>
      <c r="BRN129" s="710"/>
      <c r="BRO129" s="710"/>
      <c r="BRP129" s="710"/>
      <c r="BRQ129" s="710"/>
      <c r="BRR129" s="710"/>
      <c r="BRS129" s="710"/>
      <c r="BRT129" s="710"/>
      <c r="BRU129" s="710"/>
      <c r="BRV129" s="710"/>
      <c r="BRW129" s="710"/>
      <c r="BRX129" s="710"/>
      <c r="BRY129" s="710"/>
      <c r="BRZ129" s="710"/>
      <c r="BSA129" s="710"/>
      <c r="BSB129" s="710"/>
      <c r="BSC129" s="710"/>
      <c r="BSD129" s="710"/>
      <c r="BSE129" s="710"/>
      <c r="BSF129" s="710"/>
      <c r="BSG129" s="710"/>
      <c r="BSH129" s="710"/>
      <c r="BSI129" s="710"/>
      <c r="BSJ129" s="710"/>
      <c r="BSK129" s="710"/>
      <c r="BSL129" s="710"/>
      <c r="BSM129" s="710"/>
      <c r="BSN129" s="710"/>
      <c r="BSO129" s="710"/>
      <c r="BSP129" s="710"/>
      <c r="BSQ129" s="710"/>
      <c r="BSR129" s="710"/>
      <c r="BSS129" s="710"/>
      <c r="BST129" s="710"/>
      <c r="BSU129" s="710"/>
      <c r="BSV129" s="710"/>
      <c r="BSW129" s="710"/>
      <c r="BSX129" s="710"/>
      <c r="BSY129" s="710"/>
      <c r="BSZ129" s="710"/>
      <c r="BTA129" s="710"/>
      <c r="BTB129" s="710"/>
      <c r="BTC129" s="710"/>
      <c r="BTD129" s="710"/>
      <c r="BTE129" s="710"/>
      <c r="BTF129" s="710"/>
      <c r="BTG129" s="710"/>
      <c r="BTH129" s="710"/>
      <c r="BTI129" s="710"/>
      <c r="BTJ129" s="710"/>
      <c r="BTK129" s="710"/>
      <c r="BTL129" s="710"/>
      <c r="BTM129" s="710"/>
      <c r="BTN129" s="710"/>
      <c r="BTO129" s="710"/>
      <c r="BTP129" s="710"/>
      <c r="BTQ129" s="710"/>
      <c r="BTR129" s="710"/>
      <c r="BTS129" s="710"/>
      <c r="BTT129" s="710"/>
      <c r="BTU129" s="710"/>
      <c r="BTV129" s="710"/>
      <c r="BTW129" s="710"/>
      <c r="BTX129" s="710"/>
      <c r="BTY129" s="710"/>
      <c r="BTZ129" s="710"/>
      <c r="BUA129" s="710"/>
      <c r="BUB129" s="710"/>
      <c r="BUC129" s="710"/>
      <c r="BUD129" s="710"/>
      <c r="BUE129" s="710"/>
      <c r="BUF129" s="710"/>
      <c r="BUG129" s="710"/>
      <c r="BUH129" s="710"/>
      <c r="BUI129" s="710"/>
      <c r="BUJ129" s="710"/>
      <c r="BUK129" s="710"/>
      <c r="BUL129" s="710"/>
      <c r="BUM129" s="710"/>
      <c r="BUN129" s="710"/>
      <c r="BUO129" s="710"/>
      <c r="BUP129" s="710"/>
      <c r="BUQ129" s="710"/>
      <c r="BUR129" s="710"/>
      <c r="BUS129" s="710"/>
      <c r="BUT129" s="710"/>
      <c r="BUU129" s="710"/>
      <c r="BUV129" s="710"/>
      <c r="BUW129" s="710"/>
      <c r="BUX129" s="710"/>
      <c r="BUY129" s="710"/>
      <c r="BUZ129" s="710"/>
      <c r="BVA129" s="710"/>
      <c r="BVB129" s="710"/>
      <c r="BVC129" s="710"/>
      <c r="BVD129" s="710"/>
      <c r="BVE129" s="710"/>
      <c r="BVF129" s="710"/>
      <c r="BVG129" s="710"/>
      <c r="BVH129" s="710"/>
      <c r="BVI129" s="710"/>
      <c r="BVJ129" s="710"/>
      <c r="BVK129" s="710"/>
      <c r="BVL129" s="710"/>
      <c r="BVM129" s="710"/>
      <c r="BVN129" s="710"/>
      <c r="BVO129" s="710"/>
      <c r="BVP129" s="710"/>
      <c r="BVQ129" s="710"/>
      <c r="BVR129" s="710"/>
      <c r="BVS129" s="710"/>
      <c r="BVT129" s="710"/>
      <c r="BVU129" s="710"/>
      <c r="BVV129" s="710"/>
      <c r="BVW129" s="710"/>
      <c r="BVX129" s="710"/>
      <c r="BVY129" s="710"/>
      <c r="BVZ129" s="710"/>
      <c r="BWA129" s="710"/>
      <c r="BWB129" s="710"/>
      <c r="BWC129" s="710"/>
      <c r="BWD129" s="710"/>
      <c r="BWE129" s="710"/>
      <c r="BWF129" s="710"/>
      <c r="BWG129" s="710"/>
      <c r="BWH129" s="710"/>
      <c r="BWI129" s="710"/>
      <c r="BWJ129" s="710"/>
      <c r="BWK129" s="710"/>
      <c r="BWL129" s="710"/>
      <c r="BWM129" s="710"/>
      <c r="BWN129" s="710"/>
      <c r="BWO129" s="710"/>
      <c r="BWP129" s="710"/>
      <c r="BWQ129" s="710"/>
      <c r="BWR129" s="710"/>
      <c r="BWS129" s="710"/>
      <c r="BWT129" s="710"/>
      <c r="BWU129" s="710"/>
      <c r="BWV129" s="710"/>
      <c r="BWW129" s="710"/>
      <c r="BWX129" s="710"/>
      <c r="BWY129" s="710"/>
      <c r="BWZ129" s="710"/>
      <c r="BXA129" s="710"/>
      <c r="BXB129" s="710"/>
      <c r="BXC129" s="710"/>
      <c r="BXD129" s="710"/>
      <c r="BXE129" s="710"/>
      <c r="BXF129" s="710"/>
      <c r="BXG129" s="710"/>
      <c r="BXH129" s="710"/>
      <c r="BXI129" s="710"/>
      <c r="BXJ129" s="710"/>
      <c r="BXK129" s="710"/>
      <c r="BXL129" s="710"/>
      <c r="BXM129" s="710"/>
      <c r="BXN129" s="710"/>
      <c r="BXO129" s="710"/>
      <c r="BXP129" s="710"/>
      <c r="BXQ129" s="710"/>
      <c r="BXR129" s="710"/>
      <c r="BXS129" s="710"/>
      <c r="BXT129" s="710"/>
      <c r="BXU129" s="710"/>
      <c r="BXV129" s="710"/>
      <c r="BXW129" s="710"/>
      <c r="BXX129" s="710"/>
      <c r="BXY129" s="710"/>
      <c r="BXZ129" s="710"/>
      <c r="BYA129" s="710"/>
      <c r="BYB129" s="710"/>
      <c r="BYC129" s="710"/>
      <c r="BYD129" s="710"/>
      <c r="BYE129" s="710"/>
      <c r="BYF129" s="710"/>
      <c r="BYG129" s="710"/>
      <c r="BYH129" s="710"/>
      <c r="BYI129" s="710"/>
      <c r="BYJ129" s="710"/>
      <c r="BYK129" s="710"/>
      <c r="BYL129" s="710"/>
      <c r="BYM129" s="710"/>
      <c r="BYN129" s="710"/>
      <c r="BYO129" s="710"/>
      <c r="BYP129" s="710"/>
      <c r="BYQ129" s="710"/>
      <c r="BYR129" s="710"/>
      <c r="BYS129" s="710"/>
      <c r="BYT129" s="710"/>
      <c r="BYU129" s="710"/>
      <c r="BYV129" s="710"/>
      <c r="BYW129" s="710"/>
      <c r="BYX129" s="710"/>
      <c r="BYY129" s="710"/>
      <c r="BYZ129" s="710"/>
      <c r="BZA129" s="710"/>
      <c r="BZB129" s="710"/>
      <c r="BZC129" s="710"/>
      <c r="BZD129" s="710"/>
      <c r="BZE129" s="710"/>
      <c r="BZF129" s="710"/>
      <c r="BZG129" s="710"/>
      <c r="BZH129" s="710"/>
      <c r="BZI129" s="710"/>
      <c r="BZJ129" s="710"/>
      <c r="BZK129" s="710"/>
      <c r="BZL129" s="710"/>
      <c r="BZM129" s="710"/>
      <c r="BZN129" s="710"/>
      <c r="BZO129" s="710"/>
      <c r="BZP129" s="710"/>
      <c r="BZQ129" s="710"/>
      <c r="BZR129" s="710"/>
      <c r="BZS129" s="710"/>
      <c r="BZT129" s="710"/>
      <c r="BZU129" s="710"/>
      <c r="BZV129" s="710"/>
      <c r="BZW129" s="710"/>
      <c r="BZX129" s="710"/>
      <c r="BZY129" s="710"/>
      <c r="BZZ129" s="710"/>
      <c r="CAA129" s="710"/>
      <c r="CAB129" s="710"/>
      <c r="CAC129" s="710"/>
      <c r="CAD129" s="710"/>
      <c r="CAE129" s="710"/>
      <c r="CAF129" s="710"/>
      <c r="CAG129" s="710"/>
      <c r="CAH129" s="710"/>
      <c r="CAI129" s="710"/>
      <c r="CAJ129" s="710"/>
      <c r="CAK129" s="710"/>
      <c r="CAL129" s="710"/>
      <c r="CAM129" s="710"/>
      <c r="CAN129" s="710"/>
      <c r="CAO129" s="710"/>
      <c r="CAP129" s="710"/>
      <c r="CAQ129" s="710"/>
      <c r="CAR129" s="710"/>
      <c r="CAS129" s="710"/>
      <c r="CAT129" s="710"/>
      <c r="CAU129" s="710"/>
      <c r="CAV129" s="710"/>
      <c r="CAW129" s="710"/>
      <c r="CAX129" s="710"/>
      <c r="CAY129" s="710"/>
      <c r="CAZ129" s="710"/>
      <c r="CBA129" s="710"/>
      <c r="CBB129" s="710"/>
      <c r="CBC129" s="710"/>
      <c r="CBD129" s="710"/>
      <c r="CBE129" s="710"/>
      <c r="CBF129" s="710"/>
      <c r="CBG129" s="710"/>
      <c r="CBH129" s="710"/>
      <c r="CBI129" s="710"/>
      <c r="CBJ129" s="710"/>
      <c r="CBK129" s="710"/>
      <c r="CBL129" s="710"/>
      <c r="CBM129" s="710"/>
      <c r="CBN129" s="710"/>
      <c r="CBO129" s="710"/>
      <c r="CBP129" s="710"/>
      <c r="CBQ129" s="710"/>
      <c r="CBR129" s="710"/>
      <c r="CBS129" s="710"/>
      <c r="CBT129" s="710"/>
      <c r="CBU129" s="710"/>
      <c r="CBV129" s="710"/>
      <c r="CBW129" s="710"/>
      <c r="CBX129" s="710"/>
      <c r="CBY129" s="710"/>
      <c r="CBZ129" s="710"/>
      <c r="CCA129" s="710"/>
      <c r="CCB129" s="710"/>
      <c r="CCC129" s="710"/>
      <c r="CCD129" s="710"/>
      <c r="CCE129" s="710"/>
      <c r="CCF129" s="710"/>
      <c r="CCG129" s="710"/>
      <c r="CCH129" s="710"/>
      <c r="CCI129" s="710"/>
      <c r="CCJ129" s="710"/>
      <c r="CCK129" s="710"/>
      <c r="CCL129" s="710"/>
      <c r="CCM129" s="710"/>
      <c r="CCN129" s="710"/>
      <c r="CCO129" s="710"/>
      <c r="CCP129" s="710"/>
      <c r="CCQ129" s="710"/>
      <c r="CCR129" s="710"/>
      <c r="CCS129" s="710"/>
      <c r="CCT129" s="710"/>
      <c r="CCU129" s="710"/>
      <c r="CCV129" s="710"/>
      <c r="CCW129" s="710"/>
      <c r="CCX129" s="710"/>
      <c r="CCY129" s="710"/>
      <c r="CCZ129" s="710"/>
      <c r="CDA129" s="710"/>
      <c r="CDB129" s="710"/>
      <c r="CDC129" s="710"/>
      <c r="CDD129" s="710"/>
      <c r="CDE129" s="710"/>
      <c r="CDF129" s="710"/>
      <c r="CDG129" s="710"/>
      <c r="CDH129" s="710"/>
      <c r="CDI129" s="710"/>
      <c r="CDJ129" s="710"/>
      <c r="CDK129" s="710"/>
      <c r="CDL129" s="710"/>
      <c r="CDM129" s="710"/>
      <c r="CDN129" s="710"/>
      <c r="CDO129" s="710"/>
      <c r="CDP129" s="710"/>
      <c r="CDQ129" s="710"/>
      <c r="CDR129" s="710"/>
      <c r="CDS129" s="710"/>
      <c r="CDT129" s="710"/>
      <c r="CDU129" s="710"/>
      <c r="CDV129" s="710"/>
      <c r="CDW129" s="710"/>
      <c r="CDX129" s="710"/>
      <c r="CDY129" s="710"/>
      <c r="CDZ129" s="710"/>
      <c r="CEA129" s="710"/>
      <c r="CEB129" s="710"/>
      <c r="CEC129" s="710"/>
      <c r="CED129" s="710"/>
      <c r="CEE129" s="710"/>
      <c r="CEF129" s="710"/>
      <c r="CEG129" s="710"/>
      <c r="CEH129" s="710"/>
      <c r="CEI129" s="710"/>
      <c r="CEJ129" s="710"/>
      <c r="CEK129" s="710"/>
      <c r="CEL129" s="710"/>
      <c r="CEM129" s="710"/>
      <c r="CEN129" s="710"/>
      <c r="CEO129" s="710"/>
      <c r="CEP129" s="710"/>
      <c r="CEQ129" s="710"/>
      <c r="CER129" s="710"/>
      <c r="CES129" s="710"/>
      <c r="CET129" s="710"/>
      <c r="CEU129" s="710"/>
      <c r="CEV129" s="710"/>
      <c r="CEW129" s="710"/>
      <c r="CEX129" s="710"/>
      <c r="CEY129" s="710"/>
      <c r="CEZ129" s="710"/>
      <c r="CFA129" s="710"/>
      <c r="CFB129" s="710"/>
      <c r="CFC129" s="710"/>
      <c r="CFD129" s="710"/>
      <c r="CFE129" s="710"/>
      <c r="CFF129" s="710"/>
      <c r="CFG129" s="710"/>
      <c r="CFH129" s="710"/>
      <c r="CFI129" s="710"/>
      <c r="CFJ129" s="710"/>
      <c r="CFK129" s="710"/>
      <c r="CFL129" s="710"/>
      <c r="CFM129" s="710"/>
      <c r="CFN129" s="710"/>
      <c r="CFO129" s="710"/>
      <c r="CFP129" s="710"/>
      <c r="CFQ129" s="710"/>
      <c r="CFR129" s="710"/>
      <c r="CFS129" s="710"/>
      <c r="CFT129" s="710"/>
      <c r="CFU129" s="710"/>
      <c r="CFV129" s="710"/>
      <c r="CFW129" s="710"/>
      <c r="CFX129" s="710"/>
      <c r="CFY129" s="710"/>
      <c r="CFZ129" s="710"/>
      <c r="CGA129" s="710"/>
      <c r="CGB129" s="710"/>
      <c r="CGC129" s="710"/>
      <c r="CGD129" s="710"/>
      <c r="CGE129" s="710"/>
      <c r="CGF129" s="710"/>
      <c r="CGG129" s="710"/>
      <c r="CGH129" s="710"/>
      <c r="CGI129" s="710"/>
      <c r="CGJ129" s="710"/>
      <c r="CGK129" s="710"/>
      <c r="CGL129" s="710"/>
      <c r="CGM129" s="710"/>
      <c r="CGN129" s="710"/>
      <c r="CGO129" s="710"/>
      <c r="CGP129" s="710"/>
      <c r="CGQ129" s="710"/>
      <c r="CGR129" s="710"/>
      <c r="CGS129" s="710"/>
      <c r="CGT129" s="710"/>
      <c r="CGU129" s="710"/>
      <c r="CGV129" s="710"/>
      <c r="CGW129" s="710"/>
      <c r="CGX129" s="710"/>
      <c r="CGY129" s="710"/>
      <c r="CGZ129" s="710"/>
      <c r="CHA129" s="710"/>
      <c r="CHB129" s="710"/>
      <c r="CHC129" s="710"/>
      <c r="CHD129" s="710"/>
      <c r="CHE129" s="710"/>
      <c r="CHF129" s="710"/>
      <c r="CHG129" s="710"/>
      <c r="CHH129" s="710"/>
      <c r="CHI129" s="710"/>
      <c r="CHJ129" s="710"/>
      <c r="CHK129" s="710"/>
      <c r="CHL129" s="710"/>
      <c r="CHM129" s="710"/>
      <c r="CHN129" s="710"/>
      <c r="CHO129" s="710"/>
      <c r="CHP129" s="710"/>
      <c r="CHQ129" s="710"/>
      <c r="CHR129" s="710"/>
      <c r="CHS129" s="710"/>
      <c r="CHT129" s="710"/>
      <c r="CHU129" s="710"/>
      <c r="CHV129" s="710"/>
      <c r="CHW129" s="710"/>
      <c r="CHX129" s="710"/>
      <c r="CHY129" s="710"/>
      <c r="CHZ129" s="710"/>
      <c r="CIA129" s="710"/>
      <c r="CIB129" s="710"/>
      <c r="CIC129" s="710"/>
      <c r="CID129" s="710"/>
      <c r="CIE129" s="710"/>
      <c r="CIF129" s="710"/>
      <c r="CIG129" s="710"/>
      <c r="CIH129" s="710"/>
      <c r="CII129" s="710"/>
      <c r="CIJ129" s="710"/>
      <c r="CIK129" s="710"/>
      <c r="CIL129" s="710"/>
      <c r="CIM129" s="710"/>
      <c r="CIN129" s="710"/>
      <c r="CIO129" s="710"/>
      <c r="CIP129" s="710"/>
      <c r="CIQ129" s="710"/>
      <c r="CIR129" s="710"/>
      <c r="CIS129" s="710"/>
      <c r="CIT129" s="710"/>
      <c r="CIU129" s="710"/>
      <c r="CIV129" s="710"/>
      <c r="CIW129" s="710"/>
      <c r="CIX129" s="710"/>
      <c r="CIY129" s="710"/>
      <c r="CIZ129" s="710"/>
      <c r="CJA129" s="710"/>
      <c r="CJB129" s="710"/>
      <c r="CJC129" s="710"/>
      <c r="CJD129" s="710"/>
      <c r="CJE129" s="710"/>
      <c r="CJF129" s="710"/>
      <c r="CJG129" s="710"/>
      <c r="CJH129" s="710"/>
      <c r="CJI129" s="710"/>
      <c r="CJJ129" s="710"/>
      <c r="CJK129" s="710"/>
      <c r="CJL129" s="710"/>
      <c r="CJM129" s="710"/>
      <c r="CJN129" s="710"/>
      <c r="CJO129" s="710"/>
      <c r="CJP129" s="710"/>
      <c r="CJQ129" s="710"/>
      <c r="CJR129" s="710"/>
      <c r="CJS129" s="710"/>
      <c r="CJT129" s="710"/>
      <c r="CJU129" s="710"/>
      <c r="CJV129" s="710"/>
      <c r="CJW129" s="710"/>
      <c r="CJX129" s="710"/>
      <c r="CJY129" s="710"/>
      <c r="CJZ129" s="710"/>
      <c r="CKA129" s="710"/>
      <c r="CKB129" s="710"/>
      <c r="CKC129" s="710"/>
      <c r="CKD129" s="710"/>
      <c r="CKE129" s="710"/>
      <c r="CKF129" s="710"/>
      <c r="CKG129" s="710"/>
      <c r="CKH129" s="710"/>
      <c r="CKI129" s="710"/>
      <c r="CKJ129" s="710"/>
      <c r="CKK129" s="710"/>
      <c r="CKL129" s="710"/>
      <c r="CKM129" s="710"/>
      <c r="CKN129" s="710"/>
      <c r="CKO129" s="710"/>
      <c r="CKP129" s="710"/>
      <c r="CKQ129" s="710"/>
      <c r="CKR129" s="710"/>
      <c r="CKS129" s="710"/>
      <c r="CKT129" s="710"/>
      <c r="CKU129" s="710"/>
      <c r="CKV129" s="710"/>
      <c r="CKW129" s="710"/>
      <c r="CKX129" s="710"/>
      <c r="CKY129" s="710"/>
      <c r="CKZ129" s="710"/>
      <c r="CLA129" s="710"/>
      <c r="CLB129" s="710"/>
      <c r="CLC129" s="710"/>
      <c r="CLD129" s="710"/>
      <c r="CLE129" s="710"/>
      <c r="CLF129" s="710"/>
      <c r="CLG129" s="710"/>
      <c r="CLH129" s="710"/>
      <c r="CLI129" s="710"/>
      <c r="CLJ129" s="710"/>
      <c r="CLK129" s="710"/>
      <c r="CLL129" s="710"/>
      <c r="CLM129" s="710"/>
      <c r="CLN129" s="710"/>
      <c r="CLO129" s="710"/>
      <c r="CLP129" s="710"/>
      <c r="CLQ129" s="710"/>
      <c r="CLR129" s="710"/>
      <c r="CLS129" s="710"/>
      <c r="CLT129" s="710"/>
      <c r="CLU129" s="710"/>
      <c r="CLV129" s="710"/>
      <c r="CLW129" s="710"/>
      <c r="CLX129" s="710"/>
      <c r="CLY129" s="710"/>
      <c r="CLZ129" s="710"/>
      <c r="CMA129" s="710"/>
      <c r="CMB129" s="710"/>
      <c r="CMC129" s="710"/>
      <c r="CMD129" s="710"/>
      <c r="CME129" s="710"/>
      <c r="CMF129" s="710"/>
      <c r="CMG129" s="710"/>
      <c r="CMH129" s="710"/>
      <c r="CMI129" s="710"/>
      <c r="CMJ129" s="710"/>
      <c r="CMK129" s="710"/>
      <c r="CML129" s="710"/>
      <c r="CMM129" s="710"/>
      <c r="CMN129" s="710"/>
      <c r="CMO129" s="710"/>
      <c r="CMP129" s="710"/>
      <c r="CMQ129" s="710"/>
      <c r="CMR129" s="710"/>
      <c r="CMS129" s="710"/>
      <c r="CMT129" s="710"/>
      <c r="CMU129" s="710"/>
      <c r="CMV129" s="710"/>
      <c r="CMW129" s="710"/>
      <c r="CMX129" s="710"/>
      <c r="CMY129" s="710"/>
      <c r="CMZ129" s="710"/>
      <c r="CNA129" s="710"/>
      <c r="CNB129" s="710"/>
      <c r="CNC129" s="710"/>
      <c r="CND129" s="710"/>
      <c r="CNE129" s="710"/>
      <c r="CNF129" s="710"/>
      <c r="CNG129" s="710"/>
      <c r="CNH129" s="710"/>
      <c r="CNI129" s="710"/>
      <c r="CNJ129" s="710"/>
      <c r="CNK129" s="710"/>
      <c r="CNL129" s="710"/>
      <c r="CNM129" s="710"/>
      <c r="CNN129" s="710"/>
      <c r="CNO129" s="710"/>
      <c r="CNP129" s="710"/>
      <c r="CNQ129" s="710"/>
      <c r="CNR129" s="710"/>
      <c r="CNS129" s="710"/>
      <c r="CNT129" s="710"/>
      <c r="CNU129" s="710"/>
      <c r="CNV129" s="710"/>
      <c r="CNW129" s="710"/>
      <c r="CNX129" s="710"/>
      <c r="CNY129" s="710"/>
      <c r="CNZ129" s="710"/>
      <c r="COA129" s="710"/>
      <c r="COB129" s="710"/>
      <c r="COC129" s="710"/>
      <c r="COD129" s="710"/>
      <c r="COE129" s="710"/>
      <c r="COF129" s="710"/>
      <c r="COG129" s="710"/>
      <c r="COH129" s="710"/>
      <c r="COI129" s="710"/>
      <c r="COJ129" s="710"/>
      <c r="COK129" s="710"/>
      <c r="COL129" s="710"/>
      <c r="COM129" s="710"/>
      <c r="CON129" s="710"/>
      <c r="COO129" s="710"/>
      <c r="COP129" s="710"/>
      <c r="COQ129" s="710"/>
      <c r="COR129" s="710"/>
      <c r="COS129" s="710"/>
      <c r="COT129" s="710"/>
      <c r="COU129" s="710"/>
      <c r="COV129" s="710"/>
      <c r="COW129" s="710"/>
      <c r="COX129" s="710"/>
      <c r="COY129" s="710"/>
      <c r="COZ129" s="710"/>
      <c r="CPA129" s="710"/>
      <c r="CPB129" s="710"/>
      <c r="CPC129" s="710"/>
      <c r="CPD129" s="710"/>
      <c r="CPE129" s="710"/>
      <c r="CPF129" s="710"/>
      <c r="CPG129" s="710"/>
      <c r="CPH129" s="710"/>
      <c r="CPI129" s="710"/>
      <c r="CPJ129" s="710"/>
      <c r="CPK129" s="710"/>
      <c r="CPL129" s="710"/>
      <c r="CPM129" s="710"/>
      <c r="CPN129" s="710"/>
      <c r="CPO129" s="710"/>
      <c r="CPP129" s="710"/>
      <c r="CPQ129" s="710"/>
      <c r="CPR129" s="710"/>
      <c r="CPS129" s="710"/>
      <c r="CPT129" s="710"/>
      <c r="CPU129" s="710"/>
      <c r="CPV129" s="710"/>
      <c r="CPW129" s="710"/>
      <c r="CPX129" s="710"/>
      <c r="CPY129" s="710"/>
      <c r="CPZ129" s="710"/>
      <c r="CQA129" s="710"/>
      <c r="CQB129" s="710"/>
      <c r="CQC129" s="710"/>
      <c r="CQD129" s="710"/>
      <c r="CQE129" s="710"/>
      <c r="CQF129" s="710"/>
      <c r="CQG129" s="710"/>
      <c r="CQH129" s="710"/>
      <c r="CQI129" s="710"/>
      <c r="CQJ129" s="710"/>
      <c r="CQK129" s="710"/>
      <c r="CQL129" s="710"/>
      <c r="CQM129" s="710"/>
      <c r="CQN129" s="710"/>
      <c r="CQO129" s="710"/>
      <c r="CQP129" s="710"/>
      <c r="CQQ129" s="710"/>
      <c r="CQR129" s="710"/>
      <c r="CQS129" s="710"/>
      <c r="CQT129" s="710"/>
      <c r="CQU129" s="710"/>
      <c r="CQV129" s="710"/>
      <c r="CQW129" s="710"/>
      <c r="CQX129" s="710"/>
      <c r="CQY129" s="710"/>
      <c r="CQZ129" s="710"/>
      <c r="CRA129" s="710"/>
      <c r="CRB129" s="710"/>
      <c r="CRC129" s="710"/>
      <c r="CRD129" s="710"/>
      <c r="CRE129" s="710"/>
      <c r="CRF129" s="710"/>
      <c r="CRG129" s="710"/>
      <c r="CRH129" s="710"/>
      <c r="CRI129" s="710"/>
      <c r="CRJ129" s="710"/>
      <c r="CRK129" s="710"/>
      <c r="CRL129" s="710"/>
      <c r="CRM129" s="710"/>
      <c r="CRN129" s="710"/>
      <c r="CRO129" s="710"/>
      <c r="CRP129" s="710"/>
      <c r="CRQ129" s="710"/>
      <c r="CRR129" s="710"/>
      <c r="CRS129" s="710"/>
      <c r="CRT129" s="710"/>
      <c r="CRU129" s="710"/>
      <c r="CRV129" s="710"/>
      <c r="CRW129" s="710"/>
      <c r="CRX129" s="710"/>
      <c r="CRY129" s="710"/>
      <c r="CRZ129" s="710"/>
      <c r="CSA129" s="710"/>
      <c r="CSB129" s="710"/>
      <c r="CSC129" s="710"/>
      <c r="CSD129" s="710"/>
      <c r="CSE129" s="710"/>
      <c r="CSF129" s="710"/>
      <c r="CSG129" s="710"/>
      <c r="CSH129" s="710"/>
      <c r="CSI129" s="710"/>
      <c r="CSJ129" s="710"/>
      <c r="CSK129" s="710"/>
      <c r="CSL129" s="710"/>
      <c r="CSM129" s="710"/>
      <c r="CSN129" s="710"/>
      <c r="CSO129" s="710"/>
      <c r="CSP129" s="710"/>
      <c r="CSQ129" s="710"/>
      <c r="CSR129" s="710"/>
      <c r="CSS129" s="710"/>
      <c r="CST129" s="710"/>
      <c r="CSU129" s="710"/>
      <c r="CSV129" s="710"/>
      <c r="CSW129" s="710"/>
      <c r="CSX129" s="710"/>
      <c r="CSY129" s="710"/>
      <c r="CSZ129" s="710"/>
      <c r="CTA129" s="710"/>
      <c r="CTB129" s="710"/>
      <c r="CTC129" s="710"/>
      <c r="CTD129" s="710"/>
      <c r="CTE129" s="710"/>
      <c r="CTF129" s="710"/>
      <c r="CTG129" s="710"/>
      <c r="CTH129" s="710"/>
      <c r="CTI129" s="710"/>
      <c r="CTJ129" s="710"/>
      <c r="CTK129" s="710"/>
      <c r="CTL129" s="710"/>
      <c r="CTM129" s="710"/>
      <c r="CTN129" s="710"/>
      <c r="CTO129" s="710"/>
      <c r="CTP129" s="710"/>
      <c r="CTQ129" s="710"/>
      <c r="CTR129" s="710"/>
      <c r="CTS129" s="710"/>
      <c r="CTT129" s="710"/>
      <c r="CTU129" s="710"/>
      <c r="CTV129" s="710"/>
      <c r="CTW129" s="710"/>
      <c r="CTX129" s="710"/>
      <c r="CTY129" s="710"/>
      <c r="CTZ129" s="710"/>
      <c r="CUA129" s="710"/>
      <c r="CUB129" s="710"/>
      <c r="CUC129" s="710"/>
      <c r="CUD129" s="710"/>
      <c r="CUE129" s="710"/>
      <c r="CUF129" s="710"/>
      <c r="CUG129" s="710"/>
      <c r="CUH129" s="710"/>
      <c r="CUI129" s="710"/>
      <c r="CUJ129" s="710"/>
      <c r="CUK129" s="710"/>
      <c r="CUL129" s="710"/>
      <c r="CUM129" s="710"/>
      <c r="CUN129" s="710"/>
      <c r="CUO129" s="710"/>
      <c r="CUP129" s="710"/>
      <c r="CUQ129" s="710"/>
      <c r="CUR129" s="710"/>
      <c r="CUS129" s="710"/>
      <c r="CUT129" s="710"/>
      <c r="CUU129" s="710"/>
      <c r="CUV129" s="710"/>
      <c r="CUW129" s="710"/>
      <c r="CUX129" s="710"/>
      <c r="CUY129" s="710"/>
      <c r="CUZ129" s="710"/>
      <c r="CVA129" s="710"/>
      <c r="CVB129" s="710"/>
      <c r="CVC129" s="710"/>
      <c r="CVD129" s="710"/>
      <c r="CVE129" s="710"/>
      <c r="CVF129" s="710"/>
      <c r="CVG129" s="710"/>
      <c r="CVH129" s="710"/>
      <c r="CVI129" s="710"/>
      <c r="CVJ129" s="710"/>
      <c r="CVK129" s="710"/>
      <c r="CVL129" s="710"/>
      <c r="CVM129" s="710"/>
      <c r="CVN129" s="710"/>
      <c r="CVO129" s="710"/>
      <c r="CVP129" s="710"/>
      <c r="CVQ129" s="710"/>
      <c r="CVR129" s="710"/>
      <c r="CVS129" s="710"/>
      <c r="CVT129" s="710"/>
      <c r="CVU129" s="710"/>
      <c r="CVV129" s="710"/>
      <c r="CVW129" s="710"/>
      <c r="CVX129" s="710"/>
      <c r="CVY129" s="710"/>
      <c r="CVZ129" s="710"/>
      <c r="CWA129" s="710"/>
      <c r="CWB129" s="710"/>
      <c r="CWC129" s="710"/>
      <c r="CWD129" s="710"/>
      <c r="CWE129" s="710"/>
      <c r="CWF129" s="710"/>
      <c r="CWG129" s="710"/>
      <c r="CWH129" s="710"/>
      <c r="CWI129" s="710"/>
      <c r="CWJ129" s="710"/>
      <c r="CWK129" s="710"/>
      <c r="CWL129" s="710"/>
      <c r="CWM129" s="710"/>
      <c r="CWN129" s="710"/>
      <c r="CWO129" s="710"/>
      <c r="CWP129" s="710"/>
      <c r="CWQ129" s="710"/>
      <c r="CWR129" s="710"/>
      <c r="CWS129" s="710"/>
      <c r="CWT129" s="710"/>
      <c r="CWU129" s="710"/>
      <c r="CWV129" s="710"/>
      <c r="CWW129" s="710"/>
      <c r="CWX129" s="710"/>
      <c r="CWY129" s="710"/>
      <c r="CWZ129" s="710"/>
      <c r="CXA129" s="710"/>
      <c r="CXB129" s="710"/>
      <c r="CXC129" s="710"/>
      <c r="CXD129" s="710"/>
      <c r="CXE129" s="710"/>
      <c r="CXF129" s="710"/>
      <c r="CXG129" s="710"/>
      <c r="CXH129" s="710"/>
      <c r="CXI129" s="710"/>
      <c r="CXJ129" s="710"/>
      <c r="CXK129" s="710"/>
      <c r="CXL129" s="710"/>
      <c r="CXM129" s="710"/>
      <c r="CXN129" s="710"/>
      <c r="CXO129" s="710"/>
      <c r="CXP129" s="710"/>
      <c r="CXQ129" s="710"/>
      <c r="CXR129" s="710"/>
      <c r="CXS129" s="710"/>
      <c r="CXT129" s="710"/>
      <c r="CXU129" s="710"/>
      <c r="CXV129" s="710"/>
      <c r="CXW129" s="710"/>
      <c r="CXX129" s="710"/>
      <c r="CXY129" s="710"/>
      <c r="CXZ129" s="710"/>
      <c r="CYA129" s="710"/>
      <c r="CYB129" s="710"/>
      <c r="CYC129" s="710"/>
      <c r="CYD129" s="710"/>
      <c r="CYE129" s="710"/>
      <c r="CYF129" s="710"/>
      <c r="CYG129" s="710"/>
      <c r="CYH129" s="710"/>
      <c r="CYI129" s="710"/>
      <c r="CYJ129" s="710"/>
      <c r="CYK129" s="710"/>
      <c r="CYL129" s="710"/>
      <c r="CYM129" s="710"/>
      <c r="CYN129" s="710"/>
      <c r="CYO129" s="710"/>
      <c r="CYP129" s="710"/>
      <c r="CYQ129" s="710"/>
      <c r="CYR129" s="710"/>
      <c r="CYS129" s="710"/>
      <c r="CYT129" s="710"/>
      <c r="CYU129" s="710"/>
      <c r="CYV129" s="710"/>
      <c r="CYW129" s="710"/>
      <c r="CYX129" s="710"/>
      <c r="CYY129" s="710"/>
      <c r="CYZ129" s="710"/>
      <c r="CZA129" s="710"/>
      <c r="CZB129" s="710"/>
      <c r="CZC129" s="710"/>
      <c r="CZD129" s="710"/>
      <c r="CZE129" s="710"/>
      <c r="CZF129" s="710"/>
      <c r="CZG129" s="710"/>
      <c r="CZH129" s="710"/>
      <c r="CZI129" s="710"/>
      <c r="CZJ129" s="710"/>
      <c r="CZK129" s="710"/>
      <c r="CZL129" s="710"/>
      <c r="CZM129" s="710"/>
      <c r="CZN129" s="710"/>
      <c r="CZO129" s="710"/>
      <c r="CZP129" s="710"/>
      <c r="CZQ129" s="710"/>
      <c r="CZR129" s="710"/>
      <c r="CZS129" s="710"/>
      <c r="CZT129" s="710"/>
      <c r="CZU129" s="710"/>
      <c r="CZV129" s="710"/>
      <c r="CZW129" s="710"/>
      <c r="CZX129" s="710"/>
      <c r="CZY129" s="710"/>
      <c r="CZZ129" s="710"/>
      <c r="DAA129" s="710"/>
      <c r="DAB129" s="710"/>
      <c r="DAC129" s="710"/>
      <c r="DAD129" s="710"/>
      <c r="DAE129" s="710"/>
      <c r="DAF129" s="710"/>
      <c r="DAG129" s="710"/>
      <c r="DAH129" s="710"/>
      <c r="DAI129" s="710"/>
      <c r="DAJ129" s="710"/>
      <c r="DAK129" s="710"/>
      <c r="DAL129" s="710"/>
      <c r="DAM129" s="710"/>
      <c r="DAN129" s="710"/>
      <c r="DAO129" s="710"/>
      <c r="DAP129" s="710"/>
      <c r="DAQ129" s="710"/>
      <c r="DAR129" s="710"/>
      <c r="DAS129" s="710"/>
      <c r="DAT129" s="710"/>
      <c r="DAU129" s="710"/>
      <c r="DAV129" s="710"/>
      <c r="DAW129" s="710"/>
      <c r="DAX129" s="710"/>
      <c r="DAY129" s="710"/>
      <c r="DAZ129" s="710"/>
      <c r="DBA129" s="710"/>
      <c r="DBB129" s="710"/>
      <c r="DBC129" s="710"/>
      <c r="DBD129" s="710"/>
      <c r="DBE129" s="710"/>
      <c r="DBF129" s="710"/>
      <c r="DBG129" s="710"/>
      <c r="DBH129" s="710"/>
      <c r="DBI129" s="710"/>
      <c r="DBJ129" s="710"/>
      <c r="DBK129" s="710"/>
      <c r="DBL129" s="710"/>
      <c r="DBM129" s="710"/>
      <c r="DBN129" s="710"/>
      <c r="DBO129" s="710"/>
      <c r="DBP129" s="710"/>
      <c r="DBQ129" s="710"/>
      <c r="DBR129" s="710"/>
      <c r="DBS129" s="710"/>
      <c r="DBT129" s="710"/>
      <c r="DBU129" s="710"/>
      <c r="DBV129" s="710"/>
      <c r="DBW129" s="710"/>
      <c r="DBX129" s="710"/>
      <c r="DBY129" s="710"/>
      <c r="DBZ129" s="710"/>
      <c r="DCA129" s="710"/>
      <c r="DCB129" s="710"/>
      <c r="DCC129" s="710"/>
      <c r="DCD129" s="710"/>
      <c r="DCE129" s="710"/>
      <c r="DCF129" s="710"/>
      <c r="DCG129" s="710"/>
      <c r="DCH129" s="710"/>
      <c r="DCI129" s="710"/>
      <c r="DCJ129" s="710"/>
      <c r="DCK129" s="710"/>
      <c r="DCL129" s="710"/>
      <c r="DCM129" s="710"/>
      <c r="DCN129" s="710"/>
      <c r="DCO129" s="710"/>
      <c r="DCP129" s="710"/>
      <c r="DCQ129" s="710"/>
      <c r="DCR129" s="710"/>
      <c r="DCS129" s="710"/>
      <c r="DCT129" s="710"/>
      <c r="DCU129" s="710"/>
      <c r="DCV129" s="710"/>
      <c r="DCW129" s="710"/>
      <c r="DCX129" s="710"/>
      <c r="DCY129" s="710"/>
      <c r="DCZ129" s="710"/>
      <c r="DDA129" s="710"/>
      <c r="DDB129" s="710"/>
      <c r="DDC129" s="710"/>
      <c r="DDD129" s="710"/>
      <c r="DDE129" s="710"/>
      <c r="DDF129" s="710"/>
      <c r="DDG129" s="710"/>
      <c r="DDH129" s="710"/>
      <c r="DDI129" s="710"/>
      <c r="DDJ129" s="710"/>
      <c r="DDK129" s="710"/>
      <c r="DDL129" s="710"/>
      <c r="DDM129" s="710"/>
      <c r="DDN129" s="710"/>
      <c r="DDO129" s="710"/>
      <c r="DDP129" s="710"/>
      <c r="DDQ129" s="710"/>
      <c r="DDR129" s="710"/>
      <c r="DDS129" s="710"/>
      <c r="DDT129" s="710"/>
      <c r="DDU129" s="710"/>
      <c r="DDV129" s="710"/>
      <c r="DDW129" s="710"/>
      <c r="DDX129" s="710"/>
      <c r="DDY129" s="710"/>
      <c r="DDZ129" s="710"/>
      <c r="DEA129" s="710"/>
      <c r="DEB129" s="710"/>
      <c r="DEC129" s="710"/>
      <c r="DED129" s="710"/>
      <c r="DEE129" s="710"/>
      <c r="DEF129" s="710"/>
      <c r="DEG129" s="710"/>
      <c r="DEH129" s="710"/>
      <c r="DEI129" s="710"/>
      <c r="DEJ129" s="710"/>
      <c r="DEK129" s="710"/>
      <c r="DEL129" s="710"/>
      <c r="DEM129" s="710"/>
      <c r="DEN129" s="710"/>
      <c r="DEO129" s="710"/>
      <c r="DEP129" s="710"/>
      <c r="DEQ129" s="710"/>
      <c r="DER129" s="710"/>
      <c r="DES129" s="710"/>
      <c r="DET129" s="710"/>
      <c r="DEU129" s="710"/>
      <c r="DEV129" s="710"/>
      <c r="DEW129" s="710"/>
      <c r="DEX129" s="710"/>
      <c r="DEY129" s="710"/>
      <c r="DEZ129" s="710"/>
      <c r="DFA129" s="710"/>
      <c r="DFB129" s="710"/>
      <c r="DFC129" s="710"/>
      <c r="DFD129" s="710"/>
      <c r="DFE129" s="710"/>
      <c r="DFF129" s="710"/>
      <c r="DFG129" s="710"/>
      <c r="DFH129" s="710"/>
      <c r="DFI129" s="710"/>
      <c r="DFJ129" s="710"/>
      <c r="DFK129" s="710"/>
      <c r="DFL129" s="710"/>
      <c r="DFM129" s="710"/>
      <c r="DFN129" s="710"/>
      <c r="DFO129" s="710"/>
      <c r="DFP129" s="710"/>
      <c r="DFQ129" s="710"/>
      <c r="DFR129" s="710"/>
      <c r="DFS129" s="710"/>
      <c r="DFT129" s="710"/>
      <c r="DFU129" s="710"/>
      <c r="DFV129" s="710"/>
      <c r="DFW129" s="710"/>
      <c r="DFX129" s="710"/>
      <c r="DFY129" s="710"/>
      <c r="DFZ129" s="710"/>
      <c r="DGA129" s="710"/>
      <c r="DGB129" s="710"/>
      <c r="DGC129" s="710"/>
      <c r="DGD129" s="710"/>
      <c r="DGE129" s="710"/>
      <c r="DGF129" s="710"/>
      <c r="DGG129" s="710"/>
      <c r="DGH129" s="710"/>
      <c r="DGI129" s="710"/>
      <c r="DGJ129" s="710"/>
      <c r="DGK129" s="710"/>
      <c r="DGL129" s="710"/>
      <c r="DGM129" s="710"/>
      <c r="DGN129" s="710"/>
      <c r="DGO129" s="710"/>
      <c r="DGP129" s="710"/>
      <c r="DGQ129" s="710"/>
      <c r="DGR129" s="710"/>
      <c r="DGS129" s="710"/>
      <c r="DGT129" s="710"/>
      <c r="DGU129" s="710"/>
      <c r="DGV129" s="710"/>
      <c r="DGW129" s="710"/>
      <c r="DGX129" s="710"/>
      <c r="DGY129" s="710"/>
      <c r="DGZ129" s="710"/>
      <c r="DHA129" s="710"/>
      <c r="DHB129" s="710"/>
      <c r="DHC129" s="710"/>
      <c r="DHD129" s="710"/>
      <c r="DHE129" s="710"/>
      <c r="DHF129" s="710"/>
      <c r="DHG129" s="710"/>
      <c r="DHH129" s="710"/>
      <c r="DHI129" s="710"/>
      <c r="DHJ129" s="710"/>
      <c r="DHK129" s="710"/>
      <c r="DHL129" s="710"/>
      <c r="DHM129" s="710"/>
      <c r="DHN129" s="710"/>
      <c r="DHO129" s="710"/>
      <c r="DHP129" s="710"/>
      <c r="DHQ129" s="710"/>
      <c r="DHR129" s="710"/>
      <c r="DHS129" s="710"/>
      <c r="DHT129" s="710"/>
      <c r="DHU129" s="710"/>
      <c r="DHV129" s="710"/>
      <c r="DHW129" s="710"/>
      <c r="DHX129" s="710"/>
      <c r="DHY129" s="710"/>
      <c r="DHZ129" s="710"/>
      <c r="DIA129" s="710"/>
      <c r="DIB129" s="710"/>
      <c r="DIC129" s="710"/>
      <c r="DID129" s="710"/>
      <c r="DIE129" s="710"/>
      <c r="DIF129" s="710"/>
      <c r="DIG129" s="710"/>
      <c r="DIH129" s="710"/>
      <c r="DII129" s="710"/>
      <c r="DIJ129" s="710"/>
      <c r="DIK129" s="710"/>
      <c r="DIL129" s="710"/>
      <c r="DIM129" s="710"/>
      <c r="DIN129" s="710"/>
      <c r="DIO129" s="710"/>
      <c r="DIP129" s="710"/>
      <c r="DIQ129" s="710"/>
      <c r="DIR129" s="710"/>
      <c r="DIS129" s="710"/>
      <c r="DIT129" s="710"/>
      <c r="DIU129" s="710"/>
      <c r="DIV129" s="710"/>
      <c r="DIW129" s="710"/>
      <c r="DIX129" s="710"/>
      <c r="DIY129" s="710"/>
      <c r="DIZ129" s="710"/>
      <c r="DJA129" s="710"/>
      <c r="DJB129" s="710"/>
      <c r="DJC129" s="710"/>
      <c r="DJD129" s="710"/>
      <c r="DJE129" s="710"/>
      <c r="DJF129" s="710"/>
      <c r="DJG129" s="710"/>
      <c r="DJH129" s="710"/>
      <c r="DJI129" s="710"/>
      <c r="DJJ129" s="710"/>
      <c r="DJK129" s="710"/>
      <c r="DJL129" s="710"/>
      <c r="DJM129" s="710"/>
      <c r="DJN129" s="710"/>
      <c r="DJO129" s="710"/>
      <c r="DJP129" s="710"/>
      <c r="DJQ129" s="710"/>
      <c r="DJR129" s="710"/>
      <c r="DJS129" s="710"/>
      <c r="DJT129" s="710"/>
      <c r="DJU129" s="710"/>
      <c r="DJV129" s="710"/>
      <c r="DJW129" s="710"/>
      <c r="DJX129" s="710"/>
      <c r="DJY129" s="710"/>
      <c r="DJZ129" s="710"/>
      <c r="DKA129" s="710"/>
      <c r="DKB129" s="710"/>
      <c r="DKC129" s="710"/>
      <c r="DKD129" s="710"/>
      <c r="DKE129" s="710"/>
      <c r="DKF129" s="710"/>
      <c r="DKG129" s="710"/>
      <c r="DKH129" s="710"/>
      <c r="DKI129" s="710"/>
      <c r="DKJ129" s="710"/>
      <c r="DKK129" s="710"/>
      <c r="DKL129" s="710"/>
      <c r="DKM129" s="710"/>
      <c r="DKN129" s="710"/>
      <c r="DKO129" s="710"/>
      <c r="DKP129" s="710"/>
      <c r="DKQ129" s="710"/>
      <c r="DKR129" s="710"/>
      <c r="DKS129" s="710"/>
      <c r="DKT129" s="710"/>
      <c r="DKU129" s="710"/>
      <c r="DKV129" s="710"/>
      <c r="DKW129" s="710"/>
      <c r="DKX129" s="710"/>
      <c r="DKY129" s="710"/>
      <c r="DKZ129" s="710"/>
      <c r="DLA129" s="710"/>
      <c r="DLB129" s="710"/>
      <c r="DLC129" s="710"/>
      <c r="DLD129" s="710"/>
      <c r="DLE129" s="710"/>
      <c r="DLF129" s="710"/>
      <c r="DLG129" s="710"/>
      <c r="DLH129" s="710"/>
      <c r="DLI129" s="710"/>
      <c r="DLJ129" s="710"/>
      <c r="DLK129" s="710"/>
      <c r="DLL129" s="710"/>
      <c r="DLM129" s="710"/>
      <c r="DLN129" s="710"/>
      <c r="DLO129" s="710"/>
      <c r="DLP129" s="710"/>
      <c r="DLQ129" s="710"/>
      <c r="DLR129" s="710"/>
      <c r="DLS129" s="710"/>
      <c r="DLT129" s="710"/>
      <c r="DLU129" s="710"/>
      <c r="DLV129" s="710"/>
      <c r="DLW129" s="710"/>
      <c r="DLX129" s="710"/>
      <c r="DLY129" s="710"/>
      <c r="DLZ129" s="710"/>
      <c r="DMA129" s="710"/>
      <c r="DMB129" s="710"/>
      <c r="DMC129" s="710"/>
      <c r="DMD129" s="710"/>
      <c r="DME129" s="710"/>
      <c r="DMF129" s="710"/>
      <c r="DMG129" s="710"/>
      <c r="DMH129" s="710"/>
      <c r="DMI129" s="710"/>
      <c r="DMJ129" s="710"/>
      <c r="DMK129" s="710"/>
      <c r="DML129" s="710"/>
      <c r="DMM129" s="710"/>
      <c r="DMN129" s="710"/>
      <c r="DMO129" s="710"/>
      <c r="DMP129" s="710"/>
      <c r="DMQ129" s="710"/>
      <c r="DMR129" s="710"/>
      <c r="DMS129" s="710"/>
      <c r="DMT129" s="710"/>
      <c r="DMU129" s="710"/>
      <c r="DMV129" s="710"/>
      <c r="DMW129" s="710"/>
      <c r="DMX129" s="710"/>
      <c r="DMY129" s="710"/>
      <c r="DMZ129" s="710"/>
      <c r="DNA129" s="710"/>
      <c r="DNB129" s="710"/>
      <c r="DNC129" s="710"/>
      <c r="DND129" s="710"/>
      <c r="DNE129" s="710"/>
      <c r="DNF129" s="710"/>
      <c r="DNG129" s="710"/>
      <c r="DNH129" s="710"/>
      <c r="DNI129" s="710"/>
      <c r="DNJ129" s="710"/>
      <c r="DNK129" s="710"/>
      <c r="DNL129" s="710"/>
      <c r="DNM129" s="710"/>
      <c r="DNN129" s="710"/>
      <c r="DNO129" s="710"/>
      <c r="DNP129" s="710"/>
      <c r="DNQ129" s="710"/>
      <c r="DNR129" s="710"/>
      <c r="DNS129" s="710"/>
      <c r="DNT129" s="710"/>
      <c r="DNU129" s="710"/>
      <c r="DNV129" s="710"/>
      <c r="DNW129" s="710"/>
      <c r="DNX129" s="710"/>
      <c r="DNY129" s="710"/>
      <c r="DNZ129" s="710"/>
      <c r="DOA129" s="710"/>
      <c r="DOB129" s="710"/>
      <c r="DOC129" s="710"/>
      <c r="DOD129" s="710"/>
      <c r="DOE129" s="710"/>
      <c r="DOF129" s="710"/>
      <c r="DOG129" s="710"/>
      <c r="DOH129" s="710"/>
      <c r="DOI129" s="710"/>
      <c r="DOJ129" s="710"/>
      <c r="DOK129" s="710"/>
      <c r="DOL129" s="710"/>
      <c r="DOM129" s="710"/>
      <c r="DON129" s="710"/>
      <c r="DOO129" s="710"/>
      <c r="DOP129" s="710"/>
      <c r="DOQ129" s="710"/>
      <c r="DOR129" s="710"/>
      <c r="DOS129" s="710"/>
      <c r="DOT129" s="710"/>
      <c r="DOU129" s="710"/>
      <c r="DOV129" s="710"/>
      <c r="DOW129" s="710"/>
      <c r="DOX129" s="710"/>
      <c r="DOY129" s="710"/>
      <c r="DOZ129" s="710"/>
      <c r="DPA129" s="710"/>
      <c r="DPB129" s="710"/>
      <c r="DPC129" s="710"/>
      <c r="DPD129" s="710"/>
      <c r="DPE129" s="710"/>
      <c r="DPF129" s="710"/>
      <c r="DPG129" s="710"/>
      <c r="DPH129" s="710"/>
      <c r="DPI129" s="710"/>
      <c r="DPJ129" s="710"/>
      <c r="DPK129" s="710"/>
      <c r="DPL129" s="710"/>
      <c r="DPM129" s="710"/>
      <c r="DPN129" s="710"/>
      <c r="DPO129" s="710"/>
      <c r="DPP129" s="710"/>
      <c r="DPQ129" s="710"/>
      <c r="DPR129" s="710"/>
      <c r="DPS129" s="710"/>
      <c r="DPT129" s="710"/>
      <c r="DPU129" s="710"/>
      <c r="DPV129" s="710"/>
      <c r="DPW129" s="710"/>
      <c r="DPX129" s="710"/>
      <c r="DPY129" s="710"/>
      <c r="DPZ129" s="710"/>
      <c r="DQA129" s="710"/>
      <c r="DQB129" s="710"/>
      <c r="DQC129" s="710"/>
      <c r="DQD129" s="710"/>
      <c r="DQE129" s="710"/>
      <c r="DQF129" s="710"/>
      <c r="DQG129" s="710"/>
      <c r="DQH129" s="710"/>
      <c r="DQI129" s="710"/>
      <c r="DQJ129" s="710"/>
      <c r="DQK129" s="710"/>
      <c r="DQL129" s="710"/>
      <c r="DQM129" s="710"/>
      <c r="DQN129" s="710"/>
      <c r="DQO129" s="710"/>
      <c r="DQP129" s="710"/>
      <c r="DQQ129" s="710"/>
      <c r="DQR129" s="710"/>
      <c r="DQS129" s="710"/>
      <c r="DQT129" s="710"/>
      <c r="DQU129" s="710"/>
      <c r="DQV129" s="710"/>
      <c r="DQW129" s="710"/>
      <c r="DQX129" s="710"/>
      <c r="DQY129" s="710"/>
      <c r="DQZ129" s="710"/>
      <c r="DRA129" s="710"/>
      <c r="DRB129" s="710"/>
      <c r="DRC129" s="710"/>
      <c r="DRD129" s="710"/>
      <c r="DRE129" s="710"/>
      <c r="DRF129" s="710"/>
      <c r="DRG129" s="710"/>
      <c r="DRH129" s="710"/>
      <c r="DRI129" s="710"/>
      <c r="DRJ129" s="710"/>
      <c r="DRK129" s="710"/>
      <c r="DRL129" s="710"/>
      <c r="DRM129" s="710"/>
      <c r="DRN129" s="710"/>
      <c r="DRO129" s="710"/>
      <c r="DRP129" s="710"/>
      <c r="DRQ129" s="710"/>
      <c r="DRR129" s="710"/>
      <c r="DRS129" s="710"/>
      <c r="DRT129" s="710"/>
      <c r="DRU129" s="710"/>
      <c r="DRV129" s="710"/>
      <c r="DRW129" s="710"/>
      <c r="DRX129" s="710"/>
      <c r="DRY129" s="710"/>
      <c r="DRZ129" s="710"/>
      <c r="DSA129" s="710"/>
      <c r="DSB129" s="710"/>
      <c r="DSC129" s="710"/>
      <c r="DSD129" s="710"/>
      <c r="DSE129" s="710"/>
      <c r="DSF129" s="710"/>
      <c r="DSG129" s="710"/>
      <c r="DSH129" s="710"/>
      <c r="DSI129" s="710"/>
      <c r="DSJ129" s="710"/>
      <c r="DSK129" s="710"/>
      <c r="DSL129" s="710"/>
      <c r="DSM129" s="710"/>
      <c r="DSN129" s="710"/>
      <c r="DSO129" s="710"/>
      <c r="DSP129" s="710"/>
      <c r="DSQ129" s="710"/>
      <c r="DSR129" s="710"/>
      <c r="DSS129" s="710"/>
      <c r="DST129" s="710"/>
      <c r="DSU129" s="710"/>
      <c r="DSV129" s="710"/>
      <c r="DSW129" s="710"/>
      <c r="DSX129" s="710"/>
      <c r="DSY129" s="710"/>
      <c r="DSZ129" s="710"/>
      <c r="DTA129" s="710"/>
      <c r="DTB129" s="710"/>
      <c r="DTC129" s="710"/>
      <c r="DTD129" s="710"/>
      <c r="DTE129" s="710"/>
      <c r="DTF129" s="710"/>
      <c r="DTG129" s="710"/>
      <c r="DTH129" s="710"/>
      <c r="DTI129" s="710"/>
      <c r="DTJ129" s="710"/>
      <c r="DTK129" s="710"/>
      <c r="DTL129" s="710"/>
      <c r="DTM129" s="710"/>
      <c r="DTN129" s="710"/>
      <c r="DTO129" s="710"/>
      <c r="DTP129" s="710"/>
      <c r="DTQ129" s="710"/>
      <c r="DTR129" s="710"/>
      <c r="DTS129" s="710"/>
      <c r="DTT129" s="710"/>
      <c r="DTU129" s="710"/>
      <c r="DTV129" s="710"/>
      <c r="DTW129" s="710"/>
      <c r="DTX129" s="710"/>
      <c r="DTY129" s="710"/>
      <c r="DTZ129" s="710"/>
      <c r="DUA129" s="710"/>
      <c r="DUB129" s="710"/>
      <c r="DUC129" s="710"/>
      <c r="DUD129" s="710"/>
      <c r="DUE129" s="710"/>
      <c r="DUF129" s="710"/>
      <c r="DUG129" s="710"/>
      <c r="DUH129" s="710"/>
      <c r="DUI129" s="710"/>
      <c r="DUJ129" s="710"/>
      <c r="DUK129" s="710"/>
      <c r="DUL129" s="710"/>
      <c r="DUM129" s="710"/>
      <c r="DUN129" s="710"/>
      <c r="DUO129" s="710"/>
      <c r="DUP129" s="710"/>
      <c r="DUQ129" s="710"/>
      <c r="DUR129" s="710"/>
      <c r="DUS129" s="710"/>
      <c r="DUT129" s="710"/>
      <c r="DUU129" s="710"/>
      <c r="DUV129" s="710"/>
      <c r="DUW129" s="710"/>
      <c r="DUX129" s="710"/>
      <c r="DUY129" s="710"/>
      <c r="DUZ129" s="710"/>
      <c r="DVA129" s="710"/>
      <c r="DVB129" s="710"/>
      <c r="DVC129" s="710"/>
      <c r="DVD129" s="710"/>
      <c r="DVE129" s="710"/>
      <c r="DVF129" s="710"/>
      <c r="DVG129" s="710"/>
      <c r="DVH129" s="710"/>
      <c r="DVI129" s="710"/>
      <c r="DVJ129" s="710"/>
      <c r="DVK129" s="710"/>
      <c r="DVL129" s="710"/>
      <c r="DVM129" s="710"/>
      <c r="DVN129" s="710"/>
      <c r="DVO129" s="710"/>
      <c r="DVP129" s="710"/>
      <c r="DVQ129" s="710"/>
      <c r="DVR129" s="710"/>
      <c r="DVS129" s="710"/>
      <c r="DVT129" s="710"/>
      <c r="DVU129" s="710"/>
      <c r="DVV129" s="710"/>
      <c r="DVW129" s="710"/>
      <c r="DVX129" s="710"/>
      <c r="DVY129" s="710"/>
      <c r="DVZ129" s="710"/>
      <c r="DWA129" s="710"/>
      <c r="DWB129" s="710"/>
      <c r="DWC129" s="710"/>
      <c r="DWD129" s="710"/>
      <c r="DWE129" s="710"/>
      <c r="DWF129" s="710"/>
      <c r="DWG129" s="710"/>
      <c r="DWH129" s="710"/>
      <c r="DWI129" s="710"/>
      <c r="DWJ129" s="710"/>
      <c r="DWK129" s="710"/>
      <c r="DWL129" s="710"/>
      <c r="DWM129" s="710"/>
      <c r="DWN129" s="710"/>
      <c r="DWO129" s="710"/>
      <c r="DWP129" s="710"/>
      <c r="DWQ129" s="710"/>
      <c r="DWR129" s="710"/>
      <c r="DWS129" s="710"/>
      <c r="DWT129" s="710"/>
      <c r="DWU129" s="710"/>
      <c r="DWV129" s="710"/>
      <c r="DWW129" s="710"/>
      <c r="DWX129" s="710"/>
      <c r="DWY129" s="710"/>
      <c r="DWZ129" s="710"/>
      <c r="DXA129" s="710"/>
      <c r="DXB129" s="710"/>
      <c r="DXC129" s="710"/>
      <c r="DXD129" s="710"/>
      <c r="DXE129" s="710"/>
      <c r="DXF129" s="710"/>
      <c r="DXG129" s="710"/>
      <c r="DXH129" s="710"/>
      <c r="DXI129" s="710"/>
      <c r="DXJ129" s="710"/>
      <c r="DXK129" s="710"/>
      <c r="DXL129" s="710"/>
      <c r="DXM129" s="710"/>
      <c r="DXN129" s="710"/>
      <c r="DXO129" s="710"/>
      <c r="DXP129" s="710"/>
      <c r="DXQ129" s="710"/>
      <c r="DXR129" s="710"/>
      <c r="DXS129" s="710"/>
      <c r="DXT129" s="710"/>
      <c r="DXU129" s="710"/>
      <c r="DXV129" s="710"/>
      <c r="DXW129" s="710"/>
      <c r="DXX129" s="710"/>
      <c r="DXY129" s="710"/>
      <c r="DXZ129" s="710"/>
      <c r="DYA129" s="710"/>
      <c r="DYB129" s="710"/>
      <c r="DYC129" s="710"/>
      <c r="DYD129" s="710"/>
      <c r="DYE129" s="710"/>
      <c r="DYF129" s="710"/>
      <c r="DYG129" s="710"/>
      <c r="DYH129" s="710"/>
      <c r="DYI129" s="710"/>
      <c r="DYJ129" s="710"/>
      <c r="DYK129" s="710"/>
      <c r="DYL129" s="710"/>
      <c r="DYM129" s="710"/>
      <c r="DYN129" s="710"/>
      <c r="DYO129" s="710"/>
      <c r="DYP129" s="710"/>
      <c r="DYQ129" s="710"/>
      <c r="DYR129" s="710"/>
      <c r="DYS129" s="710"/>
      <c r="DYT129" s="710"/>
      <c r="DYU129" s="710"/>
      <c r="DYV129" s="710"/>
      <c r="DYW129" s="710"/>
      <c r="DYX129" s="710"/>
      <c r="DYY129" s="710"/>
      <c r="DYZ129" s="710"/>
      <c r="DZA129" s="710"/>
      <c r="DZB129" s="710"/>
      <c r="DZC129" s="710"/>
      <c r="DZD129" s="710"/>
      <c r="DZE129" s="710"/>
      <c r="DZF129" s="710"/>
      <c r="DZG129" s="710"/>
      <c r="DZH129" s="710"/>
      <c r="DZI129" s="710"/>
      <c r="DZJ129" s="710"/>
      <c r="DZK129" s="710"/>
      <c r="DZL129" s="710"/>
      <c r="DZM129" s="710"/>
      <c r="DZN129" s="710"/>
      <c r="DZO129" s="710"/>
      <c r="DZP129" s="710"/>
      <c r="DZQ129" s="710"/>
      <c r="DZR129" s="710"/>
      <c r="DZS129" s="710"/>
      <c r="DZT129" s="710"/>
      <c r="DZU129" s="710"/>
      <c r="DZV129" s="710"/>
      <c r="DZW129" s="710"/>
      <c r="DZX129" s="710"/>
      <c r="DZY129" s="710"/>
      <c r="DZZ129" s="710"/>
      <c r="EAA129" s="710"/>
      <c r="EAB129" s="710"/>
      <c r="EAC129" s="710"/>
      <c r="EAD129" s="710"/>
      <c r="EAE129" s="710"/>
      <c r="EAF129" s="710"/>
      <c r="EAG129" s="710"/>
      <c r="EAH129" s="710"/>
      <c r="EAI129" s="710"/>
      <c r="EAJ129" s="710"/>
      <c r="EAK129" s="710"/>
      <c r="EAL129" s="710"/>
      <c r="EAM129" s="710"/>
      <c r="EAN129" s="710"/>
      <c r="EAO129" s="710"/>
      <c r="EAP129" s="710"/>
      <c r="EAQ129" s="710"/>
      <c r="EAR129" s="710"/>
      <c r="EAS129" s="710"/>
      <c r="EAT129" s="710"/>
      <c r="EAU129" s="710"/>
      <c r="EAV129" s="710"/>
      <c r="EAW129" s="710"/>
      <c r="EAX129" s="710"/>
      <c r="EAY129" s="710"/>
      <c r="EAZ129" s="710"/>
      <c r="EBA129" s="710"/>
      <c r="EBB129" s="710"/>
      <c r="EBC129" s="710"/>
      <c r="EBD129" s="710"/>
      <c r="EBE129" s="710"/>
      <c r="EBF129" s="710"/>
      <c r="EBG129" s="710"/>
      <c r="EBH129" s="710"/>
      <c r="EBI129" s="710"/>
      <c r="EBJ129" s="710"/>
      <c r="EBK129" s="710"/>
      <c r="EBL129" s="710"/>
      <c r="EBM129" s="710"/>
      <c r="EBN129" s="710"/>
      <c r="EBO129" s="710"/>
      <c r="EBP129" s="710"/>
      <c r="EBQ129" s="710"/>
      <c r="EBR129" s="710"/>
      <c r="EBS129" s="710"/>
      <c r="EBT129" s="710"/>
      <c r="EBU129" s="710"/>
      <c r="EBV129" s="710"/>
      <c r="EBW129" s="710"/>
      <c r="EBX129" s="710"/>
      <c r="EBY129" s="710"/>
      <c r="EBZ129" s="710"/>
      <c r="ECA129" s="710"/>
      <c r="ECB129" s="710"/>
      <c r="ECC129" s="710"/>
      <c r="ECD129" s="710"/>
      <c r="ECE129" s="710"/>
      <c r="ECF129" s="710"/>
      <c r="ECG129" s="710"/>
      <c r="ECH129" s="710"/>
      <c r="ECI129" s="710"/>
      <c r="ECJ129" s="710"/>
      <c r="ECK129" s="710"/>
      <c r="ECL129" s="710"/>
      <c r="ECM129" s="710"/>
      <c r="ECN129" s="710"/>
      <c r="ECO129" s="710"/>
      <c r="ECP129" s="710"/>
      <c r="ECQ129" s="710"/>
      <c r="ECR129" s="710"/>
      <c r="ECS129" s="710"/>
      <c r="ECT129" s="710"/>
      <c r="ECU129" s="710"/>
      <c r="ECV129" s="710"/>
      <c r="ECW129" s="710"/>
      <c r="ECX129" s="710"/>
      <c r="ECY129" s="710"/>
      <c r="ECZ129" s="710"/>
      <c r="EDA129" s="710"/>
      <c r="EDB129" s="710"/>
      <c r="EDC129" s="710"/>
      <c r="EDD129" s="710"/>
      <c r="EDE129" s="710"/>
      <c r="EDF129" s="710"/>
      <c r="EDG129" s="710"/>
      <c r="EDH129" s="710"/>
      <c r="EDI129" s="710"/>
      <c r="EDJ129" s="710"/>
      <c r="EDK129" s="710"/>
      <c r="EDL129" s="710"/>
      <c r="EDM129" s="710"/>
      <c r="EDN129" s="710"/>
      <c r="EDO129" s="710"/>
      <c r="EDP129" s="710"/>
      <c r="EDQ129" s="710"/>
      <c r="EDR129" s="710"/>
      <c r="EDS129" s="710"/>
      <c r="EDT129" s="710"/>
      <c r="EDU129" s="710"/>
      <c r="EDV129" s="710"/>
      <c r="EDW129" s="710"/>
      <c r="EDX129" s="710"/>
      <c r="EDY129" s="710"/>
      <c r="EDZ129" s="710"/>
      <c r="EEA129" s="710"/>
      <c r="EEB129" s="710"/>
      <c r="EEC129" s="710"/>
      <c r="EED129" s="710"/>
      <c r="EEE129" s="710"/>
      <c r="EEF129" s="710"/>
      <c r="EEG129" s="710"/>
      <c r="EEH129" s="710"/>
      <c r="EEI129" s="710"/>
      <c r="EEJ129" s="710"/>
      <c r="EEK129" s="710"/>
      <c r="EEL129" s="710"/>
      <c r="EEM129" s="710"/>
      <c r="EEN129" s="710"/>
      <c r="EEO129" s="710"/>
      <c r="EEP129" s="710"/>
      <c r="EEQ129" s="710"/>
      <c r="EER129" s="710"/>
      <c r="EES129" s="710"/>
      <c r="EET129" s="710"/>
      <c r="EEU129" s="710"/>
      <c r="EEV129" s="710"/>
      <c r="EEW129" s="710"/>
      <c r="EEX129" s="710"/>
      <c r="EEY129" s="710"/>
      <c r="EEZ129" s="710"/>
      <c r="EFA129" s="710"/>
      <c r="EFB129" s="710"/>
      <c r="EFC129" s="710"/>
      <c r="EFD129" s="710"/>
      <c r="EFE129" s="710"/>
      <c r="EFF129" s="710"/>
      <c r="EFG129" s="710"/>
      <c r="EFH129" s="710"/>
      <c r="EFI129" s="710"/>
      <c r="EFJ129" s="710"/>
      <c r="EFK129" s="710"/>
      <c r="EFL129" s="710"/>
      <c r="EFM129" s="710"/>
      <c r="EFN129" s="710"/>
      <c r="EFO129" s="710"/>
      <c r="EFP129" s="710"/>
      <c r="EFQ129" s="710"/>
      <c r="EFR129" s="710"/>
      <c r="EFS129" s="710"/>
      <c r="EFT129" s="710"/>
      <c r="EFU129" s="710"/>
      <c r="EFV129" s="710"/>
      <c r="EFW129" s="710"/>
      <c r="EFX129" s="710"/>
      <c r="EFY129" s="710"/>
      <c r="EFZ129" s="710"/>
      <c r="EGA129" s="710"/>
      <c r="EGB129" s="710"/>
      <c r="EGC129" s="710"/>
      <c r="EGD129" s="710"/>
      <c r="EGE129" s="710"/>
      <c r="EGF129" s="710"/>
      <c r="EGG129" s="710"/>
      <c r="EGH129" s="710"/>
      <c r="EGI129" s="710"/>
      <c r="EGJ129" s="710"/>
      <c r="EGK129" s="710"/>
      <c r="EGL129" s="710"/>
      <c r="EGM129" s="710"/>
      <c r="EGN129" s="710"/>
      <c r="EGO129" s="710"/>
      <c r="EGP129" s="710"/>
      <c r="EGQ129" s="710"/>
      <c r="EGR129" s="710"/>
      <c r="EGS129" s="710"/>
      <c r="EGT129" s="710"/>
      <c r="EGU129" s="710"/>
      <c r="EGV129" s="710"/>
      <c r="EGW129" s="710"/>
      <c r="EGX129" s="710"/>
      <c r="EGY129" s="710"/>
      <c r="EGZ129" s="710"/>
      <c r="EHA129" s="710"/>
      <c r="EHB129" s="710"/>
      <c r="EHC129" s="710"/>
      <c r="EHD129" s="710"/>
      <c r="EHE129" s="710"/>
      <c r="EHF129" s="710"/>
      <c r="EHG129" s="710"/>
      <c r="EHH129" s="710"/>
      <c r="EHI129" s="710"/>
      <c r="EHJ129" s="710"/>
      <c r="EHK129" s="710"/>
      <c r="EHL129" s="710"/>
      <c r="EHM129" s="710"/>
      <c r="EHN129" s="710"/>
      <c r="EHO129" s="710"/>
      <c r="EHP129" s="710"/>
      <c r="EHQ129" s="710"/>
      <c r="EHR129" s="710"/>
      <c r="EHS129" s="710"/>
      <c r="EHT129" s="710"/>
      <c r="EHU129" s="710"/>
      <c r="EHV129" s="710"/>
      <c r="EHW129" s="710"/>
      <c r="EHX129" s="710"/>
      <c r="EHY129" s="710"/>
      <c r="EHZ129" s="710"/>
      <c r="EIA129" s="710"/>
      <c r="EIB129" s="710"/>
      <c r="EIC129" s="710"/>
      <c r="EID129" s="710"/>
      <c r="EIE129" s="710"/>
      <c r="EIF129" s="710"/>
      <c r="EIG129" s="710"/>
      <c r="EIH129" s="710"/>
      <c r="EII129" s="710"/>
      <c r="EIJ129" s="710"/>
      <c r="EIK129" s="710"/>
      <c r="EIL129" s="710"/>
      <c r="EIM129" s="710"/>
      <c r="EIN129" s="710"/>
      <c r="EIO129" s="710"/>
      <c r="EIP129" s="710"/>
      <c r="EIQ129" s="710"/>
      <c r="EIR129" s="710"/>
      <c r="EIS129" s="710"/>
      <c r="EIT129" s="710"/>
      <c r="EIU129" s="710"/>
      <c r="EIV129" s="710"/>
      <c r="EIW129" s="710"/>
      <c r="EIX129" s="710"/>
      <c r="EIY129" s="710"/>
      <c r="EIZ129" s="710"/>
      <c r="EJA129" s="710"/>
      <c r="EJB129" s="710"/>
      <c r="EJC129" s="710"/>
      <c r="EJD129" s="710"/>
      <c r="EJE129" s="710"/>
      <c r="EJF129" s="710"/>
      <c r="EJG129" s="710"/>
      <c r="EJH129" s="710"/>
      <c r="EJI129" s="710"/>
      <c r="EJJ129" s="710"/>
      <c r="EJK129" s="710"/>
      <c r="EJL129" s="710"/>
      <c r="EJM129" s="710"/>
      <c r="EJN129" s="710"/>
      <c r="EJO129" s="710"/>
      <c r="EJP129" s="710"/>
      <c r="EJQ129" s="710"/>
      <c r="EJR129" s="710"/>
      <c r="EJS129" s="710"/>
      <c r="EJT129" s="710"/>
      <c r="EJU129" s="710"/>
      <c r="EJV129" s="710"/>
      <c r="EJW129" s="710"/>
      <c r="EJX129" s="710"/>
      <c r="EJY129" s="710"/>
      <c r="EJZ129" s="710"/>
      <c r="EKA129" s="710"/>
      <c r="EKB129" s="710"/>
      <c r="EKC129" s="710"/>
      <c r="EKD129" s="710"/>
      <c r="EKE129" s="710"/>
      <c r="EKF129" s="710"/>
      <c r="EKG129" s="710"/>
      <c r="EKH129" s="710"/>
      <c r="EKI129" s="710"/>
      <c r="EKJ129" s="710"/>
      <c r="EKK129" s="710"/>
      <c r="EKL129" s="710"/>
      <c r="EKM129" s="710"/>
      <c r="EKN129" s="710"/>
      <c r="EKO129" s="710"/>
      <c r="EKP129" s="710"/>
      <c r="EKQ129" s="710"/>
      <c r="EKR129" s="710"/>
      <c r="EKS129" s="710"/>
      <c r="EKT129" s="710"/>
      <c r="EKU129" s="710"/>
      <c r="EKV129" s="710"/>
      <c r="EKW129" s="710"/>
      <c r="EKX129" s="710"/>
      <c r="EKY129" s="710"/>
      <c r="EKZ129" s="710"/>
      <c r="ELA129" s="710"/>
      <c r="ELB129" s="710"/>
      <c r="ELC129" s="710"/>
      <c r="ELD129" s="710"/>
      <c r="ELE129" s="710"/>
      <c r="ELF129" s="710"/>
      <c r="ELG129" s="710"/>
      <c r="ELH129" s="710"/>
      <c r="ELI129" s="710"/>
      <c r="ELJ129" s="710"/>
      <c r="ELK129" s="710"/>
      <c r="ELL129" s="710"/>
      <c r="ELM129" s="710"/>
      <c r="ELN129" s="710"/>
      <c r="ELO129" s="710"/>
      <c r="ELP129" s="710"/>
      <c r="ELQ129" s="710"/>
      <c r="ELR129" s="710"/>
      <c r="ELS129" s="710"/>
      <c r="ELT129" s="710"/>
      <c r="ELU129" s="710"/>
      <c r="ELV129" s="710"/>
      <c r="ELW129" s="710"/>
      <c r="ELX129" s="710"/>
      <c r="ELY129" s="710"/>
      <c r="ELZ129" s="710"/>
      <c r="EMA129" s="710"/>
      <c r="EMB129" s="710"/>
      <c r="EMC129" s="710"/>
      <c r="EMD129" s="710"/>
      <c r="EME129" s="710"/>
      <c r="EMF129" s="710"/>
      <c r="EMG129" s="710"/>
      <c r="EMH129" s="710"/>
      <c r="EMI129" s="710"/>
      <c r="EMJ129" s="710"/>
      <c r="EMK129" s="710"/>
      <c r="EML129" s="710"/>
      <c r="EMM129" s="710"/>
      <c r="EMN129" s="710"/>
      <c r="EMO129" s="710"/>
      <c r="EMP129" s="710"/>
      <c r="EMQ129" s="710"/>
      <c r="EMR129" s="710"/>
      <c r="EMS129" s="710"/>
      <c r="EMT129" s="710"/>
      <c r="EMU129" s="710"/>
      <c r="EMV129" s="710"/>
      <c r="EMW129" s="710"/>
      <c r="EMX129" s="710"/>
      <c r="EMY129" s="710"/>
      <c r="EMZ129" s="710"/>
      <c r="ENA129" s="710"/>
      <c r="ENB129" s="710"/>
      <c r="ENC129" s="710"/>
      <c r="END129" s="710"/>
      <c r="ENE129" s="710"/>
      <c r="ENF129" s="710"/>
      <c r="ENG129" s="710"/>
      <c r="ENH129" s="710"/>
      <c r="ENI129" s="710"/>
      <c r="ENJ129" s="710"/>
      <c r="ENK129" s="710"/>
      <c r="ENL129" s="710"/>
      <c r="ENM129" s="710"/>
      <c r="ENN129" s="710"/>
      <c r="ENO129" s="710"/>
      <c r="ENP129" s="710"/>
      <c r="ENQ129" s="710"/>
      <c r="ENR129" s="710"/>
      <c r="ENS129" s="710"/>
      <c r="ENT129" s="710"/>
      <c r="ENU129" s="710"/>
      <c r="ENV129" s="710"/>
      <c r="ENW129" s="710"/>
      <c r="ENX129" s="710"/>
      <c r="ENY129" s="710"/>
      <c r="ENZ129" s="710"/>
      <c r="EOA129" s="710"/>
      <c r="EOB129" s="710"/>
      <c r="EOC129" s="710"/>
      <c r="EOD129" s="710"/>
      <c r="EOE129" s="710"/>
      <c r="EOF129" s="710"/>
      <c r="EOG129" s="710"/>
      <c r="EOH129" s="710"/>
      <c r="EOI129" s="710"/>
      <c r="EOJ129" s="710"/>
      <c r="EOK129" s="710"/>
      <c r="EOL129" s="710"/>
      <c r="EOM129" s="710"/>
      <c r="EON129" s="710"/>
      <c r="EOO129" s="710"/>
      <c r="EOP129" s="710"/>
      <c r="EOQ129" s="710"/>
      <c r="EOR129" s="710"/>
      <c r="EOS129" s="710"/>
      <c r="EOT129" s="710"/>
      <c r="EOU129" s="710"/>
      <c r="EOV129" s="710"/>
      <c r="EOW129" s="710"/>
      <c r="EOX129" s="710"/>
      <c r="EOY129" s="710"/>
      <c r="EOZ129" s="710"/>
      <c r="EPA129" s="710"/>
      <c r="EPB129" s="710"/>
      <c r="EPC129" s="710"/>
      <c r="EPD129" s="710"/>
      <c r="EPE129" s="710"/>
      <c r="EPF129" s="710"/>
      <c r="EPG129" s="710"/>
      <c r="EPH129" s="710"/>
      <c r="EPI129" s="710"/>
      <c r="EPJ129" s="710"/>
      <c r="EPK129" s="710"/>
      <c r="EPL129" s="710"/>
      <c r="EPM129" s="710"/>
      <c r="EPN129" s="710"/>
      <c r="EPO129" s="710"/>
      <c r="EPP129" s="710"/>
      <c r="EPQ129" s="710"/>
      <c r="EPR129" s="710"/>
      <c r="EPS129" s="710"/>
      <c r="EPT129" s="710"/>
      <c r="EPU129" s="710"/>
      <c r="EPV129" s="710"/>
      <c r="EPW129" s="710"/>
      <c r="EPX129" s="710"/>
      <c r="EPY129" s="710"/>
      <c r="EPZ129" s="710"/>
      <c r="EQA129" s="710"/>
      <c r="EQB129" s="710"/>
      <c r="EQC129" s="710"/>
      <c r="EQD129" s="710"/>
      <c r="EQE129" s="710"/>
      <c r="EQF129" s="710"/>
      <c r="EQG129" s="710"/>
      <c r="EQH129" s="710"/>
      <c r="EQI129" s="710"/>
      <c r="EQJ129" s="710"/>
      <c r="EQK129" s="710"/>
      <c r="EQL129" s="710"/>
      <c r="EQM129" s="710"/>
      <c r="EQN129" s="710"/>
      <c r="EQO129" s="710"/>
      <c r="EQP129" s="710"/>
      <c r="EQQ129" s="710"/>
      <c r="EQR129" s="710"/>
      <c r="EQS129" s="710"/>
      <c r="EQT129" s="710"/>
      <c r="EQU129" s="710"/>
      <c r="EQV129" s="710"/>
      <c r="EQW129" s="710"/>
      <c r="EQX129" s="710"/>
      <c r="EQY129" s="710"/>
      <c r="EQZ129" s="710"/>
      <c r="ERA129" s="710"/>
      <c r="ERB129" s="710"/>
      <c r="ERC129" s="710"/>
      <c r="ERD129" s="710"/>
      <c r="ERE129" s="710"/>
      <c r="ERF129" s="710"/>
      <c r="ERG129" s="710"/>
      <c r="ERH129" s="710"/>
      <c r="ERI129" s="710"/>
      <c r="ERJ129" s="710"/>
      <c r="ERK129" s="710"/>
      <c r="ERL129" s="710"/>
      <c r="ERM129" s="710"/>
      <c r="ERN129" s="710"/>
      <c r="ERO129" s="710"/>
      <c r="ERP129" s="710"/>
      <c r="ERQ129" s="710"/>
      <c r="ERR129" s="710"/>
      <c r="ERS129" s="710"/>
      <c r="ERT129" s="710"/>
      <c r="ERU129" s="710"/>
      <c r="ERV129" s="710"/>
      <c r="ERW129" s="710"/>
      <c r="ERX129" s="710"/>
      <c r="ERY129" s="710"/>
      <c r="ERZ129" s="710"/>
      <c r="ESA129" s="710"/>
      <c r="ESB129" s="710"/>
      <c r="ESC129" s="710"/>
      <c r="ESD129" s="710"/>
      <c r="ESE129" s="710"/>
      <c r="ESF129" s="710"/>
      <c r="ESG129" s="710"/>
      <c r="ESH129" s="710"/>
      <c r="ESI129" s="710"/>
      <c r="ESJ129" s="710"/>
      <c r="ESK129" s="710"/>
      <c r="ESL129" s="710"/>
      <c r="ESM129" s="710"/>
      <c r="ESN129" s="710"/>
      <c r="ESO129" s="710"/>
      <c r="ESP129" s="710"/>
      <c r="ESQ129" s="710"/>
      <c r="ESR129" s="710"/>
      <c r="ESS129" s="710"/>
      <c r="EST129" s="710"/>
      <c r="ESU129" s="710"/>
      <c r="ESV129" s="710"/>
      <c r="ESW129" s="710"/>
      <c r="ESX129" s="710"/>
      <c r="ESY129" s="710"/>
      <c r="ESZ129" s="710"/>
      <c r="ETA129" s="710"/>
      <c r="ETB129" s="710"/>
      <c r="ETC129" s="710"/>
      <c r="ETD129" s="710"/>
      <c r="ETE129" s="710"/>
      <c r="ETF129" s="710"/>
      <c r="ETG129" s="710"/>
      <c r="ETH129" s="710"/>
      <c r="ETI129" s="710"/>
      <c r="ETJ129" s="710"/>
      <c r="ETK129" s="710"/>
      <c r="ETL129" s="710"/>
      <c r="ETM129" s="710"/>
      <c r="ETN129" s="710"/>
      <c r="ETO129" s="710"/>
      <c r="ETP129" s="710"/>
      <c r="ETQ129" s="710"/>
      <c r="ETR129" s="710"/>
      <c r="ETS129" s="710"/>
      <c r="ETT129" s="710"/>
      <c r="ETU129" s="710"/>
      <c r="ETV129" s="710"/>
      <c r="ETW129" s="710"/>
      <c r="ETX129" s="710"/>
      <c r="ETY129" s="710"/>
      <c r="ETZ129" s="710"/>
      <c r="EUA129" s="710"/>
      <c r="EUB129" s="710"/>
      <c r="EUC129" s="710"/>
      <c r="EUD129" s="710"/>
      <c r="EUE129" s="710"/>
      <c r="EUF129" s="710"/>
      <c r="EUG129" s="710"/>
      <c r="EUH129" s="710"/>
      <c r="EUI129" s="710"/>
      <c r="EUJ129" s="710"/>
      <c r="EUK129" s="710"/>
      <c r="EUL129" s="710"/>
      <c r="EUM129" s="710"/>
      <c r="EUN129" s="710"/>
      <c r="EUO129" s="710"/>
      <c r="EUP129" s="710"/>
      <c r="EUQ129" s="710"/>
      <c r="EUR129" s="710"/>
      <c r="EUS129" s="710"/>
      <c r="EUT129" s="710"/>
      <c r="EUU129" s="710"/>
      <c r="EUV129" s="710"/>
      <c r="EUW129" s="710"/>
      <c r="EUX129" s="710"/>
      <c r="EUY129" s="710"/>
      <c r="EUZ129" s="710"/>
      <c r="EVA129" s="710"/>
      <c r="EVB129" s="710"/>
      <c r="EVC129" s="710"/>
      <c r="EVD129" s="710"/>
      <c r="EVE129" s="710"/>
      <c r="EVF129" s="710"/>
      <c r="EVG129" s="710"/>
      <c r="EVH129" s="710"/>
      <c r="EVI129" s="710"/>
      <c r="EVJ129" s="710"/>
      <c r="EVK129" s="710"/>
      <c r="EVL129" s="710"/>
      <c r="EVM129" s="710"/>
      <c r="EVN129" s="710"/>
      <c r="EVO129" s="710"/>
      <c r="EVP129" s="710"/>
      <c r="EVQ129" s="710"/>
      <c r="EVR129" s="710"/>
      <c r="EVS129" s="710"/>
      <c r="EVT129" s="710"/>
      <c r="EVU129" s="710"/>
      <c r="EVV129" s="710"/>
      <c r="EVW129" s="710"/>
      <c r="EVX129" s="710"/>
      <c r="EVY129" s="710"/>
      <c r="EVZ129" s="710"/>
      <c r="EWA129" s="710"/>
      <c r="EWB129" s="710"/>
      <c r="EWC129" s="710"/>
      <c r="EWD129" s="710"/>
      <c r="EWE129" s="710"/>
      <c r="EWF129" s="710"/>
      <c r="EWG129" s="710"/>
      <c r="EWH129" s="710"/>
      <c r="EWI129" s="710"/>
      <c r="EWJ129" s="710"/>
      <c r="EWK129" s="710"/>
      <c r="EWL129" s="710"/>
      <c r="EWM129" s="710"/>
      <c r="EWN129" s="710"/>
      <c r="EWO129" s="710"/>
      <c r="EWP129" s="710"/>
      <c r="EWQ129" s="710"/>
      <c r="EWR129" s="710"/>
      <c r="EWS129" s="710"/>
      <c r="EWT129" s="710"/>
      <c r="EWU129" s="710"/>
      <c r="EWV129" s="710"/>
      <c r="EWW129" s="710"/>
      <c r="EWX129" s="710"/>
      <c r="EWY129" s="710"/>
      <c r="EWZ129" s="710"/>
      <c r="EXA129" s="710"/>
      <c r="EXB129" s="710"/>
      <c r="EXC129" s="710"/>
      <c r="EXD129" s="710"/>
      <c r="EXE129" s="710"/>
      <c r="EXF129" s="710"/>
      <c r="EXG129" s="710"/>
      <c r="EXH129" s="710"/>
      <c r="EXI129" s="710"/>
      <c r="EXJ129" s="710"/>
      <c r="EXK129" s="710"/>
      <c r="EXL129" s="710"/>
      <c r="EXM129" s="710"/>
      <c r="EXN129" s="710"/>
      <c r="EXO129" s="710"/>
      <c r="EXP129" s="710"/>
      <c r="EXQ129" s="710"/>
      <c r="EXR129" s="710"/>
      <c r="EXS129" s="710"/>
      <c r="EXT129" s="710"/>
      <c r="EXU129" s="710"/>
      <c r="EXV129" s="710"/>
      <c r="EXW129" s="710"/>
      <c r="EXX129" s="710"/>
      <c r="EXY129" s="710"/>
      <c r="EXZ129" s="710"/>
      <c r="EYA129" s="710"/>
      <c r="EYB129" s="710"/>
      <c r="EYC129" s="710"/>
      <c r="EYD129" s="710"/>
      <c r="EYE129" s="710"/>
      <c r="EYF129" s="710"/>
      <c r="EYG129" s="710"/>
      <c r="EYH129" s="710"/>
      <c r="EYI129" s="710"/>
      <c r="EYJ129" s="710"/>
      <c r="EYK129" s="710"/>
      <c r="EYL129" s="710"/>
      <c r="EYM129" s="710"/>
      <c r="EYN129" s="710"/>
      <c r="EYO129" s="710"/>
      <c r="EYP129" s="710"/>
      <c r="EYQ129" s="710"/>
      <c r="EYR129" s="710"/>
      <c r="EYS129" s="710"/>
      <c r="EYT129" s="710"/>
      <c r="EYU129" s="710"/>
      <c r="EYV129" s="710"/>
      <c r="EYW129" s="710"/>
      <c r="EYX129" s="710"/>
      <c r="EYY129" s="710"/>
      <c r="EYZ129" s="710"/>
      <c r="EZA129" s="710"/>
      <c r="EZB129" s="710"/>
      <c r="EZC129" s="710"/>
      <c r="EZD129" s="710"/>
      <c r="EZE129" s="710"/>
      <c r="EZF129" s="710"/>
      <c r="EZG129" s="710"/>
      <c r="EZH129" s="710"/>
      <c r="EZI129" s="710"/>
      <c r="EZJ129" s="710"/>
      <c r="EZK129" s="710"/>
      <c r="EZL129" s="710"/>
      <c r="EZM129" s="710"/>
      <c r="EZN129" s="710"/>
      <c r="EZO129" s="710"/>
      <c r="EZP129" s="710"/>
      <c r="EZQ129" s="710"/>
      <c r="EZR129" s="710"/>
      <c r="EZS129" s="710"/>
      <c r="EZT129" s="710"/>
      <c r="EZU129" s="710"/>
      <c r="EZV129" s="710"/>
      <c r="EZW129" s="710"/>
      <c r="EZX129" s="710"/>
      <c r="EZY129" s="710"/>
      <c r="EZZ129" s="710"/>
      <c r="FAA129" s="710"/>
      <c r="FAB129" s="710"/>
      <c r="FAC129" s="710"/>
      <c r="FAD129" s="710"/>
      <c r="FAE129" s="710"/>
      <c r="FAF129" s="710"/>
      <c r="FAG129" s="710"/>
      <c r="FAH129" s="710"/>
      <c r="FAI129" s="710"/>
      <c r="FAJ129" s="710"/>
      <c r="FAK129" s="710"/>
      <c r="FAL129" s="710"/>
      <c r="FAM129" s="710"/>
      <c r="FAN129" s="710"/>
      <c r="FAO129" s="710"/>
      <c r="FAP129" s="710"/>
      <c r="FAQ129" s="710"/>
      <c r="FAR129" s="710"/>
      <c r="FAS129" s="710"/>
      <c r="FAT129" s="710"/>
      <c r="FAU129" s="710"/>
      <c r="FAV129" s="710"/>
      <c r="FAW129" s="710"/>
      <c r="FAX129" s="710"/>
      <c r="FAY129" s="710"/>
      <c r="FAZ129" s="710"/>
      <c r="FBA129" s="710"/>
      <c r="FBB129" s="710"/>
      <c r="FBC129" s="710"/>
      <c r="FBD129" s="710"/>
      <c r="FBE129" s="710"/>
      <c r="FBF129" s="710"/>
      <c r="FBG129" s="710"/>
      <c r="FBH129" s="710"/>
      <c r="FBI129" s="710"/>
      <c r="FBJ129" s="710"/>
      <c r="FBK129" s="710"/>
      <c r="FBL129" s="710"/>
      <c r="FBM129" s="710"/>
      <c r="FBN129" s="710"/>
      <c r="FBO129" s="710"/>
      <c r="FBP129" s="710"/>
      <c r="FBQ129" s="710"/>
      <c r="FBR129" s="710"/>
      <c r="FBS129" s="710"/>
      <c r="FBT129" s="710"/>
      <c r="FBU129" s="710"/>
      <c r="FBV129" s="710"/>
      <c r="FBW129" s="710"/>
      <c r="FBX129" s="710"/>
      <c r="FBY129" s="710"/>
      <c r="FBZ129" s="710"/>
      <c r="FCA129" s="710"/>
      <c r="FCB129" s="710"/>
      <c r="FCC129" s="710"/>
      <c r="FCD129" s="710"/>
      <c r="FCE129" s="710"/>
      <c r="FCF129" s="710"/>
      <c r="FCG129" s="710"/>
      <c r="FCH129" s="710"/>
      <c r="FCI129" s="710"/>
      <c r="FCJ129" s="710"/>
      <c r="FCK129" s="710"/>
      <c r="FCL129" s="710"/>
      <c r="FCM129" s="710"/>
      <c r="FCN129" s="710"/>
      <c r="FCO129" s="710"/>
      <c r="FCP129" s="710"/>
      <c r="FCQ129" s="710"/>
      <c r="FCR129" s="710"/>
      <c r="FCS129" s="710"/>
      <c r="FCT129" s="710"/>
      <c r="FCU129" s="710"/>
      <c r="FCV129" s="710"/>
      <c r="FCW129" s="710"/>
      <c r="FCX129" s="710"/>
      <c r="FCY129" s="710"/>
      <c r="FCZ129" s="710"/>
      <c r="FDA129" s="710"/>
      <c r="FDB129" s="710"/>
      <c r="FDC129" s="710"/>
      <c r="FDD129" s="710"/>
      <c r="FDE129" s="710"/>
      <c r="FDF129" s="710"/>
      <c r="FDG129" s="710"/>
      <c r="FDH129" s="710"/>
      <c r="FDI129" s="710"/>
      <c r="FDJ129" s="710"/>
      <c r="FDK129" s="710"/>
      <c r="FDL129" s="710"/>
      <c r="FDM129" s="710"/>
      <c r="FDN129" s="710"/>
      <c r="FDO129" s="710"/>
      <c r="FDP129" s="710"/>
      <c r="FDQ129" s="710"/>
      <c r="FDR129" s="710"/>
      <c r="FDS129" s="710"/>
      <c r="FDT129" s="710"/>
      <c r="FDU129" s="710"/>
      <c r="FDV129" s="710"/>
      <c r="FDW129" s="710"/>
      <c r="FDX129" s="710"/>
      <c r="FDY129" s="710"/>
      <c r="FDZ129" s="710"/>
      <c r="FEA129" s="710"/>
      <c r="FEB129" s="710"/>
      <c r="FEC129" s="710"/>
      <c r="FED129" s="710"/>
      <c r="FEE129" s="710"/>
      <c r="FEF129" s="710"/>
      <c r="FEG129" s="710"/>
      <c r="FEH129" s="710"/>
      <c r="FEI129" s="710"/>
      <c r="FEJ129" s="710"/>
      <c r="FEK129" s="710"/>
      <c r="FEL129" s="710"/>
      <c r="FEM129" s="710"/>
      <c r="FEN129" s="710"/>
      <c r="FEO129" s="710"/>
      <c r="FEP129" s="710"/>
      <c r="FEQ129" s="710"/>
      <c r="FER129" s="710"/>
      <c r="FES129" s="710"/>
      <c r="FET129" s="710"/>
      <c r="FEU129" s="710"/>
      <c r="FEV129" s="710"/>
      <c r="FEW129" s="710"/>
      <c r="FEX129" s="710"/>
      <c r="FEY129" s="710"/>
      <c r="FEZ129" s="710"/>
      <c r="FFA129" s="710"/>
      <c r="FFB129" s="710"/>
      <c r="FFC129" s="710"/>
      <c r="FFD129" s="710"/>
      <c r="FFE129" s="710"/>
      <c r="FFF129" s="710"/>
      <c r="FFG129" s="710"/>
      <c r="FFH129" s="710"/>
      <c r="FFI129" s="710"/>
      <c r="FFJ129" s="710"/>
      <c r="FFK129" s="710"/>
      <c r="FFL129" s="710"/>
      <c r="FFM129" s="710"/>
      <c r="FFN129" s="710"/>
      <c r="FFO129" s="710"/>
      <c r="FFP129" s="710"/>
      <c r="FFQ129" s="710"/>
      <c r="FFR129" s="710"/>
      <c r="FFS129" s="710"/>
      <c r="FFT129" s="710"/>
      <c r="FFU129" s="710"/>
      <c r="FFV129" s="710"/>
      <c r="FFW129" s="710"/>
      <c r="FFX129" s="710"/>
      <c r="FFY129" s="710"/>
      <c r="FFZ129" s="710"/>
      <c r="FGA129" s="710"/>
      <c r="FGB129" s="710"/>
      <c r="FGC129" s="710"/>
      <c r="FGD129" s="710"/>
      <c r="FGE129" s="710"/>
      <c r="FGF129" s="710"/>
      <c r="FGG129" s="710"/>
      <c r="FGH129" s="710"/>
      <c r="FGI129" s="710"/>
      <c r="FGJ129" s="710"/>
      <c r="FGK129" s="710"/>
      <c r="FGL129" s="710"/>
      <c r="FGM129" s="710"/>
      <c r="FGN129" s="710"/>
      <c r="FGO129" s="710"/>
      <c r="FGP129" s="710"/>
      <c r="FGQ129" s="710"/>
      <c r="FGR129" s="710"/>
      <c r="FGS129" s="710"/>
      <c r="FGT129" s="710"/>
      <c r="FGU129" s="710"/>
      <c r="FGV129" s="710"/>
      <c r="FGW129" s="710"/>
      <c r="FGX129" s="710"/>
      <c r="FGY129" s="710"/>
      <c r="FGZ129" s="710"/>
      <c r="FHA129" s="710"/>
      <c r="FHB129" s="710"/>
      <c r="FHC129" s="710"/>
      <c r="FHD129" s="710"/>
      <c r="FHE129" s="710"/>
      <c r="FHF129" s="710"/>
      <c r="FHG129" s="710"/>
      <c r="FHH129" s="710"/>
      <c r="FHI129" s="710"/>
      <c r="FHJ129" s="710"/>
      <c r="FHK129" s="710"/>
      <c r="FHL129" s="710"/>
      <c r="FHM129" s="710"/>
      <c r="FHN129" s="710"/>
      <c r="FHO129" s="710"/>
      <c r="FHP129" s="710"/>
      <c r="FHQ129" s="710"/>
      <c r="FHR129" s="710"/>
      <c r="FHS129" s="710"/>
      <c r="FHT129" s="710"/>
      <c r="FHU129" s="710"/>
      <c r="FHV129" s="710"/>
      <c r="FHW129" s="710"/>
      <c r="FHX129" s="710"/>
      <c r="FHY129" s="710"/>
      <c r="FHZ129" s="710"/>
      <c r="FIA129" s="710"/>
      <c r="FIB129" s="710"/>
      <c r="FIC129" s="710"/>
      <c r="FID129" s="710"/>
      <c r="FIE129" s="710"/>
      <c r="FIF129" s="710"/>
      <c r="FIG129" s="710"/>
      <c r="FIH129" s="710"/>
      <c r="FII129" s="710"/>
      <c r="FIJ129" s="710"/>
      <c r="FIK129" s="710"/>
      <c r="FIL129" s="710"/>
      <c r="FIM129" s="710"/>
      <c r="FIN129" s="710"/>
      <c r="FIO129" s="710"/>
      <c r="FIP129" s="710"/>
      <c r="FIQ129" s="710"/>
      <c r="FIR129" s="710"/>
      <c r="FIS129" s="710"/>
      <c r="FIT129" s="710"/>
      <c r="FIU129" s="710"/>
      <c r="FIV129" s="710"/>
      <c r="FIW129" s="710"/>
      <c r="FIX129" s="710"/>
      <c r="FIY129" s="710"/>
      <c r="FIZ129" s="710"/>
      <c r="FJA129" s="710"/>
      <c r="FJB129" s="710"/>
      <c r="FJC129" s="710"/>
      <c r="FJD129" s="710"/>
      <c r="FJE129" s="710"/>
      <c r="FJF129" s="710"/>
      <c r="FJG129" s="710"/>
      <c r="FJH129" s="710"/>
      <c r="FJI129" s="710"/>
      <c r="FJJ129" s="710"/>
      <c r="FJK129" s="710"/>
      <c r="FJL129" s="710"/>
      <c r="FJM129" s="710"/>
      <c r="FJN129" s="710"/>
      <c r="FJO129" s="710"/>
      <c r="FJP129" s="710"/>
      <c r="FJQ129" s="710"/>
      <c r="FJR129" s="710"/>
      <c r="FJS129" s="710"/>
      <c r="FJT129" s="710"/>
      <c r="FJU129" s="710"/>
      <c r="FJV129" s="710"/>
      <c r="FJW129" s="710"/>
      <c r="FJX129" s="710"/>
      <c r="FJY129" s="710"/>
      <c r="FJZ129" s="710"/>
      <c r="FKA129" s="710"/>
      <c r="FKB129" s="710"/>
      <c r="FKC129" s="710"/>
      <c r="FKD129" s="710"/>
      <c r="FKE129" s="710"/>
      <c r="FKF129" s="710"/>
      <c r="FKG129" s="710"/>
      <c r="FKH129" s="710"/>
      <c r="FKI129" s="710"/>
      <c r="FKJ129" s="710"/>
      <c r="FKK129" s="710"/>
      <c r="FKL129" s="710"/>
      <c r="FKM129" s="710"/>
      <c r="FKN129" s="710"/>
      <c r="FKO129" s="710"/>
      <c r="FKP129" s="710"/>
      <c r="FKQ129" s="710"/>
      <c r="FKR129" s="710"/>
      <c r="FKS129" s="710"/>
      <c r="FKT129" s="710"/>
      <c r="FKU129" s="710"/>
      <c r="FKV129" s="710"/>
      <c r="FKW129" s="710"/>
      <c r="FKX129" s="710"/>
      <c r="FKY129" s="710"/>
      <c r="FKZ129" s="710"/>
      <c r="FLA129" s="710"/>
      <c r="FLB129" s="710"/>
      <c r="FLC129" s="710"/>
      <c r="FLD129" s="710"/>
      <c r="FLE129" s="710"/>
      <c r="FLF129" s="710"/>
      <c r="FLG129" s="710"/>
      <c r="FLH129" s="710"/>
      <c r="FLI129" s="710"/>
      <c r="FLJ129" s="710"/>
      <c r="FLK129" s="710"/>
      <c r="FLL129" s="710"/>
      <c r="FLM129" s="710"/>
      <c r="FLN129" s="710"/>
      <c r="FLO129" s="710"/>
      <c r="FLP129" s="710"/>
      <c r="FLQ129" s="710"/>
      <c r="FLR129" s="710"/>
      <c r="FLS129" s="710"/>
      <c r="FLT129" s="710"/>
      <c r="FLU129" s="710"/>
      <c r="FLV129" s="710"/>
      <c r="FLW129" s="710"/>
      <c r="FLX129" s="710"/>
      <c r="FLY129" s="710"/>
      <c r="FLZ129" s="710"/>
      <c r="FMA129" s="710"/>
      <c r="FMB129" s="710"/>
      <c r="FMC129" s="710"/>
      <c r="FMD129" s="710"/>
      <c r="FME129" s="710"/>
      <c r="FMF129" s="710"/>
      <c r="FMG129" s="710"/>
      <c r="FMH129" s="710"/>
      <c r="FMI129" s="710"/>
      <c r="FMJ129" s="710"/>
      <c r="FMK129" s="710"/>
      <c r="FML129" s="710"/>
      <c r="FMM129" s="710"/>
      <c r="FMN129" s="710"/>
      <c r="FMO129" s="710"/>
      <c r="FMP129" s="710"/>
      <c r="FMQ129" s="710"/>
      <c r="FMR129" s="710"/>
      <c r="FMS129" s="710"/>
      <c r="FMT129" s="710"/>
      <c r="FMU129" s="710"/>
      <c r="FMV129" s="710"/>
      <c r="FMW129" s="710"/>
      <c r="FMX129" s="710"/>
      <c r="FMY129" s="710"/>
      <c r="FMZ129" s="710"/>
      <c r="FNA129" s="710"/>
      <c r="FNB129" s="710"/>
      <c r="FNC129" s="710"/>
      <c r="FND129" s="710"/>
      <c r="FNE129" s="710"/>
      <c r="FNF129" s="710"/>
      <c r="FNG129" s="710"/>
      <c r="FNH129" s="710"/>
      <c r="FNI129" s="710"/>
      <c r="FNJ129" s="710"/>
      <c r="FNK129" s="710"/>
      <c r="FNL129" s="710"/>
      <c r="FNM129" s="710"/>
      <c r="FNN129" s="710"/>
      <c r="FNO129" s="710"/>
      <c r="FNP129" s="710"/>
      <c r="FNQ129" s="710"/>
      <c r="FNR129" s="710"/>
      <c r="FNS129" s="710"/>
      <c r="FNT129" s="710"/>
      <c r="FNU129" s="710"/>
      <c r="FNV129" s="710"/>
      <c r="FNW129" s="710"/>
      <c r="FNX129" s="710"/>
      <c r="FNY129" s="710"/>
      <c r="FNZ129" s="710"/>
      <c r="FOA129" s="710"/>
      <c r="FOB129" s="710"/>
      <c r="FOC129" s="710"/>
      <c r="FOD129" s="710"/>
      <c r="FOE129" s="710"/>
      <c r="FOF129" s="710"/>
      <c r="FOG129" s="710"/>
      <c r="FOH129" s="710"/>
      <c r="FOI129" s="710"/>
      <c r="FOJ129" s="710"/>
      <c r="FOK129" s="710"/>
      <c r="FOL129" s="710"/>
      <c r="FOM129" s="710"/>
      <c r="FON129" s="710"/>
      <c r="FOO129" s="710"/>
      <c r="FOP129" s="710"/>
      <c r="FOQ129" s="710"/>
      <c r="FOR129" s="710"/>
      <c r="FOS129" s="710"/>
      <c r="FOT129" s="710"/>
      <c r="FOU129" s="710"/>
      <c r="FOV129" s="710"/>
      <c r="FOW129" s="710"/>
      <c r="FOX129" s="710"/>
      <c r="FOY129" s="710"/>
      <c r="FOZ129" s="710"/>
      <c r="FPA129" s="710"/>
      <c r="FPB129" s="710"/>
      <c r="FPC129" s="710"/>
      <c r="FPD129" s="710"/>
      <c r="FPE129" s="710"/>
      <c r="FPF129" s="710"/>
      <c r="FPG129" s="710"/>
      <c r="FPH129" s="710"/>
      <c r="FPI129" s="710"/>
      <c r="FPJ129" s="710"/>
      <c r="FPK129" s="710"/>
      <c r="FPL129" s="710"/>
      <c r="FPM129" s="710"/>
      <c r="FPN129" s="710"/>
      <c r="FPO129" s="710"/>
      <c r="FPP129" s="710"/>
      <c r="FPQ129" s="710"/>
      <c r="FPR129" s="710"/>
      <c r="FPS129" s="710"/>
      <c r="FPT129" s="710"/>
      <c r="FPU129" s="710"/>
      <c r="FPV129" s="710"/>
      <c r="FPW129" s="710"/>
      <c r="FPX129" s="710"/>
      <c r="FPY129" s="710"/>
      <c r="FPZ129" s="710"/>
      <c r="FQA129" s="710"/>
      <c r="FQB129" s="710"/>
      <c r="FQC129" s="710"/>
      <c r="FQD129" s="710"/>
      <c r="FQE129" s="710"/>
      <c r="FQF129" s="710"/>
      <c r="FQG129" s="710"/>
      <c r="FQH129" s="710"/>
      <c r="FQI129" s="710"/>
      <c r="FQJ129" s="710"/>
      <c r="FQK129" s="710"/>
      <c r="FQL129" s="710"/>
      <c r="FQM129" s="710"/>
      <c r="FQN129" s="710"/>
      <c r="FQO129" s="710"/>
      <c r="FQP129" s="710"/>
      <c r="FQQ129" s="710"/>
      <c r="FQR129" s="710"/>
      <c r="FQS129" s="710"/>
      <c r="FQT129" s="710"/>
      <c r="FQU129" s="710"/>
      <c r="FQV129" s="710"/>
      <c r="FQW129" s="710"/>
      <c r="FQX129" s="710"/>
      <c r="FQY129" s="710"/>
      <c r="FQZ129" s="710"/>
      <c r="FRA129" s="710"/>
      <c r="FRB129" s="710"/>
      <c r="FRC129" s="710"/>
      <c r="FRD129" s="710"/>
      <c r="FRE129" s="710"/>
      <c r="FRF129" s="710"/>
      <c r="FRG129" s="710"/>
      <c r="FRH129" s="710"/>
      <c r="FRI129" s="710"/>
      <c r="FRJ129" s="710"/>
      <c r="FRK129" s="710"/>
      <c r="FRL129" s="710"/>
      <c r="FRM129" s="710"/>
      <c r="FRN129" s="710"/>
      <c r="FRO129" s="710"/>
      <c r="FRP129" s="710"/>
      <c r="FRQ129" s="710"/>
      <c r="FRR129" s="710"/>
      <c r="FRS129" s="710"/>
      <c r="FRT129" s="710"/>
      <c r="FRU129" s="710"/>
      <c r="FRV129" s="710"/>
      <c r="FRW129" s="710"/>
      <c r="FRX129" s="710"/>
      <c r="FRY129" s="710"/>
      <c r="FRZ129" s="710"/>
      <c r="FSA129" s="710"/>
      <c r="FSB129" s="710"/>
      <c r="FSC129" s="710"/>
      <c r="FSD129" s="710"/>
      <c r="FSE129" s="710"/>
      <c r="FSF129" s="710"/>
      <c r="FSG129" s="710"/>
      <c r="FSH129" s="710"/>
      <c r="FSI129" s="710"/>
      <c r="FSJ129" s="710"/>
      <c r="FSK129" s="710"/>
      <c r="FSL129" s="710"/>
      <c r="FSM129" s="710"/>
      <c r="FSN129" s="710"/>
      <c r="FSO129" s="710"/>
      <c r="FSP129" s="710"/>
      <c r="FSQ129" s="710"/>
      <c r="FSR129" s="710"/>
      <c r="FSS129" s="710"/>
      <c r="FST129" s="710"/>
      <c r="FSU129" s="710"/>
      <c r="FSV129" s="710"/>
      <c r="FSW129" s="710"/>
      <c r="FSX129" s="710"/>
      <c r="FSY129" s="710"/>
      <c r="FSZ129" s="710"/>
      <c r="FTA129" s="710"/>
      <c r="FTB129" s="710"/>
      <c r="FTC129" s="710"/>
      <c r="FTD129" s="710"/>
      <c r="FTE129" s="710"/>
      <c r="FTF129" s="710"/>
      <c r="FTG129" s="710"/>
      <c r="FTH129" s="710"/>
      <c r="FTI129" s="710"/>
      <c r="FTJ129" s="710"/>
      <c r="FTK129" s="710"/>
      <c r="FTL129" s="710"/>
      <c r="FTM129" s="710"/>
      <c r="FTN129" s="710"/>
      <c r="FTO129" s="710"/>
      <c r="FTP129" s="710"/>
      <c r="FTQ129" s="710"/>
      <c r="FTR129" s="710"/>
      <c r="FTS129" s="710"/>
      <c r="FTT129" s="710"/>
      <c r="FTU129" s="710"/>
      <c r="FTV129" s="710"/>
      <c r="FTW129" s="710"/>
      <c r="FTX129" s="710"/>
      <c r="FTY129" s="710"/>
      <c r="FTZ129" s="710"/>
      <c r="FUA129" s="710"/>
      <c r="FUB129" s="710"/>
      <c r="FUC129" s="710"/>
      <c r="FUD129" s="710"/>
      <c r="FUE129" s="710"/>
      <c r="FUF129" s="710"/>
      <c r="FUG129" s="710"/>
      <c r="FUH129" s="710"/>
      <c r="FUI129" s="710"/>
      <c r="FUJ129" s="710"/>
      <c r="FUK129" s="710"/>
      <c r="FUL129" s="710"/>
      <c r="FUM129" s="710"/>
      <c r="FUN129" s="710"/>
      <c r="FUO129" s="710"/>
      <c r="FUP129" s="710"/>
      <c r="FUQ129" s="710"/>
      <c r="FUR129" s="710"/>
      <c r="FUS129" s="710"/>
      <c r="FUT129" s="710"/>
      <c r="FUU129" s="710"/>
      <c r="FUV129" s="710"/>
      <c r="FUW129" s="710"/>
      <c r="FUX129" s="710"/>
      <c r="FUY129" s="710"/>
      <c r="FUZ129" s="710"/>
      <c r="FVA129" s="710"/>
      <c r="FVB129" s="710"/>
      <c r="FVC129" s="710"/>
      <c r="FVD129" s="710"/>
      <c r="FVE129" s="710"/>
      <c r="FVF129" s="710"/>
      <c r="FVG129" s="710"/>
      <c r="FVH129" s="710"/>
      <c r="FVI129" s="710"/>
      <c r="FVJ129" s="710"/>
      <c r="FVK129" s="710"/>
      <c r="FVL129" s="710"/>
      <c r="FVM129" s="710"/>
      <c r="FVN129" s="710"/>
      <c r="FVO129" s="710"/>
      <c r="FVP129" s="710"/>
      <c r="FVQ129" s="710"/>
      <c r="FVR129" s="710"/>
      <c r="FVS129" s="710"/>
      <c r="FVT129" s="710"/>
      <c r="FVU129" s="710"/>
      <c r="FVV129" s="710"/>
      <c r="FVW129" s="710"/>
      <c r="FVX129" s="710"/>
      <c r="FVY129" s="710"/>
      <c r="FVZ129" s="710"/>
      <c r="FWA129" s="710"/>
      <c r="FWB129" s="710"/>
      <c r="FWC129" s="710"/>
      <c r="FWD129" s="710"/>
      <c r="FWE129" s="710"/>
      <c r="FWF129" s="710"/>
      <c r="FWG129" s="710"/>
      <c r="FWH129" s="710"/>
      <c r="FWI129" s="710"/>
      <c r="FWJ129" s="710"/>
      <c r="FWK129" s="710"/>
      <c r="FWL129" s="710"/>
      <c r="FWM129" s="710"/>
      <c r="FWN129" s="710"/>
      <c r="FWO129" s="710"/>
      <c r="FWP129" s="710"/>
      <c r="FWQ129" s="710"/>
      <c r="FWR129" s="710"/>
      <c r="FWS129" s="710"/>
      <c r="FWT129" s="710"/>
      <c r="FWU129" s="710"/>
      <c r="FWV129" s="710"/>
      <c r="FWW129" s="710"/>
      <c r="FWX129" s="710"/>
      <c r="FWY129" s="710"/>
      <c r="FWZ129" s="710"/>
      <c r="FXA129" s="710"/>
      <c r="FXB129" s="710"/>
      <c r="FXC129" s="710"/>
      <c r="FXD129" s="710"/>
      <c r="FXE129" s="710"/>
      <c r="FXF129" s="710"/>
      <c r="FXG129" s="710"/>
      <c r="FXH129" s="710"/>
      <c r="FXI129" s="710"/>
      <c r="FXJ129" s="710"/>
      <c r="FXK129" s="710"/>
      <c r="FXL129" s="710"/>
      <c r="FXM129" s="710"/>
      <c r="FXN129" s="710"/>
      <c r="FXO129" s="710"/>
      <c r="FXP129" s="710"/>
      <c r="FXQ129" s="710"/>
      <c r="FXR129" s="710"/>
      <c r="FXS129" s="710"/>
      <c r="FXT129" s="710"/>
      <c r="FXU129" s="710"/>
      <c r="FXV129" s="710"/>
      <c r="FXW129" s="710"/>
      <c r="FXX129" s="710"/>
      <c r="FXY129" s="710"/>
      <c r="FXZ129" s="710"/>
      <c r="FYA129" s="710"/>
      <c r="FYB129" s="710"/>
      <c r="FYC129" s="710"/>
      <c r="FYD129" s="710"/>
      <c r="FYE129" s="710"/>
      <c r="FYF129" s="710"/>
      <c r="FYG129" s="710"/>
      <c r="FYH129" s="710"/>
      <c r="FYI129" s="710"/>
      <c r="FYJ129" s="710"/>
      <c r="FYK129" s="710"/>
      <c r="FYL129" s="710"/>
      <c r="FYM129" s="710"/>
      <c r="FYN129" s="710"/>
      <c r="FYO129" s="710"/>
      <c r="FYP129" s="710"/>
      <c r="FYQ129" s="710"/>
      <c r="FYR129" s="710"/>
      <c r="FYS129" s="710"/>
      <c r="FYT129" s="710"/>
      <c r="FYU129" s="710"/>
      <c r="FYV129" s="710"/>
      <c r="FYW129" s="710"/>
      <c r="FYX129" s="710"/>
      <c r="FYY129" s="710"/>
      <c r="FYZ129" s="710"/>
      <c r="FZA129" s="710"/>
      <c r="FZB129" s="710"/>
      <c r="FZC129" s="710"/>
      <c r="FZD129" s="710"/>
      <c r="FZE129" s="710"/>
      <c r="FZF129" s="710"/>
      <c r="FZG129" s="710"/>
      <c r="FZH129" s="710"/>
      <c r="FZI129" s="710"/>
      <c r="FZJ129" s="710"/>
      <c r="FZK129" s="710"/>
      <c r="FZL129" s="710"/>
      <c r="FZM129" s="710"/>
      <c r="FZN129" s="710"/>
      <c r="FZO129" s="710"/>
      <c r="FZP129" s="710"/>
      <c r="FZQ129" s="710"/>
      <c r="FZR129" s="710"/>
      <c r="FZS129" s="710"/>
      <c r="FZT129" s="710"/>
      <c r="FZU129" s="710"/>
      <c r="FZV129" s="710"/>
      <c r="FZW129" s="710"/>
      <c r="FZX129" s="710"/>
      <c r="FZY129" s="710"/>
      <c r="FZZ129" s="710"/>
      <c r="GAA129" s="710"/>
      <c r="GAB129" s="710"/>
      <c r="GAC129" s="710"/>
      <c r="GAD129" s="710"/>
      <c r="GAE129" s="710"/>
      <c r="GAF129" s="710"/>
      <c r="GAG129" s="710"/>
      <c r="GAH129" s="710"/>
      <c r="GAI129" s="710"/>
      <c r="GAJ129" s="710"/>
      <c r="GAK129" s="710"/>
      <c r="GAL129" s="710"/>
      <c r="GAM129" s="710"/>
      <c r="GAN129" s="710"/>
      <c r="GAO129" s="710"/>
      <c r="GAP129" s="710"/>
      <c r="GAQ129" s="710"/>
      <c r="GAR129" s="710"/>
      <c r="GAS129" s="710"/>
      <c r="GAT129" s="710"/>
      <c r="GAU129" s="710"/>
      <c r="GAV129" s="710"/>
      <c r="GAW129" s="710"/>
      <c r="GAX129" s="710"/>
      <c r="GAY129" s="710"/>
      <c r="GAZ129" s="710"/>
      <c r="GBA129" s="710"/>
      <c r="GBB129" s="710"/>
      <c r="GBC129" s="710"/>
      <c r="GBD129" s="710"/>
      <c r="GBE129" s="710"/>
      <c r="GBF129" s="710"/>
      <c r="GBG129" s="710"/>
      <c r="GBH129" s="710"/>
      <c r="GBI129" s="710"/>
      <c r="GBJ129" s="710"/>
      <c r="GBK129" s="710"/>
      <c r="GBL129" s="710"/>
      <c r="GBM129" s="710"/>
      <c r="GBN129" s="710"/>
      <c r="GBO129" s="710"/>
      <c r="GBP129" s="710"/>
      <c r="GBQ129" s="710"/>
      <c r="GBR129" s="710"/>
      <c r="GBS129" s="710"/>
      <c r="GBT129" s="710"/>
      <c r="GBU129" s="710"/>
      <c r="GBV129" s="710"/>
      <c r="GBW129" s="710"/>
      <c r="GBX129" s="710"/>
      <c r="GBY129" s="710"/>
      <c r="GBZ129" s="710"/>
      <c r="GCA129" s="710"/>
      <c r="GCB129" s="710"/>
      <c r="GCC129" s="710"/>
      <c r="GCD129" s="710"/>
      <c r="GCE129" s="710"/>
      <c r="GCF129" s="710"/>
      <c r="GCG129" s="710"/>
      <c r="GCH129" s="710"/>
      <c r="GCI129" s="710"/>
      <c r="GCJ129" s="710"/>
      <c r="GCK129" s="710"/>
      <c r="GCL129" s="710"/>
      <c r="GCM129" s="710"/>
      <c r="GCN129" s="710"/>
      <c r="GCO129" s="710"/>
      <c r="GCP129" s="710"/>
      <c r="GCQ129" s="710"/>
      <c r="GCR129" s="710"/>
      <c r="GCS129" s="710"/>
      <c r="GCT129" s="710"/>
      <c r="GCU129" s="710"/>
      <c r="GCV129" s="710"/>
      <c r="GCW129" s="710"/>
      <c r="GCX129" s="710"/>
      <c r="GCY129" s="710"/>
      <c r="GCZ129" s="710"/>
      <c r="GDA129" s="710"/>
      <c r="GDB129" s="710"/>
      <c r="GDC129" s="710"/>
      <c r="GDD129" s="710"/>
      <c r="GDE129" s="710"/>
      <c r="GDF129" s="710"/>
      <c r="GDG129" s="710"/>
      <c r="GDH129" s="710"/>
      <c r="GDI129" s="710"/>
      <c r="GDJ129" s="710"/>
      <c r="GDK129" s="710"/>
      <c r="GDL129" s="710"/>
      <c r="GDM129" s="710"/>
      <c r="GDN129" s="710"/>
      <c r="GDO129" s="710"/>
      <c r="GDP129" s="710"/>
      <c r="GDQ129" s="710"/>
      <c r="GDR129" s="710"/>
      <c r="GDS129" s="710"/>
      <c r="GDT129" s="710"/>
      <c r="GDU129" s="710"/>
      <c r="GDV129" s="710"/>
      <c r="GDW129" s="710"/>
      <c r="GDX129" s="710"/>
      <c r="GDY129" s="710"/>
      <c r="GDZ129" s="710"/>
      <c r="GEA129" s="710"/>
      <c r="GEB129" s="710"/>
      <c r="GEC129" s="710"/>
      <c r="GED129" s="710"/>
      <c r="GEE129" s="710"/>
      <c r="GEF129" s="710"/>
      <c r="GEG129" s="710"/>
      <c r="GEH129" s="710"/>
      <c r="GEI129" s="710"/>
      <c r="GEJ129" s="710"/>
      <c r="GEK129" s="710"/>
      <c r="GEL129" s="710"/>
      <c r="GEM129" s="710"/>
      <c r="GEN129" s="710"/>
      <c r="GEO129" s="710"/>
      <c r="GEP129" s="710"/>
      <c r="GEQ129" s="710"/>
      <c r="GER129" s="710"/>
      <c r="GES129" s="710"/>
      <c r="GET129" s="710"/>
      <c r="GEU129" s="710"/>
      <c r="GEV129" s="710"/>
      <c r="GEW129" s="710"/>
      <c r="GEX129" s="710"/>
      <c r="GEY129" s="710"/>
      <c r="GEZ129" s="710"/>
      <c r="GFA129" s="710"/>
      <c r="GFB129" s="710"/>
      <c r="GFC129" s="710"/>
      <c r="GFD129" s="710"/>
      <c r="GFE129" s="710"/>
      <c r="GFF129" s="710"/>
      <c r="GFG129" s="710"/>
      <c r="GFH129" s="710"/>
      <c r="GFI129" s="710"/>
      <c r="GFJ129" s="710"/>
      <c r="GFK129" s="710"/>
      <c r="GFL129" s="710"/>
      <c r="GFM129" s="710"/>
      <c r="GFN129" s="710"/>
      <c r="GFO129" s="710"/>
      <c r="GFP129" s="710"/>
      <c r="GFQ129" s="710"/>
      <c r="GFR129" s="710"/>
      <c r="GFS129" s="710"/>
      <c r="GFT129" s="710"/>
      <c r="GFU129" s="710"/>
      <c r="GFV129" s="710"/>
      <c r="GFW129" s="710"/>
      <c r="GFX129" s="710"/>
      <c r="GFY129" s="710"/>
      <c r="GFZ129" s="710"/>
      <c r="GGA129" s="710"/>
      <c r="GGB129" s="710"/>
      <c r="GGC129" s="710"/>
      <c r="GGD129" s="710"/>
      <c r="GGE129" s="710"/>
      <c r="GGF129" s="710"/>
      <c r="GGG129" s="710"/>
      <c r="GGH129" s="710"/>
      <c r="GGI129" s="710"/>
      <c r="GGJ129" s="710"/>
      <c r="GGK129" s="710"/>
      <c r="GGL129" s="710"/>
      <c r="GGM129" s="710"/>
      <c r="GGN129" s="710"/>
      <c r="GGO129" s="710"/>
      <c r="GGP129" s="710"/>
      <c r="GGQ129" s="710"/>
      <c r="GGR129" s="710"/>
      <c r="GGS129" s="710"/>
      <c r="GGT129" s="710"/>
      <c r="GGU129" s="710"/>
      <c r="GGV129" s="710"/>
      <c r="GGW129" s="710"/>
      <c r="GGX129" s="710"/>
      <c r="GGY129" s="710"/>
      <c r="GGZ129" s="710"/>
      <c r="GHA129" s="710"/>
      <c r="GHB129" s="710"/>
      <c r="GHC129" s="710"/>
      <c r="GHD129" s="710"/>
      <c r="GHE129" s="710"/>
      <c r="GHF129" s="710"/>
      <c r="GHG129" s="710"/>
      <c r="GHH129" s="710"/>
      <c r="GHI129" s="710"/>
      <c r="GHJ129" s="710"/>
      <c r="GHK129" s="710"/>
      <c r="GHL129" s="710"/>
      <c r="GHM129" s="710"/>
      <c r="GHN129" s="710"/>
      <c r="GHO129" s="710"/>
      <c r="GHP129" s="710"/>
      <c r="GHQ129" s="710"/>
      <c r="GHR129" s="710"/>
      <c r="GHS129" s="710"/>
      <c r="GHT129" s="710"/>
      <c r="GHU129" s="710"/>
      <c r="GHV129" s="710"/>
      <c r="GHW129" s="710"/>
      <c r="GHX129" s="710"/>
      <c r="GHY129" s="710"/>
      <c r="GHZ129" s="710"/>
      <c r="GIA129" s="710"/>
      <c r="GIB129" s="710"/>
      <c r="GIC129" s="710"/>
      <c r="GID129" s="710"/>
      <c r="GIE129" s="710"/>
      <c r="GIF129" s="710"/>
      <c r="GIG129" s="710"/>
      <c r="GIH129" s="710"/>
      <c r="GII129" s="710"/>
      <c r="GIJ129" s="710"/>
      <c r="GIK129" s="710"/>
      <c r="GIL129" s="710"/>
      <c r="GIM129" s="710"/>
      <c r="GIN129" s="710"/>
      <c r="GIO129" s="710"/>
      <c r="GIP129" s="710"/>
      <c r="GIQ129" s="710"/>
      <c r="GIR129" s="710"/>
      <c r="GIS129" s="710"/>
      <c r="GIT129" s="710"/>
      <c r="GIU129" s="710"/>
      <c r="GIV129" s="710"/>
      <c r="GIW129" s="710"/>
      <c r="GIX129" s="710"/>
      <c r="GIY129" s="710"/>
      <c r="GIZ129" s="710"/>
      <c r="GJA129" s="710"/>
      <c r="GJB129" s="710"/>
      <c r="GJC129" s="710"/>
      <c r="GJD129" s="710"/>
      <c r="GJE129" s="710"/>
      <c r="GJF129" s="710"/>
      <c r="GJG129" s="710"/>
      <c r="GJH129" s="710"/>
      <c r="GJI129" s="710"/>
      <c r="GJJ129" s="710"/>
      <c r="GJK129" s="710"/>
      <c r="GJL129" s="710"/>
      <c r="GJM129" s="710"/>
      <c r="GJN129" s="710"/>
      <c r="GJO129" s="710"/>
      <c r="GJP129" s="710"/>
      <c r="GJQ129" s="710"/>
      <c r="GJR129" s="710"/>
      <c r="GJS129" s="710"/>
      <c r="GJT129" s="710"/>
      <c r="GJU129" s="710"/>
      <c r="GJV129" s="710"/>
      <c r="GJW129" s="710"/>
      <c r="GJX129" s="710"/>
      <c r="GJY129" s="710"/>
      <c r="GJZ129" s="710"/>
      <c r="GKA129" s="710"/>
      <c r="GKB129" s="710"/>
      <c r="GKC129" s="710"/>
      <c r="GKD129" s="710"/>
      <c r="GKE129" s="710"/>
      <c r="GKF129" s="710"/>
      <c r="GKG129" s="710"/>
      <c r="GKH129" s="710"/>
      <c r="GKI129" s="710"/>
      <c r="GKJ129" s="710"/>
      <c r="GKK129" s="710"/>
      <c r="GKL129" s="710"/>
      <c r="GKM129" s="710"/>
      <c r="GKN129" s="710"/>
      <c r="GKO129" s="710"/>
      <c r="GKP129" s="710"/>
      <c r="GKQ129" s="710"/>
      <c r="GKR129" s="710"/>
      <c r="GKS129" s="710"/>
      <c r="GKT129" s="710"/>
      <c r="GKU129" s="710"/>
      <c r="GKV129" s="710"/>
      <c r="GKW129" s="710"/>
      <c r="GKX129" s="710"/>
      <c r="GKY129" s="710"/>
      <c r="GKZ129" s="710"/>
      <c r="GLA129" s="710"/>
      <c r="GLB129" s="710"/>
      <c r="GLC129" s="710"/>
      <c r="GLD129" s="710"/>
      <c r="GLE129" s="710"/>
      <c r="GLF129" s="710"/>
      <c r="GLG129" s="710"/>
      <c r="GLH129" s="710"/>
      <c r="GLI129" s="710"/>
      <c r="GLJ129" s="710"/>
      <c r="GLK129" s="710"/>
      <c r="GLL129" s="710"/>
      <c r="GLM129" s="710"/>
      <c r="GLN129" s="710"/>
      <c r="GLO129" s="710"/>
      <c r="GLP129" s="710"/>
      <c r="GLQ129" s="710"/>
      <c r="GLR129" s="710"/>
      <c r="GLS129" s="710"/>
      <c r="GLT129" s="710"/>
      <c r="GLU129" s="710"/>
      <c r="GLV129" s="710"/>
      <c r="GLW129" s="710"/>
      <c r="GLX129" s="710"/>
      <c r="GLY129" s="710"/>
      <c r="GLZ129" s="710"/>
      <c r="GMA129" s="710"/>
      <c r="GMB129" s="710"/>
      <c r="GMC129" s="710"/>
      <c r="GMD129" s="710"/>
      <c r="GME129" s="710"/>
      <c r="GMF129" s="710"/>
      <c r="GMG129" s="710"/>
      <c r="GMH129" s="710"/>
      <c r="GMI129" s="710"/>
      <c r="GMJ129" s="710"/>
      <c r="GMK129" s="710"/>
      <c r="GML129" s="710"/>
      <c r="GMM129" s="710"/>
      <c r="GMN129" s="710"/>
      <c r="GMO129" s="710"/>
      <c r="GMP129" s="710"/>
      <c r="GMQ129" s="710"/>
      <c r="GMR129" s="710"/>
      <c r="GMS129" s="710"/>
      <c r="GMT129" s="710"/>
      <c r="GMU129" s="710"/>
      <c r="GMV129" s="710"/>
      <c r="GMW129" s="710"/>
      <c r="GMX129" s="710"/>
      <c r="GMY129" s="710"/>
      <c r="GMZ129" s="710"/>
      <c r="GNA129" s="710"/>
      <c r="GNB129" s="710"/>
      <c r="GNC129" s="710"/>
      <c r="GND129" s="710"/>
      <c r="GNE129" s="710"/>
      <c r="GNF129" s="710"/>
      <c r="GNG129" s="710"/>
      <c r="GNH129" s="710"/>
      <c r="GNI129" s="710"/>
      <c r="GNJ129" s="710"/>
      <c r="GNK129" s="710"/>
      <c r="GNL129" s="710"/>
      <c r="GNM129" s="710"/>
      <c r="GNN129" s="710"/>
      <c r="GNO129" s="710"/>
      <c r="GNP129" s="710"/>
      <c r="GNQ129" s="710"/>
      <c r="GNR129" s="710"/>
      <c r="GNS129" s="710"/>
      <c r="GNT129" s="710"/>
      <c r="GNU129" s="710"/>
      <c r="GNV129" s="710"/>
      <c r="GNW129" s="710"/>
      <c r="GNX129" s="710"/>
      <c r="GNY129" s="710"/>
      <c r="GNZ129" s="710"/>
      <c r="GOA129" s="710"/>
      <c r="GOB129" s="710"/>
      <c r="GOC129" s="710"/>
      <c r="GOD129" s="710"/>
      <c r="GOE129" s="710"/>
      <c r="GOF129" s="710"/>
      <c r="GOG129" s="710"/>
      <c r="GOH129" s="710"/>
      <c r="GOI129" s="710"/>
      <c r="GOJ129" s="710"/>
      <c r="GOK129" s="710"/>
      <c r="GOL129" s="710"/>
      <c r="GOM129" s="710"/>
      <c r="GON129" s="710"/>
      <c r="GOO129" s="710"/>
      <c r="GOP129" s="710"/>
      <c r="GOQ129" s="710"/>
      <c r="GOR129" s="710"/>
      <c r="GOS129" s="710"/>
      <c r="GOT129" s="710"/>
      <c r="GOU129" s="710"/>
      <c r="GOV129" s="710"/>
      <c r="GOW129" s="710"/>
      <c r="GOX129" s="710"/>
      <c r="GOY129" s="710"/>
      <c r="GOZ129" s="710"/>
      <c r="GPA129" s="710"/>
      <c r="GPB129" s="710"/>
      <c r="GPC129" s="710"/>
      <c r="GPD129" s="710"/>
      <c r="GPE129" s="710"/>
      <c r="GPF129" s="710"/>
      <c r="GPG129" s="710"/>
      <c r="GPH129" s="710"/>
      <c r="GPI129" s="710"/>
      <c r="GPJ129" s="710"/>
      <c r="GPK129" s="710"/>
      <c r="GPL129" s="710"/>
      <c r="GPM129" s="710"/>
      <c r="GPN129" s="710"/>
      <c r="GPO129" s="710"/>
      <c r="GPP129" s="710"/>
      <c r="GPQ129" s="710"/>
      <c r="GPR129" s="710"/>
      <c r="GPS129" s="710"/>
      <c r="GPT129" s="710"/>
      <c r="GPU129" s="710"/>
      <c r="GPV129" s="710"/>
      <c r="GPW129" s="710"/>
      <c r="GPX129" s="710"/>
      <c r="GPY129" s="710"/>
      <c r="GPZ129" s="710"/>
      <c r="GQA129" s="710"/>
      <c r="GQB129" s="710"/>
      <c r="GQC129" s="710"/>
      <c r="GQD129" s="710"/>
      <c r="GQE129" s="710"/>
      <c r="GQF129" s="710"/>
      <c r="GQG129" s="710"/>
      <c r="GQH129" s="710"/>
      <c r="GQI129" s="710"/>
      <c r="GQJ129" s="710"/>
      <c r="GQK129" s="710"/>
      <c r="GQL129" s="710"/>
      <c r="GQM129" s="710"/>
      <c r="GQN129" s="710"/>
      <c r="GQO129" s="710"/>
      <c r="GQP129" s="710"/>
      <c r="GQQ129" s="710"/>
      <c r="GQR129" s="710"/>
      <c r="GQS129" s="710"/>
      <c r="GQT129" s="710"/>
      <c r="GQU129" s="710"/>
      <c r="GQV129" s="710"/>
      <c r="GQW129" s="710"/>
      <c r="GQX129" s="710"/>
      <c r="GQY129" s="710"/>
      <c r="GQZ129" s="710"/>
      <c r="GRA129" s="710"/>
      <c r="GRB129" s="710"/>
      <c r="GRC129" s="710"/>
      <c r="GRD129" s="710"/>
      <c r="GRE129" s="710"/>
      <c r="GRF129" s="710"/>
      <c r="GRG129" s="710"/>
      <c r="GRH129" s="710"/>
      <c r="GRI129" s="710"/>
      <c r="GRJ129" s="710"/>
      <c r="GRK129" s="710"/>
      <c r="GRL129" s="710"/>
      <c r="GRM129" s="710"/>
      <c r="GRN129" s="710"/>
      <c r="GRO129" s="710"/>
      <c r="GRP129" s="710"/>
      <c r="GRQ129" s="710"/>
      <c r="GRR129" s="710"/>
      <c r="GRS129" s="710"/>
      <c r="GRT129" s="710"/>
      <c r="GRU129" s="710"/>
      <c r="GRV129" s="710"/>
      <c r="GRW129" s="710"/>
      <c r="GRX129" s="710"/>
      <c r="GRY129" s="710"/>
      <c r="GRZ129" s="710"/>
      <c r="GSA129" s="710"/>
      <c r="GSB129" s="710"/>
      <c r="GSC129" s="710"/>
      <c r="GSD129" s="710"/>
      <c r="GSE129" s="710"/>
      <c r="GSF129" s="710"/>
      <c r="GSG129" s="710"/>
      <c r="GSH129" s="710"/>
      <c r="GSI129" s="710"/>
      <c r="GSJ129" s="710"/>
      <c r="GSK129" s="710"/>
      <c r="GSL129" s="710"/>
      <c r="GSM129" s="710"/>
      <c r="GSN129" s="710"/>
      <c r="GSO129" s="710"/>
      <c r="GSP129" s="710"/>
      <c r="GSQ129" s="710"/>
      <c r="GSR129" s="710"/>
      <c r="GSS129" s="710"/>
      <c r="GST129" s="710"/>
      <c r="GSU129" s="710"/>
      <c r="GSV129" s="710"/>
      <c r="GSW129" s="710"/>
      <c r="GSX129" s="710"/>
      <c r="GSY129" s="710"/>
      <c r="GSZ129" s="710"/>
      <c r="GTA129" s="710"/>
      <c r="GTB129" s="710"/>
      <c r="GTC129" s="710"/>
      <c r="GTD129" s="710"/>
      <c r="GTE129" s="710"/>
      <c r="GTF129" s="710"/>
      <c r="GTG129" s="710"/>
      <c r="GTH129" s="710"/>
      <c r="GTI129" s="710"/>
      <c r="GTJ129" s="710"/>
      <c r="GTK129" s="710"/>
      <c r="GTL129" s="710"/>
      <c r="GTM129" s="710"/>
      <c r="GTN129" s="710"/>
      <c r="GTO129" s="710"/>
      <c r="GTP129" s="710"/>
      <c r="GTQ129" s="710"/>
      <c r="GTR129" s="710"/>
      <c r="GTS129" s="710"/>
      <c r="GTT129" s="710"/>
      <c r="GTU129" s="710"/>
      <c r="GTV129" s="710"/>
      <c r="GTW129" s="710"/>
      <c r="GTX129" s="710"/>
      <c r="GTY129" s="710"/>
      <c r="GTZ129" s="710"/>
      <c r="GUA129" s="710"/>
      <c r="GUB129" s="710"/>
      <c r="GUC129" s="710"/>
      <c r="GUD129" s="710"/>
      <c r="GUE129" s="710"/>
      <c r="GUF129" s="710"/>
      <c r="GUG129" s="710"/>
      <c r="GUH129" s="710"/>
      <c r="GUI129" s="710"/>
      <c r="GUJ129" s="710"/>
      <c r="GUK129" s="710"/>
      <c r="GUL129" s="710"/>
      <c r="GUM129" s="710"/>
      <c r="GUN129" s="710"/>
      <c r="GUO129" s="710"/>
      <c r="GUP129" s="710"/>
      <c r="GUQ129" s="710"/>
      <c r="GUR129" s="710"/>
      <c r="GUS129" s="710"/>
      <c r="GUT129" s="710"/>
      <c r="GUU129" s="710"/>
      <c r="GUV129" s="710"/>
      <c r="GUW129" s="710"/>
      <c r="GUX129" s="710"/>
      <c r="GUY129" s="710"/>
      <c r="GUZ129" s="710"/>
      <c r="GVA129" s="710"/>
      <c r="GVB129" s="710"/>
      <c r="GVC129" s="710"/>
      <c r="GVD129" s="710"/>
      <c r="GVE129" s="710"/>
      <c r="GVF129" s="710"/>
      <c r="GVG129" s="710"/>
      <c r="GVH129" s="710"/>
      <c r="GVI129" s="710"/>
      <c r="GVJ129" s="710"/>
      <c r="GVK129" s="710"/>
      <c r="GVL129" s="710"/>
      <c r="GVM129" s="710"/>
      <c r="GVN129" s="710"/>
      <c r="GVO129" s="710"/>
      <c r="GVP129" s="710"/>
      <c r="GVQ129" s="710"/>
      <c r="GVR129" s="710"/>
      <c r="GVS129" s="710"/>
      <c r="GVT129" s="710"/>
      <c r="GVU129" s="710"/>
      <c r="GVV129" s="710"/>
      <c r="GVW129" s="710"/>
      <c r="GVX129" s="710"/>
      <c r="GVY129" s="710"/>
      <c r="GVZ129" s="710"/>
      <c r="GWA129" s="710"/>
      <c r="GWB129" s="710"/>
      <c r="GWC129" s="710"/>
      <c r="GWD129" s="710"/>
      <c r="GWE129" s="710"/>
      <c r="GWF129" s="710"/>
      <c r="GWG129" s="710"/>
      <c r="GWH129" s="710"/>
      <c r="GWI129" s="710"/>
      <c r="GWJ129" s="710"/>
      <c r="GWK129" s="710"/>
      <c r="GWL129" s="710"/>
      <c r="GWM129" s="710"/>
      <c r="GWN129" s="710"/>
      <c r="GWO129" s="710"/>
      <c r="GWP129" s="710"/>
      <c r="GWQ129" s="710"/>
      <c r="GWR129" s="710"/>
      <c r="GWS129" s="710"/>
      <c r="GWT129" s="710"/>
      <c r="GWU129" s="710"/>
      <c r="GWV129" s="710"/>
      <c r="GWW129" s="710"/>
      <c r="GWX129" s="710"/>
      <c r="GWY129" s="710"/>
      <c r="GWZ129" s="710"/>
      <c r="GXA129" s="710"/>
      <c r="GXB129" s="710"/>
      <c r="GXC129" s="710"/>
      <c r="GXD129" s="710"/>
      <c r="GXE129" s="710"/>
      <c r="GXF129" s="710"/>
      <c r="GXG129" s="710"/>
      <c r="GXH129" s="710"/>
      <c r="GXI129" s="710"/>
      <c r="GXJ129" s="710"/>
      <c r="GXK129" s="710"/>
      <c r="GXL129" s="710"/>
      <c r="GXM129" s="710"/>
      <c r="GXN129" s="710"/>
      <c r="GXO129" s="710"/>
      <c r="GXP129" s="710"/>
      <c r="GXQ129" s="710"/>
      <c r="GXR129" s="710"/>
      <c r="GXS129" s="710"/>
      <c r="GXT129" s="710"/>
      <c r="GXU129" s="710"/>
      <c r="GXV129" s="710"/>
      <c r="GXW129" s="710"/>
      <c r="GXX129" s="710"/>
      <c r="GXY129" s="710"/>
      <c r="GXZ129" s="710"/>
      <c r="GYA129" s="710"/>
      <c r="GYB129" s="710"/>
      <c r="GYC129" s="710"/>
      <c r="GYD129" s="710"/>
      <c r="GYE129" s="710"/>
      <c r="GYF129" s="710"/>
      <c r="GYG129" s="710"/>
      <c r="GYH129" s="710"/>
      <c r="GYI129" s="710"/>
      <c r="GYJ129" s="710"/>
      <c r="GYK129" s="710"/>
      <c r="GYL129" s="710"/>
      <c r="GYM129" s="710"/>
      <c r="GYN129" s="710"/>
      <c r="GYO129" s="710"/>
      <c r="GYP129" s="710"/>
      <c r="GYQ129" s="710"/>
      <c r="GYR129" s="710"/>
      <c r="GYS129" s="710"/>
      <c r="GYT129" s="710"/>
      <c r="GYU129" s="710"/>
      <c r="GYV129" s="710"/>
      <c r="GYW129" s="710"/>
      <c r="GYX129" s="710"/>
      <c r="GYY129" s="710"/>
      <c r="GYZ129" s="710"/>
      <c r="GZA129" s="710"/>
      <c r="GZB129" s="710"/>
      <c r="GZC129" s="710"/>
      <c r="GZD129" s="710"/>
      <c r="GZE129" s="710"/>
      <c r="GZF129" s="710"/>
      <c r="GZG129" s="710"/>
      <c r="GZH129" s="710"/>
      <c r="GZI129" s="710"/>
      <c r="GZJ129" s="710"/>
      <c r="GZK129" s="710"/>
      <c r="GZL129" s="710"/>
      <c r="GZM129" s="710"/>
      <c r="GZN129" s="710"/>
      <c r="GZO129" s="710"/>
      <c r="GZP129" s="710"/>
      <c r="GZQ129" s="710"/>
      <c r="GZR129" s="710"/>
      <c r="GZS129" s="710"/>
      <c r="GZT129" s="710"/>
      <c r="GZU129" s="710"/>
      <c r="GZV129" s="710"/>
      <c r="GZW129" s="710"/>
      <c r="GZX129" s="710"/>
      <c r="GZY129" s="710"/>
      <c r="GZZ129" s="710"/>
      <c r="HAA129" s="710"/>
      <c r="HAB129" s="710"/>
      <c r="HAC129" s="710"/>
      <c r="HAD129" s="710"/>
      <c r="HAE129" s="710"/>
      <c r="HAF129" s="710"/>
      <c r="HAG129" s="710"/>
      <c r="HAH129" s="710"/>
      <c r="HAI129" s="710"/>
      <c r="HAJ129" s="710"/>
      <c r="HAK129" s="710"/>
      <c r="HAL129" s="710"/>
      <c r="HAM129" s="710"/>
      <c r="HAN129" s="710"/>
      <c r="HAO129" s="710"/>
      <c r="HAP129" s="710"/>
      <c r="HAQ129" s="710"/>
      <c r="HAR129" s="710"/>
      <c r="HAS129" s="710"/>
      <c r="HAT129" s="710"/>
      <c r="HAU129" s="710"/>
      <c r="HAV129" s="710"/>
      <c r="HAW129" s="710"/>
      <c r="HAX129" s="710"/>
      <c r="HAY129" s="710"/>
      <c r="HAZ129" s="710"/>
      <c r="HBA129" s="710"/>
      <c r="HBB129" s="710"/>
      <c r="HBC129" s="710"/>
      <c r="HBD129" s="710"/>
      <c r="HBE129" s="710"/>
      <c r="HBF129" s="710"/>
      <c r="HBG129" s="710"/>
      <c r="HBH129" s="710"/>
      <c r="HBI129" s="710"/>
      <c r="HBJ129" s="710"/>
      <c r="HBK129" s="710"/>
      <c r="HBL129" s="710"/>
      <c r="HBM129" s="710"/>
      <c r="HBN129" s="710"/>
      <c r="HBO129" s="710"/>
      <c r="HBP129" s="710"/>
      <c r="HBQ129" s="710"/>
      <c r="HBR129" s="710"/>
      <c r="HBS129" s="710"/>
      <c r="HBT129" s="710"/>
      <c r="HBU129" s="710"/>
      <c r="HBV129" s="710"/>
      <c r="HBW129" s="710"/>
      <c r="HBX129" s="710"/>
      <c r="HBY129" s="710"/>
      <c r="HBZ129" s="710"/>
      <c r="HCA129" s="710"/>
      <c r="HCB129" s="710"/>
      <c r="HCC129" s="710"/>
      <c r="HCD129" s="710"/>
      <c r="HCE129" s="710"/>
      <c r="HCF129" s="710"/>
      <c r="HCG129" s="710"/>
      <c r="HCH129" s="710"/>
      <c r="HCI129" s="710"/>
      <c r="HCJ129" s="710"/>
      <c r="HCK129" s="710"/>
      <c r="HCL129" s="710"/>
      <c r="HCM129" s="710"/>
      <c r="HCN129" s="710"/>
      <c r="HCO129" s="710"/>
      <c r="HCP129" s="710"/>
      <c r="HCQ129" s="710"/>
      <c r="HCR129" s="710"/>
      <c r="HCS129" s="710"/>
      <c r="HCT129" s="710"/>
      <c r="HCU129" s="710"/>
      <c r="HCV129" s="710"/>
      <c r="HCW129" s="710"/>
      <c r="HCX129" s="710"/>
      <c r="HCY129" s="710"/>
      <c r="HCZ129" s="710"/>
      <c r="HDA129" s="710"/>
      <c r="HDB129" s="710"/>
      <c r="HDC129" s="710"/>
      <c r="HDD129" s="710"/>
      <c r="HDE129" s="710"/>
      <c r="HDF129" s="710"/>
      <c r="HDG129" s="710"/>
      <c r="HDH129" s="710"/>
      <c r="HDI129" s="710"/>
      <c r="HDJ129" s="710"/>
      <c r="HDK129" s="710"/>
      <c r="HDL129" s="710"/>
      <c r="HDM129" s="710"/>
      <c r="HDN129" s="710"/>
      <c r="HDO129" s="710"/>
      <c r="HDP129" s="710"/>
      <c r="HDQ129" s="710"/>
      <c r="HDR129" s="710"/>
      <c r="HDS129" s="710"/>
      <c r="HDT129" s="710"/>
      <c r="HDU129" s="710"/>
      <c r="HDV129" s="710"/>
      <c r="HDW129" s="710"/>
      <c r="HDX129" s="710"/>
      <c r="HDY129" s="710"/>
      <c r="HDZ129" s="710"/>
      <c r="HEA129" s="710"/>
      <c r="HEB129" s="710"/>
      <c r="HEC129" s="710"/>
      <c r="HED129" s="710"/>
      <c r="HEE129" s="710"/>
      <c r="HEF129" s="710"/>
      <c r="HEG129" s="710"/>
      <c r="HEH129" s="710"/>
      <c r="HEI129" s="710"/>
      <c r="HEJ129" s="710"/>
      <c r="HEK129" s="710"/>
      <c r="HEL129" s="710"/>
      <c r="HEM129" s="710"/>
      <c r="HEN129" s="710"/>
      <c r="HEO129" s="710"/>
      <c r="HEP129" s="710"/>
      <c r="HEQ129" s="710"/>
      <c r="HER129" s="710"/>
      <c r="HES129" s="710"/>
      <c r="HET129" s="710"/>
      <c r="HEU129" s="710"/>
      <c r="HEV129" s="710"/>
      <c r="HEW129" s="710"/>
      <c r="HEX129" s="710"/>
      <c r="HEY129" s="710"/>
      <c r="HEZ129" s="710"/>
      <c r="HFA129" s="710"/>
      <c r="HFB129" s="710"/>
      <c r="HFC129" s="710"/>
      <c r="HFD129" s="710"/>
      <c r="HFE129" s="710"/>
      <c r="HFF129" s="710"/>
      <c r="HFG129" s="710"/>
      <c r="HFH129" s="710"/>
      <c r="HFI129" s="710"/>
      <c r="HFJ129" s="710"/>
      <c r="HFK129" s="710"/>
      <c r="HFL129" s="710"/>
      <c r="HFM129" s="710"/>
      <c r="HFN129" s="710"/>
      <c r="HFO129" s="710"/>
      <c r="HFP129" s="710"/>
      <c r="HFQ129" s="710"/>
      <c r="HFR129" s="710"/>
      <c r="HFS129" s="710"/>
      <c r="HFT129" s="710"/>
      <c r="HFU129" s="710"/>
      <c r="HFV129" s="710"/>
      <c r="HFW129" s="710"/>
      <c r="HFX129" s="710"/>
      <c r="HFY129" s="710"/>
      <c r="HFZ129" s="710"/>
      <c r="HGA129" s="710"/>
      <c r="HGB129" s="710"/>
      <c r="HGC129" s="710"/>
      <c r="HGD129" s="710"/>
      <c r="HGE129" s="710"/>
      <c r="HGF129" s="710"/>
      <c r="HGG129" s="710"/>
      <c r="HGH129" s="710"/>
      <c r="HGI129" s="710"/>
      <c r="HGJ129" s="710"/>
      <c r="HGK129" s="710"/>
      <c r="HGL129" s="710"/>
      <c r="HGM129" s="710"/>
      <c r="HGN129" s="710"/>
      <c r="HGO129" s="710"/>
      <c r="HGP129" s="710"/>
      <c r="HGQ129" s="710"/>
      <c r="HGR129" s="710"/>
      <c r="HGS129" s="710"/>
      <c r="HGT129" s="710"/>
      <c r="HGU129" s="710"/>
      <c r="HGV129" s="710"/>
      <c r="HGW129" s="710"/>
      <c r="HGX129" s="710"/>
      <c r="HGY129" s="710"/>
      <c r="HGZ129" s="710"/>
      <c r="HHA129" s="710"/>
      <c r="HHB129" s="710"/>
      <c r="HHC129" s="710"/>
      <c r="HHD129" s="710"/>
      <c r="HHE129" s="710"/>
      <c r="HHF129" s="710"/>
      <c r="HHG129" s="710"/>
      <c r="HHH129" s="710"/>
      <c r="HHI129" s="710"/>
      <c r="HHJ129" s="710"/>
      <c r="HHK129" s="710"/>
      <c r="HHL129" s="710"/>
      <c r="HHM129" s="710"/>
      <c r="HHN129" s="710"/>
      <c r="HHO129" s="710"/>
      <c r="HHP129" s="710"/>
      <c r="HHQ129" s="710"/>
      <c r="HHR129" s="710"/>
      <c r="HHS129" s="710"/>
      <c r="HHT129" s="710"/>
      <c r="HHU129" s="710"/>
      <c r="HHV129" s="710"/>
      <c r="HHW129" s="710"/>
      <c r="HHX129" s="710"/>
      <c r="HHY129" s="710"/>
      <c r="HHZ129" s="710"/>
      <c r="HIA129" s="710"/>
      <c r="HIB129" s="710"/>
      <c r="HIC129" s="710"/>
      <c r="HID129" s="710"/>
      <c r="HIE129" s="710"/>
      <c r="HIF129" s="710"/>
      <c r="HIG129" s="710"/>
      <c r="HIH129" s="710"/>
      <c r="HII129" s="710"/>
      <c r="HIJ129" s="710"/>
      <c r="HIK129" s="710"/>
      <c r="HIL129" s="710"/>
      <c r="HIM129" s="710"/>
      <c r="HIN129" s="710"/>
      <c r="HIO129" s="710"/>
      <c r="HIP129" s="710"/>
      <c r="HIQ129" s="710"/>
      <c r="HIR129" s="710"/>
      <c r="HIS129" s="710"/>
      <c r="HIT129" s="710"/>
      <c r="HIU129" s="710"/>
      <c r="HIV129" s="710"/>
      <c r="HIW129" s="710"/>
      <c r="HIX129" s="710"/>
      <c r="HIY129" s="710"/>
      <c r="HIZ129" s="710"/>
      <c r="HJA129" s="710"/>
      <c r="HJB129" s="710"/>
      <c r="HJC129" s="710"/>
      <c r="HJD129" s="710"/>
      <c r="HJE129" s="710"/>
      <c r="HJF129" s="710"/>
      <c r="HJG129" s="710"/>
      <c r="HJH129" s="710"/>
      <c r="HJI129" s="710"/>
      <c r="HJJ129" s="710"/>
      <c r="HJK129" s="710"/>
      <c r="HJL129" s="710"/>
      <c r="HJM129" s="710"/>
      <c r="HJN129" s="710"/>
      <c r="HJO129" s="710"/>
      <c r="HJP129" s="710"/>
      <c r="HJQ129" s="710"/>
      <c r="HJR129" s="710"/>
      <c r="HJS129" s="710"/>
      <c r="HJT129" s="710"/>
      <c r="HJU129" s="710"/>
      <c r="HJV129" s="710"/>
      <c r="HJW129" s="710"/>
      <c r="HJX129" s="710"/>
      <c r="HJY129" s="710"/>
      <c r="HJZ129" s="710"/>
      <c r="HKA129" s="710"/>
      <c r="HKB129" s="710"/>
      <c r="HKC129" s="710"/>
      <c r="HKD129" s="710"/>
      <c r="HKE129" s="710"/>
      <c r="HKF129" s="710"/>
      <c r="HKG129" s="710"/>
      <c r="HKH129" s="710"/>
      <c r="HKI129" s="710"/>
      <c r="HKJ129" s="710"/>
      <c r="HKK129" s="710"/>
      <c r="HKL129" s="710"/>
      <c r="HKM129" s="710"/>
      <c r="HKN129" s="710"/>
      <c r="HKO129" s="710"/>
      <c r="HKP129" s="710"/>
      <c r="HKQ129" s="710"/>
      <c r="HKR129" s="710"/>
      <c r="HKS129" s="710"/>
      <c r="HKT129" s="710"/>
      <c r="HKU129" s="710"/>
      <c r="HKV129" s="710"/>
      <c r="HKW129" s="710"/>
      <c r="HKX129" s="710"/>
      <c r="HKY129" s="710"/>
      <c r="HKZ129" s="710"/>
      <c r="HLA129" s="710"/>
      <c r="HLB129" s="710"/>
      <c r="HLC129" s="710"/>
      <c r="HLD129" s="710"/>
      <c r="HLE129" s="710"/>
      <c r="HLF129" s="710"/>
      <c r="HLG129" s="710"/>
      <c r="HLH129" s="710"/>
      <c r="HLI129" s="710"/>
      <c r="HLJ129" s="710"/>
      <c r="HLK129" s="710"/>
      <c r="HLL129" s="710"/>
      <c r="HLM129" s="710"/>
      <c r="HLN129" s="710"/>
      <c r="HLO129" s="710"/>
      <c r="HLP129" s="710"/>
      <c r="HLQ129" s="710"/>
      <c r="HLR129" s="710"/>
      <c r="HLS129" s="710"/>
      <c r="HLT129" s="710"/>
      <c r="HLU129" s="710"/>
      <c r="HLV129" s="710"/>
      <c r="HLW129" s="710"/>
      <c r="HLX129" s="710"/>
      <c r="HLY129" s="710"/>
      <c r="HLZ129" s="710"/>
      <c r="HMA129" s="710"/>
      <c r="HMB129" s="710"/>
      <c r="HMC129" s="710"/>
      <c r="HMD129" s="710"/>
      <c r="HME129" s="710"/>
      <c r="HMF129" s="710"/>
      <c r="HMG129" s="710"/>
      <c r="HMH129" s="710"/>
      <c r="HMI129" s="710"/>
      <c r="HMJ129" s="710"/>
      <c r="HMK129" s="710"/>
      <c r="HML129" s="710"/>
      <c r="HMM129" s="710"/>
      <c r="HMN129" s="710"/>
      <c r="HMO129" s="710"/>
      <c r="HMP129" s="710"/>
      <c r="HMQ129" s="710"/>
      <c r="HMR129" s="710"/>
      <c r="HMS129" s="710"/>
      <c r="HMT129" s="710"/>
      <c r="HMU129" s="710"/>
      <c r="HMV129" s="710"/>
      <c r="HMW129" s="710"/>
      <c r="HMX129" s="710"/>
      <c r="HMY129" s="710"/>
      <c r="HMZ129" s="710"/>
      <c r="HNA129" s="710"/>
      <c r="HNB129" s="710"/>
      <c r="HNC129" s="710"/>
      <c r="HND129" s="710"/>
      <c r="HNE129" s="710"/>
      <c r="HNF129" s="710"/>
      <c r="HNG129" s="710"/>
      <c r="HNH129" s="710"/>
      <c r="HNI129" s="710"/>
      <c r="HNJ129" s="710"/>
      <c r="HNK129" s="710"/>
      <c r="HNL129" s="710"/>
      <c r="HNM129" s="710"/>
      <c r="HNN129" s="710"/>
      <c r="HNO129" s="710"/>
      <c r="HNP129" s="710"/>
      <c r="HNQ129" s="710"/>
      <c r="HNR129" s="710"/>
      <c r="HNS129" s="710"/>
      <c r="HNT129" s="710"/>
      <c r="HNU129" s="710"/>
      <c r="HNV129" s="710"/>
      <c r="HNW129" s="710"/>
      <c r="HNX129" s="710"/>
      <c r="HNY129" s="710"/>
      <c r="HNZ129" s="710"/>
      <c r="HOA129" s="710"/>
      <c r="HOB129" s="710"/>
      <c r="HOC129" s="710"/>
      <c r="HOD129" s="710"/>
      <c r="HOE129" s="710"/>
      <c r="HOF129" s="710"/>
      <c r="HOG129" s="710"/>
      <c r="HOH129" s="710"/>
      <c r="HOI129" s="710"/>
      <c r="HOJ129" s="710"/>
      <c r="HOK129" s="710"/>
      <c r="HOL129" s="710"/>
      <c r="HOM129" s="710"/>
      <c r="HON129" s="710"/>
      <c r="HOO129" s="710"/>
      <c r="HOP129" s="710"/>
      <c r="HOQ129" s="710"/>
      <c r="HOR129" s="710"/>
      <c r="HOS129" s="710"/>
      <c r="HOT129" s="710"/>
      <c r="HOU129" s="710"/>
      <c r="HOV129" s="710"/>
      <c r="HOW129" s="710"/>
      <c r="HOX129" s="710"/>
      <c r="HOY129" s="710"/>
      <c r="HOZ129" s="710"/>
      <c r="HPA129" s="710"/>
      <c r="HPB129" s="710"/>
      <c r="HPC129" s="710"/>
      <c r="HPD129" s="710"/>
      <c r="HPE129" s="710"/>
      <c r="HPF129" s="710"/>
      <c r="HPG129" s="710"/>
      <c r="HPH129" s="710"/>
      <c r="HPI129" s="710"/>
      <c r="HPJ129" s="710"/>
      <c r="HPK129" s="710"/>
      <c r="HPL129" s="710"/>
      <c r="HPM129" s="710"/>
      <c r="HPN129" s="710"/>
      <c r="HPO129" s="710"/>
      <c r="HPP129" s="710"/>
      <c r="HPQ129" s="710"/>
      <c r="HPR129" s="710"/>
      <c r="HPS129" s="710"/>
      <c r="HPT129" s="710"/>
      <c r="HPU129" s="710"/>
      <c r="HPV129" s="710"/>
      <c r="HPW129" s="710"/>
      <c r="HPX129" s="710"/>
      <c r="HPY129" s="710"/>
      <c r="HPZ129" s="710"/>
      <c r="HQA129" s="710"/>
      <c r="HQB129" s="710"/>
      <c r="HQC129" s="710"/>
      <c r="HQD129" s="710"/>
      <c r="HQE129" s="710"/>
      <c r="HQF129" s="710"/>
      <c r="HQG129" s="710"/>
      <c r="HQH129" s="710"/>
      <c r="HQI129" s="710"/>
      <c r="HQJ129" s="710"/>
      <c r="HQK129" s="710"/>
      <c r="HQL129" s="710"/>
      <c r="HQM129" s="710"/>
      <c r="HQN129" s="710"/>
      <c r="HQO129" s="710"/>
      <c r="HQP129" s="710"/>
      <c r="HQQ129" s="710"/>
      <c r="HQR129" s="710"/>
      <c r="HQS129" s="710"/>
      <c r="HQT129" s="710"/>
      <c r="HQU129" s="710"/>
      <c r="HQV129" s="710"/>
      <c r="HQW129" s="710"/>
      <c r="HQX129" s="710"/>
      <c r="HQY129" s="710"/>
      <c r="HQZ129" s="710"/>
      <c r="HRA129" s="710"/>
      <c r="HRB129" s="710"/>
      <c r="HRC129" s="710"/>
      <c r="HRD129" s="710"/>
      <c r="HRE129" s="710"/>
      <c r="HRF129" s="710"/>
      <c r="HRG129" s="710"/>
      <c r="HRH129" s="710"/>
      <c r="HRI129" s="710"/>
      <c r="HRJ129" s="710"/>
      <c r="HRK129" s="710"/>
      <c r="HRL129" s="710"/>
      <c r="HRM129" s="710"/>
      <c r="HRN129" s="710"/>
      <c r="HRO129" s="710"/>
      <c r="HRP129" s="710"/>
      <c r="HRQ129" s="710"/>
      <c r="HRR129" s="710"/>
      <c r="HRS129" s="710"/>
      <c r="HRT129" s="710"/>
      <c r="HRU129" s="710"/>
      <c r="HRV129" s="710"/>
      <c r="HRW129" s="710"/>
      <c r="HRX129" s="710"/>
      <c r="HRY129" s="710"/>
      <c r="HRZ129" s="710"/>
      <c r="HSA129" s="710"/>
      <c r="HSB129" s="710"/>
      <c r="HSC129" s="710"/>
      <c r="HSD129" s="710"/>
      <c r="HSE129" s="710"/>
      <c r="HSF129" s="710"/>
      <c r="HSG129" s="710"/>
      <c r="HSH129" s="710"/>
      <c r="HSI129" s="710"/>
      <c r="HSJ129" s="710"/>
      <c r="HSK129" s="710"/>
      <c r="HSL129" s="710"/>
      <c r="HSM129" s="710"/>
      <c r="HSN129" s="710"/>
      <c r="HSO129" s="710"/>
      <c r="HSP129" s="710"/>
      <c r="HSQ129" s="710"/>
      <c r="HSR129" s="710"/>
      <c r="HSS129" s="710"/>
      <c r="HST129" s="710"/>
      <c r="HSU129" s="710"/>
      <c r="HSV129" s="710"/>
      <c r="HSW129" s="710"/>
      <c r="HSX129" s="710"/>
      <c r="HSY129" s="710"/>
      <c r="HSZ129" s="710"/>
      <c r="HTA129" s="710"/>
      <c r="HTB129" s="710"/>
      <c r="HTC129" s="710"/>
      <c r="HTD129" s="710"/>
      <c r="HTE129" s="710"/>
      <c r="HTF129" s="710"/>
      <c r="HTG129" s="710"/>
      <c r="HTH129" s="710"/>
      <c r="HTI129" s="710"/>
      <c r="HTJ129" s="710"/>
      <c r="HTK129" s="710"/>
      <c r="HTL129" s="710"/>
      <c r="HTM129" s="710"/>
      <c r="HTN129" s="710"/>
      <c r="HTO129" s="710"/>
      <c r="HTP129" s="710"/>
      <c r="HTQ129" s="710"/>
      <c r="HTR129" s="710"/>
      <c r="HTS129" s="710"/>
      <c r="HTT129" s="710"/>
      <c r="HTU129" s="710"/>
      <c r="HTV129" s="710"/>
      <c r="HTW129" s="710"/>
      <c r="HTX129" s="710"/>
      <c r="HTY129" s="710"/>
      <c r="HTZ129" s="710"/>
      <c r="HUA129" s="710"/>
      <c r="HUB129" s="710"/>
      <c r="HUC129" s="710"/>
      <c r="HUD129" s="710"/>
      <c r="HUE129" s="710"/>
      <c r="HUF129" s="710"/>
      <c r="HUG129" s="710"/>
      <c r="HUH129" s="710"/>
      <c r="HUI129" s="710"/>
      <c r="HUJ129" s="710"/>
      <c r="HUK129" s="710"/>
      <c r="HUL129" s="710"/>
      <c r="HUM129" s="710"/>
      <c r="HUN129" s="710"/>
      <c r="HUO129" s="710"/>
      <c r="HUP129" s="710"/>
      <c r="HUQ129" s="710"/>
      <c r="HUR129" s="710"/>
      <c r="HUS129" s="710"/>
      <c r="HUT129" s="710"/>
      <c r="HUU129" s="710"/>
      <c r="HUV129" s="710"/>
      <c r="HUW129" s="710"/>
      <c r="HUX129" s="710"/>
      <c r="HUY129" s="710"/>
      <c r="HUZ129" s="710"/>
      <c r="HVA129" s="710"/>
      <c r="HVB129" s="710"/>
      <c r="HVC129" s="710"/>
      <c r="HVD129" s="710"/>
      <c r="HVE129" s="710"/>
      <c r="HVF129" s="710"/>
      <c r="HVG129" s="710"/>
      <c r="HVH129" s="710"/>
      <c r="HVI129" s="710"/>
      <c r="HVJ129" s="710"/>
      <c r="HVK129" s="710"/>
      <c r="HVL129" s="710"/>
      <c r="HVM129" s="710"/>
      <c r="HVN129" s="710"/>
      <c r="HVO129" s="710"/>
      <c r="HVP129" s="710"/>
      <c r="HVQ129" s="710"/>
      <c r="HVR129" s="710"/>
      <c r="HVS129" s="710"/>
      <c r="HVT129" s="710"/>
      <c r="HVU129" s="710"/>
      <c r="HVV129" s="710"/>
      <c r="HVW129" s="710"/>
      <c r="HVX129" s="710"/>
      <c r="HVY129" s="710"/>
      <c r="HVZ129" s="710"/>
      <c r="HWA129" s="710"/>
      <c r="HWB129" s="710"/>
      <c r="HWC129" s="710"/>
      <c r="HWD129" s="710"/>
      <c r="HWE129" s="710"/>
      <c r="HWF129" s="710"/>
      <c r="HWG129" s="710"/>
      <c r="HWH129" s="710"/>
      <c r="HWI129" s="710"/>
      <c r="HWJ129" s="710"/>
      <c r="HWK129" s="710"/>
      <c r="HWL129" s="710"/>
      <c r="HWM129" s="710"/>
      <c r="HWN129" s="710"/>
      <c r="HWO129" s="710"/>
      <c r="HWP129" s="710"/>
      <c r="HWQ129" s="710"/>
      <c r="HWR129" s="710"/>
      <c r="HWS129" s="710"/>
      <c r="HWT129" s="710"/>
      <c r="HWU129" s="710"/>
      <c r="HWV129" s="710"/>
      <c r="HWW129" s="710"/>
      <c r="HWX129" s="710"/>
      <c r="HWY129" s="710"/>
      <c r="HWZ129" s="710"/>
      <c r="HXA129" s="710"/>
      <c r="HXB129" s="710"/>
      <c r="HXC129" s="710"/>
      <c r="HXD129" s="710"/>
      <c r="HXE129" s="710"/>
      <c r="HXF129" s="710"/>
      <c r="HXG129" s="710"/>
      <c r="HXH129" s="710"/>
      <c r="HXI129" s="710"/>
      <c r="HXJ129" s="710"/>
      <c r="HXK129" s="710"/>
      <c r="HXL129" s="710"/>
      <c r="HXM129" s="710"/>
      <c r="HXN129" s="710"/>
      <c r="HXO129" s="710"/>
      <c r="HXP129" s="710"/>
      <c r="HXQ129" s="710"/>
      <c r="HXR129" s="710"/>
      <c r="HXS129" s="710"/>
      <c r="HXT129" s="710"/>
      <c r="HXU129" s="710"/>
      <c r="HXV129" s="710"/>
      <c r="HXW129" s="710"/>
      <c r="HXX129" s="710"/>
      <c r="HXY129" s="710"/>
      <c r="HXZ129" s="710"/>
      <c r="HYA129" s="710"/>
      <c r="HYB129" s="710"/>
      <c r="HYC129" s="710"/>
      <c r="HYD129" s="710"/>
      <c r="HYE129" s="710"/>
      <c r="HYF129" s="710"/>
      <c r="HYG129" s="710"/>
      <c r="HYH129" s="710"/>
      <c r="HYI129" s="710"/>
      <c r="HYJ129" s="710"/>
      <c r="HYK129" s="710"/>
      <c r="HYL129" s="710"/>
      <c r="HYM129" s="710"/>
      <c r="HYN129" s="710"/>
      <c r="HYO129" s="710"/>
      <c r="HYP129" s="710"/>
      <c r="HYQ129" s="710"/>
      <c r="HYR129" s="710"/>
      <c r="HYS129" s="710"/>
      <c r="HYT129" s="710"/>
      <c r="HYU129" s="710"/>
      <c r="HYV129" s="710"/>
      <c r="HYW129" s="710"/>
      <c r="HYX129" s="710"/>
      <c r="HYY129" s="710"/>
      <c r="HYZ129" s="710"/>
      <c r="HZA129" s="710"/>
      <c r="HZB129" s="710"/>
      <c r="HZC129" s="710"/>
      <c r="HZD129" s="710"/>
      <c r="HZE129" s="710"/>
      <c r="HZF129" s="710"/>
      <c r="HZG129" s="710"/>
      <c r="HZH129" s="710"/>
      <c r="HZI129" s="710"/>
      <c r="HZJ129" s="710"/>
      <c r="HZK129" s="710"/>
      <c r="HZL129" s="710"/>
      <c r="HZM129" s="710"/>
      <c r="HZN129" s="710"/>
      <c r="HZO129" s="710"/>
      <c r="HZP129" s="710"/>
      <c r="HZQ129" s="710"/>
      <c r="HZR129" s="710"/>
      <c r="HZS129" s="710"/>
      <c r="HZT129" s="710"/>
      <c r="HZU129" s="710"/>
      <c r="HZV129" s="710"/>
      <c r="HZW129" s="710"/>
      <c r="HZX129" s="710"/>
      <c r="HZY129" s="710"/>
      <c r="HZZ129" s="710"/>
      <c r="IAA129" s="710"/>
      <c r="IAB129" s="710"/>
      <c r="IAC129" s="710"/>
      <c r="IAD129" s="710"/>
      <c r="IAE129" s="710"/>
      <c r="IAF129" s="710"/>
      <c r="IAG129" s="710"/>
      <c r="IAH129" s="710"/>
      <c r="IAI129" s="710"/>
      <c r="IAJ129" s="710"/>
      <c r="IAK129" s="710"/>
      <c r="IAL129" s="710"/>
      <c r="IAM129" s="710"/>
      <c r="IAN129" s="710"/>
      <c r="IAO129" s="710"/>
      <c r="IAP129" s="710"/>
      <c r="IAQ129" s="710"/>
      <c r="IAR129" s="710"/>
      <c r="IAS129" s="710"/>
      <c r="IAT129" s="710"/>
      <c r="IAU129" s="710"/>
      <c r="IAV129" s="710"/>
      <c r="IAW129" s="710"/>
      <c r="IAX129" s="710"/>
      <c r="IAY129" s="710"/>
      <c r="IAZ129" s="710"/>
      <c r="IBA129" s="710"/>
      <c r="IBB129" s="710"/>
      <c r="IBC129" s="710"/>
      <c r="IBD129" s="710"/>
      <c r="IBE129" s="710"/>
      <c r="IBF129" s="710"/>
      <c r="IBG129" s="710"/>
      <c r="IBH129" s="710"/>
      <c r="IBI129" s="710"/>
      <c r="IBJ129" s="710"/>
      <c r="IBK129" s="710"/>
      <c r="IBL129" s="710"/>
      <c r="IBM129" s="710"/>
      <c r="IBN129" s="710"/>
      <c r="IBO129" s="710"/>
      <c r="IBP129" s="710"/>
      <c r="IBQ129" s="710"/>
      <c r="IBR129" s="710"/>
      <c r="IBS129" s="710"/>
      <c r="IBT129" s="710"/>
      <c r="IBU129" s="710"/>
      <c r="IBV129" s="710"/>
      <c r="IBW129" s="710"/>
      <c r="IBX129" s="710"/>
      <c r="IBY129" s="710"/>
      <c r="IBZ129" s="710"/>
      <c r="ICA129" s="710"/>
      <c r="ICB129" s="710"/>
      <c r="ICC129" s="710"/>
      <c r="ICD129" s="710"/>
      <c r="ICE129" s="710"/>
      <c r="ICF129" s="710"/>
      <c r="ICG129" s="710"/>
      <c r="ICH129" s="710"/>
      <c r="ICI129" s="710"/>
      <c r="ICJ129" s="710"/>
      <c r="ICK129" s="710"/>
      <c r="ICL129" s="710"/>
      <c r="ICM129" s="710"/>
      <c r="ICN129" s="710"/>
      <c r="ICO129" s="710"/>
      <c r="ICP129" s="710"/>
      <c r="ICQ129" s="710"/>
      <c r="ICR129" s="710"/>
      <c r="ICS129" s="710"/>
      <c r="ICT129" s="710"/>
      <c r="ICU129" s="710"/>
      <c r="ICV129" s="710"/>
      <c r="ICW129" s="710"/>
      <c r="ICX129" s="710"/>
      <c r="ICY129" s="710"/>
      <c r="ICZ129" s="710"/>
      <c r="IDA129" s="710"/>
      <c r="IDB129" s="710"/>
      <c r="IDC129" s="710"/>
      <c r="IDD129" s="710"/>
      <c r="IDE129" s="710"/>
      <c r="IDF129" s="710"/>
      <c r="IDG129" s="710"/>
      <c r="IDH129" s="710"/>
      <c r="IDI129" s="710"/>
      <c r="IDJ129" s="710"/>
      <c r="IDK129" s="710"/>
      <c r="IDL129" s="710"/>
      <c r="IDM129" s="710"/>
      <c r="IDN129" s="710"/>
      <c r="IDO129" s="710"/>
      <c r="IDP129" s="710"/>
      <c r="IDQ129" s="710"/>
      <c r="IDR129" s="710"/>
      <c r="IDS129" s="710"/>
      <c r="IDT129" s="710"/>
      <c r="IDU129" s="710"/>
      <c r="IDV129" s="710"/>
      <c r="IDW129" s="710"/>
      <c r="IDX129" s="710"/>
      <c r="IDY129" s="710"/>
      <c r="IDZ129" s="710"/>
      <c r="IEA129" s="710"/>
      <c r="IEB129" s="710"/>
      <c r="IEC129" s="710"/>
      <c r="IED129" s="710"/>
      <c r="IEE129" s="710"/>
      <c r="IEF129" s="710"/>
      <c r="IEG129" s="710"/>
      <c r="IEH129" s="710"/>
      <c r="IEI129" s="710"/>
      <c r="IEJ129" s="710"/>
      <c r="IEK129" s="710"/>
      <c r="IEL129" s="710"/>
      <c r="IEM129" s="710"/>
      <c r="IEN129" s="710"/>
      <c r="IEO129" s="710"/>
      <c r="IEP129" s="710"/>
      <c r="IEQ129" s="710"/>
      <c r="IER129" s="710"/>
      <c r="IES129" s="710"/>
      <c r="IET129" s="710"/>
      <c r="IEU129" s="710"/>
      <c r="IEV129" s="710"/>
      <c r="IEW129" s="710"/>
      <c r="IEX129" s="710"/>
      <c r="IEY129" s="710"/>
      <c r="IEZ129" s="710"/>
      <c r="IFA129" s="710"/>
      <c r="IFB129" s="710"/>
      <c r="IFC129" s="710"/>
      <c r="IFD129" s="710"/>
      <c r="IFE129" s="710"/>
      <c r="IFF129" s="710"/>
      <c r="IFG129" s="710"/>
      <c r="IFH129" s="710"/>
      <c r="IFI129" s="710"/>
      <c r="IFJ129" s="710"/>
      <c r="IFK129" s="710"/>
      <c r="IFL129" s="710"/>
      <c r="IFM129" s="710"/>
      <c r="IFN129" s="710"/>
      <c r="IFO129" s="710"/>
      <c r="IFP129" s="710"/>
      <c r="IFQ129" s="710"/>
      <c r="IFR129" s="710"/>
      <c r="IFS129" s="710"/>
      <c r="IFT129" s="710"/>
      <c r="IFU129" s="710"/>
      <c r="IFV129" s="710"/>
      <c r="IFW129" s="710"/>
      <c r="IFX129" s="710"/>
      <c r="IFY129" s="710"/>
      <c r="IFZ129" s="710"/>
      <c r="IGA129" s="710"/>
      <c r="IGB129" s="710"/>
      <c r="IGC129" s="710"/>
      <c r="IGD129" s="710"/>
      <c r="IGE129" s="710"/>
      <c r="IGF129" s="710"/>
      <c r="IGG129" s="710"/>
      <c r="IGH129" s="710"/>
      <c r="IGI129" s="710"/>
      <c r="IGJ129" s="710"/>
      <c r="IGK129" s="710"/>
      <c r="IGL129" s="710"/>
      <c r="IGM129" s="710"/>
      <c r="IGN129" s="710"/>
      <c r="IGO129" s="710"/>
      <c r="IGP129" s="710"/>
      <c r="IGQ129" s="710"/>
      <c r="IGR129" s="710"/>
      <c r="IGS129" s="710"/>
      <c r="IGT129" s="710"/>
      <c r="IGU129" s="710"/>
      <c r="IGV129" s="710"/>
      <c r="IGW129" s="710"/>
      <c r="IGX129" s="710"/>
      <c r="IGY129" s="710"/>
      <c r="IGZ129" s="710"/>
      <c r="IHA129" s="710"/>
      <c r="IHB129" s="710"/>
      <c r="IHC129" s="710"/>
      <c r="IHD129" s="710"/>
      <c r="IHE129" s="710"/>
      <c r="IHF129" s="710"/>
      <c r="IHG129" s="710"/>
      <c r="IHH129" s="710"/>
      <c r="IHI129" s="710"/>
      <c r="IHJ129" s="710"/>
      <c r="IHK129" s="710"/>
      <c r="IHL129" s="710"/>
      <c r="IHM129" s="710"/>
      <c r="IHN129" s="710"/>
      <c r="IHO129" s="710"/>
      <c r="IHP129" s="710"/>
      <c r="IHQ129" s="710"/>
      <c r="IHR129" s="710"/>
      <c r="IHS129" s="710"/>
      <c r="IHT129" s="710"/>
      <c r="IHU129" s="710"/>
      <c r="IHV129" s="710"/>
      <c r="IHW129" s="710"/>
      <c r="IHX129" s="710"/>
      <c r="IHY129" s="710"/>
      <c r="IHZ129" s="710"/>
      <c r="IIA129" s="710"/>
      <c r="IIB129" s="710"/>
      <c r="IIC129" s="710"/>
      <c r="IID129" s="710"/>
      <c r="IIE129" s="710"/>
      <c r="IIF129" s="710"/>
      <c r="IIG129" s="710"/>
      <c r="IIH129" s="710"/>
      <c r="III129" s="710"/>
      <c r="IIJ129" s="710"/>
      <c r="IIK129" s="710"/>
      <c r="IIL129" s="710"/>
      <c r="IIM129" s="710"/>
      <c r="IIN129" s="710"/>
      <c r="IIO129" s="710"/>
      <c r="IIP129" s="710"/>
      <c r="IIQ129" s="710"/>
      <c r="IIR129" s="710"/>
      <c r="IIS129" s="710"/>
      <c r="IIT129" s="710"/>
      <c r="IIU129" s="710"/>
      <c r="IIV129" s="710"/>
      <c r="IIW129" s="710"/>
      <c r="IIX129" s="710"/>
      <c r="IIY129" s="710"/>
      <c r="IIZ129" s="710"/>
      <c r="IJA129" s="710"/>
      <c r="IJB129" s="710"/>
      <c r="IJC129" s="710"/>
      <c r="IJD129" s="710"/>
      <c r="IJE129" s="710"/>
      <c r="IJF129" s="710"/>
      <c r="IJG129" s="710"/>
      <c r="IJH129" s="710"/>
      <c r="IJI129" s="710"/>
      <c r="IJJ129" s="710"/>
      <c r="IJK129" s="710"/>
      <c r="IJL129" s="710"/>
      <c r="IJM129" s="710"/>
      <c r="IJN129" s="710"/>
      <c r="IJO129" s="710"/>
      <c r="IJP129" s="710"/>
      <c r="IJQ129" s="710"/>
      <c r="IJR129" s="710"/>
      <c r="IJS129" s="710"/>
      <c r="IJT129" s="710"/>
      <c r="IJU129" s="710"/>
      <c r="IJV129" s="710"/>
      <c r="IJW129" s="710"/>
      <c r="IJX129" s="710"/>
      <c r="IJY129" s="710"/>
      <c r="IJZ129" s="710"/>
      <c r="IKA129" s="710"/>
      <c r="IKB129" s="710"/>
      <c r="IKC129" s="710"/>
      <c r="IKD129" s="710"/>
      <c r="IKE129" s="710"/>
      <c r="IKF129" s="710"/>
      <c r="IKG129" s="710"/>
      <c r="IKH129" s="710"/>
      <c r="IKI129" s="710"/>
      <c r="IKJ129" s="710"/>
      <c r="IKK129" s="710"/>
      <c r="IKL129" s="710"/>
      <c r="IKM129" s="710"/>
      <c r="IKN129" s="710"/>
      <c r="IKO129" s="710"/>
      <c r="IKP129" s="710"/>
      <c r="IKQ129" s="710"/>
      <c r="IKR129" s="710"/>
      <c r="IKS129" s="710"/>
      <c r="IKT129" s="710"/>
      <c r="IKU129" s="710"/>
      <c r="IKV129" s="710"/>
      <c r="IKW129" s="710"/>
      <c r="IKX129" s="710"/>
      <c r="IKY129" s="710"/>
      <c r="IKZ129" s="710"/>
      <c r="ILA129" s="710"/>
      <c r="ILB129" s="710"/>
      <c r="ILC129" s="710"/>
      <c r="ILD129" s="710"/>
      <c r="ILE129" s="710"/>
      <c r="ILF129" s="710"/>
      <c r="ILG129" s="710"/>
      <c r="ILH129" s="710"/>
      <c r="ILI129" s="710"/>
      <c r="ILJ129" s="710"/>
      <c r="ILK129" s="710"/>
      <c r="ILL129" s="710"/>
      <c r="ILM129" s="710"/>
      <c r="ILN129" s="710"/>
      <c r="ILO129" s="710"/>
      <c r="ILP129" s="710"/>
      <c r="ILQ129" s="710"/>
      <c r="ILR129" s="710"/>
      <c r="ILS129" s="710"/>
      <c r="ILT129" s="710"/>
      <c r="ILU129" s="710"/>
      <c r="ILV129" s="710"/>
      <c r="ILW129" s="710"/>
      <c r="ILX129" s="710"/>
      <c r="ILY129" s="710"/>
      <c r="ILZ129" s="710"/>
      <c r="IMA129" s="710"/>
      <c r="IMB129" s="710"/>
      <c r="IMC129" s="710"/>
      <c r="IMD129" s="710"/>
      <c r="IME129" s="710"/>
      <c r="IMF129" s="710"/>
      <c r="IMG129" s="710"/>
      <c r="IMH129" s="710"/>
      <c r="IMI129" s="710"/>
      <c r="IMJ129" s="710"/>
      <c r="IMK129" s="710"/>
      <c r="IML129" s="710"/>
      <c r="IMM129" s="710"/>
      <c r="IMN129" s="710"/>
      <c r="IMO129" s="710"/>
      <c r="IMP129" s="710"/>
      <c r="IMQ129" s="710"/>
      <c r="IMR129" s="710"/>
      <c r="IMS129" s="710"/>
      <c r="IMT129" s="710"/>
      <c r="IMU129" s="710"/>
      <c r="IMV129" s="710"/>
      <c r="IMW129" s="710"/>
      <c r="IMX129" s="710"/>
      <c r="IMY129" s="710"/>
      <c r="IMZ129" s="710"/>
      <c r="INA129" s="710"/>
      <c r="INB129" s="710"/>
      <c r="INC129" s="710"/>
      <c r="IND129" s="710"/>
      <c r="INE129" s="710"/>
      <c r="INF129" s="710"/>
      <c r="ING129" s="710"/>
      <c r="INH129" s="710"/>
      <c r="INI129" s="710"/>
      <c r="INJ129" s="710"/>
      <c r="INK129" s="710"/>
      <c r="INL129" s="710"/>
      <c r="INM129" s="710"/>
      <c r="INN129" s="710"/>
      <c r="INO129" s="710"/>
      <c r="INP129" s="710"/>
      <c r="INQ129" s="710"/>
      <c r="INR129" s="710"/>
      <c r="INS129" s="710"/>
      <c r="INT129" s="710"/>
      <c r="INU129" s="710"/>
      <c r="INV129" s="710"/>
      <c r="INW129" s="710"/>
      <c r="INX129" s="710"/>
      <c r="INY129" s="710"/>
      <c r="INZ129" s="710"/>
      <c r="IOA129" s="710"/>
      <c r="IOB129" s="710"/>
      <c r="IOC129" s="710"/>
      <c r="IOD129" s="710"/>
      <c r="IOE129" s="710"/>
      <c r="IOF129" s="710"/>
      <c r="IOG129" s="710"/>
      <c r="IOH129" s="710"/>
      <c r="IOI129" s="710"/>
      <c r="IOJ129" s="710"/>
      <c r="IOK129" s="710"/>
      <c r="IOL129" s="710"/>
      <c r="IOM129" s="710"/>
      <c r="ION129" s="710"/>
      <c r="IOO129" s="710"/>
      <c r="IOP129" s="710"/>
      <c r="IOQ129" s="710"/>
      <c r="IOR129" s="710"/>
      <c r="IOS129" s="710"/>
      <c r="IOT129" s="710"/>
      <c r="IOU129" s="710"/>
      <c r="IOV129" s="710"/>
      <c r="IOW129" s="710"/>
      <c r="IOX129" s="710"/>
      <c r="IOY129" s="710"/>
      <c r="IOZ129" s="710"/>
      <c r="IPA129" s="710"/>
      <c r="IPB129" s="710"/>
      <c r="IPC129" s="710"/>
      <c r="IPD129" s="710"/>
      <c r="IPE129" s="710"/>
      <c r="IPF129" s="710"/>
      <c r="IPG129" s="710"/>
      <c r="IPH129" s="710"/>
      <c r="IPI129" s="710"/>
      <c r="IPJ129" s="710"/>
      <c r="IPK129" s="710"/>
      <c r="IPL129" s="710"/>
      <c r="IPM129" s="710"/>
      <c r="IPN129" s="710"/>
      <c r="IPO129" s="710"/>
      <c r="IPP129" s="710"/>
      <c r="IPQ129" s="710"/>
      <c r="IPR129" s="710"/>
      <c r="IPS129" s="710"/>
      <c r="IPT129" s="710"/>
      <c r="IPU129" s="710"/>
      <c r="IPV129" s="710"/>
      <c r="IPW129" s="710"/>
      <c r="IPX129" s="710"/>
      <c r="IPY129" s="710"/>
      <c r="IPZ129" s="710"/>
      <c r="IQA129" s="710"/>
      <c r="IQB129" s="710"/>
      <c r="IQC129" s="710"/>
      <c r="IQD129" s="710"/>
      <c r="IQE129" s="710"/>
      <c r="IQF129" s="710"/>
      <c r="IQG129" s="710"/>
      <c r="IQH129" s="710"/>
      <c r="IQI129" s="710"/>
      <c r="IQJ129" s="710"/>
      <c r="IQK129" s="710"/>
      <c r="IQL129" s="710"/>
      <c r="IQM129" s="710"/>
      <c r="IQN129" s="710"/>
      <c r="IQO129" s="710"/>
      <c r="IQP129" s="710"/>
      <c r="IQQ129" s="710"/>
      <c r="IQR129" s="710"/>
      <c r="IQS129" s="710"/>
      <c r="IQT129" s="710"/>
      <c r="IQU129" s="710"/>
      <c r="IQV129" s="710"/>
      <c r="IQW129" s="710"/>
      <c r="IQX129" s="710"/>
      <c r="IQY129" s="710"/>
      <c r="IQZ129" s="710"/>
      <c r="IRA129" s="710"/>
      <c r="IRB129" s="710"/>
      <c r="IRC129" s="710"/>
      <c r="IRD129" s="710"/>
      <c r="IRE129" s="710"/>
      <c r="IRF129" s="710"/>
      <c r="IRG129" s="710"/>
      <c r="IRH129" s="710"/>
      <c r="IRI129" s="710"/>
      <c r="IRJ129" s="710"/>
      <c r="IRK129" s="710"/>
      <c r="IRL129" s="710"/>
      <c r="IRM129" s="710"/>
      <c r="IRN129" s="710"/>
      <c r="IRO129" s="710"/>
      <c r="IRP129" s="710"/>
      <c r="IRQ129" s="710"/>
      <c r="IRR129" s="710"/>
      <c r="IRS129" s="710"/>
      <c r="IRT129" s="710"/>
      <c r="IRU129" s="710"/>
      <c r="IRV129" s="710"/>
      <c r="IRW129" s="710"/>
      <c r="IRX129" s="710"/>
      <c r="IRY129" s="710"/>
      <c r="IRZ129" s="710"/>
      <c r="ISA129" s="710"/>
      <c r="ISB129" s="710"/>
      <c r="ISC129" s="710"/>
      <c r="ISD129" s="710"/>
      <c r="ISE129" s="710"/>
      <c r="ISF129" s="710"/>
      <c r="ISG129" s="710"/>
      <c r="ISH129" s="710"/>
      <c r="ISI129" s="710"/>
      <c r="ISJ129" s="710"/>
      <c r="ISK129" s="710"/>
      <c r="ISL129" s="710"/>
      <c r="ISM129" s="710"/>
      <c r="ISN129" s="710"/>
      <c r="ISO129" s="710"/>
      <c r="ISP129" s="710"/>
      <c r="ISQ129" s="710"/>
      <c r="ISR129" s="710"/>
      <c r="ISS129" s="710"/>
      <c r="IST129" s="710"/>
      <c r="ISU129" s="710"/>
      <c r="ISV129" s="710"/>
      <c r="ISW129" s="710"/>
      <c r="ISX129" s="710"/>
      <c r="ISY129" s="710"/>
      <c r="ISZ129" s="710"/>
      <c r="ITA129" s="710"/>
      <c r="ITB129" s="710"/>
      <c r="ITC129" s="710"/>
      <c r="ITD129" s="710"/>
      <c r="ITE129" s="710"/>
      <c r="ITF129" s="710"/>
      <c r="ITG129" s="710"/>
      <c r="ITH129" s="710"/>
      <c r="ITI129" s="710"/>
      <c r="ITJ129" s="710"/>
      <c r="ITK129" s="710"/>
      <c r="ITL129" s="710"/>
      <c r="ITM129" s="710"/>
      <c r="ITN129" s="710"/>
      <c r="ITO129" s="710"/>
      <c r="ITP129" s="710"/>
      <c r="ITQ129" s="710"/>
      <c r="ITR129" s="710"/>
      <c r="ITS129" s="710"/>
      <c r="ITT129" s="710"/>
      <c r="ITU129" s="710"/>
      <c r="ITV129" s="710"/>
      <c r="ITW129" s="710"/>
      <c r="ITX129" s="710"/>
      <c r="ITY129" s="710"/>
      <c r="ITZ129" s="710"/>
      <c r="IUA129" s="710"/>
      <c r="IUB129" s="710"/>
      <c r="IUC129" s="710"/>
      <c r="IUD129" s="710"/>
      <c r="IUE129" s="710"/>
      <c r="IUF129" s="710"/>
      <c r="IUG129" s="710"/>
      <c r="IUH129" s="710"/>
      <c r="IUI129" s="710"/>
      <c r="IUJ129" s="710"/>
      <c r="IUK129" s="710"/>
      <c r="IUL129" s="710"/>
      <c r="IUM129" s="710"/>
      <c r="IUN129" s="710"/>
      <c r="IUO129" s="710"/>
      <c r="IUP129" s="710"/>
      <c r="IUQ129" s="710"/>
      <c r="IUR129" s="710"/>
      <c r="IUS129" s="710"/>
      <c r="IUT129" s="710"/>
      <c r="IUU129" s="710"/>
      <c r="IUV129" s="710"/>
      <c r="IUW129" s="710"/>
      <c r="IUX129" s="710"/>
      <c r="IUY129" s="710"/>
      <c r="IUZ129" s="710"/>
      <c r="IVA129" s="710"/>
      <c r="IVB129" s="710"/>
      <c r="IVC129" s="710"/>
      <c r="IVD129" s="710"/>
      <c r="IVE129" s="710"/>
      <c r="IVF129" s="710"/>
      <c r="IVG129" s="710"/>
      <c r="IVH129" s="710"/>
      <c r="IVI129" s="710"/>
      <c r="IVJ129" s="710"/>
      <c r="IVK129" s="710"/>
      <c r="IVL129" s="710"/>
      <c r="IVM129" s="710"/>
      <c r="IVN129" s="710"/>
      <c r="IVO129" s="710"/>
      <c r="IVP129" s="710"/>
      <c r="IVQ129" s="710"/>
      <c r="IVR129" s="710"/>
      <c r="IVS129" s="710"/>
      <c r="IVT129" s="710"/>
      <c r="IVU129" s="710"/>
      <c r="IVV129" s="710"/>
      <c r="IVW129" s="710"/>
      <c r="IVX129" s="710"/>
      <c r="IVY129" s="710"/>
      <c r="IVZ129" s="710"/>
      <c r="IWA129" s="710"/>
      <c r="IWB129" s="710"/>
      <c r="IWC129" s="710"/>
      <c r="IWD129" s="710"/>
      <c r="IWE129" s="710"/>
      <c r="IWF129" s="710"/>
      <c r="IWG129" s="710"/>
      <c r="IWH129" s="710"/>
      <c r="IWI129" s="710"/>
      <c r="IWJ129" s="710"/>
      <c r="IWK129" s="710"/>
      <c r="IWL129" s="710"/>
      <c r="IWM129" s="710"/>
      <c r="IWN129" s="710"/>
      <c r="IWO129" s="710"/>
      <c r="IWP129" s="710"/>
      <c r="IWQ129" s="710"/>
      <c r="IWR129" s="710"/>
      <c r="IWS129" s="710"/>
      <c r="IWT129" s="710"/>
      <c r="IWU129" s="710"/>
      <c r="IWV129" s="710"/>
      <c r="IWW129" s="710"/>
      <c r="IWX129" s="710"/>
      <c r="IWY129" s="710"/>
      <c r="IWZ129" s="710"/>
      <c r="IXA129" s="710"/>
      <c r="IXB129" s="710"/>
      <c r="IXC129" s="710"/>
      <c r="IXD129" s="710"/>
      <c r="IXE129" s="710"/>
      <c r="IXF129" s="710"/>
      <c r="IXG129" s="710"/>
      <c r="IXH129" s="710"/>
      <c r="IXI129" s="710"/>
      <c r="IXJ129" s="710"/>
      <c r="IXK129" s="710"/>
      <c r="IXL129" s="710"/>
      <c r="IXM129" s="710"/>
      <c r="IXN129" s="710"/>
      <c r="IXO129" s="710"/>
      <c r="IXP129" s="710"/>
      <c r="IXQ129" s="710"/>
      <c r="IXR129" s="710"/>
      <c r="IXS129" s="710"/>
      <c r="IXT129" s="710"/>
      <c r="IXU129" s="710"/>
      <c r="IXV129" s="710"/>
      <c r="IXW129" s="710"/>
      <c r="IXX129" s="710"/>
      <c r="IXY129" s="710"/>
      <c r="IXZ129" s="710"/>
      <c r="IYA129" s="710"/>
      <c r="IYB129" s="710"/>
      <c r="IYC129" s="710"/>
      <c r="IYD129" s="710"/>
      <c r="IYE129" s="710"/>
      <c r="IYF129" s="710"/>
      <c r="IYG129" s="710"/>
      <c r="IYH129" s="710"/>
      <c r="IYI129" s="710"/>
      <c r="IYJ129" s="710"/>
      <c r="IYK129" s="710"/>
      <c r="IYL129" s="710"/>
      <c r="IYM129" s="710"/>
      <c r="IYN129" s="710"/>
      <c r="IYO129" s="710"/>
      <c r="IYP129" s="710"/>
      <c r="IYQ129" s="710"/>
      <c r="IYR129" s="710"/>
      <c r="IYS129" s="710"/>
      <c r="IYT129" s="710"/>
      <c r="IYU129" s="710"/>
      <c r="IYV129" s="710"/>
      <c r="IYW129" s="710"/>
      <c r="IYX129" s="710"/>
      <c r="IYY129" s="710"/>
      <c r="IYZ129" s="710"/>
      <c r="IZA129" s="710"/>
      <c r="IZB129" s="710"/>
      <c r="IZC129" s="710"/>
      <c r="IZD129" s="710"/>
      <c r="IZE129" s="710"/>
      <c r="IZF129" s="710"/>
      <c r="IZG129" s="710"/>
      <c r="IZH129" s="710"/>
      <c r="IZI129" s="710"/>
      <c r="IZJ129" s="710"/>
      <c r="IZK129" s="710"/>
      <c r="IZL129" s="710"/>
      <c r="IZM129" s="710"/>
      <c r="IZN129" s="710"/>
      <c r="IZO129" s="710"/>
      <c r="IZP129" s="710"/>
      <c r="IZQ129" s="710"/>
      <c r="IZR129" s="710"/>
      <c r="IZS129" s="710"/>
      <c r="IZT129" s="710"/>
      <c r="IZU129" s="710"/>
      <c r="IZV129" s="710"/>
      <c r="IZW129" s="710"/>
      <c r="IZX129" s="710"/>
      <c r="IZY129" s="710"/>
      <c r="IZZ129" s="710"/>
      <c r="JAA129" s="710"/>
      <c r="JAB129" s="710"/>
      <c r="JAC129" s="710"/>
      <c r="JAD129" s="710"/>
      <c r="JAE129" s="710"/>
      <c r="JAF129" s="710"/>
      <c r="JAG129" s="710"/>
      <c r="JAH129" s="710"/>
      <c r="JAI129" s="710"/>
      <c r="JAJ129" s="710"/>
      <c r="JAK129" s="710"/>
      <c r="JAL129" s="710"/>
      <c r="JAM129" s="710"/>
      <c r="JAN129" s="710"/>
      <c r="JAO129" s="710"/>
      <c r="JAP129" s="710"/>
      <c r="JAQ129" s="710"/>
      <c r="JAR129" s="710"/>
      <c r="JAS129" s="710"/>
      <c r="JAT129" s="710"/>
      <c r="JAU129" s="710"/>
      <c r="JAV129" s="710"/>
      <c r="JAW129" s="710"/>
      <c r="JAX129" s="710"/>
      <c r="JAY129" s="710"/>
      <c r="JAZ129" s="710"/>
      <c r="JBA129" s="710"/>
      <c r="JBB129" s="710"/>
      <c r="JBC129" s="710"/>
      <c r="JBD129" s="710"/>
      <c r="JBE129" s="710"/>
      <c r="JBF129" s="710"/>
      <c r="JBG129" s="710"/>
      <c r="JBH129" s="710"/>
      <c r="JBI129" s="710"/>
      <c r="JBJ129" s="710"/>
      <c r="JBK129" s="710"/>
      <c r="JBL129" s="710"/>
      <c r="JBM129" s="710"/>
      <c r="JBN129" s="710"/>
      <c r="JBO129" s="710"/>
      <c r="JBP129" s="710"/>
      <c r="JBQ129" s="710"/>
      <c r="JBR129" s="710"/>
      <c r="JBS129" s="710"/>
      <c r="JBT129" s="710"/>
      <c r="JBU129" s="710"/>
      <c r="JBV129" s="710"/>
      <c r="JBW129" s="710"/>
      <c r="JBX129" s="710"/>
      <c r="JBY129" s="710"/>
      <c r="JBZ129" s="710"/>
      <c r="JCA129" s="710"/>
      <c r="JCB129" s="710"/>
      <c r="JCC129" s="710"/>
      <c r="JCD129" s="710"/>
      <c r="JCE129" s="710"/>
      <c r="JCF129" s="710"/>
      <c r="JCG129" s="710"/>
      <c r="JCH129" s="710"/>
      <c r="JCI129" s="710"/>
      <c r="JCJ129" s="710"/>
      <c r="JCK129" s="710"/>
      <c r="JCL129" s="710"/>
      <c r="JCM129" s="710"/>
      <c r="JCN129" s="710"/>
      <c r="JCO129" s="710"/>
      <c r="JCP129" s="710"/>
      <c r="JCQ129" s="710"/>
      <c r="JCR129" s="710"/>
      <c r="JCS129" s="710"/>
      <c r="JCT129" s="710"/>
      <c r="JCU129" s="710"/>
      <c r="JCV129" s="710"/>
      <c r="JCW129" s="710"/>
      <c r="JCX129" s="710"/>
      <c r="JCY129" s="710"/>
      <c r="JCZ129" s="710"/>
      <c r="JDA129" s="710"/>
      <c r="JDB129" s="710"/>
      <c r="JDC129" s="710"/>
      <c r="JDD129" s="710"/>
      <c r="JDE129" s="710"/>
      <c r="JDF129" s="710"/>
      <c r="JDG129" s="710"/>
      <c r="JDH129" s="710"/>
      <c r="JDI129" s="710"/>
      <c r="JDJ129" s="710"/>
      <c r="JDK129" s="710"/>
      <c r="JDL129" s="710"/>
      <c r="JDM129" s="710"/>
      <c r="JDN129" s="710"/>
      <c r="JDO129" s="710"/>
      <c r="JDP129" s="710"/>
      <c r="JDQ129" s="710"/>
      <c r="JDR129" s="710"/>
      <c r="JDS129" s="710"/>
      <c r="JDT129" s="710"/>
      <c r="JDU129" s="710"/>
      <c r="JDV129" s="710"/>
      <c r="JDW129" s="710"/>
      <c r="JDX129" s="710"/>
      <c r="JDY129" s="710"/>
      <c r="JDZ129" s="710"/>
      <c r="JEA129" s="710"/>
      <c r="JEB129" s="710"/>
      <c r="JEC129" s="710"/>
      <c r="JED129" s="710"/>
      <c r="JEE129" s="710"/>
      <c r="JEF129" s="710"/>
      <c r="JEG129" s="710"/>
      <c r="JEH129" s="710"/>
      <c r="JEI129" s="710"/>
      <c r="JEJ129" s="710"/>
      <c r="JEK129" s="710"/>
      <c r="JEL129" s="710"/>
      <c r="JEM129" s="710"/>
      <c r="JEN129" s="710"/>
      <c r="JEO129" s="710"/>
      <c r="JEP129" s="710"/>
      <c r="JEQ129" s="710"/>
      <c r="JER129" s="710"/>
      <c r="JES129" s="710"/>
      <c r="JET129" s="710"/>
      <c r="JEU129" s="710"/>
      <c r="JEV129" s="710"/>
      <c r="JEW129" s="710"/>
      <c r="JEX129" s="710"/>
      <c r="JEY129" s="710"/>
      <c r="JEZ129" s="710"/>
      <c r="JFA129" s="710"/>
      <c r="JFB129" s="710"/>
      <c r="JFC129" s="710"/>
      <c r="JFD129" s="710"/>
      <c r="JFE129" s="710"/>
      <c r="JFF129" s="710"/>
      <c r="JFG129" s="710"/>
      <c r="JFH129" s="710"/>
      <c r="JFI129" s="710"/>
      <c r="JFJ129" s="710"/>
      <c r="JFK129" s="710"/>
      <c r="JFL129" s="710"/>
      <c r="JFM129" s="710"/>
      <c r="JFN129" s="710"/>
      <c r="JFO129" s="710"/>
      <c r="JFP129" s="710"/>
      <c r="JFQ129" s="710"/>
      <c r="JFR129" s="710"/>
      <c r="JFS129" s="710"/>
      <c r="JFT129" s="710"/>
      <c r="JFU129" s="710"/>
      <c r="JFV129" s="710"/>
      <c r="JFW129" s="710"/>
      <c r="JFX129" s="710"/>
      <c r="JFY129" s="710"/>
      <c r="JFZ129" s="710"/>
      <c r="JGA129" s="710"/>
      <c r="JGB129" s="710"/>
      <c r="JGC129" s="710"/>
      <c r="JGD129" s="710"/>
      <c r="JGE129" s="710"/>
      <c r="JGF129" s="710"/>
      <c r="JGG129" s="710"/>
      <c r="JGH129" s="710"/>
      <c r="JGI129" s="710"/>
      <c r="JGJ129" s="710"/>
      <c r="JGK129" s="710"/>
      <c r="JGL129" s="710"/>
      <c r="JGM129" s="710"/>
      <c r="JGN129" s="710"/>
      <c r="JGO129" s="710"/>
      <c r="JGP129" s="710"/>
      <c r="JGQ129" s="710"/>
      <c r="JGR129" s="710"/>
      <c r="JGS129" s="710"/>
      <c r="JGT129" s="710"/>
      <c r="JGU129" s="710"/>
      <c r="JGV129" s="710"/>
      <c r="JGW129" s="710"/>
      <c r="JGX129" s="710"/>
      <c r="JGY129" s="710"/>
      <c r="JGZ129" s="710"/>
      <c r="JHA129" s="710"/>
      <c r="JHB129" s="710"/>
      <c r="JHC129" s="710"/>
      <c r="JHD129" s="710"/>
      <c r="JHE129" s="710"/>
      <c r="JHF129" s="710"/>
      <c r="JHG129" s="710"/>
      <c r="JHH129" s="710"/>
      <c r="JHI129" s="710"/>
      <c r="JHJ129" s="710"/>
      <c r="JHK129" s="710"/>
      <c r="JHL129" s="710"/>
      <c r="JHM129" s="710"/>
      <c r="JHN129" s="710"/>
      <c r="JHO129" s="710"/>
      <c r="JHP129" s="710"/>
      <c r="JHQ129" s="710"/>
      <c r="JHR129" s="710"/>
      <c r="JHS129" s="710"/>
      <c r="JHT129" s="710"/>
      <c r="JHU129" s="710"/>
      <c r="JHV129" s="710"/>
      <c r="JHW129" s="710"/>
      <c r="JHX129" s="710"/>
      <c r="JHY129" s="710"/>
      <c r="JHZ129" s="710"/>
      <c r="JIA129" s="710"/>
      <c r="JIB129" s="710"/>
      <c r="JIC129" s="710"/>
      <c r="JID129" s="710"/>
      <c r="JIE129" s="710"/>
      <c r="JIF129" s="710"/>
      <c r="JIG129" s="710"/>
      <c r="JIH129" s="710"/>
      <c r="JII129" s="710"/>
      <c r="JIJ129" s="710"/>
      <c r="JIK129" s="710"/>
      <c r="JIL129" s="710"/>
      <c r="JIM129" s="710"/>
      <c r="JIN129" s="710"/>
      <c r="JIO129" s="710"/>
      <c r="JIP129" s="710"/>
      <c r="JIQ129" s="710"/>
      <c r="JIR129" s="710"/>
      <c r="JIS129" s="710"/>
      <c r="JIT129" s="710"/>
      <c r="JIU129" s="710"/>
      <c r="JIV129" s="710"/>
      <c r="JIW129" s="710"/>
      <c r="JIX129" s="710"/>
      <c r="JIY129" s="710"/>
      <c r="JIZ129" s="710"/>
      <c r="JJA129" s="710"/>
      <c r="JJB129" s="710"/>
      <c r="JJC129" s="710"/>
      <c r="JJD129" s="710"/>
      <c r="JJE129" s="710"/>
      <c r="JJF129" s="710"/>
      <c r="JJG129" s="710"/>
      <c r="JJH129" s="710"/>
      <c r="JJI129" s="710"/>
      <c r="JJJ129" s="710"/>
      <c r="JJK129" s="710"/>
      <c r="JJL129" s="710"/>
      <c r="JJM129" s="710"/>
      <c r="JJN129" s="710"/>
      <c r="JJO129" s="710"/>
      <c r="JJP129" s="710"/>
      <c r="JJQ129" s="710"/>
      <c r="JJR129" s="710"/>
      <c r="JJS129" s="710"/>
      <c r="JJT129" s="710"/>
      <c r="JJU129" s="710"/>
      <c r="JJV129" s="710"/>
      <c r="JJW129" s="710"/>
      <c r="JJX129" s="710"/>
      <c r="JJY129" s="710"/>
      <c r="JJZ129" s="710"/>
      <c r="JKA129" s="710"/>
      <c r="JKB129" s="710"/>
      <c r="JKC129" s="710"/>
      <c r="JKD129" s="710"/>
      <c r="JKE129" s="710"/>
      <c r="JKF129" s="710"/>
      <c r="JKG129" s="710"/>
      <c r="JKH129" s="710"/>
      <c r="JKI129" s="710"/>
      <c r="JKJ129" s="710"/>
      <c r="JKK129" s="710"/>
      <c r="JKL129" s="710"/>
      <c r="JKM129" s="710"/>
      <c r="JKN129" s="710"/>
      <c r="JKO129" s="710"/>
      <c r="JKP129" s="710"/>
      <c r="JKQ129" s="710"/>
      <c r="JKR129" s="710"/>
      <c r="JKS129" s="710"/>
      <c r="JKT129" s="710"/>
      <c r="JKU129" s="710"/>
      <c r="JKV129" s="710"/>
      <c r="JKW129" s="710"/>
      <c r="JKX129" s="710"/>
      <c r="JKY129" s="710"/>
      <c r="JKZ129" s="710"/>
      <c r="JLA129" s="710"/>
      <c r="JLB129" s="710"/>
      <c r="JLC129" s="710"/>
      <c r="JLD129" s="710"/>
      <c r="JLE129" s="710"/>
      <c r="JLF129" s="710"/>
      <c r="JLG129" s="710"/>
      <c r="JLH129" s="710"/>
      <c r="JLI129" s="710"/>
      <c r="JLJ129" s="710"/>
      <c r="JLK129" s="710"/>
      <c r="JLL129" s="710"/>
      <c r="JLM129" s="710"/>
      <c r="JLN129" s="710"/>
      <c r="JLO129" s="710"/>
      <c r="JLP129" s="710"/>
      <c r="JLQ129" s="710"/>
      <c r="JLR129" s="710"/>
      <c r="JLS129" s="710"/>
      <c r="JLT129" s="710"/>
      <c r="JLU129" s="710"/>
      <c r="JLV129" s="710"/>
      <c r="JLW129" s="710"/>
      <c r="JLX129" s="710"/>
      <c r="JLY129" s="710"/>
      <c r="JLZ129" s="710"/>
      <c r="JMA129" s="710"/>
      <c r="JMB129" s="710"/>
      <c r="JMC129" s="710"/>
      <c r="JMD129" s="710"/>
      <c r="JME129" s="710"/>
      <c r="JMF129" s="710"/>
      <c r="JMG129" s="710"/>
      <c r="JMH129" s="710"/>
      <c r="JMI129" s="710"/>
      <c r="JMJ129" s="710"/>
      <c r="JMK129" s="710"/>
      <c r="JML129" s="710"/>
      <c r="JMM129" s="710"/>
      <c r="JMN129" s="710"/>
      <c r="JMO129" s="710"/>
      <c r="JMP129" s="710"/>
      <c r="JMQ129" s="710"/>
      <c r="JMR129" s="710"/>
      <c r="JMS129" s="710"/>
      <c r="JMT129" s="710"/>
      <c r="JMU129" s="710"/>
      <c r="JMV129" s="710"/>
      <c r="JMW129" s="710"/>
      <c r="JMX129" s="710"/>
      <c r="JMY129" s="710"/>
      <c r="JMZ129" s="710"/>
      <c r="JNA129" s="710"/>
      <c r="JNB129" s="710"/>
      <c r="JNC129" s="710"/>
      <c r="JND129" s="710"/>
      <c r="JNE129" s="710"/>
      <c r="JNF129" s="710"/>
      <c r="JNG129" s="710"/>
      <c r="JNH129" s="710"/>
      <c r="JNI129" s="710"/>
      <c r="JNJ129" s="710"/>
      <c r="JNK129" s="710"/>
      <c r="JNL129" s="710"/>
      <c r="JNM129" s="710"/>
      <c r="JNN129" s="710"/>
      <c r="JNO129" s="710"/>
      <c r="JNP129" s="710"/>
      <c r="JNQ129" s="710"/>
      <c r="JNR129" s="710"/>
      <c r="JNS129" s="710"/>
      <c r="JNT129" s="710"/>
      <c r="JNU129" s="710"/>
      <c r="JNV129" s="710"/>
      <c r="JNW129" s="710"/>
      <c r="JNX129" s="710"/>
      <c r="JNY129" s="710"/>
      <c r="JNZ129" s="710"/>
      <c r="JOA129" s="710"/>
      <c r="JOB129" s="710"/>
      <c r="JOC129" s="710"/>
      <c r="JOD129" s="710"/>
      <c r="JOE129" s="710"/>
      <c r="JOF129" s="710"/>
      <c r="JOG129" s="710"/>
      <c r="JOH129" s="710"/>
      <c r="JOI129" s="710"/>
      <c r="JOJ129" s="710"/>
      <c r="JOK129" s="710"/>
      <c r="JOL129" s="710"/>
      <c r="JOM129" s="710"/>
      <c r="JON129" s="710"/>
      <c r="JOO129" s="710"/>
      <c r="JOP129" s="710"/>
      <c r="JOQ129" s="710"/>
      <c r="JOR129" s="710"/>
      <c r="JOS129" s="710"/>
      <c r="JOT129" s="710"/>
      <c r="JOU129" s="710"/>
      <c r="JOV129" s="710"/>
      <c r="JOW129" s="710"/>
      <c r="JOX129" s="710"/>
      <c r="JOY129" s="710"/>
      <c r="JOZ129" s="710"/>
      <c r="JPA129" s="710"/>
      <c r="JPB129" s="710"/>
      <c r="JPC129" s="710"/>
      <c r="JPD129" s="710"/>
      <c r="JPE129" s="710"/>
      <c r="JPF129" s="710"/>
      <c r="JPG129" s="710"/>
      <c r="JPH129" s="710"/>
      <c r="JPI129" s="710"/>
      <c r="JPJ129" s="710"/>
      <c r="JPK129" s="710"/>
      <c r="JPL129" s="710"/>
      <c r="JPM129" s="710"/>
      <c r="JPN129" s="710"/>
      <c r="JPO129" s="710"/>
      <c r="JPP129" s="710"/>
      <c r="JPQ129" s="710"/>
      <c r="JPR129" s="710"/>
      <c r="JPS129" s="710"/>
      <c r="JPT129" s="710"/>
      <c r="JPU129" s="710"/>
      <c r="JPV129" s="710"/>
      <c r="JPW129" s="710"/>
      <c r="JPX129" s="710"/>
      <c r="JPY129" s="710"/>
      <c r="JPZ129" s="710"/>
      <c r="JQA129" s="710"/>
      <c r="JQB129" s="710"/>
      <c r="JQC129" s="710"/>
      <c r="JQD129" s="710"/>
      <c r="JQE129" s="710"/>
      <c r="JQF129" s="710"/>
      <c r="JQG129" s="710"/>
      <c r="JQH129" s="710"/>
      <c r="JQI129" s="710"/>
      <c r="JQJ129" s="710"/>
      <c r="JQK129" s="710"/>
      <c r="JQL129" s="710"/>
      <c r="JQM129" s="710"/>
      <c r="JQN129" s="710"/>
      <c r="JQO129" s="710"/>
      <c r="JQP129" s="710"/>
      <c r="JQQ129" s="710"/>
      <c r="JQR129" s="710"/>
      <c r="JQS129" s="710"/>
      <c r="JQT129" s="710"/>
      <c r="JQU129" s="710"/>
      <c r="JQV129" s="710"/>
      <c r="JQW129" s="710"/>
      <c r="JQX129" s="710"/>
      <c r="JQY129" s="710"/>
      <c r="JQZ129" s="710"/>
      <c r="JRA129" s="710"/>
      <c r="JRB129" s="710"/>
      <c r="JRC129" s="710"/>
      <c r="JRD129" s="710"/>
      <c r="JRE129" s="710"/>
      <c r="JRF129" s="710"/>
      <c r="JRG129" s="710"/>
      <c r="JRH129" s="710"/>
      <c r="JRI129" s="710"/>
      <c r="JRJ129" s="710"/>
      <c r="JRK129" s="710"/>
      <c r="JRL129" s="710"/>
      <c r="JRM129" s="710"/>
      <c r="JRN129" s="710"/>
      <c r="JRO129" s="710"/>
      <c r="JRP129" s="710"/>
      <c r="JRQ129" s="710"/>
      <c r="JRR129" s="710"/>
      <c r="JRS129" s="710"/>
      <c r="JRT129" s="710"/>
      <c r="JRU129" s="710"/>
      <c r="JRV129" s="710"/>
      <c r="JRW129" s="710"/>
      <c r="JRX129" s="710"/>
      <c r="JRY129" s="710"/>
      <c r="JRZ129" s="710"/>
      <c r="JSA129" s="710"/>
      <c r="JSB129" s="710"/>
      <c r="JSC129" s="710"/>
      <c r="JSD129" s="710"/>
      <c r="JSE129" s="710"/>
      <c r="JSF129" s="710"/>
      <c r="JSG129" s="710"/>
      <c r="JSH129" s="710"/>
      <c r="JSI129" s="710"/>
      <c r="JSJ129" s="710"/>
      <c r="JSK129" s="710"/>
      <c r="JSL129" s="710"/>
      <c r="JSM129" s="710"/>
      <c r="JSN129" s="710"/>
      <c r="JSO129" s="710"/>
      <c r="JSP129" s="710"/>
      <c r="JSQ129" s="710"/>
      <c r="JSR129" s="710"/>
      <c r="JSS129" s="710"/>
      <c r="JST129" s="710"/>
      <c r="JSU129" s="710"/>
      <c r="JSV129" s="710"/>
      <c r="JSW129" s="710"/>
      <c r="JSX129" s="710"/>
      <c r="JSY129" s="710"/>
      <c r="JSZ129" s="710"/>
      <c r="JTA129" s="710"/>
      <c r="JTB129" s="710"/>
      <c r="JTC129" s="710"/>
      <c r="JTD129" s="710"/>
      <c r="JTE129" s="710"/>
      <c r="JTF129" s="710"/>
      <c r="JTG129" s="710"/>
      <c r="JTH129" s="710"/>
      <c r="JTI129" s="710"/>
      <c r="JTJ129" s="710"/>
      <c r="JTK129" s="710"/>
      <c r="JTL129" s="710"/>
      <c r="JTM129" s="710"/>
      <c r="JTN129" s="710"/>
      <c r="JTO129" s="710"/>
      <c r="JTP129" s="710"/>
      <c r="JTQ129" s="710"/>
      <c r="JTR129" s="710"/>
      <c r="JTS129" s="710"/>
      <c r="JTT129" s="710"/>
      <c r="JTU129" s="710"/>
      <c r="JTV129" s="710"/>
      <c r="JTW129" s="710"/>
      <c r="JTX129" s="710"/>
      <c r="JTY129" s="710"/>
      <c r="JTZ129" s="710"/>
      <c r="JUA129" s="710"/>
      <c r="JUB129" s="710"/>
      <c r="JUC129" s="710"/>
      <c r="JUD129" s="710"/>
      <c r="JUE129" s="710"/>
      <c r="JUF129" s="710"/>
      <c r="JUG129" s="710"/>
      <c r="JUH129" s="710"/>
      <c r="JUI129" s="710"/>
      <c r="JUJ129" s="710"/>
      <c r="JUK129" s="710"/>
      <c r="JUL129" s="710"/>
      <c r="JUM129" s="710"/>
      <c r="JUN129" s="710"/>
      <c r="JUO129" s="710"/>
      <c r="JUP129" s="710"/>
      <c r="JUQ129" s="710"/>
      <c r="JUR129" s="710"/>
      <c r="JUS129" s="710"/>
      <c r="JUT129" s="710"/>
      <c r="JUU129" s="710"/>
      <c r="JUV129" s="710"/>
      <c r="JUW129" s="710"/>
      <c r="JUX129" s="710"/>
      <c r="JUY129" s="710"/>
      <c r="JUZ129" s="710"/>
      <c r="JVA129" s="710"/>
      <c r="JVB129" s="710"/>
      <c r="JVC129" s="710"/>
      <c r="JVD129" s="710"/>
      <c r="JVE129" s="710"/>
      <c r="JVF129" s="710"/>
      <c r="JVG129" s="710"/>
      <c r="JVH129" s="710"/>
      <c r="JVI129" s="710"/>
      <c r="JVJ129" s="710"/>
      <c r="JVK129" s="710"/>
      <c r="JVL129" s="710"/>
      <c r="JVM129" s="710"/>
      <c r="JVN129" s="710"/>
      <c r="JVO129" s="710"/>
      <c r="JVP129" s="710"/>
      <c r="JVQ129" s="710"/>
      <c r="JVR129" s="710"/>
      <c r="JVS129" s="710"/>
      <c r="JVT129" s="710"/>
      <c r="JVU129" s="710"/>
      <c r="JVV129" s="710"/>
      <c r="JVW129" s="710"/>
      <c r="JVX129" s="710"/>
      <c r="JVY129" s="710"/>
      <c r="JVZ129" s="710"/>
      <c r="JWA129" s="710"/>
      <c r="JWB129" s="710"/>
      <c r="JWC129" s="710"/>
      <c r="JWD129" s="710"/>
      <c r="JWE129" s="710"/>
      <c r="JWF129" s="710"/>
      <c r="JWG129" s="710"/>
      <c r="JWH129" s="710"/>
      <c r="JWI129" s="710"/>
      <c r="JWJ129" s="710"/>
      <c r="JWK129" s="710"/>
      <c r="JWL129" s="710"/>
      <c r="JWM129" s="710"/>
      <c r="JWN129" s="710"/>
      <c r="JWO129" s="710"/>
      <c r="JWP129" s="710"/>
      <c r="JWQ129" s="710"/>
      <c r="JWR129" s="710"/>
      <c r="JWS129" s="710"/>
      <c r="JWT129" s="710"/>
      <c r="JWU129" s="710"/>
      <c r="JWV129" s="710"/>
      <c r="JWW129" s="710"/>
      <c r="JWX129" s="710"/>
      <c r="JWY129" s="710"/>
      <c r="JWZ129" s="710"/>
      <c r="JXA129" s="710"/>
      <c r="JXB129" s="710"/>
      <c r="JXC129" s="710"/>
      <c r="JXD129" s="710"/>
      <c r="JXE129" s="710"/>
      <c r="JXF129" s="710"/>
      <c r="JXG129" s="710"/>
      <c r="JXH129" s="710"/>
      <c r="JXI129" s="710"/>
      <c r="JXJ129" s="710"/>
      <c r="JXK129" s="710"/>
      <c r="JXL129" s="710"/>
      <c r="JXM129" s="710"/>
      <c r="JXN129" s="710"/>
      <c r="JXO129" s="710"/>
      <c r="JXP129" s="710"/>
      <c r="JXQ129" s="710"/>
      <c r="JXR129" s="710"/>
      <c r="JXS129" s="710"/>
      <c r="JXT129" s="710"/>
      <c r="JXU129" s="710"/>
      <c r="JXV129" s="710"/>
      <c r="JXW129" s="710"/>
      <c r="JXX129" s="710"/>
      <c r="JXY129" s="710"/>
      <c r="JXZ129" s="710"/>
      <c r="JYA129" s="710"/>
      <c r="JYB129" s="710"/>
      <c r="JYC129" s="710"/>
      <c r="JYD129" s="710"/>
      <c r="JYE129" s="710"/>
      <c r="JYF129" s="710"/>
      <c r="JYG129" s="710"/>
      <c r="JYH129" s="710"/>
      <c r="JYI129" s="710"/>
      <c r="JYJ129" s="710"/>
      <c r="JYK129" s="710"/>
      <c r="JYL129" s="710"/>
      <c r="JYM129" s="710"/>
      <c r="JYN129" s="710"/>
      <c r="JYO129" s="710"/>
      <c r="JYP129" s="710"/>
      <c r="JYQ129" s="710"/>
      <c r="JYR129" s="710"/>
      <c r="JYS129" s="710"/>
      <c r="JYT129" s="710"/>
      <c r="JYU129" s="710"/>
      <c r="JYV129" s="710"/>
      <c r="JYW129" s="710"/>
      <c r="JYX129" s="710"/>
      <c r="JYY129" s="710"/>
      <c r="JYZ129" s="710"/>
      <c r="JZA129" s="710"/>
      <c r="JZB129" s="710"/>
      <c r="JZC129" s="710"/>
      <c r="JZD129" s="710"/>
      <c r="JZE129" s="710"/>
      <c r="JZF129" s="710"/>
      <c r="JZG129" s="710"/>
      <c r="JZH129" s="710"/>
      <c r="JZI129" s="710"/>
      <c r="JZJ129" s="710"/>
      <c r="JZK129" s="710"/>
      <c r="JZL129" s="710"/>
      <c r="JZM129" s="710"/>
      <c r="JZN129" s="710"/>
      <c r="JZO129" s="710"/>
      <c r="JZP129" s="710"/>
      <c r="JZQ129" s="710"/>
      <c r="JZR129" s="710"/>
      <c r="JZS129" s="710"/>
      <c r="JZT129" s="710"/>
      <c r="JZU129" s="710"/>
      <c r="JZV129" s="710"/>
      <c r="JZW129" s="710"/>
      <c r="JZX129" s="710"/>
      <c r="JZY129" s="710"/>
      <c r="JZZ129" s="710"/>
      <c r="KAA129" s="710"/>
      <c r="KAB129" s="710"/>
      <c r="KAC129" s="710"/>
      <c r="KAD129" s="710"/>
      <c r="KAE129" s="710"/>
      <c r="KAF129" s="710"/>
      <c r="KAG129" s="710"/>
      <c r="KAH129" s="710"/>
      <c r="KAI129" s="710"/>
      <c r="KAJ129" s="710"/>
      <c r="KAK129" s="710"/>
      <c r="KAL129" s="710"/>
      <c r="KAM129" s="710"/>
      <c r="KAN129" s="710"/>
      <c r="KAO129" s="710"/>
      <c r="KAP129" s="710"/>
      <c r="KAQ129" s="710"/>
      <c r="KAR129" s="710"/>
      <c r="KAS129" s="710"/>
      <c r="KAT129" s="710"/>
      <c r="KAU129" s="710"/>
      <c r="KAV129" s="710"/>
      <c r="KAW129" s="710"/>
      <c r="KAX129" s="710"/>
      <c r="KAY129" s="710"/>
      <c r="KAZ129" s="710"/>
      <c r="KBA129" s="710"/>
      <c r="KBB129" s="710"/>
      <c r="KBC129" s="710"/>
      <c r="KBD129" s="710"/>
      <c r="KBE129" s="710"/>
      <c r="KBF129" s="710"/>
      <c r="KBG129" s="710"/>
      <c r="KBH129" s="710"/>
      <c r="KBI129" s="710"/>
      <c r="KBJ129" s="710"/>
      <c r="KBK129" s="710"/>
      <c r="KBL129" s="710"/>
      <c r="KBM129" s="710"/>
      <c r="KBN129" s="710"/>
      <c r="KBO129" s="710"/>
      <c r="KBP129" s="710"/>
      <c r="KBQ129" s="710"/>
      <c r="KBR129" s="710"/>
      <c r="KBS129" s="710"/>
      <c r="KBT129" s="710"/>
      <c r="KBU129" s="710"/>
      <c r="KBV129" s="710"/>
      <c r="KBW129" s="710"/>
      <c r="KBX129" s="710"/>
      <c r="KBY129" s="710"/>
      <c r="KBZ129" s="710"/>
      <c r="KCA129" s="710"/>
      <c r="KCB129" s="710"/>
      <c r="KCC129" s="710"/>
      <c r="KCD129" s="710"/>
      <c r="KCE129" s="710"/>
      <c r="KCF129" s="710"/>
      <c r="KCG129" s="710"/>
      <c r="KCH129" s="710"/>
      <c r="KCI129" s="710"/>
      <c r="KCJ129" s="710"/>
      <c r="KCK129" s="710"/>
      <c r="KCL129" s="710"/>
      <c r="KCM129" s="710"/>
      <c r="KCN129" s="710"/>
      <c r="KCO129" s="710"/>
      <c r="KCP129" s="710"/>
      <c r="KCQ129" s="710"/>
      <c r="KCR129" s="710"/>
      <c r="KCS129" s="710"/>
      <c r="KCT129" s="710"/>
      <c r="KCU129" s="710"/>
      <c r="KCV129" s="710"/>
      <c r="KCW129" s="710"/>
      <c r="KCX129" s="710"/>
      <c r="KCY129" s="710"/>
      <c r="KCZ129" s="710"/>
      <c r="KDA129" s="710"/>
      <c r="KDB129" s="710"/>
      <c r="KDC129" s="710"/>
      <c r="KDD129" s="710"/>
      <c r="KDE129" s="710"/>
      <c r="KDF129" s="710"/>
      <c r="KDG129" s="710"/>
      <c r="KDH129" s="710"/>
      <c r="KDI129" s="710"/>
      <c r="KDJ129" s="710"/>
      <c r="KDK129" s="710"/>
      <c r="KDL129" s="710"/>
      <c r="KDM129" s="710"/>
      <c r="KDN129" s="710"/>
      <c r="KDO129" s="710"/>
      <c r="KDP129" s="710"/>
      <c r="KDQ129" s="710"/>
      <c r="KDR129" s="710"/>
      <c r="KDS129" s="710"/>
      <c r="KDT129" s="710"/>
      <c r="KDU129" s="710"/>
      <c r="KDV129" s="710"/>
      <c r="KDW129" s="710"/>
      <c r="KDX129" s="710"/>
      <c r="KDY129" s="710"/>
      <c r="KDZ129" s="710"/>
      <c r="KEA129" s="710"/>
      <c r="KEB129" s="710"/>
      <c r="KEC129" s="710"/>
      <c r="KED129" s="710"/>
      <c r="KEE129" s="710"/>
      <c r="KEF129" s="710"/>
      <c r="KEG129" s="710"/>
      <c r="KEH129" s="710"/>
      <c r="KEI129" s="710"/>
      <c r="KEJ129" s="710"/>
      <c r="KEK129" s="710"/>
      <c r="KEL129" s="710"/>
      <c r="KEM129" s="710"/>
      <c r="KEN129" s="710"/>
      <c r="KEO129" s="710"/>
      <c r="KEP129" s="710"/>
      <c r="KEQ129" s="710"/>
      <c r="KER129" s="710"/>
      <c r="KES129" s="710"/>
      <c r="KET129" s="710"/>
      <c r="KEU129" s="710"/>
      <c r="KEV129" s="710"/>
      <c r="KEW129" s="710"/>
      <c r="KEX129" s="710"/>
      <c r="KEY129" s="710"/>
      <c r="KEZ129" s="710"/>
      <c r="KFA129" s="710"/>
      <c r="KFB129" s="710"/>
      <c r="KFC129" s="710"/>
      <c r="KFD129" s="710"/>
      <c r="KFE129" s="710"/>
      <c r="KFF129" s="710"/>
      <c r="KFG129" s="710"/>
      <c r="KFH129" s="710"/>
      <c r="KFI129" s="710"/>
      <c r="KFJ129" s="710"/>
      <c r="KFK129" s="710"/>
      <c r="KFL129" s="710"/>
      <c r="KFM129" s="710"/>
      <c r="KFN129" s="710"/>
      <c r="KFO129" s="710"/>
      <c r="KFP129" s="710"/>
      <c r="KFQ129" s="710"/>
      <c r="KFR129" s="710"/>
      <c r="KFS129" s="710"/>
      <c r="KFT129" s="710"/>
      <c r="KFU129" s="710"/>
      <c r="KFV129" s="710"/>
      <c r="KFW129" s="710"/>
      <c r="KFX129" s="710"/>
      <c r="KFY129" s="710"/>
      <c r="KFZ129" s="710"/>
      <c r="KGA129" s="710"/>
      <c r="KGB129" s="710"/>
      <c r="KGC129" s="710"/>
      <c r="KGD129" s="710"/>
      <c r="KGE129" s="710"/>
      <c r="KGF129" s="710"/>
      <c r="KGG129" s="710"/>
      <c r="KGH129" s="710"/>
      <c r="KGI129" s="710"/>
      <c r="KGJ129" s="710"/>
      <c r="KGK129" s="710"/>
      <c r="KGL129" s="710"/>
      <c r="KGM129" s="710"/>
      <c r="KGN129" s="710"/>
      <c r="KGO129" s="710"/>
      <c r="KGP129" s="710"/>
      <c r="KGQ129" s="710"/>
      <c r="KGR129" s="710"/>
      <c r="KGS129" s="710"/>
      <c r="KGT129" s="710"/>
      <c r="KGU129" s="710"/>
      <c r="KGV129" s="710"/>
      <c r="KGW129" s="710"/>
      <c r="KGX129" s="710"/>
      <c r="KGY129" s="710"/>
      <c r="KGZ129" s="710"/>
      <c r="KHA129" s="710"/>
      <c r="KHB129" s="710"/>
      <c r="KHC129" s="710"/>
      <c r="KHD129" s="710"/>
      <c r="KHE129" s="710"/>
      <c r="KHF129" s="710"/>
      <c r="KHG129" s="710"/>
      <c r="KHH129" s="710"/>
      <c r="KHI129" s="710"/>
      <c r="KHJ129" s="710"/>
      <c r="KHK129" s="710"/>
      <c r="KHL129" s="710"/>
      <c r="KHM129" s="710"/>
      <c r="KHN129" s="710"/>
      <c r="KHO129" s="710"/>
      <c r="KHP129" s="710"/>
      <c r="KHQ129" s="710"/>
      <c r="KHR129" s="710"/>
      <c r="KHS129" s="710"/>
      <c r="KHT129" s="710"/>
      <c r="KHU129" s="710"/>
      <c r="KHV129" s="710"/>
      <c r="KHW129" s="710"/>
      <c r="KHX129" s="710"/>
      <c r="KHY129" s="710"/>
      <c r="KHZ129" s="710"/>
      <c r="KIA129" s="710"/>
      <c r="KIB129" s="710"/>
      <c r="KIC129" s="710"/>
      <c r="KID129" s="710"/>
      <c r="KIE129" s="710"/>
      <c r="KIF129" s="710"/>
      <c r="KIG129" s="710"/>
      <c r="KIH129" s="710"/>
      <c r="KII129" s="710"/>
      <c r="KIJ129" s="710"/>
      <c r="KIK129" s="710"/>
      <c r="KIL129" s="710"/>
      <c r="KIM129" s="710"/>
      <c r="KIN129" s="710"/>
      <c r="KIO129" s="710"/>
      <c r="KIP129" s="710"/>
      <c r="KIQ129" s="710"/>
      <c r="KIR129" s="710"/>
      <c r="KIS129" s="710"/>
      <c r="KIT129" s="710"/>
      <c r="KIU129" s="710"/>
      <c r="KIV129" s="710"/>
      <c r="KIW129" s="710"/>
      <c r="KIX129" s="710"/>
      <c r="KIY129" s="710"/>
      <c r="KIZ129" s="710"/>
      <c r="KJA129" s="710"/>
      <c r="KJB129" s="710"/>
      <c r="KJC129" s="710"/>
      <c r="KJD129" s="710"/>
      <c r="KJE129" s="710"/>
      <c r="KJF129" s="710"/>
      <c r="KJG129" s="710"/>
      <c r="KJH129" s="710"/>
      <c r="KJI129" s="710"/>
      <c r="KJJ129" s="710"/>
      <c r="KJK129" s="710"/>
      <c r="KJL129" s="710"/>
      <c r="KJM129" s="710"/>
      <c r="KJN129" s="710"/>
      <c r="KJO129" s="710"/>
      <c r="KJP129" s="710"/>
      <c r="KJQ129" s="710"/>
      <c r="KJR129" s="710"/>
      <c r="KJS129" s="710"/>
      <c r="KJT129" s="710"/>
      <c r="KJU129" s="710"/>
      <c r="KJV129" s="710"/>
      <c r="KJW129" s="710"/>
      <c r="KJX129" s="710"/>
      <c r="KJY129" s="710"/>
      <c r="KJZ129" s="710"/>
      <c r="KKA129" s="710"/>
      <c r="KKB129" s="710"/>
      <c r="KKC129" s="710"/>
      <c r="KKD129" s="710"/>
      <c r="KKE129" s="710"/>
      <c r="KKF129" s="710"/>
      <c r="KKG129" s="710"/>
      <c r="KKH129" s="710"/>
      <c r="KKI129" s="710"/>
      <c r="KKJ129" s="710"/>
      <c r="KKK129" s="710"/>
      <c r="KKL129" s="710"/>
      <c r="KKM129" s="710"/>
      <c r="KKN129" s="710"/>
      <c r="KKO129" s="710"/>
      <c r="KKP129" s="710"/>
      <c r="KKQ129" s="710"/>
      <c r="KKR129" s="710"/>
      <c r="KKS129" s="710"/>
      <c r="KKT129" s="710"/>
      <c r="KKU129" s="710"/>
      <c r="KKV129" s="710"/>
      <c r="KKW129" s="710"/>
      <c r="KKX129" s="710"/>
      <c r="KKY129" s="710"/>
      <c r="KKZ129" s="710"/>
      <c r="KLA129" s="710"/>
      <c r="KLB129" s="710"/>
      <c r="KLC129" s="710"/>
      <c r="KLD129" s="710"/>
      <c r="KLE129" s="710"/>
      <c r="KLF129" s="710"/>
      <c r="KLG129" s="710"/>
      <c r="KLH129" s="710"/>
      <c r="KLI129" s="710"/>
      <c r="KLJ129" s="710"/>
      <c r="KLK129" s="710"/>
      <c r="KLL129" s="710"/>
      <c r="KLM129" s="710"/>
      <c r="KLN129" s="710"/>
      <c r="KLO129" s="710"/>
      <c r="KLP129" s="710"/>
      <c r="KLQ129" s="710"/>
      <c r="KLR129" s="710"/>
      <c r="KLS129" s="710"/>
      <c r="KLT129" s="710"/>
      <c r="KLU129" s="710"/>
      <c r="KLV129" s="710"/>
      <c r="KLW129" s="710"/>
      <c r="KLX129" s="710"/>
      <c r="KLY129" s="710"/>
      <c r="KLZ129" s="710"/>
      <c r="KMA129" s="710"/>
      <c r="KMB129" s="710"/>
      <c r="KMC129" s="710"/>
      <c r="KMD129" s="710"/>
      <c r="KME129" s="710"/>
      <c r="KMF129" s="710"/>
      <c r="KMG129" s="710"/>
      <c r="KMH129" s="710"/>
      <c r="KMI129" s="710"/>
      <c r="KMJ129" s="710"/>
      <c r="KMK129" s="710"/>
      <c r="KML129" s="710"/>
      <c r="KMM129" s="710"/>
      <c r="KMN129" s="710"/>
      <c r="KMO129" s="710"/>
      <c r="KMP129" s="710"/>
      <c r="KMQ129" s="710"/>
      <c r="KMR129" s="710"/>
      <c r="KMS129" s="710"/>
      <c r="KMT129" s="710"/>
      <c r="KMU129" s="710"/>
      <c r="KMV129" s="710"/>
      <c r="KMW129" s="710"/>
      <c r="KMX129" s="710"/>
      <c r="KMY129" s="710"/>
      <c r="KMZ129" s="710"/>
      <c r="KNA129" s="710"/>
      <c r="KNB129" s="710"/>
      <c r="KNC129" s="710"/>
      <c r="KND129" s="710"/>
      <c r="KNE129" s="710"/>
      <c r="KNF129" s="710"/>
      <c r="KNG129" s="710"/>
      <c r="KNH129" s="710"/>
      <c r="KNI129" s="710"/>
      <c r="KNJ129" s="710"/>
      <c r="KNK129" s="710"/>
      <c r="KNL129" s="710"/>
      <c r="KNM129" s="710"/>
      <c r="KNN129" s="710"/>
      <c r="KNO129" s="710"/>
      <c r="KNP129" s="710"/>
      <c r="KNQ129" s="710"/>
      <c r="KNR129" s="710"/>
      <c r="KNS129" s="710"/>
      <c r="KNT129" s="710"/>
      <c r="KNU129" s="710"/>
      <c r="KNV129" s="710"/>
      <c r="KNW129" s="710"/>
      <c r="KNX129" s="710"/>
      <c r="KNY129" s="710"/>
      <c r="KNZ129" s="710"/>
      <c r="KOA129" s="710"/>
      <c r="KOB129" s="710"/>
      <c r="KOC129" s="710"/>
      <c r="KOD129" s="710"/>
      <c r="KOE129" s="710"/>
      <c r="KOF129" s="710"/>
      <c r="KOG129" s="710"/>
      <c r="KOH129" s="710"/>
      <c r="KOI129" s="710"/>
      <c r="KOJ129" s="710"/>
      <c r="KOK129" s="710"/>
      <c r="KOL129" s="710"/>
      <c r="KOM129" s="710"/>
      <c r="KON129" s="710"/>
      <c r="KOO129" s="710"/>
      <c r="KOP129" s="710"/>
      <c r="KOQ129" s="710"/>
      <c r="KOR129" s="710"/>
      <c r="KOS129" s="710"/>
      <c r="KOT129" s="710"/>
      <c r="KOU129" s="710"/>
      <c r="KOV129" s="710"/>
      <c r="KOW129" s="710"/>
      <c r="KOX129" s="710"/>
      <c r="KOY129" s="710"/>
      <c r="KOZ129" s="710"/>
      <c r="KPA129" s="710"/>
      <c r="KPB129" s="710"/>
      <c r="KPC129" s="710"/>
      <c r="KPD129" s="710"/>
      <c r="KPE129" s="710"/>
      <c r="KPF129" s="710"/>
      <c r="KPG129" s="710"/>
      <c r="KPH129" s="710"/>
      <c r="KPI129" s="710"/>
      <c r="KPJ129" s="710"/>
      <c r="KPK129" s="710"/>
      <c r="KPL129" s="710"/>
      <c r="KPM129" s="710"/>
      <c r="KPN129" s="710"/>
      <c r="KPO129" s="710"/>
      <c r="KPP129" s="710"/>
      <c r="KPQ129" s="710"/>
      <c r="KPR129" s="710"/>
      <c r="KPS129" s="710"/>
      <c r="KPT129" s="710"/>
      <c r="KPU129" s="710"/>
      <c r="KPV129" s="710"/>
      <c r="KPW129" s="710"/>
      <c r="KPX129" s="710"/>
      <c r="KPY129" s="710"/>
      <c r="KPZ129" s="710"/>
      <c r="KQA129" s="710"/>
      <c r="KQB129" s="710"/>
      <c r="KQC129" s="710"/>
      <c r="KQD129" s="710"/>
      <c r="KQE129" s="710"/>
      <c r="KQF129" s="710"/>
      <c r="KQG129" s="710"/>
      <c r="KQH129" s="710"/>
      <c r="KQI129" s="710"/>
      <c r="KQJ129" s="710"/>
      <c r="KQK129" s="710"/>
      <c r="KQL129" s="710"/>
      <c r="KQM129" s="710"/>
      <c r="KQN129" s="710"/>
      <c r="KQO129" s="710"/>
      <c r="KQP129" s="710"/>
      <c r="KQQ129" s="710"/>
      <c r="KQR129" s="710"/>
      <c r="KQS129" s="710"/>
      <c r="KQT129" s="710"/>
      <c r="KQU129" s="710"/>
      <c r="KQV129" s="710"/>
      <c r="KQW129" s="710"/>
      <c r="KQX129" s="710"/>
      <c r="KQY129" s="710"/>
      <c r="KQZ129" s="710"/>
      <c r="KRA129" s="710"/>
      <c r="KRB129" s="710"/>
      <c r="KRC129" s="710"/>
      <c r="KRD129" s="710"/>
      <c r="KRE129" s="710"/>
      <c r="KRF129" s="710"/>
      <c r="KRG129" s="710"/>
      <c r="KRH129" s="710"/>
      <c r="KRI129" s="710"/>
      <c r="KRJ129" s="710"/>
      <c r="KRK129" s="710"/>
      <c r="KRL129" s="710"/>
      <c r="KRM129" s="710"/>
      <c r="KRN129" s="710"/>
      <c r="KRO129" s="710"/>
      <c r="KRP129" s="710"/>
      <c r="KRQ129" s="710"/>
      <c r="KRR129" s="710"/>
      <c r="KRS129" s="710"/>
      <c r="KRT129" s="710"/>
      <c r="KRU129" s="710"/>
      <c r="KRV129" s="710"/>
      <c r="KRW129" s="710"/>
      <c r="KRX129" s="710"/>
      <c r="KRY129" s="710"/>
      <c r="KRZ129" s="710"/>
      <c r="KSA129" s="710"/>
      <c r="KSB129" s="710"/>
      <c r="KSC129" s="710"/>
      <c r="KSD129" s="710"/>
      <c r="KSE129" s="710"/>
      <c r="KSF129" s="710"/>
      <c r="KSG129" s="710"/>
      <c r="KSH129" s="710"/>
      <c r="KSI129" s="710"/>
      <c r="KSJ129" s="710"/>
      <c r="KSK129" s="710"/>
      <c r="KSL129" s="710"/>
      <c r="KSM129" s="710"/>
      <c r="KSN129" s="710"/>
      <c r="KSO129" s="710"/>
      <c r="KSP129" s="710"/>
      <c r="KSQ129" s="710"/>
      <c r="KSR129" s="710"/>
      <c r="KSS129" s="710"/>
      <c r="KST129" s="710"/>
      <c r="KSU129" s="710"/>
      <c r="KSV129" s="710"/>
      <c r="KSW129" s="710"/>
      <c r="KSX129" s="710"/>
      <c r="KSY129" s="710"/>
      <c r="KSZ129" s="710"/>
      <c r="KTA129" s="710"/>
      <c r="KTB129" s="710"/>
      <c r="KTC129" s="710"/>
      <c r="KTD129" s="710"/>
      <c r="KTE129" s="710"/>
      <c r="KTF129" s="710"/>
      <c r="KTG129" s="710"/>
      <c r="KTH129" s="710"/>
      <c r="KTI129" s="710"/>
      <c r="KTJ129" s="710"/>
      <c r="KTK129" s="710"/>
      <c r="KTL129" s="710"/>
      <c r="KTM129" s="710"/>
      <c r="KTN129" s="710"/>
      <c r="KTO129" s="710"/>
      <c r="KTP129" s="710"/>
      <c r="KTQ129" s="710"/>
      <c r="KTR129" s="710"/>
      <c r="KTS129" s="710"/>
      <c r="KTT129" s="710"/>
      <c r="KTU129" s="710"/>
      <c r="KTV129" s="710"/>
      <c r="KTW129" s="710"/>
      <c r="KTX129" s="710"/>
      <c r="KTY129" s="710"/>
      <c r="KTZ129" s="710"/>
      <c r="KUA129" s="710"/>
      <c r="KUB129" s="710"/>
      <c r="KUC129" s="710"/>
      <c r="KUD129" s="710"/>
      <c r="KUE129" s="710"/>
      <c r="KUF129" s="710"/>
      <c r="KUG129" s="710"/>
      <c r="KUH129" s="710"/>
      <c r="KUI129" s="710"/>
      <c r="KUJ129" s="710"/>
      <c r="KUK129" s="710"/>
      <c r="KUL129" s="710"/>
      <c r="KUM129" s="710"/>
      <c r="KUN129" s="710"/>
      <c r="KUO129" s="710"/>
      <c r="KUP129" s="710"/>
      <c r="KUQ129" s="710"/>
      <c r="KUR129" s="710"/>
      <c r="KUS129" s="710"/>
      <c r="KUT129" s="710"/>
      <c r="KUU129" s="710"/>
      <c r="KUV129" s="710"/>
      <c r="KUW129" s="710"/>
      <c r="KUX129" s="710"/>
      <c r="KUY129" s="710"/>
      <c r="KUZ129" s="710"/>
      <c r="KVA129" s="710"/>
      <c r="KVB129" s="710"/>
      <c r="KVC129" s="710"/>
      <c r="KVD129" s="710"/>
      <c r="KVE129" s="710"/>
      <c r="KVF129" s="710"/>
      <c r="KVG129" s="710"/>
      <c r="KVH129" s="710"/>
      <c r="KVI129" s="710"/>
      <c r="KVJ129" s="710"/>
      <c r="KVK129" s="710"/>
      <c r="KVL129" s="710"/>
      <c r="KVM129" s="710"/>
      <c r="KVN129" s="710"/>
      <c r="KVO129" s="710"/>
      <c r="KVP129" s="710"/>
      <c r="KVQ129" s="710"/>
      <c r="KVR129" s="710"/>
      <c r="KVS129" s="710"/>
      <c r="KVT129" s="710"/>
      <c r="KVU129" s="710"/>
      <c r="KVV129" s="710"/>
      <c r="KVW129" s="710"/>
      <c r="KVX129" s="710"/>
      <c r="KVY129" s="710"/>
      <c r="KVZ129" s="710"/>
      <c r="KWA129" s="710"/>
      <c r="KWB129" s="710"/>
      <c r="KWC129" s="710"/>
      <c r="KWD129" s="710"/>
      <c r="KWE129" s="710"/>
      <c r="KWF129" s="710"/>
      <c r="KWG129" s="710"/>
      <c r="KWH129" s="710"/>
      <c r="KWI129" s="710"/>
      <c r="KWJ129" s="710"/>
      <c r="KWK129" s="710"/>
      <c r="KWL129" s="710"/>
      <c r="KWM129" s="710"/>
      <c r="KWN129" s="710"/>
      <c r="KWO129" s="710"/>
      <c r="KWP129" s="710"/>
      <c r="KWQ129" s="710"/>
      <c r="KWR129" s="710"/>
      <c r="KWS129" s="710"/>
      <c r="KWT129" s="710"/>
      <c r="KWU129" s="710"/>
      <c r="KWV129" s="710"/>
      <c r="KWW129" s="710"/>
      <c r="KWX129" s="710"/>
      <c r="KWY129" s="710"/>
      <c r="KWZ129" s="710"/>
      <c r="KXA129" s="710"/>
      <c r="KXB129" s="710"/>
      <c r="KXC129" s="710"/>
      <c r="KXD129" s="710"/>
      <c r="KXE129" s="710"/>
      <c r="KXF129" s="710"/>
      <c r="KXG129" s="710"/>
      <c r="KXH129" s="710"/>
      <c r="KXI129" s="710"/>
      <c r="KXJ129" s="710"/>
      <c r="KXK129" s="710"/>
      <c r="KXL129" s="710"/>
      <c r="KXM129" s="710"/>
      <c r="KXN129" s="710"/>
      <c r="KXO129" s="710"/>
      <c r="KXP129" s="710"/>
      <c r="KXQ129" s="710"/>
      <c r="KXR129" s="710"/>
      <c r="KXS129" s="710"/>
      <c r="KXT129" s="710"/>
      <c r="KXU129" s="710"/>
      <c r="KXV129" s="710"/>
      <c r="KXW129" s="710"/>
      <c r="KXX129" s="710"/>
      <c r="KXY129" s="710"/>
      <c r="KXZ129" s="710"/>
      <c r="KYA129" s="710"/>
      <c r="KYB129" s="710"/>
      <c r="KYC129" s="710"/>
      <c r="KYD129" s="710"/>
      <c r="KYE129" s="710"/>
      <c r="KYF129" s="710"/>
      <c r="KYG129" s="710"/>
      <c r="KYH129" s="710"/>
      <c r="KYI129" s="710"/>
      <c r="KYJ129" s="710"/>
      <c r="KYK129" s="710"/>
      <c r="KYL129" s="710"/>
      <c r="KYM129" s="710"/>
      <c r="KYN129" s="710"/>
      <c r="KYO129" s="710"/>
      <c r="KYP129" s="710"/>
      <c r="KYQ129" s="710"/>
      <c r="KYR129" s="710"/>
      <c r="KYS129" s="710"/>
      <c r="KYT129" s="710"/>
      <c r="KYU129" s="710"/>
      <c r="KYV129" s="710"/>
      <c r="KYW129" s="710"/>
      <c r="KYX129" s="710"/>
      <c r="KYY129" s="710"/>
      <c r="KYZ129" s="710"/>
      <c r="KZA129" s="710"/>
      <c r="KZB129" s="710"/>
      <c r="KZC129" s="710"/>
      <c r="KZD129" s="710"/>
      <c r="KZE129" s="710"/>
      <c r="KZF129" s="710"/>
      <c r="KZG129" s="710"/>
      <c r="KZH129" s="710"/>
      <c r="KZI129" s="710"/>
      <c r="KZJ129" s="710"/>
      <c r="KZK129" s="710"/>
      <c r="KZL129" s="710"/>
      <c r="KZM129" s="710"/>
      <c r="KZN129" s="710"/>
      <c r="KZO129" s="710"/>
      <c r="KZP129" s="710"/>
      <c r="KZQ129" s="710"/>
      <c r="KZR129" s="710"/>
      <c r="KZS129" s="710"/>
      <c r="KZT129" s="710"/>
      <c r="KZU129" s="710"/>
      <c r="KZV129" s="710"/>
      <c r="KZW129" s="710"/>
      <c r="KZX129" s="710"/>
      <c r="KZY129" s="710"/>
      <c r="KZZ129" s="710"/>
      <c r="LAA129" s="710"/>
      <c r="LAB129" s="710"/>
      <c r="LAC129" s="710"/>
      <c r="LAD129" s="710"/>
      <c r="LAE129" s="710"/>
      <c r="LAF129" s="710"/>
      <c r="LAG129" s="710"/>
      <c r="LAH129" s="710"/>
      <c r="LAI129" s="710"/>
      <c r="LAJ129" s="710"/>
      <c r="LAK129" s="710"/>
      <c r="LAL129" s="710"/>
      <c r="LAM129" s="710"/>
      <c r="LAN129" s="710"/>
      <c r="LAO129" s="710"/>
      <c r="LAP129" s="710"/>
      <c r="LAQ129" s="710"/>
      <c r="LAR129" s="710"/>
      <c r="LAS129" s="710"/>
      <c r="LAT129" s="710"/>
      <c r="LAU129" s="710"/>
      <c r="LAV129" s="710"/>
      <c r="LAW129" s="710"/>
      <c r="LAX129" s="710"/>
      <c r="LAY129" s="710"/>
      <c r="LAZ129" s="710"/>
      <c r="LBA129" s="710"/>
      <c r="LBB129" s="710"/>
      <c r="LBC129" s="710"/>
      <c r="LBD129" s="710"/>
      <c r="LBE129" s="710"/>
      <c r="LBF129" s="710"/>
      <c r="LBG129" s="710"/>
      <c r="LBH129" s="710"/>
      <c r="LBI129" s="710"/>
      <c r="LBJ129" s="710"/>
      <c r="LBK129" s="710"/>
      <c r="LBL129" s="710"/>
      <c r="LBM129" s="710"/>
      <c r="LBN129" s="710"/>
      <c r="LBO129" s="710"/>
      <c r="LBP129" s="710"/>
      <c r="LBQ129" s="710"/>
      <c r="LBR129" s="710"/>
      <c r="LBS129" s="710"/>
      <c r="LBT129" s="710"/>
      <c r="LBU129" s="710"/>
      <c r="LBV129" s="710"/>
      <c r="LBW129" s="710"/>
      <c r="LBX129" s="710"/>
      <c r="LBY129" s="710"/>
      <c r="LBZ129" s="710"/>
      <c r="LCA129" s="710"/>
      <c r="LCB129" s="710"/>
      <c r="LCC129" s="710"/>
      <c r="LCD129" s="710"/>
      <c r="LCE129" s="710"/>
      <c r="LCF129" s="710"/>
      <c r="LCG129" s="710"/>
      <c r="LCH129" s="710"/>
      <c r="LCI129" s="710"/>
      <c r="LCJ129" s="710"/>
      <c r="LCK129" s="710"/>
      <c r="LCL129" s="710"/>
      <c r="LCM129" s="710"/>
      <c r="LCN129" s="710"/>
      <c r="LCO129" s="710"/>
      <c r="LCP129" s="710"/>
      <c r="LCQ129" s="710"/>
      <c r="LCR129" s="710"/>
      <c r="LCS129" s="710"/>
      <c r="LCT129" s="710"/>
      <c r="LCU129" s="710"/>
      <c r="LCV129" s="710"/>
      <c r="LCW129" s="710"/>
      <c r="LCX129" s="710"/>
      <c r="LCY129" s="710"/>
      <c r="LCZ129" s="710"/>
      <c r="LDA129" s="710"/>
      <c r="LDB129" s="710"/>
      <c r="LDC129" s="710"/>
      <c r="LDD129" s="710"/>
      <c r="LDE129" s="710"/>
      <c r="LDF129" s="710"/>
      <c r="LDG129" s="710"/>
      <c r="LDH129" s="710"/>
      <c r="LDI129" s="710"/>
      <c r="LDJ129" s="710"/>
      <c r="LDK129" s="710"/>
      <c r="LDL129" s="710"/>
      <c r="LDM129" s="710"/>
      <c r="LDN129" s="710"/>
      <c r="LDO129" s="710"/>
      <c r="LDP129" s="710"/>
      <c r="LDQ129" s="710"/>
      <c r="LDR129" s="710"/>
      <c r="LDS129" s="710"/>
      <c r="LDT129" s="710"/>
      <c r="LDU129" s="710"/>
      <c r="LDV129" s="710"/>
      <c r="LDW129" s="710"/>
      <c r="LDX129" s="710"/>
      <c r="LDY129" s="710"/>
      <c r="LDZ129" s="710"/>
      <c r="LEA129" s="710"/>
      <c r="LEB129" s="710"/>
      <c r="LEC129" s="710"/>
      <c r="LED129" s="710"/>
      <c r="LEE129" s="710"/>
      <c r="LEF129" s="710"/>
      <c r="LEG129" s="710"/>
      <c r="LEH129" s="710"/>
      <c r="LEI129" s="710"/>
      <c r="LEJ129" s="710"/>
      <c r="LEK129" s="710"/>
      <c r="LEL129" s="710"/>
      <c r="LEM129" s="710"/>
      <c r="LEN129" s="710"/>
      <c r="LEO129" s="710"/>
      <c r="LEP129" s="710"/>
      <c r="LEQ129" s="710"/>
      <c r="LER129" s="710"/>
      <c r="LES129" s="710"/>
      <c r="LET129" s="710"/>
      <c r="LEU129" s="710"/>
      <c r="LEV129" s="710"/>
      <c r="LEW129" s="710"/>
      <c r="LEX129" s="710"/>
      <c r="LEY129" s="710"/>
      <c r="LEZ129" s="710"/>
      <c r="LFA129" s="710"/>
      <c r="LFB129" s="710"/>
      <c r="LFC129" s="710"/>
      <c r="LFD129" s="710"/>
      <c r="LFE129" s="710"/>
      <c r="LFF129" s="710"/>
      <c r="LFG129" s="710"/>
      <c r="LFH129" s="710"/>
      <c r="LFI129" s="710"/>
      <c r="LFJ129" s="710"/>
      <c r="LFK129" s="710"/>
      <c r="LFL129" s="710"/>
      <c r="LFM129" s="710"/>
      <c r="LFN129" s="710"/>
      <c r="LFO129" s="710"/>
      <c r="LFP129" s="710"/>
      <c r="LFQ129" s="710"/>
      <c r="LFR129" s="710"/>
      <c r="LFS129" s="710"/>
      <c r="LFT129" s="710"/>
      <c r="LFU129" s="710"/>
      <c r="LFV129" s="710"/>
      <c r="LFW129" s="710"/>
      <c r="LFX129" s="710"/>
      <c r="LFY129" s="710"/>
      <c r="LFZ129" s="710"/>
      <c r="LGA129" s="710"/>
      <c r="LGB129" s="710"/>
      <c r="LGC129" s="710"/>
      <c r="LGD129" s="710"/>
      <c r="LGE129" s="710"/>
      <c r="LGF129" s="710"/>
      <c r="LGG129" s="710"/>
      <c r="LGH129" s="710"/>
      <c r="LGI129" s="710"/>
      <c r="LGJ129" s="710"/>
      <c r="LGK129" s="710"/>
      <c r="LGL129" s="710"/>
      <c r="LGM129" s="710"/>
      <c r="LGN129" s="710"/>
      <c r="LGO129" s="710"/>
      <c r="LGP129" s="710"/>
      <c r="LGQ129" s="710"/>
      <c r="LGR129" s="710"/>
      <c r="LGS129" s="710"/>
      <c r="LGT129" s="710"/>
      <c r="LGU129" s="710"/>
      <c r="LGV129" s="710"/>
      <c r="LGW129" s="710"/>
      <c r="LGX129" s="710"/>
      <c r="LGY129" s="710"/>
      <c r="LGZ129" s="710"/>
      <c r="LHA129" s="710"/>
      <c r="LHB129" s="710"/>
      <c r="LHC129" s="710"/>
      <c r="LHD129" s="710"/>
      <c r="LHE129" s="710"/>
      <c r="LHF129" s="710"/>
      <c r="LHG129" s="710"/>
      <c r="LHH129" s="710"/>
      <c r="LHI129" s="710"/>
      <c r="LHJ129" s="710"/>
      <c r="LHK129" s="710"/>
      <c r="LHL129" s="710"/>
      <c r="LHM129" s="710"/>
      <c r="LHN129" s="710"/>
      <c r="LHO129" s="710"/>
      <c r="LHP129" s="710"/>
      <c r="LHQ129" s="710"/>
      <c r="LHR129" s="710"/>
      <c r="LHS129" s="710"/>
      <c r="LHT129" s="710"/>
      <c r="LHU129" s="710"/>
      <c r="LHV129" s="710"/>
      <c r="LHW129" s="710"/>
      <c r="LHX129" s="710"/>
      <c r="LHY129" s="710"/>
      <c r="LHZ129" s="710"/>
      <c r="LIA129" s="710"/>
      <c r="LIB129" s="710"/>
      <c r="LIC129" s="710"/>
      <c r="LID129" s="710"/>
      <c r="LIE129" s="710"/>
      <c r="LIF129" s="710"/>
      <c r="LIG129" s="710"/>
      <c r="LIH129" s="710"/>
      <c r="LII129" s="710"/>
      <c r="LIJ129" s="710"/>
      <c r="LIK129" s="710"/>
      <c r="LIL129" s="710"/>
      <c r="LIM129" s="710"/>
      <c r="LIN129" s="710"/>
      <c r="LIO129" s="710"/>
      <c r="LIP129" s="710"/>
      <c r="LIQ129" s="710"/>
      <c r="LIR129" s="710"/>
      <c r="LIS129" s="710"/>
      <c r="LIT129" s="710"/>
      <c r="LIU129" s="710"/>
      <c r="LIV129" s="710"/>
      <c r="LIW129" s="710"/>
      <c r="LIX129" s="710"/>
      <c r="LIY129" s="710"/>
      <c r="LIZ129" s="710"/>
      <c r="LJA129" s="710"/>
      <c r="LJB129" s="710"/>
      <c r="LJC129" s="710"/>
      <c r="LJD129" s="710"/>
      <c r="LJE129" s="710"/>
      <c r="LJF129" s="710"/>
      <c r="LJG129" s="710"/>
      <c r="LJH129" s="710"/>
      <c r="LJI129" s="710"/>
      <c r="LJJ129" s="710"/>
      <c r="LJK129" s="710"/>
      <c r="LJL129" s="710"/>
      <c r="LJM129" s="710"/>
      <c r="LJN129" s="710"/>
      <c r="LJO129" s="710"/>
      <c r="LJP129" s="710"/>
      <c r="LJQ129" s="710"/>
      <c r="LJR129" s="710"/>
      <c r="LJS129" s="710"/>
      <c r="LJT129" s="710"/>
      <c r="LJU129" s="710"/>
      <c r="LJV129" s="710"/>
      <c r="LJW129" s="710"/>
      <c r="LJX129" s="710"/>
      <c r="LJY129" s="710"/>
      <c r="LJZ129" s="710"/>
      <c r="LKA129" s="710"/>
      <c r="LKB129" s="710"/>
      <c r="LKC129" s="710"/>
      <c r="LKD129" s="710"/>
      <c r="LKE129" s="710"/>
      <c r="LKF129" s="710"/>
      <c r="LKG129" s="710"/>
      <c r="LKH129" s="710"/>
      <c r="LKI129" s="710"/>
      <c r="LKJ129" s="710"/>
      <c r="LKK129" s="710"/>
      <c r="LKL129" s="710"/>
      <c r="LKM129" s="710"/>
      <c r="LKN129" s="710"/>
      <c r="LKO129" s="710"/>
      <c r="LKP129" s="710"/>
      <c r="LKQ129" s="710"/>
      <c r="LKR129" s="710"/>
      <c r="LKS129" s="710"/>
      <c r="LKT129" s="710"/>
      <c r="LKU129" s="710"/>
      <c r="LKV129" s="710"/>
      <c r="LKW129" s="710"/>
      <c r="LKX129" s="710"/>
      <c r="LKY129" s="710"/>
      <c r="LKZ129" s="710"/>
      <c r="LLA129" s="710"/>
      <c r="LLB129" s="710"/>
      <c r="LLC129" s="710"/>
      <c r="LLD129" s="710"/>
      <c r="LLE129" s="710"/>
      <c r="LLF129" s="710"/>
      <c r="LLG129" s="710"/>
      <c r="LLH129" s="710"/>
      <c r="LLI129" s="710"/>
      <c r="LLJ129" s="710"/>
      <c r="LLK129" s="710"/>
      <c r="LLL129" s="710"/>
      <c r="LLM129" s="710"/>
      <c r="LLN129" s="710"/>
      <c r="LLO129" s="710"/>
      <c r="LLP129" s="710"/>
      <c r="LLQ129" s="710"/>
      <c r="LLR129" s="710"/>
      <c r="LLS129" s="710"/>
      <c r="LLT129" s="710"/>
      <c r="LLU129" s="710"/>
      <c r="LLV129" s="710"/>
      <c r="LLW129" s="710"/>
      <c r="LLX129" s="710"/>
      <c r="LLY129" s="710"/>
      <c r="LLZ129" s="710"/>
      <c r="LMA129" s="710"/>
      <c r="LMB129" s="710"/>
      <c r="LMC129" s="710"/>
      <c r="LMD129" s="710"/>
      <c r="LME129" s="710"/>
      <c r="LMF129" s="710"/>
      <c r="LMG129" s="710"/>
      <c r="LMH129" s="710"/>
      <c r="LMI129" s="710"/>
      <c r="LMJ129" s="710"/>
      <c r="LMK129" s="710"/>
      <c r="LML129" s="710"/>
      <c r="LMM129" s="710"/>
      <c r="LMN129" s="710"/>
      <c r="LMO129" s="710"/>
      <c r="LMP129" s="710"/>
      <c r="LMQ129" s="710"/>
      <c r="LMR129" s="710"/>
      <c r="LMS129" s="710"/>
      <c r="LMT129" s="710"/>
      <c r="LMU129" s="710"/>
      <c r="LMV129" s="710"/>
      <c r="LMW129" s="710"/>
      <c r="LMX129" s="710"/>
      <c r="LMY129" s="710"/>
      <c r="LMZ129" s="710"/>
      <c r="LNA129" s="710"/>
      <c r="LNB129" s="710"/>
      <c r="LNC129" s="710"/>
      <c r="LND129" s="710"/>
      <c r="LNE129" s="710"/>
      <c r="LNF129" s="710"/>
      <c r="LNG129" s="710"/>
      <c r="LNH129" s="710"/>
      <c r="LNI129" s="710"/>
      <c r="LNJ129" s="710"/>
      <c r="LNK129" s="710"/>
      <c r="LNL129" s="710"/>
      <c r="LNM129" s="710"/>
      <c r="LNN129" s="710"/>
      <c r="LNO129" s="710"/>
      <c r="LNP129" s="710"/>
      <c r="LNQ129" s="710"/>
      <c r="LNR129" s="710"/>
      <c r="LNS129" s="710"/>
      <c r="LNT129" s="710"/>
      <c r="LNU129" s="710"/>
      <c r="LNV129" s="710"/>
      <c r="LNW129" s="710"/>
      <c r="LNX129" s="710"/>
      <c r="LNY129" s="710"/>
      <c r="LNZ129" s="710"/>
      <c r="LOA129" s="710"/>
      <c r="LOB129" s="710"/>
      <c r="LOC129" s="710"/>
      <c r="LOD129" s="710"/>
      <c r="LOE129" s="710"/>
      <c r="LOF129" s="710"/>
      <c r="LOG129" s="710"/>
      <c r="LOH129" s="710"/>
      <c r="LOI129" s="710"/>
      <c r="LOJ129" s="710"/>
      <c r="LOK129" s="710"/>
      <c r="LOL129" s="710"/>
      <c r="LOM129" s="710"/>
      <c r="LON129" s="710"/>
      <c r="LOO129" s="710"/>
      <c r="LOP129" s="710"/>
      <c r="LOQ129" s="710"/>
      <c r="LOR129" s="710"/>
      <c r="LOS129" s="710"/>
      <c r="LOT129" s="710"/>
      <c r="LOU129" s="710"/>
      <c r="LOV129" s="710"/>
      <c r="LOW129" s="710"/>
      <c r="LOX129" s="710"/>
      <c r="LOY129" s="710"/>
      <c r="LOZ129" s="710"/>
      <c r="LPA129" s="710"/>
      <c r="LPB129" s="710"/>
      <c r="LPC129" s="710"/>
      <c r="LPD129" s="710"/>
      <c r="LPE129" s="710"/>
      <c r="LPF129" s="710"/>
      <c r="LPG129" s="710"/>
      <c r="LPH129" s="710"/>
      <c r="LPI129" s="710"/>
      <c r="LPJ129" s="710"/>
      <c r="LPK129" s="710"/>
      <c r="LPL129" s="710"/>
      <c r="LPM129" s="710"/>
      <c r="LPN129" s="710"/>
      <c r="LPO129" s="710"/>
      <c r="LPP129" s="710"/>
      <c r="LPQ129" s="710"/>
      <c r="LPR129" s="710"/>
      <c r="LPS129" s="710"/>
      <c r="LPT129" s="710"/>
      <c r="LPU129" s="710"/>
      <c r="LPV129" s="710"/>
      <c r="LPW129" s="710"/>
      <c r="LPX129" s="710"/>
      <c r="LPY129" s="710"/>
      <c r="LPZ129" s="710"/>
      <c r="LQA129" s="710"/>
      <c r="LQB129" s="710"/>
      <c r="LQC129" s="710"/>
      <c r="LQD129" s="710"/>
      <c r="LQE129" s="710"/>
      <c r="LQF129" s="710"/>
      <c r="LQG129" s="710"/>
      <c r="LQH129" s="710"/>
      <c r="LQI129" s="710"/>
      <c r="LQJ129" s="710"/>
      <c r="LQK129" s="710"/>
      <c r="LQL129" s="710"/>
      <c r="LQM129" s="710"/>
      <c r="LQN129" s="710"/>
      <c r="LQO129" s="710"/>
      <c r="LQP129" s="710"/>
      <c r="LQQ129" s="710"/>
      <c r="LQR129" s="710"/>
      <c r="LQS129" s="710"/>
      <c r="LQT129" s="710"/>
      <c r="LQU129" s="710"/>
      <c r="LQV129" s="710"/>
      <c r="LQW129" s="710"/>
      <c r="LQX129" s="710"/>
      <c r="LQY129" s="710"/>
      <c r="LQZ129" s="710"/>
      <c r="LRA129" s="710"/>
      <c r="LRB129" s="710"/>
      <c r="LRC129" s="710"/>
      <c r="LRD129" s="710"/>
      <c r="LRE129" s="710"/>
      <c r="LRF129" s="710"/>
      <c r="LRG129" s="710"/>
      <c r="LRH129" s="710"/>
      <c r="LRI129" s="710"/>
      <c r="LRJ129" s="710"/>
      <c r="LRK129" s="710"/>
      <c r="LRL129" s="710"/>
      <c r="LRM129" s="710"/>
      <c r="LRN129" s="710"/>
      <c r="LRO129" s="710"/>
      <c r="LRP129" s="710"/>
      <c r="LRQ129" s="710"/>
      <c r="LRR129" s="710"/>
      <c r="LRS129" s="710"/>
      <c r="LRT129" s="710"/>
      <c r="LRU129" s="710"/>
      <c r="LRV129" s="710"/>
      <c r="LRW129" s="710"/>
      <c r="LRX129" s="710"/>
      <c r="LRY129" s="710"/>
      <c r="LRZ129" s="710"/>
      <c r="LSA129" s="710"/>
      <c r="LSB129" s="710"/>
      <c r="LSC129" s="710"/>
      <c r="LSD129" s="710"/>
      <c r="LSE129" s="710"/>
      <c r="LSF129" s="710"/>
      <c r="LSG129" s="710"/>
      <c r="LSH129" s="710"/>
      <c r="LSI129" s="710"/>
      <c r="LSJ129" s="710"/>
      <c r="LSK129" s="710"/>
      <c r="LSL129" s="710"/>
      <c r="LSM129" s="710"/>
      <c r="LSN129" s="710"/>
      <c r="LSO129" s="710"/>
      <c r="LSP129" s="710"/>
      <c r="LSQ129" s="710"/>
      <c r="LSR129" s="710"/>
      <c r="LSS129" s="710"/>
      <c r="LST129" s="710"/>
      <c r="LSU129" s="710"/>
      <c r="LSV129" s="710"/>
      <c r="LSW129" s="710"/>
      <c r="LSX129" s="710"/>
      <c r="LSY129" s="710"/>
      <c r="LSZ129" s="710"/>
      <c r="LTA129" s="710"/>
      <c r="LTB129" s="710"/>
      <c r="LTC129" s="710"/>
      <c r="LTD129" s="710"/>
      <c r="LTE129" s="710"/>
      <c r="LTF129" s="710"/>
      <c r="LTG129" s="710"/>
      <c r="LTH129" s="710"/>
      <c r="LTI129" s="710"/>
      <c r="LTJ129" s="710"/>
      <c r="LTK129" s="710"/>
      <c r="LTL129" s="710"/>
      <c r="LTM129" s="710"/>
      <c r="LTN129" s="710"/>
      <c r="LTO129" s="710"/>
      <c r="LTP129" s="710"/>
      <c r="LTQ129" s="710"/>
      <c r="LTR129" s="710"/>
      <c r="LTS129" s="710"/>
      <c r="LTT129" s="710"/>
      <c r="LTU129" s="710"/>
      <c r="LTV129" s="710"/>
      <c r="LTW129" s="710"/>
      <c r="LTX129" s="710"/>
      <c r="LTY129" s="710"/>
      <c r="LTZ129" s="710"/>
      <c r="LUA129" s="710"/>
      <c r="LUB129" s="710"/>
      <c r="LUC129" s="710"/>
      <c r="LUD129" s="710"/>
      <c r="LUE129" s="710"/>
      <c r="LUF129" s="710"/>
      <c r="LUG129" s="710"/>
      <c r="LUH129" s="710"/>
      <c r="LUI129" s="710"/>
      <c r="LUJ129" s="710"/>
      <c r="LUK129" s="710"/>
      <c r="LUL129" s="710"/>
      <c r="LUM129" s="710"/>
      <c r="LUN129" s="710"/>
      <c r="LUO129" s="710"/>
      <c r="LUP129" s="710"/>
      <c r="LUQ129" s="710"/>
      <c r="LUR129" s="710"/>
      <c r="LUS129" s="710"/>
      <c r="LUT129" s="710"/>
      <c r="LUU129" s="710"/>
      <c r="LUV129" s="710"/>
      <c r="LUW129" s="710"/>
      <c r="LUX129" s="710"/>
      <c r="LUY129" s="710"/>
      <c r="LUZ129" s="710"/>
      <c r="LVA129" s="710"/>
      <c r="LVB129" s="710"/>
      <c r="LVC129" s="710"/>
      <c r="LVD129" s="710"/>
      <c r="LVE129" s="710"/>
      <c r="LVF129" s="710"/>
      <c r="LVG129" s="710"/>
      <c r="LVH129" s="710"/>
      <c r="LVI129" s="710"/>
      <c r="LVJ129" s="710"/>
      <c r="LVK129" s="710"/>
      <c r="LVL129" s="710"/>
      <c r="LVM129" s="710"/>
      <c r="LVN129" s="710"/>
      <c r="LVO129" s="710"/>
      <c r="LVP129" s="710"/>
      <c r="LVQ129" s="710"/>
      <c r="LVR129" s="710"/>
      <c r="LVS129" s="710"/>
      <c r="LVT129" s="710"/>
      <c r="LVU129" s="710"/>
      <c r="LVV129" s="710"/>
      <c r="LVW129" s="710"/>
      <c r="LVX129" s="710"/>
      <c r="LVY129" s="710"/>
      <c r="LVZ129" s="710"/>
      <c r="LWA129" s="710"/>
      <c r="LWB129" s="710"/>
      <c r="LWC129" s="710"/>
      <c r="LWD129" s="710"/>
      <c r="LWE129" s="710"/>
      <c r="LWF129" s="710"/>
      <c r="LWG129" s="710"/>
      <c r="LWH129" s="710"/>
      <c r="LWI129" s="710"/>
      <c r="LWJ129" s="710"/>
      <c r="LWK129" s="710"/>
      <c r="LWL129" s="710"/>
      <c r="LWM129" s="710"/>
      <c r="LWN129" s="710"/>
      <c r="LWO129" s="710"/>
      <c r="LWP129" s="710"/>
      <c r="LWQ129" s="710"/>
      <c r="LWR129" s="710"/>
      <c r="LWS129" s="710"/>
      <c r="LWT129" s="710"/>
      <c r="LWU129" s="710"/>
      <c r="LWV129" s="710"/>
      <c r="LWW129" s="710"/>
      <c r="LWX129" s="710"/>
      <c r="LWY129" s="710"/>
      <c r="LWZ129" s="710"/>
      <c r="LXA129" s="710"/>
      <c r="LXB129" s="710"/>
      <c r="LXC129" s="710"/>
      <c r="LXD129" s="710"/>
      <c r="LXE129" s="710"/>
      <c r="LXF129" s="710"/>
      <c r="LXG129" s="710"/>
      <c r="LXH129" s="710"/>
      <c r="LXI129" s="710"/>
      <c r="LXJ129" s="710"/>
      <c r="LXK129" s="710"/>
      <c r="LXL129" s="710"/>
      <c r="LXM129" s="710"/>
      <c r="LXN129" s="710"/>
      <c r="LXO129" s="710"/>
      <c r="LXP129" s="710"/>
      <c r="LXQ129" s="710"/>
      <c r="LXR129" s="710"/>
      <c r="LXS129" s="710"/>
      <c r="LXT129" s="710"/>
      <c r="LXU129" s="710"/>
      <c r="LXV129" s="710"/>
      <c r="LXW129" s="710"/>
      <c r="LXX129" s="710"/>
      <c r="LXY129" s="710"/>
      <c r="LXZ129" s="710"/>
      <c r="LYA129" s="710"/>
      <c r="LYB129" s="710"/>
      <c r="LYC129" s="710"/>
      <c r="LYD129" s="710"/>
      <c r="LYE129" s="710"/>
      <c r="LYF129" s="710"/>
      <c r="LYG129" s="710"/>
      <c r="LYH129" s="710"/>
      <c r="LYI129" s="710"/>
      <c r="LYJ129" s="710"/>
      <c r="LYK129" s="710"/>
      <c r="LYL129" s="710"/>
      <c r="LYM129" s="710"/>
      <c r="LYN129" s="710"/>
      <c r="LYO129" s="710"/>
      <c r="LYP129" s="710"/>
      <c r="LYQ129" s="710"/>
      <c r="LYR129" s="710"/>
      <c r="LYS129" s="710"/>
      <c r="LYT129" s="710"/>
      <c r="LYU129" s="710"/>
      <c r="LYV129" s="710"/>
      <c r="LYW129" s="710"/>
      <c r="LYX129" s="710"/>
      <c r="LYY129" s="710"/>
      <c r="LYZ129" s="710"/>
      <c r="LZA129" s="710"/>
      <c r="LZB129" s="710"/>
      <c r="LZC129" s="710"/>
      <c r="LZD129" s="710"/>
      <c r="LZE129" s="710"/>
      <c r="LZF129" s="710"/>
      <c r="LZG129" s="710"/>
      <c r="LZH129" s="710"/>
      <c r="LZI129" s="710"/>
      <c r="LZJ129" s="710"/>
      <c r="LZK129" s="710"/>
      <c r="LZL129" s="710"/>
      <c r="LZM129" s="710"/>
      <c r="LZN129" s="710"/>
      <c r="LZO129" s="710"/>
      <c r="LZP129" s="710"/>
      <c r="LZQ129" s="710"/>
      <c r="LZR129" s="710"/>
      <c r="LZS129" s="710"/>
      <c r="LZT129" s="710"/>
      <c r="LZU129" s="710"/>
      <c r="LZV129" s="710"/>
      <c r="LZW129" s="710"/>
      <c r="LZX129" s="710"/>
      <c r="LZY129" s="710"/>
      <c r="LZZ129" s="710"/>
      <c r="MAA129" s="710"/>
      <c r="MAB129" s="710"/>
      <c r="MAC129" s="710"/>
      <c r="MAD129" s="710"/>
      <c r="MAE129" s="710"/>
      <c r="MAF129" s="710"/>
      <c r="MAG129" s="710"/>
      <c r="MAH129" s="710"/>
      <c r="MAI129" s="710"/>
      <c r="MAJ129" s="710"/>
      <c r="MAK129" s="710"/>
      <c r="MAL129" s="710"/>
      <c r="MAM129" s="710"/>
      <c r="MAN129" s="710"/>
      <c r="MAO129" s="710"/>
      <c r="MAP129" s="710"/>
      <c r="MAQ129" s="710"/>
      <c r="MAR129" s="710"/>
      <c r="MAS129" s="710"/>
      <c r="MAT129" s="710"/>
      <c r="MAU129" s="710"/>
      <c r="MAV129" s="710"/>
      <c r="MAW129" s="710"/>
      <c r="MAX129" s="710"/>
      <c r="MAY129" s="710"/>
      <c r="MAZ129" s="710"/>
      <c r="MBA129" s="710"/>
      <c r="MBB129" s="710"/>
      <c r="MBC129" s="710"/>
      <c r="MBD129" s="710"/>
      <c r="MBE129" s="710"/>
      <c r="MBF129" s="710"/>
      <c r="MBG129" s="710"/>
      <c r="MBH129" s="710"/>
      <c r="MBI129" s="710"/>
      <c r="MBJ129" s="710"/>
      <c r="MBK129" s="710"/>
      <c r="MBL129" s="710"/>
      <c r="MBM129" s="710"/>
      <c r="MBN129" s="710"/>
      <c r="MBO129" s="710"/>
      <c r="MBP129" s="710"/>
      <c r="MBQ129" s="710"/>
      <c r="MBR129" s="710"/>
      <c r="MBS129" s="710"/>
      <c r="MBT129" s="710"/>
      <c r="MBU129" s="710"/>
      <c r="MBV129" s="710"/>
      <c r="MBW129" s="710"/>
      <c r="MBX129" s="710"/>
      <c r="MBY129" s="710"/>
      <c r="MBZ129" s="710"/>
      <c r="MCA129" s="710"/>
      <c r="MCB129" s="710"/>
      <c r="MCC129" s="710"/>
      <c r="MCD129" s="710"/>
      <c r="MCE129" s="710"/>
      <c r="MCF129" s="710"/>
      <c r="MCG129" s="710"/>
      <c r="MCH129" s="710"/>
      <c r="MCI129" s="710"/>
      <c r="MCJ129" s="710"/>
      <c r="MCK129" s="710"/>
      <c r="MCL129" s="710"/>
      <c r="MCM129" s="710"/>
      <c r="MCN129" s="710"/>
      <c r="MCO129" s="710"/>
      <c r="MCP129" s="710"/>
      <c r="MCQ129" s="710"/>
      <c r="MCR129" s="710"/>
      <c r="MCS129" s="710"/>
      <c r="MCT129" s="710"/>
      <c r="MCU129" s="710"/>
      <c r="MCV129" s="710"/>
      <c r="MCW129" s="710"/>
      <c r="MCX129" s="710"/>
      <c r="MCY129" s="710"/>
      <c r="MCZ129" s="710"/>
      <c r="MDA129" s="710"/>
      <c r="MDB129" s="710"/>
      <c r="MDC129" s="710"/>
      <c r="MDD129" s="710"/>
      <c r="MDE129" s="710"/>
      <c r="MDF129" s="710"/>
      <c r="MDG129" s="710"/>
      <c r="MDH129" s="710"/>
      <c r="MDI129" s="710"/>
      <c r="MDJ129" s="710"/>
      <c r="MDK129" s="710"/>
      <c r="MDL129" s="710"/>
      <c r="MDM129" s="710"/>
      <c r="MDN129" s="710"/>
      <c r="MDO129" s="710"/>
      <c r="MDP129" s="710"/>
      <c r="MDQ129" s="710"/>
      <c r="MDR129" s="710"/>
      <c r="MDS129" s="710"/>
      <c r="MDT129" s="710"/>
      <c r="MDU129" s="710"/>
      <c r="MDV129" s="710"/>
      <c r="MDW129" s="710"/>
      <c r="MDX129" s="710"/>
      <c r="MDY129" s="710"/>
      <c r="MDZ129" s="710"/>
      <c r="MEA129" s="710"/>
      <c r="MEB129" s="710"/>
      <c r="MEC129" s="710"/>
      <c r="MED129" s="710"/>
      <c r="MEE129" s="710"/>
      <c r="MEF129" s="710"/>
      <c r="MEG129" s="710"/>
      <c r="MEH129" s="710"/>
      <c r="MEI129" s="710"/>
      <c r="MEJ129" s="710"/>
      <c r="MEK129" s="710"/>
      <c r="MEL129" s="710"/>
      <c r="MEM129" s="710"/>
      <c r="MEN129" s="710"/>
      <c r="MEO129" s="710"/>
      <c r="MEP129" s="710"/>
      <c r="MEQ129" s="710"/>
      <c r="MER129" s="710"/>
      <c r="MES129" s="710"/>
      <c r="MET129" s="710"/>
      <c r="MEU129" s="710"/>
      <c r="MEV129" s="710"/>
      <c r="MEW129" s="710"/>
      <c r="MEX129" s="710"/>
      <c r="MEY129" s="710"/>
      <c r="MEZ129" s="710"/>
      <c r="MFA129" s="710"/>
      <c r="MFB129" s="710"/>
      <c r="MFC129" s="710"/>
      <c r="MFD129" s="710"/>
      <c r="MFE129" s="710"/>
      <c r="MFF129" s="710"/>
      <c r="MFG129" s="710"/>
      <c r="MFH129" s="710"/>
      <c r="MFI129" s="710"/>
      <c r="MFJ129" s="710"/>
      <c r="MFK129" s="710"/>
      <c r="MFL129" s="710"/>
      <c r="MFM129" s="710"/>
      <c r="MFN129" s="710"/>
      <c r="MFO129" s="710"/>
      <c r="MFP129" s="710"/>
      <c r="MFQ129" s="710"/>
      <c r="MFR129" s="710"/>
      <c r="MFS129" s="710"/>
      <c r="MFT129" s="710"/>
      <c r="MFU129" s="710"/>
      <c r="MFV129" s="710"/>
      <c r="MFW129" s="710"/>
      <c r="MFX129" s="710"/>
      <c r="MFY129" s="710"/>
      <c r="MFZ129" s="710"/>
      <c r="MGA129" s="710"/>
      <c r="MGB129" s="710"/>
      <c r="MGC129" s="710"/>
      <c r="MGD129" s="710"/>
      <c r="MGE129" s="710"/>
      <c r="MGF129" s="710"/>
      <c r="MGG129" s="710"/>
      <c r="MGH129" s="710"/>
      <c r="MGI129" s="710"/>
      <c r="MGJ129" s="710"/>
      <c r="MGK129" s="710"/>
      <c r="MGL129" s="710"/>
      <c r="MGM129" s="710"/>
      <c r="MGN129" s="710"/>
      <c r="MGO129" s="710"/>
      <c r="MGP129" s="710"/>
      <c r="MGQ129" s="710"/>
      <c r="MGR129" s="710"/>
      <c r="MGS129" s="710"/>
      <c r="MGT129" s="710"/>
      <c r="MGU129" s="710"/>
      <c r="MGV129" s="710"/>
      <c r="MGW129" s="710"/>
      <c r="MGX129" s="710"/>
      <c r="MGY129" s="710"/>
      <c r="MGZ129" s="710"/>
      <c r="MHA129" s="710"/>
      <c r="MHB129" s="710"/>
      <c r="MHC129" s="710"/>
      <c r="MHD129" s="710"/>
      <c r="MHE129" s="710"/>
      <c r="MHF129" s="710"/>
      <c r="MHG129" s="710"/>
      <c r="MHH129" s="710"/>
      <c r="MHI129" s="710"/>
      <c r="MHJ129" s="710"/>
      <c r="MHK129" s="710"/>
      <c r="MHL129" s="710"/>
      <c r="MHM129" s="710"/>
      <c r="MHN129" s="710"/>
      <c r="MHO129" s="710"/>
      <c r="MHP129" s="710"/>
      <c r="MHQ129" s="710"/>
      <c r="MHR129" s="710"/>
      <c r="MHS129" s="710"/>
      <c r="MHT129" s="710"/>
      <c r="MHU129" s="710"/>
      <c r="MHV129" s="710"/>
      <c r="MHW129" s="710"/>
      <c r="MHX129" s="710"/>
      <c r="MHY129" s="710"/>
      <c r="MHZ129" s="710"/>
      <c r="MIA129" s="710"/>
      <c r="MIB129" s="710"/>
      <c r="MIC129" s="710"/>
      <c r="MID129" s="710"/>
      <c r="MIE129" s="710"/>
      <c r="MIF129" s="710"/>
      <c r="MIG129" s="710"/>
      <c r="MIH129" s="710"/>
      <c r="MII129" s="710"/>
      <c r="MIJ129" s="710"/>
      <c r="MIK129" s="710"/>
      <c r="MIL129" s="710"/>
      <c r="MIM129" s="710"/>
      <c r="MIN129" s="710"/>
      <c r="MIO129" s="710"/>
      <c r="MIP129" s="710"/>
      <c r="MIQ129" s="710"/>
      <c r="MIR129" s="710"/>
      <c r="MIS129" s="710"/>
      <c r="MIT129" s="710"/>
      <c r="MIU129" s="710"/>
      <c r="MIV129" s="710"/>
      <c r="MIW129" s="710"/>
      <c r="MIX129" s="710"/>
      <c r="MIY129" s="710"/>
      <c r="MIZ129" s="710"/>
      <c r="MJA129" s="710"/>
      <c r="MJB129" s="710"/>
      <c r="MJC129" s="710"/>
      <c r="MJD129" s="710"/>
      <c r="MJE129" s="710"/>
      <c r="MJF129" s="710"/>
      <c r="MJG129" s="710"/>
      <c r="MJH129" s="710"/>
      <c r="MJI129" s="710"/>
      <c r="MJJ129" s="710"/>
      <c r="MJK129" s="710"/>
      <c r="MJL129" s="710"/>
      <c r="MJM129" s="710"/>
      <c r="MJN129" s="710"/>
      <c r="MJO129" s="710"/>
      <c r="MJP129" s="710"/>
      <c r="MJQ129" s="710"/>
      <c r="MJR129" s="710"/>
      <c r="MJS129" s="710"/>
      <c r="MJT129" s="710"/>
      <c r="MJU129" s="710"/>
      <c r="MJV129" s="710"/>
      <c r="MJW129" s="710"/>
      <c r="MJX129" s="710"/>
      <c r="MJY129" s="710"/>
      <c r="MJZ129" s="710"/>
      <c r="MKA129" s="710"/>
      <c r="MKB129" s="710"/>
      <c r="MKC129" s="710"/>
      <c r="MKD129" s="710"/>
      <c r="MKE129" s="710"/>
      <c r="MKF129" s="710"/>
      <c r="MKG129" s="710"/>
      <c r="MKH129" s="710"/>
      <c r="MKI129" s="710"/>
      <c r="MKJ129" s="710"/>
      <c r="MKK129" s="710"/>
      <c r="MKL129" s="710"/>
      <c r="MKM129" s="710"/>
      <c r="MKN129" s="710"/>
      <c r="MKO129" s="710"/>
      <c r="MKP129" s="710"/>
      <c r="MKQ129" s="710"/>
      <c r="MKR129" s="710"/>
      <c r="MKS129" s="710"/>
      <c r="MKT129" s="710"/>
      <c r="MKU129" s="710"/>
      <c r="MKV129" s="710"/>
      <c r="MKW129" s="710"/>
      <c r="MKX129" s="710"/>
      <c r="MKY129" s="710"/>
      <c r="MKZ129" s="710"/>
      <c r="MLA129" s="710"/>
      <c r="MLB129" s="710"/>
      <c r="MLC129" s="710"/>
      <c r="MLD129" s="710"/>
      <c r="MLE129" s="710"/>
      <c r="MLF129" s="710"/>
      <c r="MLG129" s="710"/>
      <c r="MLH129" s="710"/>
      <c r="MLI129" s="710"/>
      <c r="MLJ129" s="710"/>
      <c r="MLK129" s="710"/>
      <c r="MLL129" s="710"/>
      <c r="MLM129" s="710"/>
      <c r="MLN129" s="710"/>
      <c r="MLO129" s="710"/>
      <c r="MLP129" s="710"/>
      <c r="MLQ129" s="710"/>
      <c r="MLR129" s="710"/>
      <c r="MLS129" s="710"/>
      <c r="MLT129" s="710"/>
      <c r="MLU129" s="710"/>
      <c r="MLV129" s="710"/>
      <c r="MLW129" s="710"/>
      <c r="MLX129" s="710"/>
      <c r="MLY129" s="710"/>
      <c r="MLZ129" s="710"/>
      <c r="MMA129" s="710"/>
      <c r="MMB129" s="710"/>
      <c r="MMC129" s="710"/>
      <c r="MMD129" s="710"/>
      <c r="MME129" s="710"/>
      <c r="MMF129" s="710"/>
      <c r="MMG129" s="710"/>
      <c r="MMH129" s="710"/>
      <c r="MMI129" s="710"/>
      <c r="MMJ129" s="710"/>
      <c r="MMK129" s="710"/>
      <c r="MML129" s="710"/>
      <c r="MMM129" s="710"/>
      <c r="MMN129" s="710"/>
      <c r="MMO129" s="710"/>
      <c r="MMP129" s="710"/>
      <c r="MMQ129" s="710"/>
      <c r="MMR129" s="710"/>
      <c r="MMS129" s="710"/>
      <c r="MMT129" s="710"/>
      <c r="MMU129" s="710"/>
      <c r="MMV129" s="710"/>
      <c r="MMW129" s="710"/>
      <c r="MMX129" s="710"/>
      <c r="MMY129" s="710"/>
      <c r="MMZ129" s="710"/>
      <c r="MNA129" s="710"/>
      <c r="MNB129" s="710"/>
      <c r="MNC129" s="710"/>
      <c r="MND129" s="710"/>
      <c r="MNE129" s="710"/>
      <c r="MNF129" s="710"/>
      <c r="MNG129" s="710"/>
      <c r="MNH129" s="710"/>
      <c r="MNI129" s="710"/>
      <c r="MNJ129" s="710"/>
      <c r="MNK129" s="710"/>
      <c r="MNL129" s="710"/>
      <c r="MNM129" s="710"/>
      <c r="MNN129" s="710"/>
      <c r="MNO129" s="710"/>
      <c r="MNP129" s="710"/>
      <c r="MNQ129" s="710"/>
      <c r="MNR129" s="710"/>
      <c r="MNS129" s="710"/>
      <c r="MNT129" s="710"/>
      <c r="MNU129" s="710"/>
      <c r="MNV129" s="710"/>
      <c r="MNW129" s="710"/>
      <c r="MNX129" s="710"/>
      <c r="MNY129" s="710"/>
      <c r="MNZ129" s="710"/>
      <c r="MOA129" s="710"/>
      <c r="MOB129" s="710"/>
      <c r="MOC129" s="710"/>
      <c r="MOD129" s="710"/>
      <c r="MOE129" s="710"/>
      <c r="MOF129" s="710"/>
      <c r="MOG129" s="710"/>
      <c r="MOH129" s="710"/>
      <c r="MOI129" s="710"/>
      <c r="MOJ129" s="710"/>
      <c r="MOK129" s="710"/>
      <c r="MOL129" s="710"/>
      <c r="MOM129" s="710"/>
      <c r="MON129" s="710"/>
      <c r="MOO129" s="710"/>
      <c r="MOP129" s="710"/>
      <c r="MOQ129" s="710"/>
      <c r="MOR129" s="710"/>
      <c r="MOS129" s="710"/>
      <c r="MOT129" s="710"/>
      <c r="MOU129" s="710"/>
      <c r="MOV129" s="710"/>
      <c r="MOW129" s="710"/>
      <c r="MOX129" s="710"/>
      <c r="MOY129" s="710"/>
      <c r="MOZ129" s="710"/>
      <c r="MPA129" s="710"/>
      <c r="MPB129" s="710"/>
      <c r="MPC129" s="710"/>
      <c r="MPD129" s="710"/>
      <c r="MPE129" s="710"/>
      <c r="MPF129" s="710"/>
      <c r="MPG129" s="710"/>
      <c r="MPH129" s="710"/>
      <c r="MPI129" s="710"/>
      <c r="MPJ129" s="710"/>
      <c r="MPK129" s="710"/>
      <c r="MPL129" s="710"/>
      <c r="MPM129" s="710"/>
      <c r="MPN129" s="710"/>
      <c r="MPO129" s="710"/>
      <c r="MPP129" s="710"/>
      <c r="MPQ129" s="710"/>
      <c r="MPR129" s="710"/>
      <c r="MPS129" s="710"/>
      <c r="MPT129" s="710"/>
      <c r="MPU129" s="710"/>
      <c r="MPV129" s="710"/>
      <c r="MPW129" s="710"/>
      <c r="MPX129" s="710"/>
      <c r="MPY129" s="710"/>
      <c r="MPZ129" s="710"/>
      <c r="MQA129" s="710"/>
      <c r="MQB129" s="710"/>
      <c r="MQC129" s="710"/>
      <c r="MQD129" s="710"/>
      <c r="MQE129" s="710"/>
      <c r="MQF129" s="710"/>
      <c r="MQG129" s="710"/>
      <c r="MQH129" s="710"/>
      <c r="MQI129" s="710"/>
      <c r="MQJ129" s="710"/>
      <c r="MQK129" s="710"/>
      <c r="MQL129" s="710"/>
      <c r="MQM129" s="710"/>
      <c r="MQN129" s="710"/>
      <c r="MQO129" s="710"/>
      <c r="MQP129" s="710"/>
      <c r="MQQ129" s="710"/>
      <c r="MQR129" s="710"/>
      <c r="MQS129" s="710"/>
      <c r="MQT129" s="710"/>
      <c r="MQU129" s="710"/>
      <c r="MQV129" s="710"/>
      <c r="MQW129" s="710"/>
      <c r="MQX129" s="710"/>
      <c r="MQY129" s="710"/>
      <c r="MQZ129" s="710"/>
      <c r="MRA129" s="710"/>
      <c r="MRB129" s="710"/>
      <c r="MRC129" s="710"/>
      <c r="MRD129" s="710"/>
      <c r="MRE129" s="710"/>
      <c r="MRF129" s="710"/>
      <c r="MRG129" s="710"/>
      <c r="MRH129" s="710"/>
      <c r="MRI129" s="710"/>
      <c r="MRJ129" s="710"/>
      <c r="MRK129" s="710"/>
      <c r="MRL129" s="710"/>
      <c r="MRM129" s="710"/>
      <c r="MRN129" s="710"/>
      <c r="MRO129" s="710"/>
      <c r="MRP129" s="710"/>
      <c r="MRQ129" s="710"/>
      <c r="MRR129" s="710"/>
      <c r="MRS129" s="710"/>
      <c r="MRT129" s="710"/>
      <c r="MRU129" s="710"/>
      <c r="MRV129" s="710"/>
      <c r="MRW129" s="710"/>
      <c r="MRX129" s="710"/>
      <c r="MRY129" s="710"/>
      <c r="MRZ129" s="710"/>
      <c r="MSA129" s="710"/>
      <c r="MSB129" s="710"/>
      <c r="MSC129" s="710"/>
      <c r="MSD129" s="710"/>
      <c r="MSE129" s="710"/>
      <c r="MSF129" s="710"/>
      <c r="MSG129" s="710"/>
      <c r="MSH129" s="710"/>
      <c r="MSI129" s="710"/>
      <c r="MSJ129" s="710"/>
      <c r="MSK129" s="710"/>
      <c r="MSL129" s="710"/>
      <c r="MSM129" s="710"/>
      <c r="MSN129" s="710"/>
      <c r="MSO129" s="710"/>
      <c r="MSP129" s="710"/>
      <c r="MSQ129" s="710"/>
      <c r="MSR129" s="710"/>
      <c r="MSS129" s="710"/>
      <c r="MST129" s="710"/>
      <c r="MSU129" s="710"/>
      <c r="MSV129" s="710"/>
      <c r="MSW129" s="710"/>
      <c r="MSX129" s="710"/>
      <c r="MSY129" s="710"/>
      <c r="MSZ129" s="710"/>
      <c r="MTA129" s="710"/>
      <c r="MTB129" s="710"/>
      <c r="MTC129" s="710"/>
      <c r="MTD129" s="710"/>
      <c r="MTE129" s="710"/>
      <c r="MTF129" s="710"/>
      <c r="MTG129" s="710"/>
      <c r="MTH129" s="710"/>
      <c r="MTI129" s="710"/>
      <c r="MTJ129" s="710"/>
      <c r="MTK129" s="710"/>
      <c r="MTL129" s="710"/>
      <c r="MTM129" s="710"/>
      <c r="MTN129" s="710"/>
      <c r="MTO129" s="710"/>
      <c r="MTP129" s="710"/>
      <c r="MTQ129" s="710"/>
      <c r="MTR129" s="710"/>
      <c r="MTS129" s="710"/>
      <c r="MTT129" s="710"/>
      <c r="MTU129" s="710"/>
      <c r="MTV129" s="710"/>
      <c r="MTW129" s="710"/>
      <c r="MTX129" s="710"/>
      <c r="MTY129" s="710"/>
      <c r="MTZ129" s="710"/>
      <c r="MUA129" s="710"/>
      <c r="MUB129" s="710"/>
      <c r="MUC129" s="710"/>
      <c r="MUD129" s="710"/>
      <c r="MUE129" s="710"/>
      <c r="MUF129" s="710"/>
      <c r="MUG129" s="710"/>
      <c r="MUH129" s="710"/>
      <c r="MUI129" s="710"/>
      <c r="MUJ129" s="710"/>
      <c r="MUK129" s="710"/>
      <c r="MUL129" s="710"/>
      <c r="MUM129" s="710"/>
      <c r="MUN129" s="710"/>
      <c r="MUO129" s="710"/>
      <c r="MUP129" s="710"/>
      <c r="MUQ129" s="710"/>
      <c r="MUR129" s="710"/>
      <c r="MUS129" s="710"/>
      <c r="MUT129" s="710"/>
      <c r="MUU129" s="710"/>
      <c r="MUV129" s="710"/>
      <c r="MUW129" s="710"/>
      <c r="MUX129" s="710"/>
      <c r="MUY129" s="710"/>
      <c r="MUZ129" s="710"/>
      <c r="MVA129" s="710"/>
      <c r="MVB129" s="710"/>
      <c r="MVC129" s="710"/>
      <c r="MVD129" s="710"/>
      <c r="MVE129" s="710"/>
      <c r="MVF129" s="710"/>
      <c r="MVG129" s="710"/>
      <c r="MVH129" s="710"/>
      <c r="MVI129" s="710"/>
      <c r="MVJ129" s="710"/>
      <c r="MVK129" s="710"/>
      <c r="MVL129" s="710"/>
      <c r="MVM129" s="710"/>
      <c r="MVN129" s="710"/>
      <c r="MVO129" s="710"/>
      <c r="MVP129" s="710"/>
      <c r="MVQ129" s="710"/>
      <c r="MVR129" s="710"/>
      <c r="MVS129" s="710"/>
      <c r="MVT129" s="710"/>
      <c r="MVU129" s="710"/>
      <c r="MVV129" s="710"/>
      <c r="MVW129" s="710"/>
      <c r="MVX129" s="710"/>
      <c r="MVY129" s="710"/>
      <c r="MVZ129" s="710"/>
      <c r="MWA129" s="710"/>
      <c r="MWB129" s="710"/>
      <c r="MWC129" s="710"/>
      <c r="MWD129" s="710"/>
      <c r="MWE129" s="710"/>
      <c r="MWF129" s="710"/>
      <c r="MWG129" s="710"/>
      <c r="MWH129" s="710"/>
      <c r="MWI129" s="710"/>
      <c r="MWJ129" s="710"/>
      <c r="MWK129" s="710"/>
      <c r="MWL129" s="710"/>
      <c r="MWM129" s="710"/>
      <c r="MWN129" s="710"/>
      <c r="MWO129" s="710"/>
      <c r="MWP129" s="710"/>
      <c r="MWQ129" s="710"/>
      <c r="MWR129" s="710"/>
      <c r="MWS129" s="710"/>
      <c r="MWT129" s="710"/>
      <c r="MWU129" s="710"/>
      <c r="MWV129" s="710"/>
      <c r="MWW129" s="710"/>
      <c r="MWX129" s="710"/>
      <c r="MWY129" s="710"/>
      <c r="MWZ129" s="710"/>
      <c r="MXA129" s="710"/>
      <c r="MXB129" s="710"/>
      <c r="MXC129" s="710"/>
      <c r="MXD129" s="710"/>
      <c r="MXE129" s="710"/>
      <c r="MXF129" s="710"/>
      <c r="MXG129" s="710"/>
      <c r="MXH129" s="710"/>
      <c r="MXI129" s="710"/>
      <c r="MXJ129" s="710"/>
      <c r="MXK129" s="710"/>
      <c r="MXL129" s="710"/>
      <c r="MXM129" s="710"/>
      <c r="MXN129" s="710"/>
      <c r="MXO129" s="710"/>
      <c r="MXP129" s="710"/>
      <c r="MXQ129" s="710"/>
      <c r="MXR129" s="710"/>
      <c r="MXS129" s="710"/>
      <c r="MXT129" s="710"/>
      <c r="MXU129" s="710"/>
      <c r="MXV129" s="710"/>
      <c r="MXW129" s="710"/>
      <c r="MXX129" s="710"/>
      <c r="MXY129" s="710"/>
      <c r="MXZ129" s="710"/>
      <c r="MYA129" s="710"/>
      <c r="MYB129" s="710"/>
      <c r="MYC129" s="710"/>
      <c r="MYD129" s="710"/>
      <c r="MYE129" s="710"/>
      <c r="MYF129" s="710"/>
      <c r="MYG129" s="710"/>
      <c r="MYH129" s="710"/>
      <c r="MYI129" s="710"/>
      <c r="MYJ129" s="710"/>
      <c r="MYK129" s="710"/>
      <c r="MYL129" s="710"/>
      <c r="MYM129" s="710"/>
      <c r="MYN129" s="710"/>
      <c r="MYO129" s="710"/>
      <c r="MYP129" s="710"/>
      <c r="MYQ129" s="710"/>
      <c r="MYR129" s="710"/>
      <c r="MYS129" s="710"/>
      <c r="MYT129" s="710"/>
      <c r="MYU129" s="710"/>
      <c r="MYV129" s="710"/>
      <c r="MYW129" s="710"/>
      <c r="MYX129" s="710"/>
      <c r="MYY129" s="710"/>
      <c r="MYZ129" s="710"/>
      <c r="MZA129" s="710"/>
      <c r="MZB129" s="710"/>
      <c r="MZC129" s="710"/>
      <c r="MZD129" s="710"/>
      <c r="MZE129" s="710"/>
      <c r="MZF129" s="710"/>
      <c r="MZG129" s="710"/>
      <c r="MZH129" s="710"/>
      <c r="MZI129" s="710"/>
      <c r="MZJ129" s="710"/>
      <c r="MZK129" s="710"/>
      <c r="MZL129" s="710"/>
      <c r="MZM129" s="710"/>
      <c r="MZN129" s="710"/>
      <c r="MZO129" s="710"/>
      <c r="MZP129" s="710"/>
      <c r="MZQ129" s="710"/>
      <c r="MZR129" s="710"/>
      <c r="MZS129" s="710"/>
      <c r="MZT129" s="710"/>
      <c r="MZU129" s="710"/>
      <c r="MZV129" s="710"/>
      <c r="MZW129" s="710"/>
      <c r="MZX129" s="710"/>
      <c r="MZY129" s="710"/>
      <c r="MZZ129" s="710"/>
      <c r="NAA129" s="710"/>
      <c r="NAB129" s="710"/>
      <c r="NAC129" s="710"/>
      <c r="NAD129" s="710"/>
      <c r="NAE129" s="710"/>
      <c r="NAF129" s="710"/>
      <c r="NAG129" s="710"/>
      <c r="NAH129" s="710"/>
      <c r="NAI129" s="710"/>
      <c r="NAJ129" s="710"/>
      <c r="NAK129" s="710"/>
      <c r="NAL129" s="710"/>
      <c r="NAM129" s="710"/>
      <c r="NAN129" s="710"/>
      <c r="NAO129" s="710"/>
      <c r="NAP129" s="710"/>
      <c r="NAQ129" s="710"/>
      <c r="NAR129" s="710"/>
      <c r="NAS129" s="710"/>
      <c r="NAT129" s="710"/>
      <c r="NAU129" s="710"/>
      <c r="NAV129" s="710"/>
      <c r="NAW129" s="710"/>
      <c r="NAX129" s="710"/>
      <c r="NAY129" s="710"/>
      <c r="NAZ129" s="710"/>
      <c r="NBA129" s="710"/>
      <c r="NBB129" s="710"/>
      <c r="NBC129" s="710"/>
      <c r="NBD129" s="710"/>
      <c r="NBE129" s="710"/>
      <c r="NBF129" s="710"/>
      <c r="NBG129" s="710"/>
      <c r="NBH129" s="710"/>
      <c r="NBI129" s="710"/>
      <c r="NBJ129" s="710"/>
      <c r="NBK129" s="710"/>
      <c r="NBL129" s="710"/>
      <c r="NBM129" s="710"/>
      <c r="NBN129" s="710"/>
      <c r="NBO129" s="710"/>
      <c r="NBP129" s="710"/>
      <c r="NBQ129" s="710"/>
      <c r="NBR129" s="710"/>
      <c r="NBS129" s="710"/>
      <c r="NBT129" s="710"/>
      <c r="NBU129" s="710"/>
      <c r="NBV129" s="710"/>
      <c r="NBW129" s="710"/>
      <c r="NBX129" s="710"/>
      <c r="NBY129" s="710"/>
      <c r="NBZ129" s="710"/>
      <c r="NCA129" s="710"/>
      <c r="NCB129" s="710"/>
      <c r="NCC129" s="710"/>
      <c r="NCD129" s="710"/>
      <c r="NCE129" s="710"/>
      <c r="NCF129" s="710"/>
      <c r="NCG129" s="710"/>
      <c r="NCH129" s="710"/>
      <c r="NCI129" s="710"/>
      <c r="NCJ129" s="710"/>
      <c r="NCK129" s="710"/>
      <c r="NCL129" s="710"/>
      <c r="NCM129" s="710"/>
      <c r="NCN129" s="710"/>
      <c r="NCO129" s="710"/>
      <c r="NCP129" s="710"/>
      <c r="NCQ129" s="710"/>
      <c r="NCR129" s="710"/>
      <c r="NCS129" s="710"/>
      <c r="NCT129" s="710"/>
      <c r="NCU129" s="710"/>
      <c r="NCV129" s="710"/>
      <c r="NCW129" s="710"/>
      <c r="NCX129" s="710"/>
      <c r="NCY129" s="710"/>
      <c r="NCZ129" s="710"/>
      <c r="NDA129" s="710"/>
      <c r="NDB129" s="710"/>
      <c r="NDC129" s="710"/>
      <c r="NDD129" s="710"/>
      <c r="NDE129" s="710"/>
      <c r="NDF129" s="710"/>
      <c r="NDG129" s="710"/>
      <c r="NDH129" s="710"/>
      <c r="NDI129" s="710"/>
      <c r="NDJ129" s="710"/>
      <c r="NDK129" s="710"/>
      <c r="NDL129" s="710"/>
      <c r="NDM129" s="710"/>
      <c r="NDN129" s="710"/>
      <c r="NDO129" s="710"/>
      <c r="NDP129" s="710"/>
      <c r="NDQ129" s="710"/>
      <c r="NDR129" s="710"/>
      <c r="NDS129" s="710"/>
      <c r="NDT129" s="710"/>
      <c r="NDU129" s="710"/>
      <c r="NDV129" s="710"/>
      <c r="NDW129" s="710"/>
      <c r="NDX129" s="710"/>
      <c r="NDY129" s="710"/>
      <c r="NDZ129" s="710"/>
      <c r="NEA129" s="710"/>
      <c r="NEB129" s="710"/>
      <c r="NEC129" s="710"/>
      <c r="NED129" s="710"/>
      <c r="NEE129" s="710"/>
      <c r="NEF129" s="710"/>
      <c r="NEG129" s="710"/>
      <c r="NEH129" s="710"/>
      <c r="NEI129" s="710"/>
      <c r="NEJ129" s="710"/>
      <c r="NEK129" s="710"/>
      <c r="NEL129" s="710"/>
      <c r="NEM129" s="710"/>
      <c r="NEN129" s="710"/>
      <c r="NEO129" s="710"/>
      <c r="NEP129" s="710"/>
      <c r="NEQ129" s="710"/>
      <c r="NER129" s="710"/>
      <c r="NES129" s="710"/>
      <c r="NET129" s="710"/>
      <c r="NEU129" s="710"/>
      <c r="NEV129" s="710"/>
      <c r="NEW129" s="710"/>
      <c r="NEX129" s="710"/>
      <c r="NEY129" s="710"/>
      <c r="NEZ129" s="710"/>
      <c r="NFA129" s="710"/>
      <c r="NFB129" s="710"/>
      <c r="NFC129" s="710"/>
      <c r="NFD129" s="710"/>
      <c r="NFE129" s="710"/>
      <c r="NFF129" s="710"/>
      <c r="NFG129" s="710"/>
      <c r="NFH129" s="710"/>
      <c r="NFI129" s="710"/>
      <c r="NFJ129" s="710"/>
      <c r="NFK129" s="710"/>
      <c r="NFL129" s="710"/>
      <c r="NFM129" s="710"/>
      <c r="NFN129" s="710"/>
      <c r="NFO129" s="710"/>
      <c r="NFP129" s="710"/>
      <c r="NFQ129" s="710"/>
      <c r="NFR129" s="710"/>
      <c r="NFS129" s="710"/>
      <c r="NFT129" s="710"/>
      <c r="NFU129" s="710"/>
      <c r="NFV129" s="710"/>
      <c r="NFW129" s="710"/>
      <c r="NFX129" s="710"/>
      <c r="NFY129" s="710"/>
      <c r="NFZ129" s="710"/>
      <c r="NGA129" s="710"/>
      <c r="NGB129" s="710"/>
      <c r="NGC129" s="710"/>
      <c r="NGD129" s="710"/>
      <c r="NGE129" s="710"/>
      <c r="NGF129" s="710"/>
      <c r="NGG129" s="710"/>
      <c r="NGH129" s="710"/>
      <c r="NGI129" s="710"/>
      <c r="NGJ129" s="710"/>
      <c r="NGK129" s="710"/>
      <c r="NGL129" s="710"/>
      <c r="NGM129" s="710"/>
      <c r="NGN129" s="710"/>
      <c r="NGO129" s="710"/>
      <c r="NGP129" s="710"/>
      <c r="NGQ129" s="710"/>
      <c r="NGR129" s="710"/>
      <c r="NGS129" s="710"/>
      <c r="NGT129" s="710"/>
      <c r="NGU129" s="710"/>
      <c r="NGV129" s="710"/>
      <c r="NGW129" s="710"/>
      <c r="NGX129" s="710"/>
      <c r="NGY129" s="710"/>
      <c r="NGZ129" s="710"/>
      <c r="NHA129" s="710"/>
      <c r="NHB129" s="710"/>
      <c r="NHC129" s="710"/>
      <c r="NHD129" s="710"/>
      <c r="NHE129" s="710"/>
      <c r="NHF129" s="710"/>
      <c r="NHG129" s="710"/>
      <c r="NHH129" s="710"/>
      <c r="NHI129" s="710"/>
      <c r="NHJ129" s="710"/>
      <c r="NHK129" s="710"/>
      <c r="NHL129" s="710"/>
      <c r="NHM129" s="710"/>
      <c r="NHN129" s="710"/>
      <c r="NHO129" s="710"/>
      <c r="NHP129" s="710"/>
      <c r="NHQ129" s="710"/>
      <c r="NHR129" s="710"/>
      <c r="NHS129" s="710"/>
      <c r="NHT129" s="710"/>
      <c r="NHU129" s="710"/>
      <c r="NHV129" s="710"/>
      <c r="NHW129" s="710"/>
      <c r="NHX129" s="710"/>
      <c r="NHY129" s="710"/>
      <c r="NHZ129" s="710"/>
      <c r="NIA129" s="710"/>
      <c r="NIB129" s="710"/>
      <c r="NIC129" s="710"/>
      <c r="NID129" s="710"/>
      <c r="NIE129" s="710"/>
      <c r="NIF129" s="710"/>
      <c r="NIG129" s="710"/>
      <c r="NIH129" s="710"/>
      <c r="NII129" s="710"/>
      <c r="NIJ129" s="710"/>
      <c r="NIK129" s="710"/>
      <c r="NIL129" s="710"/>
      <c r="NIM129" s="710"/>
      <c r="NIN129" s="710"/>
      <c r="NIO129" s="710"/>
      <c r="NIP129" s="710"/>
      <c r="NIQ129" s="710"/>
      <c r="NIR129" s="710"/>
      <c r="NIS129" s="710"/>
      <c r="NIT129" s="710"/>
      <c r="NIU129" s="710"/>
      <c r="NIV129" s="710"/>
      <c r="NIW129" s="710"/>
      <c r="NIX129" s="710"/>
      <c r="NIY129" s="710"/>
      <c r="NIZ129" s="710"/>
      <c r="NJA129" s="710"/>
      <c r="NJB129" s="710"/>
      <c r="NJC129" s="710"/>
      <c r="NJD129" s="710"/>
      <c r="NJE129" s="710"/>
      <c r="NJF129" s="710"/>
      <c r="NJG129" s="710"/>
      <c r="NJH129" s="710"/>
      <c r="NJI129" s="710"/>
      <c r="NJJ129" s="710"/>
      <c r="NJK129" s="710"/>
      <c r="NJL129" s="710"/>
      <c r="NJM129" s="710"/>
      <c r="NJN129" s="710"/>
      <c r="NJO129" s="710"/>
      <c r="NJP129" s="710"/>
      <c r="NJQ129" s="710"/>
      <c r="NJR129" s="710"/>
      <c r="NJS129" s="710"/>
      <c r="NJT129" s="710"/>
      <c r="NJU129" s="710"/>
      <c r="NJV129" s="710"/>
      <c r="NJW129" s="710"/>
      <c r="NJX129" s="710"/>
      <c r="NJY129" s="710"/>
      <c r="NJZ129" s="710"/>
      <c r="NKA129" s="710"/>
      <c r="NKB129" s="710"/>
      <c r="NKC129" s="710"/>
      <c r="NKD129" s="710"/>
      <c r="NKE129" s="710"/>
      <c r="NKF129" s="710"/>
      <c r="NKG129" s="710"/>
      <c r="NKH129" s="710"/>
      <c r="NKI129" s="710"/>
      <c r="NKJ129" s="710"/>
      <c r="NKK129" s="710"/>
      <c r="NKL129" s="710"/>
      <c r="NKM129" s="710"/>
      <c r="NKN129" s="710"/>
      <c r="NKO129" s="710"/>
      <c r="NKP129" s="710"/>
      <c r="NKQ129" s="710"/>
      <c r="NKR129" s="710"/>
      <c r="NKS129" s="710"/>
      <c r="NKT129" s="710"/>
      <c r="NKU129" s="710"/>
      <c r="NKV129" s="710"/>
      <c r="NKW129" s="710"/>
      <c r="NKX129" s="710"/>
      <c r="NKY129" s="710"/>
      <c r="NKZ129" s="710"/>
      <c r="NLA129" s="710"/>
      <c r="NLB129" s="710"/>
      <c r="NLC129" s="710"/>
      <c r="NLD129" s="710"/>
      <c r="NLE129" s="710"/>
      <c r="NLF129" s="710"/>
      <c r="NLG129" s="710"/>
      <c r="NLH129" s="710"/>
      <c r="NLI129" s="710"/>
      <c r="NLJ129" s="710"/>
      <c r="NLK129" s="710"/>
      <c r="NLL129" s="710"/>
      <c r="NLM129" s="710"/>
      <c r="NLN129" s="710"/>
      <c r="NLO129" s="710"/>
      <c r="NLP129" s="710"/>
      <c r="NLQ129" s="710"/>
      <c r="NLR129" s="710"/>
      <c r="NLS129" s="710"/>
      <c r="NLT129" s="710"/>
      <c r="NLU129" s="710"/>
      <c r="NLV129" s="710"/>
      <c r="NLW129" s="710"/>
      <c r="NLX129" s="710"/>
      <c r="NLY129" s="710"/>
      <c r="NLZ129" s="710"/>
      <c r="NMA129" s="710"/>
      <c r="NMB129" s="710"/>
      <c r="NMC129" s="710"/>
      <c r="NMD129" s="710"/>
      <c r="NME129" s="710"/>
      <c r="NMF129" s="710"/>
      <c r="NMG129" s="710"/>
      <c r="NMH129" s="710"/>
      <c r="NMI129" s="710"/>
      <c r="NMJ129" s="710"/>
      <c r="NMK129" s="710"/>
      <c r="NML129" s="710"/>
      <c r="NMM129" s="710"/>
      <c r="NMN129" s="710"/>
      <c r="NMO129" s="710"/>
      <c r="NMP129" s="710"/>
      <c r="NMQ129" s="710"/>
      <c r="NMR129" s="710"/>
      <c r="NMS129" s="710"/>
      <c r="NMT129" s="710"/>
      <c r="NMU129" s="710"/>
      <c r="NMV129" s="710"/>
      <c r="NMW129" s="710"/>
      <c r="NMX129" s="710"/>
      <c r="NMY129" s="710"/>
      <c r="NMZ129" s="710"/>
      <c r="NNA129" s="710"/>
      <c r="NNB129" s="710"/>
      <c r="NNC129" s="710"/>
      <c r="NND129" s="710"/>
      <c r="NNE129" s="710"/>
      <c r="NNF129" s="710"/>
      <c r="NNG129" s="710"/>
      <c r="NNH129" s="710"/>
      <c r="NNI129" s="710"/>
      <c r="NNJ129" s="710"/>
      <c r="NNK129" s="710"/>
      <c r="NNL129" s="710"/>
      <c r="NNM129" s="710"/>
      <c r="NNN129" s="710"/>
      <c r="NNO129" s="710"/>
      <c r="NNP129" s="710"/>
      <c r="NNQ129" s="710"/>
      <c r="NNR129" s="710"/>
      <c r="NNS129" s="710"/>
      <c r="NNT129" s="710"/>
      <c r="NNU129" s="710"/>
      <c r="NNV129" s="710"/>
      <c r="NNW129" s="710"/>
      <c r="NNX129" s="710"/>
      <c r="NNY129" s="710"/>
      <c r="NNZ129" s="710"/>
      <c r="NOA129" s="710"/>
      <c r="NOB129" s="710"/>
      <c r="NOC129" s="710"/>
      <c r="NOD129" s="710"/>
      <c r="NOE129" s="710"/>
      <c r="NOF129" s="710"/>
      <c r="NOG129" s="710"/>
      <c r="NOH129" s="710"/>
      <c r="NOI129" s="710"/>
      <c r="NOJ129" s="710"/>
      <c r="NOK129" s="710"/>
      <c r="NOL129" s="710"/>
      <c r="NOM129" s="710"/>
      <c r="NON129" s="710"/>
      <c r="NOO129" s="710"/>
      <c r="NOP129" s="710"/>
      <c r="NOQ129" s="710"/>
      <c r="NOR129" s="710"/>
      <c r="NOS129" s="710"/>
      <c r="NOT129" s="710"/>
      <c r="NOU129" s="710"/>
      <c r="NOV129" s="710"/>
      <c r="NOW129" s="710"/>
      <c r="NOX129" s="710"/>
      <c r="NOY129" s="710"/>
      <c r="NOZ129" s="710"/>
      <c r="NPA129" s="710"/>
      <c r="NPB129" s="710"/>
      <c r="NPC129" s="710"/>
      <c r="NPD129" s="710"/>
      <c r="NPE129" s="710"/>
      <c r="NPF129" s="710"/>
      <c r="NPG129" s="710"/>
      <c r="NPH129" s="710"/>
      <c r="NPI129" s="710"/>
      <c r="NPJ129" s="710"/>
      <c r="NPK129" s="710"/>
      <c r="NPL129" s="710"/>
      <c r="NPM129" s="710"/>
      <c r="NPN129" s="710"/>
      <c r="NPO129" s="710"/>
      <c r="NPP129" s="710"/>
      <c r="NPQ129" s="710"/>
      <c r="NPR129" s="710"/>
      <c r="NPS129" s="710"/>
      <c r="NPT129" s="710"/>
      <c r="NPU129" s="710"/>
      <c r="NPV129" s="710"/>
      <c r="NPW129" s="710"/>
      <c r="NPX129" s="710"/>
      <c r="NPY129" s="710"/>
      <c r="NPZ129" s="710"/>
      <c r="NQA129" s="710"/>
      <c r="NQB129" s="710"/>
      <c r="NQC129" s="710"/>
      <c r="NQD129" s="710"/>
      <c r="NQE129" s="710"/>
      <c r="NQF129" s="710"/>
      <c r="NQG129" s="710"/>
      <c r="NQH129" s="710"/>
      <c r="NQI129" s="710"/>
      <c r="NQJ129" s="710"/>
      <c r="NQK129" s="710"/>
      <c r="NQL129" s="710"/>
      <c r="NQM129" s="710"/>
      <c r="NQN129" s="710"/>
      <c r="NQO129" s="710"/>
      <c r="NQP129" s="710"/>
      <c r="NQQ129" s="710"/>
      <c r="NQR129" s="710"/>
      <c r="NQS129" s="710"/>
      <c r="NQT129" s="710"/>
      <c r="NQU129" s="710"/>
      <c r="NQV129" s="710"/>
      <c r="NQW129" s="710"/>
      <c r="NQX129" s="710"/>
      <c r="NQY129" s="710"/>
      <c r="NQZ129" s="710"/>
      <c r="NRA129" s="710"/>
      <c r="NRB129" s="710"/>
      <c r="NRC129" s="710"/>
      <c r="NRD129" s="710"/>
      <c r="NRE129" s="710"/>
      <c r="NRF129" s="710"/>
      <c r="NRG129" s="710"/>
      <c r="NRH129" s="710"/>
      <c r="NRI129" s="710"/>
      <c r="NRJ129" s="710"/>
      <c r="NRK129" s="710"/>
      <c r="NRL129" s="710"/>
      <c r="NRM129" s="710"/>
      <c r="NRN129" s="710"/>
      <c r="NRO129" s="710"/>
      <c r="NRP129" s="710"/>
      <c r="NRQ129" s="710"/>
      <c r="NRR129" s="710"/>
      <c r="NRS129" s="710"/>
      <c r="NRT129" s="710"/>
      <c r="NRU129" s="710"/>
      <c r="NRV129" s="710"/>
      <c r="NRW129" s="710"/>
      <c r="NRX129" s="710"/>
      <c r="NRY129" s="710"/>
      <c r="NRZ129" s="710"/>
      <c r="NSA129" s="710"/>
      <c r="NSB129" s="710"/>
      <c r="NSC129" s="710"/>
      <c r="NSD129" s="710"/>
      <c r="NSE129" s="710"/>
      <c r="NSF129" s="710"/>
      <c r="NSG129" s="710"/>
      <c r="NSH129" s="710"/>
      <c r="NSI129" s="710"/>
      <c r="NSJ129" s="710"/>
      <c r="NSK129" s="710"/>
      <c r="NSL129" s="710"/>
      <c r="NSM129" s="710"/>
      <c r="NSN129" s="710"/>
      <c r="NSO129" s="710"/>
      <c r="NSP129" s="710"/>
      <c r="NSQ129" s="710"/>
      <c r="NSR129" s="710"/>
      <c r="NSS129" s="710"/>
      <c r="NST129" s="710"/>
      <c r="NSU129" s="710"/>
      <c r="NSV129" s="710"/>
      <c r="NSW129" s="710"/>
      <c r="NSX129" s="710"/>
      <c r="NSY129" s="710"/>
      <c r="NSZ129" s="710"/>
      <c r="NTA129" s="710"/>
      <c r="NTB129" s="710"/>
      <c r="NTC129" s="710"/>
      <c r="NTD129" s="710"/>
      <c r="NTE129" s="710"/>
      <c r="NTF129" s="710"/>
      <c r="NTG129" s="710"/>
      <c r="NTH129" s="710"/>
      <c r="NTI129" s="710"/>
      <c r="NTJ129" s="710"/>
      <c r="NTK129" s="710"/>
      <c r="NTL129" s="710"/>
      <c r="NTM129" s="710"/>
      <c r="NTN129" s="710"/>
      <c r="NTO129" s="710"/>
      <c r="NTP129" s="710"/>
      <c r="NTQ129" s="710"/>
      <c r="NTR129" s="710"/>
      <c r="NTS129" s="710"/>
      <c r="NTT129" s="710"/>
      <c r="NTU129" s="710"/>
      <c r="NTV129" s="710"/>
      <c r="NTW129" s="710"/>
      <c r="NTX129" s="710"/>
      <c r="NTY129" s="710"/>
      <c r="NTZ129" s="710"/>
      <c r="NUA129" s="710"/>
      <c r="NUB129" s="710"/>
      <c r="NUC129" s="710"/>
      <c r="NUD129" s="710"/>
      <c r="NUE129" s="710"/>
      <c r="NUF129" s="710"/>
      <c r="NUG129" s="710"/>
      <c r="NUH129" s="710"/>
      <c r="NUI129" s="710"/>
      <c r="NUJ129" s="710"/>
      <c r="NUK129" s="710"/>
      <c r="NUL129" s="710"/>
      <c r="NUM129" s="710"/>
      <c r="NUN129" s="710"/>
      <c r="NUO129" s="710"/>
      <c r="NUP129" s="710"/>
      <c r="NUQ129" s="710"/>
      <c r="NUR129" s="710"/>
      <c r="NUS129" s="710"/>
      <c r="NUT129" s="710"/>
      <c r="NUU129" s="710"/>
      <c r="NUV129" s="710"/>
      <c r="NUW129" s="710"/>
      <c r="NUX129" s="710"/>
      <c r="NUY129" s="710"/>
      <c r="NUZ129" s="710"/>
      <c r="NVA129" s="710"/>
      <c r="NVB129" s="710"/>
      <c r="NVC129" s="710"/>
      <c r="NVD129" s="710"/>
      <c r="NVE129" s="710"/>
      <c r="NVF129" s="710"/>
      <c r="NVG129" s="710"/>
      <c r="NVH129" s="710"/>
      <c r="NVI129" s="710"/>
      <c r="NVJ129" s="710"/>
      <c r="NVK129" s="710"/>
      <c r="NVL129" s="710"/>
      <c r="NVM129" s="710"/>
      <c r="NVN129" s="710"/>
      <c r="NVO129" s="710"/>
      <c r="NVP129" s="710"/>
      <c r="NVQ129" s="710"/>
      <c r="NVR129" s="710"/>
      <c r="NVS129" s="710"/>
      <c r="NVT129" s="710"/>
      <c r="NVU129" s="710"/>
      <c r="NVV129" s="710"/>
      <c r="NVW129" s="710"/>
      <c r="NVX129" s="710"/>
      <c r="NVY129" s="710"/>
      <c r="NVZ129" s="710"/>
      <c r="NWA129" s="710"/>
      <c r="NWB129" s="710"/>
      <c r="NWC129" s="710"/>
      <c r="NWD129" s="710"/>
      <c r="NWE129" s="710"/>
      <c r="NWF129" s="710"/>
      <c r="NWG129" s="710"/>
      <c r="NWH129" s="710"/>
      <c r="NWI129" s="710"/>
      <c r="NWJ129" s="710"/>
      <c r="NWK129" s="710"/>
      <c r="NWL129" s="710"/>
      <c r="NWM129" s="710"/>
      <c r="NWN129" s="710"/>
      <c r="NWO129" s="710"/>
      <c r="NWP129" s="710"/>
      <c r="NWQ129" s="710"/>
      <c r="NWR129" s="710"/>
      <c r="NWS129" s="710"/>
      <c r="NWT129" s="710"/>
      <c r="NWU129" s="710"/>
      <c r="NWV129" s="710"/>
      <c r="NWW129" s="710"/>
      <c r="NWX129" s="710"/>
      <c r="NWY129" s="710"/>
      <c r="NWZ129" s="710"/>
      <c r="NXA129" s="710"/>
      <c r="NXB129" s="710"/>
      <c r="NXC129" s="710"/>
      <c r="NXD129" s="710"/>
      <c r="NXE129" s="710"/>
      <c r="NXF129" s="710"/>
      <c r="NXG129" s="710"/>
      <c r="NXH129" s="710"/>
      <c r="NXI129" s="710"/>
      <c r="NXJ129" s="710"/>
      <c r="NXK129" s="710"/>
      <c r="NXL129" s="710"/>
      <c r="NXM129" s="710"/>
      <c r="NXN129" s="710"/>
      <c r="NXO129" s="710"/>
      <c r="NXP129" s="710"/>
      <c r="NXQ129" s="710"/>
      <c r="NXR129" s="710"/>
      <c r="NXS129" s="710"/>
      <c r="NXT129" s="710"/>
      <c r="NXU129" s="710"/>
      <c r="NXV129" s="710"/>
      <c r="NXW129" s="710"/>
      <c r="NXX129" s="710"/>
      <c r="NXY129" s="710"/>
      <c r="NXZ129" s="710"/>
      <c r="NYA129" s="710"/>
      <c r="NYB129" s="710"/>
      <c r="NYC129" s="710"/>
      <c r="NYD129" s="710"/>
      <c r="NYE129" s="710"/>
      <c r="NYF129" s="710"/>
      <c r="NYG129" s="710"/>
      <c r="NYH129" s="710"/>
      <c r="NYI129" s="710"/>
      <c r="NYJ129" s="710"/>
      <c r="NYK129" s="710"/>
      <c r="NYL129" s="710"/>
      <c r="NYM129" s="710"/>
      <c r="NYN129" s="710"/>
      <c r="NYO129" s="710"/>
      <c r="NYP129" s="710"/>
      <c r="NYQ129" s="710"/>
      <c r="NYR129" s="710"/>
      <c r="NYS129" s="710"/>
      <c r="NYT129" s="710"/>
      <c r="NYU129" s="710"/>
      <c r="NYV129" s="710"/>
      <c r="NYW129" s="710"/>
      <c r="NYX129" s="710"/>
      <c r="NYY129" s="710"/>
      <c r="NYZ129" s="710"/>
      <c r="NZA129" s="710"/>
      <c r="NZB129" s="710"/>
      <c r="NZC129" s="710"/>
      <c r="NZD129" s="710"/>
      <c r="NZE129" s="710"/>
      <c r="NZF129" s="710"/>
      <c r="NZG129" s="710"/>
      <c r="NZH129" s="710"/>
      <c r="NZI129" s="710"/>
      <c r="NZJ129" s="710"/>
      <c r="NZK129" s="710"/>
      <c r="NZL129" s="710"/>
      <c r="NZM129" s="710"/>
      <c r="NZN129" s="710"/>
      <c r="NZO129" s="710"/>
      <c r="NZP129" s="710"/>
      <c r="NZQ129" s="710"/>
      <c r="NZR129" s="710"/>
      <c r="NZS129" s="710"/>
      <c r="NZT129" s="710"/>
      <c r="NZU129" s="710"/>
      <c r="NZV129" s="710"/>
      <c r="NZW129" s="710"/>
      <c r="NZX129" s="710"/>
      <c r="NZY129" s="710"/>
      <c r="NZZ129" s="710"/>
      <c r="OAA129" s="710"/>
      <c r="OAB129" s="710"/>
      <c r="OAC129" s="710"/>
      <c r="OAD129" s="710"/>
      <c r="OAE129" s="710"/>
      <c r="OAF129" s="710"/>
      <c r="OAG129" s="710"/>
      <c r="OAH129" s="710"/>
      <c r="OAI129" s="710"/>
      <c r="OAJ129" s="710"/>
      <c r="OAK129" s="710"/>
      <c r="OAL129" s="710"/>
      <c r="OAM129" s="710"/>
      <c r="OAN129" s="710"/>
      <c r="OAO129" s="710"/>
      <c r="OAP129" s="710"/>
      <c r="OAQ129" s="710"/>
      <c r="OAR129" s="710"/>
      <c r="OAS129" s="710"/>
      <c r="OAT129" s="710"/>
      <c r="OAU129" s="710"/>
      <c r="OAV129" s="710"/>
      <c r="OAW129" s="710"/>
      <c r="OAX129" s="710"/>
      <c r="OAY129" s="710"/>
      <c r="OAZ129" s="710"/>
      <c r="OBA129" s="710"/>
      <c r="OBB129" s="710"/>
      <c r="OBC129" s="710"/>
      <c r="OBD129" s="710"/>
      <c r="OBE129" s="710"/>
      <c r="OBF129" s="710"/>
      <c r="OBG129" s="710"/>
      <c r="OBH129" s="710"/>
      <c r="OBI129" s="710"/>
      <c r="OBJ129" s="710"/>
      <c r="OBK129" s="710"/>
      <c r="OBL129" s="710"/>
      <c r="OBM129" s="710"/>
      <c r="OBN129" s="710"/>
      <c r="OBO129" s="710"/>
      <c r="OBP129" s="710"/>
      <c r="OBQ129" s="710"/>
      <c r="OBR129" s="710"/>
      <c r="OBS129" s="710"/>
      <c r="OBT129" s="710"/>
      <c r="OBU129" s="710"/>
      <c r="OBV129" s="710"/>
      <c r="OBW129" s="710"/>
      <c r="OBX129" s="710"/>
      <c r="OBY129" s="710"/>
      <c r="OBZ129" s="710"/>
      <c r="OCA129" s="710"/>
      <c r="OCB129" s="710"/>
      <c r="OCC129" s="710"/>
      <c r="OCD129" s="710"/>
      <c r="OCE129" s="710"/>
      <c r="OCF129" s="710"/>
      <c r="OCG129" s="710"/>
      <c r="OCH129" s="710"/>
      <c r="OCI129" s="710"/>
      <c r="OCJ129" s="710"/>
      <c r="OCK129" s="710"/>
      <c r="OCL129" s="710"/>
      <c r="OCM129" s="710"/>
      <c r="OCN129" s="710"/>
      <c r="OCO129" s="710"/>
      <c r="OCP129" s="710"/>
      <c r="OCQ129" s="710"/>
      <c r="OCR129" s="710"/>
      <c r="OCS129" s="710"/>
      <c r="OCT129" s="710"/>
      <c r="OCU129" s="710"/>
      <c r="OCV129" s="710"/>
      <c r="OCW129" s="710"/>
      <c r="OCX129" s="710"/>
      <c r="OCY129" s="710"/>
      <c r="OCZ129" s="710"/>
      <c r="ODA129" s="710"/>
      <c r="ODB129" s="710"/>
      <c r="ODC129" s="710"/>
      <c r="ODD129" s="710"/>
      <c r="ODE129" s="710"/>
      <c r="ODF129" s="710"/>
      <c r="ODG129" s="710"/>
      <c r="ODH129" s="710"/>
      <c r="ODI129" s="710"/>
      <c r="ODJ129" s="710"/>
      <c r="ODK129" s="710"/>
      <c r="ODL129" s="710"/>
      <c r="ODM129" s="710"/>
      <c r="ODN129" s="710"/>
      <c r="ODO129" s="710"/>
      <c r="ODP129" s="710"/>
      <c r="ODQ129" s="710"/>
      <c r="ODR129" s="710"/>
      <c r="ODS129" s="710"/>
      <c r="ODT129" s="710"/>
      <c r="ODU129" s="710"/>
      <c r="ODV129" s="710"/>
      <c r="ODW129" s="710"/>
      <c r="ODX129" s="710"/>
      <c r="ODY129" s="710"/>
      <c r="ODZ129" s="710"/>
      <c r="OEA129" s="710"/>
      <c r="OEB129" s="710"/>
      <c r="OEC129" s="710"/>
      <c r="OED129" s="710"/>
      <c r="OEE129" s="710"/>
      <c r="OEF129" s="710"/>
      <c r="OEG129" s="710"/>
      <c r="OEH129" s="710"/>
      <c r="OEI129" s="710"/>
      <c r="OEJ129" s="710"/>
      <c r="OEK129" s="710"/>
      <c r="OEL129" s="710"/>
      <c r="OEM129" s="710"/>
      <c r="OEN129" s="710"/>
      <c r="OEO129" s="710"/>
      <c r="OEP129" s="710"/>
      <c r="OEQ129" s="710"/>
      <c r="OER129" s="710"/>
      <c r="OES129" s="710"/>
      <c r="OET129" s="710"/>
      <c r="OEU129" s="710"/>
      <c r="OEV129" s="710"/>
      <c r="OEW129" s="710"/>
      <c r="OEX129" s="710"/>
      <c r="OEY129" s="710"/>
      <c r="OEZ129" s="710"/>
      <c r="OFA129" s="710"/>
      <c r="OFB129" s="710"/>
      <c r="OFC129" s="710"/>
      <c r="OFD129" s="710"/>
      <c r="OFE129" s="710"/>
      <c r="OFF129" s="710"/>
      <c r="OFG129" s="710"/>
      <c r="OFH129" s="710"/>
      <c r="OFI129" s="710"/>
      <c r="OFJ129" s="710"/>
      <c r="OFK129" s="710"/>
      <c r="OFL129" s="710"/>
      <c r="OFM129" s="710"/>
      <c r="OFN129" s="710"/>
      <c r="OFO129" s="710"/>
      <c r="OFP129" s="710"/>
      <c r="OFQ129" s="710"/>
      <c r="OFR129" s="710"/>
      <c r="OFS129" s="710"/>
      <c r="OFT129" s="710"/>
      <c r="OFU129" s="710"/>
      <c r="OFV129" s="710"/>
      <c r="OFW129" s="710"/>
      <c r="OFX129" s="710"/>
      <c r="OFY129" s="710"/>
      <c r="OFZ129" s="710"/>
      <c r="OGA129" s="710"/>
      <c r="OGB129" s="710"/>
      <c r="OGC129" s="710"/>
      <c r="OGD129" s="710"/>
      <c r="OGE129" s="710"/>
      <c r="OGF129" s="710"/>
      <c r="OGG129" s="710"/>
      <c r="OGH129" s="710"/>
      <c r="OGI129" s="710"/>
      <c r="OGJ129" s="710"/>
      <c r="OGK129" s="710"/>
      <c r="OGL129" s="710"/>
      <c r="OGM129" s="710"/>
      <c r="OGN129" s="710"/>
      <c r="OGO129" s="710"/>
      <c r="OGP129" s="710"/>
      <c r="OGQ129" s="710"/>
      <c r="OGR129" s="710"/>
      <c r="OGS129" s="710"/>
      <c r="OGT129" s="710"/>
      <c r="OGU129" s="710"/>
      <c r="OGV129" s="710"/>
      <c r="OGW129" s="710"/>
      <c r="OGX129" s="710"/>
      <c r="OGY129" s="710"/>
      <c r="OGZ129" s="710"/>
      <c r="OHA129" s="710"/>
      <c r="OHB129" s="710"/>
      <c r="OHC129" s="710"/>
      <c r="OHD129" s="710"/>
      <c r="OHE129" s="710"/>
      <c r="OHF129" s="710"/>
      <c r="OHG129" s="710"/>
      <c r="OHH129" s="710"/>
      <c r="OHI129" s="710"/>
      <c r="OHJ129" s="710"/>
      <c r="OHK129" s="710"/>
      <c r="OHL129" s="710"/>
      <c r="OHM129" s="710"/>
      <c r="OHN129" s="710"/>
      <c r="OHO129" s="710"/>
      <c r="OHP129" s="710"/>
      <c r="OHQ129" s="710"/>
      <c r="OHR129" s="710"/>
      <c r="OHS129" s="710"/>
      <c r="OHT129" s="710"/>
      <c r="OHU129" s="710"/>
      <c r="OHV129" s="710"/>
      <c r="OHW129" s="710"/>
      <c r="OHX129" s="710"/>
      <c r="OHY129" s="710"/>
      <c r="OHZ129" s="710"/>
      <c r="OIA129" s="710"/>
      <c r="OIB129" s="710"/>
      <c r="OIC129" s="710"/>
      <c r="OID129" s="710"/>
      <c r="OIE129" s="710"/>
      <c r="OIF129" s="710"/>
      <c r="OIG129" s="710"/>
      <c r="OIH129" s="710"/>
      <c r="OII129" s="710"/>
      <c r="OIJ129" s="710"/>
      <c r="OIK129" s="710"/>
      <c r="OIL129" s="710"/>
      <c r="OIM129" s="710"/>
      <c r="OIN129" s="710"/>
      <c r="OIO129" s="710"/>
      <c r="OIP129" s="710"/>
      <c r="OIQ129" s="710"/>
      <c r="OIR129" s="710"/>
      <c r="OIS129" s="710"/>
      <c r="OIT129" s="710"/>
      <c r="OIU129" s="710"/>
      <c r="OIV129" s="710"/>
      <c r="OIW129" s="710"/>
      <c r="OIX129" s="710"/>
      <c r="OIY129" s="710"/>
      <c r="OIZ129" s="710"/>
      <c r="OJA129" s="710"/>
      <c r="OJB129" s="710"/>
      <c r="OJC129" s="710"/>
      <c r="OJD129" s="710"/>
      <c r="OJE129" s="710"/>
      <c r="OJF129" s="710"/>
      <c r="OJG129" s="710"/>
      <c r="OJH129" s="710"/>
      <c r="OJI129" s="710"/>
      <c r="OJJ129" s="710"/>
      <c r="OJK129" s="710"/>
      <c r="OJL129" s="710"/>
      <c r="OJM129" s="710"/>
      <c r="OJN129" s="710"/>
      <c r="OJO129" s="710"/>
      <c r="OJP129" s="710"/>
      <c r="OJQ129" s="710"/>
      <c r="OJR129" s="710"/>
      <c r="OJS129" s="710"/>
      <c r="OJT129" s="710"/>
      <c r="OJU129" s="710"/>
      <c r="OJV129" s="710"/>
      <c r="OJW129" s="710"/>
      <c r="OJX129" s="710"/>
      <c r="OJY129" s="710"/>
      <c r="OJZ129" s="710"/>
      <c r="OKA129" s="710"/>
      <c r="OKB129" s="710"/>
      <c r="OKC129" s="710"/>
      <c r="OKD129" s="710"/>
      <c r="OKE129" s="710"/>
      <c r="OKF129" s="710"/>
      <c r="OKG129" s="710"/>
      <c r="OKH129" s="710"/>
      <c r="OKI129" s="710"/>
      <c r="OKJ129" s="710"/>
      <c r="OKK129" s="710"/>
      <c r="OKL129" s="710"/>
      <c r="OKM129" s="710"/>
      <c r="OKN129" s="710"/>
      <c r="OKO129" s="710"/>
      <c r="OKP129" s="710"/>
      <c r="OKQ129" s="710"/>
      <c r="OKR129" s="710"/>
      <c r="OKS129" s="710"/>
      <c r="OKT129" s="710"/>
      <c r="OKU129" s="710"/>
      <c r="OKV129" s="710"/>
      <c r="OKW129" s="710"/>
      <c r="OKX129" s="710"/>
      <c r="OKY129" s="710"/>
      <c r="OKZ129" s="710"/>
      <c r="OLA129" s="710"/>
      <c r="OLB129" s="710"/>
      <c r="OLC129" s="710"/>
      <c r="OLD129" s="710"/>
      <c r="OLE129" s="710"/>
      <c r="OLF129" s="710"/>
      <c r="OLG129" s="710"/>
      <c r="OLH129" s="710"/>
      <c r="OLI129" s="710"/>
      <c r="OLJ129" s="710"/>
      <c r="OLK129" s="710"/>
      <c r="OLL129" s="710"/>
      <c r="OLM129" s="710"/>
      <c r="OLN129" s="710"/>
      <c r="OLO129" s="710"/>
      <c r="OLP129" s="710"/>
      <c r="OLQ129" s="710"/>
      <c r="OLR129" s="710"/>
      <c r="OLS129" s="710"/>
      <c r="OLT129" s="710"/>
      <c r="OLU129" s="710"/>
      <c r="OLV129" s="710"/>
      <c r="OLW129" s="710"/>
      <c r="OLX129" s="710"/>
      <c r="OLY129" s="710"/>
      <c r="OLZ129" s="710"/>
      <c r="OMA129" s="710"/>
      <c r="OMB129" s="710"/>
      <c r="OMC129" s="710"/>
      <c r="OMD129" s="710"/>
      <c r="OME129" s="710"/>
      <c r="OMF129" s="710"/>
      <c r="OMG129" s="710"/>
      <c r="OMH129" s="710"/>
      <c r="OMI129" s="710"/>
      <c r="OMJ129" s="710"/>
      <c r="OMK129" s="710"/>
      <c r="OML129" s="710"/>
      <c r="OMM129" s="710"/>
      <c r="OMN129" s="710"/>
      <c r="OMO129" s="710"/>
      <c r="OMP129" s="710"/>
      <c r="OMQ129" s="710"/>
      <c r="OMR129" s="710"/>
      <c r="OMS129" s="710"/>
      <c r="OMT129" s="710"/>
      <c r="OMU129" s="710"/>
      <c r="OMV129" s="710"/>
      <c r="OMW129" s="710"/>
      <c r="OMX129" s="710"/>
      <c r="OMY129" s="710"/>
      <c r="OMZ129" s="710"/>
      <c r="ONA129" s="710"/>
      <c r="ONB129" s="710"/>
      <c r="ONC129" s="710"/>
      <c r="OND129" s="710"/>
      <c r="ONE129" s="710"/>
      <c r="ONF129" s="710"/>
      <c r="ONG129" s="710"/>
      <c r="ONH129" s="710"/>
      <c r="ONI129" s="710"/>
      <c r="ONJ129" s="710"/>
      <c r="ONK129" s="710"/>
      <c r="ONL129" s="710"/>
      <c r="ONM129" s="710"/>
      <c r="ONN129" s="710"/>
      <c r="ONO129" s="710"/>
      <c r="ONP129" s="710"/>
      <c r="ONQ129" s="710"/>
      <c r="ONR129" s="710"/>
      <c r="ONS129" s="710"/>
      <c r="ONT129" s="710"/>
      <c r="ONU129" s="710"/>
      <c r="ONV129" s="710"/>
      <c r="ONW129" s="710"/>
      <c r="ONX129" s="710"/>
      <c r="ONY129" s="710"/>
      <c r="ONZ129" s="710"/>
      <c r="OOA129" s="710"/>
      <c r="OOB129" s="710"/>
      <c r="OOC129" s="710"/>
      <c r="OOD129" s="710"/>
      <c r="OOE129" s="710"/>
      <c r="OOF129" s="710"/>
      <c r="OOG129" s="710"/>
      <c r="OOH129" s="710"/>
      <c r="OOI129" s="710"/>
      <c r="OOJ129" s="710"/>
      <c r="OOK129" s="710"/>
      <c r="OOL129" s="710"/>
      <c r="OOM129" s="710"/>
      <c r="OON129" s="710"/>
      <c r="OOO129" s="710"/>
      <c r="OOP129" s="710"/>
      <c r="OOQ129" s="710"/>
      <c r="OOR129" s="710"/>
      <c r="OOS129" s="710"/>
      <c r="OOT129" s="710"/>
      <c r="OOU129" s="710"/>
      <c r="OOV129" s="710"/>
      <c r="OOW129" s="710"/>
      <c r="OOX129" s="710"/>
      <c r="OOY129" s="710"/>
      <c r="OOZ129" s="710"/>
      <c r="OPA129" s="710"/>
      <c r="OPB129" s="710"/>
      <c r="OPC129" s="710"/>
      <c r="OPD129" s="710"/>
      <c r="OPE129" s="710"/>
      <c r="OPF129" s="710"/>
      <c r="OPG129" s="710"/>
      <c r="OPH129" s="710"/>
      <c r="OPI129" s="710"/>
      <c r="OPJ129" s="710"/>
      <c r="OPK129" s="710"/>
      <c r="OPL129" s="710"/>
      <c r="OPM129" s="710"/>
      <c r="OPN129" s="710"/>
      <c r="OPO129" s="710"/>
      <c r="OPP129" s="710"/>
      <c r="OPQ129" s="710"/>
      <c r="OPR129" s="710"/>
      <c r="OPS129" s="710"/>
      <c r="OPT129" s="710"/>
      <c r="OPU129" s="710"/>
      <c r="OPV129" s="710"/>
      <c r="OPW129" s="710"/>
      <c r="OPX129" s="710"/>
      <c r="OPY129" s="710"/>
      <c r="OPZ129" s="710"/>
      <c r="OQA129" s="710"/>
      <c r="OQB129" s="710"/>
      <c r="OQC129" s="710"/>
      <c r="OQD129" s="710"/>
      <c r="OQE129" s="710"/>
      <c r="OQF129" s="710"/>
      <c r="OQG129" s="710"/>
      <c r="OQH129" s="710"/>
      <c r="OQI129" s="710"/>
      <c r="OQJ129" s="710"/>
      <c r="OQK129" s="710"/>
      <c r="OQL129" s="710"/>
      <c r="OQM129" s="710"/>
      <c r="OQN129" s="710"/>
      <c r="OQO129" s="710"/>
      <c r="OQP129" s="710"/>
      <c r="OQQ129" s="710"/>
      <c r="OQR129" s="710"/>
      <c r="OQS129" s="710"/>
      <c r="OQT129" s="710"/>
      <c r="OQU129" s="710"/>
      <c r="OQV129" s="710"/>
      <c r="OQW129" s="710"/>
      <c r="OQX129" s="710"/>
      <c r="OQY129" s="710"/>
      <c r="OQZ129" s="710"/>
      <c r="ORA129" s="710"/>
      <c r="ORB129" s="710"/>
      <c r="ORC129" s="710"/>
      <c r="ORD129" s="710"/>
      <c r="ORE129" s="710"/>
      <c r="ORF129" s="710"/>
      <c r="ORG129" s="710"/>
      <c r="ORH129" s="710"/>
      <c r="ORI129" s="710"/>
      <c r="ORJ129" s="710"/>
      <c r="ORK129" s="710"/>
      <c r="ORL129" s="710"/>
      <c r="ORM129" s="710"/>
      <c r="ORN129" s="710"/>
      <c r="ORO129" s="710"/>
      <c r="ORP129" s="710"/>
      <c r="ORQ129" s="710"/>
      <c r="ORR129" s="710"/>
      <c r="ORS129" s="710"/>
      <c r="ORT129" s="710"/>
      <c r="ORU129" s="710"/>
      <c r="ORV129" s="710"/>
      <c r="ORW129" s="710"/>
      <c r="ORX129" s="710"/>
      <c r="ORY129" s="710"/>
      <c r="ORZ129" s="710"/>
      <c r="OSA129" s="710"/>
      <c r="OSB129" s="710"/>
      <c r="OSC129" s="710"/>
      <c r="OSD129" s="710"/>
      <c r="OSE129" s="710"/>
      <c r="OSF129" s="710"/>
      <c r="OSG129" s="710"/>
      <c r="OSH129" s="710"/>
      <c r="OSI129" s="710"/>
      <c r="OSJ129" s="710"/>
      <c r="OSK129" s="710"/>
      <c r="OSL129" s="710"/>
      <c r="OSM129" s="710"/>
      <c r="OSN129" s="710"/>
      <c r="OSO129" s="710"/>
      <c r="OSP129" s="710"/>
      <c r="OSQ129" s="710"/>
      <c r="OSR129" s="710"/>
      <c r="OSS129" s="710"/>
      <c r="OST129" s="710"/>
      <c r="OSU129" s="710"/>
      <c r="OSV129" s="710"/>
      <c r="OSW129" s="710"/>
      <c r="OSX129" s="710"/>
      <c r="OSY129" s="710"/>
      <c r="OSZ129" s="710"/>
      <c r="OTA129" s="710"/>
      <c r="OTB129" s="710"/>
      <c r="OTC129" s="710"/>
      <c r="OTD129" s="710"/>
      <c r="OTE129" s="710"/>
      <c r="OTF129" s="710"/>
      <c r="OTG129" s="710"/>
      <c r="OTH129" s="710"/>
      <c r="OTI129" s="710"/>
      <c r="OTJ129" s="710"/>
      <c r="OTK129" s="710"/>
      <c r="OTL129" s="710"/>
      <c r="OTM129" s="710"/>
      <c r="OTN129" s="710"/>
      <c r="OTO129" s="710"/>
      <c r="OTP129" s="710"/>
      <c r="OTQ129" s="710"/>
      <c r="OTR129" s="710"/>
      <c r="OTS129" s="710"/>
      <c r="OTT129" s="710"/>
      <c r="OTU129" s="710"/>
      <c r="OTV129" s="710"/>
      <c r="OTW129" s="710"/>
      <c r="OTX129" s="710"/>
      <c r="OTY129" s="710"/>
      <c r="OTZ129" s="710"/>
      <c r="OUA129" s="710"/>
      <c r="OUB129" s="710"/>
      <c r="OUC129" s="710"/>
      <c r="OUD129" s="710"/>
      <c r="OUE129" s="710"/>
      <c r="OUF129" s="710"/>
      <c r="OUG129" s="710"/>
      <c r="OUH129" s="710"/>
      <c r="OUI129" s="710"/>
      <c r="OUJ129" s="710"/>
      <c r="OUK129" s="710"/>
      <c r="OUL129" s="710"/>
      <c r="OUM129" s="710"/>
      <c r="OUN129" s="710"/>
      <c r="OUO129" s="710"/>
      <c r="OUP129" s="710"/>
      <c r="OUQ129" s="710"/>
      <c r="OUR129" s="710"/>
      <c r="OUS129" s="710"/>
      <c r="OUT129" s="710"/>
      <c r="OUU129" s="710"/>
      <c r="OUV129" s="710"/>
      <c r="OUW129" s="710"/>
      <c r="OUX129" s="710"/>
      <c r="OUY129" s="710"/>
      <c r="OUZ129" s="710"/>
      <c r="OVA129" s="710"/>
      <c r="OVB129" s="710"/>
      <c r="OVC129" s="710"/>
      <c r="OVD129" s="710"/>
      <c r="OVE129" s="710"/>
      <c r="OVF129" s="710"/>
      <c r="OVG129" s="710"/>
      <c r="OVH129" s="710"/>
      <c r="OVI129" s="710"/>
      <c r="OVJ129" s="710"/>
      <c r="OVK129" s="710"/>
      <c r="OVL129" s="710"/>
      <c r="OVM129" s="710"/>
      <c r="OVN129" s="710"/>
      <c r="OVO129" s="710"/>
      <c r="OVP129" s="710"/>
      <c r="OVQ129" s="710"/>
      <c r="OVR129" s="710"/>
      <c r="OVS129" s="710"/>
      <c r="OVT129" s="710"/>
      <c r="OVU129" s="710"/>
      <c r="OVV129" s="710"/>
      <c r="OVW129" s="710"/>
      <c r="OVX129" s="710"/>
      <c r="OVY129" s="710"/>
      <c r="OVZ129" s="710"/>
      <c r="OWA129" s="710"/>
      <c r="OWB129" s="710"/>
      <c r="OWC129" s="710"/>
      <c r="OWD129" s="710"/>
      <c r="OWE129" s="710"/>
      <c r="OWF129" s="710"/>
      <c r="OWG129" s="710"/>
      <c r="OWH129" s="710"/>
      <c r="OWI129" s="710"/>
      <c r="OWJ129" s="710"/>
      <c r="OWK129" s="710"/>
      <c r="OWL129" s="710"/>
      <c r="OWM129" s="710"/>
      <c r="OWN129" s="710"/>
      <c r="OWO129" s="710"/>
      <c r="OWP129" s="710"/>
      <c r="OWQ129" s="710"/>
      <c r="OWR129" s="710"/>
      <c r="OWS129" s="710"/>
      <c r="OWT129" s="710"/>
      <c r="OWU129" s="710"/>
      <c r="OWV129" s="710"/>
      <c r="OWW129" s="710"/>
      <c r="OWX129" s="710"/>
      <c r="OWY129" s="710"/>
      <c r="OWZ129" s="710"/>
      <c r="OXA129" s="710"/>
      <c r="OXB129" s="710"/>
      <c r="OXC129" s="710"/>
      <c r="OXD129" s="710"/>
      <c r="OXE129" s="710"/>
      <c r="OXF129" s="710"/>
      <c r="OXG129" s="710"/>
      <c r="OXH129" s="710"/>
      <c r="OXI129" s="710"/>
      <c r="OXJ129" s="710"/>
      <c r="OXK129" s="710"/>
      <c r="OXL129" s="710"/>
      <c r="OXM129" s="710"/>
      <c r="OXN129" s="710"/>
      <c r="OXO129" s="710"/>
      <c r="OXP129" s="710"/>
      <c r="OXQ129" s="710"/>
      <c r="OXR129" s="710"/>
      <c r="OXS129" s="710"/>
      <c r="OXT129" s="710"/>
      <c r="OXU129" s="710"/>
      <c r="OXV129" s="710"/>
      <c r="OXW129" s="710"/>
      <c r="OXX129" s="710"/>
      <c r="OXY129" s="710"/>
      <c r="OXZ129" s="710"/>
      <c r="OYA129" s="710"/>
      <c r="OYB129" s="710"/>
      <c r="OYC129" s="710"/>
      <c r="OYD129" s="710"/>
      <c r="OYE129" s="710"/>
      <c r="OYF129" s="710"/>
      <c r="OYG129" s="710"/>
      <c r="OYH129" s="710"/>
      <c r="OYI129" s="710"/>
      <c r="OYJ129" s="710"/>
      <c r="OYK129" s="710"/>
      <c r="OYL129" s="710"/>
      <c r="OYM129" s="710"/>
      <c r="OYN129" s="710"/>
      <c r="OYO129" s="710"/>
      <c r="OYP129" s="710"/>
      <c r="OYQ129" s="710"/>
      <c r="OYR129" s="710"/>
      <c r="OYS129" s="710"/>
      <c r="OYT129" s="710"/>
      <c r="OYU129" s="710"/>
      <c r="OYV129" s="710"/>
      <c r="OYW129" s="710"/>
      <c r="OYX129" s="710"/>
      <c r="OYY129" s="710"/>
      <c r="OYZ129" s="710"/>
      <c r="OZA129" s="710"/>
      <c r="OZB129" s="710"/>
      <c r="OZC129" s="710"/>
      <c r="OZD129" s="710"/>
      <c r="OZE129" s="710"/>
      <c r="OZF129" s="710"/>
      <c r="OZG129" s="710"/>
      <c r="OZH129" s="710"/>
      <c r="OZI129" s="710"/>
      <c r="OZJ129" s="710"/>
      <c r="OZK129" s="710"/>
      <c r="OZL129" s="710"/>
      <c r="OZM129" s="710"/>
      <c r="OZN129" s="710"/>
      <c r="OZO129" s="710"/>
      <c r="OZP129" s="710"/>
      <c r="OZQ129" s="710"/>
      <c r="OZR129" s="710"/>
      <c r="OZS129" s="710"/>
      <c r="OZT129" s="710"/>
      <c r="OZU129" s="710"/>
      <c r="OZV129" s="710"/>
      <c r="OZW129" s="710"/>
      <c r="OZX129" s="710"/>
      <c r="OZY129" s="710"/>
      <c r="OZZ129" s="710"/>
      <c r="PAA129" s="710"/>
      <c r="PAB129" s="710"/>
      <c r="PAC129" s="710"/>
      <c r="PAD129" s="710"/>
      <c r="PAE129" s="710"/>
      <c r="PAF129" s="710"/>
      <c r="PAG129" s="710"/>
      <c r="PAH129" s="710"/>
      <c r="PAI129" s="710"/>
      <c r="PAJ129" s="710"/>
      <c r="PAK129" s="710"/>
      <c r="PAL129" s="710"/>
      <c r="PAM129" s="710"/>
      <c r="PAN129" s="710"/>
      <c r="PAO129" s="710"/>
      <c r="PAP129" s="710"/>
      <c r="PAQ129" s="710"/>
      <c r="PAR129" s="710"/>
      <c r="PAS129" s="710"/>
      <c r="PAT129" s="710"/>
      <c r="PAU129" s="710"/>
      <c r="PAV129" s="710"/>
      <c r="PAW129" s="710"/>
      <c r="PAX129" s="710"/>
      <c r="PAY129" s="710"/>
      <c r="PAZ129" s="710"/>
      <c r="PBA129" s="710"/>
      <c r="PBB129" s="710"/>
      <c r="PBC129" s="710"/>
      <c r="PBD129" s="710"/>
      <c r="PBE129" s="710"/>
      <c r="PBF129" s="710"/>
      <c r="PBG129" s="710"/>
      <c r="PBH129" s="710"/>
      <c r="PBI129" s="710"/>
      <c r="PBJ129" s="710"/>
      <c r="PBK129" s="710"/>
      <c r="PBL129" s="710"/>
      <c r="PBM129" s="710"/>
      <c r="PBN129" s="710"/>
      <c r="PBO129" s="710"/>
      <c r="PBP129" s="710"/>
      <c r="PBQ129" s="710"/>
      <c r="PBR129" s="710"/>
      <c r="PBS129" s="710"/>
      <c r="PBT129" s="710"/>
      <c r="PBU129" s="710"/>
      <c r="PBV129" s="710"/>
      <c r="PBW129" s="710"/>
      <c r="PBX129" s="710"/>
      <c r="PBY129" s="710"/>
      <c r="PBZ129" s="710"/>
      <c r="PCA129" s="710"/>
      <c r="PCB129" s="710"/>
      <c r="PCC129" s="710"/>
      <c r="PCD129" s="710"/>
      <c r="PCE129" s="710"/>
      <c r="PCF129" s="710"/>
      <c r="PCG129" s="710"/>
      <c r="PCH129" s="710"/>
      <c r="PCI129" s="710"/>
      <c r="PCJ129" s="710"/>
      <c r="PCK129" s="710"/>
      <c r="PCL129" s="710"/>
      <c r="PCM129" s="710"/>
      <c r="PCN129" s="710"/>
      <c r="PCO129" s="710"/>
      <c r="PCP129" s="710"/>
      <c r="PCQ129" s="710"/>
      <c r="PCR129" s="710"/>
      <c r="PCS129" s="710"/>
      <c r="PCT129" s="710"/>
      <c r="PCU129" s="710"/>
      <c r="PCV129" s="710"/>
      <c r="PCW129" s="710"/>
      <c r="PCX129" s="710"/>
      <c r="PCY129" s="710"/>
      <c r="PCZ129" s="710"/>
      <c r="PDA129" s="710"/>
      <c r="PDB129" s="710"/>
      <c r="PDC129" s="710"/>
      <c r="PDD129" s="710"/>
      <c r="PDE129" s="710"/>
      <c r="PDF129" s="710"/>
      <c r="PDG129" s="710"/>
      <c r="PDH129" s="710"/>
      <c r="PDI129" s="710"/>
      <c r="PDJ129" s="710"/>
      <c r="PDK129" s="710"/>
      <c r="PDL129" s="710"/>
      <c r="PDM129" s="710"/>
      <c r="PDN129" s="710"/>
      <c r="PDO129" s="710"/>
      <c r="PDP129" s="710"/>
      <c r="PDQ129" s="710"/>
      <c r="PDR129" s="710"/>
      <c r="PDS129" s="710"/>
      <c r="PDT129" s="710"/>
      <c r="PDU129" s="710"/>
      <c r="PDV129" s="710"/>
      <c r="PDW129" s="710"/>
      <c r="PDX129" s="710"/>
      <c r="PDY129" s="710"/>
      <c r="PDZ129" s="710"/>
      <c r="PEA129" s="710"/>
      <c r="PEB129" s="710"/>
      <c r="PEC129" s="710"/>
      <c r="PED129" s="710"/>
      <c r="PEE129" s="710"/>
      <c r="PEF129" s="710"/>
      <c r="PEG129" s="710"/>
      <c r="PEH129" s="710"/>
      <c r="PEI129" s="710"/>
      <c r="PEJ129" s="710"/>
      <c r="PEK129" s="710"/>
      <c r="PEL129" s="710"/>
      <c r="PEM129" s="710"/>
      <c r="PEN129" s="710"/>
      <c r="PEO129" s="710"/>
      <c r="PEP129" s="710"/>
      <c r="PEQ129" s="710"/>
      <c r="PER129" s="710"/>
      <c r="PES129" s="710"/>
      <c r="PET129" s="710"/>
      <c r="PEU129" s="710"/>
      <c r="PEV129" s="710"/>
      <c r="PEW129" s="710"/>
      <c r="PEX129" s="710"/>
      <c r="PEY129" s="710"/>
      <c r="PEZ129" s="710"/>
      <c r="PFA129" s="710"/>
      <c r="PFB129" s="710"/>
      <c r="PFC129" s="710"/>
      <c r="PFD129" s="710"/>
      <c r="PFE129" s="710"/>
      <c r="PFF129" s="710"/>
      <c r="PFG129" s="710"/>
      <c r="PFH129" s="710"/>
      <c r="PFI129" s="710"/>
      <c r="PFJ129" s="710"/>
      <c r="PFK129" s="710"/>
      <c r="PFL129" s="710"/>
      <c r="PFM129" s="710"/>
      <c r="PFN129" s="710"/>
      <c r="PFO129" s="710"/>
      <c r="PFP129" s="710"/>
      <c r="PFQ129" s="710"/>
      <c r="PFR129" s="710"/>
      <c r="PFS129" s="710"/>
      <c r="PFT129" s="710"/>
      <c r="PFU129" s="710"/>
      <c r="PFV129" s="710"/>
      <c r="PFW129" s="710"/>
      <c r="PFX129" s="710"/>
      <c r="PFY129" s="710"/>
      <c r="PFZ129" s="710"/>
      <c r="PGA129" s="710"/>
      <c r="PGB129" s="710"/>
      <c r="PGC129" s="710"/>
      <c r="PGD129" s="710"/>
      <c r="PGE129" s="710"/>
      <c r="PGF129" s="710"/>
      <c r="PGG129" s="710"/>
      <c r="PGH129" s="710"/>
      <c r="PGI129" s="710"/>
      <c r="PGJ129" s="710"/>
      <c r="PGK129" s="710"/>
      <c r="PGL129" s="710"/>
      <c r="PGM129" s="710"/>
      <c r="PGN129" s="710"/>
      <c r="PGO129" s="710"/>
      <c r="PGP129" s="710"/>
      <c r="PGQ129" s="710"/>
      <c r="PGR129" s="710"/>
      <c r="PGS129" s="710"/>
      <c r="PGT129" s="710"/>
      <c r="PGU129" s="710"/>
      <c r="PGV129" s="710"/>
      <c r="PGW129" s="710"/>
      <c r="PGX129" s="710"/>
      <c r="PGY129" s="710"/>
      <c r="PGZ129" s="710"/>
      <c r="PHA129" s="710"/>
      <c r="PHB129" s="710"/>
      <c r="PHC129" s="710"/>
      <c r="PHD129" s="710"/>
      <c r="PHE129" s="710"/>
      <c r="PHF129" s="710"/>
      <c r="PHG129" s="710"/>
      <c r="PHH129" s="710"/>
      <c r="PHI129" s="710"/>
      <c r="PHJ129" s="710"/>
      <c r="PHK129" s="710"/>
      <c r="PHL129" s="710"/>
      <c r="PHM129" s="710"/>
      <c r="PHN129" s="710"/>
      <c r="PHO129" s="710"/>
      <c r="PHP129" s="710"/>
      <c r="PHQ129" s="710"/>
      <c r="PHR129" s="710"/>
      <c r="PHS129" s="710"/>
      <c r="PHT129" s="710"/>
      <c r="PHU129" s="710"/>
      <c r="PHV129" s="710"/>
      <c r="PHW129" s="710"/>
      <c r="PHX129" s="710"/>
      <c r="PHY129" s="710"/>
      <c r="PHZ129" s="710"/>
      <c r="PIA129" s="710"/>
      <c r="PIB129" s="710"/>
      <c r="PIC129" s="710"/>
      <c r="PID129" s="710"/>
      <c r="PIE129" s="710"/>
      <c r="PIF129" s="710"/>
      <c r="PIG129" s="710"/>
      <c r="PIH129" s="710"/>
      <c r="PII129" s="710"/>
      <c r="PIJ129" s="710"/>
      <c r="PIK129" s="710"/>
      <c r="PIL129" s="710"/>
      <c r="PIM129" s="710"/>
      <c r="PIN129" s="710"/>
      <c r="PIO129" s="710"/>
      <c r="PIP129" s="710"/>
      <c r="PIQ129" s="710"/>
      <c r="PIR129" s="710"/>
      <c r="PIS129" s="710"/>
      <c r="PIT129" s="710"/>
      <c r="PIU129" s="710"/>
      <c r="PIV129" s="710"/>
      <c r="PIW129" s="710"/>
      <c r="PIX129" s="710"/>
      <c r="PIY129" s="710"/>
      <c r="PIZ129" s="710"/>
      <c r="PJA129" s="710"/>
      <c r="PJB129" s="710"/>
      <c r="PJC129" s="710"/>
      <c r="PJD129" s="710"/>
      <c r="PJE129" s="710"/>
      <c r="PJF129" s="710"/>
      <c r="PJG129" s="710"/>
      <c r="PJH129" s="710"/>
      <c r="PJI129" s="710"/>
      <c r="PJJ129" s="710"/>
      <c r="PJK129" s="710"/>
      <c r="PJL129" s="710"/>
      <c r="PJM129" s="710"/>
      <c r="PJN129" s="710"/>
      <c r="PJO129" s="710"/>
      <c r="PJP129" s="710"/>
      <c r="PJQ129" s="710"/>
      <c r="PJR129" s="710"/>
      <c r="PJS129" s="710"/>
      <c r="PJT129" s="710"/>
      <c r="PJU129" s="710"/>
      <c r="PJV129" s="710"/>
      <c r="PJW129" s="710"/>
      <c r="PJX129" s="710"/>
      <c r="PJY129" s="710"/>
      <c r="PJZ129" s="710"/>
      <c r="PKA129" s="710"/>
      <c r="PKB129" s="710"/>
      <c r="PKC129" s="710"/>
      <c r="PKD129" s="710"/>
      <c r="PKE129" s="710"/>
      <c r="PKF129" s="710"/>
      <c r="PKG129" s="710"/>
      <c r="PKH129" s="710"/>
      <c r="PKI129" s="710"/>
      <c r="PKJ129" s="710"/>
      <c r="PKK129" s="710"/>
      <c r="PKL129" s="710"/>
      <c r="PKM129" s="710"/>
      <c r="PKN129" s="710"/>
      <c r="PKO129" s="710"/>
      <c r="PKP129" s="710"/>
      <c r="PKQ129" s="710"/>
      <c r="PKR129" s="710"/>
      <c r="PKS129" s="710"/>
      <c r="PKT129" s="710"/>
      <c r="PKU129" s="710"/>
      <c r="PKV129" s="710"/>
      <c r="PKW129" s="710"/>
      <c r="PKX129" s="710"/>
      <c r="PKY129" s="710"/>
      <c r="PKZ129" s="710"/>
      <c r="PLA129" s="710"/>
      <c r="PLB129" s="710"/>
      <c r="PLC129" s="710"/>
      <c r="PLD129" s="710"/>
      <c r="PLE129" s="710"/>
      <c r="PLF129" s="710"/>
      <c r="PLG129" s="710"/>
      <c r="PLH129" s="710"/>
      <c r="PLI129" s="710"/>
      <c r="PLJ129" s="710"/>
      <c r="PLK129" s="710"/>
      <c r="PLL129" s="710"/>
      <c r="PLM129" s="710"/>
      <c r="PLN129" s="710"/>
      <c r="PLO129" s="710"/>
      <c r="PLP129" s="710"/>
      <c r="PLQ129" s="710"/>
      <c r="PLR129" s="710"/>
      <c r="PLS129" s="710"/>
      <c r="PLT129" s="710"/>
      <c r="PLU129" s="710"/>
      <c r="PLV129" s="710"/>
      <c r="PLW129" s="710"/>
      <c r="PLX129" s="710"/>
      <c r="PLY129" s="710"/>
      <c r="PLZ129" s="710"/>
      <c r="PMA129" s="710"/>
      <c r="PMB129" s="710"/>
      <c r="PMC129" s="710"/>
      <c r="PMD129" s="710"/>
      <c r="PME129" s="710"/>
      <c r="PMF129" s="710"/>
      <c r="PMG129" s="710"/>
      <c r="PMH129" s="710"/>
      <c r="PMI129" s="710"/>
      <c r="PMJ129" s="710"/>
      <c r="PMK129" s="710"/>
      <c r="PML129" s="710"/>
      <c r="PMM129" s="710"/>
      <c r="PMN129" s="710"/>
      <c r="PMO129" s="710"/>
      <c r="PMP129" s="710"/>
      <c r="PMQ129" s="710"/>
      <c r="PMR129" s="710"/>
      <c r="PMS129" s="710"/>
      <c r="PMT129" s="710"/>
      <c r="PMU129" s="710"/>
      <c r="PMV129" s="710"/>
      <c r="PMW129" s="710"/>
      <c r="PMX129" s="710"/>
      <c r="PMY129" s="710"/>
      <c r="PMZ129" s="710"/>
      <c r="PNA129" s="710"/>
      <c r="PNB129" s="710"/>
      <c r="PNC129" s="710"/>
      <c r="PND129" s="710"/>
      <c r="PNE129" s="710"/>
      <c r="PNF129" s="710"/>
      <c r="PNG129" s="710"/>
      <c r="PNH129" s="710"/>
      <c r="PNI129" s="710"/>
      <c r="PNJ129" s="710"/>
      <c r="PNK129" s="710"/>
      <c r="PNL129" s="710"/>
      <c r="PNM129" s="710"/>
      <c r="PNN129" s="710"/>
      <c r="PNO129" s="710"/>
      <c r="PNP129" s="710"/>
      <c r="PNQ129" s="710"/>
      <c r="PNR129" s="710"/>
      <c r="PNS129" s="710"/>
      <c r="PNT129" s="710"/>
      <c r="PNU129" s="710"/>
      <c r="PNV129" s="710"/>
      <c r="PNW129" s="710"/>
      <c r="PNX129" s="710"/>
      <c r="PNY129" s="710"/>
      <c r="PNZ129" s="710"/>
      <c r="POA129" s="710"/>
      <c r="POB129" s="710"/>
      <c r="POC129" s="710"/>
      <c r="POD129" s="710"/>
      <c r="POE129" s="710"/>
      <c r="POF129" s="710"/>
      <c r="POG129" s="710"/>
      <c r="POH129" s="710"/>
      <c r="POI129" s="710"/>
      <c r="POJ129" s="710"/>
      <c r="POK129" s="710"/>
      <c r="POL129" s="710"/>
      <c r="POM129" s="710"/>
      <c r="PON129" s="710"/>
      <c r="POO129" s="710"/>
      <c r="POP129" s="710"/>
      <c r="POQ129" s="710"/>
      <c r="POR129" s="710"/>
      <c r="POS129" s="710"/>
      <c r="POT129" s="710"/>
      <c r="POU129" s="710"/>
      <c r="POV129" s="710"/>
      <c r="POW129" s="710"/>
      <c r="POX129" s="710"/>
      <c r="POY129" s="710"/>
      <c r="POZ129" s="710"/>
      <c r="PPA129" s="710"/>
      <c r="PPB129" s="710"/>
      <c r="PPC129" s="710"/>
      <c r="PPD129" s="710"/>
      <c r="PPE129" s="710"/>
      <c r="PPF129" s="710"/>
      <c r="PPG129" s="710"/>
      <c r="PPH129" s="710"/>
      <c r="PPI129" s="710"/>
      <c r="PPJ129" s="710"/>
      <c r="PPK129" s="710"/>
      <c r="PPL129" s="710"/>
      <c r="PPM129" s="710"/>
      <c r="PPN129" s="710"/>
      <c r="PPO129" s="710"/>
      <c r="PPP129" s="710"/>
      <c r="PPQ129" s="710"/>
      <c r="PPR129" s="710"/>
      <c r="PPS129" s="710"/>
      <c r="PPT129" s="710"/>
      <c r="PPU129" s="710"/>
      <c r="PPV129" s="710"/>
      <c r="PPW129" s="710"/>
      <c r="PPX129" s="710"/>
      <c r="PPY129" s="710"/>
      <c r="PPZ129" s="710"/>
      <c r="PQA129" s="710"/>
      <c r="PQB129" s="710"/>
      <c r="PQC129" s="710"/>
      <c r="PQD129" s="710"/>
      <c r="PQE129" s="710"/>
      <c r="PQF129" s="710"/>
      <c r="PQG129" s="710"/>
      <c r="PQH129" s="710"/>
      <c r="PQI129" s="710"/>
      <c r="PQJ129" s="710"/>
      <c r="PQK129" s="710"/>
      <c r="PQL129" s="710"/>
      <c r="PQM129" s="710"/>
      <c r="PQN129" s="710"/>
      <c r="PQO129" s="710"/>
      <c r="PQP129" s="710"/>
      <c r="PQQ129" s="710"/>
      <c r="PQR129" s="710"/>
      <c r="PQS129" s="710"/>
      <c r="PQT129" s="710"/>
      <c r="PQU129" s="710"/>
      <c r="PQV129" s="710"/>
      <c r="PQW129" s="710"/>
      <c r="PQX129" s="710"/>
      <c r="PQY129" s="710"/>
      <c r="PQZ129" s="710"/>
      <c r="PRA129" s="710"/>
      <c r="PRB129" s="710"/>
      <c r="PRC129" s="710"/>
      <c r="PRD129" s="710"/>
      <c r="PRE129" s="710"/>
      <c r="PRF129" s="710"/>
      <c r="PRG129" s="710"/>
      <c r="PRH129" s="710"/>
      <c r="PRI129" s="710"/>
      <c r="PRJ129" s="710"/>
      <c r="PRK129" s="710"/>
      <c r="PRL129" s="710"/>
      <c r="PRM129" s="710"/>
      <c r="PRN129" s="710"/>
      <c r="PRO129" s="710"/>
      <c r="PRP129" s="710"/>
      <c r="PRQ129" s="710"/>
      <c r="PRR129" s="710"/>
      <c r="PRS129" s="710"/>
      <c r="PRT129" s="710"/>
      <c r="PRU129" s="710"/>
      <c r="PRV129" s="710"/>
      <c r="PRW129" s="710"/>
      <c r="PRX129" s="710"/>
      <c r="PRY129" s="710"/>
      <c r="PRZ129" s="710"/>
      <c r="PSA129" s="710"/>
      <c r="PSB129" s="710"/>
      <c r="PSC129" s="710"/>
      <c r="PSD129" s="710"/>
      <c r="PSE129" s="710"/>
      <c r="PSF129" s="710"/>
      <c r="PSG129" s="710"/>
      <c r="PSH129" s="710"/>
      <c r="PSI129" s="710"/>
      <c r="PSJ129" s="710"/>
      <c r="PSK129" s="710"/>
      <c r="PSL129" s="710"/>
      <c r="PSM129" s="710"/>
      <c r="PSN129" s="710"/>
      <c r="PSO129" s="710"/>
      <c r="PSP129" s="710"/>
      <c r="PSQ129" s="710"/>
      <c r="PSR129" s="710"/>
      <c r="PSS129" s="710"/>
      <c r="PST129" s="710"/>
      <c r="PSU129" s="710"/>
      <c r="PSV129" s="710"/>
      <c r="PSW129" s="710"/>
      <c r="PSX129" s="710"/>
      <c r="PSY129" s="710"/>
      <c r="PSZ129" s="710"/>
      <c r="PTA129" s="710"/>
      <c r="PTB129" s="710"/>
      <c r="PTC129" s="710"/>
      <c r="PTD129" s="710"/>
      <c r="PTE129" s="710"/>
      <c r="PTF129" s="710"/>
      <c r="PTG129" s="710"/>
      <c r="PTH129" s="710"/>
      <c r="PTI129" s="710"/>
      <c r="PTJ129" s="710"/>
      <c r="PTK129" s="710"/>
      <c r="PTL129" s="710"/>
      <c r="PTM129" s="710"/>
      <c r="PTN129" s="710"/>
      <c r="PTO129" s="710"/>
      <c r="PTP129" s="710"/>
      <c r="PTQ129" s="710"/>
      <c r="PTR129" s="710"/>
      <c r="PTS129" s="710"/>
      <c r="PTT129" s="710"/>
      <c r="PTU129" s="710"/>
      <c r="PTV129" s="710"/>
      <c r="PTW129" s="710"/>
      <c r="PTX129" s="710"/>
      <c r="PTY129" s="710"/>
      <c r="PTZ129" s="710"/>
      <c r="PUA129" s="710"/>
      <c r="PUB129" s="710"/>
      <c r="PUC129" s="710"/>
      <c r="PUD129" s="710"/>
      <c r="PUE129" s="710"/>
      <c r="PUF129" s="710"/>
      <c r="PUG129" s="710"/>
      <c r="PUH129" s="710"/>
      <c r="PUI129" s="710"/>
      <c r="PUJ129" s="710"/>
      <c r="PUK129" s="710"/>
      <c r="PUL129" s="710"/>
      <c r="PUM129" s="710"/>
      <c r="PUN129" s="710"/>
      <c r="PUO129" s="710"/>
      <c r="PUP129" s="710"/>
      <c r="PUQ129" s="710"/>
      <c r="PUR129" s="710"/>
      <c r="PUS129" s="710"/>
      <c r="PUT129" s="710"/>
      <c r="PUU129" s="710"/>
      <c r="PUV129" s="710"/>
      <c r="PUW129" s="710"/>
      <c r="PUX129" s="710"/>
      <c r="PUY129" s="710"/>
      <c r="PUZ129" s="710"/>
      <c r="PVA129" s="710"/>
      <c r="PVB129" s="710"/>
      <c r="PVC129" s="710"/>
      <c r="PVD129" s="710"/>
      <c r="PVE129" s="710"/>
      <c r="PVF129" s="710"/>
      <c r="PVG129" s="710"/>
      <c r="PVH129" s="710"/>
      <c r="PVI129" s="710"/>
      <c r="PVJ129" s="710"/>
      <c r="PVK129" s="710"/>
      <c r="PVL129" s="710"/>
      <c r="PVM129" s="710"/>
      <c r="PVN129" s="710"/>
      <c r="PVO129" s="710"/>
      <c r="PVP129" s="710"/>
      <c r="PVQ129" s="710"/>
      <c r="PVR129" s="710"/>
      <c r="PVS129" s="710"/>
      <c r="PVT129" s="710"/>
      <c r="PVU129" s="710"/>
      <c r="PVV129" s="710"/>
      <c r="PVW129" s="710"/>
      <c r="PVX129" s="710"/>
      <c r="PVY129" s="710"/>
      <c r="PVZ129" s="710"/>
      <c r="PWA129" s="710"/>
      <c r="PWB129" s="710"/>
      <c r="PWC129" s="710"/>
      <c r="PWD129" s="710"/>
      <c r="PWE129" s="710"/>
      <c r="PWF129" s="710"/>
      <c r="PWG129" s="710"/>
      <c r="PWH129" s="710"/>
      <c r="PWI129" s="710"/>
      <c r="PWJ129" s="710"/>
      <c r="PWK129" s="710"/>
      <c r="PWL129" s="710"/>
      <c r="PWM129" s="710"/>
      <c r="PWN129" s="710"/>
      <c r="PWO129" s="710"/>
      <c r="PWP129" s="710"/>
      <c r="PWQ129" s="710"/>
      <c r="PWR129" s="710"/>
      <c r="PWS129" s="710"/>
      <c r="PWT129" s="710"/>
      <c r="PWU129" s="710"/>
      <c r="PWV129" s="710"/>
      <c r="PWW129" s="710"/>
      <c r="PWX129" s="710"/>
      <c r="PWY129" s="710"/>
      <c r="PWZ129" s="710"/>
      <c r="PXA129" s="710"/>
      <c r="PXB129" s="710"/>
      <c r="PXC129" s="710"/>
      <c r="PXD129" s="710"/>
      <c r="PXE129" s="710"/>
      <c r="PXF129" s="710"/>
      <c r="PXG129" s="710"/>
      <c r="PXH129" s="710"/>
      <c r="PXI129" s="710"/>
      <c r="PXJ129" s="710"/>
      <c r="PXK129" s="710"/>
      <c r="PXL129" s="710"/>
      <c r="PXM129" s="710"/>
      <c r="PXN129" s="710"/>
      <c r="PXO129" s="710"/>
      <c r="PXP129" s="710"/>
      <c r="PXQ129" s="710"/>
      <c r="PXR129" s="710"/>
      <c r="PXS129" s="710"/>
      <c r="PXT129" s="710"/>
      <c r="PXU129" s="710"/>
      <c r="PXV129" s="710"/>
      <c r="PXW129" s="710"/>
      <c r="PXX129" s="710"/>
      <c r="PXY129" s="710"/>
      <c r="PXZ129" s="710"/>
      <c r="PYA129" s="710"/>
      <c r="PYB129" s="710"/>
      <c r="PYC129" s="710"/>
      <c r="PYD129" s="710"/>
      <c r="PYE129" s="710"/>
      <c r="PYF129" s="710"/>
      <c r="PYG129" s="710"/>
      <c r="PYH129" s="710"/>
      <c r="PYI129" s="710"/>
      <c r="PYJ129" s="710"/>
      <c r="PYK129" s="710"/>
      <c r="PYL129" s="710"/>
      <c r="PYM129" s="710"/>
      <c r="PYN129" s="710"/>
      <c r="PYO129" s="710"/>
      <c r="PYP129" s="710"/>
      <c r="PYQ129" s="710"/>
      <c r="PYR129" s="710"/>
      <c r="PYS129" s="710"/>
      <c r="PYT129" s="710"/>
      <c r="PYU129" s="710"/>
      <c r="PYV129" s="710"/>
      <c r="PYW129" s="710"/>
      <c r="PYX129" s="710"/>
      <c r="PYY129" s="710"/>
      <c r="PYZ129" s="710"/>
      <c r="PZA129" s="710"/>
      <c r="PZB129" s="710"/>
      <c r="PZC129" s="710"/>
      <c r="PZD129" s="710"/>
      <c r="PZE129" s="710"/>
      <c r="PZF129" s="710"/>
      <c r="PZG129" s="710"/>
      <c r="PZH129" s="710"/>
      <c r="PZI129" s="710"/>
      <c r="PZJ129" s="710"/>
      <c r="PZK129" s="710"/>
      <c r="PZL129" s="710"/>
      <c r="PZM129" s="710"/>
      <c r="PZN129" s="710"/>
      <c r="PZO129" s="710"/>
      <c r="PZP129" s="710"/>
      <c r="PZQ129" s="710"/>
      <c r="PZR129" s="710"/>
      <c r="PZS129" s="710"/>
      <c r="PZT129" s="710"/>
      <c r="PZU129" s="710"/>
      <c r="PZV129" s="710"/>
      <c r="PZW129" s="710"/>
      <c r="PZX129" s="710"/>
      <c r="PZY129" s="710"/>
      <c r="PZZ129" s="710"/>
      <c r="QAA129" s="710"/>
      <c r="QAB129" s="710"/>
      <c r="QAC129" s="710"/>
      <c r="QAD129" s="710"/>
      <c r="QAE129" s="710"/>
      <c r="QAF129" s="710"/>
      <c r="QAG129" s="710"/>
      <c r="QAH129" s="710"/>
      <c r="QAI129" s="710"/>
      <c r="QAJ129" s="710"/>
      <c r="QAK129" s="710"/>
      <c r="QAL129" s="710"/>
      <c r="QAM129" s="710"/>
      <c r="QAN129" s="710"/>
      <c r="QAO129" s="710"/>
      <c r="QAP129" s="710"/>
      <c r="QAQ129" s="710"/>
      <c r="QAR129" s="710"/>
      <c r="QAS129" s="710"/>
      <c r="QAT129" s="710"/>
      <c r="QAU129" s="710"/>
      <c r="QAV129" s="710"/>
      <c r="QAW129" s="710"/>
      <c r="QAX129" s="710"/>
      <c r="QAY129" s="710"/>
      <c r="QAZ129" s="710"/>
      <c r="QBA129" s="710"/>
      <c r="QBB129" s="710"/>
      <c r="QBC129" s="710"/>
      <c r="QBD129" s="710"/>
      <c r="QBE129" s="710"/>
      <c r="QBF129" s="710"/>
      <c r="QBG129" s="710"/>
      <c r="QBH129" s="710"/>
      <c r="QBI129" s="710"/>
      <c r="QBJ129" s="710"/>
      <c r="QBK129" s="710"/>
      <c r="QBL129" s="710"/>
      <c r="QBM129" s="710"/>
      <c r="QBN129" s="710"/>
      <c r="QBO129" s="710"/>
      <c r="QBP129" s="710"/>
      <c r="QBQ129" s="710"/>
      <c r="QBR129" s="710"/>
      <c r="QBS129" s="710"/>
      <c r="QBT129" s="710"/>
      <c r="QBU129" s="710"/>
      <c r="QBV129" s="710"/>
      <c r="QBW129" s="710"/>
      <c r="QBX129" s="710"/>
      <c r="QBY129" s="710"/>
      <c r="QBZ129" s="710"/>
      <c r="QCA129" s="710"/>
      <c r="QCB129" s="710"/>
      <c r="QCC129" s="710"/>
      <c r="QCD129" s="710"/>
      <c r="QCE129" s="710"/>
      <c r="QCF129" s="710"/>
      <c r="QCG129" s="710"/>
      <c r="QCH129" s="710"/>
      <c r="QCI129" s="710"/>
      <c r="QCJ129" s="710"/>
      <c r="QCK129" s="710"/>
      <c r="QCL129" s="710"/>
      <c r="QCM129" s="710"/>
      <c r="QCN129" s="710"/>
      <c r="QCO129" s="710"/>
      <c r="QCP129" s="710"/>
      <c r="QCQ129" s="710"/>
      <c r="QCR129" s="710"/>
      <c r="QCS129" s="710"/>
      <c r="QCT129" s="710"/>
      <c r="QCU129" s="710"/>
      <c r="QCV129" s="710"/>
      <c r="QCW129" s="710"/>
      <c r="QCX129" s="710"/>
      <c r="QCY129" s="710"/>
      <c r="QCZ129" s="710"/>
      <c r="QDA129" s="710"/>
      <c r="QDB129" s="710"/>
      <c r="QDC129" s="710"/>
      <c r="QDD129" s="710"/>
      <c r="QDE129" s="710"/>
      <c r="QDF129" s="710"/>
      <c r="QDG129" s="710"/>
      <c r="QDH129" s="710"/>
      <c r="QDI129" s="710"/>
      <c r="QDJ129" s="710"/>
      <c r="QDK129" s="710"/>
      <c r="QDL129" s="710"/>
      <c r="QDM129" s="710"/>
      <c r="QDN129" s="710"/>
      <c r="QDO129" s="710"/>
      <c r="QDP129" s="710"/>
      <c r="QDQ129" s="710"/>
      <c r="QDR129" s="710"/>
      <c r="QDS129" s="710"/>
      <c r="QDT129" s="710"/>
      <c r="QDU129" s="710"/>
      <c r="QDV129" s="710"/>
      <c r="QDW129" s="710"/>
      <c r="QDX129" s="710"/>
      <c r="QDY129" s="710"/>
      <c r="QDZ129" s="710"/>
      <c r="QEA129" s="710"/>
      <c r="QEB129" s="710"/>
      <c r="QEC129" s="710"/>
      <c r="QED129" s="710"/>
      <c r="QEE129" s="710"/>
      <c r="QEF129" s="710"/>
      <c r="QEG129" s="710"/>
      <c r="QEH129" s="710"/>
      <c r="QEI129" s="710"/>
      <c r="QEJ129" s="710"/>
      <c r="QEK129" s="710"/>
      <c r="QEL129" s="710"/>
      <c r="QEM129" s="710"/>
      <c r="QEN129" s="710"/>
      <c r="QEO129" s="710"/>
      <c r="QEP129" s="710"/>
      <c r="QEQ129" s="710"/>
      <c r="QER129" s="710"/>
      <c r="QES129" s="710"/>
      <c r="QET129" s="710"/>
      <c r="QEU129" s="710"/>
      <c r="QEV129" s="710"/>
      <c r="QEW129" s="710"/>
      <c r="QEX129" s="710"/>
      <c r="QEY129" s="710"/>
      <c r="QEZ129" s="710"/>
      <c r="QFA129" s="710"/>
      <c r="QFB129" s="710"/>
      <c r="QFC129" s="710"/>
      <c r="QFD129" s="710"/>
      <c r="QFE129" s="710"/>
      <c r="QFF129" s="710"/>
      <c r="QFG129" s="710"/>
      <c r="QFH129" s="710"/>
      <c r="QFI129" s="710"/>
      <c r="QFJ129" s="710"/>
      <c r="QFK129" s="710"/>
      <c r="QFL129" s="710"/>
      <c r="QFM129" s="710"/>
      <c r="QFN129" s="710"/>
      <c r="QFO129" s="710"/>
      <c r="QFP129" s="710"/>
      <c r="QFQ129" s="710"/>
      <c r="QFR129" s="710"/>
      <c r="QFS129" s="710"/>
      <c r="QFT129" s="710"/>
      <c r="QFU129" s="710"/>
      <c r="QFV129" s="710"/>
      <c r="QFW129" s="710"/>
      <c r="QFX129" s="710"/>
      <c r="QFY129" s="710"/>
      <c r="QFZ129" s="710"/>
      <c r="QGA129" s="710"/>
      <c r="QGB129" s="710"/>
      <c r="QGC129" s="710"/>
      <c r="QGD129" s="710"/>
      <c r="QGE129" s="710"/>
      <c r="QGF129" s="710"/>
      <c r="QGG129" s="710"/>
      <c r="QGH129" s="710"/>
      <c r="QGI129" s="710"/>
      <c r="QGJ129" s="710"/>
      <c r="QGK129" s="710"/>
      <c r="QGL129" s="710"/>
      <c r="QGM129" s="710"/>
      <c r="QGN129" s="710"/>
      <c r="QGO129" s="710"/>
      <c r="QGP129" s="710"/>
      <c r="QGQ129" s="710"/>
      <c r="QGR129" s="710"/>
      <c r="QGS129" s="710"/>
      <c r="QGT129" s="710"/>
      <c r="QGU129" s="710"/>
      <c r="QGV129" s="710"/>
      <c r="QGW129" s="710"/>
      <c r="QGX129" s="710"/>
      <c r="QGY129" s="710"/>
      <c r="QGZ129" s="710"/>
      <c r="QHA129" s="710"/>
      <c r="QHB129" s="710"/>
      <c r="QHC129" s="710"/>
      <c r="QHD129" s="710"/>
      <c r="QHE129" s="710"/>
      <c r="QHF129" s="710"/>
      <c r="QHG129" s="710"/>
      <c r="QHH129" s="710"/>
      <c r="QHI129" s="710"/>
      <c r="QHJ129" s="710"/>
      <c r="QHK129" s="710"/>
      <c r="QHL129" s="710"/>
      <c r="QHM129" s="710"/>
      <c r="QHN129" s="710"/>
      <c r="QHO129" s="710"/>
      <c r="QHP129" s="710"/>
      <c r="QHQ129" s="710"/>
      <c r="QHR129" s="710"/>
      <c r="QHS129" s="710"/>
      <c r="QHT129" s="710"/>
      <c r="QHU129" s="710"/>
      <c r="QHV129" s="710"/>
      <c r="QHW129" s="710"/>
      <c r="QHX129" s="710"/>
      <c r="QHY129" s="710"/>
      <c r="QHZ129" s="710"/>
      <c r="QIA129" s="710"/>
      <c r="QIB129" s="710"/>
      <c r="QIC129" s="710"/>
      <c r="QID129" s="710"/>
      <c r="QIE129" s="710"/>
      <c r="QIF129" s="710"/>
      <c r="QIG129" s="710"/>
      <c r="QIH129" s="710"/>
      <c r="QII129" s="710"/>
      <c r="QIJ129" s="710"/>
      <c r="QIK129" s="710"/>
      <c r="QIL129" s="710"/>
      <c r="QIM129" s="710"/>
      <c r="QIN129" s="710"/>
      <c r="QIO129" s="710"/>
      <c r="QIP129" s="710"/>
      <c r="QIQ129" s="710"/>
      <c r="QIR129" s="710"/>
      <c r="QIS129" s="710"/>
      <c r="QIT129" s="710"/>
      <c r="QIU129" s="710"/>
      <c r="QIV129" s="710"/>
      <c r="QIW129" s="710"/>
      <c r="QIX129" s="710"/>
      <c r="QIY129" s="710"/>
      <c r="QIZ129" s="710"/>
      <c r="QJA129" s="710"/>
      <c r="QJB129" s="710"/>
      <c r="QJC129" s="710"/>
      <c r="QJD129" s="710"/>
      <c r="QJE129" s="710"/>
      <c r="QJF129" s="710"/>
      <c r="QJG129" s="710"/>
      <c r="QJH129" s="710"/>
      <c r="QJI129" s="710"/>
      <c r="QJJ129" s="710"/>
      <c r="QJK129" s="710"/>
      <c r="QJL129" s="710"/>
      <c r="QJM129" s="710"/>
      <c r="QJN129" s="710"/>
      <c r="QJO129" s="710"/>
      <c r="QJP129" s="710"/>
      <c r="QJQ129" s="710"/>
      <c r="QJR129" s="710"/>
      <c r="QJS129" s="710"/>
      <c r="QJT129" s="710"/>
      <c r="QJU129" s="710"/>
      <c r="QJV129" s="710"/>
      <c r="QJW129" s="710"/>
      <c r="QJX129" s="710"/>
      <c r="QJY129" s="710"/>
      <c r="QJZ129" s="710"/>
      <c r="QKA129" s="710"/>
      <c r="QKB129" s="710"/>
      <c r="QKC129" s="710"/>
      <c r="QKD129" s="710"/>
      <c r="QKE129" s="710"/>
      <c r="QKF129" s="710"/>
      <c r="QKG129" s="710"/>
      <c r="QKH129" s="710"/>
      <c r="QKI129" s="710"/>
      <c r="QKJ129" s="710"/>
      <c r="QKK129" s="710"/>
      <c r="QKL129" s="710"/>
      <c r="QKM129" s="710"/>
      <c r="QKN129" s="710"/>
      <c r="QKO129" s="710"/>
      <c r="QKP129" s="710"/>
      <c r="QKQ129" s="710"/>
      <c r="QKR129" s="710"/>
      <c r="QKS129" s="710"/>
      <c r="QKT129" s="710"/>
      <c r="QKU129" s="710"/>
      <c r="QKV129" s="710"/>
      <c r="QKW129" s="710"/>
      <c r="QKX129" s="710"/>
      <c r="QKY129" s="710"/>
      <c r="QKZ129" s="710"/>
      <c r="QLA129" s="710"/>
      <c r="QLB129" s="710"/>
      <c r="QLC129" s="710"/>
      <c r="QLD129" s="710"/>
      <c r="QLE129" s="710"/>
      <c r="QLF129" s="710"/>
      <c r="QLG129" s="710"/>
      <c r="QLH129" s="710"/>
      <c r="QLI129" s="710"/>
      <c r="QLJ129" s="710"/>
      <c r="QLK129" s="710"/>
      <c r="QLL129" s="710"/>
      <c r="QLM129" s="710"/>
      <c r="QLN129" s="710"/>
      <c r="QLO129" s="710"/>
      <c r="QLP129" s="710"/>
      <c r="QLQ129" s="710"/>
      <c r="QLR129" s="710"/>
      <c r="QLS129" s="710"/>
      <c r="QLT129" s="710"/>
      <c r="QLU129" s="710"/>
      <c r="QLV129" s="710"/>
      <c r="QLW129" s="710"/>
      <c r="QLX129" s="710"/>
      <c r="QLY129" s="710"/>
      <c r="QLZ129" s="710"/>
      <c r="QMA129" s="710"/>
      <c r="QMB129" s="710"/>
      <c r="QMC129" s="710"/>
      <c r="QMD129" s="710"/>
      <c r="QME129" s="710"/>
      <c r="QMF129" s="710"/>
      <c r="QMG129" s="710"/>
      <c r="QMH129" s="710"/>
      <c r="QMI129" s="710"/>
      <c r="QMJ129" s="710"/>
      <c r="QMK129" s="710"/>
      <c r="QML129" s="710"/>
      <c r="QMM129" s="710"/>
      <c r="QMN129" s="710"/>
      <c r="QMO129" s="710"/>
      <c r="QMP129" s="710"/>
      <c r="QMQ129" s="710"/>
      <c r="QMR129" s="710"/>
      <c r="QMS129" s="710"/>
      <c r="QMT129" s="710"/>
      <c r="QMU129" s="710"/>
      <c r="QMV129" s="710"/>
      <c r="QMW129" s="710"/>
      <c r="QMX129" s="710"/>
      <c r="QMY129" s="710"/>
      <c r="QMZ129" s="710"/>
      <c r="QNA129" s="710"/>
      <c r="QNB129" s="710"/>
      <c r="QNC129" s="710"/>
      <c r="QND129" s="710"/>
      <c r="QNE129" s="710"/>
      <c r="QNF129" s="710"/>
      <c r="QNG129" s="710"/>
      <c r="QNH129" s="710"/>
      <c r="QNI129" s="710"/>
      <c r="QNJ129" s="710"/>
      <c r="QNK129" s="710"/>
      <c r="QNL129" s="710"/>
      <c r="QNM129" s="710"/>
      <c r="QNN129" s="710"/>
      <c r="QNO129" s="710"/>
      <c r="QNP129" s="710"/>
      <c r="QNQ129" s="710"/>
      <c r="QNR129" s="710"/>
      <c r="QNS129" s="710"/>
      <c r="QNT129" s="710"/>
      <c r="QNU129" s="710"/>
      <c r="QNV129" s="710"/>
      <c r="QNW129" s="710"/>
      <c r="QNX129" s="710"/>
      <c r="QNY129" s="710"/>
      <c r="QNZ129" s="710"/>
      <c r="QOA129" s="710"/>
      <c r="QOB129" s="710"/>
      <c r="QOC129" s="710"/>
      <c r="QOD129" s="710"/>
      <c r="QOE129" s="710"/>
      <c r="QOF129" s="710"/>
      <c r="QOG129" s="710"/>
      <c r="QOH129" s="710"/>
      <c r="QOI129" s="710"/>
      <c r="QOJ129" s="710"/>
      <c r="QOK129" s="710"/>
      <c r="QOL129" s="710"/>
      <c r="QOM129" s="710"/>
      <c r="QON129" s="710"/>
      <c r="QOO129" s="710"/>
      <c r="QOP129" s="710"/>
      <c r="QOQ129" s="710"/>
      <c r="QOR129" s="710"/>
      <c r="QOS129" s="710"/>
      <c r="QOT129" s="710"/>
      <c r="QOU129" s="710"/>
      <c r="QOV129" s="710"/>
      <c r="QOW129" s="710"/>
      <c r="QOX129" s="710"/>
      <c r="QOY129" s="710"/>
      <c r="QOZ129" s="710"/>
      <c r="QPA129" s="710"/>
      <c r="QPB129" s="710"/>
      <c r="QPC129" s="710"/>
      <c r="QPD129" s="710"/>
      <c r="QPE129" s="710"/>
      <c r="QPF129" s="710"/>
      <c r="QPG129" s="710"/>
      <c r="QPH129" s="710"/>
      <c r="QPI129" s="710"/>
      <c r="QPJ129" s="710"/>
      <c r="QPK129" s="710"/>
      <c r="QPL129" s="710"/>
      <c r="QPM129" s="710"/>
      <c r="QPN129" s="710"/>
      <c r="QPO129" s="710"/>
      <c r="QPP129" s="710"/>
      <c r="QPQ129" s="710"/>
      <c r="QPR129" s="710"/>
      <c r="QPS129" s="710"/>
      <c r="QPT129" s="710"/>
      <c r="QPU129" s="710"/>
      <c r="QPV129" s="710"/>
      <c r="QPW129" s="710"/>
      <c r="QPX129" s="710"/>
      <c r="QPY129" s="710"/>
      <c r="QPZ129" s="710"/>
      <c r="QQA129" s="710"/>
      <c r="QQB129" s="710"/>
      <c r="QQC129" s="710"/>
      <c r="QQD129" s="710"/>
      <c r="QQE129" s="710"/>
      <c r="QQF129" s="710"/>
      <c r="QQG129" s="710"/>
      <c r="QQH129" s="710"/>
      <c r="QQI129" s="710"/>
      <c r="QQJ129" s="710"/>
      <c r="QQK129" s="710"/>
      <c r="QQL129" s="710"/>
      <c r="QQM129" s="710"/>
      <c r="QQN129" s="710"/>
      <c r="QQO129" s="710"/>
      <c r="QQP129" s="710"/>
      <c r="QQQ129" s="710"/>
      <c r="QQR129" s="710"/>
      <c r="QQS129" s="710"/>
      <c r="QQT129" s="710"/>
      <c r="QQU129" s="710"/>
      <c r="QQV129" s="710"/>
      <c r="QQW129" s="710"/>
      <c r="QQX129" s="710"/>
      <c r="QQY129" s="710"/>
      <c r="QQZ129" s="710"/>
      <c r="QRA129" s="710"/>
      <c r="QRB129" s="710"/>
      <c r="QRC129" s="710"/>
      <c r="QRD129" s="710"/>
      <c r="QRE129" s="710"/>
      <c r="QRF129" s="710"/>
      <c r="QRG129" s="710"/>
      <c r="QRH129" s="710"/>
      <c r="QRI129" s="710"/>
      <c r="QRJ129" s="710"/>
      <c r="QRK129" s="710"/>
      <c r="QRL129" s="710"/>
      <c r="QRM129" s="710"/>
      <c r="QRN129" s="710"/>
      <c r="QRO129" s="710"/>
      <c r="QRP129" s="710"/>
      <c r="QRQ129" s="710"/>
      <c r="QRR129" s="710"/>
      <c r="QRS129" s="710"/>
      <c r="QRT129" s="710"/>
      <c r="QRU129" s="710"/>
      <c r="QRV129" s="710"/>
      <c r="QRW129" s="710"/>
      <c r="QRX129" s="710"/>
      <c r="QRY129" s="710"/>
      <c r="QRZ129" s="710"/>
      <c r="QSA129" s="710"/>
      <c r="QSB129" s="710"/>
      <c r="QSC129" s="710"/>
      <c r="QSD129" s="710"/>
      <c r="QSE129" s="710"/>
      <c r="QSF129" s="710"/>
      <c r="QSG129" s="710"/>
      <c r="QSH129" s="710"/>
      <c r="QSI129" s="710"/>
      <c r="QSJ129" s="710"/>
      <c r="QSK129" s="710"/>
      <c r="QSL129" s="710"/>
      <c r="QSM129" s="710"/>
      <c r="QSN129" s="710"/>
      <c r="QSO129" s="710"/>
      <c r="QSP129" s="710"/>
      <c r="QSQ129" s="710"/>
      <c r="QSR129" s="710"/>
      <c r="QSS129" s="710"/>
      <c r="QST129" s="710"/>
      <c r="QSU129" s="710"/>
      <c r="QSV129" s="710"/>
      <c r="QSW129" s="710"/>
      <c r="QSX129" s="710"/>
      <c r="QSY129" s="710"/>
      <c r="QSZ129" s="710"/>
      <c r="QTA129" s="710"/>
      <c r="QTB129" s="710"/>
      <c r="QTC129" s="710"/>
      <c r="QTD129" s="710"/>
      <c r="QTE129" s="710"/>
      <c r="QTF129" s="710"/>
      <c r="QTG129" s="710"/>
      <c r="QTH129" s="710"/>
      <c r="QTI129" s="710"/>
      <c r="QTJ129" s="710"/>
      <c r="QTK129" s="710"/>
      <c r="QTL129" s="710"/>
      <c r="QTM129" s="710"/>
      <c r="QTN129" s="710"/>
      <c r="QTO129" s="710"/>
      <c r="QTP129" s="710"/>
      <c r="QTQ129" s="710"/>
      <c r="QTR129" s="710"/>
      <c r="QTS129" s="710"/>
      <c r="QTT129" s="710"/>
      <c r="QTU129" s="710"/>
      <c r="QTV129" s="710"/>
      <c r="QTW129" s="710"/>
      <c r="QTX129" s="710"/>
      <c r="QTY129" s="710"/>
      <c r="QTZ129" s="710"/>
      <c r="QUA129" s="710"/>
      <c r="QUB129" s="710"/>
      <c r="QUC129" s="710"/>
      <c r="QUD129" s="710"/>
      <c r="QUE129" s="710"/>
      <c r="QUF129" s="710"/>
      <c r="QUG129" s="710"/>
      <c r="QUH129" s="710"/>
      <c r="QUI129" s="710"/>
      <c r="QUJ129" s="710"/>
      <c r="QUK129" s="710"/>
      <c r="QUL129" s="710"/>
      <c r="QUM129" s="710"/>
      <c r="QUN129" s="710"/>
      <c r="QUO129" s="710"/>
      <c r="QUP129" s="710"/>
      <c r="QUQ129" s="710"/>
      <c r="QUR129" s="710"/>
      <c r="QUS129" s="710"/>
      <c r="QUT129" s="710"/>
      <c r="QUU129" s="710"/>
      <c r="QUV129" s="710"/>
      <c r="QUW129" s="710"/>
      <c r="QUX129" s="710"/>
      <c r="QUY129" s="710"/>
      <c r="QUZ129" s="710"/>
      <c r="QVA129" s="710"/>
      <c r="QVB129" s="710"/>
      <c r="QVC129" s="710"/>
      <c r="QVD129" s="710"/>
      <c r="QVE129" s="710"/>
      <c r="QVF129" s="710"/>
      <c r="QVG129" s="710"/>
      <c r="QVH129" s="710"/>
      <c r="QVI129" s="710"/>
      <c r="QVJ129" s="710"/>
      <c r="QVK129" s="710"/>
      <c r="QVL129" s="710"/>
      <c r="QVM129" s="710"/>
      <c r="QVN129" s="710"/>
      <c r="QVO129" s="710"/>
      <c r="QVP129" s="710"/>
      <c r="QVQ129" s="710"/>
      <c r="QVR129" s="710"/>
      <c r="QVS129" s="710"/>
      <c r="QVT129" s="710"/>
      <c r="QVU129" s="710"/>
      <c r="QVV129" s="710"/>
      <c r="QVW129" s="710"/>
      <c r="QVX129" s="710"/>
      <c r="QVY129" s="710"/>
      <c r="QVZ129" s="710"/>
      <c r="QWA129" s="710"/>
      <c r="QWB129" s="710"/>
      <c r="QWC129" s="710"/>
      <c r="QWD129" s="710"/>
      <c r="QWE129" s="710"/>
      <c r="QWF129" s="710"/>
      <c r="QWG129" s="710"/>
      <c r="QWH129" s="710"/>
      <c r="QWI129" s="710"/>
      <c r="QWJ129" s="710"/>
      <c r="QWK129" s="710"/>
      <c r="QWL129" s="710"/>
      <c r="QWM129" s="710"/>
      <c r="QWN129" s="710"/>
      <c r="QWO129" s="710"/>
      <c r="QWP129" s="710"/>
      <c r="QWQ129" s="710"/>
      <c r="QWR129" s="710"/>
      <c r="QWS129" s="710"/>
      <c r="QWT129" s="710"/>
      <c r="QWU129" s="710"/>
      <c r="QWV129" s="710"/>
      <c r="QWW129" s="710"/>
      <c r="QWX129" s="710"/>
      <c r="QWY129" s="710"/>
      <c r="QWZ129" s="710"/>
      <c r="QXA129" s="710"/>
      <c r="QXB129" s="710"/>
      <c r="QXC129" s="710"/>
      <c r="QXD129" s="710"/>
      <c r="QXE129" s="710"/>
      <c r="QXF129" s="710"/>
      <c r="QXG129" s="710"/>
      <c r="QXH129" s="710"/>
      <c r="QXI129" s="710"/>
      <c r="QXJ129" s="710"/>
      <c r="QXK129" s="710"/>
      <c r="QXL129" s="710"/>
      <c r="QXM129" s="710"/>
      <c r="QXN129" s="710"/>
      <c r="QXO129" s="710"/>
      <c r="QXP129" s="710"/>
      <c r="QXQ129" s="710"/>
      <c r="QXR129" s="710"/>
      <c r="QXS129" s="710"/>
      <c r="QXT129" s="710"/>
      <c r="QXU129" s="710"/>
      <c r="QXV129" s="710"/>
      <c r="QXW129" s="710"/>
      <c r="QXX129" s="710"/>
      <c r="QXY129" s="710"/>
      <c r="QXZ129" s="710"/>
      <c r="QYA129" s="710"/>
      <c r="QYB129" s="710"/>
      <c r="QYC129" s="710"/>
      <c r="QYD129" s="710"/>
      <c r="QYE129" s="710"/>
      <c r="QYF129" s="710"/>
      <c r="QYG129" s="710"/>
      <c r="QYH129" s="710"/>
      <c r="QYI129" s="710"/>
      <c r="QYJ129" s="710"/>
      <c r="QYK129" s="710"/>
      <c r="QYL129" s="710"/>
      <c r="QYM129" s="710"/>
      <c r="QYN129" s="710"/>
      <c r="QYO129" s="710"/>
      <c r="QYP129" s="710"/>
      <c r="QYQ129" s="710"/>
      <c r="QYR129" s="710"/>
      <c r="QYS129" s="710"/>
      <c r="QYT129" s="710"/>
      <c r="QYU129" s="710"/>
      <c r="QYV129" s="710"/>
      <c r="QYW129" s="710"/>
      <c r="QYX129" s="710"/>
      <c r="QYY129" s="710"/>
      <c r="QYZ129" s="710"/>
      <c r="QZA129" s="710"/>
      <c r="QZB129" s="710"/>
      <c r="QZC129" s="710"/>
      <c r="QZD129" s="710"/>
      <c r="QZE129" s="710"/>
      <c r="QZF129" s="710"/>
      <c r="QZG129" s="710"/>
      <c r="QZH129" s="710"/>
      <c r="QZI129" s="710"/>
      <c r="QZJ129" s="710"/>
      <c r="QZK129" s="710"/>
      <c r="QZL129" s="710"/>
      <c r="QZM129" s="710"/>
      <c r="QZN129" s="710"/>
      <c r="QZO129" s="710"/>
      <c r="QZP129" s="710"/>
      <c r="QZQ129" s="710"/>
      <c r="QZR129" s="710"/>
      <c r="QZS129" s="710"/>
      <c r="QZT129" s="710"/>
      <c r="QZU129" s="710"/>
      <c r="QZV129" s="710"/>
      <c r="QZW129" s="710"/>
      <c r="QZX129" s="710"/>
      <c r="QZY129" s="710"/>
      <c r="QZZ129" s="710"/>
      <c r="RAA129" s="710"/>
      <c r="RAB129" s="710"/>
      <c r="RAC129" s="710"/>
      <c r="RAD129" s="710"/>
      <c r="RAE129" s="710"/>
      <c r="RAF129" s="710"/>
      <c r="RAG129" s="710"/>
      <c r="RAH129" s="710"/>
      <c r="RAI129" s="710"/>
      <c r="RAJ129" s="710"/>
      <c r="RAK129" s="710"/>
      <c r="RAL129" s="710"/>
      <c r="RAM129" s="710"/>
      <c r="RAN129" s="710"/>
      <c r="RAO129" s="710"/>
      <c r="RAP129" s="710"/>
      <c r="RAQ129" s="710"/>
      <c r="RAR129" s="710"/>
      <c r="RAS129" s="710"/>
      <c r="RAT129" s="710"/>
      <c r="RAU129" s="710"/>
      <c r="RAV129" s="710"/>
      <c r="RAW129" s="710"/>
      <c r="RAX129" s="710"/>
      <c r="RAY129" s="710"/>
      <c r="RAZ129" s="710"/>
      <c r="RBA129" s="710"/>
      <c r="RBB129" s="710"/>
      <c r="RBC129" s="710"/>
      <c r="RBD129" s="710"/>
      <c r="RBE129" s="710"/>
      <c r="RBF129" s="710"/>
      <c r="RBG129" s="710"/>
      <c r="RBH129" s="710"/>
      <c r="RBI129" s="710"/>
      <c r="RBJ129" s="710"/>
      <c r="RBK129" s="710"/>
      <c r="RBL129" s="710"/>
      <c r="RBM129" s="710"/>
      <c r="RBN129" s="710"/>
      <c r="RBO129" s="710"/>
      <c r="RBP129" s="710"/>
      <c r="RBQ129" s="710"/>
      <c r="RBR129" s="710"/>
      <c r="RBS129" s="710"/>
      <c r="RBT129" s="710"/>
      <c r="RBU129" s="710"/>
      <c r="RBV129" s="710"/>
      <c r="RBW129" s="710"/>
      <c r="RBX129" s="710"/>
      <c r="RBY129" s="710"/>
      <c r="RBZ129" s="710"/>
      <c r="RCA129" s="710"/>
      <c r="RCB129" s="710"/>
      <c r="RCC129" s="710"/>
      <c r="RCD129" s="710"/>
      <c r="RCE129" s="710"/>
      <c r="RCF129" s="710"/>
      <c r="RCG129" s="710"/>
      <c r="RCH129" s="710"/>
      <c r="RCI129" s="710"/>
      <c r="RCJ129" s="710"/>
      <c r="RCK129" s="710"/>
      <c r="RCL129" s="710"/>
      <c r="RCM129" s="710"/>
      <c r="RCN129" s="710"/>
      <c r="RCO129" s="710"/>
      <c r="RCP129" s="710"/>
      <c r="RCQ129" s="710"/>
      <c r="RCR129" s="710"/>
      <c r="RCS129" s="710"/>
      <c r="RCT129" s="710"/>
      <c r="RCU129" s="710"/>
      <c r="RCV129" s="710"/>
      <c r="RCW129" s="710"/>
      <c r="RCX129" s="710"/>
      <c r="RCY129" s="710"/>
      <c r="RCZ129" s="710"/>
      <c r="RDA129" s="710"/>
      <c r="RDB129" s="710"/>
      <c r="RDC129" s="710"/>
      <c r="RDD129" s="710"/>
      <c r="RDE129" s="710"/>
      <c r="RDF129" s="710"/>
      <c r="RDG129" s="710"/>
      <c r="RDH129" s="710"/>
      <c r="RDI129" s="710"/>
      <c r="RDJ129" s="710"/>
      <c r="RDK129" s="710"/>
      <c r="RDL129" s="710"/>
      <c r="RDM129" s="710"/>
      <c r="RDN129" s="710"/>
      <c r="RDO129" s="710"/>
      <c r="RDP129" s="710"/>
      <c r="RDQ129" s="710"/>
      <c r="RDR129" s="710"/>
      <c r="RDS129" s="710"/>
      <c r="RDT129" s="710"/>
      <c r="RDU129" s="710"/>
      <c r="RDV129" s="710"/>
      <c r="RDW129" s="710"/>
      <c r="RDX129" s="710"/>
      <c r="RDY129" s="710"/>
      <c r="RDZ129" s="710"/>
      <c r="REA129" s="710"/>
      <c r="REB129" s="710"/>
      <c r="REC129" s="710"/>
      <c r="RED129" s="710"/>
      <c r="REE129" s="710"/>
      <c r="REF129" s="710"/>
      <c r="REG129" s="710"/>
      <c r="REH129" s="710"/>
      <c r="REI129" s="710"/>
      <c r="REJ129" s="710"/>
      <c r="REK129" s="710"/>
      <c r="REL129" s="710"/>
      <c r="REM129" s="710"/>
      <c r="REN129" s="710"/>
      <c r="REO129" s="710"/>
      <c r="REP129" s="710"/>
      <c r="REQ129" s="710"/>
      <c r="RER129" s="710"/>
      <c r="RES129" s="710"/>
      <c r="RET129" s="710"/>
      <c r="REU129" s="710"/>
      <c r="REV129" s="710"/>
      <c r="REW129" s="710"/>
      <c r="REX129" s="710"/>
      <c r="REY129" s="710"/>
      <c r="REZ129" s="710"/>
      <c r="RFA129" s="710"/>
      <c r="RFB129" s="710"/>
      <c r="RFC129" s="710"/>
      <c r="RFD129" s="710"/>
      <c r="RFE129" s="710"/>
      <c r="RFF129" s="710"/>
      <c r="RFG129" s="710"/>
      <c r="RFH129" s="710"/>
      <c r="RFI129" s="710"/>
      <c r="RFJ129" s="710"/>
      <c r="RFK129" s="710"/>
      <c r="RFL129" s="710"/>
      <c r="RFM129" s="710"/>
      <c r="RFN129" s="710"/>
      <c r="RFO129" s="710"/>
      <c r="RFP129" s="710"/>
      <c r="RFQ129" s="710"/>
      <c r="RFR129" s="710"/>
      <c r="RFS129" s="710"/>
      <c r="RFT129" s="710"/>
      <c r="RFU129" s="710"/>
      <c r="RFV129" s="710"/>
      <c r="RFW129" s="710"/>
      <c r="RFX129" s="710"/>
      <c r="RFY129" s="710"/>
      <c r="RFZ129" s="710"/>
      <c r="RGA129" s="710"/>
      <c r="RGB129" s="710"/>
      <c r="RGC129" s="710"/>
      <c r="RGD129" s="710"/>
      <c r="RGE129" s="710"/>
      <c r="RGF129" s="710"/>
      <c r="RGG129" s="710"/>
      <c r="RGH129" s="710"/>
      <c r="RGI129" s="710"/>
      <c r="RGJ129" s="710"/>
      <c r="RGK129" s="710"/>
      <c r="RGL129" s="710"/>
      <c r="RGM129" s="710"/>
      <c r="RGN129" s="710"/>
      <c r="RGO129" s="710"/>
      <c r="RGP129" s="710"/>
      <c r="RGQ129" s="710"/>
      <c r="RGR129" s="710"/>
      <c r="RGS129" s="710"/>
      <c r="RGT129" s="710"/>
      <c r="RGU129" s="710"/>
      <c r="RGV129" s="710"/>
      <c r="RGW129" s="710"/>
      <c r="RGX129" s="710"/>
      <c r="RGY129" s="710"/>
      <c r="RGZ129" s="710"/>
      <c r="RHA129" s="710"/>
      <c r="RHB129" s="710"/>
      <c r="RHC129" s="710"/>
      <c r="RHD129" s="710"/>
      <c r="RHE129" s="710"/>
      <c r="RHF129" s="710"/>
      <c r="RHG129" s="710"/>
      <c r="RHH129" s="710"/>
      <c r="RHI129" s="710"/>
      <c r="RHJ129" s="710"/>
      <c r="RHK129" s="710"/>
      <c r="RHL129" s="710"/>
      <c r="RHM129" s="710"/>
      <c r="RHN129" s="710"/>
      <c r="RHO129" s="710"/>
      <c r="RHP129" s="710"/>
      <c r="RHQ129" s="710"/>
      <c r="RHR129" s="710"/>
      <c r="RHS129" s="710"/>
      <c r="RHT129" s="710"/>
      <c r="RHU129" s="710"/>
      <c r="RHV129" s="710"/>
      <c r="RHW129" s="710"/>
      <c r="RHX129" s="710"/>
      <c r="RHY129" s="710"/>
      <c r="RHZ129" s="710"/>
      <c r="RIA129" s="710"/>
      <c r="RIB129" s="710"/>
      <c r="RIC129" s="710"/>
      <c r="RID129" s="710"/>
      <c r="RIE129" s="710"/>
      <c r="RIF129" s="710"/>
      <c r="RIG129" s="710"/>
      <c r="RIH129" s="710"/>
      <c r="RII129" s="710"/>
      <c r="RIJ129" s="710"/>
      <c r="RIK129" s="710"/>
      <c r="RIL129" s="710"/>
      <c r="RIM129" s="710"/>
      <c r="RIN129" s="710"/>
      <c r="RIO129" s="710"/>
      <c r="RIP129" s="710"/>
      <c r="RIQ129" s="710"/>
      <c r="RIR129" s="710"/>
      <c r="RIS129" s="710"/>
      <c r="RIT129" s="710"/>
      <c r="RIU129" s="710"/>
      <c r="RIV129" s="710"/>
      <c r="RIW129" s="710"/>
      <c r="RIX129" s="710"/>
      <c r="RIY129" s="710"/>
      <c r="RIZ129" s="710"/>
      <c r="RJA129" s="710"/>
      <c r="RJB129" s="710"/>
      <c r="RJC129" s="710"/>
      <c r="RJD129" s="710"/>
      <c r="RJE129" s="710"/>
      <c r="RJF129" s="710"/>
      <c r="RJG129" s="710"/>
      <c r="RJH129" s="710"/>
      <c r="RJI129" s="710"/>
      <c r="RJJ129" s="710"/>
      <c r="RJK129" s="710"/>
      <c r="RJL129" s="710"/>
      <c r="RJM129" s="710"/>
      <c r="RJN129" s="710"/>
      <c r="RJO129" s="710"/>
      <c r="RJP129" s="710"/>
      <c r="RJQ129" s="710"/>
      <c r="RJR129" s="710"/>
      <c r="RJS129" s="710"/>
      <c r="RJT129" s="710"/>
      <c r="RJU129" s="710"/>
      <c r="RJV129" s="710"/>
      <c r="RJW129" s="710"/>
      <c r="RJX129" s="710"/>
      <c r="RJY129" s="710"/>
      <c r="RJZ129" s="710"/>
      <c r="RKA129" s="710"/>
      <c r="RKB129" s="710"/>
      <c r="RKC129" s="710"/>
      <c r="RKD129" s="710"/>
      <c r="RKE129" s="710"/>
      <c r="RKF129" s="710"/>
      <c r="RKG129" s="710"/>
      <c r="RKH129" s="710"/>
      <c r="RKI129" s="710"/>
      <c r="RKJ129" s="710"/>
      <c r="RKK129" s="710"/>
      <c r="RKL129" s="710"/>
      <c r="RKM129" s="710"/>
      <c r="RKN129" s="710"/>
      <c r="RKO129" s="710"/>
      <c r="RKP129" s="710"/>
      <c r="RKQ129" s="710"/>
      <c r="RKR129" s="710"/>
      <c r="RKS129" s="710"/>
      <c r="RKT129" s="710"/>
      <c r="RKU129" s="710"/>
      <c r="RKV129" s="710"/>
      <c r="RKW129" s="710"/>
      <c r="RKX129" s="710"/>
      <c r="RKY129" s="710"/>
      <c r="RKZ129" s="710"/>
      <c r="RLA129" s="710"/>
      <c r="RLB129" s="710"/>
      <c r="RLC129" s="710"/>
      <c r="RLD129" s="710"/>
      <c r="RLE129" s="710"/>
      <c r="RLF129" s="710"/>
      <c r="RLG129" s="710"/>
      <c r="RLH129" s="710"/>
      <c r="RLI129" s="710"/>
      <c r="RLJ129" s="710"/>
      <c r="RLK129" s="710"/>
      <c r="RLL129" s="710"/>
      <c r="RLM129" s="710"/>
      <c r="RLN129" s="710"/>
      <c r="RLO129" s="710"/>
      <c r="RLP129" s="710"/>
      <c r="RLQ129" s="710"/>
      <c r="RLR129" s="710"/>
      <c r="RLS129" s="710"/>
      <c r="RLT129" s="710"/>
      <c r="RLU129" s="710"/>
      <c r="RLV129" s="710"/>
      <c r="RLW129" s="710"/>
      <c r="RLX129" s="710"/>
      <c r="RLY129" s="710"/>
      <c r="RLZ129" s="710"/>
      <c r="RMA129" s="710"/>
      <c r="RMB129" s="710"/>
      <c r="RMC129" s="710"/>
      <c r="RMD129" s="710"/>
      <c r="RME129" s="710"/>
      <c r="RMF129" s="710"/>
      <c r="RMG129" s="710"/>
      <c r="RMH129" s="710"/>
      <c r="RMI129" s="710"/>
      <c r="RMJ129" s="710"/>
      <c r="RMK129" s="710"/>
      <c r="RML129" s="710"/>
      <c r="RMM129" s="710"/>
      <c r="RMN129" s="710"/>
      <c r="RMO129" s="710"/>
      <c r="RMP129" s="710"/>
      <c r="RMQ129" s="710"/>
      <c r="RMR129" s="710"/>
      <c r="RMS129" s="710"/>
      <c r="RMT129" s="710"/>
      <c r="RMU129" s="710"/>
      <c r="RMV129" s="710"/>
      <c r="RMW129" s="710"/>
      <c r="RMX129" s="710"/>
      <c r="RMY129" s="710"/>
      <c r="RMZ129" s="710"/>
      <c r="RNA129" s="710"/>
      <c r="RNB129" s="710"/>
      <c r="RNC129" s="710"/>
      <c r="RND129" s="710"/>
      <c r="RNE129" s="710"/>
      <c r="RNF129" s="710"/>
      <c r="RNG129" s="710"/>
      <c r="RNH129" s="710"/>
      <c r="RNI129" s="710"/>
      <c r="RNJ129" s="710"/>
      <c r="RNK129" s="710"/>
      <c r="RNL129" s="710"/>
      <c r="RNM129" s="710"/>
      <c r="RNN129" s="710"/>
      <c r="RNO129" s="710"/>
      <c r="RNP129" s="710"/>
      <c r="RNQ129" s="710"/>
      <c r="RNR129" s="710"/>
      <c r="RNS129" s="710"/>
      <c r="RNT129" s="710"/>
      <c r="RNU129" s="710"/>
      <c r="RNV129" s="710"/>
      <c r="RNW129" s="710"/>
      <c r="RNX129" s="710"/>
      <c r="RNY129" s="710"/>
      <c r="RNZ129" s="710"/>
      <c r="ROA129" s="710"/>
      <c r="ROB129" s="710"/>
      <c r="ROC129" s="710"/>
      <c r="ROD129" s="710"/>
      <c r="ROE129" s="710"/>
      <c r="ROF129" s="710"/>
      <c r="ROG129" s="710"/>
      <c r="ROH129" s="710"/>
      <c r="ROI129" s="710"/>
      <c r="ROJ129" s="710"/>
      <c r="ROK129" s="710"/>
      <c r="ROL129" s="710"/>
      <c r="ROM129" s="710"/>
      <c r="RON129" s="710"/>
      <c r="ROO129" s="710"/>
      <c r="ROP129" s="710"/>
      <c r="ROQ129" s="710"/>
      <c r="ROR129" s="710"/>
      <c r="ROS129" s="710"/>
      <c r="ROT129" s="710"/>
      <c r="ROU129" s="710"/>
      <c r="ROV129" s="710"/>
      <c r="ROW129" s="710"/>
      <c r="ROX129" s="710"/>
      <c r="ROY129" s="710"/>
      <c r="ROZ129" s="710"/>
      <c r="RPA129" s="710"/>
      <c r="RPB129" s="710"/>
      <c r="RPC129" s="710"/>
      <c r="RPD129" s="710"/>
      <c r="RPE129" s="710"/>
      <c r="RPF129" s="710"/>
      <c r="RPG129" s="710"/>
      <c r="RPH129" s="710"/>
      <c r="RPI129" s="710"/>
      <c r="RPJ129" s="710"/>
      <c r="RPK129" s="710"/>
      <c r="RPL129" s="710"/>
      <c r="RPM129" s="710"/>
      <c r="RPN129" s="710"/>
      <c r="RPO129" s="710"/>
      <c r="RPP129" s="710"/>
      <c r="RPQ129" s="710"/>
      <c r="RPR129" s="710"/>
      <c r="RPS129" s="710"/>
      <c r="RPT129" s="710"/>
      <c r="RPU129" s="710"/>
      <c r="RPV129" s="710"/>
      <c r="RPW129" s="710"/>
      <c r="RPX129" s="710"/>
      <c r="RPY129" s="710"/>
      <c r="RPZ129" s="710"/>
      <c r="RQA129" s="710"/>
      <c r="RQB129" s="710"/>
      <c r="RQC129" s="710"/>
      <c r="RQD129" s="710"/>
      <c r="RQE129" s="710"/>
      <c r="RQF129" s="710"/>
      <c r="RQG129" s="710"/>
      <c r="RQH129" s="710"/>
      <c r="RQI129" s="710"/>
      <c r="RQJ129" s="710"/>
      <c r="RQK129" s="710"/>
      <c r="RQL129" s="710"/>
      <c r="RQM129" s="710"/>
      <c r="RQN129" s="710"/>
      <c r="RQO129" s="710"/>
      <c r="RQP129" s="710"/>
      <c r="RQQ129" s="710"/>
      <c r="RQR129" s="710"/>
      <c r="RQS129" s="710"/>
      <c r="RQT129" s="710"/>
      <c r="RQU129" s="710"/>
      <c r="RQV129" s="710"/>
      <c r="RQW129" s="710"/>
      <c r="RQX129" s="710"/>
      <c r="RQY129" s="710"/>
      <c r="RQZ129" s="710"/>
      <c r="RRA129" s="710"/>
      <c r="RRB129" s="710"/>
      <c r="RRC129" s="710"/>
      <c r="RRD129" s="710"/>
      <c r="RRE129" s="710"/>
      <c r="RRF129" s="710"/>
      <c r="RRG129" s="710"/>
      <c r="RRH129" s="710"/>
      <c r="RRI129" s="710"/>
      <c r="RRJ129" s="710"/>
      <c r="RRK129" s="710"/>
      <c r="RRL129" s="710"/>
      <c r="RRM129" s="710"/>
      <c r="RRN129" s="710"/>
      <c r="RRO129" s="710"/>
      <c r="RRP129" s="710"/>
      <c r="RRQ129" s="710"/>
      <c r="RRR129" s="710"/>
      <c r="RRS129" s="710"/>
      <c r="RRT129" s="710"/>
      <c r="RRU129" s="710"/>
      <c r="RRV129" s="710"/>
      <c r="RRW129" s="710"/>
      <c r="RRX129" s="710"/>
      <c r="RRY129" s="710"/>
      <c r="RRZ129" s="710"/>
      <c r="RSA129" s="710"/>
      <c r="RSB129" s="710"/>
      <c r="RSC129" s="710"/>
      <c r="RSD129" s="710"/>
      <c r="RSE129" s="710"/>
      <c r="RSF129" s="710"/>
      <c r="RSG129" s="710"/>
      <c r="RSH129" s="710"/>
      <c r="RSI129" s="710"/>
      <c r="RSJ129" s="710"/>
      <c r="RSK129" s="710"/>
      <c r="RSL129" s="710"/>
      <c r="RSM129" s="710"/>
      <c r="RSN129" s="710"/>
      <c r="RSO129" s="710"/>
      <c r="RSP129" s="710"/>
      <c r="RSQ129" s="710"/>
      <c r="RSR129" s="710"/>
      <c r="RSS129" s="710"/>
      <c r="RST129" s="710"/>
      <c r="RSU129" s="710"/>
      <c r="RSV129" s="710"/>
      <c r="RSW129" s="710"/>
      <c r="RSX129" s="710"/>
      <c r="RSY129" s="710"/>
      <c r="RSZ129" s="710"/>
      <c r="RTA129" s="710"/>
      <c r="RTB129" s="710"/>
      <c r="RTC129" s="710"/>
      <c r="RTD129" s="710"/>
      <c r="RTE129" s="710"/>
      <c r="RTF129" s="710"/>
      <c r="RTG129" s="710"/>
      <c r="RTH129" s="710"/>
      <c r="RTI129" s="710"/>
      <c r="RTJ129" s="710"/>
      <c r="RTK129" s="710"/>
      <c r="RTL129" s="710"/>
      <c r="RTM129" s="710"/>
      <c r="RTN129" s="710"/>
      <c r="RTO129" s="710"/>
      <c r="RTP129" s="710"/>
      <c r="RTQ129" s="710"/>
      <c r="RTR129" s="710"/>
      <c r="RTS129" s="710"/>
      <c r="RTT129" s="710"/>
      <c r="RTU129" s="710"/>
      <c r="RTV129" s="710"/>
      <c r="RTW129" s="710"/>
      <c r="RTX129" s="710"/>
      <c r="RTY129" s="710"/>
      <c r="RTZ129" s="710"/>
      <c r="RUA129" s="710"/>
      <c r="RUB129" s="710"/>
      <c r="RUC129" s="710"/>
      <c r="RUD129" s="710"/>
      <c r="RUE129" s="710"/>
      <c r="RUF129" s="710"/>
      <c r="RUG129" s="710"/>
      <c r="RUH129" s="710"/>
      <c r="RUI129" s="710"/>
      <c r="RUJ129" s="710"/>
      <c r="RUK129" s="710"/>
      <c r="RUL129" s="710"/>
      <c r="RUM129" s="710"/>
      <c r="RUN129" s="710"/>
      <c r="RUO129" s="710"/>
      <c r="RUP129" s="710"/>
      <c r="RUQ129" s="710"/>
      <c r="RUR129" s="710"/>
      <c r="RUS129" s="710"/>
      <c r="RUT129" s="710"/>
      <c r="RUU129" s="710"/>
      <c r="RUV129" s="710"/>
      <c r="RUW129" s="710"/>
      <c r="RUX129" s="710"/>
      <c r="RUY129" s="710"/>
      <c r="RUZ129" s="710"/>
      <c r="RVA129" s="710"/>
      <c r="RVB129" s="710"/>
      <c r="RVC129" s="710"/>
      <c r="RVD129" s="710"/>
      <c r="RVE129" s="710"/>
      <c r="RVF129" s="710"/>
      <c r="RVG129" s="710"/>
      <c r="RVH129" s="710"/>
      <c r="RVI129" s="710"/>
      <c r="RVJ129" s="710"/>
      <c r="RVK129" s="710"/>
      <c r="RVL129" s="710"/>
      <c r="RVM129" s="710"/>
      <c r="RVN129" s="710"/>
      <c r="RVO129" s="710"/>
      <c r="RVP129" s="710"/>
      <c r="RVQ129" s="710"/>
      <c r="RVR129" s="710"/>
      <c r="RVS129" s="710"/>
      <c r="RVT129" s="710"/>
      <c r="RVU129" s="710"/>
      <c r="RVV129" s="710"/>
      <c r="RVW129" s="710"/>
      <c r="RVX129" s="710"/>
      <c r="RVY129" s="710"/>
      <c r="RVZ129" s="710"/>
      <c r="RWA129" s="710"/>
      <c r="RWB129" s="710"/>
      <c r="RWC129" s="710"/>
      <c r="RWD129" s="710"/>
      <c r="RWE129" s="710"/>
      <c r="RWF129" s="710"/>
      <c r="RWG129" s="710"/>
      <c r="RWH129" s="710"/>
      <c r="RWI129" s="710"/>
      <c r="RWJ129" s="710"/>
      <c r="RWK129" s="710"/>
      <c r="RWL129" s="710"/>
      <c r="RWM129" s="710"/>
      <c r="RWN129" s="710"/>
      <c r="RWO129" s="710"/>
      <c r="RWP129" s="710"/>
      <c r="RWQ129" s="710"/>
      <c r="RWR129" s="710"/>
      <c r="RWS129" s="710"/>
      <c r="RWT129" s="710"/>
      <c r="RWU129" s="710"/>
      <c r="RWV129" s="710"/>
      <c r="RWW129" s="710"/>
      <c r="RWX129" s="710"/>
      <c r="RWY129" s="710"/>
      <c r="RWZ129" s="710"/>
      <c r="RXA129" s="710"/>
      <c r="RXB129" s="710"/>
      <c r="RXC129" s="710"/>
      <c r="RXD129" s="710"/>
      <c r="RXE129" s="710"/>
      <c r="RXF129" s="710"/>
      <c r="RXG129" s="710"/>
      <c r="RXH129" s="710"/>
      <c r="RXI129" s="710"/>
      <c r="RXJ129" s="710"/>
      <c r="RXK129" s="710"/>
      <c r="RXL129" s="710"/>
      <c r="RXM129" s="710"/>
      <c r="RXN129" s="710"/>
      <c r="RXO129" s="710"/>
      <c r="RXP129" s="710"/>
      <c r="RXQ129" s="710"/>
      <c r="RXR129" s="710"/>
      <c r="RXS129" s="710"/>
      <c r="RXT129" s="710"/>
      <c r="RXU129" s="710"/>
      <c r="RXV129" s="710"/>
      <c r="RXW129" s="710"/>
      <c r="RXX129" s="710"/>
      <c r="RXY129" s="710"/>
      <c r="RXZ129" s="710"/>
      <c r="RYA129" s="710"/>
      <c r="RYB129" s="710"/>
      <c r="RYC129" s="710"/>
      <c r="RYD129" s="710"/>
      <c r="RYE129" s="710"/>
      <c r="RYF129" s="710"/>
      <c r="RYG129" s="710"/>
      <c r="RYH129" s="710"/>
      <c r="RYI129" s="710"/>
      <c r="RYJ129" s="710"/>
      <c r="RYK129" s="710"/>
      <c r="RYL129" s="710"/>
      <c r="RYM129" s="710"/>
      <c r="RYN129" s="710"/>
      <c r="RYO129" s="710"/>
      <c r="RYP129" s="710"/>
      <c r="RYQ129" s="710"/>
      <c r="RYR129" s="710"/>
      <c r="RYS129" s="710"/>
      <c r="RYT129" s="710"/>
      <c r="RYU129" s="710"/>
      <c r="RYV129" s="710"/>
      <c r="RYW129" s="710"/>
      <c r="RYX129" s="710"/>
      <c r="RYY129" s="710"/>
      <c r="RYZ129" s="710"/>
      <c r="RZA129" s="710"/>
      <c r="RZB129" s="710"/>
      <c r="RZC129" s="710"/>
      <c r="RZD129" s="710"/>
      <c r="RZE129" s="710"/>
      <c r="RZF129" s="710"/>
      <c r="RZG129" s="710"/>
      <c r="RZH129" s="710"/>
      <c r="RZI129" s="710"/>
      <c r="RZJ129" s="710"/>
      <c r="RZK129" s="710"/>
      <c r="RZL129" s="710"/>
      <c r="RZM129" s="710"/>
      <c r="RZN129" s="710"/>
      <c r="RZO129" s="710"/>
      <c r="RZP129" s="710"/>
      <c r="RZQ129" s="710"/>
      <c r="RZR129" s="710"/>
      <c r="RZS129" s="710"/>
      <c r="RZT129" s="710"/>
      <c r="RZU129" s="710"/>
      <c r="RZV129" s="710"/>
      <c r="RZW129" s="710"/>
      <c r="RZX129" s="710"/>
      <c r="RZY129" s="710"/>
      <c r="RZZ129" s="710"/>
      <c r="SAA129" s="710"/>
      <c r="SAB129" s="710"/>
      <c r="SAC129" s="710"/>
      <c r="SAD129" s="710"/>
      <c r="SAE129" s="710"/>
      <c r="SAF129" s="710"/>
      <c r="SAG129" s="710"/>
      <c r="SAH129" s="710"/>
      <c r="SAI129" s="710"/>
      <c r="SAJ129" s="710"/>
      <c r="SAK129" s="710"/>
      <c r="SAL129" s="710"/>
      <c r="SAM129" s="710"/>
      <c r="SAN129" s="710"/>
      <c r="SAO129" s="710"/>
      <c r="SAP129" s="710"/>
      <c r="SAQ129" s="710"/>
      <c r="SAR129" s="710"/>
      <c r="SAS129" s="710"/>
      <c r="SAT129" s="710"/>
      <c r="SAU129" s="710"/>
      <c r="SAV129" s="710"/>
      <c r="SAW129" s="710"/>
      <c r="SAX129" s="710"/>
      <c r="SAY129" s="710"/>
      <c r="SAZ129" s="710"/>
      <c r="SBA129" s="710"/>
      <c r="SBB129" s="710"/>
      <c r="SBC129" s="710"/>
      <c r="SBD129" s="710"/>
      <c r="SBE129" s="710"/>
      <c r="SBF129" s="710"/>
      <c r="SBG129" s="710"/>
      <c r="SBH129" s="710"/>
      <c r="SBI129" s="710"/>
      <c r="SBJ129" s="710"/>
      <c r="SBK129" s="710"/>
      <c r="SBL129" s="710"/>
      <c r="SBM129" s="710"/>
      <c r="SBN129" s="710"/>
      <c r="SBO129" s="710"/>
      <c r="SBP129" s="710"/>
      <c r="SBQ129" s="710"/>
      <c r="SBR129" s="710"/>
      <c r="SBS129" s="710"/>
      <c r="SBT129" s="710"/>
      <c r="SBU129" s="710"/>
      <c r="SBV129" s="710"/>
      <c r="SBW129" s="710"/>
      <c r="SBX129" s="710"/>
      <c r="SBY129" s="710"/>
      <c r="SBZ129" s="710"/>
      <c r="SCA129" s="710"/>
      <c r="SCB129" s="710"/>
      <c r="SCC129" s="710"/>
      <c r="SCD129" s="710"/>
      <c r="SCE129" s="710"/>
      <c r="SCF129" s="710"/>
      <c r="SCG129" s="710"/>
      <c r="SCH129" s="710"/>
      <c r="SCI129" s="710"/>
      <c r="SCJ129" s="710"/>
      <c r="SCK129" s="710"/>
      <c r="SCL129" s="710"/>
      <c r="SCM129" s="710"/>
      <c r="SCN129" s="710"/>
      <c r="SCO129" s="710"/>
      <c r="SCP129" s="710"/>
      <c r="SCQ129" s="710"/>
      <c r="SCR129" s="710"/>
      <c r="SCS129" s="710"/>
      <c r="SCT129" s="710"/>
      <c r="SCU129" s="710"/>
      <c r="SCV129" s="710"/>
      <c r="SCW129" s="710"/>
      <c r="SCX129" s="710"/>
      <c r="SCY129" s="710"/>
      <c r="SCZ129" s="710"/>
      <c r="SDA129" s="710"/>
      <c r="SDB129" s="710"/>
      <c r="SDC129" s="710"/>
      <c r="SDD129" s="710"/>
      <c r="SDE129" s="710"/>
      <c r="SDF129" s="710"/>
      <c r="SDG129" s="710"/>
      <c r="SDH129" s="710"/>
      <c r="SDI129" s="710"/>
      <c r="SDJ129" s="710"/>
      <c r="SDK129" s="710"/>
      <c r="SDL129" s="710"/>
      <c r="SDM129" s="710"/>
      <c r="SDN129" s="710"/>
      <c r="SDO129" s="710"/>
      <c r="SDP129" s="710"/>
      <c r="SDQ129" s="710"/>
      <c r="SDR129" s="710"/>
      <c r="SDS129" s="710"/>
      <c r="SDT129" s="710"/>
      <c r="SDU129" s="710"/>
      <c r="SDV129" s="710"/>
      <c r="SDW129" s="710"/>
      <c r="SDX129" s="710"/>
      <c r="SDY129" s="710"/>
      <c r="SDZ129" s="710"/>
      <c r="SEA129" s="710"/>
      <c r="SEB129" s="710"/>
      <c r="SEC129" s="710"/>
      <c r="SED129" s="710"/>
      <c r="SEE129" s="710"/>
      <c r="SEF129" s="710"/>
      <c r="SEG129" s="710"/>
      <c r="SEH129" s="710"/>
      <c r="SEI129" s="710"/>
      <c r="SEJ129" s="710"/>
      <c r="SEK129" s="710"/>
      <c r="SEL129" s="710"/>
      <c r="SEM129" s="710"/>
      <c r="SEN129" s="710"/>
      <c r="SEO129" s="710"/>
      <c r="SEP129" s="710"/>
      <c r="SEQ129" s="710"/>
      <c r="SER129" s="710"/>
      <c r="SES129" s="710"/>
      <c r="SET129" s="710"/>
      <c r="SEU129" s="710"/>
      <c r="SEV129" s="710"/>
      <c r="SEW129" s="710"/>
      <c r="SEX129" s="710"/>
      <c r="SEY129" s="710"/>
      <c r="SEZ129" s="710"/>
      <c r="SFA129" s="710"/>
      <c r="SFB129" s="710"/>
      <c r="SFC129" s="710"/>
      <c r="SFD129" s="710"/>
      <c r="SFE129" s="710"/>
      <c r="SFF129" s="710"/>
      <c r="SFG129" s="710"/>
      <c r="SFH129" s="710"/>
      <c r="SFI129" s="710"/>
      <c r="SFJ129" s="710"/>
      <c r="SFK129" s="710"/>
      <c r="SFL129" s="710"/>
      <c r="SFM129" s="710"/>
      <c r="SFN129" s="710"/>
      <c r="SFO129" s="710"/>
      <c r="SFP129" s="710"/>
      <c r="SFQ129" s="710"/>
      <c r="SFR129" s="710"/>
      <c r="SFS129" s="710"/>
      <c r="SFT129" s="710"/>
      <c r="SFU129" s="710"/>
      <c r="SFV129" s="710"/>
      <c r="SFW129" s="710"/>
      <c r="SFX129" s="710"/>
      <c r="SFY129" s="710"/>
      <c r="SFZ129" s="710"/>
      <c r="SGA129" s="710"/>
      <c r="SGB129" s="710"/>
      <c r="SGC129" s="710"/>
      <c r="SGD129" s="710"/>
      <c r="SGE129" s="710"/>
      <c r="SGF129" s="710"/>
      <c r="SGG129" s="710"/>
      <c r="SGH129" s="710"/>
      <c r="SGI129" s="710"/>
      <c r="SGJ129" s="710"/>
      <c r="SGK129" s="710"/>
      <c r="SGL129" s="710"/>
      <c r="SGM129" s="710"/>
      <c r="SGN129" s="710"/>
      <c r="SGO129" s="710"/>
      <c r="SGP129" s="710"/>
      <c r="SGQ129" s="710"/>
      <c r="SGR129" s="710"/>
      <c r="SGS129" s="710"/>
      <c r="SGT129" s="710"/>
      <c r="SGU129" s="710"/>
      <c r="SGV129" s="710"/>
      <c r="SGW129" s="710"/>
      <c r="SGX129" s="710"/>
      <c r="SGY129" s="710"/>
      <c r="SGZ129" s="710"/>
      <c r="SHA129" s="710"/>
      <c r="SHB129" s="710"/>
      <c r="SHC129" s="710"/>
      <c r="SHD129" s="710"/>
      <c r="SHE129" s="710"/>
      <c r="SHF129" s="710"/>
      <c r="SHG129" s="710"/>
      <c r="SHH129" s="710"/>
      <c r="SHI129" s="710"/>
      <c r="SHJ129" s="710"/>
      <c r="SHK129" s="710"/>
      <c r="SHL129" s="710"/>
      <c r="SHM129" s="710"/>
      <c r="SHN129" s="710"/>
      <c r="SHO129" s="710"/>
      <c r="SHP129" s="710"/>
      <c r="SHQ129" s="710"/>
      <c r="SHR129" s="710"/>
      <c r="SHS129" s="710"/>
      <c r="SHT129" s="710"/>
      <c r="SHU129" s="710"/>
      <c r="SHV129" s="710"/>
      <c r="SHW129" s="710"/>
      <c r="SHX129" s="710"/>
      <c r="SHY129" s="710"/>
      <c r="SHZ129" s="710"/>
      <c r="SIA129" s="710"/>
      <c r="SIB129" s="710"/>
      <c r="SIC129" s="710"/>
      <c r="SID129" s="710"/>
      <c r="SIE129" s="710"/>
      <c r="SIF129" s="710"/>
      <c r="SIG129" s="710"/>
      <c r="SIH129" s="710"/>
      <c r="SII129" s="710"/>
      <c r="SIJ129" s="710"/>
      <c r="SIK129" s="710"/>
      <c r="SIL129" s="710"/>
      <c r="SIM129" s="710"/>
      <c r="SIN129" s="710"/>
      <c r="SIO129" s="710"/>
      <c r="SIP129" s="710"/>
      <c r="SIQ129" s="710"/>
      <c r="SIR129" s="710"/>
      <c r="SIS129" s="710"/>
      <c r="SIT129" s="710"/>
      <c r="SIU129" s="710"/>
      <c r="SIV129" s="710"/>
      <c r="SIW129" s="710"/>
      <c r="SIX129" s="710"/>
      <c r="SIY129" s="710"/>
      <c r="SIZ129" s="710"/>
      <c r="SJA129" s="710"/>
      <c r="SJB129" s="710"/>
      <c r="SJC129" s="710"/>
      <c r="SJD129" s="710"/>
      <c r="SJE129" s="710"/>
      <c r="SJF129" s="710"/>
      <c r="SJG129" s="710"/>
      <c r="SJH129" s="710"/>
      <c r="SJI129" s="710"/>
      <c r="SJJ129" s="710"/>
      <c r="SJK129" s="710"/>
      <c r="SJL129" s="710"/>
      <c r="SJM129" s="710"/>
      <c r="SJN129" s="710"/>
      <c r="SJO129" s="710"/>
      <c r="SJP129" s="710"/>
      <c r="SJQ129" s="710"/>
      <c r="SJR129" s="710"/>
      <c r="SJS129" s="710"/>
      <c r="SJT129" s="710"/>
      <c r="SJU129" s="710"/>
      <c r="SJV129" s="710"/>
      <c r="SJW129" s="710"/>
      <c r="SJX129" s="710"/>
      <c r="SJY129" s="710"/>
      <c r="SJZ129" s="710"/>
      <c r="SKA129" s="710"/>
      <c r="SKB129" s="710"/>
      <c r="SKC129" s="710"/>
      <c r="SKD129" s="710"/>
      <c r="SKE129" s="710"/>
      <c r="SKF129" s="710"/>
      <c r="SKG129" s="710"/>
      <c r="SKH129" s="710"/>
      <c r="SKI129" s="710"/>
      <c r="SKJ129" s="710"/>
      <c r="SKK129" s="710"/>
      <c r="SKL129" s="710"/>
      <c r="SKM129" s="710"/>
      <c r="SKN129" s="710"/>
      <c r="SKO129" s="710"/>
      <c r="SKP129" s="710"/>
      <c r="SKQ129" s="710"/>
      <c r="SKR129" s="710"/>
      <c r="SKS129" s="710"/>
      <c r="SKT129" s="710"/>
      <c r="SKU129" s="710"/>
      <c r="SKV129" s="710"/>
      <c r="SKW129" s="710"/>
      <c r="SKX129" s="710"/>
      <c r="SKY129" s="710"/>
      <c r="SKZ129" s="710"/>
      <c r="SLA129" s="710"/>
      <c r="SLB129" s="710"/>
      <c r="SLC129" s="710"/>
      <c r="SLD129" s="710"/>
      <c r="SLE129" s="710"/>
      <c r="SLF129" s="710"/>
      <c r="SLG129" s="710"/>
      <c r="SLH129" s="710"/>
      <c r="SLI129" s="710"/>
      <c r="SLJ129" s="710"/>
      <c r="SLK129" s="710"/>
      <c r="SLL129" s="710"/>
      <c r="SLM129" s="710"/>
      <c r="SLN129" s="710"/>
      <c r="SLO129" s="710"/>
      <c r="SLP129" s="710"/>
      <c r="SLQ129" s="710"/>
      <c r="SLR129" s="710"/>
      <c r="SLS129" s="710"/>
      <c r="SLT129" s="710"/>
      <c r="SLU129" s="710"/>
      <c r="SLV129" s="710"/>
      <c r="SLW129" s="710"/>
      <c r="SLX129" s="710"/>
      <c r="SLY129" s="710"/>
      <c r="SLZ129" s="710"/>
      <c r="SMA129" s="710"/>
      <c r="SMB129" s="710"/>
      <c r="SMC129" s="710"/>
      <c r="SMD129" s="710"/>
      <c r="SME129" s="710"/>
      <c r="SMF129" s="710"/>
      <c r="SMG129" s="710"/>
      <c r="SMH129" s="710"/>
      <c r="SMI129" s="710"/>
      <c r="SMJ129" s="710"/>
      <c r="SMK129" s="710"/>
      <c r="SML129" s="710"/>
      <c r="SMM129" s="710"/>
      <c r="SMN129" s="710"/>
      <c r="SMO129" s="710"/>
      <c r="SMP129" s="710"/>
      <c r="SMQ129" s="710"/>
      <c r="SMR129" s="710"/>
      <c r="SMS129" s="710"/>
      <c r="SMT129" s="710"/>
      <c r="SMU129" s="710"/>
      <c r="SMV129" s="710"/>
      <c r="SMW129" s="710"/>
      <c r="SMX129" s="710"/>
      <c r="SMY129" s="710"/>
      <c r="SMZ129" s="710"/>
      <c r="SNA129" s="710"/>
      <c r="SNB129" s="710"/>
      <c r="SNC129" s="710"/>
      <c r="SND129" s="710"/>
      <c r="SNE129" s="710"/>
      <c r="SNF129" s="710"/>
      <c r="SNG129" s="710"/>
      <c r="SNH129" s="710"/>
      <c r="SNI129" s="710"/>
      <c r="SNJ129" s="710"/>
      <c r="SNK129" s="710"/>
      <c r="SNL129" s="710"/>
      <c r="SNM129" s="710"/>
      <c r="SNN129" s="710"/>
      <c r="SNO129" s="710"/>
      <c r="SNP129" s="710"/>
      <c r="SNQ129" s="710"/>
      <c r="SNR129" s="710"/>
      <c r="SNS129" s="710"/>
      <c r="SNT129" s="710"/>
      <c r="SNU129" s="710"/>
      <c r="SNV129" s="710"/>
      <c r="SNW129" s="710"/>
      <c r="SNX129" s="710"/>
      <c r="SNY129" s="710"/>
      <c r="SNZ129" s="710"/>
      <c r="SOA129" s="710"/>
      <c r="SOB129" s="710"/>
      <c r="SOC129" s="710"/>
      <c r="SOD129" s="710"/>
      <c r="SOE129" s="710"/>
      <c r="SOF129" s="710"/>
      <c r="SOG129" s="710"/>
      <c r="SOH129" s="710"/>
      <c r="SOI129" s="710"/>
      <c r="SOJ129" s="710"/>
      <c r="SOK129" s="710"/>
      <c r="SOL129" s="710"/>
      <c r="SOM129" s="710"/>
      <c r="SON129" s="710"/>
      <c r="SOO129" s="710"/>
      <c r="SOP129" s="710"/>
      <c r="SOQ129" s="710"/>
      <c r="SOR129" s="710"/>
      <c r="SOS129" s="710"/>
      <c r="SOT129" s="710"/>
      <c r="SOU129" s="710"/>
      <c r="SOV129" s="710"/>
      <c r="SOW129" s="710"/>
      <c r="SOX129" s="710"/>
      <c r="SOY129" s="710"/>
      <c r="SOZ129" s="710"/>
      <c r="SPA129" s="710"/>
      <c r="SPB129" s="710"/>
      <c r="SPC129" s="710"/>
      <c r="SPD129" s="710"/>
      <c r="SPE129" s="710"/>
      <c r="SPF129" s="710"/>
      <c r="SPG129" s="710"/>
      <c r="SPH129" s="710"/>
      <c r="SPI129" s="710"/>
      <c r="SPJ129" s="710"/>
      <c r="SPK129" s="710"/>
      <c r="SPL129" s="710"/>
      <c r="SPM129" s="710"/>
      <c r="SPN129" s="710"/>
      <c r="SPO129" s="710"/>
      <c r="SPP129" s="710"/>
      <c r="SPQ129" s="710"/>
      <c r="SPR129" s="710"/>
      <c r="SPS129" s="710"/>
      <c r="SPT129" s="710"/>
      <c r="SPU129" s="710"/>
      <c r="SPV129" s="710"/>
      <c r="SPW129" s="710"/>
      <c r="SPX129" s="710"/>
      <c r="SPY129" s="710"/>
      <c r="SPZ129" s="710"/>
      <c r="SQA129" s="710"/>
      <c r="SQB129" s="710"/>
      <c r="SQC129" s="710"/>
      <c r="SQD129" s="710"/>
      <c r="SQE129" s="710"/>
      <c r="SQF129" s="710"/>
      <c r="SQG129" s="710"/>
      <c r="SQH129" s="710"/>
      <c r="SQI129" s="710"/>
      <c r="SQJ129" s="710"/>
      <c r="SQK129" s="710"/>
      <c r="SQL129" s="710"/>
      <c r="SQM129" s="710"/>
      <c r="SQN129" s="710"/>
      <c r="SQO129" s="710"/>
      <c r="SQP129" s="710"/>
      <c r="SQQ129" s="710"/>
      <c r="SQR129" s="710"/>
      <c r="SQS129" s="710"/>
      <c r="SQT129" s="710"/>
      <c r="SQU129" s="710"/>
      <c r="SQV129" s="710"/>
      <c r="SQW129" s="710"/>
      <c r="SQX129" s="710"/>
      <c r="SQY129" s="710"/>
      <c r="SQZ129" s="710"/>
      <c r="SRA129" s="710"/>
      <c r="SRB129" s="710"/>
      <c r="SRC129" s="710"/>
      <c r="SRD129" s="710"/>
      <c r="SRE129" s="710"/>
      <c r="SRF129" s="710"/>
      <c r="SRG129" s="710"/>
      <c r="SRH129" s="710"/>
      <c r="SRI129" s="710"/>
      <c r="SRJ129" s="710"/>
      <c r="SRK129" s="710"/>
      <c r="SRL129" s="710"/>
      <c r="SRM129" s="710"/>
      <c r="SRN129" s="710"/>
      <c r="SRO129" s="710"/>
      <c r="SRP129" s="710"/>
      <c r="SRQ129" s="710"/>
      <c r="SRR129" s="710"/>
      <c r="SRS129" s="710"/>
      <c r="SRT129" s="710"/>
      <c r="SRU129" s="710"/>
      <c r="SRV129" s="710"/>
      <c r="SRW129" s="710"/>
      <c r="SRX129" s="710"/>
      <c r="SRY129" s="710"/>
      <c r="SRZ129" s="710"/>
      <c r="SSA129" s="710"/>
      <c r="SSB129" s="710"/>
      <c r="SSC129" s="710"/>
      <c r="SSD129" s="710"/>
      <c r="SSE129" s="710"/>
      <c r="SSF129" s="710"/>
      <c r="SSG129" s="710"/>
      <c r="SSH129" s="710"/>
      <c r="SSI129" s="710"/>
      <c r="SSJ129" s="710"/>
      <c r="SSK129" s="710"/>
      <c r="SSL129" s="710"/>
      <c r="SSM129" s="710"/>
      <c r="SSN129" s="710"/>
      <c r="SSO129" s="710"/>
      <c r="SSP129" s="710"/>
      <c r="SSQ129" s="710"/>
      <c r="SSR129" s="710"/>
      <c r="SSS129" s="710"/>
      <c r="SST129" s="710"/>
      <c r="SSU129" s="710"/>
      <c r="SSV129" s="710"/>
      <c r="SSW129" s="710"/>
      <c r="SSX129" s="710"/>
      <c r="SSY129" s="710"/>
      <c r="SSZ129" s="710"/>
      <c r="STA129" s="710"/>
      <c r="STB129" s="710"/>
      <c r="STC129" s="710"/>
      <c r="STD129" s="710"/>
      <c r="STE129" s="710"/>
      <c r="STF129" s="710"/>
      <c r="STG129" s="710"/>
      <c r="STH129" s="710"/>
      <c r="STI129" s="710"/>
      <c r="STJ129" s="710"/>
      <c r="STK129" s="710"/>
      <c r="STL129" s="710"/>
      <c r="STM129" s="710"/>
      <c r="STN129" s="710"/>
      <c r="STO129" s="710"/>
      <c r="STP129" s="710"/>
      <c r="STQ129" s="710"/>
      <c r="STR129" s="710"/>
      <c r="STS129" s="710"/>
      <c r="STT129" s="710"/>
      <c r="STU129" s="710"/>
      <c r="STV129" s="710"/>
      <c r="STW129" s="710"/>
      <c r="STX129" s="710"/>
      <c r="STY129" s="710"/>
      <c r="STZ129" s="710"/>
      <c r="SUA129" s="710"/>
      <c r="SUB129" s="710"/>
      <c r="SUC129" s="710"/>
      <c r="SUD129" s="710"/>
      <c r="SUE129" s="710"/>
      <c r="SUF129" s="710"/>
      <c r="SUG129" s="710"/>
      <c r="SUH129" s="710"/>
      <c r="SUI129" s="710"/>
      <c r="SUJ129" s="710"/>
      <c r="SUK129" s="710"/>
      <c r="SUL129" s="710"/>
      <c r="SUM129" s="710"/>
      <c r="SUN129" s="710"/>
      <c r="SUO129" s="710"/>
      <c r="SUP129" s="710"/>
      <c r="SUQ129" s="710"/>
      <c r="SUR129" s="710"/>
      <c r="SUS129" s="710"/>
      <c r="SUT129" s="710"/>
      <c r="SUU129" s="710"/>
      <c r="SUV129" s="710"/>
      <c r="SUW129" s="710"/>
      <c r="SUX129" s="710"/>
      <c r="SUY129" s="710"/>
      <c r="SUZ129" s="710"/>
      <c r="SVA129" s="710"/>
      <c r="SVB129" s="710"/>
      <c r="SVC129" s="710"/>
      <c r="SVD129" s="710"/>
      <c r="SVE129" s="710"/>
      <c r="SVF129" s="710"/>
      <c r="SVG129" s="710"/>
      <c r="SVH129" s="710"/>
      <c r="SVI129" s="710"/>
      <c r="SVJ129" s="710"/>
      <c r="SVK129" s="710"/>
      <c r="SVL129" s="710"/>
      <c r="SVM129" s="710"/>
      <c r="SVN129" s="710"/>
      <c r="SVO129" s="710"/>
      <c r="SVP129" s="710"/>
      <c r="SVQ129" s="710"/>
      <c r="SVR129" s="710"/>
      <c r="SVS129" s="710"/>
      <c r="SVT129" s="710"/>
      <c r="SVU129" s="710"/>
      <c r="SVV129" s="710"/>
      <c r="SVW129" s="710"/>
      <c r="SVX129" s="710"/>
      <c r="SVY129" s="710"/>
      <c r="SVZ129" s="710"/>
      <c r="SWA129" s="710"/>
      <c r="SWB129" s="710"/>
      <c r="SWC129" s="710"/>
      <c r="SWD129" s="710"/>
      <c r="SWE129" s="710"/>
      <c r="SWF129" s="710"/>
      <c r="SWG129" s="710"/>
      <c r="SWH129" s="710"/>
      <c r="SWI129" s="710"/>
      <c r="SWJ129" s="710"/>
      <c r="SWK129" s="710"/>
      <c r="SWL129" s="710"/>
      <c r="SWM129" s="710"/>
      <c r="SWN129" s="710"/>
      <c r="SWO129" s="710"/>
      <c r="SWP129" s="710"/>
      <c r="SWQ129" s="710"/>
      <c r="SWR129" s="710"/>
      <c r="SWS129" s="710"/>
      <c r="SWT129" s="710"/>
      <c r="SWU129" s="710"/>
      <c r="SWV129" s="710"/>
      <c r="SWW129" s="710"/>
      <c r="SWX129" s="710"/>
      <c r="SWY129" s="710"/>
      <c r="SWZ129" s="710"/>
      <c r="SXA129" s="710"/>
      <c r="SXB129" s="710"/>
      <c r="SXC129" s="710"/>
      <c r="SXD129" s="710"/>
      <c r="SXE129" s="710"/>
      <c r="SXF129" s="710"/>
      <c r="SXG129" s="710"/>
      <c r="SXH129" s="710"/>
      <c r="SXI129" s="710"/>
      <c r="SXJ129" s="710"/>
      <c r="SXK129" s="710"/>
      <c r="SXL129" s="710"/>
      <c r="SXM129" s="710"/>
      <c r="SXN129" s="710"/>
      <c r="SXO129" s="710"/>
      <c r="SXP129" s="710"/>
      <c r="SXQ129" s="710"/>
      <c r="SXR129" s="710"/>
      <c r="SXS129" s="710"/>
      <c r="SXT129" s="710"/>
      <c r="SXU129" s="710"/>
      <c r="SXV129" s="710"/>
      <c r="SXW129" s="710"/>
      <c r="SXX129" s="710"/>
      <c r="SXY129" s="710"/>
      <c r="SXZ129" s="710"/>
      <c r="SYA129" s="710"/>
      <c r="SYB129" s="710"/>
      <c r="SYC129" s="710"/>
      <c r="SYD129" s="710"/>
      <c r="SYE129" s="710"/>
      <c r="SYF129" s="710"/>
      <c r="SYG129" s="710"/>
      <c r="SYH129" s="710"/>
      <c r="SYI129" s="710"/>
      <c r="SYJ129" s="710"/>
      <c r="SYK129" s="710"/>
      <c r="SYL129" s="710"/>
      <c r="SYM129" s="710"/>
      <c r="SYN129" s="710"/>
      <c r="SYO129" s="710"/>
      <c r="SYP129" s="710"/>
      <c r="SYQ129" s="710"/>
      <c r="SYR129" s="710"/>
      <c r="SYS129" s="710"/>
      <c r="SYT129" s="710"/>
      <c r="SYU129" s="710"/>
      <c r="SYV129" s="710"/>
      <c r="SYW129" s="710"/>
      <c r="SYX129" s="710"/>
      <c r="SYY129" s="710"/>
      <c r="SYZ129" s="710"/>
      <c r="SZA129" s="710"/>
      <c r="SZB129" s="710"/>
      <c r="SZC129" s="710"/>
      <c r="SZD129" s="710"/>
      <c r="SZE129" s="710"/>
      <c r="SZF129" s="710"/>
      <c r="SZG129" s="710"/>
      <c r="SZH129" s="710"/>
      <c r="SZI129" s="710"/>
      <c r="SZJ129" s="710"/>
      <c r="SZK129" s="710"/>
      <c r="SZL129" s="710"/>
      <c r="SZM129" s="710"/>
      <c r="SZN129" s="710"/>
      <c r="SZO129" s="710"/>
      <c r="SZP129" s="710"/>
      <c r="SZQ129" s="710"/>
      <c r="SZR129" s="710"/>
      <c r="SZS129" s="710"/>
      <c r="SZT129" s="710"/>
      <c r="SZU129" s="710"/>
      <c r="SZV129" s="710"/>
      <c r="SZW129" s="710"/>
      <c r="SZX129" s="710"/>
      <c r="SZY129" s="710"/>
      <c r="SZZ129" s="710"/>
      <c r="TAA129" s="710"/>
      <c r="TAB129" s="710"/>
      <c r="TAC129" s="710"/>
      <c r="TAD129" s="710"/>
      <c r="TAE129" s="710"/>
      <c r="TAF129" s="710"/>
      <c r="TAG129" s="710"/>
      <c r="TAH129" s="710"/>
      <c r="TAI129" s="710"/>
      <c r="TAJ129" s="710"/>
      <c r="TAK129" s="710"/>
      <c r="TAL129" s="710"/>
      <c r="TAM129" s="710"/>
      <c r="TAN129" s="710"/>
      <c r="TAO129" s="710"/>
      <c r="TAP129" s="710"/>
      <c r="TAQ129" s="710"/>
      <c r="TAR129" s="710"/>
      <c r="TAS129" s="710"/>
      <c r="TAT129" s="710"/>
      <c r="TAU129" s="710"/>
      <c r="TAV129" s="710"/>
      <c r="TAW129" s="710"/>
      <c r="TAX129" s="710"/>
      <c r="TAY129" s="710"/>
      <c r="TAZ129" s="710"/>
      <c r="TBA129" s="710"/>
      <c r="TBB129" s="710"/>
      <c r="TBC129" s="710"/>
      <c r="TBD129" s="710"/>
      <c r="TBE129" s="710"/>
      <c r="TBF129" s="710"/>
      <c r="TBG129" s="710"/>
      <c r="TBH129" s="710"/>
      <c r="TBI129" s="710"/>
      <c r="TBJ129" s="710"/>
      <c r="TBK129" s="710"/>
      <c r="TBL129" s="710"/>
      <c r="TBM129" s="710"/>
      <c r="TBN129" s="710"/>
      <c r="TBO129" s="710"/>
      <c r="TBP129" s="710"/>
      <c r="TBQ129" s="710"/>
      <c r="TBR129" s="710"/>
      <c r="TBS129" s="710"/>
      <c r="TBT129" s="710"/>
      <c r="TBU129" s="710"/>
      <c r="TBV129" s="710"/>
      <c r="TBW129" s="710"/>
      <c r="TBX129" s="710"/>
      <c r="TBY129" s="710"/>
      <c r="TBZ129" s="710"/>
      <c r="TCA129" s="710"/>
      <c r="TCB129" s="710"/>
      <c r="TCC129" s="710"/>
      <c r="TCD129" s="710"/>
      <c r="TCE129" s="710"/>
      <c r="TCF129" s="710"/>
      <c r="TCG129" s="710"/>
      <c r="TCH129" s="710"/>
      <c r="TCI129" s="710"/>
      <c r="TCJ129" s="710"/>
      <c r="TCK129" s="710"/>
      <c r="TCL129" s="710"/>
      <c r="TCM129" s="710"/>
      <c r="TCN129" s="710"/>
      <c r="TCO129" s="710"/>
      <c r="TCP129" s="710"/>
      <c r="TCQ129" s="710"/>
      <c r="TCR129" s="710"/>
      <c r="TCS129" s="710"/>
      <c r="TCT129" s="710"/>
      <c r="TCU129" s="710"/>
      <c r="TCV129" s="710"/>
      <c r="TCW129" s="710"/>
      <c r="TCX129" s="710"/>
      <c r="TCY129" s="710"/>
      <c r="TCZ129" s="710"/>
      <c r="TDA129" s="710"/>
      <c r="TDB129" s="710"/>
      <c r="TDC129" s="710"/>
      <c r="TDD129" s="710"/>
      <c r="TDE129" s="710"/>
      <c r="TDF129" s="710"/>
      <c r="TDG129" s="710"/>
      <c r="TDH129" s="710"/>
      <c r="TDI129" s="710"/>
      <c r="TDJ129" s="710"/>
      <c r="TDK129" s="710"/>
      <c r="TDL129" s="710"/>
      <c r="TDM129" s="710"/>
      <c r="TDN129" s="710"/>
      <c r="TDO129" s="710"/>
      <c r="TDP129" s="710"/>
      <c r="TDQ129" s="710"/>
      <c r="TDR129" s="710"/>
      <c r="TDS129" s="710"/>
      <c r="TDT129" s="710"/>
      <c r="TDU129" s="710"/>
      <c r="TDV129" s="710"/>
      <c r="TDW129" s="710"/>
      <c r="TDX129" s="710"/>
      <c r="TDY129" s="710"/>
      <c r="TDZ129" s="710"/>
      <c r="TEA129" s="710"/>
      <c r="TEB129" s="710"/>
      <c r="TEC129" s="710"/>
      <c r="TED129" s="710"/>
      <c r="TEE129" s="710"/>
      <c r="TEF129" s="710"/>
      <c r="TEG129" s="710"/>
      <c r="TEH129" s="710"/>
      <c r="TEI129" s="710"/>
      <c r="TEJ129" s="710"/>
      <c r="TEK129" s="710"/>
      <c r="TEL129" s="710"/>
      <c r="TEM129" s="710"/>
      <c r="TEN129" s="710"/>
      <c r="TEO129" s="710"/>
      <c r="TEP129" s="710"/>
      <c r="TEQ129" s="710"/>
      <c r="TER129" s="710"/>
      <c r="TES129" s="710"/>
      <c r="TET129" s="710"/>
      <c r="TEU129" s="710"/>
      <c r="TEV129" s="710"/>
      <c r="TEW129" s="710"/>
      <c r="TEX129" s="710"/>
      <c r="TEY129" s="710"/>
      <c r="TEZ129" s="710"/>
      <c r="TFA129" s="710"/>
      <c r="TFB129" s="710"/>
      <c r="TFC129" s="710"/>
      <c r="TFD129" s="710"/>
      <c r="TFE129" s="710"/>
      <c r="TFF129" s="710"/>
      <c r="TFG129" s="710"/>
      <c r="TFH129" s="710"/>
      <c r="TFI129" s="710"/>
      <c r="TFJ129" s="710"/>
      <c r="TFK129" s="710"/>
      <c r="TFL129" s="710"/>
      <c r="TFM129" s="710"/>
      <c r="TFN129" s="710"/>
      <c r="TFO129" s="710"/>
      <c r="TFP129" s="710"/>
      <c r="TFQ129" s="710"/>
      <c r="TFR129" s="710"/>
      <c r="TFS129" s="710"/>
      <c r="TFT129" s="710"/>
      <c r="TFU129" s="710"/>
      <c r="TFV129" s="710"/>
      <c r="TFW129" s="710"/>
      <c r="TFX129" s="710"/>
      <c r="TFY129" s="710"/>
      <c r="TFZ129" s="710"/>
      <c r="TGA129" s="710"/>
      <c r="TGB129" s="710"/>
      <c r="TGC129" s="710"/>
      <c r="TGD129" s="710"/>
      <c r="TGE129" s="710"/>
      <c r="TGF129" s="710"/>
      <c r="TGG129" s="710"/>
      <c r="TGH129" s="710"/>
      <c r="TGI129" s="710"/>
      <c r="TGJ129" s="710"/>
      <c r="TGK129" s="710"/>
      <c r="TGL129" s="710"/>
      <c r="TGM129" s="710"/>
      <c r="TGN129" s="710"/>
      <c r="TGO129" s="710"/>
      <c r="TGP129" s="710"/>
      <c r="TGQ129" s="710"/>
      <c r="TGR129" s="710"/>
      <c r="TGS129" s="710"/>
      <c r="TGT129" s="710"/>
      <c r="TGU129" s="710"/>
      <c r="TGV129" s="710"/>
      <c r="TGW129" s="710"/>
      <c r="TGX129" s="710"/>
      <c r="TGY129" s="710"/>
      <c r="TGZ129" s="710"/>
      <c r="THA129" s="710"/>
      <c r="THB129" s="710"/>
      <c r="THC129" s="710"/>
      <c r="THD129" s="710"/>
      <c r="THE129" s="710"/>
      <c r="THF129" s="710"/>
      <c r="THG129" s="710"/>
      <c r="THH129" s="710"/>
      <c r="THI129" s="710"/>
      <c r="THJ129" s="710"/>
      <c r="THK129" s="710"/>
      <c r="THL129" s="710"/>
      <c r="THM129" s="710"/>
      <c r="THN129" s="710"/>
      <c r="THO129" s="710"/>
      <c r="THP129" s="710"/>
      <c r="THQ129" s="710"/>
      <c r="THR129" s="710"/>
      <c r="THS129" s="710"/>
      <c r="THT129" s="710"/>
      <c r="THU129" s="710"/>
      <c r="THV129" s="710"/>
      <c r="THW129" s="710"/>
      <c r="THX129" s="710"/>
      <c r="THY129" s="710"/>
      <c r="THZ129" s="710"/>
      <c r="TIA129" s="710"/>
      <c r="TIB129" s="710"/>
      <c r="TIC129" s="710"/>
      <c r="TID129" s="710"/>
      <c r="TIE129" s="710"/>
      <c r="TIF129" s="710"/>
      <c r="TIG129" s="710"/>
      <c r="TIH129" s="710"/>
      <c r="TII129" s="710"/>
      <c r="TIJ129" s="710"/>
      <c r="TIK129" s="710"/>
      <c r="TIL129" s="710"/>
      <c r="TIM129" s="710"/>
      <c r="TIN129" s="710"/>
      <c r="TIO129" s="710"/>
      <c r="TIP129" s="710"/>
      <c r="TIQ129" s="710"/>
      <c r="TIR129" s="710"/>
      <c r="TIS129" s="710"/>
      <c r="TIT129" s="710"/>
      <c r="TIU129" s="710"/>
      <c r="TIV129" s="710"/>
      <c r="TIW129" s="710"/>
      <c r="TIX129" s="710"/>
      <c r="TIY129" s="710"/>
      <c r="TIZ129" s="710"/>
      <c r="TJA129" s="710"/>
      <c r="TJB129" s="710"/>
      <c r="TJC129" s="710"/>
      <c r="TJD129" s="710"/>
      <c r="TJE129" s="710"/>
      <c r="TJF129" s="710"/>
      <c r="TJG129" s="710"/>
      <c r="TJH129" s="710"/>
      <c r="TJI129" s="710"/>
      <c r="TJJ129" s="710"/>
      <c r="TJK129" s="710"/>
      <c r="TJL129" s="710"/>
      <c r="TJM129" s="710"/>
      <c r="TJN129" s="710"/>
      <c r="TJO129" s="710"/>
      <c r="TJP129" s="710"/>
      <c r="TJQ129" s="710"/>
      <c r="TJR129" s="710"/>
      <c r="TJS129" s="710"/>
      <c r="TJT129" s="710"/>
      <c r="TJU129" s="710"/>
      <c r="TJV129" s="710"/>
      <c r="TJW129" s="710"/>
      <c r="TJX129" s="710"/>
      <c r="TJY129" s="710"/>
      <c r="TJZ129" s="710"/>
      <c r="TKA129" s="710"/>
      <c r="TKB129" s="710"/>
      <c r="TKC129" s="710"/>
      <c r="TKD129" s="710"/>
      <c r="TKE129" s="710"/>
      <c r="TKF129" s="710"/>
      <c r="TKG129" s="710"/>
      <c r="TKH129" s="710"/>
      <c r="TKI129" s="710"/>
      <c r="TKJ129" s="710"/>
      <c r="TKK129" s="710"/>
      <c r="TKL129" s="710"/>
      <c r="TKM129" s="710"/>
      <c r="TKN129" s="710"/>
      <c r="TKO129" s="710"/>
      <c r="TKP129" s="710"/>
      <c r="TKQ129" s="710"/>
      <c r="TKR129" s="710"/>
      <c r="TKS129" s="710"/>
      <c r="TKT129" s="710"/>
      <c r="TKU129" s="710"/>
      <c r="TKV129" s="710"/>
      <c r="TKW129" s="710"/>
      <c r="TKX129" s="710"/>
      <c r="TKY129" s="710"/>
      <c r="TKZ129" s="710"/>
      <c r="TLA129" s="710"/>
      <c r="TLB129" s="710"/>
      <c r="TLC129" s="710"/>
      <c r="TLD129" s="710"/>
      <c r="TLE129" s="710"/>
      <c r="TLF129" s="710"/>
      <c r="TLG129" s="710"/>
      <c r="TLH129" s="710"/>
      <c r="TLI129" s="710"/>
      <c r="TLJ129" s="710"/>
      <c r="TLK129" s="710"/>
      <c r="TLL129" s="710"/>
      <c r="TLM129" s="710"/>
      <c r="TLN129" s="710"/>
      <c r="TLO129" s="710"/>
      <c r="TLP129" s="710"/>
      <c r="TLQ129" s="710"/>
      <c r="TLR129" s="710"/>
      <c r="TLS129" s="710"/>
      <c r="TLT129" s="710"/>
      <c r="TLU129" s="710"/>
      <c r="TLV129" s="710"/>
      <c r="TLW129" s="710"/>
      <c r="TLX129" s="710"/>
      <c r="TLY129" s="710"/>
      <c r="TLZ129" s="710"/>
      <c r="TMA129" s="710"/>
      <c r="TMB129" s="710"/>
      <c r="TMC129" s="710"/>
      <c r="TMD129" s="710"/>
      <c r="TME129" s="710"/>
      <c r="TMF129" s="710"/>
      <c r="TMG129" s="710"/>
      <c r="TMH129" s="710"/>
      <c r="TMI129" s="710"/>
      <c r="TMJ129" s="710"/>
      <c r="TMK129" s="710"/>
      <c r="TML129" s="710"/>
      <c r="TMM129" s="710"/>
      <c r="TMN129" s="710"/>
      <c r="TMO129" s="710"/>
      <c r="TMP129" s="710"/>
      <c r="TMQ129" s="710"/>
      <c r="TMR129" s="710"/>
      <c r="TMS129" s="710"/>
      <c r="TMT129" s="710"/>
      <c r="TMU129" s="710"/>
      <c r="TMV129" s="710"/>
      <c r="TMW129" s="710"/>
      <c r="TMX129" s="710"/>
      <c r="TMY129" s="710"/>
      <c r="TMZ129" s="710"/>
      <c r="TNA129" s="710"/>
      <c r="TNB129" s="710"/>
      <c r="TNC129" s="710"/>
      <c r="TND129" s="710"/>
      <c r="TNE129" s="710"/>
      <c r="TNF129" s="710"/>
      <c r="TNG129" s="710"/>
      <c r="TNH129" s="710"/>
      <c r="TNI129" s="710"/>
      <c r="TNJ129" s="710"/>
      <c r="TNK129" s="710"/>
      <c r="TNL129" s="710"/>
      <c r="TNM129" s="710"/>
      <c r="TNN129" s="710"/>
      <c r="TNO129" s="710"/>
      <c r="TNP129" s="710"/>
      <c r="TNQ129" s="710"/>
      <c r="TNR129" s="710"/>
      <c r="TNS129" s="710"/>
      <c r="TNT129" s="710"/>
      <c r="TNU129" s="710"/>
      <c r="TNV129" s="710"/>
      <c r="TNW129" s="710"/>
      <c r="TNX129" s="710"/>
      <c r="TNY129" s="710"/>
      <c r="TNZ129" s="710"/>
      <c r="TOA129" s="710"/>
      <c r="TOB129" s="710"/>
      <c r="TOC129" s="710"/>
      <c r="TOD129" s="710"/>
      <c r="TOE129" s="710"/>
      <c r="TOF129" s="710"/>
      <c r="TOG129" s="710"/>
      <c r="TOH129" s="710"/>
      <c r="TOI129" s="710"/>
      <c r="TOJ129" s="710"/>
      <c r="TOK129" s="710"/>
      <c r="TOL129" s="710"/>
      <c r="TOM129" s="710"/>
      <c r="TON129" s="710"/>
      <c r="TOO129" s="710"/>
      <c r="TOP129" s="710"/>
      <c r="TOQ129" s="710"/>
      <c r="TOR129" s="710"/>
      <c r="TOS129" s="710"/>
      <c r="TOT129" s="710"/>
      <c r="TOU129" s="710"/>
      <c r="TOV129" s="710"/>
      <c r="TOW129" s="710"/>
      <c r="TOX129" s="710"/>
      <c r="TOY129" s="710"/>
      <c r="TOZ129" s="710"/>
      <c r="TPA129" s="710"/>
      <c r="TPB129" s="710"/>
      <c r="TPC129" s="710"/>
      <c r="TPD129" s="710"/>
      <c r="TPE129" s="710"/>
      <c r="TPF129" s="710"/>
      <c r="TPG129" s="710"/>
      <c r="TPH129" s="710"/>
      <c r="TPI129" s="710"/>
      <c r="TPJ129" s="710"/>
      <c r="TPK129" s="710"/>
      <c r="TPL129" s="710"/>
      <c r="TPM129" s="710"/>
      <c r="TPN129" s="710"/>
      <c r="TPO129" s="710"/>
      <c r="TPP129" s="710"/>
      <c r="TPQ129" s="710"/>
      <c r="TPR129" s="710"/>
      <c r="TPS129" s="710"/>
      <c r="TPT129" s="710"/>
      <c r="TPU129" s="710"/>
      <c r="TPV129" s="710"/>
      <c r="TPW129" s="710"/>
      <c r="TPX129" s="710"/>
      <c r="TPY129" s="710"/>
      <c r="TPZ129" s="710"/>
      <c r="TQA129" s="710"/>
      <c r="TQB129" s="710"/>
      <c r="TQC129" s="710"/>
      <c r="TQD129" s="710"/>
      <c r="TQE129" s="710"/>
      <c r="TQF129" s="710"/>
      <c r="TQG129" s="710"/>
      <c r="TQH129" s="710"/>
      <c r="TQI129" s="710"/>
      <c r="TQJ129" s="710"/>
      <c r="TQK129" s="710"/>
      <c r="TQL129" s="710"/>
      <c r="TQM129" s="710"/>
      <c r="TQN129" s="710"/>
      <c r="TQO129" s="710"/>
      <c r="TQP129" s="710"/>
      <c r="TQQ129" s="710"/>
      <c r="TQR129" s="710"/>
      <c r="TQS129" s="710"/>
      <c r="TQT129" s="710"/>
      <c r="TQU129" s="710"/>
      <c r="TQV129" s="710"/>
      <c r="TQW129" s="710"/>
      <c r="TQX129" s="710"/>
      <c r="TQY129" s="710"/>
      <c r="TQZ129" s="710"/>
      <c r="TRA129" s="710"/>
      <c r="TRB129" s="710"/>
      <c r="TRC129" s="710"/>
      <c r="TRD129" s="710"/>
      <c r="TRE129" s="710"/>
      <c r="TRF129" s="710"/>
      <c r="TRG129" s="710"/>
      <c r="TRH129" s="710"/>
      <c r="TRI129" s="710"/>
      <c r="TRJ129" s="710"/>
      <c r="TRK129" s="710"/>
      <c r="TRL129" s="710"/>
      <c r="TRM129" s="710"/>
      <c r="TRN129" s="710"/>
      <c r="TRO129" s="710"/>
      <c r="TRP129" s="710"/>
      <c r="TRQ129" s="710"/>
      <c r="TRR129" s="710"/>
      <c r="TRS129" s="710"/>
      <c r="TRT129" s="710"/>
      <c r="TRU129" s="710"/>
      <c r="TRV129" s="710"/>
      <c r="TRW129" s="710"/>
      <c r="TRX129" s="710"/>
      <c r="TRY129" s="710"/>
      <c r="TRZ129" s="710"/>
      <c r="TSA129" s="710"/>
      <c r="TSB129" s="710"/>
      <c r="TSC129" s="710"/>
      <c r="TSD129" s="710"/>
      <c r="TSE129" s="710"/>
      <c r="TSF129" s="710"/>
      <c r="TSG129" s="710"/>
      <c r="TSH129" s="710"/>
      <c r="TSI129" s="710"/>
      <c r="TSJ129" s="710"/>
      <c r="TSK129" s="710"/>
      <c r="TSL129" s="710"/>
      <c r="TSM129" s="710"/>
      <c r="TSN129" s="710"/>
      <c r="TSO129" s="710"/>
      <c r="TSP129" s="710"/>
      <c r="TSQ129" s="710"/>
      <c r="TSR129" s="710"/>
      <c r="TSS129" s="710"/>
      <c r="TST129" s="710"/>
      <c r="TSU129" s="710"/>
      <c r="TSV129" s="710"/>
      <c r="TSW129" s="710"/>
      <c r="TSX129" s="710"/>
      <c r="TSY129" s="710"/>
      <c r="TSZ129" s="710"/>
      <c r="TTA129" s="710"/>
      <c r="TTB129" s="710"/>
      <c r="TTC129" s="710"/>
      <c r="TTD129" s="710"/>
      <c r="TTE129" s="710"/>
      <c r="TTF129" s="710"/>
      <c r="TTG129" s="710"/>
      <c r="TTH129" s="710"/>
      <c r="TTI129" s="710"/>
      <c r="TTJ129" s="710"/>
      <c r="TTK129" s="710"/>
      <c r="TTL129" s="710"/>
      <c r="TTM129" s="710"/>
      <c r="TTN129" s="710"/>
      <c r="TTO129" s="710"/>
      <c r="TTP129" s="710"/>
      <c r="TTQ129" s="710"/>
      <c r="TTR129" s="710"/>
      <c r="TTS129" s="710"/>
      <c r="TTT129" s="710"/>
      <c r="TTU129" s="710"/>
      <c r="TTV129" s="710"/>
      <c r="TTW129" s="710"/>
      <c r="TTX129" s="710"/>
      <c r="TTY129" s="710"/>
      <c r="TTZ129" s="710"/>
      <c r="TUA129" s="710"/>
      <c r="TUB129" s="710"/>
      <c r="TUC129" s="710"/>
      <c r="TUD129" s="710"/>
      <c r="TUE129" s="710"/>
      <c r="TUF129" s="710"/>
      <c r="TUG129" s="710"/>
      <c r="TUH129" s="710"/>
      <c r="TUI129" s="710"/>
      <c r="TUJ129" s="710"/>
      <c r="TUK129" s="710"/>
      <c r="TUL129" s="710"/>
      <c r="TUM129" s="710"/>
      <c r="TUN129" s="710"/>
      <c r="TUO129" s="710"/>
      <c r="TUP129" s="710"/>
      <c r="TUQ129" s="710"/>
      <c r="TUR129" s="710"/>
      <c r="TUS129" s="710"/>
      <c r="TUT129" s="710"/>
      <c r="TUU129" s="710"/>
      <c r="TUV129" s="710"/>
      <c r="TUW129" s="710"/>
      <c r="TUX129" s="710"/>
      <c r="TUY129" s="710"/>
      <c r="TUZ129" s="710"/>
      <c r="TVA129" s="710"/>
      <c r="TVB129" s="710"/>
      <c r="TVC129" s="710"/>
      <c r="TVD129" s="710"/>
      <c r="TVE129" s="710"/>
      <c r="TVF129" s="710"/>
      <c r="TVG129" s="710"/>
      <c r="TVH129" s="710"/>
      <c r="TVI129" s="710"/>
      <c r="TVJ129" s="710"/>
      <c r="TVK129" s="710"/>
      <c r="TVL129" s="710"/>
      <c r="TVM129" s="710"/>
      <c r="TVN129" s="710"/>
      <c r="TVO129" s="710"/>
      <c r="TVP129" s="710"/>
      <c r="TVQ129" s="710"/>
      <c r="TVR129" s="710"/>
      <c r="TVS129" s="710"/>
      <c r="TVT129" s="710"/>
      <c r="TVU129" s="710"/>
      <c r="TVV129" s="710"/>
      <c r="TVW129" s="710"/>
      <c r="TVX129" s="710"/>
      <c r="TVY129" s="710"/>
      <c r="TVZ129" s="710"/>
      <c r="TWA129" s="710"/>
      <c r="TWB129" s="710"/>
      <c r="TWC129" s="710"/>
      <c r="TWD129" s="710"/>
      <c r="TWE129" s="710"/>
      <c r="TWF129" s="710"/>
      <c r="TWG129" s="710"/>
      <c r="TWH129" s="710"/>
      <c r="TWI129" s="710"/>
      <c r="TWJ129" s="710"/>
      <c r="TWK129" s="710"/>
      <c r="TWL129" s="710"/>
      <c r="TWM129" s="710"/>
      <c r="TWN129" s="710"/>
      <c r="TWO129" s="710"/>
      <c r="TWP129" s="710"/>
      <c r="TWQ129" s="710"/>
      <c r="TWR129" s="710"/>
      <c r="TWS129" s="710"/>
      <c r="TWT129" s="710"/>
      <c r="TWU129" s="710"/>
      <c r="TWV129" s="710"/>
      <c r="TWW129" s="710"/>
      <c r="TWX129" s="710"/>
      <c r="TWY129" s="710"/>
      <c r="TWZ129" s="710"/>
      <c r="TXA129" s="710"/>
      <c r="TXB129" s="710"/>
      <c r="TXC129" s="710"/>
      <c r="TXD129" s="710"/>
      <c r="TXE129" s="710"/>
      <c r="TXF129" s="710"/>
      <c r="TXG129" s="710"/>
      <c r="TXH129" s="710"/>
      <c r="TXI129" s="710"/>
      <c r="TXJ129" s="710"/>
      <c r="TXK129" s="710"/>
      <c r="TXL129" s="710"/>
      <c r="TXM129" s="710"/>
      <c r="TXN129" s="710"/>
      <c r="TXO129" s="710"/>
      <c r="TXP129" s="710"/>
      <c r="TXQ129" s="710"/>
      <c r="TXR129" s="710"/>
      <c r="TXS129" s="710"/>
      <c r="TXT129" s="710"/>
      <c r="TXU129" s="710"/>
      <c r="TXV129" s="710"/>
      <c r="TXW129" s="710"/>
      <c r="TXX129" s="710"/>
      <c r="TXY129" s="710"/>
      <c r="TXZ129" s="710"/>
      <c r="TYA129" s="710"/>
      <c r="TYB129" s="710"/>
      <c r="TYC129" s="710"/>
      <c r="TYD129" s="710"/>
      <c r="TYE129" s="710"/>
      <c r="TYF129" s="710"/>
      <c r="TYG129" s="710"/>
      <c r="TYH129" s="710"/>
      <c r="TYI129" s="710"/>
      <c r="TYJ129" s="710"/>
      <c r="TYK129" s="710"/>
      <c r="TYL129" s="710"/>
      <c r="TYM129" s="710"/>
      <c r="TYN129" s="710"/>
      <c r="TYO129" s="710"/>
      <c r="TYP129" s="710"/>
      <c r="TYQ129" s="710"/>
      <c r="TYR129" s="710"/>
      <c r="TYS129" s="710"/>
      <c r="TYT129" s="710"/>
      <c r="TYU129" s="710"/>
      <c r="TYV129" s="710"/>
      <c r="TYW129" s="710"/>
      <c r="TYX129" s="710"/>
      <c r="TYY129" s="710"/>
      <c r="TYZ129" s="710"/>
      <c r="TZA129" s="710"/>
      <c r="TZB129" s="710"/>
      <c r="TZC129" s="710"/>
      <c r="TZD129" s="710"/>
      <c r="TZE129" s="710"/>
      <c r="TZF129" s="710"/>
      <c r="TZG129" s="710"/>
      <c r="TZH129" s="710"/>
      <c r="TZI129" s="710"/>
      <c r="TZJ129" s="710"/>
      <c r="TZK129" s="710"/>
      <c r="TZL129" s="710"/>
      <c r="TZM129" s="710"/>
      <c r="TZN129" s="710"/>
      <c r="TZO129" s="710"/>
      <c r="TZP129" s="710"/>
      <c r="TZQ129" s="710"/>
      <c r="TZR129" s="710"/>
      <c r="TZS129" s="710"/>
      <c r="TZT129" s="710"/>
      <c r="TZU129" s="710"/>
      <c r="TZV129" s="710"/>
      <c r="TZW129" s="710"/>
      <c r="TZX129" s="710"/>
      <c r="TZY129" s="710"/>
      <c r="TZZ129" s="710"/>
      <c r="UAA129" s="710"/>
      <c r="UAB129" s="710"/>
      <c r="UAC129" s="710"/>
      <c r="UAD129" s="710"/>
      <c r="UAE129" s="710"/>
      <c r="UAF129" s="710"/>
      <c r="UAG129" s="710"/>
      <c r="UAH129" s="710"/>
      <c r="UAI129" s="710"/>
      <c r="UAJ129" s="710"/>
      <c r="UAK129" s="710"/>
      <c r="UAL129" s="710"/>
      <c r="UAM129" s="710"/>
      <c r="UAN129" s="710"/>
      <c r="UAO129" s="710"/>
      <c r="UAP129" s="710"/>
      <c r="UAQ129" s="710"/>
      <c r="UAR129" s="710"/>
      <c r="UAS129" s="710"/>
      <c r="UAT129" s="710"/>
      <c r="UAU129" s="710"/>
      <c r="UAV129" s="710"/>
      <c r="UAW129" s="710"/>
      <c r="UAX129" s="710"/>
      <c r="UAY129" s="710"/>
      <c r="UAZ129" s="710"/>
      <c r="UBA129" s="710"/>
      <c r="UBB129" s="710"/>
      <c r="UBC129" s="710"/>
      <c r="UBD129" s="710"/>
      <c r="UBE129" s="710"/>
      <c r="UBF129" s="710"/>
      <c r="UBG129" s="710"/>
      <c r="UBH129" s="710"/>
      <c r="UBI129" s="710"/>
      <c r="UBJ129" s="710"/>
      <c r="UBK129" s="710"/>
      <c r="UBL129" s="710"/>
      <c r="UBM129" s="710"/>
      <c r="UBN129" s="710"/>
      <c r="UBO129" s="710"/>
      <c r="UBP129" s="710"/>
      <c r="UBQ129" s="710"/>
      <c r="UBR129" s="710"/>
      <c r="UBS129" s="710"/>
      <c r="UBT129" s="710"/>
      <c r="UBU129" s="710"/>
      <c r="UBV129" s="710"/>
      <c r="UBW129" s="710"/>
      <c r="UBX129" s="710"/>
      <c r="UBY129" s="710"/>
      <c r="UBZ129" s="710"/>
      <c r="UCA129" s="710"/>
      <c r="UCB129" s="710"/>
      <c r="UCC129" s="710"/>
      <c r="UCD129" s="710"/>
      <c r="UCE129" s="710"/>
      <c r="UCF129" s="710"/>
      <c r="UCG129" s="710"/>
      <c r="UCH129" s="710"/>
      <c r="UCI129" s="710"/>
      <c r="UCJ129" s="710"/>
      <c r="UCK129" s="710"/>
      <c r="UCL129" s="710"/>
      <c r="UCM129" s="710"/>
      <c r="UCN129" s="710"/>
      <c r="UCO129" s="710"/>
      <c r="UCP129" s="710"/>
      <c r="UCQ129" s="710"/>
      <c r="UCR129" s="710"/>
      <c r="UCS129" s="710"/>
      <c r="UCT129" s="710"/>
      <c r="UCU129" s="710"/>
      <c r="UCV129" s="710"/>
      <c r="UCW129" s="710"/>
      <c r="UCX129" s="710"/>
      <c r="UCY129" s="710"/>
      <c r="UCZ129" s="710"/>
      <c r="UDA129" s="710"/>
      <c r="UDB129" s="710"/>
      <c r="UDC129" s="710"/>
      <c r="UDD129" s="710"/>
      <c r="UDE129" s="710"/>
      <c r="UDF129" s="710"/>
      <c r="UDG129" s="710"/>
      <c r="UDH129" s="710"/>
      <c r="UDI129" s="710"/>
      <c r="UDJ129" s="710"/>
      <c r="UDK129" s="710"/>
      <c r="UDL129" s="710"/>
      <c r="UDM129" s="710"/>
      <c r="UDN129" s="710"/>
      <c r="UDO129" s="710"/>
      <c r="UDP129" s="710"/>
      <c r="UDQ129" s="710"/>
      <c r="UDR129" s="710"/>
      <c r="UDS129" s="710"/>
      <c r="UDT129" s="710"/>
      <c r="UDU129" s="710"/>
      <c r="UDV129" s="710"/>
      <c r="UDW129" s="710"/>
      <c r="UDX129" s="710"/>
      <c r="UDY129" s="710"/>
      <c r="UDZ129" s="710"/>
      <c r="UEA129" s="710"/>
      <c r="UEB129" s="710"/>
      <c r="UEC129" s="710"/>
      <c r="UED129" s="710"/>
      <c r="UEE129" s="710"/>
      <c r="UEF129" s="710"/>
      <c r="UEG129" s="710"/>
      <c r="UEH129" s="710"/>
      <c r="UEI129" s="710"/>
      <c r="UEJ129" s="710"/>
      <c r="UEK129" s="710"/>
      <c r="UEL129" s="710"/>
      <c r="UEM129" s="710"/>
      <c r="UEN129" s="710"/>
      <c r="UEO129" s="710"/>
      <c r="UEP129" s="710"/>
      <c r="UEQ129" s="710"/>
      <c r="UER129" s="710"/>
      <c r="UES129" s="710"/>
      <c r="UET129" s="710"/>
      <c r="UEU129" s="710"/>
      <c r="UEV129" s="710"/>
      <c r="UEW129" s="710"/>
      <c r="UEX129" s="710"/>
      <c r="UEY129" s="710"/>
      <c r="UEZ129" s="710"/>
      <c r="UFA129" s="710"/>
      <c r="UFB129" s="710"/>
      <c r="UFC129" s="710"/>
      <c r="UFD129" s="710"/>
      <c r="UFE129" s="710"/>
      <c r="UFF129" s="710"/>
      <c r="UFG129" s="710"/>
      <c r="UFH129" s="710"/>
      <c r="UFI129" s="710"/>
      <c r="UFJ129" s="710"/>
      <c r="UFK129" s="710"/>
      <c r="UFL129" s="710"/>
      <c r="UFM129" s="710"/>
      <c r="UFN129" s="710"/>
      <c r="UFO129" s="710"/>
      <c r="UFP129" s="710"/>
      <c r="UFQ129" s="710"/>
      <c r="UFR129" s="710"/>
      <c r="UFS129" s="710"/>
      <c r="UFT129" s="710"/>
      <c r="UFU129" s="710"/>
      <c r="UFV129" s="710"/>
      <c r="UFW129" s="710"/>
      <c r="UFX129" s="710"/>
      <c r="UFY129" s="710"/>
      <c r="UFZ129" s="710"/>
      <c r="UGA129" s="710"/>
      <c r="UGB129" s="710"/>
      <c r="UGC129" s="710"/>
      <c r="UGD129" s="710"/>
      <c r="UGE129" s="710"/>
      <c r="UGF129" s="710"/>
      <c r="UGG129" s="710"/>
      <c r="UGH129" s="710"/>
      <c r="UGI129" s="710"/>
      <c r="UGJ129" s="710"/>
      <c r="UGK129" s="710"/>
      <c r="UGL129" s="710"/>
      <c r="UGM129" s="710"/>
      <c r="UGN129" s="710"/>
      <c r="UGO129" s="710"/>
      <c r="UGP129" s="710"/>
      <c r="UGQ129" s="710"/>
      <c r="UGR129" s="710"/>
      <c r="UGS129" s="710"/>
      <c r="UGT129" s="710"/>
      <c r="UGU129" s="710"/>
      <c r="UGV129" s="710"/>
      <c r="UGW129" s="710"/>
      <c r="UGX129" s="710"/>
      <c r="UGY129" s="710"/>
      <c r="UGZ129" s="710"/>
      <c r="UHA129" s="710"/>
      <c r="UHB129" s="710"/>
      <c r="UHC129" s="710"/>
      <c r="UHD129" s="710"/>
      <c r="UHE129" s="710"/>
      <c r="UHF129" s="710"/>
      <c r="UHG129" s="710"/>
      <c r="UHH129" s="710"/>
      <c r="UHI129" s="710"/>
      <c r="UHJ129" s="710"/>
      <c r="UHK129" s="710"/>
      <c r="UHL129" s="710"/>
      <c r="UHM129" s="710"/>
      <c r="UHN129" s="710"/>
      <c r="UHO129" s="710"/>
      <c r="UHP129" s="710"/>
      <c r="UHQ129" s="710"/>
      <c r="UHR129" s="710"/>
      <c r="UHS129" s="710"/>
      <c r="UHT129" s="710"/>
      <c r="UHU129" s="710"/>
      <c r="UHV129" s="710"/>
      <c r="UHW129" s="710"/>
      <c r="UHX129" s="710"/>
      <c r="UHY129" s="710"/>
      <c r="UHZ129" s="710"/>
      <c r="UIA129" s="710"/>
      <c r="UIB129" s="710"/>
      <c r="UIC129" s="710"/>
      <c r="UID129" s="710"/>
      <c r="UIE129" s="710"/>
      <c r="UIF129" s="710"/>
      <c r="UIG129" s="710"/>
      <c r="UIH129" s="710"/>
      <c r="UII129" s="710"/>
      <c r="UIJ129" s="710"/>
      <c r="UIK129" s="710"/>
      <c r="UIL129" s="710"/>
      <c r="UIM129" s="710"/>
      <c r="UIN129" s="710"/>
      <c r="UIO129" s="710"/>
      <c r="UIP129" s="710"/>
      <c r="UIQ129" s="710"/>
      <c r="UIR129" s="710"/>
      <c r="UIS129" s="710"/>
      <c r="UIT129" s="710"/>
      <c r="UIU129" s="710"/>
      <c r="UIV129" s="710"/>
      <c r="UIW129" s="710"/>
      <c r="UIX129" s="710"/>
      <c r="UIY129" s="710"/>
      <c r="UIZ129" s="710"/>
      <c r="UJA129" s="710"/>
      <c r="UJB129" s="710"/>
      <c r="UJC129" s="710"/>
      <c r="UJD129" s="710"/>
      <c r="UJE129" s="710"/>
      <c r="UJF129" s="710"/>
      <c r="UJG129" s="710"/>
      <c r="UJH129" s="710"/>
      <c r="UJI129" s="710"/>
      <c r="UJJ129" s="710"/>
      <c r="UJK129" s="710"/>
      <c r="UJL129" s="710"/>
      <c r="UJM129" s="710"/>
      <c r="UJN129" s="710"/>
      <c r="UJO129" s="710"/>
      <c r="UJP129" s="710"/>
      <c r="UJQ129" s="710"/>
      <c r="UJR129" s="710"/>
      <c r="UJS129" s="710"/>
      <c r="UJT129" s="710"/>
      <c r="UJU129" s="710"/>
      <c r="UJV129" s="710"/>
      <c r="UJW129" s="710"/>
      <c r="UJX129" s="710"/>
      <c r="UJY129" s="710"/>
      <c r="UJZ129" s="710"/>
      <c r="UKA129" s="710"/>
      <c r="UKB129" s="710"/>
      <c r="UKC129" s="710"/>
      <c r="UKD129" s="710"/>
      <c r="UKE129" s="710"/>
      <c r="UKF129" s="710"/>
      <c r="UKG129" s="710"/>
      <c r="UKH129" s="710"/>
      <c r="UKI129" s="710"/>
      <c r="UKJ129" s="710"/>
      <c r="UKK129" s="710"/>
      <c r="UKL129" s="710"/>
      <c r="UKM129" s="710"/>
      <c r="UKN129" s="710"/>
      <c r="UKO129" s="710"/>
      <c r="UKP129" s="710"/>
      <c r="UKQ129" s="710"/>
      <c r="UKR129" s="710"/>
      <c r="UKS129" s="710"/>
      <c r="UKT129" s="710"/>
      <c r="UKU129" s="710"/>
      <c r="UKV129" s="710"/>
      <c r="UKW129" s="710"/>
      <c r="UKX129" s="710"/>
      <c r="UKY129" s="710"/>
      <c r="UKZ129" s="710"/>
      <c r="ULA129" s="710"/>
      <c r="ULB129" s="710"/>
      <c r="ULC129" s="710"/>
      <c r="ULD129" s="710"/>
      <c r="ULE129" s="710"/>
      <c r="ULF129" s="710"/>
      <c r="ULG129" s="710"/>
      <c r="ULH129" s="710"/>
      <c r="ULI129" s="710"/>
      <c r="ULJ129" s="710"/>
      <c r="ULK129" s="710"/>
      <c r="ULL129" s="710"/>
      <c r="ULM129" s="710"/>
      <c r="ULN129" s="710"/>
      <c r="ULO129" s="710"/>
      <c r="ULP129" s="710"/>
      <c r="ULQ129" s="710"/>
      <c r="ULR129" s="710"/>
      <c r="ULS129" s="710"/>
      <c r="ULT129" s="710"/>
      <c r="ULU129" s="710"/>
      <c r="ULV129" s="710"/>
      <c r="ULW129" s="710"/>
      <c r="ULX129" s="710"/>
      <c r="ULY129" s="710"/>
      <c r="ULZ129" s="710"/>
      <c r="UMA129" s="710"/>
      <c r="UMB129" s="710"/>
      <c r="UMC129" s="710"/>
      <c r="UMD129" s="710"/>
      <c r="UME129" s="710"/>
      <c r="UMF129" s="710"/>
      <c r="UMG129" s="710"/>
      <c r="UMH129" s="710"/>
      <c r="UMI129" s="710"/>
      <c r="UMJ129" s="710"/>
      <c r="UMK129" s="710"/>
      <c r="UML129" s="710"/>
      <c r="UMM129" s="710"/>
      <c r="UMN129" s="710"/>
      <c r="UMO129" s="710"/>
      <c r="UMP129" s="710"/>
      <c r="UMQ129" s="710"/>
      <c r="UMR129" s="710"/>
      <c r="UMS129" s="710"/>
      <c r="UMT129" s="710"/>
      <c r="UMU129" s="710"/>
      <c r="UMV129" s="710"/>
      <c r="UMW129" s="710"/>
      <c r="UMX129" s="710"/>
      <c r="UMY129" s="710"/>
      <c r="UMZ129" s="710"/>
      <c r="UNA129" s="710"/>
      <c r="UNB129" s="710"/>
      <c r="UNC129" s="710"/>
      <c r="UND129" s="710"/>
      <c r="UNE129" s="710"/>
      <c r="UNF129" s="710"/>
      <c r="UNG129" s="710"/>
      <c r="UNH129" s="710"/>
      <c r="UNI129" s="710"/>
      <c r="UNJ129" s="710"/>
      <c r="UNK129" s="710"/>
      <c r="UNL129" s="710"/>
      <c r="UNM129" s="710"/>
      <c r="UNN129" s="710"/>
      <c r="UNO129" s="710"/>
      <c r="UNP129" s="710"/>
      <c r="UNQ129" s="710"/>
      <c r="UNR129" s="710"/>
      <c r="UNS129" s="710"/>
      <c r="UNT129" s="710"/>
      <c r="UNU129" s="710"/>
      <c r="UNV129" s="710"/>
      <c r="UNW129" s="710"/>
      <c r="UNX129" s="710"/>
      <c r="UNY129" s="710"/>
      <c r="UNZ129" s="710"/>
      <c r="UOA129" s="710"/>
      <c r="UOB129" s="710"/>
      <c r="UOC129" s="710"/>
      <c r="UOD129" s="710"/>
      <c r="UOE129" s="710"/>
      <c r="UOF129" s="710"/>
      <c r="UOG129" s="710"/>
      <c r="UOH129" s="710"/>
      <c r="UOI129" s="710"/>
      <c r="UOJ129" s="710"/>
      <c r="UOK129" s="710"/>
      <c r="UOL129" s="710"/>
      <c r="UOM129" s="710"/>
      <c r="UON129" s="710"/>
      <c r="UOO129" s="710"/>
      <c r="UOP129" s="710"/>
      <c r="UOQ129" s="710"/>
      <c r="UOR129" s="710"/>
      <c r="UOS129" s="710"/>
      <c r="UOT129" s="710"/>
      <c r="UOU129" s="710"/>
      <c r="UOV129" s="710"/>
      <c r="UOW129" s="710"/>
      <c r="UOX129" s="710"/>
      <c r="UOY129" s="710"/>
      <c r="UOZ129" s="710"/>
      <c r="UPA129" s="710"/>
      <c r="UPB129" s="710"/>
      <c r="UPC129" s="710"/>
      <c r="UPD129" s="710"/>
      <c r="UPE129" s="710"/>
      <c r="UPF129" s="710"/>
      <c r="UPG129" s="710"/>
      <c r="UPH129" s="710"/>
      <c r="UPI129" s="710"/>
      <c r="UPJ129" s="710"/>
      <c r="UPK129" s="710"/>
      <c r="UPL129" s="710"/>
      <c r="UPM129" s="710"/>
      <c r="UPN129" s="710"/>
      <c r="UPO129" s="710"/>
      <c r="UPP129" s="710"/>
      <c r="UPQ129" s="710"/>
      <c r="UPR129" s="710"/>
      <c r="UPS129" s="710"/>
      <c r="UPT129" s="710"/>
      <c r="UPU129" s="710"/>
      <c r="UPV129" s="710"/>
      <c r="UPW129" s="710"/>
      <c r="UPX129" s="710"/>
      <c r="UPY129" s="710"/>
      <c r="UPZ129" s="710"/>
      <c r="UQA129" s="710"/>
      <c r="UQB129" s="710"/>
      <c r="UQC129" s="710"/>
      <c r="UQD129" s="710"/>
      <c r="UQE129" s="710"/>
      <c r="UQF129" s="710"/>
      <c r="UQG129" s="710"/>
      <c r="UQH129" s="710"/>
      <c r="UQI129" s="710"/>
      <c r="UQJ129" s="710"/>
      <c r="UQK129" s="710"/>
      <c r="UQL129" s="710"/>
      <c r="UQM129" s="710"/>
      <c r="UQN129" s="710"/>
      <c r="UQO129" s="710"/>
      <c r="UQP129" s="710"/>
      <c r="UQQ129" s="710"/>
      <c r="UQR129" s="710"/>
      <c r="UQS129" s="710"/>
      <c r="UQT129" s="710"/>
      <c r="UQU129" s="710"/>
      <c r="UQV129" s="710"/>
      <c r="UQW129" s="710"/>
      <c r="UQX129" s="710"/>
      <c r="UQY129" s="710"/>
      <c r="UQZ129" s="710"/>
      <c r="URA129" s="710"/>
      <c r="URB129" s="710"/>
      <c r="URC129" s="710"/>
      <c r="URD129" s="710"/>
      <c r="URE129" s="710"/>
      <c r="URF129" s="710"/>
      <c r="URG129" s="710"/>
      <c r="URH129" s="710"/>
      <c r="URI129" s="710"/>
      <c r="URJ129" s="710"/>
      <c r="URK129" s="710"/>
      <c r="URL129" s="710"/>
      <c r="URM129" s="710"/>
      <c r="URN129" s="710"/>
      <c r="URO129" s="710"/>
      <c r="URP129" s="710"/>
      <c r="URQ129" s="710"/>
      <c r="URR129" s="710"/>
      <c r="URS129" s="710"/>
      <c r="URT129" s="710"/>
      <c r="URU129" s="710"/>
      <c r="URV129" s="710"/>
      <c r="URW129" s="710"/>
      <c r="URX129" s="710"/>
      <c r="URY129" s="710"/>
      <c r="URZ129" s="710"/>
      <c r="USA129" s="710"/>
      <c r="USB129" s="710"/>
      <c r="USC129" s="710"/>
      <c r="USD129" s="710"/>
      <c r="USE129" s="710"/>
      <c r="USF129" s="710"/>
      <c r="USG129" s="710"/>
      <c r="USH129" s="710"/>
      <c r="USI129" s="710"/>
      <c r="USJ129" s="710"/>
      <c r="USK129" s="710"/>
      <c r="USL129" s="710"/>
      <c r="USM129" s="710"/>
      <c r="USN129" s="710"/>
      <c r="USO129" s="710"/>
      <c r="USP129" s="710"/>
      <c r="USQ129" s="710"/>
      <c r="USR129" s="710"/>
      <c r="USS129" s="710"/>
      <c r="UST129" s="710"/>
      <c r="USU129" s="710"/>
      <c r="USV129" s="710"/>
      <c r="USW129" s="710"/>
      <c r="USX129" s="710"/>
      <c r="USY129" s="710"/>
      <c r="USZ129" s="710"/>
      <c r="UTA129" s="710"/>
      <c r="UTB129" s="710"/>
      <c r="UTC129" s="710"/>
      <c r="UTD129" s="710"/>
      <c r="UTE129" s="710"/>
      <c r="UTF129" s="710"/>
      <c r="UTG129" s="710"/>
      <c r="UTH129" s="710"/>
      <c r="UTI129" s="710"/>
      <c r="UTJ129" s="710"/>
      <c r="UTK129" s="710"/>
      <c r="UTL129" s="710"/>
      <c r="UTM129" s="710"/>
      <c r="UTN129" s="710"/>
      <c r="UTO129" s="710"/>
      <c r="UTP129" s="710"/>
      <c r="UTQ129" s="710"/>
      <c r="UTR129" s="710"/>
      <c r="UTS129" s="710"/>
      <c r="UTT129" s="710"/>
      <c r="UTU129" s="710"/>
      <c r="UTV129" s="710"/>
      <c r="UTW129" s="710"/>
      <c r="UTX129" s="710"/>
      <c r="UTY129" s="710"/>
      <c r="UTZ129" s="710"/>
      <c r="UUA129" s="710"/>
      <c r="UUB129" s="710"/>
      <c r="UUC129" s="710"/>
      <c r="UUD129" s="710"/>
      <c r="UUE129" s="710"/>
      <c r="UUF129" s="710"/>
      <c r="UUG129" s="710"/>
      <c r="UUH129" s="710"/>
      <c r="UUI129" s="710"/>
      <c r="UUJ129" s="710"/>
      <c r="UUK129" s="710"/>
      <c r="UUL129" s="710"/>
      <c r="UUM129" s="710"/>
      <c r="UUN129" s="710"/>
      <c r="UUO129" s="710"/>
      <c r="UUP129" s="710"/>
      <c r="UUQ129" s="710"/>
      <c r="UUR129" s="710"/>
      <c r="UUS129" s="710"/>
      <c r="UUT129" s="710"/>
      <c r="UUU129" s="710"/>
      <c r="UUV129" s="710"/>
      <c r="UUW129" s="710"/>
      <c r="UUX129" s="710"/>
      <c r="UUY129" s="710"/>
      <c r="UUZ129" s="710"/>
      <c r="UVA129" s="710"/>
      <c r="UVB129" s="710"/>
      <c r="UVC129" s="710"/>
      <c r="UVD129" s="710"/>
      <c r="UVE129" s="710"/>
      <c r="UVF129" s="710"/>
      <c r="UVG129" s="710"/>
      <c r="UVH129" s="710"/>
      <c r="UVI129" s="710"/>
      <c r="UVJ129" s="710"/>
      <c r="UVK129" s="710"/>
      <c r="UVL129" s="710"/>
      <c r="UVM129" s="710"/>
      <c r="UVN129" s="710"/>
      <c r="UVO129" s="710"/>
      <c r="UVP129" s="710"/>
      <c r="UVQ129" s="710"/>
      <c r="UVR129" s="710"/>
      <c r="UVS129" s="710"/>
      <c r="UVT129" s="710"/>
      <c r="UVU129" s="710"/>
      <c r="UVV129" s="710"/>
      <c r="UVW129" s="710"/>
      <c r="UVX129" s="710"/>
      <c r="UVY129" s="710"/>
      <c r="UVZ129" s="710"/>
      <c r="UWA129" s="710"/>
      <c r="UWB129" s="710"/>
      <c r="UWC129" s="710"/>
      <c r="UWD129" s="710"/>
      <c r="UWE129" s="710"/>
      <c r="UWF129" s="710"/>
      <c r="UWG129" s="710"/>
      <c r="UWH129" s="710"/>
      <c r="UWI129" s="710"/>
      <c r="UWJ129" s="710"/>
      <c r="UWK129" s="710"/>
      <c r="UWL129" s="710"/>
      <c r="UWM129" s="710"/>
      <c r="UWN129" s="710"/>
      <c r="UWO129" s="710"/>
      <c r="UWP129" s="710"/>
      <c r="UWQ129" s="710"/>
      <c r="UWR129" s="710"/>
      <c r="UWS129" s="710"/>
      <c r="UWT129" s="710"/>
      <c r="UWU129" s="710"/>
      <c r="UWV129" s="710"/>
      <c r="UWW129" s="710"/>
      <c r="UWX129" s="710"/>
      <c r="UWY129" s="710"/>
      <c r="UWZ129" s="710"/>
      <c r="UXA129" s="710"/>
      <c r="UXB129" s="710"/>
      <c r="UXC129" s="710"/>
      <c r="UXD129" s="710"/>
      <c r="UXE129" s="710"/>
      <c r="UXF129" s="710"/>
      <c r="UXG129" s="710"/>
      <c r="UXH129" s="710"/>
      <c r="UXI129" s="710"/>
      <c r="UXJ129" s="710"/>
      <c r="UXK129" s="710"/>
      <c r="UXL129" s="710"/>
      <c r="UXM129" s="710"/>
      <c r="UXN129" s="710"/>
      <c r="UXO129" s="710"/>
      <c r="UXP129" s="710"/>
      <c r="UXQ129" s="710"/>
      <c r="UXR129" s="710"/>
      <c r="UXS129" s="710"/>
      <c r="UXT129" s="710"/>
      <c r="UXU129" s="710"/>
      <c r="UXV129" s="710"/>
      <c r="UXW129" s="710"/>
      <c r="UXX129" s="710"/>
      <c r="UXY129" s="710"/>
      <c r="UXZ129" s="710"/>
      <c r="UYA129" s="710"/>
      <c r="UYB129" s="710"/>
      <c r="UYC129" s="710"/>
      <c r="UYD129" s="710"/>
      <c r="UYE129" s="710"/>
      <c r="UYF129" s="710"/>
      <c r="UYG129" s="710"/>
      <c r="UYH129" s="710"/>
      <c r="UYI129" s="710"/>
      <c r="UYJ129" s="710"/>
      <c r="UYK129" s="710"/>
      <c r="UYL129" s="710"/>
      <c r="UYM129" s="710"/>
      <c r="UYN129" s="710"/>
      <c r="UYO129" s="710"/>
      <c r="UYP129" s="710"/>
      <c r="UYQ129" s="710"/>
      <c r="UYR129" s="710"/>
      <c r="UYS129" s="710"/>
      <c r="UYT129" s="710"/>
      <c r="UYU129" s="710"/>
      <c r="UYV129" s="710"/>
      <c r="UYW129" s="710"/>
      <c r="UYX129" s="710"/>
      <c r="UYY129" s="710"/>
      <c r="UYZ129" s="710"/>
      <c r="UZA129" s="710"/>
      <c r="UZB129" s="710"/>
      <c r="UZC129" s="710"/>
      <c r="UZD129" s="710"/>
      <c r="UZE129" s="710"/>
      <c r="UZF129" s="710"/>
      <c r="UZG129" s="710"/>
      <c r="UZH129" s="710"/>
      <c r="UZI129" s="710"/>
      <c r="UZJ129" s="710"/>
      <c r="UZK129" s="710"/>
      <c r="UZL129" s="710"/>
      <c r="UZM129" s="710"/>
      <c r="UZN129" s="710"/>
      <c r="UZO129" s="710"/>
      <c r="UZP129" s="710"/>
      <c r="UZQ129" s="710"/>
      <c r="UZR129" s="710"/>
      <c r="UZS129" s="710"/>
      <c r="UZT129" s="710"/>
      <c r="UZU129" s="710"/>
      <c r="UZV129" s="710"/>
      <c r="UZW129" s="710"/>
      <c r="UZX129" s="710"/>
      <c r="UZY129" s="710"/>
      <c r="UZZ129" s="710"/>
      <c r="VAA129" s="710"/>
      <c r="VAB129" s="710"/>
      <c r="VAC129" s="710"/>
      <c r="VAD129" s="710"/>
      <c r="VAE129" s="710"/>
      <c r="VAF129" s="710"/>
      <c r="VAG129" s="710"/>
      <c r="VAH129" s="710"/>
      <c r="VAI129" s="710"/>
      <c r="VAJ129" s="710"/>
      <c r="VAK129" s="710"/>
      <c r="VAL129" s="710"/>
      <c r="VAM129" s="710"/>
      <c r="VAN129" s="710"/>
      <c r="VAO129" s="710"/>
      <c r="VAP129" s="710"/>
      <c r="VAQ129" s="710"/>
      <c r="VAR129" s="710"/>
      <c r="VAS129" s="710"/>
      <c r="VAT129" s="710"/>
      <c r="VAU129" s="710"/>
      <c r="VAV129" s="710"/>
      <c r="VAW129" s="710"/>
      <c r="VAX129" s="710"/>
      <c r="VAY129" s="710"/>
      <c r="VAZ129" s="710"/>
      <c r="VBA129" s="710"/>
      <c r="VBB129" s="710"/>
      <c r="VBC129" s="710"/>
      <c r="VBD129" s="710"/>
      <c r="VBE129" s="710"/>
      <c r="VBF129" s="710"/>
      <c r="VBG129" s="710"/>
      <c r="VBH129" s="710"/>
      <c r="VBI129" s="710"/>
      <c r="VBJ129" s="710"/>
      <c r="VBK129" s="710"/>
      <c r="VBL129" s="710"/>
      <c r="VBM129" s="710"/>
      <c r="VBN129" s="710"/>
      <c r="VBO129" s="710"/>
      <c r="VBP129" s="710"/>
      <c r="VBQ129" s="710"/>
      <c r="VBR129" s="710"/>
      <c r="VBS129" s="710"/>
      <c r="VBT129" s="710"/>
      <c r="VBU129" s="710"/>
      <c r="VBV129" s="710"/>
      <c r="VBW129" s="710"/>
      <c r="VBX129" s="710"/>
      <c r="VBY129" s="710"/>
      <c r="VBZ129" s="710"/>
      <c r="VCA129" s="710"/>
      <c r="VCB129" s="710"/>
      <c r="VCC129" s="710"/>
      <c r="VCD129" s="710"/>
      <c r="VCE129" s="710"/>
      <c r="VCF129" s="710"/>
      <c r="VCG129" s="710"/>
      <c r="VCH129" s="710"/>
      <c r="VCI129" s="710"/>
      <c r="VCJ129" s="710"/>
      <c r="VCK129" s="710"/>
      <c r="VCL129" s="710"/>
      <c r="VCM129" s="710"/>
      <c r="VCN129" s="710"/>
      <c r="VCO129" s="710"/>
      <c r="VCP129" s="710"/>
      <c r="VCQ129" s="710"/>
      <c r="VCR129" s="710"/>
      <c r="VCS129" s="710"/>
      <c r="VCT129" s="710"/>
      <c r="VCU129" s="710"/>
      <c r="VCV129" s="710"/>
      <c r="VCW129" s="710"/>
      <c r="VCX129" s="710"/>
      <c r="VCY129" s="710"/>
      <c r="VCZ129" s="710"/>
      <c r="VDA129" s="710"/>
      <c r="VDB129" s="710"/>
      <c r="VDC129" s="710"/>
      <c r="VDD129" s="710"/>
      <c r="VDE129" s="710"/>
      <c r="VDF129" s="710"/>
      <c r="VDG129" s="710"/>
      <c r="VDH129" s="710"/>
      <c r="VDI129" s="710"/>
      <c r="VDJ129" s="710"/>
      <c r="VDK129" s="710"/>
      <c r="VDL129" s="710"/>
      <c r="VDM129" s="710"/>
      <c r="VDN129" s="710"/>
      <c r="VDO129" s="710"/>
      <c r="VDP129" s="710"/>
      <c r="VDQ129" s="710"/>
      <c r="VDR129" s="710"/>
      <c r="VDS129" s="710"/>
      <c r="VDT129" s="710"/>
      <c r="VDU129" s="710"/>
      <c r="VDV129" s="710"/>
      <c r="VDW129" s="710"/>
      <c r="VDX129" s="710"/>
      <c r="VDY129" s="710"/>
      <c r="VDZ129" s="710"/>
      <c r="VEA129" s="710"/>
      <c r="VEB129" s="710"/>
      <c r="VEC129" s="710"/>
      <c r="VED129" s="710"/>
      <c r="VEE129" s="710"/>
      <c r="VEF129" s="710"/>
      <c r="VEG129" s="710"/>
      <c r="VEH129" s="710"/>
      <c r="VEI129" s="710"/>
      <c r="VEJ129" s="710"/>
      <c r="VEK129" s="710"/>
      <c r="VEL129" s="710"/>
      <c r="VEM129" s="710"/>
      <c r="VEN129" s="710"/>
      <c r="VEO129" s="710"/>
      <c r="VEP129" s="710"/>
      <c r="VEQ129" s="710"/>
      <c r="VER129" s="710"/>
      <c r="VES129" s="710"/>
      <c r="VET129" s="710"/>
      <c r="VEU129" s="710"/>
      <c r="VEV129" s="710"/>
      <c r="VEW129" s="710"/>
      <c r="VEX129" s="710"/>
      <c r="VEY129" s="710"/>
      <c r="VEZ129" s="710"/>
      <c r="VFA129" s="710"/>
      <c r="VFB129" s="710"/>
      <c r="VFC129" s="710"/>
      <c r="VFD129" s="710"/>
      <c r="VFE129" s="710"/>
      <c r="VFF129" s="710"/>
      <c r="VFG129" s="710"/>
      <c r="VFH129" s="710"/>
      <c r="VFI129" s="710"/>
      <c r="VFJ129" s="710"/>
      <c r="VFK129" s="710"/>
      <c r="VFL129" s="710"/>
      <c r="VFM129" s="710"/>
      <c r="VFN129" s="710"/>
      <c r="VFO129" s="710"/>
      <c r="VFP129" s="710"/>
      <c r="VFQ129" s="710"/>
      <c r="VFR129" s="710"/>
      <c r="VFS129" s="710"/>
      <c r="VFT129" s="710"/>
      <c r="VFU129" s="710"/>
      <c r="VFV129" s="710"/>
      <c r="VFW129" s="710"/>
      <c r="VFX129" s="710"/>
      <c r="VFY129" s="710"/>
      <c r="VFZ129" s="710"/>
      <c r="VGA129" s="710"/>
      <c r="VGB129" s="710"/>
      <c r="VGC129" s="710"/>
      <c r="VGD129" s="710"/>
      <c r="VGE129" s="710"/>
      <c r="VGF129" s="710"/>
      <c r="VGG129" s="710"/>
      <c r="VGH129" s="710"/>
      <c r="VGI129" s="710"/>
      <c r="VGJ129" s="710"/>
      <c r="VGK129" s="710"/>
      <c r="VGL129" s="710"/>
      <c r="VGM129" s="710"/>
      <c r="VGN129" s="710"/>
      <c r="VGO129" s="710"/>
      <c r="VGP129" s="710"/>
      <c r="VGQ129" s="710"/>
      <c r="VGR129" s="710"/>
      <c r="VGS129" s="710"/>
      <c r="VGT129" s="710"/>
      <c r="VGU129" s="710"/>
      <c r="VGV129" s="710"/>
      <c r="VGW129" s="710"/>
      <c r="VGX129" s="710"/>
      <c r="VGY129" s="710"/>
      <c r="VGZ129" s="710"/>
      <c r="VHA129" s="710"/>
      <c r="VHB129" s="710"/>
      <c r="VHC129" s="710"/>
      <c r="VHD129" s="710"/>
      <c r="VHE129" s="710"/>
      <c r="VHF129" s="710"/>
      <c r="VHG129" s="710"/>
      <c r="VHH129" s="710"/>
      <c r="VHI129" s="710"/>
      <c r="VHJ129" s="710"/>
      <c r="VHK129" s="710"/>
      <c r="VHL129" s="710"/>
      <c r="VHM129" s="710"/>
      <c r="VHN129" s="710"/>
      <c r="VHO129" s="710"/>
      <c r="VHP129" s="710"/>
      <c r="VHQ129" s="710"/>
      <c r="VHR129" s="710"/>
      <c r="VHS129" s="710"/>
      <c r="VHT129" s="710"/>
      <c r="VHU129" s="710"/>
      <c r="VHV129" s="710"/>
      <c r="VHW129" s="710"/>
      <c r="VHX129" s="710"/>
      <c r="VHY129" s="710"/>
      <c r="VHZ129" s="710"/>
      <c r="VIA129" s="710"/>
      <c r="VIB129" s="710"/>
      <c r="VIC129" s="710"/>
      <c r="VID129" s="710"/>
      <c r="VIE129" s="710"/>
      <c r="VIF129" s="710"/>
      <c r="VIG129" s="710"/>
      <c r="VIH129" s="710"/>
      <c r="VII129" s="710"/>
      <c r="VIJ129" s="710"/>
      <c r="VIK129" s="710"/>
      <c r="VIL129" s="710"/>
      <c r="VIM129" s="710"/>
      <c r="VIN129" s="710"/>
      <c r="VIO129" s="710"/>
      <c r="VIP129" s="710"/>
      <c r="VIQ129" s="710"/>
      <c r="VIR129" s="710"/>
      <c r="VIS129" s="710"/>
      <c r="VIT129" s="710"/>
      <c r="VIU129" s="710"/>
      <c r="VIV129" s="710"/>
      <c r="VIW129" s="710"/>
      <c r="VIX129" s="710"/>
      <c r="VIY129" s="710"/>
      <c r="VIZ129" s="710"/>
      <c r="VJA129" s="710"/>
      <c r="VJB129" s="710"/>
      <c r="VJC129" s="710"/>
      <c r="VJD129" s="710"/>
      <c r="VJE129" s="710"/>
      <c r="VJF129" s="710"/>
      <c r="VJG129" s="710"/>
      <c r="VJH129" s="710"/>
      <c r="VJI129" s="710"/>
      <c r="VJJ129" s="710"/>
      <c r="VJK129" s="710"/>
      <c r="VJL129" s="710"/>
      <c r="VJM129" s="710"/>
      <c r="VJN129" s="710"/>
      <c r="VJO129" s="710"/>
      <c r="VJP129" s="710"/>
      <c r="VJQ129" s="710"/>
      <c r="VJR129" s="710"/>
      <c r="VJS129" s="710"/>
      <c r="VJT129" s="710"/>
      <c r="VJU129" s="710"/>
      <c r="VJV129" s="710"/>
      <c r="VJW129" s="710"/>
      <c r="VJX129" s="710"/>
      <c r="VJY129" s="710"/>
      <c r="VJZ129" s="710"/>
      <c r="VKA129" s="710"/>
      <c r="VKB129" s="710"/>
      <c r="VKC129" s="710"/>
      <c r="VKD129" s="710"/>
      <c r="VKE129" s="710"/>
      <c r="VKF129" s="710"/>
      <c r="VKG129" s="710"/>
      <c r="VKH129" s="710"/>
      <c r="VKI129" s="710"/>
      <c r="VKJ129" s="710"/>
      <c r="VKK129" s="710"/>
      <c r="VKL129" s="710"/>
      <c r="VKM129" s="710"/>
      <c r="VKN129" s="710"/>
      <c r="VKO129" s="710"/>
      <c r="VKP129" s="710"/>
      <c r="VKQ129" s="710"/>
      <c r="VKR129" s="710"/>
      <c r="VKS129" s="710"/>
      <c r="VKT129" s="710"/>
      <c r="VKU129" s="710"/>
      <c r="VKV129" s="710"/>
      <c r="VKW129" s="710"/>
      <c r="VKX129" s="710"/>
      <c r="VKY129" s="710"/>
      <c r="VKZ129" s="710"/>
      <c r="VLA129" s="710"/>
      <c r="VLB129" s="710"/>
      <c r="VLC129" s="710"/>
      <c r="VLD129" s="710"/>
      <c r="VLE129" s="710"/>
      <c r="VLF129" s="710"/>
      <c r="VLG129" s="710"/>
      <c r="VLH129" s="710"/>
      <c r="VLI129" s="710"/>
      <c r="VLJ129" s="710"/>
      <c r="VLK129" s="710"/>
      <c r="VLL129" s="710"/>
      <c r="VLM129" s="710"/>
      <c r="VLN129" s="710"/>
      <c r="VLO129" s="710"/>
      <c r="VLP129" s="710"/>
      <c r="VLQ129" s="710"/>
      <c r="VLR129" s="710"/>
      <c r="VLS129" s="710"/>
      <c r="VLT129" s="710"/>
      <c r="VLU129" s="710"/>
      <c r="VLV129" s="710"/>
      <c r="VLW129" s="710"/>
      <c r="VLX129" s="710"/>
      <c r="VLY129" s="710"/>
      <c r="VLZ129" s="710"/>
      <c r="VMA129" s="710"/>
      <c r="VMB129" s="710"/>
      <c r="VMC129" s="710"/>
      <c r="VMD129" s="710"/>
      <c r="VME129" s="710"/>
      <c r="VMF129" s="710"/>
      <c r="VMG129" s="710"/>
      <c r="VMH129" s="710"/>
      <c r="VMI129" s="710"/>
      <c r="VMJ129" s="710"/>
      <c r="VMK129" s="710"/>
      <c r="VML129" s="710"/>
      <c r="VMM129" s="710"/>
      <c r="VMN129" s="710"/>
      <c r="VMO129" s="710"/>
      <c r="VMP129" s="710"/>
      <c r="VMQ129" s="710"/>
      <c r="VMR129" s="710"/>
      <c r="VMS129" s="710"/>
      <c r="VMT129" s="710"/>
      <c r="VMU129" s="710"/>
      <c r="VMV129" s="710"/>
      <c r="VMW129" s="710"/>
      <c r="VMX129" s="710"/>
      <c r="VMY129" s="710"/>
      <c r="VMZ129" s="710"/>
      <c r="VNA129" s="710"/>
      <c r="VNB129" s="710"/>
      <c r="VNC129" s="710"/>
      <c r="VND129" s="710"/>
      <c r="VNE129" s="710"/>
      <c r="VNF129" s="710"/>
      <c r="VNG129" s="710"/>
      <c r="VNH129" s="710"/>
      <c r="VNI129" s="710"/>
      <c r="VNJ129" s="710"/>
      <c r="VNK129" s="710"/>
      <c r="VNL129" s="710"/>
      <c r="VNM129" s="710"/>
      <c r="VNN129" s="710"/>
      <c r="VNO129" s="710"/>
      <c r="VNP129" s="710"/>
      <c r="VNQ129" s="710"/>
      <c r="VNR129" s="710"/>
      <c r="VNS129" s="710"/>
      <c r="VNT129" s="710"/>
      <c r="VNU129" s="710"/>
      <c r="VNV129" s="710"/>
      <c r="VNW129" s="710"/>
      <c r="VNX129" s="710"/>
      <c r="VNY129" s="710"/>
      <c r="VNZ129" s="710"/>
      <c r="VOA129" s="710"/>
      <c r="VOB129" s="710"/>
      <c r="VOC129" s="710"/>
      <c r="VOD129" s="710"/>
      <c r="VOE129" s="710"/>
      <c r="VOF129" s="710"/>
      <c r="VOG129" s="710"/>
      <c r="VOH129" s="710"/>
      <c r="VOI129" s="710"/>
      <c r="VOJ129" s="710"/>
      <c r="VOK129" s="710"/>
      <c r="VOL129" s="710"/>
      <c r="VOM129" s="710"/>
      <c r="VON129" s="710"/>
      <c r="VOO129" s="710"/>
      <c r="VOP129" s="710"/>
      <c r="VOQ129" s="710"/>
      <c r="VOR129" s="710"/>
      <c r="VOS129" s="710"/>
      <c r="VOT129" s="710"/>
      <c r="VOU129" s="710"/>
      <c r="VOV129" s="710"/>
      <c r="VOW129" s="710"/>
      <c r="VOX129" s="710"/>
      <c r="VOY129" s="710"/>
      <c r="VOZ129" s="710"/>
      <c r="VPA129" s="710"/>
      <c r="VPB129" s="710"/>
      <c r="VPC129" s="710"/>
      <c r="VPD129" s="710"/>
      <c r="VPE129" s="710"/>
      <c r="VPF129" s="710"/>
      <c r="VPG129" s="710"/>
      <c r="VPH129" s="710"/>
      <c r="VPI129" s="710"/>
      <c r="VPJ129" s="710"/>
      <c r="VPK129" s="710"/>
      <c r="VPL129" s="710"/>
      <c r="VPM129" s="710"/>
      <c r="VPN129" s="710"/>
      <c r="VPO129" s="710"/>
      <c r="VPP129" s="710"/>
      <c r="VPQ129" s="710"/>
      <c r="VPR129" s="710"/>
      <c r="VPS129" s="710"/>
      <c r="VPT129" s="710"/>
      <c r="VPU129" s="710"/>
      <c r="VPV129" s="710"/>
      <c r="VPW129" s="710"/>
      <c r="VPX129" s="710"/>
      <c r="VPY129" s="710"/>
      <c r="VPZ129" s="710"/>
      <c r="VQA129" s="710"/>
      <c r="VQB129" s="710"/>
      <c r="VQC129" s="710"/>
      <c r="VQD129" s="710"/>
      <c r="VQE129" s="710"/>
      <c r="VQF129" s="710"/>
      <c r="VQG129" s="710"/>
      <c r="VQH129" s="710"/>
      <c r="VQI129" s="710"/>
      <c r="VQJ129" s="710"/>
      <c r="VQK129" s="710"/>
      <c r="VQL129" s="710"/>
      <c r="VQM129" s="710"/>
      <c r="VQN129" s="710"/>
      <c r="VQO129" s="710"/>
      <c r="VQP129" s="710"/>
      <c r="VQQ129" s="710"/>
      <c r="VQR129" s="710"/>
      <c r="VQS129" s="710"/>
      <c r="VQT129" s="710"/>
      <c r="VQU129" s="710"/>
      <c r="VQV129" s="710"/>
      <c r="VQW129" s="710"/>
      <c r="VQX129" s="710"/>
      <c r="VQY129" s="710"/>
      <c r="VQZ129" s="710"/>
      <c r="VRA129" s="710"/>
      <c r="VRB129" s="710"/>
      <c r="VRC129" s="710"/>
      <c r="VRD129" s="710"/>
      <c r="VRE129" s="710"/>
      <c r="VRF129" s="710"/>
      <c r="VRG129" s="710"/>
      <c r="VRH129" s="710"/>
      <c r="VRI129" s="710"/>
      <c r="VRJ129" s="710"/>
      <c r="VRK129" s="710"/>
      <c r="VRL129" s="710"/>
      <c r="VRM129" s="710"/>
      <c r="VRN129" s="710"/>
      <c r="VRO129" s="710"/>
      <c r="VRP129" s="710"/>
      <c r="VRQ129" s="710"/>
      <c r="VRR129" s="710"/>
      <c r="VRS129" s="710"/>
      <c r="VRT129" s="710"/>
      <c r="VRU129" s="710"/>
      <c r="VRV129" s="710"/>
      <c r="VRW129" s="710"/>
      <c r="VRX129" s="710"/>
      <c r="VRY129" s="710"/>
      <c r="VRZ129" s="710"/>
      <c r="VSA129" s="710"/>
      <c r="VSB129" s="710"/>
      <c r="VSC129" s="710"/>
      <c r="VSD129" s="710"/>
      <c r="VSE129" s="710"/>
      <c r="VSF129" s="710"/>
      <c r="VSG129" s="710"/>
      <c r="VSH129" s="710"/>
      <c r="VSI129" s="710"/>
      <c r="VSJ129" s="710"/>
      <c r="VSK129" s="710"/>
      <c r="VSL129" s="710"/>
      <c r="VSM129" s="710"/>
      <c r="VSN129" s="710"/>
      <c r="VSO129" s="710"/>
      <c r="VSP129" s="710"/>
      <c r="VSQ129" s="710"/>
      <c r="VSR129" s="710"/>
      <c r="VSS129" s="710"/>
      <c r="VST129" s="710"/>
      <c r="VSU129" s="710"/>
      <c r="VSV129" s="710"/>
      <c r="VSW129" s="710"/>
      <c r="VSX129" s="710"/>
      <c r="VSY129" s="710"/>
      <c r="VSZ129" s="710"/>
      <c r="VTA129" s="710"/>
      <c r="VTB129" s="710"/>
      <c r="VTC129" s="710"/>
      <c r="VTD129" s="710"/>
      <c r="VTE129" s="710"/>
      <c r="VTF129" s="710"/>
      <c r="VTG129" s="710"/>
      <c r="VTH129" s="710"/>
      <c r="VTI129" s="710"/>
      <c r="VTJ129" s="710"/>
      <c r="VTK129" s="710"/>
      <c r="VTL129" s="710"/>
      <c r="VTM129" s="710"/>
      <c r="VTN129" s="710"/>
      <c r="VTO129" s="710"/>
      <c r="VTP129" s="710"/>
      <c r="VTQ129" s="710"/>
      <c r="VTR129" s="710"/>
      <c r="VTS129" s="710"/>
      <c r="VTT129" s="710"/>
      <c r="VTU129" s="710"/>
      <c r="VTV129" s="710"/>
      <c r="VTW129" s="710"/>
      <c r="VTX129" s="710"/>
      <c r="VTY129" s="710"/>
      <c r="VTZ129" s="710"/>
      <c r="VUA129" s="710"/>
      <c r="VUB129" s="710"/>
      <c r="VUC129" s="710"/>
      <c r="VUD129" s="710"/>
      <c r="VUE129" s="710"/>
      <c r="VUF129" s="710"/>
      <c r="VUG129" s="710"/>
      <c r="VUH129" s="710"/>
      <c r="VUI129" s="710"/>
      <c r="VUJ129" s="710"/>
      <c r="VUK129" s="710"/>
      <c r="VUL129" s="710"/>
      <c r="VUM129" s="710"/>
      <c r="VUN129" s="710"/>
      <c r="VUO129" s="710"/>
      <c r="VUP129" s="710"/>
      <c r="VUQ129" s="710"/>
      <c r="VUR129" s="710"/>
      <c r="VUS129" s="710"/>
      <c r="VUT129" s="710"/>
      <c r="VUU129" s="710"/>
      <c r="VUV129" s="710"/>
      <c r="VUW129" s="710"/>
      <c r="VUX129" s="710"/>
      <c r="VUY129" s="710"/>
      <c r="VUZ129" s="710"/>
      <c r="VVA129" s="710"/>
      <c r="VVB129" s="710"/>
      <c r="VVC129" s="710"/>
      <c r="VVD129" s="710"/>
      <c r="VVE129" s="710"/>
      <c r="VVF129" s="710"/>
      <c r="VVG129" s="710"/>
      <c r="VVH129" s="710"/>
      <c r="VVI129" s="710"/>
      <c r="VVJ129" s="710"/>
      <c r="VVK129" s="710"/>
      <c r="VVL129" s="710"/>
      <c r="VVM129" s="710"/>
      <c r="VVN129" s="710"/>
      <c r="VVO129" s="710"/>
      <c r="VVP129" s="710"/>
      <c r="VVQ129" s="710"/>
      <c r="VVR129" s="710"/>
      <c r="VVS129" s="710"/>
      <c r="VVT129" s="710"/>
      <c r="VVU129" s="710"/>
      <c r="VVV129" s="710"/>
      <c r="VVW129" s="710"/>
      <c r="VVX129" s="710"/>
      <c r="VVY129" s="710"/>
      <c r="VVZ129" s="710"/>
      <c r="VWA129" s="710"/>
      <c r="VWB129" s="710"/>
      <c r="VWC129" s="710"/>
      <c r="VWD129" s="710"/>
      <c r="VWE129" s="710"/>
      <c r="VWF129" s="710"/>
      <c r="VWG129" s="710"/>
      <c r="VWH129" s="710"/>
      <c r="VWI129" s="710"/>
      <c r="VWJ129" s="710"/>
      <c r="VWK129" s="710"/>
      <c r="VWL129" s="710"/>
      <c r="VWM129" s="710"/>
      <c r="VWN129" s="710"/>
      <c r="VWO129" s="710"/>
      <c r="VWP129" s="710"/>
      <c r="VWQ129" s="710"/>
      <c r="VWR129" s="710"/>
      <c r="VWS129" s="710"/>
      <c r="VWT129" s="710"/>
      <c r="VWU129" s="710"/>
      <c r="VWV129" s="710"/>
      <c r="VWW129" s="710"/>
      <c r="VWX129" s="710"/>
      <c r="VWY129" s="710"/>
      <c r="VWZ129" s="710"/>
      <c r="VXA129" s="710"/>
      <c r="VXB129" s="710"/>
      <c r="VXC129" s="710"/>
      <c r="VXD129" s="710"/>
      <c r="VXE129" s="710"/>
      <c r="VXF129" s="710"/>
      <c r="VXG129" s="710"/>
      <c r="VXH129" s="710"/>
      <c r="VXI129" s="710"/>
      <c r="VXJ129" s="710"/>
      <c r="VXK129" s="710"/>
      <c r="VXL129" s="710"/>
      <c r="VXM129" s="710"/>
      <c r="VXN129" s="710"/>
      <c r="VXO129" s="710"/>
      <c r="VXP129" s="710"/>
      <c r="VXQ129" s="710"/>
      <c r="VXR129" s="710"/>
      <c r="VXS129" s="710"/>
      <c r="VXT129" s="710"/>
      <c r="VXU129" s="710"/>
      <c r="VXV129" s="710"/>
      <c r="VXW129" s="710"/>
      <c r="VXX129" s="710"/>
      <c r="VXY129" s="710"/>
      <c r="VXZ129" s="710"/>
      <c r="VYA129" s="710"/>
      <c r="VYB129" s="710"/>
      <c r="VYC129" s="710"/>
      <c r="VYD129" s="710"/>
      <c r="VYE129" s="710"/>
      <c r="VYF129" s="710"/>
      <c r="VYG129" s="710"/>
      <c r="VYH129" s="710"/>
      <c r="VYI129" s="710"/>
      <c r="VYJ129" s="710"/>
      <c r="VYK129" s="710"/>
      <c r="VYL129" s="710"/>
      <c r="VYM129" s="710"/>
      <c r="VYN129" s="710"/>
      <c r="VYO129" s="710"/>
      <c r="VYP129" s="710"/>
      <c r="VYQ129" s="710"/>
      <c r="VYR129" s="710"/>
      <c r="VYS129" s="710"/>
      <c r="VYT129" s="710"/>
      <c r="VYU129" s="710"/>
      <c r="VYV129" s="710"/>
      <c r="VYW129" s="710"/>
      <c r="VYX129" s="710"/>
      <c r="VYY129" s="710"/>
      <c r="VYZ129" s="710"/>
      <c r="VZA129" s="710"/>
      <c r="VZB129" s="710"/>
      <c r="VZC129" s="710"/>
      <c r="VZD129" s="710"/>
      <c r="VZE129" s="710"/>
      <c r="VZF129" s="710"/>
      <c r="VZG129" s="710"/>
      <c r="VZH129" s="710"/>
      <c r="VZI129" s="710"/>
      <c r="VZJ129" s="710"/>
      <c r="VZK129" s="710"/>
      <c r="VZL129" s="710"/>
      <c r="VZM129" s="710"/>
      <c r="VZN129" s="710"/>
      <c r="VZO129" s="710"/>
      <c r="VZP129" s="710"/>
      <c r="VZQ129" s="710"/>
      <c r="VZR129" s="710"/>
      <c r="VZS129" s="710"/>
      <c r="VZT129" s="710"/>
      <c r="VZU129" s="710"/>
      <c r="VZV129" s="710"/>
      <c r="VZW129" s="710"/>
      <c r="VZX129" s="710"/>
      <c r="VZY129" s="710"/>
      <c r="VZZ129" s="710"/>
      <c r="WAA129" s="710"/>
      <c r="WAB129" s="710"/>
      <c r="WAC129" s="710"/>
      <c r="WAD129" s="710"/>
      <c r="WAE129" s="710"/>
      <c r="WAF129" s="710"/>
      <c r="WAG129" s="710"/>
      <c r="WAH129" s="710"/>
      <c r="WAI129" s="710"/>
      <c r="WAJ129" s="710"/>
      <c r="WAK129" s="710"/>
      <c r="WAL129" s="710"/>
      <c r="WAM129" s="710"/>
      <c r="WAN129" s="710"/>
      <c r="WAO129" s="710"/>
      <c r="WAP129" s="710"/>
      <c r="WAQ129" s="710"/>
      <c r="WAR129" s="710"/>
      <c r="WAS129" s="710"/>
      <c r="WAT129" s="710"/>
      <c r="WAU129" s="710"/>
      <c r="WAV129" s="710"/>
      <c r="WAW129" s="710"/>
      <c r="WAX129" s="710"/>
      <c r="WAY129" s="710"/>
      <c r="WAZ129" s="710"/>
      <c r="WBA129" s="710"/>
      <c r="WBB129" s="710"/>
      <c r="WBC129" s="710"/>
      <c r="WBD129" s="710"/>
      <c r="WBE129" s="710"/>
      <c r="WBF129" s="710"/>
      <c r="WBG129" s="710"/>
      <c r="WBH129" s="710"/>
      <c r="WBI129" s="710"/>
      <c r="WBJ129" s="710"/>
      <c r="WBK129" s="710"/>
      <c r="WBL129" s="710"/>
      <c r="WBM129" s="710"/>
      <c r="WBN129" s="710"/>
      <c r="WBO129" s="710"/>
      <c r="WBP129" s="710"/>
      <c r="WBQ129" s="710"/>
      <c r="WBR129" s="710"/>
      <c r="WBS129" s="710"/>
      <c r="WBT129" s="710"/>
      <c r="WBU129" s="710"/>
      <c r="WBV129" s="710"/>
      <c r="WBW129" s="710"/>
      <c r="WBX129" s="710"/>
      <c r="WBY129" s="710"/>
      <c r="WBZ129" s="710"/>
      <c r="WCA129" s="710"/>
      <c r="WCB129" s="710"/>
      <c r="WCC129" s="710"/>
      <c r="WCD129" s="710"/>
      <c r="WCE129" s="710"/>
      <c r="WCF129" s="710"/>
      <c r="WCG129" s="710"/>
      <c r="WCH129" s="710"/>
      <c r="WCI129" s="710"/>
      <c r="WCJ129" s="710"/>
      <c r="WCK129" s="710"/>
      <c r="WCL129" s="710"/>
      <c r="WCM129" s="710"/>
      <c r="WCN129" s="710"/>
      <c r="WCO129" s="710"/>
      <c r="WCP129" s="710"/>
      <c r="WCQ129" s="710"/>
      <c r="WCR129" s="710"/>
      <c r="WCS129" s="710"/>
      <c r="WCT129" s="710"/>
      <c r="WCU129" s="710"/>
      <c r="WCV129" s="710"/>
      <c r="WCW129" s="710"/>
      <c r="WCX129" s="710"/>
      <c r="WCY129" s="710"/>
      <c r="WCZ129" s="710"/>
      <c r="WDA129" s="710"/>
      <c r="WDB129" s="710"/>
      <c r="WDC129" s="710"/>
      <c r="WDD129" s="710"/>
      <c r="WDE129" s="710"/>
      <c r="WDF129" s="710"/>
      <c r="WDG129" s="710"/>
      <c r="WDH129" s="710"/>
      <c r="WDI129" s="710"/>
      <c r="WDJ129" s="710"/>
      <c r="WDK129" s="710"/>
      <c r="WDL129" s="710"/>
      <c r="WDM129" s="710"/>
      <c r="WDN129" s="710"/>
      <c r="WDO129" s="710"/>
      <c r="WDP129" s="710"/>
      <c r="WDQ129" s="710"/>
      <c r="WDR129" s="710"/>
      <c r="WDS129" s="710"/>
      <c r="WDT129" s="710"/>
      <c r="WDU129" s="710"/>
      <c r="WDV129" s="710"/>
      <c r="WDW129" s="710"/>
      <c r="WDX129" s="710"/>
      <c r="WDY129" s="710"/>
      <c r="WDZ129" s="710"/>
      <c r="WEA129" s="710"/>
      <c r="WEB129" s="710"/>
      <c r="WEC129" s="710"/>
      <c r="WED129" s="710"/>
      <c r="WEE129" s="710"/>
      <c r="WEF129" s="710"/>
      <c r="WEG129" s="710"/>
      <c r="WEH129" s="710"/>
      <c r="WEI129" s="710"/>
      <c r="WEJ129" s="710"/>
      <c r="WEK129" s="710"/>
      <c r="WEL129" s="710"/>
      <c r="WEM129" s="710"/>
      <c r="WEN129" s="710"/>
      <c r="WEO129" s="710"/>
      <c r="WEP129" s="710"/>
      <c r="WEQ129" s="710"/>
      <c r="WER129" s="710"/>
      <c r="WES129" s="710"/>
      <c r="WET129" s="710"/>
      <c r="WEU129" s="710"/>
      <c r="WEV129" s="710"/>
      <c r="WEW129" s="710"/>
      <c r="WEX129" s="710"/>
      <c r="WEY129" s="710"/>
      <c r="WEZ129" s="710"/>
      <c r="WFA129" s="710"/>
      <c r="WFB129" s="710"/>
      <c r="WFC129" s="710"/>
      <c r="WFD129" s="710"/>
      <c r="WFE129" s="710"/>
      <c r="WFF129" s="710"/>
      <c r="WFG129" s="710"/>
      <c r="WFH129" s="710"/>
      <c r="WFI129" s="710"/>
      <c r="WFJ129" s="710"/>
      <c r="WFK129" s="710"/>
      <c r="WFL129" s="710"/>
      <c r="WFM129" s="710"/>
      <c r="WFN129" s="710"/>
      <c r="WFO129" s="710"/>
      <c r="WFP129" s="710"/>
      <c r="WFQ129" s="710"/>
      <c r="WFR129" s="710"/>
      <c r="WFS129" s="710"/>
      <c r="WFT129" s="710"/>
      <c r="WFU129" s="710"/>
      <c r="WFV129" s="710"/>
      <c r="WFW129" s="710"/>
      <c r="WFX129" s="710"/>
      <c r="WFY129" s="710"/>
      <c r="WFZ129" s="710"/>
      <c r="WGA129" s="710"/>
      <c r="WGB129" s="710"/>
      <c r="WGC129" s="710"/>
      <c r="WGD129" s="710"/>
      <c r="WGE129" s="710"/>
      <c r="WGF129" s="710"/>
      <c r="WGG129" s="710"/>
      <c r="WGH129" s="710"/>
      <c r="WGI129" s="710"/>
      <c r="WGJ129" s="710"/>
      <c r="WGK129" s="710"/>
      <c r="WGL129" s="710"/>
      <c r="WGM129" s="710"/>
      <c r="WGN129" s="710"/>
      <c r="WGO129" s="710"/>
      <c r="WGP129" s="710"/>
      <c r="WGQ129" s="710"/>
      <c r="WGR129" s="710"/>
      <c r="WGS129" s="710"/>
      <c r="WGT129" s="710"/>
      <c r="WGU129" s="710"/>
      <c r="WGV129" s="710"/>
      <c r="WGW129" s="710"/>
      <c r="WGX129" s="710"/>
      <c r="WGY129" s="710"/>
      <c r="WGZ129" s="710"/>
      <c r="WHA129" s="710"/>
      <c r="WHB129" s="710"/>
      <c r="WHC129" s="710"/>
      <c r="WHD129" s="710"/>
      <c r="WHE129" s="710"/>
      <c r="WHF129" s="710"/>
      <c r="WHG129" s="710"/>
      <c r="WHH129" s="710"/>
      <c r="WHI129" s="710"/>
      <c r="WHJ129" s="710"/>
      <c r="WHK129" s="710"/>
      <c r="WHL129" s="710"/>
      <c r="WHM129" s="710"/>
      <c r="WHN129" s="710"/>
      <c r="WHO129" s="710"/>
      <c r="WHP129" s="710"/>
      <c r="WHQ129" s="710"/>
      <c r="WHR129" s="710"/>
      <c r="WHS129" s="710"/>
      <c r="WHT129" s="710"/>
      <c r="WHU129" s="710"/>
      <c r="WHV129" s="710"/>
      <c r="WHW129" s="710"/>
      <c r="WHX129" s="710"/>
      <c r="WHY129" s="710"/>
      <c r="WHZ129" s="710"/>
      <c r="WIA129" s="710"/>
      <c r="WIB129" s="710"/>
      <c r="WIC129" s="710"/>
      <c r="WID129" s="710"/>
      <c r="WIE129" s="710"/>
      <c r="WIF129" s="710"/>
      <c r="WIG129" s="710"/>
      <c r="WIH129" s="710"/>
      <c r="WII129" s="710"/>
      <c r="WIJ129" s="710"/>
      <c r="WIK129" s="710"/>
      <c r="WIL129" s="710"/>
      <c r="WIM129" s="710"/>
      <c r="WIN129" s="710"/>
      <c r="WIO129" s="710"/>
      <c r="WIP129" s="710"/>
      <c r="WIQ129" s="710"/>
      <c r="WIR129" s="710"/>
      <c r="WIS129" s="710"/>
      <c r="WIT129" s="710"/>
      <c r="WIU129" s="710"/>
      <c r="WIV129" s="710"/>
      <c r="WIW129" s="710"/>
      <c r="WIX129" s="710"/>
      <c r="WIY129" s="710"/>
      <c r="WIZ129" s="710"/>
      <c r="WJA129" s="710"/>
      <c r="WJB129" s="710"/>
      <c r="WJC129" s="710"/>
      <c r="WJD129" s="710"/>
      <c r="WJE129" s="710"/>
      <c r="WJF129" s="710"/>
      <c r="WJG129" s="710"/>
      <c r="WJH129" s="710"/>
      <c r="WJI129" s="710"/>
      <c r="WJJ129" s="710"/>
      <c r="WJK129" s="710"/>
      <c r="WJL129" s="710"/>
      <c r="WJM129" s="710"/>
      <c r="WJN129" s="710"/>
      <c r="WJO129" s="710"/>
      <c r="WJP129" s="710"/>
      <c r="WJQ129" s="710"/>
      <c r="WJR129" s="710"/>
      <c r="WJS129" s="710"/>
      <c r="WJT129" s="710"/>
      <c r="WJU129" s="710"/>
      <c r="WJV129" s="710"/>
      <c r="WJW129" s="710"/>
      <c r="WJX129" s="710"/>
      <c r="WJY129" s="710"/>
      <c r="WJZ129" s="710"/>
      <c r="WKA129" s="710"/>
      <c r="WKB129" s="710"/>
      <c r="WKC129" s="710"/>
      <c r="WKD129" s="710"/>
      <c r="WKE129" s="710"/>
      <c r="WKF129" s="710"/>
      <c r="WKG129" s="710"/>
      <c r="WKH129" s="710"/>
      <c r="WKI129" s="710"/>
      <c r="WKJ129" s="710"/>
      <c r="WKK129" s="710"/>
      <c r="WKL129" s="710"/>
      <c r="WKM129" s="710"/>
      <c r="WKN129" s="710"/>
      <c r="WKO129" s="710"/>
      <c r="WKP129" s="710"/>
      <c r="WKQ129" s="710"/>
      <c r="WKR129" s="710"/>
      <c r="WKS129" s="710"/>
      <c r="WKT129" s="710"/>
      <c r="WKU129" s="710"/>
      <c r="WKV129" s="710"/>
      <c r="WKW129" s="710"/>
      <c r="WKX129" s="710"/>
      <c r="WKY129" s="710"/>
      <c r="WKZ129" s="710"/>
      <c r="WLA129" s="710"/>
      <c r="WLB129" s="710"/>
      <c r="WLC129" s="710"/>
      <c r="WLD129" s="710"/>
      <c r="WLE129" s="710"/>
      <c r="WLF129" s="710"/>
      <c r="WLG129" s="710"/>
      <c r="WLH129" s="710"/>
      <c r="WLI129" s="710"/>
      <c r="WLJ129" s="710"/>
      <c r="WLK129" s="710"/>
      <c r="WLL129" s="710"/>
      <c r="WLM129" s="710"/>
      <c r="WLN129" s="710"/>
      <c r="WLO129" s="710"/>
      <c r="WLP129" s="710"/>
      <c r="WLQ129" s="710"/>
      <c r="WLR129" s="710"/>
      <c r="WLS129" s="710"/>
      <c r="WLT129" s="710"/>
      <c r="WLU129" s="710"/>
      <c r="WLV129" s="710"/>
      <c r="WLW129" s="710"/>
      <c r="WLX129" s="710"/>
      <c r="WLY129" s="710"/>
      <c r="WLZ129" s="710"/>
      <c r="WMA129" s="710"/>
      <c r="WMB129" s="710"/>
      <c r="WMC129" s="710"/>
      <c r="WMD129" s="710"/>
      <c r="WME129" s="710"/>
      <c r="WMF129" s="710"/>
      <c r="WMG129" s="710"/>
      <c r="WMH129" s="710"/>
      <c r="WMI129" s="710"/>
      <c r="WMJ129" s="710"/>
      <c r="WMK129" s="710"/>
      <c r="WML129" s="710"/>
      <c r="WMM129" s="710"/>
      <c r="WMN129" s="710"/>
      <c r="WMO129" s="710"/>
      <c r="WMP129" s="710"/>
      <c r="WMQ129" s="710"/>
      <c r="WMR129" s="710"/>
      <c r="WMS129" s="710"/>
      <c r="WMT129" s="710"/>
      <c r="WMU129" s="710"/>
      <c r="WMV129" s="710"/>
      <c r="WMW129" s="710"/>
      <c r="WMX129" s="710"/>
      <c r="WMY129" s="710"/>
      <c r="WMZ129" s="710"/>
      <c r="WNA129" s="710"/>
      <c r="WNB129" s="710"/>
      <c r="WNC129" s="710"/>
      <c r="WND129" s="710"/>
      <c r="WNE129" s="710"/>
      <c r="WNF129" s="710"/>
      <c r="WNG129" s="710"/>
      <c r="WNH129" s="710"/>
      <c r="WNI129" s="710"/>
      <c r="WNJ129" s="710"/>
      <c r="WNK129" s="710"/>
      <c r="WNL129" s="710"/>
      <c r="WNM129" s="710"/>
      <c r="WNN129" s="710"/>
      <c r="WNO129" s="710"/>
      <c r="WNP129" s="710"/>
      <c r="WNQ129" s="710"/>
      <c r="WNR129" s="710"/>
      <c r="WNS129" s="710"/>
      <c r="WNT129" s="710"/>
      <c r="WNU129" s="710"/>
      <c r="WNV129" s="710"/>
      <c r="WNW129" s="710"/>
      <c r="WNX129" s="710"/>
      <c r="WNY129" s="710"/>
      <c r="WNZ129" s="710"/>
      <c r="WOA129" s="710"/>
      <c r="WOB129" s="710"/>
      <c r="WOC129" s="710"/>
      <c r="WOD129" s="710"/>
      <c r="WOE129" s="710"/>
      <c r="WOF129" s="710"/>
      <c r="WOG129" s="710"/>
      <c r="WOH129" s="710"/>
      <c r="WOI129" s="710"/>
      <c r="WOJ129" s="710"/>
      <c r="WOK129" s="710"/>
      <c r="WOL129" s="710"/>
      <c r="WOM129" s="710"/>
      <c r="WON129" s="710"/>
      <c r="WOO129" s="710"/>
      <c r="WOP129" s="710"/>
      <c r="WOQ129" s="710"/>
      <c r="WOR129" s="710"/>
      <c r="WOS129" s="710"/>
      <c r="WOT129" s="710"/>
      <c r="WOU129" s="710"/>
      <c r="WOV129" s="710"/>
      <c r="WOW129" s="710"/>
      <c r="WOX129" s="710"/>
      <c r="WOY129" s="710"/>
      <c r="WOZ129" s="710"/>
      <c r="WPA129" s="710"/>
      <c r="WPB129" s="710"/>
      <c r="WPC129" s="710"/>
      <c r="WPD129" s="710"/>
      <c r="WPE129" s="710"/>
      <c r="WPF129" s="710"/>
      <c r="WPG129" s="710"/>
      <c r="WPH129" s="710"/>
      <c r="WPI129" s="710"/>
      <c r="WPJ129" s="710"/>
      <c r="WPK129" s="710"/>
      <c r="WPL129" s="710"/>
      <c r="WPM129" s="710"/>
      <c r="WPN129" s="710"/>
      <c r="WPO129" s="710"/>
      <c r="WPP129" s="710"/>
      <c r="WPQ129" s="710"/>
      <c r="WPR129" s="710"/>
      <c r="WPS129" s="710"/>
      <c r="WPT129" s="710"/>
      <c r="WPU129" s="710"/>
      <c r="WPV129" s="710"/>
      <c r="WPW129" s="710"/>
      <c r="WPX129" s="710"/>
      <c r="WPY129" s="710"/>
      <c r="WPZ129" s="710"/>
      <c r="WQA129" s="710"/>
      <c r="WQB129" s="710"/>
      <c r="WQC129" s="710"/>
      <c r="WQD129" s="710"/>
      <c r="WQE129" s="710"/>
      <c r="WQF129" s="710"/>
      <c r="WQG129" s="710"/>
      <c r="WQH129" s="710"/>
      <c r="WQI129" s="710"/>
      <c r="WQJ129" s="710"/>
      <c r="WQK129" s="710"/>
      <c r="WQL129" s="710"/>
      <c r="WQM129" s="710"/>
      <c r="WQN129" s="710"/>
      <c r="WQO129" s="710"/>
      <c r="WQP129" s="710"/>
      <c r="WQQ129" s="710"/>
      <c r="WQR129" s="710"/>
      <c r="WQS129" s="710"/>
      <c r="WQT129" s="710"/>
      <c r="WQU129" s="710"/>
      <c r="WQV129" s="710"/>
      <c r="WQW129" s="710"/>
      <c r="WQX129" s="710"/>
      <c r="WQY129" s="710"/>
      <c r="WQZ129" s="710"/>
      <c r="WRA129" s="710"/>
      <c r="WRB129" s="710"/>
      <c r="WRC129" s="710"/>
      <c r="WRD129" s="710"/>
      <c r="WRE129" s="710"/>
      <c r="WRF129" s="710"/>
      <c r="WRG129" s="710"/>
      <c r="WRH129" s="710"/>
      <c r="WRI129" s="710"/>
      <c r="WRJ129" s="710"/>
      <c r="WRK129" s="710"/>
      <c r="WRL129" s="710"/>
      <c r="WRM129" s="710"/>
      <c r="WRN129" s="710"/>
      <c r="WRO129" s="710"/>
      <c r="WRP129" s="710"/>
      <c r="WRQ129" s="710"/>
      <c r="WRR129" s="710"/>
      <c r="WRS129" s="710"/>
      <c r="WRT129" s="710"/>
      <c r="WRU129" s="710"/>
      <c r="WRV129" s="710"/>
      <c r="WRW129" s="710"/>
      <c r="WRX129" s="710"/>
      <c r="WRY129" s="710"/>
      <c r="WRZ129" s="710"/>
      <c r="WSA129" s="710"/>
      <c r="WSB129" s="710"/>
      <c r="WSC129" s="710"/>
      <c r="WSD129" s="710"/>
      <c r="WSE129" s="710"/>
      <c r="WSF129" s="710"/>
      <c r="WSG129" s="710"/>
      <c r="WSH129" s="710"/>
      <c r="WSI129" s="710"/>
      <c r="WSJ129" s="710"/>
      <c r="WSK129" s="710"/>
      <c r="WSL129" s="710"/>
      <c r="WSM129" s="710"/>
      <c r="WSN129" s="710"/>
      <c r="WSO129" s="710"/>
      <c r="WSP129" s="710"/>
      <c r="WSQ129" s="710"/>
      <c r="WSR129" s="710"/>
      <c r="WSS129" s="710"/>
      <c r="WST129" s="710"/>
      <c r="WSU129" s="710"/>
      <c r="WSV129" s="710"/>
      <c r="WSW129" s="710"/>
      <c r="WSX129" s="710"/>
      <c r="WSY129" s="710"/>
      <c r="WSZ129" s="710"/>
      <c r="WTA129" s="710"/>
      <c r="WTB129" s="710"/>
      <c r="WTC129" s="710"/>
      <c r="WTD129" s="710"/>
      <c r="WTE129" s="710"/>
      <c r="WTF129" s="710"/>
      <c r="WTG129" s="710"/>
      <c r="WTH129" s="710"/>
      <c r="WTI129" s="710"/>
      <c r="WTJ129" s="710"/>
      <c r="WTK129" s="710"/>
      <c r="WTL129" s="710"/>
      <c r="WTM129" s="710"/>
      <c r="WTN129" s="710"/>
      <c r="WTO129" s="710"/>
      <c r="WTP129" s="710"/>
      <c r="WTQ129" s="710"/>
      <c r="WTR129" s="710"/>
      <c r="WTS129" s="710"/>
      <c r="WTT129" s="710"/>
      <c r="WTU129" s="710"/>
      <c r="WTV129" s="710"/>
      <c r="WTW129" s="710"/>
      <c r="WTX129" s="710"/>
      <c r="WTY129" s="710"/>
      <c r="WTZ129" s="710"/>
      <c r="WUA129" s="710"/>
      <c r="WUB129" s="710"/>
      <c r="WUC129" s="710"/>
      <c r="WUD129" s="710"/>
      <c r="WUE129" s="710"/>
      <c r="WUF129" s="710"/>
      <c r="WUG129" s="710"/>
      <c r="WUH129" s="710"/>
      <c r="WUI129" s="710"/>
      <c r="WUJ129" s="710"/>
      <c r="WUK129" s="710"/>
      <c r="WUL129" s="710"/>
      <c r="WUM129" s="710"/>
      <c r="WUN129" s="710"/>
      <c r="WUO129" s="710"/>
      <c r="WUP129" s="710"/>
      <c r="WUQ129" s="710"/>
      <c r="WUR129" s="710"/>
      <c r="WUS129" s="710"/>
      <c r="WUT129" s="710"/>
      <c r="WUU129" s="710"/>
      <c r="WUV129" s="710"/>
      <c r="WUW129" s="710"/>
      <c r="WUX129" s="710"/>
      <c r="WUY129" s="710"/>
      <c r="WUZ129" s="710"/>
      <c r="WVA129" s="710"/>
      <c r="WVB129" s="710"/>
      <c r="WVC129" s="710"/>
      <c r="WVD129" s="710"/>
      <c r="WVE129" s="710"/>
      <c r="WVF129" s="710"/>
      <c r="WVG129" s="710"/>
      <c r="WVH129" s="710"/>
      <c r="WVI129" s="710"/>
      <c r="WVJ129" s="710"/>
      <c r="WVK129" s="710"/>
      <c r="WVL129" s="710"/>
      <c r="WVM129" s="710"/>
      <c r="WVN129" s="710"/>
      <c r="WVO129" s="710"/>
      <c r="WVP129" s="710"/>
      <c r="WVQ129" s="710"/>
      <c r="WVR129" s="710"/>
      <c r="WVS129" s="710"/>
      <c r="WVT129" s="710"/>
      <c r="WVU129" s="710"/>
      <c r="WVV129" s="710"/>
      <c r="WVW129" s="710"/>
      <c r="WVX129" s="710"/>
      <c r="WVY129" s="710"/>
      <c r="WVZ129" s="710"/>
      <c r="WWA129" s="710"/>
      <c r="WWB129" s="710"/>
      <c r="WWC129" s="710"/>
      <c r="WWD129" s="710"/>
      <c r="WWE129" s="710"/>
      <c r="WWF129" s="710"/>
      <c r="WWG129" s="710"/>
      <c r="WWH129" s="710"/>
      <c r="WWI129" s="710"/>
      <c r="WWJ129" s="710"/>
      <c r="WWK129" s="710"/>
      <c r="WWL129" s="710"/>
      <c r="WWM129" s="710"/>
      <c r="WWN129" s="710"/>
      <c r="WWO129" s="710"/>
      <c r="WWP129" s="710"/>
      <c r="WWQ129" s="710"/>
      <c r="WWR129" s="710"/>
      <c r="WWS129" s="710"/>
      <c r="WWT129" s="710"/>
      <c r="WWU129" s="710"/>
      <c r="WWV129" s="710"/>
      <c r="WWW129" s="710"/>
      <c r="WWX129" s="710"/>
      <c r="WWY129" s="710"/>
      <c r="WWZ129" s="710"/>
      <c r="WXA129" s="710"/>
      <c r="WXB129" s="710"/>
      <c r="WXC129" s="710"/>
      <c r="WXD129" s="710"/>
      <c r="WXE129" s="710"/>
      <c r="WXF129" s="710"/>
      <c r="WXG129" s="710"/>
      <c r="WXH129" s="710"/>
      <c r="WXI129" s="710"/>
      <c r="WXJ129" s="710"/>
      <c r="WXK129" s="710"/>
      <c r="WXL129" s="710"/>
      <c r="WXM129" s="710"/>
      <c r="WXN129" s="710"/>
      <c r="WXO129" s="710"/>
      <c r="WXP129" s="710"/>
      <c r="WXQ129" s="710"/>
      <c r="WXR129" s="710"/>
      <c r="WXS129" s="710"/>
      <c r="WXT129" s="710"/>
      <c r="WXU129" s="710"/>
      <c r="WXV129" s="710"/>
      <c r="WXW129" s="710"/>
      <c r="WXX129" s="710"/>
      <c r="WXY129" s="710"/>
      <c r="WXZ129" s="710"/>
      <c r="WYA129" s="710"/>
      <c r="WYB129" s="710"/>
      <c r="WYC129" s="710"/>
      <c r="WYD129" s="710"/>
      <c r="WYE129" s="710"/>
      <c r="WYF129" s="710"/>
      <c r="WYG129" s="710"/>
      <c r="WYH129" s="710"/>
      <c r="WYI129" s="710"/>
      <c r="WYJ129" s="710"/>
      <c r="WYK129" s="710"/>
      <c r="WYL129" s="710"/>
      <c r="WYM129" s="710"/>
      <c r="WYN129" s="710"/>
      <c r="WYO129" s="710"/>
      <c r="WYP129" s="710"/>
      <c r="WYQ129" s="710"/>
      <c r="WYR129" s="710"/>
      <c r="WYS129" s="710"/>
      <c r="WYT129" s="710"/>
      <c r="WYU129" s="710"/>
      <c r="WYV129" s="710"/>
      <c r="WYW129" s="710"/>
      <c r="WYX129" s="710"/>
      <c r="WYY129" s="710"/>
      <c r="WYZ129" s="710"/>
      <c r="WZA129" s="710"/>
      <c r="WZB129" s="710"/>
      <c r="WZC129" s="710"/>
      <c r="WZD129" s="710"/>
      <c r="WZE129" s="710"/>
      <c r="WZF129" s="710"/>
      <c r="WZG129" s="710"/>
      <c r="WZH129" s="710"/>
      <c r="WZI129" s="710"/>
      <c r="WZJ129" s="710"/>
      <c r="WZK129" s="710"/>
      <c r="WZL129" s="710"/>
      <c r="WZM129" s="710"/>
      <c r="WZN129" s="710"/>
      <c r="WZO129" s="710"/>
      <c r="WZP129" s="710"/>
      <c r="WZQ129" s="710"/>
      <c r="WZR129" s="710"/>
      <c r="WZS129" s="710"/>
      <c r="WZT129" s="710"/>
      <c r="WZU129" s="710"/>
      <c r="WZV129" s="710"/>
      <c r="WZW129" s="710"/>
      <c r="WZX129" s="710"/>
      <c r="WZY129" s="710"/>
      <c r="WZZ129" s="710"/>
      <c r="XAA129" s="710"/>
      <c r="XAB129" s="710"/>
      <c r="XAC129" s="710"/>
      <c r="XAD129" s="710"/>
      <c r="XAE129" s="710"/>
      <c r="XAF129" s="710"/>
      <c r="XAG129" s="710"/>
      <c r="XAH129" s="710"/>
      <c r="XAI129" s="710"/>
      <c r="XAJ129" s="710"/>
      <c r="XAK129" s="710"/>
      <c r="XAL129" s="710"/>
      <c r="XAM129" s="710"/>
      <c r="XAN129" s="710"/>
      <c r="XAO129" s="710"/>
      <c r="XAP129" s="710"/>
      <c r="XAQ129" s="710"/>
      <c r="XAR129" s="710"/>
      <c r="XAS129" s="710"/>
      <c r="XAT129" s="710"/>
      <c r="XAU129" s="710"/>
      <c r="XAV129" s="710"/>
      <c r="XAW129" s="710"/>
      <c r="XAX129" s="710"/>
      <c r="XAY129" s="710"/>
      <c r="XAZ129" s="710"/>
      <c r="XBA129" s="710"/>
      <c r="XBB129" s="710"/>
      <c r="XBC129" s="710"/>
      <c r="XBD129" s="710"/>
      <c r="XBE129" s="710"/>
      <c r="XBF129" s="710"/>
      <c r="XBG129" s="710"/>
      <c r="XBH129" s="710"/>
      <c r="XBI129" s="710"/>
      <c r="XBJ129" s="710"/>
      <c r="XBK129" s="710"/>
      <c r="XBL129" s="710"/>
      <c r="XBM129" s="710"/>
      <c r="XBN129" s="710"/>
      <c r="XBO129" s="710"/>
      <c r="XBP129" s="710"/>
      <c r="XBQ129" s="710"/>
      <c r="XBR129" s="710"/>
      <c r="XBS129" s="710"/>
      <c r="XBT129" s="710"/>
      <c r="XBU129" s="710"/>
      <c r="XBV129" s="710"/>
      <c r="XBW129" s="710"/>
      <c r="XBX129" s="710"/>
      <c r="XBY129" s="710"/>
      <c r="XBZ129" s="710"/>
      <c r="XCA129" s="710"/>
      <c r="XCB129" s="710"/>
      <c r="XCC129" s="710"/>
      <c r="XCD129" s="710"/>
      <c r="XCE129" s="710"/>
      <c r="XCF129" s="710"/>
      <c r="XCG129" s="710"/>
      <c r="XCH129" s="710"/>
      <c r="XCI129" s="710"/>
      <c r="XCJ129" s="710"/>
      <c r="XCK129" s="710"/>
      <c r="XCL129" s="710"/>
      <c r="XCM129" s="710"/>
      <c r="XCN129" s="710"/>
      <c r="XCO129" s="710"/>
      <c r="XCP129" s="710"/>
      <c r="XCQ129" s="710"/>
      <c r="XCR129" s="710"/>
      <c r="XCS129" s="710"/>
      <c r="XCT129" s="710"/>
      <c r="XCU129" s="710"/>
      <c r="XCV129" s="710"/>
      <c r="XCW129" s="710"/>
      <c r="XCX129" s="710"/>
      <c r="XCY129" s="710"/>
      <c r="XCZ129" s="710"/>
      <c r="XDA129" s="710"/>
      <c r="XDB129" s="710"/>
      <c r="XDC129" s="710"/>
      <c r="XDD129" s="710"/>
      <c r="XDE129" s="710"/>
      <c r="XDF129" s="710"/>
      <c r="XDG129" s="710"/>
      <c r="XDH129" s="710"/>
      <c r="XDI129" s="710"/>
      <c r="XDJ129" s="710"/>
      <c r="XDK129" s="710"/>
      <c r="XDL129" s="710"/>
      <c r="XDM129" s="710"/>
      <c r="XDN129" s="710"/>
      <c r="XDO129" s="710"/>
      <c r="XDP129" s="710"/>
      <c r="XDQ129" s="710"/>
      <c r="XDR129" s="710"/>
      <c r="XDS129" s="710"/>
      <c r="XDT129" s="710"/>
      <c r="XDU129" s="710"/>
      <c r="XDV129" s="710"/>
      <c r="XDW129" s="710"/>
      <c r="XDX129" s="710"/>
      <c r="XDY129" s="710"/>
      <c r="XDZ129" s="710"/>
      <c r="XEA129" s="710"/>
      <c r="XEB129" s="710"/>
      <c r="XEC129" s="710"/>
      <c r="XED129" s="710"/>
      <c r="XEE129" s="710"/>
      <c r="XEF129" s="710"/>
      <c r="XEG129" s="710"/>
      <c r="XEH129" s="710"/>
      <c r="XEI129" s="710"/>
      <c r="XEJ129" s="710"/>
      <c r="XEK129" s="710"/>
      <c r="XEL129" s="710"/>
      <c r="XEM129" s="710"/>
      <c r="XEN129" s="710"/>
      <c r="XEO129" s="710"/>
      <c r="XEP129" s="710"/>
      <c r="XEQ129" s="710"/>
      <c r="XER129" s="710"/>
      <c r="XES129" s="710"/>
      <c r="XET129" s="710"/>
      <c r="XEU129" s="710"/>
      <c r="XEV129" s="710"/>
      <c r="XEW129" s="710"/>
      <c r="XEX129" s="710"/>
      <c r="XEY129" s="710"/>
      <c r="XEZ129" s="710"/>
      <c r="XFA129" s="710"/>
      <c r="XFB129" s="710"/>
      <c r="XFC129" s="710"/>
      <c r="XFD129" s="710"/>
    </row>
    <row r="130" spans="1:16384" customFormat="1" x14ac:dyDescent="0.35">
      <c r="A130" s="601"/>
      <c r="B130" s="601"/>
      <c r="C130" s="601"/>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row>
    <row r="131" spans="1:16384" customFormat="1" x14ac:dyDescent="0.35">
      <c r="A131" s="603">
        <v>5.4</v>
      </c>
      <c r="B131" s="603" t="s">
        <v>167</v>
      </c>
      <c r="C131" s="601"/>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row>
    <row r="132" spans="1:16384" customFormat="1" x14ac:dyDescent="0.35">
      <c r="A132" s="170"/>
      <c r="B132" s="601" t="s">
        <v>168</v>
      </c>
      <c r="C132" s="601"/>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row>
    <row r="133" spans="1:16384" customFormat="1" x14ac:dyDescent="0.35">
      <c r="A133" s="170"/>
      <c r="B133" s="601" t="s">
        <v>169</v>
      </c>
      <c r="C133" s="601"/>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row>
    <row r="134" spans="1:16384" s="159" customFormat="1" ht="15" customHeight="1" x14ac:dyDescent="0.2">
      <c r="A134" s="179"/>
      <c r="B134" s="181"/>
      <c r="C134" s="181"/>
      <c r="D134" s="181"/>
      <c r="E134" s="601"/>
      <c r="F134" s="601"/>
      <c r="G134" s="601"/>
      <c r="H134" s="601"/>
      <c r="I134" s="601"/>
      <c r="J134" s="601"/>
      <c r="K134" s="601"/>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row>
    <row r="135" spans="1:16384" s="159" customFormat="1" ht="15" customHeight="1" x14ac:dyDescent="0.2">
      <c r="A135" s="164"/>
      <c r="B135" s="727"/>
      <c r="C135" s="728"/>
      <c r="D135" s="728"/>
      <c r="E135" s="729"/>
      <c r="F135" s="729"/>
      <c r="G135" s="730"/>
      <c r="H135" s="601"/>
      <c r="I135" s="601"/>
      <c r="J135" s="601"/>
      <c r="K135" s="601"/>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row>
    <row r="136" spans="1:16384" s="159" customFormat="1" ht="15" customHeight="1" x14ac:dyDescent="0.2">
      <c r="A136" s="164"/>
      <c r="B136" s="727"/>
      <c r="C136" s="728"/>
      <c r="D136" s="728"/>
      <c r="E136" s="728"/>
      <c r="F136" s="728"/>
      <c r="G136" s="731"/>
      <c r="H136" s="601"/>
      <c r="I136" s="601"/>
      <c r="J136" s="601"/>
      <c r="K136" s="601"/>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row>
    <row r="137" spans="1:16384" s="159" customFormat="1" ht="15" customHeight="1" x14ac:dyDescent="0.2">
      <c r="A137" s="164"/>
      <c r="B137" s="727"/>
      <c r="C137" s="728"/>
      <c r="D137" s="728"/>
      <c r="E137" s="728"/>
      <c r="F137" s="728"/>
      <c r="G137" s="731"/>
      <c r="H137" s="601"/>
      <c r="I137" s="601"/>
      <c r="J137" s="601"/>
      <c r="K137" s="601"/>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row>
    <row r="138" spans="1:16384" s="159" customFormat="1" ht="15" customHeight="1" x14ac:dyDescent="0.2">
      <c r="A138" s="606"/>
      <c r="B138" s="732"/>
      <c r="C138" s="733"/>
      <c r="D138" s="733"/>
      <c r="E138" s="733"/>
      <c r="F138" s="733"/>
      <c r="G138" s="734"/>
      <c r="H138" s="601"/>
      <c r="I138" s="714"/>
      <c r="J138" s="714"/>
      <c r="K138" s="714"/>
      <c r="L138" s="714"/>
      <c r="M138" s="714"/>
      <c r="N138" s="714"/>
      <c r="O138" s="714"/>
      <c r="P138" s="714"/>
      <c r="Q138" s="714"/>
      <c r="R138" s="714"/>
      <c r="S138" s="714"/>
      <c r="T138" s="714"/>
      <c r="U138" s="714"/>
      <c r="V138" s="714"/>
      <c r="W138" s="714"/>
      <c r="X138" s="714"/>
      <c r="Y138" s="714"/>
      <c r="Z138" s="714"/>
      <c r="AA138" s="714"/>
      <c r="AB138" s="714"/>
      <c r="AC138" s="714"/>
      <c r="AD138" s="714"/>
      <c r="AE138" s="714"/>
      <c r="AF138" s="714"/>
      <c r="AG138" s="714"/>
      <c r="AH138" s="714"/>
      <c r="AI138" s="714"/>
      <c r="AJ138" s="714"/>
      <c r="AK138" s="714"/>
      <c r="AL138" s="714"/>
      <c r="AM138" s="714"/>
      <c r="AN138" s="714"/>
      <c r="AO138" s="710"/>
      <c r="AP138" s="710"/>
      <c r="AQ138" s="710"/>
      <c r="AR138" s="710"/>
      <c r="AS138" s="710"/>
      <c r="AT138" s="710"/>
      <c r="AU138" s="710"/>
      <c r="AV138" s="710"/>
      <c r="AW138" s="710"/>
      <c r="AX138" s="710"/>
      <c r="AY138" s="710"/>
      <c r="AZ138" s="710"/>
      <c r="BA138" s="710"/>
      <c r="BB138" s="710"/>
      <c r="BC138" s="710"/>
      <c r="BD138" s="710"/>
      <c r="BE138" s="710"/>
      <c r="BF138" s="710"/>
      <c r="BG138" s="710"/>
      <c r="BH138" s="710"/>
      <c r="BI138" s="710"/>
      <c r="BJ138" s="710"/>
      <c r="BK138" s="710"/>
      <c r="BL138" s="710"/>
      <c r="BM138" s="710"/>
      <c r="BN138" s="710"/>
      <c r="BO138" s="710"/>
      <c r="BP138" s="710"/>
      <c r="BQ138" s="710"/>
      <c r="BR138" s="710"/>
      <c r="BS138" s="710"/>
      <c r="BT138" s="710"/>
      <c r="BU138" s="710"/>
      <c r="BV138" s="710"/>
      <c r="BW138" s="710"/>
      <c r="BX138" s="710"/>
      <c r="BY138" s="710"/>
      <c r="BZ138" s="710"/>
      <c r="CA138" s="710"/>
      <c r="CB138" s="710"/>
      <c r="CC138" s="710"/>
      <c r="CD138" s="710"/>
      <c r="CE138" s="710"/>
      <c r="CF138" s="710"/>
      <c r="CG138" s="710"/>
      <c r="CH138" s="710"/>
      <c r="CI138" s="710"/>
      <c r="CJ138" s="710"/>
      <c r="CK138" s="710"/>
      <c r="CL138" s="710"/>
      <c r="CM138" s="710"/>
      <c r="CN138" s="710"/>
      <c r="CO138" s="710"/>
      <c r="CP138" s="710"/>
      <c r="CQ138" s="710"/>
      <c r="CR138" s="710"/>
      <c r="CS138" s="710"/>
      <c r="CT138" s="710"/>
      <c r="CU138" s="710"/>
      <c r="CV138" s="710"/>
      <c r="CW138" s="710"/>
      <c r="CX138" s="710"/>
      <c r="CY138" s="710"/>
      <c r="CZ138" s="710"/>
      <c r="DA138" s="710"/>
      <c r="DB138" s="710"/>
      <c r="DC138" s="710"/>
      <c r="DD138" s="710"/>
      <c r="DE138" s="710"/>
      <c r="DF138" s="710"/>
      <c r="DG138" s="710"/>
      <c r="DH138" s="710"/>
      <c r="DI138" s="710"/>
      <c r="DJ138" s="710"/>
      <c r="DK138" s="710"/>
      <c r="DL138" s="710"/>
      <c r="DM138" s="710"/>
      <c r="DN138" s="710"/>
      <c r="DO138" s="710"/>
      <c r="DP138" s="710"/>
      <c r="DQ138" s="710"/>
      <c r="DR138" s="710"/>
      <c r="DS138" s="710"/>
      <c r="DT138" s="710"/>
      <c r="DU138" s="710"/>
      <c r="DV138" s="710"/>
      <c r="DW138" s="710"/>
      <c r="DX138" s="710"/>
      <c r="DY138" s="710"/>
      <c r="DZ138" s="710"/>
      <c r="EA138" s="710"/>
      <c r="EB138" s="710"/>
      <c r="EC138" s="710"/>
      <c r="ED138" s="710"/>
      <c r="EE138" s="710"/>
      <c r="EF138" s="710"/>
      <c r="EG138" s="710"/>
      <c r="EH138" s="710"/>
      <c r="EI138" s="710"/>
      <c r="EJ138" s="710"/>
      <c r="EK138" s="710"/>
      <c r="EL138" s="710"/>
      <c r="EM138" s="710"/>
      <c r="EN138" s="710"/>
      <c r="EO138" s="710"/>
      <c r="EP138" s="710"/>
      <c r="EQ138" s="710"/>
      <c r="ER138" s="710"/>
      <c r="ES138" s="710"/>
      <c r="ET138" s="710"/>
      <c r="EU138" s="710"/>
      <c r="EV138" s="710"/>
      <c r="EW138" s="710"/>
      <c r="EX138" s="710"/>
      <c r="EY138" s="710"/>
      <c r="EZ138" s="710"/>
      <c r="FA138" s="710"/>
      <c r="FB138" s="710"/>
      <c r="FC138" s="710"/>
      <c r="FD138" s="710"/>
      <c r="FE138" s="710"/>
      <c r="FF138" s="710"/>
      <c r="FG138" s="710"/>
      <c r="FH138" s="710"/>
      <c r="FI138" s="710"/>
      <c r="FJ138" s="710"/>
      <c r="FK138" s="710"/>
      <c r="FL138" s="710"/>
      <c r="FM138" s="710"/>
      <c r="FN138" s="710"/>
      <c r="FO138" s="710"/>
      <c r="FP138" s="710"/>
      <c r="FQ138" s="710"/>
      <c r="FR138" s="710"/>
      <c r="FS138" s="710"/>
      <c r="FT138" s="710"/>
      <c r="FU138" s="710"/>
      <c r="FV138" s="710"/>
      <c r="FW138" s="710"/>
      <c r="FX138" s="710"/>
      <c r="FY138" s="710"/>
      <c r="FZ138" s="710"/>
      <c r="GA138" s="710"/>
      <c r="GB138" s="710"/>
      <c r="GC138" s="710"/>
      <c r="GD138" s="710"/>
      <c r="GE138" s="710"/>
      <c r="GF138" s="710"/>
      <c r="GG138" s="710"/>
      <c r="GH138" s="710"/>
      <c r="GI138" s="710"/>
      <c r="GJ138" s="710"/>
      <c r="GK138" s="710"/>
      <c r="GL138" s="710"/>
      <c r="GM138" s="710"/>
      <c r="GN138" s="710"/>
      <c r="GO138" s="710"/>
      <c r="GP138" s="710"/>
      <c r="GQ138" s="710"/>
      <c r="GR138" s="710"/>
      <c r="GS138" s="710"/>
      <c r="GT138" s="710"/>
      <c r="GU138" s="710"/>
      <c r="GV138" s="710"/>
      <c r="GW138" s="710"/>
      <c r="GX138" s="710"/>
      <c r="GY138" s="710"/>
      <c r="GZ138" s="710"/>
      <c r="HA138" s="710"/>
      <c r="HB138" s="710"/>
      <c r="HC138" s="710"/>
      <c r="HD138" s="710"/>
      <c r="HE138" s="710"/>
      <c r="HF138" s="710"/>
      <c r="HG138" s="710"/>
      <c r="HH138" s="710"/>
      <c r="HI138" s="710"/>
      <c r="HJ138" s="710"/>
      <c r="HK138" s="710"/>
      <c r="HL138" s="710"/>
      <c r="HM138" s="710"/>
      <c r="HN138" s="710"/>
      <c r="HO138" s="710"/>
      <c r="HP138" s="710"/>
      <c r="HQ138" s="710"/>
      <c r="HR138" s="710"/>
      <c r="HS138" s="710"/>
      <c r="HT138" s="710"/>
      <c r="HU138" s="710"/>
      <c r="HV138" s="710"/>
      <c r="HW138" s="710"/>
      <c r="HX138" s="710"/>
      <c r="HY138" s="710"/>
      <c r="HZ138" s="710"/>
      <c r="IA138" s="710"/>
      <c r="IB138" s="710"/>
      <c r="IC138" s="710"/>
      <c r="ID138" s="710"/>
      <c r="IE138" s="710"/>
      <c r="IF138" s="710"/>
      <c r="IG138" s="710"/>
      <c r="IH138" s="710"/>
      <c r="II138" s="710"/>
      <c r="IJ138" s="710"/>
      <c r="IK138" s="710"/>
      <c r="IL138" s="710"/>
      <c r="IM138" s="710"/>
      <c r="IN138" s="710"/>
      <c r="IO138" s="710"/>
      <c r="IP138" s="710"/>
      <c r="IQ138" s="710"/>
      <c r="IR138" s="710"/>
      <c r="IS138" s="710"/>
      <c r="IT138" s="710"/>
      <c r="IU138" s="710"/>
      <c r="IV138" s="710"/>
      <c r="IW138" s="710"/>
      <c r="IX138" s="710"/>
      <c r="IY138" s="710"/>
      <c r="IZ138" s="710"/>
      <c r="JA138" s="710"/>
      <c r="JB138" s="710"/>
      <c r="JC138" s="710"/>
      <c r="JD138" s="710"/>
      <c r="JE138" s="710"/>
      <c r="JF138" s="710"/>
      <c r="JG138" s="710"/>
      <c r="JH138" s="710"/>
      <c r="JI138" s="710"/>
      <c r="JJ138" s="710"/>
      <c r="JK138" s="710"/>
      <c r="JL138" s="710"/>
      <c r="JM138" s="710"/>
      <c r="JN138" s="710"/>
      <c r="JO138" s="710"/>
      <c r="JP138" s="710"/>
      <c r="JQ138" s="710"/>
      <c r="JR138" s="710"/>
      <c r="JS138" s="710"/>
      <c r="JT138" s="710"/>
      <c r="JU138" s="710"/>
      <c r="JV138" s="710"/>
      <c r="JW138" s="710"/>
      <c r="JX138" s="710"/>
      <c r="JY138" s="710"/>
      <c r="JZ138" s="710"/>
      <c r="KA138" s="710"/>
      <c r="KB138" s="710"/>
      <c r="KC138" s="710"/>
      <c r="KD138" s="710"/>
      <c r="KE138" s="710"/>
      <c r="KF138" s="710"/>
      <c r="KG138" s="710"/>
      <c r="KH138" s="710"/>
      <c r="KI138" s="710"/>
      <c r="KJ138" s="710"/>
      <c r="KK138" s="710"/>
      <c r="KL138" s="710"/>
      <c r="KM138" s="710"/>
      <c r="KN138" s="710"/>
      <c r="KO138" s="710"/>
      <c r="KP138" s="710"/>
      <c r="KQ138" s="710"/>
      <c r="KR138" s="710"/>
      <c r="KS138" s="710"/>
      <c r="KT138" s="710"/>
      <c r="KU138" s="710"/>
      <c r="KV138" s="710"/>
      <c r="KW138" s="710"/>
      <c r="KX138" s="710"/>
      <c r="KY138" s="710"/>
      <c r="KZ138" s="710"/>
      <c r="LA138" s="710"/>
      <c r="LB138" s="710"/>
      <c r="LC138" s="710"/>
      <c r="LD138" s="710"/>
      <c r="LE138" s="710"/>
      <c r="LF138" s="710"/>
      <c r="LG138" s="710"/>
      <c r="LH138" s="710"/>
      <c r="LI138" s="710"/>
      <c r="LJ138" s="710"/>
      <c r="LK138" s="710"/>
      <c r="LL138" s="710"/>
      <c r="LM138" s="710"/>
      <c r="LN138" s="710"/>
      <c r="LO138" s="710"/>
      <c r="LP138" s="710"/>
      <c r="LQ138" s="710"/>
      <c r="LR138" s="710"/>
      <c r="LS138" s="710"/>
      <c r="LT138" s="710"/>
      <c r="LU138" s="710"/>
      <c r="LV138" s="710"/>
      <c r="LW138" s="710"/>
      <c r="LX138" s="710"/>
      <c r="LY138" s="710"/>
      <c r="LZ138" s="710"/>
      <c r="MA138" s="710"/>
      <c r="MB138" s="710"/>
      <c r="MC138" s="710"/>
      <c r="MD138" s="710"/>
      <c r="ME138" s="710"/>
      <c r="MF138" s="710"/>
      <c r="MG138" s="710"/>
      <c r="MH138" s="710"/>
      <c r="MI138" s="710"/>
      <c r="MJ138" s="710"/>
      <c r="MK138" s="710"/>
      <c r="ML138" s="710"/>
      <c r="MM138" s="710"/>
      <c r="MN138" s="710"/>
      <c r="MO138" s="710"/>
      <c r="MP138" s="710"/>
      <c r="MQ138" s="710"/>
      <c r="MR138" s="710"/>
      <c r="MS138" s="710"/>
      <c r="MT138" s="710"/>
      <c r="MU138" s="710"/>
      <c r="MV138" s="710"/>
      <c r="MW138" s="710"/>
      <c r="MX138" s="710"/>
      <c r="MY138" s="710"/>
      <c r="MZ138" s="710"/>
      <c r="NA138" s="710"/>
      <c r="NB138" s="710"/>
      <c r="NC138" s="710"/>
      <c r="ND138" s="710"/>
      <c r="NE138" s="710"/>
      <c r="NF138" s="710"/>
      <c r="NG138" s="710"/>
      <c r="NH138" s="710"/>
      <c r="NI138" s="710"/>
      <c r="NJ138" s="710"/>
      <c r="NK138" s="710"/>
      <c r="NL138" s="710"/>
      <c r="NM138" s="710"/>
      <c r="NN138" s="710"/>
      <c r="NO138" s="710"/>
      <c r="NP138" s="710"/>
      <c r="NQ138" s="710"/>
      <c r="NR138" s="710"/>
      <c r="NS138" s="710"/>
      <c r="NT138" s="710"/>
      <c r="NU138" s="710"/>
      <c r="NV138" s="710"/>
      <c r="NW138" s="710"/>
      <c r="NX138" s="710"/>
      <c r="NY138" s="710"/>
      <c r="NZ138" s="710"/>
      <c r="OA138" s="710"/>
      <c r="OB138" s="710"/>
      <c r="OC138" s="710"/>
      <c r="OD138" s="710"/>
      <c r="OE138" s="710"/>
      <c r="OF138" s="710"/>
      <c r="OG138" s="710"/>
      <c r="OH138" s="710"/>
      <c r="OI138" s="710"/>
      <c r="OJ138" s="710"/>
      <c r="OK138" s="710"/>
      <c r="OL138" s="710"/>
      <c r="OM138" s="710"/>
      <c r="ON138" s="710"/>
      <c r="OO138" s="710"/>
      <c r="OP138" s="710"/>
      <c r="OQ138" s="710"/>
      <c r="OR138" s="710"/>
      <c r="OS138" s="710"/>
      <c r="OT138" s="710"/>
      <c r="OU138" s="710"/>
      <c r="OV138" s="710"/>
      <c r="OW138" s="710"/>
      <c r="OX138" s="710"/>
      <c r="OY138" s="710"/>
      <c r="OZ138" s="710"/>
      <c r="PA138" s="710"/>
      <c r="PB138" s="710"/>
      <c r="PC138" s="710"/>
      <c r="PD138" s="710"/>
      <c r="PE138" s="710"/>
      <c r="PF138" s="710"/>
      <c r="PG138" s="710"/>
      <c r="PH138" s="710"/>
      <c r="PI138" s="710"/>
      <c r="PJ138" s="710"/>
      <c r="PK138" s="710"/>
      <c r="PL138" s="710"/>
      <c r="PM138" s="710"/>
      <c r="PN138" s="710"/>
      <c r="PO138" s="710"/>
      <c r="PP138" s="710"/>
      <c r="PQ138" s="710"/>
      <c r="PR138" s="710"/>
      <c r="PS138" s="710"/>
      <c r="PT138" s="710"/>
      <c r="PU138" s="710"/>
      <c r="PV138" s="710"/>
      <c r="PW138" s="710"/>
      <c r="PX138" s="710"/>
      <c r="PY138" s="710"/>
      <c r="PZ138" s="710"/>
      <c r="QA138" s="710"/>
      <c r="QB138" s="710"/>
      <c r="QC138" s="710"/>
      <c r="QD138" s="710"/>
      <c r="QE138" s="710"/>
      <c r="QF138" s="710"/>
      <c r="QG138" s="710"/>
      <c r="QH138" s="710"/>
      <c r="QI138" s="710"/>
      <c r="QJ138" s="710"/>
      <c r="QK138" s="710"/>
      <c r="QL138" s="710"/>
      <c r="QM138" s="710"/>
      <c r="QN138" s="710"/>
      <c r="QO138" s="710"/>
      <c r="QP138" s="710"/>
      <c r="QQ138" s="710"/>
      <c r="QR138" s="710"/>
      <c r="QS138" s="710"/>
      <c r="QT138" s="710"/>
      <c r="QU138" s="710"/>
      <c r="QV138" s="710"/>
      <c r="QW138" s="710"/>
      <c r="QX138" s="710"/>
      <c r="QY138" s="710"/>
      <c r="QZ138" s="710"/>
      <c r="RA138" s="710"/>
      <c r="RB138" s="710"/>
      <c r="RC138" s="710"/>
      <c r="RD138" s="710"/>
      <c r="RE138" s="710"/>
      <c r="RF138" s="710"/>
      <c r="RG138" s="710"/>
      <c r="RH138" s="710"/>
      <c r="RI138" s="710"/>
      <c r="RJ138" s="710"/>
      <c r="RK138" s="710"/>
      <c r="RL138" s="710"/>
      <c r="RM138" s="710"/>
      <c r="RN138" s="710"/>
      <c r="RO138" s="710"/>
      <c r="RP138" s="710"/>
      <c r="RQ138" s="710"/>
      <c r="RR138" s="710"/>
      <c r="RS138" s="710"/>
      <c r="RT138" s="710"/>
      <c r="RU138" s="710"/>
      <c r="RV138" s="710"/>
      <c r="RW138" s="710"/>
      <c r="RX138" s="710"/>
      <c r="RY138" s="710"/>
      <c r="RZ138" s="710"/>
      <c r="SA138" s="710"/>
      <c r="SB138" s="710"/>
      <c r="SC138" s="710"/>
      <c r="SD138" s="710"/>
      <c r="SE138" s="710"/>
      <c r="SF138" s="710"/>
      <c r="SG138" s="710"/>
      <c r="SH138" s="710"/>
      <c r="SI138" s="710"/>
      <c r="SJ138" s="710"/>
      <c r="SK138" s="710"/>
      <c r="SL138" s="710"/>
      <c r="SM138" s="710"/>
      <c r="SN138" s="710"/>
      <c r="SO138" s="710"/>
      <c r="SP138" s="710"/>
      <c r="SQ138" s="710"/>
      <c r="SR138" s="710"/>
      <c r="SS138" s="710"/>
      <c r="ST138" s="710"/>
      <c r="SU138" s="710"/>
      <c r="SV138" s="710"/>
      <c r="SW138" s="710"/>
      <c r="SX138" s="710"/>
      <c r="SY138" s="710"/>
      <c r="SZ138" s="710"/>
      <c r="TA138" s="710"/>
      <c r="TB138" s="710"/>
      <c r="TC138" s="710"/>
      <c r="TD138" s="710"/>
      <c r="TE138" s="710"/>
      <c r="TF138" s="710"/>
      <c r="TG138" s="710"/>
      <c r="TH138" s="710"/>
      <c r="TI138" s="710"/>
      <c r="TJ138" s="710"/>
      <c r="TK138" s="710"/>
      <c r="TL138" s="710"/>
      <c r="TM138" s="710"/>
      <c r="TN138" s="710"/>
      <c r="TO138" s="710"/>
      <c r="TP138" s="710"/>
      <c r="TQ138" s="710"/>
      <c r="TR138" s="710"/>
      <c r="TS138" s="710"/>
      <c r="TT138" s="710"/>
      <c r="TU138" s="710"/>
      <c r="TV138" s="710"/>
      <c r="TW138" s="710"/>
      <c r="TX138" s="710"/>
      <c r="TY138" s="710"/>
      <c r="TZ138" s="710"/>
      <c r="UA138" s="710"/>
      <c r="UB138" s="710"/>
      <c r="UC138" s="710"/>
      <c r="UD138" s="710"/>
      <c r="UE138" s="710"/>
      <c r="UF138" s="710"/>
      <c r="UG138" s="710"/>
      <c r="UH138" s="710"/>
      <c r="UI138" s="710"/>
      <c r="UJ138" s="710"/>
      <c r="UK138" s="710"/>
      <c r="UL138" s="710"/>
      <c r="UM138" s="710"/>
      <c r="UN138" s="710"/>
      <c r="UO138" s="710"/>
      <c r="UP138" s="710"/>
      <c r="UQ138" s="710"/>
      <c r="UR138" s="710"/>
      <c r="US138" s="710"/>
      <c r="UT138" s="710"/>
      <c r="UU138" s="710"/>
      <c r="UV138" s="710"/>
      <c r="UW138" s="710"/>
      <c r="UX138" s="710"/>
      <c r="UY138" s="710"/>
      <c r="UZ138" s="710"/>
      <c r="VA138" s="710"/>
      <c r="VB138" s="710"/>
      <c r="VC138" s="710"/>
      <c r="VD138" s="710"/>
      <c r="VE138" s="710"/>
      <c r="VF138" s="710"/>
      <c r="VG138" s="710"/>
      <c r="VH138" s="710"/>
      <c r="VI138" s="710"/>
      <c r="VJ138" s="710"/>
      <c r="VK138" s="710"/>
      <c r="VL138" s="710"/>
      <c r="VM138" s="710"/>
      <c r="VN138" s="710"/>
      <c r="VO138" s="710"/>
      <c r="VP138" s="710"/>
      <c r="VQ138" s="710"/>
      <c r="VR138" s="710"/>
      <c r="VS138" s="710"/>
      <c r="VT138" s="710"/>
      <c r="VU138" s="710"/>
      <c r="VV138" s="710"/>
      <c r="VW138" s="710"/>
      <c r="VX138" s="710"/>
      <c r="VY138" s="710"/>
      <c r="VZ138" s="710"/>
      <c r="WA138" s="710"/>
      <c r="WB138" s="710"/>
      <c r="WC138" s="710"/>
      <c r="WD138" s="710"/>
      <c r="WE138" s="710"/>
      <c r="WF138" s="710"/>
      <c r="WG138" s="710"/>
      <c r="WH138" s="710"/>
      <c r="WI138" s="710"/>
      <c r="WJ138" s="710"/>
      <c r="WK138" s="710"/>
      <c r="WL138" s="710"/>
      <c r="WM138" s="710"/>
      <c r="WN138" s="710"/>
      <c r="WO138" s="710"/>
      <c r="WP138" s="710"/>
      <c r="WQ138" s="710"/>
      <c r="WR138" s="710"/>
      <c r="WS138" s="710"/>
      <c r="WT138" s="710"/>
      <c r="WU138" s="710"/>
      <c r="WV138" s="710"/>
      <c r="WW138" s="710"/>
      <c r="WX138" s="710"/>
      <c r="WY138" s="710"/>
      <c r="WZ138" s="710"/>
      <c r="XA138" s="710"/>
      <c r="XB138" s="710"/>
      <c r="XC138" s="710"/>
      <c r="XD138" s="710"/>
      <c r="XE138" s="710"/>
      <c r="XF138" s="710"/>
      <c r="XG138" s="710"/>
      <c r="XH138" s="710"/>
      <c r="XI138" s="710"/>
      <c r="XJ138" s="710"/>
      <c r="XK138" s="710"/>
      <c r="XL138" s="710"/>
      <c r="XM138" s="710"/>
      <c r="XN138" s="710"/>
      <c r="XO138" s="710"/>
      <c r="XP138" s="710"/>
      <c r="XQ138" s="710"/>
      <c r="XR138" s="710"/>
      <c r="XS138" s="710"/>
      <c r="XT138" s="710"/>
      <c r="XU138" s="710"/>
      <c r="XV138" s="710"/>
      <c r="XW138" s="710"/>
      <c r="XX138" s="710"/>
      <c r="XY138" s="710"/>
      <c r="XZ138" s="710"/>
      <c r="YA138" s="710"/>
      <c r="YB138" s="710"/>
      <c r="YC138" s="710"/>
      <c r="YD138" s="710"/>
      <c r="YE138" s="710"/>
      <c r="YF138" s="710"/>
      <c r="YG138" s="710"/>
      <c r="YH138" s="710"/>
      <c r="YI138" s="710"/>
      <c r="YJ138" s="710"/>
      <c r="YK138" s="710"/>
      <c r="YL138" s="710"/>
      <c r="YM138" s="710"/>
      <c r="YN138" s="710"/>
      <c r="YO138" s="710"/>
      <c r="YP138" s="710"/>
      <c r="YQ138" s="710"/>
      <c r="YR138" s="710"/>
      <c r="YS138" s="710"/>
      <c r="YT138" s="710"/>
      <c r="YU138" s="710"/>
      <c r="YV138" s="710"/>
      <c r="YW138" s="710"/>
      <c r="YX138" s="710"/>
      <c r="YY138" s="710"/>
      <c r="YZ138" s="710"/>
      <c r="ZA138" s="710"/>
      <c r="ZB138" s="710"/>
      <c r="ZC138" s="710"/>
      <c r="ZD138" s="710"/>
      <c r="ZE138" s="710"/>
      <c r="ZF138" s="710"/>
      <c r="ZG138" s="710"/>
      <c r="ZH138" s="710"/>
      <c r="ZI138" s="710"/>
      <c r="ZJ138" s="710"/>
      <c r="ZK138" s="710"/>
      <c r="ZL138" s="710"/>
      <c r="ZM138" s="710"/>
      <c r="ZN138" s="710"/>
      <c r="ZO138" s="710"/>
      <c r="ZP138" s="710"/>
      <c r="ZQ138" s="710"/>
      <c r="ZR138" s="710"/>
      <c r="ZS138" s="710"/>
      <c r="ZT138" s="710"/>
      <c r="ZU138" s="710"/>
      <c r="ZV138" s="710"/>
      <c r="ZW138" s="710"/>
      <c r="ZX138" s="710"/>
      <c r="ZY138" s="710"/>
      <c r="ZZ138" s="710"/>
      <c r="AAA138" s="710"/>
      <c r="AAB138" s="710"/>
      <c r="AAC138" s="710"/>
      <c r="AAD138" s="710"/>
      <c r="AAE138" s="710"/>
      <c r="AAF138" s="710"/>
      <c r="AAG138" s="710"/>
      <c r="AAH138" s="710"/>
      <c r="AAI138" s="710"/>
      <c r="AAJ138" s="710"/>
      <c r="AAK138" s="710"/>
      <c r="AAL138" s="710"/>
      <c r="AAM138" s="710"/>
      <c r="AAN138" s="710"/>
      <c r="AAO138" s="710"/>
      <c r="AAP138" s="710"/>
      <c r="AAQ138" s="710"/>
      <c r="AAR138" s="710"/>
      <c r="AAS138" s="710"/>
      <c r="AAT138" s="710"/>
      <c r="AAU138" s="710"/>
      <c r="AAV138" s="710"/>
      <c r="AAW138" s="710"/>
      <c r="AAX138" s="710"/>
      <c r="AAY138" s="710"/>
      <c r="AAZ138" s="710"/>
      <c r="ABA138" s="710"/>
      <c r="ABB138" s="710"/>
      <c r="ABC138" s="710"/>
      <c r="ABD138" s="710"/>
      <c r="ABE138" s="710"/>
      <c r="ABF138" s="710"/>
      <c r="ABG138" s="710"/>
      <c r="ABH138" s="710"/>
      <c r="ABI138" s="710"/>
      <c r="ABJ138" s="710"/>
      <c r="ABK138" s="710"/>
      <c r="ABL138" s="710"/>
      <c r="ABM138" s="710"/>
      <c r="ABN138" s="710"/>
      <c r="ABO138" s="710"/>
      <c r="ABP138" s="710"/>
      <c r="ABQ138" s="710"/>
      <c r="ABR138" s="710"/>
      <c r="ABS138" s="710"/>
      <c r="ABT138" s="710"/>
      <c r="ABU138" s="710"/>
      <c r="ABV138" s="710"/>
      <c r="ABW138" s="710"/>
      <c r="ABX138" s="710"/>
      <c r="ABY138" s="710"/>
      <c r="ABZ138" s="710"/>
      <c r="ACA138" s="710"/>
      <c r="ACB138" s="710"/>
      <c r="ACC138" s="710"/>
      <c r="ACD138" s="710"/>
      <c r="ACE138" s="710"/>
      <c r="ACF138" s="710"/>
      <c r="ACG138" s="710"/>
      <c r="ACH138" s="710"/>
      <c r="ACI138" s="710"/>
      <c r="ACJ138" s="710"/>
      <c r="ACK138" s="710"/>
      <c r="ACL138" s="710"/>
      <c r="ACM138" s="710"/>
      <c r="ACN138" s="710"/>
      <c r="ACO138" s="710"/>
      <c r="ACP138" s="710"/>
      <c r="ACQ138" s="710"/>
      <c r="ACR138" s="710"/>
      <c r="ACS138" s="710"/>
      <c r="ACT138" s="710"/>
      <c r="ACU138" s="710"/>
      <c r="ACV138" s="710"/>
      <c r="ACW138" s="710"/>
      <c r="ACX138" s="710"/>
      <c r="ACY138" s="710"/>
      <c r="ACZ138" s="710"/>
      <c r="ADA138" s="710"/>
      <c r="ADB138" s="710"/>
      <c r="ADC138" s="710"/>
      <c r="ADD138" s="710"/>
      <c r="ADE138" s="710"/>
      <c r="ADF138" s="710"/>
      <c r="ADG138" s="710"/>
      <c r="ADH138" s="710"/>
      <c r="ADI138" s="710"/>
      <c r="ADJ138" s="710"/>
      <c r="ADK138" s="710"/>
      <c r="ADL138" s="710"/>
      <c r="ADM138" s="710"/>
      <c r="ADN138" s="710"/>
      <c r="ADO138" s="710"/>
      <c r="ADP138" s="710"/>
      <c r="ADQ138" s="710"/>
      <c r="ADR138" s="710"/>
      <c r="ADS138" s="710"/>
      <c r="ADT138" s="710"/>
      <c r="ADU138" s="710"/>
      <c r="ADV138" s="710"/>
      <c r="ADW138" s="710"/>
      <c r="ADX138" s="710"/>
      <c r="ADY138" s="710"/>
      <c r="ADZ138" s="710"/>
      <c r="AEA138" s="710"/>
      <c r="AEB138" s="710"/>
      <c r="AEC138" s="710"/>
      <c r="AED138" s="710"/>
      <c r="AEE138" s="710"/>
      <c r="AEF138" s="710"/>
      <c r="AEG138" s="710"/>
      <c r="AEH138" s="710"/>
      <c r="AEI138" s="710"/>
      <c r="AEJ138" s="710"/>
      <c r="AEK138" s="710"/>
      <c r="AEL138" s="710"/>
      <c r="AEM138" s="710"/>
      <c r="AEN138" s="710"/>
      <c r="AEO138" s="710"/>
      <c r="AEP138" s="710"/>
      <c r="AEQ138" s="710"/>
      <c r="AER138" s="710"/>
      <c r="AES138" s="710"/>
      <c r="AET138" s="710"/>
      <c r="AEU138" s="710"/>
      <c r="AEV138" s="710"/>
      <c r="AEW138" s="710"/>
      <c r="AEX138" s="710"/>
      <c r="AEY138" s="710"/>
      <c r="AEZ138" s="710"/>
      <c r="AFA138" s="710"/>
      <c r="AFB138" s="710"/>
      <c r="AFC138" s="710"/>
      <c r="AFD138" s="710"/>
      <c r="AFE138" s="710"/>
      <c r="AFF138" s="710"/>
      <c r="AFG138" s="710"/>
      <c r="AFH138" s="710"/>
      <c r="AFI138" s="710"/>
      <c r="AFJ138" s="710"/>
      <c r="AFK138" s="710"/>
      <c r="AFL138" s="710"/>
      <c r="AFM138" s="710"/>
      <c r="AFN138" s="710"/>
      <c r="AFO138" s="710"/>
      <c r="AFP138" s="710"/>
      <c r="AFQ138" s="710"/>
      <c r="AFR138" s="710"/>
      <c r="AFS138" s="710"/>
      <c r="AFT138" s="710"/>
      <c r="AFU138" s="710"/>
      <c r="AFV138" s="710"/>
      <c r="AFW138" s="710"/>
      <c r="AFX138" s="710"/>
      <c r="AFY138" s="710"/>
      <c r="AFZ138" s="710"/>
      <c r="AGA138" s="710"/>
      <c r="AGB138" s="710"/>
      <c r="AGC138" s="710"/>
      <c r="AGD138" s="710"/>
      <c r="AGE138" s="710"/>
      <c r="AGF138" s="710"/>
      <c r="AGG138" s="710"/>
      <c r="AGH138" s="710"/>
      <c r="AGI138" s="710"/>
      <c r="AGJ138" s="710"/>
      <c r="AGK138" s="710"/>
      <c r="AGL138" s="710"/>
      <c r="AGM138" s="710"/>
      <c r="AGN138" s="710"/>
      <c r="AGO138" s="710"/>
      <c r="AGP138" s="710"/>
      <c r="AGQ138" s="710"/>
      <c r="AGR138" s="710"/>
      <c r="AGS138" s="710"/>
      <c r="AGT138" s="710"/>
      <c r="AGU138" s="710"/>
      <c r="AGV138" s="710"/>
      <c r="AGW138" s="710"/>
      <c r="AGX138" s="710"/>
      <c r="AGY138" s="710"/>
      <c r="AGZ138" s="710"/>
      <c r="AHA138" s="710"/>
      <c r="AHB138" s="710"/>
      <c r="AHC138" s="710"/>
      <c r="AHD138" s="710"/>
      <c r="AHE138" s="710"/>
      <c r="AHF138" s="710"/>
      <c r="AHG138" s="710"/>
      <c r="AHH138" s="710"/>
      <c r="AHI138" s="710"/>
      <c r="AHJ138" s="710"/>
      <c r="AHK138" s="710"/>
      <c r="AHL138" s="710"/>
      <c r="AHM138" s="710"/>
      <c r="AHN138" s="710"/>
      <c r="AHO138" s="710"/>
      <c r="AHP138" s="710"/>
      <c r="AHQ138" s="710"/>
      <c r="AHR138" s="710"/>
      <c r="AHS138" s="710"/>
      <c r="AHT138" s="710"/>
      <c r="AHU138" s="710"/>
      <c r="AHV138" s="710"/>
      <c r="AHW138" s="710"/>
      <c r="AHX138" s="710"/>
      <c r="AHY138" s="710"/>
      <c r="AHZ138" s="710"/>
      <c r="AIA138" s="710"/>
      <c r="AIB138" s="710"/>
      <c r="AIC138" s="710"/>
      <c r="AID138" s="710"/>
      <c r="AIE138" s="710"/>
      <c r="AIF138" s="710"/>
      <c r="AIG138" s="710"/>
      <c r="AIH138" s="710"/>
      <c r="AII138" s="710"/>
      <c r="AIJ138" s="710"/>
      <c r="AIK138" s="710"/>
      <c r="AIL138" s="710"/>
      <c r="AIM138" s="710"/>
      <c r="AIN138" s="710"/>
      <c r="AIO138" s="710"/>
      <c r="AIP138" s="710"/>
      <c r="AIQ138" s="710"/>
      <c r="AIR138" s="710"/>
      <c r="AIS138" s="710"/>
      <c r="AIT138" s="710"/>
      <c r="AIU138" s="710"/>
      <c r="AIV138" s="710"/>
      <c r="AIW138" s="710"/>
      <c r="AIX138" s="710"/>
      <c r="AIY138" s="710"/>
      <c r="AIZ138" s="710"/>
      <c r="AJA138" s="710"/>
      <c r="AJB138" s="710"/>
      <c r="AJC138" s="710"/>
      <c r="AJD138" s="710"/>
      <c r="AJE138" s="710"/>
      <c r="AJF138" s="710"/>
      <c r="AJG138" s="710"/>
      <c r="AJH138" s="710"/>
      <c r="AJI138" s="710"/>
      <c r="AJJ138" s="710"/>
      <c r="AJK138" s="710"/>
      <c r="AJL138" s="710"/>
      <c r="AJM138" s="710"/>
      <c r="AJN138" s="710"/>
      <c r="AJO138" s="710"/>
      <c r="AJP138" s="710"/>
      <c r="AJQ138" s="710"/>
      <c r="AJR138" s="710"/>
      <c r="AJS138" s="710"/>
      <c r="AJT138" s="710"/>
      <c r="AJU138" s="710"/>
      <c r="AJV138" s="710"/>
      <c r="AJW138" s="710"/>
      <c r="AJX138" s="710"/>
      <c r="AJY138" s="710"/>
      <c r="AJZ138" s="710"/>
      <c r="AKA138" s="710"/>
      <c r="AKB138" s="710"/>
      <c r="AKC138" s="710"/>
      <c r="AKD138" s="710"/>
      <c r="AKE138" s="710"/>
      <c r="AKF138" s="710"/>
      <c r="AKG138" s="710"/>
      <c r="AKH138" s="710"/>
      <c r="AKI138" s="710"/>
      <c r="AKJ138" s="710"/>
      <c r="AKK138" s="710"/>
      <c r="AKL138" s="710"/>
      <c r="AKM138" s="710"/>
      <c r="AKN138" s="710"/>
      <c r="AKO138" s="710"/>
      <c r="AKP138" s="710"/>
      <c r="AKQ138" s="710"/>
      <c r="AKR138" s="710"/>
      <c r="AKS138" s="710"/>
      <c r="AKT138" s="710"/>
      <c r="AKU138" s="710"/>
      <c r="AKV138" s="710"/>
      <c r="AKW138" s="710"/>
      <c r="AKX138" s="710"/>
      <c r="AKY138" s="710"/>
      <c r="AKZ138" s="710"/>
      <c r="ALA138" s="710"/>
      <c r="ALB138" s="710"/>
      <c r="ALC138" s="710"/>
      <c r="ALD138" s="710"/>
      <c r="ALE138" s="710"/>
      <c r="ALF138" s="710"/>
      <c r="ALG138" s="710"/>
      <c r="ALH138" s="710"/>
      <c r="ALI138" s="710"/>
      <c r="ALJ138" s="710"/>
      <c r="ALK138" s="710"/>
      <c r="ALL138" s="710"/>
      <c r="ALM138" s="710"/>
      <c r="ALN138" s="710"/>
      <c r="ALO138" s="710"/>
      <c r="ALP138" s="710"/>
      <c r="ALQ138" s="710"/>
      <c r="ALR138" s="710"/>
      <c r="ALS138" s="710"/>
      <c r="ALT138" s="710"/>
      <c r="ALU138" s="710"/>
      <c r="ALV138" s="710"/>
      <c r="ALW138" s="710"/>
      <c r="ALX138" s="710"/>
      <c r="ALY138" s="710"/>
      <c r="ALZ138" s="710"/>
      <c r="AMA138" s="710"/>
      <c r="AMB138" s="710"/>
      <c r="AMC138" s="710"/>
      <c r="AMD138" s="710"/>
      <c r="AME138" s="710"/>
      <c r="AMF138" s="710"/>
      <c r="AMG138" s="710"/>
      <c r="AMH138" s="710"/>
      <c r="AMI138" s="710"/>
      <c r="AMJ138" s="710"/>
      <c r="AMK138" s="710"/>
      <c r="AML138" s="710"/>
      <c r="AMM138" s="710"/>
      <c r="AMN138" s="710"/>
      <c r="AMO138" s="710"/>
      <c r="AMP138" s="710"/>
      <c r="AMQ138" s="710"/>
      <c r="AMR138" s="710"/>
      <c r="AMS138" s="710"/>
      <c r="AMT138" s="710"/>
      <c r="AMU138" s="710"/>
      <c r="AMV138" s="710"/>
      <c r="AMW138" s="710"/>
      <c r="AMX138" s="710"/>
      <c r="AMY138" s="710"/>
      <c r="AMZ138" s="710"/>
      <c r="ANA138" s="710"/>
      <c r="ANB138" s="710"/>
      <c r="ANC138" s="710"/>
      <c r="AND138" s="710"/>
      <c r="ANE138" s="710"/>
      <c r="ANF138" s="710"/>
      <c r="ANG138" s="710"/>
      <c r="ANH138" s="710"/>
      <c r="ANI138" s="710"/>
      <c r="ANJ138" s="710"/>
      <c r="ANK138" s="710"/>
      <c r="ANL138" s="710"/>
      <c r="ANM138" s="710"/>
      <c r="ANN138" s="710"/>
      <c r="ANO138" s="710"/>
      <c r="ANP138" s="710"/>
      <c r="ANQ138" s="710"/>
      <c r="ANR138" s="710"/>
      <c r="ANS138" s="710"/>
      <c r="ANT138" s="710"/>
      <c r="ANU138" s="710"/>
      <c r="ANV138" s="710"/>
      <c r="ANW138" s="710"/>
      <c r="ANX138" s="710"/>
      <c r="ANY138" s="710"/>
      <c r="ANZ138" s="710"/>
      <c r="AOA138" s="710"/>
      <c r="AOB138" s="710"/>
      <c r="AOC138" s="710"/>
      <c r="AOD138" s="710"/>
      <c r="AOE138" s="710"/>
      <c r="AOF138" s="710"/>
      <c r="AOG138" s="710"/>
      <c r="AOH138" s="710"/>
      <c r="AOI138" s="710"/>
      <c r="AOJ138" s="710"/>
      <c r="AOK138" s="710"/>
      <c r="AOL138" s="710"/>
      <c r="AOM138" s="710"/>
      <c r="AON138" s="710"/>
      <c r="AOO138" s="710"/>
      <c r="AOP138" s="710"/>
      <c r="AOQ138" s="710"/>
      <c r="AOR138" s="710"/>
      <c r="AOS138" s="710"/>
      <c r="AOT138" s="710"/>
      <c r="AOU138" s="710"/>
      <c r="AOV138" s="710"/>
      <c r="AOW138" s="710"/>
      <c r="AOX138" s="710"/>
      <c r="AOY138" s="710"/>
      <c r="AOZ138" s="710"/>
      <c r="APA138" s="710"/>
      <c r="APB138" s="710"/>
      <c r="APC138" s="710"/>
      <c r="APD138" s="710"/>
      <c r="APE138" s="710"/>
      <c r="APF138" s="710"/>
      <c r="APG138" s="710"/>
      <c r="APH138" s="710"/>
      <c r="API138" s="710"/>
      <c r="APJ138" s="710"/>
      <c r="APK138" s="710"/>
      <c r="APL138" s="710"/>
      <c r="APM138" s="710"/>
      <c r="APN138" s="710"/>
      <c r="APO138" s="710"/>
      <c r="APP138" s="710"/>
      <c r="APQ138" s="710"/>
      <c r="APR138" s="710"/>
      <c r="APS138" s="710"/>
      <c r="APT138" s="710"/>
      <c r="APU138" s="710"/>
      <c r="APV138" s="710"/>
      <c r="APW138" s="710"/>
      <c r="APX138" s="710"/>
      <c r="APY138" s="710"/>
      <c r="APZ138" s="710"/>
      <c r="AQA138" s="710"/>
      <c r="AQB138" s="710"/>
      <c r="AQC138" s="710"/>
      <c r="AQD138" s="710"/>
      <c r="AQE138" s="710"/>
      <c r="AQF138" s="710"/>
      <c r="AQG138" s="710"/>
      <c r="AQH138" s="710"/>
      <c r="AQI138" s="710"/>
      <c r="AQJ138" s="710"/>
      <c r="AQK138" s="710"/>
      <c r="AQL138" s="710"/>
      <c r="AQM138" s="710"/>
      <c r="AQN138" s="710"/>
      <c r="AQO138" s="710"/>
      <c r="AQP138" s="710"/>
      <c r="AQQ138" s="710"/>
      <c r="AQR138" s="710"/>
      <c r="AQS138" s="710"/>
      <c r="AQT138" s="710"/>
      <c r="AQU138" s="710"/>
      <c r="AQV138" s="710"/>
      <c r="AQW138" s="710"/>
      <c r="AQX138" s="710"/>
      <c r="AQY138" s="710"/>
      <c r="AQZ138" s="710"/>
      <c r="ARA138" s="710"/>
      <c r="ARB138" s="710"/>
      <c r="ARC138" s="710"/>
      <c r="ARD138" s="710"/>
      <c r="ARE138" s="710"/>
      <c r="ARF138" s="710"/>
      <c r="ARG138" s="710"/>
      <c r="ARH138" s="710"/>
      <c r="ARI138" s="710"/>
      <c r="ARJ138" s="710"/>
      <c r="ARK138" s="710"/>
      <c r="ARL138" s="710"/>
      <c r="ARM138" s="710"/>
      <c r="ARN138" s="710"/>
      <c r="ARO138" s="710"/>
      <c r="ARP138" s="710"/>
      <c r="ARQ138" s="710"/>
      <c r="ARR138" s="710"/>
      <c r="ARS138" s="710"/>
      <c r="ART138" s="710"/>
      <c r="ARU138" s="710"/>
      <c r="ARV138" s="710"/>
      <c r="ARW138" s="710"/>
      <c r="ARX138" s="710"/>
      <c r="ARY138" s="710"/>
      <c r="ARZ138" s="710"/>
      <c r="ASA138" s="710"/>
      <c r="ASB138" s="710"/>
      <c r="ASC138" s="710"/>
      <c r="ASD138" s="710"/>
      <c r="ASE138" s="710"/>
      <c r="ASF138" s="710"/>
      <c r="ASG138" s="710"/>
      <c r="ASH138" s="710"/>
      <c r="ASI138" s="710"/>
      <c r="ASJ138" s="710"/>
      <c r="ASK138" s="710"/>
      <c r="ASL138" s="710"/>
      <c r="ASM138" s="710"/>
      <c r="ASN138" s="710"/>
      <c r="ASO138" s="710"/>
      <c r="ASP138" s="710"/>
      <c r="ASQ138" s="710"/>
      <c r="ASR138" s="710"/>
      <c r="ASS138" s="710"/>
      <c r="AST138" s="710"/>
      <c r="ASU138" s="710"/>
      <c r="ASV138" s="710"/>
      <c r="ASW138" s="710"/>
      <c r="ASX138" s="710"/>
      <c r="ASY138" s="710"/>
      <c r="ASZ138" s="710"/>
      <c r="ATA138" s="710"/>
      <c r="ATB138" s="710"/>
      <c r="ATC138" s="710"/>
      <c r="ATD138" s="710"/>
      <c r="ATE138" s="710"/>
      <c r="ATF138" s="710"/>
      <c r="ATG138" s="710"/>
      <c r="ATH138" s="710"/>
      <c r="ATI138" s="710"/>
      <c r="ATJ138" s="710"/>
      <c r="ATK138" s="710"/>
      <c r="ATL138" s="710"/>
      <c r="ATM138" s="710"/>
      <c r="ATN138" s="710"/>
      <c r="ATO138" s="710"/>
      <c r="ATP138" s="710"/>
      <c r="ATQ138" s="710"/>
      <c r="ATR138" s="710"/>
      <c r="ATS138" s="710"/>
      <c r="ATT138" s="710"/>
      <c r="ATU138" s="710"/>
      <c r="ATV138" s="710"/>
      <c r="ATW138" s="710"/>
      <c r="ATX138" s="710"/>
      <c r="ATY138" s="710"/>
      <c r="ATZ138" s="710"/>
      <c r="AUA138" s="710"/>
      <c r="AUB138" s="710"/>
      <c r="AUC138" s="710"/>
      <c r="AUD138" s="710"/>
      <c r="AUE138" s="710"/>
      <c r="AUF138" s="710"/>
      <c r="AUG138" s="710"/>
      <c r="AUH138" s="710"/>
      <c r="AUI138" s="710"/>
      <c r="AUJ138" s="710"/>
      <c r="AUK138" s="710"/>
      <c r="AUL138" s="710"/>
      <c r="AUM138" s="710"/>
      <c r="AUN138" s="710"/>
      <c r="AUO138" s="710"/>
      <c r="AUP138" s="710"/>
      <c r="AUQ138" s="710"/>
      <c r="AUR138" s="710"/>
      <c r="AUS138" s="710"/>
      <c r="AUT138" s="710"/>
      <c r="AUU138" s="710"/>
      <c r="AUV138" s="710"/>
      <c r="AUW138" s="710"/>
      <c r="AUX138" s="710"/>
      <c r="AUY138" s="710"/>
      <c r="AUZ138" s="710"/>
      <c r="AVA138" s="710"/>
      <c r="AVB138" s="710"/>
      <c r="AVC138" s="710"/>
      <c r="AVD138" s="710"/>
      <c r="AVE138" s="710"/>
      <c r="AVF138" s="710"/>
      <c r="AVG138" s="710"/>
      <c r="AVH138" s="710"/>
      <c r="AVI138" s="710"/>
      <c r="AVJ138" s="710"/>
      <c r="AVK138" s="710"/>
      <c r="AVL138" s="710"/>
      <c r="AVM138" s="710"/>
      <c r="AVN138" s="710"/>
      <c r="AVO138" s="710"/>
      <c r="AVP138" s="710"/>
      <c r="AVQ138" s="710"/>
      <c r="AVR138" s="710"/>
      <c r="AVS138" s="710"/>
      <c r="AVT138" s="710"/>
      <c r="AVU138" s="710"/>
      <c r="AVV138" s="710"/>
      <c r="AVW138" s="710"/>
      <c r="AVX138" s="710"/>
      <c r="AVY138" s="710"/>
      <c r="AVZ138" s="710"/>
      <c r="AWA138" s="710"/>
      <c r="AWB138" s="710"/>
      <c r="AWC138" s="710"/>
      <c r="AWD138" s="710"/>
      <c r="AWE138" s="710"/>
      <c r="AWF138" s="710"/>
      <c r="AWG138" s="710"/>
      <c r="AWH138" s="710"/>
      <c r="AWI138" s="710"/>
      <c r="AWJ138" s="710"/>
      <c r="AWK138" s="710"/>
      <c r="AWL138" s="710"/>
      <c r="AWM138" s="710"/>
      <c r="AWN138" s="710"/>
      <c r="AWO138" s="710"/>
      <c r="AWP138" s="710"/>
      <c r="AWQ138" s="710"/>
      <c r="AWR138" s="710"/>
      <c r="AWS138" s="710"/>
      <c r="AWT138" s="710"/>
      <c r="AWU138" s="710"/>
      <c r="AWV138" s="710"/>
      <c r="AWW138" s="710"/>
      <c r="AWX138" s="710"/>
      <c r="AWY138" s="710"/>
      <c r="AWZ138" s="710"/>
      <c r="AXA138" s="710"/>
      <c r="AXB138" s="710"/>
      <c r="AXC138" s="710"/>
      <c r="AXD138" s="710"/>
      <c r="AXE138" s="710"/>
      <c r="AXF138" s="710"/>
      <c r="AXG138" s="710"/>
      <c r="AXH138" s="710"/>
      <c r="AXI138" s="710"/>
      <c r="AXJ138" s="710"/>
      <c r="AXK138" s="710"/>
      <c r="AXL138" s="710"/>
      <c r="AXM138" s="710"/>
      <c r="AXN138" s="710"/>
      <c r="AXO138" s="710"/>
      <c r="AXP138" s="710"/>
      <c r="AXQ138" s="710"/>
      <c r="AXR138" s="710"/>
      <c r="AXS138" s="710"/>
      <c r="AXT138" s="710"/>
      <c r="AXU138" s="710"/>
      <c r="AXV138" s="710"/>
      <c r="AXW138" s="710"/>
      <c r="AXX138" s="710"/>
      <c r="AXY138" s="710"/>
      <c r="AXZ138" s="710"/>
      <c r="AYA138" s="710"/>
      <c r="AYB138" s="710"/>
      <c r="AYC138" s="710"/>
      <c r="AYD138" s="710"/>
      <c r="AYE138" s="710"/>
      <c r="AYF138" s="710"/>
      <c r="AYG138" s="710"/>
      <c r="AYH138" s="710"/>
      <c r="AYI138" s="710"/>
      <c r="AYJ138" s="710"/>
      <c r="AYK138" s="710"/>
      <c r="AYL138" s="710"/>
      <c r="AYM138" s="710"/>
      <c r="AYN138" s="710"/>
      <c r="AYO138" s="710"/>
      <c r="AYP138" s="710"/>
      <c r="AYQ138" s="710"/>
      <c r="AYR138" s="710"/>
      <c r="AYS138" s="710"/>
      <c r="AYT138" s="710"/>
      <c r="AYU138" s="710"/>
      <c r="AYV138" s="710"/>
      <c r="AYW138" s="710"/>
      <c r="AYX138" s="710"/>
      <c r="AYY138" s="710"/>
      <c r="AYZ138" s="710"/>
      <c r="AZA138" s="710"/>
      <c r="AZB138" s="710"/>
      <c r="AZC138" s="710"/>
      <c r="AZD138" s="710"/>
      <c r="AZE138" s="710"/>
      <c r="AZF138" s="710"/>
      <c r="AZG138" s="710"/>
      <c r="AZH138" s="710"/>
      <c r="AZI138" s="710"/>
      <c r="AZJ138" s="710"/>
      <c r="AZK138" s="710"/>
      <c r="AZL138" s="710"/>
      <c r="AZM138" s="710"/>
      <c r="AZN138" s="710"/>
      <c r="AZO138" s="710"/>
      <c r="AZP138" s="710"/>
      <c r="AZQ138" s="710"/>
      <c r="AZR138" s="710"/>
      <c r="AZS138" s="710"/>
      <c r="AZT138" s="710"/>
      <c r="AZU138" s="710"/>
      <c r="AZV138" s="710"/>
      <c r="AZW138" s="710"/>
      <c r="AZX138" s="710"/>
      <c r="AZY138" s="710"/>
      <c r="AZZ138" s="710"/>
      <c r="BAA138" s="710"/>
      <c r="BAB138" s="710"/>
      <c r="BAC138" s="710"/>
      <c r="BAD138" s="710"/>
      <c r="BAE138" s="710"/>
      <c r="BAF138" s="710"/>
      <c r="BAG138" s="710"/>
      <c r="BAH138" s="710"/>
      <c r="BAI138" s="710"/>
      <c r="BAJ138" s="710"/>
      <c r="BAK138" s="710"/>
      <c r="BAL138" s="710"/>
      <c r="BAM138" s="710"/>
      <c r="BAN138" s="710"/>
      <c r="BAO138" s="710"/>
      <c r="BAP138" s="710"/>
      <c r="BAQ138" s="710"/>
      <c r="BAR138" s="710"/>
      <c r="BAS138" s="710"/>
      <c r="BAT138" s="710"/>
      <c r="BAU138" s="710"/>
      <c r="BAV138" s="710"/>
      <c r="BAW138" s="710"/>
      <c r="BAX138" s="710"/>
      <c r="BAY138" s="710"/>
      <c r="BAZ138" s="710"/>
      <c r="BBA138" s="710"/>
      <c r="BBB138" s="710"/>
      <c r="BBC138" s="710"/>
      <c r="BBD138" s="710"/>
      <c r="BBE138" s="710"/>
      <c r="BBF138" s="710"/>
      <c r="BBG138" s="710"/>
      <c r="BBH138" s="710"/>
      <c r="BBI138" s="710"/>
      <c r="BBJ138" s="710"/>
      <c r="BBK138" s="710"/>
      <c r="BBL138" s="710"/>
      <c r="BBM138" s="710"/>
      <c r="BBN138" s="710"/>
      <c r="BBO138" s="710"/>
      <c r="BBP138" s="710"/>
      <c r="BBQ138" s="710"/>
      <c r="BBR138" s="710"/>
      <c r="BBS138" s="710"/>
      <c r="BBT138" s="710"/>
      <c r="BBU138" s="710"/>
      <c r="BBV138" s="710"/>
      <c r="BBW138" s="710"/>
      <c r="BBX138" s="710"/>
      <c r="BBY138" s="710"/>
      <c r="BBZ138" s="710"/>
      <c r="BCA138" s="710"/>
      <c r="BCB138" s="710"/>
      <c r="BCC138" s="710"/>
      <c r="BCD138" s="710"/>
      <c r="BCE138" s="710"/>
      <c r="BCF138" s="710"/>
      <c r="BCG138" s="710"/>
      <c r="BCH138" s="710"/>
      <c r="BCI138" s="710"/>
      <c r="BCJ138" s="710"/>
      <c r="BCK138" s="710"/>
      <c r="BCL138" s="710"/>
      <c r="BCM138" s="710"/>
      <c r="BCN138" s="710"/>
      <c r="BCO138" s="710"/>
      <c r="BCP138" s="710"/>
      <c r="BCQ138" s="710"/>
      <c r="BCR138" s="710"/>
      <c r="BCS138" s="710"/>
      <c r="BCT138" s="710"/>
      <c r="BCU138" s="710"/>
      <c r="BCV138" s="710"/>
      <c r="BCW138" s="710"/>
      <c r="BCX138" s="710"/>
      <c r="BCY138" s="710"/>
      <c r="BCZ138" s="710"/>
      <c r="BDA138" s="710"/>
      <c r="BDB138" s="710"/>
      <c r="BDC138" s="710"/>
      <c r="BDD138" s="710"/>
      <c r="BDE138" s="710"/>
      <c r="BDF138" s="710"/>
      <c r="BDG138" s="710"/>
      <c r="BDH138" s="710"/>
      <c r="BDI138" s="710"/>
      <c r="BDJ138" s="710"/>
      <c r="BDK138" s="710"/>
      <c r="BDL138" s="710"/>
      <c r="BDM138" s="710"/>
      <c r="BDN138" s="710"/>
      <c r="BDO138" s="710"/>
      <c r="BDP138" s="710"/>
      <c r="BDQ138" s="710"/>
      <c r="BDR138" s="710"/>
      <c r="BDS138" s="710"/>
      <c r="BDT138" s="710"/>
      <c r="BDU138" s="710"/>
      <c r="BDV138" s="710"/>
      <c r="BDW138" s="710"/>
      <c r="BDX138" s="710"/>
      <c r="BDY138" s="710"/>
      <c r="BDZ138" s="710"/>
      <c r="BEA138" s="710"/>
      <c r="BEB138" s="710"/>
      <c r="BEC138" s="710"/>
      <c r="BED138" s="710"/>
      <c r="BEE138" s="710"/>
      <c r="BEF138" s="710"/>
      <c r="BEG138" s="710"/>
      <c r="BEH138" s="710"/>
      <c r="BEI138" s="710"/>
      <c r="BEJ138" s="710"/>
      <c r="BEK138" s="710"/>
      <c r="BEL138" s="710"/>
      <c r="BEM138" s="710"/>
      <c r="BEN138" s="710"/>
      <c r="BEO138" s="710"/>
      <c r="BEP138" s="710"/>
      <c r="BEQ138" s="710"/>
      <c r="BER138" s="710"/>
      <c r="BES138" s="710"/>
      <c r="BET138" s="710"/>
      <c r="BEU138" s="710"/>
      <c r="BEV138" s="710"/>
      <c r="BEW138" s="710"/>
      <c r="BEX138" s="710"/>
      <c r="BEY138" s="710"/>
      <c r="BEZ138" s="710"/>
      <c r="BFA138" s="710"/>
      <c r="BFB138" s="710"/>
      <c r="BFC138" s="710"/>
      <c r="BFD138" s="710"/>
      <c r="BFE138" s="710"/>
      <c r="BFF138" s="710"/>
      <c r="BFG138" s="710"/>
      <c r="BFH138" s="710"/>
      <c r="BFI138" s="710"/>
      <c r="BFJ138" s="710"/>
      <c r="BFK138" s="710"/>
      <c r="BFL138" s="710"/>
      <c r="BFM138" s="710"/>
      <c r="BFN138" s="710"/>
      <c r="BFO138" s="710"/>
      <c r="BFP138" s="710"/>
      <c r="BFQ138" s="710"/>
      <c r="BFR138" s="710"/>
      <c r="BFS138" s="710"/>
      <c r="BFT138" s="710"/>
      <c r="BFU138" s="710"/>
      <c r="BFV138" s="710"/>
      <c r="BFW138" s="710"/>
      <c r="BFX138" s="710"/>
      <c r="BFY138" s="710"/>
      <c r="BFZ138" s="710"/>
      <c r="BGA138" s="710"/>
      <c r="BGB138" s="710"/>
      <c r="BGC138" s="710"/>
      <c r="BGD138" s="710"/>
      <c r="BGE138" s="710"/>
      <c r="BGF138" s="710"/>
      <c r="BGG138" s="710"/>
      <c r="BGH138" s="710"/>
      <c r="BGI138" s="710"/>
      <c r="BGJ138" s="710"/>
      <c r="BGK138" s="710"/>
      <c r="BGL138" s="710"/>
      <c r="BGM138" s="710"/>
      <c r="BGN138" s="710"/>
      <c r="BGO138" s="710"/>
      <c r="BGP138" s="710"/>
      <c r="BGQ138" s="710"/>
      <c r="BGR138" s="710"/>
      <c r="BGS138" s="710"/>
      <c r="BGT138" s="710"/>
      <c r="BGU138" s="710"/>
      <c r="BGV138" s="710"/>
      <c r="BGW138" s="710"/>
      <c r="BGX138" s="710"/>
      <c r="BGY138" s="710"/>
      <c r="BGZ138" s="710"/>
      <c r="BHA138" s="710"/>
      <c r="BHB138" s="710"/>
      <c r="BHC138" s="710"/>
      <c r="BHD138" s="710"/>
      <c r="BHE138" s="710"/>
      <c r="BHF138" s="710"/>
      <c r="BHG138" s="710"/>
      <c r="BHH138" s="710"/>
      <c r="BHI138" s="710"/>
      <c r="BHJ138" s="710"/>
      <c r="BHK138" s="710"/>
      <c r="BHL138" s="710"/>
      <c r="BHM138" s="710"/>
      <c r="BHN138" s="710"/>
      <c r="BHO138" s="710"/>
      <c r="BHP138" s="710"/>
      <c r="BHQ138" s="710"/>
      <c r="BHR138" s="710"/>
      <c r="BHS138" s="710"/>
      <c r="BHT138" s="710"/>
      <c r="BHU138" s="710"/>
      <c r="BHV138" s="710"/>
      <c r="BHW138" s="710"/>
      <c r="BHX138" s="710"/>
      <c r="BHY138" s="710"/>
      <c r="BHZ138" s="710"/>
      <c r="BIA138" s="710"/>
      <c r="BIB138" s="710"/>
      <c r="BIC138" s="710"/>
      <c r="BID138" s="710"/>
      <c r="BIE138" s="710"/>
      <c r="BIF138" s="710"/>
      <c r="BIG138" s="710"/>
      <c r="BIH138" s="710"/>
      <c r="BII138" s="710"/>
      <c r="BIJ138" s="710"/>
      <c r="BIK138" s="710"/>
      <c r="BIL138" s="710"/>
      <c r="BIM138" s="710"/>
      <c r="BIN138" s="710"/>
      <c r="BIO138" s="710"/>
      <c r="BIP138" s="710"/>
      <c r="BIQ138" s="710"/>
      <c r="BIR138" s="710"/>
      <c r="BIS138" s="710"/>
      <c r="BIT138" s="710"/>
      <c r="BIU138" s="710"/>
      <c r="BIV138" s="710"/>
      <c r="BIW138" s="710"/>
      <c r="BIX138" s="710"/>
      <c r="BIY138" s="710"/>
      <c r="BIZ138" s="710"/>
      <c r="BJA138" s="710"/>
      <c r="BJB138" s="710"/>
      <c r="BJC138" s="710"/>
      <c r="BJD138" s="710"/>
      <c r="BJE138" s="710"/>
      <c r="BJF138" s="710"/>
      <c r="BJG138" s="710"/>
      <c r="BJH138" s="710"/>
      <c r="BJI138" s="710"/>
      <c r="BJJ138" s="710"/>
      <c r="BJK138" s="710"/>
      <c r="BJL138" s="710"/>
      <c r="BJM138" s="710"/>
      <c r="BJN138" s="710"/>
      <c r="BJO138" s="710"/>
      <c r="BJP138" s="710"/>
      <c r="BJQ138" s="710"/>
      <c r="BJR138" s="710"/>
      <c r="BJS138" s="710"/>
      <c r="BJT138" s="710"/>
      <c r="BJU138" s="710"/>
      <c r="BJV138" s="710"/>
      <c r="BJW138" s="710"/>
      <c r="BJX138" s="710"/>
      <c r="BJY138" s="710"/>
      <c r="BJZ138" s="710"/>
      <c r="BKA138" s="710"/>
      <c r="BKB138" s="710"/>
      <c r="BKC138" s="710"/>
      <c r="BKD138" s="710"/>
      <c r="BKE138" s="710"/>
      <c r="BKF138" s="710"/>
      <c r="BKG138" s="710"/>
      <c r="BKH138" s="710"/>
      <c r="BKI138" s="710"/>
      <c r="BKJ138" s="710"/>
      <c r="BKK138" s="710"/>
      <c r="BKL138" s="710"/>
      <c r="BKM138" s="710"/>
      <c r="BKN138" s="710"/>
      <c r="BKO138" s="710"/>
      <c r="BKP138" s="710"/>
      <c r="BKQ138" s="710"/>
      <c r="BKR138" s="710"/>
      <c r="BKS138" s="710"/>
      <c r="BKT138" s="710"/>
      <c r="BKU138" s="710"/>
      <c r="BKV138" s="710"/>
      <c r="BKW138" s="710"/>
      <c r="BKX138" s="710"/>
      <c r="BKY138" s="710"/>
      <c r="BKZ138" s="710"/>
      <c r="BLA138" s="710"/>
      <c r="BLB138" s="710"/>
      <c r="BLC138" s="710"/>
      <c r="BLD138" s="710"/>
      <c r="BLE138" s="710"/>
      <c r="BLF138" s="710"/>
      <c r="BLG138" s="710"/>
      <c r="BLH138" s="710"/>
      <c r="BLI138" s="710"/>
      <c r="BLJ138" s="710"/>
      <c r="BLK138" s="710"/>
      <c r="BLL138" s="710"/>
      <c r="BLM138" s="710"/>
      <c r="BLN138" s="710"/>
      <c r="BLO138" s="710"/>
      <c r="BLP138" s="710"/>
      <c r="BLQ138" s="710"/>
      <c r="BLR138" s="710"/>
      <c r="BLS138" s="710"/>
      <c r="BLT138" s="710"/>
      <c r="BLU138" s="710"/>
      <c r="BLV138" s="710"/>
      <c r="BLW138" s="710"/>
      <c r="BLX138" s="710"/>
      <c r="BLY138" s="710"/>
      <c r="BLZ138" s="710"/>
      <c r="BMA138" s="710"/>
      <c r="BMB138" s="710"/>
      <c r="BMC138" s="710"/>
      <c r="BMD138" s="710"/>
      <c r="BME138" s="710"/>
      <c r="BMF138" s="710"/>
      <c r="BMG138" s="710"/>
      <c r="BMH138" s="710"/>
      <c r="BMI138" s="710"/>
      <c r="BMJ138" s="710"/>
      <c r="BMK138" s="710"/>
      <c r="BML138" s="710"/>
      <c r="BMM138" s="710"/>
      <c r="BMN138" s="710"/>
      <c r="BMO138" s="710"/>
      <c r="BMP138" s="710"/>
      <c r="BMQ138" s="710"/>
      <c r="BMR138" s="710"/>
      <c r="BMS138" s="710"/>
      <c r="BMT138" s="710"/>
      <c r="BMU138" s="710"/>
      <c r="BMV138" s="710"/>
      <c r="BMW138" s="710"/>
      <c r="BMX138" s="710"/>
      <c r="BMY138" s="710"/>
      <c r="BMZ138" s="710"/>
      <c r="BNA138" s="710"/>
      <c r="BNB138" s="710"/>
      <c r="BNC138" s="710"/>
      <c r="BND138" s="710"/>
      <c r="BNE138" s="710"/>
      <c r="BNF138" s="710"/>
      <c r="BNG138" s="710"/>
      <c r="BNH138" s="710"/>
      <c r="BNI138" s="710"/>
      <c r="BNJ138" s="710"/>
      <c r="BNK138" s="710"/>
      <c r="BNL138" s="710"/>
      <c r="BNM138" s="710"/>
      <c r="BNN138" s="710"/>
      <c r="BNO138" s="710"/>
      <c r="BNP138" s="710"/>
      <c r="BNQ138" s="710"/>
      <c r="BNR138" s="710"/>
      <c r="BNS138" s="710"/>
      <c r="BNT138" s="710"/>
      <c r="BNU138" s="710"/>
      <c r="BNV138" s="710"/>
      <c r="BNW138" s="710"/>
      <c r="BNX138" s="710"/>
      <c r="BNY138" s="710"/>
      <c r="BNZ138" s="710"/>
      <c r="BOA138" s="710"/>
      <c r="BOB138" s="710"/>
      <c r="BOC138" s="710"/>
      <c r="BOD138" s="710"/>
      <c r="BOE138" s="710"/>
      <c r="BOF138" s="710"/>
      <c r="BOG138" s="710"/>
      <c r="BOH138" s="710"/>
      <c r="BOI138" s="710"/>
      <c r="BOJ138" s="710"/>
      <c r="BOK138" s="710"/>
      <c r="BOL138" s="710"/>
      <c r="BOM138" s="710"/>
      <c r="BON138" s="710"/>
      <c r="BOO138" s="710"/>
      <c r="BOP138" s="710"/>
      <c r="BOQ138" s="710"/>
      <c r="BOR138" s="710"/>
      <c r="BOS138" s="710"/>
      <c r="BOT138" s="710"/>
      <c r="BOU138" s="710"/>
      <c r="BOV138" s="710"/>
      <c r="BOW138" s="710"/>
      <c r="BOX138" s="710"/>
      <c r="BOY138" s="710"/>
      <c r="BOZ138" s="710"/>
      <c r="BPA138" s="710"/>
      <c r="BPB138" s="710"/>
      <c r="BPC138" s="710"/>
      <c r="BPD138" s="710"/>
      <c r="BPE138" s="710"/>
      <c r="BPF138" s="710"/>
      <c r="BPG138" s="710"/>
      <c r="BPH138" s="710"/>
      <c r="BPI138" s="710"/>
      <c r="BPJ138" s="710"/>
      <c r="BPK138" s="710"/>
      <c r="BPL138" s="710"/>
      <c r="BPM138" s="710"/>
      <c r="BPN138" s="710"/>
      <c r="BPO138" s="710"/>
      <c r="BPP138" s="710"/>
      <c r="BPQ138" s="710"/>
      <c r="BPR138" s="710"/>
      <c r="BPS138" s="710"/>
      <c r="BPT138" s="710"/>
      <c r="BPU138" s="710"/>
      <c r="BPV138" s="710"/>
      <c r="BPW138" s="710"/>
      <c r="BPX138" s="710"/>
      <c r="BPY138" s="710"/>
      <c r="BPZ138" s="710"/>
      <c r="BQA138" s="710"/>
      <c r="BQB138" s="710"/>
      <c r="BQC138" s="710"/>
      <c r="BQD138" s="710"/>
      <c r="BQE138" s="710"/>
      <c r="BQF138" s="710"/>
      <c r="BQG138" s="710"/>
      <c r="BQH138" s="710"/>
      <c r="BQI138" s="710"/>
      <c r="BQJ138" s="710"/>
      <c r="BQK138" s="710"/>
      <c r="BQL138" s="710"/>
      <c r="BQM138" s="710"/>
      <c r="BQN138" s="710"/>
      <c r="BQO138" s="710"/>
      <c r="BQP138" s="710"/>
      <c r="BQQ138" s="710"/>
      <c r="BQR138" s="710"/>
      <c r="BQS138" s="710"/>
      <c r="BQT138" s="710"/>
      <c r="BQU138" s="710"/>
      <c r="BQV138" s="710"/>
      <c r="BQW138" s="710"/>
      <c r="BQX138" s="710"/>
      <c r="BQY138" s="710"/>
      <c r="BQZ138" s="710"/>
      <c r="BRA138" s="710"/>
      <c r="BRB138" s="710"/>
      <c r="BRC138" s="710"/>
      <c r="BRD138" s="710"/>
      <c r="BRE138" s="710"/>
      <c r="BRF138" s="710"/>
      <c r="BRG138" s="710"/>
      <c r="BRH138" s="710"/>
      <c r="BRI138" s="710"/>
      <c r="BRJ138" s="710"/>
      <c r="BRK138" s="710"/>
      <c r="BRL138" s="710"/>
      <c r="BRM138" s="710"/>
      <c r="BRN138" s="710"/>
      <c r="BRO138" s="710"/>
      <c r="BRP138" s="710"/>
      <c r="BRQ138" s="710"/>
      <c r="BRR138" s="710"/>
      <c r="BRS138" s="710"/>
      <c r="BRT138" s="710"/>
      <c r="BRU138" s="710"/>
      <c r="BRV138" s="710"/>
      <c r="BRW138" s="710"/>
      <c r="BRX138" s="710"/>
      <c r="BRY138" s="710"/>
      <c r="BRZ138" s="710"/>
      <c r="BSA138" s="710"/>
      <c r="BSB138" s="710"/>
      <c r="BSC138" s="710"/>
      <c r="BSD138" s="710"/>
      <c r="BSE138" s="710"/>
      <c r="BSF138" s="710"/>
      <c r="BSG138" s="710"/>
      <c r="BSH138" s="710"/>
      <c r="BSI138" s="710"/>
      <c r="BSJ138" s="710"/>
      <c r="BSK138" s="710"/>
      <c r="BSL138" s="710"/>
      <c r="BSM138" s="710"/>
      <c r="BSN138" s="710"/>
      <c r="BSO138" s="710"/>
      <c r="BSP138" s="710"/>
      <c r="BSQ138" s="710"/>
      <c r="BSR138" s="710"/>
      <c r="BSS138" s="710"/>
      <c r="BST138" s="710"/>
      <c r="BSU138" s="710"/>
      <c r="BSV138" s="710"/>
      <c r="BSW138" s="710"/>
      <c r="BSX138" s="710"/>
      <c r="BSY138" s="710"/>
      <c r="BSZ138" s="710"/>
      <c r="BTA138" s="710"/>
      <c r="BTB138" s="710"/>
      <c r="BTC138" s="710"/>
      <c r="BTD138" s="710"/>
      <c r="BTE138" s="710"/>
      <c r="BTF138" s="710"/>
      <c r="BTG138" s="710"/>
      <c r="BTH138" s="710"/>
      <c r="BTI138" s="710"/>
      <c r="BTJ138" s="710"/>
      <c r="BTK138" s="710"/>
      <c r="BTL138" s="710"/>
      <c r="BTM138" s="710"/>
      <c r="BTN138" s="710"/>
      <c r="BTO138" s="710"/>
      <c r="BTP138" s="710"/>
      <c r="BTQ138" s="710"/>
      <c r="BTR138" s="710"/>
      <c r="BTS138" s="710"/>
      <c r="BTT138" s="710"/>
      <c r="BTU138" s="710"/>
      <c r="BTV138" s="710"/>
      <c r="BTW138" s="710"/>
      <c r="BTX138" s="710"/>
      <c r="BTY138" s="710"/>
      <c r="BTZ138" s="710"/>
      <c r="BUA138" s="710"/>
      <c r="BUB138" s="710"/>
      <c r="BUC138" s="710"/>
      <c r="BUD138" s="710"/>
      <c r="BUE138" s="710"/>
      <c r="BUF138" s="710"/>
      <c r="BUG138" s="710"/>
      <c r="BUH138" s="710"/>
      <c r="BUI138" s="710"/>
      <c r="BUJ138" s="710"/>
      <c r="BUK138" s="710"/>
      <c r="BUL138" s="710"/>
      <c r="BUM138" s="710"/>
      <c r="BUN138" s="710"/>
      <c r="BUO138" s="710"/>
      <c r="BUP138" s="710"/>
      <c r="BUQ138" s="710"/>
      <c r="BUR138" s="710"/>
      <c r="BUS138" s="710"/>
      <c r="BUT138" s="710"/>
      <c r="BUU138" s="710"/>
      <c r="BUV138" s="710"/>
      <c r="BUW138" s="710"/>
      <c r="BUX138" s="710"/>
      <c r="BUY138" s="710"/>
      <c r="BUZ138" s="710"/>
      <c r="BVA138" s="710"/>
      <c r="BVB138" s="710"/>
      <c r="BVC138" s="710"/>
      <c r="BVD138" s="710"/>
      <c r="BVE138" s="710"/>
      <c r="BVF138" s="710"/>
      <c r="BVG138" s="710"/>
      <c r="BVH138" s="710"/>
      <c r="BVI138" s="710"/>
      <c r="BVJ138" s="710"/>
      <c r="BVK138" s="710"/>
      <c r="BVL138" s="710"/>
      <c r="BVM138" s="710"/>
      <c r="BVN138" s="710"/>
      <c r="BVO138" s="710"/>
      <c r="BVP138" s="710"/>
      <c r="BVQ138" s="710"/>
      <c r="BVR138" s="710"/>
      <c r="BVS138" s="710"/>
      <c r="BVT138" s="710"/>
      <c r="BVU138" s="710"/>
      <c r="BVV138" s="710"/>
      <c r="BVW138" s="710"/>
      <c r="BVX138" s="710"/>
      <c r="BVY138" s="710"/>
      <c r="BVZ138" s="710"/>
      <c r="BWA138" s="710"/>
      <c r="BWB138" s="710"/>
      <c r="BWC138" s="710"/>
      <c r="BWD138" s="710"/>
      <c r="BWE138" s="710"/>
      <c r="BWF138" s="710"/>
      <c r="BWG138" s="710"/>
      <c r="BWH138" s="710"/>
      <c r="BWI138" s="710"/>
      <c r="BWJ138" s="710"/>
      <c r="BWK138" s="710"/>
      <c r="BWL138" s="710"/>
      <c r="BWM138" s="710"/>
      <c r="BWN138" s="710"/>
      <c r="BWO138" s="710"/>
      <c r="BWP138" s="710"/>
      <c r="BWQ138" s="710"/>
      <c r="BWR138" s="710"/>
      <c r="BWS138" s="710"/>
      <c r="BWT138" s="710"/>
      <c r="BWU138" s="710"/>
      <c r="BWV138" s="710"/>
      <c r="BWW138" s="710"/>
      <c r="BWX138" s="710"/>
      <c r="BWY138" s="710"/>
      <c r="BWZ138" s="710"/>
      <c r="BXA138" s="710"/>
      <c r="BXB138" s="710"/>
      <c r="BXC138" s="710"/>
      <c r="BXD138" s="710"/>
      <c r="BXE138" s="710"/>
      <c r="BXF138" s="710"/>
      <c r="BXG138" s="710"/>
      <c r="BXH138" s="710"/>
      <c r="BXI138" s="710"/>
      <c r="BXJ138" s="710"/>
      <c r="BXK138" s="710"/>
      <c r="BXL138" s="710"/>
      <c r="BXM138" s="710"/>
      <c r="BXN138" s="710"/>
      <c r="BXO138" s="710"/>
      <c r="BXP138" s="710"/>
      <c r="BXQ138" s="710"/>
      <c r="BXR138" s="710"/>
      <c r="BXS138" s="710"/>
      <c r="BXT138" s="710"/>
      <c r="BXU138" s="710"/>
      <c r="BXV138" s="710"/>
      <c r="BXW138" s="710"/>
      <c r="BXX138" s="710"/>
      <c r="BXY138" s="710"/>
      <c r="BXZ138" s="710"/>
      <c r="BYA138" s="710"/>
      <c r="BYB138" s="710"/>
      <c r="BYC138" s="710"/>
      <c r="BYD138" s="710"/>
      <c r="BYE138" s="710"/>
      <c r="BYF138" s="710"/>
      <c r="BYG138" s="710"/>
      <c r="BYH138" s="710"/>
      <c r="BYI138" s="710"/>
      <c r="BYJ138" s="710"/>
      <c r="BYK138" s="710"/>
      <c r="BYL138" s="710"/>
      <c r="BYM138" s="710"/>
      <c r="BYN138" s="710"/>
      <c r="BYO138" s="710"/>
      <c r="BYP138" s="710"/>
      <c r="BYQ138" s="710"/>
      <c r="BYR138" s="710"/>
      <c r="BYS138" s="710"/>
      <c r="BYT138" s="710"/>
      <c r="BYU138" s="710"/>
      <c r="BYV138" s="710"/>
      <c r="BYW138" s="710"/>
      <c r="BYX138" s="710"/>
      <c r="BYY138" s="710"/>
      <c r="BYZ138" s="710"/>
      <c r="BZA138" s="710"/>
      <c r="BZB138" s="710"/>
      <c r="BZC138" s="710"/>
      <c r="BZD138" s="710"/>
      <c r="BZE138" s="710"/>
      <c r="BZF138" s="710"/>
      <c r="BZG138" s="710"/>
      <c r="BZH138" s="710"/>
      <c r="BZI138" s="710"/>
      <c r="BZJ138" s="710"/>
      <c r="BZK138" s="710"/>
      <c r="BZL138" s="710"/>
      <c r="BZM138" s="710"/>
      <c r="BZN138" s="710"/>
      <c r="BZO138" s="710"/>
      <c r="BZP138" s="710"/>
      <c r="BZQ138" s="710"/>
      <c r="BZR138" s="710"/>
      <c r="BZS138" s="710"/>
      <c r="BZT138" s="710"/>
      <c r="BZU138" s="710"/>
      <c r="BZV138" s="710"/>
      <c r="BZW138" s="710"/>
      <c r="BZX138" s="710"/>
      <c r="BZY138" s="710"/>
      <c r="BZZ138" s="710"/>
      <c r="CAA138" s="710"/>
      <c r="CAB138" s="710"/>
      <c r="CAC138" s="710"/>
      <c r="CAD138" s="710"/>
      <c r="CAE138" s="710"/>
      <c r="CAF138" s="710"/>
      <c r="CAG138" s="710"/>
      <c r="CAH138" s="710"/>
      <c r="CAI138" s="710"/>
      <c r="CAJ138" s="710"/>
      <c r="CAK138" s="710"/>
      <c r="CAL138" s="710"/>
      <c r="CAM138" s="710"/>
      <c r="CAN138" s="710"/>
      <c r="CAO138" s="710"/>
      <c r="CAP138" s="710"/>
      <c r="CAQ138" s="710"/>
      <c r="CAR138" s="710"/>
      <c r="CAS138" s="710"/>
      <c r="CAT138" s="710"/>
      <c r="CAU138" s="710"/>
      <c r="CAV138" s="710"/>
      <c r="CAW138" s="710"/>
      <c r="CAX138" s="710"/>
      <c r="CAY138" s="710"/>
      <c r="CAZ138" s="710"/>
      <c r="CBA138" s="710"/>
      <c r="CBB138" s="710"/>
      <c r="CBC138" s="710"/>
      <c r="CBD138" s="710"/>
      <c r="CBE138" s="710"/>
      <c r="CBF138" s="710"/>
      <c r="CBG138" s="710"/>
      <c r="CBH138" s="710"/>
      <c r="CBI138" s="710"/>
      <c r="CBJ138" s="710"/>
      <c r="CBK138" s="710"/>
      <c r="CBL138" s="710"/>
      <c r="CBM138" s="710"/>
      <c r="CBN138" s="710"/>
      <c r="CBO138" s="710"/>
      <c r="CBP138" s="710"/>
      <c r="CBQ138" s="710"/>
      <c r="CBR138" s="710"/>
      <c r="CBS138" s="710"/>
      <c r="CBT138" s="710"/>
      <c r="CBU138" s="710"/>
      <c r="CBV138" s="710"/>
      <c r="CBW138" s="710"/>
      <c r="CBX138" s="710"/>
      <c r="CBY138" s="710"/>
      <c r="CBZ138" s="710"/>
      <c r="CCA138" s="710"/>
      <c r="CCB138" s="710"/>
      <c r="CCC138" s="710"/>
      <c r="CCD138" s="710"/>
      <c r="CCE138" s="710"/>
      <c r="CCF138" s="710"/>
      <c r="CCG138" s="710"/>
      <c r="CCH138" s="710"/>
      <c r="CCI138" s="710"/>
      <c r="CCJ138" s="710"/>
      <c r="CCK138" s="710"/>
      <c r="CCL138" s="710"/>
      <c r="CCM138" s="710"/>
      <c r="CCN138" s="710"/>
      <c r="CCO138" s="710"/>
      <c r="CCP138" s="710"/>
      <c r="CCQ138" s="710"/>
      <c r="CCR138" s="710"/>
      <c r="CCS138" s="710"/>
      <c r="CCT138" s="710"/>
      <c r="CCU138" s="710"/>
      <c r="CCV138" s="710"/>
      <c r="CCW138" s="710"/>
      <c r="CCX138" s="710"/>
      <c r="CCY138" s="710"/>
      <c r="CCZ138" s="710"/>
      <c r="CDA138" s="710"/>
      <c r="CDB138" s="710"/>
      <c r="CDC138" s="710"/>
      <c r="CDD138" s="710"/>
      <c r="CDE138" s="710"/>
      <c r="CDF138" s="710"/>
      <c r="CDG138" s="710"/>
      <c r="CDH138" s="710"/>
      <c r="CDI138" s="710"/>
      <c r="CDJ138" s="710"/>
      <c r="CDK138" s="710"/>
      <c r="CDL138" s="710"/>
      <c r="CDM138" s="710"/>
      <c r="CDN138" s="710"/>
      <c r="CDO138" s="710"/>
      <c r="CDP138" s="710"/>
      <c r="CDQ138" s="710"/>
      <c r="CDR138" s="710"/>
      <c r="CDS138" s="710"/>
      <c r="CDT138" s="710"/>
      <c r="CDU138" s="710"/>
      <c r="CDV138" s="710"/>
      <c r="CDW138" s="710"/>
      <c r="CDX138" s="710"/>
      <c r="CDY138" s="710"/>
      <c r="CDZ138" s="710"/>
      <c r="CEA138" s="710"/>
      <c r="CEB138" s="710"/>
      <c r="CEC138" s="710"/>
      <c r="CED138" s="710"/>
      <c r="CEE138" s="710"/>
      <c r="CEF138" s="710"/>
      <c r="CEG138" s="710"/>
      <c r="CEH138" s="710"/>
      <c r="CEI138" s="710"/>
      <c r="CEJ138" s="710"/>
      <c r="CEK138" s="710"/>
      <c r="CEL138" s="710"/>
      <c r="CEM138" s="710"/>
      <c r="CEN138" s="710"/>
      <c r="CEO138" s="710"/>
      <c r="CEP138" s="710"/>
      <c r="CEQ138" s="710"/>
      <c r="CER138" s="710"/>
      <c r="CES138" s="710"/>
      <c r="CET138" s="710"/>
      <c r="CEU138" s="710"/>
      <c r="CEV138" s="710"/>
      <c r="CEW138" s="710"/>
      <c r="CEX138" s="710"/>
      <c r="CEY138" s="710"/>
      <c r="CEZ138" s="710"/>
      <c r="CFA138" s="710"/>
      <c r="CFB138" s="710"/>
      <c r="CFC138" s="710"/>
      <c r="CFD138" s="710"/>
      <c r="CFE138" s="710"/>
      <c r="CFF138" s="710"/>
      <c r="CFG138" s="710"/>
      <c r="CFH138" s="710"/>
      <c r="CFI138" s="710"/>
      <c r="CFJ138" s="710"/>
      <c r="CFK138" s="710"/>
      <c r="CFL138" s="710"/>
      <c r="CFM138" s="710"/>
      <c r="CFN138" s="710"/>
      <c r="CFO138" s="710"/>
      <c r="CFP138" s="710"/>
      <c r="CFQ138" s="710"/>
      <c r="CFR138" s="710"/>
      <c r="CFS138" s="710"/>
      <c r="CFT138" s="710"/>
      <c r="CFU138" s="710"/>
      <c r="CFV138" s="710"/>
      <c r="CFW138" s="710"/>
      <c r="CFX138" s="710"/>
      <c r="CFY138" s="710"/>
      <c r="CFZ138" s="710"/>
      <c r="CGA138" s="710"/>
      <c r="CGB138" s="710"/>
      <c r="CGC138" s="710"/>
      <c r="CGD138" s="710"/>
      <c r="CGE138" s="710"/>
      <c r="CGF138" s="710"/>
      <c r="CGG138" s="710"/>
      <c r="CGH138" s="710"/>
      <c r="CGI138" s="710"/>
      <c r="CGJ138" s="710"/>
      <c r="CGK138" s="710"/>
      <c r="CGL138" s="710"/>
      <c r="CGM138" s="710"/>
      <c r="CGN138" s="710"/>
      <c r="CGO138" s="710"/>
      <c r="CGP138" s="710"/>
      <c r="CGQ138" s="710"/>
      <c r="CGR138" s="710"/>
      <c r="CGS138" s="710"/>
      <c r="CGT138" s="710"/>
      <c r="CGU138" s="710"/>
      <c r="CGV138" s="710"/>
      <c r="CGW138" s="710"/>
      <c r="CGX138" s="710"/>
      <c r="CGY138" s="710"/>
      <c r="CGZ138" s="710"/>
      <c r="CHA138" s="710"/>
      <c r="CHB138" s="710"/>
      <c r="CHC138" s="710"/>
      <c r="CHD138" s="710"/>
      <c r="CHE138" s="710"/>
      <c r="CHF138" s="710"/>
      <c r="CHG138" s="710"/>
      <c r="CHH138" s="710"/>
      <c r="CHI138" s="710"/>
      <c r="CHJ138" s="710"/>
      <c r="CHK138" s="710"/>
      <c r="CHL138" s="710"/>
      <c r="CHM138" s="710"/>
      <c r="CHN138" s="710"/>
      <c r="CHO138" s="710"/>
      <c r="CHP138" s="710"/>
      <c r="CHQ138" s="710"/>
      <c r="CHR138" s="710"/>
      <c r="CHS138" s="710"/>
      <c r="CHT138" s="710"/>
      <c r="CHU138" s="710"/>
      <c r="CHV138" s="710"/>
      <c r="CHW138" s="710"/>
      <c r="CHX138" s="710"/>
      <c r="CHY138" s="710"/>
      <c r="CHZ138" s="710"/>
      <c r="CIA138" s="710"/>
      <c r="CIB138" s="710"/>
      <c r="CIC138" s="710"/>
      <c r="CID138" s="710"/>
      <c r="CIE138" s="710"/>
      <c r="CIF138" s="710"/>
      <c r="CIG138" s="710"/>
      <c r="CIH138" s="710"/>
      <c r="CII138" s="710"/>
      <c r="CIJ138" s="710"/>
      <c r="CIK138" s="710"/>
      <c r="CIL138" s="710"/>
      <c r="CIM138" s="710"/>
      <c r="CIN138" s="710"/>
      <c r="CIO138" s="710"/>
      <c r="CIP138" s="710"/>
      <c r="CIQ138" s="710"/>
      <c r="CIR138" s="710"/>
      <c r="CIS138" s="710"/>
      <c r="CIT138" s="710"/>
      <c r="CIU138" s="710"/>
      <c r="CIV138" s="710"/>
      <c r="CIW138" s="710"/>
      <c r="CIX138" s="710"/>
      <c r="CIY138" s="710"/>
      <c r="CIZ138" s="710"/>
      <c r="CJA138" s="710"/>
      <c r="CJB138" s="710"/>
      <c r="CJC138" s="710"/>
      <c r="CJD138" s="710"/>
      <c r="CJE138" s="710"/>
      <c r="CJF138" s="710"/>
      <c r="CJG138" s="710"/>
      <c r="CJH138" s="710"/>
      <c r="CJI138" s="710"/>
      <c r="CJJ138" s="710"/>
      <c r="CJK138" s="710"/>
      <c r="CJL138" s="710"/>
      <c r="CJM138" s="710"/>
      <c r="CJN138" s="710"/>
      <c r="CJO138" s="710"/>
      <c r="CJP138" s="710"/>
      <c r="CJQ138" s="710"/>
      <c r="CJR138" s="710"/>
      <c r="CJS138" s="710"/>
      <c r="CJT138" s="710"/>
      <c r="CJU138" s="710"/>
      <c r="CJV138" s="710"/>
      <c r="CJW138" s="710"/>
      <c r="CJX138" s="710"/>
      <c r="CJY138" s="710"/>
      <c r="CJZ138" s="710"/>
      <c r="CKA138" s="710"/>
      <c r="CKB138" s="710"/>
      <c r="CKC138" s="710"/>
      <c r="CKD138" s="710"/>
      <c r="CKE138" s="710"/>
      <c r="CKF138" s="710"/>
      <c r="CKG138" s="710"/>
      <c r="CKH138" s="710"/>
      <c r="CKI138" s="710"/>
      <c r="CKJ138" s="710"/>
      <c r="CKK138" s="710"/>
      <c r="CKL138" s="710"/>
      <c r="CKM138" s="710"/>
      <c r="CKN138" s="710"/>
      <c r="CKO138" s="710"/>
      <c r="CKP138" s="710"/>
      <c r="CKQ138" s="710"/>
      <c r="CKR138" s="710"/>
      <c r="CKS138" s="710"/>
      <c r="CKT138" s="710"/>
      <c r="CKU138" s="710"/>
      <c r="CKV138" s="710"/>
      <c r="CKW138" s="710"/>
      <c r="CKX138" s="710"/>
      <c r="CKY138" s="710"/>
      <c r="CKZ138" s="710"/>
      <c r="CLA138" s="710"/>
      <c r="CLB138" s="710"/>
      <c r="CLC138" s="710"/>
      <c r="CLD138" s="710"/>
      <c r="CLE138" s="710"/>
      <c r="CLF138" s="710"/>
      <c r="CLG138" s="710"/>
      <c r="CLH138" s="710"/>
      <c r="CLI138" s="710"/>
      <c r="CLJ138" s="710"/>
      <c r="CLK138" s="710"/>
      <c r="CLL138" s="710"/>
      <c r="CLM138" s="710"/>
      <c r="CLN138" s="710"/>
      <c r="CLO138" s="710"/>
      <c r="CLP138" s="710"/>
      <c r="CLQ138" s="710"/>
      <c r="CLR138" s="710"/>
      <c r="CLS138" s="710"/>
      <c r="CLT138" s="710"/>
      <c r="CLU138" s="710"/>
      <c r="CLV138" s="710"/>
      <c r="CLW138" s="710"/>
      <c r="CLX138" s="710"/>
      <c r="CLY138" s="710"/>
      <c r="CLZ138" s="710"/>
      <c r="CMA138" s="710"/>
      <c r="CMB138" s="710"/>
      <c r="CMC138" s="710"/>
      <c r="CMD138" s="710"/>
      <c r="CME138" s="710"/>
      <c r="CMF138" s="710"/>
      <c r="CMG138" s="710"/>
      <c r="CMH138" s="710"/>
      <c r="CMI138" s="710"/>
      <c r="CMJ138" s="710"/>
      <c r="CMK138" s="710"/>
      <c r="CML138" s="710"/>
      <c r="CMM138" s="710"/>
      <c r="CMN138" s="710"/>
      <c r="CMO138" s="710"/>
      <c r="CMP138" s="710"/>
      <c r="CMQ138" s="710"/>
      <c r="CMR138" s="710"/>
      <c r="CMS138" s="710"/>
      <c r="CMT138" s="710"/>
      <c r="CMU138" s="710"/>
      <c r="CMV138" s="710"/>
      <c r="CMW138" s="710"/>
      <c r="CMX138" s="710"/>
      <c r="CMY138" s="710"/>
      <c r="CMZ138" s="710"/>
      <c r="CNA138" s="710"/>
      <c r="CNB138" s="710"/>
      <c r="CNC138" s="710"/>
      <c r="CND138" s="710"/>
      <c r="CNE138" s="710"/>
      <c r="CNF138" s="710"/>
      <c r="CNG138" s="710"/>
      <c r="CNH138" s="710"/>
      <c r="CNI138" s="710"/>
      <c r="CNJ138" s="710"/>
      <c r="CNK138" s="710"/>
      <c r="CNL138" s="710"/>
      <c r="CNM138" s="710"/>
      <c r="CNN138" s="710"/>
      <c r="CNO138" s="710"/>
      <c r="CNP138" s="710"/>
      <c r="CNQ138" s="710"/>
      <c r="CNR138" s="710"/>
      <c r="CNS138" s="710"/>
      <c r="CNT138" s="710"/>
      <c r="CNU138" s="710"/>
      <c r="CNV138" s="710"/>
      <c r="CNW138" s="710"/>
      <c r="CNX138" s="710"/>
      <c r="CNY138" s="710"/>
      <c r="CNZ138" s="710"/>
      <c r="COA138" s="710"/>
      <c r="COB138" s="710"/>
      <c r="COC138" s="710"/>
      <c r="COD138" s="710"/>
      <c r="COE138" s="710"/>
      <c r="COF138" s="710"/>
      <c r="COG138" s="710"/>
      <c r="COH138" s="710"/>
      <c r="COI138" s="710"/>
      <c r="COJ138" s="710"/>
      <c r="COK138" s="710"/>
      <c r="COL138" s="710"/>
      <c r="COM138" s="710"/>
      <c r="CON138" s="710"/>
      <c r="COO138" s="710"/>
      <c r="COP138" s="710"/>
      <c r="COQ138" s="710"/>
      <c r="COR138" s="710"/>
      <c r="COS138" s="710"/>
      <c r="COT138" s="710"/>
      <c r="COU138" s="710"/>
      <c r="COV138" s="710"/>
      <c r="COW138" s="710"/>
      <c r="COX138" s="710"/>
      <c r="COY138" s="710"/>
      <c r="COZ138" s="710"/>
      <c r="CPA138" s="710"/>
      <c r="CPB138" s="710"/>
      <c r="CPC138" s="710"/>
      <c r="CPD138" s="710"/>
      <c r="CPE138" s="710"/>
      <c r="CPF138" s="710"/>
      <c r="CPG138" s="710"/>
      <c r="CPH138" s="710"/>
      <c r="CPI138" s="710"/>
      <c r="CPJ138" s="710"/>
      <c r="CPK138" s="710"/>
      <c r="CPL138" s="710"/>
      <c r="CPM138" s="710"/>
      <c r="CPN138" s="710"/>
      <c r="CPO138" s="710"/>
      <c r="CPP138" s="710"/>
      <c r="CPQ138" s="710"/>
      <c r="CPR138" s="710"/>
      <c r="CPS138" s="710"/>
      <c r="CPT138" s="710"/>
      <c r="CPU138" s="710"/>
      <c r="CPV138" s="710"/>
      <c r="CPW138" s="710"/>
      <c r="CPX138" s="710"/>
      <c r="CPY138" s="710"/>
      <c r="CPZ138" s="710"/>
      <c r="CQA138" s="710"/>
      <c r="CQB138" s="710"/>
      <c r="CQC138" s="710"/>
      <c r="CQD138" s="710"/>
      <c r="CQE138" s="710"/>
      <c r="CQF138" s="710"/>
      <c r="CQG138" s="710"/>
      <c r="CQH138" s="710"/>
      <c r="CQI138" s="710"/>
      <c r="CQJ138" s="710"/>
      <c r="CQK138" s="710"/>
      <c r="CQL138" s="710"/>
      <c r="CQM138" s="710"/>
      <c r="CQN138" s="710"/>
      <c r="CQO138" s="710"/>
      <c r="CQP138" s="710"/>
      <c r="CQQ138" s="710"/>
      <c r="CQR138" s="710"/>
      <c r="CQS138" s="710"/>
      <c r="CQT138" s="710"/>
      <c r="CQU138" s="710"/>
      <c r="CQV138" s="710"/>
      <c r="CQW138" s="710"/>
      <c r="CQX138" s="710"/>
      <c r="CQY138" s="710"/>
      <c r="CQZ138" s="710"/>
      <c r="CRA138" s="710"/>
      <c r="CRB138" s="710"/>
      <c r="CRC138" s="710"/>
      <c r="CRD138" s="710"/>
      <c r="CRE138" s="710"/>
      <c r="CRF138" s="710"/>
      <c r="CRG138" s="710"/>
      <c r="CRH138" s="710"/>
      <c r="CRI138" s="710"/>
      <c r="CRJ138" s="710"/>
      <c r="CRK138" s="710"/>
      <c r="CRL138" s="710"/>
      <c r="CRM138" s="710"/>
      <c r="CRN138" s="710"/>
      <c r="CRO138" s="710"/>
      <c r="CRP138" s="710"/>
      <c r="CRQ138" s="710"/>
      <c r="CRR138" s="710"/>
      <c r="CRS138" s="710"/>
      <c r="CRT138" s="710"/>
      <c r="CRU138" s="710"/>
      <c r="CRV138" s="710"/>
      <c r="CRW138" s="710"/>
      <c r="CRX138" s="710"/>
      <c r="CRY138" s="710"/>
      <c r="CRZ138" s="710"/>
      <c r="CSA138" s="710"/>
      <c r="CSB138" s="710"/>
      <c r="CSC138" s="710"/>
      <c r="CSD138" s="710"/>
      <c r="CSE138" s="710"/>
      <c r="CSF138" s="710"/>
      <c r="CSG138" s="710"/>
      <c r="CSH138" s="710"/>
      <c r="CSI138" s="710"/>
      <c r="CSJ138" s="710"/>
      <c r="CSK138" s="710"/>
      <c r="CSL138" s="710"/>
      <c r="CSM138" s="710"/>
      <c r="CSN138" s="710"/>
      <c r="CSO138" s="710"/>
      <c r="CSP138" s="710"/>
      <c r="CSQ138" s="710"/>
      <c r="CSR138" s="710"/>
      <c r="CSS138" s="710"/>
      <c r="CST138" s="710"/>
      <c r="CSU138" s="710"/>
      <c r="CSV138" s="710"/>
      <c r="CSW138" s="710"/>
      <c r="CSX138" s="710"/>
      <c r="CSY138" s="710"/>
      <c r="CSZ138" s="710"/>
      <c r="CTA138" s="710"/>
      <c r="CTB138" s="710"/>
      <c r="CTC138" s="710"/>
      <c r="CTD138" s="710"/>
      <c r="CTE138" s="710"/>
      <c r="CTF138" s="710"/>
      <c r="CTG138" s="710"/>
      <c r="CTH138" s="710"/>
      <c r="CTI138" s="710"/>
      <c r="CTJ138" s="710"/>
      <c r="CTK138" s="710"/>
      <c r="CTL138" s="710"/>
      <c r="CTM138" s="710"/>
      <c r="CTN138" s="710"/>
      <c r="CTO138" s="710"/>
      <c r="CTP138" s="710"/>
      <c r="CTQ138" s="710"/>
      <c r="CTR138" s="710"/>
      <c r="CTS138" s="710"/>
      <c r="CTT138" s="710"/>
      <c r="CTU138" s="710"/>
      <c r="CTV138" s="710"/>
      <c r="CTW138" s="710"/>
      <c r="CTX138" s="710"/>
      <c r="CTY138" s="710"/>
      <c r="CTZ138" s="710"/>
      <c r="CUA138" s="710"/>
      <c r="CUB138" s="710"/>
      <c r="CUC138" s="710"/>
      <c r="CUD138" s="710"/>
      <c r="CUE138" s="710"/>
      <c r="CUF138" s="710"/>
      <c r="CUG138" s="710"/>
      <c r="CUH138" s="710"/>
      <c r="CUI138" s="710"/>
      <c r="CUJ138" s="710"/>
      <c r="CUK138" s="710"/>
      <c r="CUL138" s="710"/>
      <c r="CUM138" s="710"/>
      <c r="CUN138" s="710"/>
      <c r="CUO138" s="710"/>
      <c r="CUP138" s="710"/>
      <c r="CUQ138" s="710"/>
      <c r="CUR138" s="710"/>
      <c r="CUS138" s="710"/>
      <c r="CUT138" s="710"/>
      <c r="CUU138" s="710"/>
      <c r="CUV138" s="710"/>
      <c r="CUW138" s="710"/>
      <c r="CUX138" s="710"/>
      <c r="CUY138" s="710"/>
      <c r="CUZ138" s="710"/>
      <c r="CVA138" s="710"/>
      <c r="CVB138" s="710"/>
      <c r="CVC138" s="710"/>
      <c r="CVD138" s="710"/>
      <c r="CVE138" s="710"/>
      <c r="CVF138" s="710"/>
      <c r="CVG138" s="710"/>
      <c r="CVH138" s="710"/>
      <c r="CVI138" s="710"/>
      <c r="CVJ138" s="710"/>
      <c r="CVK138" s="710"/>
      <c r="CVL138" s="710"/>
      <c r="CVM138" s="710"/>
      <c r="CVN138" s="710"/>
      <c r="CVO138" s="710"/>
      <c r="CVP138" s="710"/>
      <c r="CVQ138" s="710"/>
      <c r="CVR138" s="710"/>
      <c r="CVS138" s="710"/>
      <c r="CVT138" s="710"/>
      <c r="CVU138" s="710"/>
      <c r="CVV138" s="710"/>
      <c r="CVW138" s="710"/>
      <c r="CVX138" s="710"/>
      <c r="CVY138" s="710"/>
      <c r="CVZ138" s="710"/>
      <c r="CWA138" s="710"/>
      <c r="CWB138" s="710"/>
      <c r="CWC138" s="710"/>
      <c r="CWD138" s="710"/>
      <c r="CWE138" s="710"/>
      <c r="CWF138" s="710"/>
      <c r="CWG138" s="710"/>
      <c r="CWH138" s="710"/>
      <c r="CWI138" s="710"/>
      <c r="CWJ138" s="710"/>
      <c r="CWK138" s="710"/>
      <c r="CWL138" s="710"/>
      <c r="CWM138" s="710"/>
      <c r="CWN138" s="710"/>
      <c r="CWO138" s="710"/>
      <c r="CWP138" s="710"/>
      <c r="CWQ138" s="710"/>
      <c r="CWR138" s="710"/>
      <c r="CWS138" s="710"/>
      <c r="CWT138" s="710"/>
      <c r="CWU138" s="710"/>
      <c r="CWV138" s="710"/>
      <c r="CWW138" s="710"/>
      <c r="CWX138" s="710"/>
      <c r="CWY138" s="710"/>
      <c r="CWZ138" s="710"/>
      <c r="CXA138" s="710"/>
      <c r="CXB138" s="710"/>
      <c r="CXC138" s="710"/>
      <c r="CXD138" s="710"/>
      <c r="CXE138" s="710"/>
      <c r="CXF138" s="710"/>
      <c r="CXG138" s="710"/>
      <c r="CXH138" s="710"/>
      <c r="CXI138" s="710"/>
      <c r="CXJ138" s="710"/>
      <c r="CXK138" s="710"/>
      <c r="CXL138" s="710"/>
      <c r="CXM138" s="710"/>
      <c r="CXN138" s="710"/>
      <c r="CXO138" s="710"/>
      <c r="CXP138" s="710"/>
      <c r="CXQ138" s="710"/>
      <c r="CXR138" s="710"/>
      <c r="CXS138" s="710"/>
      <c r="CXT138" s="710"/>
      <c r="CXU138" s="710"/>
      <c r="CXV138" s="710"/>
      <c r="CXW138" s="710"/>
      <c r="CXX138" s="710"/>
      <c r="CXY138" s="710"/>
      <c r="CXZ138" s="710"/>
      <c r="CYA138" s="710"/>
      <c r="CYB138" s="710"/>
      <c r="CYC138" s="710"/>
      <c r="CYD138" s="710"/>
      <c r="CYE138" s="710"/>
      <c r="CYF138" s="710"/>
      <c r="CYG138" s="710"/>
      <c r="CYH138" s="710"/>
      <c r="CYI138" s="710"/>
      <c r="CYJ138" s="710"/>
      <c r="CYK138" s="710"/>
      <c r="CYL138" s="710"/>
      <c r="CYM138" s="710"/>
      <c r="CYN138" s="710"/>
      <c r="CYO138" s="710"/>
      <c r="CYP138" s="710"/>
      <c r="CYQ138" s="710"/>
      <c r="CYR138" s="710"/>
      <c r="CYS138" s="710"/>
      <c r="CYT138" s="710"/>
      <c r="CYU138" s="710"/>
      <c r="CYV138" s="710"/>
      <c r="CYW138" s="710"/>
      <c r="CYX138" s="710"/>
      <c r="CYY138" s="710"/>
      <c r="CYZ138" s="710"/>
      <c r="CZA138" s="710"/>
      <c r="CZB138" s="710"/>
      <c r="CZC138" s="710"/>
      <c r="CZD138" s="710"/>
      <c r="CZE138" s="710"/>
      <c r="CZF138" s="710"/>
      <c r="CZG138" s="710"/>
      <c r="CZH138" s="710"/>
      <c r="CZI138" s="710"/>
      <c r="CZJ138" s="710"/>
      <c r="CZK138" s="710"/>
      <c r="CZL138" s="710"/>
      <c r="CZM138" s="710"/>
      <c r="CZN138" s="710"/>
      <c r="CZO138" s="710"/>
      <c r="CZP138" s="710"/>
      <c r="CZQ138" s="710"/>
      <c r="CZR138" s="710"/>
      <c r="CZS138" s="710"/>
      <c r="CZT138" s="710"/>
      <c r="CZU138" s="710"/>
      <c r="CZV138" s="710"/>
      <c r="CZW138" s="710"/>
      <c r="CZX138" s="710"/>
      <c r="CZY138" s="710"/>
      <c r="CZZ138" s="710"/>
      <c r="DAA138" s="710"/>
      <c r="DAB138" s="710"/>
      <c r="DAC138" s="710"/>
      <c r="DAD138" s="710"/>
      <c r="DAE138" s="710"/>
      <c r="DAF138" s="710"/>
      <c r="DAG138" s="710"/>
      <c r="DAH138" s="710"/>
      <c r="DAI138" s="710"/>
      <c r="DAJ138" s="710"/>
      <c r="DAK138" s="710"/>
      <c r="DAL138" s="710"/>
      <c r="DAM138" s="710"/>
      <c r="DAN138" s="710"/>
      <c r="DAO138" s="710"/>
      <c r="DAP138" s="710"/>
      <c r="DAQ138" s="710"/>
      <c r="DAR138" s="710"/>
      <c r="DAS138" s="710"/>
      <c r="DAT138" s="710"/>
      <c r="DAU138" s="710"/>
      <c r="DAV138" s="710"/>
      <c r="DAW138" s="710"/>
      <c r="DAX138" s="710"/>
      <c r="DAY138" s="710"/>
      <c r="DAZ138" s="710"/>
      <c r="DBA138" s="710"/>
      <c r="DBB138" s="710"/>
      <c r="DBC138" s="710"/>
      <c r="DBD138" s="710"/>
      <c r="DBE138" s="710"/>
      <c r="DBF138" s="710"/>
      <c r="DBG138" s="710"/>
      <c r="DBH138" s="710"/>
      <c r="DBI138" s="710"/>
      <c r="DBJ138" s="710"/>
      <c r="DBK138" s="710"/>
      <c r="DBL138" s="710"/>
      <c r="DBM138" s="710"/>
      <c r="DBN138" s="710"/>
      <c r="DBO138" s="710"/>
      <c r="DBP138" s="710"/>
      <c r="DBQ138" s="710"/>
      <c r="DBR138" s="710"/>
      <c r="DBS138" s="710"/>
      <c r="DBT138" s="710"/>
      <c r="DBU138" s="710"/>
      <c r="DBV138" s="710"/>
      <c r="DBW138" s="710"/>
      <c r="DBX138" s="710"/>
      <c r="DBY138" s="710"/>
      <c r="DBZ138" s="710"/>
      <c r="DCA138" s="710"/>
      <c r="DCB138" s="710"/>
      <c r="DCC138" s="710"/>
      <c r="DCD138" s="710"/>
      <c r="DCE138" s="710"/>
      <c r="DCF138" s="710"/>
      <c r="DCG138" s="710"/>
      <c r="DCH138" s="710"/>
      <c r="DCI138" s="710"/>
      <c r="DCJ138" s="710"/>
      <c r="DCK138" s="710"/>
      <c r="DCL138" s="710"/>
      <c r="DCM138" s="710"/>
      <c r="DCN138" s="710"/>
      <c r="DCO138" s="710"/>
      <c r="DCP138" s="710"/>
      <c r="DCQ138" s="710"/>
      <c r="DCR138" s="710"/>
      <c r="DCS138" s="710"/>
      <c r="DCT138" s="710"/>
      <c r="DCU138" s="710"/>
      <c r="DCV138" s="710"/>
      <c r="DCW138" s="710"/>
      <c r="DCX138" s="710"/>
      <c r="DCY138" s="710"/>
      <c r="DCZ138" s="710"/>
      <c r="DDA138" s="710"/>
      <c r="DDB138" s="710"/>
      <c r="DDC138" s="710"/>
      <c r="DDD138" s="710"/>
      <c r="DDE138" s="710"/>
      <c r="DDF138" s="710"/>
      <c r="DDG138" s="710"/>
      <c r="DDH138" s="710"/>
      <c r="DDI138" s="710"/>
      <c r="DDJ138" s="710"/>
      <c r="DDK138" s="710"/>
      <c r="DDL138" s="710"/>
      <c r="DDM138" s="710"/>
      <c r="DDN138" s="710"/>
      <c r="DDO138" s="710"/>
      <c r="DDP138" s="710"/>
      <c r="DDQ138" s="710"/>
      <c r="DDR138" s="710"/>
      <c r="DDS138" s="710"/>
      <c r="DDT138" s="710"/>
      <c r="DDU138" s="710"/>
      <c r="DDV138" s="710"/>
      <c r="DDW138" s="710"/>
      <c r="DDX138" s="710"/>
      <c r="DDY138" s="710"/>
      <c r="DDZ138" s="710"/>
      <c r="DEA138" s="710"/>
      <c r="DEB138" s="710"/>
      <c r="DEC138" s="710"/>
      <c r="DED138" s="710"/>
      <c r="DEE138" s="710"/>
      <c r="DEF138" s="710"/>
      <c r="DEG138" s="710"/>
      <c r="DEH138" s="710"/>
      <c r="DEI138" s="710"/>
      <c r="DEJ138" s="710"/>
      <c r="DEK138" s="710"/>
      <c r="DEL138" s="710"/>
      <c r="DEM138" s="710"/>
      <c r="DEN138" s="710"/>
      <c r="DEO138" s="710"/>
      <c r="DEP138" s="710"/>
      <c r="DEQ138" s="710"/>
      <c r="DER138" s="710"/>
      <c r="DES138" s="710"/>
      <c r="DET138" s="710"/>
      <c r="DEU138" s="710"/>
      <c r="DEV138" s="710"/>
      <c r="DEW138" s="710"/>
      <c r="DEX138" s="710"/>
      <c r="DEY138" s="710"/>
      <c r="DEZ138" s="710"/>
      <c r="DFA138" s="710"/>
      <c r="DFB138" s="710"/>
      <c r="DFC138" s="710"/>
      <c r="DFD138" s="710"/>
      <c r="DFE138" s="710"/>
      <c r="DFF138" s="710"/>
      <c r="DFG138" s="710"/>
      <c r="DFH138" s="710"/>
      <c r="DFI138" s="710"/>
      <c r="DFJ138" s="710"/>
      <c r="DFK138" s="710"/>
      <c r="DFL138" s="710"/>
      <c r="DFM138" s="710"/>
      <c r="DFN138" s="710"/>
      <c r="DFO138" s="710"/>
      <c r="DFP138" s="710"/>
      <c r="DFQ138" s="710"/>
      <c r="DFR138" s="710"/>
      <c r="DFS138" s="710"/>
      <c r="DFT138" s="710"/>
      <c r="DFU138" s="710"/>
      <c r="DFV138" s="710"/>
      <c r="DFW138" s="710"/>
      <c r="DFX138" s="710"/>
      <c r="DFY138" s="710"/>
      <c r="DFZ138" s="710"/>
      <c r="DGA138" s="710"/>
      <c r="DGB138" s="710"/>
      <c r="DGC138" s="710"/>
      <c r="DGD138" s="710"/>
      <c r="DGE138" s="710"/>
      <c r="DGF138" s="710"/>
      <c r="DGG138" s="710"/>
      <c r="DGH138" s="710"/>
      <c r="DGI138" s="710"/>
      <c r="DGJ138" s="710"/>
      <c r="DGK138" s="710"/>
      <c r="DGL138" s="710"/>
      <c r="DGM138" s="710"/>
      <c r="DGN138" s="710"/>
      <c r="DGO138" s="710"/>
      <c r="DGP138" s="710"/>
      <c r="DGQ138" s="710"/>
      <c r="DGR138" s="710"/>
      <c r="DGS138" s="710"/>
      <c r="DGT138" s="710"/>
      <c r="DGU138" s="710"/>
      <c r="DGV138" s="710"/>
      <c r="DGW138" s="710"/>
      <c r="DGX138" s="710"/>
      <c r="DGY138" s="710"/>
      <c r="DGZ138" s="710"/>
      <c r="DHA138" s="710"/>
      <c r="DHB138" s="710"/>
      <c r="DHC138" s="710"/>
      <c r="DHD138" s="710"/>
      <c r="DHE138" s="710"/>
      <c r="DHF138" s="710"/>
      <c r="DHG138" s="710"/>
      <c r="DHH138" s="710"/>
      <c r="DHI138" s="710"/>
      <c r="DHJ138" s="710"/>
      <c r="DHK138" s="710"/>
      <c r="DHL138" s="710"/>
      <c r="DHM138" s="710"/>
      <c r="DHN138" s="710"/>
      <c r="DHO138" s="710"/>
      <c r="DHP138" s="710"/>
      <c r="DHQ138" s="710"/>
      <c r="DHR138" s="710"/>
      <c r="DHS138" s="710"/>
      <c r="DHT138" s="710"/>
      <c r="DHU138" s="710"/>
      <c r="DHV138" s="710"/>
      <c r="DHW138" s="710"/>
      <c r="DHX138" s="710"/>
      <c r="DHY138" s="710"/>
      <c r="DHZ138" s="710"/>
      <c r="DIA138" s="710"/>
      <c r="DIB138" s="710"/>
      <c r="DIC138" s="710"/>
      <c r="DID138" s="710"/>
      <c r="DIE138" s="710"/>
      <c r="DIF138" s="710"/>
      <c r="DIG138" s="710"/>
      <c r="DIH138" s="710"/>
      <c r="DII138" s="710"/>
      <c r="DIJ138" s="710"/>
      <c r="DIK138" s="710"/>
      <c r="DIL138" s="710"/>
      <c r="DIM138" s="710"/>
      <c r="DIN138" s="710"/>
      <c r="DIO138" s="710"/>
      <c r="DIP138" s="710"/>
      <c r="DIQ138" s="710"/>
      <c r="DIR138" s="710"/>
      <c r="DIS138" s="710"/>
      <c r="DIT138" s="710"/>
      <c r="DIU138" s="710"/>
      <c r="DIV138" s="710"/>
      <c r="DIW138" s="710"/>
      <c r="DIX138" s="710"/>
      <c r="DIY138" s="710"/>
      <c r="DIZ138" s="710"/>
      <c r="DJA138" s="710"/>
      <c r="DJB138" s="710"/>
      <c r="DJC138" s="710"/>
      <c r="DJD138" s="710"/>
      <c r="DJE138" s="710"/>
      <c r="DJF138" s="710"/>
      <c r="DJG138" s="710"/>
      <c r="DJH138" s="710"/>
      <c r="DJI138" s="710"/>
      <c r="DJJ138" s="710"/>
      <c r="DJK138" s="710"/>
      <c r="DJL138" s="710"/>
      <c r="DJM138" s="710"/>
      <c r="DJN138" s="710"/>
      <c r="DJO138" s="710"/>
      <c r="DJP138" s="710"/>
      <c r="DJQ138" s="710"/>
      <c r="DJR138" s="710"/>
      <c r="DJS138" s="710"/>
      <c r="DJT138" s="710"/>
      <c r="DJU138" s="710"/>
      <c r="DJV138" s="710"/>
      <c r="DJW138" s="710"/>
      <c r="DJX138" s="710"/>
      <c r="DJY138" s="710"/>
      <c r="DJZ138" s="710"/>
      <c r="DKA138" s="710"/>
      <c r="DKB138" s="710"/>
      <c r="DKC138" s="710"/>
      <c r="DKD138" s="710"/>
      <c r="DKE138" s="710"/>
      <c r="DKF138" s="710"/>
      <c r="DKG138" s="710"/>
      <c r="DKH138" s="710"/>
      <c r="DKI138" s="710"/>
      <c r="DKJ138" s="710"/>
      <c r="DKK138" s="710"/>
      <c r="DKL138" s="710"/>
      <c r="DKM138" s="710"/>
      <c r="DKN138" s="710"/>
      <c r="DKO138" s="710"/>
      <c r="DKP138" s="710"/>
      <c r="DKQ138" s="710"/>
      <c r="DKR138" s="710"/>
      <c r="DKS138" s="710"/>
      <c r="DKT138" s="710"/>
      <c r="DKU138" s="710"/>
      <c r="DKV138" s="710"/>
      <c r="DKW138" s="710"/>
      <c r="DKX138" s="710"/>
      <c r="DKY138" s="710"/>
      <c r="DKZ138" s="710"/>
      <c r="DLA138" s="710"/>
      <c r="DLB138" s="710"/>
      <c r="DLC138" s="710"/>
      <c r="DLD138" s="710"/>
      <c r="DLE138" s="710"/>
      <c r="DLF138" s="710"/>
      <c r="DLG138" s="710"/>
      <c r="DLH138" s="710"/>
      <c r="DLI138" s="710"/>
      <c r="DLJ138" s="710"/>
      <c r="DLK138" s="710"/>
      <c r="DLL138" s="710"/>
      <c r="DLM138" s="710"/>
      <c r="DLN138" s="710"/>
      <c r="DLO138" s="710"/>
      <c r="DLP138" s="710"/>
      <c r="DLQ138" s="710"/>
      <c r="DLR138" s="710"/>
      <c r="DLS138" s="710"/>
      <c r="DLT138" s="710"/>
      <c r="DLU138" s="710"/>
      <c r="DLV138" s="710"/>
      <c r="DLW138" s="710"/>
      <c r="DLX138" s="710"/>
      <c r="DLY138" s="710"/>
      <c r="DLZ138" s="710"/>
      <c r="DMA138" s="710"/>
      <c r="DMB138" s="710"/>
      <c r="DMC138" s="710"/>
      <c r="DMD138" s="710"/>
      <c r="DME138" s="710"/>
      <c r="DMF138" s="710"/>
      <c r="DMG138" s="710"/>
      <c r="DMH138" s="710"/>
      <c r="DMI138" s="710"/>
      <c r="DMJ138" s="710"/>
      <c r="DMK138" s="710"/>
      <c r="DML138" s="710"/>
      <c r="DMM138" s="710"/>
      <c r="DMN138" s="710"/>
      <c r="DMO138" s="710"/>
      <c r="DMP138" s="710"/>
      <c r="DMQ138" s="710"/>
      <c r="DMR138" s="710"/>
      <c r="DMS138" s="710"/>
      <c r="DMT138" s="710"/>
      <c r="DMU138" s="710"/>
      <c r="DMV138" s="710"/>
      <c r="DMW138" s="710"/>
      <c r="DMX138" s="710"/>
      <c r="DMY138" s="710"/>
      <c r="DMZ138" s="710"/>
      <c r="DNA138" s="710"/>
      <c r="DNB138" s="710"/>
      <c r="DNC138" s="710"/>
      <c r="DND138" s="710"/>
      <c r="DNE138" s="710"/>
      <c r="DNF138" s="710"/>
      <c r="DNG138" s="710"/>
      <c r="DNH138" s="710"/>
      <c r="DNI138" s="710"/>
      <c r="DNJ138" s="710"/>
      <c r="DNK138" s="710"/>
      <c r="DNL138" s="710"/>
      <c r="DNM138" s="710"/>
      <c r="DNN138" s="710"/>
      <c r="DNO138" s="710"/>
      <c r="DNP138" s="710"/>
      <c r="DNQ138" s="710"/>
      <c r="DNR138" s="710"/>
      <c r="DNS138" s="710"/>
      <c r="DNT138" s="710"/>
      <c r="DNU138" s="710"/>
      <c r="DNV138" s="710"/>
      <c r="DNW138" s="710"/>
      <c r="DNX138" s="710"/>
      <c r="DNY138" s="710"/>
      <c r="DNZ138" s="710"/>
      <c r="DOA138" s="710"/>
      <c r="DOB138" s="710"/>
      <c r="DOC138" s="710"/>
      <c r="DOD138" s="710"/>
      <c r="DOE138" s="710"/>
      <c r="DOF138" s="710"/>
      <c r="DOG138" s="710"/>
      <c r="DOH138" s="710"/>
      <c r="DOI138" s="710"/>
      <c r="DOJ138" s="710"/>
      <c r="DOK138" s="710"/>
      <c r="DOL138" s="710"/>
      <c r="DOM138" s="710"/>
      <c r="DON138" s="710"/>
      <c r="DOO138" s="710"/>
      <c r="DOP138" s="710"/>
      <c r="DOQ138" s="710"/>
      <c r="DOR138" s="710"/>
      <c r="DOS138" s="710"/>
      <c r="DOT138" s="710"/>
      <c r="DOU138" s="710"/>
      <c r="DOV138" s="710"/>
      <c r="DOW138" s="710"/>
      <c r="DOX138" s="710"/>
      <c r="DOY138" s="710"/>
      <c r="DOZ138" s="710"/>
      <c r="DPA138" s="710"/>
      <c r="DPB138" s="710"/>
      <c r="DPC138" s="710"/>
      <c r="DPD138" s="710"/>
      <c r="DPE138" s="710"/>
      <c r="DPF138" s="710"/>
      <c r="DPG138" s="710"/>
      <c r="DPH138" s="710"/>
      <c r="DPI138" s="710"/>
      <c r="DPJ138" s="710"/>
      <c r="DPK138" s="710"/>
      <c r="DPL138" s="710"/>
      <c r="DPM138" s="710"/>
      <c r="DPN138" s="710"/>
      <c r="DPO138" s="710"/>
      <c r="DPP138" s="710"/>
      <c r="DPQ138" s="710"/>
      <c r="DPR138" s="710"/>
      <c r="DPS138" s="710"/>
      <c r="DPT138" s="710"/>
      <c r="DPU138" s="710"/>
      <c r="DPV138" s="710"/>
      <c r="DPW138" s="710"/>
      <c r="DPX138" s="710"/>
      <c r="DPY138" s="710"/>
      <c r="DPZ138" s="710"/>
      <c r="DQA138" s="710"/>
      <c r="DQB138" s="710"/>
      <c r="DQC138" s="710"/>
      <c r="DQD138" s="710"/>
      <c r="DQE138" s="710"/>
      <c r="DQF138" s="710"/>
      <c r="DQG138" s="710"/>
      <c r="DQH138" s="710"/>
      <c r="DQI138" s="710"/>
      <c r="DQJ138" s="710"/>
      <c r="DQK138" s="710"/>
      <c r="DQL138" s="710"/>
      <c r="DQM138" s="710"/>
      <c r="DQN138" s="710"/>
      <c r="DQO138" s="710"/>
      <c r="DQP138" s="710"/>
      <c r="DQQ138" s="710"/>
      <c r="DQR138" s="710"/>
      <c r="DQS138" s="710"/>
      <c r="DQT138" s="710"/>
      <c r="DQU138" s="710"/>
      <c r="DQV138" s="710"/>
      <c r="DQW138" s="710"/>
      <c r="DQX138" s="710"/>
      <c r="DQY138" s="710"/>
      <c r="DQZ138" s="710"/>
      <c r="DRA138" s="710"/>
      <c r="DRB138" s="710"/>
      <c r="DRC138" s="710"/>
      <c r="DRD138" s="710"/>
      <c r="DRE138" s="710"/>
      <c r="DRF138" s="710"/>
      <c r="DRG138" s="710"/>
      <c r="DRH138" s="710"/>
      <c r="DRI138" s="710"/>
      <c r="DRJ138" s="710"/>
      <c r="DRK138" s="710"/>
      <c r="DRL138" s="710"/>
      <c r="DRM138" s="710"/>
      <c r="DRN138" s="710"/>
      <c r="DRO138" s="710"/>
      <c r="DRP138" s="710"/>
      <c r="DRQ138" s="710"/>
      <c r="DRR138" s="710"/>
      <c r="DRS138" s="710"/>
      <c r="DRT138" s="710"/>
      <c r="DRU138" s="710"/>
      <c r="DRV138" s="710"/>
      <c r="DRW138" s="710"/>
      <c r="DRX138" s="710"/>
      <c r="DRY138" s="710"/>
      <c r="DRZ138" s="710"/>
      <c r="DSA138" s="710"/>
      <c r="DSB138" s="710"/>
      <c r="DSC138" s="710"/>
      <c r="DSD138" s="710"/>
      <c r="DSE138" s="710"/>
      <c r="DSF138" s="710"/>
      <c r="DSG138" s="710"/>
      <c r="DSH138" s="710"/>
      <c r="DSI138" s="710"/>
      <c r="DSJ138" s="710"/>
      <c r="DSK138" s="710"/>
      <c r="DSL138" s="710"/>
      <c r="DSM138" s="710"/>
      <c r="DSN138" s="710"/>
      <c r="DSO138" s="710"/>
      <c r="DSP138" s="710"/>
      <c r="DSQ138" s="710"/>
      <c r="DSR138" s="710"/>
      <c r="DSS138" s="710"/>
      <c r="DST138" s="710"/>
      <c r="DSU138" s="710"/>
      <c r="DSV138" s="710"/>
      <c r="DSW138" s="710"/>
      <c r="DSX138" s="710"/>
      <c r="DSY138" s="710"/>
      <c r="DSZ138" s="710"/>
      <c r="DTA138" s="710"/>
      <c r="DTB138" s="710"/>
      <c r="DTC138" s="710"/>
      <c r="DTD138" s="710"/>
      <c r="DTE138" s="710"/>
      <c r="DTF138" s="710"/>
      <c r="DTG138" s="710"/>
      <c r="DTH138" s="710"/>
      <c r="DTI138" s="710"/>
      <c r="DTJ138" s="710"/>
      <c r="DTK138" s="710"/>
      <c r="DTL138" s="710"/>
      <c r="DTM138" s="710"/>
      <c r="DTN138" s="710"/>
      <c r="DTO138" s="710"/>
      <c r="DTP138" s="710"/>
      <c r="DTQ138" s="710"/>
      <c r="DTR138" s="710"/>
      <c r="DTS138" s="710"/>
      <c r="DTT138" s="710"/>
      <c r="DTU138" s="710"/>
      <c r="DTV138" s="710"/>
      <c r="DTW138" s="710"/>
      <c r="DTX138" s="710"/>
      <c r="DTY138" s="710"/>
      <c r="DTZ138" s="710"/>
      <c r="DUA138" s="710"/>
      <c r="DUB138" s="710"/>
      <c r="DUC138" s="710"/>
      <c r="DUD138" s="710"/>
      <c r="DUE138" s="710"/>
      <c r="DUF138" s="710"/>
      <c r="DUG138" s="710"/>
      <c r="DUH138" s="710"/>
      <c r="DUI138" s="710"/>
      <c r="DUJ138" s="710"/>
      <c r="DUK138" s="710"/>
      <c r="DUL138" s="710"/>
      <c r="DUM138" s="710"/>
      <c r="DUN138" s="710"/>
      <c r="DUO138" s="710"/>
      <c r="DUP138" s="710"/>
      <c r="DUQ138" s="710"/>
      <c r="DUR138" s="710"/>
      <c r="DUS138" s="710"/>
      <c r="DUT138" s="710"/>
      <c r="DUU138" s="710"/>
      <c r="DUV138" s="710"/>
      <c r="DUW138" s="710"/>
      <c r="DUX138" s="710"/>
      <c r="DUY138" s="710"/>
      <c r="DUZ138" s="710"/>
      <c r="DVA138" s="710"/>
      <c r="DVB138" s="710"/>
      <c r="DVC138" s="710"/>
      <c r="DVD138" s="710"/>
      <c r="DVE138" s="710"/>
      <c r="DVF138" s="710"/>
      <c r="DVG138" s="710"/>
      <c r="DVH138" s="710"/>
      <c r="DVI138" s="710"/>
      <c r="DVJ138" s="710"/>
      <c r="DVK138" s="710"/>
      <c r="DVL138" s="710"/>
      <c r="DVM138" s="710"/>
      <c r="DVN138" s="710"/>
      <c r="DVO138" s="710"/>
      <c r="DVP138" s="710"/>
      <c r="DVQ138" s="710"/>
      <c r="DVR138" s="710"/>
      <c r="DVS138" s="710"/>
      <c r="DVT138" s="710"/>
      <c r="DVU138" s="710"/>
      <c r="DVV138" s="710"/>
      <c r="DVW138" s="710"/>
      <c r="DVX138" s="710"/>
      <c r="DVY138" s="710"/>
      <c r="DVZ138" s="710"/>
      <c r="DWA138" s="710"/>
      <c r="DWB138" s="710"/>
      <c r="DWC138" s="710"/>
      <c r="DWD138" s="710"/>
      <c r="DWE138" s="710"/>
      <c r="DWF138" s="710"/>
      <c r="DWG138" s="710"/>
      <c r="DWH138" s="710"/>
      <c r="DWI138" s="710"/>
      <c r="DWJ138" s="710"/>
      <c r="DWK138" s="710"/>
      <c r="DWL138" s="710"/>
      <c r="DWM138" s="710"/>
      <c r="DWN138" s="710"/>
      <c r="DWO138" s="710"/>
      <c r="DWP138" s="710"/>
      <c r="DWQ138" s="710"/>
      <c r="DWR138" s="710"/>
      <c r="DWS138" s="710"/>
      <c r="DWT138" s="710"/>
      <c r="DWU138" s="710"/>
      <c r="DWV138" s="710"/>
      <c r="DWW138" s="710"/>
      <c r="DWX138" s="710"/>
      <c r="DWY138" s="710"/>
      <c r="DWZ138" s="710"/>
      <c r="DXA138" s="710"/>
      <c r="DXB138" s="710"/>
      <c r="DXC138" s="710"/>
      <c r="DXD138" s="710"/>
      <c r="DXE138" s="710"/>
      <c r="DXF138" s="710"/>
      <c r="DXG138" s="710"/>
      <c r="DXH138" s="710"/>
      <c r="DXI138" s="710"/>
      <c r="DXJ138" s="710"/>
      <c r="DXK138" s="710"/>
      <c r="DXL138" s="710"/>
      <c r="DXM138" s="710"/>
      <c r="DXN138" s="710"/>
      <c r="DXO138" s="710"/>
      <c r="DXP138" s="710"/>
      <c r="DXQ138" s="710"/>
      <c r="DXR138" s="710"/>
      <c r="DXS138" s="710"/>
      <c r="DXT138" s="710"/>
      <c r="DXU138" s="710"/>
      <c r="DXV138" s="710"/>
      <c r="DXW138" s="710"/>
      <c r="DXX138" s="710"/>
      <c r="DXY138" s="710"/>
      <c r="DXZ138" s="710"/>
      <c r="DYA138" s="710"/>
      <c r="DYB138" s="710"/>
      <c r="DYC138" s="710"/>
      <c r="DYD138" s="710"/>
      <c r="DYE138" s="710"/>
      <c r="DYF138" s="710"/>
      <c r="DYG138" s="710"/>
      <c r="DYH138" s="710"/>
      <c r="DYI138" s="710"/>
      <c r="DYJ138" s="710"/>
      <c r="DYK138" s="710"/>
      <c r="DYL138" s="710"/>
      <c r="DYM138" s="710"/>
      <c r="DYN138" s="710"/>
      <c r="DYO138" s="710"/>
      <c r="DYP138" s="710"/>
      <c r="DYQ138" s="710"/>
      <c r="DYR138" s="710"/>
      <c r="DYS138" s="710"/>
      <c r="DYT138" s="710"/>
      <c r="DYU138" s="710"/>
      <c r="DYV138" s="710"/>
      <c r="DYW138" s="710"/>
      <c r="DYX138" s="710"/>
      <c r="DYY138" s="710"/>
      <c r="DYZ138" s="710"/>
      <c r="DZA138" s="710"/>
      <c r="DZB138" s="710"/>
      <c r="DZC138" s="710"/>
      <c r="DZD138" s="710"/>
      <c r="DZE138" s="710"/>
      <c r="DZF138" s="710"/>
      <c r="DZG138" s="710"/>
      <c r="DZH138" s="710"/>
      <c r="DZI138" s="710"/>
      <c r="DZJ138" s="710"/>
      <c r="DZK138" s="710"/>
      <c r="DZL138" s="710"/>
      <c r="DZM138" s="710"/>
      <c r="DZN138" s="710"/>
      <c r="DZO138" s="710"/>
      <c r="DZP138" s="710"/>
      <c r="DZQ138" s="710"/>
      <c r="DZR138" s="710"/>
      <c r="DZS138" s="710"/>
      <c r="DZT138" s="710"/>
      <c r="DZU138" s="710"/>
      <c r="DZV138" s="710"/>
      <c r="DZW138" s="710"/>
      <c r="DZX138" s="710"/>
      <c r="DZY138" s="710"/>
      <c r="DZZ138" s="710"/>
      <c r="EAA138" s="710"/>
      <c r="EAB138" s="710"/>
      <c r="EAC138" s="710"/>
      <c r="EAD138" s="710"/>
      <c r="EAE138" s="710"/>
      <c r="EAF138" s="710"/>
      <c r="EAG138" s="710"/>
      <c r="EAH138" s="710"/>
      <c r="EAI138" s="710"/>
      <c r="EAJ138" s="710"/>
      <c r="EAK138" s="710"/>
      <c r="EAL138" s="710"/>
      <c r="EAM138" s="710"/>
      <c r="EAN138" s="710"/>
      <c r="EAO138" s="710"/>
      <c r="EAP138" s="710"/>
      <c r="EAQ138" s="710"/>
      <c r="EAR138" s="710"/>
      <c r="EAS138" s="710"/>
      <c r="EAT138" s="710"/>
      <c r="EAU138" s="710"/>
      <c r="EAV138" s="710"/>
      <c r="EAW138" s="710"/>
      <c r="EAX138" s="710"/>
      <c r="EAY138" s="710"/>
      <c r="EAZ138" s="710"/>
      <c r="EBA138" s="710"/>
      <c r="EBB138" s="710"/>
      <c r="EBC138" s="710"/>
      <c r="EBD138" s="710"/>
      <c r="EBE138" s="710"/>
      <c r="EBF138" s="710"/>
      <c r="EBG138" s="710"/>
      <c r="EBH138" s="710"/>
      <c r="EBI138" s="710"/>
      <c r="EBJ138" s="710"/>
      <c r="EBK138" s="710"/>
      <c r="EBL138" s="710"/>
      <c r="EBM138" s="710"/>
      <c r="EBN138" s="710"/>
      <c r="EBO138" s="710"/>
      <c r="EBP138" s="710"/>
      <c r="EBQ138" s="710"/>
      <c r="EBR138" s="710"/>
      <c r="EBS138" s="710"/>
      <c r="EBT138" s="710"/>
      <c r="EBU138" s="710"/>
      <c r="EBV138" s="710"/>
      <c r="EBW138" s="710"/>
      <c r="EBX138" s="710"/>
      <c r="EBY138" s="710"/>
      <c r="EBZ138" s="710"/>
      <c r="ECA138" s="710"/>
      <c r="ECB138" s="710"/>
      <c r="ECC138" s="710"/>
      <c r="ECD138" s="710"/>
      <c r="ECE138" s="710"/>
      <c r="ECF138" s="710"/>
      <c r="ECG138" s="710"/>
      <c r="ECH138" s="710"/>
      <c r="ECI138" s="710"/>
      <c r="ECJ138" s="710"/>
      <c r="ECK138" s="710"/>
      <c r="ECL138" s="710"/>
      <c r="ECM138" s="710"/>
      <c r="ECN138" s="710"/>
      <c r="ECO138" s="710"/>
      <c r="ECP138" s="710"/>
      <c r="ECQ138" s="710"/>
      <c r="ECR138" s="710"/>
      <c r="ECS138" s="710"/>
      <c r="ECT138" s="710"/>
      <c r="ECU138" s="710"/>
      <c r="ECV138" s="710"/>
      <c r="ECW138" s="710"/>
      <c r="ECX138" s="710"/>
      <c r="ECY138" s="710"/>
      <c r="ECZ138" s="710"/>
      <c r="EDA138" s="710"/>
      <c r="EDB138" s="710"/>
      <c r="EDC138" s="710"/>
      <c r="EDD138" s="710"/>
      <c r="EDE138" s="710"/>
      <c r="EDF138" s="710"/>
      <c r="EDG138" s="710"/>
      <c r="EDH138" s="710"/>
      <c r="EDI138" s="710"/>
      <c r="EDJ138" s="710"/>
      <c r="EDK138" s="710"/>
      <c r="EDL138" s="710"/>
      <c r="EDM138" s="710"/>
      <c r="EDN138" s="710"/>
      <c r="EDO138" s="710"/>
      <c r="EDP138" s="710"/>
      <c r="EDQ138" s="710"/>
      <c r="EDR138" s="710"/>
      <c r="EDS138" s="710"/>
      <c r="EDT138" s="710"/>
      <c r="EDU138" s="710"/>
      <c r="EDV138" s="710"/>
      <c r="EDW138" s="710"/>
      <c r="EDX138" s="710"/>
      <c r="EDY138" s="710"/>
      <c r="EDZ138" s="710"/>
      <c r="EEA138" s="710"/>
      <c r="EEB138" s="710"/>
      <c r="EEC138" s="710"/>
      <c r="EED138" s="710"/>
      <c r="EEE138" s="710"/>
      <c r="EEF138" s="710"/>
      <c r="EEG138" s="710"/>
      <c r="EEH138" s="710"/>
      <c r="EEI138" s="710"/>
      <c r="EEJ138" s="710"/>
      <c r="EEK138" s="710"/>
      <c r="EEL138" s="710"/>
      <c r="EEM138" s="710"/>
      <c r="EEN138" s="710"/>
      <c r="EEO138" s="710"/>
      <c r="EEP138" s="710"/>
      <c r="EEQ138" s="710"/>
      <c r="EER138" s="710"/>
      <c r="EES138" s="710"/>
      <c r="EET138" s="710"/>
      <c r="EEU138" s="710"/>
      <c r="EEV138" s="710"/>
      <c r="EEW138" s="710"/>
      <c r="EEX138" s="710"/>
      <c r="EEY138" s="710"/>
      <c r="EEZ138" s="710"/>
      <c r="EFA138" s="710"/>
      <c r="EFB138" s="710"/>
      <c r="EFC138" s="710"/>
      <c r="EFD138" s="710"/>
      <c r="EFE138" s="710"/>
      <c r="EFF138" s="710"/>
      <c r="EFG138" s="710"/>
      <c r="EFH138" s="710"/>
      <c r="EFI138" s="710"/>
      <c r="EFJ138" s="710"/>
      <c r="EFK138" s="710"/>
      <c r="EFL138" s="710"/>
      <c r="EFM138" s="710"/>
      <c r="EFN138" s="710"/>
      <c r="EFO138" s="710"/>
      <c r="EFP138" s="710"/>
      <c r="EFQ138" s="710"/>
      <c r="EFR138" s="710"/>
      <c r="EFS138" s="710"/>
      <c r="EFT138" s="710"/>
      <c r="EFU138" s="710"/>
      <c r="EFV138" s="710"/>
      <c r="EFW138" s="710"/>
      <c r="EFX138" s="710"/>
      <c r="EFY138" s="710"/>
      <c r="EFZ138" s="710"/>
      <c r="EGA138" s="710"/>
      <c r="EGB138" s="710"/>
      <c r="EGC138" s="710"/>
      <c r="EGD138" s="710"/>
      <c r="EGE138" s="710"/>
      <c r="EGF138" s="710"/>
      <c r="EGG138" s="710"/>
      <c r="EGH138" s="710"/>
      <c r="EGI138" s="710"/>
      <c r="EGJ138" s="710"/>
      <c r="EGK138" s="710"/>
      <c r="EGL138" s="710"/>
      <c r="EGM138" s="710"/>
      <c r="EGN138" s="710"/>
      <c r="EGO138" s="710"/>
      <c r="EGP138" s="710"/>
      <c r="EGQ138" s="710"/>
      <c r="EGR138" s="710"/>
      <c r="EGS138" s="710"/>
      <c r="EGT138" s="710"/>
      <c r="EGU138" s="710"/>
      <c r="EGV138" s="710"/>
      <c r="EGW138" s="710"/>
      <c r="EGX138" s="710"/>
      <c r="EGY138" s="710"/>
      <c r="EGZ138" s="710"/>
      <c r="EHA138" s="710"/>
      <c r="EHB138" s="710"/>
      <c r="EHC138" s="710"/>
      <c r="EHD138" s="710"/>
      <c r="EHE138" s="710"/>
      <c r="EHF138" s="710"/>
      <c r="EHG138" s="710"/>
      <c r="EHH138" s="710"/>
      <c r="EHI138" s="710"/>
      <c r="EHJ138" s="710"/>
      <c r="EHK138" s="710"/>
      <c r="EHL138" s="710"/>
      <c r="EHM138" s="710"/>
      <c r="EHN138" s="710"/>
      <c r="EHO138" s="710"/>
      <c r="EHP138" s="710"/>
      <c r="EHQ138" s="710"/>
      <c r="EHR138" s="710"/>
      <c r="EHS138" s="710"/>
      <c r="EHT138" s="710"/>
      <c r="EHU138" s="710"/>
      <c r="EHV138" s="710"/>
      <c r="EHW138" s="710"/>
      <c r="EHX138" s="710"/>
      <c r="EHY138" s="710"/>
      <c r="EHZ138" s="710"/>
      <c r="EIA138" s="710"/>
      <c r="EIB138" s="710"/>
      <c r="EIC138" s="710"/>
      <c r="EID138" s="710"/>
      <c r="EIE138" s="710"/>
      <c r="EIF138" s="710"/>
      <c r="EIG138" s="710"/>
      <c r="EIH138" s="710"/>
      <c r="EII138" s="710"/>
      <c r="EIJ138" s="710"/>
      <c r="EIK138" s="710"/>
      <c r="EIL138" s="710"/>
      <c r="EIM138" s="710"/>
      <c r="EIN138" s="710"/>
      <c r="EIO138" s="710"/>
      <c r="EIP138" s="710"/>
      <c r="EIQ138" s="710"/>
      <c r="EIR138" s="710"/>
      <c r="EIS138" s="710"/>
      <c r="EIT138" s="710"/>
      <c r="EIU138" s="710"/>
      <c r="EIV138" s="710"/>
      <c r="EIW138" s="710"/>
      <c r="EIX138" s="710"/>
      <c r="EIY138" s="710"/>
      <c r="EIZ138" s="710"/>
      <c r="EJA138" s="710"/>
      <c r="EJB138" s="710"/>
      <c r="EJC138" s="710"/>
      <c r="EJD138" s="710"/>
      <c r="EJE138" s="710"/>
      <c r="EJF138" s="710"/>
      <c r="EJG138" s="710"/>
      <c r="EJH138" s="710"/>
      <c r="EJI138" s="710"/>
      <c r="EJJ138" s="710"/>
      <c r="EJK138" s="710"/>
      <c r="EJL138" s="710"/>
      <c r="EJM138" s="710"/>
      <c r="EJN138" s="710"/>
      <c r="EJO138" s="710"/>
      <c r="EJP138" s="710"/>
      <c r="EJQ138" s="710"/>
      <c r="EJR138" s="710"/>
      <c r="EJS138" s="710"/>
      <c r="EJT138" s="710"/>
      <c r="EJU138" s="710"/>
      <c r="EJV138" s="710"/>
      <c r="EJW138" s="710"/>
      <c r="EJX138" s="710"/>
      <c r="EJY138" s="710"/>
      <c r="EJZ138" s="710"/>
      <c r="EKA138" s="710"/>
      <c r="EKB138" s="710"/>
      <c r="EKC138" s="710"/>
      <c r="EKD138" s="710"/>
      <c r="EKE138" s="710"/>
      <c r="EKF138" s="710"/>
      <c r="EKG138" s="710"/>
      <c r="EKH138" s="710"/>
      <c r="EKI138" s="710"/>
      <c r="EKJ138" s="710"/>
      <c r="EKK138" s="710"/>
      <c r="EKL138" s="710"/>
      <c r="EKM138" s="710"/>
      <c r="EKN138" s="710"/>
      <c r="EKO138" s="710"/>
      <c r="EKP138" s="710"/>
      <c r="EKQ138" s="710"/>
      <c r="EKR138" s="710"/>
      <c r="EKS138" s="710"/>
      <c r="EKT138" s="710"/>
      <c r="EKU138" s="710"/>
      <c r="EKV138" s="710"/>
      <c r="EKW138" s="710"/>
      <c r="EKX138" s="710"/>
      <c r="EKY138" s="710"/>
      <c r="EKZ138" s="710"/>
      <c r="ELA138" s="710"/>
      <c r="ELB138" s="710"/>
      <c r="ELC138" s="710"/>
      <c r="ELD138" s="710"/>
      <c r="ELE138" s="710"/>
      <c r="ELF138" s="710"/>
      <c r="ELG138" s="710"/>
      <c r="ELH138" s="710"/>
      <c r="ELI138" s="710"/>
      <c r="ELJ138" s="710"/>
      <c r="ELK138" s="710"/>
      <c r="ELL138" s="710"/>
      <c r="ELM138" s="710"/>
      <c r="ELN138" s="710"/>
      <c r="ELO138" s="710"/>
      <c r="ELP138" s="710"/>
      <c r="ELQ138" s="710"/>
      <c r="ELR138" s="710"/>
      <c r="ELS138" s="710"/>
      <c r="ELT138" s="710"/>
      <c r="ELU138" s="710"/>
      <c r="ELV138" s="710"/>
      <c r="ELW138" s="710"/>
      <c r="ELX138" s="710"/>
      <c r="ELY138" s="710"/>
      <c r="ELZ138" s="710"/>
      <c r="EMA138" s="710"/>
      <c r="EMB138" s="710"/>
      <c r="EMC138" s="710"/>
      <c r="EMD138" s="710"/>
      <c r="EME138" s="710"/>
      <c r="EMF138" s="710"/>
      <c r="EMG138" s="710"/>
      <c r="EMH138" s="710"/>
      <c r="EMI138" s="710"/>
      <c r="EMJ138" s="710"/>
      <c r="EMK138" s="710"/>
      <c r="EML138" s="710"/>
      <c r="EMM138" s="710"/>
      <c r="EMN138" s="710"/>
      <c r="EMO138" s="710"/>
      <c r="EMP138" s="710"/>
      <c r="EMQ138" s="710"/>
      <c r="EMR138" s="710"/>
      <c r="EMS138" s="710"/>
      <c r="EMT138" s="710"/>
      <c r="EMU138" s="710"/>
      <c r="EMV138" s="710"/>
      <c r="EMW138" s="710"/>
      <c r="EMX138" s="710"/>
      <c r="EMY138" s="710"/>
      <c r="EMZ138" s="710"/>
      <c r="ENA138" s="710"/>
      <c r="ENB138" s="710"/>
      <c r="ENC138" s="710"/>
      <c r="END138" s="710"/>
      <c r="ENE138" s="710"/>
      <c r="ENF138" s="710"/>
      <c r="ENG138" s="710"/>
      <c r="ENH138" s="710"/>
      <c r="ENI138" s="710"/>
      <c r="ENJ138" s="710"/>
      <c r="ENK138" s="710"/>
      <c r="ENL138" s="710"/>
      <c r="ENM138" s="710"/>
      <c r="ENN138" s="710"/>
      <c r="ENO138" s="710"/>
      <c r="ENP138" s="710"/>
      <c r="ENQ138" s="710"/>
      <c r="ENR138" s="710"/>
      <c r="ENS138" s="710"/>
      <c r="ENT138" s="710"/>
      <c r="ENU138" s="710"/>
      <c r="ENV138" s="710"/>
      <c r="ENW138" s="710"/>
      <c r="ENX138" s="710"/>
      <c r="ENY138" s="710"/>
      <c r="ENZ138" s="710"/>
      <c r="EOA138" s="710"/>
      <c r="EOB138" s="710"/>
      <c r="EOC138" s="710"/>
      <c r="EOD138" s="710"/>
      <c r="EOE138" s="710"/>
      <c r="EOF138" s="710"/>
      <c r="EOG138" s="710"/>
      <c r="EOH138" s="710"/>
      <c r="EOI138" s="710"/>
      <c r="EOJ138" s="710"/>
      <c r="EOK138" s="710"/>
      <c r="EOL138" s="710"/>
      <c r="EOM138" s="710"/>
      <c r="EON138" s="710"/>
      <c r="EOO138" s="710"/>
      <c r="EOP138" s="710"/>
      <c r="EOQ138" s="710"/>
      <c r="EOR138" s="710"/>
      <c r="EOS138" s="710"/>
      <c r="EOT138" s="710"/>
      <c r="EOU138" s="710"/>
      <c r="EOV138" s="710"/>
      <c r="EOW138" s="710"/>
      <c r="EOX138" s="710"/>
      <c r="EOY138" s="710"/>
      <c r="EOZ138" s="710"/>
      <c r="EPA138" s="710"/>
      <c r="EPB138" s="710"/>
      <c r="EPC138" s="710"/>
      <c r="EPD138" s="710"/>
      <c r="EPE138" s="710"/>
      <c r="EPF138" s="710"/>
      <c r="EPG138" s="710"/>
      <c r="EPH138" s="710"/>
      <c r="EPI138" s="710"/>
      <c r="EPJ138" s="710"/>
      <c r="EPK138" s="710"/>
      <c r="EPL138" s="710"/>
      <c r="EPM138" s="710"/>
      <c r="EPN138" s="710"/>
      <c r="EPO138" s="710"/>
      <c r="EPP138" s="710"/>
      <c r="EPQ138" s="710"/>
      <c r="EPR138" s="710"/>
      <c r="EPS138" s="710"/>
      <c r="EPT138" s="710"/>
      <c r="EPU138" s="710"/>
      <c r="EPV138" s="710"/>
      <c r="EPW138" s="710"/>
      <c r="EPX138" s="710"/>
      <c r="EPY138" s="710"/>
      <c r="EPZ138" s="710"/>
      <c r="EQA138" s="710"/>
      <c r="EQB138" s="710"/>
      <c r="EQC138" s="710"/>
      <c r="EQD138" s="710"/>
      <c r="EQE138" s="710"/>
      <c r="EQF138" s="710"/>
      <c r="EQG138" s="710"/>
      <c r="EQH138" s="710"/>
      <c r="EQI138" s="710"/>
      <c r="EQJ138" s="710"/>
      <c r="EQK138" s="710"/>
      <c r="EQL138" s="710"/>
      <c r="EQM138" s="710"/>
      <c r="EQN138" s="710"/>
      <c r="EQO138" s="710"/>
      <c r="EQP138" s="710"/>
      <c r="EQQ138" s="710"/>
      <c r="EQR138" s="710"/>
      <c r="EQS138" s="710"/>
      <c r="EQT138" s="710"/>
      <c r="EQU138" s="710"/>
      <c r="EQV138" s="710"/>
      <c r="EQW138" s="710"/>
      <c r="EQX138" s="710"/>
      <c r="EQY138" s="710"/>
      <c r="EQZ138" s="710"/>
      <c r="ERA138" s="710"/>
      <c r="ERB138" s="710"/>
      <c r="ERC138" s="710"/>
      <c r="ERD138" s="710"/>
      <c r="ERE138" s="710"/>
      <c r="ERF138" s="710"/>
      <c r="ERG138" s="710"/>
      <c r="ERH138" s="710"/>
      <c r="ERI138" s="710"/>
      <c r="ERJ138" s="710"/>
      <c r="ERK138" s="710"/>
      <c r="ERL138" s="710"/>
      <c r="ERM138" s="710"/>
      <c r="ERN138" s="710"/>
      <c r="ERO138" s="710"/>
      <c r="ERP138" s="710"/>
      <c r="ERQ138" s="710"/>
      <c r="ERR138" s="710"/>
      <c r="ERS138" s="710"/>
      <c r="ERT138" s="710"/>
      <c r="ERU138" s="710"/>
      <c r="ERV138" s="710"/>
      <c r="ERW138" s="710"/>
      <c r="ERX138" s="710"/>
      <c r="ERY138" s="710"/>
      <c r="ERZ138" s="710"/>
      <c r="ESA138" s="710"/>
      <c r="ESB138" s="710"/>
      <c r="ESC138" s="710"/>
      <c r="ESD138" s="710"/>
      <c r="ESE138" s="710"/>
      <c r="ESF138" s="710"/>
      <c r="ESG138" s="710"/>
      <c r="ESH138" s="710"/>
      <c r="ESI138" s="710"/>
      <c r="ESJ138" s="710"/>
      <c r="ESK138" s="710"/>
      <c r="ESL138" s="710"/>
      <c r="ESM138" s="710"/>
      <c r="ESN138" s="710"/>
      <c r="ESO138" s="710"/>
      <c r="ESP138" s="710"/>
      <c r="ESQ138" s="710"/>
      <c r="ESR138" s="710"/>
      <c r="ESS138" s="710"/>
      <c r="EST138" s="710"/>
      <c r="ESU138" s="710"/>
      <c r="ESV138" s="710"/>
      <c r="ESW138" s="710"/>
      <c r="ESX138" s="710"/>
      <c r="ESY138" s="710"/>
      <c r="ESZ138" s="710"/>
      <c r="ETA138" s="710"/>
      <c r="ETB138" s="710"/>
      <c r="ETC138" s="710"/>
      <c r="ETD138" s="710"/>
      <c r="ETE138" s="710"/>
      <c r="ETF138" s="710"/>
      <c r="ETG138" s="710"/>
      <c r="ETH138" s="710"/>
      <c r="ETI138" s="710"/>
      <c r="ETJ138" s="710"/>
      <c r="ETK138" s="710"/>
      <c r="ETL138" s="710"/>
      <c r="ETM138" s="710"/>
      <c r="ETN138" s="710"/>
      <c r="ETO138" s="710"/>
      <c r="ETP138" s="710"/>
      <c r="ETQ138" s="710"/>
      <c r="ETR138" s="710"/>
      <c r="ETS138" s="710"/>
      <c r="ETT138" s="710"/>
      <c r="ETU138" s="710"/>
      <c r="ETV138" s="710"/>
      <c r="ETW138" s="710"/>
      <c r="ETX138" s="710"/>
      <c r="ETY138" s="710"/>
      <c r="ETZ138" s="710"/>
      <c r="EUA138" s="710"/>
      <c r="EUB138" s="710"/>
      <c r="EUC138" s="710"/>
      <c r="EUD138" s="710"/>
      <c r="EUE138" s="710"/>
      <c r="EUF138" s="710"/>
      <c r="EUG138" s="710"/>
      <c r="EUH138" s="710"/>
      <c r="EUI138" s="710"/>
      <c r="EUJ138" s="710"/>
      <c r="EUK138" s="710"/>
      <c r="EUL138" s="710"/>
      <c r="EUM138" s="710"/>
      <c r="EUN138" s="710"/>
      <c r="EUO138" s="710"/>
      <c r="EUP138" s="710"/>
      <c r="EUQ138" s="710"/>
      <c r="EUR138" s="710"/>
      <c r="EUS138" s="710"/>
      <c r="EUT138" s="710"/>
      <c r="EUU138" s="710"/>
      <c r="EUV138" s="710"/>
      <c r="EUW138" s="710"/>
      <c r="EUX138" s="710"/>
      <c r="EUY138" s="710"/>
      <c r="EUZ138" s="710"/>
      <c r="EVA138" s="710"/>
      <c r="EVB138" s="710"/>
      <c r="EVC138" s="710"/>
      <c r="EVD138" s="710"/>
      <c r="EVE138" s="710"/>
      <c r="EVF138" s="710"/>
      <c r="EVG138" s="710"/>
      <c r="EVH138" s="710"/>
      <c r="EVI138" s="710"/>
      <c r="EVJ138" s="710"/>
      <c r="EVK138" s="710"/>
      <c r="EVL138" s="710"/>
      <c r="EVM138" s="710"/>
      <c r="EVN138" s="710"/>
      <c r="EVO138" s="710"/>
      <c r="EVP138" s="710"/>
      <c r="EVQ138" s="710"/>
      <c r="EVR138" s="710"/>
      <c r="EVS138" s="710"/>
      <c r="EVT138" s="710"/>
      <c r="EVU138" s="710"/>
      <c r="EVV138" s="710"/>
      <c r="EVW138" s="710"/>
      <c r="EVX138" s="710"/>
      <c r="EVY138" s="710"/>
      <c r="EVZ138" s="710"/>
      <c r="EWA138" s="710"/>
      <c r="EWB138" s="710"/>
      <c r="EWC138" s="710"/>
      <c r="EWD138" s="710"/>
      <c r="EWE138" s="710"/>
      <c r="EWF138" s="710"/>
      <c r="EWG138" s="710"/>
      <c r="EWH138" s="710"/>
      <c r="EWI138" s="710"/>
      <c r="EWJ138" s="710"/>
      <c r="EWK138" s="710"/>
      <c r="EWL138" s="710"/>
      <c r="EWM138" s="710"/>
      <c r="EWN138" s="710"/>
      <c r="EWO138" s="710"/>
      <c r="EWP138" s="710"/>
      <c r="EWQ138" s="710"/>
      <c r="EWR138" s="710"/>
      <c r="EWS138" s="710"/>
      <c r="EWT138" s="710"/>
      <c r="EWU138" s="710"/>
      <c r="EWV138" s="710"/>
      <c r="EWW138" s="710"/>
      <c r="EWX138" s="710"/>
      <c r="EWY138" s="710"/>
      <c r="EWZ138" s="710"/>
      <c r="EXA138" s="710"/>
      <c r="EXB138" s="710"/>
      <c r="EXC138" s="710"/>
      <c r="EXD138" s="710"/>
      <c r="EXE138" s="710"/>
      <c r="EXF138" s="710"/>
      <c r="EXG138" s="710"/>
      <c r="EXH138" s="710"/>
      <c r="EXI138" s="710"/>
      <c r="EXJ138" s="710"/>
      <c r="EXK138" s="710"/>
      <c r="EXL138" s="710"/>
      <c r="EXM138" s="710"/>
      <c r="EXN138" s="710"/>
      <c r="EXO138" s="710"/>
      <c r="EXP138" s="710"/>
      <c r="EXQ138" s="710"/>
      <c r="EXR138" s="710"/>
      <c r="EXS138" s="710"/>
      <c r="EXT138" s="710"/>
      <c r="EXU138" s="710"/>
      <c r="EXV138" s="710"/>
      <c r="EXW138" s="710"/>
      <c r="EXX138" s="710"/>
      <c r="EXY138" s="710"/>
      <c r="EXZ138" s="710"/>
      <c r="EYA138" s="710"/>
      <c r="EYB138" s="710"/>
      <c r="EYC138" s="710"/>
      <c r="EYD138" s="710"/>
      <c r="EYE138" s="710"/>
      <c r="EYF138" s="710"/>
      <c r="EYG138" s="710"/>
      <c r="EYH138" s="710"/>
      <c r="EYI138" s="710"/>
      <c r="EYJ138" s="710"/>
      <c r="EYK138" s="710"/>
      <c r="EYL138" s="710"/>
      <c r="EYM138" s="710"/>
      <c r="EYN138" s="710"/>
      <c r="EYO138" s="710"/>
      <c r="EYP138" s="710"/>
      <c r="EYQ138" s="710"/>
      <c r="EYR138" s="710"/>
      <c r="EYS138" s="710"/>
      <c r="EYT138" s="710"/>
      <c r="EYU138" s="710"/>
      <c r="EYV138" s="710"/>
      <c r="EYW138" s="710"/>
      <c r="EYX138" s="710"/>
      <c r="EYY138" s="710"/>
      <c r="EYZ138" s="710"/>
      <c r="EZA138" s="710"/>
      <c r="EZB138" s="710"/>
      <c r="EZC138" s="710"/>
      <c r="EZD138" s="710"/>
      <c r="EZE138" s="710"/>
      <c r="EZF138" s="710"/>
      <c r="EZG138" s="710"/>
      <c r="EZH138" s="710"/>
      <c r="EZI138" s="710"/>
      <c r="EZJ138" s="710"/>
      <c r="EZK138" s="710"/>
      <c r="EZL138" s="710"/>
      <c r="EZM138" s="710"/>
      <c r="EZN138" s="710"/>
      <c r="EZO138" s="710"/>
      <c r="EZP138" s="710"/>
      <c r="EZQ138" s="710"/>
      <c r="EZR138" s="710"/>
      <c r="EZS138" s="710"/>
      <c r="EZT138" s="710"/>
      <c r="EZU138" s="710"/>
      <c r="EZV138" s="710"/>
      <c r="EZW138" s="710"/>
      <c r="EZX138" s="710"/>
      <c r="EZY138" s="710"/>
      <c r="EZZ138" s="710"/>
      <c r="FAA138" s="710"/>
      <c r="FAB138" s="710"/>
      <c r="FAC138" s="710"/>
      <c r="FAD138" s="710"/>
      <c r="FAE138" s="710"/>
      <c r="FAF138" s="710"/>
      <c r="FAG138" s="710"/>
      <c r="FAH138" s="710"/>
      <c r="FAI138" s="710"/>
      <c r="FAJ138" s="710"/>
      <c r="FAK138" s="710"/>
      <c r="FAL138" s="710"/>
      <c r="FAM138" s="710"/>
      <c r="FAN138" s="710"/>
      <c r="FAO138" s="710"/>
      <c r="FAP138" s="710"/>
      <c r="FAQ138" s="710"/>
      <c r="FAR138" s="710"/>
      <c r="FAS138" s="710"/>
      <c r="FAT138" s="710"/>
      <c r="FAU138" s="710"/>
      <c r="FAV138" s="710"/>
      <c r="FAW138" s="710"/>
      <c r="FAX138" s="710"/>
      <c r="FAY138" s="710"/>
      <c r="FAZ138" s="710"/>
      <c r="FBA138" s="710"/>
      <c r="FBB138" s="710"/>
      <c r="FBC138" s="710"/>
      <c r="FBD138" s="710"/>
      <c r="FBE138" s="710"/>
      <c r="FBF138" s="710"/>
      <c r="FBG138" s="710"/>
      <c r="FBH138" s="710"/>
      <c r="FBI138" s="710"/>
      <c r="FBJ138" s="710"/>
      <c r="FBK138" s="710"/>
      <c r="FBL138" s="710"/>
      <c r="FBM138" s="710"/>
      <c r="FBN138" s="710"/>
      <c r="FBO138" s="710"/>
      <c r="FBP138" s="710"/>
      <c r="FBQ138" s="710"/>
      <c r="FBR138" s="710"/>
      <c r="FBS138" s="710"/>
      <c r="FBT138" s="710"/>
      <c r="FBU138" s="710"/>
      <c r="FBV138" s="710"/>
      <c r="FBW138" s="710"/>
      <c r="FBX138" s="710"/>
      <c r="FBY138" s="710"/>
      <c r="FBZ138" s="710"/>
      <c r="FCA138" s="710"/>
      <c r="FCB138" s="710"/>
      <c r="FCC138" s="710"/>
      <c r="FCD138" s="710"/>
      <c r="FCE138" s="710"/>
      <c r="FCF138" s="710"/>
      <c r="FCG138" s="710"/>
      <c r="FCH138" s="710"/>
      <c r="FCI138" s="710"/>
      <c r="FCJ138" s="710"/>
      <c r="FCK138" s="710"/>
      <c r="FCL138" s="710"/>
      <c r="FCM138" s="710"/>
      <c r="FCN138" s="710"/>
      <c r="FCO138" s="710"/>
      <c r="FCP138" s="710"/>
      <c r="FCQ138" s="710"/>
      <c r="FCR138" s="710"/>
      <c r="FCS138" s="710"/>
      <c r="FCT138" s="710"/>
      <c r="FCU138" s="710"/>
      <c r="FCV138" s="710"/>
      <c r="FCW138" s="710"/>
      <c r="FCX138" s="710"/>
      <c r="FCY138" s="710"/>
      <c r="FCZ138" s="710"/>
      <c r="FDA138" s="710"/>
      <c r="FDB138" s="710"/>
      <c r="FDC138" s="710"/>
      <c r="FDD138" s="710"/>
      <c r="FDE138" s="710"/>
      <c r="FDF138" s="710"/>
      <c r="FDG138" s="710"/>
      <c r="FDH138" s="710"/>
      <c r="FDI138" s="710"/>
      <c r="FDJ138" s="710"/>
      <c r="FDK138" s="710"/>
      <c r="FDL138" s="710"/>
      <c r="FDM138" s="710"/>
      <c r="FDN138" s="710"/>
      <c r="FDO138" s="710"/>
      <c r="FDP138" s="710"/>
      <c r="FDQ138" s="710"/>
      <c r="FDR138" s="710"/>
      <c r="FDS138" s="710"/>
      <c r="FDT138" s="710"/>
      <c r="FDU138" s="710"/>
      <c r="FDV138" s="710"/>
      <c r="FDW138" s="710"/>
      <c r="FDX138" s="710"/>
      <c r="FDY138" s="710"/>
      <c r="FDZ138" s="710"/>
      <c r="FEA138" s="710"/>
      <c r="FEB138" s="710"/>
      <c r="FEC138" s="710"/>
      <c r="FED138" s="710"/>
      <c r="FEE138" s="710"/>
      <c r="FEF138" s="710"/>
      <c r="FEG138" s="710"/>
      <c r="FEH138" s="710"/>
      <c r="FEI138" s="710"/>
      <c r="FEJ138" s="710"/>
      <c r="FEK138" s="710"/>
      <c r="FEL138" s="710"/>
      <c r="FEM138" s="710"/>
      <c r="FEN138" s="710"/>
      <c r="FEO138" s="710"/>
      <c r="FEP138" s="710"/>
      <c r="FEQ138" s="710"/>
      <c r="FER138" s="710"/>
      <c r="FES138" s="710"/>
      <c r="FET138" s="710"/>
      <c r="FEU138" s="710"/>
      <c r="FEV138" s="710"/>
      <c r="FEW138" s="710"/>
      <c r="FEX138" s="710"/>
      <c r="FEY138" s="710"/>
      <c r="FEZ138" s="710"/>
      <c r="FFA138" s="710"/>
      <c r="FFB138" s="710"/>
      <c r="FFC138" s="710"/>
      <c r="FFD138" s="710"/>
      <c r="FFE138" s="710"/>
      <c r="FFF138" s="710"/>
      <c r="FFG138" s="710"/>
      <c r="FFH138" s="710"/>
      <c r="FFI138" s="710"/>
      <c r="FFJ138" s="710"/>
      <c r="FFK138" s="710"/>
      <c r="FFL138" s="710"/>
      <c r="FFM138" s="710"/>
      <c r="FFN138" s="710"/>
      <c r="FFO138" s="710"/>
      <c r="FFP138" s="710"/>
      <c r="FFQ138" s="710"/>
      <c r="FFR138" s="710"/>
      <c r="FFS138" s="710"/>
      <c r="FFT138" s="710"/>
      <c r="FFU138" s="710"/>
      <c r="FFV138" s="710"/>
      <c r="FFW138" s="710"/>
      <c r="FFX138" s="710"/>
      <c r="FFY138" s="710"/>
      <c r="FFZ138" s="710"/>
      <c r="FGA138" s="710"/>
      <c r="FGB138" s="710"/>
      <c r="FGC138" s="710"/>
      <c r="FGD138" s="710"/>
      <c r="FGE138" s="710"/>
      <c r="FGF138" s="710"/>
      <c r="FGG138" s="710"/>
      <c r="FGH138" s="710"/>
      <c r="FGI138" s="710"/>
      <c r="FGJ138" s="710"/>
      <c r="FGK138" s="710"/>
      <c r="FGL138" s="710"/>
      <c r="FGM138" s="710"/>
      <c r="FGN138" s="710"/>
      <c r="FGO138" s="710"/>
      <c r="FGP138" s="710"/>
      <c r="FGQ138" s="710"/>
      <c r="FGR138" s="710"/>
      <c r="FGS138" s="710"/>
      <c r="FGT138" s="710"/>
      <c r="FGU138" s="710"/>
      <c r="FGV138" s="710"/>
      <c r="FGW138" s="710"/>
      <c r="FGX138" s="710"/>
      <c r="FGY138" s="710"/>
      <c r="FGZ138" s="710"/>
      <c r="FHA138" s="710"/>
      <c r="FHB138" s="710"/>
      <c r="FHC138" s="710"/>
      <c r="FHD138" s="710"/>
      <c r="FHE138" s="710"/>
      <c r="FHF138" s="710"/>
      <c r="FHG138" s="710"/>
      <c r="FHH138" s="710"/>
      <c r="FHI138" s="710"/>
      <c r="FHJ138" s="710"/>
      <c r="FHK138" s="710"/>
      <c r="FHL138" s="710"/>
      <c r="FHM138" s="710"/>
      <c r="FHN138" s="710"/>
      <c r="FHO138" s="710"/>
      <c r="FHP138" s="710"/>
      <c r="FHQ138" s="710"/>
      <c r="FHR138" s="710"/>
      <c r="FHS138" s="710"/>
      <c r="FHT138" s="710"/>
      <c r="FHU138" s="710"/>
      <c r="FHV138" s="710"/>
      <c r="FHW138" s="710"/>
      <c r="FHX138" s="710"/>
      <c r="FHY138" s="710"/>
      <c r="FHZ138" s="710"/>
      <c r="FIA138" s="710"/>
      <c r="FIB138" s="710"/>
      <c r="FIC138" s="710"/>
      <c r="FID138" s="710"/>
      <c r="FIE138" s="710"/>
      <c r="FIF138" s="710"/>
      <c r="FIG138" s="710"/>
      <c r="FIH138" s="710"/>
      <c r="FII138" s="710"/>
      <c r="FIJ138" s="710"/>
      <c r="FIK138" s="710"/>
      <c r="FIL138" s="710"/>
      <c r="FIM138" s="710"/>
      <c r="FIN138" s="710"/>
      <c r="FIO138" s="710"/>
      <c r="FIP138" s="710"/>
      <c r="FIQ138" s="710"/>
      <c r="FIR138" s="710"/>
      <c r="FIS138" s="710"/>
      <c r="FIT138" s="710"/>
      <c r="FIU138" s="710"/>
      <c r="FIV138" s="710"/>
      <c r="FIW138" s="710"/>
      <c r="FIX138" s="710"/>
      <c r="FIY138" s="710"/>
      <c r="FIZ138" s="710"/>
      <c r="FJA138" s="710"/>
      <c r="FJB138" s="710"/>
      <c r="FJC138" s="710"/>
      <c r="FJD138" s="710"/>
      <c r="FJE138" s="710"/>
      <c r="FJF138" s="710"/>
      <c r="FJG138" s="710"/>
      <c r="FJH138" s="710"/>
      <c r="FJI138" s="710"/>
      <c r="FJJ138" s="710"/>
      <c r="FJK138" s="710"/>
      <c r="FJL138" s="710"/>
      <c r="FJM138" s="710"/>
      <c r="FJN138" s="710"/>
      <c r="FJO138" s="710"/>
      <c r="FJP138" s="710"/>
      <c r="FJQ138" s="710"/>
      <c r="FJR138" s="710"/>
      <c r="FJS138" s="710"/>
      <c r="FJT138" s="710"/>
      <c r="FJU138" s="710"/>
      <c r="FJV138" s="710"/>
      <c r="FJW138" s="710"/>
      <c r="FJX138" s="710"/>
      <c r="FJY138" s="710"/>
      <c r="FJZ138" s="710"/>
      <c r="FKA138" s="710"/>
      <c r="FKB138" s="710"/>
      <c r="FKC138" s="710"/>
      <c r="FKD138" s="710"/>
      <c r="FKE138" s="710"/>
      <c r="FKF138" s="710"/>
      <c r="FKG138" s="710"/>
      <c r="FKH138" s="710"/>
      <c r="FKI138" s="710"/>
      <c r="FKJ138" s="710"/>
      <c r="FKK138" s="710"/>
      <c r="FKL138" s="710"/>
      <c r="FKM138" s="710"/>
      <c r="FKN138" s="710"/>
      <c r="FKO138" s="710"/>
      <c r="FKP138" s="710"/>
      <c r="FKQ138" s="710"/>
      <c r="FKR138" s="710"/>
      <c r="FKS138" s="710"/>
      <c r="FKT138" s="710"/>
      <c r="FKU138" s="710"/>
      <c r="FKV138" s="710"/>
      <c r="FKW138" s="710"/>
      <c r="FKX138" s="710"/>
      <c r="FKY138" s="710"/>
      <c r="FKZ138" s="710"/>
      <c r="FLA138" s="710"/>
      <c r="FLB138" s="710"/>
      <c r="FLC138" s="710"/>
      <c r="FLD138" s="710"/>
      <c r="FLE138" s="710"/>
      <c r="FLF138" s="710"/>
      <c r="FLG138" s="710"/>
      <c r="FLH138" s="710"/>
      <c r="FLI138" s="710"/>
      <c r="FLJ138" s="710"/>
      <c r="FLK138" s="710"/>
      <c r="FLL138" s="710"/>
      <c r="FLM138" s="710"/>
      <c r="FLN138" s="710"/>
      <c r="FLO138" s="710"/>
      <c r="FLP138" s="710"/>
      <c r="FLQ138" s="710"/>
      <c r="FLR138" s="710"/>
      <c r="FLS138" s="710"/>
      <c r="FLT138" s="710"/>
      <c r="FLU138" s="710"/>
      <c r="FLV138" s="710"/>
      <c r="FLW138" s="710"/>
      <c r="FLX138" s="710"/>
      <c r="FLY138" s="710"/>
      <c r="FLZ138" s="710"/>
      <c r="FMA138" s="710"/>
      <c r="FMB138" s="710"/>
      <c r="FMC138" s="710"/>
      <c r="FMD138" s="710"/>
      <c r="FME138" s="710"/>
      <c r="FMF138" s="710"/>
      <c r="FMG138" s="710"/>
      <c r="FMH138" s="710"/>
      <c r="FMI138" s="710"/>
      <c r="FMJ138" s="710"/>
      <c r="FMK138" s="710"/>
      <c r="FML138" s="710"/>
      <c r="FMM138" s="710"/>
      <c r="FMN138" s="710"/>
      <c r="FMO138" s="710"/>
      <c r="FMP138" s="710"/>
      <c r="FMQ138" s="710"/>
      <c r="FMR138" s="710"/>
      <c r="FMS138" s="710"/>
      <c r="FMT138" s="710"/>
      <c r="FMU138" s="710"/>
      <c r="FMV138" s="710"/>
      <c r="FMW138" s="710"/>
      <c r="FMX138" s="710"/>
      <c r="FMY138" s="710"/>
      <c r="FMZ138" s="710"/>
      <c r="FNA138" s="710"/>
      <c r="FNB138" s="710"/>
      <c r="FNC138" s="710"/>
      <c r="FND138" s="710"/>
      <c r="FNE138" s="710"/>
      <c r="FNF138" s="710"/>
      <c r="FNG138" s="710"/>
      <c r="FNH138" s="710"/>
      <c r="FNI138" s="710"/>
      <c r="FNJ138" s="710"/>
      <c r="FNK138" s="710"/>
      <c r="FNL138" s="710"/>
      <c r="FNM138" s="710"/>
      <c r="FNN138" s="710"/>
      <c r="FNO138" s="710"/>
      <c r="FNP138" s="710"/>
      <c r="FNQ138" s="710"/>
      <c r="FNR138" s="710"/>
      <c r="FNS138" s="710"/>
      <c r="FNT138" s="710"/>
      <c r="FNU138" s="710"/>
      <c r="FNV138" s="710"/>
      <c r="FNW138" s="710"/>
      <c r="FNX138" s="710"/>
      <c r="FNY138" s="710"/>
      <c r="FNZ138" s="710"/>
      <c r="FOA138" s="710"/>
      <c r="FOB138" s="710"/>
      <c r="FOC138" s="710"/>
      <c r="FOD138" s="710"/>
      <c r="FOE138" s="710"/>
      <c r="FOF138" s="710"/>
      <c r="FOG138" s="710"/>
      <c r="FOH138" s="710"/>
      <c r="FOI138" s="710"/>
      <c r="FOJ138" s="710"/>
      <c r="FOK138" s="710"/>
      <c r="FOL138" s="710"/>
      <c r="FOM138" s="710"/>
      <c r="FON138" s="710"/>
      <c r="FOO138" s="710"/>
      <c r="FOP138" s="710"/>
      <c r="FOQ138" s="710"/>
      <c r="FOR138" s="710"/>
      <c r="FOS138" s="710"/>
      <c r="FOT138" s="710"/>
      <c r="FOU138" s="710"/>
      <c r="FOV138" s="710"/>
      <c r="FOW138" s="710"/>
      <c r="FOX138" s="710"/>
      <c r="FOY138" s="710"/>
      <c r="FOZ138" s="710"/>
      <c r="FPA138" s="710"/>
      <c r="FPB138" s="710"/>
      <c r="FPC138" s="710"/>
      <c r="FPD138" s="710"/>
      <c r="FPE138" s="710"/>
      <c r="FPF138" s="710"/>
      <c r="FPG138" s="710"/>
      <c r="FPH138" s="710"/>
      <c r="FPI138" s="710"/>
      <c r="FPJ138" s="710"/>
      <c r="FPK138" s="710"/>
      <c r="FPL138" s="710"/>
      <c r="FPM138" s="710"/>
      <c r="FPN138" s="710"/>
      <c r="FPO138" s="710"/>
      <c r="FPP138" s="710"/>
      <c r="FPQ138" s="710"/>
      <c r="FPR138" s="710"/>
      <c r="FPS138" s="710"/>
      <c r="FPT138" s="710"/>
      <c r="FPU138" s="710"/>
      <c r="FPV138" s="710"/>
      <c r="FPW138" s="710"/>
      <c r="FPX138" s="710"/>
      <c r="FPY138" s="710"/>
      <c r="FPZ138" s="710"/>
      <c r="FQA138" s="710"/>
      <c r="FQB138" s="710"/>
      <c r="FQC138" s="710"/>
      <c r="FQD138" s="710"/>
      <c r="FQE138" s="710"/>
      <c r="FQF138" s="710"/>
      <c r="FQG138" s="710"/>
      <c r="FQH138" s="710"/>
      <c r="FQI138" s="710"/>
      <c r="FQJ138" s="710"/>
      <c r="FQK138" s="710"/>
      <c r="FQL138" s="710"/>
      <c r="FQM138" s="710"/>
      <c r="FQN138" s="710"/>
      <c r="FQO138" s="710"/>
      <c r="FQP138" s="710"/>
      <c r="FQQ138" s="710"/>
      <c r="FQR138" s="710"/>
      <c r="FQS138" s="710"/>
      <c r="FQT138" s="710"/>
      <c r="FQU138" s="710"/>
      <c r="FQV138" s="710"/>
      <c r="FQW138" s="710"/>
      <c r="FQX138" s="710"/>
      <c r="FQY138" s="710"/>
      <c r="FQZ138" s="710"/>
      <c r="FRA138" s="710"/>
      <c r="FRB138" s="710"/>
      <c r="FRC138" s="710"/>
      <c r="FRD138" s="710"/>
      <c r="FRE138" s="710"/>
      <c r="FRF138" s="710"/>
      <c r="FRG138" s="710"/>
      <c r="FRH138" s="710"/>
      <c r="FRI138" s="710"/>
      <c r="FRJ138" s="710"/>
      <c r="FRK138" s="710"/>
      <c r="FRL138" s="710"/>
      <c r="FRM138" s="710"/>
      <c r="FRN138" s="710"/>
      <c r="FRO138" s="710"/>
      <c r="FRP138" s="710"/>
      <c r="FRQ138" s="710"/>
      <c r="FRR138" s="710"/>
      <c r="FRS138" s="710"/>
      <c r="FRT138" s="710"/>
      <c r="FRU138" s="710"/>
      <c r="FRV138" s="710"/>
      <c r="FRW138" s="710"/>
      <c r="FRX138" s="710"/>
      <c r="FRY138" s="710"/>
      <c r="FRZ138" s="710"/>
      <c r="FSA138" s="710"/>
      <c r="FSB138" s="710"/>
      <c r="FSC138" s="710"/>
      <c r="FSD138" s="710"/>
      <c r="FSE138" s="710"/>
      <c r="FSF138" s="710"/>
      <c r="FSG138" s="710"/>
      <c r="FSH138" s="710"/>
      <c r="FSI138" s="710"/>
      <c r="FSJ138" s="710"/>
      <c r="FSK138" s="710"/>
      <c r="FSL138" s="710"/>
      <c r="FSM138" s="710"/>
      <c r="FSN138" s="710"/>
      <c r="FSO138" s="710"/>
      <c r="FSP138" s="710"/>
      <c r="FSQ138" s="710"/>
      <c r="FSR138" s="710"/>
      <c r="FSS138" s="710"/>
      <c r="FST138" s="710"/>
      <c r="FSU138" s="710"/>
      <c r="FSV138" s="710"/>
      <c r="FSW138" s="710"/>
      <c r="FSX138" s="710"/>
      <c r="FSY138" s="710"/>
      <c r="FSZ138" s="710"/>
      <c r="FTA138" s="710"/>
      <c r="FTB138" s="710"/>
      <c r="FTC138" s="710"/>
      <c r="FTD138" s="710"/>
      <c r="FTE138" s="710"/>
      <c r="FTF138" s="710"/>
      <c r="FTG138" s="710"/>
      <c r="FTH138" s="710"/>
      <c r="FTI138" s="710"/>
      <c r="FTJ138" s="710"/>
      <c r="FTK138" s="710"/>
      <c r="FTL138" s="710"/>
      <c r="FTM138" s="710"/>
      <c r="FTN138" s="710"/>
      <c r="FTO138" s="710"/>
      <c r="FTP138" s="710"/>
      <c r="FTQ138" s="710"/>
      <c r="FTR138" s="710"/>
      <c r="FTS138" s="710"/>
      <c r="FTT138" s="710"/>
      <c r="FTU138" s="710"/>
      <c r="FTV138" s="710"/>
      <c r="FTW138" s="710"/>
      <c r="FTX138" s="710"/>
      <c r="FTY138" s="710"/>
      <c r="FTZ138" s="710"/>
      <c r="FUA138" s="710"/>
      <c r="FUB138" s="710"/>
      <c r="FUC138" s="710"/>
      <c r="FUD138" s="710"/>
      <c r="FUE138" s="710"/>
      <c r="FUF138" s="710"/>
      <c r="FUG138" s="710"/>
      <c r="FUH138" s="710"/>
      <c r="FUI138" s="710"/>
      <c r="FUJ138" s="710"/>
      <c r="FUK138" s="710"/>
      <c r="FUL138" s="710"/>
      <c r="FUM138" s="710"/>
      <c r="FUN138" s="710"/>
      <c r="FUO138" s="710"/>
      <c r="FUP138" s="710"/>
      <c r="FUQ138" s="710"/>
      <c r="FUR138" s="710"/>
      <c r="FUS138" s="710"/>
      <c r="FUT138" s="710"/>
      <c r="FUU138" s="710"/>
      <c r="FUV138" s="710"/>
      <c r="FUW138" s="710"/>
      <c r="FUX138" s="710"/>
      <c r="FUY138" s="710"/>
      <c r="FUZ138" s="710"/>
      <c r="FVA138" s="710"/>
      <c r="FVB138" s="710"/>
      <c r="FVC138" s="710"/>
      <c r="FVD138" s="710"/>
      <c r="FVE138" s="710"/>
      <c r="FVF138" s="710"/>
      <c r="FVG138" s="710"/>
      <c r="FVH138" s="710"/>
      <c r="FVI138" s="710"/>
      <c r="FVJ138" s="710"/>
      <c r="FVK138" s="710"/>
      <c r="FVL138" s="710"/>
      <c r="FVM138" s="710"/>
      <c r="FVN138" s="710"/>
      <c r="FVO138" s="710"/>
      <c r="FVP138" s="710"/>
      <c r="FVQ138" s="710"/>
      <c r="FVR138" s="710"/>
      <c r="FVS138" s="710"/>
      <c r="FVT138" s="710"/>
      <c r="FVU138" s="710"/>
      <c r="FVV138" s="710"/>
      <c r="FVW138" s="710"/>
      <c r="FVX138" s="710"/>
      <c r="FVY138" s="710"/>
      <c r="FVZ138" s="710"/>
      <c r="FWA138" s="710"/>
      <c r="FWB138" s="710"/>
      <c r="FWC138" s="710"/>
      <c r="FWD138" s="710"/>
      <c r="FWE138" s="710"/>
      <c r="FWF138" s="710"/>
      <c r="FWG138" s="710"/>
      <c r="FWH138" s="710"/>
      <c r="FWI138" s="710"/>
      <c r="FWJ138" s="710"/>
      <c r="FWK138" s="710"/>
      <c r="FWL138" s="710"/>
      <c r="FWM138" s="710"/>
      <c r="FWN138" s="710"/>
      <c r="FWO138" s="710"/>
      <c r="FWP138" s="710"/>
      <c r="FWQ138" s="710"/>
      <c r="FWR138" s="710"/>
      <c r="FWS138" s="710"/>
      <c r="FWT138" s="710"/>
      <c r="FWU138" s="710"/>
      <c r="FWV138" s="710"/>
      <c r="FWW138" s="710"/>
      <c r="FWX138" s="710"/>
      <c r="FWY138" s="710"/>
      <c r="FWZ138" s="710"/>
      <c r="FXA138" s="710"/>
      <c r="FXB138" s="710"/>
      <c r="FXC138" s="710"/>
      <c r="FXD138" s="710"/>
      <c r="FXE138" s="710"/>
      <c r="FXF138" s="710"/>
      <c r="FXG138" s="710"/>
      <c r="FXH138" s="710"/>
      <c r="FXI138" s="710"/>
      <c r="FXJ138" s="710"/>
      <c r="FXK138" s="710"/>
      <c r="FXL138" s="710"/>
      <c r="FXM138" s="710"/>
      <c r="FXN138" s="710"/>
      <c r="FXO138" s="710"/>
      <c r="FXP138" s="710"/>
      <c r="FXQ138" s="710"/>
      <c r="FXR138" s="710"/>
      <c r="FXS138" s="710"/>
      <c r="FXT138" s="710"/>
      <c r="FXU138" s="710"/>
      <c r="FXV138" s="710"/>
      <c r="FXW138" s="710"/>
      <c r="FXX138" s="710"/>
      <c r="FXY138" s="710"/>
      <c r="FXZ138" s="710"/>
      <c r="FYA138" s="710"/>
      <c r="FYB138" s="710"/>
      <c r="FYC138" s="710"/>
      <c r="FYD138" s="710"/>
      <c r="FYE138" s="710"/>
      <c r="FYF138" s="710"/>
      <c r="FYG138" s="710"/>
      <c r="FYH138" s="710"/>
      <c r="FYI138" s="710"/>
      <c r="FYJ138" s="710"/>
      <c r="FYK138" s="710"/>
      <c r="FYL138" s="710"/>
      <c r="FYM138" s="710"/>
      <c r="FYN138" s="710"/>
      <c r="FYO138" s="710"/>
      <c r="FYP138" s="710"/>
      <c r="FYQ138" s="710"/>
      <c r="FYR138" s="710"/>
      <c r="FYS138" s="710"/>
      <c r="FYT138" s="710"/>
      <c r="FYU138" s="710"/>
      <c r="FYV138" s="710"/>
      <c r="FYW138" s="710"/>
      <c r="FYX138" s="710"/>
      <c r="FYY138" s="710"/>
      <c r="FYZ138" s="710"/>
      <c r="FZA138" s="710"/>
      <c r="FZB138" s="710"/>
      <c r="FZC138" s="710"/>
      <c r="FZD138" s="710"/>
      <c r="FZE138" s="710"/>
      <c r="FZF138" s="710"/>
      <c r="FZG138" s="710"/>
      <c r="FZH138" s="710"/>
      <c r="FZI138" s="710"/>
      <c r="FZJ138" s="710"/>
      <c r="FZK138" s="710"/>
      <c r="FZL138" s="710"/>
      <c r="FZM138" s="710"/>
      <c r="FZN138" s="710"/>
      <c r="FZO138" s="710"/>
      <c r="FZP138" s="710"/>
      <c r="FZQ138" s="710"/>
      <c r="FZR138" s="710"/>
      <c r="FZS138" s="710"/>
      <c r="FZT138" s="710"/>
      <c r="FZU138" s="710"/>
      <c r="FZV138" s="710"/>
      <c r="FZW138" s="710"/>
      <c r="FZX138" s="710"/>
      <c r="FZY138" s="710"/>
      <c r="FZZ138" s="710"/>
      <c r="GAA138" s="710"/>
      <c r="GAB138" s="710"/>
      <c r="GAC138" s="710"/>
      <c r="GAD138" s="710"/>
      <c r="GAE138" s="710"/>
      <c r="GAF138" s="710"/>
      <c r="GAG138" s="710"/>
      <c r="GAH138" s="710"/>
      <c r="GAI138" s="710"/>
      <c r="GAJ138" s="710"/>
      <c r="GAK138" s="710"/>
      <c r="GAL138" s="710"/>
      <c r="GAM138" s="710"/>
      <c r="GAN138" s="710"/>
      <c r="GAO138" s="710"/>
      <c r="GAP138" s="710"/>
      <c r="GAQ138" s="710"/>
      <c r="GAR138" s="710"/>
      <c r="GAS138" s="710"/>
      <c r="GAT138" s="710"/>
      <c r="GAU138" s="710"/>
      <c r="GAV138" s="710"/>
      <c r="GAW138" s="710"/>
      <c r="GAX138" s="710"/>
      <c r="GAY138" s="710"/>
      <c r="GAZ138" s="710"/>
      <c r="GBA138" s="710"/>
      <c r="GBB138" s="710"/>
      <c r="GBC138" s="710"/>
      <c r="GBD138" s="710"/>
      <c r="GBE138" s="710"/>
      <c r="GBF138" s="710"/>
      <c r="GBG138" s="710"/>
      <c r="GBH138" s="710"/>
      <c r="GBI138" s="710"/>
      <c r="GBJ138" s="710"/>
      <c r="GBK138" s="710"/>
      <c r="GBL138" s="710"/>
      <c r="GBM138" s="710"/>
      <c r="GBN138" s="710"/>
      <c r="GBO138" s="710"/>
      <c r="GBP138" s="710"/>
      <c r="GBQ138" s="710"/>
      <c r="GBR138" s="710"/>
      <c r="GBS138" s="710"/>
      <c r="GBT138" s="710"/>
      <c r="GBU138" s="710"/>
      <c r="GBV138" s="710"/>
      <c r="GBW138" s="710"/>
      <c r="GBX138" s="710"/>
      <c r="GBY138" s="710"/>
      <c r="GBZ138" s="710"/>
      <c r="GCA138" s="710"/>
      <c r="GCB138" s="710"/>
      <c r="GCC138" s="710"/>
      <c r="GCD138" s="710"/>
      <c r="GCE138" s="710"/>
      <c r="GCF138" s="710"/>
      <c r="GCG138" s="710"/>
      <c r="GCH138" s="710"/>
      <c r="GCI138" s="710"/>
      <c r="GCJ138" s="710"/>
      <c r="GCK138" s="710"/>
      <c r="GCL138" s="710"/>
      <c r="GCM138" s="710"/>
      <c r="GCN138" s="710"/>
      <c r="GCO138" s="710"/>
      <c r="GCP138" s="710"/>
      <c r="GCQ138" s="710"/>
      <c r="GCR138" s="710"/>
      <c r="GCS138" s="710"/>
      <c r="GCT138" s="710"/>
      <c r="GCU138" s="710"/>
      <c r="GCV138" s="710"/>
      <c r="GCW138" s="710"/>
      <c r="GCX138" s="710"/>
      <c r="GCY138" s="710"/>
      <c r="GCZ138" s="710"/>
      <c r="GDA138" s="710"/>
      <c r="GDB138" s="710"/>
      <c r="GDC138" s="710"/>
      <c r="GDD138" s="710"/>
      <c r="GDE138" s="710"/>
      <c r="GDF138" s="710"/>
      <c r="GDG138" s="710"/>
      <c r="GDH138" s="710"/>
      <c r="GDI138" s="710"/>
      <c r="GDJ138" s="710"/>
      <c r="GDK138" s="710"/>
      <c r="GDL138" s="710"/>
      <c r="GDM138" s="710"/>
      <c r="GDN138" s="710"/>
      <c r="GDO138" s="710"/>
      <c r="GDP138" s="710"/>
      <c r="GDQ138" s="710"/>
      <c r="GDR138" s="710"/>
      <c r="GDS138" s="710"/>
      <c r="GDT138" s="710"/>
      <c r="GDU138" s="710"/>
      <c r="GDV138" s="710"/>
      <c r="GDW138" s="710"/>
      <c r="GDX138" s="710"/>
      <c r="GDY138" s="710"/>
      <c r="GDZ138" s="710"/>
      <c r="GEA138" s="710"/>
      <c r="GEB138" s="710"/>
      <c r="GEC138" s="710"/>
      <c r="GED138" s="710"/>
      <c r="GEE138" s="710"/>
      <c r="GEF138" s="710"/>
      <c r="GEG138" s="710"/>
      <c r="GEH138" s="710"/>
      <c r="GEI138" s="710"/>
      <c r="GEJ138" s="710"/>
      <c r="GEK138" s="710"/>
      <c r="GEL138" s="710"/>
      <c r="GEM138" s="710"/>
      <c r="GEN138" s="710"/>
      <c r="GEO138" s="710"/>
      <c r="GEP138" s="710"/>
      <c r="GEQ138" s="710"/>
      <c r="GER138" s="710"/>
      <c r="GES138" s="710"/>
      <c r="GET138" s="710"/>
      <c r="GEU138" s="710"/>
      <c r="GEV138" s="710"/>
      <c r="GEW138" s="710"/>
      <c r="GEX138" s="710"/>
      <c r="GEY138" s="710"/>
      <c r="GEZ138" s="710"/>
      <c r="GFA138" s="710"/>
      <c r="GFB138" s="710"/>
      <c r="GFC138" s="710"/>
      <c r="GFD138" s="710"/>
      <c r="GFE138" s="710"/>
      <c r="GFF138" s="710"/>
      <c r="GFG138" s="710"/>
      <c r="GFH138" s="710"/>
      <c r="GFI138" s="710"/>
      <c r="GFJ138" s="710"/>
      <c r="GFK138" s="710"/>
      <c r="GFL138" s="710"/>
      <c r="GFM138" s="710"/>
      <c r="GFN138" s="710"/>
      <c r="GFO138" s="710"/>
      <c r="GFP138" s="710"/>
      <c r="GFQ138" s="710"/>
      <c r="GFR138" s="710"/>
      <c r="GFS138" s="710"/>
      <c r="GFT138" s="710"/>
      <c r="GFU138" s="710"/>
      <c r="GFV138" s="710"/>
      <c r="GFW138" s="710"/>
      <c r="GFX138" s="710"/>
      <c r="GFY138" s="710"/>
      <c r="GFZ138" s="710"/>
      <c r="GGA138" s="710"/>
      <c r="GGB138" s="710"/>
      <c r="GGC138" s="710"/>
      <c r="GGD138" s="710"/>
      <c r="GGE138" s="710"/>
      <c r="GGF138" s="710"/>
      <c r="GGG138" s="710"/>
      <c r="GGH138" s="710"/>
      <c r="GGI138" s="710"/>
      <c r="GGJ138" s="710"/>
      <c r="GGK138" s="710"/>
      <c r="GGL138" s="710"/>
      <c r="GGM138" s="710"/>
      <c r="GGN138" s="710"/>
      <c r="GGO138" s="710"/>
      <c r="GGP138" s="710"/>
      <c r="GGQ138" s="710"/>
      <c r="GGR138" s="710"/>
      <c r="GGS138" s="710"/>
      <c r="GGT138" s="710"/>
      <c r="GGU138" s="710"/>
      <c r="GGV138" s="710"/>
      <c r="GGW138" s="710"/>
      <c r="GGX138" s="710"/>
      <c r="GGY138" s="710"/>
      <c r="GGZ138" s="710"/>
      <c r="GHA138" s="710"/>
      <c r="GHB138" s="710"/>
      <c r="GHC138" s="710"/>
      <c r="GHD138" s="710"/>
      <c r="GHE138" s="710"/>
      <c r="GHF138" s="710"/>
      <c r="GHG138" s="710"/>
      <c r="GHH138" s="710"/>
      <c r="GHI138" s="710"/>
      <c r="GHJ138" s="710"/>
      <c r="GHK138" s="710"/>
      <c r="GHL138" s="710"/>
      <c r="GHM138" s="710"/>
      <c r="GHN138" s="710"/>
      <c r="GHO138" s="710"/>
      <c r="GHP138" s="710"/>
      <c r="GHQ138" s="710"/>
      <c r="GHR138" s="710"/>
      <c r="GHS138" s="710"/>
      <c r="GHT138" s="710"/>
      <c r="GHU138" s="710"/>
      <c r="GHV138" s="710"/>
      <c r="GHW138" s="710"/>
      <c r="GHX138" s="710"/>
      <c r="GHY138" s="710"/>
      <c r="GHZ138" s="710"/>
      <c r="GIA138" s="710"/>
      <c r="GIB138" s="710"/>
      <c r="GIC138" s="710"/>
      <c r="GID138" s="710"/>
      <c r="GIE138" s="710"/>
      <c r="GIF138" s="710"/>
      <c r="GIG138" s="710"/>
      <c r="GIH138" s="710"/>
      <c r="GII138" s="710"/>
      <c r="GIJ138" s="710"/>
      <c r="GIK138" s="710"/>
      <c r="GIL138" s="710"/>
      <c r="GIM138" s="710"/>
      <c r="GIN138" s="710"/>
      <c r="GIO138" s="710"/>
      <c r="GIP138" s="710"/>
      <c r="GIQ138" s="710"/>
      <c r="GIR138" s="710"/>
      <c r="GIS138" s="710"/>
      <c r="GIT138" s="710"/>
      <c r="GIU138" s="710"/>
      <c r="GIV138" s="710"/>
      <c r="GIW138" s="710"/>
      <c r="GIX138" s="710"/>
      <c r="GIY138" s="710"/>
      <c r="GIZ138" s="710"/>
      <c r="GJA138" s="710"/>
      <c r="GJB138" s="710"/>
      <c r="GJC138" s="710"/>
      <c r="GJD138" s="710"/>
      <c r="GJE138" s="710"/>
      <c r="GJF138" s="710"/>
      <c r="GJG138" s="710"/>
      <c r="GJH138" s="710"/>
      <c r="GJI138" s="710"/>
      <c r="GJJ138" s="710"/>
      <c r="GJK138" s="710"/>
      <c r="GJL138" s="710"/>
      <c r="GJM138" s="710"/>
      <c r="GJN138" s="710"/>
      <c r="GJO138" s="710"/>
      <c r="GJP138" s="710"/>
      <c r="GJQ138" s="710"/>
      <c r="GJR138" s="710"/>
      <c r="GJS138" s="710"/>
      <c r="GJT138" s="710"/>
      <c r="GJU138" s="710"/>
      <c r="GJV138" s="710"/>
      <c r="GJW138" s="710"/>
      <c r="GJX138" s="710"/>
      <c r="GJY138" s="710"/>
      <c r="GJZ138" s="710"/>
      <c r="GKA138" s="710"/>
      <c r="GKB138" s="710"/>
      <c r="GKC138" s="710"/>
      <c r="GKD138" s="710"/>
      <c r="GKE138" s="710"/>
      <c r="GKF138" s="710"/>
      <c r="GKG138" s="710"/>
      <c r="GKH138" s="710"/>
      <c r="GKI138" s="710"/>
      <c r="GKJ138" s="710"/>
      <c r="GKK138" s="710"/>
      <c r="GKL138" s="710"/>
      <c r="GKM138" s="710"/>
      <c r="GKN138" s="710"/>
      <c r="GKO138" s="710"/>
      <c r="GKP138" s="710"/>
      <c r="GKQ138" s="710"/>
      <c r="GKR138" s="710"/>
      <c r="GKS138" s="710"/>
      <c r="GKT138" s="710"/>
      <c r="GKU138" s="710"/>
      <c r="GKV138" s="710"/>
      <c r="GKW138" s="710"/>
      <c r="GKX138" s="710"/>
      <c r="GKY138" s="710"/>
      <c r="GKZ138" s="710"/>
      <c r="GLA138" s="710"/>
      <c r="GLB138" s="710"/>
      <c r="GLC138" s="710"/>
      <c r="GLD138" s="710"/>
      <c r="GLE138" s="710"/>
      <c r="GLF138" s="710"/>
      <c r="GLG138" s="710"/>
      <c r="GLH138" s="710"/>
      <c r="GLI138" s="710"/>
      <c r="GLJ138" s="710"/>
      <c r="GLK138" s="710"/>
      <c r="GLL138" s="710"/>
      <c r="GLM138" s="710"/>
      <c r="GLN138" s="710"/>
      <c r="GLO138" s="710"/>
      <c r="GLP138" s="710"/>
      <c r="GLQ138" s="710"/>
      <c r="GLR138" s="710"/>
      <c r="GLS138" s="710"/>
      <c r="GLT138" s="710"/>
      <c r="GLU138" s="710"/>
      <c r="GLV138" s="710"/>
      <c r="GLW138" s="710"/>
      <c r="GLX138" s="710"/>
      <c r="GLY138" s="710"/>
      <c r="GLZ138" s="710"/>
      <c r="GMA138" s="710"/>
      <c r="GMB138" s="710"/>
      <c r="GMC138" s="710"/>
      <c r="GMD138" s="710"/>
      <c r="GME138" s="710"/>
      <c r="GMF138" s="710"/>
      <c r="GMG138" s="710"/>
      <c r="GMH138" s="710"/>
      <c r="GMI138" s="710"/>
      <c r="GMJ138" s="710"/>
      <c r="GMK138" s="710"/>
      <c r="GML138" s="710"/>
      <c r="GMM138" s="710"/>
      <c r="GMN138" s="710"/>
      <c r="GMO138" s="710"/>
      <c r="GMP138" s="710"/>
      <c r="GMQ138" s="710"/>
      <c r="GMR138" s="710"/>
      <c r="GMS138" s="710"/>
      <c r="GMT138" s="710"/>
      <c r="GMU138" s="710"/>
      <c r="GMV138" s="710"/>
      <c r="GMW138" s="710"/>
      <c r="GMX138" s="710"/>
      <c r="GMY138" s="710"/>
      <c r="GMZ138" s="710"/>
      <c r="GNA138" s="710"/>
      <c r="GNB138" s="710"/>
      <c r="GNC138" s="710"/>
      <c r="GND138" s="710"/>
      <c r="GNE138" s="710"/>
      <c r="GNF138" s="710"/>
      <c r="GNG138" s="710"/>
      <c r="GNH138" s="710"/>
      <c r="GNI138" s="710"/>
      <c r="GNJ138" s="710"/>
      <c r="GNK138" s="710"/>
      <c r="GNL138" s="710"/>
      <c r="GNM138" s="710"/>
      <c r="GNN138" s="710"/>
      <c r="GNO138" s="710"/>
      <c r="GNP138" s="710"/>
      <c r="GNQ138" s="710"/>
      <c r="GNR138" s="710"/>
      <c r="GNS138" s="710"/>
      <c r="GNT138" s="710"/>
      <c r="GNU138" s="710"/>
      <c r="GNV138" s="710"/>
      <c r="GNW138" s="710"/>
      <c r="GNX138" s="710"/>
      <c r="GNY138" s="710"/>
      <c r="GNZ138" s="710"/>
      <c r="GOA138" s="710"/>
      <c r="GOB138" s="710"/>
      <c r="GOC138" s="710"/>
      <c r="GOD138" s="710"/>
      <c r="GOE138" s="710"/>
      <c r="GOF138" s="710"/>
      <c r="GOG138" s="710"/>
      <c r="GOH138" s="710"/>
      <c r="GOI138" s="710"/>
      <c r="GOJ138" s="710"/>
      <c r="GOK138" s="710"/>
      <c r="GOL138" s="710"/>
      <c r="GOM138" s="710"/>
      <c r="GON138" s="710"/>
      <c r="GOO138" s="710"/>
      <c r="GOP138" s="710"/>
      <c r="GOQ138" s="710"/>
      <c r="GOR138" s="710"/>
      <c r="GOS138" s="710"/>
      <c r="GOT138" s="710"/>
      <c r="GOU138" s="710"/>
      <c r="GOV138" s="710"/>
      <c r="GOW138" s="710"/>
      <c r="GOX138" s="710"/>
      <c r="GOY138" s="710"/>
      <c r="GOZ138" s="710"/>
      <c r="GPA138" s="710"/>
      <c r="GPB138" s="710"/>
      <c r="GPC138" s="710"/>
      <c r="GPD138" s="710"/>
      <c r="GPE138" s="710"/>
      <c r="GPF138" s="710"/>
      <c r="GPG138" s="710"/>
      <c r="GPH138" s="710"/>
      <c r="GPI138" s="710"/>
      <c r="GPJ138" s="710"/>
      <c r="GPK138" s="710"/>
      <c r="GPL138" s="710"/>
      <c r="GPM138" s="710"/>
      <c r="GPN138" s="710"/>
      <c r="GPO138" s="710"/>
      <c r="GPP138" s="710"/>
      <c r="GPQ138" s="710"/>
      <c r="GPR138" s="710"/>
      <c r="GPS138" s="710"/>
      <c r="GPT138" s="710"/>
      <c r="GPU138" s="710"/>
      <c r="GPV138" s="710"/>
      <c r="GPW138" s="710"/>
      <c r="GPX138" s="710"/>
      <c r="GPY138" s="710"/>
      <c r="GPZ138" s="710"/>
      <c r="GQA138" s="710"/>
      <c r="GQB138" s="710"/>
      <c r="GQC138" s="710"/>
      <c r="GQD138" s="710"/>
      <c r="GQE138" s="710"/>
      <c r="GQF138" s="710"/>
      <c r="GQG138" s="710"/>
      <c r="GQH138" s="710"/>
      <c r="GQI138" s="710"/>
      <c r="GQJ138" s="710"/>
      <c r="GQK138" s="710"/>
      <c r="GQL138" s="710"/>
      <c r="GQM138" s="710"/>
      <c r="GQN138" s="710"/>
      <c r="GQO138" s="710"/>
      <c r="GQP138" s="710"/>
      <c r="GQQ138" s="710"/>
      <c r="GQR138" s="710"/>
      <c r="GQS138" s="710"/>
      <c r="GQT138" s="710"/>
      <c r="GQU138" s="710"/>
      <c r="GQV138" s="710"/>
      <c r="GQW138" s="710"/>
      <c r="GQX138" s="710"/>
      <c r="GQY138" s="710"/>
      <c r="GQZ138" s="710"/>
      <c r="GRA138" s="710"/>
      <c r="GRB138" s="710"/>
      <c r="GRC138" s="710"/>
      <c r="GRD138" s="710"/>
      <c r="GRE138" s="710"/>
      <c r="GRF138" s="710"/>
      <c r="GRG138" s="710"/>
      <c r="GRH138" s="710"/>
      <c r="GRI138" s="710"/>
      <c r="GRJ138" s="710"/>
      <c r="GRK138" s="710"/>
      <c r="GRL138" s="710"/>
      <c r="GRM138" s="710"/>
      <c r="GRN138" s="710"/>
      <c r="GRO138" s="710"/>
      <c r="GRP138" s="710"/>
      <c r="GRQ138" s="710"/>
      <c r="GRR138" s="710"/>
      <c r="GRS138" s="710"/>
      <c r="GRT138" s="710"/>
      <c r="GRU138" s="710"/>
      <c r="GRV138" s="710"/>
      <c r="GRW138" s="710"/>
      <c r="GRX138" s="710"/>
      <c r="GRY138" s="710"/>
      <c r="GRZ138" s="710"/>
      <c r="GSA138" s="710"/>
      <c r="GSB138" s="710"/>
      <c r="GSC138" s="710"/>
      <c r="GSD138" s="710"/>
      <c r="GSE138" s="710"/>
      <c r="GSF138" s="710"/>
      <c r="GSG138" s="710"/>
      <c r="GSH138" s="710"/>
      <c r="GSI138" s="710"/>
      <c r="GSJ138" s="710"/>
      <c r="GSK138" s="710"/>
      <c r="GSL138" s="710"/>
      <c r="GSM138" s="710"/>
      <c r="GSN138" s="710"/>
      <c r="GSO138" s="710"/>
      <c r="GSP138" s="710"/>
      <c r="GSQ138" s="710"/>
      <c r="GSR138" s="710"/>
      <c r="GSS138" s="710"/>
      <c r="GST138" s="710"/>
      <c r="GSU138" s="710"/>
      <c r="GSV138" s="710"/>
      <c r="GSW138" s="710"/>
      <c r="GSX138" s="710"/>
      <c r="GSY138" s="710"/>
      <c r="GSZ138" s="710"/>
      <c r="GTA138" s="710"/>
      <c r="GTB138" s="710"/>
      <c r="GTC138" s="710"/>
      <c r="GTD138" s="710"/>
      <c r="GTE138" s="710"/>
      <c r="GTF138" s="710"/>
      <c r="GTG138" s="710"/>
      <c r="GTH138" s="710"/>
      <c r="GTI138" s="710"/>
      <c r="GTJ138" s="710"/>
      <c r="GTK138" s="710"/>
      <c r="GTL138" s="710"/>
      <c r="GTM138" s="710"/>
      <c r="GTN138" s="710"/>
      <c r="GTO138" s="710"/>
      <c r="GTP138" s="710"/>
      <c r="GTQ138" s="710"/>
      <c r="GTR138" s="710"/>
      <c r="GTS138" s="710"/>
      <c r="GTT138" s="710"/>
      <c r="GTU138" s="710"/>
      <c r="GTV138" s="710"/>
      <c r="GTW138" s="710"/>
      <c r="GTX138" s="710"/>
      <c r="GTY138" s="710"/>
      <c r="GTZ138" s="710"/>
      <c r="GUA138" s="710"/>
      <c r="GUB138" s="710"/>
      <c r="GUC138" s="710"/>
      <c r="GUD138" s="710"/>
      <c r="GUE138" s="710"/>
      <c r="GUF138" s="710"/>
      <c r="GUG138" s="710"/>
      <c r="GUH138" s="710"/>
      <c r="GUI138" s="710"/>
      <c r="GUJ138" s="710"/>
      <c r="GUK138" s="710"/>
      <c r="GUL138" s="710"/>
      <c r="GUM138" s="710"/>
      <c r="GUN138" s="710"/>
      <c r="GUO138" s="710"/>
      <c r="GUP138" s="710"/>
      <c r="GUQ138" s="710"/>
      <c r="GUR138" s="710"/>
      <c r="GUS138" s="710"/>
      <c r="GUT138" s="710"/>
      <c r="GUU138" s="710"/>
      <c r="GUV138" s="710"/>
      <c r="GUW138" s="710"/>
      <c r="GUX138" s="710"/>
      <c r="GUY138" s="710"/>
      <c r="GUZ138" s="710"/>
      <c r="GVA138" s="710"/>
      <c r="GVB138" s="710"/>
      <c r="GVC138" s="710"/>
      <c r="GVD138" s="710"/>
      <c r="GVE138" s="710"/>
      <c r="GVF138" s="710"/>
      <c r="GVG138" s="710"/>
      <c r="GVH138" s="710"/>
      <c r="GVI138" s="710"/>
      <c r="GVJ138" s="710"/>
      <c r="GVK138" s="710"/>
      <c r="GVL138" s="710"/>
      <c r="GVM138" s="710"/>
      <c r="GVN138" s="710"/>
      <c r="GVO138" s="710"/>
      <c r="GVP138" s="710"/>
      <c r="GVQ138" s="710"/>
      <c r="GVR138" s="710"/>
      <c r="GVS138" s="710"/>
      <c r="GVT138" s="710"/>
      <c r="GVU138" s="710"/>
      <c r="GVV138" s="710"/>
      <c r="GVW138" s="710"/>
      <c r="GVX138" s="710"/>
      <c r="GVY138" s="710"/>
      <c r="GVZ138" s="710"/>
      <c r="GWA138" s="710"/>
      <c r="GWB138" s="710"/>
      <c r="GWC138" s="710"/>
      <c r="GWD138" s="710"/>
      <c r="GWE138" s="710"/>
      <c r="GWF138" s="710"/>
      <c r="GWG138" s="710"/>
      <c r="GWH138" s="710"/>
      <c r="GWI138" s="710"/>
      <c r="GWJ138" s="710"/>
      <c r="GWK138" s="710"/>
      <c r="GWL138" s="710"/>
      <c r="GWM138" s="710"/>
      <c r="GWN138" s="710"/>
      <c r="GWO138" s="710"/>
      <c r="GWP138" s="710"/>
      <c r="GWQ138" s="710"/>
      <c r="GWR138" s="710"/>
      <c r="GWS138" s="710"/>
      <c r="GWT138" s="710"/>
      <c r="GWU138" s="710"/>
      <c r="GWV138" s="710"/>
      <c r="GWW138" s="710"/>
      <c r="GWX138" s="710"/>
      <c r="GWY138" s="710"/>
      <c r="GWZ138" s="710"/>
      <c r="GXA138" s="710"/>
      <c r="GXB138" s="710"/>
      <c r="GXC138" s="710"/>
      <c r="GXD138" s="710"/>
      <c r="GXE138" s="710"/>
      <c r="GXF138" s="710"/>
      <c r="GXG138" s="710"/>
      <c r="GXH138" s="710"/>
      <c r="GXI138" s="710"/>
      <c r="GXJ138" s="710"/>
      <c r="GXK138" s="710"/>
      <c r="GXL138" s="710"/>
      <c r="GXM138" s="710"/>
      <c r="GXN138" s="710"/>
      <c r="GXO138" s="710"/>
      <c r="GXP138" s="710"/>
      <c r="GXQ138" s="710"/>
      <c r="GXR138" s="710"/>
      <c r="GXS138" s="710"/>
      <c r="GXT138" s="710"/>
      <c r="GXU138" s="710"/>
      <c r="GXV138" s="710"/>
      <c r="GXW138" s="710"/>
      <c r="GXX138" s="710"/>
      <c r="GXY138" s="710"/>
      <c r="GXZ138" s="710"/>
      <c r="GYA138" s="710"/>
      <c r="GYB138" s="710"/>
      <c r="GYC138" s="710"/>
      <c r="GYD138" s="710"/>
      <c r="GYE138" s="710"/>
      <c r="GYF138" s="710"/>
      <c r="GYG138" s="710"/>
      <c r="GYH138" s="710"/>
      <c r="GYI138" s="710"/>
      <c r="GYJ138" s="710"/>
      <c r="GYK138" s="710"/>
      <c r="GYL138" s="710"/>
      <c r="GYM138" s="710"/>
      <c r="GYN138" s="710"/>
      <c r="GYO138" s="710"/>
      <c r="GYP138" s="710"/>
      <c r="GYQ138" s="710"/>
      <c r="GYR138" s="710"/>
      <c r="GYS138" s="710"/>
      <c r="GYT138" s="710"/>
      <c r="GYU138" s="710"/>
      <c r="GYV138" s="710"/>
      <c r="GYW138" s="710"/>
      <c r="GYX138" s="710"/>
      <c r="GYY138" s="710"/>
      <c r="GYZ138" s="710"/>
      <c r="GZA138" s="710"/>
      <c r="GZB138" s="710"/>
      <c r="GZC138" s="710"/>
      <c r="GZD138" s="710"/>
      <c r="GZE138" s="710"/>
      <c r="GZF138" s="710"/>
      <c r="GZG138" s="710"/>
      <c r="GZH138" s="710"/>
      <c r="GZI138" s="710"/>
      <c r="GZJ138" s="710"/>
      <c r="GZK138" s="710"/>
      <c r="GZL138" s="710"/>
      <c r="GZM138" s="710"/>
      <c r="GZN138" s="710"/>
      <c r="GZO138" s="710"/>
      <c r="GZP138" s="710"/>
      <c r="GZQ138" s="710"/>
      <c r="GZR138" s="710"/>
      <c r="GZS138" s="710"/>
      <c r="GZT138" s="710"/>
      <c r="GZU138" s="710"/>
      <c r="GZV138" s="710"/>
      <c r="GZW138" s="710"/>
      <c r="GZX138" s="710"/>
      <c r="GZY138" s="710"/>
      <c r="GZZ138" s="710"/>
      <c r="HAA138" s="710"/>
      <c r="HAB138" s="710"/>
      <c r="HAC138" s="710"/>
      <c r="HAD138" s="710"/>
      <c r="HAE138" s="710"/>
      <c r="HAF138" s="710"/>
      <c r="HAG138" s="710"/>
      <c r="HAH138" s="710"/>
      <c r="HAI138" s="710"/>
      <c r="HAJ138" s="710"/>
      <c r="HAK138" s="710"/>
      <c r="HAL138" s="710"/>
      <c r="HAM138" s="710"/>
      <c r="HAN138" s="710"/>
      <c r="HAO138" s="710"/>
      <c r="HAP138" s="710"/>
      <c r="HAQ138" s="710"/>
      <c r="HAR138" s="710"/>
      <c r="HAS138" s="710"/>
      <c r="HAT138" s="710"/>
      <c r="HAU138" s="710"/>
      <c r="HAV138" s="710"/>
      <c r="HAW138" s="710"/>
      <c r="HAX138" s="710"/>
      <c r="HAY138" s="710"/>
      <c r="HAZ138" s="710"/>
      <c r="HBA138" s="710"/>
      <c r="HBB138" s="710"/>
      <c r="HBC138" s="710"/>
      <c r="HBD138" s="710"/>
      <c r="HBE138" s="710"/>
      <c r="HBF138" s="710"/>
      <c r="HBG138" s="710"/>
      <c r="HBH138" s="710"/>
      <c r="HBI138" s="710"/>
      <c r="HBJ138" s="710"/>
      <c r="HBK138" s="710"/>
      <c r="HBL138" s="710"/>
      <c r="HBM138" s="710"/>
      <c r="HBN138" s="710"/>
      <c r="HBO138" s="710"/>
      <c r="HBP138" s="710"/>
      <c r="HBQ138" s="710"/>
      <c r="HBR138" s="710"/>
      <c r="HBS138" s="710"/>
      <c r="HBT138" s="710"/>
      <c r="HBU138" s="710"/>
      <c r="HBV138" s="710"/>
      <c r="HBW138" s="710"/>
      <c r="HBX138" s="710"/>
      <c r="HBY138" s="710"/>
      <c r="HBZ138" s="710"/>
      <c r="HCA138" s="710"/>
      <c r="HCB138" s="710"/>
      <c r="HCC138" s="710"/>
      <c r="HCD138" s="710"/>
      <c r="HCE138" s="710"/>
      <c r="HCF138" s="710"/>
      <c r="HCG138" s="710"/>
      <c r="HCH138" s="710"/>
      <c r="HCI138" s="710"/>
      <c r="HCJ138" s="710"/>
      <c r="HCK138" s="710"/>
      <c r="HCL138" s="710"/>
      <c r="HCM138" s="710"/>
      <c r="HCN138" s="710"/>
      <c r="HCO138" s="710"/>
      <c r="HCP138" s="710"/>
      <c r="HCQ138" s="710"/>
      <c r="HCR138" s="710"/>
      <c r="HCS138" s="710"/>
      <c r="HCT138" s="710"/>
      <c r="HCU138" s="710"/>
      <c r="HCV138" s="710"/>
      <c r="HCW138" s="710"/>
      <c r="HCX138" s="710"/>
      <c r="HCY138" s="710"/>
      <c r="HCZ138" s="710"/>
      <c r="HDA138" s="710"/>
      <c r="HDB138" s="710"/>
      <c r="HDC138" s="710"/>
      <c r="HDD138" s="710"/>
      <c r="HDE138" s="710"/>
      <c r="HDF138" s="710"/>
      <c r="HDG138" s="710"/>
      <c r="HDH138" s="710"/>
      <c r="HDI138" s="710"/>
      <c r="HDJ138" s="710"/>
      <c r="HDK138" s="710"/>
      <c r="HDL138" s="710"/>
      <c r="HDM138" s="710"/>
      <c r="HDN138" s="710"/>
      <c r="HDO138" s="710"/>
      <c r="HDP138" s="710"/>
      <c r="HDQ138" s="710"/>
      <c r="HDR138" s="710"/>
      <c r="HDS138" s="710"/>
      <c r="HDT138" s="710"/>
      <c r="HDU138" s="710"/>
      <c r="HDV138" s="710"/>
      <c r="HDW138" s="710"/>
      <c r="HDX138" s="710"/>
      <c r="HDY138" s="710"/>
      <c r="HDZ138" s="710"/>
      <c r="HEA138" s="710"/>
      <c r="HEB138" s="710"/>
      <c r="HEC138" s="710"/>
      <c r="HED138" s="710"/>
      <c r="HEE138" s="710"/>
      <c r="HEF138" s="710"/>
      <c r="HEG138" s="710"/>
      <c r="HEH138" s="710"/>
      <c r="HEI138" s="710"/>
      <c r="HEJ138" s="710"/>
      <c r="HEK138" s="710"/>
      <c r="HEL138" s="710"/>
      <c r="HEM138" s="710"/>
      <c r="HEN138" s="710"/>
      <c r="HEO138" s="710"/>
      <c r="HEP138" s="710"/>
      <c r="HEQ138" s="710"/>
      <c r="HER138" s="710"/>
      <c r="HES138" s="710"/>
      <c r="HET138" s="710"/>
      <c r="HEU138" s="710"/>
      <c r="HEV138" s="710"/>
      <c r="HEW138" s="710"/>
      <c r="HEX138" s="710"/>
      <c r="HEY138" s="710"/>
      <c r="HEZ138" s="710"/>
      <c r="HFA138" s="710"/>
      <c r="HFB138" s="710"/>
      <c r="HFC138" s="710"/>
      <c r="HFD138" s="710"/>
      <c r="HFE138" s="710"/>
      <c r="HFF138" s="710"/>
      <c r="HFG138" s="710"/>
      <c r="HFH138" s="710"/>
      <c r="HFI138" s="710"/>
      <c r="HFJ138" s="710"/>
      <c r="HFK138" s="710"/>
      <c r="HFL138" s="710"/>
      <c r="HFM138" s="710"/>
      <c r="HFN138" s="710"/>
      <c r="HFO138" s="710"/>
      <c r="HFP138" s="710"/>
      <c r="HFQ138" s="710"/>
      <c r="HFR138" s="710"/>
      <c r="HFS138" s="710"/>
      <c r="HFT138" s="710"/>
      <c r="HFU138" s="710"/>
      <c r="HFV138" s="710"/>
      <c r="HFW138" s="710"/>
      <c r="HFX138" s="710"/>
      <c r="HFY138" s="710"/>
      <c r="HFZ138" s="710"/>
      <c r="HGA138" s="710"/>
      <c r="HGB138" s="710"/>
      <c r="HGC138" s="710"/>
      <c r="HGD138" s="710"/>
      <c r="HGE138" s="710"/>
      <c r="HGF138" s="710"/>
      <c r="HGG138" s="710"/>
      <c r="HGH138" s="710"/>
      <c r="HGI138" s="710"/>
      <c r="HGJ138" s="710"/>
      <c r="HGK138" s="710"/>
      <c r="HGL138" s="710"/>
      <c r="HGM138" s="710"/>
      <c r="HGN138" s="710"/>
      <c r="HGO138" s="710"/>
      <c r="HGP138" s="710"/>
      <c r="HGQ138" s="710"/>
      <c r="HGR138" s="710"/>
      <c r="HGS138" s="710"/>
      <c r="HGT138" s="710"/>
      <c r="HGU138" s="710"/>
      <c r="HGV138" s="710"/>
      <c r="HGW138" s="710"/>
      <c r="HGX138" s="710"/>
      <c r="HGY138" s="710"/>
      <c r="HGZ138" s="710"/>
      <c r="HHA138" s="710"/>
      <c r="HHB138" s="710"/>
      <c r="HHC138" s="710"/>
      <c r="HHD138" s="710"/>
      <c r="HHE138" s="710"/>
      <c r="HHF138" s="710"/>
      <c r="HHG138" s="710"/>
      <c r="HHH138" s="710"/>
      <c r="HHI138" s="710"/>
      <c r="HHJ138" s="710"/>
      <c r="HHK138" s="710"/>
      <c r="HHL138" s="710"/>
      <c r="HHM138" s="710"/>
      <c r="HHN138" s="710"/>
      <c r="HHO138" s="710"/>
      <c r="HHP138" s="710"/>
      <c r="HHQ138" s="710"/>
      <c r="HHR138" s="710"/>
      <c r="HHS138" s="710"/>
      <c r="HHT138" s="710"/>
      <c r="HHU138" s="710"/>
      <c r="HHV138" s="710"/>
      <c r="HHW138" s="710"/>
      <c r="HHX138" s="710"/>
      <c r="HHY138" s="710"/>
      <c r="HHZ138" s="710"/>
      <c r="HIA138" s="710"/>
      <c r="HIB138" s="710"/>
      <c r="HIC138" s="710"/>
      <c r="HID138" s="710"/>
      <c r="HIE138" s="710"/>
      <c r="HIF138" s="710"/>
      <c r="HIG138" s="710"/>
      <c r="HIH138" s="710"/>
      <c r="HII138" s="710"/>
      <c r="HIJ138" s="710"/>
      <c r="HIK138" s="710"/>
      <c r="HIL138" s="710"/>
      <c r="HIM138" s="710"/>
      <c r="HIN138" s="710"/>
      <c r="HIO138" s="710"/>
      <c r="HIP138" s="710"/>
      <c r="HIQ138" s="710"/>
      <c r="HIR138" s="710"/>
      <c r="HIS138" s="710"/>
      <c r="HIT138" s="710"/>
      <c r="HIU138" s="710"/>
      <c r="HIV138" s="710"/>
      <c r="HIW138" s="710"/>
      <c r="HIX138" s="710"/>
      <c r="HIY138" s="710"/>
      <c r="HIZ138" s="710"/>
      <c r="HJA138" s="710"/>
      <c r="HJB138" s="710"/>
      <c r="HJC138" s="710"/>
      <c r="HJD138" s="710"/>
      <c r="HJE138" s="710"/>
      <c r="HJF138" s="710"/>
      <c r="HJG138" s="710"/>
      <c r="HJH138" s="710"/>
      <c r="HJI138" s="710"/>
      <c r="HJJ138" s="710"/>
      <c r="HJK138" s="710"/>
      <c r="HJL138" s="710"/>
      <c r="HJM138" s="710"/>
      <c r="HJN138" s="710"/>
      <c r="HJO138" s="710"/>
      <c r="HJP138" s="710"/>
      <c r="HJQ138" s="710"/>
      <c r="HJR138" s="710"/>
      <c r="HJS138" s="710"/>
      <c r="HJT138" s="710"/>
      <c r="HJU138" s="710"/>
      <c r="HJV138" s="710"/>
      <c r="HJW138" s="710"/>
      <c r="HJX138" s="710"/>
      <c r="HJY138" s="710"/>
      <c r="HJZ138" s="710"/>
      <c r="HKA138" s="710"/>
      <c r="HKB138" s="710"/>
      <c r="HKC138" s="710"/>
      <c r="HKD138" s="710"/>
      <c r="HKE138" s="710"/>
      <c r="HKF138" s="710"/>
      <c r="HKG138" s="710"/>
      <c r="HKH138" s="710"/>
      <c r="HKI138" s="710"/>
      <c r="HKJ138" s="710"/>
      <c r="HKK138" s="710"/>
      <c r="HKL138" s="710"/>
      <c r="HKM138" s="710"/>
      <c r="HKN138" s="710"/>
      <c r="HKO138" s="710"/>
      <c r="HKP138" s="710"/>
      <c r="HKQ138" s="710"/>
      <c r="HKR138" s="710"/>
      <c r="HKS138" s="710"/>
      <c r="HKT138" s="710"/>
      <c r="HKU138" s="710"/>
      <c r="HKV138" s="710"/>
      <c r="HKW138" s="710"/>
      <c r="HKX138" s="710"/>
      <c r="HKY138" s="710"/>
      <c r="HKZ138" s="710"/>
      <c r="HLA138" s="710"/>
      <c r="HLB138" s="710"/>
      <c r="HLC138" s="710"/>
      <c r="HLD138" s="710"/>
      <c r="HLE138" s="710"/>
      <c r="HLF138" s="710"/>
      <c r="HLG138" s="710"/>
      <c r="HLH138" s="710"/>
      <c r="HLI138" s="710"/>
      <c r="HLJ138" s="710"/>
      <c r="HLK138" s="710"/>
      <c r="HLL138" s="710"/>
      <c r="HLM138" s="710"/>
      <c r="HLN138" s="710"/>
      <c r="HLO138" s="710"/>
      <c r="HLP138" s="710"/>
      <c r="HLQ138" s="710"/>
      <c r="HLR138" s="710"/>
      <c r="HLS138" s="710"/>
      <c r="HLT138" s="710"/>
      <c r="HLU138" s="710"/>
      <c r="HLV138" s="710"/>
      <c r="HLW138" s="710"/>
      <c r="HLX138" s="710"/>
      <c r="HLY138" s="710"/>
      <c r="HLZ138" s="710"/>
      <c r="HMA138" s="710"/>
      <c r="HMB138" s="710"/>
      <c r="HMC138" s="710"/>
      <c r="HMD138" s="710"/>
      <c r="HME138" s="710"/>
      <c r="HMF138" s="710"/>
      <c r="HMG138" s="710"/>
      <c r="HMH138" s="710"/>
      <c r="HMI138" s="710"/>
      <c r="HMJ138" s="710"/>
      <c r="HMK138" s="710"/>
      <c r="HML138" s="710"/>
      <c r="HMM138" s="710"/>
      <c r="HMN138" s="710"/>
      <c r="HMO138" s="710"/>
      <c r="HMP138" s="710"/>
      <c r="HMQ138" s="710"/>
      <c r="HMR138" s="710"/>
      <c r="HMS138" s="710"/>
      <c r="HMT138" s="710"/>
      <c r="HMU138" s="710"/>
      <c r="HMV138" s="710"/>
      <c r="HMW138" s="710"/>
      <c r="HMX138" s="710"/>
      <c r="HMY138" s="710"/>
      <c r="HMZ138" s="710"/>
      <c r="HNA138" s="710"/>
      <c r="HNB138" s="710"/>
      <c r="HNC138" s="710"/>
      <c r="HND138" s="710"/>
      <c r="HNE138" s="710"/>
      <c r="HNF138" s="710"/>
      <c r="HNG138" s="710"/>
      <c r="HNH138" s="710"/>
      <c r="HNI138" s="710"/>
      <c r="HNJ138" s="710"/>
      <c r="HNK138" s="710"/>
      <c r="HNL138" s="710"/>
      <c r="HNM138" s="710"/>
      <c r="HNN138" s="710"/>
      <c r="HNO138" s="710"/>
      <c r="HNP138" s="710"/>
      <c r="HNQ138" s="710"/>
      <c r="HNR138" s="710"/>
      <c r="HNS138" s="710"/>
      <c r="HNT138" s="710"/>
      <c r="HNU138" s="710"/>
      <c r="HNV138" s="710"/>
      <c r="HNW138" s="710"/>
      <c r="HNX138" s="710"/>
      <c r="HNY138" s="710"/>
      <c r="HNZ138" s="710"/>
      <c r="HOA138" s="710"/>
      <c r="HOB138" s="710"/>
      <c r="HOC138" s="710"/>
      <c r="HOD138" s="710"/>
      <c r="HOE138" s="710"/>
      <c r="HOF138" s="710"/>
      <c r="HOG138" s="710"/>
      <c r="HOH138" s="710"/>
      <c r="HOI138" s="710"/>
      <c r="HOJ138" s="710"/>
      <c r="HOK138" s="710"/>
      <c r="HOL138" s="710"/>
      <c r="HOM138" s="710"/>
      <c r="HON138" s="710"/>
      <c r="HOO138" s="710"/>
      <c r="HOP138" s="710"/>
      <c r="HOQ138" s="710"/>
      <c r="HOR138" s="710"/>
      <c r="HOS138" s="710"/>
      <c r="HOT138" s="710"/>
      <c r="HOU138" s="710"/>
      <c r="HOV138" s="710"/>
      <c r="HOW138" s="710"/>
      <c r="HOX138" s="710"/>
      <c r="HOY138" s="710"/>
      <c r="HOZ138" s="710"/>
      <c r="HPA138" s="710"/>
      <c r="HPB138" s="710"/>
      <c r="HPC138" s="710"/>
      <c r="HPD138" s="710"/>
      <c r="HPE138" s="710"/>
      <c r="HPF138" s="710"/>
      <c r="HPG138" s="710"/>
      <c r="HPH138" s="710"/>
      <c r="HPI138" s="710"/>
      <c r="HPJ138" s="710"/>
      <c r="HPK138" s="710"/>
      <c r="HPL138" s="710"/>
      <c r="HPM138" s="710"/>
      <c r="HPN138" s="710"/>
      <c r="HPO138" s="710"/>
      <c r="HPP138" s="710"/>
      <c r="HPQ138" s="710"/>
      <c r="HPR138" s="710"/>
      <c r="HPS138" s="710"/>
      <c r="HPT138" s="710"/>
      <c r="HPU138" s="710"/>
      <c r="HPV138" s="710"/>
      <c r="HPW138" s="710"/>
      <c r="HPX138" s="710"/>
      <c r="HPY138" s="710"/>
      <c r="HPZ138" s="710"/>
      <c r="HQA138" s="710"/>
      <c r="HQB138" s="710"/>
      <c r="HQC138" s="710"/>
      <c r="HQD138" s="710"/>
      <c r="HQE138" s="710"/>
      <c r="HQF138" s="710"/>
      <c r="HQG138" s="710"/>
      <c r="HQH138" s="710"/>
      <c r="HQI138" s="710"/>
      <c r="HQJ138" s="710"/>
      <c r="HQK138" s="710"/>
      <c r="HQL138" s="710"/>
      <c r="HQM138" s="710"/>
      <c r="HQN138" s="710"/>
      <c r="HQO138" s="710"/>
      <c r="HQP138" s="710"/>
      <c r="HQQ138" s="710"/>
      <c r="HQR138" s="710"/>
      <c r="HQS138" s="710"/>
      <c r="HQT138" s="710"/>
      <c r="HQU138" s="710"/>
      <c r="HQV138" s="710"/>
      <c r="HQW138" s="710"/>
      <c r="HQX138" s="710"/>
      <c r="HQY138" s="710"/>
      <c r="HQZ138" s="710"/>
      <c r="HRA138" s="710"/>
      <c r="HRB138" s="710"/>
      <c r="HRC138" s="710"/>
      <c r="HRD138" s="710"/>
      <c r="HRE138" s="710"/>
      <c r="HRF138" s="710"/>
      <c r="HRG138" s="710"/>
      <c r="HRH138" s="710"/>
      <c r="HRI138" s="710"/>
      <c r="HRJ138" s="710"/>
      <c r="HRK138" s="710"/>
      <c r="HRL138" s="710"/>
      <c r="HRM138" s="710"/>
      <c r="HRN138" s="710"/>
      <c r="HRO138" s="710"/>
      <c r="HRP138" s="710"/>
      <c r="HRQ138" s="710"/>
      <c r="HRR138" s="710"/>
      <c r="HRS138" s="710"/>
      <c r="HRT138" s="710"/>
      <c r="HRU138" s="710"/>
      <c r="HRV138" s="710"/>
      <c r="HRW138" s="710"/>
      <c r="HRX138" s="710"/>
      <c r="HRY138" s="710"/>
      <c r="HRZ138" s="710"/>
      <c r="HSA138" s="710"/>
      <c r="HSB138" s="710"/>
      <c r="HSC138" s="710"/>
      <c r="HSD138" s="710"/>
      <c r="HSE138" s="710"/>
      <c r="HSF138" s="710"/>
      <c r="HSG138" s="710"/>
      <c r="HSH138" s="710"/>
      <c r="HSI138" s="710"/>
      <c r="HSJ138" s="710"/>
      <c r="HSK138" s="710"/>
      <c r="HSL138" s="710"/>
      <c r="HSM138" s="710"/>
      <c r="HSN138" s="710"/>
      <c r="HSO138" s="710"/>
      <c r="HSP138" s="710"/>
      <c r="HSQ138" s="710"/>
      <c r="HSR138" s="710"/>
      <c r="HSS138" s="710"/>
      <c r="HST138" s="710"/>
      <c r="HSU138" s="710"/>
      <c r="HSV138" s="710"/>
      <c r="HSW138" s="710"/>
      <c r="HSX138" s="710"/>
      <c r="HSY138" s="710"/>
      <c r="HSZ138" s="710"/>
      <c r="HTA138" s="710"/>
      <c r="HTB138" s="710"/>
      <c r="HTC138" s="710"/>
      <c r="HTD138" s="710"/>
      <c r="HTE138" s="710"/>
      <c r="HTF138" s="710"/>
      <c r="HTG138" s="710"/>
      <c r="HTH138" s="710"/>
      <c r="HTI138" s="710"/>
      <c r="HTJ138" s="710"/>
      <c r="HTK138" s="710"/>
      <c r="HTL138" s="710"/>
      <c r="HTM138" s="710"/>
      <c r="HTN138" s="710"/>
      <c r="HTO138" s="710"/>
      <c r="HTP138" s="710"/>
      <c r="HTQ138" s="710"/>
      <c r="HTR138" s="710"/>
      <c r="HTS138" s="710"/>
      <c r="HTT138" s="710"/>
      <c r="HTU138" s="710"/>
      <c r="HTV138" s="710"/>
      <c r="HTW138" s="710"/>
      <c r="HTX138" s="710"/>
      <c r="HTY138" s="710"/>
      <c r="HTZ138" s="710"/>
      <c r="HUA138" s="710"/>
      <c r="HUB138" s="710"/>
      <c r="HUC138" s="710"/>
      <c r="HUD138" s="710"/>
      <c r="HUE138" s="710"/>
      <c r="HUF138" s="710"/>
      <c r="HUG138" s="710"/>
      <c r="HUH138" s="710"/>
      <c r="HUI138" s="710"/>
      <c r="HUJ138" s="710"/>
      <c r="HUK138" s="710"/>
      <c r="HUL138" s="710"/>
      <c r="HUM138" s="710"/>
      <c r="HUN138" s="710"/>
      <c r="HUO138" s="710"/>
      <c r="HUP138" s="710"/>
      <c r="HUQ138" s="710"/>
      <c r="HUR138" s="710"/>
      <c r="HUS138" s="710"/>
      <c r="HUT138" s="710"/>
      <c r="HUU138" s="710"/>
      <c r="HUV138" s="710"/>
      <c r="HUW138" s="710"/>
      <c r="HUX138" s="710"/>
      <c r="HUY138" s="710"/>
      <c r="HUZ138" s="710"/>
      <c r="HVA138" s="710"/>
      <c r="HVB138" s="710"/>
      <c r="HVC138" s="710"/>
      <c r="HVD138" s="710"/>
      <c r="HVE138" s="710"/>
      <c r="HVF138" s="710"/>
      <c r="HVG138" s="710"/>
      <c r="HVH138" s="710"/>
      <c r="HVI138" s="710"/>
      <c r="HVJ138" s="710"/>
      <c r="HVK138" s="710"/>
      <c r="HVL138" s="710"/>
      <c r="HVM138" s="710"/>
      <c r="HVN138" s="710"/>
      <c r="HVO138" s="710"/>
      <c r="HVP138" s="710"/>
      <c r="HVQ138" s="710"/>
      <c r="HVR138" s="710"/>
      <c r="HVS138" s="710"/>
      <c r="HVT138" s="710"/>
      <c r="HVU138" s="710"/>
      <c r="HVV138" s="710"/>
      <c r="HVW138" s="710"/>
      <c r="HVX138" s="710"/>
      <c r="HVY138" s="710"/>
      <c r="HVZ138" s="710"/>
      <c r="HWA138" s="710"/>
      <c r="HWB138" s="710"/>
      <c r="HWC138" s="710"/>
      <c r="HWD138" s="710"/>
      <c r="HWE138" s="710"/>
      <c r="HWF138" s="710"/>
      <c r="HWG138" s="710"/>
      <c r="HWH138" s="710"/>
      <c r="HWI138" s="710"/>
      <c r="HWJ138" s="710"/>
      <c r="HWK138" s="710"/>
      <c r="HWL138" s="710"/>
      <c r="HWM138" s="710"/>
      <c r="HWN138" s="710"/>
      <c r="HWO138" s="710"/>
      <c r="HWP138" s="710"/>
      <c r="HWQ138" s="710"/>
      <c r="HWR138" s="710"/>
      <c r="HWS138" s="710"/>
      <c r="HWT138" s="710"/>
      <c r="HWU138" s="710"/>
      <c r="HWV138" s="710"/>
      <c r="HWW138" s="710"/>
      <c r="HWX138" s="710"/>
      <c r="HWY138" s="710"/>
      <c r="HWZ138" s="710"/>
      <c r="HXA138" s="710"/>
      <c r="HXB138" s="710"/>
      <c r="HXC138" s="710"/>
      <c r="HXD138" s="710"/>
      <c r="HXE138" s="710"/>
      <c r="HXF138" s="710"/>
      <c r="HXG138" s="710"/>
      <c r="HXH138" s="710"/>
      <c r="HXI138" s="710"/>
      <c r="HXJ138" s="710"/>
      <c r="HXK138" s="710"/>
      <c r="HXL138" s="710"/>
      <c r="HXM138" s="710"/>
      <c r="HXN138" s="710"/>
      <c r="HXO138" s="710"/>
      <c r="HXP138" s="710"/>
      <c r="HXQ138" s="710"/>
      <c r="HXR138" s="710"/>
      <c r="HXS138" s="710"/>
      <c r="HXT138" s="710"/>
      <c r="HXU138" s="710"/>
      <c r="HXV138" s="710"/>
      <c r="HXW138" s="710"/>
      <c r="HXX138" s="710"/>
      <c r="HXY138" s="710"/>
      <c r="HXZ138" s="710"/>
      <c r="HYA138" s="710"/>
      <c r="HYB138" s="710"/>
      <c r="HYC138" s="710"/>
      <c r="HYD138" s="710"/>
      <c r="HYE138" s="710"/>
      <c r="HYF138" s="710"/>
      <c r="HYG138" s="710"/>
      <c r="HYH138" s="710"/>
      <c r="HYI138" s="710"/>
      <c r="HYJ138" s="710"/>
      <c r="HYK138" s="710"/>
      <c r="HYL138" s="710"/>
      <c r="HYM138" s="710"/>
      <c r="HYN138" s="710"/>
      <c r="HYO138" s="710"/>
      <c r="HYP138" s="710"/>
      <c r="HYQ138" s="710"/>
      <c r="HYR138" s="710"/>
      <c r="HYS138" s="710"/>
      <c r="HYT138" s="710"/>
      <c r="HYU138" s="710"/>
      <c r="HYV138" s="710"/>
      <c r="HYW138" s="710"/>
      <c r="HYX138" s="710"/>
      <c r="HYY138" s="710"/>
      <c r="HYZ138" s="710"/>
      <c r="HZA138" s="710"/>
      <c r="HZB138" s="710"/>
      <c r="HZC138" s="710"/>
      <c r="HZD138" s="710"/>
      <c r="HZE138" s="710"/>
      <c r="HZF138" s="710"/>
      <c r="HZG138" s="710"/>
      <c r="HZH138" s="710"/>
      <c r="HZI138" s="710"/>
      <c r="HZJ138" s="710"/>
      <c r="HZK138" s="710"/>
      <c r="HZL138" s="710"/>
      <c r="HZM138" s="710"/>
      <c r="HZN138" s="710"/>
      <c r="HZO138" s="710"/>
      <c r="HZP138" s="710"/>
      <c r="HZQ138" s="710"/>
      <c r="HZR138" s="710"/>
      <c r="HZS138" s="710"/>
      <c r="HZT138" s="710"/>
      <c r="HZU138" s="710"/>
      <c r="HZV138" s="710"/>
      <c r="HZW138" s="710"/>
      <c r="HZX138" s="710"/>
      <c r="HZY138" s="710"/>
      <c r="HZZ138" s="710"/>
      <c r="IAA138" s="710"/>
      <c r="IAB138" s="710"/>
      <c r="IAC138" s="710"/>
      <c r="IAD138" s="710"/>
      <c r="IAE138" s="710"/>
      <c r="IAF138" s="710"/>
      <c r="IAG138" s="710"/>
      <c r="IAH138" s="710"/>
      <c r="IAI138" s="710"/>
      <c r="IAJ138" s="710"/>
      <c r="IAK138" s="710"/>
      <c r="IAL138" s="710"/>
      <c r="IAM138" s="710"/>
      <c r="IAN138" s="710"/>
      <c r="IAO138" s="710"/>
      <c r="IAP138" s="710"/>
      <c r="IAQ138" s="710"/>
      <c r="IAR138" s="710"/>
      <c r="IAS138" s="710"/>
      <c r="IAT138" s="710"/>
      <c r="IAU138" s="710"/>
      <c r="IAV138" s="710"/>
      <c r="IAW138" s="710"/>
      <c r="IAX138" s="710"/>
      <c r="IAY138" s="710"/>
      <c r="IAZ138" s="710"/>
      <c r="IBA138" s="710"/>
      <c r="IBB138" s="710"/>
      <c r="IBC138" s="710"/>
      <c r="IBD138" s="710"/>
      <c r="IBE138" s="710"/>
      <c r="IBF138" s="710"/>
      <c r="IBG138" s="710"/>
      <c r="IBH138" s="710"/>
      <c r="IBI138" s="710"/>
      <c r="IBJ138" s="710"/>
      <c r="IBK138" s="710"/>
      <c r="IBL138" s="710"/>
      <c r="IBM138" s="710"/>
      <c r="IBN138" s="710"/>
      <c r="IBO138" s="710"/>
      <c r="IBP138" s="710"/>
      <c r="IBQ138" s="710"/>
      <c r="IBR138" s="710"/>
      <c r="IBS138" s="710"/>
      <c r="IBT138" s="710"/>
      <c r="IBU138" s="710"/>
      <c r="IBV138" s="710"/>
      <c r="IBW138" s="710"/>
      <c r="IBX138" s="710"/>
      <c r="IBY138" s="710"/>
      <c r="IBZ138" s="710"/>
      <c r="ICA138" s="710"/>
      <c r="ICB138" s="710"/>
      <c r="ICC138" s="710"/>
      <c r="ICD138" s="710"/>
      <c r="ICE138" s="710"/>
      <c r="ICF138" s="710"/>
      <c r="ICG138" s="710"/>
      <c r="ICH138" s="710"/>
      <c r="ICI138" s="710"/>
      <c r="ICJ138" s="710"/>
      <c r="ICK138" s="710"/>
      <c r="ICL138" s="710"/>
      <c r="ICM138" s="710"/>
      <c r="ICN138" s="710"/>
      <c r="ICO138" s="710"/>
      <c r="ICP138" s="710"/>
      <c r="ICQ138" s="710"/>
      <c r="ICR138" s="710"/>
      <c r="ICS138" s="710"/>
      <c r="ICT138" s="710"/>
      <c r="ICU138" s="710"/>
      <c r="ICV138" s="710"/>
      <c r="ICW138" s="710"/>
      <c r="ICX138" s="710"/>
      <c r="ICY138" s="710"/>
      <c r="ICZ138" s="710"/>
      <c r="IDA138" s="710"/>
      <c r="IDB138" s="710"/>
      <c r="IDC138" s="710"/>
      <c r="IDD138" s="710"/>
      <c r="IDE138" s="710"/>
      <c r="IDF138" s="710"/>
      <c r="IDG138" s="710"/>
      <c r="IDH138" s="710"/>
      <c r="IDI138" s="710"/>
      <c r="IDJ138" s="710"/>
      <c r="IDK138" s="710"/>
      <c r="IDL138" s="710"/>
      <c r="IDM138" s="710"/>
      <c r="IDN138" s="710"/>
      <c r="IDO138" s="710"/>
      <c r="IDP138" s="710"/>
      <c r="IDQ138" s="710"/>
      <c r="IDR138" s="710"/>
      <c r="IDS138" s="710"/>
      <c r="IDT138" s="710"/>
      <c r="IDU138" s="710"/>
      <c r="IDV138" s="710"/>
      <c r="IDW138" s="710"/>
      <c r="IDX138" s="710"/>
      <c r="IDY138" s="710"/>
      <c r="IDZ138" s="710"/>
      <c r="IEA138" s="710"/>
      <c r="IEB138" s="710"/>
      <c r="IEC138" s="710"/>
      <c r="IED138" s="710"/>
      <c r="IEE138" s="710"/>
      <c r="IEF138" s="710"/>
      <c r="IEG138" s="710"/>
      <c r="IEH138" s="710"/>
      <c r="IEI138" s="710"/>
      <c r="IEJ138" s="710"/>
      <c r="IEK138" s="710"/>
      <c r="IEL138" s="710"/>
      <c r="IEM138" s="710"/>
      <c r="IEN138" s="710"/>
      <c r="IEO138" s="710"/>
      <c r="IEP138" s="710"/>
      <c r="IEQ138" s="710"/>
      <c r="IER138" s="710"/>
      <c r="IES138" s="710"/>
      <c r="IET138" s="710"/>
      <c r="IEU138" s="710"/>
      <c r="IEV138" s="710"/>
      <c r="IEW138" s="710"/>
      <c r="IEX138" s="710"/>
      <c r="IEY138" s="710"/>
      <c r="IEZ138" s="710"/>
      <c r="IFA138" s="710"/>
      <c r="IFB138" s="710"/>
      <c r="IFC138" s="710"/>
      <c r="IFD138" s="710"/>
      <c r="IFE138" s="710"/>
      <c r="IFF138" s="710"/>
      <c r="IFG138" s="710"/>
      <c r="IFH138" s="710"/>
      <c r="IFI138" s="710"/>
      <c r="IFJ138" s="710"/>
      <c r="IFK138" s="710"/>
      <c r="IFL138" s="710"/>
      <c r="IFM138" s="710"/>
      <c r="IFN138" s="710"/>
      <c r="IFO138" s="710"/>
      <c r="IFP138" s="710"/>
      <c r="IFQ138" s="710"/>
      <c r="IFR138" s="710"/>
      <c r="IFS138" s="710"/>
      <c r="IFT138" s="710"/>
      <c r="IFU138" s="710"/>
      <c r="IFV138" s="710"/>
      <c r="IFW138" s="710"/>
      <c r="IFX138" s="710"/>
      <c r="IFY138" s="710"/>
      <c r="IFZ138" s="710"/>
      <c r="IGA138" s="710"/>
      <c r="IGB138" s="710"/>
      <c r="IGC138" s="710"/>
      <c r="IGD138" s="710"/>
      <c r="IGE138" s="710"/>
      <c r="IGF138" s="710"/>
      <c r="IGG138" s="710"/>
      <c r="IGH138" s="710"/>
      <c r="IGI138" s="710"/>
      <c r="IGJ138" s="710"/>
      <c r="IGK138" s="710"/>
      <c r="IGL138" s="710"/>
      <c r="IGM138" s="710"/>
      <c r="IGN138" s="710"/>
      <c r="IGO138" s="710"/>
      <c r="IGP138" s="710"/>
      <c r="IGQ138" s="710"/>
      <c r="IGR138" s="710"/>
      <c r="IGS138" s="710"/>
      <c r="IGT138" s="710"/>
      <c r="IGU138" s="710"/>
      <c r="IGV138" s="710"/>
      <c r="IGW138" s="710"/>
      <c r="IGX138" s="710"/>
      <c r="IGY138" s="710"/>
      <c r="IGZ138" s="710"/>
      <c r="IHA138" s="710"/>
      <c r="IHB138" s="710"/>
      <c r="IHC138" s="710"/>
      <c r="IHD138" s="710"/>
      <c r="IHE138" s="710"/>
      <c r="IHF138" s="710"/>
      <c r="IHG138" s="710"/>
      <c r="IHH138" s="710"/>
      <c r="IHI138" s="710"/>
      <c r="IHJ138" s="710"/>
      <c r="IHK138" s="710"/>
      <c r="IHL138" s="710"/>
      <c r="IHM138" s="710"/>
      <c r="IHN138" s="710"/>
      <c r="IHO138" s="710"/>
      <c r="IHP138" s="710"/>
      <c r="IHQ138" s="710"/>
      <c r="IHR138" s="710"/>
      <c r="IHS138" s="710"/>
      <c r="IHT138" s="710"/>
      <c r="IHU138" s="710"/>
      <c r="IHV138" s="710"/>
      <c r="IHW138" s="710"/>
      <c r="IHX138" s="710"/>
      <c r="IHY138" s="710"/>
      <c r="IHZ138" s="710"/>
      <c r="IIA138" s="710"/>
      <c r="IIB138" s="710"/>
      <c r="IIC138" s="710"/>
      <c r="IID138" s="710"/>
      <c r="IIE138" s="710"/>
      <c r="IIF138" s="710"/>
      <c r="IIG138" s="710"/>
      <c r="IIH138" s="710"/>
      <c r="III138" s="710"/>
      <c r="IIJ138" s="710"/>
      <c r="IIK138" s="710"/>
      <c r="IIL138" s="710"/>
      <c r="IIM138" s="710"/>
      <c r="IIN138" s="710"/>
      <c r="IIO138" s="710"/>
      <c r="IIP138" s="710"/>
      <c r="IIQ138" s="710"/>
      <c r="IIR138" s="710"/>
      <c r="IIS138" s="710"/>
      <c r="IIT138" s="710"/>
      <c r="IIU138" s="710"/>
      <c r="IIV138" s="710"/>
      <c r="IIW138" s="710"/>
      <c r="IIX138" s="710"/>
      <c r="IIY138" s="710"/>
      <c r="IIZ138" s="710"/>
      <c r="IJA138" s="710"/>
      <c r="IJB138" s="710"/>
      <c r="IJC138" s="710"/>
      <c r="IJD138" s="710"/>
      <c r="IJE138" s="710"/>
      <c r="IJF138" s="710"/>
      <c r="IJG138" s="710"/>
      <c r="IJH138" s="710"/>
      <c r="IJI138" s="710"/>
      <c r="IJJ138" s="710"/>
      <c r="IJK138" s="710"/>
      <c r="IJL138" s="710"/>
      <c r="IJM138" s="710"/>
      <c r="IJN138" s="710"/>
      <c r="IJO138" s="710"/>
      <c r="IJP138" s="710"/>
      <c r="IJQ138" s="710"/>
      <c r="IJR138" s="710"/>
      <c r="IJS138" s="710"/>
      <c r="IJT138" s="710"/>
      <c r="IJU138" s="710"/>
      <c r="IJV138" s="710"/>
      <c r="IJW138" s="710"/>
      <c r="IJX138" s="710"/>
      <c r="IJY138" s="710"/>
      <c r="IJZ138" s="710"/>
      <c r="IKA138" s="710"/>
      <c r="IKB138" s="710"/>
      <c r="IKC138" s="710"/>
      <c r="IKD138" s="710"/>
      <c r="IKE138" s="710"/>
      <c r="IKF138" s="710"/>
      <c r="IKG138" s="710"/>
      <c r="IKH138" s="710"/>
      <c r="IKI138" s="710"/>
      <c r="IKJ138" s="710"/>
      <c r="IKK138" s="710"/>
      <c r="IKL138" s="710"/>
      <c r="IKM138" s="710"/>
      <c r="IKN138" s="710"/>
      <c r="IKO138" s="710"/>
      <c r="IKP138" s="710"/>
      <c r="IKQ138" s="710"/>
      <c r="IKR138" s="710"/>
      <c r="IKS138" s="710"/>
      <c r="IKT138" s="710"/>
      <c r="IKU138" s="710"/>
      <c r="IKV138" s="710"/>
      <c r="IKW138" s="710"/>
      <c r="IKX138" s="710"/>
      <c r="IKY138" s="710"/>
      <c r="IKZ138" s="710"/>
      <c r="ILA138" s="710"/>
      <c r="ILB138" s="710"/>
      <c r="ILC138" s="710"/>
      <c r="ILD138" s="710"/>
      <c r="ILE138" s="710"/>
      <c r="ILF138" s="710"/>
      <c r="ILG138" s="710"/>
      <c r="ILH138" s="710"/>
      <c r="ILI138" s="710"/>
      <c r="ILJ138" s="710"/>
      <c r="ILK138" s="710"/>
      <c r="ILL138" s="710"/>
      <c r="ILM138" s="710"/>
      <c r="ILN138" s="710"/>
      <c r="ILO138" s="710"/>
      <c r="ILP138" s="710"/>
      <c r="ILQ138" s="710"/>
      <c r="ILR138" s="710"/>
      <c r="ILS138" s="710"/>
      <c r="ILT138" s="710"/>
      <c r="ILU138" s="710"/>
      <c r="ILV138" s="710"/>
      <c r="ILW138" s="710"/>
      <c r="ILX138" s="710"/>
      <c r="ILY138" s="710"/>
      <c r="ILZ138" s="710"/>
      <c r="IMA138" s="710"/>
      <c r="IMB138" s="710"/>
      <c r="IMC138" s="710"/>
      <c r="IMD138" s="710"/>
      <c r="IME138" s="710"/>
      <c r="IMF138" s="710"/>
      <c r="IMG138" s="710"/>
      <c r="IMH138" s="710"/>
      <c r="IMI138" s="710"/>
      <c r="IMJ138" s="710"/>
      <c r="IMK138" s="710"/>
      <c r="IML138" s="710"/>
      <c r="IMM138" s="710"/>
      <c r="IMN138" s="710"/>
      <c r="IMO138" s="710"/>
      <c r="IMP138" s="710"/>
      <c r="IMQ138" s="710"/>
      <c r="IMR138" s="710"/>
      <c r="IMS138" s="710"/>
      <c r="IMT138" s="710"/>
      <c r="IMU138" s="710"/>
      <c r="IMV138" s="710"/>
      <c r="IMW138" s="710"/>
      <c r="IMX138" s="710"/>
      <c r="IMY138" s="710"/>
      <c r="IMZ138" s="710"/>
      <c r="INA138" s="710"/>
      <c r="INB138" s="710"/>
      <c r="INC138" s="710"/>
      <c r="IND138" s="710"/>
      <c r="INE138" s="710"/>
      <c r="INF138" s="710"/>
      <c r="ING138" s="710"/>
      <c r="INH138" s="710"/>
      <c r="INI138" s="710"/>
      <c r="INJ138" s="710"/>
      <c r="INK138" s="710"/>
      <c r="INL138" s="710"/>
      <c r="INM138" s="710"/>
      <c r="INN138" s="710"/>
      <c r="INO138" s="710"/>
      <c r="INP138" s="710"/>
      <c r="INQ138" s="710"/>
      <c r="INR138" s="710"/>
      <c r="INS138" s="710"/>
      <c r="INT138" s="710"/>
      <c r="INU138" s="710"/>
      <c r="INV138" s="710"/>
      <c r="INW138" s="710"/>
      <c r="INX138" s="710"/>
      <c r="INY138" s="710"/>
      <c r="INZ138" s="710"/>
      <c r="IOA138" s="710"/>
      <c r="IOB138" s="710"/>
      <c r="IOC138" s="710"/>
      <c r="IOD138" s="710"/>
      <c r="IOE138" s="710"/>
      <c r="IOF138" s="710"/>
      <c r="IOG138" s="710"/>
      <c r="IOH138" s="710"/>
      <c r="IOI138" s="710"/>
      <c r="IOJ138" s="710"/>
      <c r="IOK138" s="710"/>
      <c r="IOL138" s="710"/>
      <c r="IOM138" s="710"/>
      <c r="ION138" s="710"/>
      <c r="IOO138" s="710"/>
      <c r="IOP138" s="710"/>
      <c r="IOQ138" s="710"/>
      <c r="IOR138" s="710"/>
      <c r="IOS138" s="710"/>
      <c r="IOT138" s="710"/>
      <c r="IOU138" s="710"/>
      <c r="IOV138" s="710"/>
      <c r="IOW138" s="710"/>
      <c r="IOX138" s="710"/>
      <c r="IOY138" s="710"/>
      <c r="IOZ138" s="710"/>
      <c r="IPA138" s="710"/>
      <c r="IPB138" s="710"/>
      <c r="IPC138" s="710"/>
      <c r="IPD138" s="710"/>
      <c r="IPE138" s="710"/>
      <c r="IPF138" s="710"/>
      <c r="IPG138" s="710"/>
      <c r="IPH138" s="710"/>
      <c r="IPI138" s="710"/>
      <c r="IPJ138" s="710"/>
      <c r="IPK138" s="710"/>
      <c r="IPL138" s="710"/>
      <c r="IPM138" s="710"/>
      <c r="IPN138" s="710"/>
      <c r="IPO138" s="710"/>
      <c r="IPP138" s="710"/>
      <c r="IPQ138" s="710"/>
      <c r="IPR138" s="710"/>
      <c r="IPS138" s="710"/>
      <c r="IPT138" s="710"/>
      <c r="IPU138" s="710"/>
      <c r="IPV138" s="710"/>
      <c r="IPW138" s="710"/>
      <c r="IPX138" s="710"/>
      <c r="IPY138" s="710"/>
      <c r="IPZ138" s="710"/>
      <c r="IQA138" s="710"/>
      <c r="IQB138" s="710"/>
      <c r="IQC138" s="710"/>
      <c r="IQD138" s="710"/>
      <c r="IQE138" s="710"/>
      <c r="IQF138" s="710"/>
      <c r="IQG138" s="710"/>
      <c r="IQH138" s="710"/>
      <c r="IQI138" s="710"/>
      <c r="IQJ138" s="710"/>
      <c r="IQK138" s="710"/>
      <c r="IQL138" s="710"/>
      <c r="IQM138" s="710"/>
      <c r="IQN138" s="710"/>
      <c r="IQO138" s="710"/>
      <c r="IQP138" s="710"/>
      <c r="IQQ138" s="710"/>
      <c r="IQR138" s="710"/>
      <c r="IQS138" s="710"/>
      <c r="IQT138" s="710"/>
      <c r="IQU138" s="710"/>
      <c r="IQV138" s="710"/>
      <c r="IQW138" s="710"/>
      <c r="IQX138" s="710"/>
      <c r="IQY138" s="710"/>
      <c r="IQZ138" s="710"/>
      <c r="IRA138" s="710"/>
      <c r="IRB138" s="710"/>
      <c r="IRC138" s="710"/>
      <c r="IRD138" s="710"/>
      <c r="IRE138" s="710"/>
      <c r="IRF138" s="710"/>
      <c r="IRG138" s="710"/>
      <c r="IRH138" s="710"/>
      <c r="IRI138" s="710"/>
      <c r="IRJ138" s="710"/>
      <c r="IRK138" s="710"/>
      <c r="IRL138" s="710"/>
      <c r="IRM138" s="710"/>
      <c r="IRN138" s="710"/>
      <c r="IRO138" s="710"/>
      <c r="IRP138" s="710"/>
      <c r="IRQ138" s="710"/>
      <c r="IRR138" s="710"/>
      <c r="IRS138" s="710"/>
      <c r="IRT138" s="710"/>
      <c r="IRU138" s="710"/>
      <c r="IRV138" s="710"/>
      <c r="IRW138" s="710"/>
      <c r="IRX138" s="710"/>
      <c r="IRY138" s="710"/>
      <c r="IRZ138" s="710"/>
      <c r="ISA138" s="710"/>
      <c r="ISB138" s="710"/>
      <c r="ISC138" s="710"/>
      <c r="ISD138" s="710"/>
      <c r="ISE138" s="710"/>
      <c r="ISF138" s="710"/>
      <c r="ISG138" s="710"/>
      <c r="ISH138" s="710"/>
      <c r="ISI138" s="710"/>
      <c r="ISJ138" s="710"/>
      <c r="ISK138" s="710"/>
      <c r="ISL138" s="710"/>
      <c r="ISM138" s="710"/>
      <c r="ISN138" s="710"/>
      <c r="ISO138" s="710"/>
      <c r="ISP138" s="710"/>
      <c r="ISQ138" s="710"/>
      <c r="ISR138" s="710"/>
      <c r="ISS138" s="710"/>
      <c r="IST138" s="710"/>
      <c r="ISU138" s="710"/>
      <c r="ISV138" s="710"/>
      <c r="ISW138" s="710"/>
      <c r="ISX138" s="710"/>
      <c r="ISY138" s="710"/>
      <c r="ISZ138" s="710"/>
      <c r="ITA138" s="710"/>
      <c r="ITB138" s="710"/>
      <c r="ITC138" s="710"/>
      <c r="ITD138" s="710"/>
      <c r="ITE138" s="710"/>
      <c r="ITF138" s="710"/>
      <c r="ITG138" s="710"/>
      <c r="ITH138" s="710"/>
      <c r="ITI138" s="710"/>
      <c r="ITJ138" s="710"/>
      <c r="ITK138" s="710"/>
      <c r="ITL138" s="710"/>
      <c r="ITM138" s="710"/>
      <c r="ITN138" s="710"/>
      <c r="ITO138" s="710"/>
      <c r="ITP138" s="710"/>
      <c r="ITQ138" s="710"/>
      <c r="ITR138" s="710"/>
      <c r="ITS138" s="710"/>
      <c r="ITT138" s="710"/>
      <c r="ITU138" s="710"/>
      <c r="ITV138" s="710"/>
      <c r="ITW138" s="710"/>
      <c r="ITX138" s="710"/>
      <c r="ITY138" s="710"/>
      <c r="ITZ138" s="710"/>
      <c r="IUA138" s="710"/>
      <c r="IUB138" s="710"/>
      <c r="IUC138" s="710"/>
      <c r="IUD138" s="710"/>
      <c r="IUE138" s="710"/>
      <c r="IUF138" s="710"/>
      <c r="IUG138" s="710"/>
      <c r="IUH138" s="710"/>
      <c r="IUI138" s="710"/>
      <c r="IUJ138" s="710"/>
      <c r="IUK138" s="710"/>
      <c r="IUL138" s="710"/>
      <c r="IUM138" s="710"/>
      <c r="IUN138" s="710"/>
      <c r="IUO138" s="710"/>
      <c r="IUP138" s="710"/>
      <c r="IUQ138" s="710"/>
      <c r="IUR138" s="710"/>
      <c r="IUS138" s="710"/>
      <c r="IUT138" s="710"/>
      <c r="IUU138" s="710"/>
      <c r="IUV138" s="710"/>
      <c r="IUW138" s="710"/>
      <c r="IUX138" s="710"/>
      <c r="IUY138" s="710"/>
      <c r="IUZ138" s="710"/>
      <c r="IVA138" s="710"/>
      <c r="IVB138" s="710"/>
      <c r="IVC138" s="710"/>
      <c r="IVD138" s="710"/>
      <c r="IVE138" s="710"/>
      <c r="IVF138" s="710"/>
      <c r="IVG138" s="710"/>
      <c r="IVH138" s="710"/>
      <c r="IVI138" s="710"/>
      <c r="IVJ138" s="710"/>
      <c r="IVK138" s="710"/>
      <c r="IVL138" s="710"/>
      <c r="IVM138" s="710"/>
      <c r="IVN138" s="710"/>
      <c r="IVO138" s="710"/>
      <c r="IVP138" s="710"/>
      <c r="IVQ138" s="710"/>
      <c r="IVR138" s="710"/>
      <c r="IVS138" s="710"/>
      <c r="IVT138" s="710"/>
      <c r="IVU138" s="710"/>
      <c r="IVV138" s="710"/>
      <c r="IVW138" s="710"/>
      <c r="IVX138" s="710"/>
      <c r="IVY138" s="710"/>
      <c r="IVZ138" s="710"/>
      <c r="IWA138" s="710"/>
      <c r="IWB138" s="710"/>
      <c r="IWC138" s="710"/>
      <c r="IWD138" s="710"/>
      <c r="IWE138" s="710"/>
      <c r="IWF138" s="710"/>
      <c r="IWG138" s="710"/>
      <c r="IWH138" s="710"/>
      <c r="IWI138" s="710"/>
      <c r="IWJ138" s="710"/>
      <c r="IWK138" s="710"/>
      <c r="IWL138" s="710"/>
      <c r="IWM138" s="710"/>
      <c r="IWN138" s="710"/>
      <c r="IWO138" s="710"/>
      <c r="IWP138" s="710"/>
      <c r="IWQ138" s="710"/>
      <c r="IWR138" s="710"/>
      <c r="IWS138" s="710"/>
      <c r="IWT138" s="710"/>
      <c r="IWU138" s="710"/>
      <c r="IWV138" s="710"/>
      <c r="IWW138" s="710"/>
      <c r="IWX138" s="710"/>
      <c r="IWY138" s="710"/>
      <c r="IWZ138" s="710"/>
      <c r="IXA138" s="710"/>
      <c r="IXB138" s="710"/>
      <c r="IXC138" s="710"/>
      <c r="IXD138" s="710"/>
      <c r="IXE138" s="710"/>
      <c r="IXF138" s="710"/>
      <c r="IXG138" s="710"/>
      <c r="IXH138" s="710"/>
      <c r="IXI138" s="710"/>
      <c r="IXJ138" s="710"/>
      <c r="IXK138" s="710"/>
      <c r="IXL138" s="710"/>
      <c r="IXM138" s="710"/>
      <c r="IXN138" s="710"/>
      <c r="IXO138" s="710"/>
      <c r="IXP138" s="710"/>
      <c r="IXQ138" s="710"/>
      <c r="IXR138" s="710"/>
      <c r="IXS138" s="710"/>
      <c r="IXT138" s="710"/>
      <c r="IXU138" s="710"/>
      <c r="IXV138" s="710"/>
      <c r="IXW138" s="710"/>
      <c r="IXX138" s="710"/>
      <c r="IXY138" s="710"/>
      <c r="IXZ138" s="710"/>
      <c r="IYA138" s="710"/>
      <c r="IYB138" s="710"/>
      <c r="IYC138" s="710"/>
      <c r="IYD138" s="710"/>
      <c r="IYE138" s="710"/>
      <c r="IYF138" s="710"/>
      <c r="IYG138" s="710"/>
      <c r="IYH138" s="710"/>
      <c r="IYI138" s="710"/>
      <c r="IYJ138" s="710"/>
      <c r="IYK138" s="710"/>
      <c r="IYL138" s="710"/>
      <c r="IYM138" s="710"/>
      <c r="IYN138" s="710"/>
      <c r="IYO138" s="710"/>
      <c r="IYP138" s="710"/>
      <c r="IYQ138" s="710"/>
      <c r="IYR138" s="710"/>
      <c r="IYS138" s="710"/>
      <c r="IYT138" s="710"/>
      <c r="IYU138" s="710"/>
      <c r="IYV138" s="710"/>
      <c r="IYW138" s="710"/>
      <c r="IYX138" s="710"/>
      <c r="IYY138" s="710"/>
      <c r="IYZ138" s="710"/>
      <c r="IZA138" s="710"/>
      <c r="IZB138" s="710"/>
      <c r="IZC138" s="710"/>
      <c r="IZD138" s="710"/>
      <c r="IZE138" s="710"/>
      <c r="IZF138" s="710"/>
      <c r="IZG138" s="710"/>
      <c r="IZH138" s="710"/>
      <c r="IZI138" s="710"/>
      <c r="IZJ138" s="710"/>
      <c r="IZK138" s="710"/>
      <c r="IZL138" s="710"/>
      <c r="IZM138" s="710"/>
      <c r="IZN138" s="710"/>
      <c r="IZO138" s="710"/>
      <c r="IZP138" s="710"/>
      <c r="IZQ138" s="710"/>
      <c r="IZR138" s="710"/>
      <c r="IZS138" s="710"/>
      <c r="IZT138" s="710"/>
      <c r="IZU138" s="710"/>
      <c r="IZV138" s="710"/>
      <c r="IZW138" s="710"/>
      <c r="IZX138" s="710"/>
      <c r="IZY138" s="710"/>
      <c r="IZZ138" s="710"/>
      <c r="JAA138" s="710"/>
      <c r="JAB138" s="710"/>
      <c r="JAC138" s="710"/>
      <c r="JAD138" s="710"/>
      <c r="JAE138" s="710"/>
      <c r="JAF138" s="710"/>
      <c r="JAG138" s="710"/>
      <c r="JAH138" s="710"/>
      <c r="JAI138" s="710"/>
      <c r="JAJ138" s="710"/>
      <c r="JAK138" s="710"/>
      <c r="JAL138" s="710"/>
      <c r="JAM138" s="710"/>
      <c r="JAN138" s="710"/>
      <c r="JAO138" s="710"/>
      <c r="JAP138" s="710"/>
      <c r="JAQ138" s="710"/>
      <c r="JAR138" s="710"/>
      <c r="JAS138" s="710"/>
      <c r="JAT138" s="710"/>
      <c r="JAU138" s="710"/>
      <c r="JAV138" s="710"/>
      <c r="JAW138" s="710"/>
      <c r="JAX138" s="710"/>
      <c r="JAY138" s="710"/>
      <c r="JAZ138" s="710"/>
      <c r="JBA138" s="710"/>
      <c r="JBB138" s="710"/>
      <c r="JBC138" s="710"/>
      <c r="JBD138" s="710"/>
      <c r="JBE138" s="710"/>
      <c r="JBF138" s="710"/>
      <c r="JBG138" s="710"/>
      <c r="JBH138" s="710"/>
      <c r="JBI138" s="710"/>
      <c r="JBJ138" s="710"/>
      <c r="JBK138" s="710"/>
      <c r="JBL138" s="710"/>
      <c r="JBM138" s="710"/>
      <c r="JBN138" s="710"/>
      <c r="JBO138" s="710"/>
      <c r="JBP138" s="710"/>
      <c r="JBQ138" s="710"/>
      <c r="JBR138" s="710"/>
      <c r="JBS138" s="710"/>
      <c r="JBT138" s="710"/>
      <c r="JBU138" s="710"/>
      <c r="JBV138" s="710"/>
      <c r="JBW138" s="710"/>
      <c r="JBX138" s="710"/>
      <c r="JBY138" s="710"/>
      <c r="JBZ138" s="710"/>
      <c r="JCA138" s="710"/>
      <c r="JCB138" s="710"/>
      <c r="JCC138" s="710"/>
      <c r="JCD138" s="710"/>
      <c r="JCE138" s="710"/>
      <c r="JCF138" s="710"/>
      <c r="JCG138" s="710"/>
      <c r="JCH138" s="710"/>
      <c r="JCI138" s="710"/>
      <c r="JCJ138" s="710"/>
      <c r="JCK138" s="710"/>
      <c r="JCL138" s="710"/>
      <c r="JCM138" s="710"/>
      <c r="JCN138" s="710"/>
      <c r="JCO138" s="710"/>
      <c r="JCP138" s="710"/>
      <c r="JCQ138" s="710"/>
      <c r="JCR138" s="710"/>
      <c r="JCS138" s="710"/>
      <c r="JCT138" s="710"/>
      <c r="JCU138" s="710"/>
      <c r="JCV138" s="710"/>
      <c r="JCW138" s="710"/>
      <c r="JCX138" s="710"/>
      <c r="JCY138" s="710"/>
      <c r="JCZ138" s="710"/>
      <c r="JDA138" s="710"/>
      <c r="JDB138" s="710"/>
      <c r="JDC138" s="710"/>
      <c r="JDD138" s="710"/>
      <c r="JDE138" s="710"/>
      <c r="JDF138" s="710"/>
      <c r="JDG138" s="710"/>
      <c r="JDH138" s="710"/>
      <c r="JDI138" s="710"/>
      <c r="JDJ138" s="710"/>
      <c r="JDK138" s="710"/>
      <c r="JDL138" s="710"/>
      <c r="JDM138" s="710"/>
      <c r="JDN138" s="710"/>
      <c r="JDO138" s="710"/>
      <c r="JDP138" s="710"/>
      <c r="JDQ138" s="710"/>
      <c r="JDR138" s="710"/>
      <c r="JDS138" s="710"/>
      <c r="JDT138" s="710"/>
      <c r="JDU138" s="710"/>
      <c r="JDV138" s="710"/>
      <c r="JDW138" s="710"/>
      <c r="JDX138" s="710"/>
      <c r="JDY138" s="710"/>
      <c r="JDZ138" s="710"/>
      <c r="JEA138" s="710"/>
      <c r="JEB138" s="710"/>
      <c r="JEC138" s="710"/>
      <c r="JED138" s="710"/>
      <c r="JEE138" s="710"/>
      <c r="JEF138" s="710"/>
      <c r="JEG138" s="710"/>
      <c r="JEH138" s="710"/>
      <c r="JEI138" s="710"/>
      <c r="JEJ138" s="710"/>
      <c r="JEK138" s="710"/>
      <c r="JEL138" s="710"/>
      <c r="JEM138" s="710"/>
      <c r="JEN138" s="710"/>
      <c r="JEO138" s="710"/>
      <c r="JEP138" s="710"/>
      <c r="JEQ138" s="710"/>
      <c r="JER138" s="710"/>
      <c r="JES138" s="710"/>
      <c r="JET138" s="710"/>
      <c r="JEU138" s="710"/>
      <c r="JEV138" s="710"/>
      <c r="JEW138" s="710"/>
      <c r="JEX138" s="710"/>
      <c r="JEY138" s="710"/>
      <c r="JEZ138" s="710"/>
      <c r="JFA138" s="710"/>
      <c r="JFB138" s="710"/>
      <c r="JFC138" s="710"/>
      <c r="JFD138" s="710"/>
      <c r="JFE138" s="710"/>
      <c r="JFF138" s="710"/>
      <c r="JFG138" s="710"/>
      <c r="JFH138" s="710"/>
      <c r="JFI138" s="710"/>
      <c r="JFJ138" s="710"/>
      <c r="JFK138" s="710"/>
      <c r="JFL138" s="710"/>
      <c r="JFM138" s="710"/>
      <c r="JFN138" s="710"/>
      <c r="JFO138" s="710"/>
      <c r="JFP138" s="710"/>
      <c r="JFQ138" s="710"/>
      <c r="JFR138" s="710"/>
      <c r="JFS138" s="710"/>
      <c r="JFT138" s="710"/>
      <c r="JFU138" s="710"/>
      <c r="JFV138" s="710"/>
      <c r="JFW138" s="710"/>
      <c r="JFX138" s="710"/>
      <c r="JFY138" s="710"/>
      <c r="JFZ138" s="710"/>
      <c r="JGA138" s="710"/>
      <c r="JGB138" s="710"/>
      <c r="JGC138" s="710"/>
      <c r="JGD138" s="710"/>
      <c r="JGE138" s="710"/>
      <c r="JGF138" s="710"/>
      <c r="JGG138" s="710"/>
      <c r="JGH138" s="710"/>
      <c r="JGI138" s="710"/>
      <c r="JGJ138" s="710"/>
      <c r="JGK138" s="710"/>
      <c r="JGL138" s="710"/>
      <c r="JGM138" s="710"/>
      <c r="JGN138" s="710"/>
      <c r="JGO138" s="710"/>
      <c r="JGP138" s="710"/>
      <c r="JGQ138" s="710"/>
      <c r="JGR138" s="710"/>
      <c r="JGS138" s="710"/>
      <c r="JGT138" s="710"/>
      <c r="JGU138" s="710"/>
      <c r="JGV138" s="710"/>
      <c r="JGW138" s="710"/>
      <c r="JGX138" s="710"/>
      <c r="JGY138" s="710"/>
      <c r="JGZ138" s="710"/>
      <c r="JHA138" s="710"/>
      <c r="JHB138" s="710"/>
      <c r="JHC138" s="710"/>
      <c r="JHD138" s="710"/>
      <c r="JHE138" s="710"/>
      <c r="JHF138" s="710"/>
      <c r="JHG138" s="710"/>
      <c r="JHH138" s="710"/>
      <c r="JHI138" s="710"/>
      <c r="JHJ138" s="710"/>
      <c r="JHK138" s="710"/>
      <c r="JHL138" s="710"/>
      <c r="JHM138" s="710"/>
      <c r="JHN138" s="710"/>
      <c r="JHO138" s="710"/>
      <c r="JHP138" s="710"/>
      <c r="JHQ138" s="710"/>
      <c r="JHR138" s="710"/>
      <c r="JHS138" s="710"/>
      <c r="JHT138" s="710"/>
      <c r="JHU138" s="710"/>
      <c r="JHV138" s="710"/>
      <c r="JHW138" s="710"/>
      <c r="JHX138" s="710"/>
      <c r="JHY138" s="710"/>
      <c r="JHZ138" s="710"/>
      <c r="JIA138" s="710"/>
      <c r="JIB138" s="710"/>
      <c r="JIC138" s="710"/>
      <c r="JID138" s="710"/>
      <c r="JIE138" s="710"/>
      <c r="JIF138" s="710"/>
      <c r="JIG138" s="710"/>
      <c r="JIH138" s="710"/>
      <c r="JII138" s="710"/>
      <c r="JIJ138" s="710"/>
      <c r="JIK138" s="710"/>
      <c r="JIL138" s="710"/>
      <c r="JIM138" s="710"/>
      <c r="JIN138" s="710"/>
      <c r="JIO138" s="710"/>
      <c r="JIP138" s="710"/>
      <c r="JIQ138" s="710"/>
      <c r="JIR138" s="710"/>
      <c r="JIS138" s="710"/>
      <c r="JIT138" s="710"/>
      <c r="JIU138" s="710"/>
      <c r="JIV138" s="710"/>
      <c r="JIW138" s="710"/>
      <c r="JIX138" s="710"/>
      <c r="JIY138" s="710"/>
      <c r="JIZ138" s="710"/>
      <c r="JJA138" s="710"/>
      <c r="JJB138" s="710"/>
      <c r="JJC138" s="710"/>
      <c r="JJD138" s="710"/>
      <c r="JJE138" s="710"/>
      <c r="JJF138" s="710"/>
      <c r="JJG138" s="710"/>
      <c r="JJH138" s="710"/>
      <c r="JJI138" s="710"/>
      <c r="JJJ138" s="710"/>
      <c r="JJK138" s="710"/>
      <c r="JJL138" s="710"/>
      <c r="JJM138" s="710"/>
      <c r="JJN138" s="710"/>
      <c r="JJO138" s="710"/>
      <c r="JJP138" s="710"/>
      <c r="JJQ138" s="710"/>
      <c r="JJR138" s="710"/>
      <c r="JJS138" s="710"/>
      <c r="JJT138" s="710"/>
      <c r="JJU138" s="710"/>
      <c r="JJV138" s="710"/>
      <c r="JJW138" s="710"/>
      <c r="JJX138" s="710"/>
      <c r="JJY138" s="710"/>
      <c r="JJZ138" s="710"/>
      <c r="JKA138" s="710"/>
      <c r="JKB138" s="710"/>
      <c r="JKC138" s="710"/>
      <c r="JKD138" s="710"/>
      <c r="JKE138" s="710"/>
      <c r="JKF138" s="710"/>
      <c r="JKG138" s="710"/>
      <c r="JKH138" s="710"/>
      <c r="JKI138" s="710"/>
      <c r="JKJ138" s="710"/>
      <c r="JKK138" s="710"/>
      <c r="JKL138" s="710"/>
      <c r="JKM138" s="710"/>
      <c r="JKN138" s="710"/>
      <c r="JKO138" s="710"/>
      <c r="JKP138" s="710"/>
      <c r="JKQ138" s="710"/>
      <c r="JKR138" s="710"/>
      <c r="JKS138" s="710"/>
      <c r="JKT138" s="710"/>
      <c r="JKU138" s="710"/>
      <c r="JKV138" s="710"/>
      <c r="JKW138" s="710"/>
      <c r="JKX138" s="710"/>
      <c r="JKY138" s="710"/>
      <c r="JKZ138" s="710"/>
      <c r="JLA138" s="710"/>
      <c r="JLB138" s="710"/>
      <c r="JLC138" s="710"/>
      <c r="JLD138" s="710"/>
      <c r="JLE138" s="710"/>
      <c r="JLF138" s="710"/>
      <c r="JLG138" s="710"/>
      <c r="JLH138" s="710"/>
      <c r="JLI138" s="710"/>
      <c r="JLJ138" s="710"/>
      <c r="JLK138" s="710"/>
      <c r="JLL138" s="710"/>
      <c r="JLM138" s="710"/>
      <c r="JLN138" s="710"/>
      <c r="JLO138" s="710"/>
      <c r="JLP138" s="710"/>
      <c r="JLQ138" s="710"/>
      <c r="JLR138" s="710"/>
      <c r="JLS138" s="710"/>
      <c r="JLT138" s="710"/>
      <c r="JLU138" s="710"/>
      <c r="JLV138" s="710"/>
      <c r="JLW138" s="710"/>
      <c r="JLX138" s="710"/>
      <c r="JLY138" s="710"/>
      <c r="JLZ138" s="710"/>
      <c r="JMA138" s="710"/>
      <c r="JMB138" s="710"/>
      <c r="JMC138" s="710"/>
      <c r="JMD138" s="710"/>
      <c r="JME138" s="710"/>
      <c r="JMF138" s="710"/>
      <c r="JMG138" s="710"/>
      <c r="JMH138" s="710"/>
      <c r="JMI138" s="710"/>
      <c r="JMJ138" s="710"/>
      <c r="JMK138" s="710"/>
      <c r="JML138" s="710"/>
      <c r="JMM138" s="710"/>
      <c r="JMN138" s="710"/>
      <c r="JMO138" s="710"/>
      <c r="JMP138" s="710"/>
      <c r="JMQ138" s="710"/>
      <c r="JMR138" s="710"/>
      <c r="JMS138" s="710"/>
      <c r="JMT138" s="710"/>
      <c r="JMU138" s="710"/>
      <c r="JMV138" s="710"/>
      <c r="JMW138" s="710"/>
      <c r="JMX138" s="710"/>
      <c r="JMY138" s="710"/>
      <c r="JMZ138" s="710"/>
      <c r="JNA138" s="710"/>
      <c r="JNB138" s="710"/>
      <c r="JNC138" s="710"/>
      <c r="JND138" s="710"/>
      <c r="JNE138" s="710"/>
      <c r="JNF138" s="710"/>
      <c r="JNG138" s="710"/>
      <c r="JNH138" s="710"/>
      <c r="JNI138" s="710"/>
      <c r="JNJ138" s="710"/>
      <c r="JNK138" s="710"/>
      <c r="JNL138" s="710"/>
      <c r="JNM138" s="710"/>
      <c r="JNN138" s="710"/>
      <c r="JNO138" s="710"/>
      <c r="JNP138" s="710"/>
      <c r="JNQ138" s="710"/>
      <c r="JNR138" s="710"/>
      <c r="JNS138" s="710"/>
      <c r="JNT138" s="710"/>
      <c r="JNU138" s="710"/>
      <c r="JNV138" s="710"/>
      <c r="JNW138" s="710"/>
      <c r="JNX138" s="710"/>
      <c r="JNY138" s="710"/>
      <c r="JNZ138" s="710"/>
      <c r="JOA138" s="710"/>
      <c r="JOB138" s="710"/>
      <c r="JOC138" s="710"/>
      <c r="JOD138" s="710"/>
      <c r="JOE138" s="710"/>
      <c r="JOF138" s="710"/>
      <c r="JOG138" s="710"/>
      <c r="JOH138" s="710"/>
      <c r="JOI138" s="710"/>
      <c r="JOJ138" s="710"/>
      <c r="JOK138" s="710"/>
      <c r="JOL138" s="710"/>
      <c r="JOM138" s="710"/>
      <c r="JON138" s="710"/>
      <c r="JOO138" s="710"/>
      <c r="JOP138" s="710"/>
      <c r="JOQ138" s="710"/>
      <c r="JOR138" s="710"/>
      <c r="JOS138" s="710"/>
      <c r="JOT138" s="710"/>
      <c r="JOU138" s="710"/>
      <c r="JOV138" s="710"/>
      <c r="JOW138" s="710"/>
      <c r="JOX138" s="710"/>
      <c r="JOY138" s="710"/>
      <c r="JOZ138" s="710"/>
      <c r="JPA138" s="710"/>
      <c r="JPB138" s="710"/>
      <c r="JPC138" s="710"/>
      <c r="JPD138" s="710"/>
      <c r="JPE138" s="710"/>
      <c r="JPF138" s="710"/>
      <c r="JPG138" s="710"/>
      <c r="JPH138" s="710"/>
      <c r="JPI138" s="710"/>
      <c r="JPJ138" s="710"/>
      <c r="JPK138" s="710"/>
      <c r="JPL138" s="710"/>
      <c r="JPM138" s="710"/>
      <c r="JPN138" s="710"/>
      <c r="JPO138" s="710"/>
      <c r="JPP138" s="710"/>
      <c r="JPQ138" s="710"/>
      <c r="JPR138" s="710"/>
      <c r="JPS138" s="710"/>
      <c r="JPT138" s="710"/>
      <c r="JPU138" s="710"/>
      <c r="JPV138" s="710"/>
      <c r="JPW138" s="710"/>
      <c r="JPX138" s="710"/>
      <c r="JPY138" s="710"/>
      <c r="JPZ138" s="710"/>
      <c r="JQA138" s="710"/>
      <c r="JQB138" s="710"/>
      <c r="JQC138" s="710"/>
      <c r="JQD138" s="710"/>
      <c r="JQE138" s="710"/>
      <c r="JQF138" s="710"/>
      <c r="JQG138" s="710"/>
      <c r="JQH138" s="710"/>
      <c r="JQI138" s="710"/>
      <c r="JQJ138" s="710"/>
      <c r="JQK138" s="710"/>
      <c r="JQL138" s="710"/>
      <c r="JQM138" s="710"/>
      <c r="JQN138" s="710"/>
      <c r="JQO138" s="710"/>
      <c r="JQP138" s="710"/>
      <c r="JQQ138" s="710"/>
      <c r="JQR138" s="710"/>
      <c r="JQS138" s="710"/>
      <c r="JQT138" s="710"/>
      <c r="JQU138" s="710"/>
      <c r="JQV138" s="710"/>
      <c r="JQW138" s="710"/>
      <c r="JQX138" s="710"/>
      <c r="JQY138" s="710"/>
      <c r="JQZ138" s="710"/>
      <c r="JRA138" s="710"/>
      <c r="JRB138" s="710"/>
      <c r="JRC138" s="710"/>
      <c r="JRD138" s="710"/>
      <c r="JRE138" s="710"/>
      <c r="JRF138" s="710"/>
      <c r="JRG138" s="710"/>
      <c r="JRH138" s="710"/>
      <c r="JRI138" s="710"/>
      <c r="JRJ138" s="710"/>
      <c r="JRK138" s="710"/>
      <c r="JRL138" s="710"/>
      <c r="JRM138" s="710"/>
      <c r="JRN138" s="710"/>
      <c r="JRO138" s="710"/>
      <c r="JRP138" s="710"/>
      <c r="JRQ138" s="710"/>
      <c r="JRR138" s="710"/>
      <c r="JRS138" s="710"/>
      <c r="JRT138" s="710"/>
      <c r="JRU138" s="710"/>
      <c r="JRV138" s="710"/>
      <c r="JRW138" s="710"/>
      <c r="JRX138" s="710"/>
      <c r="JRY138" s="710"/>
      <c r="JRZ138" s="710"/>
      <c r="JSA138" s="710"/>
      <c r="JSB138" s="710"/>
      <c r="JSC138" s="710"/>
      <c r="JSD138" s="710"/>
      <c r="JSE138" s="710"/>
      <c r="JSF138" s="710"/>
      <c r="JSG138" s="710"/>
      <c r="JSH138" s="710"/>
      <c r="JSI138" s="710"/>
      <c r="JSJ138" s="710"/>
      <c r="JSK138" s="710"/>
      <c r="JSL138" s="710"/>
      <c r="JSM138" s="710"/>
      <c r="JSN138" s="710"/>
      <c r="JSO138" s="710"/>
      <c r="JSP138" s="710"/>
      <c r="JSQ138" s="710"/>
      <c r="JSR138" s="710"/>
      <c r="JSS138" s="710"/>
      <c r="JST138" s="710"/>
      <c r="JSU138" s="710"/>
      <c r="JSV138" s="710"/>
      <c r="JSW138" s="710"/>
      <c r="JSX138" s="710"/>
      <c r="JSY138" s="710"/>
      <c r="JSZ138" s="710"/>
      <c r="JTA138" s="710"/>
      <c r="JTB138" s="710"/>
      <c r="JTC138" s="710"/>
      <c r="JTD138" s="710"/>
      <c r="JTE138" s="710"/>
      <c r="JTF138" s="710"/>
      <c r="JTG138" s="710"/>
      <c r="JTH138" s="710"/>
      <c r="JTI138" s="710"/>
      <c r="JTJ138" s="710"/>
      <c r="JTK138" s="710"/>
      <c r="JTL138" s="710"/>
      <c r="JTM138" s="710"/>
      <c r="JTN138" s="710"/>
      <c r="JTO138" s="710"/>
      <c r="JTP138" s="710"/>
      <c r="JTQ138" s="710"/>
      <c r="JTR138" s="710"/>
      <c r="JTS138" s="710"/>
      <c r="JTT138" s="710"/>
      <c r="JTU138" s="710"/>
      <c r="JTV138" s="710"/>
      <c r="JTW138" s="710"/>
      <c r="JTX138" s="710"/>
      <c r="JTY138" s="710"/>
      <c r="JTZ138" s="710"/>
      <c r="JUA138" s="710"/>
      <c r="JUB138" s="710"/>
      <c r="JUC138" s="710"/>
      <c r="JUD138" s="710"/>
      <c r="JUE138" s="710"/>
      <c r="JUF138" s="710"/>
      <c r="JUG138" s="710"/>
      <c r="JUH138" s="710"/>
      <c r="JUI138" s="710"/>
      <c r="JUJ138" s="710"/>
      <c r="JUK138" s="710"/>
      <c r="JUL138" s="710"/>
      <c r="JUM138" s="710"/>
      <c r="JUN138" s="710"/>
      <c r="JUO138" s="710"/>
      <c r="JUP138" s="710"/>
      <c r="JUQ138" s="710"/>
      <c r="JUR138" s="710"/>
      <c r="JUS138" s="710"/>
      <c r="JUT138" s="710"/>
      <c r="JUU138" s="710"/>
      <c r="JUV138" s="710"/>
      <c r="JUW138" s="710"/>
      <c r="JUX138" s="710"/>
      <c r="JUY138" s="710"/>
      <c r="JUZ138" s="710"/>
      <c r="JVA138" s="710"/>
      <c r="JVB138" s="710"/>
      <c r="JVC138" s="710"/>
      <c r="JVD138" s="710"/>
      <c r="JVE138" s="710"/>
      <c r="JVF138" s="710"/>
      <c r="JVG138" s="710"/>
      <c r="JVH138" s="710"/>
      <c r="JVI138" s="710"/>
      <c r="JVJ138" s="710"/>
      <c r="JVK138" s="710"/>
      <c r="JVL138" s="710"/>
      <c r="JVM138" s="710"/>
      <c r="JVN138" s="710"/>
      <c r="JVO138" s="710"/>
      <c r="JVP138" s="710"/>
      <c r="JVQ138" s="710"/>
      <c r="JVR138" s="710"/>
      <c r="JVS138" s="710"/>
      <c r="JVT138" s="710"/>
      <c r="JVU138" s="710"/>
      <c r="JVV138" s="710"/>
      <c r="JVW138" s="710"/>
      <c r="JVX138" s="710"/>
      <c r="JVY138" s="710"/>
      <c r="JVZ138" s="710"/>
      <c r="JWA138" s="710"/>
      <c r="JWB138" s="710"/>
      <c r="JWC138" s="710"/>
      <c r="JWD138" s="710"/>
      <c r="JWE138" s="710"/>
      <c r="JWF138" s="710"/>
      <c r="JWG138" s="710"/>
      <c r="JWH138" s="710"/>
      <c r="JWI138" s="710"/>
      <c r="JWJ138" s="710"/>
      <c r="JWK138" s="710"/>
      <c r="JWL138" s="710"/>
      <c r="JWM138" s="710"/>
      <c r="JWN138" s="710"/>
      <c r="JWO138" s="710"/>
      <c r="JWP138" s="710"/>
      <c r="JWQ138" s="710"/>
      <c r="JWR138" s="710"/>
      <c r="JWS138" s="710"/>
      <c r="JWT138" s="710"/>
      <c r="JWU138" s="710"/>
      <c r="JWV138" s="710"/>
      <c r="JWW138" s="710"/>
      <c r="JWX138" s="710"/>
      <c r="JWY138" s="710"/>
      <c r="JWZ138" s="710"/>
      <c r="JXA138" s="710"/>
      <c r="JXB138" s="710"/>
      <c r="JXC138" s="710"/>
      <c r="JXD138" s="710"/>
      <c r="JXE138" s="710"/>
      <c r="JXF138" s="710"/>
      <c r="JXG138" s="710"/>
      <c r="JXH138" s="710"/>
      <c r="JXI138" s="710"/>
      <c r="JXJ138" s="710"/>
      <c r="JXK138" s="710"/>
      <c r="JXL138" s="710"/>
      <c r="JXM138" s="710"/>
      <c r="JXN138" s="710"/>
      <c r="JXO138" s="710"/>
      <c r="JXP138" s="710"/>
      <c r="JXQ138" s="710"/>
      <c r="JXR138" s="710"/>
      <c r="JXS138" s="710"/>
      <c r="JXT138" s="710"/>
      <c r="JXU138" s="710"/>
      <c r="JXV138" s="710"/>
      <c r="JXW138" s="710"/>
      <c r="JXX138" s="710"/>
      <c r="JXY138" s="710"/>
      <c r="JXZ138" s="710"/>
      <c r="JYA138" s="710"/>
      <c r="JYB138" s="710"/>
      <c r="JYC138" s="710"/>
      <c r="JYD138" s="710"/>
      <c r="JYE138" s="710"/>
      <c r="JYF138" s="710"/>
      <c r="JYG138" s="710"/>
      <c r="JYH138" s="710"/>
      <c r="JYI138" s="710"/>
      <c r="JYJ138" s="710"/>
      <c r="JYK138" s="710"/>
      <c r="JYL138" s="710"/>
      <c r="JYM138" s="710"/>
      <c r="JYN138" s="710"/>
      <c r="JYO138" s="710"/>
      <c r="JYP138" s="710"/>
      <c r="JYQ138" s="710"/>
      <c r="JYR138" s="710"/>
      <c r="JYS138" s="710"/>
      <c r="JYT138" s="710"/>
      <c r="JYU138" s="710"/>
      <c r="JYV138" s="710"/>
      <c r="JYW138" s="710"/>
      <c r="JYX138" s="710"/>
      <c r="JYY138" s="710"/>
      <c r="JYZ138" s="710"/>
      <c r="JZA138" s="710"/>
      <c r="JZB138" s="710"/>
      <c r="JZC138" s="710"/>
      <c r="JZD138" s="710"/>
      <c r="JZE138" s="710"/>
      <c r="JZF138" s="710"/>
      <c r="JZG138" s="710"/>
      <c r="JZH138" s="710"/>
      <c r="JZI138" s="710"/>
      <c r="JZJ138" s="710"/>
      <c r="JZK138" s="710"/>
      <c r="JZL138" s="710"/>
      <c r="JZM138" s="710"/>
      <c r="JZN138" s="710"/>
      <c r="JZO138" s="710"/>
      <c r="JZP138" s="710"/>
      <c r="JZQ138" s="710"/>
      <c r="JZR138" s="710"/>
      <c r="JZS138" s="710"/>
      <c r="JZT138" s="710"/>
      <c r="JZU138" s="710"/>
      <c r="JZV138" s="710"/>
      <c r="JZW138" s="710"/>
      <c r="JZX138" s="710"/>
      <c r="JZY138" s="710"/>
      <c r="JZZ138" s="710"/>
      <c r="KAA138" s="710"/>
      <c r="KAB138" s="710"/>
      <c r="KAC138" s="710"/>
      <c r="KAD138" s="710"/>
      <c r="KAE138" s="710"/>
      <c r="KAF138" s="710"/>
      <c r="KAG138" s="710"/>
      <c r="KAH138" s="710"/>
      <c r="KAI138" s="710"/>
      <c r="KAJ138" s="710"/>
      <c r="KAK138" s="710"/>
      <c r="KAL138" s="710"/>
      <c r="KAM138" s="710"/>
      <c r="KAN138" s="710"/>
      <c r="KAO138" s="710"/>
      <c r="KAP138" s="710"/>
      <c r="KAQ138" s="710"/>
      <c r="KAR138" s="710"/>
      <c r="KAS138" s="710"/>
      <c r="KAT138" s="710"/>
      <c r="KAU138" s="710"/>
      <c r="KAV138" s="710"/>
      <c r="KAW138" s="710"/>
      <c r="KAX138" s="710"/>
      <c r="KAY138" s="710"/>
      <c r="KAZ138" s="710"/>
      <c r="KBA138" s="710"/>
      <c r="KBB138" s="710"/>
      <c r="KBC138" s="710"/>
      <c r="KBD138" s="710"/>
      <c r="KBE138" s="710"/>
      <c r="KBF138" s="710"/>
      <c r="KBG138" s="710"/>
      <c r="KBH138" s="710"/>
      <c r="KBI138" s="710"/>
      <c r="KBJ138" s="710"/>
      <c r="KBK138" s="710"/>
      <c r="KBL138" s="710"/>
      <c r="KBM138" s="710"/>
      <c r="KBN138" s="710"/>
      <c r="KBO138" s="710"/>
      <c r="KBP138" s="710"/>
      <c r="KBQ138" s="710"/>
      <c r="KBR138" s="710"/>
      <c r="KBS138" s="710"/>
      <c r="KBT138" s="710"/>
      <c r="KBU138" s="710"/>
      <c r="KBV138" s="710"/>
      <c r="KBW138" s="710"/>
      <c r="KBX138" s="710"/>
      <c r="KBY138" s="710"/>
      <c r="KBZ138" s="710"/>
      <c r="KCA138" s="710"/>
      <c r="KCB138" s="710"/>
      <c r="KCC138" s="710"/>
      <c r="KCD138" s="710"/>
      <c r="KCE138" s="710"/>
      <c r="KCF138" s="710"/>
      <c r="KCG138" s="710"/>
      <c r="KCH138" s="710"/>
      <c r="KCI138" s="710"/>
      <c r="KCJ138" s="710"/>
      <c r="KCK138" s="710"/>
      <c r="KCL138" s="710"/>
      <c r="KCM138" s="710"/>
      <c r="KCN138" s="710"/>
      <c r="KCO138" s="710"/>
      <c r="KCP138" s="710"/>
      <c r="KCQ138" s="710"/>
      <c r="KCR138" s="710"/>
      <c r="KCS138" s="710"/>
      <c r="KCT138" s="710"/>
      <c r="KCU138" s="710"/>
      <c r="KCV138" s="710"/>
      <c r="KCW138" s="710"/>
      <c r="KCX138" s="710"/>
      <c r="KCY138" s="710"/>
      <c r="KCZ138" s="710"/>
      <c r="KDA138" s="710"/>
      <c r="KDB138" s="710"/>
      <c r="KDC138" s="710"/>
      <c r="KDD138" s="710"/>
      <c r="KDE138" s="710"/>
      <c r="KDF138" s="710"/>
      <c r="KDG138" s="710"/>
      <c r="KDH138" s="710"/>
      <c r="KDI138" s="710"/>
      <c r="KDJ138" s="710"/>
      <c r="KDK138" s="710"/>
      <c r="KDL138" s="710"/>
      <c r="KDM138" s="710"/>
      <c r="KDN138" s="710"/>
      <c r="KDO138" s="710"/>
      <c r="KDP138" s="710"/>
      <c r="KDQ138" s="710"/>
      <c r="KDR138" s="710"/>
      <c r="KDS138" s="710"/>
      <c r="KDT138" s="710"/>
      <c r="KDU138" s="710"/>
      <c r="KDV138" s="710"/>
      <c r="KDW138" s="710"/>
      <c r="KDX138" s="710"/>
      <c r="KDY138" s="710"/>
      <c r="KDZ138" s="710"/>
      <c r="KEA138" s="710"/>
      <c r="KEB138" s="710"/>
      <c r="KEC138" s="710"/>
      <c r="KED138" s="710"/>
      <c r="KEE138" s="710"/>
      <c r="KEF138" s="710"/>
      <c r="KEG138" s="710"/>
      <c r="KEH138" s="710"/>
      <c r="KEI138" s="710"/>
      <c r="KEJ138" s="710"/>
      <c r="KEK138" s="710"/>
      <c r="KEL138" s="710"/>
      <c r="KEM138" s="710"/>
      <c r="KEN138" s="710"/>
      <c r="KEO138" s="710"/>
      <c r="KEP138" s="710"/>
      <c r="KEQ138" s="710"/>
      <c r="KER138" s="710"/>
      <c r="KES138" s="710"/>
      <c r="KET138" s="710"/>
      <c r="KEU138" s="710"/>
      <c r="KEV138" s="710"/>
      <c r="KEW138" s="710"/>
      <c r="KEX138" s="710"/>
      <c r="KEY138" s="710"/>
      <c r="KEZ138" s="710"/>
      <c r="KFA138" s="710"/>
      <c r="KFB138" s="710"/>
      <c r="KFC138" s="710"/>
      <c r="KFD138" s="710"/>
      <c r="KFE138" s="710"/>
      <c r="KFF138" s="710"/>
      <c r="KFG138" s="710"/>
      <c r="KFH138" s="710"/>
      <c r="KFI138" s="710"/>
      <c r="KFJ138" s="710"/>
      <c r="KFK138" s="710"/>
      <c r="KFL138" s="710"/>
      <c r="KFM138" s="710"/>
      <c r="KFN138" s="710"/>
      <c r="KFO138" s="710"/>
      <c r="KFP138" s="710"/>
      <c r="KFQ138" s="710"/>
      <c r="KFR138" s="710"/>
      <c r="KFS138" s="710"/>
      <c r="KFT138" s="710"/>
      <c r="KFU138" s="710"/>
      <c r="KFV138" s="710"/>
      <c r="KFW138" s="710"/>
      <c r="KFX138" s="710"/>
      <c r="KFY138" s="710"/>
      <c r="KFZ138" s="710"/>
      <c r="KGA138" s="710"/>
      <c r="KGB138" s="710"/>
      <c r="KGC138" s="710"/>
      <c r="KGD138" s="710"/>
      <c r="KGE138" s="710"/>
      <c r="KGF138" s="710"/>
      <c r="KGG138" s="710"/>
      <c r="KGH138" s="710"/>
      <c r="KGI138" s="710"/>
      <c r="KGJ138" s="710"/>
      <c r="KGK138" s="710"/>
      <c r="KGL138" s="710"/>
      <c r="KGM138" s="710"/>
      <c r="KGN138" s="710"/>
      <c r="KGO138" s="710"/>
      <c r="KGP138" s="710"/>
      <c r="KGQ138" s="710"/>
      <c r="KGR138" s="710"/>
      <c r="KGS138" s="710"/>
      <c r="KGT138" s="710"/>
      <c r="KGU138" s="710"/>
      <c r="KGV138" s="710"/>
      <c r="KGW138" s="710"/>
      <c r="KGX138" s="710"/>
      <c r="KGY138" s="710"/>
      <c r="KGZ138" s="710"/>
      <c r="KHA138" s="710"/>
      <c r="KHB138" s="710"/>
      <c r="KHC138" s="710"/>
      <c r="KHD138" s="710"/>
      <c r="KHE138" s="710"/>
      <c r="KHF138" s="710"/>
      <c r="KHG138" s="710"/>
      <c r="KHH138" s="710"/>
      <c r="KHI138" s="710"/>
      <c r="KHJ138" s="710"/>
      <c r="KHK138" s="710"/>
      <c r="KHL138" s="710"/>
      <c r="KHM138" s="710"/>
      <c r="KHN138" s="710"/>
      <c r="KHO138" s="710"/>
      <c r="KHP138" s="710"/>
      <c r="KHQ138" s="710"/>
      <c r="KHR138" s="710"/>
      <c r="KHS138" s="710"/>
      <c r="KHT138" s="710"/>
      <c r="KHU138" s="710"/>
      <c r="KHV138" s="710"/>
      <c r="KHW138" s="710"/>
      <c r="KHX138" s="710"/>
      <c r="KHY138" s="710"/>
      <c r="KHZ138" s="710"/>
      <c r="KIA138" s="710"/>
      <c r="KIB138" s="710"/>
      <c r="KIC138" s="710"/>
      <c r="KID138" s="710"/>
      <c r="KIE138" s="710"/>
      <c r="KIF138" s="710"/>
      <c r="KIG138" s="710"/>
      <c r="KIH138" s="710"/>
      <c r="KII138" s="710"/>
      <c r="KIJ138" s="710"/>
      <c r="KIK138" s="710"/>
      <c r="KIL138" s="710"/>
      <c r="KIM138" s="710"/>
      <c r="KIN138" s="710"/>
      <c r="KIO138" s="710"/>
      <c r="KIP138" s="710"/>
      <c r="KIQ138" s="710"/>
      <c r="KIR138" s="710"/>
      <c r="KIS138" s="710"/>
      <c r="KIT138" s="710"/>
      <c r="KIU138" s="710"/>
      <c r="KIV138" s="710"/>
      <c r="KIW138" s="710"/>
      <c r="KIX138" s="710"/>
      <c r="KIY138" s="710"/>
      <c r="KIZ138" s="710"/>
      <c r="KJA138" s="710"/>
      <c r="KJB138" s="710"/>
      <c r="KJC138" s="710"/>
      <c r="KJD138" s="710"/>
      <c r="KJE138" s="710"/>
      <c r="KJF138" s="710"/>
      <c r="KJG138" s="710"/>
      <c r="KJH138" s="710"/>
      <c r="KJI138" s="710"/>
      <c r="KJJ138" s="710"/>
      <c r="KJK138" s="710"/>
      <c r="KJL138" s="710"/>
      <c r="KJM138" s="710"/>
      <c r="KJN138" s="710"/>
      <c r="KJO138" s="710"/>
      <c r="KJP138" s="710"/>
      <c r="KJQ138" s="710"/>
      <c r="KJR138" s="710"/>
      <c r="KJS138" s="710"/>
      <c r="KJT138" s="710"/>
      <c r="KJU138" s="710"/>
      <c r="KJV138" s="710"/>
      <c r="KJW138" s="710"/>
      <c r="KJX138" s="710"/>
      <c r="KJY138" s="710"/>
      <c r="KJZ138" s="710"/>
      <c r="KKA138" s="710"/>
      <c r="KKB138" s="710"/>
      <c r="KKC138" s="710"/>
      <c r="KKD138" s="710"/>
      <c r="KKE138" s="710"/>
      <c r="KKF138" s="710"/>
      <c r="KKG138" s="710"/>
      <c r="KKH138" s="710"/>
      <c r="KKI138" s="710"/>
      <c r="KKJ138" s="710"/>
      <c r="KKK138" s="710"/>
      <c r="KKL138" s="710"/>
      <c r="KKM138" s="710"/>
      <c r="KKN138" s="710"/>
      <c r="KKO138" s="710"/>
      <c r="KKP138" s="710"/>
      <c r="KKQ138" s="710"/>
      <c r="KKR138" s="710"/>
      <c r="KKS138" s="710"/>
      <c r="KKT138" s="710"/>
      <c r="KKU138" s="710"/>
      <c r="KKV138" s="710"/>
      <c r="KKW138" s="710"/>
      <c r="KKX138" s="710"/>
      <c r="KKY138" s="710"/>
      <c r="KKZ138" s="710"/>
      <c r="KLA138" s="710"/>
      <c r="KLB138" s="710"/>
      <c r="KLC138" s="710"/>
      <c r="KLD138" s="710"/>
      <c r="KLE138" s="710"/>
      <c r="KLF138" s="710"/>
      <c r="KLG138" s="710"/>
      <c r="KLH138" s="710"/>
      <c r="KLI138" s="710"/>
      <c r="KLJ138" s="710"/>
      <c r="KLK138" s="710"/>
      <c r="KLL138" s="710"/>
      <c r="KLM138" s="710"/>
      <c r="KLN138" s="710"/>
      <c r="KLO138" s="710"/>
      <c r="KLP138" s="710"/>
      <c r="KLQ138" s="710"/>
      <c r="KLR138" s="710"/>
      <c r="KLS138" s="710"/>
      <c r="KLT138" s="710"/>
      <c r="KLU138" s="710"/>
      <c r="KLV138" s="710"/>
      <c r="KLW138" s="710"/>
      <c r="KLX138" s="710"/>
      <c r="KLY138" s="710"/>
      <c r="KLZ138" s="710"/>
      <c r="KMA138" s="710"/>
      <c r="KMB138" s="710"/>
      <c r="KMC138" s="710"/>
      <c r="KMD138" s="710"/>
      <c r="KME138" s="710"/>
      <c r="KMF138" s="710"/>
      <c r="KMG138" s="710"/>
      <c r="KMH138" s="710"/>
      <c r="KMI138" s="710"/>
      <c r="KMJ138" s="710"/>
      <c r="KMK138" s="710"/>
      <c r="KML138" s="710"/>
      <c r="KMM138" s="710"/>
      <c r="KMN138" s="710"/>
      <c r="KMO138" s="710"/>
      <c r="KMP138" s="710"/>
      <c r="KMQ138" s="710"/>
      <c r="KMR138" s="710"/>
      <c r="KMS138" s="710"/>
      <c r="KMT138" s="710"/>
      <c r="KMU138" s="710"/>
      <c r="KMV138" s="710"/>
      <c r="KMW138" s="710"/>
      <c r="KMX138" s="710"/>
      <c r="KMY138" s="710"/>
      <c r="KMZ138" s="710"/>
      <c r="KNA138" s="710"/>
      <c r="KNB138" s="710"/>
      <c r="KNC138" s="710"/>
      <c r="KND138" s="710"/>
      <c r="KNE138" s="710"/>
      <c r="KNF138" s="710"/>
      <c r="KNG138" s="710"/>
      <c r="KNH138" s="710"/>
      <c r="KNI138" s="710"/>
      <c r="KNJ138" s="710"/>
      <c r="KNK138" s="710"/>
      <c r="KNL138" s="710"/>
      <c r="KNM138" s="710"/>
      <c r="KNN138" s="710"/>
      <c r="KNO138" s="710"/>
      <c r="KNP138" s="710"/>
      <c r="KNQ138" s="710"/>
      <c r="KNR138" s="710"/>
      <c r="KNS138" s="710"/>
      <c r="KNT138" s="710"/>
      <c r="KNU138" s="710"/>
      <c r="KNV138" s="710"/>
      <c r="KNW138" s="710"/>
      <c r="KNX138" s="710"/>
      <c r="KNY138" s="710"/>
      <c r="KNZ138" s="710"/>
      <c r="KOA138" s="710"/>
      <c r="KOB138" s="710"/>
      <c r="KOC138" s="710"/>
      <c r="KOD138" s="710"/>
      <c r="KOE138" s="710"/>
      <c r="KOF138" s="710"/>
      <c r="KOG138" s="710"/>
      <c r="KOH138" s="710"/>
      <c r="KOI138" s="710"/>
      <c r="KOJ138" s="710"/>
      <c r="KOK138" s="710"/>
      <c r="KOL138" s="710"/>
      <c r="KOM138" s="710"/>
      <c r="KON138" s="710"/>
      <c r="KOO138" s="710"/>
      <c r="KOP138" s="710"/>
      <c r="KOQ138" s="710"/>
      <c r="KOR138" s="710"/>
      <c r="KOS138" s="710"/>
      <c r="KOT138" s="710"/>
      <c r="KOU138" s="710"/>
      <c r="KOV138" s="710"/>
      <c r="KOW138" s="710"/>
      <c r="KOX138" s="710"/>
      <c r="KOY138" s="710"/>
      <c r="KOZ138" s="710"/>
      <c r="KPA138" s="710"/>
      <c r="KPB138" s="710"/>
      <c r="KPC138" s="710"/>
      <c r="KPD138" s="710"/>
      <c r="KPE138" s="710"/>
      <c r="KPF138" s="710"/>
      <c r="KPG138" s="710"/>
      <c r="KPH138" s="710"/>
      <c r="KPI138" s="710"/>
      <c r="KPJ138" s="710"/>
      <c r="KPK138" s="710"/>
      <c r="KPL138" s="710"/>
      <c r="KPM138" s="710"/>
      <c r="KPN138" s="710"/>
      <c r="KPO138" s="710"/>
      <c r="KPP138" s="710"/>
      <c r="KPQ138" s="710"/>
      <c r="KPR138" s="710"/>
      <c r="KPS138" s="710"/>
      <c r="KPT138" s="710"/>
      <c r="KPU138" s="710"/>
      <c r="KPV138" s="710"/>
      <c r="KPW138" s="710"/>
      <c r="KPX138" s="710"/>
      <c r="KPY138" s="710"/>
      <c r="KPZ138" s="710"/>
      <c r="KQA138" s="710"/>
      <c r="KQB138" s="710"/>
      <c r="KQC138" s="710"/>
      <c r="KQD138" s="710"/>
      <c r="KQE138" s="710"/>
      <c r="KQF138" s="710"/>
      <c r="KQG138" s="710"/>
      <c r="KQH138" s="710"/>
      <c r="KQI138" s="710"/>
      <c r="KQJ138" s="710"/>
      <c r="KQK138" s="710"/>
      <c r="KQL138" s="710"/>
      <c r="KQM138" s="710"/>
      <c r="KQN138" s="710"/>
      <c r="KQO138" s="710"/>
      <c r="KQP138" s="710"/>
      <c r="KQQ138" s="710"/>
      <c r="KQR138" s="710"/>
      <c r="KQS138" s="710"/>
      <c r="KQT138" s="710"/>
      <c r="KQU138" s="710"/>
      <c r="KQV138" s="710"/>
      <c r="KQW138" s="710"/>
      <c r="KQX138" s="710"/>
      <c r="KQY138" s="710"/>
      <c r="KQZ138" s="710"/>
      <c r="KRA138" s="710"/>
      <c r="KRB138" s="710"/>
      <c r="KRC138" s="710"/>
      <c r="KRD138" s="710"/>
      <c r="KRE138" s="710"/>
      <c r="KRF138" s="710"/>
      <c r="KRG138" s="710"/>
      <c r="KRH138" s="710"/>
      <c r="KRI138" s="710"/>
      <c r="KRJ138" s="710"/>
      <c r="KRK138" s="710"/>
      <c r="KRL138" s="710"/>
      <c r="KRM138" s="710"/>
      <c r="KRN138" s="710"/>
      <c r="KRO138" s="710"/>
      <c r="KRP138" s="710"/>
      <c r="KRQ138" s="710"/>
      <c r="KRR138" s="710"/>
      <c r="KRS138" s="710"/>
      <c r="KRT138" s="710"/>
      <c r="KRU138" s="710"/>
      <c r="KRV138" s="710"/>
      <c r="KRW138" s="710"/>
      <c r="KRX138" s="710"/>
      <c r="KRY138" s="710"/>
      <c r="KRZ138" s="710"/>
      <c r="KSA138" s="710"/>
      <c r="KSB138" s="710"/>
      <c r="KSC138" s="710"/>
      <c r="KSD138" s="710"/>
      <c r="KSE138" s="710"/>
      <c r="KSF138" s="710"/>
      <c r="KSG138" s="710"/>
      <c r="KSH138" s="710"/>
      <c r="KSI138" s="710"/>
      <c r="KSJ138" s="710"/>
      <c r="KSK138" s="710"/>
      <c r="KSL138" s="710"/>
      <c r="KSM138" s="710"/>
      <c r="KSN138" s="710"/>
      <c r="KSO138" s="710"/>
      <c r="KSP138" s="710"/>
      <c r="KSQ138" s="710"/>
      <c r="KSR138" s="710"/>
      <c r="KSS138" s="710"/>
      <c r="KST138" s="710"/>
      <c r="KSU138" s="710"/>
      <c r="KSV138" s="710"/>
      <c r="KSW138" s="710"/>
      <c r="KSX138" s="710"/>
      <c r="KSY138" s="710"/>
      <c r="KSZ138" s="710"/>
      <c r="KTA138" s="710"/>
      <c r="KTB138" s="710"/>
      <c r="KTC138" s="710"/>
      <c r="KTD138" s="710"/>
      <c r="KTE138" s="710"/>
      <c r="KTF138" s="710"/>
      <c r="KTG138" s="710"/>
      <c r="KTH138" s="710"/>
      <c r="KTI138" s="710"/>
      <c r="KTJ138" s="710"/>
      <c r="KTK138" s="710"/>
      <c r="KTL138" s="710"/>
      <c r="KTM138" s="710"/>
      <c r="KTN138" s="710"/>
      <c r="KTO138" s="710"/>
      <c r="KTP138" s="710"/>
      <c r="KTQ138" s="710"/>
      <c r="KTR138" s="710"/>
      <c r="KTS138" s="710"/>
      <c r="KTT138" s="710"/>
      <c r="KTU138" s="710"/>
      <c r="KTV138" s="710"/>
      <c r="KTW138" s="710"/>
      <c r="KTX138" s="710"/>
      <c r="KTY138" s="710"/>
      <c r="KTZ138" s="710"/>
      <c r="KUA138" s="710"/>
      <c r="KUB138" s="710"/>
      <c r="KUC138" s="710"/>
      <c r="KUD138" s="710"/>
      <c r="KUE138" s="710"/>
      <c r="KUF138" s="710"/>
      <c r="KUG138" s="710"/>
      <c r="KUH138" s="710"/>
      <c r="KUI138" s="710"/>
      <c r="KUJ138" s="710"/>
      <c r="KUK138" s="710"/>
      <c r="KUL138" s="710"/>
      <c r="KUM138" s="710"/>
      <c r="KUN138" s="710"/>
      <c r="KUO138" s="710"/>
      <c r="KUP138" s="710"/>
      <c r="KUQ138" s="710"/>
      <c r="KUR138" s="710"/>
      <c r="KUS138" s="710"/>
      <c r="KUT138" s="710"/>
      <c r="KUU138" s="710"/>
      <c r="KUV138" s="710"/>
      <c r="KUW138" s="710"/>
      <c r="KUX138" s="710"/>
      <c r="KUY138" s="710"/>
      <c r="KUZ138" s="710"/>
      <c r="KVA138" s="710"/>
      <c r="KVB138" s="710"/>
      <c r="KVC138" s="710"/>
      <c r="KVD138" s="710"/>
      <c r="KVE138" s="710"/>
      <c r="KVF138" s="710"/>
      <c r="KVG138" s="710"/>
      <c r="KVH138" s="710"/>
      <c r="KVI138" s="710"/>
      <c r="KVJ138" s="710"/>
      <c r="KVK138" s="710"/>
      <c r="KVL138" s="710"/>
      <c r="KVM138" s="710"/>
      <c r="KVN138" s="710"/>
      <c r="KVO138" s="710"/>
      <c r="KVP138" s="710"/>
      <c r="KVQ138" s="710"/>
      <c r="KVR138" s="710"/>
      <c r="KVS138" s="710"/>
      <c r="KVT138" s="710"/>
      <c r="KVU138" s="710"/>
      <c r="KVV138" s="710"/>
      <c r="KVW138" s="710"/>
      <c r="KVX138" s="710"/>
      <c r="KVY138" s="710"/>
      <c r="KVZ138" s="710"/>
      <c r="KWA138" s="710"/>
      <c r="KWB138" s="710"/>
      <c r="KWC138" s="710"/>
      <c r="KWD138" s="710"/>
      <c r="KWE138" s="710"/>
      <c r="KWF138" s="710"/>
      <c r="KWG138" s="710"/>
      <c r="KWH138" s="710"/>
      <c r="KWI138" s="710"/>
      <c r="KWJ138" s="710"/>
      <c r="KWK138" s="710"/>
      <c r="KWL138" s="710"/>
      <c r="KWM138" s="710"/>
      <c r="KWN138" s="710"/>
      <c r="KWO138" s="710"/>
      <c r="KWP138" s="710"/>
      <c r="KWQ138" s="710"/>
      <c r="KWR138" s="710"/>
      <c r="KWS138" s="710"/>
      <c r="KWT138" s="710"/>
      <c r="KWU138" s="710"/>
      <c r="KWV138" s="710"/>
      <c r="KWW138" s="710"/>
      <c r="KWX138" s="710"/>
      <c r="KWY138" s="710"/>
      <c r="KWZ138" s="710"/>
      <c r="KXA138" s="710"/>
      <c r="KXB138" s="710"/>
      <c r="KXC138" s="710"/>
      <c r="KXD138" s="710"/>
      <c r="KXE138" s="710"/>
      <c r="KXF138" s="710"/>
      <c r="KXG138" s="710"/>
      <c r="KXH138" s="710"/>
      <c r="KXI138" s="710"/>
      <c r="KXJ138" s="710"/>
      <c r="KXK138" s="710"/>
      <c r="KXL138" s="710"/>
      <c r="KXM138" s="710"/>
      <c r="KXN138" s="710"/>
      <c r="KXO138" s="710"/>
      <c r="KXP138" s="710"/>
      <c r="KXQ138" s="710"/>
      <c r="KXR138" s="710"/>
      <c r="KXS138" s="710"/>
      <c r="KXT138" s="710"/>
      <c r="KXU138" s="710"/>
      <c r="KXV138" s="710"/>
      <c r="KXW138" s="710"/>
      <c r="KXX138" s="710"/>
      <c r="KXY138" s="710"/>
      <c r="KXZ138" s="710"/>
      <c r="KYA138" s="710"/>
      <c r="KYB138" s="710"/>
      <c r="KYC138" s="710"/>
      <c r="KYD138" s="710"/>
      <c r="KYE138" s="710"/>
      <c r="KYF138" s="710"/>
      <c r="KYG138" s="710"/>
      <c r="KYH138" s="710"/>
      <c r="KYI138" s="710"/>
      <c r="KYJ138" s="710"/>
      <c r="KYK138" s="710"/>
      <c r="KYL138" s="710"/>
      <c r="KYM138" s="710"/>
      <c r="KYN138" s="710"/>
      <c r="KYO138" s="710"/>
      <c r="KYP138" s="710"/>
      <c r="KYQ138" s="710"/>
      <c r="KYR138" s="710"/>
      <c r="KYS138" s="710"/>
      <c r="KYT138" s="710"/>
      <c r="KYU138" s="710"/>
      <c r="KYV138" s="710"/>
      <c r="KYW138" s="710"/>
      <c r="KYX138" s="710"/>
      <c r="KYY138" s="710"/>
      <c r="KYZ138" s="710"/>
      <c r="KZA138" s="710"/>
      <c r="KZB138" s="710"/>
      <c r="KZC138" s="710"/>
      <c r="KZD138" s="710"/>
      <c r="KZE138" s="710"/>
      <c r="KZF138" s="710"/>
      <c r="KZG138" s="710"/>
      <c r="KZH138" s="710"/>
      <c r="KZI138" s="710"/>
      <c r="KZJ138" s="710"/>
      <c r="KZK138" s="710"/>
      <c r="KZL138" s="710"/>
      <c r="KZM138" s="710"/>
      <c r="KZN138" s="710"/>
      <c r="KZO138" s="710"/>
      <c r="KZP138" s="710"/>
      <c r="KZQ138" s="710"/>
      <c r="KZR138" s="710"/>
      <c r="KZS138" s="710"/>
      <c r="KZT138" s="710"/>
      <c r="KZU138" s="710"/>
      <c r="KZV138" s="710"/>
      <c r="KZW138" s="710"/>
      <c r="KZX138" s="710"/>
      <c r="KZY138" s="710"/>
      <c r="KZZ138" s="710"/>
      <c r="LAA138" s="710"/>
      <c r="LAB138" s="710"/>
      <c r="LAC138" s="710"/>
      <c r="LAD138" s="710"/>
      <c r="LAE138" s="710"/>
      <c r="LAF138" s="710"/>
      <c r="LAG138" s="710"/>
      <c r="LAH138" s="710"/>
      <c r="LAI138" s="710"/>
      <c r="LAJ138" s="710"/>
      <c r="LAK138" s="710"/>
      <c r="LAL138" s="710"/>
      <c r="LAM138" s="710"/>
      <c r="LAN138" s="710"/>
      <c r="LAO138" s="710"/>
      <c r="LAP138" s="710"/>
      <c r="LAQ138" s="710"/>
      <c r="LAR138" s="710"/>
      <c r="LAS138" s="710"/>
      <c r="LAT138" s="710"/>
      <c r="LAU138" s="710"/>
      <c r="LAV138" s="710"/>
      <c r="LAW138" s="710"/>
      <c r="LAX138" s="710"/>
      <c r="LAY138" s="710"/>
      <c r="LAZ138" s="710"/>
      <c r="LBA138" s="710"/>
      <c r="LBB138" s="710"/>
      <c r="LBC138" s="710"/>
      <c r="LBD138" s="710"/>
      <c r="LBE138" s="710"/>
      <c r="LBF138" s="710"/>
      <c r="LBG138" s="710"/>
      <c r="LBH138" s="710"/>
      <c r="LBI138" s="710"/>
      <c r="LBJ138" s="710"/>
      <c r="LBK138" s="710"/>
      <c r="LBL138" s="710"/>
      <c r="LBM138" s="710"/>
      <c r="LBN138" s="710"/>
      <c r="LBO138" s="710"/>
      <c r="LBP138" s="710"/>
      <c r="LBQ138" s="710"/>
      <c r="LBR138" s="710"/>
      <c r="LBS138" s="710"/>
      <c r="LBT138" s="710"/>
      <c r="LBU138" s="710"/>
      <c r="LBV138" s="710"/>
      <c r="LBW138" s="710"/>
      <c r="LBX138" s="710"/>
      <c r="LBY138" s="710"/>
      <c r="LBZ138" s="710"/>
      <c r="LCA138" s="710"/>
      <c r="LCB138" s="710"/>
      <c r="LCC138" s="710"/>
      <c r="LCD138" s="710"/>
      <c r="LCE138" s="710"/>
      <c r="LCF138" s="710"/>
      <c r="LCG138" s="710"/>
      <c r="LCH138" s="710"/>
      <c r="LCI138" s="710"/>
      <c r="LCJ138" s="710"/>
      <c r="LCK138" s="710"/>
      <c r="LCL138" s="710"/>
      <c r="LCM138" s="710"/>
      <c r="LCN138" s="710"/>
      <c r="LCO138" s="710"/>
      <c r="LCP138" s="710"/>
      <c r="LCQ138" s="710"/>
      <c r="LCR138" s="710"/>
      <c r="LCS138" s="710"/>
      <c r="LCT138" s="710"/>
      <c r="LCU138" s="710"/>
      <c r="LCV138" s="710"/>
      <c r="LCW138" s="710"/>
      <c r="LCX138" s="710"/>
      <c r="LCY138" s="710"/>
      <c r="LCZ138" s="710"/>
      <c r="LDA138" s="710"/>
      <c r="LDB138" s="710"/>
      <c r="LDC138" s="710"/>
      <c r="LDD138" s="710"/>
      <c r="LDE138" s="710"/>
      <c r="LDF138" s="710"/>
      <c r="LDG138" s="710"/>
      <c r="LDH138" s="710"/>
      <c r="LDI138" s="710"/>
      <c r="LDJ138" s="710"/>
      <c r="LDK138" s="710"/>
      <c r="LDL138" s="710"/>
      <c r="LDM138" s="710"/>
      <c r="LDN138" s="710"/>
      <c r="LDO138" s="710"/>
      <c r="LDP138" s="710"/>
      <c r="LDQ138" s="710"/>
      <c r="LDR138" s="710"/>
      <c r="LDS138" s="710"/>
      <c r="LDT138" s="710"/>
      <c r="LDU138" s="710"/>
      <c r="LDV138" s="710"/>
      <c r="LDW138" s="710"/>
      <c r="LDX138" s="710"/>
      <c r="LDY138" s="710"/>
      <c r="LDZ138" s="710"/>
      <c r="LEA138" s="710"/>
      <c r="LEB138" s="710"/>
      <c r="LEC138" s="710"/>
      <c r="LED138" s="710"/>
      <c r="LEE138" s="710"/>
      <c r="LEF138" s="710"/>
      <c r="LEG138" s="710"/>
      <c r="LEH138" s="710"/>
      <c r="LEI138" s="710"/>
      <c r="LEJ138" s="710"/>
      <c r="LEK138" s="710"/>
      <c r="LEL138" s="710"/>
      <c r="LEM138" s="710"/>
      <c r="LEN138" s="710"/>
      <c r="LEO138" s="710"/>
      <c r="LEP138" s="710"/>
      <c r="LEQ138" s="710"/>
      <c r="LER138" s="710"/>
      <c r="LES138" s="710"/>
      <c r="LET138" s="710"/>
      <c r="LEU138" s="710"/>
      <c r="LEV138" s="710"/>
      <c r="LEW138" s="710"/>
      <c r="LEX138" s="710"/>
      <c r="LEY138" s="710"/>
      <c r="LEZ138" s="710"/>
      <c r="LFA138" s="710"/>
      <c r="LFB138" s="710"/>
      <c r="LFC138" s="710"/>
      <c r="LFD138" s="710"/>
      <c r="LFE138" s="710"/>
      <c r="LFF138" s="710"/>
      <c r="LFG138" s="710"/>
      <c r="LFH138" s="710"/>
      <c r="LFI138" s="710"/>
      <c r="LFJ138" s="710"/>
      <c r="LFK138" s="710"/>
      <c r="LFL138" s="710"/>
      <c r="LFM138" s="710"/>
      <c r="LFN138" s="710"/>
      <c r="LFO138" s="710"/>
      <c r="LFP138" s="710"/>
      <c r="LFQ138" s="710"/>
      <c r="LFR138" s="710"/>
      <c r="LFS138" s="710"/>
      <c r="LFT138" s="710"/>
      <c r="LFU138" s="710"/>
      <c r="LFV138" s="710"/>
      <c r="LFW138" s="710"/>
      <c r="LFX138" s="710"/>
      <c r="LFY138" s="710"/>
      <c r="LFZ138" s="710"/>
      <c r="LGA138" s="710"/>
      <c r="LGB138" s="710"/>
      <c r="LGC138" s="710"/>
      <c r="LGD138" s="710"/>
      <c r="LGE138" s="710"/>
      <c r="LGF138" s="710"/>
      <c r="LGG138" s="710"/>
      <c r="LGH138" s="710"/>
      <c r="LGI138" s="710"/>
      <c r="LGJ138" s="710"/>
      <c r="LGK138" s="710"/>
      <c r="LGL138" s="710"/>
      <c r="LGM138" s="710"/>
      <c r="LGN138" s="710"/>
      <c r="LGO138" s="710"/>
      <c r="LGP138" s="710"/>
      <c r="LGQ138" s="710"/>
      <c r="LGR138" s="710"/>
      <c r="LGS138" s="710"/>
      <c r="LGT138" s="710"/>
      <c r="LGU138" s="710"/>
      <c r="LGV138" s="710"/>
      <c r="LGW138" s="710"/>
      <c r="LGX138" s="710"/>
      <c r="LGY138" s="710"/>
      <c r="LGZ138" s="710"/>
      <c r="LHA138" s="710"/>
      <c r="LHB138" s="710"/>
      <c r="LHC138" s="710"/>
      <c r="LHD138" s="710"/>
      <c r="LHE138" s="710"/>
      <c r="LHF138" s="710"/>
      <c r="LHG138" s="710"/>
      <c r="LHH138" s="710"/>
      <c r="LHI138" s="710"/>
      <c r="LHJ138" s="710"/>
      <c r="LHK138" s="710"/>
      <c r="LHL138" s="710"/>
      <c r="LHM138" s="710"/>
      <c r="LHN138" s="710"/>
      <c r="LHO138" s="710"/>
      <c r="LHP138" s="710"/>
      <c r="LHQ138" s="710"/>
      <c r="LHR138" s="710"/>
      <c r="LHS138" s="710"/>
      <c r="LHT138" s="710"/>
      <c r="LHU138" s="710"/>
      <c r="LHV138" s="710"/>
      <c r="LHW138" s="710"/>
      <c r="LHX138" s="710"/>
      <c r="LHY138" s="710"/>
      <c r="LHZ138" s="710"/>
      <c r="LIA138" s="710"/>
      <c r="LIB138" s="710"/>
      <c r="LIC138" s="710"/>
      <c r="LID138" s="710"/>
      <c r="LIE138" s="710"/>
      <c r="LIF138" s="710"/>
      <c r="LIG138" s="710"/>
      <c r="LIH138" s="710"/>
      <c r="LII138" s="710"/>
      <c r="LIJ138" s="710"/>
      <c r="LIK138" s="710"/>
      <c r="LIL138" s="710"/>
      <c r="LIM138" s="710"/>
      <c r="LIN138" s="710"/>
      <c r="LIO138" s="710"/>
      <c r="LIP138" s="710"/>
      <c r="LIQ138" s="710"/>
      <c r="LIR138" s="710"/>
      <c r="LIS138" s="710"/>
      <c r="LIT138" s="710"/>
      <c r="LIU138" s="710"/>
      <c r="LIV138" s="710"/>
      <c r="LIW138" s="710"/>
      <c r="LIX138" s="710"/>
      <c r="LIY138" s="710"/>
      <c r="LIZ138" s="710"/>
      <c r="LJA138" s="710"/>
      <c r="LJB138" s="710"/>
      <c r="LJC138" s="710"/>
      <c r="LJD138" s="710"/>
      <c r="LJE138" s="710"/>
      <c r="LJF138" s="710"/>
      <c r="LJG138" s="710"/>
      <c r="LJH138" s="710"/>
      <c r="LJI138" s="710"/>
      <c r="LJJ138" s="710"/>
      <c r="LJK138" s="710"/>
      <c r="LJL138" s="710"/>
      <c r="LJM138" s="710"/>
      <c r="LJN138" s="710"/>
      <c r="LJO138" s="710"/>
      <c r="LJP138" s="710"/>
      <c r="LJQ138" s="710"/>
      <c r="LJR138" s="710"/>
      <c r="LJS138" s="710"/>
      <c r="LJT138" s="710"/>
      <c r="LJU138" s="710"/>
      <c r="LJV138" s="710"/>
      <c r="LJW138" s="710"/>
      <c r="LJX138" s="710"/>
      <c r="LJY138" s="710"/>
      <c r="LJZ138" s="710"/>
      <c r="LKA138" s="710"/>
      <c r="LKB138" s="710"/>
      <c r="LKC138" s="710"/>
      <c r="LKD138" s="710"/>
      <c r="LKE138" s="710"/>
      <c r="LKF138" s="710"/>
      <c r="LKG138" s="710"/>
      <c r="LKH138" s="710"/>
      <c r="LKI138" s="710"/>
      <c r="LKJ138" s="710"/>
      <c r="LKK138" s="710"/>
      <c r="LKL138" s="710"/>
      <c r="LKM138" s="710"/>
      <c r="LKN138" s="710"/>
      <c r="LKO138" s="710"/>
      <c r="LKP138" s="710"/>
      <c r="LKQ138" s="710"/>
      <c r="LKR138" s="710"/>
      <c r="LKS138" s="710"/>
      <c r="LKT138" s="710"/>
      <c r="LKU138" s="710"/>
      <c r="LKV138" s="710"/>
      <c r="LKW138" s="710"/>
      <c r="LKX138" s="710"/>
      <c r="LKY138" s="710"/>
      <c r="LKZ138" s="710"/>
      <c r="LLA138" s="710"/>
      <c r="LLB138" s="710"/>
      <c r="LLC138" s="710"/>
      <c r="LLD138" s="710"/>
      <c r="LLE138" s="710"/>
      <c r="LLF138" s="710"/>
      <c r="LLG138" s="710"/>
      <c r="LLH138" s="710"/>
      <c r="LLI138" s="710"/>
      <c r="LLJ138" s="710"/>
      <c r="LLK138" s="710"/>
      <c r="LLL138" s="710"/>
      <c r="LLM138" s="710"/>
      <c r="LLN138" s="710"/>
      <c r="LLO138" s="710"/>
      <c r="LLP138" s="710"/>
      <c r="LLQ138" s="710"/>
      <c r="LLR138" s="710"/>
      <c r="LLS138" s="710"/>
      <c r="LLT138" s="710"/>
      <c r="LLU138" s="710"/>
      <c r="LLV138" s="710"/>
      <c r="LLW138" s="710"/>
      <c r="LLX138" s="710"/>
      <c r="LLY138" s="710"/>
      <c r="LLZ138" s="710"/>
      <c r="LMA138" s="710"/>
      <c r="LMB138" s="710"/>
      <c r="LMC138" s="710"/>
      <c r="LMD138" s="710"/>
      <c r="LME138" s="710"/>
      <c r="LMF138" s="710"/>
      <c r="LMG138" s="710"/>
      <c r="LMH138" s="710"/>
      <c r="LMI138" s="710"/>
      <c r="LMJ138" s="710"/>
      <c r="LMK138" s="710"/>
      <c r="LML138" s="710"/>
      <c r="LMM138" s="710"/>
      <c r="LMN138" s="710"/>
      <c r="LMO138" s="710"/>
      <c r="LMP138" s="710"/>
      <c r="LMQ138" s="710"/>
      <c r="LMR138" s="710"/>
      <c r="LMS138" s="710"/>
      <c r="LMT138" s="710"/>
      <c r="LMU138" s="710"/>
      <c r="LMV138" s="710"/>
      <c r="LMW138" s="710"/>
      <c r="LMX138" s="710"/>
      <c r="LMY138" s="710"/>
      <c r="LMZ138" s="710"/>
      <c r="LNA138" s="710"/>
      <c r="LNB138" s="710"/>
      <c r="LNC138" s="710"/>
      <c r="LND138" s="710"/>
      <c r="LNE138" s="710"/>
      <c r="LNF138" s="710"/>
      <c r="LNG138" s="710"/>
      <c r="LNH138" s="710"/>
      <c r="LNI138" s="710"/>
      <c r="LNJ138" s="710"/>
      <c r="LNK138" s="710"/>
      <c r="LNL138" s="710"/>
      <c r="LNM138" s="710"/>
      <c r="LNN138" s="710"/>
      <c r="LNO138" s="710"/>
      <c r="LNP138" s="710"/>
      <c r="LNQ138" s="710"/>
      <c r="LNR138" s="710"/>
      <c r="LNS138" s="710"/>
      <c r="LNT138" s="710"/>
      <c r="LNU138" s="710"/>
      <c r="LNV138" s="710"/>
      <c r="LNW138" s="710"/>
      <c r="LNX138" s="710"/>
      <c r="LNY138" s="710"/>
      <c r="LNZ138" s="710"/>
      <c r="LOA138" s="710"/>
      <c r="LOB138" s="710"/>
      <c r="LOC138" s="710"/>
      <c r="LOD138" s="710"/>
      <c r="LOE138" s="710"/>
      <c r="LOF138" s="710"/>
      <c r="LOG138" s="710"/>
      <c r="LOH138" s="710"/>
      <c r="LOI138" s="710"/>
      <c r="LOJ138" s="710"/>
      <c r="LOK138" s="710"/>
      <c r="LOL138" s="710"/>
      <c r="LOM138" s="710"/>
      <c r="LON138" s="710"/>
      <c r="LOO138" s="710"/>
      <c r="LOP138" s="710"/>
      <c r="LOQ138" s="710"/>
      <c r="LOR138" s="710"/>
      <c r="LOS138" s="710"/>
      <c r="LOT138" s="710"/>
      <c r="LOU138" s="710"/>
      <c r="LOV138" s="710"/>
      <c r="LOW138" s="710"/>
      <c r="LOX138" s="710"/>
      <c r="LOY138" s="710"/>
      <c r="LOZ138" s="710"/>
      <c r="LPA138" s="710"/>
      <c r="LPB138" s="710"/>
      <c r="LPC138" s="710"/>
      <c r="LPD138" s="710"/>
      <c r="LPE138" s="710"/>
      <c r="LPF138" s="710"/>
      <c r="LPG138" s="710"/>
      <c r="LPH138" s="710"/>
      <c r="LPI138" s="710"/>
      <c r="LPJ138" s="710"/>
      <c r="LPK138" s="710"/>
      <c r="LPL138" s="710"/>
      <c r="LPM138" s="710"/>
      <c r="LPN138" s="710"/>
      <c r="LPO138" s="710"/>
      <c r="LPP138" s="710"/>
      <c r="LPQ138" s="710"/>
      <c r="LPR138" s="710"/>
      <c r="LPS138" s="710"/>
      <c r="LPT138" s="710"/>
      <c r="LPU138" s="710"/>
      <c r="LPV138" s="710"/>
      <c r="LPW138" s="710"/>
      <c r="LPX138" s="710"/>
      <c r="LPY138" s="710"/>
      <c r="LPZ138" s="710"/>
      <c r="LQA138" s="710"/>
      <c r="LQB138" s="710"/>
      <c r="LQC138" s="710"/>
      <c r="LQD138" s="710"/>
      <c r="LQE138" s="710"/>
      <c r="LQF138" s="710"/>
      <c r="LQG138" s="710"/>
      <c r="LQH138" s="710"/>
      <c r="LQI138" s="710"/>
      <c r="LQJ138" s="710"/>
      <c r="LQK138" s="710"/>
      <c r="LQL138" s="710"/>
      <c r="LQM138" s="710"/>
      <c r="LQN138" s="710"/>
      <c r="LQO138" s="710"/>
      <c r="LQP138" s="710"/>
      <c r="LQQ138" s="710"/>
      <c r="LQR138" s="710"/>
      <c r="LQS138" s="710"/>
      <c r="LQT138" s="710"/>
      <c r="LQU138" s="710"/>
      <c r="LQV138" s="710"/>
      <c r="LQW138" s="710"/>
      <c r="LQX138" s="710"/>
      <c r="LQY138" s="710"/>
      <c r="LQZ138" s="710"/>
      <c r="LRA138" s="710"/>
      <c r="LRB138" s="710"/>
      <c r="LRC138" s="710"/>
      <c r="LRD138" s="710"/>
      <c r="LRE138" s="710"/>
      <c r="LRF138" s="710"/>
      <c r="LRG138" s="710"/>
      <c r="LRH138" s="710"/>
      <c r="LRI138" s="710"/>
      <c r="LRJ138" s="710"/>
      <c r="LRK138" s="710"/>
      <c r="LRL138" s="710"/>
      <c r="LRM138" s="710"/>
      <c r="LRN138" s="710"/>
      <c r="LRO138" s="710"/>
      <c r="LRP138" s="710"/>
      <c r="LRQ138" s="710"/>
      <c r="LRR138" s="710"/>
      <c r="LRS138" s="710"/>
      <c r="LRT138" s="710"/>
      <c r="LRU138" s="710"/>
      <c r="LRV138" s="710"/>
      <c r="LRW138" s="710"/>
      <c r="LRX138" s="710"/>
      <c r="LRY138" s="710"/>
      <c r="LRZ138" s="710"/>
      <c r="LSA138" s="710"/>
      <c r="LSB138" s="710"/>
      <c r="LSC138" s="710"/>
      <c r="LSD138" s="710"/>
      <c r="LSE138" s="710"/>
      <c r="LSF138" s="710"/>
      <c r="LSG138" s="710"/>
      <c r="LSH138" s="710"/>
      <c r="LSI138" s="710"/>
      <c r="LSJ138" s="710"/>
      <c r="LSK138" s="710"/>
      <c r="LSL138" s="710"/>
      <c r="LSM138" s="710"/>
      <c r="LSN138" s="710"/>
      <c r="LSO138" s="710"/>
      <c r="LSP138" s="710"/>
      <c r="LSQ138" s="710"/>
      <c r="LSR138" s="710"/>
      <c r="LSS138" s="710"/>
      <c r="LST138" s="710"/>
      <c r="LSU138" s="710"/>
      <c r="LSV138" s="710"/>
      <c r="LSW138" s="710"/>
      <c r="LSX138" s="710"/>
      <c r="LSY138" s="710"/>
      <c r="LSZ138" s="710"/>
      <c r="LTA138" s="710"/>
      <c r="LTB138" s="710"/>
      <c r="LTC138" s="710"/>
      <c r="LTD138" s="710"/>
      <c r="LTE138" s="710"/>
      <c r="LTF138" s="710"/>
      <c r="LTG138" s="710"/>
      <c r="LTH138" s="710"/>
      <c r="LTI138" s="710"/>
      <c r="LTJ138" s="710"/>
      <c r="LTK138" s="710"/>
      <c r="LTL138" s="710"/>
      <c r="LTM138" s="710"/>
      <c r="LTN138" s="710"/>
      <c r="LTO138" s="710"/>
      <c r="LTP138" s="710"/>
      <c r="LTQ138" s="710"/>
      <c r="LTR138" s="710"/>
      <c r="LTS138" s="710"/>
      <c r="LTT138" s="710"/>
      <c r="LTU138" s="710"/>
      <c r="LTV138" s="710"/>
      <c r="LTW138" s="710"/>
      <c r="LTX138" s="710"/>
      <c r="LTY138" s="710"/>
      <c r="LTZ138" s="710"/>
      <c r="LUA138" s="710"/>
      <c r="LUB138" s="710"/>
      <c r="LUC138" s="710"/>
      <c r="LUD138" s="710"/>
      <c r="LUE138" s="710"/>
      <c r="LUF138" s="710"/>
      <c r="LUG138" s="710"/>
      <c r="LUH138" s="710"/>
      <c r="LUI138" s="710"/>
      <c r="LUJ138" s="710"/>
      <c r="LUK138" s="710"/>
      <c r="LUL138" s="710"/>
      <c r="LUM138" s="710"/>
      <c r="LUN138" s="710"/>
      <c r="LUO138" s="710"/>
      <c r="LUP138" s="710"/>
      <c r="LUQ138" s="710"/>
      <c r="LUR138" s="710"/>
      <c r="LUS138" s="710"/>
      <c r="LUT138" s="710"/>
      <c r="LUU138" s="710"/>
      <c r="LUV138" s="710"/>
      <c r="LUW138" s="710"/>
      <c r="LUX138" s="710"/>
      <c r="LUY138" s="710"/>
      <c r="LUZ138" s="710"/>
      <c r="LVA138" s="710"/>
      <c r="LVB138" s="710"/>
      <c r="LVC138" s="710"/>
      <c r="LVD138" s="710"/>
      <c r="LVE138" s="710"/>
      <c r="LVF138" s="710"/>
      <c r="LVG138" s="710"/>
      <c r="LVH138" s="710"/>
      <c r="LVI138" s="710"/>
      <c r="LVJ138" s="710"/>
      <c r="LVK138" s="710"/>
      <c r="LVL138" s="710"/>
      <c r="LVM138" s="710"/>
      <c r="LVN138" s="710"/>
      <c r="LVO138" s="710"/>
      <c r="LVP138" s="710"/>
      <c r="LVQ138" s="710"/>
      <c r="LVR138" s="710"/>
      <c r="LVS138" s="710"/>
      <c r="LVT138" s="710"/>
      <c r="LVU138" s="710"/>
      <c r="LVV138" s="710"/>
      <c r="LVW138" s="710"/>
      <c r="LVX138" s="710"/>
      <c r="LVY138" s="710"/>
      <c r="LVZ138" s="710"/>
      <c r="LWA138" s="710"/>
      <c r="LWB138" s="710"/>
      <c r="LWC138" s="710"/>
      <c r="LWD138" s="710"/>
      <c r="LWE138" s="710"/>
      <c r="LWF138" s="710"/>
      <c r="LWG138" s="710"/>
      <c r="LWH138" s="710"/>
      <c r="LWI138" s="710"/>
      <c r="LWJ138" s="710"/>
      <c r="LWK138" s="710"/>
      <c r="LWL138" s="710"/>
      <c r="LWM138" s="710"/>
      <c r="LWN138" s="710"/>
      <c r="LWO138" s="710"/>
      <c r="LWP138" s="710"/>
      <c r="LWQ138" s="710"/>
      <c r="LWR138" s="710"/>
      <c r="LWS138" s="710"/>
      <c r="LWT138" s="710"/>
      <c r="LWU138" s="710"/>
      <c r="LWV138" s="710"/>
      <c r="LWW138" s="710"/>
      <c r="LWX138" s="710"/>
      <c r="LWY138" s="710"/>
      <c r="LWZ138" s="710"/>
      <c r="LXA138" s="710"/>
      <c r="LXB138" s="710"/>
      <c r="LXC138" s="710"/>
      <c r="LXD138" s="710"/>
      <c r="LXE138" s="710"/>
      <c r="LXF138" s="710"/>
      <c r="LXG138" s="710"/>
      <c r="LXH138" s="710"/>
      <c r="LXI138" s="710"/>
      <c r="LXJ138" s="710"/>
      <c r="LXK138" s="710"/>
      <c r="LXL138" s="710"/>
      <c r="LXM138" s="710"/>
      <c r="LXN138" s="710"/>
      <c r="LXO138" s="710"/>
      <c r="LXP138" s="710"/>
      <c r="LXQ138" s="710"/>
      <c r="LXR138" s="710"/>
      <c r="LXS138" s="710"/>
      <c r="LXT138" s="710"/>
      <c r="LXU138" s="710"/>
      <c r="LXV138" s="710"/>
      <c r="LXW138" s="710"/>
      <c r="LXX138" s="710"/>
      <c r="LXY138" s="710"/>
      <c r="LXZ138" s="710"/>
      <c r="LYA138" s="710"/>
      <c r="LYB138" s="710"/>
      <c r="LYC138" s="710"/>
      <c r="LYD138" s="710"/>
      <c r="LYE138" s="710"/>
      <c r="LYF138" s="710"/>
      <c r="LYG138" s="710"/>
      <c r="LYH138" s="710"/>
      <c r="LYI138" s="710"/>
      <c r="LYJ138" s="710"/>
      <c r="LYK138" s="710"/>
      <c r="LYL138" s="710"/>
      <c r="LYM138" s="710"/>
      <c r="LYN138" s="710"/>
      <c r="LYO138" s="710"/>
      <c r="LYP138" s="710"/>
      <c r="LYQ138" s="710"/>
      <c r="LYR138" s="710"/>
      <c r="LYS138" s="710"/>
      <c r="LYT138" s="710"/>
      <c r="LYU138" s="710"/>
      <c r="LYV138" s="710"/>
      <c r="LYW138" s="710"/>
      <c r="LYX138" s="710"/>
      <c r="LYY138" s="710"/>
      <c r="LYZ138" s="710"/>
      <c r="LZA138" s="710"/>
      <c r="LZB138" s="710"/>
      <c r="LZC138" s="710"/>
      <c r="LZD138" s="710"/>
      <c r="LZE138" s="710"/>
      <c r="LZF138" s="710"/>
      <c r="LZG138" s="710"/>
      <c r="LZH138" s="710"/>
      <c r="LZI138" s="710"/>
      <c r="LZJ138" s="710"/>
      <c r="LZK138" s="710"/>
      <c r="LZL138" s="710"/>
      <c r="LZM138" s="710"/>
      <c r="LZN138" s="710"/>
      <c r="LZO138" s="710"/>
      <c r="LZP138" s="710"/>
      <c r="LZQ138" s="710"/>
      <c r="LZR138" s="710"/>
      <c r="LZS138" s="710"/>
      <c r="LZT138" s="710"/>
      <c r="LZU138" s="710"/>
      <c r="LZV138" s="710"/>
      <c r="LZW138" s="710"/>
      <c r="LZX138" s="710"/>
      <c r="LZY138" s="710"/>
      <c r="LZZ138" s="710"/>
      <c r="MAA138" s="710"/>
      <c r="MAB138" s="710"/>
      <c r="MAC138" s="710"/>
      <c r="MAD138" s="710"/>
      <c r="MAE138" s="710"/>
      <c r="MAF138" s="710"/>
      <c r="MAG138" s="710"/>
      <c r="MAH138" s="710"/>
      <c r="MAI138" s="710"/>
      <c r="MAJ138" s="710"/>
      <c r="MAK138" s="710"/>
      <c r="MAL138" s="710"/>
      <c r="MAM138" s="710"/>
      <c r="MAN138" s="710"/>
      <c r="MAO138" s="710"/>
      <c r="MAP138" s="710"/>
      <c r="MAQ138" s="710"/>
      <c r="MAR138" s="710"/>
      <c r="MAS138" s="710"/>
      <c r="MAT138" s="710"/>
      <c r="MAU138" s="710"/>
      <c r="MAV138" s="710"/>
      <c r="MAW138" s="710"/>
      <c r="MAX138" s="710"/>
      <c r="MAY138" s="710"/>
      <c r="MAZ138" s="710"/>
      <c r="MBA138" s="710"/>
      <c r="MBB138" s="710"/>
      <c r="MBC138" s="710"/>
      <c r="MBD138" s="710"/>
      <c r="MBE138" s="710"/>
      <c r="MBF138" s="710"/>
      <c r="MBG138" s="710"/>
      <c r="MBH138" s="710"/>
      <c r="MBI138" s="710"/>
      <c r="MBJ138" s="710"/>
      <c r="MBK138" s="710"/>
      <c r="MBL138" s="710"/>
      <c r="MBM138" s="710"/>
      <c r="MBN138" s="710"/>
      <c r="MBO138" s="710"/>
      <c r="MBP138" s="710"/>
      <c r="MBQ138" s="710"/>
      <c r="MBR138" s="710"/>
      <c r="MBS138" s="710"/>
      <c r="MBT138" s="710"/>
      <c r="MBU138" s="710"/>
      <c r="MBV138" s="710"/>
      <c r="MBW138" s="710"/>
      <c r="MBX138" s="710"/>
      <c r="MBY138" s="710"/>
      <c r="MBZ138" s="710"/>
      <c r="MCA138" s="710"/>
      <c r="MCB138" s="710"/>
      <c r="MCC138" s="710"/>
      <c r="MCD138" s="710"/>
      <c r="MCE138" s="710"/>
      <c r="MCF138" s="710"/>
      <c r="MCG138" s="710"/>
      <c r="MCH138" s="710"/>
      <c r="MCI138" s="710"/>
      <c r="MCJ138" s="710"/>
      <c r="MCK138" s="710"/>
      <c r="MCL138" s="710"/>
      <c r="MCM138" s="710"/>
      <c r="MCN138" s="710"/>
      <c r="MCO138" s="710"/>
      <c r="MCP138" s="710"/>
      <c r="MCQ138" s="710"/>
      <c r="MCR138" s="710"/>
      <c r="MCS138" s="710"/>
      <c r="MCT138" s="710"/>
      <c r="MCU138" s="710"/>
      <c r="MCV138" s="710"/>
      <c r="MCW138" s="710"/>
      <c r="MCX138" s="710"/>
      <c r="MCY138" s="710"/>
      <c r="MCZ138" s="710"/>
      <c r="MDA138" s="710"/>
      <c r="MDB138" s="710"/>
      <c r="MDC138" s="710"/>
      <c r="MDD138" s="710"/>
      <c r="MDE138" s="710"/>
      <c r="MDF138" s="710"/>
      <c r="MDG138" s="710"/>
      <c r="MDH138" s="710"/>
      <c r="MDI138" s="710"/>
      <c r="MDJ138" s="710"/>
      <c r="MDK138" s="710"/>
      <c r="MDL138" s="710"/>
      <c r="MDM138" s="710"/>
      <c r="MDN138" s="710"/>
      <c r="MDO138" s="710"/>
      <c r="MDP138" s="710"/>
      <c r="MDQ138" s="710"/>
      <c r="MDR138" s="710"/>
      <c r="MDS138" s="710"/>
      <c r="MDT138" s="710"/>
      <c r="MDU138" s="710"/>
      <c r="MDV138" s="710"/>
      <c r="MDW138" s="710"/>
      <c r="MDX138" s="710"/>
      <c r="MDY138" s="710"/>
      <c r="MDZ138" s="710"/>
      <c r="MEA138" s="710"/>
      <c r="MEB138" s="710"/>
      <c r="MEC138" s="710"/>
      <c r="MED138" s="710"/>
      <c r="MEE138" s="710"/>
      <c r="MEF138" s="710"/>
      <c r="MEG138" s="710"/>
      <c r="MEH138" s="710"/>
      <c r="MEI138" s="710"/>
      <c r="MEJ138" s="710"/>
      <c r="MEK138" s="710"/>
      <c r="MEL138" s="710"/>
      <c r="MEM138" s="710"/>
      <c r="MEN138" s="710"/>
      <c r="MEO138" s="710"/>
      <c r="MEP138" s="710"/>
      <c r="MEQ138" s="710"/>
      <c r="MER138" s="710"/>
      <c r="MES138" s="710"/>
      <c r="MET138" s="710"/>
      <c r="MEU138" s="710"/>
      <c r="MEV138" s="710"/>
      <c r="MEW138" s="710"/>
      <c r="MEX138" s="710"/>
      <c r="MEY138" s="710"/>
      <c r="MEZ138" s="710"/>
      <c r="MFA138" s="710"/>
      <c r="MFB138" s="710"/>
      <c r="MFC138" s="710"/>
      <c r="MFD138" s="710"/>
      <c r="MFE138" s="710"/>
      <c r="MFF138" s="710"/>
      <c r="MFG138" s="710"/>
      <c r="MFH138" s="710"/>
      <c r="MFI138" s="710"/>
      <c r="MFJ138" s="710"/>
      <c r="MFK138" s="710"/>
      <c r="MFL138" s="710"/>
      <c r="MFM138" s="710"/>
      <c r="MFN138" s="710"/>
      <c r="MFO138" s="710"/>
      <c r="MFP138" s="710"/>
      <c r="MFQ138" s="710"/>
      <c r="MFR138" s="710"/>
      <c r="MFS138" s="710"/>
      <c r="MFT138" s="710"/>
      <c r="MFU138" s="710"/>
      <c r="MFV138" s="710"/>
      <c r="MFW138" s="710"/>
      <c r="MFX138" s="710"/>
      <c r="MFY138" s="710"/>
      <c r="MFZ138" s="710"/>
      <c r="MGA138" s="710"/>
      <c r="MGB138" s="710"/>
      <c r="MGC138" s="710"/>
      <c r="MGD138" s="710"/>
      <c r="MGE138" s="710"/>
      <c r="MGF138" s="710"/>
      <c r="MGG138" s="710"/>
      <c r="MGH138" s="710"/>
      <c r="MGI138" s="710"/>
      <c r="MGJ138" s="710"/>
      <c r="MGK138" s="710"/>
      <c r="MGL138" s="710"/>
      <c r="MGM138" s="710"/>
      <c r="MGN138" s="710"/>
      <c r="MGO138" s="710"/>
      <c r="MGP138" s="710"/>
      <c r="MGQ138" s="710"/>
      <c r="MGR138" s="710"/>
      <c r="MGS138" s="710"/>
      <c r="MGT138" s="710"/>
      <c r="MGU138" s="710"/>
      <c r="MGV138" s="710"/>
      <c r="MGW138" s="710"/>
      <c r="MGX138" s="710"/>
      <c r="MGY138" s="710"/>
      <c r="MGZ138" s="710"/>
      <c r="MHA138" s="710"/>
      <c r="MHB138" s="710"/>
      <c r="MHC138" s="710"/>
      <c r="MHD138" s="710"/>
      <c r="MHE138" s="710"/>
      <c r="MHF138" s="710"/>
      <c r="MHG138" s="710"/>
      <c r="MHH138" s="710"/>
      <c r="MHI138" s="710"/>
      <c r="MHJ138" s="710"/>
      <c r="MHK138" s="710"/>
      <c r="MHL138" s="710"/>
      <c r="MHM138" s="710"/>
      <c r="MHN138" s="710"/>
      <c r="MHO138" s="710"/>
      <c r="MHP138" s="710"/>
      <c r="MHQ138" s="710"/>
      <c r="MHR138" s="710"/>
      <c r="MHS138" s="710"/>
      <c r="MHT138" s="710"/>
      <c r="MHU138" s="710"/>
      <c r="MHV138" s="710"/>
      <c r="MHW138" s="710"/>
      <c r="MHX138" s="710"/>
      <c r="MHY138" s="710"/>
      <c r="MHZ138" s="710"/>
      <c r="MIA138" s="710"/>
      <c r="MIB138" s="710"/>
      <c r="MIC138" s="710"/>
      <c r="MID138" s="710"/>
      <c r="MIE138" s="710"/>
      <c r="MIF138" s="710"/>
      <c r="MIG138" s="710"/>
      <c r="MIH138" s="710"/>
      <c r="MII138" s="710"/>
      <c r="MIJ138" s="710"/>
      <c r="MIK138" s="710"/>
      <c r="MIL138" s="710"/>
      <c r="MIM138" s="710"/>
      <c r="MIN138" s="710"/>
      <c r="MIO138" s="710"/>
      <c r="MIP138" s="710"/>
      <c r="MIQ138" s="710"/>
      <c r="MIR138" s="710"/>
      <c r="MIS138" s="710"/>
      <c r="MIT138" s="710"/>
      <c r="MIU138" s="710"/>
      <c r="MIV138" s="710"/>
      <c r="MIW138" s="710"/>
      <c r="MIX138" s="710"/>
      <c r="MIY138" s="710"/>
      <c r="MIZ138" s="710"/>
      <c r="MJA138" s="710"/>
      <c r="MJB138" s="710"/>
      <c r="MJC138" s="710"/>
      <c r="MJD138" s="710"/>
      <c r="MJE138" s="710"/>
      <c r="MJF138" s="710"/>
      <c r="MJG138" s="710"/>
      <c r="MJH138" s="710"/>
      <c r="MJI138" s="710"/>
      <c r="MJJ138" s="710"/>
      <c r="MJK138" s="710"/>
      <c r="MJL138" s="710"/>
      <c r="MJM138" s="710"/>
      <c r="MJN138" s="710"/>
      <c r="MJO138" s="710"/>
      <c r="MJP138" s="710"/>
      <c r="MJQ138" s="710"/>
      <c r="MJR138" s="710"/>
      <c r="MJS138" s="710"/>
      <c r="MJT138" s="710"/>
      <c r="MJU138" s="710"/>
      <c r="MJV138" s="710"/>
      <c r="MJW138" s="710"/>
      <c r="MJX138" s="710"/>
      <c r="MJY138" s="710"/>
      <c r="MJZ138" s="710"/>
      <c r="MKA138" s="710"/>
      <c r="MKB138" s="710"/>
      <c r="MKC138" s="710"/>
      <c r="MKD138" s="710"/>
      <c r="MKE138" s="710"/>
      <c r="MKF138" s="710"/>
      <c r="MKG138" s="710"/>
      <c r="MKH138" s="710"/>
      <c r="MKI138" s="710"/>
      <c r="MKJ138" s="710"/>
      <c r="MKK138" s="710"/>
      <c r="MKL138" s="710"/>
      <c r="MKM138" s="710"/>
      <c r="MKN138" s="710"/>
      <c r="MKO138" s="710"/>
      <c r="MKP138" s="710"/>
      <c r="MKQ138" s="710"/>
      <c r="MKR138" s="710"/>
      <c r="MKS138" s="710"/>
      <c r="MKT138" s="710"/>
      <c r="MKU138" s="710"/>
      <c r="MKV138" s="710"/>
      <c r="MKW138" s="710"/>
      <c r="MKX138" s="710"/>
      <c r="MKY138" s="710"/>
      <c r="MKZ138" s="710"/>
      <c r="MLA138" s="710"/>
      <c r="MLB138" s="710"/>
      <c r="MLC138" s="710"/>
      <c r="MLD138" s="710"/>
      <c r="MLE138" s="710"/>
      <c r="MLF138" s="710"/>
      <c r="MLG138" s="710"/>
      <c r="MLH138" s="710"/>
      <c r="MLI138" s="710"/>
      <c r="MLJ138" s="710"/>
      <c r="MLK138" s="710"/>
      <c r="MLL138" s="710"/>
      <c r="MLM138" s="710"/>
      <c r="MLN138" s="710"/>
      <c r="MLO138" s="710"/>
      <c r="MLP138" s="710"/>
      <c r="MLQ138" s="710"/>
      <c r="MLR138" s="710"/>
      <c r="MLS138" s="710"/>
      <c r="MLT138" s="710"/>
      <c r="MLU138" s="710"/>
      <c r="MLV138" s="710"/>
      <c r="MLW138" s="710"/>
      <c r="MLX138" s="710"/>
      <c r="MLY138" s="710"/>
      <c r="MLZ138" s="710"/>
      <c r="MMA138" s="710"/>
      <c r="MMB138" s="710"/>
      <c r="MMC138" s="710"/>
      <c r="MMD138" s="710"/>
      <c r="MME138" s="710"/>
      <c r="MMF138" s="710"/>
      <c r="MMG138" s="710"/>
      <c r="MMH138" s="710"/>
      <c r="MMI138" s="710"/>
      <c r="MMJ138" s="710"/>
      <c r="MMK138" s="710"/>
      <c r="MML138" s="710"/>
      <c r="MMM138" s="710"/>
      <c r="MMN138" s="710"/>
      <c r="MMO138" s="710"/>
      <c r="MMP138" s="710"/>
      <c r="MMQ138" s="710"/>
      <c r="MMR138" s="710"/>
      <c r="MMS138" s="710"/>
      <c r="MMT138" s="710"/>
      <c r="MMU138" s="710"/>
      <c r="MMV138" s="710"/>
      <c r="MMW138" s="710"/>
      <c r="MMX138" s="710"/>
      <c r="MMY138" s="710"/>
      <c r="MMZ138" s="710"/>
      <c r="MNA138" s="710"/>
      <c r="MNB138" s="710"/>
      <c r="MNC138" s="710"/>
      <c r="MND138" s="710"/>
      <c r="MNE138" s="710"/>
      <c r="MNF138" s="710"/>
      <c r="MNG138" s="710"/>
      <c r="MNH138" s="710"/>
      <c r="MNI138" s="710"/>
      <c r="MNJ138" s="710"/>
      <c r="MNK138" s="710"/>
      <c r="MNL138" s="710"/>
      <c r="MNM138" s="710"/>
      <c r="MNN138" s="710"/>
      <c r="MNO138" s="710"/>
      <c r="MNP138" s="710"/>
      <c r="MNQ138" s="710"/>
      <c r="MNR138" s="710"/>
      <c r="MNS138" s="710"/>
      <c r="MNT138" s="710"/>
      <c r="MNU138" s="710"/>
      <c r="MNV138" s="710"/>
      <c r="MNW138" s="710"/>
      <c r="MNX138" s="710"/>
      <c r="MNY138" s="710"/>
      <c r="MNZ138" s="710"/>
      <c r="MOA138" s="710"/>
      <c r="MOB138" s="710"/>
      <c r="MOC138" s="710"/>
      <c r="MOD138" s="710"/>
      <c r="MOE138" s="710"/>
      <c r="MOF138" s="710"/>
      <c r="MOG138" s="710"/>
      <c r="MOH138" s="710"/>
      <c r="MOI138" s="710"/>
      <c r="MOJ138" s="710"/>
      <c r="MOK138" s="710"/>
      <c r="MOL138" s="710"/>
      <c r="MOM138" s="710"/>
      <c r="MON138" s="710"/>
      <c r="MOO138" s="710"/>
      <c r="MOP138" s="710"/>
      <c r="MOQ138" s="710"/>
      <c r="MOR138" s="710"/>
      <c r="MOS138" s="710"/>
      <c r="MOT138" s="710"/>
      <c r="MOU138" s="710"/>
      <c r="MOV138" s="710"/>
      <c r="MOW138" s="710"/>
      <c r="MOX138" s="710"/>
      <c r="MOY138" s="710"/>
      <c r="MOZ138" s="710"/>
      <c r="MPA138" s="710"/>
      <c r="MPB138" s="710"/>
      <c r="MPC138" s="710"/>
      <c r="MPD138" s="710"/>
      <c r="MPE138" s="710"/>
      <c r="MPF138" s="710"/>
      <c r="MPG138" s="710"/>
      <c r="MPH138" s="710"/>
      <c r="MPI138" s="710"/>
      <c r="MPJ138" s="710"/>
      <c r="MPK138" s="710"/>
      <c r="MPL138" s="710"/>
      <c r="MPM138" s="710"/>
      <c r="MPN138" s="710"/>
      <c r="MPO138" s="710"/>
      <c r="MPP138" s="710"/>
      <c r="MPQ138" s="710"/>
      <c r="MPR138" s="710"/>
      <c r="MPS138" s="710"/>
      <c r="MPT138" s="710"/>
      <c r="MPU138" s="710"/>
      <c r="MPV138" s="710"/>
      <c r="MPW138" s="710"/>
      <c r="MPX138" s="710"/>
      <c r="MPY138" s="710"/>
      <c r="MPZ138" s="710"/>
      <c r="MQA138" s="710"/>
      <c r="MQB138" s="710"/>
      <c r="MQC138" s="710"/>
      <c r="MQD138" s="710"/>
      <c r="MQE138" s="710"/>
      <c r="MQF138" s="710"/>
      <c r="MQG138" s="710"/>
      <c r="MQH138" s="710"/>
      <c r="MQI138" s="710"/>
      <c r="MQJ138" s="710"/>
      <c r="MQK138" s="710"/>
      <c r="MQL138" s="710"/>
      <c r="MQM138" s="710"/>
      <c r="MQN138" s="710"/>
      <c r="MQO138" s="710"/>
      <c r="MQP138" s="710"/>
      <c r="MQQ138" s="710"/>
      <c r="MQR138" s="710"/>
      <c r="MQS138" s="710"/>
      <c r="MQT138" s="710"/>
      <c r="MQU138" s="710"/>
      <c r="MQV138" s="710"/>
      <c r="MQW138" s="710"/>
      <c r="MQX138" s="710"/>
      <c r="MQY138" s="710"/>
      <c r="MQZ138" s="710"/>
      <c r="MRA138" s="710"/>
      <c r="MRB138" s="710"/>
      <c r="MRC138" s="710"/>
      <c r="MRD138" s="710"/>
      <c r="MRE138" s="710"/>
      <c r="MRF138" s="710"/>
      <c r="MRG138" s="710"/>
      <c r="MRH138" s="710"/>
      <c r="MRI138" s="710"/>
      <c r="MRJ138" s="710"/>
      <c r="MRK138" s="710"/>
      <c r="MRL138" s="710"/>
      <c r="MRM138" s="710"/>
      <c r="MRN138" s="710"/>
      <c r="MRO138" s="710"/>
      <c r="MRP138" s="710"/>
      <c r="MRQ138" s="710"/>
      <c r="MRR138" s="710"/>
      <c r="MRS138" s="710"/>
      <c r="MRT138" s="710"/>
      <c r="MRU138" s="710"/>
      <c r="MRV138" s="710"/>
      <c r="MRW138" s="710"/>
      <c r="MRX138" s="710"/>
      <c r="MRY138" s="710"/>
      <c r="MRZ138" s="710"/>
      <c r="MSA138" s="710"/>
      <c r="MSB138" s="710"/>
      <c r="MSC138" s="710"/>
      <c r="MSD138" s="710"/>
      <c r="MSE138" s="710"/>
      <c r="MSF138" s="710"/>
      <c r="MSG138" s="710"/>
      <c r="MSH138" s="710"/>
      <c r="MSI138" s="710"/>
      <c r="MSJ138" s="710"/>
      <c r="MSK138" s="710"/>
      <c r="MSL138" s="710"/>
      <c r="MSM138" s="710"/>
      <c r="MSN138" s="710"/>
      <c r="MSO138" s="710"/>
      <c r="MSP138" s="710"/>
      <c r="MSQ138" s="710"/>
      <c r="MSR138" s="710"/>
      <c r="MSS138" s="710"/>
      <c r="MST138" s="710"/>
      <c r="MSU138" s="710"/>
      <c r="MSV138" s="710"/>
      <c r="MSW138" s="710"/>
      <c r="MSX138" s="710"/>
      <c r="MSY138" s="710"/>
      <c r="MSZ138" s="710"/>
      <c r="MTA138" s="710"/>
      <c r="MTB138" s="710"/>
      <c r="MTC138" s="710"/>
      <c r="MTD138" s="710"/>
      <c r="MTE138" s="710"/>
      <c r="MTF138" s="710"/>
      <c r="MTG138" s="710"/>
      <c r="MTH138" s="710"/>
      <c r="MTI138" s="710"/>
      <c r="MTJ138" s="710"/>
      <c r="MTK138" s="710"/>
      <c r="MTL138" s="710"/>
      <c r="MTM138" s="710"/>
      <c r="MTN138" s="710"/>
      <c r="MTO138" s="710"/>
      <c r="MTP138" s="710"/>
      <c r="MTQ138" s="710"/>
      <c r="MTR138" s="710"/>
      <c r="MTS138" s="710"/>
      <c r="MTT138" s="710"/>
      <c r="MTU138" s="710"/>
      <c r="MTV138" s="710"/>
      <c r="MTW138" s="710"/>
      <c r="MTX138" s="710"/>
      <c r="MTY138" s="710"/>
      <c r="MTZ138" s="710"/>
      <c r="MUA138" s="710"/>
      <c r="MUB138" s="710"/>
      <c r="MUC138" s="710"/>
      <c r="MUD138" s="710"/>
      <c r="MUE138" s="710"/>
      <c r="MUF138" s="710"/>
      <c r="MUG138" s="710"/>
      <c r="MUH138" s="710"/>
      <c r="MUI138" s="710"/>
      <c r="MUJ138" s="710"/>
      <c r="MUK138" s="710"/>
      <c r="MUL138" s="710"/>
      <c r="MUM138" s="710"/>
      <c r="MUN138" s="710"/>
      <c r="MUO138" s="710"/>
      <c r="MUP138" s="710"/>
      <c r="MUQ138" s="710"/>
      <c r="MUR138" s="710"/>
      <c r="MUS138" s="710"/>
      <c r="MUT138" s="710"/>
      <c r="MUU138" s="710"/>
      <c r="MUV138" s="710"/>
      <c r="MUW138" s="710"/>
      <c r="MUX138" s="710"/>
      <c r="MUY138" s="710"/>
      <c r="MUZ138" s="710"/>
      <c r="MVA138" s="710"/>
      <c r="MVB138" s="710"/>
      <c r="MVC138" s="710"/>
      <c r="MVD138" s="710"/>
      <c r="MVE138" s="710"/>
      <c r="MVF138" s="710"/>
      <c r="MVG138" s="710"/>
      <c r="MVH138" s="710"/>
      <c r="MVI138" s="710"/>
      <c r="MVJ138" s="710"/>
      <c r="MVK138" s="710"/>
      <c r="MVL138" s="710"/>
      <c r="MVM138" s="710"/>
      <c r="MVN138" s="710"/>
      <c r="MVO138" s="710"/>
      <c r="MVP138" s="710"/>
      <c r="MVQ138" s="710"/>
      <c r="MVR138" s="710"/>
      <c r="MVS138" s="710"/>
      <c r="MVT138" s="710"/>
      <c r="MVU138" s="710"/>
      <c r="MVV138" s="710"/>
      <c r="MVW138" s="710"/>
      <c r="MVX138" s="710"/>
      <c r="MVY138" s="710"/>
      <c r="MVZ138" s="710"/>
      <c r="MWA138" s="710"/>
      <c r="MWB138" s="710"/>
      <c r="MWC138" s="710"/>
      <c r="MWD138" s="710"/>
      <c r="MWE138" s="710"/>
      <c r="MWF138" s="710"/>
      <c r="MWG138" s="710"/>
      <c r="MWH138" s="710"/>
      <c r="MWI138" s="710"/>
      <c r="MWJ138" s="710"/>
      <c r="MWK138" s="710"/>
      <c r="MWL138" s="710"/>
      <c r="MWM138" s="710"/>
      <c r="MWN138" s="710"/>
      <c r="MWO138" s="710"/>
      <c r="MWP138" s="710"/>
      <c r="MWQ138" s="710"/>
      <c r="MWR138" s="710"/>
      <c r="MWS138" s="710"/>
      <c r="MWT138" s="710"/>
      <c r="MWU138" s="710"/>
      <c r="MWV138" s="710"/>
      <c r="MWW138" s="710"/>
      <c r="MWX138" s="710"/>
      <c r="MWY138" s="710"/>
      <c r="MWZ138" s="710"/>
      <c r="MXA138" s="710"/>
      <c r="MXB138" s="710"/>
      <c r="MXC138" s="710"/>
      <c r="MXD138" s="710"/>
      <c r="MXE138" s="710"/>
      <c r="MXF138" s="710"/>
      <c r="MXG138" s="710"/>
      <c r="MXH138" s="710"/>
      <c r="MXI138" s="710"/>
      <c r="MXJ138" s="710"/>
      <c r="MXK138" s="710"/>
      <c r="MXL138" s="710"/>
      <c r="MXM138" s="710"/>
      <c r="MXN138" s="710"/>
      <c r="MXO138" s="710"/>
      <c r="MXP138" s="710"/>
      <c r="MXQ138" s="710"/>
      <c r="MXR138" s="710"/>
      <c r="MXS138" s="710"/>
      <c r="MXT138" s="710"/>
      <c r="MXU138" s="710"/>
      <c r="MXV138" s="710"/>
      <c r="MXW138" s="710"/>
      <c r="MXX138" s="710"/>
      <c r="MXY138" s="710"/>
      <c r="MXZ138" s="710"/>
      <c r="MYA138" s="710"/>
      <c r="MYB138" s="710"/>
      <c r="MYC138" s="710"/>
      <c r="MYD138" s="710"/>
      <c r="MYE138" s="710"/>
      <c r="MYF138" s="710"/>
      <c r="MYG138" s="710"/>
      <c r="MYH138" s="710"/>
      <c r="MYI138" s="710"/>
      <c r="MYJ138" s="710"/>
      <c r="MYK138" s="710"/>
      <c r="MYL138" s="710"/>
      <c r="MYM138" s="710"/>
      <c r="MYN138" s="710"/>
      <c r="MYO138" s="710"/>
      <c r="MYP138" s="710"/>
      <c r="MYQ138" s="710"/>
      <c r="MYR138" s="710"/>
      <c r="MYS138" s="710"/>
      <c r="MYT138" s="710"/>
      <c r="MYU138" s="710"/>
      <c r="MYV138" s="710"/>
      <c r="MYW138" s="710"/>
      <c r="MYX138" s="710"/>
      <c r="MYY138" s="710"/>
      <c r="MYZ138" s="710"/>
      <c r="MZA138" s="710"/>
      <c r="MZB138" s="710"/>
      <c r="MZC138" s="710"/>
      <c r="MZD138" s="710"/>
      <c r="MZE138" s="710"/>
      <c r="MZF138" s="710"/>
      <c r="MZG138" s="710"/>
      <c r="MZH138" s="710"/>
      <c r="MZI138" s="710"/>
      <c r="MZJ138" s="710"/>
      <c r="MZK138" s="710"/>
      <c r="MZL138" s="710"/>
      <c r="MZM138" s="710"/>
      <c r="MZN138" s="710"/>
      <c r="MZO138" s="710"/>
      <c r="MZP138" s="710"/>
      <c r="MZQ138" s="710"/>
      <c r="MZR138" s="710"/>
      <c r="MZS138" s="710"/>
      <c r="MZT138" s="710"/>
      <c r="MZU138" s="710"/>
      <c r="MZV138" s="710"/>
      <c r="MZW138" s="710"/>
      <c r="MZX138" s="710"/>
      <c r="MZY138" s="710"/>
      <c r="MZZ138" s="710"/>
      <c r="NAA138" s="710"/>
      <c r="NAB138" s="710"/>
      <c r="NAC138" s="710"/>
      <c r="NAD138" s="710"/>
      <c r="NAE138" s="710"/>
      <c r="NAF138" s="710"/>
      <c r="NAG138" s="710"/>
      <c r="NAH138" s="710"/>
      <c r="NAI138" s="710"/>
      <c r="NAJ138" s="710"/>
      <c r="NAK138" s="710"/>
      <c r="NAL138" s="710"/>
      <c r="NAM138" s="710"/>
      <c r="NAN138" s="710"/>
      <c r="NAO138" s="710"/>
      <c r="NAP138" s="710"/>
      <c r="NAQ138" s="710"/>
      <c r="NAR138" s="710"/>
      <c r="NAS138" s="710"/>
      <c r="NAT138" s="710"/>
      <c r="NAU138" s="710"/>
      <c r="NAV138" s="710"/>
      <c r="NAW138" s="710"/>
      <c r="NAX138" s="710"/>
      <c r="NAY138" s="710"/>
      <c r="NAZ138" s="710"/>
      <c r="NBA138" s="710"/>
      <c r="NBB138" s="710"/>
      <c r="NBC138" s="710"/>
      <c r="NBD138" s="710"/>
      <c r="NBE138" s="710"/>
      <c r="NBF138" s="710"/>
      <c r="NBG138" s="710"/>
      <c r="NBH138" s="710"/>
      <c r="NBI138" s="710"/>
      <c r="NBJ138" s="710"/>
      <c r="NBK138" s="710"/>
      <c r="NBL138" s="710"/>
      <c r="NBM138" s="710"/>
      <c r="NBN138" s="710"/>
      <c r="NBO138" s="710"/>
      <c r="NBP138" s="710"/>
      <c r="NBQ138" s="710"/>
      <c r="NBR138" s="710"/>
      <c r="NBS138" s="710"/>
      <c r="NBT138" s="710"/>
      <c r="NBU138" s="710"/>
      <c r="NBV138" s="710"/>
      <c r="NBW138" s="710"/>
      <c r="NBX138" s="710"/>
      <c r="NBY138" s="710"/>
      <c r="NBZ138" s="710"/>
      <c r="NCA138" s="710"/>
      <c r="NCB138" s="710"/>
      <c r="NCC138" s="710"/>
      <c r="NCD138" s="710"/>
      <c r="NCE138" s="710"/>
      <c r="NCF138" s="710"/>
      <c r="NCG138" s="710"/>
      <c r="NCH138" s="710"/>
      <c r="NCI138" s="710"/>
      <c r="NCJ138" s="710"/>
      <c r="NCK138" s="710"/>
      <c r="NCL138" s="710"/>
      <c r="NCM138" s="710"/>
      <c r="NCN138" s="710"/>
      <c r="NCO138" s="710"/>
      <c r="NCP138" s="710"/>
      <c r="NCQ138" s="710"/>
      <c r="NCR138" s="710"/>
      <c r="NCS138" s="710"/>
      <c r="NCT138" s="710"/>
      <c r="NCU138" s="710"/>
      <c r="NCV138" s="710"/>
      <c r="NCW138" s="710"/>
      <c r="NCX138" s="710"/>
      <c r="NCY138" s="710"/>
      <c r="NCZ138" s="710"/>
      <c r="NDA138" s="710"/>
      <c r="NDB138" s="710"/>
      <c r="NDC138" s="710"/>
      <c r="NDD138" s="710"/>
      <c r="NDE138" s="710"/>
      <c r="NDF138" s="710"/>
      <c r="NDG138" s="710"/>
      <c r="NDH138" s="710"/>
      <c r="NDI138" s="710"/>
      <c r="NDJ138" s="710"/>
      <c r="NDK138" s="710"/>
      <c r="NDL138" s="710"/>
      <c r="NDM138" s="710"/>
      <c r="NDN138" s="710"/>
      <c r="NDO138" s="710"/>
      <c r="NDP138" s="710"/>
      <c r="NDQ138" s="710"/>
      <c r="NDR138" s="710"/>
      <c r="NDS138" s="710"/>
      <c r="NDT138" s="710"/>
      <c r="NDU138" s="710"/>
      <c r="NDV138" s="710"/>
      <c r="NDW138" s="710"/>
      <c r="NDX138" s="710"/>
      <c r="NDY138" s="710"/>
      <c r="NDZ138" s="710"/>
      <c r="NEA138" s="710"/>
      <c r="NEB138" s="710"/>
      <c r="NEC138" s="710"/>
      <c r="NED138" s="710"/>
      <c r="NEE138" s="710"/>
      <c r="NEF138" s="710"/>
      <c r="NEG138" s="710"/>
      <c r="NEH138" s="710"/>
      <c r="NEI138" s="710"/>
      <c r="NEJ138" s="710"/>
      <c r="NEK138" s="710"/>
      <c r="NEL138" s="710"/>
      <c r="NEM138" s="710"/>
      <c r="NEN138" s="710"/>
      <c r="NEO138" s="710"/>
      <c r="NEP138" s="710"/>
      <c r="NEQ138" s="710"/>
      <c r="NER138" s="710"/>
      <c r="NES138" s="710"/>
      <c r="NET138" s="710"/>
      <c r="NEU138" s="710"/>
      <c r="NEV138" s="710"/>
      <c r="NEW138" s="710"/>
      <c r="NEX138" s="710"/>
      <c r="NEY138" s="710"/>
      <c r="NEZ138" s="710"/>
      <c r="NFA138" s="710"/>
      <c r="NFB138" s="710"/>
      <c r="NFC138" s="710"/>
      <c r="NFD138" s="710"/>
      <c r="NFE138" s="710"/>
      <c r="NFF138" s="710"/>
      <c r="NFG138" s="710"/>
      <c r="NFH138" s="710"/>
      <c r="NFI138" s="710"/>
      <c r="NFJ138" s="710"/>
      <c r="NFK138" s="710"/>
      <c r="NFL138" s="710"/>
      <c r="NFM138" s="710"/>
      <c r="NFN138" s="710"/>
      <c r="NFO138" s="710"/>
      <c r="NFP138" s="710"/>
      <c r="NFQ138" s="710"/>
      <c r="NFR138" s="710"/>
      <c r="NFS138" s="710"/>
      <c r="NFT138" s="710"/>
      <c r="NFU138" s="710"/>
      <c r="NFV138" s="710"/>
      <c r="NFW138" s="710"/>
      <c r="NFX138" s="710"/>
      <c r="NFY138" s="710"/>
      <c r="NFZ138" s="710"/>
      <c r="NGA138" s="710"/>
      <c r="NGB138" s="710"/>
      <c r="NGC138" s="710"/>
      <c r="NGD138" s="710"/>
      <c r="NGE138" s="710"/>
      <c r="NGF138" s="710"/>
      <c r="NGG138" s="710"/>
      <c r="NGH138" s="710"/>
      <c r="NGI138" s="710"/>
      <c r="NGJ138" s="710"/>
      <c r="NGK138" s="710"/>
      <c r="NGL138" s="710"/>
      <c r="NGM138" s="710"/>
      <c r="NGN138" s="710"/>
      <c r="NGO138" s="710"/>
      <c r="NGP138" s="710"/>
      <c r="NGQ138" s="710"/>
      <c r="NGR138" s="710"/>
      <c r="NGS138" s="710"/>
      <c r="NGT138" s="710"/>
      <c r="NGU138" s="710"/>
      <c r="NGV138" s="710"/>
      <c r="NGW138" s="710"/>
      <c r="NGX138" s="710"/>
      <c r="NGY138" s="710"/>
      <c r="NGZ138" s="710"/>
      <c r="NHA138" s="710"/>
      <c r="NHB138" s="710"/>
      <c r="NHC138" s="710"/>
      <c r="NHD138" s="710"/>
      <c r="NHE138" s="710"/>
      <c r="NHF138" s="710"/>
      <c r="NHG138" s="710"/>
      <c r="NHH138" s="710"/>
      <c r="NHI138" s="710"/>
      <c r="NHJ138" s="710"/>
      <c r="NHK138" s="710"/>
      <c r="NHL138" s="710"/>
      <c r="NHM138" s="710"/>
      <c r="NHN138" s="710"/>
      <c r="NHO138" s="710"/>
      <c r="NHP138" s="710"/>
      <c r="NHQ138" s="710"/>
      <c r="NHR138" s="710"/>
      <c r="NHS138" s="710"/>
      <c r="NHT138" s="710"/>
      <c r="NHU138" s="710"/>
      <c r="NHV138" s="710"/>
      <c r="NHW138" s="710"/>
      <c r="NHX138" s="710"/>
      <c r="NHY138" s="710"/>
      <c r="NHZ138" s="710"/>
      <c r="NIA138" s="710"/>
      <c r="NIB138" s="710"/>
      <c r="NIC138" s="710"/>
      <c r="NID138" s="710"/>
      <c r="NIE138" s="710"/>
      <c r="NIF138" s="710"/>
      <c r="NIG138" s="710"/>
      <c r="NIH138" s="710"/>
      <c r="NII138" s="710"/>
      <c r="NIJ138" s="710"/>
      <c r="NIK138" s="710"/>
      <c r="NIL138" s="710"/>
      <c r="NIM138" s="710"/>
      <c r="NIN138" s="710"/>
      <c r="NIO138" s="710"/>
      <c r="NIP138" s="710"/>
      <c r="NIQ138" s="710"/>
      <c r="NIR138" s="710"/>
      <c r="NIS138" s="710"/>
      <c r="NIT138" s="710"/>
      <c r="NIU138" s="710"/>
      <c r="NIV138" s="710"/>
      <c r="NIW138" s="710"/>
      <c r="NIX138" s="710"/>
      <c r="NIY138" s="710"/>
      <c r="NIZ138" s="710"/>
      <c r="NJA138" s="710"/>
      <c r="NJB138" s="710"/>
      <c r="NJC138" s="710"/>
      <c r="NJD138" s="710"/>
      <c r="NJE138" s="710"/>
      <c r="NJF138" s="710"/>
      <c r="NJG138" s="710"/>
      <c r="NJH138" s="710"/>
      <c r="NJI138" s="710"/>
      <c r="NJJ138" s="710"/>
      <c r="NJK138" s="710"/>
      <c r="NJL138" s="710"/>
      <c r="NJM138" s="710"/>
      <c r="NJN138" s="710"/>
      <c r="NJO138" s="710"/>
      <c r="NJP138" s="710"/>
      <c r="NJQ138" s="710"/>
      <c r="NJR138" s="710"/>
      <c r="NJS138" s="710"/>
      <c r="NJT138" s="710"/>
      <c r="NJU138" s="710"/>
      <c r="NJV138" s="710"/>
      <c r="NJW138" s="710"/>
      <c r="NJX138" s="710"/>
      <c r="NJY138" s="710"/>
      <c r="NJZ138" s="710"/>
      <c r="NKA138" s="710"/>
      <c r="NKB138" s="710"/>
      <c r="NKC138" s="710"/>
      <c r="NKD138" s="710"/>
      <c r="NKE138" s="710"/>
      <c r="NKF138" s="710"/>
      <c r="NKG138" s="710"/>
      <c r="NKH138" s="710"/>
      <c r="NKI138" s="710"/>
      <c r="NKJ138" s="710"/>
      <c r="NKK138" s="710"/>
      <c r="NKL138" s="710"/>
      <c r="NKM138" s="710"/>
      <c r="NKN138" s="710"/>
      <c r="NKO138" s="710"/>
      <c r="NKP138" s="710"/>
      <c r="NKQ138" s="710"/>
      <c r="NKR138" s="710"/>
      <c r="NKS138" s="710"/>
      <c r="NKT138" s="710"/>
      <c r="NKU138" s="710"/>
      <c r="NKV138" s="710"/>
      <c r="NKW138" s="710"/>
      <c r="NKX138" s="710"/>
      <c r="NKY138" s="710"/>
      <c r="NKZ138" s="710"/>
      <c r="NLA138" s="710"/>
      <c r="NLB138" s="710"/>
      <c r="NLC138" s="710"/>
      <c r="NLD138" s="710"/>
      <c r="NLE138" s="710"/>
      <c r="NLF138" s="710"/>
      <c r="NLG138" s="710"/>
      <c r="NLH138" s="710"/>
      <c r="NLI138" s="710"/>
      <c r="NLJ138" s="710"/>
      <c r="NLK138" s="710"/>
      <c r="NLL138" s="710"/>
      <c r="NLM138" s="710"/>
      <c r="NLN138" s="710"/>
      <c r="NLO138" s="710"/>
      <c r="NLP138" s="710"/>
      <c r="NLQ138" s="710"/>
      <c r="NLR138" s="710"/>
      <c r="NLS138" s="710"/>
      <c r="NLT138" s="710"/>
      <c r="NLU138" s="710"/>
      <c r="NLV138" s="710"/>
      <c r="NLW138" s="710"/>
      <c r="NLX138" s="710"/>
      <c r="NLY138" s="710"/>
      <c r="NLZ138" s="710"/>
      <c r="NMA138" s="710"/>
      <c r="NMB138" s="710"/>
      <c r="NMC138" s="710"/>
      <c r="NMD138" s="710"/>
      <c r="NME138" s="710"/>
      <c r="NMF138" s="710"/>
      <c r="NMG138" s="710"/>
      <c r="NMH138" s="710"/>
      <c r="NMI138" s="710"/>
      <c r="NMJ138" s="710"/>
      <c r="NMK138" s="710"/>
      <c r="NML138" s="710"/>
      <c r="NMM138" s="710"/>
      <c r="NMN138" s="710"/>
      <c r="NMO138" s="710"/>
      <c r="NMP138" s="710"/>
      <c r="NMQ138" s="710"/>
      <c r="NMR138" s="710"/>
      <c r="NMS138" s="710"/>
      <c r="NMT138" s="710"/>
      <c r="NMU138" s="710"/>
      <c r="NMV138" s="710"/>
      <c r="NMW138" s="710"/>
      <c r="NMX138" s="710"/>
      <c r="NMY138" s="710"/>
      <c r="NMZ138" s="710"/>
      <c r="NNA138" s="710"/>
      <c r="NNB138" s="710"/>
      <c r="NNC138" s="710"/>
      <c r="NND138" s="710"/>
      <c r="NNE138" s="710"/>
      <c r="NNF138" s="710"/>
      <c r="NNG138" s="710"/>
      <c r="NNH138" s="710"/>
      <c r="NNI138" s="710"/>
      <c r="NNJ138" s="710"/>
      <c r="NNK138" s="710"/>
      <c r="NNL138" s="710"/>
      <c r="NNM138" s="710"/>
      <c r="NNN138" s="710"/>
      <c r="NNO138" s="710"/>
      <c r="NNP138" s="710"/>
      <c r="NNQ138" s="710"/>
      <c r="NNR138" s="710"/>
      <c r="NNS138" s="710"/>
      <c r="NNT138" s="710"/>
      <c r="NNU138" s="710"/>
      <c r="NNV138" s="710"/>
      <c r="NNW138" s="710"/>
      <c r="NNX138" s="710"/>
      <c r="NNY138" s="710"/>
      <c r="NNZ138" s="710"/>
      <c r="NOA138" s="710"/>
      <c r="NOB138" s="710"/>
      <c r="NOC138" s="710"/>
      <c r="NOD138" s="710"/>
      <c r="NOE138" s="710"/>
      <c r="NOF138" s="710"/>
      <c r="NOG138" s="710"/>
      <c r="NOH138" s="710"/>
      <c r="NOI138" s="710"/>
      <c r="NOJ138" s="710"/>
      <c r="NOK138" s="710"/>
      <c r="NOL138" s="710"/>
      <c r="NOM138" s="710"/>
      <c r="NON138" s="710"/>
      <c r="NOO138" s="710"/>
      <c r="NOP138" s="710"/>
      <c r="NOQ138" s="710"/>
      <c r="NOR138" s="710"/>
      <c r="NOS138" s="710"/>
      <c r="NOT138" s="710"/>
      <c r="NOU138" s="710"/>
      <c r="NOV138" s="710"/>
      <c r="NOW138" s="710"/>
      <c r="NOX138" s="710"/>
      <c r="NOY138" s="710"/>
      <c r="NOZ138" s="710"/>
      <c r="NPA138" s="710"/>
      <c r="NPB138" s="710"/>
      <c r="NPC138" s="710"/>
      <c r="NPD138" s="710"/>
      <c r="NPE138" s="710"/>
      <c r="NPF138" s="710"/>
      <c r="NPG138" s="710"/>
      <c r="NPH138" s="710"/>
      <c r="NPI138" s="710"/>
      <c r="NPJ138" s="710"/>
      <c r="NPK138" s="710"/>
      <c r="NPL138" s="710"/>
      <c r="NPM138" s="710"/>
      <c r="NPN138" s="710"/>
      <c r="NPO138" s="710"/>
      <c r="NPP138" s="710"/>
      <c r="NPQ138" s="710"/>
      <c r="NPR138" s="710"/>
      <c r="NPS138" s="710"/>
      <c r="NPT138" s="710"/>
      <c r="NPU138" s="710"/>
      <c r="NPV138" s="710"/>
      <c r="NPW138" s="710"/>
      <c r="NPX138" s="710"/>
      <c r="NPY138" s="710"/>
      <c r="NPZ138" s="710"/>
      <c r="NQA138" s="710"/>
      <c r="NQB138" s="710"/>
      <c r="NQC138" s="710"/>
      <c r="NQD138" s="710"/>
      <c r="NQE138" s="710"/>
      <c r="NQF138" s="710"/>
      <c r="NQG138" s="710"/>
      <c r="NQH138" s="710"/>
      <c r="NQI138" s="710"/>
      <c r="NQJ138" s="710"/>
      <c r="NQK138" s="710"/>
      <c r="NQL138" s="710"/>
      <c r="NQM138" s="710"/>
      <c r="NQN138" s="710"/>
      <c r="NQO138" s="710"/>
      <c r="NQP138" s="710"/>
      <c r="NQQ138" s="710"/>
      <c r="NQR138" s="710"/>
      <c r="NQS138" s="710"/>
      <c r="NQT138" s="710"/>
      <c r="NQU138" s="710"/>
      <c r="NQV138" s="710"/>
      <c r="NQW138" s="710"/>
      <c r="NQX138" s="710"/>
      <c r="NQY138" s="710"/>
      <c r="NQZ138" s="710"/>
      <c r="NRA138" s="710"/>
      <c r="NRB138" s="710"/>
      <c r="NRC138" s="710"/>
      <c r="NRD138" s="710"/>
      <c r="NRE138" s="710"/>
      <c r="NRF138" s="710"/>
      <c r="NRG138" s="710"/>
      <c r="NRH138" s="710"/>
      <c r="NRI138" s="710"/>
      <c r="NRJ138" s="710"/>
      <c r="NRK138" s="710"/>
      <c r="NRL138" s="710"/>
      <c r="NRM138" s="710"/>
      <c r="NRN138" s="710"/>
      <c r="NRO138" s="710"/>
      <c r="NRP138" s="710"/>
      <c r="NRQ138" s="710"/>
      <c r="NRR138" s="710"/>
      <c r="NRS138" s="710"/>
      <c r="NRT138" s="710"/>
      <c r="NRU138" s="710"/>
      <c r="NRV138" s="710"/>
      <c r="NRW138" s="710"/>
      <c r="NRX138" s="710"/>
      <c r="NRY138" s="710"/>
      <c r="NRZ138" s="710"/>
      <c r="NSA138" s="710"/>
      <c r="NSB138" s="710"/>
      <c r="NSC138" s="710"/>
      <c r="NSD138" s="710"/>
      <c r="NSE138" s="710"/>
      <c r="NSF138" s="710"/>
      <c r="NSG138" s="710"/>
      <c r="NSH138" s="710"/>
      <c r="NSI138" s="710"/>
      <c r="NSJ138" s="710"/>
      <c r="NSK138" s="710"/>
      <c r="NSL138" s="710"/>
      <c r="NSM138" s="710"/>
      <c r="NSN138" s="710"/>
      <c r="NSO138" s="710"/>
      <c r="NSP138" s="710"/>
      <c r="NSQ138" s="710"/>
      <c r="NSR138" s="710"/>
      <c r="NSS138" s="710"/>
      <c r="NST138" s="710"/>
      <c r="NSU138" s="710"/>
      <c r="NSV138" s="710"/>
      <c r="NSW138" s="710"/>
      <c r="NSX138" s="710"/>
      <c r="NSY138" s="710"/>
      <c r="NSZ138" s="710"/>
      <c r="NTA138" s="710"/>
      <c r="NTB138" s="710"/>
      <c r="NTC138" s="710"/>
      <c r="NTD138" s="710"/>
      <c r="NTE138" s="710"/>
      <c r="NTF138" s="710"/>
      <c r="NTG138" s="710"/>
      <c r="NTH138" s="710"/>
      <c r="NTI138" s="710"/>
      <c r="NTJ138" s="710"/>
      <c r="NTK138" s="710"/>
      <c r="NTL138" s="710"/>
      <c r="NTM138" s="710"/>
      <c r="NTN138" s="710"/>
      <c r="NTO138" s="710"/>
      <c r="NTP138" s="710"/>
      <c r="NTQ138" s="710"/>
      <c r="NTR138" s="710"/>
      <c r="NTS138" s="710"/>
      <c r="NTT138" s="710"/>
      <c r="NTU138" s="710"/>
      <c r="NTV138" s="710"/>
      <c r="NTW138" s="710"/>
      <c r="NTX138" s="710"/>
      <c r="NTY138" s="710"/>
      <c r="NTZ138" s="710"/>
      <c r="NUA138" s="710"/>
      <c r="NUB138" s="710"/>
      <c r="NUC138" s="710"/>
      <c r="NUD138" s="710"/>
      <c r="NUE138" s="710"/>
      <c r="NUF138" s="710"/>
      <c r="NUG138" s="710"/>
      <c r="NUH138" s="710"/>
      <c r="NUI138" s="710"/>
      <c r="NUJ138" s="710"/>
      <c r="NUK138" s="710"/>
      <c r="NUL138" s="710"/>
      <c r="NUM138" s="710"/>
      <c r="NUN138" s="710"/>
      <c r="NUO138" s="710"/>
      <c r="NUP138" s="710"/>
      <c r="NUQ138" s="710"/>
      <c r="NUR138" s="710"/>
      <c r="NUS138" s="710"/>
      <c r="NUT138" s="710"/>
      <c r="NUU138" s="710"/>
      <c r="NUV138" s="710"/>
      <c r="NUW138" s="710"/>
      <c r="NUX138" s="710"/>
      <c r="NUY138" s="710"/>
      <c r="NUZ138" s="710"/>
      <c r="NVA138" s="710"/>
      <c r="NVB138" s="710"/>
      <c r="NVC138" s="710"/>
      <c r="NVD138" s="710"/>
      <c r="NVE138" s="710"/>
      <c r="NVF138" s="710"/>
      <c r="NVG138" s="710"/>
      <c r="NVH138" s="710"/>
      <c r="NVI138" s="710"/>
      <c r="NVJ138" s="710"/>
      <c r="NVK138" s="710"/>
      <c r="NVL138" s="710"/>
      <c r="NVM138" s="710"/>
      <c r="NVN138" s="710"/>
      <c r="NVO138" s="710"/>
      <c r="NVP138" s="710"/>
      <c r="NVQ138" s="710"/>
      <c r="NVR138" s="710"/>
      <c r="NVS138" s="710"/>
      <c r="NVT138" s="710"/>
      <c r="NVU138" s="710"/>
      <c r="NVV138" s="710"/>
      <c r="NVW138" s="710"/>
      <c r="NVX138" s="710"/>
      <c r="NVY138" s="710"/>
      <c r="NVZ138" s="710"/>
      <c r="NWA138" s="710"/>
      <c r="NWB138" s="710"/>
      <c r="NWC138" s="710"/>
      <c r="NWD138" s="710"/>
      <c r="NWE138" s="710"/>
      <c r="NWF138" s="710"/>
      <c r="NWG138" s="710"/>
      <c r="NWH138" s="710"/>
      <c r="NWI138" s="710"/>
      <c r="NWJ138" s="710"/>
      <c r="NWK138" s="710"/>
      <c r="NWL138" s="710"/>
      <c r="NWM138" s="710"/>
      <c r="NWN138" s="710"/>
      <c r="NWO138" s="710"/>
      <c r="NWP138" s="710"/>
      <c r="NWQ138" s="710"/>
      <c r="NWR138" s="710"/>
      <c r="NWS138" s="710"/>
      <c r="NWT138" s="710"/>
      <c r="NWU138" s="710"/>
      <c r="NWV138" s="710"/>
      <c r="NWW138" s="710"/>
      <c r="NWX138" s="710"/>
      <c r="NWY138" s="710"/>
      <c r="NWZ138" s="710"/>
      <c r="NXA138" s="710"/>
      <c r="NXB138" s="710"/>
      <c r="NXC138" s="710"/>
      <c r="NXD138" s="710"/>
      <c r="NXE138" s="710"/>
      <c r="NXF138" s="710"/>
      <c r="NXG138" s="710"/>
      <c r="NXH138" s="710"/>
      <c r="NXI138" s="710"/>
      <c r="NXJ138" s="710"/>
      <c r="NXK138" s="710"/>
      <c r="NXL138" s="710"/>
      <c r="NXM138" s="710"/>
      <c r="NXN138" s="710"/>
      <c r="NXO138" s="710"/>
      <c r="NXP138" s="710"/>
      <c r="NXQ138" s="710"/>
      <c r="NXR138" s="710"/>
      <c r="NXS138" s="710"/>
      <c r="NXT138" s="710"/>
      <c r="NXU138" s="710"/>
      <c r="NXV138" s="710"/>
      <c r="NXW138" s="710"/>
      <c r="NXX138" s="710"/>
      <c r="NXY138" s="710"/>
      <c r="NXZ138" s="710"/>
      <c r="NYA138" s="710"/>
      <c r="NYB138" s="710"/>
      <c r="NYC138" s="710"/>
      <c r="NYD138" s="710"/>
      <c r="NYE138" s="710"/>
      <c r="NYF138" s="710"/>
      <c r="NYG138" s="710"/>
      <c r="NYH138" s="710"/>
      <c r="NYI138" s="710"/>
      <c r="NYJ138" s="710"/>
      <c r="NYK138" s="710"/>
      <c r="NYL138" s="710"/>
      <c r="NYM138" s="710"/>
      <c r="NYN138" s="710"/>
      <c r="NYO138" s="710"/>
      <c r="NYP138" s="710"/>
      <c r="NYQ138" s="710"/>
      <c r="NYR138" s="710"/>
      <c r="NYS138" s="710"/>
      <c r="NYT138" s="710"/>
      <c r="NYU138" s="710"/>
      <c r="NYV138" s="710"/>
      <c r="NYW138" s="710"/>
      <c r="NYX138" s="710"/>
      <c r="NYY138" s="710"/>
      <c r="NYZ138" s="710"/>
      <c r="NZA138" s="710"/>
      <c r="NZB138" s="710"/>
      <c r="NZC138" s="710"/>
      <c r="NZD138" s="710"/>
      <c r="NZE138" s="710"/>
      <c r="NZF138" s="710"/>
      <c r="NZG138" s="710"/>
      <c r="NZH138" s="710"/>
      <c r="NZI138" s="710"/>
      <c r="NZJ138" s="710"/>
      <c r="NZK138" s="710"/>
      <c r="NZL138" s="710"/>
      <c r="NZM138" s="710"/>
      <c r="NZN138" s="710"/>
      <c r="NZO138" s="710"/>
      <c r="NZP138" s="710"/>
      <c r="NZQ138" s="710"/>
      <c r="NZR138" s="710"/>
      <c r="NZS138" s="710"/>
      <c r="NZT138" s="710"/>
      <c r="NZU138" s="710"/>
      <c r="NZV138" s="710"/>
      <c r="NZW138" s="710"/>
      <c r="NZX138" s="710"/>
      <c r="NZY138" s="710"/>
      <c r="NZZ138" s="710"/>
      <c r="OAA138" s="710"/>
      <c r="OAB138" s="710"/>
      <c r="OAC138" s="710"/>
      <c r="OAD138" s="710"/>
      <c r="OAE138" s="710"/>
      <c r="OAF138" s="710"/>
      <c r="OAG138" s="710"/>
      <c r="OAH138" s="710"/>
      <c r="OAI138" s="710"/>
      <c r="OAJ138" s="710"/>
      <c r="OAK138" s="710"/>
      <c r="OAL138" s="710"/>
      <c r="OAM138" s="710"/>
      <c r="OAN138" s="710"/>
      <c r="OAO138" s="710"/>
      <c r="OAP138" s="710"/>
      <c r="OAQ138" s="710"/>
      <c r="OAR138" s="710"/>
      <c r="OAS138" s="710"/>
      <c r="OAT138" s="710"/>
      <c r="OAU138" s="710"/>
      <c r="OAV138" s="710"/>
      <c r="OAW138" s="710"/>
      <c r="OAX138" s="710"/>
      <c r="OAY138" s="710"/>
      <c r="OAZ138" s="710"/>
      <c r="OBA138" s="710"/>
      <c r="OBB138" s="710"/>
      <c r="OBC138" s="710"/>
      <c r="OBD138" s="710"/>
      <c r="OBE138" s="710"/>
      <c r="OBF138" s="710"/>
      <c r="OBG138" s="710"/>
      <c r="OBH138" s="710"/>
      <c r="OBI138" s="710"/>
      <c r="OBJ138" s="710"/>
      <c r="OBK138" s="710"/>
      <c r="OBL138" s="710"/>
      <c r="OBM138" s="710"/>
      <c r="OBN138" s="710"/>
      <c r="OBO138" s="710"/>
      <c r="OBP138" s="710"/>
      <c r="OBQ138" s="710"/>
      <c r="OBR138" s="710"/>
      <c r="OBS138" s="710"/>
      <c r="OBT138" s="710"/>
      <c r="OBU138" s="710"/>
      <c r="OBV138" s="710"/>
      <c r="OBW138" s="710"/>
      <c r="OBX138" s="710"/>
      <c r="OBY138" s="710"/>
      <c r="OBZ138" s="710"/>
      <c r="OCA138" s="710"/>
      <c r="OCB138" s="710"/>
      <c r="OCC138" s="710"/>
      <c r="OCD138" s="710"/>
      <c r="OCE138" s="710"/>
      <c r="OCF138" s="710"/>
      <c r="OCG138" s="710"/>
      <c r="OCH138" s="710"/>
      <c r="OCI138" s="710"/>
      <c r="OCJ138" s="710"/>
      <c r="OCK138" s="710"/>
      <c r="OCL138" s="710"/>
      <c r="OCM138" s="710"/>
      <c r="OCN138" s="710"/>
      <c r="OCO138" s="710"/>
      <c r="OCP138" s="710"/>
      <c r="OCQ138" s="710"/>
      <c r="OCR138" s="710"/>
      <c r="OCS138" s="710"/>
      <c r="OCT138" s="710"/>
      <c r="OCU138" s="710"/>
      <c r="OCV138" s="710"/>
      <c r="OCW138" s="710"/>
      <c r="OCX138" s="710"/>
      <c r="OCY138" s="710"/>
      <c r="OCZ138" s="710"/>
      <c r="ODA138" s="710"/>
      <c r="ODB138" s="710"/>
      <c r="ODC138" s="710"/>
      <c r="ODD138" s="710"/>
      <c r="ODE138" s="710"/>
      <c r="ODF138" s="710"/>
      <c r="ODG138" s="710"/>
      <c r="ODH138" s="710"/>
      <c r="ODI138" s="710"/>
      <c r="ODJ138" s="710"/>
      <c r="ODK138" s="710"/>
      <c r="ODL138" s="710"/>
      <c r="ODM138" s="710"/>
      <c r="ODN138" s="710"/>
      <c r="ODO138" s="710"/>
      <c r="ODP138" s="710"/>
      <c r="ODQ138" s="710"/>
      <c r="ODR138" s="710"/>
      <c r="ODS138" s="710"/>
      <c r="ODT138" s="710"/>
      <c r="ODU138" s="710"/>
      <c r="ODV138" s="710"/>
      <c r="ODW138" s="710"/>
      <c r="ODX138" s="710"/>
      <c r="ODY138" s="710"/>
      <c r="ODZ138" s="710"/>
      <c r="OEA138" s="710"/>
      <c r="OEB138" s="710"/>
      <c r="OEC138" s="710"/>
      <c r="OED138" s="710"/>
      <c r="OEE138" s="710"/>
      <c r="OEF138" s="710"/>
      <c r="OEG138" s="710"/>
      <c r="OEH138" s="710"/>
      <c r="OEI138" s="710"/>
      <c r="OEJ138" s="710"/>
      <c r="OEK138" s="710"/>
      <c r="OEL138" s="710"/>
      <c r="OEM138" s="710"/>
      <c r="OEN138" s="710"/>
      <c r="OEO138" s="710"/>
      <c r="OEP138" s="710"/>
      <c r="OEQ138" s="710"/>
      <c r="OER138" s="710"/>
      <c r="OES138" s="710"/>
      <c r="OET138" s="710"/>
      <c r="OEU138" s="710"/>
      <c r="OEV138" s="710"/>
      <c r="OEW138" s="710"/>
      <c r="OEX138" s="710"/>
      <c r="OEY138" s="710"/>
      <c r="OEZ138" s="710"/>
      <c r="OFA138" s="710"/>
      <c r="OFB138" s="710"/>
      <c r="OFC138" s="710"/>
      <c r="OFD138" s="710"/>
      <c r="OFE138" s="710"/>
      <c r="OFF138" s="710"/>
      <c r="OFG138" s="710"/>
      <c r="OFH138" s="710"/>
      <c r="OFI138" s="710"/>
      <c r="OFJ138" s="710"/>
      <c r="OFK138" s="710"/>
      <c r="OFL138" s="710"/>
      <c r="OFM138" s="710"/>
      <c r="OFN138" s="710"/>
      <c r="OFO138" s="710"/>
      <c r="OFP138" s="710"/>
      <c r="OFQ138" s="710"/>
      <c r="OFR138" s="710"/>
      <c r="OFS138" s="710"/>
      <c r="OFT138" s="710"/>
      <c r="OFU138" s="710"/>
      <c r="OFV138" s="710"/>
      <c r="OFW138" s="710"/>
      <c r="OFX138" s="710"/>
      <c r="OFY138" s="710"/>
      <c r="OFZ138" s="710"/>
      <c r="OGA138" s="710"/>
      <c r="OGB138" s="710"/>
      <c r="OGC138" s="710"/>
      <c r="OGD138" s="710"/>
      <c r="OGE138" s="710"/>
      <c r="OGF138" s="710"/>
      <c r="OGG138" s="710"/>
      <c r="OGH138" s="710"/>
      <c r="OGI138" s="710"/>
      <c r="OGJ138" s="710"/>
      <c r="OGK138" s="710"/>
      <c r="OGL138" s="710"/>
      <c r="OGM138" s="710"/>
      <c r="OGN138" s="710"/>
      <c r="OGO138" s="710"/>
      <c r="OGP138" s="710"/>
      <c r="OGQ138" s="710"/>
      <c r="OGR138" s="710"/>
      <c r="OGS138" s="710"/>
      <c r="OGT138" s="710"/>
      <c r="OGU138" s="710"/>
      <c r="OGV138" s="710"/>
      <c r="OGW138" s="710"/>
      <c r="OGX138" s="710"/>
      <c r="OGY138" s="710"/>
      <c r="OGZ138" s="710"/>
      <c r="OHA138" s="710"/>
      <c r="OHB138" s="710"/>
      <c r="OHC138" s="710"/>
      <c r="OHD138" s="710"/>
      <c r="OHE138" s="710"/>
      <c r="OHF138" s="710"/>
      <c r="OHG138" s="710"/>
      <c r="OHH138" s="710"/>
      <c r="OHI138" s="710"/>
      <c r="OHJ138" s="710"/>
      <c r="OHK138" s="710"/>
      <c r="OHL138" s="710"/>
      <c r="OHM138" s="710"/>
      <c r="OHN138" s="710"/>
      <c r="OHO138" s="710"/>
      <c r="OHP138" s="710"/>
      <c r="OHQ138" s="710"/>
      <c r="OHR138" s="710"/>
      <c r="OHS138" s="710"/>
      <c r="OHT138" s="710"/>
      <c r="OHU138" s="710"/>
      <c r="OHV138" s="710"/>
      <c r="OHW138" s="710"/>
      <c r="OHX138" s="710"/>
      <c r="OHY138" s="710"/>
      <c r="OHZ138" s="710"/>
      <c r="OIA138" s="710"/>
      <c r="OIB138" s="710"/>
      <c r="OIC138" s="710"/>
      <c r="OID138" s="710"/>
      <c r="OIE138" s="710"/>
      <c r="OIF138" s="710"/>
      <c r="OIG138" s="710"/>
      <c r="OIH138" s="710"/>
      <c r="OII138" s="710"/>
      <c r="OIJ138" s="710"/>
      <c r="OIK138" s="710"/>
      <c r="OIL138" s="710"/>
      <c r="OIM138" s="710"/>
      <c r="OIN138" s="710"/>
      <c r="OIO138" s="710"/>
      <c r="OIP138" s="710"/>
      <c r="OIQ138" s="710"/>
      <c r="OIR138" s="710"/>
      <c r="OIS138" s="710"/>
      <c r="OIT138" s="710"/>
      <c r="OIU138" s="710"/>
      <c r="OIV138" s="710"/>
      <c r="OIW138" s="710"/>
      <c r="OIX138" s="710"/>
      <c r="OIY138" s="710"/>
      <c r="OIZ138" s="710"/>
      <c r="OJA138" s="710"/>
      <c r="OJB138" s="710"/>
      <c r="OJC138" s="710"/>
      <c r="OJD138" s="710"/>
      <c r="OJE138" s="710"/>
      <c r="OJF138" s="710"/>
      <c r="OJG138" s="710"/>
      <c r="OJH138" s="710"/>
      <c r="OJI138" s="710"/>
      <c r="OJJ138" s="710"/>
      <c r="OJK138" s="710"/>
      <c r="OJL138" s="710"/>
      <c r="OJM138" s="710"/>
      <c r="OJN138" s="710"/>
      <c r="OJO138" s="710"/>
      <c r="OJP138" s="710"/>
      <c r="OJQ138" s="710"/>
      <c r="OJR138" s="710"/>
      <c r="OJS138" s="710"/>
      <c r="OJT138" s="710"/>
      <c r="OJU138" s="710"/>
      <c r="OJV138" s="710"/>
      <c r="OJW138" s="710"/>
      <c r="OJX138" s="710"/>
      <c r="OJY138" s="710"/>
      <c r="OJZ138" s="710"/>
      <c r="OKA138" s="710"/>
      <c r="OKB138" s="710"/>
      <c r="OKC138" s="710"/>
      <c r="OKD138" s="710"/>
      <c r="OKE138" s="710"/>
      <c r="OKF138" s="710"/>
      <c r="OKG138" s="710"/>
      <c r="OKH138" s="710"/>
      <c r="OKI138" s="710"/>
      <c r="OKJ138" s="710"/>
      <c r="OKK138" s="710"/>
      <c r="OKL138" s="710"/>
      <c r="OKM138" s="710"/>
      <c r="OKN138" s="710"/>
      <c r="OKO138" s="710"/>
      <c r="OKP138" s="710"/>
      <c r="OKQ138" s="710"/>
      <c r="OKR138" s="710"/>
      <c r="OKS138" s="710"/>
      <c r="OKT138" s="710"/>
      <c r="OKU138" s="710"/>
      <c r="OKV138" s="710"/>
      <c r="OKW138" s="710"/>
      <c r="OKX138" s="710"/>
      <c r="OKY138" s="710"/>
      <c r="OKZ138" s="710"/>
      <c r="OLA138" s="710"/>
      <c r="OLB138" s="710"/>
      <c r="OLC138" s="710"/>
      <c r="OLD138" s="710"/>
      <c r="OLE138" s="710"/>
      <c r="OLF138" s="710"/>
      <c r="OLG138" s="710"/>
      <c r="OLH138" s="710"/>
      <c r="OLI138" s="710"/>
      <c r="OLJ138" s="710"/>
      <c r="OLK138" s="710"/>
      <c r="OLL138" s="710"/>
      <c r="OLM138" s="710"/>
      <c r="OLN138" s="710"/>
      <c r="OLO138" s="710"/>
      <c r="OLP138" s="710"/>
      <c r="OLQ138" s="710"/>
      <c r="OLR138" s="710"/>
      <c r="OLS138" s="710"/>
      <c r="OLT138" s="710"/>
      <c r="OLU138" s="710"/>
      <c r="OLV138" s="710"/>
      <c r="OLW138" s="710"/>
      <c r="OLX138" s="710"/>
      <c r="OLY138" s="710"/>
      <c r="OLZ138" s="710"/>
      <c r="OMA138" s="710"/>
      <c r="OMB138" s="710"/>
      <c r="OMC138" s="710"/>
      <c r="OMD138" s="710"/>
      <c r="OME138" s="710"/>
      <c r="OMF138" s="710"/>
      <c r="OMG138" s="710"/>
      <c r="OMH138" s="710"/>
      <c r="OMI138" s="710"/>
      <c r="OMJ138" s="710"/>
      <c r="OMK138" s="710"/>
      <c r="OML138" s="710"/>
      <c r="OMM138" s="710"/>
      <c r="OMN138" s="710"/>
      <c r="OMO138" s="710"/>
      <c r="OMP138" s="710"/>
      <c r="OMQ138" s="710"/>
      <c r="OMR138" s="710"/>
      <c r="OMS138" s="710"/>
      <c r="OMT138" s="710"/>
      <c r="OMU138" s="710"/>
      <c r="OMV138" s="710"/>
      <c r="OMW138" s="710"/>
      <c r="OMX138" s="710"/>
      <c r="OMY138" s="710"/>
      <c r="OMZ138" s="710"/>
      <c r="ONA138" s="710"/>
      <c r="ONB138" s="710"/>
      <c r="ONC138" s="710"/>
      <c r="OND138" s="710"/>
      <c r="ONE138" s="710"/>
      <c r="ONF138" s="710"/>
      <c r="ONG138" s="710"/>
      <c r="ONH138" s="710"/>
      <c r="ONI138" s="710"/>
      <c r="ONJ138" s="710"/>
      <c r="ONK138" s="710"/>
      <c r="ONL138" s="710"/>
      <c r="ONM138" s="710"/>
      <c r="ONN138" s="710"/>
      <c r="ONO138" s="710"/>
      <c r="ONP138" s="710"/>
      <c r="ONQ138" s="710"/>
      <c r="ONR138" s="710"/>
      <c r="ONS138" s="710"/>
      <c r="ONT138" s="710"/>
      <c r="ONU138" s="710"/>
      <c r="ONV138" s="710"/>
      <c r="ONW138" s="710"/>
      <c r="ONX138" s="710"/>
      <c r="ONY138" s="710"/>
      <c r="ONZ138" s="710"/>
      <c r="OOA138" s="710"/>
      <c r="OOB138" s="710"/>
      <c r="OOC138" s="710"/>
      <c r="OOD138" s="710"/>
      <c r="OOE138" s="710"/>
      <c r="OOF138" s="710"/>
      <c r="OOG138" s="710"/>
      <c r="OOH138" s="710"/>
      <c r="OOI138" s="710"/>
      <c r="OOJ138" s="710"/>
      <c r="OOK138" s="710"/>
      <c r="OOL138" s="710"/>
      <c r="OOM138" s="710"/>
      <c r="OON138" s="710"/>
      <c r="OOO138" s="710"/>
      <c r="OOP138" s="710"/>
      <c r="OOQ138" s="710"/>
      <c r="OOR138" s="710"/>
      <c r="OOS138" s="710"/>
      <c r="OOT138" s="710"/>
      <c r="OOU138" s="710"/>
      <c r="OOV138" s="710"/>
      <c r="OOW138" s="710"/>
      <c r="OOX138" s="710"/>
      <c r="OOY138" s="710"/>
      <c r="OOZ138" s="710"/>
      <c r="OPA138" s="710"/>
      <c r="OPB138" s="710"/>
      <c r="OPC138" s="710"/>
      <c r="OPD138" s="710"/>
      <c r="OPE138" s="710"/>
      <c r="OPF138" s="710"/>
      <c r="OPG138" s="710"/>
      <c r="OPH138" s="710"/>
      <c r="OPI138" s="710"/>
      <c r="OPJ138" s="710"/>
      <c r="OPK138" s="710"/>
      <c r="OPL138" s="710"/>
      <c r="OPM138" s="710"/>
      <c r="OPN138" s="710"/>
      <c r="OPO138" s="710"/>
      <c r="OPP138" s="710"/>
      <c r="OPQ138" s="710"/>
      <c r="OPR138" s="710"/>
      <c r="OPS138" s="710"/>
      <c r="OPT138" s="710"/>
      <c r="OPU138" s="710"/>
      <c r="OPV138" s="710"/>
      <c r="OPW138" s="710"/>
      <c r="OPX138" s="710"/>
      <c r="OPY138" s="710"/>
      <c r="OPZ138" s="710"/>
      <c r="OQA138" s="710"/>
      <c r="OQB138" s="710"/>
      <c r="OQC138" s="710"/>
      <c r="OQD138" s="710"/>
      <c r="OQE138" s="710"/>
      <c r="OQF138" s="710"/>
      <c r="OQG138" s="710"/>
      <c r="OQH138" s="710"/>
      <c r="OQI138" s="710"/>
      <c r="OQJ138" s="710"/>
      <c r="OQK138" s="710"/>
      <c r="OQL138" s="710"/>
      <c r="OQM138" s="710"/>
      <c r="OQN138" s="710"/>
      <c r="OQO138" s="710"/>
      <c r="OQP138" s="710"/>
      <c r="OQQ138" s="710"/>
      <c r="OQR138" s="710"/>
      <c r="OQS138" s="710"/>
      <c r="OQT138" s="710"/>
      <c r="OQU138" s="710"/>
      <c r="OQV138" s="710"/>
      <c r="OQW138" s="710"/>
      <c r="OQX138" s="710"/>
      <c r="OQY138" s="710"/>
      <c r="OQZ138" s="710"/>
      <c r="ORA138" s="710"/>
      <c r="ORB138" s="710"/>
      <c r="ORC138" s="710"/>
      <c r="ORD138" s="710"/>
      <c r="ORE138" s="710"/>
      <c r="ORF138" s="710"/>
      <c r="ORG138" s="710"/>
      <c r="ORH138" s="710"/>
      <c r="ORI138" s="710"/>
      <c r="ORJ138" s="710"/>
      <c r="ORK138" s="710"/>
      <c r="ORL138" s="710"/>
      <c r="ORM138" s="710"/>
      <c r="ORN138" s="710"/>
      <c r="ORO138" s="710"/>
      <c r="ORP138" s="710"/>
      <c r="ORQ138" s="710"/>
      <c r="ORR138" s="710"/>
      <c r="ORS138" s="710"/>
      <c r="ORT138" s="710"/>
      <c r="ORU138" s="710"/>
      <c r="ORV138" s="710"/>
      <c r="ORW138" s="710"/>
      <c r="ORX138" s="710"/>
      <c r="ORY138" s="710"/>
      <c r="ORZ138" s="710"/>
      <c r="OSA138" s="710"/>
      <c r="OSB138" s="710"/>
      <c r="OSC138" s="710"/>
      <c r="OSD138" s="710"/>
      <c r="OSE138" s="710"/>
      <c r="OSF138" s="710"/>
      <c r="OSG138" s="710"/>
      <c r="OSH138" s="710"/>
      <c r="OSI138" s="710"/>
      <c r="OSJ138" s="710"/>
      <c r="OSK138" s="710"/>
      <c r="OSL138" s="710"/>
      <c r="OSM138" s="710"/>
      <c r="OSN138" s="710"/>
      <c r="OSO138" s="710"/>
      <c r="OSP138" s="710"/>
      <c r="OSQ138" s="710"/>
      <c r="OSR138" s="710"/>
      <c r="OSS138" s="710"/>
      <c r="OST138" s="710"/>
      <c r="OSU138" s="710"/>
      <c r="OSV138" s="710"/>
      <c r="OSW138" s="710"/>
      <c r="OSX138" s="710"/>
      <c r="OSY138" s="710"/>
      <c r="OSZ138" s="710"/>
      <c r="OTA138" s="710"/>
      <c r="OTB138" s="710"/>
      <c r="OTC138" s="710"/>
      <c r="OTD138" s="710"/>
      <c r="OTE138" s="710"/>
      <c r="OTF138" s="710"/>
      <c r="OTG138" s="710"/>
      <c r="OTH138" s="710"/>
      <c r="OTI138" s="710"/>
      <c r="OTJ138" s="710"/>
      <c r="OTK138" s="710"/>
      <c r="OTL138" s="710"/>
      <c r="OTM138" s="710"/>
      <c r="OTN138" s="710"/>
      <c r="OTO138" s="710"/>
      <c r="OTP138" s="710"/>
      <c r="OTQ138" s="710"/>
      <c r="OTR138" s="710"/>
      <c r="OTS138" s="710"/>
      <c r="OTT138" s="710"/>
      <c r="OTU138" s="710"/>
      <c r="OTV138" s="710"/>
      <c r="OTW138" s="710"/>
      <c r="OTX138" s="710"/>
      <c r="OTY138" s="710"/>
      <c r="OTZ138" s="710"/>
      <c r="OUA138" s="710"/>
      <c r="OUB138" s="710"/>
      <c r="OUC138" s="710"/>
      <c r="OUD138" s="710"/>
      <c r="OUE138" s="710"/>
      <c r="OUF138" s="710"/>
      <c r="OUG138" s="710"/>
      <c r="OUH138" s="710"/>
      <c r="OUI138" s="710"/>
      <c r="OUJ138" s="710"/>
      <c r="OUK138" s="710"/>
      <c r="OUL138" s="710"/>
      <c r="OUM138" s="710"/>
      <c r="OUN138" s="710"/>
      <c r="OUO138" s="710"/>
      <c r="OUP138" s="710"/>
      <c r="OUQ138" s="710"/>
      <c r="OUR138" s="710"/>
      <c r="OUS138" s="710"/>
      <c r="OUT138" s="710"/>
      <c r="OUU138" s="710"/>
      <c r="OUV138" s="710"/>
      <c r="OUW138" s="710"/>
      <c r="OUX138" s="710"/>
      <c r="OUY138" s="710"/>
      <c r="OUZ138" s="710"/>
      <c r="OVA138" s="710"/>
      <c r="OVB138" s="710"/>
      <c r="OVC138" s="710"/>
      <c r="OVD138" s="710"/>
      <c r="OVE138" s="710"/>
      <c r="OVF138" s="710"/>
      <c r="OVG138" s="710"/>
      <c r="OVH138" s="710"/>
      <c r="OVI138" s="710"/>
      <c r="OVJ138" s="710"/>
      <c r="OVK138" s="710"/>
      <c r="OVL138" s="710"/>
      <c r="OVM138" s="710"/>
      <c r="OVN138" s="710"/>
      <c r="OVO138" s="710"/>
      <c r="OVP138" s="710"/>
      <c r="OVQ138" s="710"/>
      <c r="OVR138" s="710"/>
      <c r="OVS138" s="710"/>
      <c r="OVT138" s="710"/>
      <c r="OVU138" s="710"/>
      <c r="OVV138" s="710"/>
      <c r="OVW138" s="710"/>
      <c r="OVX138" s="710"/>
      <c r="OVY138" s="710"/>
      <c r="OVZ138" s="710"/>
      <c r="OWA138" s="710"/>
      <c r="OWB138" s="710"/>
      <c r="OWC138" s="710"/>
      <c r="OWD138" s="710"/>
      <c r="OWE138" s="710"/>
      <c r="OWF138" s="710"/>
      <c r="OWG138" s="710"/>
      <c r="OWH138" s="710"/>
      <c r="OWI138" s="710"/>
      <c r="OWJ138" s="710"/>
      <c r="OWK138" s="710"/>
      <c r="OWL138" s="710"/>
      <c r="OWM138" s="710"/>
      <c r="OWN138" s="710"/>
      <c r="OWO138" s="710"/>
      <c r="OWP138" s="710"/>
      <c r="OWQ138" s="710"/>
      <c r="OWR138" s="710"/>
      <c r="OWS138" s="710"/>
      <c r="OWT138" s="710"/>
      <c r="OWU138" s="710"/>
      <c r="OWV138" s="710"/>
      <c r="OWW138" s="710"/>
      <c r="OWX138" s="710"/>
      <c r="OWY138" s="710"/>
      <c r="OWZ138" s="710"/>
      <c r="OXA138" s="710"/>
      <c r="OXB138" s="710"/>
      <c r="OXC138" s="710"/>
      <c r="OXD138" s="710"/>
      <c r="OXE138" s="710"/>
      <c r="OXF138" s="710"/>
      <c r="OXG138" s="710"/>
      <c r="OXH138" s="710"/>
      <c r="OXI138" s="710"/>
      <c r="OXJ138" s="710"/>
      <c r="OXK138" s="710"/>
      <c r="OXL138" s="710"/>
      <c r="OXM138" s="710"/>
      <c r="OXN138" s="710"/>
      <c r="OXO138" s="710"/>
      <c r="OXP138" s="710"/>
      <c r="OXQ138" s="710"/>
      <c r="OXR138" s="710"/>
      <c r="OXS138" s="710"/>
      <c r="OXT138" s="710"/>
      <c r="OXU138" s="710"/>
      <c r="OXV138" s="710"/>
      <c r="OXW138" s="710"/>
      <c r="OXX138" s="710"/>
      <c r="OXY138" s="710"/>
      <c r="OXZ138" s="710"/>
      <c r="OYA138" s="710"/>
      <c r="OYB138" s="710"/>
      <c r="OYC138" s="710"/>
      <c r="OYD138" s="710"/>
      <c r="OYE138" s="710"/>
      <c r="OYF138" s="710"/>
      <c r="OYG138" s="710"/>
      <c r="OYH138" s="710"/>
      <c r="OYI138" s="710"/>
      <c r="OYJ138" s="710"/>
      <c r="OYK138" s="710"/>
      <c r="OYL138" s="710"/>
      <c r="OYM138" s="710"/>
      <c r="OYN138" s="710"/>
      <c r="OYO138" s="710"/>
      <c r="OYP138" s="710"/>
      <c r="OYQ138" s="710"/>
      <c r="OYR138" s="710"/>
      <c r="OYS138" s="710"/>
      <c r="OYT138" s="710"/>
      <c r="OYU138" s="710"/>
      <c r="OYV138" s="710"/>
      <c r="OYW138" s="710"/>
      <c r="OYX138" s="710"/>
      <c r="OYY138" s="710"/>
      <c r="OYZ138" s="710"/>
      <c r="OZA138" s="710"/>
      <c r="OZB138" s="710"/>
      <c r="OZC138" s="710"/>
      <c r="OZD138" s="710"/>
      <c r="OZE138" s="710"/>
      <c r="OZF138" s="710"/>
      <c r="OZG138" s="710"/>
      <c r="OZH138" s="710"/>
      <c r="OZI138" s="710"/>
      <c r="OZJ138" s="710"/>
      <c r="OZK138" s="710"/>
      <c r="OZL138" s="710"/>
      <c r="OZM138" s="710"/>
      <c r="OZN138" s="710"/>
      <c r="OZO138" s="710"/>
      <c r="OZP138" s="710"/>
      <c r="OZQ138" s="710"/>
      <c r="OZR138" s="710"/>
      <c r="OZS138" s="710"/>
      <c r="OZT138" s="710"/>
      <c r="OZU138" s="710"/>
      <c r="OZV138" s="710"/>
      <c r="OZW138" s="710"/>
      <c r="OZX138" s="710"/>
      <c r="OZY138" s="710"/>
      <c r="OZZ138" s="710"/>
      <c r="PAA138" s="710"/>
      <c r="PAB138" s="710"/>
      <c r="PAC138" s="710"/>
      <c r="PAD138" s="710"/>
      <c r="PAE138" s="710"/>
      <c r="PAF138" s="710"/>
      <c r="PAG138" s="710"/>
      <c r="PAH138" s="710"/>
      <c r="PAI138" s="710"/>
      <c r="PAJ138" s="710"/>
      <c r="PAK138" s="710"/>
      <c r="PAL138" s="710"/>
      <c r="PAM138" s="710"/>
      <c r="PAN138" s="710"/>
      <c r="PAO138" s="710"/>
      <c r="PAP138" s="710"/>
      <c r="PAQ138" s="710"/>
      <c r="PAR138" s="710"/>
      <c r="PAS138" s="710"/>
      <c r="PAT138" s="710"/>
      <c r="PAU138" s="710"/>
      <c r="PAV138" s="710"/>
      <c r="PAW138" s="710"/>
      <c r="PAX138" s="710"/>
      <c r="PAY138" s="710"/>
      <c r="PAZ138" s="710"/>
      <c r="PBA138" s="710"/>
      <c r="PBB138" s="710"/>
      <c r="PBC138" s="710"/>
      <c r="PBD138" s="710"/>
      <c r="PBE138" s="710"/>
      <c r="PBF138" s="710"/>
      <c r="PBG138" s="710"/>
      <c r="PBH138" s="710"/>
      <c r="PBI138" s="710"/>
      <c r="PBJ138" s="710"/>
      <c r="PBK138" s="710"/>
      <c r="PBL138" s="710"/>
      <c r="PBM138" s="710"/>
      <c r="PBN138" s="710"/>
      <c r="PBO138" s="710"/>
      <c r="PBP138" s="710"/>
      <c r="PBQ138" s="710"/>
      <c r="PBR138" s="710"/>
      <c r="PBS138" s="710"/>
      <c r="PBT138" s="710"/>
      <c r="PBU138" s="710"/>
      <c r="PBV138" s="710"/>
      <c r="PBW138" s="710"/>
      <c r="PBX138" s="710"/>
      <c r="PBY138" s="710"/>
      <c r="PBZ138" s="710"/>
      <c r="PCA138" s="710"/>
      <c r="PCB138" s="710"/>
      <c r="PCC138" s="710"/>
      <c r="PCD138" s="710"/>
      <c r="PCE138" s="710"/>
      <c r="PCF138" s="710"/>
      <c r="PCG138" s="710"/>
      <c r="PCH138" s="710"/>
      <c r="PCI138" s="710"/>
      <c r="PCJ138" s="710"/>
      <c r="PCK138" s="710"/>
      <c r="PCL138" s="710"/>
      <c r="PCM138" s="710"/>
      <c r="PCN138" s="710"/>
      <c r="PCO138" s="710"/>
      <c r="PCP138" s="710"/>
      <c r="PCQ138" s="710"/>
      <c r="PCR138" s="710"/>
      <c r="PCS138" s="710"/>
      <c r="PCT138" s="710"/>
      <c r="PCU138" s="710"/>
      <c r="PCV138" s="710"/>
      <c r="PCW138" s="710"/>
      <c r="PCX138" s="710"/>
      <c r="PCY138" s="710"/>
      <c r="PCZ138" s="710"/>
      <c r="PDA138" s="710"/>
      <c r="PDB138" s="710"/>
      <c r="PDC138" s="710"/>
      <c r="PDD138" s="710"/>
      <c r="PDE138" s="710"/>
      <c r="PDF138" s="710"/>
      <c r="PDG138" s="710"/>
      <c r="PDH138" s="710"/>
      <c r="PDI138" s="710"/>
      <c r="PDJ138" s="710"/>
      <c r="PDK138" s="710"/>
      <c r="PDL138" s="710"/>
      <c r="PDM138" s="710"/>
      <c r="PDN138" s="710"/>
      <c r="PDO138" s="710"/>
      <c r="PDP138" s="710"/>
      <c r="PDQ138" s="710"/>
      <c r="PDR138" s="710"/>
      <c r="PDS138" s="710"/>
      <c r="PDT138" s="710"/>
      <c r="PDU138" s="710"/>
      <c r="PDV138" s="710"/>
      <c r="PDW138" s="710"/>
      <c r="PDX138" s="710"/>
      <c r="PDY138" s="710"/>
      <c r="PDZ138" s="710"/>
      <c r="PEA138" s="710"/>
      <c r="PEB138" s="710"/>
      <c r="PEC138" s="710"/>
      <c r="PED138" s="710"/>
      <c r="PEE138" s="710"/>
      <c r="PEF138" s="710"/>
      <c r="PEG138" s="710"/>
      <c r="PEH138" s="710"/>
      <c r="PEI138" s="710"/>
      <c r="PEJ138" s="710"/>
      <c r="PEK138" s="710"/>
      <c r="PEL138" s="710"/>
      <c r="PEM138" s="710"/>
      <c r="PEN138" s="710"/>
      <c r="PEO138" s="710"/>
      <c r="PEP138" s="710"/>
      <c r="PEQ138" s="710"/>
      <c r="PER138" s="710"/>
      <c r="PES138" s="710"/>
      <c r="PET138" s="710"/>
      <c r="PEU138" s="710"/>
      <c r="PEV138" s="710"/>
      <c r="PEW138" s="710"/>
      <c r="PEX138" s="710"/>
      <c r="PEY138" s="710"/>
      <c r="PEZ138" s="710"/>
      <c r="PFA138" s="710"/>
      <c r="PFB138" s="710"/>
      <c r="PFC138" s="710"/>
      <c r="PFD138" s="710"/>
      <c r="PFE138" s="710"/>
      <c r="PFF138" s="710"/>
      <c r="PFG138" s="710"/>
      <c r="PFH138" s="710"/>
      <c r="PFI138" s="710"/>
      <c r="PFJ138" s="710"/>
      <c r="PFK138" s="710"/>
      <c r="PFL138" s="710"/>
      <c r="PFM138" s="710"/>
      <c r="PFN138" s="710"/>
      <c r="PFO138" s="710"/>
      <c r="PFP138" s="710"/>
      <c r="PFQ138" s="710"/>
      <c r="PFR138" s="710"/>
      <c r="PFS138" s="710"/>
      <c r="PFT138" s="710"/>
      <c r="PFU138" s="710"/>
      <c r="PFV138" s="710"/>
      <c r="PFW138" s="710"/>
      <c r="PFX138" s="710"/>
      <c r="PFY138" s="710"/>
      <c r="PFZ138" s="710"/>
      <c r="PGA138" s="710"/>
      <c r="PGB138" s="710"/>
      <c r="PGC138" s="710"/>
      <c r="PGD138" s="710"/>
      <c r="PGE138" s="710"/>
      <c r="PGF138" s="710"/>
      <c r="PGG138" s="710"/>
      <c r="PGH138" s="710"/>
      <c r="PGI138" s="710"/>
      <c r="PGJ138" s="710"/>
      <c r="PGK138" s="710"/>
      <c r="PGL138" s="710"/>
      <c r="PGM138" s="710"/>
      <c r="PGN138" s="710"/>
      <c r="PGO138" s="710"/>
      <c r="PGP138" s="710"/>
      <c r="PGQ138" s="710"/>
      <c r="PGR138" s="710"/>
      <c r="PGS138" s="710"/>
      <c r="PGT138" s="710"/>
      <c r="PGU138" s="710"/>
      <c r="PGV138" s="710"/>
      <c r="PGW138" s="710"/>
      <c r="PGX138" s="710"/>
      <c r="PGY138" s="710"/>
      <c r="PGZ138" s="710"/>
      <c r="PHA138" s="710"/>
      <c r="PHB138" s="710"/>
      <c r="PHC138" s="710"/>
      <c r="PHD138" s="710"/>
      <c r="PHE138" s="710"/>
      <c r="PHF138" s="710"/>
      <c r="PHG138" s="710"/>
      <c r="PHH138" s="710"/>
      <c r="PHI138" s="710"/>
      <c r="PHJ138" s="710"/>
      <c r="PHK138" s="710"/>
      <c r="PHL138" s="710"/>
      <c r="PHM138" s="710"/>
      <c r="PHN138" s="710"/>
      <c r="PHO138" s="710"/>
      <c r="PHP138" s="710"/>
      <c r="PHQ138" s="710"/>
      <c r="PHR138" s="710"/>
      <c r="PHS138" s="710"/>
      <c r="PHT138" s="710"/>
      <c r="PHU138" s="710"/>
      <c r="PHV138" s="710"/>
      <c r="PHW138" s="710"/>
      <c r="PHX138" s="710"/>
      <c r="PHY138" s="710"/>
      <c r="PHZ138" s="710"/>
      <c r="PIA138" s="710"/>
      <c r="PIB138" s="710"/>
      <c r="PIC138" s="710"/>
      <c r="PID138" s="710"/>
      <c r="PIE138" s="710"/>
      <c r="PIF138" s="710"/>
      <c r="PIG138" s="710"/>
      <c r="PIH138" s="710"/>
      <c r="PII138" s="710"/>
      <c r="PIJ138" s="710"/>
      <c r="PIK138" s="710"/>
      <c r="PIL138" s="710"/>
      <c r="PIM138" s="710"/>
      <c r="PIN138" s="710"/>
      <c r="PIO138" s="710"/>
      <c r="PIP138" s="710"/>
      <c r="PIQ138" s="710"/>
      <c r="PIR138" s="710"/>
      <c r="PIS138" s="710"/>
      <c r="PIT138" s="710"/>
      <c r="PIU138" s="710"/>
      <c r="PIV138" s="710"/>
      <c r="PIW138" s="710"/>
      <c r="PIX138" s="710"/>
      <c r="PIY138" s="710"/>
      <c r="PIZ138" s="710"/>
      <c r="PJA138" s="710"/>
      <c r="PJB138" s="710"/>
      <c r="PJC138" s="710"/>
      <c r="PJD138" s="710"/>
      <c r="PJE138" s="710"/>
      <c r="PJF138" s="710"/>
      <c r="PJG138" s="710"/>
      <c r="PJH138" s="710"/>
      <c r="PJI138" s="710"/>
      <c r="PJJ138" s="710"/>
      <c r="PJK138" s="710"/>
      <c r="PJL138" s="710"/>
      <c r="PJM138" s="710"/>
      <c r="PJN138" s="710"/>
      <c r="PJO138" s="710"/>
      <c r="PJP138" s="710"/>
      <c r="PJQ138" s="710"/>
      <c r="PJR138" s="710"/>
      <c r="PJS138" s="710"/>
      <c r="PJT138" s="710"/>
      <c r="PJU138" s="710"/>
      <c r="PJV138" s="710"/>
      <c r="PJW138" s="710"/>
      <c r="PJX138" s="710"/>
      <c r="PJY138" s="710"/>
      <c r="PJZ138" s="710"/>
      <c r="PKA138" s="710"/>
      <c r="PKB138" s="710"/>
      <c r="PKC138" s="710"/>
      <c r="PKD138" s="710"/>
      <c r="PKE138" s="710"/>
      <c r="PKF138" s="710"/>
      <c r="PKG138" s="710"/>
      <c r="PKH138" s="710"/>
      <c r="PKI138" s="710"/>
      <c r="PKJ138" s="710"/>
      <c r="PKK138" s="710"/>
      <c r="PKL138" s="710"/>
      <c r="PKM138" s="710"/>
      <c r="PKN138" s="710"/>
      <c r="PKO138" s="710"/>
      <c r="PKP138" s="710"/>
      <c r="PKQ138" s="710"/>
      <c r="PKR138" s="710"/>
      <c r="PKS138" s="710"/>
      <c r="PKT138" s="710"/>
      <c r="PKU138" s="710"/>
      <c r="PKV138" s="710"/>
      <c r="PKW138" s="710"/>
      <c r="PKX138" s="710"/>
      <c r="PKY138" s="710"/>
      <c r="PKZ138" s="710"/>
      <c r="PLA138" s="710"/>
      <c r="PLB138" s="710"/>
      <c r="PLC138" s="710"/>
      <c r="PLD138" s="710"/>
      <c r="PLE138" s="710"/>
      <c r="PLF138" s="710"/>
      <c r="PLG138" s="710"/>
      <c r="PLH138" s="710"/>
      <c r="PLI138" s="710"/>
      <c r="PLJ138" s="710"/>
      <c r="PLK138" s="710"/>
      <c r="PLL138" s="710"/>
      <c r="PLM138" s="710"/>
      <c r="PLN138" s="710"/>
      <c r="PLO138" s="710"/>
      <c r="PLP138" s="710"/>
      <c r="PLQ138" s="710"/>
      <c r="PLR138" s="710"/>
      <c r="PLS138" s="710"/>
      <c r="PLT138" s="710"/>
      <c r="PLU138" s="710"/>
      <c r="PLV138" s="710"/>
      <c r="PLW138" s="710"/>
      <c r="PLX138" s="710"/>
      <c r="PLY138" s="710"/>
      <c r="PLZ138" s="710"/>
      <c r="PMA138" s="710"/>
      <c r="PMB138" s="710"/>
      <c r="PMC138" s="710"/>
      <c r="PMD138" s="710"/>
      <c r="PME138" s="710"/>
      <c r="PMF138" s="710"/>
      <c r="PMG138" s="710"/>
      <c r="PMH138" s="710"/>
      <c r="PMI138" s="710"/>
      <c r="PMJ138" s="710"/>
      <c r="PMK138" s="710"/>
      <c r="PML138" s="710"/>
      <c r="PMM138" s="710"/>
      <c r="PMN138" s="710"/>
      <c r="PMO138" s="710"/>
      <c r="PMP138" s="710"/>
      <c r="PMQ138" s="710"/>
      <c r="PMR138" s="710"/>
      <c r="PMS138" s="710"/>
      <c r="PMT138" s="710"/>
      <c r="PMU138" s="710"/>
      <c r="PMV138" s="710"/>
      <c r="PMW138" s="710"/>
      <c r="PMX138" s="710"/>
      <c r="PMY138" s="710"/>
      <c r="PMZ138" s="710"/>
      <c r="PNA138" s="710"/>
      <c r="PNB138" s="710"/>
      <c r="PNC138" s="710"/>
      <c r="PND138" s="710"/>
      <c r="PNE138" s="710"/>
      <c r="PNF138" s="710"/>
      <c r="PNG138" s="710"/>
      <c r="PNH138" s="710"/>
      <c r="PNI138" s="710"/>
      <c r="PNJ138" s="710"/>
      <c r="PNK138" s="710"/>
      <c r="PNL138" s="710"/>
      <c r="PNM138" s="710"/>
      <c r="PNN138" s="710"/>
      <c r="PNO138" s="710"/>
      <c r="PNP138" s="710"/>
      <c r="PNQ138" s="710"/>
      <c r="PNR138" s="710"/>
      <c r="PNS138" s="710"/>
      <c r="PNT138" s="710"/>
      <c r="PNU138" s="710"/>
      <c r="PNV138" s="710"/>
      <c r="PNW138" s="710"/>
      <c r="PNX138" s="710"/>
      <c r="PNY138" s="710"/>
      <c r="PNZ138" s="710"/>
      <c r="POA138" s="710"/>
      <c r="POB138" s="710"/>
      <c r="POC138" s="710"/>
      <c r="POD138" s="710"/>
      <c r="POE138" s="710"/>
      <c r="POF138" s="710"/>
      <c r="POG138" s="710"/>
      <c r="POH138" s="710"/>
      <c r="POI138" s="710"/>
      <c r="POJ138" s="710"/>
      <c r="POK138" s="710"/>
      <c r="POL138" s="710"/>
      <c r="POM138" s="710"/>
      <c r="PON138" s="710"/>
      <c r="POO138" s="710"/>
      <c r="POP138" s="710"/>
      <c r="POQ138" s="710"/>
      <c r="POR138" s="710"/>
      <c r="POS138" s="710"/>
      <c r="POT138" s="710"/>
      <c r="POU138" s="710"/>
      <c r="POV138" s="710"/>
      <c r="POW138" s="710"/>
      <c r="POX138" s="710"/>
      <c r="POY138" s="710"/>
      <c r="POZ138" s="710"/>
      <c r="PPA138" s="710"/>
      <c r="PPB138" s="710"/>
      <c r="PPC138" s="710"/>
      <c r="PPD138" s="710"/>
      <c r="PPE138" s="710"/>
      <c r="PPF138" s="710"/>
      <c r="PPG138" s="710"/>
      <c r="PPH138" s="710"/>
      <c r="PPI138" s="710"/>
      <c r="PPJ138" s="710"/>
      <c r="PPK138" s="710"/>
      <c r="PPL138" s="710"/>
      <c r="PPM138" s="710"/>
      <c r="PPN138" s="710"/>
      <c r="PPO138" s="710"/>
      <c r="PPP138" s="710"/>
      <c r="PPQ138" s="710"/>
      <c r="PPR138" s="710"/>
      <c r="PPS138" s="710"/>
      <c r="PPT138" s="710"/>
      <c r="PPU138" s="710"/>
      <c r="PPV138" s="710"/>
      <c r="PPW138" s="710"/>
      <c r="PPX138" s="710"/>
      <c r="PPY138" s="710"/>
      <c r="PPZ138" s="710"/>
      <c r="PQA138" s="710"/>
      <c r="PQB138" s="710"/>
      <c r="PQC138" s="710"/>
      <c r="PQD138" s="710"/>
      <c r="PQE138" s="710"/>
      <c r="PQF138" s="710"/>
      <c r="PQG138" s="710"/>
      <c r="PQH138" s="710"/>
      <c r="PQI138" s="710"/>
      <c r="PQJ138" s="710"/>
      <c r="PQK138" s="710"/>
      <c r="PQL138" s="710"/>
      <c r="PQM138" s="710"/>
      <c r="PQN138" s="710"/>
      <c r="PQO138" s="710"/>
      <c r="PQP138" s="710"/>
      <c r="PQQ138" s="710"/>
      <c r="PQR138" s="710"/>
      <c r="PQS138" s="710"/>
      <c r="PQT138" s="710"/>
      <c r="PQU138" s="710"/>
      <c r="PQV138" s="710"/>
      <c r="PQW138" s="710"/>
      <c r="PQX138" s="710"/>
      <c r="PQY138" s="710"/>
      <c r="PQZ138" s="710"/>
      <c r="PRA138" s="710"/>
      <c r="PRB138" s="710"/>
      <c r="PRC138" s="710"/>
      <c r="PRD138" s="710"/>
      <c r="PRE138" s="710"/>
      <c r="PRF138" s="710"/>
      <c r="PRG138" s="710"/>
      <c r="PRH138" s="710"/>
      <c r="PRI138" s="710"/>
      <c r="PRJ138" s="710"/>
      <c r="PRK138" s="710"/>
      <c r="PRL138" s="710"/>
      <c r="PRM138" s="710"/>
      <c r="PRN138" s="710"/>
      <c r="PRO138" s="710"/>
      <c r="PRP138" s="710"/>
      <c r="PRQ138" s="710"/>
      <c r="PRR138" s="710"/>
      <c r="PRS138" s="710"/>
      <c r="PRT138" s="710"/>
      <c r="PRU138" s="710"/>
      <c r="PRV138" s="710"/>
      <c r="PRW138" s="710"/>
      <c r="PRX138" s="710"/>
      <c r="PRY138" s="710"/>
      <c r="PRZ138" s="710"/>
      <c r="PSA138" s="710"/>
      <c r="PSB138" s="710"/>
      <c r="PSC138" s="710"/>
      <c r="PSD138" s="710"/>
      <c r="PSE138" s="710"/>
      <c r="PSF138" s="710"/>
      <c r="PSG138" s="710"/>
      <c r="PSH138" s="710"/>
      <c r="PSI138" s="710"/>
      <c r="PSJ138" s="710"/>
      <c r="PSK138" s="710"/>
      <c r="PSL138" s="710"/>
      <c r="PSM138" s="710"/>
      <c r="PSN138" s="710"/>
      <c r="PSO138" s="710"/>
      <c r="PSP138" s="710"/>
      <c r="PSQ138" s="710"/>
      <c r="PSR138" s="710"/>
      <c r="PSS138" s="710"/>
      <c r="PST138" s="710"/>
      <c r="PSU138" s="710"/>
      <c r="PSV138" s="710"/>
      <c r="PSW138" s="710"/>
      <c r="PSX138" s="710"/>
      <c r="PSY138" s="710"/>
      <c r="PSZ138" s="710"/>
      <c r="PTA138" s="710"/>
      <c r="PTB138" s="710"/>
      <c r="PTC138" s="710"/>
      <c r="PTD138" s="710"/>
      <c r="PTE138" s="710"/>
      <c r="PTF138" s="710"/>
      <c r="PTG138" s="710"/>
      <c r="PTH138" s="710"/>
      <c r="PTI138" s="710"/>
      <c r="PTJ138" s="710"/>
      <c r="PTK138" s="710"/>
      <c r="PTL138" s="710"/>
      <c r="PTM138" s="710"/>
      <c r="PTN138" s="710"/>
      <c r="PTO138" s="710"/>
      <c r="PTP138" s="710"/>
      <c r="PTQ138" s="710"/>
      <c r="PTR138" s="710"/>
      <c r="PTS138" s="710"/>
      <c r="PTT138" s="710"/>
      <c r="PTU138" s="710"/>
      <c r="PTV138" s="710"/>
      <c r="PTW138" s="710"/>
      <c r="PTX138" s="710"/>
      <c r="PTY138" s="710"/>
      <c r="PTZ138" s="710"/>
      <c r="PUA138" s="710"/>
      <c r="PUB138" s="710"/>
      <c r="PUC138" s="710"/>
      <c r="PUD138" s="710"/>
      <c r="PUE138" s="710"/>
      <c r="PUF138" s="710"/>
      <c r="PUG138" s="710"/>
      <c r="PUH138" s="710"/>
      <c r="PUI138" s="710"/>
      <c r="PUJ138" s="710"/>
      <c r="PUK138" s="710"/>
      <c r="PUL138" s="710"/>
      <c r="PUM138" s="710"/>
      <c r="PUN138" s="710"/>
      <c r="PUO138" s="710"/>
      <c r="PUP138" s="710"/>
      <c r="PUQ138" s="710"/>
      <c r="PUR138" s="710"/>
      <c r="PUS138" s="710"/>
      <c r="PUT138" s="710"/>
      <c r="PUU138" s="710"/>
      <c r="PUV138" s="710"/>
      <c r="PUW138" s="710"/>
      <c r="PUX138" s="710"/>
      <c r="PUY138" s="710"/>
      <c r="PUZ138" s="710"/>
      <c r="PVA138" s="710"/>
      <c r="PVB138" s="710"/>
      <c r="PVC138" s="710"/>
      <c r="PVD138" s="710"/>
      <c r="PVE138" s="710"/>
      <c r="PVF138" s="710"/>
      <c r="PVG138" s="710"/>
      <c r="PVH138" s="710"/>
      <c r="PVI138" s="710"/>
      <c r="PVJ138" s="710"/>
      <c r="PVK138" s="710"/>
      <c r="PVL138" s="710"/>
      <c r="PVM138" s="710"/>
      <c r="PVN138" s="710"/>
      <c r="PVO138" s="710"/>
      <c r="PVP138" s="710"/>
      <c r="PVQ138" s="710"/>
      <c r="PVR138" s="710"/>
      <c r="PVS138" s="710"/>
      <c r="PVT138" s="710"/>
      <c r="PVU138" s="710"/>
      <c r="PVV138" s="710"/>
      <c r="PVW138" s="710"/>
      <c r="PVX138" s="710"/>
      <c r="PVY138" s="710"/>
      <c r="PVZ138" s="710"/>
      <c r="PWA138" s="710"/>
      <c r="PWB138" s="710"/>
      <c r="PWC138" s="710"/>
      <c r="PWD138" s="710"/>
      <c r="PWE138" s="710"/>
      <c r="PWF138" s="710"/>
      <c r="PWG138" s="710"/>
      <c r="PWH138" s="710"/>
      <c r="PWI138" s="710"/>
      <c r="PWJ138" s="710"/>
      <c r="PWK138" s="710"/>
      <c r="PWL138" s="710"/>
      <c r="PWM138" s="710"/>
      <c r="PWN138" s="710"/>
      <c r="PWO138" s="710"/>
      <c r="PWP138" s="710"/>
      <c r="PWQ138" s="710"/>
      <c r="PWR138" s="710"/>
      <c r="PWS138" s="710"/>
      <c r="PWT138" s="710"/>
      <c r="PWU138" s="710"/>
      <c r="PWV138" s="710"/>
      <c r="PWW138" s="710"/>
      <c r="PWX138" s="710"/>
      <c r="PWY138" s="710"/>
      <c r="PWZ138" s="710"/>
      <c r="PXA138" s="710"/>
      <c r="PXB138" s="710"/>
      <c r="PXC138" s="710"/>
      <c r="PXD138" s="710"/>
      <c r="PXE138" s="710"/>
      <c r="PXF138" s="710"/>
      <c r="PXG138" s="710"/>
      <c r="PXH138" s="710"/>
      <c r="PXI138" s="710"/>
      <c r="PXJ138" s="710"/>
      <c r="PXK138" s="710"/>
      <c r="PXL138" s="710"/>
      <c r="PXM138" s="710"/>
      <c r="PXN138" s="710"/>
      <c r="PXO138" s="710"/>
      <c r="PXP138" s="710"/>
      <c r="PXQ138" s="710"/>
      <c r="PXR138" s="710"/>
      <c r="PXS138" s="710"/>
      <c r="PXT138" s="710"/>
      <c r="PXU138" s="710"/>
      <c r="PXV138" s="710"/>
      <c r="PXW138" s="710"/>
      <c r="PXX138" s="710"/>
      <c r="PXY138" s="710"/>
      <c r="PXZ138" s="710"/>
      <c r="PYA138" s="710"/>
      <c r="PYB138" s="710"/>
      <c r="PYC138" s="710"/>
      <c r="PYD138" s="710"/>
      <c r="PYE138" s="710"/>
      <c r="PYF138" s="710"/>
      <c r="PYG138" s="710"/>
      <c r="PYH138" s="710"/>
      <c r="PYI138" s="710"/>
      <c r="PYJ138" s="710"/>
      <c r="PYK138" s="710"/>
      <c r="PYL138" s="710"/>
      <c r="PYM138" s="710"/>
      <c r="PYN138" s="710"/>
      <c r="PYO138" s="710"/>
      <c r="PYP138" s="710"/>
      <c r="PYQ138" s="710"/>
      <c r="PYR138" s="710"/>
      <c r="PYS138" s="710"/>
      <c r="PYT138" s="710"/>
      <c r="PYU138" s="710"/>
      <c r="PYV138" s="710"/>
      <c r="PYW138" s="710"/>
      <c r="PYX138" s="710"/>
      <c r="PYY138" s="710"/>
      <c r="PYZ138" s="710"/>
      <c r="PZA138" s="710"/>
      <c r="PZB138" s="710"/>
      <c r="PZC138" s="710"/>
      <c r="PZD138" s="710"/>
      <c r="PZE138" s="710"/>
      <c r="PZF138" s="710"/>
      <c r="PZG138" s="710"/>
      <c r="PZH138" s="710"/>
      <c r="PZI138" s="710"/>
      <c r="PZJ138" s="710"/>
      <c r="PZK138" s="710"/>
      <c r="PZL138" s="710"/>
      <c r="PZM138" s="710"/>
      <c r="PZN138" s="710"/>
      <c r="PZO138" s="710"/>
      <c r="PZP138" s="710"/>
      <c r="PZQ138" s="710"/>
      <c r="PZR138" s="710"/>
      <c r="PZS138" s="710"/>
      <c r="PZT138" s="710"/>
      <c r="PZU138" s="710"/>
      <c r="PZV138" s="710"/>
      <c r="PZW138" s="710"/>
      <c r="PZX138" s="710"/>
      <c r="PZY138" s="710"/>
      <c r="PZZ138" s="710"/>
      <c r="QAA138" s="710"/>
      <c r="QAB138" s="710"/>
      <c r="QAC138" s="710"/>
      <c r="QAD138" s="710"/>
      <c r="QAE138" s="710"/>
      <c r="QAF138" s="710"/>
      <c r="QAG138" s="710"/>
      <c r="QAH138" s="710"/>
      <c r="QAI138" s="710"/>
      <c r="QAJ138" s="710"/>
      <c r="QAK138" s="710"/>
      <c r="QAL138" s="710"/>
      <c r="QAM138" s="710"/>
      <c r="QAN138" s="710"/>
      <c r="QAO138" s="710"/>
      <c r="QAP138" s="710"/>
      <c r="QAQ138" s="710"/>
      <c r="QAR138" s="710"/>
      <c r="QAS138" s="710"/>
      <c r="QAT138" s="710"/>
      <c r="QAU138" s="710"/>
      <c r="QAV138" s="710"/>
      <c r="QAW138" s="710"/>
      <c r="QAX138" s="710"/>
      <c r="QAY138" s="710"/>
      <c r="QAZ138" s="710"/>
      <c r="QBA138" s="710"/>
      <c r="QBB138" s="710"/>
      <c r="QBC138" s="710"/>
      <c r="QBD138" s="710"/>
      <c r="QBE138" s="710"/>
      <c r="QBF138" s="710"/>
      <c r="QBG138" s="710"/>
      <c r="QBH138" s="710"/>
      <c r="QBI138" s="710"/>
      <c r="QBJ138" s="710"/>
      <c r="QBK138" s="710"/>
      <c r="QBL138" s="710"/>
      <c r="QBM138" s="710"/>
      <c r="QBN138" s="710"/>
      <c r="QBO138" s="710"/>
      <c r="QBP138" s="710"/>
      <c r="QBQ138" s="710"/>
      <c r="QBR138" s="710"/>
      <c r="QBS138" s="710"/>
      <c r="QBT138" s="710"/>
      <c r="QBU138" s="710"/>
      <c r="QBV138" s="710"/>
      <c r="QBW138" s="710"/>
      <c r="QBX138" s="710"/>
      <c r="QBY138" s="710"/>
      <c r="QBZ138" s="710"/>
      <c r="QCA138" s="710"/>
      <c r="QCB138" s="710"/>
      <c r="QCC138" s="710"/>
      <c r="QCD138" s="710"/>
      <c r="QCE138" s="710"/>
      <c r="QCF138" s="710"/>
      <c r="QCG138" s="710"/>
      <c r="QCH138" s="710"/>
      <c r="QCI138" s="710"/>
      <c r="QCJ138" s="710"/>
      <c r="QCK138" s="710"/>
      <c r="QCL138" s="710"/>
      <c r="QCM138" s="710"/>
      <c r="QCN138" s="710"/>
      <c r="QCO138" s="710"/>
      <c r="QCP138" s="710"/>
      <c r="QCQ138" s="710"/>
      <c r="QCR138" s="710"/>
      <c r="QCS138" s="710"/>
      <c r="QCT138" s="710"/>
      <c r="QCU138" s="710"/>
      <c r="QCV138" s="710"/>
      <c r="QCW138" s="710"/>
      <c r="QCX138" s="710"/>
      <c r="QCY138" s="710"/>
      <c r="QCZ138" s="710"/>
      <c r="QDA138" s="710"/>
      <c r="QDB138" s="710"/>
      <c r="QDC138" s="710"/>
      <c r="QDD138" s="710"/>
      <c r="QDE138" s="710"/>
      <c r="QDF138" s="710"/>
      <c r="QDG138" s="710"/>
      <c r="QDH138" s="710"/>
      <c r="QDI138" s="710"/>
      <c r="QDJ138" s="710"/>
      <c r="QDK138" s="710"/>
      <c r="QDL138" s="710"/>
      <c r="QDM138" s="710"/>
      <c r="QDN138" s="710"/>
      <c r="QDO138" s="710"/>
      <c r="QDP138" s="710"/>
      <c r="QDQ138" s="710"/>
      <c r="QDR138" s="710"/>
      <c r="QDS138" s="710"/>
      <c r="QDT138" s="710"/>
      <c r="QDU138" s="710"/>
      <c r="QDV138" s="710"/>
      <c r="QDW138" s="710"/>
      <c r="QDX138" s="710"/>
      <c r="QDY138" s="710"/>
      <c r="QDZ138" s="710"/>
      <c r="QEA138" s="710"/>
      <c r="QEB138" s="710"/>
      <c r="QEC138" s="710"/>
      <c r="QED138" s="710"/>
      <c r="QEE138" s="710"/>
      <c r="QEF138" s="710"/>
      <c r="QEG138" s="710"/>
      <c r="QEH138" s="710"/>
      <c r="QEI138" s="710"/>
      <c r="QEJ138" s="710"/>
      <c r="QEK138" s="710"/>
      <c r="QEL138" s="710"/>
      <c r="QEM138" s="710"/>
      <c r="QEN138" s="710"/>
      <c r="QEO138" s="710"/>
      <c r="QEP138" s="710"/>
      <c r="QEQ138" s="710"/>
      <c r="QER138" s="710"/>
      <c r="QES138" s="710"/>
      <c r="QET138" s="710"/>
      <c r="QEU138" s="710"/>
      <c r="QEV138" s="710"/>
      <c r="QEW138" s="710"/>
      <c r="QEX138" s="710"/>
      <c r="QEY138" s="710"/>
      <c r="QEZ138" s="710"/>
      <c r="QFA138" s="710"/>
      <c r="QFB138" s="710"/>
      <c r="QFC138" s="710"/>
      <c r="QFD138" s="710"/>
      <c r="QFE138" s="710"/>
      <c r="QFF138" s="710"/>
      <c r="QFG138" s="710"/>
      <c r="QFH138" s="710"/>
      <c r="QFI138" s="710"/>
      <c r="QFJ138" s="710"/>
      <c r="QFK138" s="710"/>
      <c r="QFL138" s="710"/>
      <c r="QFM138" s="710"/>
      <c r="QFN138" s="710"/>
      <c r="QFO138" s="710"/>
      <c r="QFP138" s="710"/>
      <c r="QFQ138" s="710"/>
      <c r="QFR138" s="710"/>
      <c r="QFS138" s="710"/>
      <c r="QFT138" s="710"/>
      <c r="QFU138" s="710"/>
      <c r="QFV138" s="710"/>
      <c r="QFW138" s="710"/>
      <c r="QFX138" s="710"/>
      <c r="QFY138" s="710"/>
      <c r="QFZ138" s="710"/>
      <c r="QGA138" s="710"/>
      <c r="QGB138" s="710"/>
      <c r="QGC138" s="710"/>
      <c r="QGD138" s="710"/>
      <c r="QGE138" s="710"/>
      <c r="QGF138" s="710"/>
      <c r="QGG138" s="710"/>
      <c r="QGH138" s="710"/>
      <c r="QGI138" s="710"/>
      <c r="QGJ138" s="710"/>
      <c r="QGK138" s="710"/>
      <c r="QGL138" s="710"/>
      <c r="QGM138" s="710"/>
      <c r="QGN138" s="710"/>
      <c r="QGO138" s="710"/>
      <c r="QGP138" s="710"/>
      <c r="QGQ138" s="710"/>
      <c r="QGR138" s="710"/>
      <c r="QGS138" s="710"/>
      <c r="QGT138" s="710"/>
      <c r="QGU138" s="710"/>
      <c r="QGV138" s="710"/>
      <c r="QGW138" s="710"/>
      <c r="QGX138" s="710"/>
      <c r="QGY138" s="710"/>
      <c r="QGZ138" s="710"/>
      <c r="QHA138" s="710"/>
      <c r="QHB138" s="710"/>
      <c r="QHC138" s="710"/>
      <c r="QHD138" s="710"/>
      <c r="QHE138" s="710"/>
      <c r="QHF138" s="710"/>
      <c r="QHG138" s="710"/>
      <c r="QHH138" s="710"/>
      <c r="QHI138" s="710"/>
      <c r="QHJ138" s="710"/>
      <c r="QHK138" s="710"/>
      <c r="QHL138" s="710"/>
      <c r="QHM138" s="710"/>
      <c r="QHN138" s="710"/>
      <c r="QHO138" s="710"/>
      <c r="QHP138" s="710"/>
      <c r="QHQ138" s="710"/>
      <c r="QHR138" s="710"/>
      <c r="QHS138" s="710"/>
      <c r="QHT138" s="710"/>
      <c r="QHU138" s="710"/>
      <c r="QHV138" s="710"/>
      <c r="QHW138" s="710"/>
      <c r="QHX138" s="710"/>
      <c r="QHY138" s="710"/>
      <c r="QHZ138" s="710"/>
      <c r="QIA138" s="710"/>
      <c r="QIB138" s="710"/>
      <c r="QIC138" s="710"/>
      <c r="QID138" s="710"/>
      <c r="QIE138" s="710"/>
      <c r="QIF138" s="710"/>
      <c r="QIG138" s="710"/>
      <c r="QIH138" s="710"/>
      <c r="QII138" s="710"/>
      <c r="QIJ138" s="710"/>
      <c r="QIK138" s="710"/>
      <c r="QIL138" s="710"/>
      <c r="QIM138" s="710"/>
      <c r="QIN138" s="710"/>
      <c r="QIO138" s="710"/>
      <c r="QIP138" s="710"/>
      <c r="QIQ138" s="710"/>
      <c r="QIR138" s="710"/>
      <c r="QIS138" s="710"/>
      <c r="QIT138" s="710"/>
      <c r="QIU138" s="710"/>
      <c r="QIV138" s="710"/>
      <c r="QIW138" s="710"/>
      <c r="QIX138" s="710"/>
      <c r="QIY138" s="710"/>
      <c r="QIZ138" s="710"/>
      <c r="QJA138" s="710"/>
      <c r="QJB138" s="710"/>
      <c r="QJC138" s="710"/>
      <c r="QJD138" s="710"/>
      <c r="QJE138" s="710"/>
      <c r="QJF138" s="710"/>
      <c r="QJG138" s="710"/>
      <c r="QJH138" s="710"/>
      <c r="QJI138" s="710"/>
      <c r="QJJ138" s="710"/>
      <c r="QJK138" s="710"/>
      <c r="QJL138" s="710"/>
      <c r="QJM138" s="710"/>
      <c r="QJN138" s="710"/>
      <c r="QJO138" s="710"/>
      <c r="QJP138" s="710"/>
      <c r="QJQ138" s="710"/>
      <c r="QJR138" s="710"/>
      <c r="QJS138" s="710"/>
      <c r="QJT138" s="710"/>
      <c r="QJU138" s="710"/>
      <c r="QJV138" s="710"/>
      <c r="QJW138" s="710"/>
      <c r="QJX138" s="710"/>
      <c r="QJY138" s="710"/>
      <c r="QJZ138" s="710"/>
      <c r="QKA138" s="710"/>
      <c r="QKB138" s="710"/>
      <c r="QKC138" s="710"/>
      <c r="QKD138" s="710"/>
      <c r="QKE138" s="710"/>
      <c r="QKF138" s="710"/>
      <c r="QKG138" s="710"/>
      <c r="QKH138" s="710"/>
      <c r="QKI138" s="710"/>
      <c r="QKJ138" s="710"/>
      <c r="QKK138" s="710"/>
      <c r="QKL138" s="710"/>
      <c r="QKM138" s="710"/>
      <c r="QKN138" s="710"/>
      <c r="QKO138" s="710"/>
      <c r="QKP138" s="710"/>
      <c r="QKQ138" s="710"/>
      <c r="QKR138" s="710"/>
      <c r="QKS138" s="710"/>
      <c r="QKT138" s="710"/>
      <c r="QKU138" s="710"/>
      <c r="QKV138" s="710"/>
      <c r="QKW138" s="710"/>
      <c r="QKX138" s="710"/>
      <c r="QKY138" s="710"/>
      <c r="QKZ138" s="710"/>
      <c r="QLA138" s="710"/>
      <c r="QLB138" s="710"/>
      <c r="QLC138" s="710"/>
      <c r="QLD138" s="710"/>
      <c r="QLE138" s="710"/>
      <c r="QLF138" s="710"/>
      <c r="QLG138" s="710"/>
      <c r="QLH138" s="710"/>
      <c r="QLI138" s="710"/>
      <c r="QLJ138" s="710"/>
      <c r="QLK138" s="710"/>
      <c r="QLL138" s="710"/>
      <c r="QLM138" s="710"/>
      <c r="QLN138" s="710"/>
      <c r="QLO138" s="710"/>
      <c r="QLP138" s="710"/>
      <c r="QLQ138" s="710"/>
      <c r="QLR138" s="710"/>
      <c r="QLS138" s="710"/>
      <c r="QLT138" s="710"/>
      <c r="QLU138" s="710"/>
      <c r="QLV138" s="710"/>
      <c r="QLW138" s="710"/>
      <c r="QLX138" s="710"/>
      <c r="QLY138" s="710"/>
      <c r="QLZ138" s="710"/>
      <c r="QMA138" s="710"/>
      <c r="QMB138" s="710"/>
      <c r="QMC138" s="710"/>
      <c r="QMD138" s="710"/>
      <c r="QME138" s="710"/>
      <c r="QMF138" s="710"/>
      <c r="QMG138" s="710"/>
      <c r="QMH138" s="710"/>
      <c r="QMI138" s="710"/>
      <c r="QMJ138" s="710"/>
      <c r="QMK138" s="710"/>
      <c r="QML138" s="710"/>
      <c r="QMM138" s="710"/>
      <c r="QMN138" s="710"/>
      <c r="QMO138" s="710"/>
      <c r="QMP138" s="710"/>
      <c r="QMQ138" s="710"/>
      <c r="QMR138" s="710"/>
      <c r="QMS138" s="710"/>
      <c r="QMT138" s="710"/>
      <c r="QMU138" s="710"/>
      <c r="QMV138" s="710"/>
      <c r="QMW138" s="710"/>
      <c r="QMX138" s="710"/>
      <c r="QMY138" s="710"/>
      <c r="QMZ138" s="710"/>
      <c r="QNA138" s="710"/>
      <c r="QNB138" s="710"/>
      <c r="QNC138" s="710"/>
      <c r="QND138" s="710"/>
      <c r="QNE138" s="710"/>
      <c r="QNF138" s="710"/>
      <c r="QNG138" s="710"/>
      <c r="QNH138" s="710"/>
      <c r="QNI138" s="710"/>
      <c r="QNJ138" s="710"/>
      <c r="QNK138" s="710"/>
      <c r="QNL138" s="710"/>
      <c r="QNM138" s="710"/>
      <c r="QNN138" s="710"/>
      <c r="QNO138" s="710"/>
      <c r="QNP138" s="710"/>
      <c r="QNQ138" s="710"/>
      <c r="QNR138" s="710"/>
      <c r="QNS138" s="710"/>
      <c r="QNT138" s="710"/>
      <c r="QNU138" s="710"/>
      <c r="QNV138" s="710"/>
      <c r="QNW138" s="710"/>
      <c r="QNX138" s="710"/>
      <c r="QNY138" s="710"/>
      <c r="QNZ138" s="710"/>
      <c r="QOA138" s="710"/>
      <c r="QOB138" s="710"/>
      <c r="QOC138" s="710"/>
      <c r="QOD138" s="710"/>
      <c r="QOE138" s="710"/>
      <c r="QOF138" s="710"/>
      <c r="QOG138" s="710"/>
      <c r="QOH138" s="710"/>
      <c r="QOI138" s="710"/>
      <c r="QOJ138" s="710"/>
      <c r="QOK138" s="710"/>
      <c r="QOL138" s="710"/>
      <c r="QOM138" s="710"/>
      <c r="QON138" s="710"/>
      <c r="QOO138" s="710"/>
      <c r="QOP138" s="710"/>
      <c r="QOQ138" s="710"/>
      <c r="QOR138" s="710"/>
      <c r="QOS138" s="710"/>
      <c r="QOT138" s="710"/>
      <c r="QOU138" s="710"/>
      <c r="QOV138" s="710"/>
      <c r="QOW138" s="710"/>
      <c r="QOX138" s="710"/>
      <c r="QOY138" s="710"/>
      <c r="QOZ138" s="710"/>
      <c r="QPA138" s="710"/>
      <c r="QPB138" s="710"/>
      <c r="QPC138" s="710"/>
      <c r="QPD138" s="710"/>
      <c r="QPE138" s="710"/>
      <c r="QPF138" s="710"/>
      <c r="QPG138" s="710"/>
      <c r="QPH138" s="710"/>
      <c r="QPI138" s="710"/>
      <c r="QPJ138" s="710"/>
      <c r="QPK138" s="710"/>
      <c r="QPL138" s="710"/>
      <c r="QPM138" s="710"/>
      <c r="QPN138" s="710"/>
      <c r="QPO138" s="710"/>
      <c r="QPP138" s="710"/>
      <c r="QPQ138" s="710"/>
      <c r="QPR138" s="710"/>
      <c r="QPS138" s="710"/>
      <c r="QPT138" s="710"/>
      <c r="QPU138" s="710"/>
      <c r="QPV138" s="710"/>
      <c r="QPW138" s="710"/>
      <c r="QPX138" s="710"/>
      <c r="QPY138" s="710"/>
      <c r="QPZ138" s="710"/>
      <c r="QQA138" s="710"/>
      <c r="QQB138" s="710"/>
      <c r="QQC138" s="710"/>
      <c r="QQD138" s="710"/>
      <c r="QQE138" s="710"/>
      <c r="QQF138" s="710"/>
      <c r="QQG138" s="710"/>
      <c r="QQH138" s="710"/>
      <c r="QQI138" s="710"/>
      <c r="QQJ138" s="710"/>
      <c r="QQK138" s="710"/>
      <c r="QQL138" s="710"/>
      <c r="QQM138" s="710"/>
      <c r="QQN138" s="710"/>
      <c r="QQO138" s="710"/>
      <c r="QQP138" s="710"/>
      <c r="QQQ138" s="710"/>
      <c r="QQR138" s="710"/>
      <c r="QQS138" s="710"/>
      <c r="QQT138" s="710"/>
      <c r="QQU138" s="710"/>
      <c r="QQV138" s="710"/>
      <c r="QQW138" s="710"/>
      <c r="QQX138" s="710"/>
      <c r="QQY138" s="710"/>
      <c r="QQZ138" s="710"/>
      <c r="QRA138" s="710"/>
      <c r="QRB138" s="710"/>
      <c r="QRC138" s="710"/>
      <c r="QRD138" s="710"/>
      <c r="QRE138" s="710"/>
      <c r="QRF138" s="710"/>
      <c r="QRG138" s="710"/>
      <c r="QRH138" s="710"/>
      <c r="QRI138" s="710"/>
      <c r="QRJ138" s="710"/>
      <c r="QRK138" s="710"/>
      <c r="QRL138" s="710"/>
      <c r="QRM138" s="710"/>
      <c r="QRN138" s="710"/>
      <c r="QRO138" s="710"/>
      <c r="QRP138" s="710"/>
      <c r="QRQ138" s="710"/>
      <c r="QRR138" s="710"/>
      <c r="QRS138" s="710"/>
      <c r="QRT138" s="710"/>
      <c r="QRU138" s="710"/>
      <c r="QRV138" s="710"/>
      <c r="QRW138" s="710"/>
      <c r="QRX138" s="710"/>
      <c r="QRY138" s="710"/>
      <c r="QRZ138" s="710"/>
      <c r="QSA138" s="710"/>
      <c r="QSB138" s="710"/>
      <c r="QSC138" s="710"/>
      <c r="QSD138" s="710"/>
      <c r="QSE138" s="710"/>
      <c r="QSF138" s="710"/>
      <c r="QSG138" s="710"/>
      <c r="QSH138" s="710"/>
      <c r="QSI138" s="710"/>
      <c r="QSJ138" s="710"/>
      <c r="QSK138" s="710"/>
      <c r="QSL138" s="710"/>
      <c r="QSM138" s="710"/>
      <c r="QSN138" s="710"/>
      <c r="QSO138" s="710"/>
      <c r="QSP138" s="710"/>
      <c r="QSQ138" s="710"/>
      <c r="QSR138" s="710"/>
      <c r="QSS138" s="710"/>
      <c r="QST138" s="710"/>
      <c r="QSU138" s="710"/>
      <c r="QSV138" s="710"/>
      <c r="QSW138" s="710"/>
      <c r="QSX138" s="710"/>
      <c r="QSY138" s="710"/>
      <c r="QSZ138" s="710"/>
      <c r="QTA138" s="710"/>
      <c r="QTB138" s="710"/>
      <c r="QTC138" s="710"/>
      <c r="QTD138" s="710"/>
      <c r="QTE138" s="710"/>
      <c r="QTF138" s="710"/>
      <c r="QTG138" s="710"/>
      <c r="QTH138" s="710"/>
      <c r="QTI138" s="710"/>
      <c r="QTJ138" s="710"/>
      <c r="QTK138" s="710"/>
      <c r="QTL138" s="710"/>
      <c r="QTM138" s="710"/>
      <c r="QTN138" s="710"/>
      <c r="QTO138" s="710"/>
      <c r="QTP138" s="710"/>
      <c r="QTQ138" s="710"/>
      <c r="QTR138" s="710"/>
      <c r="QTS138" s="710"/>
      <c r="QTT138" s="710"/>
      <c r="QTU138" s="710"/>
      <c r="QTV138" s="710"/>
      <c r="QTW138" s="710"/>
      <c r="QTX138" s="710"/>
      <c r="QTY138" s="710"/>
      <c r="QTZ138" s="710"/>
      <c r="QUA138" s="710"/>
      <c r="QUB138" s="710"/>
      <c r="QUC138" s="710"/>
      <c r="QUD138" s="710"/>
      <c r="QUE138" s="710"/>
      <c r="QUF138" s="710"/>
      <c r="QUG138" s="710"/>
      <c r="QUH138" s="710"/>
      <c r="QUI138" s="710"/>
      <c r="QUJ138" s="710"/>
      <c r="QUK138" s="710"/>
      <c r="QUL138" s="710"/>
      <c r="QUM138" s="710"/>
      <c r="QUN138" s="710"/>
      <c r="QUO138" s="710"/>
      <c r="QUP138" s="710"/>
      <c r="QUQ138" s="710"/>
      <c r="QUR138" s="710"/>
      <c r="QUS138" s="710"/>
      <c r="QUT138" s="710"/>
      <c r="QUU138" s="710"/>
      <c r="QUV138" s="710"/>
      <c r="QUW138" s="710"/>
      <c r="QUX138" s="710"/>
      <c r="QUY138" s="710"/>
      <c r="QUZ138" s="710"/>
      <c r="QVA138" s="710"/>
      <c r="QVB138" s="710"/>
      <c r="QVC138" s="710"/>
      <c r="QVD138" s="710"/>
      <c r="QVE138" s="710"/>
      <c r="QVF138" s="710"/>
      <c r="QVG138" s="710"/>
      <c r="QVH138" s="710"/>
      <c r="QVI138" s="710"/>
      <c r="QVJ138" s="710"/>
      <c r="QVK138" s="710"/>
      <c r="QVL138" s="710"/>
      <c r="QVM138" s="710"/>
      <c r="QVN138" s="710"/>
      <c r="QVO138" s="710"/>
      <c r="QVP138" s="710"/>
      <c r="QVQ138" s="710"/>
      <c r="QVR138" s="710"/>
      <c r="QVS138" s="710"/>
      <c r="QVT138" s="710"/>
      <c r="QVU138" s="710"/>
      <c r="QVV138" s="710"/>
      <c r="QVW138" s="710"/>
      <c r="QVX138" s="710"/>
      <c r="QVY138" s="710"/>
      <c r="QVZ138" s="710"/>
      <c r="QWA138" s="710"/>
      <c r="QWB138" s="710"/>
      <c r="QWC138" s="710"/>
      <c r="QWD138" s="710"/>
      <c r="QWE138" s="710"/>
      <c r="QWF138" s="710"/>
      <c r="QWG138" s="710"/>
      <c r="QWH138" s="710"/>
      <c r="QWI138" s="710"/>
      <c r="QWJ138" s="710"/>
      <c r="QWK138" s="710"/>
      <c r="QWL138" s="710"/>
      <c r="QWM138" s="710"/>
      <c r="QWN138" s="710"/>
      <c r="QWO138" s="710"/>
      <c r="QWP138" s="710"/>
      <c r="QWQ138" s="710"/>
      <c r="QWR138" s="710"/>
      <c r="QWS138" s="710"/>
      <c r="QWT138" s="710"/>
      <c r="QWU138" s="710"/>
      <c r="QWV138" s="710"/>
      <c r="QWW138" s="710"/>
      <c r="QWX138" s="710"/>
      <c r="QWY138" s="710"/>
      <c r="QWZ138" s="710"/>
      <c r="QXA138" s="710"/>
      <c r="QXB138" s="710"/>
      <c r="QXC138" s="710"/>
      <c r="QXD138" s="710"/>
      <c r="QXE138" s="710"/>
      <c r="QXF138" s="710"/>
      <c r="QXG138" s="710"/>
      <c r="QXH138" s="710"/>
      <c r="QXI138" s="710"/>
      <c r="QXJ138" s="710"/>
      <c r="QXK138" s="710"/>
      <c r="QXL138" s="710"/>
      <c r="QXM138" s="710"/>
      <c r="QXN138" s="710"/>
      <c r="QXO138" s="710"/>
      <c r="QXP138" s="710"/>
      <c r="QXQ138" s="710"/>
      <c r="QXR138" s="710"/>
      <c r="QXS138" s="710"/>
      <c r="QXT138" s="710"/>
      <c r="QXU138" s="710"/>
      <c r="QXV138" s="710"/>
      <c r="QXW138" s="710"/>
      <c r="QXX138" s="710"/>
      <c r="QXY138" s="710"/>
      <c r="QXZ138" s="710"/>
      <c r="QYA138" s="710"/>
      <c r="QYB138" s="710"/>
      <c r="QYC138" s="710"/>
      <c r="QYD138" s="710"/>
      <c r="QYE138" s="710"/>
      <c r="QYF138" s="710"/>
      <c r="QYG138" s="710"/>
      <c r="QYH138" s="710"/>
      <c r="QYI138" s="710"/>
      <c r="QYJ138" s="710"/>
      <c r="QYK138" s="710"/>
      <c r="QYL138" s="710"/>
      <c r="QYM138" s="710"/>
      <c r="QYN138" s="710"/>
      <c r="QYO138" s="710"/>
      <c r="QYP138" s="710"/>
      <c r="QYQ138" s="710"/>
      <c r="QYR138" s="710"/>
      <c r="QYS138" s="710"/>
      <c r="QYT138" s="710"/>
      <c r="QYU138" s="710"/>
      <c r="QYV138" s="710"/>
      <c r="QYW138" s="710"/>
      <c r="QYX138" s="710"/>
      <c r="QYY138" s="710"/>
      <c r="QYZ138" s="710"/>
      <c r="QZA138" s="710"/>
      <c r="QZB138" s="710"/>
      <c r="QZC138" s="710"/>
      <c r="QZD138" s="710"/>
      <c r="QZE138" s="710"/>
      <c r="QZF138" s="710"/>
      <c r="QZG138" s="710"/>
      <c r="QZH138" s="710"/>
      <c r="QZI138" s="710"/>
      <c r="QZJ138" s="710"/>
      <c r="QZK138" s="710"/>
      <c r="QZL138" s="710"/>
      <c r="QZM138" s="710"/>
      <c r="QZN138" s="710"/>
      <c r="QZO138" s="710"/>
      <c r="QZP138" s="710"/>
      <c r="QZQ138" s="710"/>
      <c r="QZR138" s="710"/>
      <c r="QZS138" s="710"/>
      <c r="QZT138" s="710"/>
      <c r="QZU138" s="710"/>
      <c r="QZV138" s="710"/>
      <c r="QZW138" s="710"/>
      <c r="QZX138" s="710"/>
      <c r="QZY138" s="710"/>
      <c r="QZZ138" s="710"/>
      <c r="RAA138" s="710"/>
      <c r="RAB138" s="710"/>
      <c r="RAC138" s="710"/>
      <c r="RAD138" s="710"/>
      <c r="RAE138" s="710"/>
      <c r="RAF138" s="710"/>
      <c r="RAG138" s="710"/>
      <c r="RAH138" s="710"/>
      <c r="RAI138" s="710"/>
      <c r="RAJ138" s="710"/>
      <c r="RAK138" s="710"/>
      <c r="RAL138" s="710"/>
      <c r="RAM138" s="710"/>
      <c r="RAN138" s="710"/>
      <c r="RAO138" s="710"/>
      <c r="RAP138" s="710"/>
      <c r="RAQ138" s="710"/>
      <c r="RAR138" s="710"/>
      <c r="RAS138" s="710"/>
      <c r="RAT138" s="710"/>
      <c r="RAU138" s="710"/>
      <c r="RAV138" s="710"/>
      <c r="RAW138" s="710"/>
      <c r="RAX138" s="710"/>
      <c r="RAY138" s="710"/>
      <c r="RAZ138" s="710"/>
      <c r="RBA138" s="710"/>
      <c r="RBB138" s="710"/>
      <c r="RBC138" s="710"/>
      <c r="RBD138" s="710"/>
      <c r="RBE138" s="710"/>
      <c r="RBF138" s="710"/>
      <c r="RBG138" s="710"/>
      <c r="RBH138" s="710"/>
      <c r="RBI138" s="710"/>
      <c r="RBJ138" s="710"/>
      <c r="RBK138" s="710"/>
      <c r="RBL138" s="710"/>
      <c r="RBM138" s="710"/>
      <c r="RBN138" s="710"/>
      <c r="RBO138" s="710"/>
      <c r="RBP138" s="710"/>
      <c r="RBQ138" s="710"/>
      <c r="RBR138" s="710"/>
      <c r="RBS138" s="710"/>
      <c r="RBT138" s="710"/>
      <c r="RBU138" s="710"/>
      <c r="RBV138" s="710"/>
      <c r="RBW138" s="710"/>
      <c r="RBX138" s="710"/>
      <c r="RBY138" s="710"/>
      <c r="RBZ138" s="710"/>
      <c r="RCA138" s="710"/>
      <c r="RCB138" s="710"/>
      <c r="RCC138" s="710"/>
      <c r="RCD138" s="710"/>
      <c r="RCE138" s="710"/>
      <c r="RCF138" s="710"/>
      <c r="RCG138" s="710"/>
      <c r="RCH138" s="710"/>
      <c r="RCI138" s="710"/>
      <c r="RCJ138" s="710"/>
      <c r="RCK138" s="710"/>
      <c r="RCL138" s="710"/>
      <c r="RCM138" s="710"/>
      <c r="RCN138" s="710"/>
      <c r="RCO138" s="710"/>
      <c r="RCP138" s="710"/>
      <c r="RCQ138" s="710"/>
      <c r="RCR138" s="710"/>
      <c r="RCS138" s="710"/>
      <c r="RCT138" s="710"/>
      <c r="RCU138" s="710"/>
      <c r="RCV138" s="710"/>
      <c r="RCW138" s="710"/>
      <c r="RCX138" s="710"/>
      <c r="RCY138" s="710"/>
      <c r="RCZ138" s="710"/>
      <c r="RDA138" s="710"/>
      <c r="RDB138" s="710"/>
      <c r="RDC138" s="710"/>
      <c r="RDD138" s="710"/>
      <c r="RDE138" s="710"/>
      <c r="RDF138" s="710"/>
      <c r="RDG138" s="710"/>
      <c r="RDH138" s="710"/>
      <c r="RDI138" s="710"/>
      <c r="RDJ138" s="710"/>
      <c r="RDK138" s="710"/>
      <c r="RDL138" s="710"/>
      <c r="RDM138" s="710"/>
      <c r="RDN138" s="710"/>
      <c r="RDO138" s="710"/>
      <c r="RDP138" s="710"/>
      <c r="RDQ138" s="710"/>
      <c r="RDR138" s="710"/>
      <c r="RDS138" s="710"/>
      <c r="RDT138" s="710"/>
      <c r="RDU138" s="710"/>
      <c r="RDV138" s="710"/>
      <c r="RDW138" s="710"/>
      <c r="RDX138" s="710"/>
      <c r="RDY138" s="710"/>
      <c r="RDZ138" s="710"/>
      <c r="REA138" s="710"/>
      <c r="REB138" s="710"/>
      <c r="REC138" s="710"/>
      <c r="RED138" s="710"/>
      <c r="REE138" s="710"/>
      <c r="REF138" s="710"/>
      <c r="REG138" s="710"/>
      <c r="REH138" s="710"/>
      <c r="REI138" s="710"/>
      <c r="REJ138" s="710"/>
      <c r="REK138" s="710"/>
      <c r="REL138" s="710"/>
      <c r="REM138" s="710"/>
      <c r="REN138" s="710"/>
      <c r="REO138" s="710"/>
      <c r="REP138" s="710"/>
      <c r="REQ138" s="710"/>
      <c r="RER138" s="710"/>
      <c r="RES138" s="710"/>
      <c r="RET138" s="710"/>
      <c r="REU138" s="710"/>
      <c r="REV138" s="710"/>
      <c r="REW138" s="710"/>
      <c r="REX138" s="710"/>
      <c r="REY138" s="710"/>
      <c r="REZ138" s="710"/>
      <c r="RFA138" s="710"/>
      <c r="RFB138" s="710"/>
      <c r="RFC138" s="710"/>
      <c r="RFD138" s="710"/>
      <c r="RFE138" s="710"/>
      <c r="RFF138" s="710"/>
      <c r="RFG138" s="710"/>
      <c r="RFH138" s="710"/>
      <c r="RFI138" s="710"/>
      <c r="RFJ138" s="710"/>
      <c r="RFK138" s="710"/>
      <c r="RFL138" s="710"/>
      <c r="RFM138" s="710"/>
      <c r="RFN138" s="710"/>
      <c r="RFO138" s="710"/>
      <c r="RFP138" s="710"/>
      <c r="RFQ138" s="710"/>
      <c r="RFR138" s="710"/>
      <c r="RFS138" s="710"/>
      <c r="RFT138" s="710"/>
      <c r="RFU138" s="710"/>
      <c r="RFV138" s="710"/>
      <c r="RFW138" s="710"/>
      <c r="RFX138" s="710"/>
      <c r="RFY138" s="710"/>
      <c r="RFZ138" s="710"/>
      <c r="RGA138" s="710"/>
      <c r="RGB138" s="710"/>
      <c r="RGC138" s="710"/>
      <c r="RGD138" s="710"/>
      <c r="RGE138" s="710"/>
      <c r="RGF138" s="710"/>
      <c r="RGG138" s="710"/>
      <c r="RGH138" s="710"/>
      <c r="RGI138" s="710"/>
      <c r="RGJ138" s="710"/>
      <c r="RGK138" s="710"/>
      <c r="RGL138" s="710"/>
      <c r="RGM138" s="710"/>
      <c r="RGN138" s="710"/>
      <c r="RGO138" s="710"/>
      <c r="RGP138" s="710"/>
      <c r="RGQ138" s="710"/>
      <c r="RGR138" s="710"/>
      <c r="RGS138" s="710"/>
      <c r="RGT138" s="710"/>
      <c r="RGU138" s="710"/>
      <c r="RGV138" s="710"/>
      <c r="RGW138" s="710"/>
      <c r="RGX138" s="710"/>
      <c r="RGY138" s="710"/>
      <c r="RGZ138" s="710"/>
      <c r="RHA138" s="710"/>
      <c r="RHB138" s="710"/>
      <c r="RHC138" s="710"/>
      <c r="RHD138" s="710"/>
      <c r="RHE138" s="710"/>
      <c r="RHF138" s="710"/>
      <c r="RHG138" s="710"/>
      <c r="RHH138" s="710"/>
      <c r="RHI138" s="710"/>
      <c r="RHJ138" s="710"/>
      <c r="RHK138" s="710"/>
      <c r="RHL138" s="710"/>
      <c r="RHM138" s="710"/>
      <c r="RHN138" s="710"/>
      <c r="RHO138" s="710"/>
      <c r="RHP138" s="710"/>
      <c r="RHQ138" s="710"/>
      <c r="RHR138" s="710"/>
      <c r="RHS138" s="710"/>
      <c r="RHT138" s="710"/>
      <c r="RHU138" s="710"/>
      <c r="RHV138" s="710"/>
      <c r="RHW138" s="710"/>
      <c r="RHX138" s="710"/>
      <c r="RHY138" s="710"/>
      <c r="RHZ138" s="710"/>
      <c r="RIA138" s="710"/>
      <c r="RIB138" s="710"/>
      <c r="RIC138" s="710"/>
      <c r="RID138" s="710"/>
      <c r="RIE138" s="710"/>
      <c r="RIF138" s="710"/>
      <c r="RIG138" s="710"/>
      <c r="RIH138" s="710"/>
      <c r="RII138" s="710"/>
      <c r="RIJ138" s="710"/>
      <c r="RIK138" s="710"/>
      <c r="RIL138" s="710"/>
      <c r="RIM138" s="710"/>
      <c r="RIN138" s="710"/>
      <c r="RIO138" s="710"/>
      <c r="RIP138" s="710"/>
      <c r="RIQ138" s="710"/>
      <c r="RIR138" s="710"/>
      <c r="RIS138" s="710"/>
      <c r="RIT138" s="710"/>
      <c r="RIU138" s="710"/>
      <c r="RIV138" s="710"/>
      <c r="RIW138" s="710"/>
      <c r="RIX138" s="710"/>
      <c r="RIY138" s="710"/>
      <c r="RIZ138" s="710"/>
      <c r="RJA138" s="710"/>
      <c r="RJB138" s="710"/>
      <c r="RJC138" s="710"/>
      <c r="RJD138" s="710"/>
      <c r="RJE138" s="710"/>
      <c r="RJF138" s="710"/>
      <c r="RJG138" s="710"/>
      <c r="RJH138" s="710"/>
      <c r="RJI138" s="710"/>
      <c r="RJJ138" s="710"/>
      <c r="RJK138" s="710"/>
      <c r="RJL138" s="710"/>
      <c r="RJM138" s="710"/>
      <c r="RJN138" s="710"/>
      <c r="RJO138" s="710"/>
      <c r="RJP138" s="710"/>
      <c r="RJQ138" s="710"/>
      <c r="RJR138" s="710"/>
      <c r="RJS138" s="710"/>
      <c r="RJT138" s="710"/>
      <c r="RJU138" s="710"/>
      <c r="RJV138" s="710"/>
      <c r="RJW138" s="710"/>
      <c r="RJX138" s="710"/>
      <c r="RJY138" s="710"/>
      <c r="RJZ138" s="710"/>
      <c r="RKA138" s="710"/>
      <c r="RKB138" s="710"/>
      <c r="RKC138" s="710"/>
      <c r="RKD138" s="710"/>
      <c r="RKE138" s="710"/>
      <c r="RKF138" s="710"/>
      <c r="RKG138" s="710"/>
      <c r="RKH138" s="710"/>
      <c r="RKI138" s="710"/>
      <c r="RKJ138" s="710"/>
      <c r="RKK138" s="710"/>
      <c r="RKL138" s="710"/>
      <c r="RKM138" s="710"/>
      <c r="RKN138" s="710"/>
      <c r="RKO138" s="710"/>
      <c r="RKP138" s="710"/>
      <c r="RKQ138" s="710"/>
      <c r="RKR138" s="710"/>
      <c r="RKS138" s="710"/>
      <c r="RKT138" s="710"/>
      <c r="RKU138" s="710"/>
      <c r="RKV138" s="710"/>
      <c r="RKW138" s="710"/>
      <c r="RKX138" s="710"/>
      <c r="RKY138" s="710"/>
      <c r="RKZ138" s="710"/>
      <c r="RLA138" s="710"/>
      <c r="RLB138" s="710"/>
      <c r="RLC138" s="710"/>
      <c r="RLD138" s="710"/>
      <c r="RLE138" s="710"/>
      <c r="RLF138" s="710"/>
      <c r="RLG138" s="710"/>
      <c r="RLH138" s="710"/>
      <c r="RLI138" s="710"/>
      <c r="RLJ138" s="710"/>
      <c r="RLK138" s="710"/>
      <c r="RLL138" s="710"/>
      <c r="RLM138" s="710"/>
      <c r="RLN138" s="710"/>
      <c r="RLO138" s="710"/>
      <c r="RLP138" s="710"/>
      <c r="RLQ138" s="710"/>
      <c r="RLR138" s="710"/>
      <c r="RLS138" s="710"/>
      <c r="RLT138" s="710"/>
      <c r="RLU138" s="710"/>
      <c r="RLV138" s="710"/>
      <c r="RLW138" s="710"/>
      <c r="RLX138" s="710"/>
      <c r="RLY138" s="710"/>
      <c r="RLZ138" s="710"/>
      <c r="RMA138" s="710"/>
      <c r="RMB138" s="710"/>
      <c r="RMC138" s="710"/>
      <c r="RMD138" s="710"/>
      <c r="RME138" s="710"/>
      <c r="RMF138" s="710"/>
      <c r="RMG138" s="710"/>
      <c r="RMH138" s="710"/>
      <c r="RMI138" s="710"/>
      <c r="RMJ138" s="710"/>
      <c r="RMK138" s="710"/>
      <c r="RML138" s="710"/>
      <c r="RMM138" s="710"/>
      <c r="RMN138" s="710"/>
      <c r="RMO138" s="710"/>
      <c r="RMP138" s="710"/>
      <c r="RMQ138" s="710"/>
      <c r="RMR138" s="710"/>
      <c r="RMS138" s="710"/>
      <c r="RMT138" s="710"/>
      <c r="RMU138" s="710"/>
      <c r="RMV138" s="710"/>
      <c r="RMW138" s="710"/>
      <c r="RMX138" s="710"/>
      <c r="RMY138" s="710"/>
      <c r="RMZ138" s="710"/>
      <c r="RNA138" s="710"/>
      <c r="RNB138" s="710"/>
      <c r="RNC138" s="710"/>
      <c r="RND138" s="710"/>
      <c r="RNE138" s="710"/>
      <c r="RNF138" s="710"/>
      <c r="RNG138" s="710"/>
      <c r="RNH138" s="710"/>
      <c r="RNI138" s="710"/>
      <c r="RNJ138" s="710"/>
      <c r="RNK138" s="710"/>
      <c r="RNL138" s="710"/>
      <c r="RNM138" s="710"/>
      <c r="RNN138" s="710"/>
      <c r="RNO138" s="710"/>
      <c r="RNP138" s="710"/>
      <c r="RNQ138" s="710"/>
      <c r="RNR138" s="710"/>
      <c r="RNS138" s="710"/>
      <c r="RNT138" s="710"/>
      <c r="RNU138" s="710"/>
      <c r="RNV138" s="710"/>
      <c r="RNW138" s="710"/>
      <c r="RNX138" s="710"/>
      <c r="RNY138" s="710"/>
      <c r="RNZ138" s="710"/>
      <c r="ROA138" s="710"/>
      <c r="ROB138" s="710"/>
      <c r="ROC138" s="710"/>
      <c r="ROD138" s="710"/>
      <c r="ROE138" s="710"/>
      <c r="ROF138" s="710"/>
      <c r="ROG138" s="710"/>
      <c r="ROH138" s="710"/>
      <c r="ROI138" s="710"/>
      <c r="ROJ138" s="710"/>
      <c r="ROK138" s="710"/>
      <c r="ROL138" s="710"/>
      <c r="ROM138" s="710"/>
      <c r="RON138" s="710"/>
      <c r="ROO138" s="710"/>
      <c r="ROP138" s="710"/>
      <c r="ROQ138" s="710"/>
      <c r="ROR138" s="710"/>
      <c r="ROS138" s="710"/>
      <c r="ROT138" s="710"/>
      <c r="ROU138" s="710"/>
      <c r="ROV138" s="710"/>
      <c r="ROW138" s="710"/>
      <c r="ROX138" s="710"/>
      <c r="ROY138" s="710"/>
      <c r="ROZ138" s="710"/>
      <c r="RPA138" s="710"/>
      <c r="RPB138" s="710"/>
      <c r="RPC138" s="710"/>
      <c r="RPD138" s="710"/>
      <c r="RPE138" s="710"/>
      <c r="RPF138" s="710"/>
      <c r="RPG138" s="710"/>
      <c r="RPH138" s="710"/>
      <c r="RPI138" s="710"/>
      <c r="RPJ138" s="710"/>
      <c r="RPK138" s="710"/>
      <c r="RPL138" s="710"/>
      <c r="RPM138" s="710"/>
      <c r="RPN138" s="710"/>
      <c r="RPO138" s="710"/>
      <c r="RPP138" s="710"/>
      <c r="RPQ138" s="710"/>
      <c r="RPR138" s="710"/>
      <c r="RPS138" s="710"/>
      <c r="RPT138" s="710"/>
      <c r="RPU138" s="710"/>
      <c r="RPV138" s="710"/>
      <c r="RPW138" s="710"/>
      <c r="RPX138" s="710"/>
      <c r="RPY138" s="710"/>
      <c r="RPZ138" s="710"/>
      <c r="RQA138" s="710"/>
      <c r="RQB138" s="710"/>
      <c r="RQC138" s="710"/>
      <c r="RQD138" s="710"/>
      <c r="RQE138" s="710"/>
      <c r="RQF138" s="710"/>
      <c r="RQG138" s="710"/>
      <c r="RQH138" s="710"/>
      <c r="RQI138" s="710"/>
      <c r="RQJ138" s="710"/>
      <c r="RQK138" s="710"/>
      <c r="RQL138" s="710"/>
      <c r="RQM138" s="710"/>
      <c r="RQN138" s="710"/>
      <c r="RQO138" s="710"/>
      <c r="RQP138" s="710"/>
      <c r="RQQ138" s="710"/>
      <c r="RQR138" s="710"/>
      <c r="RQS138" s="710"/>
      <c r="RQT138" s="710"/>
      <c r="RQU138" s="710"/>
      <c r="RQV138" s="710"/>
      <c r="RQW138" s="710"/>
      <c r="RQX138" s="710"/>
      <c r="RQY138" s="710"/>
      <c r="RQZ138" s="710"/>
      <c r="RRA138" s="710"/>
      <c r="RRB138" s="710"/>
      <c r="RRC138" s="710"/>
      <c r="RRD138" s="710"/>
      <c r="RRE138" s="710"/>
      <c r="RRF138" s="710"/>
      <c r="RRG138" s="710"/>
      <c r="RRH138" s="710"/>
      <c r="RRI138" s="710"/>
      <c r="RRJ138" s="710"/>
      <c r="RRK138" s="710"/>
      <c r="RRL138" s="710"/>
      <c r="RRM138" s="710"/>
      <c r="RRN138" s="710"/>
      <c r="RRO138" s="710"/>
      <c r="RRP138" s="710"/>
      <c r="RRQ138" s="710"/>
      <c r="RRR138" s="710"/>
      <c r="RRS138" s="710"/>
      <c r="RRT138" s="710"/>
      <c r="RRU138" s="710"/>
      <c r="RRV138" s="710"/>
      <c r="RRW138" s="710"/>
      <c r="RRX138" s="710"/>
      <c r="RRY138" s="710"/>
      <c r="RRZ138" s="710"/>
      <c r="RSA138" s="710"/>
      <c r="RSB138" s="710"/>
      <c r="RSC138" s="710"/>
      <c r="RSD138" s="710"/>
      <c r="RSE138" s="710"/>
      <c r="RSF138" s="710"/>
      <c r="RSG138" s="710"/>
      <c r="RSH138" s="710"/>
      <c r="RSI138" s="710"/>
      <c r="RSJ138" s="710"/>
      <c r="RSK138" s="710"/>
      <c r="RSL138" s="710"/>
      <c r="RSM138" s="710"/>
      <c r="RSN138" s="710"/>
      <c r="RSO138" s="710"/>
      <c r="RSP138" s="710"/>
      <c r="RSQ138" s="710"/>
      <c r="RSR138" s="710"/>
      <c r="RSS138" s="710"/>
      <c r="RST138" s="710"/>
      <c r="RSU138" s="710"/>
      <c r="RSV138" s="710"/>
      <c r="RSW138" s="710"/>
      <c r="RSX138" s="710"/>
      <c r="RSY138" s="710"/>
      <c r="RSZ138" s="710"/>
      <c r="RTA138" s="710"/>
      <c r="RTB138" s="710"/>
      <c r="RTC138" s="710"/>
      <c r="RTD138" s="710"/>
      <c r="RTE138" s="710"/>
      <c r="RTF138" s="710"/>
      <c r="RTG138" s="710"/>
      <c r="RTH138" s="710"/>
      <c r="RTI138" s="710"/>
      <c r="RTJ138" s="710"/>
      <c r="RTK138" s="710"/>
      <c r="RTL138" s="710"/>
      <c r="RTM138" s="710"/>
      <c r="RTN138" s="710"/>
      <c r="RTO138" s="710"/>
      <c r="RTP138" s="710"/>
      <c r="RTQ138" s="710"/>
      <c r="RTR138" s="710"/>
      <c r="RTS138" s="710"/>
      <c r="RTT138" s="710"/>
      <c r="RTU138" s="710"/>
      <c r="RTV138" s="710"/>
      <c r="RTW138" s="710"/>
      <c r="RTX138" s="710"/>
      <c r="RTY138" s="710"/>
      <c r="RTZ138" s="710"/>
      <c r="RUA138" s="710"/>
      <c r="RUB138" s="710"/>
      <c r="RUC138" s="710"/>
      <c r="RUD138" s="710"/>
      <c r="RUE138" s="710"/>
      <c r="RUF138" s="710"/>
      <c r="RUG138" s="710"/>
      <c r="RUH138" s="710"/>
      <c r="RUI138" s="710"/>
      <c r="RUJ138" s="710"/>
      <c r="RUK138" s="710"/>
      <c r="RUL138" s="710"/>
      <c r="RUM138" s="710"/>
      <c r="RUN138" s="710"/>
      <c r="RUO138" s="710"/>
      <c r="RUP138" s="710"/>
      <c r="RUQ138" s="710"/>
      <c r="RUR138" s="710"/>
      <c r="RUS138" s="710"/>
      <c r="RUT138" s="710"/>
      <c r="RUU138" s="710"/>
      <c r="RUV138" s="710"/>
      <c r="RUW138" s="710"/>
      <c r="RUX138" s="710"/>
      <c r="RUY138" s="710"/>
      <c r="RUZ138" s="710"/>
      <c r="RVA138" s="710"/>
      <c r="RVB138" s="710"/>
      <c r="RVC138" s="710"/>
      <c r="RVD138" s="710"/>
      <c r="RVE138" s="710"/>
      <c r="RVF138" s="710"/>
      <c r="RVG138" s="710"/>
      <c r="RVH138" s="710"/>
      <c r="RVI138" s="710"/>
      <c r="RVJ138" s="710"/>
      <c r="RVK138" s="710"/>
      <c r="RVL138" s="710"/>
      <c r="RVM138" s="710"/>
      <c r="RVN138" s="710"/>
      <c r="RVO138" s="710"/>
      <c r="RVP138" s="710"/>
      <c r="RVQ138" s="710"/>
      <c r="RVR138" s="710"/>
      <c r="RVS138" s="710"/>
      <c r="RVT138" s="710"/>
      <c r="RVU138" s="710"/>
      <c r="RVV138" s="710"/>
      <c r="RVW138" s="710"/>
      <c r="RVX138" s="710"/>
      <c r="RVY138" s="710"/>
      <c r="RVZ138" s="710"/>
      <c r="RWA138" s="710"/>
      <c r="RWB138" s="710"/>
      <c r="RWC138" s="710"/>
      <c r="RWD138" s="710"/>
      <c r="RWE138" s="710"/>
      <c r="RWF138" s="710"/>
      <c r="RWG138" s="710"/>
      <c r="RWH138" s="710"/>
      <c r="RWI138" s="710"/>
      <c r="RWJ138" s="710"/>
      <c r="RWK138" s="710"/>
      <c r="RWL138" s="710"/>
      <c r="RWM138" s="710"/>
      <c r="RWN138" s="710"/>
      <c r="RWO138" s="710"/>
      <c r="RWP138" s="710"/>
      <c r="RWQ138" s="710"/>
      <c r="RWR138" s="710"/>
      <c r="RWS138" s="710"/>
      <c r="RWT138" s="710"/>
      <c r="RWU138" s="710"/>
      <c r="RWV138" s="710"/>
      <c r="RWW138" s="710"/>
      <c r="RWX138" s="710"/>
      <c r="RWY138" s="710"/>
      <c r="RWZ138" s="710"/>
      <c r="RXA138" s="710"/>
      <c r="RXB138" s="710"/>
      <c r="RXC138" s="710"/>
      <c r="RXD138" s="710"/>
      <c r="RXE138" s="710"/>
      <c r="RXF138" s="710"/>
      <c r="RXG138" s="710"/>
      <c r="RXH138" s="710"/>
      <c r="RXI138" s="710"/>
      <c r="RXJ138" s="710"/>
      <c r="RXK138" s="710"/>
      <c r="RXL138" s="710"/>
      <c r="RXM138" s="710"/>
      <c r="RXN138" s="710"/>
      <c r="RXO138" s="710"/>
      <c r="RXP138" s="710"/>
      <c r="RXQ138" s="710"/>
      <c r="RXR138" s="710"/>
      <c r="RXS138" s="710"/>
      <c r="RXT138" s="710"/>
      <c r="RXU138" s="710"/>
      <c r="RXV138" s="710"/>
      <c r="RXW138" s="710"/>
      <c r="RXX138" s="710"/>
      <c r="RXY138" s="710"/>
      <c r="RXZ138" s="710"/>
      <c r="RYA138" s="710"/>
      <c r="RYB138" s="710"/>
      <c r="RYC138" s="710"/>
      <c r="RYD138" s="710"/>
      <c r="RYE138" s="710"/>
      <c r="RYF138" s="710"/>
      <c r="RYG138" s="710"/>
      <c r="RYH138" s="710"/>
      <c r="RYI138" s="710"/>
      <c r="RYJ138" s="710"/>
      <c r="RYK138" s="710"/>
      <c r="RYL138" s="710"/>
      <c r="RYM138" s="710"/>
      <c r="RYN138" s="710"/>
      <c r="RYO138" s="710"/>
      <c r="RYP138" s="710"/>
      <c r="RYQ138" s="710"/>
      <c r="RYR138" s="710"/>
      <c r="RYS138" s="710"/>
      <c r="RYT138" s="710"/>
      <c r="RYU138" s="710"/>
      <c r="RYV138" s="710"/>
      <c r="RYW138" s="710"/>
      <c r="RYX138" s="710"/>
      <c r="RYY138" s="710"/>
      <c r="RYZ138" s="710"/>
      <c r="RZA138" s="710"/>
      <c r="RZB138" s="710"/>
      <c r="RZC138" s="710"/>
      <c r="RZD138" s="710"/>
      <c r="RZE138" s="710"/>
      <c r="RZF138" s="710"/>
      <c r="RZG138" s="710"/>
      <c r="RZH138" s="710"/>
      <c r="RZI138" s="710"/>
      <c r="RZJ138" s="710"/>
      <c r="RZK138" s="710"/>
      <c r="RZL138" s="710"/>
      <c r="RZM138" s="710"/>
      <c r="RZN138" s="710"/>
      <c r="RZO138" s="710"/>
      <c r="RZP138" s="710"/>
      <c r="RZQ138" s="710"/>
      <c r="RZR138" s="710"/>
      <c r="RZS138" s="710"/>
      <c r="RZT138" s="710"/>
      <c r="RZU138" s="710"/>
      <c r="RZV138" s="710"/>
      <c r="RZW138" s="710"/>
      <c r="RZX138" s="710"/>
      <c r="RZY138" s="710"/>
      <c r="RZZ138" s="710"/>
      <c r="SAA138" s="710"/>
      <c r="SAB138" s="710"/>
      <c r="SAC138" s="710"/>
      <c r="SAD138" s="710"/>
      <c r="SAE138" s="710"/>
      <c r="SAF138" s="710"/>
      <c r="SAG138" s="710"/>
      <c r="SAH138" s="710"/>
      <c r="SAI138" s="710"/>
      <c r="SAJ138" s="710"/>
      <c r="SAK138" s="710"/>
      <c r="SAL138" s="710"/>
      <c r="SAM138" s="710"/>
      <c r="SAN138" s="710"/>
      <c r="SAO138" s="710"/>
      <c r="SAP138" s="710"/>
      <c r="SAQ138" s="710"/>
      <c r="SAR138" s="710"/>
      <c r="SAS138" s="710"/>
      <c r="SAT138" s="710"/>
      <c r="SAU138" s="710"/>
      <c r="SAV138" s="710"/>
      <c r="SAW138" s="710"/>
      <c r="SAX138" s="710"/>
      <c r="SAY138" s="710"/>
      <c r="SAZ138" s="710"/>
      <c r="SBA138" s="710"/>
      <c r="SBB138" s="710"/>
      <c r="SBC138" s="710"/>
      <c r="SBD138" s="710"/>
      <c r="SBE138" s="710"/>
      <c r="SBF138" s="710"/>
      <c r="SBG138" s="710"/>
      <c r="SBH138" s="710"/>
      <c r="SBI138" s="710"/>
      <c r="SBJ138" s="710"/>
      <c r="SBK138" s="710"/>
      <c r="SBL138" s="710"/>
      <c r="SBM138" s="710"/>
      <c r="SBN138" s="710"/>
      <c r="SBO138" s="710"/>
      <c r="SBP138" s="710"/>
      <c r="SBQ138" s="710"/>
      <c r="SBR138" s="710"/>
      <c r="SBS138" s="710"/>
      <c r="SBT138" s="710"/>
      <c r="SBU138" s="710"/>
      <c r="SBV138" s="710"/>
      <c r="SBW138" s="710"/>
      <c r="SBX138" s="710"/>
      <c r="SBY138" s="710"/>
      <c r="SBZ138" s="710"/>
      <c r="SCA138" s="710"/>
      <c r="SCB138" s="710"/>
      <c r="SCC138" s="710"/>
      <c r="SCD138" s="710"/>
      <c r="SCE138" s="710"/>
      <c r="SCF138" s="710"/>
      <c r="SCG138" s="710"/>
      <c r="SCH138" s="710"/>
      <c r="SCI138" s="710"/>
      <c r="SCJ138" s="710"/>
      <c r="SCK138" s="710"/>
      <c r="SCL138" s="710"/>
      <c r="SCM138" s="710"/>
      <c r="SCN138" s="710"/>
      <c r="SCO138" s="710"/>
      <c r="SCP138" s="710"/>
      <c r="SCQ138" s="710"/>
      <c r="SCR138" s="710"/>
      <c r="SCS138" s="710"/>
      <c r="SCT138" s="710"/>
      <c r="SCU138" s="710"/>
      <c r="SCV138" s="710"/>
      <c r="SCW138" s="710"/>
      <c r="SCX138" s="710"/>
      <c r="SCY138" s="710"/>
      <c r="SCZ138" s="710"/>
      <c r="SDA138" s="710"/>
      <c r="SDB138" s="710"/>
      <c r="SDC138" s="710"/>
      <c r="SDD138" s="710"/>
      <c r="SDE138" s="710"/>
      <c r="SDF138" s="710"/>
      <c r="SDG138" s="710"/>
      <c r="SDH138" s="710"/>
      <c r="SDI138" s="710"/>
      <c r="SDJ138" s="710"/>
      <c r="SDK138" s="710"/>
      <c r="SDL138" s="710"/>
      <c r="SDM138" s="710"/>
      <c r="SDN138" s="710"/>
      <c r="SDO138" s="710"/>
      <c r="SDP138" s="710"/>
      <c r="SDQ138" s="710"/>
      <c r="SDR138" s="710"/>
      <c r="SDS138" s="710"/>
      <c r="SDT138" s="710"/>
      <c r="SDU138" s="710"/>
      <c r="SDV138" s="710"/>
      <c r="SDW138" s="710"/>
      <c r="SDX138" s="710"/>
      <c r="SDY138" s="710"/>
      <c r="SDZ138" s="710"/>
      <c r="SEA138" s="710"/>
      <c r="SEB138" s="710"/>
      <c r="SEC138" s="710"/>
      <c r="SED138" s="710"/>
      <c r="SEE138" s="710"/>
      <c r="SEF138" s="710"/>
      <c r="SEG138" s="710"/>
      <c r="SEH138" s="710"/>
      <c r="SEI138" s="710"/>
      <c r="SEJ138" s="710"/>
      <c r="SEK138" s="710"/>
      <c r="SEL138" s="710"/>
      <c r="SEM138" s="710"/>
      <c r="SEN138" s="710"/>
      <c r="SEO138" s="710"/>
      <c r="SEP138" s="710"/>
      <c r="SEQ138" s="710"/>
      <c r="SER138" s="710"/>
      <c r="SES138" s="710"/>
      <c r="SET138" s="710"/>
      <c r="SEU138" s="710"/>
      <c r="SEV138" s="710"/>
      <c r="SEW138" s="710"/>
      <c r="SEX138" s="710"/>
      <c r="SEY138" s="710"/>
      <c r="SEZ138" s="710"/>
      <c r="SFA138" s="710"/>
      <c r="SFB138" s="710"/>
      <c r="SFC138" s="710"/>
      <c r="SFD138" s="710"/>
      <c r="SFE138" s="710"/>
      <c r="SFF138" s="710"/>
      <c r="SFG138" s="710"/>
      <c r="SFH138" s="710"/>
      <c r="SFI138" s="710"/>
      <c r="SFJ138" s="710"/>
      <c r="SFK138" s="710"/>
      <c r="SFL138" s="710"/>
      <c r="SFM138" s="710"/>
      <c r="SFN138" s="710"/>
      <c r="SFO138" s="710"/>
      <c r="SFP138" s="710"/>
      <c r="SFQ138" s="710"/>
      <c r="SFR138" s="710"/>
      <c r="SFS138" s="710"/>
      <c r="SFT138" s="710"/>
      <c r="SFU138" s="710"/>
      <c r="SFV138" s="710"/>
      <c r="SFW138" s="710"/>
      <c r="SFX138" s="710"/>
      <c r="SFY138" s="710"/>
      <c r="SFZ138" s="710"/>
      <c r="SGA138" s="710"/>
      <c r="SGB138" s="710"/>
      <c r="SGC138" s="710"/>
      <c r="SGD138" s="710"/>
      <c r="SGE138" s="710"/>
      <c r="SGF138" s="710"/>
      <c r="SGG138" s="710"/>
      <c r="SGH138" s="710"/>
      <c r="SGI138" s="710"/>
      <c r="SGJ138" s="710"/>
      <c r="SGK138" s="710"/>
      <c r="SGL138" s="710"/>
      <c r="SGM138" s="710"/>
      <c r="SGN138" s="710"/>
      <c r="SGO138" s="710"/>
      <c r="SGP138" s="710"/>
      <c r="SGQ138" s="710"/>
      <c r="SGR138" s="710"/>
      <c r="SGS138" s="710"/>
      <c r="SGT138" s="710"/>
      <c r="SGU138" s="710"/>
      <c r="SGV138" s="710"/>
      <c r="SGW138" s="710"/>
      <c r="SGX138" s="710"/>
      <c r="SGY138" s="710"/>
      <c r="SGZ138" s="710"/>
      <c r="SHA138" s="710"/>
      <c r="SHB138" s="710"/>
      <c r="SHC138" s="710"/>
      <c r="SHD138" s="710"/>
      <c r="SHE138" s="710"/>
      <c r="SHF138" s="710"/>
      <c r="SHG138" s="710"/>
      <c r="SHH138" s="710"/>
      <c r="SHI138" s="710"/>
      <c r="SHJ138" s="710"/>
      <c r="SHK138" s="710"/>
      <c r="SHL138" s="710"/>
      <c r="SHM138" s="710"/>
      <c r="SHN138" s="710"/>
      <c r="SHO138" s="710"/>
      <c r="SHP138" s="710"/>
      <c r="SHQ138" s="710"/>
      <c r="SHR138" s="710"/>
      <c r="SHS138" s="710"/>
      <c r="SHT138" s="710"/>
      <c r="SHU138" s="710"/>
      <c r="SHV138" s="710"/>
      <c r="SHW138" s="710"/>
      <c r="SHX138" s="710"/>
      <c r="SHY138" s="710"/>
      <c r="SHZ138" s="710"/>
      <c r="SIA138" s="710"/>
      <c r="SIB138" s="710"/>
      <c r="SIC138" s="710"/>
      <c r="SID138" s="710"/>
      <c r="SIE138" s="710"/>
      <c r="SIF138" s="710"/>
      <c r="SIG138" s="710"/>
      <c r="SIH138" s="710"/>
      <c r="SII138" s="710"/>
      <c r="SIJ138" s="710"/>
      <c r="SIK138" s="710"/>
      <c r="SIL138" s="710"/>
      <c r="SIM138" s="710"/>
      <c r="SIN138" s="710"/>
      <c r="SIO138" s="710"/>
      <c r="SIP138" s="710"/>
      <c r="SIQ138" s="710"/>
      <c r="SIR138" s="710"/>
      <c r="SIS138" s="710"/>
      <c r="SIT138" s="710"/>
      <c r="SIU138" s="710"/>
      <c r="SIV138" s="710"/>
      <c r="SIW138" s="710"/>
      <c r="SIX138" s="710"/>
      <c r="SIY138" s="710"/>
      <c r="SIZ138" s="710"/>
      <c r="SJA138" s="710"/>
      <c r="SJB138" s="710"/>
      <c r="SJC138" s="710"/>
      <c r="SJD138" s="710"/>
      <c r="SJE138" s="710"/>
      <c r="SJF138" s="710"/>
      <c r="SJG138" s="710"/>
      <c r="SJH138" s="710"/>
      <c r="SJI138" s="710"/>
      <c r="SJJ138" s="710"/>
      <c r="SJK138" s="710"/>
      <c r="SJL138" s="710"/>
      <c r="SJM138" s="710"/>
      <c r="SJN138" s="710"/>
      <c r="SJO138" s="710"/>
      <c r="SJP138" s="710"/>
      <c r="SJQ138" s="710"/>
      <c r="SJR138" s="710"/>
      <c r="SJS138" s="710"/>
      <c r="SJT138" s="710"/>
      <c r="SJU138" s="710"/>
      <c r="SJV138" s="710"/>
      <c r="SJW138" s="710"/>
      <c r="SJX138" s="710"/>
      <c r="SJY138" s="710"/>
      <c r="SJZ138" s="710"/>
      <c r="SKA138" s="710"/>
      <c r="SKB138" s="710"/>
      <c r="SKC138" s="710"/>
      <c r="SKD138" s="710"/>
      <c r="SKE138" s="710"/>
      <c r="SKF138" s="710"/>
      <c r="SKG138" s="710"/>
      <c r="SKH138" s="710"/>
      <c r="SKI138" s="710"/>
      <c r="SKJ138" s="710"/>
      <c r="SKK138" s="710"/>
      <c r="SKL138" s="710"/>
      <c r="SKM138" s="710"/>
      <c r="SKN138" s="710"/>
      <c r="SKO138" s="710"/>
      <c r="SKP138" s="710"/>
      <c r="SKQ138" s="710"/>
      <c r="SKR138" s="710"/>
      <c r="SKS138" s="710"/>
      <c r="SKT138" s="710"/>
      <c r="SKU138" s="710"/>
      <c r="SKV138" s="710"/>
      <c r="SKW138" s="710"/>
      <c r="SKX138" s="710"/>
      <c r="SKY138" s="710"/>
      <c r="SKZ138" s="710"/>
      <c r="SLA138" s="710"/>
      <c r="SLB138" s="710"/>
      <c r="SLC138" s="710"/>
      <c r="SLD138" s="710"/>
      <c r="SLE138" s="710"/>
      <c r="SLF138" s="710"/>
      <c r="SLG138" s="710"/>
      <c r="SLH138" s="710"/>
      <c r="SLI138" s="710"/>
      <c r="SLJ138" s="710"/>
      <c r="SLK138" s="710"/>
      <c r="SLL138" s="710"/>
      <c r="SLM138" s="710"/>
      <c r="SLN138" s="710"/>
      <c r="SLO138" s="710"/>
      <c r="SLP138" s="710"/>
      <c r="SLQ138" s="710"/>
      <c r="SLR138" s="710"/>
      <c r="SLS138" s="710"/>
      <c r="SLT138" s="710"/>
      <c r="SLU138" s="710"/>
      <c r="SLV138" s="710"/>
      <c r="SLW138" s="710"/>
      <c r="SLX138" s="710"/>
      <c r="SLY138" s="710"/>
      <c r="SLZ138" s="710"/>
      <c r="SMA138" s="710"/>
      <c r="SMB138" s="710"/>
      <c r="SMC138" s="710"/>
      <c r="SMD138" s="710"/>
      <c r="SME138" s="710"/>
      <c r="SMF138" s="710"/>
      <c r="SMG138" s="710"/>
      <c r="SMH138" s="710"/>
      <c r="SMI138" s="710"/>
      <c r="SMJ138" s="710"/>
      <c r="SMK138" s="710"/>
      <c r="SML138" s="710"/>
      <c r="SMM138" s="710"/>
      <c r="SMN138" s="710"/>
      <c r="SMO138" s="710"/>
      <c r="SMP138" s="710"/>
      <c r="SMQ138" s="710"/>
      <c r="SMR138" s="710"/>
      <c r="SMS138" s="710"/>
      <c r="SMT138" s="710"/>
      <c r="SMU138" s="710"/>
      <c r="SMV138" s="710"/>
      <c r="SMW138" s="710"/>
      <c r="SMX138" s="710"/>
      <c r="SMY138" s="710"/>
      <c r="SMZ138" s="710"/>
      <c r="SNA138" s="710"/>
      <c r="SNB138" s="710"/>
      <c r="SNC138" s="710"/>
      <c r="SND138" s="710"/>
      <c r="SNE138" s="710"/>
      <c r="SNF138" s="710"/>
      <c r="SNG138" s="710"/>
      <c r="SNH138" s="710"/>
      <c r="SNI138" s="710"/>
      <c r="SNJ138" s="710"/>
      <c r="SNK138" s="710"/>
      <c r="SNL138" s="710"/>
      <c r="SNM138" s="710"/>
      <c r="SNN138" s="710"/>
      <c r="SNO138" s="710"/>
      <c r="SNP138" s="710"/>
      <c r="SNQ138" s="710"/>
      <c r="SNR138" s="710"/>
      <c r="SNS138" s="710"/>
      <c r="SNT138" s="710"/>
      <c r="SNU138" s="710"/>
      <c r="SNV138" s="710"/>
      <c r="SNW138" s="710"/>
      <c r="SNX138" s="710"/>
      <c r="SNY138" s="710"/>
      <c r="SNZ138" s="710"/>
      <c r="SOA138" s="710"/>
      <c r="SOB138" s="710"/>
      <c r="SOC138" s="710"/>
      <c r="SOD138" s="710"/>
      <c r="SOE138" s="710"/>
      <c r="SOF138" s="710"/>
      <c r="SOG138" s="710"/>
      <c r="SOH138" s="710"/>
      <c r="SOI138" s="710"/>
      <c r="SOJ138" s="710"/>
      <c r="SOK138" s="710"/>
      <c r="SOL138" s="710"/>
      <c r="SOM138" s="710"/>
      <c r="SON138" s="710"/>
      <c r="SOO138" s="710"/>
      <c r="SOP138" s="710"/>
      <c r="SOQ138" s="710"/>
      <c r="SOR138" s="710"/>
      <c r="SOS138" s="710"/>
      <c r="SOT138" s="710"/>
      <c r="SOU138" s="710"/>
      <c r="SOV138" s="710"/>
      <c r="SOW138" s="710"/>
      <c r="SOX138" s="710"/>
      <c r="SOY138" s="710"/>
      <c r="SOZ138" s="710"/>
      <c r="SPA138" s="710"/>
      <c r="SPB138" s="710"/>
      <c r="SPC138" s="710"/>
      <c r="SPD138" s="710"/>
      <c r="SPE138" s="710"/>
      <c r="SPF138" s="710"/>
      <c r="SPG138" s="710"/>
      <c r="SPH138" s="710"/>
      <c r="SPI138" s="710"/>
      <c r="SPJ138" s="710"/>
      <c r="SPK138" s="710"/>
      <c r="SPL138" s="710"/>
      <c r="SPM138" s="710"/>
      <c r="SPN138" s="710"/>
      <c r="SPO138" s="710"/>
      <c r="SPP138" s="710"/>
      <c r="SPQ138" s="710"/>
      <c r="SPR138" s="710"/>
      <c r="SPS138" s="710"/>
      <c r="SPT138" s="710"/>
      <c r="SPU138" s="710"/>
      <c r="SPV138" s="710"/>
      <c r="SPW138" s="710"/>
      <c r="SPX138" s="710"/>
      <c r="SPY138" s="710"/>
      <c r="SPZ138" s="710"/>
      <c r="SQA138" s="710"/>
      <c r="SQB138" s="710"/>
      <c r="SQC138" s="710"/>
      <c r="SQD138" s="710"/>
      <c r="SQE138" s="710"/>
      <c r="SQF138" s="710"/>
      <c r="SQG138" s="710"/>
      <c r="SQH138" s="710"/>
      <c r="SQI138" s="710"/>
      <c r="SQJ138" s="710"/>
      <c r="SQK138" s="710"/>
      <c r="SQL138" s="710"/>
      <c r="SQM138" s="710"/>
      <c r="SQN138" s="710"/>
      <c r="SQO138" s="710"/>
      <c r="SQP138" s="710"/>
      <c r="SQQ138" s="710"/>
      <c r="SQR138" s="710"/>
      <c r="SQS138" s="710"/>
      <c r="SQT138" s="710"/>
      <c r="SQU138" s="710"/>
      <c r="SQV138" s="710"/>
      <c r="SQW138" s="710"/>
      <c r="SQX138" s="710"/>
      <c r="SQY138" s="710"/>
      <c r="SQZ138" s="710"/>
      <c r="SRA138" s="710"/>
      <c r="SRB138" s="710"/>
      <c r="SRC138" s="710"/>
      <c r="SRD138" s="710"/>
      <c r="SRE138" s="710"/>
      <c r="SRF138" s="710"/>
      <c r="SRG138" s="710"/>
      <c r="SRH138" s="710"/>
      <c r="SRI138" s="710"/>
      <c r="SRJ138" s="710"/>
      <c r="SRK138" s="710"/>
      <c r="SRL138" s="710"/>
      <c r="SRM138" s="710"/>
      <c r="SRN138" s="710"/>
      <c r="SRO138" s="710"/>
      <c r="SRP138" s="710"/>
      <c r="SRQ138" s="710"/>
      <c r="SRR138" s="710"/>
      <c r="SRS138" s="710"/>
      <c r="SRT138" s="710"/>
      <c r="SRU138" s="710"/>
      <c r="SRV138" s="710"/>
      <c r="SRW138" s="710"/>
      <c r="SRX138" s="710"/>
      <c r="SRY138" s="710"/>
      <c r="SRZ138" s="710"/>
      <c r="SSA138" s="710"/>
      <c r="SSB138" s="710"/>
      <c r="SSC138" s="710"/>
      <c r="SSD138" s="710"/>
      <c r="SSE138" s="710"/>
      <c r="SSF138" s="710"/>
      <c r="SSG138" s="710"/>
      <c r="SSH138" s="710"/>
      <c r="SSI138" s="710"/>
      <c r="SSJ138" s="710"/>
      <c r="SSK138" s="710"/>
      <c r="SSL138" s="710"/>
      <c r="SSM138" s="710"/>
      <c r="SSN138" s="710"/>
      <c r="SSO138" s="710"/>
      <c r="SSP138" s="710"/>
      <c r="SSQ138" s="710"/>
      <c r="SSR138" s="710"/>
      <c r="SSS138" s="710"/>
      <c r="SST138" s="710"/>
      <c r="SSU138" s="710"/>
      <c r="SSV138" s="710"/>
      <c r="SSW138" s="710"/>
      <c r="SSX138" s="710"/>
      <c r="SSY138" s="710"/>
      <c r="SSZ138" s="710"/>
      <c r="STA138" s="710"/>
      <c r="STB138" s="710"/>
      <c r="STC138" s="710"/>
      <c r="STD138" s="710"/>
      <c r="STE138" s="710"/>
      <c r="STF138" s="710"/>
      <c r="STG138" s="710"/>
      <c r="STH138" s="710"/>
      <c r="STI138" s="710"/>
      <c r="STJ138" s="710"/>
      <c r="STK138" s="710"/>
      <c r="STL138" s="710"/>
      <c r="STM138" s="710"/>
      <c r="STN138" s="710"/>
      <c r="STO138" s="710"/>
      <c r="STP138" s="710"/>
      <c r="STQ138" s="710"/>
      <c r="STR138" s="710"/>
      <c r="STS138" s="710"/>
      <c r="STT138" s="710"/>
      <c r="STU138" s="710"/>
      <c r="STV138" s="710"/>
      <c r="STW138" s="710"/>
      <c r="STX138" s="710"/>
      <c r="STY138" s="710"/>
      <c r="STZ138" s="710"/>
      <c r="SUA138" s="710"/>
      <c r="SUB138" s="710"/>
      <c r="SUC138" s="710"/>
      <c r="SUD138" s="710"/>
      <c r="SUE138" s="710"/>
      <c r="SUF138" s="710"/>
      <c r="SUG138" s="710"/>
      <c r="SUH138" s="710"/>
      <c r="SUI138" s="710"/>
      <c r="SUJ138" s="710"/>
      <c r="SUK138" s="710"/>
      <c r="SUL138" s="710"/>
      <c r="SUM138" s="710"/>
      <c r="SUN138" s="710"/>
      <c r="SUO138" s="710"/>
      <c r="SUP138" s="710"/>
      <c r="SUQ138" s="710"/>
      <c r="SUR138" s="710"/>
      <c r="SUS138" s="710"/>
      <c r="SUT138" s="710"/>
      <c r="SUU138" s="710"/>
      <c r="SUV138" s="710"/>
      <c r="SUW138" s="710"/>
      <c r="SUX138" s="710"/>
      <c r="SUY138" s="710"/>
      <c r="SUZ138" s="710"/>
      <c r="SVA138" s="710"/>
      <c r="SVB138" s="710"/>
      <c r="SVC138" s="710"/>
      <c r="SVD138" s="710"/>
      <c r="SVE138" s="710"/>
      <c r="SVF138" s="710"/>
      <c r="SVG138" s="710"/>
      <c r="SVH138" s="710"/>
      <c r="SVI138" s="710"/>
      <c r="SVJ138" s="710"/>
      <c r="SVK138" s="710"/>
      <c r="SVL138" s="710"/>
      <c r="SVM138" s="710"/>
      <c r="SVN138" s="710"/>
      <c r="SVO138" s="710"/>
      <c r="SVP138" s="710"/>
      <c r="SVQ138" s="710"/>
      <c r="SVR138" s="710"/>
      <c r="SVS138" s="710"/>
      <c r="SVT138" s="710"/>
      <c r="SVU138" s="710"/>
      <c r="SVV138" s="710"/>
      <c r="SVW138" s="710"/>
      <c r="SVX138" s="710"/>
      <c r="SVY138" s="710"/>
      <c r="SVZ138" s="710"/>
      <c r="SWA138" s="710"/>
      <c r="SWB138" s="710"/>
      <c r="SWC138" s="710"/>
      <c r="SWD138" s="710"/>
      <c r="SWE138" s="710"/>
      <c r="SWF138" s="710"/>
      <c r="SWG138" s="710"/>
      <c r="SWH138" s="710"/>
      <c r="SWI138" s="710"/>
      <c r="SWJ138" s="710"/>
      <c r="SWK138" s="710"/>
      <c r="SWL138" s="710"/>
      <c r="SWM138" s="710"/>
      <c r="SWN138" s="710"/>
      <c r="SWO138" s="710"/>
      <c r="SWP138" s="710"/>
      <c r="SWQ138" s="710"/>
      <c r="SWR138" s="710"/>
      <c r="SWS138" s="710"/>
      <c r="SWT138" s="710"/>
      <c r="SWU138" s="710"/>
      <c r="SWV138" s="710"/>
      <c r="SWW138" s="710"/>
      <c r="SWX138" s="710"/>
      <c r="SWY138" s="710"/>
      <c r="SWZ138" s="710"/>
      <c r="SXA138" s="710"/>
      <c r="SXB138" s="710"/>
      <c r="SXC138" s="710"/>
      <c r="SXD138" s="710"/>
      <c r="SXE138" s="710"/>
      <c r="SXF138" s="710"/>
      <c r="SXG138" s="710"/>
      <c r="SXH138" s="710"/>
      <c r="SXI138" s="710"/>
      <c r="SXJ138" s="710"/>
      <c r="SXK138" s="710"/>
      <c r="SXL138" s="710"/>
      <c r="SXM138" s="710"/>
      <c r="SXN138" s="710"/>
      <c r="SXO138" s="710"/>
      <c r="SXP138" s="710"/>
      <c r="SXQ138" s="710"/>
      <c r="SXR138" s="710"/>
      <c r="SXS138" s="710"/>
      <c r="SXT138" s="710"/>
      <c r="SXU138" s="710"/>
      <c r="SXV138" s="710"/>
      <c r="SXW138" s="710"/>
      <c r="SXX138" s="710"/>
      <c r="SXY138" s="710"/>
      <c r="SXZ138" s="710"/>
      <c r="SYA138" s="710"/>
      <c r="SYB138" s="710"/>
      <c r="SYC138" s="710"/>
      <c r="SYD138" s="710"/>
      <c r="SYE138" s="710"/>
      <c r="SYF138" s="710"/>
      <c r="SYG138" s="710"/>
      <c r="SYH138" s="710"/>
      <c r="SYI138" s="710"/>
      <c r="SYJ138" s="710"/>
      <c r="SYK138" s="710"/>
      <c r="SYL138" s="710"/>
      <c r="SYM138" s="710"/>
      <c r="SYN138" s="710"/>
      <c r="SYO138" s="710"/>
      <c r="SYP138" s="710"/>
      <c r="SYQ138" s="710"/>
      <c r="SYR138" s="710"/>
      <c r="SYS138" s="710"/>
      <c r="SYT138" s="710"/>
      <c r="SYU138" s="710"/>
      <c r="SYV138" s="710"/>
      <c r="SYW138" s="710"/>
      <c r="SYX138" s="710"/>
      <c r="SYY138" s="710"/>
      <c r="SYZ138" s="710"/>
      <c r="SZA138" s="710"/>
      <c r="SZB138" s="710"/>
      <c r="SZC138" s="710"/>
      <c r="SZD138" s="710"/>
      <c r="SZE138" s="710"/>
      <c r="SZF138" s="710"/>
      <c r="SZG138" s="710"/>
      <c r="SZH138" s="710"/>
      <c r="SZI138" s="710"/>
      <c r="SZJ138" s="710"/>
      <c r="SZK138" s="710"/>
      <c r="SZL138" s="710"/>
      <c r="SZM138" s="710"/>
      <c r="SZN138" s="710"/>
      <c r="SZO138" s="710"/>
      <c r="SZP138" s="710"/>
      <c r="SZQ138" s="710"/>
      <c r="SZR138" s="710"/>
      <c r="SZS138" s="710"/>
      <c r="SZT138" s="710"/>
      <c r="SZU138" s="710"/>
      <c r="SZV138" s="710"/>
      <c r="SZW138" s="710"/>
      <c r="SZX138" s="710"/>
      <c r="SZY138" s="710"/>
      <c r="SZZ138" s="710"/>
      <c r="TAA138" s="710"/>
      <c r="TAB138" s="710"/>
      <c r="TAC138" s="710"/>
      <c r="TAD138" s="710"/>
      <c r="TAE138" s="710"/>
      <c r="TAF138" s="710"/>
      <c r="TAG138" s="710"/>
      <c r="TAH138" s="710"/>
      <c r="TAI138" s="710"/>
      <c r="TAJ138" s="710"/>
      <c r="TAK138" s="710"/>
      <c r="TAL138" s="710"/>
      <c r="TAM138" s="710"/>
      <c r="TAN138" s="710"/>
      <c r="TAO138" s="710"/>
      <c r="TAP138" s="710"/>
      <c r="TAQ138" s="710"/>
      <c r="TAR138" s="710"/>
      <c r="TAS138" s="710"/>
      <c r="TAT138" s="710"/>
      <c r="TAU138" s="710"/>
      <c r="TAV138" s="710"/>
      <c r="TAW138" s="710"/>
      <c r="TAX138" s="710"/>
      <c r="TAY138" s="710"/>
      <c r="TAZ138" s="710"/>
      <c r="TBA138" s="710"/>
      <c r="TBB138" s="710"/>
      <c r="TBC138" s="710"/>
      <c r="TBD138" s="710"/>
      <c r="TBE138" s="710"/>
      <c r="TBF138" s="710"/>
      <c r="TBG138" s="710"/>
      <c r="TBH138" s="710"/>
      <c r="TBI138" s="710"/>
      <c r="TBJ138" s="710"/>
      <c r="TBK138" s="710"/>
      <c r="TBL138" s="710"/>
      <c r="TBM138" s="710"/>
      <c r="TBN138" s="710"/>
      <c r="TBO138" s="710"/>
      <c r="TBP138" s="710"/>
      <c r="TBQ138" s="710"/>
      <c r="TBR138" s="710"/>
      <c r="TBS138" s="710"/>
      <c r="TBT138" s="710"/>
      <c r="TBU138" s="710"/>
      <c r="TBV138" s="710"/>
      <c r="TBW138" s="710"/>
      <c r="TBX138" s="710"/>
      <c r="TBY138" s="710"/>
      <c r="TBZ138" s="710"/>
      <c r="TCA138" s="710"/>
      <c r="TCB138" s="710"/>
      <c r="TCC138" s="710"/>
      <c r="TCD138" s="710"/>
      <c r="TCE138" s="710"/>
      <c r="TCF138" s="710"/>
      <c r="TCG138" s="710"/>
      <c r="TCH138" s="710"/>
      <c r="TCI138" s="710"/>
      <c r="TCJ138" s="710"/>
      <c r="TCK138" s="710"/>
      <c r="TCL138" s="710"/>
      <c r="TCM138" s="710"/>
      <c r="TCN138" s="710"/>
      <c r="TCO138" s="710"/>
      <c r="TCP138" s="710"/>
      <c r="TCQ138" s="710"/>
      <c r="TCR138" s="710"/>
      <c r="TCS138" s="710"/>
      <c r="TCT138" s="710"/>
      <c r="TCU138" s="710"/>
      <c r="TCV138" s="710"/>
      <c r="TCW138" s="710"/>
      <c r="TCX138" s="710"/>
      <c r="TCY138" s="710"/>
      <c r="TCZ138" s="710"/>
      <c r="TDA138" s="710"/>
      <c r="TDB138" s="710"/>
      <c r="TDC138" s="710"/>
      <c r="TDD138" s="710"/>
      <c r="TDE138" s="710"/>
      <c r="TDF138" s="710"/>
      <c r="TDG138" s="710"/>
      <c r="TDH138" s="710"/>
      <c r="TDI138" s="710"/>
      <c r="TDJ138" s="710"/>
      <c r="TDK138" s="710"/>
      <c r="TDL138" s="710"/>
      <c r="TDM138" s="710"/>
      <c r="TDN138" s="710"/>
      <c r="TDO138" s="710"/>
      <c r="TDP138" s="710"/>
      <c r="TDQ138" s="710"/>
      <c r="TDR138" s="710"/>
      <c r="TDS138" s="710"/>
      <c r="TDT138" s="710"/>
      <c r="TDU138" s="710"/>
      <c r="TDV138" s="710"/>
      <c r="TDW138" s="710"/>
      <c r="TDX138" s="710"/>
      <c r="TDY138" s="710"/>
      <c r="TDZ138" s="710"/>
      <c r="TEA138" s="710"/>
      <c r="TEB138" s="710"/>
      <c r="TEC138" s="710"/>
      <c r="TED138" s="710"/>
      <c r="TEE138" s="710"/>
      <c r="TEF138" s="710"/>
      <c r="TEG138" s="710"/>
      <c r="TEH138" s="710"/>
      <c r="TEI138" s="710"/>
      <c r="TEJ138" s="710"/>
      <c r="TEK138" s="710"/>
      <c r="TEL138" s="710"/>
      <c r="TEM138" s="710"/>
      <c r="TEN138" s="710"/>
      <c r="TEO138" s="710"/>
      <c r="TEP138" s="710"/>
      <c r="TEQ138" s="710"/>
      <c r="TER138" s="710"/>
      <c r="TES138" s="710"/>
      <c r="TET138" s="710"/>
      <c r="TEU138" s="710"/>
      <c r="TEV138" s="710"/>
      <c r="TEW138" s="710"/>
      <c r="TEX138" s="710"/>
      <c r="TEY138" s="710"/>
      <c r="TEZ138" s="710"/>
      <c r="TFA138" s="710"/>
      <c r="TFB138" s="710"/>
      <c r="TFC138" s="710"/>
      <c r="TFD138" s="710"/>
      <c r="TFE138" s="710"/>
      <c r="TFF138" s="710"/>
      <c r="TFG138" s="710"/>
      <c r="TFH138" s="710"/>
      <c r="TFI138" s="710"/>
      <c r="TFJ138" s="710"/>
      <c r="TFK138" s="710"/>
      <c r="TFL138" s="710"/>
      <c r="TFM138" s="710"/>
      <c r="TFN138" s="710"/>
      <c r="TFO138" s="710"/>
      <c r="TFP138" s="710"/>
      <c r="TFQ138" s="710"/>
      <c r="TFR138" s="710"/>
      <c r="TFS138" s="710"/>
      <c r="TFT138" s="710"/>
      <c r="TFU138" s="710"/>
      <c r="TFV138" s="710"/>
      <c r="TFW138" s="710"/>
      <c r="TFX138" s="710"/>
      <c r="TFY138" s="710"/>
      <c r="TFZ138" s="710"/>
      <c r="TGA138" s="710"/>
      <c r="TGB138" s="710"/>
      <c r="TGC138" s="710"/>
      <c r="TGD138" s="710"/>
      <c r="TGE138" s="710"/>
      <c r="TGF138" s="710"/>
      <c r="TGG138" s="710"/>
      <c r="TGH138" s="710"/>
      <c r="TGI138" s="710"/>
      <c r="TGJ138" s="710"/>
      <c r="TGK138" s="710"/>
      <c r="TGL138" s="710"/>
      <c r="TGM138" s="710"/>
      <c r="TGN138" s="710"/>
      <c r="TGO138" s="710"/>
      <c r="TGP138" s="710"/>
      <c r="TGQ138" s="710"/>
      <c r="TGR138" s="710"/>
      <c r="TGS138" s="710"/>
      <c r="TGT138" s="710"/>
      <c r="TGU138" s="710"/>
      <c r="TGV138" s="710"/>
      <c r="TGW138" s="710"/>
      <c r="TGX138" s="710"/>
      <c r="TGY138" s="710"/>
      <c r="TGZ138" s="710"/>
      <c r="THA138" s="710"/>
      <c r="THB138" s="710"/>
      <c r="THC138" s="710"/>
      <c r="THD138" s="710"/>
      <c r="THE138" s="710"/>
      <c r="THF138" s="710"/>
      <c r="THG138" s="710"/>
      <c r="THH138" s="710"/>
      <c r="THI138" s="710"/>
      <c r="THJ138" s="710"/>
      <c r="THK138" s="710"/>
      <c r="THL138" s="710"/>
      <c r="THM138" s="710"/>
      <c r="THN138" s="710"/>
      <c r="THO138" s="710"/>
      <c r="THP138" s="710"/>
      <c r="THQ138" s="710"/>
      <c r="THR138" s="710"/>
      <c r="THS138" s="710"/>
      <c r="THT138" s="710"/>
      <c r="THU138" s="710"/>
      <c r="THV138" s="710"/>
      <c r="THW138" s="710"/>
      <c r="THX138" s="710"/>
      <c r="THY138" s="710"/>
      <c r="THZ138" s="710"/>
      <c r="TIA138" s="710"/>
      <c r="TIB138" s="710"/>
      <c r="TIC138" s="710"/>
      <c r="TID138" s="710"/>
      <c r="TIE138" s="710"/>
      <c r="TIF138" s="710"/>
      <c r="TIG138" s="710"/>
      <c r="TIH138" s="710"/>
      <c r="TII138" s="710"/>
      <c r="TIJ138" s="710"/>
      <c r="TIK138" s="710"/>
      <c r="TIL138" s="710"/>
      <c r="TIM138" s="710"/>
      <c r="TIN138" s="710"/>
      <c r="TIO138" s="710"/>
      <c r="TIP138" s="710"/>
      <c r="TIQ138" s="710"/>
      <c r="TIR138" s="710"/>
      <c r="TIS138" s="710"/>
      <c r="TIT138" s="710"/>
      <c r="TIU138" s="710"/>
      <c r="TIV138" s="710"/>
      <c r="TIW138" s="710"/>
      <c r="TIX138" s="710"/>
      <c r="TIY138" s="710"/>
      <c r="TIZ138" s="710"/>
      <c r="TJA138" s="710"/>
      <c r="TJB138" s="710"/>
      <c r="TJC138" s="710"/>
      <c r="TJD138" s="710"/>
      <c r="TJE138" s="710"/>
      <c r="TJF138" s="710"/>
      <c r="TJG138" s="710"/>
      <c r="TJH138" s="710"/>
      <c r="TJI138" s="710"/>
      <c r="TJJ138" s="710"/>
      <c r="TJK138" s="710"/>
      <c r="TJL138" s="710"/>
      <c r="TJM138" s="710"/>
      <c r="TJN138" s="710"/>
      <c r="TJO138" s="710"/>
      <c r="TJP138" s="710"/>
      <c r="TJQ138" s="710"/>
      <c r="TJR138" s="710"/>
      <c r="TJS138" s="710"/>
      <c r="TJT138" s="710"/>
      <c r="TJU138" s="710"/>
      <c r="TJV138" s="710"/>
      <c r="TJW138" s="710"/>
      <c r="TJX138" s="710"/>
      <c r="TJY138" s="710"/>
      <c r="TJZ138" s="710"/>
      <c r="TKA138" s="710"/>
      <c r="TKB138" s="710"/>
      <c r="TKC138" s="710"/>
      <c r="TKD138" s="710"/>
      <c r="TKE138" s="710"/>
      <c r="TKF138" s="710"/>
      <c r="TKG138" s="710"/>
      <c r="TKH138" s="710"/>
      <c r="TKI138" s="710"/>
      <c r="TKJ138" s="710"/>
      <c r="TKK138" s="710"/>
      <c r="TKL138" s="710"/>
      <c r="TKM138" s="710"/>
      <c r="TKN138" s="710"/>
      <c r="TKO138" s="710"/>
      <c r="TKP138" s="710"/>
      <c r="TKQ138" s="710"/>
      <c r="TKR138" s="710"/>
      <c r="TKS138" s="710"/>
      <c r="TKT138" s="710"/>
      <c r="TKU138" s="710"/>
      <c r="TKV138" s="710"/>
      <c r="TKW138" s="710"/>
      <c r="TKX138" s="710"/>
      <c r="TKY138" s="710"/>
      <c r="TKZ138" s="710"/>
      <c r="TLA138" s="710"/>
      <c r="TLB138" s="710"/>
      <c r="TLC138" s="710"/>
      <c r="TLD138" s="710"/>
      <c r="TLE138" s="710"/>
      <c r="TLF138" s="710"/>
      <c r="TLG138" s="710"/>
      <c r="TLH138" s="710"/>
      <c r="TLI138" s="710"/>
      <c r="TLJ138" s="710"/>
      <c r="TLK138" s="710"/>
      <c r="TLL138" s="710"/>
      <c r="TLM138" s="710"/>
      <c r="TLN138" s="710"/>
      <c r="TLO138" s="710"/>
      <c r="TLP138" s="710"/>
      <c r="TLQ138" s="710"/>
      <c r="TLR138" s="710"/>
      <c r="TLS138" s="710"/>
      <c r="TLT138" s="710"/>
      <c r="TLU138" s="710"/>
      <c r="TLV138" s="710"/>
      <c r="TLW138" s="710"/>
      <c r="TLX138" s="710"/>
      <c r="TLY138" s="710"/>
      <c r="TLZ138" s="710"/>
      <c r="TMA138" s="710"/>
      <c r="TMB138" s="710"/>
      <c r="TMC138" s="710"/>
      <c r="TMD138" s="710"/>
      <c r="TME138" s="710"/>
      <c r="TMF138" s="710"/>
      <c r="TMG138" s="710"/>
      <c r="TMH138" s="710"/>
      <c r="TMI138" s="710"/>
      <c r="TMJ138" s="710"/>
      <c r="TMK138" s="710"/>
      <c r="TML138" s="710"/>
      <c r="TMM138" s="710"/>
      <c r="TMN138" s="710"/>
      <c r="TMO138" s="710"/>
      <c r="TMP138" s="710"/>
      <c r="TMQ138" s="710"/>
      <c r="TMR138" s="710"/>
      <c r="TMS138" s="710"/>
      <c r="TMT138" s="710"/>
      <c r="TMU138" s="710"/>
      <c r="TMV138" s="710"/>
      <c r="TMW138" s="710"/>
      <c r="TMX138" s="710"/>
      <c r="TMY138" s="710"/>
      <c r="TMZ138" s="710"/>
      <c r="TNA138" s="710"/>
      <c r="TNB138" s="710"/>
      <c r="TNC138" s="710"/>
      <c r="TND138" s="710"/>
      <c r="TNE138" s="710"/>
      <c r="TNF138" s="710"/>
      <c r="TNG138" s="710"/>
      <c r="TNH138" s="710"/>
      <c r="TNI138" s="710"/>
      <c r="TNJ138" s="710"/>
      <c r="TNK138" s="710"/>
      <c r="TNL138" s="710"/>
      <c r="TNM138" s="710"/>
      <c r="TNN138" s="710"/>
      <c r="TNO138" s="710"/>
      <c r="TNP138" s="710"/>
      <c r="TNQ138" s="710"/>
      <c r="TNR138" s="710"/>
      <c r="TNS138" s="710"/>
      <c r="TNT138" s="710"/>
      <c r="TNU138" s="710"/>
      <c r="TNV138" s="710"/>
      <c r="TNW138" s="710"/>
      <c r="TNX138" s="710"/>
      <c r="TNY138" s="710"/>
      <c r="TNZ138" s="710"/>
      <c r="TOA138" s="710"/>
      <c r="TOB138" s="710"/>
      <c r="TOC138" s="710"/>
      <c r="TOD138" s="710"/>
      <c r="TOE138" s="710"/>
      <c r="TOF138" s="710"/>
      <c r="TOG138" s="710"/>
      <c r="TOH138" s="710"/>
      <c r="TOI138" s="710"/>
      <c r="TOJ138" s="710"/>
      <c r="TOK138" s="710"/>
      <c r="TOL138" s="710"/>
      <c r="TOM138" s="710"/>
      <c r="TON138" s="710"/>
      <c r="TOO138" s="710"/>
      <c r="TOP138" s="710"/>
      <c r="TOQ138" s="710"/>
      <c r="TOR138" s="710"/>
      <c r="TOS138" s="710"/>
      <c r="TOT138" s="710"/>
      <c r="TOU138" s="710"/>
      <c r="TOV138" s="710"/>
      <c r="TOW138" s="710"/>
      <c r="TOX138" s="710"/>
      <c r="TOY138" s="710"/>
      <c r="TOZ138" s="710"/>
      <c r="TPA138" s="710"/>
      <c r="TPB138" s="710"/>
      <c r="TPC138" s="710"/>
      <c r="TPD138" s="710"/>
      <c r="TPE138" s="710"/>
      <c r="TPF138" s="710"/>
      <c r="TPG138" s="710"/>
      <c r="TPH138" s="710"/>
      <c r="TPI138" s="710"/>
      <c r="TPJ138" s="710"/>
      <c r="TPK138" s="710"/>
      <c r="TPL138" s="710"/>
      <c r="TPM138" s="710"/>
      <c r="TPN138" s="710"/>
      <c r="TPO138" s="710"/>
      <c r="TPP138" s="710"/>
      <c r="TPQ138" s="710"/>
      <c r="TPR138" s="710"/>
      <c r="TPS138" s="710"/>
      <c r="TPT138" s="710"/>
      <c r="TPU138" s="710"/>
      <c r="TPV138" s="710"/>
      <c r="TPW138" s="710"/>
      <c r="TPX138" s="710"/>
      <c r="TPY138" s="710"/>
      <c r="TPZ138" s="710"/>
      <c r="TQA138" s="710"/>
      <c r="TQB138" s="710"/>
      <c r="TQC138" s="710"/>
      <c r="TQD138" s="710"/>
      <c r="TQE138" s="710"/>
      <c r="TQF138" s="710"/>
      <c r="TQG138" s="710"/>
      <c r="TQH138" s="710"/>
      <c r="TQI138" s="710"/>
      <c r="TQJ138" s="710"/>
      <c r="TQK138" s="710"/>
      <c r="TQL138" s="710"/>
      <c r="TQM138" s="710"/>
      <c r="TQN138" s="710"/>
      <c r="TQO138" s="710"/>
      <c r="TQP138" s="710"/>
      <c r="TQQ138" s="710"/>
      <c r="TQR138" s="710"/>
      <c r="TQS138" s="710"/>
      <c r="TQT138" s="710"/>
      <c r="TQU138" s="710"/>
      <c r="TQV138" s="710"/>
      <c r="TQW138" s="710"/>
      <c r="TQX138" s="710"/>
      <c r="TQY138" s="710"/>
      <c r="TQZ138" s="710"/>
      <c r="TRA138" s="710"/>
      <c r="TRB138" s="710"/>
      <c r="TRC138" s="710"/>
      <c r="TRD138" s="710"/>
      <c r="TRE138" s="710"/>
      <c r="TRF138" s="710"/>
      <c r="TRG138" s="710"/>
      <c r="TRH138" s="710"/>
      <c r="TRI138" s="710"/>
      <c r="TRJ138" s="710"/>
      <c r="TRK138" s="710"/>
      <c r="TRL138" s="710"/>
      <c r="TRM138" s="710"/>
      <c r="TRN138" s="710"/>
      <c r="TRO138" s="710"/>
      <c r="TRP138" s="710"/>
      <c r="TRQ138" s="710"/>
      <c r="TRR138" s="710"/>
      <c r="TRS138" s="710"/>
      <c r="TRT138" s="710"/>
      <c r="TRU138" s="710"/>
      <c r="TRV138" s="710"/>
      <c r="TRW138" s="710"/>
      <c r="TRX138" s="710"/>
      <c r="TRY138" s="710"/>
      <c r="TRZ138" s="710"/>
      <c r="TSA138" s="710"/>
      <c r="TSB138" s="710"/>
      <c r="TSC138" s="710"/>
      <c r="TSD138" s="710"/>
      <c r="TSE138" s="710"/>
      <c r="TSF138" s="710"/>
      <c r="TSG138" s="710"/>
      <c r="TSH138" s="710"/>
      <c r="TSI138" s="710"/>
      <c r="TSJ138" s="710"/>
      <c r="TSK138" s="710"/>
      <c r="TSL138" s="710"/>
      <c r="TSM138" s="710"/>
      <c r="TSN138" s="710"/>
      <c r="TSO138" s="710"/>
      <c r="TSP138" s="710"/>
      <c r="TSQ138" s="710"/>
      <c r="TSR138" s="710"/>
      <c r="TSS138" s="710"/>
      <c r="TST138" s="710"/>
      <c r="TSU138" s="710"/>
      <c r="TSV138" s="710"/>
      <c r="TSW138" s="710"/>
      <c r="TSX138" s="710"/>
      <c r="TSY138" s="710"/>
      <c r="TSZ138" s="710"/>
      <c r="TTA138" s="710"/>
      <c r="TTB138" s="710"/>
      <c r="TTC138" s="710"/>
      <c r="TTD138" s="710"/>
      <c r="TTE138" s="710"/>
      <c r="TTF138" s="710"/>
      <c r="TTG138" s="710"/>
      <c r="TTH138" s="710"/>
      <c r="TTI138" s="710"/>
      <c r="TTJ138" s="710"/>
      <c r="TTK138" s="710"/>
      <c r="TTL138" s="710"/>
      <c r="TTM138" s="710"/>
      <c r="TTN138" s="710"/>
      <c r="TTO138" s="710"/>
      <c r="TTP138" s="710"/>
      <c r="TTQ138" s="710"/>
      <c r="TTR138" s="710"/>
      <c r="TTS138" s="710"/>
      <c r="TTT138" s="710"/>
      <c r="TTU138" s="710"/>
      <c r="TTV138" s="710"/>
      <c r="TTW138" s="710"/>
      <c r="TTX138" s="710"/>
      <c r="TTY138" s="710"/>
      <c r="TTZ138" s="710"/>
      <c r="TUA138" s="710"/>
      <c r="TUB138" s="710"/>
      <c r="TUC138" s="710"/>
      <c r="TUD138" s="710"/>
      <c r="TUE138" s="710"/>
      <c r="TUF138" s="710"/>
      <c r="TUG138" s="710"/>
      <c r="TUH138" s="710"/>
      <c r="TUI138" s="710"/>
      <c r="TUJ138" s="710"/>
      <c r="TUK138" s="710"/>
      <c r="TUL138" s="710"/>
      <c r="TUM138" s="710"/>
      <c r="TUN138" s="710"/>
      <c r="TUO138" s="710"/>
      <c r="TUP138" s="710"/>
      <c r="TUQ138" s="710"/>
      <c r="TUR138" s="710"/>
      <c r="TUS138" s="710"/>
      <c r="TUT138" s="710"/>
      <c r="TUU138" s="710"/>
      <c r="TUV138" s="710"/>
      <c r="TUW138" s="710"/>
      <c r="TUX138" s="710"/>
      <c r="TUY138" s="710"/>
      <c r="TUZ138" s="710"/>
      <c r="TVA138" s="710"/>
      <c r="TVB138" s="710"/>
      <c r="TVC138" s="710"/>
      <c r="TVD138" s="710"/>
      <c r="TVE138" s="710"/>
      <c r="TVF138" s="710"/>
      <c r="TVG138" s="710"/>
      <c r="TVH138" s="710"/>
      <c r="TVI138" s="710"/>
      <c r="TVJ138" s="710"/>
      <c r="TVK138" s="710"/>
      <c r="TVL138" s="710"/>
      <c r="TVM138" s="710"/>
      <c r="TVN138" s="710"/>
      <c r="TVO138" s="710"/>
      <c r="TVP138" s="710"/>
      <c r="TVQ138" s="710"/>
      <c r="TVR138" s="710"/>
      <c r="TVS138" s="710"/>
      <c r="TVT138" s="710"/>
      <c r="TVU138" s="710"/>
      <c r="TVV138" s="710"/>
      <c r="TVW138" s="710"/>
      <c r="TVX138" s="710"/>
      <c r="TVY138" s="710"/>
      <c r="TVZ138" s="710"/>
      <c r="TWA138" s="710"/>
      <c r="TWB138" s="710"/>
      <c r="TWC138" s="710"/>
      <c r="TWD138" s="710"/>
      <c r="TWE138" s="710"/>
      <c r="TWF138" s="710"/>
      <c r="TWG138" s="710"/>
      <c r="TWH138" s="710"/>
      <c r="TWI138" s="710"/>
      <c r="TWJ138" s="710"/>
      <c r="TWK138" s="710"/>
      <c r="TWL138" s="710"/>
      <c r="TWM138" s="710"/>
      <c r="TWN138" s="710"/>
      <c r="TWO138" s="710"/>
      <c r="TWP138" s="710"/>
      <c r="TWQ138" s="710"/>
      <c r="TWR138" s="710"/>
      <c r="TWS138" s="710"/>
      <c r="TWT138" s="710"/>
      <c r="TWU138" s="710"/>
      <c r="TWV138" s="710"/>
      <c r="TWW138" s="710"/>
      <c r="TWX138" s="710"/>
      <c r="TWY138" s="710"/>
      <c r="TWZ138" s="710"/>
      <c r="TXA138" s="710"/>
      <c r="TXB138" s="710"/>
      <c r="TXC138" s="710"/>
      <c r="TXD138" s="710"/>
      <c r="TXE138" s="710"/>
      <c r="TXF138" s="710"/>
      <c r="TXG138" s="710"/>
      <c r="TXH138" s="710"/>
      <c r="TXI138" s="710"/>
      <c r="TXJ138" s="710"/>
      <c r="TXK138" s="710"/>
      <c r="TXL138" s="710"/>
      <c r="TXM138" s="710"/>
      <c r="TXN138" s="710"/>
      <c r="TXO138" s="710"/>
      <c r="TXP138" s="710"/>
      <c r="TXQ138" s="710"/>
      <c r="TXR138" s="710"/>
      <c r="TXS138" s="710"/>
      <c r="TXT138" s="710"/>
      <c r="TXU138" s="710"/>
      <c r="TXV138" s="710"/>
      <c r="TXW138" s="710"/>
      <c r="TXX138" s="710"/>
      <c r="TXY138" s="710"/>
      <c r="TXZ138" s="710"/>
      <c r="TYA138" s="710"/>
      <c r="TYB138" s="710"/>
      <c r="TYC138" s="710"/>
      <c r="TYD138" s="710"/>
      <c r="TYE138" s="710"/>
      <c r="TYF138" s="710"/>
      <c r="TYG138" s="710"/>
      <c r="TYH138" s="710"/>
      <c r="TYI138" s="710"/>
      <c r="TYJ138" s="710"/>
      <c r="TYK138" s="710"/>
      <c r="TYL138" s="710"/>
      <c r="TYM138" s="710"/>
      <c r="TYN138" s="710"/>
      <c r="TYO138" s="710"/>
      <c r="TYP138" s="710"/>
      <c r="TYQ138" s="710"/>
      <c r="TYR138" s="710"/>
      <c r="TYS138" s="710"/>
      <c r="TYT138" s="710"/>
      <c r="TYU138" s="710"/>
      <c r="TYV138" s="710"/>
      <c r="TYW138" s="710"/>
      <c r="TYX138" s="710"/>
      <c r="TYY138" s="710"/>
      <c r="TYZ138" s="710"/>
      <c r="TZA138" s="710"/>
      <c r="TZB138" s="710"/>
      <c r="TZC138" s="710"/>
      <c r="TZD138" s="710"/>
      <c r="TZE138" s="710"/>
      <c r="TZF138" s="710"/>
      <c r="TZG138" s="710"/>
      <c r="TZH138" s="710"/>
      <c r="TZI138" s="710"/>
      <c r="TZJ138" s="710"/>
      <c r="TZK138" s="710"/>
      <c r="TZL138" s="710"/>
      <c r="TZM138" s="710"/>
      <c r="TZN138" s="710"/>
      <c r="TZO138" s="710"/>
      <c r="TZP138" s="710"/>
      <c r="TZQ138" s="710"/>
      <c r="TZR138" s="710"/>
      <c r="TZS138" s="710"/>
      <c r="TZT138" s="710"/>
      <c r="TZU138" s="710"/>
      <c r="TZV138" s="710"/>
      <c r="TZW138" s="710"/>
      <c r="TZX138" s="710"/>
      <c r="TZY138" s="710"/>
      <c r="TZZ138" s="710"/>
      <c r="UAA138" s="710"/>
      <c r="UAB138" s="710"/>
      <c r="UAC138" s="710"/>
      <c r="UAD138" s="710"/>
      <c r="UAE138" s="710"/>
      <c r="UAF138" s="710"/>
      <c r="UAG138" s="710"/>
      <c r="UAH138" s="710"/>
      <c r="UAI138" s="710"/>
      <c r="UAJ138" s="710"/>
      <c r="UAK138" s="710"/>
      <c r="UAL138" s="710"/>
      <c r="UAM138" s="710"/>
      <c r="UAN138" s="710"/>
      <c r="UAO138" s="710"/>
      <c r="UAP138" s="710"/>
      <c r="UAQ138" s="710"/>
      <c r="UAR138" s="710"/>
      <c r="UAS138" s="710"/>
      <c r="UAT138" s="710"/>
      <c r="UAU138" s="710"/>
      <c r="UAV138" s="710"/>
      <c r="UAW138" s="710"/>
      <c r="UAX138" s="710"/>
      <c r="UAY138" s="710"/>
      <c r="UAZ138" s="710"/>
      <c r="UBA138" s="710"/>
      <c r="UBB138" s="710"/>
      <c r="UBC138" s="710"/>
      <c r="UBD138" s="710"/>
      <c r="UBE138" s="710"/>
      <c r="UBF138" s="710"/>
      <c r="UBG138" s="710"/>
      <c r="UBH138" s="710"/>
      <c r="UBI138" s="710"/>
      <c r="UBJ138" s="710"/>
      <c r="UBK138" s="710"/>
      <c r="UBL138" s="710"/>
      <c r="UBM138" s="710"/>
      <c r="UBN138" s="710"/>
      <c r="UBO138" s="710"/>
      <c r="UBP138" s="710"/>
      <c r="UBQ138" s="710"/>
      <c r="UBR138" s="710"/>
      <c r="UBS138" s="710"/>
      <c r="UBT138" s="710"/>
      <c r="UBU138" s="710"/>
      <c r="UBV138" s="710"/>
      <c r="UBW138" s="710"/>
      <c r="UBX138" s="710"/>
      <c r="UBY138" s="710"/>
      <c r="UBZ138" s="710"/>
      <c r="UCA138" s="710"/>
      <c r="UCB138" s="710"/>
      <c r="UCC138" s="710"/>
      <c r="UCD138" s="710"/>
      <c r="UCE138" s="710"/>
      <c r="UCF138" s="710"/>
      <c r="UCG138" s="710"/>
      <c r="UCH138" s="710"/>
      <c r="UCI138" s="710"/>
      <c r="UCJ138" s="710"/>
      <c r="UCK138" s="710"/>
      <c r="UCL138" s="710"/>
      <c r="UCM138" s="710"/>
      <c r="UCN138" s="710"/>
      <c r="UCO138" s="710"/>
      <c r="UCP138" s="710"/>
      <c r="UCQ138" s="710"/>
      <c r="UCR138" s="710"/>
      <c r="UCS138" s="710"/>
      <c r="UCT138" s="710"/>
      <c r="UCU138" s="710"/>
      <c r="UCV138" s="710"/>
      <c r="UCW138" s="710"/>
      <c r="UCX138" s="710"/>
      <c r="UCY138" s="710"/>
      <c r="UCZ138" s="710"/>
      <c r="UDA138" s="710"/>
      <c r="UDB138" s="710"/>
      <c r="UDC138" s="710"/>
      <c r="UDD138" s="710"/>
      <c r="UDE138" s="710"/>
      <c r="UDF138" s="710"/>
      <c r="UDG138" s="710"/>
      <c r="UDH138" s="710"/>
      <c r="UDI138" s="710"/>
      <c r="UDJ138" s="710"/>
      <c r="UDK138" s="710"/>
      <c r="UDL138" s="710"/>
      <c r="UDM138" s="710"/>
      <c r="UDN138" s="710"/>
      <c r="UDO138" s="710"/>
      <c r="UDP138" s="710"/>
      <c r="UDQ138" s="710"/>
      <c r="UDR138" s="710"/>
      <c r="UDS138" s="710"/>
      <c r="UDT138" s="710"/>
      <c r="UDU138" s="710"/>
      <c r="UDV138" s="710"/>
      <c r="UDW138" s="710"/>
      <c r="UDX138" s="710"/>
      <c r="UDY138" s="710"/>
      <c r="UDZ138" s="710"/>
      <c r="UEA138" s="710"/>
      <c r="UEB138" s="710"/>
      <c r="UEC138" s="710"/>
      <c r="UED138" s="710"/>
      <c r="UEE138" s="710"/>
      <c r="UEF138" s="710"/>
      <c r="UEG138" s="710"/>
      <c r="UEH138" s="710"/>
      <c r="UEI138" s="710"/>
      <c r="UEJ138" s="710"/>
      <c r="UEK138" s="710"/>
      <c r="UEL138" s="710"/>
      <c r="UEM138" s="710"/>
      <c r="UEN138" s="710"/>
      <c r="UEO138" s="710"/>
      <c r="UEP138" s="710"/>
      <c r="UEQ138" s="710"/>
      <c r="UER138" s="710"/>
      <c r="UES138" s="710"/>
      <c r="UET138" s="710"/>
      <c r="UEU138" s="710"/>
      <c r="UEV138" s="710"/>
      <c r="UEW138" s="710"/>
      <c r="UEX138" s="710"/>
      <c r="UEY138" s="710"/>
      <c r="UEZ138" s="710"/>
      <c r="UFA138" s="710"/>
      <c r="UFB138" s="710"/>
      <c r="UFC138" s="710"/>
      <c r="UFD138" s="710"/>
      <c r="UFE138" s="710"/>
      <c r="UFF138" s="710"/>
      <c r="UFG138" s="710"/>
      <c r="UFH138" s="710"/>
      <c r="UFI138" s="710"/>
      <c r="UFJ138" s="710"/>
      <c r="UFK138" s="710"/>
      <c r="UFL138" s="710"/>
      <c r="UFM138" s="710"/>
      <c r="UFN138" s="710"/>
      <c r="UFO138" s="710"/>
      <c r="UFP138" s="710"/>
      <c r="UFQ138" s="710"/>
      <c r="UFR138" s="710"/>
      <c r="UFS138" s="710"/>
      <c r="UFT138" s="710"/>
      <c r="UFU138" s="710"/>
      <c r="UFV138" s="710"/>
      <c r="UFW138" s="710"/>
      <c r="UFX138" s="710"/>
      <c r="UFY138" s="710"/>
      <c r="UFZ138" s="710"/>
      <c r="UGA138" s="710"/>
      <c r="UGB138" s="710"/>
      <c r="UGC138" s="710"/>
      <c r="UGD138" s="710"/>
      <c r="UGE138" s="710"/>
      <c r="UGF138" s="710"/>
      <c r="UGG138" s="710"/>
      <c r="UGH138" s="710"/>
      <c r="UGI138" s="710"/>
      <c r="UGJ138" s="710"/>
      <c r="UGK138" s="710"/>
      <c r="UGL138" s="710"/>
      <c r="UGM138" s="710"/>
      <c r="UGN138" s="710"/>
      <c r="UGO138" s="710"/>
      <c r="UGP138" s="710"/>
      <c r="UGQ138" s="710"/>
      <c r="UGR138" s="710"/>
      <c r="UGS138" s="710"/>
      <c r="UGT138" s="710"/>
      <c r="UGU138" s="710"/>
      <c r="UGV138" s="710"/>
      <c r="UGW138" s="710"/>
      <c r="UGX138" s="710"/>
      <c r="UGY138" s="710"/>
      <c r="UGZ138" s="710"/>
      <c r="UHA138" s="710"/>
      <c r="UHB138" s="710"/>
      <c r="UHC138" s="710"/>
      <c r="UHD138" s="710"/>
      <c r="UHE138" s="710"/>
      <c r="UHF138" s="710"/>
      <c r="UHG138" s="710"/>
      <c r="UHH138" s="710"/>
      <c r="UHI138" s="710"/>
      <c r="UHJ138" s="710"/>
      <c r="UHK138" s="710"/>
      <c r="UHL138" s="710"/>
      <c r="UHM138" s="710"/>
      <c r="UHN138" s="710"/>
      <c r="UHO138" s="710"/>
      <c r="UHP138" s="710"/>
      <c r="UHQ138" s="710"/>
      <c r="UHR138" s="710"/>
      <c r="UHS138" s="710"/>
      <c r="UHT138" s="710"/>
      <c r="UHU138" s="710"/>
      <c r="UHV138" s="710"/>
      <c r="UHW138" s="710"/>
      <c r="UHX138" s="710"/>
      <c r="UHY138" s="710"/>
      <c r="UHZ138" s="710"/>
      <c r="UIA138" s="710"/>
      <c r="UIB138" s="710"/>
      <c r="UIC138" s="710"/>
      <c r="UID138" s="710"/>
      <c r="UIE138" s="710"/>
      <c r="UIF138" s="710"/>
      <c r="UIG138" s="710"/>
      <c r="UIH138" s="710"/>
      <c r="UII138" s="710"/>
      <c r="UIJ138" s="710"/>
      <c r="UIK138" s="710"/>
      <c r="UIL138" s="710"/>
      <c r="UIM138" s="710"/>
      <c r="UIN138" s="710"/>
      <c r="UIO138" s="710"/>
      <c r="UIP138" s="710"/>
      <c r="UIQ138" s="710"/>
      <c r="UIR138" s="710"/>
      <c r="UIS138" s="710"/>
      <c r="UIT138" s="710"/>
      <c r="UIU138" s="710"/>
      <c r="UIV138" s="710"/>
      <c r="UIW138" s="710"/>
      <c r="UIX138" s="710"/>
      <c r="UIY138" s="710"/>
      <c r="UIZ138" s="710"/>
      <c r="UJA138" s="710"/>
      <c r="UJB138" s="710"/>
      <c r="UJC138" s="710"/>
      <c r="UJD138" s="710"/>
      <c r="UJE138" s="710"/>
      <c r="UJF138" s="710"/>
      <c r="UJG138" s="710"/>
      <c r="UJH138" s="710"/>
      <c r="UJI138" s="710"/>
      <c r="UJJ138" s="710"/>
      <c r="UJK138" s="710"/>
      <c r="UJL138" s="710"/>
      <c r="UJM138" s="710"/>
      <c r="UJN138" s="710"/>
      <c r="UJO138" s="710"/>
      <c r="UJP138" s="710"/>
      <c r="UJQ138" s="710"/>
      <c r="UJR138" s="710"/>
      <c r="UJS138" s="710"/>
      <c r="UJT138" s="710"/>
      <c r="UJU138" s="710"/>
      <c r="UJV138" s="710"/>
      <c r="UJW138" s="710"/>
      <c r="UJX138" s="710"/>
      <c r="UJY138" s="710"/>
      <c r="UJZ138" s="710"/>
      <c r="UKA138" s="710"/>
      <c r="UKB138" s="710"/>
      <c r="UKC138" s="710"/>
      <c r="UKD138" s="710"/>
      <c r="UKE138" s="710"/>
      <c r="UKF138" s="710"/>
      <c r="UKG138" s="710"/>
      <c r="UKH138" s="710"/>
      <c r="UKI138" s="710"/>
      <c r="UKJ138" s="710"/>
      <c r="UKK138" s="710"/>
      <c r="UKL138" s="710"/>
      <c r="UKM138" s="710"/>
      <c r="UKN138" s="710"/>
      <c r="UKO138" s="710"/>
      <c r="UKP138" s="710"/>
      <c r="UKQ138" s="710"/>
      <c r="UKR138" s="710"/>
      <c r="UKS138" s="710"/>
      <c r="UKT138" s="710"/>
      <c r="UKU138" s="710"/>
      <c r="UKV138" s="710"/>
      <c r="UKW138" s="710"/>
      <c r="UKX138" s="710"/>
      <c r="UKY138" s="710"/>
      <c r="UKZ138" s="710"/>
      <c r="ULA138" s="710"/>
      <c r="ULB138" s="710"/>
      <c r="ULC138" s="710"/>
      <c r="ULD138" s="710"/>
      <c r="ULE138" s="710"/>
      <c r="ULF138" s="710"/>
      <c r="ULG138" s="710"/>
      <c r="ULH138" s="710"/>
      <c r="ULI138" s="710"/>
      <c r="ULJ138" s="710"/>
      <c r="ULK138" s="710"/>
      <c r="ULL138" s="710"/>
      <c r="ULM138" s="710"/>
      <c r="ULN138" s="710"/>
      <c r="ULO138" s="710"/>
      <c r="ULP138" s="710"/>
      <c r="ULQ138" s="710"/>
      <c r="ULR138" s="710"/>
      <c r="ULS138" s="710"/>
      <c r="ULT138" s="710"/>
      <c r="ULU138" s="710"/>
      <c r="ULV138" s="710"/>
      <c r="ULW138" s="710"/>
      <c r="ULX138" s="710"/>
      <c r="ULY138" s="710"/>
      <c r="ULZ138" s="710"/>
      <c r="UMA138" s="710"/>
      <c r="UMB138" s="710"/>
      <c r="UMC138" s="710"/>
      <c r="UMD138" s="710"/>
      <c r="UME138" s="710"/>
      <c r="UMF138" s="710"/>
      <c r="UMG138" s="710"/>
      <c r="UMH138" s="710"/>
      <c r="UMI138" s="710"/>
      <c r="UMJ138" s="710"/>
      <c r="UMK138" s="710"/>
      <c r="UML138" s="710"/>
      <c r="UMM138" s="710"/>
      <c r="UMN138" s="710"/>
      <c r="UMO138" s="710"/>
      <c r="UMP138" s="710"/>
      <c r="UMQ138" s="710"/>
      <c r="UMR138" s="710"/>
      <c r="UMS138" s="710"/>
      <c r="UMT138" s="710"/>
      <c r="UMU138" s="710"/>
      <c r="UMV138" s="710"/>
      <c r="UMW138" s="710"/>
      <c r="UMX138" s="710"/>
      <c r="UMY138" s="710"/>
      <c r="UMZ138" s="710"/>
      <c r="UNA138" s="710"/>
      <c r="UNB138" s="710"/>
      <c r="UNC138" s="710"/>
      <c r="UND138" s="710"/>
      <c r="UNE138" s="710"/>
      <c r="UNF138" s="710"/>
      <c r="UNG138" s="710"/>
      <c r="UNH138" s="710"/>
      <c r="UNI138" s="710"/>
      <c r="UNJ138" s="710"/>
      <c r="UNK138" s="710"/>
      <c r="UNL138" s="710"/>
      <c r="UNM138" s="710"/>
      <c r="UNN138" s="710"/>
      <c r="UNO138" s="710"/>
      <c r="UNP138" s="710"/>
      <c r="UNQ138" s="710"/>
      <c r="UNR138" s="710"/>
      <c r="UNS138" s="710"/>
      <c r="UNT138" s="710"/>
      <c r="UNU138" s="710"/>
      <c r="UNV138" s="710"/>
      <c r="UNW138" s="710"/>
      <c r="UNX138" s="710"/>
      <c r="UNY138" s="710"/>
      <c r="UNZ138" s="710"/>
      <c r="UOA138" s="710"/>
      <c r="UOB138" s="710"/>
      <c r="UOC138" s="710"/>
      <c r="UOD138" s="710"/>
      <c r="UOE138" s="710"/>
      <c r="UOF138" s="710"/>
      <c r="UOG138" s="710"/>
      <c r="UOH138" s="710"/>
      <c r="UOI138" s="710"/>
      <c r="UOJ138" s="710"/>
      <c r="UOK138" s="710"/>
      <c r="UOL138" s="710"/>
      <c r="UOM138" s="710"/>
      <c r="UON138" s="710"/>
      <c r="UOO138" s="710"/>
      <c r="UOP138" s="710"/>
      <c r="UOQ138" s="710"/>
      <c r="UOR138" s="710"/>
      <c r="UOS138" s="710"/>
      <c r="UOT138" s="710"/>
      <c r="UOU138" s="710"/>
      <c r="UOV138" s="710"/>
      <c r="UOW138" s="710"/>
      <c r="UOX138" s="710"/>
      <c r="UOY138" s="710"/>
      <c r="UOZ138" s="710"/>
      <c r="UPA138" s="710"/>
      <c r="UPB138" s="710"/>
      <c r="UPC138" s="710"/>
      <c r="UPD138" s="710"/>
      <c r="UPE138" s="710"/>
      <c r="UPF138" s="710"/>
      <c r="UPG138" s="710"/>
      <c r="UPH138" s="710"/>
      <c r="UPI138" s="710"/>
      <c r="UPJ138" s="710"/>
      <c r="UPK138" s="710"/>
      <c r="UPL138" s="710"/>
      <c r="UPM138" s="710"/>
      <c r="UPN138" s="710"/>
      <c r="UPO138" s="710"/>
      <c r="UPP138" s="710"/>
      <c r="UPQ138" s="710"/>
      <c r="UPR138" s="710"/>
      <c r="UPS138" s="710"/>
      <c r="UPT138" s="710"/>
      <c r="UPU138" s="710"/>
      <c r="UPV138" s="710"/>
      <c r="UPW138" s="710"/>
      <c r="UPX138" s="710"/>
      <c r="UPY138" s="710"/>
      <c r="UPZ138" s="710"/>
      <c r="UQA138" s="710"/>
      <c r="UQB138" s="710"/>
      <c r="UQC138" s="710"/>
      <c r="UQD138" s="710"/>
      <c r="UQE138" s="710"/>
      <c r="UQF138" s="710"/>
      <c r="UQG138" s="710"/>
      <c r="UQH138" s="710"/>
      <c r="UQI138" s="710"/>
      <c r="UQJ138" s="710"/>
      <c r="UQK138" s="710"/>
      <c r="UQL138" s="710"/>
      <c r="UQM138" s="710"/>
      <c r="UQN138" s="710"/>
      <c r="UQO138" s="710"/>
      <c r="UQP138" s="710"/>
      <c r="UQQ138" s="710"/>
      <c r="UQR138" s="710"/>
      <c r="UQS138" s="710"/>
      <c r="UQT138" s="710"/>
      <c r="UQU138" s="710"/>
      <c r="UQV138" s="710"/>
      <c r="UQW138" s="710"/>
      <c r="UQX138" s="710"/>
      <c r="UQY138" s="710"/>
      <c r="UQZ138" s="710"/>
      <c r="URA138" s="710"/>
      <c r="URB138" s="710"/>
      <c r="URC138" s="710"/>
      <c r="URD138" s="710"/>
      <c r="URE138" s="710"/>
      <c r="URF138" s="710"/>
      <c r="URG138" s="710"/>
      <c r="URH138" s="710"/>
      <c r="URI138" s="710"/>
      <c r="URJ138" s="710"/>
      <c r="URK138" s="710"/>
      <c r="URL138" s="710"/>
      <c r="URM138" s="710"/>
      <c r="URN138" s="710"/>
      <c r="URO138" s="710"/>
      <c r="URP138" s="710"/>
      <c r="URQ138" s="710"/>
      <c r="URR138" s="710"/>
      <c r="URS138" s="710"/>
      <c r="URT138" s="710"/>
      <c r="URU138" s="710"/>
      <c r="URV138" s="710"/>
      <c r="URW138" s="710"/>
      <c r="URX138" s="710"/>
      <c r="URY138" s="710"/>
      <c r="URZ138" s="710"/>
      <c r="USA138" s="710"/>
      <c r="USB138" s="710"/>
      <c r="USC138" s="710"/>
      <c r="USD138" s="710"/>
      <c r="USE138" s="710"/>
      <c r="USF138" s="710"/>
      <c r="USG138" s="710"/>
      <c r="USH138" s="710"/>
      <c r="USI138" s="710"/>
      <c r="USJ138" s="710"/>
      <c r="USK138" s="710"/>
      <c r="USL138" s="710"/>
      <c r="USM138" s="710"/>
      <c r="USN138" s="710"/>
      <c r="USO138" s="710"/>
      <c r="USP138" s="710"/>
      <c r="USQ138" s="710"/>
      <c r="USR138" s="710"/>
      <c r="USS138" s="710"/>
      <c r="UST138" s="710"/>
      <c r="USU138" s="710"/>
      <c r="USV138" s="710"/>
      <c r="USW138" s="710"/>
      <c r="USX138" s="710"/>
      <c r="USY138" s="710"/>
      <c r="USZ138" s="710"/>
      <c r="UTA138" s="710"/>
      <c r="UTB138" s="710"/>
      <c r="UTC138" s="710"/>
      <c r="UTD138" s="710"/>
      <c r="UTE138" s="710"/>
      <c r="UTF138" s="710"/>
      <c r="UTG138" s="710"/>
      <c r="UTH138" s="710"/>
      <c r="UTI138" s="710"/>
      <c r="UTJ138" s="710"/>
      <c r="UTK138" s="710"/>
      <c r="UTL138" s="710"/>
      <c r="UTM138" s="710"/>
      <c r="UTN138" s="710"/>
      <c r="UTO138" s="710"/>
      <c r="UTP138" s="710"/>
      <c r="UTQ138" s="710"/>
      <c r="UTR138" s="710"/>
      <c r="UTS138" s="710"/>
      <c r="UTT138" s="710"/>
      <c r="UTU138" s="710"/>
      <c r="UTV138" s="710"/>
      <c r="UTW138" s="710"/>
      <c r="UTX138" s="710"/>
      <c r="UTY138" s="710"/>
      <c r="UTZ138" s="710"/>
      <c r="UUA138" s="710"/>
      <c r="UUB138" s="710"/>
      <c r="UUC138" s="710"/>
      <c r="UUD138" s="710"/>
      <c r="UUE138" s="710"/>
      <c r="UUF138" s="710"/>
      <c r="UUG138" s="710"/>
      <c r="UUH138" s="710"/>
      <c r="UUI138" s="710"/>
      <c r="UUJ138" s="710"/>
      <c r="UUK138" s="710"/>
      <c r="UUL138" s="710"/>
      <c r="UUM138" s="710"/>
      <c r="UUN138" s="710"/>
      <c r="UUO138" s="710"/>
      <c r="UUP138" s="710"/>
      <c r="UUQ138" s="710"/>
      <c r="UUR138" s="710"/>
      <c r="UUS138" s="710"/>
      <c r="UUT138" s="710"/>
      <c r="UUU138" s="710"/>
      <c r="UUV138" s="710"/>
      <c r="UUW138" s="710"/>
      <c r="UUX138" s="710"/>
      <c r="UUY138" s="710"/>
      <c r="UUZ138" s="710"/>
      <c r="UVA138" s="710"/>
      <c r="UVB138" s="710"/>
      <c r="UVC138" s="710"/>
      <c r="UVD138" s="710"/>
      <c r="UVE138" s="710"/>
      <c r="UVF138" s="710"/>
      <c r="UVG138" s="710"/>
      <c r="UVH138" s="710"/>
      <c r="UVI138" s="710"/>
      <c r="UVJ138" s="710"/>
      <c r="UVK138" s="710"/>
      <c r="UVL138" s="710"/>
      <c r="UVM138" s="710"/>
      <c r="UVN138" s="710"/>
      <c r="UVO138" s="710"/>
      <c r="UVP138" s="710"/>
      <c r="UVQ138" s="710"/>
      <c r="UVR138" s="710"/>
      <c r="UVS138" s="710"/>
      <c r="UVT138" s="710"/>
      <c r="UVU138" s="710"/>
      <c r="UVV138" s="710"/>
      <c r="UVW138" s="710"/>
      <c r="UVX138" s="710"/>
      <c r="UVY138" s="710"/>
      <c r="UVZ138" s="710"/>
      <c r="UWA138" s="710"/>
      <c r="UWB138" s="710"/>
      <c r="UWC138" s="710"/>
      <c r="UWD138" s="710"/>
      <c r="UWE138" s="710"/>
      <c r="UWF138" s="710"/>
      <c r="UWG138" s="710"/>
      <c r="UWH138" s="710"/>
      <c r="UWI138" s="710"/>
      <c r="UWJ138" s="710"/>
      <c r="UWK138" s="710"/>
      <c r="UWL138" s="710"/>
      <c r="UWM138" s="710"/>
      <c r="UWN138" s="710"/>
      <c r="UWO138" s="710"/>
      <c r="UWP138" s="710"/>
      <c r="UWQ138" s="710"/>
      <c r="UWR138" s="710"/>
      <c r="UWS138" s="710"/>
      <c r="UWT138" s="710"/>
      <c r="UWU138" s="710"/>
      <c r="UWV138" s="710"/>
      <c r="UWW138" s="710"/>
      <c r="UWX138" s="710"/>
      <c r="UWY138" s="710"/>
      <c r="UWZ138" s="710"/>
      <c r="UXA138" s="710"/>
      <c r="UXB138" s="710"/>
      <c r="UXC138" s="710"/>
      <c r="UXD138" s="710"/>
      <c r="UXE138" s="710"/>
      <c r="UXF138" s="710"/>
      <c r="UXG138" s="710"/>
      <c r="UXH138" s="710"/>
      <c r="UXI138" s="710"/>
      <c r="UXJ138" s="710"/>
      <c r="UXK138" s="710"/>
      <c r="UXL138" s="710"/>
      <c r="UXM138" s="710"/>
      <c r="UXN138" s="710"/>
      <c r="UXO138" s="710"/>
      <c r="UXP138" s="710"/>
      <c r="UXQ138" s="710"/>
      <c r="UXR138" s="710"/>
      <c r="UXS138" s="710"/>
      <c r="UXT138" s="710"/>
      <c r="UXU138" s="710"/>
      <c r="UXV138" s="710"/>
      <c r="UXW138" s="710"/>
      <c r="UXX138" s="710"/>
      <c r="UXY138" s="710"/>
      <c r="UXZ138" s="710"/>
      <c r="UYA138" s="710"/>
      <c r="UYB138" s="710"/>
      <c r="UYC138" s="710"/>
      <c r="UYD138" s="710"/>
      <c r="UYE138" s="710"/>
      <c r="UYF138" s="710"/>
      <c r="UYG138" s="710"/>
      <c r="UYH138" s="710"/>
      <c r="UYI138" s="710"/>
      <c r="UYJ138" s="710"/>
      <c r="UYK138" s="710"/>
      <c r="UYL138" s="710"/>
      <c r="UYM138" s="710"/>
      <c r="UYN138" s="710"/>
      <c r="UYO138" s="710"/>
      <c r="UYP138" s="710"/>
      <c r="UYQ138" s="710"/>
      <c r="UYR138" s="710"/>
      <c r="UYS138" s="710"/>
      <c r="UYT138" s="710"/>
      <c r="UYU138" s="710"/>
      <c r="UYV138" s="710"/>
      <c r="UYW138" s="710"/>
      <c r="UYX138" s="710"/>
      <c r="UYY138" s="710"/>
      <c r="UYZ138" s="710"/>
      <c r="UZA138" s="710"/>
      <c r="UZB138" s="710"/>
      <c r="UZC138" s="710"/>
      <c r="UZD138" s="710"/>
      <c r="UZE138" s="710"/>
      <c r="UZF138" s="710"/>
      <c r="UZG138" s="710"/>
      <c r="UZH138" s="710"/>
      <c r="UZI138" s="710"/>
      <c r="UZJ138" s="710"/>
      <c r="UZK138" s="710"/>
      <c r="UZL138" s="710"/>
      <c r="UZM138" s="710"/>
      <c r="UZN138" s="710"/>
      <c r="UZO138" s="710"/>
      <c r="UZP138" s="710"/>
      <c r="UZQ138" s="710"/>
      <c r="UZR138" s="710"/>
      <c r="UZS138" s="710"/>
      <c r="UZT138" s="710"/>
      <c r="UZU138" s="710"/>
      <c r="UZV138" s="710"/>
      <c r="UZW138" s="710"/>
      <c r="UZX138" s="710"/>
      <c r="UZY138" s="710"/>
      <c r="UZZ138" s="710"/>
      <c r="VAA138" s="710"/>
      <c r="VAB138" s="710"/>
      <c r="VAC138" s="710"/>
      <c r="VAD138" s="710"/>
      <c r="VAE138" s="710"/>
      <c r="VAF138" s="710"/>
      <c r="VAG138" s="710"/>
      <c r="VAH138" s="710"/>
      <c r="VAI138" s="710"/>
      <c r="VAJ138" s="710"/>
      <c r="VAK138" s="710"/>
      <c r="VAL138" s="710"/>
      <c r="VAM138" s="710"/>
      <c r="VAN138" s="710"/>
      <c r="VAO138" s="710"/>
      <c r="VAP138" s="710"/>
      <c r="VAQ138" s="710"/>
      <c r="VAR138" s="710"/>
      <c r="VAS138" s="710"/>
      <c r="VAT138" s="710"/>
      <c r="VAU138" s="710"/>
      <c r="VAV138" s="710"/>
      <c r="VAW138" s="710"/>
      <c r="VAX138" s="710"/>
      <c r="VAY138" s="710"/>
      <c r="VAZ138" s="710"/>
      <c r="VBA138" s="710"/>
      <c r="VBB138" s="710"/>
      <c r="VBC138" s="710"/>
      <c r="VBD138" s="710"/>
      <c r="VBE138" s="710"/>
      <c r="VBF138" s="710"/>
      <c r="VBG138" s="710"/>
      <c r="VBH138" s="710"/>
      <c r="VBI138" s="710"/>
      <c r="VBJ138" s="710"/>
      <c r="VBK138" s="710"/>
      <c r="VBL138" s="710"/>
      <c r="VBM138" s="710"/>
      <c r="VBN138" s="710"/>
      <c r="VBO138" s="710"/>
      <c r="VBP138" s="710"/>
      <c r="VBQ138" s="710"/>
      <c r="VBR138" s="710"/>
      <c r="VBS138" s="710"/>
      <c r="VBT138" s="710"/>
      <c r="VBU138" s="710"/>
      <c r="VBV138" s="710"/>
      <c r="VBW138" s="710"/>
      <c r="VBX138" s="710"/>
      <c r="VBY138" s="710"/>
      <c r="VBZ138" s="710"/>
      <c r="VCA138" s="710"/>
      <c r="VCB138" s="710"/>
      <c r="VCC138" s="710"/>
      <c r="VCD138" s="710"/>
      <c r="VCE138" s="710"/>
      <c r="VCF138" s="710"/>
      <c r="VCG138" s="710"/>
      <c r="VCH138" s="710"/>
      <c r="VCI138" s="710"/>
      <c r="VCJ138" s="710"/>
      <c r="VCK138" s="710"/>
      <c r="VCL138" s="710"/>
      <c r="VCM138" s="710"/>
      <c r="VCN138" s="710"/>
      <c r="VCO138" s="710"/>
      <c r="VCP138" s="710"/>
      <c r="VCQ138" s="710"/>
      <c r="VCR138" s="710"/>
      <c r="VCS138" s="710"/>
      <c r="VCT138" s="710"/>
      <c r="VCU138" s="710"/>
      <c r="VCV138" s="710"/>
      <c r="VCW138" s="710"/>
      <c r="VCX138" s="710"/>
      <c r="VCY138" s="710"/>
      <c r="VCZ138" s="710"/>
      <c r="VDA138" s="710"/>
      <c r="VDB138" s="710"/>
      <c r="VDC138" s="710"/>
      <c r="VDD138" s="710"/>
      <c r="VDE138" s="710"/>
      <c r="VDF138" s="710"/>
      <c r="VDG138" s="710"/>
      <c r="VDH138" s="710"/>
      <c r="VDI138" s="710"/>
      <c r="VDJ138" s="710"/>
      <c r="VDK138" s="710"/>
      <c r="VDL138" s="710"/>
      <c r="VDM138" s="710"/>
      <c r="VDN138" s="710"/>
      <c r="VDO138" s="710"/>
      <c r="VDP138" s="710"/>
      <c r="VDQ138" s="710"/>
      <c r="VDR138" s="710"/>
      <c r="VDS138" s="710"/>
      <c r="VDT138" s="710"/>
      <c r="VDU138" s="710"/>
      <c r="VDV138" s="710"/>
      <c r="VDW138" s="710"/>
      <c r="VDX138" s="710"/>
      <c r="VDY138" s="710"/>
      <c r="VDZ138" s="710"/>
      <c r="VEA138" s="710"/>
      <c r="VEB138" s="710"/>
      <c r="VEC138" s="710"/>
      <c r="VED138" s="710"/>
      <c r="VEE138" s="710"/>
      <c r="VEF138" s="710"/>
      <c r="VEG138" s="710"/>
      <c r="VEH138" s="710"/>
      <c r="VEI138" s="710"/>
      <c r="VEJ138" s="710"/>
      <c r="VEK138" s="710"/>
      <c r="VEL138" s="710"/>
      <c r="VEM138" s="710"/>
      <c r="VEN138" s="710"/>
      <c r="VEO138" s="710"/>
      <c r="VEP138" s="710"/>
      <c r="VEQ138" s="710"/>
      <c r="VER138" s="710"/>
      <c r="VES138" s="710"/>
      <c r="VET138" s="710"/>
      <c r="VEU138" s="710"/>
      <c r="VEV138" s="710"/>
      <c r="VEW138" s="710"/>
      <c r="VEX138" s="710"/>
      <c r="VEY138" s="710"/>
      <c r="VEZ138" s="710"/>
      <c r="VFA138" s="710"/>
      <c r="VFB138" s="710"/>
      <c r="VFC138" s="710"/>
      <c r="VFD138" s="710"/>
      <c r="VFE138" s="710"/>
      <c r="VFF138" s="710"/>
      <c r="VFG138" s="710"/>
      <c r="VFH138" s="710"/>
      <c r="VFI138" s="710"/>
      <c r="VFJ138" s="710"/>
      <c r="VFK138" s="710"/>
      <c r="VFL138" s="710"/>
      <c r="VFM138" s="710"/>
      <c r="VFN138" s="710"/>
      <c r="VFO138" s="710"/>
      <c r="VFP138" s="710"/>
      <c r="VFQ138" s="710"/>
      <c r="VFR138" s="710"/>
      <c r="VFS138" s="710"/>
      <c r="VFT138" s="710"/>
      <c r="VFU138" s="710"/>
      <c r="VFV138" s="710"/>
      <c r="VFW138" s="710"/>
      <c r="VFX138" s="710"/>
      <c r="VFY138" s="710"/>
      <c r="VFZ138" s="710"/>
      <c r="VGA138" s="710"/>
      <c r="VGB138" s="710"/>
      <c r="VGC138" s="710"/>
      <c r="VGD138" s="710"/>
      <c r="VGE138" s="710"/>
      <c r="VGF138" s="710"/>
      <c r="VGG138" s="710"/>
      <c r="VGH138" s="710"/>
      <c r="VGI138" s="710"/>
      <c r="VGJ138" s="710"/>
      <c r="VGK138" s="710"/>
      <c r="VGL138" s="710"/>
      <c r="VGM138" s="710"/>
      <c r="VGN138" s="710"/>
      <c r="VGO138" s="710"/>
      <c r="VGP138" s="710"/>
      <c r="VGQ138" s="710"/>
      <c r="VGR138" s="710"/>
      <c r="VGS138" s="710"/>
      <c r="VGT138" s="710"/>
      <c r="VGU138" s="710"/>
      <c r="VGV138" s="710"/>
      <c r="VGW138" s="710"/>
      <c r="VGX138" s="710"/>
      <c r="VGY138" s="710"/>
      <c r="VGZ138" s="710"/>
      <c r="VHA138" s="710"/>
      <c r="VHB138" s="710"/>
      <c r="VHC138" s="710"/>
      <c r="VHD138" s="710"/>
      <c r="VHE138" s="710"/>
      <c r="VHF138" s="710"/>
      <c r="VHG138" s="710"/>
      <c r="VHH138" s="710"/>
      <c r="VHI138" s="710"/>
      <c r="VHJ138" s="710"/>
      <c r="VHK138" s="710"/>
      <c r="VHL138" s="710"/>
      <c r="VHM138" s="710"/>
      <c r="VHN138" s="710"/>
      <c r="VHO138" s="710"/>
      <c r="VHP138" s="710"/>
      <c r="VHQ138" s="710"/>
      <c r="VHR138" s="710"/>
      <c r="VHS138" s="710"/>
      <c r="VHT138" s="710"/>
      <c r="VHU138" s="710"/>
      <c r="VHV138" s="710"/>
      <c r="VHW138" s="710"/>
      <c r="VHX138" s="710"/>
      <c r="VHY138" s="710"/>
      <c r="VHZ138" s="710"/>
      <c r="VIA138" s="710"/>
      <c r="VIB138" s="710"/>
      <c r="VIC138" s="710"/>
      <c r="VID138" s="710"/>
      <c r="VIE138" s="710"/>
      <c r="VIF138" s="710"/>
      <c r="VIG138" s="710"/>
      <c r="VIH138" s="710"/>
      <c r="VII138" s="710"/>
      <c r="VIJ138" s="710"/>
      <c r="VIK138" s="710"/>
      <c r="VIL138" s="710"/>
      <c r="VIM138" s="710"/>
      <c r="VIN138" s="710"/>
      <c r="VIO138" s="710"/>
      <c r="VIP138" s="710"/>
      <c r="VIQ138" s="710"/>
      <c r="VIR138" s="710"/>
      <c r="VIS138" s="710"/>
      <c r="VIT138" s="710"/>
      <c r="VIU138" s="710"/>
      <c r="VIV138" s="710"/>
      <c r="VIW138" s="710"/>
      <c r="VIX138" s="710"/>
      <c r="VIY138" s="710"/>
      <c r="VIZ138" s="710"/>
      <c r="VJA138" s="710"/>
      <c r="VJB138" s="710"/>
      <c r="VJC138" s="710"/>
      <c r="VJD138" s="710"/>
      <c r="VJE138" s="710"/>
      <c r="VJF138" s="710"/>
      <c r="VJG138" s="710"/>
      <c r="VJH138" s="710"/>
      <c r="VJI138" s="710"/>
      <c r="VJJ138" s="710"/>
      <c r="VJK138" s="710"/>
      <c r="VJL138" s="710"/>
      <c r="VJM138" s="710"/>
      <c r="VJN138" s="710"/>
      <c r="VJO138" s="710"/>
      <c r="VJP138" s="710"/>
      <c r="VJQ138" s="710"/>
      <c r="VJR138" s="710"/>
      <c r="VJS138" s="710"/>
      <c r="VJT138" s="710"/>
      <c r="VJU138" s="710"/>
      <c r="VJV138" s="710"/>
      <c r="VJW138" s="710"/>
      <c r="VJX138" s="710"/>
      <c r="VJY138" s="710"/>
      <c r="VJZ138" s="710"/>
      <c r="VKA138" s="710"/>
      <c r="VKB138" s="710"/>
      <c r="VKC138" s="710"/>
      <c r="VKD138" s="710"/>
      <c r="VKE138" s="710"/>
      <c r="VKF138" s="710"/>
      <c r="VKG138" s="710"/>
      <c r="VKH138" s="710"/>
      <c r="VKI138" s="710"/>
      <c r="VKJ138" s="710"/>
      <c r="VKK138" s="710"/>
      <c r="VKL138" s="710"/>
      <c r="VKM138" s="710"/>
      <c r="VKN138" s="710"/>
      <c r="VKO138" s="710"/>
      <c r="VKP138" s="710"/>
      <c r="VKQ138" s="710"/>
      <c r="VKR138" s="710"/>
      <c r="VKS138" s="710"/>
      <c r="VKT138" s="710"/>
      <c r="VKU138" s="710"/>
      <c r="VKV138" s="710"/>
      <c r="VKW138" s="710"/>
      <c r="VKX138" s="710"/>
      <c r="VKY138" s="710"/>
      <c r="VKZ138" s="710"/>
      <c r="VLA138" s="710"/>
      <c r="VLB138" s="710"/>
      <c r="VLC138" s="710"/>
      <c r="VLD138" s="710"/>
      <c r="VLE138" s="710"/>
      <c r="VLF138" s="710"/>
      <c r="VLG138" s="710"/>
      <c r="VLH138" s="710"/>
      <c r="VLI138" s="710"/>
      <c r="VLJ138" s="710"/>
      <c r="VLK138" s="710"/>
      <c r="VLL138" s="710"/>
      <c r="VLM138" s="710"/>
      <c r="VLN138" s="710"/>
      <c r="VLO138" s="710"/>
      <c r="VLP138" s="710"/>
      <c r="VLQ138" s="710"/>
      <c r="VLR138" s="710"/>
      <c r="VLS138" s="710"/>
      <c r="VLT138" s="710"/>
      <c r="VLU138" s="710"/>
      <c r="VLV138" s="710"/>
      <c r="VLW138" s="710"/>
      <c r="VLX138" s="710"/>
      <c r="VLY138" s="710"/>
      <c r="VLZ138" s="710"/>
      <c r="VMA138" s="710"/>
      <c r="VMB138" s="710"/>
      <c r="VMC138" s="710"/>
      <c r="VMD138" s="710"/>
      <c r="VME138" s="710"/>
      <c r="VMF138" s="710"/>
      <c r="VMG138" s="710"/>
      <c r="VMH138" s="710"/>
      <c r="VMI138" s="710"/>
      <c r="VMJ138" s="710"/>
      <c r="VMK138" s="710"/>
      <c r="VML138" s="710"/>
      <c r="VMM138" s="710"/>
      <c r="VMN138" s="710"/>
      <c r="VMO138" s="710"/>
      <c r="VMP138" s="710"/>
      <c r="VMQ138" s="710"/>
      <c r="VMR138" s="710"/>
      <c r="VMS138" s="710"/>
      <c r="VMT138" s="710"/>
      <c r="VMU138" s="710"/>
      <c r="VMV138" s="710"/>
      <c r="VMW138" s="710"/>
      <c r="VMX138" s="710"/>
      <c r="VMY138" s="710"/>
      <c r="VMZ138" s="710"/>
      <c r="VNA138" s="710"/>
      <c r="VNB138" s="710"/>
      <c r="VNC138" s="710"/>
      <c r="VND138" s="710"/>
      <c r="VNE138" s="710"/>
      <c r="VNF138" s="710"/>
      <c r="VNG138" s="710"/>
      <c r="VNH138" s="710"/>
      <c r="VNI138" s="710"/>
      <c r="VNJ138" s="710"/>
      <c r="VNK138" s="710"/>
      <c r="VNL138" s="710"/>
      <c r="VNM138" s="710"/>
      <c r="VNN138" s="710"/>
      <c r="VNO138" s="710"/>
      <c r="VNP138" s="710"/>
      <c r="VNQ138" s="710"/>
      <c r="VNR138" s="710"/>
      <c r="VNS138" s="710"/>
      <c r="VNT138" s="710"/>
      <c r="VNU138" s="710"/>
      <c r="VNV138" s="710"/>
      <c r="VNW138" s="710"/>
      <c r="VNX138" s="710"/>
      <c r="VNY138" s="710"/>
      <c r="VNZ138" s="710"/>
      <c r="VOA138" s="710"/>
      <c r="VOB138" s="710"/>
      <c r="VOC138" s="710"/>
      <c r="VOD138" s="710"/>
      <c r="VOE138" s="710"/>
      <c r="VOF138" s="710"/>
      <c r="VOG138" s="710"/>
      <c r="VOH138" s="710"/>
      <c r="VOI138" s="710"/>
      <c r="VOJ138" s="710"/>
      <c r="VOK138" s="710"/>
      <c r="VOL138" s="710"/>
      <c r="VOM138" s="710"/>
      <c r="VON138" s="710"/>
      <c r="VOO138" s="710"/>
      <c r="VOP138" s="710"/>
      <c r="VOQ138" s="710"/>
      <c r="VOR138" s="710"/>
      <c r="VOS138" s="710"/>
      <c r="VOT138" s="710"/>
      <c r="VOU138" s="710"/>
      <c r="VOV138" s="710"/>
      <c r="VOW138" s="710"/>
      <c r="VOX138" s="710"/>
      <c r="VOY138" s="710"/>
      <c r="VOZ138" s="710"/>
      <c r="VPA138" s="710"/>
      <c r="VPB138" s="710"/>
      <c r="VPC138" s="710"/>
      <c r="VPD138" s="710"/>
      <c r="VPE138" s="710"/>
      <c r="VPF138" s="710"/>
      <c r="VPG138" s="710"/>
      <c r="VPH138" s="710"/>
      <c r="VPI138" s="710"/>
      <c r="VPJ138" s="710"/>
      <c r="VPK138" s="710"/>
      <c r="VPL138" s="710"/>
      <c r="VPM138" s="710"/>
      <c r="VPN138" s="710"/>
      <c r="VPO138" s="710"/>
      <c r="VPP138" s="710"/>
      <c r="VPQ138" s="710"/>
      <c r="VPR138" s="710"/>
      <c r="VPS138" s="710"/>
      <c r="VPT138" s="710"/>
      <c r="VPU138" s="710"/>
      <c r="VPV138" s="710"/>
      <c r="VPW138" s="710"/>
      <c r="VPX138" s="710"/>
      <c r="VPY138" s="710"/>
      <c r="VPZ138" s="710"/>
      <c r="VQA138" s="710"/>
      <c r="VQB138" s="710"/>
      <c r="VQC138" s="710"/>
      <c r="VQD138" s="710"/>
      <c r="VQE138" s="710"/>
      <c r="VQF138" s="710"/>
      <c r="VQG138" s="710"/>
      <c r="VQH138" s="710"/>
      <c r="VQI138" s="710"/>
      <c r="VQJ138" s="710"/>
      <c r="VQK138" s="710"/>
      <c r="VQL138" s="710"/>
      <c r="VQM138" s="710"/>
      <c r="VQN138" s="710"/>
      <c r="VQO138" s="710"/>
      <c r="VQP138" s="710"/>
      <c r="VQQ138" s="710"/>
      <c r="VQR138" s="710"/>
      <c r="VQS138" s="710"/>
      <c r="VQT138" s="710"/>
      <c r="VQU138" s="710"/>
      <c r="VQV138" s="710"/>
      <c r="VQW138" s="710"/>
      <c r="VQX138" s="710"/>
      <c r="VQY138" s="710"/>
      <c r="VQZ138" s="710"/>
      <c r="VRA138" s="710"/>
      <c r="VRB138" s="710"/>
      <c r="VRC138" s="710"/>
      <c r="VRD138" s="710"/>
      <c r="VRE138" s="710"/>
      <c r="VRF138" s="710"/>
      <c r="VRG138" s="710"/>
      <c r="VRH138" s="710"/>
      <c r="VRI138" s="710"/>
      <c r="VRJ138" s="710"/>
      <c r="VRK138" s="710"/>
      <c r="VRL138" s="710"/>
      <c r="VRM138" s="710"/>
      <c r="VRN138" s="710"/>
      <c r="VRO138" s="710"/>
      <c r="VRP138" s="710"/>
      <c r="VRQ138" s="710"/>
      <c r="VRR138" s="710"/>
      <c r="VRS138" s="710"/>
      <c r="VRT138" s="710"/>
      <c r="VRU138" s="710"/>
      <c r="VRV138" s="710"/>
      <c r="VRW138" s="710"/>
      <c r="VRX138" s="710"/>
      <c r="VRY138" s="710"/>
      <c r="VRZ138" s="710"/>
      <c r="VSA138" s="710"/>
      <c r="VSB138" s="710"/>
      <c r="VSC138" s="710"/>
      <c r="VSD138" s="710"/>
      <c r="VSE138" s="710"/>
      <c r="VSF138" s="710"/>
      <c r="VSG138" s="710"/>
      <c r="VSH138" s="710"/>
      <c r="VSI138" s="710"/>
      <c r="VSJ138" s="710"/>
      <c r="VSK138" s="710"/>
      <c r="VSL138" s="710"/>
      <c r="VSM138" s="710"/>
      <c r="VSN138" s="710"/>
      <c r="VSO138" s="710"/>
      <c r="VSP138" s="710"/>
      <c r="VSQ138" s="710"/>
      <c r="VSR138" s="710"/>
      <c r="VSS138" s="710"/>
      <c r="VST138" s="710"/>
      <c r="VSU138" s="710"/>
      <c r="VSV138" s="710"/>
      <c r="VSW138" s="710"/>
      <c r="VSX138" s="710"/>
      <c r="VSY138" s="710"/>
      <c r="VSZ138" s="710"/>
      <c r="VTA138" s="710"/>
      <c r="VTB138" s="710"/>
      <c r="VTC138" s="710"/>
      <c r="VTD138" s="710"/>
      <c r="VTE138" s="710"/>
      <c r="VTF138" s="710"/>
      <c r="VTG138" s="710"/>
      <c r="VTH138" s="710"/>
      <c r="VTI138" s="710"/>
      <c r="VTJ138" s="710"/>
      <c r="VTK138" s="710"/>
      <c r="VTL138" s="710"/>
      <c r="VTM138" s="710"/>
      <c r="VTN138" s="710"/>
      <c r="VTO138" s="710"/>
      <c r="VTP138" s="710"/>
      <c r="VTQ138" s="710"/>
      <c r="VTR138" s="710"/>
      <c r="VTS138" s="710"/>
      <c r="VTT138" s="710"/>
      <c r="VTU138" s="710"/>
      <c r="VTV138" s="710"/>
      <c r="VTW138" s="710"/>
      <c r="VTX138" s="710"/>
      <c r="VTY138" s="710"/>
      <c r="VTZ138" s="710"/>
      <c r="VUA138" s="710"/>
      <c r="VUB138" s="710"/>
      <c r="VUC138" s="710"/>
      <c r="VUD138" s="710"/>
      <c r="VUE138" s="710"/>
      <c r="VUF138" s="710"/>
      <c r="VUG138" s="710"/>
      <c r="VUH138" s="710"/>
      <c r="VUI138" s="710"/>
      <c r="VUJ138" s="710"/>
      <c r="VUK138" s="710"/>
      <c r="VUL138" s="710"/>
      <c r="VUM138" s="710"/>
      <c r="VUN138" s="710"/>
      <c r="VUO138" s="710"/>
      <c r="VUP138" s="710"/>
      <c r="VUQ138" s="710"/>
      <c r="VUR138" s="710"/>
      <c r="VUS138" s="710"/>
      <c r="VUT138" s="710"/>
      <c r="VUU138" s="710"/>
      <c r="VUV138" s="710"/>
      <c r="VUW138" s="710"/>
      <c r="VUX138" s="710"/>
      <c r="VUY138" s="710"/>
      <c r="VUZ138" s="710"/>
      <c r="VVA138" s="710"/>
      <c r="VVB138" s="710"/>
      <c r="VVC138" s="710"/>
      <c r="VVD138" s="710"/>
      <c r="VVE138" s="710"/>
      <c r="VVF138" s="710"/>
      <c r="VVG138" s="710"/>
      <c r="VVH138" s="710"/>
      <c r="VVI138" s="710"/>
      <c r="VVJ138" s="710"/>
      <c r="VVK138" s="710"/>
      <c r="VVL138" s="710"/>
      <c r="VVM138" s="710"/>
      <c r="VVN138" s="710"/>
      <c r="VVO138" s="710"/>
      <c r="VVP138" s="710"/>
      <c r="VVQ138" s="710"/>
      <c r="VVR138" s="710"/>
      <c r="VVS138" s="710"/>
      <c r="VVT138" s="710"/>
      <c r="VVU138" s="710"/>
      <c r="VVV138" s="710"/>
      <c r="VVW138" s="710"/>
      <c r="VVX138" s="710"/>
      <c r="VVY138" s="710"/>
      <c r="VVZ138" s="710"/>
      <c r="VWA138" s="710"/>
      <c r="VWB138" s="710"/>
      <c r="VWC138" s="710"/>
      <c r="VWD138" s="710"/>
      <c r="VWE138" s="710"/>
      <c r="VWF138" s="710"/>
      <c r="VWG138" s="710"/>
      <c r="VWH138" s="710"/>
      <c r="VWI138" s="710"/>
      <c r="VWJ138" s="710"/>
      <c r="VWK138" s="710"/>
      <c r="VWL138" s="710"/>
      <c r="VWM138" s="710"/>
      <c r="VWN138" s="710"/>
      <c r="VWO138" s="710"/>
      <c r="VWP138" s="710"/>
      <c r="VWQ138" s="710"/>
      <c r="VWR138" s="710"/>
      <c r="VWS138" s="710"/>
      <c r="VWT138" s="710"/>
      <c r="VWU138" s="710"/>
      <c r="VWV138" s="710"/>
      <c r="VWW138" s="710"/>
      <c r="VWX138" s="710"/>
      <c r="VWY138" s="710"/>
      <c r="VWZ138" s="710"/>
      <c r="VXA138" s="710"/>
      <c r="VXB138" s="710"/>
      <c r="VXC138" s="710"/>
      <c r="VXD138" s="710"/>
      <c r="VXE138" s="710"/>
      <c r="VXF138" s="710"/>
      <c r="VXG138" s="710"/>
      <c r="VXH138" s="710"/>
      <c r="VXI138" s="710"/>
      <c r="VXJ138" s="710"/>
      <c r="VXK138" s="710"/>
      <c r="VXL138" s="710"/>
      <c r="VXM138" s="710"/>
      <c r="VXN138" s="710"/>
      <c r="VXO138" s="710"/>
      <c r="VXP138" s="710"/>
      <c r="VXQ138" s="710"/>
      <c r="VXR138" s="710"/>
      <c r="VXS138" s="710"/>
      <c r="VXT138" s="710"/>
      <c r="VXU138" s="710"/>
      <c r="VXV138" s="710"/>
      <c r="VXW138" s="710"/>
      <c r="VXX138" s="710"/>
      <c r="VXY138" s="710"/>
      <c r="VXZ138" s="710"/>
      <c r="VYA138" s="710"/>
      <c r="VYB138" s="710"/>
      <c r="VYC138" s="710"/>
      <c r="VYD138" s="710"/>
      <c r="VYE138" s="710"/>
      <c r="VYF138" s="710"/>
      <c r="VYG138" s="710"/>
      <c r="VYH138" s="710"/>
      <c r="VYI138" s="710"/>
      <c r="VYJ138" s="710"/>
      <c r="VYK138" s="710"/>
      <c r="VYL138" s="710"/>
      <c r="VYM138" s="710"/>
      <c r="VYN138" s="710"/>
      <c r="VYO138" s="710"/>
      <c r="VYP138" s="710"/>
      <c r="VYQ138" s="710"/>
      <c r="VYR138" s="710"/>
      <c r="VYS138" s="710"/>
      <c r="VYT138" s="710"/>
      <c r="VYU138" s="710"/>
      <c r="VYV138" s="710"/>
      <c r="VYW138" s="710"/>
      <c r="VYX138" s="710"/>
      <c r="VYY138" s="710"/>
      <c r="VYZ138" s="710"/>
      <c r="VZA138" s="710"/>
      <c r="VZB138" s="710"/>
      <c r="VZC138" s="710"/>
      <c r="VZD138" s="710"/>
      <c r="VZE138" s="710"/>
      <c r="VZF138" s="710"/>
      <c r="VZG138" s="710"/>
      <c r="VZH138" s="710"/>
      <c r="VZI138" s="710"/>
      <c r="VZJ138" s="710"/>
      <c r="VZK138" s="710"/>
      <c r="VZL138" s="710"/>
      <c r="VZM138" s="710"/>
      <c r="VZN138" s="710"/>
      <c r="VZO138" s="710"/>
      <c r="VZP138" s="710"/>
      <c r="VZQ138" s="710"/>
      <c r="VZR138" s="710"/>
      <c r="VZS138" s="710"/>
      <c r="VZT138" s="710"/>
      <c r="VZU138" s="710"/>
      <c r="VZV138" s="710"/>
      <c r="VZW138" s="710"/>
      <c r="VZX138" s="710"/>
      <c r="VZY138" s="710"/>
      <c r="VZZ138" s="710"/>
      <c r="WAA138" s="710"/>
      <c r="WAB138" s="710"/>
      <c r="WAC138" s="710"/>
      <c r="WAD138" s="710"/>
      <c r="WAE138" s="710"/>
      <c r="WAF138" s="710"/>
      <c r="WAG138" s="710"/>
      <c r="WAH138" s="710"/>
      <c r="WAI138" s="710"/>
      <c r="WAJ138" s="710"/>
      <c r="WAK138" s="710"/>
      <c r="WAL138" s="710"/>
      <c r="WAM138" s="710"/>
      <c r="WAN138" s="710"/>
      <c r="WAO138" s="710"/>
      <c r="WAP138" s="710"/>
      <c r="WAQ138" s="710"/>
      <c r="WAR138" s="710"/>
      <c r="WAS138" s="710"/>
      <c r="WAT138" s="710"/>
      <c r="WAU138" s="710"/>
      <c r="WAV138" s="710"/>
      <c r="WAW138" s="710"/>
      <c r="WAX138" s="710"/>
      <c r="WAY138" s="710"/>
      <c r="WAZ138" s="710"/>
      <c r="WBA138" s="710"/>
      <c r="WBB138" s="710"/>
      <c r="WBC138" s="710"/>
      <c r="WBD138" s="710"/>
      <c r="WBE138" s="710"/>
      <c r="WBF138" s="710"/>
      <c r="WBG138" s="710"/>
      <c r="WBH138" s="710"/>
      <c r="WBI138" s="710"/>
      <c r="WBJ138" s="710"/>
      <c r="WBK138" s="710"/>
      <c r="WBL138" s="710"/>
      <c r="WBM138" s="710"/>
      <c r="WBN138" s="710"/>
      <c r="WBO138" s="710"/>
      <c r="WBP138" s="710"/>
      <c r="WBQ138" s="710"/>
      <c r="WBR138" s="710"/>
      <c r="WBS138" s="710"/>
      <c r="WBT138" s="710"/>
      <c r="WBU138" s="710"/>
      <c r="WBV138" s="710"/>
      <c r="WBW138" s="710"/>
      <c r="WBX138" s="710"/>
      <c r="WBY138" s="710"/>
      <c r="WBZ138" s="710"/>
      <c r="WCA138" s="710"/>
      <c r="WCB138" s="710"/>
      <c r="WCC138" s="710"/>
      <c r="WCD138" s="710"/>
      <c r="WCE138" s="710"/>
      <c r="WCF138" s="710"/>
      <c r="WCG138" s="710"/>
      <c r="WCH138" s="710"/>
      <c r="WCI138" s="710"/>
      <c r="WCJ138" s="710"/>
      <c r="WCK138" s="710"/>
      <c r="WCL138" s="710"/>
      <c r="WCM138" s="710"/>
      <c r="WCN138" s="710"/>
      <c r="WCO138" s="710"/>
      <c r="WCP138" s="710"/>
      <c r="WCQ138" s="710"/>
      <c r="WCR138" s="710"/>
      <c r="WCS138" s="710"/>
      <c r="WCT138" s="710"/>
      <c r="WCU138" s="710"/>
      <c r="WCV138" s="710"/>
      <c r="WCW138" s="710"/>
      <c r="WCX138" s="710"/>
      <c r="WCY138" s="710"/>
      <c r="WCZ138" s="710"/>
      <c r="WDA138" s="710"/>
      <c r="WDB138" s="710"/>
      <c r="WDC138" s="710"/>
      <c r="WDD138" s="710"/>
      <c r="WDE138" s="710"/>
      <c r="WDF138" s="710"/>
      <c r="WDG138" s="710"/>
      <c r="WDH138" s="710"/>
      <c r="WDI138" s="710"/>
      <c r="WDJ138" s="710"/>
      <c r="WDK138" s="710"/>
      <c r="WDL138" s="710"/>
      <c r="WDM138" s="710"/>
      <c r="WDN138" s="710"/>
      <c r="WDO138" s="710"/>
      <c r="WDP138" s="710"/>
      <c r="WDQ138" s="710"/>
      <c r="WDR138" s="710"/>
      <c r="WDS138" s="710"/>
      <c r="WDT138" s="710"/>
      <c r="WDU138" s="710"/>
      <c r="WDV138" s="710"/>
      <c r="WDW138" s="710"/>
      <c r="WDX138" s="710"/>
      <c r="WDY138" s="710"/>
      <c r="WDZ138" s="710"/>
      <c r="WEA138" s="710"/>
      <c r="WEB138" s="710"/>
      <c r="WEC138" s="710"/>
      <c r="WED138" s="710"/>
      <c r="WEE138" s="710"/>
      <c r="WEF138" s="710"/>
      <c r="WEG138" s="710"/>
      <c r="WEH138" s="710"/>
      <c r="WEI138" s="710"/>
      <c r="WEJ138" s="710"/>
      <c r="WEK138" s="710"/>
      <c r="WEL138" s="710"/>
      <c r="WEM138" s="710"/>
      <c r="WEN138" s="710"/>
      <c r="WEO138" s="710"/>
      <c r="WEP138" s="710"/>
      <c r="WEQ138" s="710"/>
      <c r="WER138" s="710"/>
      <c r="WES138" s="710"/>
      <c r="WET138" s="710"/>
      <c r="WEU138" s="710"/>
      <c r="WEV138" s="710"/>
      <c r="WEW138" s="710"/>
      <c r="WEX138" s="710"/>
      <c r="WEY138" s="710"/>
      <c r="WEZ138" s="710"/>
      <c r="WFA138" s="710"/>
      <c r="WFB138" s="710"/>
      <c r="WFC138" s="710"/>
      <c r="WFD138" s="710"/>
      <c r="WFE138" s="710"/>
      <c r="WFF138" s="710"/>
      <c r="WFG138" s="710"/>
      <c r="WFH138" s="710"/>
      <c r="WFI138" s="710"/>
      <c r="WFJ138" s="710"/>
      <c r="WFK138" s="710"/>
      <c r="WFL138" s="710"/>
      <c r="WFM138" s="710"/>
      <c r="WFN138" s="710"/>
      <c r="WFO138" s="710"/>
      <c r="WFP138" s="710"/>
      <c r="WFQ138" s="710"/>
      <c r="WFR138" s="710"/>
      <c r="WFS138" s="710"/>
      <c r="WFT138" s="710"/>
      <c r="WFU138" s="710"/>
      <c r="WFV138" s="710"/>
      <c r="WFW138" s="710"/>
      <c r="WFX138" s="710"/>
      <c r="WFY138" s="710"/>
      <c r="WFZ138" s="710"/>
      <c r="WGA138" s="710"/>
      <c r="WGB138" s="710"/>
      <c r="WGC138" s="710"/>
      <c r="WGD138" s="710"/>
      <c r="WGE138" s="710"/>
      <c r="WGF138" s="710"/>
      <c r="WGG138" s="710"/>
      <c r="WGH138" s="710"/>
      <c r="WGI138" s="710"/>
      <c r="WGJ138" s="710"/>
      <c r="WGK138" s="710"/>
      <c r="WGL138" s="710"/>
      <c r="WGM138" s="710"/>
      <c r="WGN138" s="710"/>
      <c r="WGO138" s="710"/>
      <c r="WGP138" s="710"/>
      <c r="WGQ138" s="710"/>
      <c r="WGR138" s="710"/>
      <c r="WGS138" s="710"/>
      <c r="WGT138" s="710"/>
      <c r="WGU138" s="710"/>
      <c r="WGV138" s="710"/>
      <c r="WGW138" s="710"/>
      <c r="WGX138" s="710"/>
      <c r="WGY138" s="710"/>
      <c r="WGZ138" s="710"/>
      <c r="WHA138" s="710"/>
      <c r="WHB138" s="710"/>
      <c r="WHC138" s="710"/>
      <c r="WHD138" s="710"/>
      <c r="WHE138" s="710"/>
      <c r="WHF138" s="710"/>
      <c r="WHG138" s="710"/>
      <c r="WHH138" s="710"/>
      <c r="WHI138" s="710"/>
      <c r="WHJ138" s="710"/>
      <c r="WHK138" s="710"/>
      <c r="WHL138" s="710"/>
      <c r="WHM138" s="710"/>
      <c r="WHN138" s="710"/>
      <c r="WHO138" s="710"/>
      <c r="WHP138" s="710"/>
      <c r="WHQ138" s="710"/>
      <c r="WHR138" s="710"/>
      <c r="WHS138" s="710"/>
      <c r="WHT138" s="710"/>
      <c r="WHU138" s="710"/>
      <c r="WHV138" s="710"/>
      <c r="WHW138" s="710"/>
      <c r="WHX138" s="710"/>
      <c r="WHY138" s="710"/>
      <c r="WHZ138" s="710"/>
      <c r="WIA138" s="710"/>
      <c r="WIB138" s="710"/>
      <c r="WIC138" s="710"/>
      <c r="WID138" s="710"/>
      <c r="WIE138" s="710"/>
      <c r="WIF138" s="710"/>
      <c r="WIG138" s="710"/>
      <c r="WIH138" s="710"/>
      <c r="WII138" s="710"/>
      <c r="WIJ138" s="710"/>
      <c r="WIK138" s="710"/>
      <c r="WIL138" s="710"/>
      <c r="WIM138" s="710"/>
      <c r="WIN138" s="710"/>
      <c r="WIO138" s="710"/>
      <c r="WIP138" s="710"/>
      <c r="WIQ138" s="710"/>
      <c r="WIR138" s="710"/>
      <c r="WIS138" s="710"/>
      <c r="WIT138" s="710"/>
      <c r="WIU138" s="710"/>
      <c r="WIV138" s="710"/>
      <c r="WIW138" s="710"/>
      <c r="WIX138" s="710"/>
      <c r="WIY138" s="710"/>
      <c r="WIZ138" s="710"/>
      <c r="WJA138" s="710"/>
      <c r="WJB138" s="710"/>
      <c r="WJC138" s="710"/>
      <c r="WJD138" s="710"/>
      <c r="WJE138" s="710"/>
      <c r="WJF138" s="710"/>
      <c r="WJG138" s="710"/>
      <c r="WJH138" s="710"/>
      <c r="WJI138" s="710"/>
      <c r="WJJ138" s="710"/>
      <c r="WJK138" s="710"/>
      <c r="WJL138" s="710"/>
      <c r="WJM138" s="710"/>
      <c r="WJN138" s="710"/>
      <c r="WJO138" s="710"/>
      <c r="WJP138" s="710"/>
      <c r="WJQ138" s="710"/>
      <c r="WJR138" s="710"/>
      <c r="WJS138" s="710"/>
      <c r="WJT138" s="710"/>
      <c r="WJU138" s="710"/>
      <c r="WJV138" s="710"/>
      <c r="WJW138" s="710"/>
      <c r="WJX138" s="710"/>
      <c r="WJY138" s="710"/>
      <c r="WJZ138" s="710"/>
      <c r="WKA138" s="710"/>
      <c r="WKB138" s="710"/>
      <c r="WKC138" s="710"/>
      <c r="WKD138" s="710"/>
      <c r="WKE138" s="710"/>
      <c r="WKF138" s="710"/>
      <c r="WKG138" s="710"/>
      <c r="WKH138" s="710"/>
      <c r="WKI138" s="710"/>
      <c r="WKJ138" s="710"/>
      <c r="WKK138" s="710"/>
      <c r="WKL138" s="710"/>
      <c r="WKM138" s="710"/>
      <c r="WKN138" s="710"/>
      <c r="WKO138" s="710"/>
      <c r="WKP138" s="710"/>
      <c r="WKQ138" s="710"/>
      <c r="WKR138" s="710"/>
      <c r="WKS138" s="710"/>
      <c r="WKT138" s="710"/>
      <c r="WKU138" s="710"/>
      <c r="WKV138" s="710"/>
      <c r="WKW138" s="710"/>
      <c r="WKX138" s="710"/>
      <c r="WKY138" s="710"/>
      <c r="WKZ138" s="710"/>
      <c r="WLA138" s="710"/>
      <c r="WLB138" s="710"/>
      <c r="WLC138" s="710"/>
      <c r="WLD138" s="710"/>
      <c r="WLE138" s="710"/>
      <c r="WLF138" s="710"/>
      <c r="WLG138" s="710"/>
      <c r="WLH138" s="710"/>
      <c r="WLI138" s="710"/>
      <c r="WLJ138" s="710"/>
      <c r="WLK138" s="710"/>
      <c r="WLL138" s="710"/>
      <c r="WLM138" s="710"/>
      <c r="WLN138" s="710"/>
      <c r="WLO138" s="710"/>
      <c r="WLP138" s="710"/>
      <c r="WLQ138" s="710"/>
      <c r="WLR138" s="710"/>
      <c r="WLS138" s="710"/>
      <c r="WLT138" s="710"/>
      <c r="WLU138" s="710"/>
      <c r="WLV138" s="710"/>
      <c r="WLW138" s="710"/>
      <c r="WLX138" s="710"/>
      <c r="WLY138" s="710"/>
      <c r="WLZ138" s="710"/>
      <c r="WMA138" s="710"/>
      <c r="WMB138" s="710"/>
      <c r="WMC138" s="710"/>
      <c r="WMD138" s="710"/>
      <c r="WME138" s="710"/>
      <c r="WMF138" s="710"/>
      <c r="WMG138" s="710"/>
      <c r="WMH138" s="710"/>
      <c r="WMI138" s="710"/>
      <c r="WMJ138" s="710"/>
      <c r="WMK138" s="710"/>
      <c r="WML138" s="710"/>
      <c r="WMM138" s="710"/>
      <c r="WMN138" s="710"/>
      <c r="WMO138" s="710"/>
      <c r="WMP138" s="710"/>
      <c r="WMQ138" s="710"/>
      <c r="WMR138" s="710"/>
      <c r="WMS138" s="710"/>
      <c r="WMT138" s="710"/>
      <c r="WMU138" s="710"/>
      <c r="WMV138" s="710"/>
      <c r="WMW138" s="710"/>
      <c r="WMX138" s="710"/>
      <c r="WMY138" s="710"/>
      <c r="WMZ138" s="710"/>
      <c r="WNA138" s="710"/>
      <c r="WNB138" s="710"/>
      <c r="WNC138" s="710"/>
      <c r="WND138" s="710"/>
      <c r="WNE138" s="710"/>
      <c r="WNF138" s="710"/>
      <c r="WNG138" s="710"/>
      <c r="WNH138" s="710"/>
      <c r="WNI138" s="710"/>
      <c r="WNJ138" s="710"/>
      <c r="WNK138" s="710"/>
      <c r="WNL138" s="710"/>
      <c r="WNM138" s="710"/>
      <c r="WNN138" s="710"/>
      <c r="WNO138" s="710"/>
      <c r="WNP138" s="710"/>
      <c r="WNQ138" s="710"/>
      <c r="WNR138" s="710"/>
      <c r="WNS138" s="710"/>
      <c r="WNT138" s="710"/>
      <c r="WNU138" s="710"/>
      <c r="WNV138" s="710"/>
      <c r="WNW138" s="710"/>
      <c r="WNX138" s="710"/>
      <c r="WNY138" s="710"/>
      <c r="WNZ138" s="710"/>
      <c r="WOA138" s="710"/>
      <c r="WOB138" s="710"/>
      <c r="WOC138" s="710"/>
      <c r="WOD138" s="710"/>
      <c r="WOE138" s="710"/>
      <c r="WOF138" s="710"/>
      <c r="WOG138" s="710"/>
      <c r="WOH138" s="710"/>
      <c r="WOI138" s="710"/>
      <c r="WOJ138" s="710"/>
      <c r="WOK138" s="710"/>
      <c r="WOL138" s="710"/>
      <c r="WOM138" s="710"/>
      <c r="WON138" s="710"/>
      <c r="WOO138" s="710"/>
      <c r="WOP138" s="710"/>
      <c r="WOQ138" s="710"/>
      <c r="WOR138" s="710"/>
      <c r="WOS138" s="710"/>
      <c r="WOT138" s="710"/>
      <c r="WOU138" s="710"/>
      <c r="WOV138" s="710"/>
      <c r="WOW138" s="710"/>
      <c r="WOX138" s="710"/>
      <c r="WOY138" s="710"/>
      <c r="WOZ138" s="710"/>
      <c r="WPA138" s="710"/>
      <c r="WPB138" s="710"/>
      <c r="WPC138" s="710"/>
      <c r="WPD138" s="710"/>
      <c r="WPE138" s="710"/>
      <c r="WPF138" s="710"/>
      <c r="WPG138" s="710"/>
      <c r="WPH138" s="710"/>
      <c r="WPI138" s="710"/>
      <c r="WPJ138" s="710"/>
      <c r="WPK138" s="710"/>
      <c r="WPL138" s="710"/>
      <c r="WPM138" s="710"/>
      <c r="WPN138" s="710"/>
      <c r="WPO138" s="710"/>
      <c r="WPP138" s="710"/>
      <c r="WPQ138" s="710"/>
      <c r="WPR138" s="710"/>
      <c r="WPS138" s="710"/>
      <c r="WPT138" s="710"/>
      <c r="WPU138" s="710"/>
      <c r="WPV138" s="710"/>
      <c r="WPW138" s="710"/>
      <c r="WPX138" s="710"/>
      <c r="WPY138" s="710"/>
      <c r="WPZ138" s="710"/>
      <c r="WQA138" s="710"/>
      <c r="WQB138" s="710"/>
      <c r="WQC138" s="710"/>
      <c r="WQD138" s="710"/>
      <c r="WQE138" s="710"/>
      <c r="WQF138" s="710"/>
      <c r="WQG138" s="710"/>
      <c r="WQH138" s="710"/>
      <c r="WQI138" s="710"/>
      <c r="WQJ138" s="710"/>
      <c r="WQK138" s="710"/>
      <c r="WQL138" s="710"/>
      <c r="WQM138" s="710"/>
      <c r="WQN138" s="710"/>
      <c r="WQO138" s="710"/>
      <c r="WQP138" s="710"/>
      <c r="WQQ138" s="710"/>
      <c r="WQR138" s="710"/>
      <c r="WQS138" s="710"/>
      <c r="WQT138" s="710"/>
      <c r="WQU138" s="710"/>
      <c r="WQV138" s="710"/>
      <c r="WQW138" s="710"/>
      <c r="WQX138" s="710"/>
      <c r="WQY138" s="710"/>
      <c r="WQZ138" s="710"/>
      <c r="WRA138" s="710"/>
      <c r="WRB138" s="710"/>
      <c r="WRC138" s="710"/>
      <c r="WRD138" s="710"/>
      <c r="WRE138" s="710"/>
      <c r="WRF138" s="710"/>
      <c r="WRG138" s="710"/>
      <c r="WRH138" s="710"/>
      <c r="WRI138" s="710"/>
      <c r="WRJ138" s="710"/>
      <c r="WRK138" s="710"/>
      <c r="WRL138" s="710"/>
      <c r="WRM138" s="710"/>
      <c r="WRN138" s="710"/>
      <c r="WRO138" s="710"/>
      <c r="WRP138" s="710"/>
      <c r="WRQ138" s="710"/>
      <c r="WRR138" s="710"/>
      <c r="WRS138" s="710"/>
      <c r="WRT138" s="710"/>
      <c r="WRU138" s="710"/>
      <c r="WRV138" s="710"/>
      <c r="WRW138" s="710"/>
      <c r="WRX138" s="710"/>
      <c r="WRY138" s="710"/>
      <c r="WRZ138" s="710"/>
      <c r="WSA138" s="710"/>
      <c r="WSB138" s="710"/>
      <c r="WSC138" s="710"/>
      <c r="WSD138" s="710"/>
      <c r="WSE138" s="710"/>
      <c r="WSF138" s="710"/>
      <c r="WSG138" s="710"/>
      <c r="WSH138" s="710"/>
      <c r="WSI138" s="710"/>
      <c r="WSJ138" s="710"/>
      <c r="WSK138" s="710"/>
      <c r="WSL138" s="710"/>
      <c r="WSM138" s="710"/>
      <c r="WSN138" s="710"/>
      <c r="WSO138" s="710"/>
      <c r="WSP138" s="710"/>
      <c r="WSQ138" s="710"/>
      <c r="WSR138" s="710"/>
      <c r="WSS138" s="710"/>
      <c r="WST138" s="710"/>
      <c r="WSU138" s="710"/>
      <c r="WSV138" s="710"/>
      <c r="WSW138" s="710"/>
      <c r="WSX138" s="710"/>
      <c r="WSY138" s="710"/>
      <c r="WSZ138" s="710"/>
      <c r="WTA138" s="710"/>
      <c r="WTB138" s="710"/>
      <c r="WTC138" s="710"/>
      <c r="WTD138" s="710"/>
      <c r="WTE138" s="710"/>
      <c r="WTF138" s="710"/>
      <c r="WTG138" s="710"/>
      <c r="WTH138" s="710"/>
      <c r="WTI138" s="710"/>
      <c r="WTJ138" s="710"/>
      <c r="WTK138" s="710"/>
      <c r="WTL138" s="710"/>
      <c r="WTM138" s="710"/>
      <c r="WTN138" s="710"/>
      <c r="WTO138" s="710"/>
      <c r="WTP138" s="710"/>
      <c r="WTQ138" s="710"/>
      <c r="WTR138" s="710"/>
      <c r="WTS138" s="710"/>
      <c r="WTT138" s="710"/>
      <c r="WTU138" s="710"/>
      <c r="WTV138" s="710"/>
      <c r="WTW138" s="710"/>
      <c r="WTX138" s="710"/>
      <c r="WTY138" s="710"/>
      <c r="WTZ138" s="710"/>
      <c r="WUA138" s="710"/>
      <c r="WUB138" s="710"/>
      <c r="WUC138" s="710"/>
      <c r="WUD138" s="710"/>
      <c r="WUE138" s="710"/>
      <c r="WUF138" s="710"/>
      <c r="WUG138" s="710"/>
      <c r="WUH138" s="710"/>
      <c r="WUI138" s="710"/>
      <c r="WUJ138" s="710"/>
      <c r="WUK138" s="710"/>
      <c r="WUL138" s="710"/>
      <c r="WUM138" s="710"/>
      <c r="WUN138" s="710"/>
      <c r="WUO138" s="710"/>
      <c r="WUP138" s="710"/>
      <c r="WUQ138" s="710"/>
      <c r="WUR138" s="710"/>
      <c r="WUS138" s="710"/>
      <c r="WUT138" s="710"/>
      <c r="WUU138" s="710"/>
      <c r="WUV138" s="710"/>
      <c r="WUW138" s="710"/>
      <c r="WUX138" s="710"/>
      <c r="WUY138" s="710"/>
      <c r="WUZ138" s="710"/>
      <c r="WVA138" s="710"/>
      <c r="WVB138" s="710"/>
      <c r="WVC138" s="710"/>
      <c r="WVD138" s="710"/>
      <c r="WVE138" s="710"/>
      <c r="WVF138" s="710"/>
      <c r="WVG138" s="710"/>
      <c r="WVH138" s="710"/>
      <c r="WVI138" s="710"/>
      <c r="WVJ138" s="710"/>
      <c r="WVK138" s="710"/>
      <c r="WVL138" s="710"/>
      <c r="WVM138" s="710"/>
      <c r="WVN138" s="710"/>
      <c r="WVO138" s="710"/>
      <c r="WVP138" s="710"/>
      <c r="WVQ138" s="710"/>
      <c r="WVR138" s="710"/>
      <c r="WVS138" s="710"/>
      <c r="WVT138" s="710"/>
      <c r="WVU138" s="710"/>
      <c r="WVV138" s="710"/>
      <c r="WVW138" s="710"/>
      <c r="WVX138" s="710"/>
      <c r="WVY138" s="710"/>
      <c r="WVZ138" s="710"/>
      <c r="WWA138" s="710"/>
      <c r="WWB138" s="710"/>
      <c r="WWC138" s="710"/>
      <c r="WWD138" s="710"/>
      <c r="WWE138" s="710"/>
      <c r="WWF138" s="710"/>
      <c r="WWG138" s="710"/>
      <c r="WWH138" s="710"/>
      <c r="WWI138" s="710"/>
      <c r="WWJ138" s="710"/>
      <c r="WWK138" s="710"/>
      <c r="WWL138" s="710"/>
      <c r="WWM138" s="710"/>
      <c r="WWN138" s="710"/>
      <c r="WWO138" s="710"/>
      <c r="WWP138" s="710"/>
      <c r="WWQ138" s="710"/>
      <c r="WWR138" s="710"/>
      <c r="WWS138" s="710"/>
      <c r="WWT138" s="710"/>
      <c r="WWU138" s="710"/>
      <c r="WWV138" s="710"/>
      <c r="WWW138" s="710"/>
      <c r="WWX138" s="710"/>
      <c r="WWY138" s="710"/>
      <c r="WWZ138" s="710"/>
      <c r="WXA138" s="710"/>
      <c r="WXB138" s="710"/>
      <c r="WXC138" s="710"/>
      <c r="WXD138" s="710"/>
      <c r="WXE138" s="710"/>
      <c r="WXF138" s="710"/>
      <c r="WXG138" s="710"/>
      <c r="WXH138" s="710"/>
      <c r="WXI138" s="710"/>
      <c r="WXJ138" s="710"/>
      <c r="WXK138" s="710"/>
      <c r="WXL138" s="710"/>
      <c r="WXM138" s="710"/>
      <c r="WXN138" s="710"/>
      <c r="WXO138" s="710"/>
      <c r="WXP138" s="710"/>
      <c r="WXQ138" s="710"/>
      <c r="WXR138" s="710"/>
      <c r="WXS138" s="710"/>
      <c r="WXT138" s="710"/>
      <c r="WXU138" s="710"/>
      <c r="WXV138" s="710"/>
      <c r="WXW138" s="710"/>
      <c r="WXX138" s="710"/>
      <c r="WXY138" s="710"/>
      <c r="WXZ138" s="710"/>
      <c r="WYA138" s="710"/>
      <c r="WYB138" s="710"/>
      <c r="WYC138" s="710"/>
      <c r="WYD138" s="710"/>
      <c r="WYE138" s="710"/>
      <c r="WYF138" s="710"/>
      <c r="WYG138" s="710"/>
      <c r="WYH138" s="710"/>
      <c r="WYI138" s="710"/>
      <c r="WYJ138" s="710"/>
      <c r="WYK138" s="710"/>
      <c r="WYL138" s="710"/>
      <c r="WYM138" s="710"/>
      <c r="WYN138" s="710"/>
      <c r="WYO138" s="710"/>
      <c r="WYP138" s="710"/>
      <c r="WYQ138" s="710"/>
      <c r="WYR138" s="710"/>
      <c r="WYS138" s="710"/>
      <c r="WYT138" s="710"/>
      <c r="WYU138" s="710"/>
      <c r="WYV138" s="710"/>
      <c r="WYW138" s="710"/>
      <c r="WYX138" s="710"/>
      <c r="WYY138" s="710"/>
      <c r="WYZ138" s="710"/>
      <c r="WZA138" s="710"/>
      <c r="WZB138" s="710"/>
      <c r="WZC138" s="710"/>
      <c r="WZD138" s="710"/>
      <c r="WZE138" s="710"/>
      <c r="WZF138" s="710"/>
      <c r="WZG138" s="710"/>
      <c r="WZH138" s="710"/>
      <c r="WZI138" s="710"/>
      <c r="WZJ138" s="710"/>
      <c r="WZK138" s="710"/>
      <c r="WZL138" s="710"/>
      <c r="WZM138" s="710"/>
      <c r="WZN138" s="710"/>
      <c r="WZO138" s="710"/>
      <c r="WZP138" s="710"/>
      <c r="WZQ138" s="710"/>
      <c r="WZR138" s="710"/>
      <c r="WZS138" s="710"/>
      <c r="WZT138" s="710"/>
      <c r="WZU138" s="710"/>
      <c r="WZV138" s="710"/>
      <c r="WZW138" s="710"/>
      <c r="WZX138" s="710"/>
      <c r="WZY138" s="710"/>
      <c r="WZZ138" s="710"/>
      <c r="XAA138" s="710"/>
      <c r="XAB138" s="710"/>
      <c r="XAC138" s="710"/>
      <c r="XAD138" s="710"/>
      <c r="XAE138" s="710"/>
      <c r="XAF138" s="710"/>
      <c r="XAG138" s="710"/>
      <c r="XAH138" s="710"/>
      <c r="XAI138" s="710"/>
      <c r="XAJ138" s="710"/>
      <c r="XAK138" s="710"/>
      <c r="XAL138" s="710"/>
      <c r="XAM138" s="710"/>
      <c r="XAN138" s="710"/>
      <c r="XAO138" s="710"/>
      <c r="XAP138" s="710"/>
      <c r="XAQ138" s="710"/>
      <c r="XAR138" s="710"/>
      <c r="XAS138" s="710"/>
      <c r="XAT138" s="710"/>
      <c r="XAU138" s="710"/>
      <c r="XAV138" s="710"/>
      <c r="XAW138" s="710"/>
      <c r="XAX138" s="710"/>
      <c r="XAY138" s="710"/>
      <c r="XAZ138" s="710"/>
      <c r="XBA138" s="710"/>
      <c r="XBB138" s="710"/>
      <c r="XBC138" s="710"/>
      <c r="XBD138" s="710"/>
      <c r="XBE138" s="710"/>
      <c r="XBF138" s="710"/>
      <c r="XBG138" s="710"/>
      <c r="XBH138" s="710"/>
      <c r="XBI138" s="710"/>
      <c r="XBJ138" s="710"/>
      <c r="XBK138" s="710"/>
      <c r="XBL138" s="710"/>
      <c r="XBM138" s="710"/>
      <c r="XBN138" s="710"/>
      <c r="XBO138" s="710"/>
      <c r="XBP138" s="710"/>
      <c r="XBQ138" s="710"/>
      <c r="XBR138" s="710"/>
      <c r="XBS138" s="710"/>
      <c r="XBT138" s="710"/>
      <c r="XBU138" s="710"/>
      <c r="XBV138" s="710"/>
      <c r="XBW138" s="710"/>
      <c r="XBX138" s="710"/>
      <c r="XBY138" s="710"/>
      <c r="XBZ138" s="710"/>
      <c r="XCA138" s="710"/>
      <c r="XCB138" s="710"/>
      <c r="XCC138" s="710"/>
      <c r="XCD138" s="710"/>
      <c r="XCE138" s="710"/>
      <c r="XCF138" s="710"/>
      <c r="XCG138" s="710"/>
      <c r="XCH138" s="710"/>
      <c r="XCI138" s="710"/>
      <c r="XCJ138" s="710"/>
      <c r="XCK138" s="710"/>
      <c r="XCL138" s="710"/>
      <c r="XCM138" s="710"/>
      <c r="XCN138" s="710"/>
      <c r="XCO138" s="710"/>
      <c r="XCP138" s="710"/>
      <c r="XCQ138" s="710"/>
      <c r="XCR138" s="710"/>
      <c r="XCS138" s="710"/>
      <c r="XCT138" s="710"/>
      <c r="XCU138" s="710"/>
      <c r="XCV138" s="710"/>
      <c r="XCW138" s="710"/>
      <c r="XCX138" s="710"/>
      <c r="XCY138" s="710"/>
      <c r="XCZ138" s="710"/>
      <c r="XDA138" s="710"/>
      <c r="XDB138" s="710"/>
      <c r="XDC138" s="710"/>
      <c r="XDD138" s="710"/>
      <c r="XDE138" s="710"/>
      <c r="XDF138" s="710"/>
      <c r="XDG138" s="710"/>
      <c r="XDH138" s="710"/>
      <c r="XDI138" s="710"/>
      <c r="XDJ138" s="710"/>
      <c r="XDK138" s="710"/>
      <c r="XDL138" s="710"/>
      <c r="XDM138" s="710"/>
      <c r="XDN138" s="710"/>
      <c r="XDO138" s="710"/>
      <c r="XDP138" s="710"/>
      <c r="XDQ138" s="710"/>
      <c r="XDR138" s="710"/>
      <c r="XDS138" s="710"/>
      <c r="XDT138" s="710"/>
      <c r="XDU138" s="710"/>
      <c r="XDV138" s="710"/>
      <c r="XDW138" s="710"/>
      <c r="XDX138" s="710"/>
      <c r="XDY138" s="710"/>
      <c r="XDZ138" s="710"/>
      <c r="XEA138" s="710"/>
      <c r="XEB138" s="710"/>
      <c r="XEC138" s="710"/>
      <c r="XED138" s="710"/>
      <c r="XEE138" s="710"/>
      <c r="XEF138" s="710"/>
      <c r="XEG138" s="710"/>
      <c r="XEH138" s="710"/>
      <c r="XEI138" s="710"/>
      <c r="XEJ138" s="710"/>
      <c r="XEK138" s="710"/>
      <c r="XEL138" s="710"/>
      <c r="XEM138" s="710"/>
      <c r="XEN138" s="710"/>
      <c r="XEO138" s="710"/>
      <c r="XEP138" s="710"/>
      <c r="XEQ138" s="710"/>
      <c r="XER138" s="710"/>
      <c r="XES138" s="710"/>
      <c r="XET138" s="710"/>
      <c r="XEU138" s="710"/>
      <c r="XEV138" s="710"/>
      <c r="XEW138" s="710"/>
      <c r="XEX138" s="710"/>
      <c r="XEY138" s="710"/>
      <c r="XEZ138" s="710"/>
      <c r="XFA138" s="710"/>
      <c r="XFB138" s="710"/>
      <c r="XFC138" s="710"/>
      <c r="XFD138" s="710"/>
    </row>
    <row r="139" spans="1:16384" customFormat="1" x14ac:dyDescent="0.35">
      <c r="A139" s="601"/>
      <c r="B139" s="601"/>
      <c r="C139" s="601"/>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row>
    <row r="140" spans="1:16384" s="159" customFormat="1" ht="13.5" x14ac:dyDescent="0.2">
      <c r="A140" s="587">
        <v>6</v>
      </c>
      <c r="B140" s="282" t="s">
        <v>170</v>
      </c>
      <c r="C140" s="588"/>
      <c r="D140" s="604"/>
      <c r="E140" s="601"/>
      <c r="F140" s="601"/>
      <c r="G140" s="601"/>
      <c r="H140" s="601"/>
      <c r="I140" s="714"/>
      <c r="J140" s="714"/>
      <c r="K140" s="714"/>
      <c r="L140" s="714"/>
      <c r="M140" s="714"/>
      <c r="N140" s="714"/>
      <c r="O140" s="714"/>
      <c r="P140" s="714"/>
      <c r="Q140" s="714"/>
      <c r="R140" s="714"/>
      <c r="S140" s="714"/>
      <c r="T140" s="714"/>
      <c r="U140" s="714"/>
      <c r="V140" s="714"/>
      <c r="W140" s="714"/>
      <c r="X140" s="714"/>
      <c r="Y140" s="714"/>
      <c r="Z140" s="714"/>
      <c r="AA140" s="714"/>
      <c r="AB140" s="714"/>
      <c r="AC140" s="714"/>
      <c r="AD140" s="714"/>
      <c r="AE140" s="714"/>
      <c r="AF140" s="714"/>
      <c r="AG140" s="714"/>
      <c r="AH140" s="714"/>
      <c r="AI140" s="714"/>
      <c r="AJ140" s="714"/>
      <c r="AK140" s="714"/>
      <c r="AL140" s="714"/>
      <c r="AM140" s="714"/>
      <c r="AN140" s="714"/>
      <c r="AO140" s="710"/>
      <c r="AP140" s="710"/>
      <c r="AQ140" s="710"/>
      <c r="AR140" s="710"/>
      <c r="AS140" s="710"/>
      <c r="AT140" s="710"/>
      <c r="AU140" s="710"/>
      <c r="AV140" s="710"/>
      <c r="AW140" s="710"/>
      <c r="AX140" s="710"/>
      <c r="AY140" s="710"/>
      <c r="AZ140" s="710"/>
      <c r="BA140" s="710"/>
      <c r="BB140" s="710"/>
      <c r="BC140" s="710"/>
      <c r="BD140" s="710"/>
      <c r="BE140" s="710"/>
      <c r="BF140" s="710"/>
      <c r="BG140" s="710"/>
      <c r="BH140" s="710"/>
      <c r="BI140" s="710"/>
      <c r="BJ140" s="710"/>
      <c r="BK140" s="710"/>
      <c r="BL140" s="710"/>
      <c r="BM140" s="710"/>
      <c r="BN140" s="710"/>
      <c r="BO140" s="710"/>
      <c r="BP140" s="710"/>
      <c r="BQ140" s="710"/>
      <c r="BR140" s="710"/>
      <c r="BS140" s="710"/>
      <c r="BT140" s="710"/>
      <c r="BU140" s="710"/>
      <c r="BV140" s="710"/>
      <c r="BW140" s="710"/>
      <c r="BX140" s="710"/>
      <c r="BY140" s="710"/>
      <c r="BZ140" s="710"/>
      <c r="CA140" s="710"/>
      <c r="CB140" s="710"/>
      <c r="CC140" s="710"/>
      <c r="CD140" s="710"/>
      <c r="CE140" s="710"/>
      <c r="CF140" s="710"/>
      <c r="CG140" s="710"/>
      <c r="CH140" s="710"/>
      <c r="CI140" s="710"/>
      <c r="CJ140" s="710"/>
      <c r="CK140" s="710"/>
      <c r="CL140" s="710"/>
      <c r="CM140" s="710"/>
      <c r="CN140" s="710"/>
      <c r="CO140" s="710"/>
      <c r="CP140" s="710"/>
      <c r="CQ140" s="710"/>
      <c r="CR140" s="710"/>
      <c r="CS140" s="710"/>
      <c r="CT140" s="710"/>
      <c r="CU140" s="710"/>
      <c r="CV140" s="710"/>
      <c r="CW140" s="710"/>
      <c r="CX140" s="710"/>
      <c r="CY140" s="710"/>
      <c r="CZ140" s="710"/>
      <c r="DA140" s="710"/>
      <c r="DB140" s="710"/>
      <c r="DC140" s="710"/>
      <c r="DD140" s="710"/>
      <c r="DE140" s="710"/>
      <c r="DF140" s="710"/>
      <c r="DG140" s="710"/>
      <c r="DH140" s="710"/>
      <c r="DI140" s="710"/>
      <c r="DJ140" s="710"/>
      <c r="DK140" s="710"/>
      <c r="DL140" s="710"/>
      <c r="DM140" s="710"/>
      <c r="DN140" s="710"/>
      <c r="DO140" s="710"/>
      <c r="DP140" s="710"/>
      <c r="DQ140" s="710"/>
      <c r="DR140" s="710"/>
      <c r="DS140" s="710"/>
      <c r="DT140" s="710"/>
      <c r="DU140" s="710"/>
      <c r="DV140" s="710"/>
      <c r="DW140" s="710"/>
      <c r="DX140" s="710"/>
      <c r="DY140" s="710"/>
      <c r="DZ140" s="710"/>
      <c r="EA140" s="710"/>
      <c r="EB140" s="710"/>
      <c r="EC140" s="710"/>
      <c r="ED140" s="710"/>
      <c r="EE140" s="710"/>
      <c r="EF140" s="710"/>
      <c r="EG140" s="710"/>
      <c r="EH140" s="710"/>
      <c r="EI140" s="710"/>
      <c r="EJ140" s="710"/>
      <c r="EK140" s="710"/>
      <c r="EL140" s="710"/>
      <c r="EM140" s="710"/>
      <c r="EN140" s="710"/>
      <c r="EO140" s="710"/>
      <c r="EP140" s="710"/>
      <c r="EQ140" s="710"/>
      <c r="ER140" s="710"/>
      <c r="ES140" s="710"/>
      <c r="ET140" s="710"/>
      <c r="EU140" s="710"/>
      <c r="EV140" s="710"/>
      <c r="EW140" s="710"/>
      <c r="EX140" s="710"/>
      <c r="EY140" s="710"/>
      <c r="EZ140" s="710"/>
      <c r="FA140" s="710"/>
      <c r="FB140" s="710"/>
      <c r="FC140" s="710"/>
      <c r="FD140" s="710"/>
      <c r="FE140" s="710"/>
      <c r="FF140" s="710"/>
      <c r="FG140" s="710"/>
      <c r="FH140" s="710"/>
      <c r="FI140" s="710"/>
      <c r="FJ140" s="710"/>
      <c r="FK140" s="710"/>
      <c r="FL140" s="710"/>
      <c r="FM140" s="710"/>
      <c r="FN140" s="710"/>
      <c r="FO140" s="710"/>
      <c r="FP140" s="710"/>
      <c r="FQ140" s="710"/>
      <c r="FR140" s="710"/>
      <c r="FS140" s="710"/>
      <c r="FT140" s="710"/>
      <c r="FU140" s="710"/>
      <c r="FV140" s="710"/>
      <c r="FW140" s="710"/>
      <c r="FX140" s="710"/>
      <c r="FY140" s="710"/>
      <c r="FZ140" s="710"/>
      <c r="GA140" s="710"/>
      <c r="GB140" s="710"/>
      <c r="GC140" s="710"/>
      <c r="GD140" s="710"/>
      <c r="GE140" s="710"/>
      <c r="GF140" s="710"/>
      <c r="GG140" s="710"/>
      <c r="GH140" s="710"/>
      <c r="GI140" s="710"/>
      <c r="GJ140" s="710"/>
      <c r="GK140" s="710"/>
      <c r="GL140" s="710"/>
      <c r="GM140" s="710"/>
      <c r="GN140" s="710"/>
      <c r="GO140" s="710"/>
      <c r="GP140" s="710"/>
      <c r="GQ140" s="710"/>
      <c r="GR140" s="710"/>
      <c r="GS140" s="710"/>
      <c r="GT140" s="710"/>
      <c r="GU140" s="710"/>
      <c r="GV140" s="710"/>
      <c r="GW140" s="710"/>
      <c r="GX140" s="710"/>
      <c r="GY140" s="710"/>
      <c r="GZ140" s="710"/>
      <c r="HA140" s="710"/>
      <c r="HB140" s="710"/>
      <c r="HC140" s="710"/>
      <c r="HD140" s="710"/>
      <c r="HE140" s="710"/>
      <c r="HF140" s="710"/>
      <c r="HG140" s="710"/>
      <c r="HH140" s="710"/>
      <c r="HI140" s="710"/>
      <c r="HJ140" s="710"/>
      <c r="HK140" s="710"/>
      <c r="HL140" s="710"/>
      <c r="HM140" s="710"/>
      <c r="HN140" s="710"/>
      <c r="HO140" s="710"/>
      <c r="HP140" s="710"/>
      <c r="HQ140" s="710"/>
      <c r="HR140" s="710"/>
      <c r="HS140" s="710"/>
      <c r="HT140" s="710"/>
      <c r="HU140" s="710"/>
      <c r="HV140" s="710"/>
      <c r="HW140" s="710"/>
      <c r="HX140" s="710"/>
      <c r="HY140" s="710"/>
      <c r="HZ140" s="710"/>
      <c r="IA140" s="710"/>
      <c r="IB140" s="710"/>
      <c r="IC140" s="710"/>
      <c r="ID140" s="710"/>
      <c r="IE140" s="710"/>
      <c r="IF140" s="710"/>
      <c r="IG140" s="710"/>
      <c r="IH140" s="710"/>
      <c r="II140" s="710"/>
      <c r="IJ140" s="710"/>
      <c r="IK140" s="710"/>
      <c r="IL140" s="710"/>
      <c r="IM140" s="710"/>
      <c r="IN140" s="710"/>
      <c r="IO140" s="710"/>
      <c r="IP140" s="710"/>
      <c r="IQ140" s="710"/>
      <c r="IR140" s="710"/>
      <c r="IS140" s="710"/>
      <c r="IT140" s="710"/>
      <c r="IU140" s="710"/>
      <c r="IV140" s="710"/>
      <c r="IW140" s="710"/>
      <c r="IX140" s="710"/>
      <c r="IY140" s="710"/>
      <c r="IZ140" s="710"/>
      <c r="JA140" s="710"/>
      <c r="JB140" s="710"/>
      <c r="JC140" s="710"/>
      <c r="JD140" s="710"/>
      <c r="JE140" s="710"/>
      <c r="JF140" s="710"/>
      <c r="JG140" s="710"/>
      <c r="JH140" s="710"/>
      <c r="JI140" s="710"/>
      <c r="JJ140" s="710"/>
      <c r="JK140" s="710"/>
      <c r="JL140" s="710"/>
      <c r="JM140" s="710"/>
      <c r="JN140" s="710"/>
      <c r="JO140" s="710"/>
      <c r="JP140" s="710"/>
      <c r="JQ140" s="710"/>
      <c r="JR140" s="710"/>
      <c r="JS140" s="710"/>
      <c r="JT140" s="710"/>
      <c r="JU140" s="710"/>
      <c r="JV140" s="710"/>
      <c r="JW140" s="710"/>
      <c r="JX140" s="710"/>
      <c r="JY140" s="710"/>
      <c r="JZ140" s="710"/>
      <c r="KA140" s="710"/>
      <c r="KB140" s="710"/>
      <c r="KC140" s="710"/>
      <c r="KD140" s="710"/>
      <c r="KE140" s="710"/>
      <c r="KF140" s="710"/>
      <c r="KG140" s="710"/>
      <c r="KH140" s="710"/>
      <c r="KI140" s="710"/>
      <c r="KJ140" s="710"/>
      <c r="KK140" s="710"/>
      <c r="KL140" s="710"/>
      <c r="KM140" s="710"/>
      <c r="KN140" s="710"/>
      <c r="KO140" s="710"/>
      <c r="KP140" s="710"/>
      <c r="KQ140" s="710"/>
      <c r="KR140" s="710"/>
      <c r="KS140" s="710"/>
      <c r="KT140" s="710"/>
      <c r="KU140" s="710"/>
      <c r="KV140" s="710"/>
      <c r="KW140" s="710"/>
      <c r="KX140" s="710"/>
      <c r="KY140" s="710"/>
      <c r="KZ140" s="710"/>
      <c r="LA140" s="710"/>
      <c r="LB140" s="710"/>
      <c r="LC140" s="710"/>
      <c r="LD140" s="710"/>
      <c r="LE140" s="710"/>
      <c r="LF140" s="710"/>
      <c r="LG140" s="710"/>
      <c r="LH140" s="710"/>
      <c r="LI140" s="710"/>
      <c r="LJ140" s="710"/>
      <c r="LK140" s="710"/>
      <c r="LL140" s="710"/>
      <c r="LM140" s="710"/>
      <c r="LN140" s="710"/>
      <c r="LO140" s="710"/>
      <c r="LP140" s="710"/>
      <c r="LQ140" s="710"/>
      <c r="LR140" s="710"/>
      <c r="LS140" s="710"/>
      <c r="LT140" s="710"/>
      <c r="LU140" s="710"/>
      <c r="LV140" s="710"/>
      <c r="LW140" s="710"/>
      <c r="LX140" s="710"/>
      <c r="LY140" s="710"/>
      <c r="LZ140" s="710"/>
      <c r="MA140" s="710"/>
      <c r="MB140" s="710"/>
      <c r="MC140" s="710"/>
      <c r="MD140" s="710"/>
      <c r="ME140" s="710"/>
      <c r="MF140" s="710"/>
      <c r="MG140" s="710"/>
      <c r="MH140" s="710"/>
      <c r="MI140" s="710"/>
      <c r="MJ140" s="710"/>
      <c r="MK140" s="710"/>
      <c r="ML140" s="710"/>
      <c r="MM140" s="710"/>
      <c r="MN140" s="710"/>
      <c r="MO140" s="710"/>
      <c r="MP140" s="710"/>
      <c r="MQ140" s="710"/>
      <c r="MR140" s="710"/>
      <c r="MS140" s="710"/>
      <c r="MT140" s="710"/>
      <c r="MU140" s="710"/>
      <c r="MV140" s="710"/>
      <c r="MW140" s="710"/>
      <c r="MX140" s="710"/>
      <c r="MY140" s="710"/>
      <c r="MZ140" s="710"/>
      <c r="NA140" s="710"/>
      <c r="NB140" s="710"/>
      <c r="NC140" s="710"/>
      <c r="ND140" s="710"/>
      <c r="NE140" s="710"/>
      <c r="NF140" s="710"/>
      <c r="NG140" s="710"/>
      <c r="NH140" s="710"/>
      <c r="NI140" s="710"/>
      <c r="NJ140" s="710"/>
      <c r="NK140" s="710"/>
      <c r="NL140" s="710"/>
      <c r="NM140" s="710"/>
      <c r="NN140" s="710"/>
      <c r="NO140" s="710"/>
      <c r="NP140" s="710"/>
      <c r="NQ140" s="710"/>
      <c r="NR140" s="710"/>
      <c r="NS140" s="710"/>
      <c r="NT140" s="710"/>
      <c r="NU140" s="710"/>
      <c r="NV140" s="710"/>
      <c r="NW140" s="710"/>
      <c r="NX140" s="710"/>
      <c r="NY140" s="710"/>
      <c r="NZ140" s="710"/>
      <c r="OA140" s="710"/>
      <c r="OB140" s="710"/>
      <c r="OC140" s="710"/>
      <c r="OD140" s="710"/>
      <c r="OE140" s="710"/>
      <c r="OF140" s="710"/>
      <c r="OG140" s="710"/>
      <c r="OH140" s="710"/>
      <c r="OI140" s="710"/>
      <c r="OJ140" s="710"/>
      <c r="OK140" s="710"/>
      <c r="OL140" s="710"/>
      <c r="OM140" s="710"/>
      <c r="ON140" s="710"/>
      <c r="OO140" s="710"/>
      <c r="OP140" s="710"/>
      <c r="OQ140" s="710"/>
      <c r="OR140" s="710"/>
      <c r="OS140" s="710"/>
      <c r="OT140" s="710"/>
      <c r="OU140" s="710"/>
      <c r="OV140" s="710"/>
      <c r="OW140" s="710"/>
      <c r="OX140" s="710"/>
      <c r="OY140" s="710"/>
      <c r="OZ140" s="710"/>
      <c r="PA140" s="710"/>
      <c r="PB140" s="710"/>
      <c r="PC140" s="710"/>
      <c r="PD140" s="710"/>
      <c r="PE140" s="710"/>
      <c r="PF140" s="710"/>
      <c r="PG140" s="710"/>
      <c r="PH140" s="710"/>
      <c r="PI140" s="710"/>
      <c r="PJ140" s="710"/>
      <c r="PK140" s="710"/>
      <c r="PL140" s="710"/>
      <c r="PM140" s="710"/>
      <c r="PN140" s="710"/>
      <c r="PO140" s="710"/>
      <c r="PP140" s="710"/>
      <c r="PQ140" s="710"/>
      <c r="PR140" s="710"/>
      <c r="PS140" s="710"/>
      <c r="PT140" s="710"/>
      <c r="PU140" s="710"/>
      <c r="PV140" s="710"/>
      <c r="PW140" s="710"/>
      <c r="PX140" s="710"/>
      <c r="PY140" s="710"/>
      <c r="PZ140" s="710"/>
      <c r="QA140" s="710"/>
      <c r="QB140" s="710"/>
      <c r="QC140" s="710"/>
      <c r="QD140" s="710"/>
      <c r="QE140" s="710"/>
      <c r="QF140" s="710"/>
      <c r="QG140" s="710"/>
      <c r="QH140" s="710"/>
      <c r="QI140" s="710"/>
      <c r="QJ140" s="710"/>
      <c r="QK140" s="710"/>
      <c r="QL140" s="710"/>
      <c r="QM140" s="710"/>
      <c r="QN140" s="710"/>
      <c r="QO140" s="710"/>
      <c r="QP140" s="710"/>
      <c r="QQ140" s="710"/>
      <c r="QR140" s="710"/>
      <c r="QS140" s="710"/>
      <c r="QT140" s="710"/>
      <c r="QU140" s="710"/>
      <c r="QV140" s="710"/>
      <c r="QW140" s="710"/>
      <c r="QX140" s="710"/>
      <c r="QY140" s="710"/>
      <c r="QZ140" s="710"/>
      <c r="RA140" s="710"/>
      <c r="RB140" s="710"/>
      <c r="RC140" s="710"/>
      <c r="RD140" s="710"/>
      <c r="RE140" s="710"/>
      <c r="RF140" s="710"/>
      <c r="RG140" s="710"/>
      <c r="RH140" s="710"/>
      <c r="RI140" s="710"/>
      <c r="RJ140" s="710"/>
      <c r="RK140" s="710"/>
      <c r="RL140" s="710"/>
      <c r="RM140" s="710"/>
      <c r="RN140" s="710"/>
      <c r="RO140" s="710"/>
      <c r="RP140" s="710"/>
      <c r="RQ140" s="710"/>
      <c r="RR140" s="710"/>
      <c r="RS140" s="710"/>
      <c r="RT140" s="710"/>
      <c r="RU140" s="710"/>
      <c r="RV140" s="710"/>
      <c r="RW140" s="710"/>
      <c r="RX140" s="710"/>
      <c r="RY140" s="710"/>
      <c r="RZ140" s="710"/>
      <c r="SA140" s="710"/>
      <c r="SB140" s="710"/>
      <c r="SC140" s="710"/>
      <c r="SD140" s="710"/>
      <c r="SE140" s="710"/>
      <c r="SF140" s="710"/>
      <c r="SG140" s="710"/>
      <c r="SH140" s="710"/>
      <c r="SI140" s="710"/>
      <c r="SJ140" s="710"/>
      <c r="SK140" s="710"/>
      <c r="SL140" s="710"/>
      <c r="SM140" s="710"/>
      <c r="SN140" s="710"/>
      <c r="SO140" s="710"/>
      <c r="SP140" s="710"/>
      <c r="SQ140" s="710"/>
      <c r="SR140" s="710"/>
      <c r="SS140" s="710"/>
      <c r="ST140" s="710"/>
      <c r="SU140" s="710"/>
      <c r="SV140" s="710"/>
      <c r="SW140" s="710"/>
      <c r="SX140" s="710"/>
      <c r="SY140" s="710"/>
      <c r="SZ140" s="710"/>
      <c r="TA140" s="710"/>
      <c r="TB140" s="710"/>
      <c r="TC140" s="710"/>
      <c r="TD140" s="710"/>
      <c r="TE140" s="710"/>
      <c r="TF140" s="710"/>
      <c r="TG140" s="710"/>
      <c r="TH140" s="710"/>
      <c r="TI140" s="710"/>
      <c r="TJ140" s="710"/>
      <c r="TK140" s="710"/>
      <c r="TL140" s="710"/>
      <c r="TM140" s="710"/>
      <c r="TN140" s="710"/>
      <c r="TO140" s="710"/>
      <c r="TP140" s="710"/>
      <c r="TQ140" s="710"/>
      <c r="TR140" s="710"/>
      <c r="TS140" s="710"/>
      <c r="TT140" s="710"/>
      <c r="TU140" s="710"/>
      <c r="TV140" s="710"/>
      <c r="TW140" s="710"/>
      <c r="TX140" s="710"/>
      <c r="TY140" s="710"/>
      <c r="TZ140" s="710"/>
      <c r="UA140" s="710"/>
      <c r="UB140" s="710"/>
      <c r="UC140" s="710"/>
      <c r="UD140" s="710"/>
      <c r="UE140" s="710"/>
      <c r="UF140" s="710"/>
      <c r="UG140" s="710"/>
      <c r="UH140" s="710"/>
      <c r="UI140" s="710"/>
      <c r="UJ140" s="710"/>
      <c r="UK140" s="710"/>
      <c r="UL140" s="710"/>
      <c r="UM140" s="710"/>
      <c r="UN140" s="710"/>
      <c r="UO140" s="710"/>
      <c r="UP140" s="710"/>
      <c r="UQ140" s="710"/>
      <c r="UR140" s="710"/>
      <c r="US140" s="710"/>
      <c r="UT140" s="710"/>
      <c r="UU140" s="710"/>
      <c r="UV140" s="710"/>
      <c r="UW140" s="710"/>
      <c r="UX140" s="710"/>
      <c r="UY140" s="710"/>
      <c r="UZ140" s="710"/>
      <c r="VA140" s="710"/>
      <c r="VB140" s="710"/>
      <c r="VC140" s="710"/>
      <c r="VD140" s="710"/>
      <c r="VE140" s="710"/>
      <c r="VF140" s="710"/>
      <c r="VG140" s="710"/>
      <c r="VH140" s="710"/>
      <c r="VI140" s="710"/>
      <c r="VJ140" s="710"/>
      <c r="VK140" s="710"/>
      <c r="VL140" s="710"/>
      <c r="VM140" s="710"/>
      <c r="VN140" s="710"/>
      <c r="VO140" s="710"/>
      <c r="VP140" s="710"/>
      <c r="VQ140" s="710"/>
      <c r="VR140" s="710"/>
      <c r="VS140" s="710"/>
      <c r="VT140" s="710"/>
      <c r="VU140" s="710"/>
      <c r="VV140" s="710"/>
      <c r="VW140" s="710"/>
      <c r="VX140" s="710"/>
      <c r="VY140" s="710"/>
      <c r="VZ140" s="710"/>
      <c r="WA140" s="710"/>
      <c r="WB140" s="710"/>
      <c r="WC140" s="710"/>
      <c r="WD140" s="710"/>
      <c r="WE140" s="710"/>
      <c r="WF140" s="710"/>
      <c r="WG140" s="710"/>
      <c r="WH140" s="710"/>
      <c r="WI140" s="710"/>
      <c r="WJ140" s="710"/>
      <c r="WK140" s="710"/>
      <c r="WL140" s="710"/>
      <c r="WM140" s="710"/>
      <c r="WN140" s="710"/>
      <c r="WO140" s="710"/>
      <c r="WP140" s="710"/>
      <c r="WQ140" s="710"/>
      <c r="WR140" s="710"/>
      <c r="WS140" s="710"/>
      <c r="WT140" s="710"/>
      <c r="WU140" s="710"/>
      <c r="WV140" s="710"/>
      <c r="WW140" s="710"/>
      <c r="WX140" s="710"/>
      <c r="WY140" s="710"/>
      <c r="WZ140" s="710"/>
      <c r="XA140" s="710"/>
      <c r="XB140" s="710"/>
      <c r="XC140" s="710"/>
      <c r="XD140" s="710"/>
      <c r="XE140" s="710"/>
      <c r="XF140" s="710"/>
      <c r="XG140" s="710"/>
      <c r="XH140" s="710"/>
      <c r="XI140" s="710"/>
      <c r="XJ140" s="710"/>
      <c r="XK140" s="710"/>
      <c r="XL140" s="710"/>
      <c r="XM140" s="710"/>
      <c r="XN140" s="710"/>
      <c r="XO140" s="710"/>
      <c r="XP140" s="710"/>
      <c r="XQ140" s="710"/>
      <c r="XR140" s="710"/>
      <c r="XS140" s="710"/>
      <c r="XT140" s="710"/>
      <c r="XU140" s="710"/>
      <c r="XV140" s="710"/>
      <c r="XW140" s="710"/>
      <c r="XX140" s="710"/>
      <c r="XY140" s="710"/>
      <c r="XZ140" s="710"/>
      <c r="YA140" s="710"/>
      <c r="YB140" s="710"/>
      <c r="YC140" s="710"/>
      <c r="YD140" s="710"/>
      <c r="YE140" s="710"/>
      <c r="YF140" s="710"/>
      <c r="YG140" s="710"/>
      <c r="YH140" s="710"/>
      <c r="YI140" s="710"/>
      <c r="YJ140" s="710"/>
      <c r="YK140" s="710"/>
      <c r="YL140" s="710"/>
      <c r="YM140" s="710"/>
      <c r="YN140" s="710"/>
      <c r="YO140" s="710"/>
      <c r="YP140" s="710"/>
      <c r="YQ140" s="710"/>
      <c r="YR140" s="710"/>
      <c r="YS140" s="710"/>
      <c r="YT140" s="710"/>
      <c r="YU140" s="710"/>
      <c r="YV140" s="710"/>
      <c r="YW140" s="710"/>
      <c r="YX140" s="710"/>
      <c r="YY140" s="710"/>
      <c r="YZ140" s="710"/>
      <c r="ZA140" s="710"/>
      <c r="ZB140" s="710"/>
      <c r="ZC140" s="710"/>
      <c r="ZD140" s="710"/>
      <c r="ZE140" s="710"/>
      <c r="ZF140" s="710"/>
      <c r="ZG140" s="710"/>
      <c r="ZH140" s="710"/>
      <c r="ZI140" s="710"/>
      <c r="ZJ140" s="710"/>
      <c r="ZK140" s="710"/>
      <c r="ZL140" s="710"/>
      <c r="ZM140" s="710"/>
      <c r="ZN140" s="710"/>
      <c r="ZO140" s="710"/>
      <c r="ZP140" s="710"/>
      <c r="ZQ140" s="710"/>
      <c r="ZR140" s="710"/>
      <c r="ZS140" s="710"/>
      <c r="ZT140" s="710"/>
      <c r="ZU140" s="710"/>
      <c r="ZV140" s="710"/>
      <c r="ZW140" s="710"/>
      <c r="ZX140" s="710"/>
      <c r="ZY140" s="710"/>
      <c r="ZZ140" s="710"/>
      <c r="AAA140" s="710"/>
      <c r="AAB140" s="710"/>
      <c r="AAC140" s="710"/>
      <c r="AAD140" s="710"/>
      <c r="AAE140" s="710"/>
      <c r="AAF140" s="710"/>
      <c r="AAG140" s="710"/>
      <c r="AAH140" s="710"/>
      <c r="AAI140" s="710"/>
      <c r="AAJ140" s="710"/>
      <c r="AAK140" s="710"/>
      <c r="AAL140" s="710"/>
      <c r="AAM140" s="710"/>
      <c r="AAN140" s="710"/>
      <c r="AAO140" s="710"/>
      <c r="AAP140" s="710"/>
      <c r="AAQ140" s="710"/>
      <c r="AAR140" s="710"/>
      <c r="AAS140" s="710"/>
      <c r="AAT140" s="710"/>
      <c r="AAU140" s="710"/>
      <c r="AAV140" s="710"/>
      <c r="AAW140" s="710"/>
      <c r="AAX140" s="710"/>
      <c r="AAY140" s="710"/>
      <c r="AAZ140" s="710"/>
      <c r="ABA140" s="710"/>
      <c r="ABB140" s="710"/>
      <c r="ABC140" s="710"/>
      <c r="ABD140" s="710"/>
      <c r="ABE140" s="710"/>
      <c r="ABF140" s="710"/>
      <c r="ABG140" s="710"/>
      <c r="ABH140" s="710"/>
      <c r="ABI140" s="710"/>
      <c r="ABJ140" s="710"/>
      <c r="ABK140" s="710"/>
      <c r="ABL140" s="710"/>
      <c r="ABM140" s="710"/>
      <c r="ABN140" s="710"/>
      <c r="ABO140" s="710"/>
      <c r="ABP140" s="710"/>
      <c r="ABQ140" s="710"/>
      <c r="ABR140" s="710"/>
      <c r="ABS140" s="710"/>
      <c r="ABT140" s="710"/>
      <c r="ABU140" s="710"/>
      <c r="ABV140" s="710"/>
      <c r="ABW140" s="710"/>
      <c r="ABX140" s="710"/>
      <c r="ABY140" s="710"/>
      <c r="ABZ140" s="710"/>
      <c r="ACA140" s="710"/>
      <c r="ACB140" s="710"/>
      <c r="ACC140" s="710"/>
      <c r="ACD140" s="710"/>
      <c r="ACE140" s="710"/>
      <c r="ACF140" s="710"/>
      <c r="ACG140" s="710"/>
      <c r="ACH140" s="710"/>
      <c r="ACI140" s="710"/>
      <c r="ACJ140" s="710"/>
      <c r="ACK140" s="710"/>
      <c r="ACL140" s="710"/>
      <c r="ACM140" s="710"/>
      <c r="ACN140" s="710"/>
      <c r="ACO140" s="710"/>
      <c r="ACP140" s="710"/>
      <c r="ACQ140" s="710"/>
      <c r="ACR140" s="710"/>
      <c r="ACS140" s="710"/>
      <c r="ACT140" s="710"/>
      <c r="ACU140" s="710"/>
      <c r="ACV140" s="710"/>
      <c r="ACW140" s="710"/>
      <c r="ACX140" s="710"/>
      <c r="ACY140" s="710"/>
      <c r="ACZ140" s="710"/>
      <c r="ADA140" s="710"/>
      <c r="ADB140" s="710"/>
      <c r="ADC140" s="710"/>
      <c r="ADD140" s="710"/>
      <c r="ADE140" s="710"/>
      <c r="ADF140" s="710"/>
      <c r="ADG140" s="710"/>
      <c r="ADH140" s="710"/>
      <c r="ADI140" s="710"/>
      <c r="ADJ140" s="710"/>
      <c r="ADK140" s="710"/>
      <c r="ADL140" s="710"/>
      <c r="ADM140" s="710"/>
      <c r="ADN140" s="710"/>
      <c r="ADO140" s="710"/>
      <c r="ADP140" s="710"/>
      <c r="ADQ140" s="710"/>
      <c r="ADR140" s="710"/>
      <c r="ADS140" s="710"/>
      <c r="ADT140" s="710"/>
      <c r="ADU140" s="710"/>
      <c r="ADV140" s="710"/>
      <c r="ADW140" s="710"/>
      <c r="ADX140" s="710"/>
      <c r="ADY140" s="710"/>
      <c r="ADZ140" s="710"/>
      <c r="AEA140" s="710"/>
      <c r="AEB140" s="710"/>
      <c r="AEC140" s="710"/>
      <c r="AED140" s="710"/>
      <c r="AEE140" s="710"/>
      <c r="AEF140" s="710"/>
      <c r="AEG140" s="710"/>
      <c r="AEH140" s="710"/>
      <c r="AEI140" s="710"/>
      <c r="AEJ140" s="710"/>
      <c r="AEK140" s="710"/>
      <c r="AEL140" s="710"/>
      <c r="AEM140" s="710"/>
      <c r="AEN140" s="710"/>
      <c r="AEO140" s="710"/>
      <c r="AEP140" s="710"/>
      <c r="AEQ140" s="710"/>
      <c r="AER140" s="710"/>
      <c r="AES140" s="710"/>
      <c r="AET140" s="710"/>
      <c r="AEU140" s="710"/>
      <c r="AEV140" s="710"/>
      <c r="AEW140" s="710"/>
      <c r="AEX140" s="710"/>
      <c r="AEY140" s="710"/>
      <c r="AEZ140" s="710"/>
      <c r="AFA140" s="710"/>
      <c r="AFB140" s="710"/>
      <c r="AFC140" s="710"/>
      <c r="AFD140" s="710"/>
      <c r="AFE140" s="710"/>
      <c r="AFF140" s="710"/>
      <c r="AFG140" s="710"/>
      <c r="AFH140" s="710"/>
      <c r="AFI140" s="710"/>
      <c r="AFJ140" s="710"/>
      <c r="AFK140" s="710"/>
      <c r="AFL140" s="710"/>
      <c r="AFM140" s="710"/>
      <c r="AFN140" s="710"/>
      <c r="AFO140" s="710"/>
      <c r="AFP140" s="710"/>
      <c r="AFQ140" s="710"/>
      <c r="AFR140" s="710"/>
      <c r="AFS140" s="710"/>
      <c r="AFT140" s="710"/>
      <c r="AFU140" s="710"/>
      <c r="AFV140" s="710"/>
      <c r="AFW140" s="710"/>
      <c r="AFX140" s="710"/>
      <c r="AFY140" s="710"/>
      <c r="AFZ140" s="710"/>
      <c r="AGA140" s="710"/>
      <c r="AGB140" s="710"/>
      <c r="AGC140" s="710"/>
      <c r="AGD140" s="710"/>
      <c r="AGE140" s="710"/>
      <c r="AGF140" s="710"/>
      <c r="AGG140" s="710"/>
      <c r="AGH140" s="710"/>
      <c r="AGI140" s="710"/>
      <c r="AGJ140" s="710"/>
      <c r="AGK140" s="710"/>
      <c r="AGL140" s="710"/>
      <c r="AGM140" s="710"/>
      <c r="AGN140" s="710"/>
      <c r="AGO140" s="710"/>
      <c r="AGP140" s="710"/>
      <c r="AGQ140" s="710"/>
      <c r="AGR140" s="710"/>
      <c r="AGS140" s="710"/>
      <c r="AGT140" s="710"/>
      <c r="AGU140" s="710"/>
      <c r="AGV140" s="710"/>
      <c r="AGW140" s="710"/>
      <c r="AGX140" s="710"/>
      <c r="AGY140" s="710"/>
      <c r="AGZ140" s="710"/>
      <c r="AHA140" s="710"/>
      <c r="AHB140" s="710"/>
      <c r="AHC140" s="710"/>
      <c r="AHD140" s="710"/>
      <c r="AHE140" s="710"/>
      <c r="AHF140" s="710"/>
      <c r="AHG140" s="710"/>
      <c r="AHH140" s="710"/>
      <c r="AHI140" s="710"/>
      <c r="AHJ140" s="710"/>
      <c r="AHK140" s="710"/>
      <c r="AHL140" s="710"/>
      <c r="AHM140" s="710"/>
      <c r="AHN140" s="710"/>
      <c r="AHO140" s="710"/>
      <c r="AHP140" s="710"/>
      <c r="AHQ140" s="710"/>
      <c r="AHR140" s="710"/>
      <c r="AHS140" s="710"/>
      <c r="AHT140" s="710"/>
      <c r="AHU140" s="710"/>
      <c r="AHV140" s="710"/>
      <c r="AHW140" s="710"/>
      <c r="AHX140" s="710"/>
      <c r="AHY140" s="710"/>
      <c r="AHZ140" s="710"/>
      <c r="AIA140" s="710"/>
      <c r="AIB140" s="710"/>
      <c r="AIC140" s="710"/>
      <c r="AID140" s="710"/>
      <c r="AIE140" s="710"/>
      <c r="AIF140" s="710"/>
      <c r="AIG140" s="710"/>
      <c r="AIH140" s="710"/>
      <c r="AII140" s="710"/>
      <c r="AIJ140" s="710"/>
      <c r="AIK140" s="710"/>
      <c r="AIL140" s="710"/>
      <c r="AIM140" s="710"/>
      <c r="AIN140" s="710"/>
      <c r="AIO140" s="710"/>
      <c r="AIP140" s="710"/>
      <c r="AIQ140" s="710"/>
      <c r="AIR140" s="710"/>
      <c r="AIS140" s="710"/>
      <c r="AIT140" s="710"/>
      <c r="AIU140" s="710"/>
      <c r="AIV140" s="710"/>
      <c r="AIW140" s="710"/>
      <c r="AIX140" s="710"/>
      <c r="AIY140" s="710"/>
      <c r="AIZ140" s="710"/>
      <c r="AJA140" s="710"/>
      <c r="AJB140" s="710"/>
      <c r="AJC140" s="710"/>
      <c r="AJD140" s="710"/>
      <c r="AJE140" s="710"/>
      <c r="AJF140" s="710"/>
      <c r="AJG140" s="710"/>
      <c r="AJH140" s="710"/>
      <c r="AJI140" s="710"/>
      <c r="AJJ140" s="710"/>
      <c r="AJK140" s="710"/>
      <c r="AJL140" s="710"/>
      <c r="AJM140" s="710"/>
      <c r="AJN140" s="710"/>
      <c r="AJO140" s="710"/>
      <c r="AJP140" s="710"/>
      <c r="AJQ140" s="710"/>
      <c r="AJR140" s="710"/>
      <c r="AJS140" s="710"/>
      <c r="AJT140" s="710"/>
      <c r="AJU140" s="710"/>
      <c r="AJV140" s="710"/>
      <c r="AJW140" s="710"/>
      <c r="AJX140" s="710"/>
      <c r="AJY140" s="710"/>
      <c r="AJZ140" s="710"/>
      <c r="AKA140" s="710"/>
      <c r="AKB140" s="710"/>
      <c r="AKC140" s="710"/>
      <c r="AKD140" s="710"/>
      <c r="AKE140" s="710"/>
      <c r="AKF140" s="710"/>
      <c r="AKG140" s="710"/>
      <c r="AKH140" s="710"/>
      <c r="AKI140" s="710"/>
      <c r="AKJ140" s="710"/>
      <c r="AKK140" s="710"/>
      <c r="AKL140" s="710"/>
      <c r="AKM140" s="710"/>
      <c r="AKN140" s="710"/>
      <c r="AKO140" s="710"/>
      <c r="AKP140" s="710"/>
      <c r="AKQ140" s="710"/>
      <c r="AKR140" s="710"/>
      <c r="AKS140" s="710"/>
      <c r="AKT140" s="710"/>
      <c r="AKU140" s="710"/>
      <c r="AKV140" s="710"/>
      <c r="AKW140" s="710"/>
      <c r="AKX140" s="710"/>
      <c r="AKY140" s="710"/>
      <c r="AKZ140" s="710"/>
      <c r="ALA140" s="710"/>
      <c r="ALB140" s="710"/>
      <c r="ALC140" s="710"/>
      <c r="ALD140" s="710"/>
      <c r="ALE140" s="710"/>
      <c r="ALF140" s="710"/>
      <c r="ALG140" s="710"/>
      <c r="ALH140" s="710"/>
      <c r="ALI140" s="710"/>
      <c r="ALJ140" s="710"/>
      <c r="ALK140" s="710"/>
      <c r="ALL140" s="710"/>
      <c r="ALM140" s="710"/>
      <c r="ALN140" s="710"/>
      <c r="ALO140" s="710"/>
      <c r="ALP140" s="710"/>
      <c r="ALQ140" s="710"/>
      <c r="ALR140" s="710"/>
      <c r="ALS140" s="710"/>
      <c r="ALT140" s="710"/>
      <c r="ALU140" s="710"/>
      <c r="ALV140" s="710"/>
      <c r="ALW140" s="710"/>
      <c r="ALX140" s="710"/>
      <c r="ALY140" s="710"/>
      <c r="ALZ140" s="710"/>
      <c r="AMA140" s="710"/>
      <c r="AMB140" s="710"/>
      <c r="AMC140" s="710"/>
      <c r="AMD140" s="710"/>
      <c r="AME140" s="710"/>
      <c r="AMF140" s="710"/>
      <c r="AMG140" s="710"/>
      <c r="AMH140" s="710"/>
      <c r="AMI140" s="710"/>
      <c r="AMJ140" s="710"/>
      <c r="AMK140" s="710"/>
      <c r="AML140" s="710"/>
      <c r="AMM140" s="710"/>
      <c r="AMN140" s="710"/>
      <c r="AMO140" s="710"/>
      <c r="AMP140" s="710"/>
      <c r="AMQ140" s="710"/>
      <c r="AMR140" s="710"/>
      <c r="AMS140" s="710"/>
      <c r="AMT140" s="710"/>
      <c r="AMU140" s="710"/>
      <c r="AMV140" s="710"/>
      <c r="AMW140" s="710"/>
      <c r="AMX140" s="710"/>
      <c r="AMY140" s="710"/>
      <c r="AMZ140" s="710"/>
      <c r="ANA140" s="710"/>
      <c r="ANB140" s="710"/>
      <c r="ANC140" s="710"/>
      <c r="AND140" s="710"/>
      <c r="ANE140" s="710"/>
      <c r="ANF140" s="710"/>
      <c r="ANG140" s="710"/>
      <c r="ANH140" s="710"/>
      <c r="ANI140" s="710"/>
      <c r="ANJ140" s="710"/>
      <c r="ANK140" s="710"/>
      <c r="ANL140" s="710"/>
      <c r="ANM140" s="710"/>
      <c r="ANN140" s="710"/>
      <c r="ANO140" s="710"/>
      <c r="ANP140" s="710"/>
      <c r="ANQ140" s="710"/>
      <c r="ANR140" s="710"/>
      <c r="ANS140" s="710"/>
      <c r="ANT140" s="710"/>
      <c r="ANU140" s="710"/>
      <c r="ANV140" s="710"/>
      <c r="ANW140" s="710"/>
      <c r="ANX140" s="710"/>
      <c r="ANY140" s="710"/>
      <c r="ANZ140" s="710"/>
      <c r="AOA140" s="710"/>
      <c r="AOB140" s="710"/>
      <c r="AOC140" s="710"/>
      <c r="AOD140" s="710"/>
      <c r="AOE140" s="710"/>
      <c r="AOF140" s="710"/>
      <c r="AOG140" s="710"/>
      <c r="AOH140" s="710"/>
      <c r="AOI140" s="710"/>
      <c r="AOJ140" s="710"/>
      <c r="AOK140" s="710"/>
      <c r="AOL140" s="710"/>
      <c r="AOM140" s="710"/>
      <c r="AON140" s="710"/>
      <c r="AOO140" s="710"/>
      <c r="AOP140" s="710"/>
      <c r="AOQ140" s="710"/>
      <c r="AOR140" s="710"/>
      <c r="AOS140" s="710"/>
      <c r="AOT140" s="710"/>
      <c r="AOU140" s="710"/>
      <c r="AOV140" s="710"/>
      <c r="AOW140" s="710"/>
      <c r="AOX140" s="710"/>
      <c r="AOY140" s="710"/>
      <c r="AOZ140" s="710"/>
      <c r="APA140" s="710"/>
      <c r="APB140" s="710"/>
      <c r="APC140" s="710"/>
      <c r="APD140" s="710"/>
      <c r="APE140" s="710"/>
      <c r="APF140" s="710"/>
      <c r="APG140" s="710"/>
      <c r="APH140" s="710"/>
      <c r="API140" s="710"/>
      <c r="APJ140" s="710"/>
      <c r="APK140" s="710"/>
      <c r="APL140" s="710"/>
      <c r="APM140" s="710"/>
      <c r="APN140" s="710"/>
      <c r="APO140" s="710"/>
      <c r="APP140" s="710"/>
      <c r="APQ140" s="710"/>
      <c r="APR140" s="710"/>
      <c r="APS140" s="710"/>
      <c r="APT140" s="710"/>
      <c r="APU140" s="710"/>
      <c r="APV140" s="710"/>
      <c r="APW140" s="710"/>
      <c r="APX140" s="710"/>
      <c r="APY140" s="710"/>
      <c r="APZ140" s="710"/>
      <c r="AQA140" s="710"/>
      <c r="AQB140" s="710"/>
      <c r="AQC140" s="710"/>
      <c r="AQD140" s="710"/>
      <c r="AQE140" s="710"/>
      <c r="AQF140" s="710"/>
      <c r="AQG140" s="710"/>
      <c r="AQH140" s="710"/>
      <c r="AQI140" s="710"/>
      <c r="AQJ140" s="710"/>
      <c r="AQK140" s="710"/>
      <c r="AQL140" s="710"/>
      <c r="AQM140" s="710"/>
      <c r="AQN140" s="710"/>
      <c r="AQO140" s="710"/>
      <c r="AQP140" s="710"/>
      <c r="AQQ140" s="710"/>
      <c r="AQR140" s="710"/>
      <c r="AQS140" s="710"/>
      <c r="AQT140" s="710"/>
      <c r="AQU140" s="710"/>
      <c r="AQV140" s="710"/>
      <c r="AQW140" s="710"/>
      <c r="AQX140" s="710"/>
      <c r="AQY140" s="710"/>
      <c r="AQZ140" s="710"/>
      <c r="ARA140" s="710"/>
      <c r="ARB140" s="710"/>
      <c r="ARC140" s="710"/>
      <c r="ARD140" s="710"/>
      <c r="ARE140" s="710"/>
      <c r="ARF140" s="710"/>
      <c r="ARG140" s="710"/>
      <c r="ARH140" s="710"/>
      <c r="ARI140" s="710"/>
      <c r="ARJ140" s="710"/>
      <c r="ARK140" s="710"/>
      <c r="ARL140" s="710"/>
      <c r="ARM140" s="710"/>
      <c r="ARN140" s="710"/>
      <c r="ARO140" s="710"/>
      <c r="ARP140" s="710"/>
      <c r="ARQ140" s="710"/>
      <c r="ARR140" s="710"/>
      <c r="ARS140" s="710"/>
      <c r="ART140" s="710"/>
      <c r="ARU140" s="710"/>
      <c r="ARV140" s="710"/>
      <c r="ARW140" s="710"/>
      <c r="ARX140" s="710"/>
      <c r="ARY140" s="710"/>
      <c r="ARZ140" s="710"/>
      <c r="ASA140" s="710"/>
      <c r="ASB140" s="710"/>
      <c r="ASC140" s="710"/>
      <c r="ASD140" s="710"/>
      <c r="ASE140" s="710"/>
      <c r="ASF140" s="710"/>
      <c r="ASG140" s="710"/>
      <c r="ASH140" s="710"/>
      <c r="ASI140" s="710"/>
      <c r="ASJ140" s="710"/>
      <c r="ASK140" s="710"/>
      <c r="ASL140" s="710"/>
      <c r="ASM140" s="710"/>
      <c r="ASN140" s="710"/>
      <c r="ASO140" s="710"/>
      <c r="ASP140" s="710"/>
      <c r="ASQ140" s="710"/>
      <c r="ASR140" s="710"/>
      <c r="ASS140" s="710"/>
      <c r="AST140" s="710"/>
      <c r="ASU140" s="710"/>
      <c r="ASV140" s="710"/>
      <c r="ASW140" s="710"/>
      <c r="ASX140" s="710"/>
      <c r="ASY140" s="710"/>
      <c r="ASZ140" s="710"/>
      <c r="ATA140" s="710"/>
      <c r="ATB140" s="710"/>
      <c r="ATC140" s="710"/>
      <c r="ATD140" s="710"/>
      <c r="ATE140" s="710"/>
      <c r="ATF140" s="710"/>
      <c r="ATG140" s="710"/>
      <c r="ATH140" s="710"/>
      <c r="ATI140" s="710"/>
      <c r="ATJ140" s="710"/>
      <c r="ATK140" s="710"/>
      <c r="ATL140" s="710"/>
      <c r="ATM140" s="710"/>
      <c r="ATN140" s="710"/>
      <c r="ATO140" s="710"/>
      <c r="ATP140" s="710"/>
      <c r="ATQ140" s="710"/>
      <c r="ATR140" s="710"/>
      <c r="ATS140" s="710"/>
      <c r="ATT140" s="710"/>
      <c r="ATU140" s="710"/>
      <c r="ATV140" s="710"/>
      <c r="ATW140" s="710"/>
      <c r="ATX140" s="710"/>
      <c r="ATY140" s="710"/>
      <c r="ATZ140" s="710"/>
      <c r="AUA140" s="710"/>
      <c r="AUB140" s="710"/>
      <c r="AUC140" s="710"/>
      <c r="AUD140" s="710"/>
      <c r="AUE140" s="710"/>
      <c r="AUF140" s="710"/>
      <c r="AUG140" s="710"/>
      <c r="AUH140" s="710"/>
      <c r="AUI140" s="710"/>
      <c r="AUJ140" s="710"/>
      <c r="AUK140" s="710"/>
      <c r="AUL140" s="710"/>
      <c r="AUM140" s="710"/>
      <c r="AUN140" s="710"/>
      <c r="AUO140" s="710"/>
      <c r="AUP140" s="710"/>
      <c r="AUQ140" s="710"/>
      <c r="AUR140" s="710"/>
      <c r="AUS140" s="710"/>
      <c r="AUT140" s="710"/>
      <c r="AUU140" s="710"/>
      <c r="AUV140" s="710"/>
      <c r="AUW140" s="710"/>
      <c r="AUX140" s="710"/>
      <c r="AUY140" s="710"/>
      <c r="AUZ140" s="710"/>
      <c r="AVA140" s="710"/>
      <c r="AVB140" s="710"/>
      <c r="AVC140" s="710"/>
      <c r="AVD140" s="710"/>
      <c r="AVE140" s="710"/>
      <c r="AVF140" s="710"/>
      <c r="AVG140" s="710"/>
      <c r="AVH140" s="710"/>
      <c r="AVI140" s="710"/>
      <c r="AVJ140" s="710"/>
      <c r="AVK140" s="710"/>
      <c r="AVL140" s="710"/>
      <c r="AVM140" s="710"/>
      <c r="AVN140" s="710"/>
      <c r="AVO140" s="710"/>
      <c r="AVP140" s="710"/>
      <c r="AVQ140" s="710"/>
      <c r="AVR140" s="710"/>
      <c r="AVS140" s="710"/>
      <c r="AVT140" s="710"/>
      <c r="AVU140" s="710"/>
      <c r="AVV140" s="710"/>
      <c r="AVW140" s="710"/>
      <c r="AVX140" s="710"/>
      <c r="AVY140" s="710"/>
      <c r="AVZ140" s="710"/>
      <c r="AWA140" s="710"/>
      <c r="AWB140" s="710"/>
      <c r="AWC140" s="710"/>
      <c r="AWD140" s="710"/>
      <c r="AWE140" s="710"/>
      <c r="AWF140" s="710"/>
      <c r="AWG140" s="710"/>
      <c r="AWH140" s="710"/>
      <c r="AWI140" s="710"/>
      <c r="AWJ140" s="710"/>
      <c r="AWK140" s="710"/>
      <c r="AWL140" s="710"/>
      <c r="AWM140" s="710"/>
      <c r="AWN140" s="710"/>
      <c r="AWO140" s="710"/>
      <c r="AWP140" s="710"/>
      <c r="AWQ140" s="710"/>
      <c r="AWR140" s="710"/>
      <c r="AWS140" s="710"/>
      <c r="AWT140" s="710"/>
      <c r="AWU140" s="710"/>
      <c r="AWV140" s="710"/>
      <c r="AWW140" s="710"/>
      <c r="AWX140" s="710"/>
      <c r="AWY140" s="710"/>
      <c r="AWZ140" s="710"/>
      <c r="AXA140" s="710"/>
      <c r="AXB140" s="710"/>
      <c r="AXC140" s="710"/>
      <c r="AXD140" s="710"/>
      <c r="AXE140" s="710"/>
      <c r="AXF140" s="710"/>
      <c r="AXG140" s="710"/>
      <c r="AXH140" s="710"/>
      <c r="AXI140" s="710"/>
      <c r="AXJ140" s="710"/>
      <c r="AXK140" s="710"/>
      <c r="AXL140" s="710"/>
      <c r="AXM140" s="710"/>
      <c r="AXN140" s="710"/>
      <c r="AXO140" s="710"/>
      <c r="AXP140" s="710"/>
      <c r="AXQ140" s="710"/>
      <c r="AXR140" s="710"/>
      <c r="AXS140" s="710"/>
      <c r="AXT140" s="710"/>
      <c r="AXU140" s="710"/>
      <c r="AXV140" s="710"/>
      <c r="AXW140" s="710"/>
      <c r="AXX140" s="710"/>
      <c r="AXY140" s="710"/>
      <c r="AXZ140" s="710"/>
      <c r="AYA140" s="710"/>
      <c r="AYB140" s="710"/>
      <c r="AYC140" s="710"/>
      <c r="AYD140" s="710"/>
      <c r="AYE140" s="710"/>
      <c r="AYF140" s="710"/>
      <c r="AYG140" s="710"/>
      <c r="AYH140" s="710"/>
      <c r="AYI140" s="710"/>
      <c r="AYJ140" s="710"/>
      <c r="AYK140" s="710"/>
      <c r="AYL140" s="710"/>
      <c r="AYM140" s="710"/>
      <c r="AYN140" s="710"/>
      <c r="AYO140" s="710"/>
      <c r="AYP140" s="710"/>
      <c r="AYQ140" s="710"/>
      <c r="AYR140" s="710"/>
      <c r="AYS140" s="710"/>
      <c r="AYT140" s="710"/>
      <c r="AYU140" s="710"/>
      <c r="AYV140" s="710"/>
      <c r="AYW140" s="710"/>
      <c r="AYX140" s="710"/>
      <c r="AYY140" s="710"/>
      <c r="AYZ140" s="710"/>
      <c r="AZA140" s="710"/>
      <c r="AZB140" s="710"/>
      <c r="AZC140" s="710"/>
      <c r="AZD140" s="710"/>
      <c r="AZE140" s="710"/>
      <c r="AZF140" s="710"/>
      <c r="AZG140" s="710"/>
      <c r="AZH140" s="710"/>
      <c r="AZI140" s="710"/>
      <c r="AZJ140" s="710"/>
      <c r="AZK140" s="710"/>
      <c r="AZL140" s="710"/>
      <c r="AZM140" s="710"/>
      <c r="AZN140" s="710"/>
      <c r="AZO140" s="710"/>
      <c r="AZP140" s="710"/>
      <c r="AZQ140" s="710"/>
      <c r="AZR140" s="710"/>
      <c r="AZS140" s="710"/>
      <c r="AZT140" s="710"/>
      <c r="AZU140" s="710"/>
      <c r="AZV140" s="710"/>
      <c r="AZW140" s="710"/>
      <c r="AZX140" s="710"/>
      <c r="AZY140" s="710"/>
      <c r="AZZ140" s="710"/>
      <c r="BAA140" s="710"/>
      <c r="BAB140" s="710"/>
      <c r="BAC140" s="710"/>
      <c r="BAD140" s="710"/>
      <c r="BAE140" s="710"/>
      <c r="BAF140" s="710"/>
      <c r="BAG140" s="710"/>
      <c r="BAH140" s="710"/>
      <c r="BAI140" s="710"/>
      <c r="BAJ140" s="710"/>
      <c r="BAK140" s="710"/>
      <c r="BAL140" s="710"/>
      <c r="BAM140" s="710"/>
      <c r="BAN140" s="710"/>
      <c r="BAO140" s="710"/>
      <c r="BAP140" s="710"/>
      <c r="BAQ140" s="710"/>
      <c r="BAR140" s="710"/>
      <c r="BAS140" s="710"/>
      <c r="BAT140" s="710"/>
      <c r="BAU140" s="710"/>
      <c r="BAV140" s="710"/>
      <c r="BAW140" s="710"/>
      <c r="BAX140" s="710"/>
      <c r="BAY140" s="710"/>
      <c r="BAZ140" s="710"/>
      <c r="BBA140" s="710"/>
      <c r="BBB140" s="710"/>
      <c r="BBC140" s="710"/>
      <c r="BBD140" s="710"/>
      <c r="BBE140" s="710"/>
      <c r="BBF140" s="710"/>
      <c r="BBG140" s="710"/>
      <c r="BBH140" s="710"/>
      <c r="BBI140" s="710"/>
      <c r="BBJ140" s="710"/>
      <c r="BBK140" s="710"/>
      <c r="BBL140" s="710"/>
      <c r="BBM140" s="710"/>
      <c r="BBN140" s="710"/>
      <c r="BBO140" s="710"/>
      <c r="BBP140" s="710"/>
      <c r="BBQ140" s="710"/>
      <c r="BBR140" s="710"/>
      <c r="BBS140" s="710"/>
      <c r="BBT140" s="710"/>
      <c r="BBU140" s="710"/>
      <c r="BBV140" s="710"/>
      <c r="BBW140" s="710"/>
      <c r="BBX140" s="710"/>
      <c r="BBY140" s="710"/>
      <c r="BBZ140" s="710"/>
      <c r="BCA140" s="710"/>
      <c r="BCB140" s="710"/>
      <c r="BCC140" s="710"/>
      <c r="BCD140" s="710"/>
      <c r="BCE140" s="710"/>
      <c r="BCF140" s="710"/>
      <c r="BCG140" s="710"/>
      <c r="BCH140" s="710"/>
      <c r="BCI140" s="710"/>
      <c r="BCJ140" s="710"/>
      <c r="BCK140" s="710"/>
      <c r="BCL140" s="710"/>
      <c r="BCM140" s="710"/>
      <c r="BCN140" s="710"/>
      <c r="BCO140" s="710"/>
      <c r="BCP140" s="710"/>
      <c r="BCQ140" s="710"/>
      <c r="BCR140" s="710"/>
      <c r="BCS140" s="710"/>
      <c r="BCT140" s="710"/>
      <c r="BCU140" s="710"/>
      <c r="BCV140" s="710"/>
      <c r="BCW140" s="710"/>
      <c r="BCX140" s="710"/>
      <c r="BCY140" s="710"/>
      <c r="BCZ140" s="710"/>
      <c r="BDA140" s="710"/>
      <c r="BDB140" s="710"/>
      <c r="BDC140" s="710"/>
      <c r="BDD140" s="710"/>
      <c r="BDE140" s="710"/>
      <c r="BDF140" s="710"/>
      <c r="BDG140" s="710"/>
      <c r="BDH140" s="710"/>
      <c r="BDI140" s="710"/>
      <c r="BDJ140" s="710"/>
      <c r="BDK140" s="710"/>
      <c r="BDL140" s="710"/>
      <c r="BDM140" s="710"/>
      <c r="BDN140" s="710"/>
      <c r="BDO140" s="710"/>
      <c r="BDP140" s="710"/>
      <c r="BDQ140" s="710"/>
      <c r="BDR140" s="710"/>
      <c r="BDS140" s="710"/>
      <c r="BDT140" s="710"/>
      <c r="BDU140" s="710"/>
      <c r="BDV140" s="710"/>
      <c r="BDW140" s="710"/>
      <c r="BDX140" s="710"/>
      <c r="BDY140" s="710"/>
      <c r="BDZ140" s="710"/>
      <c r="BEA140" s="710"/>
      <c r="BEB140" s="710"/>
      <c r="BEC140" s="710"/>
      <c r="BED140" s="710"/>
      <c r="BEE140" s="710"/>
      <c r="BEF140" s="710"/>
      <c r="BEG140" s="710"/>
      <c r="BEH140" s="710"/>
      <c r="BEI140" s="710"/>
      <c r="BEJ140" s="710"/>
      <c r="BEK140" s="710"/>
      <c r="BEL140" s="710"/>
      <c r="BEM140" s="710"/>
      <c r="BEN140" s="710"/>
      <c r="BEO140" s="710"/>
      <c r="BEP140" s="710"/>
      <c r="BEQ140" s="710"/>
      <c r="BER140" s="710"/>
      <c r="BES140" s="710"/>
      <c r="BET140" s="710"/>
      <c r="BEU140" s="710"/>
      <c r="BEV140" s="710"/>
      <c r="BEW140" s="710"/>
      <c r="BEX140" s="710"/>
      <c r="BEY140" s="710"/>
      <c r="BEZ140" s="710"/>
      <c r="BFA140" s="710"/>
      <c r="BFB140" s="710"/>
      <c r="BFC140" s="710"/>
      <c r="BFD140" s="710"/>
      <c r="BFE140" s="710"/>
      <c r="BFF140" s="710"/>
      <c r="BFG140" s="710"/>
      <c r="BFH140" s="710"/>
      <c r="BFI140" s="710"/>
      <c r="BFJ140" s="710"/>
      <c r="BFK140" s="710"/>
      <c r="BFL140" s="710"/>
      <c r="BFM140" s="710"/>
      <c r="BFN140" s="710"/>
      <c r="BFO140" s="710"/>
      <c r="BFP140" s="710"/>
      <c r="BFQ140" s="710"/>
      <c r="BFR140" s="710"/>
      <c r="BFS140" s="710"/>
      <c r="BFT140" s="710"/>
      <c r="BFU140" s="710"/>
      <c r="BFV140" s="710"/>
      <c r="BFW140" s="710"/>
      <c r="BFX140" s="710"/>
      <c r="BFY140" s="710"/>
      <c r="BFZ140" s="710"/>
      <c r="BGA140" s="710"/>
      <c r="BGB140" s="710"/>
      <c r="BGC140" s="710"/>
      <c r="BGD140" s="710"/>
      <c r="BGE140" s="710"/>
      <c r="BGF140" s="710"/>
      <c r="BGG140" s="710"/>
      <c r="BGH140" s="710"/>
      <c r="BGI140" s="710"/>
      <c r="BGJ140" s="710"/>
      <c r="BGK140" s="710"/>
      <c r="BGL140" s="710"/>
      <c r="BGM140" s="710"/>
      <c r="BGN140" s="710"/>
      <c r="BGO140" s="710"/>
      <c r="BGP140" s="710"/>
      <c r="BGQ140" s="710"/>
      <c r="BGR140" s="710"/>
      <c r="BGS140" s="710"/>
      <c r="BGT140" s="710"/>
      <c r="BGU140" s="710"/>
      <c r="BGV140" s="710"/>
      <c r="BGW140" s="710"/>
      <c r="BGX140" s="710"/>
      <c r="BGY140" s="710"/>
      <c r="BGZ140" s="710"/>
      <c r="BHA140" s="710"/>
      <c r="BHB140" s="710"/>
      <c r="BHC140" s="710"/>
      <c r="BHD140" s="710"/>
      <c r="BHE140" s="710"/>
      <c r="BHF140" s="710"/>
      <c r="BHG140" s="710"/>
      <c r="BHH140" s="710"/>
      <c r="BHI140" s="710"/>
      <c r="BHJ140" s="710"/>
      <c r="BHK140" s="710"/>
      <c r="BHL140" s="710"/>
      <c r="BHM140" s="710"/>
      <c r="BHN140" s="710"/>
      <c r="BHO140" s="710"/>
      <c r="BHP140" s="710"/>
      <c r="BHQ140" s="710"/>
      <c r="BHR140" s="710"/>
      <c r="BHS140" s="710"/>
      <c r="BHT140" s="710"/>
      <c r="BHU140" s="710"/>
      <c r="BHV140" s="710"/>
      <c r="BHW140" s="710"/>
      <c r="BHX140" s="710"/>
      <c r="BHY140" s="710"/>
      <c r="BHZ140" s="710"/>
      <c r="BIA140" s="710"/>
      <c r="BIB140" s="710"/>
      <c r="BIC140" s="710"/>
      <c r="BID140" s="710"/>
      <c r="BIE140" s="710"/>
      <c r="BIF140" s="710"/>
      <c r="BIG140" s="710"/>
      <c r="BIH140" s="710"/>
      <c r="BII140" s="710"/>
      <c r="BIJ140" s="710"/>
      <c r="BIK140" s="710"/>
      <c r="BIL140" s="710"/>
      <c r="BIM140" s="710"/>
      <c r="BIN140" s="710"/>
      <c r="BIO140" s="710"/>
      <c r="BIP140" s="710"/>
      <c r="BIQ140" s="710"/>
      <c r="BIR140" s="710"/>
      <c r="BIS140" s="710"/>
      <c r="BIT140" s="710"/>
      <c r="BIU140" s="710"/>
      <c r="BIV140" s="710"/>
      <c r="BIW140" s="710"/>
      <c r="BIX140" s="710"/>
      <c r="BIY140" s="710"/>
      <c r="BIZ140" s="710"/>
      <c r="BJA140" s="710"/>
      <c r="BJB140" s="710"/>
      <c r="BJC140" s="710"/>
      <c r="BJD140" s="710"/>
      <c r="BJE140" s="710"/>
      <c r="BJF140" s="710"/>
      <c r="BJG140" s="710"/>
      <c r="BJH140" s="710"/>
      <c r="BJI140" s="710"/>
      <c r="BJJ140" s="710"/>
      <c r="BJK140" s="710"/>
      <c r="BJL140" s="710"/>
      <c r="BJM140" s="710"/>
      <c r="BJN140" s="710"/>
      <c r="BJO140" s="710"/>
      <c r="BJP140" s="710"/>
      <c r="BJQ140" s="710"/>
      <c r="BJR140" s="710"/>
      <c r="BJS140" s="710"/>
      <c r="BJT140" s="710"/>
      <c r="BJU140" s="710"/>
      <c r="BJV140" s="710"/>
      <c r="BJW140" s="710"/>
      <c r="BJX140" s="710"/>
      <c r="BJY140" s="710"/>
      <c r="BJZ140" s="710"/>
      <c r="BKA140" s="710"/>
      <c r="BKB140" s="710"/>
      <c r="BKC140" s="710"/>
      <c r="BKD140" s="710"/>
      <c r="BKE140" s="710"/>
      <c r="BKF140" s="710"/>
      <c r="BKG140" s="710"/>
      <c r="BKH140" s="710"/>
      <c r="BKI140" s="710"/>
      <c r="BKJ140" s="710"/>
      <c r="BKK140" s="710"/>
      <c r="BKL140" s="710"/>
      <c r="BKM140" s="710"/>
      <c r="BKN140" s="710"/>
      <c r="BKO140" s="710"/>
      <c r="BKP140" s="710"/>
      <c r="BKQ140" s="710"/>
      <c r="BKR140" s="710"/>
      <c r="BKS140" s="710"/>
      <c r="BKT140" s="710"/>
      <c r="BKU140" s="710"/>
      <c r="BKV140" s="710"/>
      <c r="BKW140" s="710"/>
      <c r="BKX140" s="710"/>
      <c r="BKY140" s="710"/>
      <c r="BKZ140" s="710"/>
      <c r="BLA140" s="710"/>
      <c r="BLB140" s="710"/>
      <c r="BLC140" s="710"/>
      <c r="BLD140" s="710"/>
      <c r="BLE140" s="710"/>
      <c r="BLF140" s="710"/>
      <c r="BLG140" s="710"/>
      <c r="BLH140" s="710"/>
      <c r="BLI140" s="710"/>
      <c r="BLJ140" s="710"/>
      <c r="BLK140" s="710"/>
      <c r="BLL140" s="710"/>
      <c r="BLM140" s="710"/>
      <c r="BLN140" s="710"/>
      <c r="BLO140" s="710"/>
      <c r="BLP140" s="710"/>
      <c r="BLQ140" s="710"/>
      <c r="BLR140" s="710"/>
      <c r="BLS140" s="710"/>
      <c r="BLT140" s="710"/>
      <c r="BLU140" s="710"/>
      <c r="BLV140" s="710"/>
      <c r="BLW140" s="710"/>
      <c r="BLX140" s="710"/>
      <c r="BLY140" s="710"/>
      <c r="BLZ140" s="710"/>
      <c r="BMA140" s="710"/>
      <c r="BMB140" s="710"/>
      <c r="BMC140" s="710"/>
      <c r="BMD140" s="710"/>
      <c r="BME140" s="710"/>
      <c r="BMF140" s="710"/>
      <c r="BMG140" s="710"/>
      <c r="BMH140" s="710"/>
      <c r="BMI140" s="710"/>
      <c r="BMJ140" s="710"/>
      <c r="BMK140" s="710"/>
      <c r="BML140" s="710"/>
      <c r="BMM140" s="710"/>
      <c r="BMN140" s="710"/>
      <c r="BMO140" s="710"/>
      <c r="BMP140" s="710"/>
      <c r="BMQ140" s="710"/>
      <c r="BMR140" s="710"/>
      <c r="BMS140" s="710"/>
      <c r="BMT140" s="710"/>
      <c r="BMU140" s="710"/>
      <c r="BMV140" s="710"/>
      <c r="BMW140" s="710"/>
      <c r="BMX140" s="710"/>
      <c r="BMY140" s="710"/>
      <c r="BMZ140" s="710"/>
      <c r="BNA140" s="710"/>
      <c r="BNB140" s="710"/>
      <c r="BNC140" s="710"/>
      <c r="BND140" s="710"/>
      <c r="BNE140" s="710"/>
      <c r="BNF140" s="710"/>
      <c r="BNG140" s="710"/>
      <c r="BNH140" s="710"/>
      <c r="BNI140" s="710"/>
      <c r="BNJ140" s="710"/>
      <c r="BNK140" s="710"/>
      <c r="BNL140" s="710"/>
      <c r="BNM140" s="710"/>
      <c r="BNN140" s="710"/>
      <c r="BNO140" s="710"/>
      <c r="BNP140" s="710"/>
      <c r="BNQ140" s="710"/>
      <c r="BNR140" s="710"/>
      <c r="BNS140" s="710"/>
      <c r="BNT140" s="710"/>
      <c r="BNU140" s="710"/>
      <c r="BNV140" s="710"/>
      <c r="BNW140" s="710"/>
      <c r="BNX140" s="710"/>
      <c r="BNY140" s="710"/>
      <c r="BNZ140" s="710"/>
      <c r="BOA140" s="710"/>
      <c r="BOB140" s="710"/>
      <c r="BOC140" s="710"/>
      <c r="BOD140" s="710"/>
      <c r="BOE140" s="710"/>
      <c r="BOF140" s="710"/>
      <c r="BOG140" s="710"/>
      <c r="BOH140" s="710"/>
      <c r="BOI140" s="710"/>
      <c r="BOJ140" s="710"/>
      <c r="BOK140" s="710"/>
      <c r="BOL140" s="710"/>
      <c r="BOM140" s="710"/>
      <c r="BON140" s="710"/>
      <c r="BOO140" s="710"/>
      <c r="BOP140" s="710"/>
      <c r="BOQ140" s="710"/>
      <c r="BOR140" s="710"/>
      <c r="BOS140" s="710"/>
      <c r="BOT140" s="710"/>
      <c r="BOU140" s="710"/>
      <c r="BOV140" s="710"/>
      <c r="BOW140" s="710"/>
      <c r="BOX140" s="710"/>
      <c r="BOY140" s="710"/>
      <c r="BOZ140" s="710"/>
      <c r="BPA140" s="710"/>
      <c r="BPB140" s="710"/>
      <c r="BPC140" s="710"/>
      <c r="BPD140" s="710"/>
      <c r="BPE140" s="710"/>
      <c r="BPF140" s="710"/>
      <c r="BPG140" s="710"/>
      <c r="BPH140" s="710"/>
      <c r="BPI140" s="710"/>
      <c r="BPJ140" s="710"/>
      <c r="BPK140" s="710"/>
      <c r="BPL140" s="710"/>
      <c r="BPM140" s="710"/>
      <c r="BPN140" s="710"/>
      <c r="BPO140" s="710"/>
      <c r="BPP140" s="710"/>
      <c r="BPQ140" s="710"/>
      <c r="BPR140" s="710"/>
      <c r="BPS140" s="710"/>
      <c r="BPT140" s="710"/>
      <c r="BPU140" s="710"/>
      <c r="BPV140" s="710"/>
      <c r="BPW140" s="710"/>
      <c r="BPX140" s="710"/>
      <c r="BPY140" s="710"/>
      <c r="BPZ140" s="710"/>
      <c r="BQA140" s="710"/>
      <c r="BQB140" s="710"/>
      <c r="BQC140" s="710"/>
      <c r="BQD140" s="710"/>
      <c r="BQE140" s="710"/>
      <c r="BQF140" s="710"/>
      <c r="BQG140" s="710"/>
      <c r="BQH140" s="710"/>
      <c r="BQI140" s="710"/>
      <c r="BQJ140" s="710"/>
      <c r="BQK140" s="710"/>
      <c r="BQL140" s="710"/>
      <c r="BQM140" s="710"/>
      <c r="BQN140" s="710"/>
      <c r="BQO140" s="710"/>
      <c r="BQP140" s="710"/>
      <c r="BQQ140" s="710"/>
      <c r="BQR140" s="710"/>
      <c r="BQS140" s="710"/>
      <c r="BQT140" s="710"/>
      <c r="BQU140" s="710"/>
      <c r="BQV140" s="710"/>
      <c r="BQW140" s="710"/>
      <c r="BQX140" s="710"/>
      <c r="BQY140" s="710"/>
      <c r="BQZ140" s="710"/>
      <c r="BRA140" s="710"/>
      <c r="BRB140" s="710"/>
      <c r="BRC140" s="710"/>
      <c r="BRD140" s="710"/>
      <c r="BRE140" s="710"/>
      <c r="BRF140" s="710"/>
      <c r="BRG140" s="710"/>
      <c r="BRH140" s="710"/>
      <c r="BRI140" s="710"/>
      <c r="BRJ140" s="710"/>
      <c r="BRK140" s="710"/>
      <c r="BRL140" s="710"/>
      <c r="BRM140" s="710"/>
      <c r="BRN140" s="710"/>
      <c r="BRO140" s="710"/>
      <c r="BRP140" s="710"/>
      <c r="BRQ140" s="710"/>
      <c r="BRR140" s="710"/>
      <c r="BRS140" s="710"/>
      <c r="BRT140" s="710"/>
      <c r="BRU140" s="710"/>
      <c r="BRV140" s="710"/>
      <c r="BRW140" s="710"/>
      <c r="BRX140" s="710"/>
      <c r="BRY140" s="710"/>
      <c r="BRZ140" s="710"/>
      <c r="BSA140" s="710"/>
      <c r="BSB140" s="710"/>
      <c r="BSC140" s="710"/>
      <c r="BSD140" s="710"/>
      <c r="BSE140" s="710"/>
      <c r="BSF140" s="710"/>
      <c r="BSG140" s="710"/>
      <c r="BSH140" s="710"/>
      <c r="BSI140" s="710"/>
      <c r="BSJ140" s="710"/>
      <c r="BSK140" s="710"/>
      <c r="BSL140" s="710"/>
      <c r="BSM140" s="710"/>
      <c r="BSN140" s="710"/>
      <c r="BSO140" s="710"/>
      <c r="BSP140" s="710"/>
      <c r="BSQ140" s="710"/>
      <c r="BSR140" s="710"/>
      <c r="BSS140" s="710"/>
      <c r="BST140" s="710"/>
      <c r="BSU140" s="710"/>
      <c r="BSV140" s="710"/>
      <c r="BSW140" s="710"/>
      <c r="BSX140" s="710"/>
      <c r="BSY140" s="710"/>
      <c r="BSZ140" s="710"/>
      <c r="BTA140" s="710"/>
      <c r="BTB140" s="710"/>
      <c r="BTC140" s="710"/>
      <c r="BTD140" s="710"/>
      <c r="BTE140" s="710"/>
      <c r="BTF140" s="710"/>
      <c r="BTG140" s="710"/>
      <c r="BTH140" s="710"/>
      <c r="BTI140" s="710"/>
      <c r="BTJ140" s="710"/>
      <c r="BTK140" s="710"/>
      <c r="BTL140" s="710"/>
      <c r="BTM140" s="710"/>
      <c r="BTN140" s="710"/>
      <c r="BTO140" s="710"/>
      <c r="BTP140" s="710"/>
      <c r="BTQ140" s="710"/>
      <c r="BTR140" s="710"/>
      <c r="BTS140" s="710"/>
      <c r="BTT140" s="710"/>
      <c r="BTU140" s="710"/>
      <c r="BTV140" s="710"/>
      <c r="BTW140" s="710"/>
      <c r="BTX140" s="710"/>
      <c r="BTY140" s="710"/>
      <c r="BTZ140" s="710"/>
      <c r="BUA140" s="710"/>
      <c r="BUB140" s="710"/>
      <c r="BUC140" s="710"/>
      <c r="BUD140" s="710"/>
      <c r="BUE140" s="710"/>
      <c r="BUF140" s="710"/>
      <c r="BUG140" s="710"/>
      <c r="BUH140" s="710"/>
      <c r="BUI140" s="710"/>
      <c r="BUJ140" s="710"/>
      <c r="BUK140" s="710"/>
      <c r="BUL140" s="710"/>
      <c r="BUM140" s="710"/>
      <c r="BUN140" s="710"/>
      <c r="BUO140" s="710"/>
      <c r="BUP140" s="710"/>
      <c r="BUQ140" s="710"/>
      <c r="BUR140" s="710"/>
      <c r="BUS140" s="710"/>
      <c r="BUT140" s="710"/>
      <c r="BUU140" s="710"/>
      <c r="BUV140" s="710"/>
      <c r="BUW140" s="710"/>
      <c r="BUX140" s="710"/>
      <c r="BUY140" s="710"/>
      <c r="BUZ140" s="710"/>
      <c r="BVA140" s="710"/>
      <c r="BVB140" s="710"/>
      <c r="BVC140" s="710"/>
      <c r="BVD140" s="710"/>
      <c r="BVE140" s="710"/>
      <c r="BVF140" s="710"/>
      <c r="BVG140" s="710"/>
      <c r="BVH140" s="710"/>
      <c r="BVI140" s="710"/>
      <c r="BVJ140" s="710"/>
      <c r="BVK140" s="710"/>
      <c r="BVL140" s="710"/>
      <c r="BVM140" s="710"/>
      <c r="BVN140" s="710"/>
      <c r="BVO140" s="710"/>
      <c r="BVP140" s="710"/>
      <c r="BVQ140" s="710"/>
      <c r="BVR140" s="710"/>
      <c r="BVS140" s="710"/>
      <c r="BVT140" s="710"/>
      <c r="BVU140" s="710"/>
      <c r="BVV140" s="710"/>
      <c r="BVW140" s="710"/>
      <c r="BVX140" s="710"/>
      <c r="BVY140" s="710"/>
      <c r="BVZ140" s="710"/>
      <c r="BWA140" s="710"/>
      <c r="BWB140" s="710"/>
      <c r="BWC140" s="710"/>
      <c r="BWD140" s="710"/>
      <c r="BWE140" s="710"/>
      <c r="BWF140" s="710"/>
      <c r="BWG140" s="710"/>
      <c r="BWH140" s="710"/>
      <c r="BWI140" s="710"/>
      <c r="BWJ140" s="710"/>
      <c r="BWK140" s="710"/>
      <c r="BWL140" s="710"/>
      <c r="BWM140" s="710"/>
      <c r="BWN140" s="710"/>
      <c r="BWO140" s="710"/>
      <c r="BWP140" s="710"/>
      <c r="BWQ140" s="710"/>
      <c r="BWR140" s="710"/>
      <c r="BWS140" s="710"/>
      <c r="BWT140" s="710"/>
      <c r="BWU140" s="710"/>
      <c r="BWV140" s="710"/>
      <c r="BWW140" s="710"/>
      <c r="BWX140" s="710"/>
      <c r="BWY140" s="710"/>
      <c r="BWZ140" s="710"/>
      <c r="BXA140" s="710"/>
      <c r="BXB140" s="710"/>
      <c r="BXC140" s="710"/>
      <c r="BXD140" s="710"/>
      <c r="BXE140" s="710"/>
      <c r="BXF140" s="710"/>
      <c r="BXG140" s="710"/>
      <c r="BXH140" s="710"/>
      <c r="BXI140" s="710"/>
      <c r="BXJ140" s="710"/>
      <c r="BXK140" s="710"/>
      <c r="BXL140" s="710"/>
      <c r="BXM140" s="710"/>
      <c r="BXN140" s="710"/>
      <c r="BXO140" s="710"/>
      <c r="BXP140" s="710"/>
      <c r="BXQ140" s="710"/>
      <c r="BXR140" s="710"/>
      <c r="BXS140" s="710"/>
      <c r="BXT140" s="710"/>
      <c r="BXU140" s="710"/>
      <c r="BXV140" s="710"/>
      <c r="BXW140" s="710"/>
      <c r="BXX140" s="710"/>
      <c r="BXY140" s="710"/>
      <c r="BXZ140" s="710"/>
      <c r="BYA140" s="710"/>
      <c r="BYB140" s="710"/>
      <c r="BYC140" s="710"/>
      <c r="BYD140" s="710"/>
      <c r="BYE140" s="710"/>
      <c r="BYF140" s="710"/>
      <c r="BYG140" s="710"/>
      <c r="BYH140" s="710"/>
      <c r="BYI140" s="710"/>
      <c r="BYJ140" s="710"/>
      <c r="BYK140" s="710"/>
      <c r="BYL140" s="710"/>
      <c r="BYM140" s="710"/>
      <c r="BYN140" s="710"/>
      <c r="BYO140" s="710"/>
      <c r="BYP140" s="710"/>
      <c r="BYQ140" s="710"/>
      <c r="BYR140" s="710"/>
      <c r="BYS140" s="710"/>
      <c r="BYT140" s="710"/>
      <c r="BYU140" s="710"/>
      <c r="BYV140" s="710"/>
      <c r="BYW140" s="710"/>
      <c r="BYX140" s="710"/>
      <c r="BYY140" s="710"/>
      <c r="BYZ140" s="710"/>
      <c r="BZA140" s="710"/>
      <c r="BZB140" s="710"/>
      <c r="BZC140" s="710"/>
      <c r="BZD140" s="710"/>
      <c r="BZE140" s="710"/>
      <c r="BZF140" s="710"/>
      <c r="BZG140" s="710"/>
      <c r="BZH140" s="710"/>
      <c r="BZI140" s="710"/>
      <c r="BZJ140" s="710"/>
      <c r="BZK140" s="710"/>
      <c r="BZL140" s="710"/>
      <c r="BZM140" s="710"/>
      <c r="BZN140" s="710"/>
      <c r="BZO140" s="710"/>
      <c r="BZP140" s="710"/>
      <c r="BZQ140" s="710"/>
      <c r="BZR140" s="710"/>
      <c r="BZS140" s="710"/>
      <c r="BZT140" s="710"/>
      <c r="BZU140" s="710"/>
      <c r="BZV140" s="710"/>
      <c r="BZW140" s="710"/>
      <c r="BZX140" s="710"/>
      <c r="BZY140" s="710"/>
      <c r="BZZ140" s="710"/>
      <c r="CAA140" s="710"/>
      <c r="CAB140" s="710"/>
      <c r="CAC140" s="710"/>
      <c r="CAD140" s="710"/>
      <c r="CAE140" s="710"/>
      <c r="CAF140" s="710"/>
      <c r="CAG140" s="710"/>
      <c r="CAH140" s="710"/>
      <c r="CAI140" s="710"/>
      <c r="CAJ140" s="710"/>
      <c r="CAK140" s="710"/>
      <c r="CAL140" s="710"/>
      <c r="CAM140" s="710"/>
      <c r="CAN140" s="710"/>
      <c r="CAO140" s="710"/>
      <c r="CAP140" s="710"/>
      <c r="CAQ140" s="710"/>
      <c r="CAR140" s="710"/>
      <c r="CAS140" s="710"/>
      <c r="CAT140" s="710"/>
      <c r="CAU140" s="710"/>
      <c r="CAV140" s="710"/>
      <c r="CAW140" s="710"/>
      <c r="CAX140" s="710"/>
      <c r="CAY140" s="710"/>
      <c r="CAZ140" s="710"/>
      <c r="CBA140" s="710"/>
      <c r="CBB140" s="710"/>
      <c r="CBC140" s="710"/>
      <c r="CBD140" s="710"/>
      <c r="CBE140" s="710"/>
      <c r="CBF140" s="710"/>
      <c r="CBG140" s="710"/>
      <c r="CBH140" s="710"/>
      <c r="CBI140" s="710"/>
      <c r="CBJ140" s="710"/>
      <c r="CBK140" s="710"/>
      <c r="CBL140" s="710"/>
      <c r="CBM140" s="710"/>
      <c r="CBN140" s="710"/>
      <c r="CBO140" s="710"/>
      <c r="CBP140" s="710"/>
      <c r="CBQ140" s="710"/>
      <c r="CBR140" s="710"/>
      <c r="CBS140" s="710"/>
      <c r="CBT140" s="710"/>
      <c r="CBU140" s="710"/>
      <c r="CBV140" s="710"/>
      <c r="CBW140" s="710"/>
      <c r="CBX140" s="710"/>
      <c r="CBY140" s="710"/>
      <c r="CBZ140" s="710"/>
      <c r="CCA140" s="710"/>
      <c r="CCB140" s="710"/>
      <c r="CCC140" s="710"/>
      <c r="CCD140" s="710"/>
      <c r="CCE140" s="710"/>
      <c r="CCF140" s="710"/>
      <c r="CCG140" s="710"/>
      <c r="CCH140" s="710"/>
      <c r="CCI140" s="710"/>
      <c r="CCJ140" s="710"/>
      <c r="CCK140" s="710"/>
      <c r="CCL140" s="710"/>
      <c r="CCM140" s="710"/>
      <c r="CCN140" s="710"/>
      <c r="CCO140" s="710"/>
      <c r="CCP140" s="710"/>
      <c r="CCQ140" s="710"/>
      <c r="CCR140" s="710"/>
      <c r="CCS140" s="710"/>
      <c r="CCT140" s="710"/>
      <c r="CCU140" s="710"/>
      <c r="CCV140" s="710"/>
      <c r="CCW140" s="710"/>
      <c r="CCX140" s="710"/>
      <c r="CCY140" s="710"/>
      <c r="CCZ140" s="710"/>
      <c r="CDA140" s="710"/>
      <c r="CDB140" s="710"/>
      <c r="CDC140" s="710"/>
      <c r="CDD140" s="710"/>
      <c r="CDE140" s="710"/>
      <c r="CDF140" s="710"/>
      <c r="CDG140" s="710"/>
      <c r="CDH140" s="710"/>
      <c r="CDI140" s="710"/>
      <c r="CDJ140" s="710"/>
      <c r="CDK140" s="710"/>
      <c r="CDL140" s="710"/>
      <c r="CDM140" s="710"/>
      <c r="CDN140" s="710"/>
      <c r="CDO140" s="710"/>
      <c r="CDP140" s="710"/>
      <c r="CDQ140" s="710"/>
      <c r="CDR140" s="710"/>
      <c r="CDS140" s="710"/>
      <c r="CDT140" s="710"/>
      <c r="CDU140" s="710"/>
      <c r="CDV140" s="710"/>
      <c r="CDW140" s="710"/>
      <c r="CDX140" s="710"/>
      <c r="CDY140" s="710"/>
      <c r="CDZ140" s="710"/>
      <c r="CEA140" s="710"/>
      <c r="CEB140" s="710"/>
      <c r="CEC140" s="710"/>
      <c r="CED140" s="710"/>
      <c r="CEE140" s="710"/>
      <c r="CEF140" s="710"/>
      <c r="CEG140" s="710"/>
      <c r="CEH140" s="710"/>
      <c r="CEI140" s="710"/>
      <c r="CEJ140" s="710"/>
      <c r="CEK140" s="710"/>
      <c r="CEL140" s="710"/>
      <c r="CEM140" s="710"/>
      <c r="CEN140" s="710"/>
      <c r="CEO140" s="710"/>
      <c r="CEP140" s="710"/>
      <c r="CEQ140" s="710"/>
      <c r="CER140" s="710"/>
      <c r="CES140" s="710"/>
      <c r="CET140" s="710"/>
      <c r="CEU140" s="710"/>
      <c r="CEV140" s="710"/>
      <c r="CEW140" s="710"/>
      <c r="CEX140" s="710"/>
      <c r="CEY140" s="710"/>
      <c r="CEZ140" s="710"/>
      <c r="CFA140" s="710"/>
      <c r="CFB140" s="710"/>
      <c r="CFC140" s="710"/>
      <c r="CFD140" s="710"/>
      <c r="CFE140" s="710"/>
      <c r="CFF140" s="710"/>
      <c r="CFG140" s="710"/>
      <c r="CFH140" s="710"/>
      <c r="CFI140" s="710"/>
      <c r="CFJ140" s="710"/>
      <c r="CFK140" s="710"/>
      <c r="CFL140" s="710"/>
      <c r="CFM140" s="710"/>
      <c r="CFN140" s="710"/>
      <c r="CFO140" s="710"/>
      <c r="CFP140" s="710"/>
      <c r="CFQ140" s="710"/>
      <c r="CFR140" s="710"/>
      <c r="CFS140" s="710"/>
      <c r="CFT140" s="710"/>
      <c r="CFU140" s="710"/>
      <c r="CFV140" s="710"/>
      <c r="CFW140" s="710"/>
      <c r="CFX140" s="710"/>
      <c r="CFY140" s="710"/>
      <c r="CFZ140" s="710"/>
      <c r="CGA140" s="710"/>
      <c r="CGB140" s="710"/>
      <c r="CGC140" s="710"/>
      <c r="CGD140" s="710"/>
      <c r="CGE140" s="710"/>
      <c r="CGF140" s="710"/>
      <c r="CGG140" s="710"/>
      <c r="CGH140" s="710"/>
      <c r="CGI140" s="710"/>
      <c r="CGJ140" s="710"/>
      <c r="CGK140" s="710"/>
      <c r="CGL140" s="710"/>
      <c r="CGM140" s="710"/>
      <c r="CGN140" s="710"/>
      <c r="CGO140" s="710"/>
      <c r="CGP140" s="710"/>
      <c r="CGQ140" s="710"/>
      <c r="CGR140" s="710"/>
      <c r="CGS140" s="710"/>
      <c r="CGT140" s="710"/>
      <c r="CGU140" s="710"/>
      <c r="CGV140" s="710"/>
      <c r="CGW140" s="710"/>
      <c r="CGX140" s="710"/>
      <c r="CGY140" s="710"/>
      <c r="CGZ140" s="710"/>
      <c r="CHA140" s="710"/>
      <c r="CHB140" s="710"/>
      <c r="CHC140" s="710"/>
      <c r="CHD140" s="710"/>
      <c r="CHE140" s="710"/>
      <c r="CHF140" s="710"/>
      <c r="CHG140" s="710"/>
      <c r="CHH140" s="710"/>
      <c r="CHI140" s="710"/>
      <c r="CHJ140" s="710"/>
      <c r="CHK140" s="710"/>
      <c r="CHL140" s="710"/>
      <c r="CHM140" s="710"/>
      <c r="CHN140" s="710"/>
      <c r="CHO140" s="710"/>
      <c r="CHP140" s="710"/>
      <c r="CHQ140" s="710"/>
      <c r="CHR140" s="710"/>
      <c r="CHS140" s="710"/>
      <c r="CHT140" s="710"/>
      <c r="CHU140" s="710"/>
      <c r="CHV140" s="710"/>
      <c r="CHW140" s="710"/>
      <c r="CHX140" s="710"/>
      <c r="CHY140" s="710"/>
      <c r="CHZ140" s="710"/>
      <c r="CIA140" s="710"/>
      <c r="CIB140" s="710"/>
      <c r="CIC140" s="710"/>
      <c r="CID140" s="710"/>
      <c r="CIE140" s="710"/>
      <c r="CIF140" s="710"/>
      <c r="CIG140" s="710"/>
      <c r="CIH140" s="710"/>
      <c r="CII140" s="710"/>
      <c r="CIJ140" s="710"/>
      <c r="CIK140" s="710"/>
      <c r="CIL140" s="710"/>
      <c r="CIM140" s="710"/>
      <c r="CIN140" s="710"/>
      <c r="CIO140" s="710"/>
      <c r="CIP140" s="710"/>
      <c r="CIQ140" s="710"/>
      <c r="CIR140" s="710"/>
      <c r="CIS140" s="710"/>
      <c r="CIT140" s="710"/>
      <c r="CIU140" s="710"/>
      <c r="CIV140" s="710"/>
      <c r="CIW140" s="710"/>
      <c r="CIX140" s="710"/>
      <c r="CIY140" s="710"/>
      <c r="CIZ140" s="710"/>
      <c r="CJA140" s="710"/>
      <c r="CJB140" s="710"/>
      <c r="CJC140" s="710"/>
      <c r="CJD140" s="710"/>
      <c r="CJE140" s="710"/>
      <c r="CJF140" s="710"/>
      <c r="CJG140" s="710"/>
      <c r="CJH140" s="710"/>
      <c r="CJI140" s="710"/>
      <c r="CJJ140" s="710"/>
      <c r="CJK140" s="710"/>
      <c r="CJL140" s="710"/>
      <c r="CJM140" s="710"/>
      <c r="CJN140" s="710"/>
      <c r="CJO140" s="710"/>
      <c r="CJP140" s="710"/>
      <c r="CJQ140" s="710"/>
      <c r="CJR140" s="710"/>
      <c r="CJS140" s="710"/>
      <c r="CJT140" s="710"/>
      <c r="CJU140" s="710"/>
      <c r="CJV140" s="710"/>
      <c r="CJW140" s="710"/>
      <c r="CJX140" s="710"/>
      <c r="CJY140" s="710"/>
      <c r="CJZ140" s="710"/>
      <c r="CKA140" s="710"/>
      <c r="CKB140" s="710"/>
      <c r="CKC140" s="710"/>
      <c r="CKD140" s="710"/>
      <c r="CKE140" s="710"/>
      <c r="CKF140" s="710"/>
      <c r="CKG140" s="710"/>
      <c r="CKH140" s="710"/>
      <c r="CKI140" s="710"/>
      <c r="CKJ140" s="710"/>
      <c r="CKK140" s="710"/>
      <c r="CKL140" s="710"/>
      <c r="CKM140" s="710"/>
      <c r="CKN140" s="710"/>
      <c r="CKO140" s="710"/>
      <c r="CKP140" s="710"/>
      <c r="CKQ140" s="710"/>
      <c r="CKR140" s="710"/>
      <c r="CKS140" s="710"/>
      <c r="CKT140" s="710"/>
      <c r="CKU140" s="710"/>
      <c r="CKV140" s="710"/>
      <c r="CKW140" s="710"/>
      <c r="CKX140" s="710"/>
      <c r="CKY140" s="710"/>
      <c r="CKZ140" s="710"/>
      <c r="CLA140" s="710"/>
      <c r="CLB140" s="710"/>
      <c r="CLC140" s="710"/>
      <c r="CLD140" s="710"/>
      <c r="CLE140" s="710"/>
      <c r="CLF140" s="710"/>
      <c r="CLG140" s="710"/>
      <c r="CLH140" s="710"/>
      <c r="CLI140" s="710"/>
      <c r="CLJ140" s="710"/>
      <c r="CLK140" s="710"/>
      <c r="CLL140" s="710"/>
      <c r="CLM140" s="710"/>
      <c r="CLN140" s="710"/>
      <c r="CLO140" s="710"/>
      <c r="CLP140" s="710"/>
      <c r="CLQ140" s="710"/>
      <c r="CLR140" s="710"/>
      <c r="CLS140" s="710"/>
      <c r="CLT140" s="710"/>
      <c r="CLU140" s="710"/>
      <c r="CLV140" s="710"/>
      <c r="CLW140" s="710"/>
      <c r="CLX140" s="710"/>
      <c r="CLY140" s="710"/>
      <c r="CLZ140" s="710"/>
      <c r="CMA140" s="710"/>
      <c r="CMB140" s="710"/>
      <c r="CMC140" s="710"/>
      <c r="CMD140" s="710"/>
      <c r="CME140" s="710"/>
      <c r="CMF140" s="710"/>
      <c r="CMG140" s="710"/>
      <c r="CMH140" s="710"/>
      <c r="CMI140" s="710"/>
      <c r="CMJ140" s="710"/>
      <c r="CMK140" s="710"/>
      <c r="CML140" s="710"/>
      <c r="CMM140" s="710"/>
      <c r="CMN140" s="710"/>
      <c r="CMO140" s="710"/>
      <c r="CMP140" s="710"/>
      <c r="CMQ140" s="710"/>
      <c r="CMR140" s="710"/>
      <c r="CMS140" s="710"/>
      <c r="CMT140" s="710"/>
      <c r="CMU140" s="710"/>
      <c r="CMV140" s="710"/>
      <c r="CMW140" s="710"/>
      <c r="CMX140" s="710"/>
      <c r="CMY140" s="710"/>
      <c r="CMZ140" s="710"/>
      <c r="CNA140" s="710"/>
      <c r="CNB140" s="710"/>
      <c r="CNC140" s="710"/>
      <c r="CND140" s="710"/>
      <c r="CNE140" s="710"/>
      <c r="CNF140" s="710"/>
      <c r="CNG140" s="710"/>
      <c r="CNH140" s="710"/>
      <c r="CNI140" s="710"/>
      <c r="CNJ140" s="710"/>
      <c r="CNK140" s="710"/>
      <c r="CNL140" s="710"/>
      <c r="CNM140" s="710"/>
      <c r="CNN140" s="710"/>
      <c r="CNO140" s="710"/>
      <c r="CNP140" s="710"/>
      <c r="CNQ140" s="710"/>
      <c r="CNR140" s="710"/>
      <c r="CNS140" s="710"/>
      <c r="CNT140" s="710"/>
      <c r="CNU140" s="710"/>
      <c r="CNV140" s="710"/>
      <c r="CNW140" s="710"/>
      <c r="CNX140" s="710"/>
      <c r="CNY140" s="710"/>
      <c r="CNZ140" s="710"/>
      <c r="COA140" s="710"/>
      <c r="COB140" s="710"/>
      <c r="COC140" s="710"/>
      <c r="COD140" s="710"/>
      <c r="COE140" s="710"/>
      <c r="COF140" s="710"/>
      <c r="COG140" s="710"/>
      <c r="COH140" s="710"/>
      <c r="COI140" s="710"/>
      <c r="COJ140" s="710"/>
      <c r="COK140" s="710"/>
      <c r="COL140" s="710"/>
      <c r="COM140" s="710"/>
      <c r="CON140" s="710"/>
      <c r="COO140" s="710"/>
      <c r="COP140" s="710"/>
      <c r="COQ140" s="710"/>
      <c r="COR140" s="710"/>
      <c r="COS140" s="710"/>
      <c r="COT140" s="710"/>
      <c r="COU140" s="710"/>
      <c r="COV140" s="710"/>
      <c r="COW140" s="710"/>
      <c r="COX140" s="710"/>
      <c r="COY140" s="710"/>
      <c r="COZ140" s="710"/>
      <c r="CPA140" s="710"/>
      <c r="CPB140" s="710"/>
      <c r="CPC140" s="710"/>
      <c r="CPD140" s="710"/>
      <c r="CPE140" s="710"/>
      <c r="CPF140" s="710"/>
      <c r="CPG140" s="710"/>
      <c r="CPH140" s="710"/>
      <c r="CPI140" s="710"/>
      <c r="CPJ140" s="710"/>
      <c r="CPK140" s="710"/>
      <c r="CPL140" s="710"/>
      <c r="CPM140" s="710"/>
      <c r="CPN140" s="710"/>
      <c r="CPO140" s="710"/>
      <c r="CPP140" s="710"/>
      <c r="CPQ140" s="710"/>
      <c r="CPR140" s="710"/>
      <c r="CPS140" s="710"/>
      <c r="CPT140" s="710"/>
      <c r="CPU140" s="710"/>
      <c r="CPV140" s="710"/>
      <c r="CPW140" s="710"/>
      <c r="CPX140" s="710"/>
      <c r="CPY140" s="710"/>
      <c r="CPZ140" s="710"/>
      <c r="CQA140" s="710"/>
      <c r="CQB140" s="710"/>
      <c r="CQC140" s="710"/>
      <c r="CQD140" s="710"/>
      <c r="CQE140" s="710"/>
      <c r="CQF140" s="710"/>
      <c r="CQG140" s="710"/>
      <c r="CQH140" s="710"/>
      <c r="CQI140" s="710"/>
      <c r="CQJ140" s="710"/>
      <c r="CQK140" s="710"/>
      <c r="CQL140" s="710"/>
      <c r="CQM140" s="710"/>
      <c r="CQN140" s="710"/>
      <c r="CQO140" s="710"/>
      <c r="CQP140" s="710"/>
      <c r="CQQ140" s="710"/>
      <c r="CQR140" s="710"/>
      <c r="CQS140" s="710"/>
      <c r="CQT140" s="710"/>
      <c r="CQU140" s="710"/>
      <c r="CQV140" s="710"/>
      <c r="CQW140" s="710"/>
      <c r="CQX140" s="710"/>
      <c r="CQY140" s="710"/>
      <c r="CQZ140" s="710"/>
      <c r="CRA140" s="710"/>
      <c r="CRB140" s="710"/>
      <c r="CRC140" s="710"/>
      <c r="CRD140" s="710"/>
      <c r="CRE140" s="710"/>
      <c r="CRF140" s="710"/>
      <c r="CRG140" s="710"/>
      <c r="CRH140" s="710"/>
      <c r="CRI140" s="710"/>
      <c r="CRJ140" s="710"/>
      <c r="CRK140" s="710"/>
      <c r="CRL140" s="710"/>
      <c r="CRM140" s="710"/>
      <c r="CRN140" s="710"/>
      <c r="CRO140" s="710"/>
      <c r="CRP140" s="710"/>
      <c r="CRQ140" s="710"/>
      <c r="CRR140" s="710"/>
      <c r="CRS140" s="710"/>
      <c r="CRT140" s="710"/>
      <c r="CRU140" s="710"/>
      <c r="CRV140" s="710"/>
      <c r="CRW140" s="710"/>
      <c r="CRX140" s="710"/>
      <c r="CRY140" s="710"/>
      <c r="CRZ140" s="710"/>
      <c r="CSA140" s="710"/>
      <c r="CSB140" s="710"/>
      <c r="CSC140" s="710"/>
      <c r="CSD140" s="710"/>
      <c r="CSE140" s="710"/>
      <c r="CSF140" s="710"/>
      <c r="CSG140" s="710"/>
      <c r="CSH140" s="710"/>
      <c r="CSI140" s="710"/>
      <c r="CSJ140" s="710"/>
      <c r="CSK140" s="710"/>
      <c r="CSL140" s="710"/>
      <c r="CSM140" s="710"/>
      <c r="CSN140" s="710"/>
      <c r="CSO140" s="710"/>
      <c r="CSP140" s="710"/>
      <c r="CSQ140" s="710"/>
      <c r="CSR140" s="710"/>
      <c r="CSS140" s="710"/>
      <c r="CST140" s="710"/>
      <c r="CSU140" s="710"/>
      <c r="CSV140" s="710"/>
      <c r="CSW140" s="710"/>
      <c r="CSX140" s="710"/>
      <c r="CSY140" s="710"/>
      <c r="CSZ140" s="710"/>
      <c r="CTA140" s="710"/>
      <c r="CTB140" s="710"/>
      <c r="CTC140" s="710"/>
      <c r="CTD140" s="710"/>
      <c r="CTE140" s="710"/>
      <c r="CTF140" s="710"/>
      <c r="CTG140" s="710"/>
      <c r="CTH140" s="710"/>
      <c r="CTI140" s="710"/>
      <c r="CTJ140" s="710"/>
      <c r="CTK140" s="710"/>
      <c r="CTL140" s="710"/>
      <c r="CTM140" s="710"/>
      <c r="CTN140" s="710"/>
      <c r="CTO140" s="710"/>
      <c r="CTP140" s="710"/>
      <c r="CTQ140" s="710"/>
      <c r="CTR140" s="710"/>
      <c r="CTS140" s="710"/>
      <c r="CTT140" s="710"/>
      <c r="CTU140" s="710"/>
      <c r="CTV140" s="710"/>
      <c r="CTW140" s="710"/>
      <c r="CTX140" s="710"/>
      <c r="CTY140" s="710"/>
      <c r="CTZ140" s="710"/>
      <c r="CUA140" s="710"/>
      <c r="CUB140" s="710"/>
      <c r="CUC140" s="710"/>
      <c r="CUD140" s="710"/>
      <c r="CUE140" s="710"/>
      <c r="CUF140" s="710"/>
      <c r="CUG140" s="710"/>
      <c r="CUH140" s="710"/>
      <c r="CUI140" s="710"/>
      <c r="CUJ140" s="710"/>
      <c r="CUK140" s="710"/>
      <c r="CUL140" s="710"/>
      <c r="CUM140" s="710"/>
      <c r="CUN140" s="710"/>
      <c r="CUO140" s="710"/>
      <c r="CUP140" s="710"/>
      <c r="CUQ140" s="710"/>
      <c r="CUR140" s="710"/>
      <c r="CUS140" s="710"/>
      <c r="CUT140" s="710"/>
      <c r="CUU140" s="710"/>
      <c r="CUV140" s="710"/>
      <c r="CUW140" s="710"/>
      <c r="CUX140" s="710"/>
      <c r="CUY140" s="710"/>
      <c r="CUZ140" s="710"/>
      <c r="CVA140" s="710"/>
      <c r="CVB140" s="710"/>
      <c r="CVC140" s="710"/>
      <c r="CVD140" s="710"/>
      <c r="CVE140" s="710"/>
      <c r="CVF140" s="710"/>
      <c r="CVG140" s="710"/>
      <c r="CVH140" s="710"/>
      <c r="CVI140" s="710"/>
      <c r="CVJ140" s="710"/>
      <c r="CVK140" s="710"/>
      <c r="CVL140" s="710"/>
      <c r="CVM140" s="710"/>
      <c r="CVN140" s="710"/>
      <c r="CVO140" s="710"/>
      <c r="CVP140" s="710"/>
      <c r="CVQ140" s="710"/>
      <c r="CVR140" s="710"/>
      <c r="CVS140" s="710"/>
      <c r="CVT140" s="710"/>
      <c r="CVU140" s="710"/>
      <c r="CVV140" s="710"/>
      <c r="CVW140" s="710"/>
      <c r="CVX140" s="710"/>
      <c r="CVY140" s="710"/>
      <c r="CVZ140" s="710"/>
      <c r="CWA140" s="710"/>
      <c r="CWB140" s="710"/>
      <c r="CWC140" s="710"/>
      <c r="CWD140" s="710"/>
      <c r="CWE140" s="710"/>
      <c r="CWF140" s="710"/>
      <c r="CWG140" s="710"/>
      <c r="CWH140" s="710"/>
      <c r="CWI140" s="710"/>
      <c r="CWJ140" s="710"/>
      <c r="CWK140" s="710"/>
      <c r="CWL140" s="710"/>
      <c r="CWM140" s="710"/>
      <c r="CWN140" s="710"/>
      <c r="CWO140" s="710"/>
      <c r="CWP140" s="710"/>
      <c r="CWQ140" s="710"/>
      <c r="CWR140" s="710"/>
      <c r="CWS140" s="710"/>
      <c r="CWT140" s="710"/>
      <c r="CWU140" s="710"/>
      <c r="CWV140" s="710"/>
      <c r="CWW140" s="710"/>
      <c r="CWX140" s="710"/>
      <c r="CWY140" s="710"/>
      <c r="CWZ140" s="710"/>
      <c r="CXA140" s="710"/>
      <c r="CXB140" s="710"/>
      <c r="CXC140" s="710"/>
      <c r="CXD140" s="710"/>
      <c r="CXE140" s="710"/>
      <c r="CXF140" s="710"/>
      <c r="CXG140" s="710"/>
      <c r="CXH140" s="710"/>
      <c r="CXI140" s="710"/>
      <c r="CXJ140" s="710"/>
      <c r="CXK140" s="710"/>
      <c r="CXL140" s="710"/>
      <c r="CXM140" s="710"/>
      <c r="CXN140" s="710"/>
      <c r="CXO140" s="710"/>
      <c r="CXP140" s="710"/>
      <c r="CXQ140" s="710"/>
      <c r="CXR140" s="710"/>
      <c r="CXS140" s="710"/>
      <c r="CXT140" s="710"/>
      <c r="CXU140" s="710"/>
      <c r="CXV140" s="710"/>
      <c r="CXW140" s="710"/>
      <c r="CXX140" s="710"/>
      <c r="CXY140" s="710"/>
      <c r="CXZ140" s="710"/>
      <c r="CYA140" s="710"/>
      <c r="CYB140" s="710"/>
      <c r="CYC140" s="710"/>
      <c r="CYD140" s="710"/>
      <c r="CYE140" s="710"/>
      <c r="CYF140" s="710"/>
      <c r="CYG140" s="710"/>
      <c r="CYH140" s="710"/>
      <c r="CYI140" s="710"/>
      <c r="CYJ140" s="710"/>
      <c r="CYK140" s="710"/>
      <c r="CYL140" s="710"/>
      <c r="CYM140" s="710"/>
      <c r="CYN140" s="710"/>
      <c r="CYO140" s="710"/>
      <c r="CYP140" s="710"/>
      <c r="CYQ140" s="710"/>
      <c r="CYR140" s="710"/>
      <c r="CYS140" s="710"/>
      <c r="CYT140" s="710"/>
      <c r="CYU140" s="710"/>
      <c r="CYV140" s="710"/>
      <c r="CYW140" s="710"/>
      <c r="CYX140" s="710"/>
      <c r="CYY140" s="710"/>
      <c r="CYZ140" s="710"/>
      <c r="CZA140" s="710"/>
      <c r="CZB140" s="710"/>
      <c r="CZC140" s="710"/>
      <c r="CZD140" s="710"/>
      <c r="CZE140" s="710"/>
      <c r="CZF140" s="710"/>
      <c r="CZG140" s="710"/>
      <c r="CZH140" s="710"/>
      <c r="CZI140" s="710"/>
      <c r="CZJ140" s="710"/>
      <c r="CZK140" s="710"/>
      <c r="CZL140" s="710"/>
      <c r="CZM140" s="710"/>
      <c r="CZN140" s="710"/>
      <c r="CZO140" s="710"/>
      <c r="CZP140" s="710"/>
      <c r="CZQ140" s="710"/>
      <c r="CZR140" s="710"/>
      <c r="CZS140" s="710"/>
      <c r="CZT140" s="710"/>
      <c r="CZU140" s="710"/>
      <c r="CZV140" s="710"/>
      <c r="CZW140" s="710"/>
      <c r="CZX140" s="710"/>
      <c r="CZY140" s="710"/>
      <c r="CZZ140" s="710"/>
      <c r="DAA140" s="710"/>
      <c r="DAB140" s="710"/>
      <c r="DAC140" s="710"/>
      <c r="DAD140" s="710"/>
      <c r="DAE140" s="710"/>
      <c r="DAF140" s="710"/>
      <c r="DAG140" s="710"/>
      <c r="DAH140" s="710"/>
      <c r="DAI140" s="710"/>
      <c r="DAJ140" s="710"/>
      <c r="DAK140" s="710"/>
      <c r="DAL140" s="710"/>
      <c r="DAM140" s="710"/>
      <c r="DAN140" s="710"/>
      <c r="DAO140" s="710"/>
      <c r="DAP140" s="710"/>
      <c r="DAQ140" s="710"/>
      <c r="DAR140" s="710"/>
      <c r="DAS140" s="710"/>
      <c r="DAT140" s="710"/>
      <c r="DAU140" s="710"/>
      <c r="DAV140" s="710"/>
      <c r="DAW140" s="710"/>
      <c r="DAX140" s="710"/>
      <c r="DAY140" s="710"/>
      <c r="DAZ140" s="710"/>
      <c r="DBA140" s="710"/>
      <c r="DBB140" s="710"/>
      <c r="DBC140" s="710"/>
      <c r="DBD140" s="710"/>
      <c r="DBE140" s="710"/>
      <c r="DBF140" s="710"/>
      <c r="DBG140" s="710"/>
      <c r="DBH140" s="710"/>
      <c r="DBI140" s="710"/>
      <c r="DBJ140" s="710"/>
      <c r="DBK140" s="710"/>
      <c r="DBL140" s="710"/>
      <c r="DBM140" s="710"/>
      <c r="DBN140" s="710"/>
      <c r="DBO140" s="710"/>
      <c r="DBP140" s="710"/>
      <c r="DBQ140" s="710"/>
      <c r="DBR140" s="710"/>
      <c r="DBS140" s="710"/>
      <c r="DBT140" s="710"/>
      <c r="DBU140" s="710"/>
      <c r="DBV140" s="710"/>
      <c r="DBW140" s="710"/>
      <c r="DBX140" s="710"/>
      <c r="DBY140" s="710"/>
      <c r="DBZ140" s="710"/>
      <c r="DCA140" s="710"/>
      <c r="DCB140" s="710"/>
      <c r="DCC140" s="710"/>
      <c r="DCD140" s="710"/>
      <c r="DCE140" s="710"/>
      <c r="DCF140" s="710"/>
      <c r="DCG140" s="710"/>
      <c r="DCH140" s="710"/>
      <c r="DCI140" s="710"/>
      <c r="DCJ140" s="710"/>
      <c r="DCK140" s="710"/>
      <c r="DCL140" s="710"/>
      <c r="DCM140" s="710"/>
      <c r="DCN140" s="710"/>
      <c r="DCO140" s="710"/>
      <c r="DCP140" s="710"/>
      <c r="DCQ140" s="710"/>
      <c r="DCR140" s="710"/>
      <c r="DCS140" s="710"/>
      <c r="DCT140" s="710"/>
      <c r="DCU140" s="710"/>
      <c r="DCV140" s="710"/>
      <c r="DCW140" s="710"/>
      <c r="DCX140" s="710"/>
      <c r="DCY140" s="710"/>
      <c r="DCZ140" s="710"/>
      <c r="DDA140" s="710"/>
      <c r="DDB140" s="710"/>
      <c r="DDC140" s="710"/>
      <c r="DDD140" s="710"/>
      <c r="DDE140" s="710"/>
      <c r="DDF140" s="710"/>
      <c r="DDG140" s="710"/>
      <c r="DDH140" s="710"/>
      <c r="DDI140" s="710"/>
      <c r="DDJ140" s="710"/>
      <c r="DDK140" s="710"/>
      <c r="DDL140" s="710"/>
      <c r="DDM140" s="710"/>
      <c r="DDN140" s="710"/>
      <c r="DDO140" s="710"/>
      <c r="DDP140" s="710"/>
      <c r="DDQ140" s="710"/>
      <c r="DDR140" s="710"/>
      <c r="DDS140" s="710"/>
      <c r="DDT140" s="710"/>
      <c r="DDU140" s="710"/>
      <c r="DDV140" s="710"/>
      <c r="DDW140" s="710"/>
      <c r="DDX140" s="710"/>
      <c r="DDY140" s="710"/>
      <c r="DDZ140" s="710"/>
      <c r="DEA140" s="710"/>
      <c r="DEB140" s="710"/>
      <c r="DEC140" s="710"/>
      <c r="DED140" s="710"/>
      <c r="DEE140" s="710"/>
      <c r="DEF140" s="710"/>
      <c r="DEG140" s="710"/>
      <c r="DEH140" s="710"/>
      <c r="DEI140" s="710"/>
      <c r="DEJ140" s="710"/>
      <c r="DEK140" s="710"/>
      <c r="DEL140" s="710"/>
      <c r="DEM140" s="710"/>
      <c r="DEN140" s="710"/>
      <c r="DEO140" s="710"/>
      <c r="DEP140" s="710"/>
      <c r="DEQ140" s="710"/>
      <c r="DER140" s="710"/>
      <c r="DES140" s="710"/>
      <c r="DET140" s="710"/>
      <c r="DEU140" s="710"/>
      <c r="DEV140" s="710"/>
      <c r="DEW140" s="710"/>
      <c r="DEX140" s="710"/>
      <c r="DEY140" s="710"/>
      <c r="DEZ140" s="710"/>
      <c r="DFA140" s="710"/>
      <c r="DFB140" s="710"/>
      <c r="DFC140" s="710"/>
      <c r="DFD140" s="710"/>
      <c r="DFE140" s="710"/>
      <c r="DFF140" s="710"/>
      <c r="DFG140" s="710"/>
      <c r="DFH140" s="710"/>
      <c r="DFI140" s="710"/>
      <c r="DFJ140" s="710"/>
      <c r="DFK140" s="710"/>
      <c r="DFL140" s="710"/>
      <c r="DFM140" s="710"/>
      <c r="DFN140" s="710"/>
      <c r="DFO140" s="710"/>
      <c r="DFP140" s="710"/>
      <c r="DFQ140" s="710"/>
      <c r="DFR140" s="710"/>
      <c r="DFS140" s="710"/>
      <c r="DFT140" s="710"/>
      <c r="DFU140" s="710"/>
      <c r="DFV140" s="710"/>
      <c r="DFW140" s="710"/>
      <c r="DFX140" s="710"/>
      <c r="DFY140" s="710"/>
      <c r="DFZ140" s="710"/>
      <c r="DGA140" s="710"/>
      <c r="DGB140" s="710"/>
      <c r="DGC140" s="710"/>
      <c r="DGD140" s="710"/>
      <c r="DGE140" s="710"/>
      <c r="DGF140" s="710"/>
      <c r="DGG140" s="710"/>
      <c r="DGH140" s="710"/>
      <c r="DGI140" s="710"/>
      <c r="DGJ140" s="710"/>
      <c r="DGK140" s="710"/>
      <c r="DGL140" s="710"/>
      <c r="DGM140" s="710"/>
      <c r="DGN140" s="710"/>
      <c r="DGO140" s="710"/>
      <c r="DGP140" s="710"/>
      <c r="DGQ140" s="710"/>
      <c r="DGR140" s="710"/>
      <c r="DGS140" s="710"/>
      <c r="DGT140" s="710"/>
      <c r="DGU140" s="710"/>
      <c r="DGV140" s="710"/>
      <c r="DGW140" s="710"/>
      <c r="DGX140" s="710"/>
      <c r="DGY140" s="710"/>
      <c r="DGZ140" s="710"/>
      <c r="DHA140" s="710"/>
      <c r="DHB140" s="710"/>
      <c r="DHC140" s="710"/>
      <c r="DHD140" s="710"/>
      <c r="DHE140" s="710"/>
      <c r="DHF140" s="710"/>
      <c r="DHG140" s="710"/>
      <c r="DHH140" s="710"/>
      <c r="DHI140" s="710"/>
      <c r="DHJ140" s="710"/>
      <c r="DHK140" s="710"/>
      <c r="DHL140" s="710"/>
      <c r="DHM140" s="710"/>
      <c r="DHN140" s="710"/>
      <c r="DHO140" s="710"/>
      <c r="DHP140" s="710"/>
      <c r="DHQ140" s="710"/>
      <c r="DHR140" s="710"/>
      <c r="DHS140" s="710"/>
      <c r="DHT140" s="710"/>
      <c r="DHU140" s="710"/>
      <c r="DHV140" s="710"/>
      <c r="DHW140" s="710"/>
      <c r="DHX140" s="710"/>
      <c r="DHY140" s="710"/>
      <c r="DHZ140" s="710"/>
      <c r="DIA140" s="710"/>
      <c r="DIB140" s="710"/>
      <c r="DIC140" s="710"/>
      <c r="DID140" s="710"/>
      <c r="DIE140" s="710"/>
      <c r="DIF140" s="710"/>
      <c r="DIG140" s="710"/>
      <c r="DIH140" s="710"/>
      <c r="DII140" s="710"/>
      <c r="DIJ140" s="710"/>
      <c r="DIK140" s="710"/>
      <c r="DIL140" s="710"/>
      <c r="DIM140" s="710"/>
      <c r="DIN140" s="710"/>
      <c r="DIO140" s="710"/>
      <c r="DIP140" s="710"/>
      <c r="DIQ140" s="710"/>
      <c r="DIR140" s="710"/>
      <c r="DIS140" s="710"/>
      <c r="DIT140" s="710"/>
      <c r="DIU140" s="710"/>
      <c r="DIV140" s="710"/>
      <c r="DIW140" s="710"/>
      <c r="DIX140" s="710"/>
      <c r="DIY140" s="710"/>
      <c r="DIZ140" s="710"/>
      <c r="DJA140" s="710"/>
      <c r="DJB140" s="710"/>
      <c r="DJC140" s="710"/>
      <c r="DJD140" s="710"/>
      <c r="DJE140" s="710"/>
      <c r="DJF140" s="710"/>
      <c r="DJG140" s="710"/>
      <c r="DJH140" s="710"/>
      <c r="DJI140" s="710"/>
      <c r="DJJ140" s="710"/>
      <c r="DJK140" s="710"/>
      <c r="DJL140" s="710"/>
      <c r="DJM140" s="710"/>
      <c r="DJN140" s="710"/>
      <c r="DJO140" s="710"/>
      <c r="DJP140" s="710"/>
      <c r="DJQ140" s="710"/>
      <c r="DJR140" s="710"/>
      <c r="DJS140" s="710"/>
      <c r="DJT140" s="710"/>
      <c r="DJU140" s="710"/>
      <c r="DJV140" s="710"/>
      <c r="DJW140" s="710"/>
      <c r="DJX140" s="710"/>
      <c r="DJY140" s="710"/>
      <c r="DJZ140" s="710"/>
      <c r="DKA140" s="710"/>
      <c r="DKB140" s="710"/>
      <c r="DKC140" s="710"/>
      <c r="DKD140" s="710"/>
      <c r="DKE140" s="710"/>
      <c r="DKF140" s="710"/>
      <c r="DKG140" s="710"/>
      <c r="DKH140" s="710"/>
      <c r="DKI140" s="710"/>
      <c r="DKJ140" s="710"/>
      <c r="DKK140" s="710"/>
      <c r="DKL140" s="710"/>
      <c r="DKM140" s="710"/>
      <c r="DKN140" s="710"/>
      <c r="DKO140" s="710"/>
      <c r="DKP140" s="710"/>
      <c r="DKQ140" s="710"/>
      <c r="DKR140" s="710"/>
      <c r="DKS140" s="710"/>
      <c r="DKT140" s="710"/>
      <c r="DKU140" s="710"/>
      <c r="DKV140" s="710"/>
      <c r="DKW140" s="710"/>
      <c r="DKX140" s="710"/>
      <c r="DKY140" s="710"/>
      <c r="DKZ140" s="710"/>
      <c r="DLA140" s="710"/>
      <c r="DLB140" s="710"/>
      <c r="DLC140" s="710"/>
      <c r="DLD140" s="710"/>
      <c r="DLE140" s="710"/>
      <c r="DLF140" s="710"/>
      <c r="DLG140" s="710"/>
      <c r="DLH140" s="710"/>
      <c r="DLI140" s="710"/>
      <c r="DLJ140" s="710"/>
      <c r="DLK140" s="710"/>
      <c r="DLL140" s="710"/>
      <c r="DLM140" s="710"/>
      <c r="DLN140" s="710"/>
      <c r="DLO140" s="710"/>
      <c r="DLP140" s="710"/>
      <c r="DLQ140" s="710"/>
      <c r="DLR140" s="710"/>
      <c r="DLS140" s="710"/>
      <c r="DLT140" s="710"/>
      <c r="DLU140" s="710"/>
      <c r="DLV140" s="710"/>
      <c r="DLW140" s="710"/>
      <c r="DLX140" s="710"/>
      <c r="DLY140" s="710"/>
      <c r="DLZ140" s="710"/>
      <c r="DMA140" s="710"/>
      <c r="DMB140" s="710"/>
      <c r="DMC140" s="710"/>
      <c r="DMD140" s="710"/>
      <c r="DME140" s="710"/>
      <c r="DMF140" s="710"/>
      <c r="DMG140" s="710"/>
      <c r="DMH140" s="710"/>
      <c r="DMI140" s="710"/>
      <c r="DMJ140" s="710"/>
      <c r="DMK140" s="710"/>
      <c r="DML140" s="710"/>
      <c r="DMM140" s="710"/>
      <c r="DMN140" s="710"/>
      <c r="DMO140" s="710"/>
      <c r="DMP140" s="710"/>
      <c r="DMQ140" s="710"/>
      <c r="DMR140" s="710"/>
      <c r="DMS140" s="710"/>
      <c r="DMT140" s="710"/>
      <c r="DMU140" s="710"/>
      <c r="DMV140" s="710"/>
      <c r="DMW140" s="710"/>
      <c r="DMX140" s="710"/>
      <c r="DMY140" s="710"/>
      <c r="DMZ140" s="710"/>
      <c r="DNA140" s="710"/>
      <c r="DNB140" s="710"/>
      <c r="DNC140" s="710"/>
      <c r="DND140" s="710"/>
      <c r="DNE140" s="710"/>
      <c r="DNF140" s="710"/>
      <c r="DNG140" s="710"/>
      <c r="DNH140" s="710"/>
      <c r="DNI140" s="710"/>
      <c r="DNJ140" s="710"/>
      <c r="DNK140" s="710"/>
      <c r="DNL140" s="710"/>
      <c r="DNM140" s="710"/>
      <c r="DNN140" s="710"/>
      <c r="DNO140" s="710"/>
      <c r="DNP140" s="710"/>
      <c r="DNQ140" s="710"/>
      <c r="DNR140" s="710"/>
      <c r="DNS140" s="710"/>
      <c r="DNT140" s="710"/>
      <c r="DNU140" s="710"/>
      <c r="DNV140" s="710"/>
      <c r="DNW140" s="710"/>
      <c r="DNX140" s="710"/>
      <c r="DNY140" s="710"/>
      <c r="DNZ140" s="710"/>
      <c r="DOA140" s="710"/>
      <c r="DOB140" s="710"/>
      <c r="DOC140" s="710"/>
      <c r="DOD140" s="710"/>
      <c r="DOE140" s="710"/>
      <c r="DOF140" s="710"/>
      <c r="DOG140" s="710"/>
      <c r="DOH140" s="710"/>
      <c r="DOI140" s="710"/>
      <c r="DOJ140" s="710"/>
      <c r="DOK140" s="710"/>
      <c r="DOL140" s="710"/>
      <c r="DOM140" s="710"/>
      <c r="DON140" s="710"/>
      <c r="DOO140" s="710"/>
      <c r="DOP140" s="710"/>
      <c r="DOQ140" s="710"/>
      <c r="DOR140" s="710"/>
      <c r="DOS140" s="710"/>
      <c r="DOT140" s="710"/>
      <c r="DOU140" s="710"/>
      <c r="DOV140" s="710"/>
      <c r="DOW140" s="710"/>
      <c r="DOX140" s="710"/>
      <c r="DOY140" s="710"/>
      <c r="DOZ140" s="710"/>
      <c r="DPA140" s="710"/>
      <c r="DPB140" s="710"/>
      <c r="DPC140" s="710"/>
      <c r="DPD140" s="710"/>
      <c r="DPE140" s="710"/>
      <c r="DPF140" s="710"/>
      <c r="DPG140" s="710"/>
      <c r="DPH140" s="710"/>
      <c r="DPI140" s="710"/>
      <c r="DPJ140" s="710"/>
      <c r="DPK140" s="710"/>
      <c r="DPL140" s="710"/>
      <c r="DPM140" s="710"/>
      <c r="DPN140" s="710"/>
      <c r="DPO140" s="710"/>
      <c r="DPP140" s="710"/>
      <c r="DPQ140" s="710"/>
      <c r="DPR140" s="710"/>
      <c r="DPS140" s="710"/>
      <c r="DPT140" s="710"/>
      <c r="DPU140" s="710"/>
      <c r="DPV140" s="710"/>
      <c r="DPW140" s="710"/>
      <c r="DPX140" s="710"/>
      <c r="DPY140" s="710"/>
      <c r="DPZ140" s="710"/>
      <c r="DQA140" s="710"/>
      <c r="DQB140" s="710"/>
      <c r="DQC140" s="710"/>
      <c r="DQD140" s="710"/>
      <c r="DQE140" s="710"/>
      <c r="DQF140" s="710"/>
      <c r="DQG140" s="710"/>
      <c r="DQH140" s="710"/>
      <c r="DQI140" s="710"/>
      <c r="DQJ140" s="710"/>
      <c r="DQK140" s="710"/>
      <c r="DQL140" s="710"/>
      <c r="DQM140" s="710"/>
      <c r="DQN140" s="710"/>
      <c r="DQO140" s="710"/>
      <c r="DQP140" s="710"/>
      <c r="DQQ140" s="710"/>
      <c r="DQR140" s="710"/>
      <c r="DQS140" s="710"/>
      <c r="DQT140" s="710"/>
      <c r="DQU140" s="710"/>
      <c r="DQV140" s="710"/>
      <c r="DQW140" s="710"/>
      <c r="DQX140" s="710"/>
      <c r="DQY140" s="710"/>
      <c r="DQZ140" s="710"/>
      <c r="DRA140" s="710"/>
      <c r="DRB140" s="710"/>
      <c r="DRC140" s="710"/>
      <c r="DRD140" s="710"/>
      <c r="DRE140" s="710"/>
      <c r="DRF140" s="710"/>
      <c r="DRG140" s="710"/>
      <c r="DRH140" s="710"/>
      <c r="DRI140" s="710"/>
      <c r="DRJ140" s="710"/>
      <c r="DRK140" s="710"/>
      <c r="DRL140" s="710"/>
      <c r="DRM140" s="710"/>
      <c r="DRN140" s="710"/>
      <c r="DRO140" s="710"/>
      <c r="DRP140" s="710"/>
      <c r="DRQ140" s="710"/>
      <c r="DRR140" s="710"/>
      <c r="DRS140" s="710"/>
      <c r="DRT140" s="710"/>
      <c r="DRU140" s="710"/>
      <c r="DRV140" s="710"/>
      <c r="DRW140" s="710"/>
      <c r="DRX140" s="710"/>
      <c r="DRY140" s="710"/>
      <c r="DRZ140" s="710"/>
      <c r="DSA140" s="710"/>
      <c r="DSB140" s="710"/>
      <c r="DSC140" s="710"/>
      <c r="DSD140" s="710"/>
      <c r="DSE140" s="710"/>
      <c r="DSF140" s="710"/>
      <c r="DSG140" s="710"/>
      <c r="DSH140" s="710"/>
      <c r="DSI140" s="710"/>
      <c r="DSJ140" s="710"/>
      <c r="DSK140" s="710"/>
      <c r="DSL140" s="710"/>
      <c r="DSM140" s="710"/>
      <c r="DSN140" s="710"/>
      <c r="DSO140" s="710"/>
      <c r="DSP140" s="710"/>
      <c r="DSQ140" s="710"/>
      <c r="DSR140" s="710"/>
      <c r="DSS140" s="710"/>
      <c r="DST140" s="710"/>
      <c r="DSU140" s="710"/>
      <c r="DSV140" s="710"/>
      <c r="DSW140" s="710"/>
      <c r="DSX140" s="710"/>
      <c r="DSY140" s="710"/>
      <c r="DSZ140" s="710"/>
      <c r="DTA140" s="710"/>
      <c r="DTB140" s="710"/>
      <c r="DTC140" s="710"/>
      <c r="DTD140" s="710"/>
      <c r="DTE140" s="710"/>
      <c r="DTF140" s="710"/>
      <c r="DTG140" s="710"/>
      <c r="DTH140" s="710"/>
      <c r="DTI140" s="710"/>
      <c r="DTJ140" s="710"/>
      <c r="DTK140" s="710"/>
      <c r="DTL140" s="710"/>
      <c r="DTM140" s="710"/>
      <c r="DTN140" s="710"/>
      <c r="DTO140" s="710"/>
      <c r="DTP140" s="710"/>
      <c r="DTQ140" s="710"/>
      <c r="DTR140" s="710"/>
      <c r="DTS140" s="710"/>
      <c r="DTT140" s="710"/>
      <c r="DTU140" s="710"/>
      <c r="DTV140" s="710"/>
      <c r="DTW140" s="710"/>
      <c r="DTX140" s="710"/>
      <c r="DTY140" s="710"/>
      <c r="DTZ140" s="710"/>
      <c r="DUA140" s="710"/>
      <c r="DUB140" s="710"/>
      <c r="DUC140" s="710"/>
      <c r="DUD140" s="710"/>
      <c r="DUE140" s="710"/>
      <c r="DUF140" s="710"/>
      <c r="DUG140" s="710"/>
      <c r="DUH140" s="710"/>
      <c r="DUI140" s="710"/>
      <c r="DUJ140" s="710"/>
      <c r="DUK140" s="710"/>
      <c r="DUL140" s="710"/>
      <c r="DUM140" s="710"/>
      <c r="DUN140" s="710"/>
      <c r="DUO140" s="710"/>
      <c r="DUP140" s="710"/>
      <c r="DUQ140" s="710"/>
      <c r="DUR140" s="710"/>
      <c r="DUS140" s="710"/>
      <c r="DUT140" s="710"/>
      <c r="DUU140" s="710"/>
      <c r="DUV140" s="710"/>
      <c r="DUW140" s="710"/>
      <c r="DUX140" s="710"/>
      <c r="DUY140" s="710"/>
      <c r="DUZ140" s="710"/>
      <c r="DVA140" s="710"/>
      <c r="DVB140" s="710"/>
      <c r="DVC140" s="710"/>
      <c r="DVD140" s="710"/>
      <c r="DVE140" s="710"/>
      <c r="DVF140" s="710"/>
      <c r="DVG140" s="710"/>
      <c r="DVH140" s="710"/>
      <c r="DVI140" s="710"/>
      <c r="DVJ140" s="710"/>
      <c r="DVK140" s="710"/>
      <c r="DVL140" s="710"/>
      <c r="DVM140" s="710"/>
      <c r="DVN140" s="710"/>
      <c r="DVO140" s="710"/>
      <c r="DVP140" s="710"/>
      <c r="DVQ140" s="710"/>
      <c r="DVR140" s="710"/>
      <c r="DVS140" s="710"/>
      <c r="DVT140" s="710"/>
      <c r="DVU140" s="710"/>
      <c r="DVV140" s="710"/>
      <c r="DVW140" s="710"/>
      <c r="DVX140" s="710"/>
      <c r="DVY140" s="710"/>
      <c r="DVZ140" s="710"/>
      <c r="DWA140" s="710"/>
      <c r="DWB140" s="710"/>
      <c r="DWC140" s="710"/>
      <c r="DWD140" s="710"/>
      <c r="DWE140" s="710"/>
      <c r="DWF140" s="710"/>
      <c r="DWG140" s="710"/>
      <c r="DWH140" s="710"/>
      <c r="DWI140" s="710"/>
      <c r="DWJ140" s="710"/>
      <c r="DWK140" s="710"/>
      <c r="DWL140" s="710"/>
      <c r="DWM140" s="710"/>
      <c r="DWN140" s="710"/>
      <c r="DWO140" s="710"/>
      <c r="DWP140" s="710"/>
      <c r="DWQ140" s="710"/>
      <c r="DWR140" s="710"/>
      <c r="DWS140" s="710"/>
      <c r="DWT140" s="710"/>
      <c r="DWU140" s="710"/>
      <c r="DWV140" s="710"/>
      <c r="DWW140" s="710"/>
      <c r="DWX140" s="710"/>
      <c r="DWY140" s="710"/>
      <c r="DWZ140" s="710"/>
      <c r="DXA140" s="710"/>
      <c r="DXB140" s="710"/>
      <c r="DXC140" s="710"/>
      <c r="DXD140" s="710"/>
      <c r="DXE140" s="710"/>
      <c r="DXF140" s="710"/>
      <c r="DXG140" s="710"/>
      <c r="DXH140" s="710"/>
      <c r="DXI140" s="710"/>
      <c r="DXJ140" s="710"/>
      <c r="DXK140" s="710"/>
      <c r="DXL140" s="710"/>
      <c r="DXM140" s="710"/>
      <c r="DXN140" s="710"/>
      <c r="DXO140" s="710"/>
      <c r="DXP140" s="710"/>
      <c r="DXQ140" s="710"/>
      <c r="DXR140" s="710"/>
      <c r="DXS140" s="710"/>
      <c r="DXT140" s="710"/>
      <c r="DXU140" s="710"/>
      <c r="DXV140" s="710"/>
      <c r="DXW140" s="710"/>
      <c r="DXX140" s="710"/>
      <c r="DXY140" s="710"/>
      <c r="DXZ140" s="710"/>
      <c r="DYA140" s="710"/>
      <c r="DYB140" s="710"/>
      <c r="DYC140" s="710"/>
      <c r="DYD140" s="710"/>
      <c r="DYE140" s="710"/>
      <c r="DYF140" s="710"/>
      <c r="DYG140" s="710"/>
      <c r="DYH140" s="710"/>
      <c r="DYI140" s="710"/>
      <c r="DYJ140" s="710"/>
      <c r="DYK140" s="710"/>
      <c r="DYL140" s="710"/>
      <c r="DYM140" s="710"/>
      <c r="DYN140" s="710"/>
      <c r="DYO140" s="710"/>
      <c r="DYP140" s="710"/>
      <c r="DYQ140" s="710"/>
      <c r="DYR140" s="710"/>
      <c r="DYS140" s="710"/>
      <c r="DYT140" s="710"/>
      <c r="DYU140" s="710"/>
      <c r="DYV140" s="710"/>
      <c r="DYW140" s="710"/>
      <c r="DYX140" s="710"/>
      <c r="DYY140" s="710"/>
      <c r="DYZ140" s="710"/>
      <c r="DZA140" s="710"/>
      <c r="DZB140" s="710"/>
      <c r="DZC140" s="710"/>
      <c r="DZD140" s="710"/>
      <c r="DZE140" s="710"/>
      <c r="DZF140" s="710"/>
      <c r="DZG140" s="710"/>
      <c r="DZH140" s="710"/>
      <c r="DZI140" s="710"/>
      <c r="DZJ140" s="710"/>
      <c r="DZK140" s="710"/>
      <c r="DZL140" s="710"/>
      <c r="DZM140" s="710"/>
      <c r="DZN140" s="710"/>
      <c r="DZO140" s="710"/>
      <c r="DZP140" s="710"/>
      <c r="DZQ140" s="710"/>
      <c r="DZR140" s="710"/>
      <c r="DZS140" s="710"/>
      <c r="DZT140" s="710"/>
      <c r="DZU140" s="710"/>
      <c r="DZV140" s="710"/>
      <c r="DZW140" s="710"/>
      <c r="DZX140" s="710"/>
      <c r="DZY140" s="710"/>
      <c r="DZZ140" s="710"/>
      <c r="EAA140" s="710"/>
      <c r="EAB140" s="710"/>
      <c r="EAC140" s="710"/>
      <c r="EAD140" s="710"/>
      <c r="EAE140" s="710"/>
      <c r="EAF140" s="710"/>
      <c r="EAG140" s="710"/>
      <c r="EAH140" s="710"/>
      <c r="EAI140" s="710"/>
      <c r="EAJ140" s="710"/>
      <c r="EAK140" s="710"/>
      <c r="EAL140" s="710"/>
      <c r="EAM140" s="710"/>
      <c r="EAN140" s="710"/>
      <c r="EAO140" s="710"/>
      <c r="EAP140" s="710"/>
      <c r="EAQ140" s="710"/>
      <c r="EAR140" s="710"/>
      <c r="EAS140" s="710"/>
      <c r="EAT140" s="710"/>
      <c r="EAU140" s="710"/>
      <c r="EAV140" s="710"/>
      <c r="EAW140" s="710"/>
      <c r="EAX140" s="710"/>
      <c r="EAY140" s="710"/>
      <c r="EAZ140" s="710"/>
      <c r="EBA140" s="710"/>
      <c r="EBB140" s="710"/>
      <c r="EBC140" s="710"/>
      <c r="EBD140" s="710"/>
      <c r="EBE140" s="710"/>
      <c r="EBF140" s="710"/>
      <c r="EBG140" s="710"/>
      <c r="EBH140" s="710"/>
      <c r="EBI140" s="710"/>
      <c r="EBJ140" s="710"/>
      <c r="EBK140" s="710"/>
      <c r="EBL140" s="710"/>
      <c r="EBM140" s="710"/>
      <c r="EBN140" s="710"/>
      <c r="EBO140" s="710"/>
      <c r="EBP140" s="710"/>
      <c r="EBQ140" s="710"/>
      <c r="EBR140" s="710"/>
      <c r="EBS140" s="710"/>
      <c r="EBT140" s="710"/>
      <c r="EBU140" s="710"/>
      <c r="EBV140" s="710"/>
      <c r="EBW140" s="710"/>
      <c r="EBX140" s="710"/>
      <c r="EBY140" s="710"/>
      <c r="EBZ140" s="710"/>
      <c r="ECA140" s="710"/>
      <c r="ECB140" s="710"/>
      <c r="ECC140" s="710"/>
      <c r="ECD140" s="710"/>
      <c r="ECE140" s="710"/>
      <c r="ECF140" s="710"/>
      <c r="ECG140" s="710"/>
      <c r="ECH140" s="710"/>
      <c r="ECI140" s="710"/>
      <c r="ECJ140" s="710"/>
      <c r="ECK140" s="710"/>
      <c r="ECL140" s="710"/>
      <c r="ECM140" s="710"/>
      <c r="ECN140" s="710"/>
      <c r="ECO140" s="710"/>
      <c r="ECP140" s="710"/>
      <c r="ECQ140" s="710"/>
      <c r="ECR140" s="710"/>
      <c r="ECS140" s="710"/>
      <c r="ECT140" s="710"/>
      <c r="ECU140" s="710"/>
      <c r="ECV140" s="710"/>
      <c r="ECW140" s="710"/>
      <c r="ECX140" s="710"/>
      <c r="ECY140" s="710"/>
      <c r="ECZ140" s="710"/>
      <c r="EDA140" s="710"/>
      <c r="EDB140" s="710"/>
      <c r="EDC140" s="710"/>
      <c r="EDD140" s="710"/>
      <c r="EDE140" s="710"/>
      <c r="EDF140" s="710"/>
      <c r="EDG140" s="710"/>
      <c r="EDH140" s="710"/>
      <c r="EDI140" s="710"/>
      <c r="EDJ140" s="710"/>
      <c r="EDK140" s="710"/>
      <c r="EDL140" s="710"/>
      <c r="EDM140" s="710"/>
      <c r="EDN140" s="710"/>
      <c r="EDO140" s="710"/>
      <c r="EDP140" s="710"/>
      <c r="EDQ140" s="710"/>
      <c r="EDR140" s="710"/>
      <c r="EDS140" s="710"/>
      <c r="EDT140" s="710"/>
      <c r="EDU140" s="710"/>
      <c r="EDV140" s="710"/>
      <c r="EDW140" s="710"/>
      <c r="EDX140" s="710"/>
      <c r="EDY140" s="710"/>
      <c r="EDZ140" s="710"/>
      <c r="EEA140" s="710"/>
      <c r="EEB140" s="710"/>
      <c r="EEC140" s="710"/>
      <c r="EED140" s="710"/>
      <c r="EEE140" s="710"/>
      <c r="EEF140" s="710"/>
      <c r="EEG140" s="710"/>
      <c r="EEH140" s="710"/>
      <c r="EEI140" s="710"/>
      <c r="EEJ140" s="710"/>
      <c r="EEK140" s="710"/>
      <c r="EEL140" s="710"/>
      <c r="EEM140" s="710"/>
      <c r="EEN140" s="710"/>
      <c r="EEO140" s="710"/>
      <c r="EEP140" s="710"/>
      <c r="EEQ140" s="710"/>
      <c r="EER140" s="710"/>
      <c r="EES140" s="710"/>
      <c r="EET140" s="710"/>
      <c r="EEU140" s="710"/>
      <c r="EEV140" s="710"/>
      <c r="EEW140" s="710"/>
      <c r="EEX140" s="710"/>
      <c r="EEY140" s="710"/>
      <c r="EEZ140" s="710"/>
      <c r="EFA140" s="710"/>
      <c r="EFB140" s="710"/>
      <c r="EFC140" s="710"/>
      <c r="EFD140" s="710"/>
      <c r="EFE140" s="710"/>
      <c r="EFF140" s="710"/>
      <c r="EFG140" s="710"/>
      <c r="EFH140" s="710"/>
      <c r="EFI140" s="710"/>
      <c r="EFJ140" s="710"/>
      <c r="EFK140" s="710"/>
      <c r="EFL140" s="710"/>
      <c r="EFM140" s="710"/>
      <c r="EFN140" s="710"/>
      <c r="EFO140" s="710"/>
      <c r="EFP140" s="710"/>
      <c r="EFQ140" s="710"/>
      <c r="EFR140" s="710"/>
      <c r="EFS140" s="710"/>
      <c r="EFT140" s="710"/>
      <c r="EFU140" s="710"/>
      <c r="EFV140" s="710"/>
      <c r="EFW140" s="710"/>
      <c r="EFX140" s="710"/>
      <c r="EFY140" s="710"/>
      <c r="EFZ140" s="710"/>
      <c r="EGA140" s="710"/>
      <c r="EGB140" s="710"/>
      <c r="EGC140" s="710"/>
      <c r="EGD140" s="710"/>
      <c r="EGE140" s="710"/>
      <c r="EGF140" s="710"/>
      <c r="EGG140" s="710"/>
      <c r="EGH140" s="710"/>
      <c r="EGI140" s="710"/>
      <c r="EGJ140" s="710"/>
      <c r="EGK140" s="710"/>
      <c r="EGL140" s="710"/>
      <c r="EGM140" s="710"/>
      <c r="EGN140" s="710"/>
      <c r="EGO140" s="710"/>
      <c r="EGP140" s="710"/>
      <c r="EGQ140" s="710"/>
      <c r="EGR140" s="710"/>
      <c r="EGS140" s="710"/>
      <c r="EGT140" s="710"/>
      <c r="EGU140" s="710"/>
      <c r="EGV140" s="710"/>
      <c r="EGW140" s="710"/>
      <c r="EGX140" s="710"/>
      <c r="EGY140" s="710"/>
      <c r="EGZ140" s="710"/>
      <c r="EHA140" s="710"/>
      <c r="EHB140" s="710"/>
      <c r="EHC140" s="710"/>
      <c r="EHD140" s="710"/>
      <c r="EHE140" s="710"/>
      <c r="EHF140" s="710"/>
      <c r="EHG140" s="710"/>
      <c r="EHH140" s="710"/>
      <c r="EHI140" s="710"/>
      <c r="EHJ140" s="710"/>
      <c r="EHK140" s="710"/>
      <c r="EHL140" s="710"/>
      <c r="EHM140" s="710"/>
      <c r="EHN140" s="710"/>
      <c r="EHO140" s="710"/>
      <c r="EHP140" s="710"/>
      <c r="EHQ140" s="710"/>
      <c r="EHR140" s="710"/>
      <c r="EHS140" s="710"/>
      <c r="EHT140" s="710"/>
      <c r="EHU140" s="710"/>
      <c r="EHV140" s="710"/>
      <c r="EHW140" s="710"/>
      <c r="EHX140" s="710"/>
      <c r="EHY140" s="710"/>
      <c r="EHZ140" s="710"/>
      <c r="EIA140" s="710"/>
      <c r="EIB140" s="710"/>
      <c r="EIC140" s="710"/>
      <c r="EID140" s="710"/>
      <c r="EIE140" s="710"/>
      <c r="EIF140" s="710"/>
      <c r="EIG140" s="710"/>
      <c r="EIH140" s="710"/>
      <c r="EII140" s="710"/>
      <c r="EIJ140" s="710"/>
      <c r="EIK140" s="710"/>
      <c r="EIL140" s="710"/>
      <c r="EIM140" s="710"/>
      <c r="EIN140" s="710"/>
      <c r="EIO140" s="710"/>
      <c r="EIP140" s="710"/>
      <c r="EIQ140" s="710"/>
      <c r="EIR140" s="710"/>
      <c r="EIS140" s="710"/>
      <c r="EIT140" s="710"/>
      <c r="EIU140" s="710"/>
      <c r="EIV140" s="710"/>
      <c r="EIW140" s="710"/>
      <c r="EIX140" s="710"/>
      <c r="EIY140" s="710"/>
      <c r="EIZ140" s="710"/>
      <c r="EJA140" s="710"/>
      <c r="EJB140" s="710"/>
      <c r="EJC140" s="710"/>
      <c r="EJD140" s="710"/>
      <c r="EJE140" s="710"/>
      <c r="EJF140" s="710"/>
      <c r="EJG140" s="710"/>
      <c r="EJH140" s="710"/>
      <c r="EJI140" s="710"/>
      <c r="EJJ140" s="710"/>
      <c r="EJK140" s="710"/>
      <c r="EJL140" s="710"/>
      <c r="EJM140" s="710"/>
      <c r="EJN140" s="710"/>
      <c r="EJO140" s="710"/>
      <c r="EJP140" s="710"/>
      <c r="EJQ140" s="710"/>
      <c r="EJR140" s="710"/>
      <c r="EJS140" s="710"/>
      <c r="EJT140" s="710"/>
      <c r="EJU140" s="710"/>
      <c r="EJV140" s="710"/>
      <c r="EJW140" s="710"/>
      <c r="EJX140" s="710"/>
      <c r="EJY140" s="710"/>
      <c r="EJZ140" s="710"/>
      <c r="EKA140" s="710"/>
      <c r="EKB140" s="710"/>
      <c r="EKC140" s="710"/>
      <c r="EKD140" s="710"/>
      <c r="EKE140" s="710"/>
      <c r="EKF140" s="710"/>
      <c r="EKG140" s="710"/>
      <c r="EKH140" s="710"/>
      <c r="EKI140" s="710"/>
      <c r="EKJ140" s="710"/>
      <c r="EKK140" s="710"/>
      <c r="EKL140" s="710"/>
      <c r="EKM140" s="710"/>
      <c r="EKN140" s="710"/>
      <c r="EKO140" s="710"/>
      <c r="EKP140" s="710"/>
      <c r="EKQ140" s="710"/>
      <c r="EKR140" s="710"/>
      <c r="EKS140" s="710"/>
      <c r="EKT140" s="710"/>
      <c r="EKU140" s="710"/>
      <c r="EKV140" s="710"/>
      <c r="EKW140" s="710"/>
      <c r="EKX140" s="710"/>
      <c r="EKY140" s="710"/>
      <c r="EKZ140" s="710"/>
      <c r="ELA140" s="710"/>
      <c r="ELB140" s="710"/>
      <c r="ELC140" s="710"/>
      <c r="ELD140" s="710"/>
      <c r="ELE140" s="710"/>
      <c r="ELF140" s="710"/>
      <c r="ELG140" s="710"/>
      <c r="ELH140" s="710"/>
      <c r="ELI140" s="710"/>
      <c r="ELJ140" s="710"/>
      <c r="ELK140" s="710"/>
      <c r="ELL140" s="710"/>
      <c r="ELM140" s="710"/>
      <c r="ELN140" s="710"/>
      <c r="ELO140" s="710"/>
      <c r="ELP140" s="710"/>
      <c r="ELQ140" s="710"/>
      <c r="ELR140" s="710"/>
      <c r="ELS140" s="710"/>
      <c r="ELT140" s="710"/>
      <c r="ELU140" s="710"/>
      <c r="ELV140" s="710"/>
      <c r="ELW140" s="710"/>
      <c r="ELX140" s="710"/>
      <c r="ELY140" s="710"/>
      <c r="ELZ140" s="710"/>
      <c r="EMA140" s="710"/>
      <c r="EMB140" s="710"/>
      <c r="EMC140" s="710"/>
      <c r="EMD140" s="710"/>
      <c r="EME140" s="710"/>
      <c r="EMF140" s="710"/>
      <c r="EMG140" s="710"/>
      <c r="EMH140" s="710"/>
      <c r="EMI140" s="710"/>
      <c r="EMJ140" s="710"/>
      <c r="EMK140" s="710"/>
      <c r="EML140" s="710"/>
      <c r="EMM140" s="710"/>
      <c r="EMN140" s="710"/>
      <c r="EMO140" s="710"/>
      <c r="EMP140" s="710"/>
      <c r="EMQ140" s="710"/>
      <c r="EMR140" s="710"/>
      <c r="EMS140" s="710"/>
      <c r="EMT140" s="710"/>
      <c r="EMU140" s="710"/>
      <c r="EMV140" s="710"/>
      <c r="EMW140" s="710"/>
      <c r="EMX140" s="710"/>
      <c r="EMY140" s="710"/>
      <c r="EMZ140" s="710"/>
      <c r="ENA140" s="710"/>
      <c r="ENB140" s="710"/>
      <c r="ENC140" s="710"/>
      <c r="END140" s="710"/>
      <c r="ENE140" s="710"/>
      <c r="ENF140" s="710"/>
      <c r="ENG140" s="710"/>
      <c r="ENH140" s="710"/>
      <c r="ENI140" s="710"/>
      <c r="ENJ140" s="710"/>
      <c r="ENK140" s="710"/>
      <c r="ENL140" s="710"/>
      <c r="ENM140" s="710"/>
      <c r="ENN140" s="710"/>
      <c r="ENO140" s="710"/>
      <c r="ENP140" s="710"/>
      <c r="ENQ140" s="710"/>
      <c r="ENR140" s="710"/>
      <c r="ENS140" s="710"/>
      <c r="ENT140" s="710"/>
      <c r="ENU140" s="710"/>
      <c r="ENV140" s="710"/>
      <c r="ENW140" s="710"/>
      <c r="ENX140" s="710"/>
      <c r="ENY140" s="710"/>
      <c r="ENZ140" s="710"/>
      <c r="EOA140" s="710"/>
      <c r="EOB140" s="710"/>
      <c r="EOC140" s="710"/>
      <c r="EOD140" s="710"/>
      <c r="EOE140" s="710"/>
      <c r="EOF140" s="710"/>
      <c r="EOG140" s="710"/>
      <c r="EOH140" s="710"/>
      <c r="EOI140" s="710"/>
      <c r="EOJ140" s="710"/>
      <c r="EOK140" s="710"/>
      <c r="EOL140" s="710"/>
      <c r="EOM140" s="710"/>
      <c r="EON140" s="710"/>
      <c r="EOO140" s="710"/>
      <c r="EOP140" s="710"/>
      <c r="EOQ140" s="710"/>
      <c r="EOR140" s="710"/>
      <c r="EOS140" s="710"/>
      <c r="EOT140" s="710"/>
      <c r="EOU140" s="710"/>
      <c r="EOV140" s="710"/>
      <c r="EOW140" s="710"/>
      <c r="EOX140" s="710"/>
      <c r="EOY140" s="710"/>
      <c r="EOZ140" s="710"/>
      <c r="EPA140" s="710"/>
      <c r="EPB140" s="710"/>
      <c r="EPC140" s="710"/>
      <c r="EPD140" s="710"/>
      <c r="EPE140" s="710"/>
      <c r="EPF140" s="710"/>
      <c r="EPG140" s="710"/>
      <c r="EPH140" s="710"/>
      <c r="EPI140" s="710"/>
      <c r="EPJ140" s="710"/>
      <c r="EPK140" s="710"/>
      <c r="EPL140" s="710"/>
      <c r="EPM140" s="710"/>
      <c r="EPN140" s="710"/>
      <c r="EPO140" s="710"/>
      <c r="EPP140" s="710"/>
      <c r="EPQ140" s="710"/>
      <c r="EPR140" s="710"/>
      <c r="EPS140" s="710"/>
      <c r="EPT140" s="710"/>
      <c r="EPU140" s="710"/>
      <c r="EPV140" s="710"/>
      <c r="EPW140" s="710"/>
      <c r="EPX140" s="710"/>
      <c r="EPY140" s="710"/>
      <c r="EPZ140" s="710"/>
      <c r="EQA140" s="710"/>
      <c r="EQB140" s="710"/>
      <c r="EQC140" s="710"/>
      <c r="EQD140" s="710"/>
      <c r="EQE140" s="710"/>
      <c r="EQF140" s="710"/>
      <c r="EQG140" s="710"/>
      <c r="EQH140" s="710"/>
      <c r="EQI140" s="710"/>
      <c r="EQJ140" s="710"/>
      <c r="EQK140" s="710"/>
      <c r="EQL140" s="710"/>
      <c r="EQM140" s="710"/>
      <c r="EQN140" s="710"/>
      <c r="EQO140" s="710"/>
      <c r="EQP140" s="710"/>
      <c r="EQQ140" s="710"/>
      <c r="EQR140" s="710"/>
      <c r="EQS140" s="710"/>
      <c r="EQT140" s="710"/>
      <c r="EQU140" s="710"/>
      <c r="EQV140" s="710"/>
      <c r="EQW140" s="710"/>
      <c r="EQX140" s="710"/>
      <c r="EQY140" s="710"/>
      <c r="EQZ140" s="710"/>
      <c r="ERA140" s="710"/>
      <c r="ERB140" s="710"/>
      <c r="ERC140" s="710"/>
      <c r="ERD140" s="710"/>
      <c r="ERE140" s="710"/>
      <c r="ERF140" s="710"/>
      <c r="ERG140" s="710"/>
      <c r="ERH140" s="710"/>
      <c r="ERI140" s="710"/>
      <c r="ERJ140" s="710"/>
      <c r="ERK140" s="710"/>
      <c r="ERL140" s="710"/>
      <c r="ERM140" s="710"/>
      <c r="ERN140" s="710"/>
      <c r="ERO140" s="710"/>
      <c r="ERP140" s="710"/>
      <c r="ERQ140" s="710"/>
      <c r="ERR140" s="710"/>
      <c r="ERS140" s="710"/>
      <c r="ERT140" s="710"/>
      <c r="ERU140" s="710"/>
      <c r="ERV140" s="710"/>
      <c r="ERW140" s="710"/>
      <c r="ERX140" s="710"/>
      <c r="ERY140" s="710"/>
      <c r="ERZ140" s="710"/>
      <c r="ESA140" s="710"/>
      <c r="ESB140" s="710"/>
      <c r="ESC140" s="710"/>
      <c r="ESD140" s="710"/>
      <c r="ESE140" s="710"/>
      <c r="ESF140" s="710"/>
      <c r="ESG140" s="710"/>
      <c r="ESH140" s="710"/>
      <c r="ESI140" s="710"/>
      <c r="ESJ140" s="710"/>
      <c r="ESK140" s="710"/>
      <c r="ESL140" s="710"/>
      <c r="ESM140" s="710"/>
      <c r="ESN140" s="710"/>
      <c r="ESO140" s="710"/>
      <c r="ESP140" s="710"/>
      <c r="ESQ140" s="710"/>
      <c r="ESR140" s="710"/>
      <c r="ESS140" s="710"/>
      <c r="EST140" s="710"/>
      <c r="ESU140" s="710"/>
      <c r="ESV140" s="710"/>
      <c r="ESW140" s="710"/>
      <c r="ESX140" s="710"/>
      <c r="ESY140" s="710"/>
      <c r="ESZ140" s="710"/>
      <c r="ETA140" s="710"/>
      <c r="ETB140" s="710"/>
      <c r="ETC140" s="710"/>
      <c r="ETD140" s="710"/>
      <c r="ETE140" s="710"/>
      <c r="ETF140" s="710"/>
      <c r="ETG140" s="710"/>
      <c r="ETH140" s="710"/>
      <c r="ETI140" s="710"/>
      <c r="ETJ140" s="710"/>
      <c r="ETK140" s="710"/>
      <c r="ETL140" s="710"/>
      <c r="ETM140" s="710"/>
      <c r="ETN140" s="710"/>
      <c r="ETO140" s="710"/>
      <c r="ETP140" s="710"/>
      <c r="ETQ140" s="710"/>
      <c r="ETR140" s="710"/>
      <c r="ETS140" s="710"/>
      <c r="ETT140" s="710"/>
      <c r="ETU140" s="710"/>
      <c r="ETV140" s="710"/>
      <c r="ETW140" s="710"/>
      <c r="ETX140" s="710"/>
      <c r="ETY140" s="710"/>
      <c r="ETZ140" s="710"/>
      <c r="EUA140" s="710"/>
      <c r="EUB140" s="710"/>
      <c r="EUC140" s="710"/>
      <c r="EUD140" s="710"/>
      <c r="EUE140" s="710"/>
      <c r="EUF140" s="710"/>
      <c r="EUG140" s="710"/>
      <c r="EUH140" s="710"/>
      <c r="EUI140" s="710"/>
      <c r="EUJ140" s="710"/>
      <c r="EUK140" s="710"/>
      <c r="EUL140" s="710"/>
      <c r="EUM140" s="710"/>
      <c r="EUN140" s="710"/>
      <c r="EUO140" s="710"/>
      <c r="EUP140" s="710"/>
      <c r="EUQ140" s="710"/>
      <c r="EUR140" s="710"/>
      <c r="EUS140" s="710"/>
      <c r="EUT140" s="710"/>
      <c r="EUU140" s="710"/>
      <c r="EUV140" s="710"/>
      <c r="EUW140" s="710"/>
      <c r="EUX140" s="710"/>
      <c r="EUY140" s="710"/>
      <c r="EUZ140" s="710"/>
      <c r="EVA140" s="710"/>
      <c r="EVB140" s="710"/>
      <c r="EVC140" s="710"/>
      <c r="EVD140" s="710"/>
      <c r="EVE140" s="710"/>
      <c r="EVF140" s="710"/>
      <c r="EVG140" s="710"/>
      <c r="EVH140" s="710"/>
      <c r="EVI140" s="710"/>
      <c r="EVJ140" s="710"/>
      <c r="EVK140" s="710"/>
      <c r="EVL140" s="710"/>
      <c r="EVM140" s="710"/>
      <c r="EVN140" s="710"/>
      <c r="EVO140" s="710"/>
      <c r="EVP140" s="710"/>
      <c r="EVQ140" s="710"/>
      <c r="EVR140" s="710"/>
      <c r="EVS140" s="710"/>
      <c r="EVT140" s="710"/>
      <c r="EVU140" s="710"/>
      <c r="EVV140" s="710"/>
      <c r="EVW140" s="710"/>
      <c r="EVX140" s="710"/>
      <c r="EVY140" s="710"/>
      <c r="EVZ140" s="710"/>
      <c r="EWA140" s="710"/>
      <c r="EWB140" s="710"/>
      <c r="EWC140" s="710"/>
      <c r="EWD140" s="710"/>
      <c r="EWE140" s="710"/>
      <c r="EWF140" s="710"/>
      <c r="EWG140" s="710"/>
      <c r="EWH140" s="710"/>
      <c r="EWI140" s="710"/>
      <c r="EWJ140" s="710"/>
      <c r="EWK140" s="710"/>
      <c r="EWL140" s="710"/>
      <c r="EWM140" s="710"/>
      <c r="EWN140" s="710"/>
      <c r="EWO140" s="710"/>
      <c r="EWP140" s="710"/>
      <c r="EWQ140" s="710"/>
      <c r="EWR140" s="710"/>
      <c r="EWS140" s="710"/>
      <c r="EWT140" s="710"/>
      <c r="EWU140" s="710"/>
      <c r="EWV140" s="710"/>
      <c r="EWW140" s="710"/>
      <c r="EWX140" s="710"/>
      <c r="EWY140" s="710"/>
      <c r="EWZ140" s="710"/>
      <c r="EXA140" s="710"/>
      <c r="EXB140" s="710"/>
      <c r="EXC140" s="710"/>
      <c r="EXD140" s="710"/>
      <c r="EXE140" s="710"/>
      <c r="EXF140" s="710"/>
      <c r="EXG140" s="710"/>
      <c r="EXH140" s="710"/>
      <c r="EXI140" s="710"/>
      <c r="EXJ140" s="710"/>
      <c r="EXK140" s="710"/>
      <c r="EXL140" s="710"/>
      <c r="EXM140" s="710"/>
      <c r="EXN140" s="710"/>
      <c r="EXO140" s="710"/>
      <c r="EXP140" s="710"/>
      <c r="EXQ140" s="710"/>
      <c r="EXR140" s="710"/>
      <c r="EXS140" s="710"/>
      <c r="EXT140" s="710"/>
      <c r="EXU140" s="710"/>
      <c r="EXV140" s="710"/>
      <c r="EXW140" s="710"/>
      <c r="EXX140" s="710"/>
      <c r="EXY140" s="710"/>
      <c r="EXZ140" s="710"/>
      <c r="EYA140" s="710"/>
      <c r="EYB140" s="710"/>
      <c r="EYC140" s="710"/>
      <c r="EYD140" s="710"/>
      <c r="EYE140" s="710"/>
      <c r="EYF140" s="710"/>
      <c r="EYG140" s="710"/>
      <c r="EYH140" s="710"/>
      <c r="EYI140" s="710"/>
      <c r="EYJ140" s="710"/>
      <c r="EYK140" s="710"/>
      <c r="EYL140" s="710"/>
      <c r="EYM140" s="710"/>
      <c r="EYN140" s="710"/>
      <c r="EYO140" s="710"/>
      <c r="EYP140" s="710"/>
      <c r="EYQ140" s="710"/>
      <c r="EYR140" s="710"/>
      <c r="EYS140" s="710"/>
      <c r="EYT140" s="710"/>
      <c r="EYU140" s="710"/>
      <c r="EYV140" s="710"/>
      <c r="EYW140" s="710"/>
      <c r="EYX140" s="710"/>
      <c r="EYY140" s="710"/>
      <c r="EYZ140" s="710"/>
      <c r="EZA140" s="710"/>
      <c r="EZB140" s="710"/>
      <c r="EZC140" s="710"/>
      <c r="EZD140" s="710"/>
      <c r="EZE140" s="710"/>
      <c r="EZF140" s="710"/>
      <c r="EZG140" s="710"/>
      <c r="EZH140" s="710"/>
      <c r="EZI140" s="710"/>
      <c r="EZJ140" s="710"/>
      <c r="EZK140" s="710"/>
      <c r="EZL140" s="710"/>
      <c r="EZM140" s="710"/>
      <c r="EZN140" s="710"/>
      <c r="EZO140" s="710"/>
      <c r="EZP140" s="710"/>
      <c r="EZQ140" s="710"/>
      <c r="EZR140" s="710"/>
      <c r="EZS140" s="710"/>
      <c r="EZT140" s="710"/>
      <c r="EZU140" s="710"/>
      <c r="EZV140" s="710"/>
      <c r="EZW140" s="710"/>
      <c r="EZX140" s="710"/>
      <c r="EZY140" s="710"/>
      <c r="EZZ140" s="710"/>
      <c r="FAA140" s="710"/>
      <c r="FAB140" s="710"/>
      <c r="FAC140" s="710"/>
      <c r="FAD140" s="710"/>
      <c r="FAE140" s="710"/>
      <c r="FAF140" s="710"/>
      <c r="FAG140" s="710"/>
      <c r="FAH140" s="710"/>
      <c r="FAI140" s="710"/>
      <c r="FAJ140" s="710"/>
      <c r="FAK140" s="710"/>
      <c r="FAL140" s="710"/>
      <c r="FAM140" s="710"/>
      <c r="FAN140" s="710"/>
      <c r="FAO140" s="710"/>
      <c r="FAP140" s="710"/>
      <c r="FAQ140" s="710"/>
      <c r="FAR140" s="710"/>
      <c r="FAS140" s="710"/>
      <c r="FAT140" s="710"/>
      <c r="FAU140" s="710"/>
      <c r="FAV140" s="710"/>
      <c r="FAW140" s="710"/>
      <c r="FAX140" s="710"/>
      <c r="FAY140" s="710"/>
      <c r="FAZ140" s="710"/>
      <c r="FBA140" s="710"/>
      <c r="FBB140" s="710"/>
      <c r="FBC140" s="710"/>
      <c r="FBD140" s="710"/>
      <c r="FBE140" s="710"/>
      <c r="FBF140" s="710"/>
      <c r="FBG140" s="710"/>
      <c r="FBH140" s="710"/>
      <c r="FBI140" s="710"/>
      <c r="FBJ140" s="710"/>
      <c r="FBK140" s="710"/>
      <c r="FBL140" s="710"/>
      <c r="FBM140" s="710"/>
      <c r="FBN140" s="710"/>
      <c r="FBO140" s="710"/>
      <c r="FBP140" s="710"/>
      <c r="FBQ140" s="710"/>
      <c r="FBR140" s="710"/>
      <c r="FBS140" s="710"/>
      <c r="FBT140" s="710"/>
      <c r="FBU140" s="710"/>
      <c r="FBV140" s="710"/>
      <c r="FBW140" s="710"/>
      <c r="FBX140" s="710"/>
      <c r="FBY140" s="710"/>
      <c r="FBZ140" s="710"/>
      <c r="FCA140" s="710"/>
      <c r="FCB140" s="710"/>
      <c r="FCC140" s="710"/>
      <c r="FCD140" s="710"/>
      <c r="FCE140" s="710"/>
      <c r="FCF140" s="710"/>
      <c r="FCG140" s="710"/>
      <c r="FCH140" s="710"/>
      <c r="FCI140" s="710"/>
      <c r="FCJ140" s="710"/>
      <c r="FCK140" s="710"/>
      <c r="FCL140" s="710"/>
      <c r="FCM140" s="710"/>
      <c r="FCN140" s="710"/>
      <c r="FCO140" s="710"/>
      <c r="FCP140" s="710"/>
      <c r="FCQ140" s="710"/>
      <c r="FCR140" s="710"/>
      <c r="FCS140" s="710"/>
      <c r="FCT140" s="710"/>
      <c r="FCU140" s="710"/>
      <c r="FCV140" s="710"/>
      <c r="FCW140" s="710"/>
      <c r="FCX140" s="710"/>
      <c r="FCY140" s="710"/>
      <c r="FCZ140" s="710"/>
      <c r="FDA140" s="710"/>
      <c r="FDB140" s="710"/>
      <c r="FDC140" s="710"/>
      <c r="FDD140" s="710"/>
      <c r="FDE140" s="710"/>
      <c r="FDF140" s="710"/>
      <c r="FDG140" s="710"/>
      <c r="FDH140" s="710"/>
      <c r="FDI140" s="710"/>
      <c r="FDJ140" s="710"/>
      <c r="FDK140" s="710"/>
      <c r="FDL140" s="710"/>
      <c r="FDM140" s="710"/>
      <c r="FDN140" s="710"/>
      <c r="FDO140" s="710"/>
      <c r="FDP140" s="710"/>
      <c r="FDQ140" s="710"/>
      <c r="FDR140" s="710"/>
      <c r="FDS140" s="710"/>
      <c r="FDT140" s="710"/>
      <c r="FDU140" s="710"/>
      <c r="FDV140" s="710"/>
      <c r="FDW140" s="710"/>
      <c r="FDX140" s="710"/>
      <c r="FDY140" s="710"/>
      <c r="FDZ140" s="710"/>
      <c r="FEA140" s="710"/>
      <c r="FEB140" s="710"/>
      <c r="FEC140" s="710"/>
      <c r="FED140" s="710"/>
      <c r="FEE140" s="710"/>
      <c r="FEF140" s="710"/>
      <c r="FEG140" s="710"/>
      <c r="FEH140" s="710"/>
      <c r="FEI140" s="710"/>
      <c r="FEJ140" s="710"/>
      <c r="FEK140" s="710"/>
      <c r="FEL140" s="710"/>
      <c r="FEM140" s="710"/>
      <c r="FEN140" s="710"/>
      <c r="FEO140" s="710"/>
      <c r="FEP140" s="710"/>
      <c r="FEQ140" s="710"/>
      <c r="FER140" s="710"/>
      <c r="FES140" s="710"/>
      <c r="FET140" s="710"/>
      <c r="FEU140" s="710"/>
      <c r="FEV140" s="710"/>
      <c r="FEW140" s="710"/>
      <c r="FEX140" s="710"/>
      <c r="FEY140" s="710"/>
      <c r="FEZ140" s="710"/>
      <c r="FFA140" s="710"/>
      <c r="FFB140" s="710"/>
      <c r="FFC140" s="710"/>
      <c r="FFD140" s="710"/>
      <c r="FFE140" s="710"/>
      <c r="FFF140" s="710"/>
      <c r="FFG140" s="710"/>
      <c r="FFH140" s="710"/>
      <c r="FFI140" s="710"/>
      <c r="FFJ140" s="710"/>
      <c r="FFK140" s="710"/>
      <c r="FFL140" s="710"/>
      <c r="FFM140" s="710"/>
      <c r="FFN140" s="710"/>
      <c r="FFO140" s="710"/>
      <c r="FFP140" s="710"/>
      <c r="FFQ140" s="710"/>
      <c r="FFR140" s="710"/>
      <c r="FFS140" s="710"/>
      <c r="FFT140" s="710"/>
      <c r="FFU140" s="710"/>
      <c r="FFV140" s="710"/>
      <c r="FFW140" s="710"/>
      <c r="FFX140" s="710"/>
      <c r="FFY140" s="710"/>
      <c r="FFZ140" s="710"/>
      <c r="FGA140" s="710"/>
      <c r="FGB140" s="710"/>
      <c r="FGC140" s="710"/>
      <c r="FGD140" s="710"/>
      <c r="FGE140" s="710"/>
      <c r="FGF140" s="710"/>
      <c r="FGG140" s="710"/>
      <c r="FGH140" s="710"/>
      <c r="FGI140" s="710"/>
      <c r="FGJ140" s="710"/>
      <c r="FGK140" s="710"/>
      <c r="FGL140" s="710"/>
      <c r="FGM140" s="710"/>
      <c r="FGN140" s="710"/>
      <c r="FGO140" s="710"/>
      <c r="FGP140" s="710"/>
      <c r="FGQ140" s="710"/>
      <c r="FGR140" s="710"/>
      <c r="FGS140" s="710"/>
      <c r="FGT140" s="710"/>
      <c r="FGU140" s="710"/>
      <c r="FGV140" s="710"/>
      <c r="FGW140" s="710"/>
      <c r="FGX140" s="710"/>
      <c r="FGY140" s="710"/>
      <c r="FGZ140" s="710"/>
      <c r="FHA140" s="710"/>
      <c r="FHB140" s="710"/>
      <c r="FHC140" s="710"/>
      <c r="FHD140" s="710"/>
      <c r="FHE140" s="710"/>
      <c r="FHF140" s="710"/>
      <c r="FHG140" s="710"/>
      <c r="FHH140" s="710"/>
      <c r="FHI140" s="710"/>
      <c r="FHJ140" s="710"/>
      <c r="FHK140" s="710"/>
      <c r="FHL140" s="710"/>
      <c r="FHM140" s="710"/>
      <c r="FHN140" s="710"/>
      <c r="FHO140" s="710"/>
      <c r="FHP140" s="710"/>
      <c r="FHQ140" s="710"/>
      <c r="FHR140" s="710"/>
      <c r="FHS140" s="710"/>
      <c r="FHT140" s="710"/>
      <c r="FHU140" s="710"/>
      <c r="FHV140" s="710"/>
      <c r="FHW140" s="710"/>
      <c r="FHX140" s="710"/>
      <c r="FHY140" s="710"/>
      <c r="FHZ140" s="710"/>
      <c r="FIA140" s="710"/>
      <c r="FIB140" s="710"/>
      <c r="FIC140" s="710"/>
      <c r="FID140" s="710"/>
      <c r="FIE140" s="710"/>
      <c r="FIF140" s="710"/>
      <c r="FIG140" s="710"/>
      <c r="FIH140" s="710"/>
      <c r="FII140" s="710"/>
      <c r="FIJ140" s="710"/>
      <c r="FIK140" s="710"/>
      <c r="FIL140" s="710"/>
      <c r="FIM140" s="710"/>
      <c r="FIN140" s="710"/>
      <c r="FIO140" s="710"/>
      <c r="FIP140" s="710"/>
      <c r="FIQ140" s="710"/>
      <c r="FIR140" s="710"/>
      <c r="FIS140" s="710"/>
      <c r="FIT140" s="710"/>
      <c r="FIU140" s="710"/>
      <c r="FIV140" s="710"/>
      <c r="FIW140" s="710"/>
      <c r="FIX140" s="710"/>
      <c r="FIY140" s="710"/>
      <c r="FIZ140" s="710"/>
      <c r="FJA140" s="710"/>
      <c r="FJB140" s="710"/>
      <c r="FJC140" s="710"/>
      <c r="FJD140" s="710"/>
      <c r="FJE140" s="710"/>
      <c r="FJF140" s="710"/>
      <c r="FJG140" s="710"/>
      <c r="FJH140" s="710"/>
      <c r="FJI140" s="710"/>
      <c r="FJJ140" s="710"/>
      <c r="FJK140" s="710"/>
      <c r="FJL140" s="710"/>
      <c r="FJM140" s="710"/>
      <c r="FJN140" s="710"/>
      <c r="FJO140" s="710"/>
      <c r="FJP140" s="710"/>
      <c r="FJQ140" s="710"/>
      <c r="FJR140" s="710"/>
      <c r="FJS140" s="710"/>
      <c r="FJT140" s="710"/>
      <c r="FJU140" s="710"/>
      <c r="FJV140" s="710"/>
      <c r="FJW140" s="710"/>
      <c r="FJX140" s="710"/>
      <c r="FJY140" s="710"/>
      <c r="FJZ140" s="710"/>
      <c r="FKA140" s="710"/>
      <c r="FKB140" s="710"/>
      <c r="FKC140" s="710"/>
      <c r="FKD140" s="710"/>
      <c r="FKE140" s="710"/>
      <c r="FKF140" s="710"/>
      <c r="FKG140" s="710"/>
      <c r="FKH140" s="710"/>
      <c r="FKI140" s="710"/>
      <c r="FKJ140" s="710"/>
      <c r="FKK140" s="710"/>
      <c r="FKL140" s="710"/>
      <c r="FKM140" s="710"/>
      <c r="FKN140" s="710"/>
      <c r="FKO140" s="710"/>
      <c r="FKP140" s="710"/>
      <c r="FKQ140" s="710"/>
      <c r="FKR140" s="710"/>
      <c r="FKS140" s="710"/>
      <c r="FKT140" s="710"/>
      <c r="FKU140" s="710"/>
      <c r="FKV140" s="710"/>
      <c r="FKW140" s="710"/>
      <c r="FKX140" s="710"/>
      <c r="FKY140" s="710"/>
      <c r="FKZ140" s="710"/>
      <c r="FLA140" s="710"/>
      <c r="FLB140" s="710"/>
      <c r="FLC140" s="710"/>
      <c r="FLD140" s="710"/>
      <c r="FLE140" s="710"/>
      <c r="FLF140" s="710"/>
      <c r="FLG140" s="710"/>
      <c r="FLH140" s="710"/>
      <c r="FLI140" s="710"/>
      <c r="FLJ140" s="710"/>
      <c r="FLK140" s="710"/>
      <c r="FLL140" s="710"/>
      <c r="FLM140" s="710"/>
      <c r="FLN140" s="710"/>
      <c r="FLO140" s="710"/>
      <c r="FLP140" s="710"/>
      <c r="FLQ140" s="710"/>
      <c r="FLR140" s="710"/>
      <c r="FLS140" s="710"/>
      <c r="FLT140" s="710"/>
      <c r="FLU140" s="710"/>
      <c r="FLV140" s="710"/>
      <c r="FLW140" s="710"/>
      <c r="FLX140" s="710"/>
      <c r="FLY140" s="710"/>
      <c r="FLZ140" s="710"/>
      <c r="FMA140" s="710"/>
      <c r="FMB140" s="710"/>
      <c r="FMC140" s="710"/>
      <c r="FMD140" s="710"/>
      <c r="FME140" s="710"/>
      <c r="FMF140" s="710"/>
      <c r="FMG140" s="710"/>
      <c r="FMH140" s="710"/>
      <c r="FMI140" s="710"/>
      <c r="FMJ140" s="710"/>
      <c r="FMK140" s="710"/>
      <c r="FML140" s="710"/>
      <c r="FMM140" s="710"/>
      <c r="FMN140" s="710"/>
      <c r="FMO140" s="710"/>
      <c r="FMP140" s="710"/>
      <c r="FMQ140" s="710"/>
      <c r="FMR140" s="710"/>
      <c r="FMS140" s="710"/>
      <c r="FMT140" s="710"/>
      <c r="FMU140" s="710"/>
      <c r="FMV140" s="710"/>
      <c r="FMW140" s="710"/>
      <c r="FMX140" s="710"/>
      <c r="FMY140" s="710"/>
      <c r="FMZ140" s="710"/>
      <c r="FNA140" s="710"/>
      <c r="FNB140" s="710"/>
      <c r="FNC140" s="710"/>
      <c r="FND140" s="710"/>
      <c r="FNE140" s="710"/>
      <c r="FNF140" s="710"/>
      <c r="FNG140" s="710"/>
      <c r="FNH140" s="710"/>
      <c r="FNI140" s="710"/>
      <c r="FNJ140" s="710"/>
      <c r="FNK140" s="710"/>
      <c r="FNL140" s="710"/>
      <c r="FNM140" s="710"/>
      <c r="FNN140" s="710"/>
      <c r="FNO140" s="710"/>
      <c r="FNP140" s="710"/>
      <c r="FNQ140" s="710"/>
      <c r="FNR140" s="710"/>
      <c r="FNS140" s="710"/>
      <c r="FNT140" s="710"/>
      <c r="FNU140" s="710"/>
      <c r="FNV140" s="710"/>
      <c r="FNW140" s="710"/>
      <c r="FNX140" s="710"/>
      <c r="FNY140" s="710"/>
      <c r="FNZ140" s="710"/>
      <c r="FOA140" s="710"/>
      <c r="FOB140" s="710"/>
      <c r="FOC140" s="710"/>
      <c r="FOD140" s="710"/>
      <c r="FOE140" s="710"/>
      <c r="FOF140" s="710"/>
      <c r="FOG140" s="710"/>
      <c r="FOH140" s="710"/>
      <c r="FOI140" s="710"/>
      <c r="FOJ140" s="710"/>
      <c r="FOK140" s="710"/>
      <c r="FOL140" s="710"/>
      <c r="FOM140" s="710"/>
      <c r="FON140" s="710"/>
      <c r="FOO140" s="710"/>
      <c r="FOP140" s="710"/>
      <c r="FOQ140" s="710"/>
      <c r="FOR140" s="710"/>
      <c r="FOS140" s="710"/>
      <c r="FOT140" s="710"/>
      <c r="FOU140" s="710"/>
      <c r="FOV140" s="710"/>
      <c r="FOW140" s="710"/>
      <c r="FOX140" s="710"/>
      <c r="FOY140" s="710"/>
      <c r="FOZ140" s="710"/>
      <c r="FPA140" s="710"/>
      <c r="FPB140" s="710"/>
      <c r="FPC140" s="710"/>
      <c r="FPD140" s="710"/>
      <c r="FPE140" s="710"/>
      <c r="FPF140" s="710"/>
      <c r="FPG140" s="710"/>
      <c r="FPH140" s="710"/>
      <c r="FPI140" s="710"/>
      <c r="FPJ140" s="710"/>
      <c r="FPK140" s="710"/>
      <c r="FPL140" s="710"/>
      <c r="FPM140" s="710"/>
      <c r="FPN140" s="710"/>
      <c r="FPO140" s="710"/>
      <c r="FPP140" s="710"/>
      <c r="FPQ140" s="710"/>
      <c r="FPR140" s="710"/>
      <c r="FPS140" s="710"/>
      <c r="FPT140" s="710"/>
      <c r="FPU140" s="710"/>
      <c r="FPV140" s="710"/>
      <c r="FPW140" s="710"/>
      <c r="FPX140" s="710"/>
      <c r="FPY140" s="710"/>
      <c r="FPZ140" s="710"/>
      <c r="FQA140" s="710"/>
      <c r="FQB140" s="710"/>
      <c r="FQC140" s="710"/>
      <c r="FQD140" s="710"/>
      <c r="FQE140" s="710"/>
      <c r="FQF140" s="710"/>
      <c r="FQG140" s="710"/>
      <c r="FQH140" s="710"/>
      <c r="FQI140" s="710"/>
      <c r="FQJ140" s="710"/>
      <c r="FQK140" s="710"/>
      <c r="FQL140" s="710"/>
      <c r="FQM140" s="710"/>
      <c r="FQN140" s="710"/>
      <c r="FQO140" s="710"/>
      <c r="FQP140" s="710"/>
      <c r="FQQ140" s="710"/>
      <c r="FQR140" s="710"/>
      <c r="FQS140" s="710"/>
      <c r="FQT140" s="710"/>
      <c r="FQU140" s="710"/>
      <c r="FQV140" s="710"/>
      <c r="FQW140" s="710"/>
      <c r="FQX140" s="710"/>
      <c r="FQY140" s="710"/>
      <c r="FQZ140" s="710"/>
      <c r="FRA140" s="710"/>
      <c r="FRB140" s="710"/>
      <c r="FRC140" s="710"/>
      <c r="FRD140" s="710"/>
      <c r="FRE140" s="710"/>
      <c r="FRF140" s="710"/>
      <c r="FRG140" s="710"/>
      <c r="FRH140" s="710"/>
      <c r="FRI140" s="710"/>
      <c r="FRJ140" s="710"/>
      <c r="FRK140" s="710"/>
      <c r="FRL140" s="710"/>
      <c r="FRM140" s="710"/>
      <c r="FRN140" s="710"/>
      <c r="FRO140" s="710"/>
      <c r="FRP140" s="710"/>
      <c r="FRQ140" s="710"/>
      <c r="FRR140" s="710"/>
      <c r="FRS140" s="710"/>
      <c r="FRT140" s="710"/>
      <c r="FRU140" s="710"/>
      <c r="FRV140" s="710"/>
      <c r="FRW140" s="710"/>
      <c r="FRX140" s="710"/>
      <c r="FRY140" s="710"/>
      <c r="FRZ140" s="710"/>
      <c r="FSA140" s="710"/>
      <c r="FSB140" s="710"/>
      <c r="FSC140" s="710"/>
      <c r="FSD140" s="710"/>
      <c r="FSE140" s="710"/>
      <c r="FSF140" s="710"/>
      <c r="FSG140" s="710"/>
      <c r="FSH140" s="710"/>
      <c r="FSI140" s="710"/>
      <c r="FSJ140" s="710"/>
      <c r="FSK140" s="710"/>
      <c r="FSL140" s="710"/>
      <c r="FSM140" s="710"/>
      <c r="FSN140" s="710"/>
      <c r="FSO140" s="710"/>
      <c r="FSP140" s="710"/>
      <c r="FSQ140" s="710"/>
      <c r="FSR140" s="710"/>
      <c r="FSS140" s="710"/>
      <c r="FST140" s="710"/>
      <c r="FSU140" s="710"/>
      <c r="FSV140" s="710"/>
      <c r="FSW140" s="710"/>
      <c r="FSX140" s="710"/>
      <c r="FSY140" s="710"/>
      <c r="FSZ140" s="710"/>
      <c r="FTA140" s="710"/>
      <c r="FTB140" s="710"/>
      <c r="FTC140" s="710"/>
      <c r="FTD140" s="710"/>
      <c r="FTE140" s="710"/>
      <c r="FTF140" s="710"/>
      <c r="FTG140" s="710"/>
      <c r="FTH140" s="710"/>
      <c r="FTI140" s="710"/>
      <c r="FTJ140" s="710"/>
      <c r="FTK140" s="710"/>
      <c r="FTL140" s="710"/>
      <c r="FTM140" s="710"/>
      <c r="FTN140" s="710"/>
      <c r="FTO140" s="710"/>
      <c r="FTP140" s="710"/>
      <c r="FTQ140" s="710"/>
      <c r="FTR140" s="710"/>
      <c r="FTS140" s="710"/>
      <c r="FTT140" s="710"/>
      <c r="FTU140" s="710"/>
      <c r="FTV140" s="710"/>
      <c r="FTW140" s="710"/>
      <c r="FTX140" s="710"/>
      <c r="FTY140" s="710"/>
      <c r="FTZ140" s="710"/>
      <c r="FUA140" s="710"/>
      <c r="FUB140" s="710"/>
      <c r="FUC140" s="710"/>
      <c r="FUD140" s="710"/>
      <c r="FUE140" s="710"/>
      <c r="FUF140" s="710"/>
      <c r="FUG140" s="710"/>
      <c r="FUH140" s="710"/>
      <c r="FUI140" s="710"/>
      <c r="FUJ140" s="710"/>
      <c r="FUK140" s="710"/>
      <c r="FUL140" s="710"/>
      <c r="FUM140" s="710"/>
      <c r="FUN140" s="710"/>
      <c r="FUO140" s="710"/>
      <c r="FUP140" s="710"/>
      <c r="FUQ140" s="710"/>
      <c r="FUR140" s="710"/>
      <c r="FUS140" s="710"/>
      <c r="FUT140" s="710"/>
      <c r="FUU140" s="710"/>
      <c r="FUV140" s="710"/>
      <c r="FUW140" s="710"/>
      <c r="FUX140" s="710"/>
      <c r="FUY140" s="710"/>
      <c r="FUZ140" s="710"/>
      <c r="FVA140" s="710"/>
      <c r="FVB140" s="710"/>
      <c r="FVC140" s="710"/>
      <c r="FVD140" s="710"/>
      <c r="FVE140" s="710"/>
      <c r="FVF140" s="710"/>
      <c r="FVG140" s="710"/>
      <c r="FVH140" s="710"/>
      <c r="FVI140" s="710"/>
      <c r="FVJ140" s="710"/>
      <c r="FVK140" s="710"/>
      <c r="FVL140" s="710"/>
      <c r="FVM140" s="710"/>
      <c r="FVN140" s="710"/>
      <c r="FVO140" s="710"/>
      <c r="FVP140" s="710"/>
      <c r="FVQ140" s="710"/>
      <c r="FVR140" s="710"/>
      <c r="FVS140" s="710"/>
      <c r="FVT140" s="710"/>
      <c r="FVU140" s="710"/>
      <c r="FVV140" s="710"/>
      <c r="FVW140" s="710"/>
      <c r="FVX140" s="710"/>
      <c r="FVY140" s="710"/>
      <c r="FVZ140" s="710"/>
      <c r="FWA140" s="710"/>
      <c r="FWB140" s="710"/>
      <c r="FWC140" s="710"/>
      <c r="FWD140" s="710"/>
      <c r="FWE140" s="710"/>
      <c r="FWF140" s="710"/>
      <c r="FWG140" s="710"/>
      <c r="FWH140" s="710"/>
      <c r="FWI140" s="710"/>
      <c r="FWJ140" s="710"/>
      <c r="FWK140" s="710"/>
      <c r="FWL140" s="710"/>
      <c r="FWM140" s="710"/>
      <c r="FWN140" s="710"/>
      <c r="FWO140" s="710"/>
      <c r="FWP140" s="710"/>
      <c r="FWQ140" s="710"/>
      <c r="FWR140" s="710"/>
      <c r="FWS140" s="710"/>
      <c r="FWT140" s="710"/>
      <c r="FWU140" s="710"/>
      <c r="FWV140" s="710"/>
      <c r="FWW140" s="710"/>
      <c r="FWX140" s="710"/>
      <c r="FWY140" s="710"/>
      <c r="FWZ140" s="710"/>
      <c r="FXA140" s="710"/>
      <c r="FXB140" s="710"/>
      <c r="FXC140" s="710"/>
      <c r="FXD140" s="710"/>
      <c r="FXE140" s="710"/>
      <c r="FXF140" s="710"/>
      <c r="FXG140" s="710"/>
      <c r="FXH140" s="710"/>
      <c r="FXI140" s="710"/>
      <c r="FXJ140" s="710"/>
      <c r="FXK140" s="710"/>
      <c r="FXL140" s="710"/>
      <c r="FXM140" s="710"/>
      <c r="FXN140" s="710"/>
      <c r="FXO140" s="710"/>
      <c r="FXP140" s="710"/>
      <c r="FXQ140" s="710"/>
      <c r="FXR140" s="710"/>
      <c r="FXS140" s="710"/>
      <c r="FXT140" s="710"/>
      <c r="FXU140" s="710"/>
      <c r="FXV140" s="710"/>
      <c r="FXW140" s="710"/>
      <c r="FXX140" s="710"/>
      <c r="FXY140" s="710"/>
      <c r="FXZ140" s="710"/>
      <c r="FYA140" s="710"/>
      <c r="FYB140" s="710"/>
      <c r="FYC140" s="710"/>
      <c r="FYD140" s="710"/>
      <c r="FYE140" s="710"/>
      <c r="FYF140" s="710"/>
      <c r="FYG140" s="710"/>
      <c r="FYH140" s="710"/>
      <c r="FYI140" s="710"/>
      <c r="FYJ140" s="710"/>
      <c r="FYK140" s="710"/>
      <c r="FYL140" s="710"/>
      <c r="FYM140" s="710"/>
      <c r="FYN140" s="710"/>
      <c r="FYO140" s="710"/>
      <c r="FYP140" s="710"/>
      <c r="FYQ140" s="710"/>
      <c r="FYR140" s="710"/>
      <c r="FYS140" s="710"/>
      <c r="FYT140" s="710"/>
      <c r="FYU140" s="710"/>
      <c r="FYV140" s="710"/>
      <c r="FYW140" s="710"/>
      <c r="FYX140" s="710"/>
      <c r="FYY140" s="710"/>
      <c r="FYZ140" s="710"/>
      <c r="FZA140" s="710"/>
      <c r="FZB140" s="710"/>
      <c r="FZC140" s="710"/>
      <c r="FZD140" s="710"/>
      <c r="FZE140" s="710"/>
      <c r="FZF140" s="710"/>
      <c r="FZG140" s="710"/>
      <c r="FZH140" s="710"/>
      <c r="FZI140" s="710"/>
      <c r="FZJ140" s="710"/>
      <c r="FZK140" s="710"/>
      <c r="FZL140" s="710"/>
      <c r="FZM140" s="710"/>
      <c r="FZN140" s="710"/>
      <c r="FZO140" s="710"/>
      <c r="FZP140" s="710"/>
      <c r="FZQ140" s="710"/>
      <c r="FZR140" s="710"/>
      <c r="FZS140" s="710"/>
      <c r="FZT140" s="710"/>
      <c r="FZU140" s="710"/>
      <c r="FZV140" s="710"/>
      <c r="FZW140" s="710"/>
      <c r="FZX140" s="710"/>
      <c r="FZY140" s="710"/>
      <c r="FZZ140" s="710"/>
      <c r="GAA140" s="710"/>
      <c r="GAB140" s="710"/>
      <c r="GAC140" s="710"/>
      <c r="GAD140" s="710"/>
      <c r="GAE140" s="710"/>
      <c r="GAF140" s="710"/>
      <c r="GAG140" s="710"/>
      <c r="GAH140" s="710"/>
      <c r="GAI140" s="710"/>
      <c r="GAJ140" s="710"/>
      <c r="GAK140" s="710"/>
      <c r="GAL140" s="710"/>
      <c r="GAM140" s="710"/>
      <c r="GAN140" s="710"/>
      <c r="GAO140" s="710"/>
      <c r="GAP140" s="710"/>
      <c r="GAQ140" s="710"/>
      <c r="GAR140" s="710"/>
      <c r="GAS140" s="710"/>
      <c r="GAT140" s="710"/>
      <c r="GAU140" s="710"/>
      <c r="GAV140" s="710"/>
      <c r="GAW140" s="710"/>
      <c r="GAX140" s="710"/>
      <c r="GAY140" s="710"/>
      <c r="GAZ140" s="710"/>
      <c r="GBA140" s="710"/>
      <c r="GBB140" s="710"/>
      <c r="GBC140" s="710"/>
      <c r="GBD140" s="710"/>
      <c r="GBE140" s="710"/>
      <c r="GBF140" s="710"/>
      <c r="GBG140" s="710"/>
      <c r="GBH140" s="710"/>
      <c r="GBI140" s="710"/>
      <c r="GBJ140" s="710"/>
      <c r="GBK140" s="710"/>
      <c r="GBL140" s="710"/>
      <c r="GBM140" s="710"/>
      <c r="GBN140" s="710"/>
      <c r="GBO140" s="710"/>
      <c r="GBP140" s="710"/>
      <c r="GBQ140" s="710"/>
      <c r="GBR140" s="710"/>
      <c r="GBS140" s="710"/>
      <c r="GBT140" s="710"/>
      <c r="GBU140" s="710"/>
      <c r="GBV140" s="710"/>
      <c r="GBW140" s="710"/>
      <c r="GBX140" s="710"/>
      <c r="GBY140" s="710"/>
      <c r="GBZ140" s="710"/>
      <c r="GCA140" s="710"/>
      <c r="GCB140" s="710"/>
      <c r="GCC140" s="710"/>
      <c r="GCD140" s="710"/>
      <c r="GCE140" s="710"/>
      <c r="GCF140" s="710"/>
      <c r="GCG140" s="710"/>
      <c r="GCH140" s="710"/>
      <c r="GCI140" s="710"/>
      <c r="GCJ140" s="710"/>
      <c r="GCK140" s="710"/>
      <c r="GCL140" s="710"/>
      <c r="GCM140" s="710"/>
      <c r="GCN140" s="710"/>
      <c r="GCO140" s="710"/>
      <c r="GCP140" s="710"/>
      <c r="GCQ140" s="710"/>
      <c r="GCR140" s="710"/>
      <c r="GCS140" s="710"/>
      <c r="GCT140" s="710"/>
      <c r="GCU140" s="710"/>
      <c r="GCV140" s="710"/>
      <c r="GCW140" s="710"/>
      <c r="GCX140" s="710"/>
      <c r="GCY140" s="710"/>
      <c r="GCZ140" s="710"/>
      <c r="GDA140" s="710"/>
      <c r="GDB140" s="710"/>
      <c r="GDC140" s="710"/>
      <c r="GDD140" s="710"/>
      <c r="GDE140" s="710"/>
      <c r="GDF140" s="710"/>
      <c r="GDG140" s="710"/>
      <c r="GDH140" s="710"/>
      <c r="GDI140" s="710"/>
      <c r="GDJ140" s="710"/>
      <c r="GDK140" s="710"/>
      <c r="GDL140" s="710"/>
      <c r="GDM140" s="710"/>
      <c r="GDN140" s="710"/>
      <c r="GDO140" s="710"/>
      <c r="GDP140" s="710"/>
      <c r="GDQ140" s="710"/>
      <c r="GDR140" s="710"/>
      <c r="GDS140" s="710"/>
      <c r="GDT140" s="710"/>
      <c r="GDU140" s="710"/>
      <c r="GDV140" s="710"/>
      <c r="GDW140" s="710"/>
      <c r="GDX140" s="710"/>
      <c r="GDY140" s="710"/>
      <c r="GDZ140" s="710"/>
      <c r="GEA140" s="710"/>
      <c r="GEB140" s="710"/>
      <c r="GEC140" s="710"/>
      <c r="GED140" s="710"/>
      <c r="GEE140" s="710"/>
      <c r="GEF140" s="710"/>
      <c r="GEG140" s="710"/>
      <c r="GEH140" s="710"/>
      <c r="GEI140" s="710"/>
      <c r="GEJ140" s="710"/>
      <c r="GEK140" s="710"/>
      <c r="GEL140" s="710"/>
      <c r="GEM140" s="710"/>
      <c r="GEN140" s="710"/>
      <c r="GEO140" s="710"/>
      <c r="GEP140" s="710"/>
      <c r="GEQ140" s="710"/>
      <c r="GER140" s="710"/>
      <c r="GES140" s="710"/>
      <c r="GET140" s="710"/>
      <c r="GEU140" s="710"/>
      <c r="GEV140" s="710"/>
      <c r="GEW140" s="710"/>
      <c r="GEX140" s="710"/>
      <c r="GEY140" s="710"/>
      <c r="GEZ140" s="710"/>
      <c r="GFA140" s="710"/>
      <c r="GFB140" s="710"/>
      <c r="GFC140" s="710"/>
      <c r="GFD140" s="710"/>
      <c r="GFE140" s="710"/>
      <c r="GFF140" s="710"/>
      <c r="GFG140" s="710"/>
      <c r="GFH140" s="710"/>
      <c r="GFI140" s="710"/>
      <c r="GFJ140" s="710"/>
      <c r="GFK140" s="710"/>
      <c r="GFL140" s="710"/>
      <c r="GFM140" s="710"/>
      <c r="GFN140" s="710"/>
      <c r="GFO140" s="710"/>
      <c r="GFP140" s="710"/>
      <c r="GFQ140" s="710"/>
      <c r="GFR140" s="710"/>
      <c r="GFS140" s="710"/>
      <c r="GFT140" s="710"/>
      <c r="GFU140" s="710"/>
      <c r="GFV140" s="710"/>
      <c r="GFW140" s="710"/>
      <c r="GFX140" s="710"/>
      <c r="GFY140" s="710"/>
      <c r="GFZ140" s="710"/>
      <c r="GGA140" s="710"/>
      <c r="GGB140" s="710"/>
      <c r="GGC140" s="710"/>
      <c r="GGD140" s="710"/>
      <c r="GGE140" s="710"/>
      <c r="GGF140" s="710"/>
      <c r="GGG140" s="710"/>
      <c r="GGH140" s="710"/>
      <c r="GGI140" s="710"/>
      <c r="GGJ140" s="710"/>
      <c r="GGK140" s="710"/>
      <c r="GGL140" s="710"/>
      <c r="GGM140" s="710"/>
      <c r="GGN140" s="710"/>
      <c r="GGO140" s="710"/>
      <c r="GGP140" s="710"/>
      <c r="GGQ140" s="710"/>
      <c r="GGR140" s="710"/>
      <c r="GGS140" s="710"/>
      <c r="GGT140" s="710"/>
      <c r="GGU140" s="710"/>
      <c r="GGV140" s="710"/>
      <c r="GGW140" s="710"/>
      <c r="GGX140" s="710"/>
      <c r="GGY140" s="710"/>
      <c r="GGZ140" s="710"/>
      <c r="GHA140" s="710"/>
      <c r="GHB140" s="710"/>
      <c r="GHC140" s="710"/>
      <c r="GHD140" s="710"/>
      <c r="GHE140" s="710"/>
      <c r="GHF140" s="710"/>
      <c r="GHG140" s="710"/>
      <c r="GHH140" s="710"/>
      <c r="GHI140" s="710"/>
      <c r="GHJ140" s="710"/>
      <c r="GHK140" s="710"/>
      <c r="GHL140" s="710"/>
      <c r="GHM140" s="710"/>
      <c r="GHN140" s="710"/>
      <c r="GHO140" s="710"/>
      <c r="GHP140" s="710"/>
      <c r="GHQ140" s="710"/>
      <c r="GHR140" s="710"/>
      <c r="GHS140" s="710"/>
      <c r="GHT140" s="710"/>
      <c r="GHU140" s="710"/>
      <c r="GHV140" s="710"/>
      <c r="GHW140" s="710"/>
      <c r="GHX140" s="710"/>
      <c r="GHY140" s="710"/>
      <c r="GHZ140" s="710"/>
      <c r="GIA140" s="710"/>
      <c r="GIB140" s="710"/>
      <c r="GIC140" s="710"/>
      <c r="GID140" s="710"/>
      <c r="GIE140" s="710"/>
      <c r="GIF140" s="710"/>
      <c r="GIG140" s="710"/>
      <c r="GIH140" s="710"/>
      <c r="GII140" s="710"/>
      <c r="GIJ140" s="710"/>
      <c r="GIK140" s="710"/>
      <c r="GIL140" s="710"/>
      <c r="GIM140" s="710"/>
      <c r="GIN140" s="710"/>
      <c r="GIO140" s="710"/>
      <c r="GIP140" s="710"/>
      <c r="GIQ140" s="710"/>
      <c r="GIR140" s="710"/>
      <c r="GIS140" s="710"/>
      <c r="GIT140" s="710"/>
      <c r="GIU140" s="710"/>
      <c r="GIV140" s="710"/>
      <c r="GIW140" s="710"/>
      <c r="GIX140" s="710"/>
      <c r="GIY140" s="710"/>
      <c r="GIZ140" s="710"/>
      <c r="GJA140" s="710"/>
      <c r="GJB140" s="710"/>
      <c r="GJC140" s="710"/>
      <c r="GJD140" s="710"/>
      <c r="GJE140" s="710"/>
      <c r="GJF140" s="710"/>
      <c r="GJG140" s="710"/>
      <c r="GJH140" s="710"/>
      <c r="GJI140" s="710"/>
      <c r="GJJ140" s="710"/>
      <c r="GJK140" s="710"/>
      <c r="GJL140" s="710"/>
      <c r="GJM140" s="710"/>
      <c r="GJN140" s="710"/>
      <c r="GJO140" s="710"/>
      <c r="GJP140" s="710"/>
      <c r="GJQ140" s="710"/>
      <c r="GJR140" s="710"/>
      <c r="GJS140" s="710"/>
      <c r="GJT140" s="710"/>
      <c r="GJU140" s="710"/>
      <c r="GJV140" s="710"/>
      <c r="GJW140" s="710"/>
      <c r="GJX140" s="710"/>
      <c r="GJY140" s="710"/>
      <c r="GJZ140" s="710"/>
      <c r="GKA140" s="710"/>
      <c r="GKB140" s="710"/>
      <c r="GKC140" s="710"/>
      <c r="GKD140" s="710"/>
      <c r="GKE140" s="710"/>
      <c r="GKF140" s="710"/>
      <c r="GKG140" s="710"/>
      <c r="GKH140" s="710"/>
      <c r="GKI140" s="710"/>
      <c r="GKJ140" s="710"/>
      <c r="GKK140" s="710"/>
      <c r="GKL140" s="710"/>
      <c r="GKM140" s="710"/>
      <c r="GKN140" s="710"/>
      <c r="GKO140" s="710"/>
      <c r="GKP140" s="710"/>
      <c r="GKQ140" s="710"/>
      <c r="GKR140" s="710"/>
      <c r="GKS140" s="710"/>
      <c r="GKT140" s="710"/>
      <c r="GKU140" s="710"/>
      <c r="GKV140" s="710"/>
      <c r="GKW140" s="710"/>
      <c r="GKX140" s="710"/>
      <c r="GKY140" s="710"/>
      <c r="GKZ140" s="710"/>
      <c r="GLA140" s="710"/>
      <c r="GLB140" s="710"/>
      <c r="GLC140" s="710"/>
      <c r="GLD140" s="710"/>
      <c r="GLE140" s="710"/>
      <c r="GLF140" s="710"/>
      <c r="GLG140" s="710"/>
      <c r="GLH140" s="710"/>
      <c r="GLI140" s="710"/>
      <c r="GLJ140" s="710"/>
      <c r="GLK140" s="710"/>
      <c r="GLL140" s="710"/>
      <c r="GLM140" s="710"/>
      <c r="GLN140" s="710"/>
      <c r="GLO140" s="710"/>
      <c r="GLP140" s="710"/>
      <c r="GLQ140" s="710"/>
      <c r="GLR140" s="710"/>
      <c r="GLS140" s="710"/>
      <c r="GLT140" s="710"/>
      <c r="GLU140" s="710"/>
      <c r="GLV140" s="710"/>
      <c r="GLW140" s="710"/>
      <c r="GLX140" s="710"/>
      <c r="GLY140" s="710"/>
      <c r="GLZ140" s="710"/>
      <c r="GMA140" s="710"/>
      <c r="GMB140" s="710"/>
      <c r="GMC140" s="710"/>
      <c r="GMD140" s="710"/>
      <c r="GME140" s="710"/>
      <c r="GMF140" s="710"/>
      <c r="GMG140" s="710"/>
      <c r="GMH140" s="710"/>
      <c r="GMI140" s="710"/>
      <c r="GMJ140" s="710"/>
      <c r="GMK140" s="710"/>
      <c r="GML140" s="710"/>
      <c r="GMM140" s="710"/>
      <c r="GMN140" s="710"/>
      <c r="GMO140" s="710"/>
      <c r="GMP140" s="710"/>
      <c r="GMQ140" s="710"/>
      <c r="GMR140" s="710"/>
      <c r="GMS140" s="710"/>
      <c r="GMT140" s="710"/>
      <c r="GMU140" s="710"/>
      <c r="GMV140" s="710"/>
      <c r="GMW140" s="710"/>
      <c r="GMX140" s="710"/>
      <c r="GMY140" s="710"/>
      <c r="GMZ140" s="710"/>
      <c r="GNA140" s="710"/>
      <c r="GNB140" s="710"/>
      <c r="GNC140" s="710"/>
      <c r="GND140" s="710"/>
      <c r="GNE140" s="710"/>
      <c r="GNF140" s="710"/>
      <c r="GNG140" s="710"/>
      <c r="GNH140" s="710"/>
      <c r="GNI140" s="710"/>
      <c r="GNJ140" s="710"/>
      <c r="GNK140" s="710"/>
      <c r="GNL140" s="710"/>
      <c r="GNM140" s="710"/>
      <c r="GNN140" s="710"/>
      <c r="GNO140" s="710"/>
      <c r="GNP140" s="710"/>
      <c r="GNQ140" s="710"/>
      <c r="GNR140" s="710"/>
      <c r="GNS140" s="710"/>
      <c r="GNT140" s="710"/>
      <c r="GNU140" s="710"/>
      <c r="GNV140" s="710"/>
      <c r="GNW140" s="710"/>
      <c r="GNX140" s="710"/>
      <c r="GNY140" s="710"/>
      <c r="GNZ140" s="710"/>
      <c r="GOA140" s="710"/>
      <c r="GOB140" s="710"/>
      <c r="GOC140" s="710"/>
      <c r="GOD140" s="710"/>
      <c r="GOE140" s="710"/>
      <c r="GOF140" s="710"/>
      <c r="GOG140" s="710"/>
      <c r="GOH140" s="710"/>
      <c r="GOI140" s="710"/>
      <c r="GOJ140" s="710"/>
      <c r="GOK140" s="710"/>
      <c r="GOL140" s="710"/>
      <c r="GOM140" s="710"/>
      <c r="GON140" s="710"/>
      <c r="GOO140" s="710"/>
      <c r="GOP140" s="710"/>
      <c r="GOQ140" s="710"/>
      <c r="GOR140" s="710"/>
      <c r="GOS140" s="710"/>
      <c r="GOT140" s="710"/>
      <c r="GOU140" s="710"/>
      <c r="GOV140" s="710"/>
      <c r="GOW140" s="710"/>
      <c r="GOX140" s="710"/>
      <c r="GOY140" s="710"/>
      <c r="GOZ140" s="710"/>
      <c r="GPA140" s="710"/>
      <c r="GPB140" s="710"/>
      <c r="GPC140" s="710"/>
      <c r="GPD140" s="710"/>
      <c r="GPE140" s="710"/>
      <c r="GPF140" s="710"/>
      <c r="GPG140" s="710"/>
      <c r="GPH140" s="710"/>
      <c r="GPI140" s="710"/>
      <c r="GPJ140" s="710"/>
      <c r="GPK140" s="710"/>
      <c r="GPL140" s="710"/>
      <c r="GPM140" s="710"/>
      <c r="GPN140" s="710"/>
      <c r="GPO140" s="710"/>
      <c r="GPP140" s="710"/>
      <c r="GPQ140" s="710"/>
      <c r="GPR140" s="710"/>
      <c r="GPS140" s="710"/>
      <c r="GPT140" s="710"/>
      <c r="GPU140" s="710"/>
      <c r="GPV140" s="710"/>
      <c r="GPW140" s="710"/>
      <c r="GPX140" s="710"/>
      <c r="GPY140" s="710"/>
      <c r="GPZ140" s="710"/>
      <c r="GQA140" s="710"/>
      <c r="GQB140" s="710"/>
      <c r="GQC140" s="710"/>
      <c r="GQD140" s="710"/>
      <c r="GQE140" s="710"/>
      <c r="GQF140" s="710"/>
      <c r="GQG140" s="710"/>
      <c r="GQH140" s="710"/>
      <c r="GQI140" s="710"/>
      <c r="GQJ140" s="710"/>
      <c r="GQK140" s="710"/>
      <c r="GQL140" s="710"/>
      <c r="GQM140" s="710"/>
      <c r="GQN140" s="710"/>
      <c r="GQO140" s="710"/>
      <c r="GQP140" s="710"/>
      <c r="GQQ140" s="710"/>
      <c r="GQR140" s="710"/>
      <c r="GQS140" s="710"/>
      <c r="GQT140" s="710"/>
      <c r="GQU140" s="710"/>
      <c r="GQV140" s="710"/>
      <c r="GQW140" s="710"/>
      <c r="GQX140" s="710"/>
      <c r="GQY140" s="710"/>
      <c r="GQZ140" s="710"/>
      <c r="GRA140" s="710"/>
      <c r="GRB140" s="710"/>
      <c r="GRC140" s="710"/>
      <c r="GRD140" s="710"/>
      <c r="GRE140" s="710"/>
      <c r="GRF140" s="710"/>
      <c r="GRG140" s="710"/>
      <c r="GRH140" s="710"/>
      <c r="GRI140" s="710"/>
      <c r="GRJ140" s="710"/>
      <c r="GRK140" s="710"/>
      <c r="GRL140" s="710"/>
      <c r="GRM140" s="710"/>
      <c r="GRN140" s="710"/>
      <c r="GRO140" s="710"/>
      <c r="GRP140" s="710"/>
      <c r="GRQ140" s="710"/>
      <c r="GRR140" s="710"/>
      <c r="GRS140" s="710"/>
      <c r="GRT140" s="710"/>
      <c r="GRU140" s="710"/>
      <c r="GRV140" s="710"/>
      <c r="GRW140" s="710"/>
      <c r="GRX140" s="710"/>
      <c r="GRY140" s="710"/>
      <c r="GRZ140" s="710"/>
      <c r="GSA140" s="710"/>
      <c r="GSB140" s="710"/>
      <c r="GSC140" s="710"/>
      <c r="GSD140" s="710"/>
      <c r="GSE140" s="710"/>
      <c r="GSF140" s="710"/>
      <c r="GSG140" s="710"/>
      <c r="GSH140" s="710"/>
      <c r="GSI140" s="710"/>
      <c r="GSJ140" s="710"/>
      <c r="GSK140" s="710"/>
      <c r="GSL140" s="710"/>
      <c r="GSM140" s="710"/>
      <c r="GSN140" s="710"/>
      <c r="GSO140" s="710"/>
      <c r="GSP140" s="710"/>
      <c r="GSQ140" s="710"/>
      <c r="GSR140" s="710"/>
      <c r="GSS140" s="710"/>
      <c r="GST140" s="710"/>
      <c r="GSU140" s="710"/>
      <c r="GSV140" s="710"/>
      <c r="GSW140" s="710"/>
      <c r="GSX140" s="710"/>
      <c r="GSY140" s="710"/>
      <c r="GSZ140" s="710"/>
      <c r="GTA140" s="710"/>
      <c r="GTB140" s="710"/>
      <c r="GTC140" s="710"/>
      <c r="GTD140" s="710"/>
      <c r="GTE140" s="710"/>
      <c r="GTF140" s="710"/>
      <c r="GTG140" s="710"/>
      <c r="GTH140" s="710"/>
      <c r="GTI140" s="710"/>
      <c r="GTJ140" s="710"/>
      <c r="GTK140" s="710"/>
      <c r="GTL140" s="710"/>
      <c r="GTM140" s="710"/>
      <c r="GTN140" s="710"/>
      <c r="GTO140" s="710"/>
      <c r="GTP140" s="710"/>
      <c r="GTQ140" s="710"/>
      <c r="GTR140" s="710"/>
      <c r="GTS140" s="710"/>
      <c r="GTT140" s="710"/>
      <c r="GTU140" s="710"/>
      <c r="GTV140" s="710"/>
      <c r="GTW140" s="710"/>
      <c r="GTX140" s="710"/>
      <c r="GTY140" s="710"/>
      <c r="GTZ140" s="710"/>
      <c r="GUA140" s="710"/>
      <c r="GUB140" s="710"/>
      <c r="GUC140" s="710"/>
      <c r="GUD140" s="710"/>
      <c r="GUE140" s="710"/>
      <c r="GUF140" s="710"/>
      <c r="GUG140" s="710"/>
      <c r="GUH140" s="710"/>
      <c r="GUI140" s="710"/>
      <c r="GUJ140" s="710"/>
      <c r="GUK140" s="710"/>
      <c r="GUL140" s="710"/>
      <c r="GUM140" s="710"/>
      <c r="GUN140" s="710"/>
      <c r="GUO140" s="710"/>
      <c r="GUP140" s="710"/>
      <c r="GUQ140" s="710"/>
      <c r="GUR140" s="710"/>
      <c r="GUS140" s="710"/>
      <c r="GUT140" s="710"/>
      <c r="GUU140" s="710"/>
      <c r="GUV140" s="710"/>
      <c r="GUW140" s="710"/>
      <c r="GUX140" s="710"/>
      <c r="GUY140" s="710"/>
      <c r="GUZ140" s="710"/>
      <c r="GVA140" s="710"/>
      <c r="GVB140" s="710"/>
      <c r="GVC140" s="710"/>
      <c r="GVD140" s="710"/>
      <c r="GVE140" s="710"/>
      <c r="GVF140" s="710"/>
      <c r="GVG140" s="710"/>
      <c r="GVH140" s="710"/>
      <c r="GVI140" s="710"/>
      <c r="GVJ140" s="710"/>
      <c r="GVK140" s="710"/>
      <c r="GVL140" s="710"/>
      <c r="GVM140" s="710"/>
      <c r="GVN140" s="710"/>
      <c r="GVO140" s="710"/>
      <c r="GVP140" s="710"/>
      <c r="GVQ140" s="710"/>
      <c r="GVR140" s="710"/>
      <c r="GVS140" s="710"/>
      <c r="GVT140" s="710"/>
      <c r="GVU140" s="710"/>
      <c r="GVV140" s="710"/>
      <c r="GVW140" s="710"/>
      <c r="GVX140" s="710"/>
      <c r="GVY140" s="710"/>
      <c r="GVZ140" s="710"/>
      <c r="GWA140" s="710"/>
      <c r="GWB140" s="710"/>
      <c r="GWC140" s="710"/>
      <c r="GWD140" s="710"/>
      <c r="GWE140" s="710"/>
      <c r="GWF140" s="710"/>
      <c r="GWG140" s="710"/>
      <c r="GWH140" s="710"/>
      <c r="GWI140" s="710"/>
      <c r="GWJ140" s="710"/>
      <c r="GWK140" s="710"/>
      <c r="GWL140" s="710"/>
      <c r="GWM140" s="710"/>
      <c r="GWN140" s="710"/>
      <c r="GWO140" s="710"/>
      <c r="GWP140" s="710"/>
      <c r="GWQ140" s="710"/>
      <c r="GWR140" s="710"/>
      <c r="GWS140" s="710"/>
      <c r="GWT140" s="710"/>
      <c r="GWU140" s="710"/>
      <c r="GWV140" s="710"/>
      <c r="GWW140" s="710"/>
      <c r="GWX140" s="710"/>
      <c r="GWY140" s="710"/>
      <c r="GWZ140" s="710"/>
      <c r="GXA140" s="710"/>
      <c r="GXB140" s="710"/>
      <c r="GXC140" s="710"/>
      <c r="GXD140" s="710"/>
      <c r="GXE140" s="710"/>
      <c r="GXF140" s="710"/>
      <c r="GXG140" s="710"/>
      <c r="GXH140" s="710"/>
      <c r="GXI140" s="710"/>
      <c r="GXJ140" s="710"/>
      <c r="GXK140" s="710"/>
      <c r="GXL140" s="710"/>
      <c r="GXM140" s="710"/>
      <c r="GXN140" s="710"/>
      <c r="GXO140" s="710"/>
      <c r="GXP140" s="710"/>
      <c r="GXQ140" s="710"/>
      <c r="GXR140" s="710"/>
      <c r="GXS140" s="710"/>
      <c r="GXT140" s="710"/>
      <c r="GXU140" s="710"/>
      <c r="GXV140" s="710"/>
      <c r="GXW140" s="710"/>
      <c r="GXX140" s="710"/>
      <c r="GXY140" s="710"/>
      <c r="GXZ140" s="710"/>
      <c r="GYA140" s="710"/>
      <c r="GYB140" s="710"/>
      <c r="GYC140" s="710"/>
      <c r="GYD140" s="710"/>
      <c r="GYE140" s="710"/>
      <c r="GYF140" s="710"/>
      <c r="GYG140" s="710"/>
      <c r="GYH140" s="710"/>
      <c r="GYI140" s="710"/>
      <c r="GYJ140" s="710"/>
      <c r="GYK140" s="710"/>
      <c r="GYL140" s="710"/>
      <c r="GYM140" s="710"/>
      <c r="GYN140" s="710"/>
      <c r="GYO140" s="710"/>
      <c r="GYP140" s="710"/>
      <c r="GYQ140" s="710"/>
      <c r="GYR140" s="710"/>
      <c r="GYS140" s="710"/>
      <c r="GYT140" s="710"/>
      <c r="GYU140" s="710"/>
      <c r="GYV140" s="710"/>
      <c r="GYW140" s="710"/>
      <c r="GYX140" s="710"/>
      <c r="GYY140" s="710"/>
      <c r="GYZ140" s="710"/>
      <c r="GZA140" s="710"/>
      <c r="GZB140" s="710"/>
      <c r="GZC140" s="710"/>
      <c r="GZD140" s="710"/>
      <c r="GZE140" s="710"/>
      <c r="GZF140" s="710"/>
      <c r="GZG140" s="710"/>
      <c r="GZH140" s="710"/>
      <c r="GZI140" s="710"/>
      <c r="GZJ140" s="710"/>
      <c r="GZK140" s="710"/>
      <c r="GZL140" s="710"/>
      <c r="GZM140" s="710"/>
      <c r="GZN140" s="710"/>
      <c r="GZO140" s="710"/>
      <c r="GZP140" s="710"/>
      <c r="GZQ140" s="710"/>
      <c r="GZR140" s="710"/>
      <c r="GZS140" s="710"/>
      <c r="GZT140" s="710"/>
      <c r="GZU140" s="710"/>
      <c r="GZV140" s="710"/>
      <c r="GZW140" s="710"/>
      <c r="GZX140" s="710"/>
      <c r="GZY140" s="710"/>
      <c r="GZZ140" s="710"/>
      <c r="HAA140" s="710"/>
      <c r="HAB140" s="710"/>
      <c r="HAC140" s="710"/>
      <c r="HAD140" s="710"/>
      <c r="HAE140" s="710"/>
      <c r="HAF140" s="710"/>
      <c r="HAG140" s="710"/>
      <c r="HAH140" s="710"/>
      <c r="HAI140" s="710"/>
      <c r="HAJ140" s="710"/>
      <c r="HAK140" s="710"/>
      <c r="HAL140" s="710"/>
      <c r="HAM140" s="710"/>
      <c r="HAN140" s="710"/>
      <c r="HAO140" s="710"/>
      <c r="HAP140" s="710"/>
      <c r="HAQ140" s="710"/>
      <c r="HAR140" s="710"/>
      <c r="HAS140" s="710"/>
      <c r="HAT140" s="710"/>
      <c r="HAU140" s="710"/>
      <c r="HAV140" s="710"/>
      <c r="HAW140" s="710"/>
      <c r="HAX140" s="710"/>
      <c r="HAY140" s="710"/>
      <c r="HAZ140" s="710"/>
      <c r="HBA140" s="710"/>
      <c r="HBB140" s="710"/>
      <c r="HBC140" s="710"/>
      <c r="HBD140" s="710"/>
      <c r="HBE140" s="710"/>
      <c r="HBF140" s="710"/>
      <c r="HBG140" s="710"/>
      <c r="HBH140" s="710"/>
      <c r="HBI140" s="710"/>
      <c r="HBJ140" s="710"/>
      <c r="HBK140" s="710"/>
      <c r="HBL140" s="710"/>
      <c r="HBM140" s="710"/>
      <c r="HBN140" s="710"/>
      <c r="HBO140" s="710"/>
      <c r="HBP140" s="710"/>
      <c r="HBQ140" s="710"/>
      <c r="HBR140" s="710"/>
      <c r="HBS140" s="710"/>
      <c r="HBT140" s="710"/>
      <c r="HBU140" s="710"/>
      <c r="HBV140" s="710"/>
      <c r="HBW140" s="710"/>
      <c r="HBX140" s="710"/>
      <c r="HBY140" s="710"/>
      <c r="HBZ140" s="710"/>
      <c r="HCA140" s="710"/>
      <c r="HCB140" s="710"/>
      <c r="HCC140" s="710"/>
      <c r="HCD140" s="710"/>
      <c r="HCE140" s="710"/>
      <c r="HCF140" s="710"/>
      <c r="HCG140" s="710"/>
      <c r="HCH140" s="710"/>
      <c r="HCI140" s="710"/>
      <c r="HCJ140" s="710"/>
      <c r="HCK140" s="710"/>
      <c r="HCL140" s="710"/>
      <c r="HCM140" s="710"/>
      <c r="HCN140" s="710"/>
      <c r="HCO140" s="710"/>
      <c r="HCP140" s="710"/>
      <c r="HCQ140" s="710"/>
      <c r="HCR140" s="710"/>
      <c r="HCS140" s="710"/>
      <c r="HCT140" s="710"/>
      <c r="HCU140" s="710"/>
      <c r="HCV140" s="710"/>
      <c r="HCW140" s="710"/>
      <c r="HCX140" s="710"/>
      <c r="HCY140" s="710"/>
      <c r="HCZ140" s="710"/>
      <c r="HDA140" s="710"/>
      <c r="HDB140" s="710"/>
      <c r="HDC140" s="710"/>
      <c r="HDD140" s="710"/>
      <c r="HDE140" s="710"/>
      <c r="HDF140" s="710"/>
      <c r="HDG140" s="710"/>
      <c r="HDH140" s="710"/>
      <c r="HDI140" s="710"/>
      <c r="HDJ140" s="710"/>
      <c r="HDK140" s="710"/>
      <c r="HDL140" s="710"/>
      <c r="HDM140" s="710"/>
      <c r="HDN140" s="710"/>
      <c r="HDO140" s="710"/>
      <c r="HDP140" s="710"/>
      <c r="HDQ140" s="710"/>
      <c r="HDR140" s="710"/>
      <c r="HDS140" s="710"/>
      <c r="HDT140" s="710"/>
      <c r="HDU140" s="710"/>
      <c r="HDV140" s="710"/>
      <c r="HDW140" s="710"/>
      <c r="HDX140" s="710"/>
      <c r="HDY140" s="710"/>
      <c r="HDZ140" s="710"/>
      <c r="HEA140" s="710"/>
      <c r="HEB140" s="710"/>
      <c r="HEC140" s="710"/>
      <c r="HED140" s="710"/>
      <c r="HEE140" s="710"/>
      <c r="HEF140" s="710"/>
      <c r="HEG140" s="710"/>
      <c r="HEH140" s="710"/>
      <c r="HEI140" s="710"/>
      <c r="HEJ140" s="710"/>
      <c r="HEK140" s="710"/>
      <c r="HEL140" s="710"/>
      <c r="HEM140" s="710"/>
      <c r="HEN140" s="710"/>
      <c r="HEO140" s="710"/>
      <c r="HEP140" s="710"/>
      <c r="HEQ140" s="710"/>
      <c r="HER140" s="710"/>
      <c r="HES140" s="710"/>
      <c r="HET140" s="710"/>
      <c r="HEU140" s="710"/>
      <c r="HEV140" s="710"/>
      <c r="HEW140" s="710"/>
      <c r="HEX140" s="710"/>
      <c r="HEY140" s="710"/>
      <c r="HEZ140" s="710"/>
      <c r="HFA140" s="710"/>
      <c r="HFB140" s="710"/>
      <c r="HFC140" s="710"/>
      <c r="HFD140" s="710"/>
      <c r="HFE140" s="710"/>
      <c r="HFF140" s="710"/>
      <c r="HFG140" s="710"/>
      <c r="HFH140" s="710"/>
      <c r="HFI140" s="710"/>
      <c r="HFJ140" s="710"/>
      <c r="HFK140" s="710"/>
      <c r="HFL140" s="710"/>
      <c r="HFM140" s="710"/>
      <c r="HFN140" s="710"/>
      <c r="HFO140" s="710"/>
      <c r="HFP140" s="710"/>
      <c r="HFQ140" s="710"/>
      <c r="HFR140" s="710"/>
      <c r="HFS140" s="710"/>
      <c r="HFT140" s="710"/>
      <c r="HFU140" s="710"/>
      <c r="HFV140" s="710"/>
      <c r="HFW140" s="710"/>
      <c r="HFX140" s="710"/>
      <c r="HFY140" s="710"/>
      <c r="HFZ140" s="710"/>
      <c r="HGA140" s="710"/>
      <c r="HGB140" s="710"/>
      <c r="HGC140" s="710"/>
      <c r="HGD140" s="710"/>
      <c r="HGE140" s="710"/>
      <c r="HGF140" s="710"/>
      <c r="HGG140" s="710"/>
      <c r="HGH140" s="710"/>
      <c r="HGI140" s="710"/>
      <c r="HGJ140" s="710"/>
      <c r="HGK140" s="710"/>
      <c r="HGL140" s="710"/>
      <c r="HGM140" s="710"/>
      <c r="HGN140" s="710"/>
      <c r="HGO140" s="710"/>
      <c r="HGP140" s="710"/>
      <c r="HGQ140" s="710"/>
      <c r="HGR140" s="710"/>
      <c r="HGS140" s="710"/>
      <c r="HGT140" s="710"/>
      <c r="HGU140" s="710"/>
      <c r="HGV140" s="710"/>
      <c r="HGW140" s="710"/>
      <c r="HGX140" s="710"/>
      <c r="HGY140" s="710"/>
      <c r="HGZ140" s="710"/>
      <c r="HHA140" s="710"/>
      <c r="HHB140" s="710"/>
      <c r="HHC140" s="710"/>
      <c r="HHD140" s="710"/>
      <c r="HHE140" s="710"/>
      <c r="HHF140" s="710"/>
      <c r="HHG140" s="710"/>
      <c r="HHH140" s="710"/>
      <c r="HHI140" s="710"/>
      <c r="HHJ140" s="710"/>
      <c r="HHK140" s="710"/>
      <c r="HHL140" s="710"/>
      <c r="HHM140" s="710"/>
      <c r="HHN140" s="710"/>
      <c r="HHO140" s="710"/>
      <c r="HHP140" s="710"/>
      <c r="HHQ140" s="710"/>
      <c r="HHR140" s="710"/>
      <c r="HHS140" s="710"/>
      <c r="HHT140" s="710"/>
      <c r="HHU140" s="710"/>
      <c r="HHV140" s="710"/>
      <c r="HHW140" s="710"/>
      <c r="HHX140" s="710"/>
      <c r="HHY140" s="710"/>
      <c r="HHZ140" s="710"/>
      <c r="HIA140" s="710"/>
      <c r="HIB140" s="710"/>
      <c r="HIC140" s="710"/>
      <c r="HID140" s="710"/>
      <c r="HIE140" s="710"/>
      <c r="HIF140" s="710"/>
      <c r="HIG140" s="710"/>
      <c r="HIH140" s="710"/>
      <c r="HII140" s="710"/>
      <c r="HIJ140" s="710"/>
      <c r="HIK140" s="710"/>
      <c r="HIL140" s="710"/>
      <c r="HIM140" s="710"/>
      <c r="HIN140" s="710"/>
      <c r="HIO140" s="710"/>
      <c r="HIP140" s="710"/>
      <c r="HIQ140" s="710"/>
      <c r="HIR140" s="710"/>
      <c r="HIS140" s="710"/>
      <c r="HIT140" s="710"/>
      <c r="HIU140" s="710"/>
      <c r="HIV140" s="710"/>
      <c r="HIW140" s="710"/>
      <c r="HIX140" s="710"/>
      <c r="HIY140" s="710"/>
      <c r="HIZ140" s="710"/>
      <c r="HJA140" s="710"/>
      <c r="HJB140" s="710"/>
      <c r="HJC140" s="710"/>
      <c r="HJD140" s="710"/>
      <c r="HJE140" s="710"/>
      <c r="HJF140" s="710"/>
      <c r="HJG140" s="710"/>
      <c r="HJH140" s="710"/>
      <c r="HJI140" s="710"/>
      <c r="HJJ140" s="710"/>
      <c r="HJK140" s="710"/>
      <c r="HJL140" s="710"/>
      <c r="HJM140" s="710"/>
      <c r="HJN140" s="710"/>
      <c r="HJO140" s="710"/>
      <c r="HJP140" s="710"/>
      <c r="HJQ140" s="710"/>
      <c r="HJR140" s="710"/>
      <c r="HJS140" s="710"/>
      <c r="HJT140" s="710"/>
      <c r="HJU140" s="710"/>
      <c r="HJV140" s="710"/>
      <c r="HJW140" s="710"/>
      <c r="HJX140" s="710"/>
      <c r="HJY140" s="710"/>
      <c r="HJZ140" s="710"/>
      <c r="HKA140" s="710"/>
      <c r="HKB140" s="710"/>
      <c r="HKC140" s="710"/>
      <c r="HKD140" s="710"/>
      <c r="HKE140" s="710"/>
      <c r="HKF140" s="710"/>
      <c r="HKG140" s="710"/>
      <c r="HKH140" s="710"/>
      <c r="HKI140" s="710"/>
      <c r="HKJ140" s="710"/>
      <c r="HKK140" s="710"/>
      <c r="HKL140" s="710"/>
      <c r="HKM140" s="710"/>
      <c r="HKN140" s="710"/>
      <c r="HKO140" s="710"/>
      <c r="HKP140" s="710"/>
      <c r="HKQ140" s="710"/>
      <c r="HKR140" s="710"/>
      <c r="HKS140" s="710"/>
      <c r="HKT140" s="710"/>
      <c r="HKU140" s="710"/>
      <c r="HKV140" s="710"/>
      <c r="HKW140" s="710"/>
      <c r="HKX140" s="710"/>
      <c r="HKY140" s="710"/>
      <c r="HKZ140" s="710"/>
      <c r="HLA140" s="710"/>
      <c r="HLB140" s="710"/>
      <c r="HLC140" s="710"/>
      <c r="HLD140" s="710"/>
      <c r="HLE140" s="710"/>
      <c r="HLF140" s="710"/>
      <c r="HLG140" s="710"/>
      <c r="HLH140" s="710"/>
      <c r="HLI140" s="710"/>
      <c r="HLJ140" s="710"/>
      <c r="HLK140" s="710"/>
      <c r="HLL140" s="710"/>
      <c r="HLM140" s="710"/>
      <c r="HLN140" s="710"/>
      <c r="HLO140" s="710"/>
      <c r="HLP140" s="710"/>
      <c r="HLQ140" s="710"/>
      <c r="HLR140" s="710"/>
      <c r="HLS140" s="710"/>
      <c r="HLT140" s="710"/>
      <c r="HLU140" s="710"/>
      <c r="HLV140" s="710"/>
      <c r="HLW140" s="710"/>
      <c r="HLX140" s="710"/>
      <c r="HLY140" s="710"/>
      <c r="HLZ140" s="710"/>
      <c r="HMA140" s="710"/>
      <c r="HMB140" s="710"/>
      <c r="HMC140" s="710"/>
      <c r="HMD140" s="710"/>
      <c r="HME140" s="710"/>
      <c r="HMF140" s="710"/>
      <c r="HMG140" s="710"/>
      <c r="HMH140" s="710"/>
      <c r="HMI140" s="710"/>
      <c r="HMJ140" s="710"/>
      <c r="HMK140" s="710"/>
      <c r="HML140" s="710"/>
      <c r="HMM140" s="710"/>
      <c r="HMN140" s="710"/>
      <c r="HMO140" s="710"/>
      <c r="HMP140" s="710"/>
      <c r="HMQ140" s="710"/>
      <c r="HMR140" s="710"/>
      <c r="HMS140" s="710"/>
      <c r="HMT140" s="710"/>
      <c r="HMU140" s="710"/>
      <c r="HMV140" s="710"/>
      <c r="HMW140" s="710"/>
      <c r="HMX140" s="710"/>
      <c r="HMY140" s="710"/>
      <c r="HMZ140" s="710"/>
      <c r="HNA140" s="710"/>
      <c r="HNB140" s="710"/>
      <c r="HNC140" s="710"/>
      <c r="HND140" s="710"/>
      <c r="HNE140" s="710"/>
      <c r="HNF140" s="710"/>
      <c r="HNG140" s="710"/>
      <c r="HNH140" s="710"/>
      <c r="HNI140" s="710"/>
      <c r="HNJ140" s="710"/>
      <c r="HNK140" s="710"/>
      <c r="HNL140" s="710"/>
      <c r="HNM140" s="710"/>
      <c r="HNN140" s="710"/>
      <c r="HNO140" s="710"/>
      <c r="HNP140" s="710"/>
      <c r="HNQ140" s="710"/>
      <c r="HNR140" s="710"/>
      <c r="HNS140" s="710"/>
      <c r="HNT140" s="710"/>
      <c r="HNU140" s="710"/>
      <c r="HNV140" s="710"/>
      <c r="HNW140" s="710"/>
      <c r="HNX140" s="710"/>
      <c r="HNY140" s="710"/>
      <c r="HNZ140" s="710"/>
      <c r="HOA140" s="710"/>
      <c r="HOB140" s="710"/>
      <c r="HOC140" s="710"/>
      <c r="HOD140" s="710"/>
      <c r="HOE140" s="710"/>
      <c r="HOF140" s="710"/>
      <c r="HOG140" s="710"/>
      <c r="HOH140" s="710"/>
      <c r="HOI140" s="710"/>
      <c r="HOJ140" s="710"/>
      <c r="HOK140" s="710"/>
      <c r="HOL140" s="710"/>
      <c r="HOM140" s="710"/>
      <c r="HON140" s="710"/>
      <c r="HOO140" s="710"/>
      <c r="HOP140" s="710"/>
      <c r="HOQ140" s="710"/>
      <c r="HOR140" s="710"/>
      <c r="HOS140" s="710"/>
      <c r="HOT140" s="710"/>
      <c r="HOU140" s="710"/>
      <c r="HOV140" s="710"/>
      <c r="HOW140" s="710"/>
      <c r="HOX140" s="710"/>
      <c r="HOY140" s="710"/>
      <c r="HOZ140" s="710"/>
      <c r="HPA140" s="710"/>
      <c r="HPB140" s="710"/>
      <c r="HPC140" s="710"/>
      <c r="HPD140" s="710"/>
      <c r="HPE140" s="710"/>
      <c r="HPF140" s="710"/>
      <c r="HPG140" s="710"/>
      <c r="HPH140" s="710"/>
      <c r="HPI140" s="710"/>
      <c r="HPJ140" s="710"/>
      <c r="HPK140" s="710"/>
      <c r="HPL140" s="710"/>
      <c r="HPM140" s="710"/>
      <c r="HPN140" s="710"/>
      <c r="HPO140" s="710"/>
      <c r="HPP140" s="710"/>
      <c r="HPQ140" s="710"/>
      <c r="HPR140" s="710"/>
      <c r="HPS140" s="710"/>
      <c r="HPT140" s="710"/>
      <c r="HPU140" s="710"/>
      <c r="HPV140" s="710"/>
      <c r="HPW140" s="710"/>
      <c r="HPX140" s="710"/>
      <c r="HPY140" s="710"/>
      <c r="HPZ140" s="710"/>
      <c r="HQA140" s="710"/>
      <c r="HQB140" s="710"/>
      <c r="HQC140" s="710"/>
      <c r="HQD140" s="710"/>
      <c r="HQE140" s="710"/>
      <c r="HQF140" s="710"/>
      <c r="HQG140" s="710"/>
      <c r="HQH140" s="710"/>
      <c r="HQI140" s="710"/>
      <c r="HQJ140" s="710"/>
      <c r="HQK140" s="710"/>
      <c r="HQL140" s="710"/>
      <c r="HQM140" s="710"/>
      <c r="HQN140" s="710"/>
      <c r="HQO140" s="710"/>
      <c r="HQP140" s="710"/>
      <c r="HQQ140" s="710"/>
      <c r="HQR140" s="710"/>
      <c r="HQS140" s="710"/>
      <c r="HQT140" s="710"/>
      <c r="HQU140" s="710"/>
      <c r="HQV140" s="710"/>
      <c r="HQW140" s="710"/>
      <c r="HQX140" s="710"/>
      <c r="HQY140" s="710"/>
      <c r="HQZ140" s="710"/>
      <c r="HRA140" s="710"/>
      <c r="HRB140" s="710"/>
      <c r="HRC140" s="710"/>
      <c r="HRD140" s="710"/>
      <c r="HRE140" s="710"/>
      <c r="HRF140" s="710"/>
      <c r="HRG140" s="710"/>
      <c r="HRH140" s="710"/>
      <c r="HRI140" s="710"/>
      <c r="HRJ140" s="710"/>
      <c r="HRK140" s="710"/>
      <c r="HRL140" s="710"/>
      <c r="HRM140" s="710"/>
      <c r="HRN140" s="710"/>
      <c r="HRO140" s="710"/>
      <c r="HRP140" s="710"/>
      <c r="HRQ140" s="710"/>
      <c r="HRR140" s="710"/>
      <c r="HRS140" s="710"/>
      <c r="HRT140" s="710"/>
      <c r="HRU140" s="710"/>
      <c r="HRV140" s="710"/>
      <c r="HRW140" s="710"/>
      <c r="HRX140" s="710"/>
      <c r="HRY140" s="710"/>
      <c r="HRZ140" s="710"/>
      <c r="HSA140" s="710"/>
      <c r="HSB140" s="710"/>
      <c r="HSC140" s="710"/>
      <c r="HSD140" s="710"/>
      <c r="HSE140" s="710"/>
      <c r="HSF140" s="710"/>
      <c r="HSG140" s="710"/>
      <c r="HSH140" s="710"/>
      <c r="HSI140" s="710"/>
      <c r="HSJ140" s="710"/>
      <c r="HSK140" s="710"/>
      <c r="HSL140" s="710"/>
      <c r="HSM140" s="710"/>
      <c r="HSN140" s="710"/>
      <c r="HSO140" s="710"/>
      <c r="HSP140" s="710"/>
      <c r="HSQ140" s="710"/>
      <c r="HSR140" s="710"/>
      <c r="HSS140" s="710"/>
      <c r="HST140" s="710"/>
      <c r="HSU140" s="710"/>
      <c r="HSV140" s="710"/>
      <c r="HSW140" s="710"/>
      <c r="HSX140" s="710"/>
      <c r="HSY140" s="710"/>
      <c r="HSZ140" s="710"/>
      <c r="HTA140" s="710"/>
      <c r="HTB140" s="710"/>
      <c r="HTC140" s="710"/>
      <c r="HTD140" s="710"/>
      <c r="HTE140" s="710"/>
      <c r="HTF140" s="710"/>
      <c r="HTG140" s="710"/>
      <c r="HTH140" s="710"/>
      <c r="HTI140" s="710"/>
      <c r="HTJ140" s="710"/>
      <c r="HTK140" s="710"/>
      <c r="HTL140" s="710"/>
      <c r="HTM140" s="710"/>
      <c r="HTN140" s="710"/>
      <c r="HTO140" s="710"/>
      <c r="HTP140" s="710"/>
      <c r="HTQ140" s="710"/>
      <c r="HTR140" s="710"/>
      <c r="HTS140" s="710"/>
      <c r="HTT140" s="710"/>
      <c r="HTU140" s="710"/>
      <c r="HTV140" s="710"/>
      <c r="HTW140" s="710"/>
      <c r="HTX140" s="710"/>
      <c r="HTY140" s="710"/>
      <c r="HTZ140" s="710"/>
      <c r="HUA140" s="710"/>
      <c r="HUB140" s="710"/>
      <c r="HUC140" s="710"/>
      <c r="HUD140" s="710"/>
      <c r="HUE140" s="710"/>
      <c r="HUF140" s="710"/>
      <c r="HUG140" s="710"/>
      <c r="HUH140" s="710"/>
      <c r="HUI140" s="710"/>
      <c r="HUJ140" s="710"/>
      <c r="HUK140" s="710"/>
      <c r="HUL140" s="710"/>
      <c r="HUM140" s="710"/>
      <c r="HUN140" s="710"/>
      <c r="HUO140" s="710"/>
      <c r="HUP140" s="710"/>
      <c r="HUQ140" s="710"/>
      <c r="HUR140" s="710"/>
      <c r="HUS140" s="710"/>
      <c r="HUT140" s="710"/>
      <c r="HUU140" s="710"/>
      <c r="HUV140" s="710"/>
      <c r="HUW140" s="710"/>
      <c r="HUX140" s="710"/>
      <c r="HUY140" s="710"/>
      <c r="HUZ140" s="710"/>
      <c r="HVA140" s="710"/>
      <c r="HVB140" s="710"/>
      <c r="HVC140" s="710"/>
      <c r="HVD140" s="710"/>
      <c r="HVE140" s="710"/>
      <c r="HVF140" s="710"/>
      <c r="HVG140" s="710"/>
      <c r="HVH140" s="710"/>
      <c r="HVI140" s="710"/>
      <c r="HVJ140" s="710"/>
      <c r="HVK140" s="710"/>
      <c r="HVL140" s="710"/>
      <c r="HVM140" s="710"/>
      <c r="HVN140" s="710"/>
      <c r="HVO140" s="710"/>
      <c r="HVP140" s="710"/>
      <c r="HVQ140" s="710"/>
      <c r="HVR140" s="710"/>
      <c r="HVS140" s="710"/>
      <c r="HVT140" s="710"/>
      <c r="HVU140" s="710"/>
      <c r="HVV140" s="710"/>
      <c r="HVW140" s="710"/>
      <c r="HVX140" s="710"/>
      <c r="HVY140" s="710"/>
      <c r="HVZ140" s="710"/>
      <c r="HWA140" s="710"/>
      <c r="HWB140" s="710"/>
      <c r="HWC140" s="710"/>
      <c r="HWD140" s="710"/>
      <c r="HWE140" s="710"/>
      <c r="HWF140" s="710"/>
      <c r="HWG140" s="710"/>
      <c r="HWH140" s="710"/>
      <c r="HWI140" s="710"/>
      <c r="HWJ140" s="710"/>
      <c r="HWK140" s="710"/>
      <c r="HWL140" s="710"/>
      <c r="HWM140" s="710"/>
      <c r="HWN140" s="710"/>
      <c r="HWO140" s="710"/>
      <c r="HWP140" s="710"/>
      <c r="HWQ140" s="710"/>
      <c r="HWR140" s="710"/>
      <c r="HWS140" s="710"/>
      <c r="HWT140" s="710"/>
      <c r="HWU140" s="710"/>
      <c r="HWV140" s="710"/>
      <c r="HWW140" s="710"/>
      <c r="HWX140" s="710"/>
      <c r="HWY140" s="710"/>
      <c r="HWZ140" s="710"/>
      <c r="HXA140" s="710"/>
      <c r="HXB140" s="710"/>
      <c r="HXC140" s="710"/>
      <c r="HXD140" s="710"/>
      <c r="HXE140" s="710"/>
      <c r="HXF140" s="710"/>
      <c r="HXG140" s="710"/>
      <c r="HXH140" s="710"/>
      <c r="HXI140" s="710"/>
      <c r="HXJ140" s="710"/>
      <c r="HXK140" s="710"/>
      <c r="HXL140" s="710"/>
      <c r="HXM140" s="710"/>
      <c r="HXN140" s="710"/>
      <c r="HXO140" s="710"/>
      <c r="HXP140" s="710"/>
      <c r="HXQ140" s="710"/>
      <c r="HXR140" s="710"/>
      <c r="HXS140" s="710"/>
      <c r="HXT140" s="710"/>
      <c r="HXU140" s="710"/>
      <c r="HXV140" s="710"/>
      <c r="HXW140" s="710"/>
      <c r="HXX140" s="710"/>
      <c r="HXY140" s="710"/>
      <c r="HXZ140" s="710"/>
      <c r="HYA140" s="710"/>
      <c r="HYB140" s="710"/>
      <c r="HYC140" s="710"/>
      <c r="HYD140" s="710"/>
      <c r="HYE140" s="710"/>
      <c r="HYF140" s="710"/>
      <c r="HYG140" s="710"/>
      <c r="HYH140" s="710"/>
      <c r="HYI140" s="710"/>
      <c r="HYJ140" s="710"/>
      <c r="HYK140" s="710"/>
      <c r="HYL140" s="710"/>
      <c r="HYM140" s="710"/>
      <c r="HYN140" s="710"/>
      <c r="HYO140" s="710"/>
      <c r="HYP140" s="710"/>
      <c r="HYQ140" s="710"/>
      <c r="HYR140" s="710"/>
      <c r="HYS140" s="710"/>
      <c r="HYT140" s="710"/>
      <c r="HYU140" s="710"/>
      <c r="HYV140" s="710"/>
      <c r="HYW140" s="710"/>
      <c r="HYX140" s="710"/>
      <c r="HYY140" s="710"/>
      <c r="HYZ140" s="710"/>
      <c r="HZA140" s="710"/>
      <c r="HZB140" s="710"/>
      <c r="HZC140" s="710"/>
      <c r="HZD140" s="710"/>
      <c r="HZE140" s="710"/>
      <c r="HZF140" s="710"/>
      <c r="HZG140" s="710"/>
      <c r="HZH140" s="710"/>
      <c r="HZI140" s="710"/>
      <c r="HZJ140" s="710"/>
      <c r="HZK140" s="710"/>
      <c r="HZL140" s="710"/>
      <c r="HZM140" s="710"/>
      <c r="HZN140" s="710"/>
      <c r="HZO140" s="710"/>
      <c r="HZP140" s="710"/>
      <c r="HZQ140" s="710"/>
      <c r="HZR140" s="710"/>
      <c r="HZS140" s="710"/>
      <c r="HZT140" s="710"/>
      <c r="HZU140" s="710"/>
      <c r="HZV140" s="710"/>
      <c r="HZW140" s="710"/>
      <c r="HZX140" s="710"/>
      <c r="HZY140" s="710"/>
      <c r="HZZ140" s="710"/>
      <c r="IAA140" s="710"/>
      <c r="IAB140" s="710"/>
      <c r="IAC140" s="710"/>
      <c r="IAD140" s="710"/>
      <c r="IAE140" s="710"/>
      <c r="IAF140" s="710"/>
      <c r="IAG140" s="710"/>
      <c r="IAH140" s="710"/>
      <c r="IAI140" s="710"/>
      <c r="IAJ140" s="710"/>
      <c r="IAK140" s="710"/>
      <c r="IAL140" s="710"/>
      <c r="IAM140" s="710"/>
      <c r="IAN140" s="710"/>
      <c r="IAO140" s="710"/>
      <c r="IAP140" s="710"/>
      <c r="IAQ140" s="710"/>
      <c r="IAR140" s="710"/>
      <c r="IAS140" s="710"/>
      <c r="IAT140" s="710"/>
      <c r="IAU140" s="710"/>
      <c r="IAV140" s="710"/>
      <c r="IAW140" s="710"/>
      <c r="IAX140" s="710"/>
      <c r="IAY140" s="710"/>
      <c r="IAZ140" s="710"/>
      <c r="IBA140" s="710"/>
      <c r="IBB140" s="710"/>
      <c r="IBC140" s="710"/>
      <c r="IBD140" s="710"/>
      <c r="IBE140" s="710"/>
      <c r="IBF140" s="710"/>
      <c r="IBG140" s="710"/>
      <c r="IBH140" s="710"/>
      <c r="IBI140" s="710"/>
      <c r="IBJ140" s="710"/>
      <c r="IBK140" s="710"/>
      <c r="IBL140" s="710"/>
      <c r="IBM140" s="710"/>
      <c r="IBN140" s="710"/>
      <c r="IBO140" s="710"/>
      <c r="IBP140" s="710"/>
      <c r="IBQ140" s="710"/>
      <c r="IBR140" s="710"/>
      <c r="IBS140" s="710"/>
      <c r="IBT140" s="710"/>
      <c r="IBU140" s="710"/>
      <c r="IBV140" s="710"/>
      <c r="IBW140" s="710"/>
      <c r="IBX140" s="710"/>
      <c r="IBY140" s="710"/>
      <c r="IBZ140" s="710"/>
      <c r="ICA140" s="710"/>
      <c r="ICB140" s="710"/>
      <c r="ICC140" s="710"/>
      <c r="ICD140" s="710"/>
      <c r="ICE140" s="710"/>
      <c r="ICF140" s="710"/>
      <c r="ICG140" s="710"/>
      <c r="ICH140" s="710"/>
      <c r="ICI140" s="710"/>
      <c r="ICJ140" s="710"/>
      <c r="ICK140" s="710"/>
      <c r="ICL140" s="710"/>
      <c r="ICM140" s="710"/>
      <c r="ICN140" s="710"/>
      <c r="ICO140" s="710"/>
      <c r="ICP140" s="710"/>
      <c r="ICQ140" s="710"/>
      <c r="ICR140" s="710"/>
      <c r="ICS140" s="710"/>
      <c r="ICT140" s="710"/>
      <c r="ICU140" s="710"/>
      <c r="ICV140" s="710"/>
      <c r="ICW140" s="710"/>
      <c r="ICX140" s="710"/>
      <c r="ICY140" s="710"/>
      <c r="ICZ140" s="710"/>
      <c r="IDA140" s="710"/>
      <c r="IDB140" s="710"/>
      <c r="IDC140" s="710"/>
      <c r="IDD140" s="710"/>
      <c r="IDE140" s="710"/>
      <c r="IDF140" s="710"/>
      <c r="IDG140" s="710"/>
      <c r="IDH140" s="710"/>
      <c r="IDI140" s="710"/>
      <c r="IDJ140" s="710"/>
      <c r="IDK140" s="710"/>
      <c r="IDL140" s="710"/>
      <c r="IDM140" s="710"/>
      <c r="IDN140" s="710"/>
      <c r="IDO140" s="710"/>
      <c r="IDP140" s="710"/>
      <c r="IDQ140" s="710"/>
      <c r="IDR140" s="710"/>
      <c r="IDS140" s="710"/>
      <c r="IDT140" s="710"/>
      <c r="IDU140" s="710"/>
      <c r="IDV140" s="710"/>
      <c r="IDW140" s="710"/>
      <c r="IDX140" s="710"/>
      <c r="IDY140" s="710"/>
      <c r="IDZ140" s="710"/>
      <c r="IEA140" s="710"/>
      <c r="IEB140" s="710"/>
      <c r="IEC140" s="710"/>
      <c r="IED140" s="710"/>
      <c r="IEE140" s="710"/>
      <c r="IEF140" s="710"/>
      <c r="IEG140" s="710"/>
      <c r="IEH140" s="710"/>
      <c r="IEI140" s="710"/>
      <c r="IEJ140" s="710"/>
      <c r="IEK140" s="710"/>
      <c r="IEL140" s="710"/>
      <c r="IEM140" s="710"/>
      <c r="IEN140" s="710"/>
      <c r="IEO140" s="710"/>
      <c r="IEP140" s="710"/>
      <c r="IEQ140" s="710"/>
      <c r="IER140" s="710"/>
      <c r="IES140" s="710"/>
      <c r="IET140" s="710"/>
      <c r="IEU140" s="710"/>
      <c r="IEV140" s="710"/>
      <c r="IEW140" s="710"/>
      <c r="IEX140" s="710"/>
      <c r="IEY140" s="710"/>
      <c r="IEZ140" s="710"/>
      <c r="IFA140" s="710"/>
      <c r="IFB140" s="710"/>
      <c r="IFC140" s="710"/>
      <c r="IFD140" s="710"/>
      <c r="IFE140" s="710"/>
      <c r="IFF140" s="710"/>
      <c r="IFG140" s="710"/>
      <c r="IFH140" s="710"/>
      <c r="IFI140" s="710"/>
      <c r="IFJ140" s="710"/>
      <c r="IFK140" s="710"/>
      <c r="IFL140" s="710"/>
      <c r="IFM140" s="710"/>
      <c r="IFN140" s="710"/>
      <c r="IFO140" s="710"/>
      <c r="IFP140" s="710"/>
      <c r="IFQ140" s="710"/>
      <c r="IFR140" s="710"/>
      <c r="IFS140" s="710"/>
      <c r="IFT140" s="710"/>
      <c r="IFU140" s="710"/>
      <c r="IFV140" s="710"/>
      <c r="IFW140" s="710"/>
      <c r="IFX140" s="710"/>
      <c r="IFY140" s="710"/>
      <c r="IFZ140" s="710"/>
      <c r="IGA140" s="710"/>
      <c r="IGB140" s="710"/>
      <c r="IGC140" s="710"/>
      <c r="IGD140" s="710"/>
      <c r="IGE140" s="710"/>
      <c r="IGF140" s="710"/>
      <c r="IGG140" s="710"/>
      <c r="IGH140" s="710"/>
      <c r="IGI140" s="710"/>
      <c r="IGJ140" s="710"/>
      <c r="IGK140" s="710"/>
      <c r="IGL140" s="710"/>
      <c r="IGM140" s="710"/>
      <c r="IGN140" s="710"/>
      <c r="IGO140" s="710"/>
      <c r="IGP140" s="710"/>
      <c r="IGQ140" s="710"/>
      <c r="IGR140" s="710"/>
      <c r="IGS140" s="710"/>
      <c r="IGT140" s="710"/>
      <c r="IGU140" s="710"/>
      <c r="IGV140" s="710"/>
      <c r="IGW140" s="710"/>
      <c r="IGX140" s="710"/>
      <c r="IGY140" s="710"/>
      <c r="IGZ140" s="710"/>
      <c r="IHA140" s="710"/>
      <c r="IHB140" s="710"/>
      <c r="IHC140" s="710"/>
      <c r="IHD140" s="710"/>
      <c r="IHE140" s="710"/>
      <c r="IHF140" s="710"/>
      <c r="IHG140" s="710"/>
      <c r="IHH140" s="710"/>
      <c r="IHI140" s="710"/>
      <c r="IHJ140" s="710"/>
      <c r="IHK140" s="710"/>
      <c r="IHL140" s="710"/>
      <c r="IHM140" s="710"/>
      <c r="IHN140" s="710"/>
      <c r="IHO140" s="710"/>
      <c r="IHP140" s="710"/>
      <c r="IHQ140" s="710"/>
      <c r="IHR140" s="710"/>
      <c r="IHS140" s="710"/>
      <c r="IHT140" s="710"/>
      <c r="IHU140" s="710"/>
      <c r="IHV140" s="710"/>
      <c r="IHW140" s="710"/>
      <c r="IHX140" s="710"/>
      <c r="IHY140" s="710"/>
      <c r="IHZ140" s="710"/>
      <c r="IIA140" s="710"/>
      <c r="IIB140" s="710"/>
      <c r="IIC140" s="710"/>
      <c r="IID140" s="710"/>
      <c r="IIE140" s="710"/>
      <c r="IIF140" s="710"/>
      <c r="IIG140" s="710"/>
      <c r="IIH140" s="710"/>
      <c r="III140" s="710"/>
      <c r="IIJ140" s="710"/>
      <c r="IIK140" s="710"/>
      <c r="IIL140" s="710"/>
      <c r="IIM140" s="710"/>
      <c r="IIN140" s="710"/>
      <c r="IIO140" s="710"/>
      <c r="IIP140" s="710"/>
      <c r="IIQ140" s="710"/>
      <c r="IIR140" s="710"/>
      <c r="IIS140" s="710"/>
      <c r="IIT140" s="710"/>
      <c r="IIU140" s="710"/>
      <c r="IIV140" s="710"/>
      <c r="IIW140" s="710"/>
      <c r="IIX140" s="710"/>
      <c r="IIY140" s="710"/>
      <c r="IIZ140" s="710"/>
      <c r="IJA140" s="710"/>
      <c r="IJB140" s="710"/>
      <c r="IJC140" s="710"/>
      <c r="IJD140" s="710"/>
      <c r="IJE140" s="710"/>
      <c r="IJF140" s="710"/>
      <c r="IJG140" s="710"/>
      <c r="IJH140" s="710"/>
      <c r="IJI140" s="710"/>
      <c r="IJJ140" s="710"/>
      <c r="IJK140" s="710"/>
      <c r="IJL140" s="710"/>
      <c r="IJM140" s="710"/>
      <c r="IJN140" s="710"/>
      <c r="IJO140" s="710"/>
      <c r="IJP140" s="710"/>
      <c r="IJQ140" s="710"/>
      <c r="IJR140" s="710"/>
      <c r="IJS140" s="710"/>
      <c r="IJT140" s="710"/>
      <c r="IJU140" s="710"/>
      <c r="IJV140" s="710"/>
      <c r="IJW140" s="710"/>
      <c r="IJX140" s="710"/>
      <c r="IJY140" s="710"/>
      <c r="IJZ140" s="710"/>
      <c r="IKA140" s="710"/>
      <c r="IKB140" s="710"/>
      <c r="IKC140" s="710"/>
      <c r="IKD140" s="710"/>
      <c r="IKE140" s="710"/>
      <c r="IKF140" s="710"/>
      <c r="IKG140" s="710"/>
      <c r="IKH140" s="710"/>
      <c r="IKI140" s="710"/>
      <c r="IKJ140" s="710"/>
      <c r="IKK140" s="710"/>
      <c r="IKL140" s="710"/>
      <c r="IKM140" s="710"/>
      <c r="IKN140" s="710"/>
      <c r="IKO140" s="710"/>
      <c r="IKP140" s="710"/>
      <c r="IKQ140" s="710"/>
      <c r="IKR140" s="710"/>
      <c r="IKS140" s="710"/>
      <c r="IKT140" s="710"/>
      <c r="IKU140" s="710"/>
      <c r="IKV140" s="710"/>
      <c r="IKW140" s="710"/>
      <c r="IKX140" s="710"/>
      <c r="IKY140" s="710"/>
      <c r="IKZ140" s="710"/>
      <c r="ILA140" s="710"/>
      <c r="ILB140" s="710"/>
      <c r="ILC140" s="710"/>
      <c r="ILD140" s="710"/>
      <c r="ILE140" s="710"/>
      <c r="ILF140" s="710"/>
      <c r="ILG140" s="710"/>
      <c r="ILH140" s="710"/>
      <c r="ILI140" s="710"/>
      <c r="ILJ140" s="710"/>
      <c r="ILK140" s="710"/>
      <c r="ILL140" s="710"/>
      <c r="ILM140" s="710"/>
      <c r="ILN140" s="710"/>
      <c r="ILO140" s="710"/>
      <c r="ILP140" s="710"/>
      <c r="ILQ140" s="710"/>
      <c r="ILR140" s="710"/>
      <c r="ILS140" s="710"/>
      <c r="ILT140" s="710"/>
      <c r="ILU140" s="710"/>
      <c r="ILV140" s="710"/>
      <c r="ILW140" s="710"/>
      <c r="ILX140" s="710"/>
      <c r="ILY140" s="710"/>
      <c r="ILZ140" s="710"/>
      <c r="IMA140" s="710"/>
      <c r="IMB140" s="710"/>
      <c r="IMC140" s="710"/>
      <c r="IMD140" s="710"/>
      <c r="IME140" s="710"/>
      <c r="IMF140" s="710"/>
      <c r="IMG140" s="710"/>
      <c r="IMH140" s="710"/>
      <c r="IMI140" s="710"/>
      <c r="IMJ140" s="710"/>
      <c r="IMK140" s="710"/>
      <c r="IML140" s="710"/>
      <c r="IMM140" s="710"/>
      <c r="IMN140" s="710"/>
      <c r="IMO140" s="710"/>
      <c r="IMP140" s="710"/>
      <c r="IMQ140" s="710"/>
      <c r="IMR140" s="710"/>
      <c r="IMS140" s="710"/>
      <c r="IMT140" s="710"/>
      <c r="IMU140" s="710"/>
      <c r="IMV140" s="710"/>
      <c r="IMW140" s="710"/>
      <c r="IMX140" s="710"/>
      <c r="IMY140" s="710"/>
      <c r="IMZ140" s="710"/>
      <c r="INA140" s="710"/>
      <c r="INB140" s="710"/>
      <c r="INC140" s="710"/>
      <c r="IND140" s="710"/>
      <c r="INE140" s="710"/>
      <c r="INF140" s="710"/>
      <c r="ING140" s="710"/>
      <c r="INH140" s="710"/>
      <c r="INI140" s="710"/>
      <c r="INJ140" s="710"/>
      <c r="INK140" s="710"/>
      <c r="INL140" s="710"/>
      <c r="INM140" s="710"/>
      <c r="INN140" s="710"/>
      <c r="INO140" s="710"/>
      <c r="INP140" s="710"/>
      <c r="INQ140" s="710"/>
      <c r="INR140" s="710"/>
      <c r="INS140" s="710"/>
      <c r="INT140" s="710"/>
      <c r="INU140" s="710"/>
      <c r="INV140" s="710"/>
      <c r="INW140" s="710"/>
      <c r="INX140" s="710"/>
      <c r="INY140" s="710"/>
      <c r="INZ140" s="710"/>
      <c r="IOA140" s="710"/>
      <c r="IOB140" s="710"/>
      <c r="IOC140" s="710"/>
      <c r="IOD140" s="710"/>
      <c r="IOE140" s="710"/>
      <c r="IOF140" s="710"/>
      <c r="IOG140" s="710"/>
      <c r="IOH140" s="710"/>
      <c r="IOI140" s="710"/>
      <c r="IOJ140" s="710"/>
      <c r="IOK140" s="710"/>
      <c r="IOL140" s="710"/>
      <c r="IOM140" s="710"/>
      <c r="ION140" s="710"/>
      <c r="IOO140" s="710"/>
      <c r="IOP140" s="710"/>
      <c r="IOQ140" s="710"/>
      <c r="IOR140" s="710"/>
      <c r="IOS140" s="710"/>
      <c r="IOT140" s="710"/>
      <c r="IOU140" s="710"/>
      <c r="IOV140" s="710"/>
      <c r="IOW140" s="710"/>
      <c r="IOX140" s="710"/>
      <c r="IOY140" s="710"/>
      <c r="IOZ140" s="710"/>
      <c r="IPA140" s="710"/>
      <c r="IPB140" s="710"/>
      <c r="IPC140" s="710"/>
      <c r="IPD140" s="710"/>
      <c r="IPE140" s="710"/>
      <c r="IPF140" s="710"/>
      <c r="IPG140" s="710"/>
      <c r="IPH140" s="710"/>
      <c r="IPI140" s="710"/>
      <c r="IPJ140" s="710"/>
      <c r="IPK140" s="710"/>
      <c r="IPL140" s="710"/>
      <c r="IPM140" s="710"/>
      <c r="IPN140" s="710"/>
      <c r="IPO140" s="710"/>
      <c r="IPP140" s="710"/>
      <c r="IPQ140" s="710"/>
      <c r="IPR140" s="710"/>
      <c r="IPS140" s="710"/>
      <c r="IPT140" s="710"/>
      <c r="IPU140" s="710"/>
      <c r="IPV140" s="710"/>
      <c r="IPW140" s="710"/>
      <c r="IPX140" s="710"/>
      <c r="IPY140" s="710"/>
      <c r="IPZ140" s="710"/>
      <c r="IQA140" s="710"/>
      <c r="IQB140" s="710"/>
      <c r="IQC140" s="710"/>
      <c r="IQD140" s="710"/>
      <c r="IQE140" s="710"/>
      <c r="IQF140" s="710"/>
      <c r="IQG140" s="710"/>
      <c r="IQH140" s="710"/>
      <c r="IQI140" s="710"/>
      <c r="IQJ140" s="710"/>
      <c r="IQK140" s="710"/>
      <c r="IQL140" s="710"/>
      <c r="IQM140" s="710"/>
      <c r="IQN140" s="710"/>
      <c r="IQO140" s="710"/>
      <c r="IQP140" s="710"/>
      <c r="IQQ140" s="710"/>
      <c r="IQR140" s="710"/>
      <c r="IQS140" s="710"/>
      <c r="IQT140" s="710"/>
      <c r="IQU140" s="710"/>
      <c r="IQV140" s="710"/>
      <c r="IQW140" s="710"/>
      <c r="IQX140" s="710"/>
      <c r="IQY140" s="710"/>
      <c r="IQZ140" s="710"/>
      <c r="IRA140" s="710"/>
      <c r="IRB140" s="710"/>
      <c r="IRC140" s="710"/>
      <c r="IRD140" s="710"/>
      <c r="IRE140" s="710"/>
      <c r="IRF140" s="710"/>
      <c r="IRG140" s="710"/>
      <c r="IRH140" s="710"/>
      <c r="IRI140" s="710"/>
      <c r="IRJ140" s="710"/>
      <c r="IRK140" s="710"/>
      <c r="IRL140" s="710"/>
      <c r="IRM140" s="710"/>
      <c r="IRN140" s="710"/>
      <c r="IRO140" s="710"/>
      <c r="IRP140" s="710"/>
      <c r="IRQ140" s="710"/>
      <c r="IRR140" s="710"/>
      <c r="IRS140" s="710"/>
      <c r="IRT140" s="710"/>
      <c r="IRU140" s="710"/>
      <c r="IRV140" s="710"/>
      <c r="IRW140" s="710"/>
      <c r="IRX140" s="710"/>
      <c r="IRY140" s="710"/>
      <c r="IRZ140" s="710"/>
      <c r="ISA140" s="710"/>
      <c r="ISB140" s="710"/>
      <c r="ISC140" s="710"/>
      <c r="ISD140" s="710"/>
      <c r="ISE140" s="710"/>
      <c r="ISF140" s="710"/>
      <c r="ISG140" s="710"/>
      <c r="ISH140" s="710"/>
      <c r="ISI140" s="710"/>
      <c r="ISJ140" s="710"/>
      <c r="ISK140" s="710"/>
      <c r="ISL140" s="710"/>
      <c r="ISM140" s="710"/>
      <c r="ISN140" s="710"/>
      <c r="ISO140" s="710"/>
      <c r="ISP140" s="710"/>
      <c r="ISQ140" s="710"/>
      <c r="ISR140" s="710"/>
      <c r="ISS140" s="710"/>
      <c r="IST140" s="710"/>
      <c r="ISU140" s="710"/>
      <c r="ISV140" s="710"/>
      <c r="ISW140" s="710"/>
      <c r="ISX140" s="710"/>
      <c r="ISY140" s="710"/>
      <c r="ISZ140" s="710"/>
      <c r="ITA140" s="710"/>
      <c r="ITB140" s="710"/>
      <c r="ITC140" s="710"/>
      <c r="ITD140" s="710"/>
      <c r="ITE140" s="710"/>
      <c r="ITF140" s="710"/>
      <c r="ITG140" s="710"/>
      <c r="ITH140" s="710"/>
      <c r="ITI140" s="710"/>
      <c r="ITJ140" s="710"/>
      <c r="ITK140" s="710"/>
      <c r="ITL140" s="710"/>
      <c r="ITM140" s="710"/>
      <c r="ITN140" s="710"/>
      <c r="ITO140" s="710"/>
      <c r="ITP140" s="710"/>
      <c r="ITQ140" s="710"/>
      <c r="ITR140" s="710"/>
      <c r="ITS140" s="710"/>
      <c r="ITT140" s="710"/>
      <c r="ITU140" s="710"/>
      <c r="ITV140" s="710"/>
      <c r="ITW140" s="710"/>
      <c r="ITX140" s="710"/>
      <c r="ITY140" s="710"/>
      <c r="ITZ140" s="710"/>
      <c r="IUA140" s="710"/>
      <c r="IUB140" s="710"/>
      <c r="IUC140" s="710"/>
      <c r="IUD140" s="710"/>
      <c r="IUE140" s="710"/>
      <c r="IUF140" s="710"/>
      <c r="IUG140" s="710"/>
      <c r="IUH140" s="710"/>
      <c r="IUI140" s="710"/>
      <c r="IUJ140" s="710"/>
      <c r="IUK140" s="710"/>
      <c r="IUL140" s="710"/>
      <c r="IUM140" s="710"/>
      <c r="IUN140" s="710"/>
      <c r="IUO140" s="710"/>
      <c r="IUP140" s="710"/>
      <c r="IUQ140" s="710"/>
      <c r="IUR140" s="710"/>
      <c r="IUS140" s="710"/>
      <c r="IUT140" s="710"/>
      <c r="IUU140" s="710"/>
      <c r="IUV140" s="710"/>
      <c r="IUW140" s="710"/>
      <c r="IUX140" s="710"/>
      <c r="IUY140" s="710"/>
      <c r="IUZ140" s="710"/>
      <c r="IVA140" s="710"/>
      <c r="IVB140" s="710"/>
      <c r="IVC140" s="710"/>
      <c r="IVD140" s="710"/>
      <c r="IVE140" s="710"/>
      <c r="IVF140" s="710"/>
      <c r="IVG140" s="710"/>
      <c r="IVH140" s="710"/>
      <c r="IVI140" s="710"/>
      <c r="IVJ140" s="710"/>
      <c r="IVK140" s="710"/>
      <c r="IVL140" s="710"/>
      <c r="IVM140" s="710"/>
      <c r="IVN140" s="710"/>
      <c r="IVO140" s="710"/>
      <c r="IVP140" s="710"/>
      <c r="IVQ140" s="710"/>
      <c r="IVR140" s="710"/>
      <c r="IVS140" s="710"/>
      <c r="IVT140" s="710"/>
      <c r="IVU140" s="710"/>
      <c r="IVV140" s="710"/>
      <c r="IVW140" s="710"/>
      <c r="IVX140" s="710"/>
      <c r="IVY140" s="710"/>
      <c r="IVZ140" s="710"/>
      <c r="IWA140" s="710"/>
      <c r="IWB140" s="710"/>
      <c r="IWC140" s="710"/>
      <c r="IWD140" s="710"/>
      <c r="IWE140" s="710"/>
      <c r="IWF140" s="710"/>
      <c r="IWG140" s="710"/>
      <c r="IWH140" s="710"/>
      <c r="IWI140" s="710"/>
      <c r="IWJ140" s="710"/>
      <c r="IWK140" s="710"/>
      <c r="IWL140" s="710"/>
      <c r="IWM140" s="710"/>
      <c r="IWN140" s="710"/>
      <c r="IWO140" s="710"/>
      <c r="IWP140" s="710"/>
      <c r="IWQ140" s="710"/>
      <c r="IWR140" s="710"/>
      <c r="IWS140" s="710"/>
      <c r="IWT140" s="710"/>
      <c r="IWU140" s="710"/>
      <c r="IWV140" s="710"/>
      <c r="IWW140" s="710"/>
      <c r="IWX140" s="710"/>
      <c r="IWY140" s="710"/>
      <c r="IWZ140" s="710"/>
      <c r="IXA140" s="710"/>
      <c r="IXB140" s="710"/>
      <c r="IXC140" s="710"/>
      <c r="IXD140" s="710"/>
      <c r="IXE140" s="710"/>
      <c r="IXF140" s="710"/>
      <c r="IXG140" s="710"/>
      <c r="IXH140" s="710"/>
      <c r="IXI140" s="710"/>
      <c r="IXJ140" s="710"/>
      <c r="IXK140" s="710"/>
      <c r="IXL140" s="710"/>
      <c r="IXM140" s="710"/>
      <c r="IXN140" s="710"/>
      <c r="IXO140" s="710"/>
      <c r="IXP140" s="710"/>
      <c r="IXQ140" s="710"/>
      <c r="IXR140" s="710"/>
      <c r="IXS140" s="710"/>
      <c r="IXT140" s="710"/>
      <c r="IXU140" s="710"/>
      <c r="IXV140" s="710"/>
      <c r="IXW140" s="710"/>
      <c r="IXX140" s="710"/>
      <c r="IXY140" s="710"/>
      <c r="IXZ140" s="710"/>
      <c r="IYA140" s="710"/>
      <c r="IYB140" s="710"/>
      <c r="IYC140" s="710"/>
      <c r="IYD140" s="710"/>
      <c r="IYE140" s="710"/>
      <c r="IYF140" s="710"/>
      <c r="IYG140" s="710"/>
      <c r="IYH140" s="710"/>
      <c r="IYI140" s="710"/>
      <c r="IYJ140" s="710"/>
      <c r="IYK140" s="710"/>
      <c r="IYL140" s="710"/>
      <c r="IYM140" s="710"/>
      <c r="IYN140" s="710"/>
      <c r="IYO140" s="710"/>
      <c r="IYP140" s="710"/>
      <c r="IYQ140" s="710"/>
      <c r="IYR140" s="710"/>
      <c r="IYS140" s="710"/>
      <c r="IYT140" s="710"/>
      <c r="IYU140" s="710"/>
      <c r="IYV140" s="710"/>
      <c r="IYW140" s="710"/>
      <c r="IYX140" s="710"/>
      <c r="IYY140" s="710"/>
      <c r="IYZ140" s="710"/>
      <c r="IZA140" s="710"/>
      <c r="IZB140" s="710"/>
      <c r="IZC140" s="710"/>
      <c r="IZD140" s="710"/>
      <c r="IZE140" s="710"/>
      <c r="IZF140" s="710"/>
      <c r="IZG140" s="710"/>
      <c r="IZH140" s="710"/>
      <c r="IZI140" s="710"/>
      <c r="IZJ140" s="710"/>
      <c r="IZK140" s="710"/>
      <c r="IZL140" s="710"/>
      <c r="IZM140" s="710"/>
      <c r="IZN140" s="710"/>
      <c r="IZO140" s="710"/>
      <c r="IZP140" s="710"/>
      <c r="IZQ140" s="710"/>
      <c r="IZR140" s="710"/>
      <c r="IZS140" s="710"/>
      <c r="IZT140" s="710"/>
      <c r="IZU140" s="710"/>
      <c r="IZV140" s="710"/>
      <c r="IZW140" s="710"/>
      <c r="IZX140" s="710"/>
      <c r="IZY140" s="710"/>
      <c r="IZZ140" s="710"/>
      <c r="JAA140" s="710"/>
      <c r="JAB140" s="710"/>
      <c r="JAC140" s="710"/>
      <c r="JAD140" s="710"/>
      <c r="JAE140" s="710"/>
      <c r="JAF140" s="710"/>
      <c r="JAG140" s="710"/>
      <c r="JAH140" s="710"/>
      <c r="JAI140" s="710"/>
      <c r="JAJ140" s="710"/>
      <c r="JAK140" s="710"/>
      <c r="JAL140" s="710"/>
      <c r="JAM140" s="710"/>
      <c r="JAN140" s="710"/>
      <c r="JAO140" s="710"/>
      <c r="JAP140" s="710"/>
      <c r="JAQ140" s="710"/>
      <c r="JAR140" s="710"/>
      <c r="JAS140" s="710"/>
      <c r="JAT140" s="710"/>
      <c r="JAU140" s="710"/>
      <c r="JAV140" s="710"/>
      <c r="JAW140" s="710"/>
      <c r="JAX140" s="710"/>
      <c r="JAY140" s="710"/>
      <c r="JAZ140" s="710"/>
      <c r="JBA140" s="710"/>
      <c r="JBB140" s="710"/>
      <c r="JBC140" s="710"/>
      <c r="JBD140" s="710"/>
      <c r="JBE140" s="710"/>
      <c r="JBF140" s="710"/>
      <c r="JBG140" s="710"/>
      <c r="JBH140" s="710"/>
      <c r="JBI140" s="710"/>
      <c r="JBJ140" s="710"/>
      <c r="JBK140" s="710"/>
      <c r="JBL140" s="710"/>
      <c r="JBM140" s="710"/>
      <c r="JBN140" s="710"/>
      <c r="JBO140" s="710"/>
      <c r="JBP140" s="710"/>
      <c r="JBQ140" s="710"/>
      <c r="JBR140" s="710"/>
      <c r="JBS140" s="710"/>
      <c r="JBT140" s="710"/>
      <c r="JBU140" s="710"/>
      <c r="JBV140" s="710"/>
      <c r="JBW140" s="710"/>
      <c r="JBX140" s="710"/>
      <c r="JBY140" s="710"/>
      <c r="JBZ140" s="710"/>
      <c r="JCA140" s="710"/>
      <c r="JCB140" s="710"/>
      <c r="JCC140" s="710"/>
      <c r="JCD140" s="710"/>
      <c r="JCE140" s="710"/>
      <c r="JCF140" s="710"/>
      <c r="JCG140" s="710"/>
      <c r="JCH140" s="710"/>
      <c r="JCI140" s="710"/>
      <c r="JCJ140" s="710"/>
      <c r="JCK140" s="710"/>
      <c r="JCL140" s="710"/>
      <c r="JCM140" s="710"/>
      <c r="JCN140" s="710"/>
      <c r="JCO140" s="710"/>
      <c r="JCP140" s="710"/>
      <c r="JCQ140" s="710"/>
      <c r="JCR140" s="710"/>
      <c r="JCS140" s="710"/>
      <c r="JCT140" s="710"/>
      <c r="JCU140" s="710"/>
      <c r="JCV140" s="710"/>
      <c r="JCW140" s="710"/>
      <c r="JCX140" s="710"/>
      <c r="JCY140" s="710"/>
      <c r="JCZ140" s="710"/>
      <c r="JDA140" s="710"/>
      <c r="JDB140" s="710"/>
      <c r="JDC140" s="710"/>
      <c r="JDD140" s="710"/>
      <c r="JDE140" s="710"/>
      <c r="JDF140" s="710"/>
      <c r="JDG140" s="710"/>
      <c r="JDH140" s="710"/>
      <c r="JDI140" s="710"/>
      <c r="JDJ140" s="710"/>
      <c r="JDK140" s="710"/>
      <c r="JDL140" s="710"/>
      <c r="JDM140" s="710"/>
      <c r="JDN140" s="710"/>
      <c r="JDO140" s="710"/>
      <c r="JDP140" s="710"/>
      <c r="JDQ140" s="710"/>
      <c r="JDR140" s="710"/>
      <c r="JDS140" s="710"/>
      <c r="JDT140" s="710"/>
      <c r="JDU140" s="710"/>
      <c r="JDV140" s="710"/>
      <c r="JDW140" s="710"/>
      <c r="JDX140" s="710"/>
      <c r="JDY140" s="710"/>
      <c r="JDZ140" s="710"/>
      <c r="JEA140" s="710"/>
      <c r="JEB140" s="710"/>
      <c r="JEC140" s="710"/>
      <c r="JED140" s="710"/>
      <c r="JEE140" s="710"/>
      <c r="JEF140" s="710"/>
      <c r="JEG140" s="710"/>
      <c r="JEH140" s="710"/>
      <c r="JEI140" s="710"/>
      <c r="JEJ140" s="710"/>
      <c r="JEK140" s="710"/>
      <c r="JEL140" s="710"/>
      <c r="JEM140" s="710"/>
      <c r="JEN140" s="710"/>
      <c r="JEO140" s="710"/>
      <c r="JEP140" s="710"/>
      <c r="JEQ140" s="710"/>
      <c r="JER140" s="710"/>
      <c r="JES140" s="710"/>
      <c r="JET140" s="710"/>
      <c r="JEU140" s="710"/>
      <c r="JEV140" s="710"/>
      <c r="JEW140" s="710"/>
      <c r="JEX140" s="710"/>
      <c r="JEY140" s="710"/>
      <c r="JEZ140" s="710"/>
      <c r="JFA140" s="710"/>
      <c r="JFB140" s="710"/>
      <c r="JFC140" s="710"/>
      <c r="JFD140" s="710"/>
      <c r="JFE140" s="710"/>
      <c r="JFF140" s="710"/>
      <c r="JFG140" s="710"/>
      <c r="JFH140" s="710"/>
      <c r="JFI140" s="710"/>
      <c r="JFJ140" s="710"/>
      <c r="JFK140" s="710"/>
      <c r="JFL140" s="710"/>
      <c r="JFM140" s="710"/>
      <c r="JFN140" s="710"/>
      <c r="JFO140" s="710"/>
      <c r="JFP140" s="710"/>
      <c r="JFQ140" s="710"/>
      <c r="JFR140" s="710"/>
      <c r="JFS140" s="710"/>
      <c r="JFT140" s="710"/>
      <c r="JFU140" s="710"/>
      <c r="JFV140" s="710"/>
      <c r="JFW140" s="710"/>
      <c r="JFX140" s="710"/>
      <c r="JFY140" s="710"/>
      <c r="JFZ140" s="710"/>
      <c r="JGA140" s="710"/>
      <c r="JGB140" s="710"/>
      <c r="JGC140" s="710"/>
      <c r="JGD140" s="710"/>
      <c r="JGE140" s="710"/>
      <c r="JGF140" s="710"/>
      <c r="JGG140" s="710"/>
      <c r="JGH140" s="710"/>
      <c r="JGI140" s="710"/>
      <c r="JGJ140" s="710"/>
      <c r="JGK140" s="710"/>
      <c r="JGL140" s="710"/>
      <c r="JGM140" s="710"/>
      <c r="JGN140" s="710"/>
      <c r="JGO140" s="710"/>
      <c r="JGP140" s="710"/>
      <c r="JGQ140" s="710"/>
      <c r="JGR140" s="710"/>
      <c r="JGS140" s="710"/>
      <c r="JGT140" s="710"/>
      <c r="JGU140" s="710"/>
      <c r="JGV140" s="710"/>
      <c r="JGW140" s="710"/>
      <c r="JGX140" s="710"/>
      <c r="JGY140" s="710"/>
      <c r="JGZ140" s="710"/>
      <c r="JHA140" s="710"/>
      <c r="JHB140" s="710"/>
      <c r="JHC140" s="710"/>
      <c r="JHD140" s="710"/>
      <c r="JHE140" s="710"/>
      <c r="JHF140" s="710"/>
      <c r="JHG140" s="710"/>
      <c r="JHH140" s="710"/>
      <c r="JHI140" s="710"/>
      <c r="JHJ140" s="710"/>
      <c r="JHK140" s="710"/>
      <c r="JHL140" s="710"/>
      <c r="JHM140" s="710"/>
      <c r="JHN140" s="710"/>
      <c r="JHO140" s="710"/>
      <c r="JHP140" s="710"/>
      <c r="JHQ140" s="710"/>
      <c r="JHR140" s="710"/>
      <c r="JHS140" s="710"/>
      <c r="JHT140" s="710"/>
      <c r="JHU140" s="710"/>
      <c r="JHV140" s="710"/>
      <c r="JHW140" s="710"/>
      <c r="JHX140" s="710"/>
      <c r="JHY140" s="710"/>
      <c r="JHZ140" s="710"/>
      <c r="JIA140" s="710"/>
      <c r="JIB140" s="710"/>
      <c r="JIC140" s="710"/>
      <c r="JID140" s="710"/>
      <c r="JIE140" s="710"/>
      <c r="JIF140" s="710"/>
      <c r="JIG140" s="710"/>
      <c r="JIH140" s="710"/>
      <c r="JII140" s="710"/>
      <c r="JIJ140" s="710"/>
      <c r="JIK140" s="710"/>
      <c r="JIL140" s="710"/>
      <c r="JIM140" s="710"/>
      <c r="JIN140" s="710"/>
      <c r="JIO140" s="710"/>
      <c r="JIP140" s="710"/>
      <c r="JIQ140" s="710"/>
      <c r="JIR140" s="710"/>
      <c r="JIS140" s="710"/>
      <c r="JIT140" s="710"/>
      <c r="JIU140" s="710"/>
      <c r="JIV140" s="710"/>
      <c r="JIW140" s="710"/>
      <c r="JIX140" s="710"/>
      <c r="JIY140" s="710"/>
      <c r="JIZ140" s="710"/>
      <c r="JJA140" s="710"/>
      <c r="JJB140" s="710"/>
      <c r="JJC140" s="710"/>
      <c r="JJD140" s="710"/>
      <c r="JJE140" s="710"/>
      <c r="JJF140" s="710"/>
      <c r="JJG140" s="710"/>
      <c r="JJH140" s="710"/>
      <c r="JJI140" s="710"/>
      <c r="JJJ140" s="710"/>
      <c r="JJK140" s="710"/>
      <c r="JJL140" s="710"/>
      <c r="JJM140" s="710"/>
      <c r="JJN140" s="710"/>
      <c r="JJO140" s="710"/>
      <c r="JJP140" s="710"/>
      <c r="JJQ140" s="710"/>
      <c r="JJR140" s="710"/>
      <c r="JJS140" s="710"/>
      <c r="JJT140" s="710"/>
      <c r="JJU140" s="710"/>
      <c r="JJV140" s="710"/>
      <c r="JJW140" s="710"/>
      <c r="JJX140" s="710"/>
      <c r="JJY140" s="710"/>
      <c r="JJZ140" s="710"/>
      <c r="JKA140" s="710"/>
      <c r="JKB140" s="710"/>
      <c r="JKC140" s="710"/>
      <c r="JKD140" s="710"/>
      <c r="JKE140" s="710"/>
      <c r="JKF140" s="710"/>
      <c r="JKG140" s="710"/>
      <c r="JKH140" s="710"/>
      <c r="JKI140" s="710"/>
      <c r="JKJ140" s="710"/>
      <c r="JKK140" s="710"/>
      <c r="JKL140" s="710"/>
      <c r="JKM140" s="710"/>
      <c r="JKN140" s="710"/>
      <c r="JKO140" s="710"/>
      <c r="JKP140" s="710"/>
      <c r="JKQ140" s="710"/>
      <c r="JKR140" s="710"/>
      <c r="JKS140" s="710"/>
      <c r="JKT140" s="710"/>
      <c r="JKU140" s="710"/>
      <c r="JKV140" s="710"/>
      <c r="JKW140" s="710"/>
      <c r="JKX140" s="710"/>
      <c r="JKY140" s="710"/>
      <c r="JKZ140" s="710"/>
      <c r="JLA140" s="710"/>
      <c r="JLB140" s="710"/>
      <c r="JLC140" s="710"/>
      <c r="JLD140" s="710"/>
      <c r="JLE140" s="710"/>
      <c r="JLF140" s="710"/>
      <c r="JLG140" s="710"/>
      <c r="JLH140" s="710"/>
      <c r="JLI140" s="710"/>
      <c r="JLJ140" s="710"/>
      <c r="JLK140" s="710"/>
      <c r="JLL140" s="710"/>
      <c r="JLM140" s="710"/>
      <c r="JLN140" s="710"/>
      <c r="JLO140" s="710"/>
      <c r="JLP140" s="710"/>
      <c r="JLQ140" s="710"/>
      <c r="JLR140" s="710"/>
      <c r="JLS140" s="710"/>
      <c r="JLT140" s="710"/>
      <c r="JLU140" s="710"/>
      <c r="JLV140" s="710"/>
      <c r="JLW140" s="710"/>
      <c r="JLX140" s="710"/>
      <c r="JLY140" s="710"/>
      <c r="JLZ140" s="710"/>
      <c r="JMA140" s="710"/>
      <c r="JMB140" s="710"/>
      <c r="JMC140" s="710"/>
      <c r="JMD140" s="710"/>
      <c r="JME140" s="710"/>
      <c r="JMF140" s="710"/>
      <c r="JMG140" s="710"/>
      <c r="JMH140" s="710"/>
      <c r="JMI140" s="710"/>
      <c r="JMJ140" s="710"/>
      <c r="JMK140" s="710"/>
      <c r="JML140" s="710"/>
      <c r="JMM140" s="710"/>
      <c r="JMN140" s="710"/>
      <c r="JMO140" s="710"/>
      <c r="JMP140" s="710"/>
      <c r="JMQ140" s="710"/>
      <c r="JMR140" s="710"/>
      <c r="JMS140" s="710"/>
      <c r="JMT140" s="710"/>
      <c r="JMU140" s="710"/>
      <c r="JMV140" s="710"/>
      <c r="JMW140" s="710"/>
      <c r="JMX140" s="710"/>
      <c r="JMY140" s="710"/>
      <c r="JMZ140" s="710"/>
      <c r="JNA140" s="710"/>
      <c r="JNB140" s="710"/>
      <c r="JNC140" s="710"/>
      <c r="JND140" s="710"/>
      <c r="JNE140" s="710"/>
      <c r="JNF140" s="710"/>
      <c r="JNG140" s="710"/>
      <c r="JNH140" s="710"/>
      <c r="JNI140" s="710"/>
      <c r="JNJ140" s="710"/>
      <c r="JNK140" s="710"/>
      <c r="JNL140" s="710"/>
      <c r="JNM140" s="710"/>
      <c r="JNN140" s="710"/>
      <c r="JNO140" s="710"/>
      <c r="JNP140" s="710"/>
      <c r="JNQ140" s="710"/>
      <c r="JNR140" s="710"/>
      <c r="JNS140" s="710"/>
      <c r="JNT140" s="710"/>
      <c r="JNU140" s="710"/>
      <c r="JNV140" s="710"/>
      <c r="JNW140" s="710"/>
      <c r="JNX140" s="710"/>
      <c r="JNY140" s="710"/>
      <c r="JNZ140" s="710"/>
      <c r="JOA140" s="710"/>
      <c r="JOB140" s="710"/>
      <c r="JOC140" s="710"/>
      <c r="JOD140" s="710"/>
      <c r="JOE140" s="710"/>
      <c r="JOF140" s="710"/>
      <c r="JOG140" s="710"/>
      <c r="JOH140" s="710"/>
      <c r="JOI140" s="710"/>
      <c r="JOJ140" s="710"/>
      <c r="JOK140" s="710"/>
      <c r="JOL140" s="710"/>
      <c r="JOM140" s="710"/>
      <c r="JON140" s="710"/>
      <c r="JOO140" s="710"/>
      <c r="JOP140" s="710"/>
      <c r="JOQ140" s="710"/>
      <c r="JOR140" s="710"/>
      <c r="JOS140" s="710"/>
      <c r="JOT140" s="710"/>
      <c r="JOU140" s="710"/>
      <c r="JOV140" s="710"/>
      <c r="JOW140" s="710"/>
      <c r="JOX140" s="710"/>
      <c r="JOY140" s="710"/>
      <c r="JOZ140" s="710"/>
      <c r="JPA140" s="710"/>
      <c r="JPB140" s="710"/>
      <c r="JPC140" s="710"/>
      <c r="JPD140" s="710"/>
      <c r="JPE140" s="710"/>
      <c r="JPF140" s="710"/>
      <c r="JPG140" s="710"/>
      <c r="JPH140" s="710"/>
      <c r="JPI140" s="710"/>
      <c r="JPJ140" s="710"/>
      <c r="JPK140" s="710"/>
      <c r="JPL140" s="710"/>
      <c r="JPM140" s="710"/>
      <c r="JPN140" s="710"/>
      <c r="JPO140" s="710"/>
      <c r="JPP140" s="710"/>
      <c r="JPQ140" s="710"/>
      <c r="JPR140" s="710"/>
      <c r="JPS140" s="710"/>
      <c r="JPT140" s="710"/>
      <c r="JPU140" s="710"/>
      <c r="JPV140" s="710"/>
      <c r="JPW140" s="710"/>
      <c r="JPX140" s="710"/>
      <c r="JPY140" s="710"/>
      <c r="JPZ140" s="710"/>
      <c r="JQA140" s="710"/>
      <c r="JQB140" s="710"/>
      <c r="JQC140" s="710"/>
      <c r="JQD140" s="710"/>
      <c r="JQE140" s="710"/>
      <c r="JQF140" s="710"/>
      <c r="JQG140" s="710"/>
      <c r="JQH140" s="710"/>
      <c r="JQI140" s="710"/>
      <c r="JQJ140" s="710"/>
      <c r="JQK140" s="710"/>
      <c r="JQL140" s="710"/>
      <c r="JQM140" s="710"/>
      <c r="JQN140" s="710"/>
      <c r="JQO140" s="710"/>
      <c r="JQP140" s="710"/>
      <c r="JQQ140" s="710"/>
      <c r="JQR140" s="710"/>
      <c r="JQS140" s="710"/>
      <c r="JQT140" s="710"/>
      <c r="JQU140" s="710"/>
      <c r="JQV140" s="710"/>
      <c r="JQW140" s="710"/>
      <c r="JQX140" s="710"/>
      <c r="JQY140" s="710"/>
      <c r="JQZ140" s="710"/>
      <c r="JRA140" s="710"/>
      <c r="JRB140" s="710"/>
      <c r="JRC140" s="710"/>
      <c r="JRD140" s="710"/>
      <c r="JRE140" s="710"/>
      <c r="JRF140" s="710"/>
      <c r="JRG140" s="710"/>
      <c r="JRH140" s="710"/>
      <c r="JRI140" s="710"/>
      <c r="JRJ140" s="710"/>
      <c r="JRK140" s="710"/>
      <c r="JRL140" s="710"/>
      <c r="JRM140" s="710"/>
      <c r="JRN140" s="710"/>
      <c r="JRO140" s="710"/>
      <c r="JRP140" s="710"/>
      <c r="JRQ140" s="710"/>
      <c r="JRR140" s="710"/>
      <c r="JRS140" s="710"/>
      <c r="JRT140" s="710"/>
      <c r="JRU140" s="710"/>
      <c r="JRV140" s="710"/>
      <c r="JRW140" s="710"/>
      <c r="JRX140" s="710"/>
      <c r="JRY140" s="710"/>
      <c r="JRZ140" s="710"/>
      <c r="JSA140" s="710"/>
      <c r="JSB140" s="710"/>
      <c r="JSC140" s="710"/>
      <c r="JSD140" s="710"/>
      <c r="JSE140" s="710"/>
      <c r="JSF140" s="710"/>
      <c r="JSG140" s="710"/>
      <c r="JSH140" s="710"/>
      <c r="JSI140" s="710"/>
      <c r="JSJ140" s="710"/>
      <c r="JSK140" s="710"/>
      <c r="JSL140" s="710"/>
      <c r="JSM140" s="710"/>
      <c r="JSN140" s="710"/>
      <c r="JSO140" s="710"/>
      <c r="JSP140" s="710"/>
      <c r="JSQ140" s="710"/>
      <c r="JSR140" s="710"/>
      <c r="JSS140" s="710"/>
      <c r="JST140" s="710"/>
      <c r="JSU140" s="710"/>
      <c r="JSV140" s="710"/>
      <c r="JSW140" s="710"/>
      <c r="JSX140" s="710"/>
      <c r="JSY140" s="710"/>
      <c r="JSZ140" s="710"/>
      <c r="JTA140" s="710"/>
      <c r="JTB140" s="710"/>
      <c r="JTC140" s="710"/>
      <c r="JTD140" s="710"/>
      <c r="JTE140" s="710"/>
      <c r="JTF140" s="710"/>
      <c r="JTG140" s="710"/>
      <c r="JTH140" s="710"/>
      <c r="JTI140" s="710"/>
      <c r="JTJ140" s="710"/>
      <c r="JTK140" s="710"/>
      <c r="JTL140" s="710"/>
      <c r="JTM140" s="710"/>
      <c r="JTN140" s="710"/>
      <c r="JTO140" s="710"/>
      <c r="JTP140" s="710"/>
      <c r="JTQ140" s="710"/>
      <c r="JTR140" s="710"/>
      <c r="JTS140" s="710"/>
      <c r="JTT140" s="710"/>
      <c r="JTU140" s="710"/>
      <c r="JTV140" s="710"/>
      <c r="JTW140" s="710"/>
      <c r="JTX140" s="710"/>
      <c r="JTY140" s="710"/>
      <c r="JTZ140" s="710"/>
      <c r="JUA140" s="710"/>
      <c r="JUB140" s="710"/>
      <c r="JUC140" s="710"/>
      <c r="JUD140" s="710"/>
      <c r="JUE140" s="710"/>
      <c r="JUF140" s="710"/>
      <c r="JUG140" s="710"/>
      <c r="JUH140" s="710"/>
      <c r="JUI140" s="710"/>
      <c r="JUJ140" s="710"/>
      <c r="JUK140" s="710"/>
      <c r="JUL140" s="710"/>
      <c r="JUM140" s="710"/>
      <c r="JUN140" s="710"/>
      <c r="JUO140" s="710"/>
      <c r="JUP140" s="710"/>
      <c r="JUQ140" s="710"/>
      <c r="JUR140" s="710"/>
      <c r="JUS140" s="710"/>
      <c r="JUT140" s="710"/>
      <c r="JUU140" s="710"/>
      <c r="JUV140" s="710"/>
      <c r="JUW140" s="710"/>
      <c r="JUX140" s="710"/>
      <c r="JUY140" s="710"/>
      <c r="JUZ140" s="710"/>
      <c r="JVA140" s="710"/>
      <c r="JVB140" s="710"/>
      <c r="JVC140" s="710"/>
      <c r="JVD140" s="710"/>
      <c r="JVE140" s="710"/>
      <c r="JVF140" s="710"/>
      <c r="JVG140" s="710"/>
      <c r="JVH140" s="710"/>
      <c r="JVI140" s="710"/>
      <c r="JVJ140" s="710"/>
      <c r="JVK140" s="710"/>
      <c r="JVL140" s="710"/>
      <c r="JVM140" s="710"/>
      <c r="JVN140" s="710"/>
      <c r="JVO140" s="710"/>
      <c r="JVP140" s="710"/>
      <c r="JVQ140" s="710"/>
      <c r="JVR140" s="710"/>
      <c r="JVS140" s="710"/>
      <c r="JVT140" s="710"/>
      <c r="JVU140" s="710"/>
      <c r="JVV140" s="710"/>
      <c r="JVW140" s="710"/>
      <c r="JVX140" s="710"/>
      <c r="JVY140" s="710"/>
      <c r="JVZ140" s="710"/>
      <c r="JWA140" s="710"/>
      <c r="JWB140" s="710"/>
      <c r="JWC140" s="710"/>
      <c r="JWD140" s="710"/>
      <c r="JWE140" s="710"/>
      <c r="JWF140" s="710"/>
      <c r="JWG140" s="710"/>
      <c r="JWH140" s="710"/>
      <c r="JWI140" s="710"/>
      <c r="JWJ140" s="710"/>
      <c r="JWK140" s="710"/>
      <c r="JWL140" s="710"/>
      <c r="JWM140" s="710"/>
      <c r="JWN140" s="710"/>
      <c r="JWO140" s="710"/>
      <c r="JWP140" s="710"/>
      <c r="JWQ140" s="710"/>
      <c r="JWR140" s="710"/>
      <c r="JWS140" s="710"/>
      <c r="JWT140" s="710"/>
      <c r="JWU140" s="710"/>
      <c r="JWV140" s="710"/>
      <c r="JWW140" s="710"/>
      <c r="JWX140" s="710"/>
      <c r="JWY140" s="710"/>
      <c r="JWZ140" s="710"/>
      <c r="JXA140" s="710"/>
      <c r="JXB140" s="710"/>
      <c r="JXC140" s="710"/>
      <c r="JXD140" s="710"/>
      <c r="JXE140" s="710"/>
      <c r="JXF140" s="710"/>
      <c r="JXG140" s="710"/>
      <c r="JXH140" s="710"/>
      <c r="JXI140" s="710"/>
      <c r="JXJ140" s="710"/>
      <c r="JXK140" s="710"/>
      <c r="JXL140" s="710"/>
      <c r="JXM140" s="710"/>
      <c r="JXN140" s="710"/>
      <c r="JXO140" s="710"/>
      <c r="JXP140" s="710"/>
      <c r="JXQ140" s="710"/>
      <c r="JXR140" s="710"/>
      <c r="JXS140" s="710"/>
      <c r="JXT140" s="710"/>
      <c r="JXU140" s="710"/>
      <c r="JXV140" s="710"/>
      <c r="JXW140" s="710"/>
      <c r="JXX140" s="710"/>
      <c r="JXY140" s="710"/>
      <c r="JXZ140" s="710"/>
      <c r="JYA140" s="710"/>
      <c r="JYB140" s="710"/>
      <c r="JYC140" s="710"/>
      <c r="JYD140" s="710"/>
      <c r="JYE140" s="710"/>
      <c r="JYF140" s="710"/>
      <c r="JYG140" s="710"/>
      <c r="JYH140" s="710"/>
      <c r="JYI140" s="710"/>
      <c r="JYJ140" s="710"/>
      <c r="JYK140" s="710"/>
      <c r="JYL140" s="710"/>
      <c r="JYM140" s="710"/>
      <c r="JYN140" s="710"/>
      <c r="JYO140" s="710"/>
      <c r="JYP140" s="710"/>
      <c r="JYQ140" s="710"/>
      <c r="JYR140" s="710"/>
      <c r="JYS140" s="710"/>
      <c r="JYT140" s="710"/>
      <c r="JYU140" s="710"/>
      <c r="JYV140" s="710"/>
      <c r="JYW140" s="710"/>
      <c r="JYX140" s="710"/>
      <c r="JYY140" s="710"/>
      <c r="JYZ140" s="710"/>
      <c r="JZA140" s="710"/>
      <c r="JZB140" s="710"/>
      <c r="JZC140" s="710"/>
      <c r="JZD140" s="710"/>
      <c r="JZE140" s="710"/>
      <c r="JZF140" s="710"/>
      <c r="JZG140" s="710"/>
      <c r="JZH140" s="710"/>
      <c r="JZI140" s="710"/>
      <c r="JZJ140" s="710"/>
      <c r="JZK140" s="710"/>
      <c r="JZL140" s="710"/>
      <c r="JZM140" s="710"/>
      <c r="JZN140" s="710"/>
      <c r="JZO140" s="710"/>
      <c r="JZP140" s="710"/>
      <c r="JZQ140" s="710"/>
      <c r="JZR140" s="710"/>
      <c r="JZS140" s="710"/>
      <c r="JZT140" s="710"/>
      <c r="JZU140" s="710"/>
      <c r="JZV140" s="710"/>
      <c r="JZW140" s="710"/>
      <c r="JZX140" s="710"/>
      <c r="JZY140" s="710"/>
      <c r="JZZ140" s="710"/>
      <c r="KAA140" s="710"/>
      <c r="KAB140" s="710"/>
      <c r="KAC140" s="710"/>
      <c r="KAD140" s="710"/>
      <c r="KAE140" s="710"/>
      <c r="KAF140" s="710"/>
      <c r="KAG140" s="710"/>
      <c r="KAH140" s="710"/>
      <c r="KAI140" s="710"/>
      <c r="KAJ140" s="710"/>
      <c r="KAK140" s="710"/>
      <c r="KAL140" s="710"/>
      <c r="KAM140" s="710"/>
      <c r="KAN140" s="710"/>
      <c r="KAO140" s="710"/>
      <c r="KAP140" s="710"/>
      <c r="KAQ140" s="710"/>
      <c r="KAR140" s="710"/>
      <c r="KAS140" s="710"/>
      <c r="KAT140" s="710"/>
      <c r="KAU140" s="710"/>
      <c r="KAV140" s="710"/>
      <c r="KAW140" s="710"/>
      <c r="KAX140" s="710"/>
      <c r="KAY140" s="710"/>
      <c r="KAZ140" s="710"/>
      <c r="KBA140" s="710"/>
      <c r="KBB140" s="710"/>
      <c r="KBC140" s="710"/>
      <c r="KBD140" s="710"/>
      <c r="KBE140" s="710"/>
      <c r="KBF140" s="710"/>
      <c r="KBG140" s="710"/>
      <c r="KBH140" s="710"/>
      <c r="KBI140" s="710"/>
      <c r="KBJ140" s="710"/>
      <c r="KBK140" s="710"/>
      <c r="KBL140" s="710"/>
      <c r="KBM140" s="710"/>
      <c r="KBN140" s="710"/>
      <c r="KBO140" s="710"/>
      <c r="KBP140" s="710"/>
      <c r="KBQ140" s="710"/>
      <c r="KBR140" s="710"/>
      <c r="KBS140" s="710"/>
      <c r="KBT140" s="710"/>
      <c r="KBU140" s="710"/>
      <c r="KBV140" s="710"/>
      <c r="KBW140" s="710"/>
      <c r="KBX140" s="710"/>
      <c r="KBY140" s="710"/>
      <c r="KBZ140" s="710"/>
      <c r="KCA140" s="710"/>
      <c r="KCB140" s="710"/>
      <c r="KCC140" s="710"/>
      <c r="KCD140" s="710"/>
      <c r="KCE140" s="710"/>
      <c r="KCF140" s="710"/>
      <c r="KCG140" s="710"/>
      <c r="KCH140" s="710"/>
      <c r="KCI140" s="710"/>
      <c r="KCJ140" s="710"/>
      <c r="KCK140" s="710"/>
      <c r="KCL140" s="710"/>
      <c r="KCM140" s="710"/>
      <c r="KCN140" s="710"/>
      <c r="KCO140" s="710"/>
      <c r="KCP140" s="710"/>
      <c r="KCQ140" s="710"/>
      <c r="KCR140" s="710"/>
      <c r="KCS140" s="710"/>
      <c r="KCT140" s="710"/>
      <c r="KCU140" s="710"/>
      <c r="KCV140" s="710"/>
      <c r="KCW140" s="710"/>
      <c r="KCX140" s="710"/>
      <c r="KCY140" s="710"/>
      <c r="KCZ140" s="710"/>
      <c r="KDA140" s="710"/>
      <c r="KDB140" s="710"/>
      <c r="KDC140" s="710"/>
      <c r="KDD140" s="710"/>
      <c r="KDE140" s="710"/>
      <c r="KDF140" s="710"/>
      <c r="KDG140" s="710"/>
      <c r="KDH140" s="710"/>
      <c r="KDI140" s="710"/>
      <c r="KDJ140" s="710"/>
      <c r="KDK140" s="710"/>
      <c r="KDL140" s="710"/>
      <c r="KDM140" s="710"/>
      <c r="KDN140" s="710"/>
      <c r="KDO140" s="710"/>
      <c r="KDP140" s="710"/>
      <c r="KDQ140" s="710"/>
      <c r="KDR140" s="710"/>
      <c r="KDS140" s="710"/>
      <c r="KDT140" s="710"/>
      <c r="KDU140" s="710"/>
      <c r="KDV140" s="710"/>
      <c r="KDW140" s="710"/>
      <c r="KDX140" s="710"/>
      <c r="KDY140" s="710"/>
      <c r="KDZ140" s="710"/>
      <c r="KEA140" s="710"/>
      <c r="KEB140" s="710"/>
      <c r="KEC140" s="710"/>
      <c r="KED140" s="710"/>
      <c r="KEE140" s="710"/>
      <c r="KEF140" s="710"/>
      <c r="KEG140" s="710"/>
      <c r="KEH140" s="710"/>
      <c r="KEI140" s="710"/>
      <c r="KEJ140" s="710"/>
      <c r="KEK140" s="710"/>
      <c r="KEL140" s="710"/>
      <c r="KEM140" s="710"/>
      <c r="KEN140" s="710"/>
      <c r="KEO140" s="710"/>
      <c r="KEP140" s="710"/>
      <c r="KEQ140" s="710"/>
      <c r="KER140" s="710"/>
      <c r="KES140" s="710"/>
      <c r="KET140" s="710"/>
      <c r="KEU140" s="710"/>
      <c r="KEV140" s="710"/>
      <c r="KEW140" s="710"/>
      <c r="KEX140" s="710"/>
      <c r="KEY140" s="710"/>
      <c r="KEZ140" s="710"/>
      <c r="KFA140" s="710"/>
      <c r="KFB140" s="710"/>
      <c r="KFC140" s="710"/>
      <c r="KFD140" s="710"/>
      <c r="KFE140" s="710"/>
      <c r="KFF140" s="710"/>
      <c r="KFG140" s="710"/>
      <c r="KFH140" s="710"/>
      <c r="KFI140" s="710"/>
      <c r="KFJ140" s="710"/>
      <c r="KFK140" s="710"/>
      <c r="KFL140" s="710"/>
      <c r="KFM140" s="710"/>
      <c r="KFN140" s="710"/>
      <c r="KFO140" s="710"/>
      <c r="KFP140" s="710"/>
      <c r="KFQ140" s="710"/>
      <c r="KFR140" s="710"/>
      <c r="KFS140" s="710"/>
      <c r="KFT140" s="710"/>
      <c r="KFU140" s="710"/>
      <c r="KFV140" s="710"/>
      <c r="KFW140" s="710"/>
      <c r="KFX140" s="710"/>
      <c r="KFY140" s="710"/>
      <c r="KFZ140" s="710"/>
      <c r="KGA140" s="710"/>
      <c r="KGB140" s="710"/>
      <c r="KGC140" s="710"/>
      <c r="KGD140" s="710"/>
      <c r="KGE140" s="710"/>
      <c r="KGF140" s="710"/>
      <c r="KGG140" s="710"/>
      <c r="KGH140" s="710"/>
      <c r="KGI140" s="710"/>
      <c r="KGJ140" s="710"/>
      <c r="KGK140" s="710"/>
      <c r="KGL140" s="710"/>
      <c r="KGM140" s="710"/>
      <c r="KGN140" s="710"/>
      <c r="KGO140" s="710"/>
      <c r="KGP140" s="710"/>
      <c r="KGQ140" s="710"/>
      <c r="KGR140" s="710"/>
      <c r="KGS140" s="710"/>
      <c r="KGT140" s="710"/>
      <c r="KGU140" s="710"/>
      <c r="KGV140" s="710"/>
      <c r="KGW140" s="710"/>
      <c r="KGX140" s="710"/>
      <c r="KGY140" s="710"/>
      <c r="KGZ140" s="710"/>
      <c r="KHA140" s="710"/>
      <c r="KHB140" s="710"/>
      <c r="KHC140" s="710"/>
      <c r="KHD140" s="710"/>
      <c r="KHE140" s="710"/>
      <c r="KHF140" s="710"/>
      <c r="KHG140" s="710"/>
      <c r="KHH140" s="710"/>
      <c r="KHI140" s="710"/>
      <c r="KHJ140" s="710"/>
      <c r="KHK140" s="710"/>
      <c r="KHL140" s="710"/>
      <c r="KHM140" s="710"/>
      <c r="KHN140" s="710"/>
      <c r="KHO140" s="710"/>
      <c r="KHP140" s="710"/>
      <c r="KHQ140" s="710"/>
      <c r="KHR140" s="710"/>
      <c r="KHS140" s="710"/>
      <c r="KHT140" s="710"/>
      <c r="KHU140" s="710"/>
      <c r="KHV140" s="710"/>
      <c r="KHW140" s="710"/>
      <c r="KHX140" s="710"/>
      <c r="KHY140" s="710"/>
      <c r="KHZ140" s="710"/>
      <c r="KIA140" s="710"/>
      <c r="KIB140" s="710"/>
      <c r="KIC140" s="710"/>
      <c r="KID140" s="710"/>
      <c r="KIE140" s="710"/>
      <c r="KIF140" s="710"/>
      <c r="KIG140" s="710"/>
      <c r="KIH140" s="710"/>
      <c r="KII140" s="710"/>
      <c r="KIJ140" s="710"/>
      <c r="KIK140" s="710"/>
      <c r="KIL140" s="710"/>
      <c r="KIM140" s="710"/>
      <c r="KIN140" s="710"/>
      <c r="KIO140" s="710"/>
      <c r="KIP140" s="710"/>
      <c r="KIQ140" s="710"/>
      <c r="KIR140" s="710"/>
      <c r="KIS140" s="710"/>
      <c r="KIT140" s="710"/>
      <c r="KIU140" s="710"/>
      <c r="KIV140" s="710"/>
      <c r="KIW140" s="710"/>
      <c r="KIX140" s="710"/>
      <c r="KIY140" s="710"/>
      <c r="KIZ140" s="710"/>
      <c r="KJA140" s="710"/>
      <c r="KJB140" s="710"/>
      <c r="KJC140" s="710"/>
      <c r="KJD140" s="710"/>
      <c r="KJE140" s="710"/>
      <c r="KJF140" s="710"/>
      <c r="KJG140" s="710"/>
      <c r="KJH140" s="710"/>
      <c r="KJI140" s="710"/>
      <c r="KJJ140" s="710"/>
      <c r="KJK140" s="710"/>
      <c r="KJL140" s="710"/>
      <c r="KJM140" s="710"/>
      <c r="KJN140" s="710"/>
      <c r="KJO140" s="710"/>
      <c r="KJP140" s="710"/>
      <c r="KJQ140" s="710"/>
      <c r="KJR140" s="710"/>
      <c r="KJS140" s="710"/>
      <c r="KJT140" s="710"/>
      <c r="KJU140" s="710"/>
      <c r="KJV140" s="710"/>
      <c r="KJW140" s="710"/>
      <c r="KJX140" s="710"/>
      <c r="KJY140" s="710"/>
      <c r="KJZ140" s="710"/>
      <c r="KKA140" s="710"/>
      <c r="KKB140" s="710"/>
      <c r="KKC140" s="710"/>
      <c r="KKD140" s="710"/>
      <c r="KKE140" s="710"/>
      <c r="KKF140" s="710"/>
      <c r="KKG140" s="710"/>
      <c r="KKH140" s="710"/>
      <c r="KKI140" s="710"/>
      <c r="KKJ140" s="710"/>
      <c r="KKK140" s="710"/>
      <c r="KKL140" s="710"/>
      <c r="KKM140" s="710"/>
      <c r="KKN140" s="710"/>
      <c r="KKO140" s="710"/>
      <c r="KKP140" s="710"/>
      <c r="KKQ140" s="710"/>
      <c r="KKR140" s="710"/>
      <c r="KKS140" s="710"/>
      <c r="KKT140" s="710"/>
      <c r="KKU140" s="710"/>
      <c r="KKV140" s="710"/>
      <c r="KKW140" s="710"/>
      <c r="KKX140" s="710"/>
      <c r="KKY140" s="710"/>
      <c r="KKZ140" s="710"/>
      <c r="KLA140" s="710"/>
      <c r="KLB140" s="710"/>
      <c r="KLC140" s="710"/>
      <c r="KLD140" s="710"/>
      <c r="KLE140" s="710"/>
      <c r="KLF140" s="710"/>
      <c r="KLG140" s="710"/>
      <c r="KLH140" s="710"/>
      <c r="KLI140" s="710"/>
      <c r="KLJ140" s="710"/>
      <c r="KLK140" s="710"/>
      <c r="KLL140" s="710"/>
      <c r="KLM140" s="710"/>
      <c r="KLN140" s="710"/>
      <c r="KLO140" s="710"/>
      <c r="KLP140" s="710"/>
      <c r="KLQ140" s="710"/>
      <c r="KLR140" s="710"/>
      <c r="KLS140" s="710"/>
      <c r="KLT140" s="710"/>
      <c r="KLU140" s="710"/>
      <c r="KLV140" s="710"/>
      <c r="KLW140" s="710"/>
      <c r="KLX140" s="710"/>
      <c r="KLY140" s="710"/>
      <c r="KLZ140" s="710"/>
      <c r="KMA140" s="710"/>
      <c r="KMB140" s="710"/>
      <c r="KMC140" s="710"/>
      <c r="KMD140" s="710"/>
      <c r="KME140" s="710"/>
      <c r="KMF140" s="710"/>
      <c r="KMG140" s="710"/>
      <c r="KMH140" s="710"/>
      <c r="KMI140" s="710"/>
      <c r="KMJ140" s="710"/>
      <c r="KMK140" s="710"/>
      <c r="KML140" s="710"/>
      <c r="KMM140" s="710"/>
      <c r="KMN140" s="710"/>
      <c r="KMO140" s="710"/>
      <c r="KMP140" s="710"/>
      <c r="KMQ140" s="710"/>
      <c r="KMR140" s="710"/>
      <c r="KMS140" s="710"/>
      <c r="KMT140" s="710"/>
      <c r="KMU140" s="710"/>
      <c r="KMV140" s="710"/>
      <c r="KMW140" s="710"/>
      <c r="KMX140" s="710"/>
      <c r="KMY140" s="710"/>
      <c r="KMZ140" s="710"/>
      <c r="KNA140" s="710"/>
      <c r="KNB140" s="710"/>
      <c r="KNC140" s="710"/>
      <c r="KND140" s="710"/>
      <c r="KNE140" s="710"/>
      <c r="KNF140" s="710"/>
      <c r="KNG140" s="710"/>
      <c r="KNH140" s="710"/>
      <c r="KNI140" s="710"/>
      <c r="KNJ140" s="710"/>
      <c r="KNK140" s="710"/>
      <c r="KNL140" s="710"/>
      <c r="KNM140" s="710"/>
      <c r="KNN140" s="710"/>
      <c r="KNO140" s="710"/>
      <c r="KNP140" s="710"/>
      <c r="KNQ140" s="710"/>
      <c r="KNR140" s="710"/>
      <c r="KNS140" s="710"/>
      <c r="KNT140" s="710"/>
      <c r="KNU140" s="710"/>
      <c r="KNV140" s="710"/>
      <c r="KNW140" s="710"/>
      <c r="KNX140" s="710"/>
      <c r="KNY140" s="710"/>
      <c r="KNZ140" s="710"/>
      <c r="KOA140" s="710"/>
      <c r="KOB140" s="710"/>
      <c r="KOC140" s="710"/>
      <c r="KOD140" s="710"/>
      <c r="KOE140" s="710"/>
      <c r="KOF140" s="710"/>
      <c r="KOG140" s="710"/>
      <c r="KOH140" s="710"/>
      <c r="KOI140" s="710"/>
      <c r="KOJ140" s="710"/>
      <c r="KOK140" s="710"/>
      <c r="KOL140" s="710"/>
      <c r="KOM140" s="710"/>
      <c r="KON140" s="710"/>
      <c r="KOO140" s="710"/>
      <c r="KOP140" s="710"/>
      <c r="KOQ140" s="710"/>
      <c r="KOR140" s="710"/>
      <c r="KOS140" s="710"/>
      <c r="KOT140" s="710"/>
      <c r="KOU140" s="710"/>
      <c r="KOV140" s="710"/>
      <c r="KOW140" s="710"/>
      <c r="KOX140" s="710"/>
      <c r="KOY140" s="710"/>
      <c r="KOZ140" s="710"/>
      <c r="KPA140" s="710"/>
      <c r="KPB140" s="710"/>
      <c r="KPC140" s="710"/>
      <c r="KPD140" s="710"/>
      <c r="KPE140" s="710"/>
      <c r="KPF140" s="710"/>
      <c r="KPG140" s="710"/>
      <c r="KPH140" s="710"/>
      <c r="KPI140" s="710"/>
      <c r="KPJ140" s="710"/>
      <c r="KPK140" s="710"/>
      <c r="KPL140" s="710"/>
      <c r="KPM140" s="710"/>
      <c r="KPN140" s="710"/>
      <c r="KPO140" s="710"/>
      <c r="KPP140" s="710"/>
      <c r="KPQ140" s="710"/>
      <c r="KPR140" s="710"/>
      <c r="KPS140" s="710"/>
      <c r="KPT140" s="710"/>
      <c r="KPU140" s="710"/>
      <c r="KPV140" s="710"/>
      <c r="KPW140" s="710"/>
      <c r="KPX140" s="710"/>
      <c r="KPY140" s="710"/>
      <c r="KPZ140" s="710"/>
      <c r="KQA140" s="710"/>
      <c r="KQB140" s="710"/>
      <c r="KQC140" s="710"/>
      <c r="KQD140" s="710"/>
      <c r="KQE140" s="710"/>
      <c r="KQF140" s="710"/>
      <c r="KQG140" s="710"/>
      <c r="KQH140" s="710"/>
      <c r="KQI140" s="710"/>
      <c r="KQJ140" s="710"/>
      <c r="KQK140" s="710"/>
      <c r="KQL140" s="710"/>
      <c r="KQM140" s="710"/>
      <c r="KQN140" s="710"/>
      <c r="KQO140" s="710"/>
      <c r="KQP140" s="710"/>
      <c r="KQQ140" s="710"/>
      <c r="KQR140" s="710"/>
      <c r="KQS140" s="710"/>
      <c r="KQT140" s="710"/>
      <c r="KQU140" s="710"/>
      <c r="KQV140" s="710"/>
      <c r="KQW140" s="710"/>
      <c r="KQX140" s="710"/>
      <c r="KQY140" s="710"/>
      <c r="KQZ140" s="710"/>
      <c r="KRA140" s="710"/>
      <c r="KRB140" s="710"/>
      <c r="KRC140" s="710"/>
      <c r="KRD140" s="710"/>
      <c r="KRE140" s="710"/>
      <c r="KRF140" s="710"/>
      <c r="KRG140" s="710"/>
      <c r="KRH140" s="710"/>
      <c r="KRI140" s="710"/>
      <c r="KRJ140" s="710"/>
      <c r="KRK140" s="710"/>
      <c r="KRL140" s="710"/>
      <c r="KRM140" s="710"/>
      <c r="KRN140" s="710"/>
      <c r="KRO140" s="710"/>
      <c r="KRP140" s="710"/>
      <c r="KRQ140" s="710"/>
      <c r="KRR140" s="710"/>
      <c r="KRS140" s="710"/>
      <c r="KRT140" s="710"/>
      <c r="KRU140" s="710"/>
      <c r="KRV140" s="710"/>
      <c r="KRW140" s="710"/>
      <c r="KRX140" s="710"/>
      <c r="KRY140" s="710"/>
      <c r="KRZ140" s="710"/>
      <c r="KSA140" s="710"/>
      <c r="KSB140" s="710"/>
      <c r="KSC140" s="710"/>
      <c r="KSD140" s="710"/>
      <c r="KSE140" s="710"/>
      <c r="KSF140" s="710"/>
      <c r="KSG140" s="710"/>
      <c r="KSH140" s="710"/>
      <c r="KSI140" s="710"/>
      <c r="KSJ140" s="710"/>
      <c r="KSK140" s="710"/>
      <c r="KSL140" s="710"/>
      <c r="KSM140" s="710"/>
      <c r="KSN140" s="710"/>
      <c r="KSO140" s="710"/>
      <c r="KSP140" s="710"/>
      <c r="KSQ140" s="710"/>
      <c r="KSR140" s="710"/>
      <c r="KSS140" s="710"/>
      <c r="KST140" s="710"/>
      <c r="KSU140" s="710"/>
      <c r="KSV140" s="710"/>
      <c r="KSW140" s="710"/>
      <c r="KSX140" s="710"/>
      <c r="KSY140" s="710"/>
      <c r="KSZ140" s="710"/>
      <c r="KTA140" s="710"/>
      <c r="KTB140" s="710"/>
      <c r="KTC140" s="710"/>
      <c r="KTD140" s="710"/>
      <c r="KTE140" s="710"/>
      <c r="KTF140" s="710"/>
      <c r="KTG140" s="710"/>
      <c r="KTH140" s="710"/>
      <c r="KTI140" s="710"/>
      <c r="KTJ140" s="710"/>
      <c r="KTK140" s="710"/>
      <c r="KTL140" s="710"/>
      <c r="KTM140" s="710"/>
      <c r="KTN140" s="710"/>
      <c r="KTO140" s="710"/>
      <c r="KTP140" s="710"/>
      <c r="KTQ140" s="710"/>
      <c r="KTR140" s="710"/>
      <c r="KTS140" s="710"/>
      <c r="KTT140" s="710"/>
      <c r="KTU140" s="710"/>
      <c r="KTV140" s="710"/>
      <c r="KTW140" s="710"/>
      <c r="KTX140" s="710"/>
      <c r="KTY140" s="710"/>
      <c r="KTZ140" s="710"/>
      <c r="KUA140" s="710"/>
      <c r="KUB140" s="710"/>
      <c r="KUC140" s="710"/>
      <c r="KUD140" s="710"/>
      <c r="KUE140" s="710"/>
      <c r="KUF140" s="710"/>
      <c r="KUG140" s="710"/>
      <c r="KUH140" s="710"/>
      <c r="KUI140" s="710"/>
      <c r="KUJ140" s="710"/>
      <c r="KUK140" s="710"/>
      <c r="KUL140" s="710"/>
      <c r="KUM140" s="710"/>
      <c r="KUN140" s="710"/>
      <c r="KUO140" s="710"/>
      <c r="KUP140" s="710"/>
      <c r="KUQ140" s="710"/>
      <c r="KUR140" s="710"/>
      <c r="KUS140" s="710"/>
      <c r="KUT140" s="710"/>
      <c r="KUU140" s="710"/>
      <c r="KUV140" s="710"/>
      <c r="KUW140" s="710"/>
      <c r="KUX140" s="710"/>
      <c r="KUY140" s="710"/>
      <c r="KUZ140" s="710"/>
      <c r="KVA140" s="710"/>
      <c r="KVB140" s="710"/>
      <c r="KVC140" s="710"/>
      <c r="KVD140" s="710"/>
      <c r="KVE140" s="710"/>
      <c r="KVF140" s="710"/>
      <c r="KVG140" s="710"/>
      <c r="KVH140" s="710"/>
      <c r="KVI140" s="710"/>
      <c r="KVJ140" s="710"/>
      <c r="KVK140" s="710"/>
      <c r="KVL140" s="710"/>
      <c r="KVM140" s="710"/>
      <c r="KVN140" s="710"/>
      <c r="KVO140" s="710"/>
      <c r="KVP140" s="710"/>
      <c r="KVQ140" s="710"/>
      <c r="KVR140" s="710"/>
      <c r="KVS140" s="710"/>
      <c r="KVT140" s="710"/>
      <c r="KVU140" s="710"/>
      <c r="KVV140" s="710"/>
      <c r="KVW140" s="710"/>
      <c r="KVX140" s="710"/>
      <c r="KVY140" s="710"/>
      <c r="KVZ140" s="710"/>
      <c r="KWA140" s="710"/>
      <c r="KWB140" s="710"/>
      <c r="KWC140" s="710"/>
      <c r="KWD140" s="710"/>
      <c r="KWE140" s="710"/>
      <c r="KWF140" s="710"/>
      <c r="KWG140" s="710"/>
      <c r="KWH140" s="710"/>
      <c r="KWI140" s="710"/>
      <c r="KWJ140" s="710"/>
      <c r="KWK140" s="710"/>
      <c r="KWL140" s="710"/>
      <c r="KWM140" s="710"/>
      <c r="KWN140" s="710"/>
      <c r="KWO140" s="710"/>
      <c r="KWP140" s="710"/>
      <c r="KWQ140" s="710"/>
      <c r="KWR140" s="710"/>
      <c r="KWS140" s="710"/>
      <c r="KWT140" s="710"/>
      <c r="KWU140" s="710"/>
      <c r="KWV140" s="710"/>
      <c r="KWW140" s="710"/>
      <c r="KWX140" s="710"/>
      <c r="KWY140" s="710"/>
      <c r="KWZ140" s="710"/>
      <c r="KXA140" s="710"/>
      <c r="KXB140" s="710"/>
      <c r="KXC140" s="710"/>
      <c r="KXD140" s="710"/>
      <c r="KXE140" s="710"/>
      <c r="KXF140" s="710"/>
      <c r="KXG140" s="710"/>
      <c r="KXH140" s="710"/>
      <c r="KXI140" s="710"/>
      <c r="KXJ140" s="710"/>
      <c r="KXK140" s="710"/>
      <c r="KXL140" s="710"/>
      <c r="KXM140" s="710"/>
      <c r="KXN140" s="710"/>
      <c r="KXO140" s="710"/>
      <c r="KXP140" s="710"/>
      <c r="KXQ140" s="710"/>
      <c r="KXR140" s="710"/>
      <c r="KXS140" s="710"/>
      <c r="KXT140" s="710"/>
      <c r="KXU140" s="710"/>
      <c r="KXV140" s="710"/>
      <c r="KXW140" s="710"/>
      <c r="KXX140" s="710"/>
      <c r="KXY140" s="710"/>
      <c r="KXZ140" s="710"/>
      <c r="KYA140" s="710"/>
      <c r="KYB140" s="710"/>
      <c r="KYC140" s="710"/>
      <c r="KYD140" s="710"/>
      <c r="KYE140" s="710"/>
      <c r="KYF140" s="710"/>
      <c r="KYG140" s="710"/>
      <c r="KYH140" s="710"/>
      <c r="KYI140" s="710"/>
      <c r="KYJ140" s="710"/>
      <c r="KYK140" s="710"/>
      <c r="KYL140" s="710"/>
      <c r="KYM140" s="710"/>
      <c r="KYN140" s="710"/>
      <c r="KYO140" s="710"/>
      <c r="KYP140" s="710"/>
      <c r="KYQ140" s="710"/>
      <c r="KYR140" s="710"/>
      <c r="KYS140" s="710"/>
      <c r="KYT140" s="710"/>
      <c r="KYU140" s="710"/>
      <c r="KYV140" s="710"/>
      <c r="KYW140" s="710"/>
      <c r="KYX140" s="710"/>
      <c r="KYY140" s="710"/>
      <c r="KYZ140" s="710"/>
      <c r="KZA140" s="710"/>
      <c r="KZB140" s="710"/>
      <c r="KZC140" s="710"/>
      <c r="KZD140" s="710"/>
      <c r="KZE140" s="710"/>
      <c r="KZF140" s="710"/>
      <c r="KZG140" s="710"/>
      <c r="KZH140" s="710"/>
      <c r="KZI140" s="710"/>
      <c r="KZJ140" s="710"/>
      <c r="KZK140" s="710"/>
      <c r="KZL140" s="710"/>
      <c r="KZM140" s="710"/>
      <c r="KZN140" s="710"/>
      <c r="KZO140" s="710"/>
      <c r="KZP140" s="710"/>
      <c r="KZQ140" s="710"/>
      <c r="KZR140" s="710"/>
      <c r="KZS140" s="710"/>
      <c r="KZT140" s="710"/>
      <c r="KZU140" s="710"/>
      <c r="KZV140" s="710"/>
      <c r="KZW140" s="710"/>
      <c r="KZX140" s="710"/>
      <c r="KZY140" s="710"/>
      <c r="KZZ140" s="710"/>
      <c r="LAA140" s="710"/>
      <c r="LAB140" s="710"/>
      <c r="LAC140" s="710"/>
      <c r="LAD140" s="710"/>
      <c r="LAE140" s="710"/>
      <c r="LAF140" s="710"/>
      <c r="LAG140" s="710"/>
      <c r="LAH140" s="710"/>
      <c r="LAI140" s="710"/>
      <c r="LAJ140" s="710"/>
      <c r="LAK140" s="710"/>
      <c r="LAL140" s="710"/>
      <c r="LAM140" s="710"/>
      <c r="LAN140" s="710"/>
      <c r="LAO140" s="710"/>
      <c r="LAP140" s="710"/>
      <c r="LAQ140" s="710"/>
      <c r="LAR140" s="710"/>
      <c r="LAS140" s="710"/>
      <c r="LAT140" s="710"/>
      <c r="LAU140" s="710"/>
      <c r="LAV140" s="710"/>
      <c r="LAW140" s="710"/>
      <c r="LAX140" s="710"/>
      <c r="LAY140" s="710"/>
      <c r="LAZ140" s="710"/>
      <c r="LBA140" s="710"/>
      <c r="LBB140" s="710"/>
      <c r="LBC140" s="710"/>
      <c r="LBD140" s="710"/>
      <c r="LBE140" s="710"/>
      <c r="LBF140" s="710"/>
      <c r="LBG140" s="710"/>
      <c r="LBH140" s="710"/>
      <c r="LBI140" s="710"/>
      <c r="LBJ140" s="710"/>
      <c r="LBK140" s="710"/>
      <c r="LBL140" s="710"/>
      <c r="LBM140" s="710"/>
      <c r="LBN140" s="710"/>
      <c r="LBO140" s="710"/>
      <c r="LBP140" s="710"/>
      <c r="LBQ140" s="710"/>
      <c r="LBR140" s="710"/>
      <c r="LBS140" s="710"/>
      <c r="LBT140" s="710"/>
      <c r="LBU140" s="710"/>
      <c r="LBV140" s="710"/>
      <c r="LBW140" s="710"/>
      <c r="LBX140" s="710"/>
      <c r="LBY140" s="710"/>
      <c r="LBZ140" s="710"/>
      <c r="LCA140" s="710"/>
      <c r="LCB140" s="710"/>
      <c r="LCC140" s="710"/>
      <c r="LCD140" s="710"/>
      <c r="LCE140" s="710"/>
      <c r="LCF140" s="710"/>
      <c r="LCG140" s="710"/>
      <c r="LCH140" s="710"/>
      <c r="LCI140" s="710"/>
      <c r="LCJ140" s="710"/>
      <c r="LCK140" s="710"/>
      <c r="LCL140" s="710"/>
      <c r="LCM140" s="710"/>
      <c r="LCN140" s="710"/>
      <c r="LCO140" s="710"/>
      <c r="LCP140" s="710"/>
      <c r="LCQ140" s="710"/>
      <c r="LCR140" s="710"/>
      <c r="LCS140" s="710"/>
      <c r="LCT140" s="710"/>
      <c r="LCU140" s="710"/>
      <c r="LCV140" s="710"/>
      <c r="LCW140" s="710"/>
      <c r="LCX140" s="710"/>
      <c r="LCY140" s="710"/>
      <c r="LCZ140" s="710"/>
      <c r="LDA140" s="710"/>
      <c r="LDB140" s="710"/>
      <c r="LDC140" s="710"/>
      <c r="LDD140" s="710"/>
      <c r="LDE140" s="710"/>
      <c r="LDF140" s="710"/>
      <c r="LDG140" s="710"/>
      <c r="LDH140" s="710"/>
      <c r="LDI140" s="710"/>
      <c r="LDJ140" s="710"/>
      <c r="LDK140" s="710"/>
      <c r="LDL140" s="710"/>
      <c r="LDM140" s="710"/>
      <c r="LDN140" s="710"/>
      <c r="LDO140" s="710"/>
      <c r="LDP140" s="710"/>
      <c r="LDQ140" s="710"/>
      <c r="LDR140" s="710"/>
      <c r="LDS140" s="710"/>
      <c r="LDT140" s="710"/>
      <c r="LDU140" s="710"/>
      <c r="LDV140" s="710"/>
      <c r="LDW140" s="710"/>
      <c r="LDX140" s="710"/>
      <c r="LDY140" s="710"/>
      <c r="LDZ140" s="710"/>
      <c r="LEA140" s="710"/>
      <c r="LEB140" s="710"/>
      <c r="LEC140" s="710"/>
      <c r="LED140" s="710"/>
      <c r="LEE140" s="710"/>
      <c r="LEF140" s="710"/>
      <c r="LEG140" s="710"/>
      <c r="LEH140" s="710"/>
      <c r="LEI140" s="710"/>
      <c r="LEJ140" s="710"/>
      <c r="LEK140" s="710"/>
      <c r="LEL140" s="710"/>
      <c r="LEM140" s="710"/>
      <c r="LEN140" s="710"/>
      <c r="LEO140" s="710"/>
      <c r="LEP140" s="710"/>
      <c r="LEQ140" s="710"/>
      <c r="LER140" s="710"/>
      <c r="LES140" s="710"/>
      <c r="LET140" s="710"/>
      <c r="LEU140" s="710"/>
      <c r="LEV140" s="710"/>
      <c r="LEW140" s="710"/>
      <c r="LEX140" s="710"/>
      <c r="LEY140" s="710"/>
      <c r="LEZ140" s="710"/>
      <c r="LFA140" s="710"/>
      <c r="LFB140" s="710"/>
      <c r="LFC140" s="710"/>
      <c r="LFD140" s="710"/>
      <c r="LFE140" s="710"/>
      <c r="LFF140" s="710"/>
      <c r="LFG140" s="710"/>
      <c r="LFH140" s="710"/>
      <c r="LFI140" s="710"/>
      <c r="LFJ140" s="710"/>
      <c r="LFK140" s="710"/>
      <c r="LFL140" s="710"/>
      <c r="LFM140" s="710"/>
      <c r="LFN140" s="710"/>
      <c r="LFO140" s="710"/>
      <c r="LFP140" s="710"/>
      <c r="LFQ140" s="710"/>
      <c r="LFR140" s="710"/>
      <c r="LFS140" s="710"/>
      <c r="LFT140" s="710"/>
      <c r="LFU140" s="710"/>
      <c r="LFV140" s="710"/>
      <c r="LFW140" s="710"/>
      <c r="LFX140" s="710"/>
      <c r="LFY140" s="710"/>
      <c r="LFZ140" s="710"/>
      <c r="LGA140" s="710"/>
      <c r="LGB140" s="710"/>
      <c r="LGC140" s="710"/>
      <c r="LGD140" s="710"/>
      <c r="LGE140" s="710"/>
      <c r="LGF140" s="710"/>
      <c r="LGG140" s="710"/>
      <c r="LGH140" s="710"/>
      <c r="LGI140" s="710"/>
      <c r="LGJ140" s="710"/>
      <c r="LGK140" s="710"/>
      <c r="LGL140" s="710"/>
      <c r="LGM140" s="710"/>
      <c r="LGN140" s="710"/>
      <c r="LGO140" s="710"/>
      <c r="LGP140" s="710"/>
      <c r="LGQ140" s="710"/>
      <c r="LGR140" s="710"/>
      <c r="LGS140" s="710"/>
      <c r="LGT140" s="710"/>
      <c r="LGU140" s="710"/>
      <c r="LGV140" s="710"/>
      <c r="LGW140" s="710"/>
      <c r="LGX140" s="710"/>
      <c r="LGY140" s="710"/>
      <c r="LGZ140" s="710"/>
      <c r="LHA140" s="710"/>
      <c r="LHB140" s="710"/>
      <c r="LHC140" s="710"/>
      <c r="LHD140" s="710"/>
      <c r="LHE140" s="710"/>
      <c r="LHF140" s="710"/>
      <c r="LHG140" s="710"/>
      <c r="LHH140" s="710"/>
      <c r="LHI140" s="710"/>
      <c r="LHJ140" s="710"/>
      <c r="LHK140" s="710"/>
      <c r="LHL140" s="710"/>
      <c r="LHM140" s="710"/>
      <c r="LHN140" s="710"/>
      <c r="LHO140" s="710"/>
      <c r="LHP140" s="710"/>
      <c r="LHQ140" s="710"/>
      <c r="LHR140" s="710"/>
      <c r="LHS140" s="710"/>
      <c r="LHT140" s="710"/>
      <c r="LHU140" s="710"/>
      <c r="LHV140" s="710"/>
      <c r="LHW140" s="710"/>
      <c r="LHX140" s="710"/>
      <c r="LHY140" s="710"/>
      <c r="LHZ140" s="710"/>
      <c r="LIA140" s="710"/>
      <c r="LIB140" s="710"/>
      <c r="LIC140" s="710"/>
      <c r="LID140" s="710"/>
      <c r="LIE140" s="710"/>
      <c r="LIF140" s="710"/>
      <c r="LIG140" s="710"/>
      <c r="LIH140" s="710"/>
      <c r="LII140" s="710"/>
      <c r="LIJ140" s="710"/>
      <c r="LIK140" s="710"/>
      <c r="LIL140" s="710"/>
      <c r="LIM140" s="710"/>
      <c r="LIN140" s="710"/>
      <c r="LIO140" s="710"/>
      <c r="LIP140" s="710"/>
      <c r="LIQ140" s="710"/>
      <c r="LIR140" s="710"/>
      <c r="LIS140" s="710"/>
      <c r="LIT140" s="710"/>
      <c r="LIU140" s="710"/>
      <c r="LIV140" s="710"/>
      <c r="LIW140" s="710"/>
      <c r="LIX140" s="710"/>
      <c r="LIY140" s="710"/>
      <c r="LIZ140" s="710"/>
      <c r="LJA140" s="710"/>
      <c r="LJB140" s="710"/>
      <c r="LJC140" s="710"/>
      <c r="LJD140" s="710"/>
      <c r="LJE140" s="710"/>
      <c r="LJF140" s="710"/>
      <c r="LJG140" s="710"/>
      <c r="LJH140" s="710"/>
      <c r="LJI140" s="710"/>
      <c r="LJJ140" s="710"/>
      <c r="LJK140" s="710"/>
      <c r="LJL140" s="710"/>
      <c r="LJM140" s="710"/>
      <c r="LJN140" s="710"/>
      <c r="LJO140" s="710"/>
      <c r="LJP140" s="710"/>
      <c r="LJQ140" s="710"/>
      <c r="LJR140" s="710"/>
      <c r="LJS140" s="710"/>
      <c r="LJT140" s="710"/>
      <c r="LJU140" s="710"/>
      <c r="LJV140" s="710"/>
      <c r="LJW140" s="710"/>
      <c r="LJX140" s="710"/>
      <c r="LJY140" s="710"/>
      <c r="LJZ140" s="710"/>
      <c r="LKA140" s="710"/>
      <c r="LKB140" s="710"/>
      <c r="LKC140" s="710"/>
      <c r="LKD140" s="710"/>
      <c r="LKE140" s="710"/>
      <c r="LKF140" s="710"/>
      <c r="LKG140" s="710"/>
      <c r="LKH140" s="710"/>
      <c r="LKI140" s="710"/>
      <c r="LKJ140" s="710"/>
      <c r="LKK140" s="710"/>
      <c r="LKL140" s="710"/>
      <c r="LKM140" s="710"/>
      <c r="LKN140" s="710"/>
      <c r="LKO140" s="710"/>
      <c r="LKP140" s="710"/>
      <c r="LKQ140" s="710"/>
      <c r="LKR140" s="710"/>
      <c r="LKS140" s="710"/>
      <c r="LKT140" s="710"/>
      <c r="LKU140" s="710"/>
      <c r="LKV140" s="710"/>
      <c r="LKW140" s="710"/>
      <c r="LKX140" s="710"/>
      <c r="LKY140" s="710"/>
      <c r="LKZ140" s="710"/>
      <c r="LLA140" s="710"/>
      <c r="LLB140" s="710"/>
      <c r="LLC140" s="710"/>
      <c r="LLD140" s="710"/>
      <c r="LLE140" s="710"/>
      <c r="LLF140" s="710"/>
      <c r="LLG140" s="710"/>
      <c r="LLH140" s="710"/>
      <c r="LLI140" s="710"/>
      <c r="LLJ140" s="710"/>
      <c r="LLK140" s="710"/>
      <c r="LLL140" s="710"/>
      <c r="LLM140" s="710"/>
      <c r="LLN140" s="710"/>
      <c r="LLO140" s="710"/>
      <c r="LLP140" s="710"/>
      <c r="LLQ140" s="710"/>
      <c r="LLR140" s="710"/>
      <c r="LLS140" s="710"/>
      <c r="LLT140" s="710"/>
      <c r="LLU140" s="710"/>
      <c r="LLV140" s="710"/>
      <c r="LLW140" s="710"/>
      <c r="LLX140" s="710"/>
      <c r="LLY140" s="710"/>
      <c r="LLZ140" s="710"/>
      <c r="LMA140" s="710"/>
      <c r="LMB140" s="710"/>
      <c r="LMC140" s="710"/>
      <c r="LMD140" s="710"/>
      <c r="LME140" s="710"/>
      <c r="LMF140" s="710"/>
      <c r="LMG140" s="710"/>
      <c r="LMH140" s="710"/>
      <c r="LMI140" s="710"/>
      <c r="LMJ140" s="710"/>
      <c r="LMK140" s="710"/>
      <c r="LML140" s="710"/>
      <c r="LMM140" s="710"/>
      <c r="LMN140" s="710"/>
      <c r="LMO140" s="710"/>
      <c r="LMP140" s="710"/>
      <c r="LMQ140" s="710"/>
      <c r="LMR140" s="710"/>
      <c r="LMS140" s="710"/>
      <c r="LMT140" s="710"/>
      <c r="LMU140" s="710"/>
      <c r="LMV140" s="710"/>
      <c r="LMW140" s="710"/>
      <c r="LMX140" s="710"/>
      <c r="LMY140" s="710"/>
      <c r="LMZ140" s="710"/>
      <c r="LNA140" s="710"/>
      <c r="LNB140" s="710"/>
      <c r="LNC140" s="710"/>
      <c r="LND140" s="710"/>
      <c r="LNE140" s="710"/>
      <c r="LNF140" s="710"/>
      <c r="LNG140" s="710"/>
      <c r="LNH140" s="710"/>
      <c r="LNI140" s="710"/>
      <c r="LNJ140" s="710"/>
      <c r="LNK140" s="710"/>
      <c r="LNL140" s="710"/>
      <c r="LNM140" s="710"/>
      <c r="LNN140" s="710"/>
      <c r="LNO140" s="710"/>
      <c r="LNP140" s="710"/>
      <c r="LNQ140" s="710"/>
      <c r="LNR140" s="710"/>
      <c r="LNS140" s="710"/>
      <c r="LNT140" s="710"/>
      <c r="LNU140" s="710"/>
      <c r="LNV140" s="710"/>
      <c r="LNW140" s="710"/>
      <c r="LNX140" s="710"/>
      <c r="LNY140" s="710"/>
      <c r="LNZ140" s="710"/>
      <c r="LOA140" s="710"/>
      <c r="LOB140" s="710"/>
      <c r="LOC140" s="710"/>
      <c r="LOD140" s="710"/>
      <c r="LOE140" s="710"/>
      <c r="LOF140" s="710"/>
      <c r="LOG140" s="710"/>
      <c r="LOH140" s="710"/>
      <c r="LOI140" s="710"/>
      <c r="LOJ140" s="710"/>
      <c r="LOK140" s="710"/>
      <c r="LOL140" s="710"/>
      <c r="LOM140" s="710"/>
      <c r="LON140" s="710"/>
      <c r="LOO140" s="710"/>
      <c r="LOP140" s="710"/>
      <c r="LOQ140" s="710"/>
      <c r="LOR140" s="710"/>
      <c r="LOS140" s="710"/>
      <c r="LOT140" s="710"/>
      <c r="LOU140" s="710"/>
      <c r="LOV140" s="710"/>
      <c r="LOW140" s="710"/>
      <c r="LOX140" s="710"/>
      <c r="LOY140" s="710"/>
      <c r="LOZ140" s="710"/>
      <c r="LPA140" s="710"/>
      <c r="LPB140" s="710"/>
      <c r="LPC140" s="710"/>
      <c r="LPD140" s="710"/>
      <c r="LPE140" s="710"/>
      <c r="LPF140" s="710"/>
      <c r="LPG140" s="710"/>
      <c r="LPH140" s="710"/>
      <c r="LPI140" s="710"/>
      <c r="LPJ140" s="710"/>
      <c r="LPK140" s="710"/>
      <c r="LPL140" s="710"/>
      <c r="LPM140" s="710"/>
      <c r="LPN140" s="710"/>
      <c r="LPO140" s="710"/>
      <c r="LPP140" s="710"/>
      <c r="LPQ140" s="710"/>
      <c r="LPR140" s="710"/>
      <c r="LPS140" s="710"/>
      <c r="LPT140" s="710"/>
      <c r="LPU140" s="710"/>
      <c r="LPV140" s="710"/>
      <c r="LPW140" s="710"/>
      <c r="LPX140" s="710"/>
      <c r="LPY140" s="710"/>
      <c r="LPZ140" s="710"/>
      <c r="LQA140" s="710"/>
      <c r="LQB140" s="710"/>
      <c r="LQC140" s="710"/>
      <c r="LQD140" s="710"/>
      <c r="LQE140" s="710"/>
      <c r="LQF140" s="710"/>
      <c r="LQG140" s="710"/>
      <c r="LQH140" s="710"/>
      <c r="LQI140" s="710"/>
      <c r="LQJ140" s="710"/>
      <c r="LQK140" s="710"/>
      <c r="LQL140" s="710"/>
      <c r="LQM140" s="710"/>
      <c r="LQN140" s="710"/>
      <c r="LQO140" s="710"/>
      <c r="LQP140" s="710"/>
      <c r="LQQ140" s="710"/>
      <c r="LQR140" s="710"/>
      <c r="LQS140" s="710"/>
      <c r="LQT140" s="710"/>
      <c r="LQU140" s="710"/>
      <c r="LQV140" s="710"/>
      <c r="LQW140" s="710"/>
      <c r="LQX140" s="710"/>
      <c r="LQY140" s="710"/>
      <c r="LQZ140" s="710"/>
      <c r="LRA140" s="710"/>
      <c r="LRB140" s="710"/>
      <c r="LRC140" s="710"/>
      <c r="LRD140" s="710"/>
      <c r="LRE140" s="710"/>
      <c r="LRF140" s="710"/>
      <c r="LRG140" s="710"/>
      <c r="LRH140" s="710"/>
      <c r="LRI140" s="710"/>
      <c r="LRJ140" s="710"/>
      <c r="LRK140" s="710"/>
      <c r="LRL140" s="710"/>
      <c r="LRM140" s="710"/>
      <c r="LRN140" s="710"/>
      <c r="LRO140" s="710"/>
      <c r="LRP140" s="710"/>
      <c r="LRQ140" s="710"/>
      <c r="LRR140" s="710"/>
      <c r="LRS140" s="710"/>
      <c r="LRT140" s="710"/>
      <c r="LRU140" s="710"/>
      <c r="LRV140" s="710"/>
      <c r="LRW140" s="710"/>
      <c r="LRX140" s="710"/>
      <c r="LRY140" s="710"/>
      <c r="LRZ140" s="710"/>
      <c r="LSA140" s="710"/>
      <c r="LSB140" s="710"/>
      <c r="LSC140" s="710"/>
      <c r="LSD140" s="710"/>
      <c r="LSE140" s="710"/>
      <c r="LSF140" s="710"/>
      <c r="LSG140" s="710"/>
      <c r="LSH140" s="710"/>
      <c r="LSI140" s="710"/>
      <c r="LSJ140" s="710"/>
      <c r="LSK140" s="710"/>
      <c r="LSL140" s="710"/>
      <c r="LSM140" s="710"/>
      <c r="LSN140" s="710"/>
      <c r="LSO140" s="710"/>
      <c r="LSP140" s="710"/>
      <c r="LSQ140" s="710"/>
      <c r="LSR140" s="710"/>
      <c r="LSS140" s="710"/>
      <c r="LST140" s="710"/>
      <c r="LSU140" s="710"/>
      <c r="LSV140" s="710"/>
      <c r="LSW140" s="710"/>
      <c r="LSX140" s="710"/>
      <c r="LSY140" s="710"/>
      <c r="LSZ140" s="710"/>
      <c r="LTA140" s="710"/>
      <c r="LTB140" s="710"/>
      <c r="LTC140" s="710"/>
      <c r="LTD140" s="710"/>
      <c r="LTE140" s="710"/>
      <c r="LTF140" s="710"/>
      <c r="LTG140" s="710"/>
      <c r="LTH140" s="710"/>
      <c r="LTI140" s="710"/>
      <c r="LTJ140" s="710"/>
      <c r="LTK140" s="710"/>
      <c r="LTL140" s="710"/>
      <c r="LTM140" s="710"/>
      <c r="LTN140" s="710"/>
      <c r="LTO140" s="710"/>
      <c r="LTP140" s="710"/>
      <c r="LTQ140" s="710"/>
      <c r="LTR140" s="710"/>
      <c r="LTS140" s="710"/>
      <c r="LTT140" s="710"/>
      <c r="LTU140" s="710"/>
      <c r="LTV140" s="710"/>
      <c r="LTW140" s="710"/>
      <c r="LTX140" s="710"/>
      <c r="LTY140" s="710"/>
      <c r="LTZ140" s="710"/>
      <c r="LUA140" s="710"/>
      <c r="LUB140" s="710"/>
      <c r="LUC140" s="710"/>
      <c r="LUD140" s="710"/>
      <c r="LUE140" s="710"/>
      <c r="LUF140" s="710"/>
      <c r="LUG140" s="710"/>
      <c r="LUH140" s="710"/>
      <c r="LUI140" s="710"/>
      <c r="LUJ140" s="710"/>
      <c r="LUK140" s="710"/>
      <c r="LUL140" s="710"/>
      <c r="LUM140" s="710"/>
      <c r="LUN140" s="710"/>
      <c r="LUO140" s="710"/>
      <c r="LUP140" s="710"/>
      <c r="LUQ140" s="710"/>
      <c r="LUR140" s="710"/>
      <c r="LUS140" s="710"/>
      <c r="LUT140" s="710"/>
      <c r="LUU140" s="710"/>
      <c r="LUV140" s="710"/>
      <c r="LUW140" s="710"/>
      <c r="LUX140" s="710"/>
      <c r="LUY140" s="710"/>
      <c r="LUZ140" s="710"/>
      <c r="LVA140" s="710"/>
      <c r="LVB140" s="710"/>
      <c r="LVC140" s="710"/>
      <c r="LVD140" s="710"/>
      <c r="LVE140" s="710"/>
      <c r="LVF140" s="710"/>
      <c r="LVG140" s="710"/>
      <c r="LVH140" s="710"/>
      <c r="LVI140" s="710"/>
      <c r="LVJ140" s="710"/>
      <c r="LVK140" s="710"/>
      <c r="LVL140" s="710"/>
      <c r="LVM140" s="710"/>
      <c r="LVN140" s="710"/>
      <c r="LVO140" s="710"/>
      <c r="LVP140" s="710"/>
      <c r="LVQ140" s="710"/>
      <c r="LVR140" s="710"/>
      <c r="LVS140" s="710"/>
      <c r="LVT140" s="710"/>
      <c r="LVU140" s="710"/>
      <c r="LVV140" s="710"/>
      <c r="LVW140" s="710"/>
      <c r="LVX140" s="710"/>
      <c r="LVY140" s="710"/>
      <c r="LVZ140" s="710"/>
      <c r="LWA140" s="710"/>
      <c r="LWB140" s="710"/>
      <c r="LWC140" s="710"/>
      <c r="LWD140" s="710"/>
      <c r="LWE140" s="710"/>
      <c r="LWF140" s="710"/>
      <c r="LWG140" s="710"/>
      <c r="LWH140" s="710"/>
      <c r="LWI140" s="710"/>
      <c r="LWJ140" s="710"/>
      <c r="LWK140" s="710"/>
      <c r="LWL140" s="710"/>
      <c r="LWM140" s="710"/>
      <c r="LWN140" s="710"/>
      <c r="LWO140" s="710"/>
      <c r="LWP140" s="710"/>
      <c r="LWQ140" s="710"/>
      <c r="LWR140" s="710"/>
      <c r="LWS140" s="710"/>
      <c r="LWT140" s="710"/>
      <c r="LWU140" s="710"/>
      <c r="LWV140" s="710"/>
      <c r="LWW140" s="710"/>
      <c r="LWX140" s="710"/>
      <c r="LWY140" s="710"/>
      <c r="LWZ140" s="710"/>
      <c r="LXA140" s="710"/>
      <c r="LXB140" s="710"/>
      <c r="LXC140" s="710"/>
      <c r="LXD140" s="710"/>
      <c r="LXE140" s="710"/>
      <c r="LXF140" s="710"/>
      <c r="LXG140" s="710"/>
      <c r="LXH140" s="710"/>
      <c r="LXI140" s="710"/>
      <c r="LXJ140" s="710"/>
      <c r="LXK140" s="710"/>
      <c r="LXL140" s="710"/>
      <c r="LXM140" s="710"/>
      <c r="LXN140" s="710"/>
      <c r="LXO140" s="710"/>
      <c r="LXP140" s="710"/>
      <c r="LXQ140" s="710"/>
      <c r="LXR140" s="710"/>
      <c r="LXS140" s="710"/>
      <c r="LXT140" s="710"/>
      <c r="LXU140" s="710"/>
      <c r="LXV140" s="710"/>
      <c r="LXW140" s="710"/>
      <c r="LXX140" s="710"/>
      <c r="LXY140" s="710"/>
      <c r="LXZ140" s="710"/>
      <c r="LYA140" s="710"/>
      <c r="LYB140" s="710"/>
      <c r="LYC140" s="710"/>
      <c r="LYD140" s="710"/>
      <c r="LYE140" s="710"/>
      <c r="LYF140" s="710"/>
      <c r="LYG140" s="710"/>
      <c r="LYH140" s="710"/>
      <c r="LYI140" s="710"/>
      <c r="LYJ140" s="710"/>
      <c r="LYK140" s="710"/>
      <c r="LYL140" s="710"/>
      <c r="LYM140" s="710"/>
      <c r="LYN140" s="710"/>
      <c r="LYO140" s="710"/>
      <c r="LYP140" s="710"/>
      <c r="LYQ140" s="710"/>
      <c r="LYR140" s="710"/>
      <c r="LYS140" s="710"/>
      <c r="LYT140" s="710"/>
      <c r="LYU140" s="710"/>
      <c r="LYV140" s="710"/>
      <c r="LYW140" s="710"/>
      <c r="LYX140" s="710"/>
      <c r="LYY140" s="710"/>
      <c r="LYZ140" s="710"/>
      <c r="LZA140" s="710"/>
      <c r="LZB140" s="710"/>
      <c r="LZC140" s="710"/>
      <c r="LZD140" s="710"/>
      <c r="LZE140" s="710"/>
      <c r="LZF140" s="710"/>
      <c r="LZG140" s="710"/>
      <c r="LZH140" s="710"/>
      <c r="LZI140" s="710"/>
      <c r="LZJ140" s="710"/>
      <c r="LZK140" s="710"/>
      <c r="LZL140" s="710"/>
      <c r="LZM140" s="710"/>
      <c r="LZN140" s="710"/>
      <c r="LZO140" s="710"/>
      <c r="LZP140" s="710"/>
      <c r="LZQ140" s="710"/>
      <c r="LZR140" s="710"/>
      <c r="LZS140" s="710"/>
      <c r="LZT140" s="710"/>
      <c r="LZU140" s="710"/>
      <c r="LZV140" s="710"/>
      <c r="LZW140" s="710"/>
      <c r="LZX140" s="710"/>
      <c r="LZY140" s="710"/>
      <c r="LZZ140" s="710"/>
      <c r="MAA140" s="710"/>
      <c r="MAB140" s="710"/>
      <c r="MAC140" s="710"/>
      <c r="MAD140" s="710"/>
      <c r="MAE140" s="710"/>
      <c r="MAF140" s="710"/>
      <c r="MAG140" s="710"/>
      <c r="MAH140" s="710"/>
      <c r="MAI140" s="710"/>
      <c r="MAJ140" s="710"/>
      <c r="MAK140" s="710"/>
      <c r="MAL140" s="710"/>
      <c r="MAM140" s="710"/>
      <c r="MAN140" s="710"/>
      <c r="MAO140" s="710"/>
      <c r="MAP140" s="710"/>
      <c r="MAQ140" s="710"/>
      <c r="MAR140" s="710"/>
      <c r="MAS140" s="710"/>
      <c r="MAT140" s="710"/>
      <c r="MAU140" s="710"/>
      <c r="MAV140" s="710"/>
      <c r="MAW140" s="710"/>
      <c r="MAX140" s="710"/>
      <c r="MAY140" s="710"/>
      <c r="MAZ140" s="710"/>
      <c r="MBA140" s="710"/>
      <c r="MBB140" s="710"/>
      <c r="MBC140" s="710"/>
      <c r="MBD140" s="710"/>
      <c r="MBE140" s="710"/>
      <c r="MBF140" s="710"/>
      <c r="MBG140" s="710"/>
      <c r="MBH140" s="710"/>
      <c r="MBI140" s="710"/>
      <c r="MBJ140" s="710"/>
      <c r="MBK140" s="710"/>
      <c r="MBL140" s="710"/>
      <c r="MBM140" s="710"/>
      <c r="MBN140" s="710"/>
      <c r="MBO140" s="710"/>
      <c r="MBP140" s="710"/>
      <c r="MBQ140" s="710"/>
      <c r="MBR140" s="710"/>
      <c r="MBS140" s="710"/>
      <c r="MBT140" s="710"/>
      <c r="MBU140" s="710"/>
      <c r="MBV140" s="710"/>
      <c r="MBW140" s="710"/>
      <c r="MBX140" s="710"/>
      <c r="MBY140" s="710"/>
      <c r="MBZ140" s="710"/>
      <c r="MCA140" s="710"/>
      <c r="MCB140" s="710"/>
      <c r="MCC140" s="710"/>
      <c r="MCD140" s="710"/>
      <c r="MCE140" s="710"/>
      <c r="MCF140" s="710"/>
      <c r="MCG140" s="710"/>
      <c r="MCH140" s="710"/>
      <c r="MCI140" s="710"/>
      <c r="MCJ140" s="710"/>
      <c r="MCK140" s="710"/>
      <c r="MCL140" s="710"/>
      <c r="MCM140" s="710"/>
      <c r="MCN140" s="710"/>
      <c r="MCO140" s="710"/>
      <c r="MCP140" s="710"/>
      <c r="MCQ140" s="710"/>
      <c r="MCR140" s="710"/>
      <c r="MCS140" s="710"/>
      <c r="MCT140" s="710"/>
      <c r="MCU140" s="710"/>
      <c r="MCV140" s="710"/>
      <c r="MCW140" s="710"/>
      <c r="MCX140" s="710"/>
      <c r="MCY140" s="710"/>
      <c r="MCZ140" s="710"/>
      <c r="MDA140" s="710"/>
      <c r="MDB140" s="710"/>
      <c r="MDC140" s="710"/>
      <c r="MDD140" s="710"/>
      <c r="MDE140" s="710"/>
      <c r="MDF140" s="710"/>
      <c r="MDG140" s="710"/>
      <c r="MDH140" s="710"/>
      <c r="MDI140" s="710"/>
      <c r="MDJ140" s="710"/>
      <c r="MDK140" s="710"/>
      <c r="MDL140" s="710"/>
      <c r="MDM140" s="710"/>
      <c r="MDN140" s="710"/>
      <c r="MDO140" s="710"/>
      <c r="MDP140" s="710"/>
      <c r="MDQ140" s="710"/>
      <c r="MDR140" s="710"/>
      <c r="MDS140" s="710"/>
      <c r="MDT140" s="710"/>
      <c r="MDU140" s="710"/>
      <c r="MDV140" s="710"/>
      <c r="MDW140" s="710"/>
      <c r="MDX140" s="710"/>
      <c r="MDY140" s="710"/>
      <c r="MDZ140" s="710"/>
      <c r="MEA140" s="710"/>
      <c r="MEB140" s="710"/>
      <c r="MEC140" s="710"/>
      <c r="MED140" s="710"/>
      <c r="MEE140" s="710"/>
      <c r="MEF140" s="710"/>
      <c r="MEG140" s="710"/>
      <c r="MEH140" s="710"/>
      <c r="MEI140" s="710"/>
      <c r="MEJ140" s="710"/>
      <c r="MEK140" s="710"/>
      <c r="MEL140" s="710"/>
      <c r="MEM140" s="710"/>
      <c r="MEN140" s="710"/>
      <c r="MEO140" s="710"/>
      <c r="MEP140" s="710"/>
      <c r="MEQ140" s="710"/>
      <c r="MER140" s="710"/>
      <c r="MES140" s="710"/>
      <c r="MET140" s="710"/>
      <c r="MEU140" s="710"/>
      <c r="MEV140" s="710"/>
      <c r="MEW140" s="710"/>
      <c r="MEX140" s="710"/>
      <c r="MEY140" s="710"/>
      <c r="MEZ140" s="710"/>
      <c r="MFA140" s="710"/>
      <c r="MFB140" s="710"/>
      <c r="MFC140" s="710"/>
      <c r="MFD140" s="710"/>
      <c r="MFE140" s="710"/>
      <c r="MFF140" s="710"/>
      <c r="MFG140" s="710"/>
      <c r="MFH140" s="710"/>
      <c r="MFI140" s="710"/>
      <c r="MFJ140" s="710"/>
      <c r="MFK140" s="710"/>
      <c r="MFL140" s="710"/>
      <c r="MFM140" s="710"/>
      <c r="MFN140" s="710"/>
      <c r="MFO140" s="710"/>
      <c r="MFP140" s="710"/>
      <c r="MFQ140" s="710"/>
      <c r="MFR140" s="710"/>
      <c r="MFS140" s="710"/>
      <c r="MFT140" s="710"/>
      <c r="MFU140" s="710"/>
      <c r="MFV140" s="710"/>
      <c r="MFW140" s="710"/>
      <c r="MFX140" s="710"/>
      <c r="MFY140" s="710"/>
      <c r="MFZ140" s="710"/>
      <c r="MGA140" s="710"/>
      <c r="MGB140" s="710"/>
      <c r="MGC140" s="710"/>
      <c r="MGD140" s="710"/>
      <c r="MGE140" s="710"/>
      <c r="MGF140" s="710"/>
      <c r="MGG140" s="710"/>
      <c r="MGH140" s="710"/>
      <c r="MGI140" s="710"/>
      <c r="MGJ140" s="710"/>
      <c r="MGK140" s="710"/>
      <c r="MGL140" s="710"/>
      <c r="MGM140" s="710"/>
      <c r="MGN140" s="710"/>
      <c r="MGO140" s="710"/>
      <c r="MGP140" s="710"/>
      <c r="MGQ140" s="710"/>
      <c r="MGR140" s="710"/>
      <c r="MGS140" s="710"/>
      <c r="MGT140" s="710"/>
      <c r="MGU140" s="710"/>
      <c r="MGV140" s="710"/>
      <c r="MGW140" s="710"/>
      <c r="MGX140" s="710"/>
      <c r="MGY140" s="710"/>
      <c r="MGZ140" s="710"/>
      <c r="MHA140" s="710"/>
      <c r="MHB140" s="710"/>
      <c r="MHC140" s="710"/>
      <c r="MHD140" s="710"/>
      <c r="MHE140" s="710"/>
      <c r="MHF140" s="710"/>
      <c r="MHG140" s="710"/>
      <c r="MHH140" s="710"/>
      <c r="MHI140" s="710"/>
      <c r="MHJ140" s="710"/>
      <c r="MHK140" s="710"/>
      <c r="MHL140" s="710"/>
      <c r="MHM140" s="710"/>
      <c r="MHN140" s="710"/>
      <c r="MHO140" s="710"/>
      <c r="MHP140" s="710"/>
      <c r="MHQ140" s="710"/>
      <c r="MHR140" s="710"/>
      <c r="MHS140" s="710"/>
      <c r="MHT140" s="710"/>
      <c r="MHU140" s="710"/>
      <c r="MHV140" s="710"/>
      <c r="MHW140" s="710"/>
      <c r="MHX140" s="710"/>
      <c r="MHY140" s="710"/>
      <c r="MHZ140" s="710"/>
      <c r="MIA140" s="710"/>
      <c r="MIB140" s="710"/>
      <c r="MIC140" s="710"/>
      <c r="MID140" s="710"/>
      <c r="MIE140" s="710"/>
      <c r="MIF140" s="710"/>
      <c r="MIG140" s="710"/>
      <c r="MIH140" s="710"/>
      <c r="MII140" s="710"/>
      <c r="MIJ140" s="710"/>
      <c r="MIK140" s="710"/>
      <c r="MIL140" s="710"/>
      <c r="MIM140" s="710"/>
      <c r="MIN140" s="710"/>
      <c r="MIO140" s="710"/>
      <c r="MIP140" s="710"/>
      <c r="MIQ140" s="710"/>
      <c r="MIR140" s="710"/>
      <c r="MIS140" s="710"/>
      <c r="MIT140" s="710"/>
      <c r="MIU140" s="710"/>
      <c r="MIV140" s="710"/>
      <c r="MIW140" s="710"/>
      <c r="MIX140" s="710"/>
      <c r="MIY140" s="710"/>
      <c r="MIZ140" s="710"/>
      <c r="MJA140" s="710"/>
      <c r="MJB140" s="710"/>
      <c r="MJC140" s="710"/>
      <c r="MJD140" s="710"/>
      <c r="MJE140" s="710"/>
      <c r="MJF140" s="710"/>
      <c r="MJG140" s="710"/>
      <c r="MJH140" s="710"/>
      <c r="MJI140" s="710"/>
      <c r="MJJ140" s="710"/>
      <c r="MJK140" s="710"/>
      <c r="MJL140" s="710"/>
      <c r="MJM140" s="710"/>
      <c r="MJN140" s="710"/>
      <c r="MJO140" s="710"/>
      <c r="MJP140" s="710"/>
      <c r="MJQ140" s="710"/>
      <c r="MJR140" s="710"/>
      <c r="MJS140" s="710"/>
      <c r="MJT140" s="710"/>
      <c r="MJU140" s="710"/>
      <c r="MJV140" s="710"/>
      <c r="MJW140" s="710"/>
      <c r="MJX140" s="710"/>
      <c r="MJY140" s="710"/>
      <c r="MJZ140" s="710"/>
      <c r="MKA140" s="710"/>
      <c r="MKB140" s="710"/>
      <c r="MKC140" s="710"/>
      <c r="MKD140" s="710"/>
      <c r="MKE140" s="710"/>
      <c r="MKF140" s="710"/>
      <c r="MKG140" s="710"/>
      <c r="MKH140" s="710"/>
      <c r="MKI140" s="710"/>
      <c r="MKJ140" s="710"/>
      <c r="MKK140" s="710"/>
      <c r="MKL140" s="710"/>
      <c r="MKM140" s="710"/>
      <c r="MKN140" s="710"/>
      <c r="MKO140" s="710"/>
      <c r="MKP140" s="710"/>
      <c r="MKQ140" s="710"/>
      <c r="MKR140" s="710"/>
      <c r="MKS140" s="710"/>
      <c r="MKT140" s="710"/>
      <c r="MKU140" s="710"/>
      <c r="MKV140" s="710"/>
      <c r="MKW140" s="710"/>
      <c r="MKX140" s="710"/>
      <c r="MKY140" s="710"/>
      <c r="MKZ140" s="710"/>
      <c r="MLA140" s="710"/>
      <c r="MLB140" s="710"/>
      <c r="MLC140" s="710"/>
      <c r="MLD140" s="710"/>
      <c r="MLE140" s="710"/>
      <c r="MLF140" s="710"/>
      <c r="MLG140" s="710"/>
      <c r="MLH140" s="710"/>
      <c r="MLI140" s="710"/>
      <c r="MLJ140" s="710"/>
      <c r="MLK140" s="710"/>
      <c r="MLL140" s="710"/>
      <c r="MLM140" s="710"/>
      <c r="MLN140" s="710"/>
      <c r="MLO140" s="710"/>
      <c r="MLP140" s="710"/>
      <c r="MLQ140" s="710"/>
      <c r="MLR140" s="710"/>
      <c r="MLS140" s="710"/>
      <c r="MLT140" s="710"/>
      <c r="MLU140" s="710"/>
      <c r="MLV140" s="710"/>
      <c r="MLW140" s="710"/>
      <c r="MLX140" s="710"/>
      <c r="MLY140" s="710"/>
      <c r="MLZ140" s="710"/>
      <c r="MMA140" s="710"/>
      <c r="MMB140" s="710"/>
      <c r="MMC140" s="710"/>
      <c r="MMD140" s="710"/>
      <c r="MME140" s="710"/>
      <c r="MMF140" s="710"/>
      <c r="MMG140" s="710"/>
      <c r="MMH140" s="710"/>
      <c r="MMI140" s="710"/>
      <c r="MMJ140" s="710"/>
      <c r="MMK140" s="710"/>
      <c r="MML140" s="710"/>
      <c r="MMM140" s="710"/>
      <c r="MMN140" s="710"/>
      <c r="MMO140" s="710"/>
      <c r="MMP140" s="710"/>
      <c r="MMQ140" s="710"/>
      <c r="MMR140" s="710"/>
      <c r="MMS140" s="710"/>
      <c r="MMT140" s="710"/>
      <c r="MMU140" s="710"/>
      <c r="MMV140" s="710"/>
      <c r="MMW140" s="710"/>
      <c r="MMX140" s="710"/>
      <c r="MMY140" s="710"/>
      <c r="MMZ140" s="710"/>
      <c r="MNA140" s="710"/>
      <c r="MNB140" s="710"/>
      <c r="MNC140" s="710"/>
      <c r="MND140" s="710"/>
      <c r="MNE140" s="710"/>
      <c r="MNF140" s="710"/>
      <c r="MNG140" s="710"/>
      <c r="MNH140" s="710"/>
      <c r="MNI140" s="710"/>
      <c r="MNJ140" s="710"/>
      <c r="MNK140" s="710"/>
      <c r="MNL140" s="710"/>
      <c r="MNM140" s="710"/>
      <c r="MNN140" s="710"/>
      <c r="MNO140" s="710"/>
      <c r="MNP140" s="710"/>
      <c r="MNQ140" s="710"/>
      <c r="MNR140" s="710"/>
      <c r="MNS140" s="710"/>
      <c r="MNT140" s="710"/>
      <c r="MNU140" s="710"/>
      <c r="MNV140" s="710"/>
      <c r="MNW140" s="710"/>
      <c r="MNX140" s="710"/>
      <c r="MNY140" s="710"/>
      <c r="MNZ140" s="710"/>
      <c r="MOA140" s="710"/>
      <c r="MOB140" s="710"/>
      <c r="MOC140" s="710"/>
      <c r="MOD140" s="710"/>
      <c r="MOE140" s="710"/>
      <c r="MOF140" s="710"/>
      <c r="MOG140" s="710"/>
      <c r="MOH140" s="710"/>
      <c r="MOI140" s="710"/>
      <c r="MOJ140" s="710"/>
      <c r="MOK140" s="710"/>
      <c r="MOL140" s="710"/>
      <c r="MOM140" s="710"/>
      <c r="MON140" s="710"/>
      <c r="MOO140" s="710"/>
      <c r="MOP140" s="710"/>
      <c r="MOQ140" s="710"/>
      <c r="MOR140" s="710"/>
      <c r="MOS140" s="710"/>
      <c r="MOT140" s="710"/>
      <c r="MOU140" s="710"/>
      <c r="MOV140" s="710"/>
      <c r="MOW140" s="710"/>
      <c r="MOX140" s="710"/>
      <c r="MOY140" s="710"/>
      <c r="MOZ140" s="710"/>
      <c r="MPA140" s="710"/>
      <c r="MPB140" s="710"/>
      <c r="MPC140" s="710"/>
      <c r="MPD140" s="710"/>
      <c r="MPE140" s="710"/>
      <c r="MPF140" s="710"/>
      <c r="MPG140" s="710"/>
      <c r="MPH140" s="710"/>
      <c r="MPI140" s="710"/>
      <c r="MPJ140" s="710"/>
      <c r="MPK140" s="710"/>
      <c r="MPL140" s="710"/>
      <c r="MPM140" s="710"/>
      <c r="MPN140" s="710"/>
      <c r="MPO140" s="710"/>
      <c r="MPP140" s="710"/>
      <c r="MPQ140" s="710"/>
      <c r="MPR140" s="710"/>
      <c r="MPS140" s="710"/>
      <c r="MPT140" s="710"/>
      <c r="MPU140" s="710"/>
      <c r="MPV140" s="710"/>
      <c r="MPW140" s="710"/>
      <c r="MPX140" s="710"/>
      <c r="MPY140" s="710"/>
      <c r="MPZ140" s="710"/>
      <c r="MQA140" s="710"/>
      <c r="MQB140" s="710"/>
      <c r="MQC140" s="710"/>
      <c r="MQD140" s="710"/>
      <c r="MQE140" s="710"/>
      <c r="MQF140" s="710"/>
      <c r="MQG140" s="710"/>
      <c r="MQH140" s="710"/>
      <c r="MQI140" s="710"/>
      <c r="MQJ140" s="710"/>
      <c r="MQK140" s="710"/>
      <c r="MQL140" s="710"/>
      <c r="MQM140" s="710"/>
      <c r="MQN140" s="710"/>
      <c r="MQO140" s="710"/>
      <c r="MQP140" s="710"/>
      <c r="MQQ140" s="710"/>
      <c r="MQR140" s="710"/>
      <c r="MQS140" s="710"/>
      <c r="MQT140" s="710"/>
      <c r="MQU140" s="710"/>
      <c r="MQV140" s="710"/>
      <c r="MQW140" s="710"/>
      <c r="MQX140" s="710"/>
      <c r="MQY140" s="710"/>
      <c r="MQZ140" s="710"/>
      <c r="MRA140" s="710"/>
      <c r="MRB140" s="710"/>
      <c r="MRC140" s="710"/>
      <c r="MRD140" s="710"/>
      <c r="MRE140" s="710"/>
      <c r="MRF140" s="710"/>
      <c r="MRG140" s="710"/>
      <c r="MRH140" s="710"/>
      <c r="MRI140" s="710"/>
      <c r="MRJ140" s="710"/>
      <c r="MRK140" s="710"/>
      <c r="MRL140" s="710"/>
      <c r="MRM140" s="710"/>
      <c r="MRN140" s="710"/>
      <c r="MRO140" s="710"/>
      <c r="MRP140" s="710"/>
      <c r="MRQ140" s="710"/>
      <c r="MRR140" s="710"/>
      <c r="MRS140" s="710"/>
      <c r="MRT140" s="710"/>
      <c r="MRU140" s="710"/>
      <c r="MRV140" s="710"/>
      <c r="MRW140" s="710"/>
      <c r="MRX140" s="710"/>
      <c r="MRY140" s="710"/>
      <c r="MRZ140" s="710"/>
      <c r="MSA140" s="710"/>
      <c r="MSB140" s="710"/>
      <c r="MSC140" s="710"/>
      <c r="MSD140" s="710"/>
      <c r="MSE140" s="710"/>
      <c r="MSF140" s="710"/>
      <c r="MSG140" s="710"/>
      <c r="MSH140" s="710"/>
      <c r="MSI140" s="710"/>
      <c r="MSJ140" s="710"/>
      <c r="MSK140" s="710"/>
      <c r="MSL140" s="710"/>
      <c r="MSM140" s="710"/>
      <c r="MSN140" s="710"/>
      <c r="MSO140" s="710"/>
      <c r="MSP140" s="710"/>
      <c r="MSQ140" s="710"/>
      <c r="MSR140" s="710"/>
      <c r="MSS140" s="710"/>
      <c r="MST140" s="710"/>
      <c r="MSU140" s="710"/>
      <c r="MSV140" s="710"/>
      <c r="MSW140" s="710"/>
      <c r="MSX140" s="710"/>
      <c r="MSY140" s="710"/>
      <c r="MSZ140" s="710"/>
      <c r="MTA140" s="710"/>
      <c r="MTB140" s="710"/>
      <c r="MTC140" s="710"/>
      <c r="MTD140" s="710"/>
      <c r="MTE140" s="710"/>
      <c r="MTF140" s="710"/>
      <c r="MTG140" s="710"/>
      <c r="MTH140" s="710"/>
      <c r="MTI140" s="710"/>
      <c r="MTJ140" s="710"/>
      <c r="MTK140" s="710"/>
      <c r="MTL140" s="710"/>
      <c r="MTM140" s="710"/>
      <c r="MTN140" s="710"/>
      <c r="MTO140" s="710"/>
      <c r="MTP140" s="710"/>
      <c r="MTQ140" s="710"/>
      <c r="MTR140" s="710"/>
      <c r="MTS140" s="710"/>
      <c r="MTT140" s="710"/>
      <c r="MTU140" s="710"/>
      <c r="MTV140" s="710"/>
      <c r="MTW140" s="710"/>
      <c r="MTX140" s="710"/>
      <c r="MTY140" s="710"/>
      <c r="MTZ140" s="710"/>
      <c r="MUA140" s="710"/>
      <c r="MUB140" s="710"/>
      <c r="MUC140" s="710"/>
      <c r="MUD140" s="710"/>
      <c r="MUE140" s="710"/>
      <c r="MUF140" s="710"/>
      <c r="MUG140" s="710"/>
      <c r="MUH140" s="710"/>
      <c r="MUI140" s="710"/>
      <c r="MUJ140" s="710"/>
      <c r="MUK140" s="710"/>
      <c r="MUL140" s="710"/>
      <c r="MUM140" s="710"/>
      <c r="MUN140" s="710"/>
      <c r="MUO140" s="710"/>
      <c r="MUP140" s="710"/>
      <c r="MUQ140" s="710"/>
      <c r="MUR140" s="710"/>
      <c r="MUS140" s="710"/>
      <c r="MUT140" s="710"/>
      <c r="MUU140" s="710"/>
      <c r="MUV140" s="710"/>
      <c r="MUW140" s="710"/>
      <c r="MUX140" s="710"/>
      <c r="MUY140" s="710"/>
      <c r="MUZ140" s="710"/>
      <c r="MVA140" s="710"/>
      <c r="MVB140" s="710"/>
      <c r="MVC140" s="710"/>
      <c r="MVD140" s="710"/>
      <c r="MVE140" s="710"/>
      <c r="MVF140" s="710"/>
      <c r="MVG140" s="710"/>
      <c r="MVH140" s="710"/>
      <c r="MVI140" s="710"/>
      <c r="MVJ140" s="710"/>
      <c r="MVK140" s="710"/>
      <c r="MVL140" s="710"/>
      <c r="MVM140" s="710"/>
      <c r="MVN140" s="710"/>
      <c r="MVO140" s="710"/>
      <c r="MVP140" s="710"/>
      <c r="MVQ140" s="710"/>
      <c r="MVR140" s="710"/>
      <c r="MVS140" s="710"/>
      <c r="MVT140" s="710"/>
      <c r="MVU140" s="710"/>
      <c r="MVV140" s="710"/>
      <c r="MVW140" s="710"/>
      <c r="MVX140" s="710"/>
      <c r="MVY140" s="710"/>
      <c r="MVZ140" s="710"/>
      <c r="MWA140" s="710"/>
      <c r="MWB140" s="710"/>
      <c r="MWC140" s="710"/>
      <c r="MWD140" s="710"/>
      <c r="MWE140" s="710"/>
      <c r="MWF140" s="710"/>
      <c r="MWG140" s="710"/>
      <c r="MWH140" s="710"/>
      <c r="MWI140" s="710"/>
      <c r="MWJ140" s="710"/>
      <c r="MWK140" s="710"/>
      <c r="MWL140" s="710"/>
      <c r="MWM140" s="710"/>
      <c r="MWN140" s="710"/>
      <c r="MWO140" s="710"/>
      <c r="MWP140" s="710"/>
      <c r="MWQ140" s="710"/>
      <c r="MWR140" s="710"/>
      <c r="MWS140" s="710"/>
      <c r="MWT140" s="710"/>
      <c r="MWU140" s="710"/>
      <c r="MWV140" s="710"/>
      <c r="MWW140" s="710"/>
      <c r="MWX140" s="710"/>
      <c r="MWY140" s="710"/>
      <c r="MWZ140" s="710"/>
      <c r="MXA140" s="710"/>
      <c r="MXB140" s="710"/>
      <c r="MXC140" s="710"/>
      <c r="MXD140" s="710"/>
      <c r="MXE140" s="710"/>
      <c r="MXF140" s="710"/>
      <c r="MXG140" s="710"/>
      <c r="MXH140" s="710"/>
      <c r="MXI140" s="710"/>
      <c r="MXJ140" s="710"/>
      <c r="MXK140" s="710"/>
      <c r="MXL140" s="710"/>
      <c r="MXM140" s="710"/>
      <c r="MXN140" s="710"/>
      <c r="MXO140" s="710"/>
      <c r="MXP140" s="710"/>
      <c r="MXQ140" s="710"/>
      <c r="MXR140" s="710"/>
      <c r="MXS140" s="710"/>
      <c r="MXT140" s="710"/>
      <c r="MXU140" s="710"/>
      <c r="MXV140" s="710"/>
      <c r="MXW140" s="710"/>
      <c r="MXX140" s="710"/>
      <c r="MXY140" s="710"/>
      <c r="MXZ140" s="710"/>
      <c r="MYA140" s="710"/>
      <c r="MYB140" s="710"/>
      <c r="MYC140" s="710"/>
      <c r="MYD140" s="710"/>
      <c r="MYE140" s="710"/>
      <c r="MYF140" s="710"/>
      <c r="MYG140" s="710"/>
      <c r="MYH140" s="710"/>
      <c r="MYI140" s="710"/>
      <c r="MYJ140" s="710"/>
      <c r="MYK140" s="710"/>
      <c r="MYL140" s="710"/>
      <c r="MYM140" s="710"/>
      <c r="MYN140" s="710"/>
      <c r="MYO140" s="710"/>
      <c r="MYP140" s="710"/>
      <c r="MYQ140" s="710"/>
      <c r="MYR140" s="710"/>
      <c r="MYS140" s="710"/>
      <c r="MYT140" s="710"/>
      <c r="MYU140" s="710"/>
      <c r="MYV140" s="710"/>
      <c r="MYW140" s="710"/>
      <c r="MYX140" s="710"/>
      <c r="MYY140" s="710"/>
      <c r="MYZ140" s="710"/>
      <c r="MZA140" s="710"/>
      <c r="MZB140" s="710"/>
      <c r="MZC140" s="710"/>
      <c r="MZD140" s="710"/>
      <c r="MZE140" s="710"/>
      <c r="MZF140" s="710"/>
      <c r="MZG140" s="710"/>
      <c r="MZH140" s="710"/>
      <c r="MZI140" s="710"/>
      <c r="MZJ140" s="710"/>
      <c r="MZK140" s="710"/>
      <c r="MZL140" s="710"/>
      <c r="MZM140" s="710"/>
      <c r="MZN140" s="710"/>
      <c r="MZO140" s="710"/>
      <c r="MZP140" s="710"/>
      <c r="MZQ140" s="710"/>
      <c r="MZR140" s="710"/>
      <c r="MZS140" s="710"/>
      <c r="MZT140" s="710"/>
      <c r="MZU140" s="710"/>
      <c r="MZV140" s="710"/>
      <c r="MZW140" s="710"/>
      <c r="MZX140" s="710"/>
      <c r="MZY140" s="710"/>
      <c r="MZZ140" s="710"/>
      <c r="NAA140" s="710"/>
      <c r="NAB140" s="710"/>
      <c r="NAC140" s="710"/>
      <c r="NAD140" s="710"/>
      <c r="NAE140" s="710"/>
      <c r="NAF140" s="710"/>
      <c r="NAG140" s="710"/>
      <c r="NAH140" s="710"/>
      <c r="NAI140" s="710"/>
      <c r="NAJ140" s="710"/>
      <c r="NAK140" s="710"/>
      <c r="NAL140" s="710"/>
      <c r="NAM140" s="710"/>
      <c r="NAN140" s="710"/>
      <c r="NAO140" s="710"/>
      <c r="NAP140" s="710"/>
      <c r="NAQ140" s="710"/>
      <c r="NAR140" s="710"/>
      <c r="NAS140" s="710"/>
      <c r="NAT140" s="710"/>
      <c r="NAU140" s="710"/>
      <c r="NAV140" s="710"/>
      <c r="NAW140" s="710"/>
      <c r="NAX140" s="710"/>
      <c r="NAY140" s="710"/>
      <c r="NAZ140" s="710"/>
      <c r="NBA140" s="710"/>
      <c r="NBB140" s="710"/>
      <c r="NBC140" s="710"/>
      <c r="NBD140" s="710"/>
      <c r="NBE140" s="710"/>
      <c r="NBF140" s="710"/>
      <c r="NBG140" s="710"/>
      <c r="NBH140" s="710"/>
      <c r="NBI140" s="710"/>
      <c r="NBJ140" s="710"/>
      <c r="NBK140" s="710"/>
      <c r="NBL140" s="710"/>
      <c r="NBM140" s="710"/>
      <c r="NBN140" s="710"/>
      <c r="NBO140" s="710"/>
      <c r="NBP140" s="710"/>
      <c r="NBQ140" s="710"/>
      <c r="NBR140" s="710"/>
      <c r="NBS140" s="710"/>
      <c r="NBT140" s="710"/>
      <c r="NBU140" s="710"/>
      <c r="NBV140" s="710"/>
      <c r="NBW140" s="710"/>
      <c r="NBX140" s="710"/>
      <c r="NBY140" s="710"/>
      <c r="NBZ140" s="710"/>
      <c r="NCA140" s="710"/>
      <c r="NCB140" s="710"/>
      <c r="NCC140" s="710"/>
      <c r="NCD140" s="710"/>
      <c r="NCE140" s="710"/>
      <c r="NCF140" s="710"/>
      <c r="NCG140" s="710"/>
      <c r="NCH140" s="710"/>
      <c r="NCI140" s="710"/>
      <c r="NCJ140" s="710"/>
      <c r="NCK140" s="710"/>
      <c r="NCL140" s="710"/>
      <c r="NCM140" s="710"/>
      <c r="NCN140" s="710"/>
      <c r="NCO140" s="710"/>
      <c r="NCP140" s="710"/>
      <c r="NCQ140" s="710"/>
      <c r="NCR140" s="710"/>
      <c r="NCS140" s="710"/>
      <c r="NCT140" s="710"/>
      <c r="NCU140" s="710"/>
      <c r="NCV140" s="710"/>
      <c r="NCW140" s="710"/>
      <c r="NCX140" s="710"/>
      <c r="NCY140" s="710"/>
      <c r="NCZ140" s="710"/>
      <c r="NDA140" s="710"/>
      <c r="NDB140" s="710"/>
      <c r="NDC140" s="710"/>
      <c r="NDD140" s="710"/>
      <c r="NDE140" s="710"/>
      <c r="NDF140" s="710"/>
      <c r="NDG140" s="710"/>
      <c r="NDH140" s="710"/>
      <c r="NDI140" s="710"/>
      <c r="NDJ140" s="710"/>
      <c r="NDK140" s="710"/>
      <c r="NDL140" s="710"/>
      <c r="NDM140" s="710"/>
      <c r="NDN140" s="710"/>
      <c r="NDO140" s="710"/>
      <c r="NDP140" s="710"/>
      <c r="NDQ140" s="710"/>
      <c r="NDR140" s="710"/>
      <c r="NDS140" s="710"/>
      <c r="NDT140" s="710"/>
      <c r="NDU140" s="710"/>
      <c r="NDV140" s="710"/>
      <c r="NDW140" s="710"/>
      <c r="NDX140" s="710"/>
      <c r="NDY140" s="710"/>
      <c r="NDZ140" s="710"/>
      <c r="NEA140" s="710"/>
      <c r="NEB140" s="710"/>
      <c r="NEC140" s="710"/>
      <c r="NED140" s="710"/>
      <c r="NEE140" s="710"/>
      <c r="NEF140" s="710"/>
      <c r="NEG140" s="710"/>
      <c r="NEH140" s="710"/>
      <c r="NEI140" s="710"/>
      <c r="NEJ140" s="710"/>
      <c r="NEK140" s="710"/>
      <c r="NEL140" s="710"/>
      <c r="NEM140" s="710"/>
      <c r="NEN140" s="710"/>
      <c r="NEO140" s="710"/>
      <c r="NEP140" s="710"/>
      <c r="NEQ140" s="710"/>
      <c r="NER140" s="710"/>
      <c r="NES140" s="710"/>
      <c r="NET140" s="710"/>
      <c r="NEU140" s="710"/>
      <c r="NEV140" s="710"/>
      <c r="NEW140" s="710"/>
      <c r="NEX140" s="710"/>
      <c r="NEY140" s="710"/>
      <c r="NEZ140" s="710"/>
      <c r="NFA140" s="710"/>
      <c r="NFB140" s="710"/>
      <c r="NFC140" s="710"/>
      <c r="NFD140" s="710"/>
      <c r="NFE140" s="710"/>
      <c r="NFF140" s="710"/>
      <c r="NFG140" s="710"/>
      <c r="NFH140" s="710"/>
      <c r="NFI140" s="710"/>
      <c r="NFJ140" s="710"/>
      <c r="NFK140" s="710"/>
      <c r="NFL140" s="710"/>
      <c r="NFM140" s="710"/>
      <c r="NFN140" s="710"/>
      <c r="NFO140" s="710"/>
      <c r="NFP140" s="710"/>
      <c r="NFQ140" s="710"/>
      <c r="NFR140" s="710"/>
      <c r="NFS140" s="710"/>
      <c r="NFT140" s="710"/>
      <c r="NFU140" s="710"/>
      <c r="NFV140" s="710"/>
      <c r="NFW140" s="710"/>
      <c r="NFX140" s="710"/>
      <c r="NFY140" s="710"/>
      <c r="NFZ140" s="710"/>
      <c r="NGA140" s="710"/>
      <c r="NGB140" s="710"/>
      <c r="NGC140" s="710"/>
      <c r="NGD140" s="710"/>
      <c r="NGE140" s="710"/>
      <c r="NGF140" s="710"/>
      <c r="NGG140" s="710"/>
      <c r="NGH140" s="710"/>
      <c r="NGI140" s="710"/>
      <c r="NGJ140" s="710"/>
      <c r="NGK140" s="710"/>
      <c r="NGL140" s="710"/>
      <c r="NGM140" s="710"/>
      <c r="NGN140" s="710"/>
      <c r="NGO140" s="710"/>
      <c r="NGP140" s="710"/>
      <c r="NGQ140" s="710"/>
      <c r="NGR140" s="710"/>
      <c r="NGS140" s="710"/>
      <c r="NGT140" s="710"/>
      <c r="NGU140" s="710"/>
      <c r="NGV140" s="710"/>
      <c r="NGW140" s="710"/>
      <c r="NGX140" s="710"/>
      <c r="NGY140" s="710"/>
      <c r="NGZ140" s="710"/>
      <c r="NHA140" s="710"/>
      <c r="NHB140" s="710"/>
      <c r="NHC140" s="710"/>
      <c r="NHD140" s="710"/>
      <c r="NHE140" s="710"/>
      <c r="NHF140" s="710"/>
      <c r="NHG140" s="710"/>
      <c r="NHH140" s="710"/>
      <c r="NHI140" s="710"/>
      <c r="NHJ140" s="710"/>
      <c r="NHK140" s="710"/>
      <c r="NHL140" s="710"/>
      <c r="NHM140" s="710"/>
      <c r="NHN140" s="710"/>
      <c r="NHO140" s="710"/>
      <c r="NHP140" s="710"/>
      <c r="NHQ140" s="710"/>
      <c r="NHR140" s="710"/>
      <c r="NHS140" s="710"/>
      <c r="NHT140" s="710"/>
      <c r="NHU140" s="710"/>
      <c r="NHV140" s="710"/>
      <c r="NHW140" s="710"/>
      <c r="NHX140" s="710"/>
      <c r="NHY140" s="710"/>
      <c r="NHZ140" s="710"/>
      <c r="NIA140" s="710"/>
      <c r="NIB140" s="710"/>
      <c r="NIC140" s="710"/>
      <c r="NID140" s="710"/>
      <c r="NIE140" s="710"/>
      <c r="NIF140" s="710"/>
      <c r="NIG140" s="710"/>
      <c r="NIH140" s="710"/>
      <c r="NII140" s="710"/>
      <c r="NIJ140" s="710"/>
      <c r="NIK140" s="710"/>
      <c r="NIL140" s="710"/>
      <c r="NIM140" s="710"/>
      <c r="NIN140" s="710"/>
      <c r="NIO140" s="710"/>
      <c r="NIP140" s="710"/>
      <c r="NIQ140" s="710"/>
      <c r="NIR140" s="710"/>
      <c r="NIS140" s="710"/>
      <c r="NIT140" s="710"/>
      <c r="NIU140" s="710"/>
      <c r="NIV140" s="710"/>
      <c r="NIW140" s="710"/>
      <c r="NIX140" s="710"/>
      <c r="NIY140" s="710"/>
      <c r="NIZ140" s="710"/>
      <c r="NJA140" s="710"/>
      <c r="NJB140" s="710"/>
      <c r="NJC140" s="710"/>
      <c r="NJD140" s="710"/>
      <c r="NJE140" s="710"/>
      <c r="NJF140" s="710"/>
      <c r="NJG140" s="710"/>
      <c r="NJH140" s="710"/>
      <c r="NJI140" s="710"/>
      <c r="NJJ140" s="710"/>
      <c r="NJK140" s="710"/>
      <c r="NJL140" s="710"/>
      <c r="NJM140" s="710"/>
      <c r="NJN140" s="710"/>
      <c r="NJO140" s="710"/>
      <c r="NJP140" s="710"/>
      <c r="NJQ140" s="710"/>
      <c r="NJR140" s="710"/>
      <c r="NJS140" s="710"/>
      <c r="NJT140" s="710"/>
      <c r="NJU140" s="710"/>
      <c r="NJV140" s="710"/>
      <c r="NJW140" s="710"/>
      <c r="NJX140" s="710"/>
      <c r="NJY140" s="710"/>
      <c r="NJZ140" s="710"/>
      <c r="NKA140" s="710"/>
      <c r="NKB140" s="710"/>
      <c r="NKC140" s="710"/>
      <c r="NKD140" s="710"/>
      <c r="NKE140" s="710"/>
      <c r="NKF140" s="710"/>
      <c r="NKG140" s="710"/>
      <c r="NKH140" s="710"/>
      <c r="NKI140" s="710"/>
      <c r="NKJ140" s="710"/>
      <c r="NKK140" s="710"/>
      <c r="NKL140" s="710"/>
      <c r="NKM140" s="710"/>
      <c r="NKN140" s="710"/>
      <c r="NKO140" s="710"/>
      <c r="NKP140" s="710"/>
      <c r="NKQ140" s="710"/>
      <c r="NKR140" s="710"/>
      <c r="NKS140" s="710"/>
      <c r="NKT140" s="710"/>
      <c r="NKU140" s="710"/>
      <c r="NKV140" s="710"/>
      <c r="NKW140" s="710"/>
      <c r="NKX140" s="710"/>
      <c r="NKY140" s="710"/>
      <c r="NKZ140" s="710"/>
      <c r="NLA140" s="710"/>
      <c r="NLB140" s="710"/>
      <c r="NLC140" s="710"/>
      <c r="NLD140" s="710"/>
      <c r="NLE140" s="710"/>
      <c r="NLF140" s="710"/>
      <c r="NLG140" s="710"/>
      <c r="NLH140" s="710"/>
      <c r="NLI140" s="710"/>
      <c r="NLJ140" s="710"/>
      <c r="NLK140" s="710"/>
      <c r="NLL140" s="710"/>
      <c r="NLM140" s="710"/>
      <c r="NLN140" s="710"/>
      <c r="NLO140" s="710"/>
      <c r="NLP140" s="710"/>
      <c r="NLQ140" s="710"/>
      <c r="NLR140" s="710"/>
      <c r="NLS140" s="710"/>
      <c r="NLT140" s="710"/>
      <c r="NLU140" s="710"/>
      <c r="NLV140" s="710"/>
      <c r="NLW140" s="710"/>
      <c r="NLX140" s="710"/>
      <c r="NLY140" s="710"/>
      <c r="NLZ140" s="710"/>
      <c r="NMA140" s="710"/>
      <c r="NMB140" s="710"/>
      <c r="NMC140" s="710"/>
      <c r="NMD140" s="710"/>
      <c r="NME140" s="710"/>
      <c r="NMF140" s="710"/>
      <c r="NMG140" s="710"/>
      <c r="NMH140" s="710"/>
      <c r="NMI140" s="710"/>
      <c r="NMJ140" s="710"/>
      <c r="NMK140" s="710"/>
      <c r="NML140" s="710"/>
      <c r="NMM140" s="710"/>
      <c r="NMN140" s="710"/>
      <c r="NMO140" s="710"/>
      <c r="NMP140" s="710"/>
      <c r="NMQ140" s="710"/>
      <c r="NMR140" s="710"/>
      <c r="NMS140" s="710"/>
      <c r="NMT140" s="710"/>
      <c r="NMU140" s="710"/>
      <c r="NMV140" s="710"/>
      <c r="NMW140" s="710"/>
      <c r="NMX140" s="710"/>
      <c r="NMY140" s="710"/>
      <c r="NMZ140" s="710"/>
      <c r="NNA140" s="710"/>
      <c r="NNB140" s="710"/>
      <c r="NNC140" s="710"/>
      <c r="NND140" s="710"/>
      <c r="NNE140" s="710"/>
      <c r="NNF140" s="710"/>
      <c r="NNG140" s="710"/>
      <c r="NNH140" s="710"/>
      <c r="NNI140" s="710"/>
      <c r="NNJ140" s="710"/>
      <c r="NNK140" s="710"/>
      <c r="NNL140" s="710"/>
      <c r="NNM140" s="710"/>
      <c r="NNN140" s="710"/>
      <c r="NNO140" s="710"/>
      <c r="NNP140" s="710"/>
      <c r="NNQ140" s="710"/>
      <c r="NNR140" s="710"/>
      <c r="NNS140" s="710"/>
      <c r="NNT140" s="710"/>
      <c r="NNU140" s="710"/>
      <c r="NNV140" s="710"/>
      <c r="NNW140" s="710"/>
      <c r="NNX140" s="710"/>
      <c r="NNY140" s="710"/>
      <c r="NNZ140" s="710"/>
      <c r="NOA140" s="710"/>
      <c r="NOB140" s="710"/>
      <c r="NOC140" s="710"/>
      <c r="NOD140" s="710"/>
      <c r="NOE140" s="710"/>
      <c r="NOF140" s="710"/>
      <c r="NOG140" s="710"/>
      <c r="NOH140" s="710"/>
      <c r="NOI140" s="710"/>
      <c r="NOJ140" s="710"/>
      <c r="NOK140" s="710"/>
      <c r="NOL140" s="710"/>
      <c r="NOM140" s="710"/>
      <c r="NON140" s="710"/>
      <c r="NOO140" s="710"/>
      <c r="NOP140" s="710"/>
      <c r="NOQ140" s="710"/>
      <c r="NOR140" s="710"/>
      <c r="NOS140" s="710"/>
      <c r="NOT140" s="710"/>
      <c r="NOU140" s="710"/>
      <c r="NOV140" s="710"/>
      <c r="NOW140" s="710"/>
      <c r="NOX140" s="710"/>
      <c r="NOY140" s="710"/>
      <c r="NOZ140" s="710"/>
      <c r="NPA140" s="710"/>
      <c r="NPB140" s="710"/>
      <c r="NPC140" s="710"/>
      <c r="NPD140" s="710"/>
      <c r="NPE140" s="710"/>
      <c r="NPF140" s="710"/>
      <c r="NPG140" s="710"/>
      <c r="NPH140" s="710"/>
      <c r="NPI140" s="710"/>
      <c r="NPJ140" s="710"/>
      <c r="NPK140" s="710"/>
      <c r="NPL140" s="710"/>
      <c r="NPM140" s="710"/>
      <c r="NPN140" s="710"/>
      <c r="NPO140" s="710"/>
      <c r="NPP140" s="710"/>
      <c r="NPQ140" s="710"/>
      <c r="NPR140" s="710"/>
      <c r="NPS140" s="710"/>
      <c r="NPT140" s="710"/>
      <c r="NPU140" s="710"/>
      <c r="NPV140" s="710"/>
      <c r="NPW140" s="710"/>
      <c r="NPX140" s="710"/>
      <c r="NPY140" s="710"/>
      <c r="NPZ140" s="710"/>
      <c r="NQA140" s="710"/>
      <c r="NQB140" s="710"/>
      <c r="NQC140" s="710"/>
      <c r="NQD140" s="710"/>
      <c r="NQE140" s="710"/>
      <c r="NQF140" s="710"/>
      <c r="NQG140" s="710"/>
      <c r="NQH140" s="710"/>
      <c r="NQI140" s="710"/>
      <c r="NQJ140" s="710"/>
      <c r="NQK140" s="710"/>
      <c r="NQL140" s="710"/>
      <c r="NQM140" s="710"/>
      <c r="NQN140" s="710"/>
      <c r="NQO140" s="710"/>
      <c r="NQP140" s="710"/>
      <c r="NQQ140" s="710"/>
      <c r="NQR140" s="710"/>
      <c r="NQS140" s="710"/>
      <c r="NQT140" s="710"/>
      <c r="NQU140" s="710"/>
      <c r="NQV140" s="710"/>
      <c r="NQW140" s="710"/>
      <c r="NQX140" s="710"/>
      <c r="NQY140" s="710"/>
      <c r="NQZ140" s="710"/>
      <c r="NRA140" s="710"/>
      <c r="NRB140" s="710"/>
      <c r="NRC140" s="710"/>
      <c r="NRD140" s="710"/>
      <c r="NRE140" s="710"/>
      <c r="NRF140" s="710"/>
      <c r="NRG140" s="710"/>
      <c r="NRH140" s="710"/>
      <c r="NRI140" s="710"/>
      <c r="NRJ140" s="710"/>
      <c r="NRK140" s="710"/>
      <c r="NRL140" s="710"/>
      <c r="NRM140" s="710"/>
      <c r="NRN140" s="710"/>
      <c r="NRO140" s="710"/>
      <c r="NRP140" s="710"/>
      <c r="NRQ140" s="710"/>
      <c r="NRR140" s="710"/>
      <c r="NRS140" s="710"/>
      <c r="NRT140" s="710"/>
      <c r="NRU140" s="710"/>
      <c r="NRV140" s="710"/>
      <c r="NRW140" s="710"/>
      <c r="NRX140" s="710"/>
      <c r="NRY140" s="710"/>
      <c r="NRZ140" s="710"/>
      <c r="NSA140" s="710"/>
      <c r="NSB140" s="710"/>
      <c r="NSC140" s="710"/>
      <c r="NSD140" s="710"/>
      <c r="NSE140" s="710"/>
      <c r="NSF140" s="710"/>
      <c r="NSG140" s="710"/>
      <c r="NSH140" s="710"/>
      <c r="NSI140" s="710"/>
      <c r="NSJ140" s="710"/>
      <c r="NSK140" s="710"/>
      <c r="NSL140" s="710"/>
      <c r="NSM140" s="710"/>
      <c r="NSN140" s="710"/>
      <c r="NSO140" s="710"/>
      <c r="NSP140" s="710"/>
      <c r="NSQ140" s="710"/>
      <c r="NSR140" s="710"/>
      <c r="NSS140" s="710"/>
      <c r="NST140" s="710"/>
      <c r="NSU140" s="710"/>
      <c r="NSV140" s="710"/>
      <c r="NSW140" s="710"/>
      <c r="NSX140" s="710"/>
      <c r="NSY140" s="710"/>
      <c r="NSZ140" s="710"/>
      <c r="NTA140" s="710"/>
      <c r="NTB140" s="710"/>
      <c r="NTC140" s="710"/>
      <c r="NTD140" s="710"/>
      <c r="NTE140" s="710"/>
      <c r="NTF140" s="710"/>
      <c r="NTG140" s="710"/>
      <c r="NTH140" s="710"/>
      <c r="NTI140" s="710"/>
      <c r="NTJ140" s="710"/>
      <c r="NTK140" s="710"/>
      <c r="NTL140" s="710"/>
      <c r="NTM140" s="710"/>
      <c r="NTN140" s="710"/>
      <c r="NTO140" s="710"/>
      <c r="NTP140" s="710"/>
      <c r="NTQ140" s="710"/>
      <c r="NTR140" s="710"/>
      <c r="NTS140" s="710"/>
      <c r="NTT140" s="710"/>
      <c r="NTU140" s="710"/>
      <c r="NTV140" s="710"/>
      <c r="NTW140" s="710"/>
      <c r="NTX140" s="710"/>
      <c r="NTY140" s="710"/>
      <c r="NTZ140" s="710"/>
      <c r="NUA140" s="710"/>
      <c r="NUB140" s="710"/>
      <c r="NUC140" s="710"/>
      <c r="NUD140" s="710"/>
      <c r="NUE140" s="710"/>
      <c r="NUF140" s="710"/>
      <c r="NUG140" s="710"/>
      <c r="NUH140" s="710"/>
      <c r="NUI140" s="710"/>
      <c r="NUJ140" s="710"/>
      <c r="NUK140" s="710"/>
      <c r="NUL140" s="710"/>
      <c r="NUM140" s="710"/>
      <c r="NUN140" s="710"/>
      <c r="NUO140" s="710"/>
      <c r="NUP140" s="710"/>
      <c r="NUQ140" s="710"/>
      <c r="NUR140" s="710"/>
      <c r="NUS140" s="710"/>
      <c r="NUT140" s="710"/>
      <c r="NUU140" s="710"/>
      <c r="NUV140" s="710"/>
      <c r="NUW140" s="710"/>
      <c r="NUX140" s="710"/>
      <c r="NUY140" s="710"/>
      <c r="NUZ140" s="710"/>
      <c r="NVA140" s="710"/>
      <c r="NVB140" s="710"/>
      <c r="NVC140" s="710"/>
      <c r="NVD140" s="710"/>
      <c r="NVE140" s="710"/>
      <c r="NVF140" s="710"/>
      <c r="NVG140" s="710"/>
      <c r="NVH140" s="710"/>
      <c r="NVI140" s="710"/>
      <c r="NVJ140" s="710"/>
      <c r="NVK140" s="710"/>
      <c r="NVL140" s="710"/>
      <c r="NVM140" s="710"/>
      <c r="NVN140" s="710"/>
      <c r="NVO140" s="710"/>
      <c r="NVP140" s="710"/>
      <c r="NVQ140" s="710"/>
      <c r="NVR140" s="710"/>
      <c r="NVS140" s="710"/>
      <c r="NVT140" s="710"/>
      <c r="NVU140" s="710"/>
      <c r="NVV140" s="710"/>
      <c r="NVW140" s="710"/>
      <c r="NVX140" s="710"/>
      <c r="NVY140" s="710"/>
      <c r="NVZ140" s="710"/>
      <c r="NWA140" s="710"/>
      <c r="NWB140" s="710"/>
      <c r="NWC140" s="710"/>
      <c r="NWD140" s="710"/>
      <c r="NWE140" s="710"/>
      <c r="NWF140" s="710"/>
      <c r="NWG140" s="710"/>
      <c r="NWH140" s="710"/>
      <c r="NWI140" s="710"/>
      <c r="NWJ140" s="710"/>
      <c r="NWK140" s="710"/>
      <c r="NWL140" s="710"/>
      <c r="NWM140" s="710"/>
      <c r="NWN140" s="710"/>
      <c r="NWO140" s="710"/>
      <c r="NWP140" s="710"/>
      <c r="NWQ140" s="710"/>
      <c r="NWR140" s="710"/>
      <c r="NWS140" s="710"/>
      <c r="NWT140" s="710"/>
      <c r="NWU140" s="710"/>
      <c r="NWV140" s="710"/>
      <c r="NWW140" s="710"/>
      <c r="NWX140" s="710"/>
      <c r="NWY140" s="710"/>
      <c r="NWZ140" s="710"/>
      <c r="NXA140" s="710"/>
      <c r="NXB140" s="710"/>
      <c r="NXC140" s="710"/>
      <c r="NXD140" s="710"/>
      <c r="NXE140" s="710"/>
      <c r="NXF140" s="710"/>
      <c r="NXG140" s="710"/>
      <c r="NXH140" s="710"/>
      <c r="NXI140" s="710"/>
      <c r="NXJ140" s="710"/>
      <c r="NXK140" s="710"/>
      <c r="NXL140" s="710"/>
      <c r="NXM140" s="710"/>
      <c r="NXN140" s="710"/>
      <c r="NXO140" s="710"/>
      <c r="NXP140" s="710"/>
      <c r="NXQ140" s="710"/>
      <c r="NXR140" s="710"/>
      <c r="NXS140" s="710"/>
      <c r="NXT140" s="710"/>
      <c r="NXU140" s="710"/>
      <c r="NXV140" s="710"/>
      <c r="NXW140" s="710"/>
      <c r="NXX140" s="710"/>
      <c r="NXY140" s="710"/>
      <c r="NXZ140" s="710"/>
      <c r="NYA140" s="710"/>
      <c r="NYB140" s="710"/>
      <c r="NYC140" s="710"/>
      <c r="NYD140" s="710"/>
      <c r="NYE140" s="710"/>
      <c r="NYF140" s="710"/>
      <c r="NYG140" s="710"/>
      <c r="NYH140" s="710"/>
      <c r="NYI140" s="710"/>
      <c r="NYJ140" s="710"/>
      <c r="NYK140" s="710"/>
      <c r="NYL140" s="710"/>
      <c r="NYM140" s="710"/>
      <c r="NYN140" s="710"/>
      <c r="NYO140" s="710"/>
      <c r="NYP140" s="710"/>
      <c r="NYQ140" s="710"/>
      <c r="NYR140" s="710"/>
      <c r="NYS140" s="710"/>
      <c r="NYT140" s="710"/>
      <c r="NYU140" s="710"/>
      <c r="NYV140" s="710"/>
      <c r="NYW140" s="710"/>
      <c r="NYX140" s="710"/>
      <c r="NYY140" s="710"/>
      <c r="NYZ140" s="710"/>
      <c r="NZA140" s="710"/>
      <c r="NZB140" s="710"/>
      <c r="NZC140" s="710"/>
      <c r="NZD140" s="710"/>
      <c r="NZE140" s="710"/>
      <c r="NZF140" s="710"/>
      <c r="NZG140" s="710"/>
      <c r="NZH140" s="710"/>
      <c r="NZI140" s="710"/>
      <c r="NZJ140" s="710"/>
      <c r="NZK140" s="710"/>
      <c r="NZL140" s="710"/>
      <c r="NZM140" s="710"/>
      <c r="NZN140" s="710"/>
      <c r="NZO140" s="710"/>
      <c r="NZP140" s="710"/>
      <c r="NZQ140" s="710"/>
      <c r="NZR140" s="710"/>
      <c r="NZS140" s="710"/>
      <c r="NZT140" s="710"/>
      <c r="NZU140" s="710"/>
      <c r="NZV140" s="710"/>
      <c r="NZW140" s="710"/>
      <c r="NZX140" s="710"/>
      <c r="NZY140" s="710"/>
      <c r="NZZ140" s="710"/>
      <c r="OAA140" s="710"/>
      <c r="OAB140" s="710"/>
      <c r="OAC140" s="710"/>
      <c r="OAD140" s="710"/>
      <c r="OAE140" s="710"/>
      <c r="OAF140" s="710"/>
      <c r="OAG140" s="710"/>
      <c r="OAH140" s="710"/>
      <c r="OAI140" s="710"/>
      <c r="OAJ140" s="710"/>
      <c r="OAK140" s="710"/>
      <c r="OAL140" s="710"/>
      <c r="OAM140" s="710"/>
      <c r="OAN140" s="710"/>
      <c r="OAO140" s="710"/>
      <c r="OAP140" s="710"/>
      <c r="OAQ140" s="710"/>
      <c r="OAR140" s="710"/>
      <c r="OAS140" s="710"/>
      <c r="OAT140" s="710"/>
      <c r="OAU140" s="710"/>
      <c r="OAV140" s="710"/>
      <c r="OAW140" s="710"/>
      <c r="OAX140" s="710"/>
      <c r="OAY140" s="710"/>
      <c r="OAZ140" s="710"/>
      <c r="OBA140" s="710"/>
      <c r="OBB140" s="710"/>
      <c r="OBC140" s="710"/>
      <c r="OBD140" s="710"/>
      <c r="OBE140" s="710"/>
      <c r="OBF140" s="710"/>
      <c r="OBG140" s="710"/>
      <c r="OBH140" s="710"/>
      <c r="OBI140" s="710"/>
      <c r="OBJ140" s="710"/>
      <c r="OBK140" s="710"/>
      <c r="OBL140" s="710"/>
      <c r="OBM140" s="710"/>
      <c r="OBN140" s="710"/>
      <c r="OBO140" s="710"/>
      <c r="OBP140" s="710"/>
      <c r="OBQ140" s="710"/>
      <c r="OBR140" s="710"/>
      <c r="OBS140" s="710"/>
      <c r="OBT140" s="710"/>
      <c r="OBU140" s="710"/>
      <c r="OBV140" s="710"/>
      <c r="OBW140" s="710"/>
      <c r="OBX140" s="710"/>
      <c r="OBY140" s="710"/>
      <c r="OBZ140" s="710"/>
      <c r="OCA140" s="710"/>
      <c r="OCB140" s="710"/>
      <c r="OCC140" s="710"/>
      <c r="OCD140" s="710"/>
      <c r="OCE140" s="710"/>
      <c r="OCF140" s="710"/>
      <c r="OCG140" s="710"/>
      <c r="OCH140" s="710"/>
      <c r="OCI140" s="710"/>
      <c r="OCJ140" s="710"/>
      <c r="OCK140" s="710"/>
      <c r="OCL140" s="710"/>
      <c r="OCM140" s="710"/>
      <c r="OCN140" s="710"/>
      <c r="OCO140" s="710"/>
      <c r="OCP140" s="710"/>
      <c r="OCQ140" s="710"/>
      <c r="OCR140" s="710"/>
      <c r="OCS140" s="710"/>
      <c r="OCT140" s="710"/>
      <c r="OCU140" s="710"/>
      <c r="OCV140" s="710"/>
      <c r="OCW140" s="710"/>
      <c r="OCX140" s="710"/>
      <c r="OCY140" s="710"/>
      <c r="OCZ140" s="710"/>
      <c r="ODA140" s="710"/>
      <c r="ODB140" s="710"/>
      <c r="ODC140" s="710"/>
      <c r="ODD140" s="710"/>
      <c r="ODE140" s="710"/>
      <c r="ODF140" s="710"/>
      <c r="ODG140" s="710"/>
      <c r="ODH140" s="710"/>
      <c r="ODI140" s="710"/>
      <c r="ODJ140" s="710"/>
      <c r="ODK140" s="710"/>
      <c r="ODL140" s="710"/>
      <c r="ODM140" s="710"/>
      <c r="ODN140" s="710"/>
      <c r="ODO140" s="710"/>
      <c r="ODP140" s="710"/>
      <c r="ODQ140" s="710"/>
      <c r="ODR140" s="710"/>
      <c r="ODS140" s="710"/>
      <c r="ODT140" s="710"/>
      <c r="ODU140" s="710"/>
      <c r="ODV140" s="710"/>
      <c r="ODW140" s="710"/>
      <c r="ODX140" s="710"/>
      <c r="ODY140" s="710"/>
      <c r="ODZ140" s="710"/>
      <c r="OEA140" s="710"/>
      <c r="OEB140" s="710"/>
      <c r="OEC140" s="710"/>
      <c r="OED140" s="710"/>
      <c r="OEE140" s="710"/>
      <c r="OEF140" s="710"/>
      <c r="OEG140" s="710"/>
      <c r="OEH140" s="710"/>
      <c r="OEI140" s="710"/>
      <c r="OEJ140" s="710"/>
      <c r="OEK140" s="710"/>
      <c r="OEL140" s="710"/>
      <c r="OEM140" s="710"/>
      <c r="OEN140" s="710"/>
      <c r="OEO140" s="710"/>
      <c r="OEP140" s="710"/>
      <c r="OEQ140" s="710"/>
      <c r="OER140" s="710"/>
      <c r="OES140" s="710"/>
      <c r="OET140" s="710"/>
      <c r="OEU140" s="710"/>
      <c r="OEV140" s="710"/>
      <c r="OEW140" s="710"/>
      <c r="OEX140" s="710"/>
      <c r="OEY140" s="710"/>
      <c r="OEZ140" s="710"/>
      <c r="OFA140" s="710"/>
      <c r="OFB140" s="710"/>
      <c r="OFC140" s="710"/>
      <c r="OFD140" s="710"/>
      <c r="OFE140" s="710"/>
      <c r="OFF140" s="710"/>
      <c r="OFG140" s="710"/>
      <c r="OFH140" s="710"/>
      <c r="OFI140" s="710"/>
      <c r="OFJ140" s="710"/>
      <c r="OFK140" s="710"/>
      <c r="OFL140" s="710"/>
      <c r="OFM140" s="710"/>
      <c r="OFN140" s="710"/>
      <c r="OFO140" s="710"/>
      <c r="OFP140" s="710"/>
      <c r="OFQ140" s="710"/>
      <c r="OFR140" s="710"/>
      <c r="OFS140" s="710"/>
      <c r="OFT140" s="710"/>
      <c r="OFU140" s="710"/>
      <c r="OFV140" s="710"/>
      <c r="OFW140" s="710"/>
      <c r="OFX140" s="710"/>
      <c r="OFY140" s="710"/>
      <c r="OFZ140" s="710"/>
      <c r="OGA140" s="710"/>
      <c r="OGB140" s="710"/>
      <c r="OGC140" s="710"/>
      <c r="OGD140" s="710"/>
      <c r="OGE140" s="710"/>
      <c r="OGF140" s="710"/>
      <c r="OGG140" s="710"/>
      <c r="OGH140" s="710"/>
      <c r="OGI140" s="710"/>
      <c r="OGJ140" s="710"/>
      <c r="OGK140" s="710"/>
      <c r="OGL140" s="710"/>
      <c r="OGM140" s="710"/>
      <c r="OGN140" s="710"/>
      <c r="OGO140" s="710"/>
      <c r="OGP140" s="710"/>
      <c r="OGQ140" s="710"/>
      <c r="OGR140" s="710"/>
      <c r="OGS140" s="710"/>
      <c r="OGT140" s="710"/>
      <c r="OGU140" s="710"/>
      <c r="OGV140" s="710"/>
      <c r="OGW140" s="710"/>
      <c r="OGX140" s="710"/>
      <c r="OGY140" s="710"/>
      <c r="OGZ140" s="710"/>
      <c r="OHA140" s="710"/>
      <c r="OHB140" s="710"/>
      <c r="OHC140" s="710"/>
      <c r="OHD140" s="710"/>
      <c r="OHE140" s="710"/>
      <c r="OHF140" s="710"/>
      <c r="OHG140" s="710"/>
      <c r="OHH140" s="710"/>
      <c r="OHI140" s="710"/>
      <c r="OHJ140" s="710"/>
      <c r="OHK140" s="710"/>
      <c r="OHL140" s="710"/>
      <c r="OHM140" s="710"/>
      <c r="OHN140" s="710"/>
      <c r="OHO140" s="710"/>
      <c r="OHP140" s="710"/>
      <c r="OHQ140" s="710"/>
      <c r="OHR140" s="710"/>
      <c r="OHS140" s="710"/>
      <c r="OHT140" s="710"/>
      <c r="OHU140" s="710"/>
      <c r="OHV140" s="710"/>
      <c r="OHW140" s="710"/>
      <c r="OHX140" s="710"/>
      <c r="OHY140" s="710"/>
      <c r="OHZ140" s="710"/>
      <c r="OIA140" s="710"/>
      <c r="OIB140" s="710"/>
      <c r="OIC140" s="710"/>
      <c r="OID140" s="710"/>
      <c r="OIE140" s="710"/>
      <c r="OIF140" s="710"/>
      <c r="OIG140" s="710"/>
      <c r="OIH140" s="710"/>
      <c r="OII140" s="710"/>
      <c r="OIJ140" s="710"/>
      <c r="OIK140" s="710"/>
      <c r="OIL140" s="710"/>
      <c r="OIM140" s="710"/>
      <c r="OIN140" s="710"/>
      <c r="OIO140" s="710"/>
      <c r="OIP140" s="710"/>
      <c r="OIQ140" s="710"/>
      <c r="OIR140" s="710"/>
      <c r="OIS140" s="710"/>
      <c r="OIT140" s="710"/>
      <c r="OIU140" s="710"/>
      <c r="OIV140" s="710"/>
      <c r="OIW140" s="710"/>
      <c r="OIX140" s="710"/>
      <c r="OIY140" s="710"/>
      <c r="OIZ140" s="710"/>
      <c r="OJA140" s="710"/>
      <c r="OJB140" s="710"/>
      <c r="OJC140" s="710"/>
      <c r="OJD140" s="710"/>
      <c r="OJE140" s="710"/>
      <c r="OJF140" s="710"/>
      <c r="OJG140" s="710"/>
      <c r="OJH140" s="710"/>
      <c r="OJI140" s="710"/>
      <c r="OJJ140" s="710"/>
      <c r="OJK140" s="710"/>
      <c r="OJL140" s="710"/>
      <c r="OJM140" s="710"/>
      <c r="OJN140" s="710"/>
      <c r="OJO140" s="710"/>
      <c r="OJP140" s="710"/>
      <c r="OJQ140" s="710"/>
      <c r="OJR140" s="710"/>
      <c r="OJS140" s="710"/>
      <c r="OJT140" s="710"/>
      <c r="OJU140" s="710"/>
      <c r="OJV140" s="710"/>
      <c r="OJW140" s="710"/>
      <c r="OJX140" s="710"/>
      <c r="OJY140" s="710"/>
      <c r="OJZ140" s="710"/>
      <c r="OKA140" s="710"/>
      <c r="OKB140" s="710"/>
      <c r="OKC140" s="710"/>
      <c r="OKD140" s="710"/>
      <c r="OKE140" s="710"/>
      <c r="OKF140" s="710"/>
      <c r="OKG140" s="710"/>
      <c r="OKH140" s="710"/>
      <c r="OKI140" s="710"/>
      <c r="OKJ140" s="710"/>
      <c r="OKK140" s="710"/>
      <c r="OKL140" s="710"/>
      <c r="OKM140" s="710"/>
      <c r="OKN140" s="710"/>
      <c r="OKO140" s="710"/>
      <c r="OKP140" s="710"/>
      <c r="OKQ140" s="710"/>
      <c r="OKR140" s="710"/>
      <c r="OKS140" s="710"/>
      <c r="OKT140" s="710"/>
      <c r="OKU140" s="710"/>
      <c r="OKV140" s="710"/>
      <c r="OKW140" s="710"/>
      <c r="OKX140" s="710"/>
      <c r="OKY140" s="710"/>
      <c r="OKZ140" s="710"/>
      <c r="OLA140" s="710"/>
      <c r="OLB140" s="710"/>
      <c r="OLC140" s="710"/>
      <c r="OLD140" s="710"/>
      <c r="OLE140" s="710"/>
      <c r="OLF140" s="710"/>
      <c r="OLG140" s="710"/>
      <c r="OLH140" s="710"/>
      <c r="OLI140" s="710"/>
      <c r="OLJ140" s="710"/>
      <c r="OLK140" s="710"/>
      <c r="OLL140" s="710"/>
      <c r="OLM140" s="710"/>
      <c r="OLN140" s="710"/>
      <c r="OLO140" s="710"/>
      <c r="OLP140" s="710"/>
      <c r="OLQ140" s="710"/>
      <c r="OLR140" s="710"/>
      <c r="OLS140" s="710"/>
      <c r="OLT140" s="710"/>
      <c r="OLU140" s="710"/>
      <c r="OLV140" s="710"/>
      <c r="OLW140" s="710"/>
      <c r="OLX140" s="710"/>
      <c r="OLY140" s="710"/>
      <c r="OLZ140" s="710"/>
      <c r="OMA140" s="710"/>
      <c r="OMB140" s="710"/>
      <c r="OMC140" s="710"/>
      <c r="OMD140" s="710"/>
      <c r="OME140" s="710"/>
      <c r="OMF140" s="710"/>
      <c r="OMG140" s="710"/>
      <c r="OMH140" s="710"/>
      <c r="OMI140" s="710"/>
      <c r="OMJ140" s="710"/>
      <c r="OMK140" s="710"/>
      <c r="OML140" s="710"/>
      <c r="OMM140" s="710"/>
      <c r="OMN140" s="710"/>
      <c r="OMO140" s="710"/>
      <c r="OMP140" s="710"/>
      <c r="OMQ140" s="710"/>
      <c r="OMR140" s="710"/>
      <c r="OMS140" s="710"/>
      <c r="OMT140" s="710"/>
      <c r="OMU140" s="710"/>
      <c r="OMV140" s="710"/>
      <c r="OMW140" s="710"/>
      <c r="OMX140" s="710"/>
      <c r="OMY140" s="710"/>
      <c r="OMZ140" s="710"/>
      <c r="ONA140" s="710"/>
      <c r="ONB140" s="710"/>
      <c r="ONC140" s="710"/>
      <c r="OND140" s="710"/>
      <c r="ONE140" s="710"/>
      <c r="ONF140" s="710"/>
      <c r="ONG140" s="710"/>
      <c r="ONH140" s="710"/>
      <c r="ONI140" s="710"/>
      <c r="ONJ140" s="710"/>
      <c r="ONK140" s="710"/>
      <c r="ONL140" s="710"/>
      <c r="ONM140" s="710"/>
      <c r="ONN140" s="710"/>
      <c r="ONO140" s="710"/>
      <c r="ONP140" s="710"/>
      <c r="ONQ140" s="710"/>
      <c r="ONR140" s="710"/>
      <c r="ONS140" s="710"/>
      <c r="ONT140" s="710"/>
      <c r="ONU140" s="710"/>
      <c r="ONV140" s="710"/>
      <c r="ONW140" s="710"/>
      <c r="ONX140" s="710"/>
      <c r="ONY140" s="710"/>
      <c r="ONZ140" s="710"/>
      <c r="OOA140" s="710"/>
      <c r="OOB140" s="710"/>
      <c r="OOC140" s="710"/>
      <c r="OOD140" s="710"/>
      <c r="OOE140" s="710"/>
      <c r="OOF140" s="710"/>
      <c r="OOG140" s="710"/>
      <c r="OOH140" s="710"/>
      <c r="OOI140" s="710"/>
      <c r="OOJ140" s="710"/>
      <c r="OOK140" s="710"/>
      <c r="OOL140" s="710"/>
      <c r="OOM140" s="710"/>
      <c r="OON140" s="710"/>
      <c r="OOO140" s="710"/>
      <c r="OOP140" s="710"/>
      <c r="OOQ140" s="710"/>
      <c r="OOR140" s="710"/>
      <c r="OOS140" s="710"/>
      <c r="OOT140" s="710"/>
      <c r="OOU140" s="710"/>
      <c r="OOV140" s="710"/>
      <c r="OOW140" s="710"/>
      <c r="OOX140" s="710"/>
      <c r="OOY140" s="710"/>
      <c r="OOZ140" s="710"/>
      <c r="OPA140" s="710"/>
      <c r="OPB140" s="710"/>
      <c r="OPC140" s="710"/>
      <c r="OPD140" s="710"/>
      <c r="OPE140" s="710"/>
      <c r="OPF140" s="710"/>
      <c r="OPG140" s="710"/>
      <c r="OPH140" s="710"/>
      <c r="OPI140" s="710"/>
      <c r="OPJ140" s="710"/>
      <c r="OPK140" s="710"/>
      <c r="OPL140" s="710"/>
      <c r="OPM140" s="710"/>
      <c r="OPN140" s="710"/>
      <c r="OPO140" s="710"/>
      <c r="OPP140" s="710"/>
      <c r="OPQ140" s="710"/>
      <c r="OPR140" s="710"/>
      <c r="OPS140" s="710"/>
      <c r="OPT140" s="710"/>
      <c r="OPU140" s="710"/>
      <c r="OPV140" s="710"/>
      <c r="OPW140" s="710"/>
      <c r="OPX140" s="710"/>
      <c r="OPY140" s="710"/>
      <c r="OPZ140" s="710"/>
      <c r="OQA140" s="710"/>
      <c r="OQB140" s="710"/>
      <c r="OQC140" s="710"/>
      <c r="OQD140" s="710"/>
      <c r="OQE140" s="710"/>
      <c r="OQF140" s="710"/>
      <c r="OQG140" s="710"/>
      <c r="OQH140" s="710"/>
      <c r="OQI140" s="710"/>
      <c r="OQJ140" s="710"/>
      <c r="OQK140" s="710"/>
      <c r="OQL140" s="710"/>
      <c r="OQM140" s="710"/>
      <c r="OQN140" s="710"/>
      <c r="OQO140" s="710"/>
      <c r="OQP140" s="710"/>
      <c r="OQQ140" s="710"/>
      <c r="OQR140" s="710"/>
      <c r="OQS140" s="710"/>
      <c r="OQT140" s="710"/>
      <c r="OQU140" s="710"/>
      <c r="OQV140" s="710"/>
      <c r="OQW140" s="710"/>
      <c r="OQX140" s="710"/>
      <c r="OQY140" s="710"/>
      <c r="OQZ140" s="710"/>
      <c r="ORA140" s="710"/>
      <c r="ORB140" s="710"/>
      <c r="ORC140" s="710"/>
      <c r="ORD140" s="710"/>
      <c r="ORE140" s="710"/>
      <c r="ORF140" s="710"/>
      <c r="ORG140" s="710"/>
      <c r="ORH140" s="710"/>
      <c r="ORI140" s="710"/>
      <c r="ORJ140" s="710"/>
      <c r="ORK140" s="710"/>
      <c r="ORL140" s="710"/>
      <c r="ORM140" s="710"/>
      <c r="ORN140" s="710"/>
      <c r="ORO140" s="710"/>
      <c r="ORP140" s="710"/>
      <c r="ORQ140" s="710"/>
      <c r="ORR140" s="710"/>
      <c r="ORS140" s="710"/>
      <c r="ORT140" s="710"/>
      <c r="ORU140" s="710"/>
      <c r="ORV140" s="710"/>
      <c r="ORW140" s="710"/>
      <c r="ORX140" s="710"/>
      <c r="ORY140" s="710"/>
      <c r="ORZ140" s="710"/>
      <c r="OSA140" s="710"/>
      <c r="OSB140" s="710"/>
      <c r="OSC140" s="710"/>
      <c r="OSD140" s="710"/>
      <c r="OSE140" s="710"/>
      <c r="OSF140" s="710"/>
      <c r="OSG140" s="710"/>
      <c r="OSH140" s="710"/>
      <c r="OSI140" s="710"/>
      <c r="OSJ140" s="710"/>
      <c r="OSK140" s="710"/>
      <c r="OSL140" s="710"/>
      <c r="OSM140" s="710"/>
      <c r="OSN140" s="710"/>
      <c r="OSO140" s="710"/>
      <c r="OSP140" s="710"/>
      <c r="OSQ140" s="710"/>
      <c r="OSR140" s="710"/>
      <c r="OSS140" s="710"/>
      <c r="OST140" s="710"/>
      <c r="OSU140" s="710"/>
      <c r="OSV140" s="710"/>
      <c r="OSW140" s="710"/>
      <c r="OSX140" s="710"/>
      <c r="OSY140" s="710"/>
      <c r="OSZ140" s="710"/>
      <c r="OTA140" s="710"/>
      <c r="OTB140" s="710"/>
      <c r="OTC140" s="710"/>
      <c r="OTD140" s="710"/>
      <c r="OTE140" s="710"/>
      <c r="OTF140" s="710"/>
      <c r="OTG140" s="710"/>
      <c r="OTH140" s="710"/>
      <c r="OTI140" s="710"/>
      <c r="OTJ140" s="710"/>
      <c r="OTK140" s="710"/>
      <c r="OTL140" s="710"/>
      <c r="OTM140" s="710"/>
      <c r="OTN140" s="710"/>
      <c r="OTO140" s="710"/>
      <c r="OTP140" s="710"/>
      <c r="OTQ140" s="710"/>
      <c r="OTR140" s="710"/>
      <c r="OTS140" s="710"/>
      <c r="OTT140" s="710"/>
      <c r="OTU140" s="710"/>
      <c r="OTV140" s="710"/>
      <c r="OTW140" s="710"/>
      <c r="OTX140" s="710"/>
      <c r="OTY140" s="710"/>
      <c r="OTZ140" s="710"/>
      <c r="OUA140" s="710"/>
      <c r="OUB140" s="710"/>
      <c r="OUC140" s="710"/>
      <c r="OUD140" s="710"/>
      <c r="OUE140" s="710"/>
      <c r="OUF140" s="710"/>
      <c r="OUG140" s="710"/>
      <c r="OUH140" s="710"/>
      <c r="OUI140" s="710"/>
      <c r="OUJ140" s="710"/>
      <c r="OUK140" s="710"/>
      <c r="OUL140" s="710"/>
      <c r="OUM140" s="710"/>
      <c r="OUN140" s="710"/>
      <c r="OUO140" s="710"/>
      <c r="OUP140" s="710"/>
      <c r="OUQ140" s="710"/>
      <c r="OUR140" s="710"/>
      <c r="OUS140" s="710"/>
      <c r="OUT140" s="710"/>
      <c r="OUU140" s="710"/>
      <c r="OUV140" s="710"/>
      <c r="OUW140" s="710"/>
      <c r="OUX140" s="710"/>
      <c r="OUY140" s="710"/>
      <c r="OUZ140" s="710"/>
      <c r="OVA140" s="710"/>
      <c r="OVB140" s="710"/>
      <c r="OVC140" s="710"/>
      <c r="OVD140" s="710"/>
      <c r="OVE140" s="710"/>
      <c r="OVF140" s="710"/>
      <c r="OVG140" s="710"/>
      <c r="OVH140" s="710"/>
      <c r="OVI140" s="710"/>
      <c r="OVJ140" s="710"/>
      <c r="OVK140" s="710"/>
      <c r="OVL140" s="710"/>
      <c r="OVM140" s="710"/>
      <c r="OVN140" s="710"/>
      <c r="OVO140" s="710"/>
      <c r="OVP140" s="710"/>
      <c r="OVQ140" s="710"/>
      <c r="OVR140" s="710"/>
      <c r="OVS140" s="710"/>
      <c r="OVT140" s="710"/>
      <c r="OVU140" s="710"/>
      <c r="OVV140" s="710"/>
      <c r="OVW140" s="710"/>
      <c r="OVX140" s="710"/>
      <c r="OVY140" s="710"/>
      <c r="OVZ140" s="710"/>
      <c r="OWA140" s="710"/>
      <c r="OWB140" s="710"/>
      <c r="OWC140" s="710"/>
      <c r="OWD140" s="710"/>
      <c r="OWE140" s="710"/>
      <c r="OWF140" s="710"/>
      <c r="OWG140" s="710"/>
      <c r="OWH140" s="710"/>
      <c r="OWI140" s="710"/>
      <c r="OWJ140" s="710"/>
      <c r="OWK140" s="710"/>
      <c r="OWL140" s="710"/>
      <c r="OWM140" s="710"/>
      <c r="OWN140" s="710"/>
      <c r="OWO140" s="710"/>
      <c r="OWP140" s="710"/>
      <c r="OWQ140" s="710"/>
      <c r="OWR140" s="710"/>
      <c r="OWS140" s="710"/>
      <c r="OWT140" s="710"/>
      <c r="OWU140" s="710"/>
      <c r="OWV140" s="710"/>
      <c r="OWW140" s="710"/>
      <c r="OWX140" s="710"/>
      <c r="OWY140" s="710"/>
      <c r="OWZ140" s="710"/>
      <c r="OXA140" s="710"/>
      <c r="OXB140" s="710"/>
      <c r="OXC140" s="710"/>
      <c r="OXD140" s="710"/>
      <c r="OXE140" s="710"/>
      <c r="OXF140" s="710"/>
      <c r="OXG140" s="710"/>
      <c r="OXH140" s="710"/>
      <c r="OXI140" s="710"/>
      <c r="OXJ140" s="710"/>
      <c r="OXK140" s="710"/>
      <c r="OXL140" s="710"/>
      <c r="OXM140" s="710"/>
      <c r="OXN140" s="710"/>
      <c r="OXO140" s="710"/>
      <c r="OXP140" s="710"/>
      <c r="OXQ140" s="710"/>
      <c r="OXR140" s="710"/>
      <c r="OXS140" s="710"/>
      <c r="OXT140" s="710"/>
      <c r="OXU140" s="710"/>
      <c r="OXV140" s="710"/>
      <c r="OXW140" s="710"/>
      <c r="OXX140" s="710"/>
      <c r="OXY140" s="710"/>
      <c r="OXZ140" s="710"/>
      <c r="OYA140" s="710"/>
      <c r="OYB140" s="710"/>
      <c r="OYC140" s="710"/>
      <c r="OYD140" s="710"/>
      <c r="OYE140" s="710"/>
      <c r="OYF140" s="710"/>
      <c r="OYG140" s="710"/>
      <c r="OYH140" s="710"/>
      <c r="OYI140" s="710"/>
      <c r="OYJ140" s="710"/>
      <c r="OYK140" s="710"/>
      <c r="OYL140" s="710"/>
      <c r="OYM140" s="710"/>
      <c r="OYN140" s="710"/>
      <c r="OYO140" s="710"/>
      <c r="OYP140" s="710"/>
      <c r="OYQ140" s="710"/>
      <c r="OYR140" s="710"/>
      <c r="OYS140" s="710"/>
      <c r="OYT140" s="710"/>
      <c r="OYU140" s="710"/>
      <c r="OYV140" s="710"/>
      <c r="OYW140" s="710"/>
      <c r="OYX140" s="710"/>
      <c r="OYY140" s="710"/>
      <c r="OYZ140" s="710"/>
      <c r="OZA140" s="710"/>
      <c r="OZB140" s="710"/>
      <c r="OZC140" s="710"/>
      <c r="OZD140" s="710"/>
      <c r="OZE140" s="710"/>
      <c r="OZF140" s="710"/>
      <c r="OZG140" s="710"/>
      <c r="OZH140" s="710"/>
      <c r="OZI140" s="710"/>
      <c r="OZJ140" s="710"/>
      <c r="OZK140" s="710"/>
      <c r="OZL140" s="710"/>
      <c r="OZM140" s="710"/>
      <c r="OZN140" s="710"/>
      <c r="OZO140" s="710"/>
      <c r="OZP140" s="710"/>
      <c r="OZQ140" s="710"/>
      <c r="OZR140" s="710"/>
      <c r="OZS140" s="710"/>
      <c r="OZT140" s="710"/>
      <c r="OZU140" s="710"/>
      <c r="OZV140" s="710"/>
      <c r="OZW140" s="710"/>
      <c r="OZX140" s="710"/>
      <c r="OZY140" s="710"/>
      <c r="OZZ140" s="710"/>
      <c r="PAA140" s="710"/>
      <c r="PAB140" s="710"/>
      <c r="PAC140" s="710"/>
      <c r="PAD140" s="710"/>
      <c r="PAE140" s="710"/>
      <c r="PAF140" s="710"/>
      <c r="PAG140" s="710"/>
      <c r="PAH140" s="710"/>
      <c r="PAI140" s="710"/>
      <c r="PAJ140" s="710"/>
      <c r="PAK140" s="710"/>
      <c r="PAL140" s="710"/>
      <c r="PAM140" s="710"/>
      <c r="PAN140" s="710"/>
      <c r="PAO140" s="710"/>
      <c r="PAP140" s="710"/>
      <c r="PAQ140" s="710"/>
      <c r="PAR140" s="710"/>
      <c r="PAS140" s="710"/>
      <c r="PAT140" s="710"/>
      <c r="PAU140" s="710"/>
      <c r="PAV140" s="710"/>
      <c r="PAW140" s="710"/>
      <c r="PAX140" s="710"/>
      <c r="PAY140" s="710"/>
      <c r="PAZ140" s="710"/>
      <c r="PBA140" s="710"/>
      <c r="PBB140" s="710"/>
      <c r="PBC140" s="710"/>
      <c r="PBD140" s="710"/>
      <c r="PBE140" s="710"/>
      <c r="PBF140" s="710"/>
      <c r="PBG140" s="710"/>
      <c r="PBH140" s="710"/>
      <c r="PBI140" s="710"/>
      <c r="PBJ140" s="710"/>
      <c r="PBK140" s="710"/>
      <c r="PBL140" s="710"/>
      <c r="PBM140" s="710"/>
      <c r="PBN140" s="710"/>
      <c r="PBO140" s="710"/>
      <c r="PBP140" s="710"/>
      <c r="PBQ140" s="710"/>
      <c r="PBR140" s="710"/>
      <c r="PBS140" s="710"/>
      <c r="PBT140" s="710"/>
      <c r="PBU140" s="710"/>
      <c r="PBV140" s="710"/>
      <c r="PBW140" s="710"/>
      <c r="PBX140" s="710"/>
      <c r="PBY140" s="710"/>
      <c r="PBZ140" s="710"/>
      <c r="PCA140" s="710"/>
      <c r="PCB140" s="710"/>
      <c r="PCC140" s="710"/>
      <c r="PCD140" s="710"/>
      <c r="PCE140" s="710"/>
      <c r="PCF140" s="710"/>
      <c r="PCG140" s="710"/>
      <c r="PCH140" s="710"/>
      <c r="PCI140" s="710"/>
      <c r="PCJ140" s="710"/>
      <c r="PCK140" s="710"/>
      <c r="PCL140" s="710"/>
      <c r="PCM140" s="710"/>
      <c r="PCN140" s="710"/>
      <c r="PCO140" s="710"/>
      <c r="PCP140" s="710"/>
      <c r="PCQ140" s="710"/>
      <c r="PCR140" s="710"/>
      <c r="PCS140" s="710"/>
      <c r="PCT140" s="710"/>
      <c r="PCU140" s="710"/>
      <c r="PCV140" s="710"/>
      <c r="PCW140" s="710"/>
      <c r="PCX140" s="710"/>
      <c r="PCY140" s="710"/>
      <c r="PCZ140" s="710"/>
      <c r="PDA140" s="710"/>
      <c r="PDB140" s="710"/>
      <c r="PDC140" s="710"/>
      <c r="PDD140" s="710"/>
      <c r="PDE140" s="710"/>
      <c r="PDF140" s="710"/>
      <c r="PDG140" s="710"/>
      <c r="PDH140" s="710"/>
      <c r="PDI140" s="710"/>
      <c r="PDJ140" s="710"/>
      <c r="PDK140" s="710"/>
      <c r="PDL140" s="710"/>
      <c r="PDM140" s="710"/>
      <c r="PDN140" s="710"/>
      <c r="PDO140" s="710"/>
      <c r="PDP140" s="710"/>
      <c r="PDQ140" s="710"/>
      <c r="PDR140" s="710"/>
      <c r="PDS140" s="710"/>
      <c r="PDT140" s="710"/>
      <c r="PDU140" s="710"/>
      <c r="PDV140" s="710"/>
      <c r="PDW140" s="710"/>
      <c r="PDX140" s="710"/>
      <c r="PDY140" s="710"/>
      <c r="PDZ140" s="710"/>
      <c r="PEA140" s="710"/>
      <c r="PEB140" s="710"/>
      <c r="PEC140" s="710"/>
      <c r="PED140" s="710"/>
      <c r="PEE140" s="710"/>
      <c r="PEF140" s="710"/>
      <c r="PEG140" s="710"/>
      <c r="PEH140" s="710"/>
      <c r="PEI140" s="710"/>
      <c r="PEJ140" s="710"/>
      <c r="PEK140" s="710"/>
      <c r="PEL140" s="710"/>
      <c r="PEM140" s="710"/>
      <c r="PEN140" s="710"/>
      <c r="PEO140" s="710"/>
      <c r="PEP140" s="710"/>
      <c r="PEQ140" s="710"/>
      <c r="PER140" s="710"/>
      <c r="PES140" s="710"/>
      <c r="PET140" s="710"/>
      <c r="PEU140" s="710"/>
      <c r="PEV140" s="710"/>
      <c r="PEW140" s="710"/>
      <c r="PEX140" s="710"/>
      <c r="PEY140" s="710"/>
      <c r="PEZ140" s="710"/>
      <c r="PFA140" s="710"/>
      <c r="PFB140" s="710"/>
      <c r="PFC140" s="710"/>
      <c r="PFD140" s="710"/>
      <c r="PFE140" s="710"/>
      <c r="PFF140" s="710"/>
      <c r="PFG140" s="710"/>
      <c r="PFH140" s="710"/>
      <c r="PFI140" s="710"/>
      <c r="PFJ140" s="710"/>
      <c r="PFK140" s="710"/>
      <c r="PFL140" s="710"/>
      <c r="PFM140" s="710"/>
      <c r="PFN140" s="710"/>
      <c r="PFO140" s="710"/>
      <c r="PFP140" s="710"/>
      <c r="PFQ140" s="710"/>
      <c r="PFR140" s="710"/>
      <c r="PFS140" s="710"/>
      <c r="PFT140" s="710"/>
      <c r="PFU140" s="710"/>
      <c r="PFV140" s="710"/>
      <c r="PFW140" s="710"/>
      <c r="PFX140" s="710"/>
      <c r="PFY140" s="710"/>
      <c r="PFZ140" s="710"/>
      <c r="PGA140" s="710"/>
      <c r="PGB140" s="710"/>
      <c r="PGC140" s="710"/>
      <c r="PGD140" s="710"/>
      <c r="PGE140" s="710"/>
      <c r="PGF140" s="710"/>
      <c r="PGG140" s="710"/>
      <c r="PGH140" s="710"/>
      <c r="PGI140" s="710"/>
      <c r="PGJ140" s="710"/>
      <c r="PGK140" s="710"/>
      <c r="PGL140" s="710"/>
      <c r="PGM140" s="710"/>
      <c r="PGN140" s="710"/>
      <c r="PGO140" s="710"/>
      <c r="PGP140" s="710"/>
      <c r="PGQ140" s="710"/>
      <c r="PGR140" s="710"/>
      <c r="PGS140" s="710"/>
      <c r="PGT140" s="710"/>
      <c r="PGU140" s="710"/>
      <c r="PGV140" s="710"/>
      <c r="PGW140" s="710"/>
      <c r="PGX140" s="710"/>
      <c r="PGY140" s="710"/>
      <c r="PGZ140" s="710"/>
      <c r="PHA140" s="710"/>
      <c r="PHB140" s="710"/>
      <c r="PHC140" s="710"/>
      <c r="PHD140" s="710"/>
      <c r="PHE140" s="710"/>
      <c r="PHF140" s="710"/>
      <c r="PHG140" s="710"/>
      <c r="PHH140" s="710"/>
      <c r="PHI140" s="710"/>
      <c r="PHJ140" s="710"/>
      <c r="PHK140" s="710"/>
      <c r="PHL140" s="710"/>
      <c r="PHM140" s="710"/>
      <c r="PHN140" s="710"/>
      <c r="PHO140" s="710"/>
      <c r="PHP140" s="710"/>
      <c r="PHQ140" s="710"/>
      <c r="PHR140" s="710"/>
      <c r="PHS140" s="710"/>
      <c r="PHT140" s="710"/>
      <c r="PHU140" s="710"/>
      <c r="PHV140" s="710"/>
      <c r="PHW140" s="710"/>
      <c r="PHX140" s="710"/>
      <c r="PHY140" s="710"/>
      <c r="PHZ140" s="710"/>
      <c r="PIA140" s="710"/>
      <c r="PIB140" s="710"/>
      <c r="PIC140" s="710"/>
      <c r="PID140" s="710"/>
      <c r="PIE140" s="710"/>
      <c r="PIF140" s="710"/>
      <c r="PIG140" s="710"/>
      <c r="PIH140" s="710"/>
      <c r="PII140" s="710"/>
      <c r="PIJ140" s="710"/>
      <c r="PIK140" s="710"/>
      <c r="PIL140" s="710"/>
      <c r="PIM140" s="710"/>
      <c r="PIN140" s="710"/>
      <c r="PIO140" s="710"/>
      <c r="PIP140" s="710"/>
      <c r="PIQ140" s="710"/>
      <c r="PIR140" s="710"/>
      <c r="PIS140" s="710"/>
      <c r="PIT140" s="710"/>
      <c r="PIU140" s="710"/>
      <c r="PIV140" s="710"/>
      <c r="PIW140" s="710"/>
      <c r="PIX140" s="710"/>
      <c r="PIY140" s="710"/>
      <c r="PIZ140" s="710"/>
      <c r="PJA140" s="710"/>
      <c r="PJB140" s="710"/>
      <c r="PJC140" s="710"/>
      <c r="PJD140" s="710"/>
      <c r="PJE140" s="710"/>
      <c r="PJF140" s="710"/>
      <c r="PJG140" s="710"/>
      <c r="PJH140" s="710"/>
      <c r="PJI140" s="710"/>
      <c r="PJJ140" s="710"/>
      <c r="PJK140" s="710"/>
      <c r="PJL140" s="710"/>
      <c r="PJM140" s="710"/>
      <c r="PJN140" s="710"/>
      <c r="PJO140" s="710"/>
      <c r="PJP140" s="710"/>
      <c r="PJQ140" s="710"/>
      <c r="PJR140" s="710"/>
      <c r="PJS140" s="710"/>
      <c r="PJT140" s="710"/>
      <c r="PJU140" s="710"/>
      <c r="PJV140" s="710"/>
      <c r="PJW140" s="710"/>
      <c r="PJX140" s="710"/>
      <c r="PJY140" s="710"/>
      <c r="PJZ140" s="710"/>
      <c r="PKA140" s="710"/>
      <c r="PKB140" s="710"/>
      <c r="PKC140" s="710"/>
      <c r="PKD140" s="710"/>
      <c r="PKE140" s="710"/>
      <c r="PKF140" s="710"/>
      <c r="PKG140" s="710"/>
      <c r="PKH140" s="710"/>
      <c r="PKI140" s="710"/>
      <c r="PKJ140" s="710"/>
      <c r="PKK140" s="710"/>
      <c r="PKL140" s="710"/>
      <c r="PKM140" s="710"/>
      <c r="PKN140" s="710"/>
      <c r="PKO140" s="710"/>
      <c r="PKP140" s="710"/>
      <c r="PKQ140" s="710"/>
      <c r="PKR140" s="710"/>
      <c r="PKS140" s="710"/>
      <c r="PKT140" s="710"/>
      <c r="PKU140" s="710"/>
      <c r="PKV140" s="710"/>
      <c r="PKW140" s="710"/>
      <c r="PKX140" s="710"/>
      <c r="PKY140" s="710"/>
      <c r="PKZ140" s="710"/>
      <c r="PLA140" s="710"/>
      <c r="PLB140" s="710"/>
      <c r="PLC140" s="710"/>
      <c r="PLD140" s="710"/>
      <c r="PLE140" s="710"/>
      <c r="PLF140" s="710"/>
      <c r="PLG140" s="710"/>
      <c r="PLH140" s="710"/>
      <c r="PLI140" s="710"/>
      <c r="PLJ140" s="710"/>
      <c r="PLK140" s="710"/>
      <c r="PLL140" s="710"/>
      <c r="PLM140" s="710"/>
      <c r="PLN140" s="710"/>
      <c r="PLO140" s="710"/>
      <c r="PLP140" s="710"/>
      <c r="PLQ140" s="710"/>
      <c r="PLR140" s="710"/>
      <c r="PLS140" s="710"/>
      <c r="PLT140" s="710"/>
      <c r="PLU140" s="710"/>
      <c r="PLV140" s="710"/>
      <c r="PLW140" s="710"/>
      <c r="PLX140" s="710"/>
      <c r="PLY140" s="710"/>
      <c r="PLZ140" s="710"/>
      <c r="PMA140" s="710"/>
      <c r="PMB140" s="710"/>
      <c r="PMC140" s="710"/>
      <c r="PMD140" s="710"/>
      <c r="PME140" s="710"/>
      <c r="PMF140" s="710"/>
      <c r="PMG140" s="710"/>
      <c r="PMH140" s="710"/>
      <c r="PMI140" s="710"/>
      <c r="PMJ140" s="710"/>
      <c r="PMK140" s="710"/>
      <c r="PML140" s="710"/>
      <c r="PMM140" s="710"/>
      <c r="PMN140" s="710"/>
      <c r="PMO140" s="710"/>
      <c r="PMP140" s="710"/>
      <c r="PMQ140" s="710"/>
      <c r="PMR140" s="710"/>
      <c r="PMS140" s="710"/>
      <c r="PMT140" s="710"/>
      <c r="PMU140" s="710"/>
      <c r="PMV140" s="710"/>
      <c r="PMW140" s="710"/>
      <c r="PMX140" s="710"/>
      <c r="PMY140" s="710"/>
      <c r="PMZ140" s="710"/>
      <c r="PNA140" s="710"/>
      <c r="PNB140" s="710"/>
      <c r="PNC140" s="710"/>
      <c r="PND140" s="710"/>
      <c r="PNE140" s="710"/>
      <c r="PNF140" s="710"/>
      <c r="PNG140" s="710"/>
      <c r="PNH140" s="710"/>
      <c r="PNI140" s="710"/>
      <c r="PNJ140" s="710"/>
      <c r="PNK140" s="710"/>
      <c r="PNL140" s="710"/>
      <c r="PNM140" s="710"/>
      <c r="PNN140" s="710"/>
      <c r="PNO140" s="710"/>
      <c r="PNP140" s="710"/>
      <c r="PNQ140" s="710"/>
      <c r="PNR140" s="710"/>
      <c r="PNS140" s="710"/>
      <c r="PNT140" s="710"/>
      <c r="PNU140" s="710"/>
      <c r="PNV140" s="710"/>
      <c r="PNW140" s="710"/>
      <c r="PNX140" s="710"/>
      <c r="PNY140" s="710"/>
      <c r="PNZ140" s="710"/>
      <c r="POA140" s="710"/>
      <c r="POB140" s="710"/>
      <c r="POC140" s="710"/>
      <c r="POD140" s="710"/>
      <c r="POE140" s="710"/>
      <c r="POF140" s="710"/>
      <c r="POG140" s="710"/>
      <c r="POH140" s="710"/>
      <c r="POI140" s="710"/>
      <c r="POJ140" s="710"/>
      <c r="POK140" s="710"/>
      <c r="POL140" s="710"/>
      <c r="POM140" s="710"/>
      <c r="PON140" s="710"/>
      <c r="POO140" s="710"/>
      <c r="POP140" s="710"/>
      <c r="POQ140" s="710"/>
      <c r="POR140" s="710"/>
      <c r="POS140" s="710"/>
      <c r="POT140" s="710"/>
      <c r="POU140" s="710"/>
      <c r="POV140" s="710"/>
      <c r="POW140" s="710"/>
      <c r="POX140" s="710"/>
      <c r="POY140" s="710"/>
      <c r="POZ140" s="710"/>
      <c r="PPA140" s="710"/>
      <c r="PPB140" s="710"/>
      <c r="PPC140" s="710"/>
      <c r="PPD140" s="710"/>
      <c r="PPE140" s="710"/>
      <c r="PPF140" s="710"/>
      <c r="PPG140" s="710"/>
      <c r="PPH140" s="710"/>
      <c r="PPI140" s="710"/>
      <c r="PPJ140" s="710"/>
      <c r="PPK140" s="710"/>
      <c r="PPL140" s="710"/>
      <c r="PPM140" s="710"/>
      <c r="PPN140" s="710"/>
      <c r="PPO140" s="710"/>
      <c r="PPP140" s="710"/>
      <c r="PPQ140" s="710"/>
      <c r="PPR140" s="710"/>
      <c r="PPS140" s="710"/>
      <c r="PPT140" s="710"/>
      <c r="PPU140" s="710"/>
      <c r="PPV140" s="710"/>
      <c r="PPW140" s="710"/>
      <c r="PPX140" s="710"/>
      <c r="PPY140" s="710"/>
      <c r="PPZ140" s="710"/>
      <c r="PQA140" s="710"/>
      <c r="PQB140" s="710"/>
      <c r="PQC140" s="710"/>
      <c r="PQD140" s="710"/>
      <c r="PQE140" s="710"/>
      <c r="PQF140" s="710"/>
      <c r="PQG140" s="710"/>
      <c r="PQH140" s="710"/>
      <c r="PQI140" s="710"/>
      <c r="PQJ140" s="710"/>
      <c r="PQK140" s="710"/>
      <c r="PQL140" s="710"/>
      <c r="PQM140" s="710"/>
      <c r="PQN140" s="710"/>
      <c r="PQO140" s="710"/>
      <c r="PQP140" s="710"/>
      <c r="PQQ140" s="710"/>
      <c r="PQR140" s="710"/>
      <c r="PQS140" s="710"/>
      <c r="PQT140" s="710"/>
      <c r="PQU140" s="710"/>
      <c r="PQV140" s="710"/>
      <c r="PQW140" s="710"/>
      <c r="PQX140" s="710"/>
      <c r="PQY140" s="710"/>
      <c r="PQZ140" s="710"/>
      <c r="PRA140" s="710"/>
      <c r="PRB140" s="710"/>
      <c r="PRC140" s="710"/>
      <c r="PRD140" s="710"/>
      <c r="PRE140" s="710"/>
      <c r="PRF140" s="710"/>
      <c r="PRG140" s="710"/>
      <c r="PRH140" s="710"/>
      <c r="PRI140" s="710"/>
      <c r="PRJ140" s="710"/>
      <c r="PRK140" s="710"/>
      <c r="PRL140" s="710"/>
      <c r="PRM140" s="710"/>
      <c r="PRN140" s="710"/>
      <c r="PRO140" s="710"/>
      <c r="PRP140" s="710"/>
      <c r="PRQ140" s="710"/>
      <c r="PRR140" s="710"/>
      <c r="PRS140" s="710"/>
      <c r="PRT140" s="710"/>
      <c r="PRU140" s="710"/>
      <c r="PRV140" s="710"/>
      <c r="PRW140" s="710"/>
      <c r="PRX140" s="710"/>
      <c r="PRY140" s="710"/>
      <c r="PRZ140" s="710"/>
      <c r="PSA140" s="710"/>
      <c r="PSB140" s="710"/>
      <c r="PSC140" s="710"/>
      <c r="PSD140" s="710"/>
      <c r="PSE140" s="710"/>
      <c r="PSF140" s="710"/>
      <c r="PSG140" s="710"/>
      <c r="PSH140" s="710"/>
      <c r="PSI140" s="710"/>
      <c r="PSJ140" s="710"/>
      <c r="PSK140" s="710"/>
      <c r="PSL140" s="710"/>
      <c r="PSM140" s="710"/>
      <c r="PSN140" s="710"/>
      <c r="PSO140" s="710"/>
      <c r="PSP140" s="710"/>
      <c r="PSQ140" s="710"/>
      <c r="PSR140" s="710"/>
      <c r="PSS140" s="710"/>
      <c r="PST140" s="710"/>
      <c r="PSU140" s="710"/>
      <c r="PSV140" s="710"/>
      <c r="PSW140" s="710"/>
      <c r="PSX140" s="710"/>
      <c r="PSY140" s="710"/>
      <c r="PSZ140" s="710"/>
      <c r="PTA140" s="710"/>
      <c r="PTB140" s="710"/>
      <c r="PTC140" s="710"/>
      <c r="PTD140" s="710"/>
      <c r="PTE140" s="710"/>
      <c r="PTF140" s="710"/>
      <c r="PTG140" s="710"/>
      <c r="PTH140" s="710"/>
      <c r="PTI140" s="710"/>
      <c r="PTJ140" s="710"/>
      <c r="PTK140" s="710"/>
      <c r="PTL140" s="710"/>
      <c r="PTM140" s="710"/>
      <c r="PTN140" s="710"/>
      <c r="PTO140" s="710"/>
      <c r="PTP140" s="710"/>
      <c r="PTQ140" s="710"/>
      <c r="PTR140" s="710"/>
      <c r="PTS140" s="710"/>
      <c r="PTT140" s="710"/>
      <c r="PTU140" s="710"/>
      <c r="PTV140" s="710"/>
      <c r="PTW140" s="710"/>
      <c r="PTX140" s="710"/>
      <c r="PTY140" s="710"/>
      <c r="PTZ140" s="710"/>
      <c r="PUA140" s="710"/>
      <c r="PUB140" s="710"/>
      <c r="PUC140" s="710"/>
      <c r="PUD140" s="710"/>
      <c r="PUE140" s="710"/>
      <c r="PUF140" s="710"/>
      <c r="PUG140" s="710"/>
      <c r="PUH140" s="710"/>
      <c r="PUI140" s="710"/>
      <c r="PUJ140" s="710"/>
      <c r="PUK140" s="710"/>
      <c r="PUL140" s="710"/>
      <c r="PUM140" s="710"/>
      <c r="PUN140" s="710"/>
      <c r="PUO140" s="710"/>
      <c r="PUP140" s="710"/>
      <c r="PUQ140" s="710"/>
      <c r="PUR140" s="710"/>
      <c r="PUS140" s="710"/>
      <c r="PUT140" s="710"/>
      <c r="PUU140" s="710"/>
      <c r="PUV140" s="710"/>
      <c r="PUW140" s="710"/>
      <c r="PUX140" s="710"/>
      <c r="PUY140" s="710"/>
      <c r="PUZ140" s="710"/>
      <c r="PVA140" s="710"/>
      <c r="PVB140" s="710"/>
      <c r="PVC140" s="710"/>
      <c r="PVD140" s="710"/>
      <c r="PVE140" s="710"/>
      <c r="PVF140" s="710"/>
      <c r="PVG140" s="710"/>
      <c r="PVH140" s="710"/>
      <c r="PVI140" s="710"/>
      <c r="PVJ140" s="710"/>
      <c r="PVK140" s="710"/>
      <c r="PVL140" s="710"/>
      <c r="PVM140" s="710"/>
      <c r="PVN140" s="710"/>
      <c r="PVO140" s="710"/>
      <c r="PVP140" s="710"/>
      <c r="PVQ140" s="710"/>
      <c r="PVR140" s="710"/>
      <c r="PVS140" s="710"/>
      <c r="PVT140" s="710"/>
      <c r="PVU140" s="710"/>
      <c r="PVV140" s="710"/>
      <c r="PVW140" s="710"/>
      <c r="PVX140" s="710"/>
      <c r="PVY140" s="710"/>
      <c r="PVZ140" s="710"/>
      <c r="PWA140" s="710"/>
      <c r="PWB140" s="710"/>
      <c r="PWC140" s="710"/>
      <c r="PWD140" s="710"/>
      <c r="PWE140" s="710"/>
      <c r="PWF140" s="710"/>
      <c r="PWG140" s="710"/>
      <c r="PWH140" s="710"/>
      <c r="PWI140" s="710"/>
      <c r="PWJ140" s="710"/>
      <c r="PWK140" s="710"/>
      <c r="PWL140" s="710"/>
      <c r="PWM140" s="710"/>
      <c r="PWN140" s="710"/>
      <c r="PWO140" s="710"/>
      <c r="PWP140" s="710"/>
      <c r="PWQ140" s="710"/>
      <c r="PWR140" s="710"/>
      <c r="PWS140" s="710"/>
      <c r="PWT140" s="710"/>
      <c r="PWU140" s="710"/>
      <c r="PWV140" s="710"/>
      <c r="PWW140" s="710"/>
      <c r="PWX140" s="710"/>
      <c r="PWY140" s="710"/>
      <c r="PWZ140" s="710"/>
      <c r="PXA140" s="710"/>
      <c r="PXB140" s="710"/>
      <c r="PXC140" s="710"/>
      <c r="PXD140" s="710"/>
      <c r="PXE140" s="710"/>
      <c r="PXF140" s="710"/>
      <c r="PXG140" s="710"/>
      <c r="PXH140" s="710"/>
      <c r="PXI140" s="710"/>
      <c r="PXJ140" s="710"/>
      <c r="PXK140" s="710"/>
      <c r="PXL140" s="710"/>
      <c r="PXM140" s="710"/>
      <c r="PXN140" s="710"/>
      <c r="PXO140" s="710"/>
      <c r="PXP140" s="710"/>
      <c r="PXQ140" s="710"/>
      <c r="PXR140" s="710"/>
      <c r="PXS140" s="710"/>
      <c r="PXT140" s="710"/>
      <c r="PXU140" s="710"/>
      <c r="PXV140" s="710"/>
      <c r="PXW140" s="710"/>
      <c r="PXX140" s="710"/>
      <c r="PXY140" s="710"/>
      <c r="PXZ140" s="710"/>
      <c r="PYA140" s="710"/>
      <c r="PYB140" s="710"/>
      <c r="PYC140" s="710"/>
      <c r="PYD140" s="710"/>
      <c r="PYE140" s="710"/>
      <c r="PYF140" s="710"/>
      <c r="PYG140" s="710"/>
      <c r="PYH140" s="710"/>
      <c r="PYI140" s="710"/>
      <c r="PYJ140" s="710"/>
      <c r="PYK140" s="710"/>
      <c r="PYL140" s="710"/>
      <c r="PYM140" s="710"/>
      <c r="PYN140" s="710"/>
      <c r="PYO140" s="710"/>
      <c r="PYP140" s="710"/>
      <c r="PYQ140" s="710"/>
      <c r="PYR140" s="710"/>
      <c r="PYS140" s="710"/>
      <c r="PYT140" s="710"/>
      <c r="PYU140" s="710"/>
      <c r="PYV140" s="710"/>
      <c r="PYW140" s="710"/>
      <c r="PYX140" s="710"/>
      <c r="PYY140" s="710"/>
      <c r="PYZ140" s="710"/>
      <c r="PZA140" s="710"/>
      <c r="PZB140" s="710"/>
      <c r="PZC140" s="710"/>
      <c r="PZD140" s="710"/>
      <c r="PZE140" s="710"/>
      <c r="PZF140" s="710"/>
      <c r="PZG140" s="710"/>
      <c r="PZH140" s="710"/>
      <c r="PZI140" s="710"/>
      <c r="PZJ140" s="710"/>
      <c r="PZK140" s="710"/>
      <c r="PZL140" s="710"/>
      <c r="PZM140" s="710"/>
      <c r="PZN140" s="710"/>
      <c r="PZO140" s="710"/>
      <c r="PZP140" s="710"/>
      <c r="PZQ140" s="710"/>
      <c r="PZR140" s="710"/>
      <c r="PZS140" s="710"/>
      <c r="PZT140" s="710"/>
      <c r="PZU140" s="710"/>
      <c r="PZV140" s="710"/>
      <c r="PZW140" s="710"/>
      <c r="PZX140" s="710"/>
      <c r="PZY140" s="710"/>
      <c r="PZZ140" s="710"/>
      <c r="QAA140" s="710"/>
      <c r="QAB140" s="710"/>
      <c r="QAC140" s="710"/>
      <c r="QAD140" s="710"/>
      <c r="QAE140" s="710"/>
      <c r="QAF140" s="710"/>
      <c r="QAG140" s="710"/>
      <c r="QAH140" s="710"/>
      <c r="QAI140" s="710"/>
      <c r="QAJ140" s="710"/>
      <c r="QAK140" s="710"/>
      <c r="QAL140" s="710"/>
      <c r="QAM140" s="710"/>
      <c r="QAN140" s="710"/>
      <c r="QAO140" s="710"/>
      <c r="QAP140" s="710"/>
      <c r="QAQ140" s="710"/>
      <c r="QAR140" s="710"/>
      <c r="QAS140" s="710"/>
      <c r="QAT140" s="710"/>
      <c r="QAU140" s="710"/>
      <c r="QAV140" s="710"/>
      <c r="QAW140" s="710"/>
      <c r="QAX140" s="710"/>
      <c r="QAY140" s="710"/>
      <c r="QAZ140" s="710"/>
      <c r="QBA140" s="710"/>
      <c r="QBB140" s="710"/>
      <c r="QBC140" s="710"/>
      <c r="QBD140" s="710"/>
      <c r="QBE140" s="710"/>
      <c r="QBF140" s="710"/>
      <c r="QBG140" s="710"/>
      <c r="QBH140" s="710"/>
      <c r="QBI140" s="710"/>
      <c r="QBJ140" s="710"/>
      <c r="QBK140" s="710"/>
      <c r="QBL140" s="710"/>
      <c r="QBM140" s="710"/>
      <c r="QBN140" s="710"/>
      <c r="QBO140" s="710"/>
      <c r="QBP140" s="710"/>
      <c r="QBQ140" s="710"/>
      <c r="QBR140" s="710"/>
      <c r="QBS140" s="710"/>
      <c r="QBT140" s="710"/>
      <c r="QBU140" s="710"/>
      <c r="QBV140" s="710"/>
      <c r="QBW140" s="710"/>
      <c r="QBX140" s="710"/>
      <c r="QBY140" s="710"/>
      <c r="QBZ140" s="710"/>
      <c r="QCA140" s="710"/>
      <c r="QCB140" s="710"/>
      <c r="QCC140" s="710"/>
      <c r="QCD140" s="710"/>
      <c r="QCE140" s="710"/>
      <c r="QCF140" s="710"/>
      <c r="QCG140" s="710"/>
      <c r="QCH140" s="710"/>
      <c r="QCI140" s="710"/>
      <c r="QCJ140" s="710"/>
      <c r="QCK140" s="710"/>
      <c r="QCL140" s="710"/>
      <c r="QCM140" s="710"/>
      <c r="QCN140" s="710"/>
      <c r="QCO140" s="710"/>
      <c r="QCP140" s="710"/>
      <c r="QCQ140" s="710"/>
      <c r="QCR140" s="710"/>
      <c r="QCS140" s="710"/>
      <c r="QCT140" s="710"/>
      <c r="QCU140" s="710"/>
      <c r="QCV140" s="710"/>
      <c r="QCW140" s="710"/>
      <c r="QCX140" s="710"/>
      <c r="QCY140" s="710"/>
      <c r="QCZ140" s="710"/>
      <c r="QDA140" s="710"/>
      <c r="QDB140" s="710"/>
      <c r="QDC140" s="710"/>
      <c r="QDD140" s="710"/>
      <c r="QDE140" s="710"/>
      <c r="QDF140" s="710"/>
      <c r="QDG140" s="710"/>
      <c r="QDH140" s="710"/>
      <c r="QDI140" s="710"/>
      <c r="QDJ140" s="710"/>
      <c r="QDK140" s="710"/>
      <c r="QDL140" s="710"/>
      <c r="QDM140" s="710"/>
      <c r="QDN140" s="710"/>
      <c r="QDO140" s="710"/>
      <c r="QDP140" s="710"/>
      <c r="QDQ140" s="710"/>
      <c r="QDR140" s="710"/>
      <c r="QDS140" s="710"/>
      <c r="QDT140" s="710"/>
      <c r="QDU140" s="710"/>
      <c r="QDV140" s="710"/>
      <c r="QDW140" s="710"/>
      <c r="QDX140" s="710"/>
      <c r="QDY140" s="710"/>
      <c r="QDZ140" s="710"/>
      <c r="QEA140" s="710"/>
      <c r="QEB140" s="710"/>
      <c r="QEC140" s="710"/>
      <c r="QED140" s="710"/>
      <c r="QEE140" s="710"/>
      <c r="QEF140" s="710"/>
      <c r="QEG140" s="710"/>
      <c r="QEH140" s="710"/>
      <c r="QEI140" s="710"/>
      <c r="QEJ140" s="710"/>
      <c r="QEK140" s="710"/>
      <c r="QEL140" s="710"/>
      <c r="QEM140" s="710"/>
      <c r="QEN140" s="710"/>
      <c r="QEO140" s="710"/>
      <c r="QEP140" s="710"/>
      <c r="QEQ140" s="710"/>
      <c r="QER140" s="710"/>
      <c r="QES140" s="710"/>
      <c r="QET140" s="710"/>
      <c r="QEU140" s="710"/>
      <c r="QEV140" s="710"/>
      <c r="QEW140" s="710"/>
      <c r="QEX140" s="710"/>
      <c r="QEY140" s="710"/>
      <c r="QEZ140" s="710"/>
      <c r="QFA140" s="710"/>
      <c r="QFB140" s="710"/>
      <c r="QFC140" s="710"/>
      <c r="QFD140" s="710"/>
      <c r="QFE140" s="710"/>
      <c r="QFF140" s="710"/>
      <c r="QFG140" s="710"/>
      <c r="QFH140" s="710"/>
      <c r="QFI140" s="710"/>
      <c r="QFJ140" s="710"/>
      <c r="QFK140" s="710"/>
      <c r="QFL140" s="710"/>
      <c r="QFM140" s="710"/>
      <c r="QFN140" s="710"/>
      <c r="QFO140" s="710"/>
      <c r="QFP140" s="710"/>
      <c r="QFQ140" s="710"/>
      <c r="QFR140" s="710"/>
      <c r="QFS140" s="710"/>
      <c r="QFT140" s="710"/>
      <c r="QFU140" s="710"/>
      <c r="QFV140" s="710"/>
      <c r="QFW140" s="710"/>
      <c r="QFX140" s="710"/>
      <c r="QFY140" s="710"/>
      <c r="QFZ140" s="710"/>
      <c r="QGA140" s="710"/>
      <c r="QGB140" s="710"/>
      <c r="QGC140" s="710"/>
      <c r="QGD140" s="710"/>
      <c r="QGE140" s="710"/>
      <c r="QGF140" s="710"/>
      <c r="QGG140" s="710"/>
      <c r="QGH140" s="710"/>
      <c r="QGI140" s="710"/>
      <c r="QGJ140" s="710"/>
      <c r="QGK140" s="710"/>
      <c r="QGL140" s="710"/>
      <c r="QGM140" s="710"/>
      <c r="QGN140" s="710"/>
      <c r="QGO140" s="710"/>
      <c r="QGP140" s="710"/>
      <c r="QGQ140" s="710"/>
      <c r="QGR140" s="710"/>
      <c r="QGS140" s="710"/>
      <c r="QGT140" s="710"/>
      <c r="QGU140" s="710"/>
      <c r="QGV140" s="710"/>
      <c r="QGW140" s="710"/>
      <c r="QGX140" s="710"/>
      <c r="QGY140" s="710"/>
      <c r="QGZ140" s="710"/>
      <c r="QHA140" s="710"/>
      <c r="QHB140" s="710"/>
      <c r="QHC140" s="710"/>
      <c r="QHD140" s="710"/>
      <c r="QHE140" s="710"/>
      <c r="QHF140" s="710"/>
      <c r="QHG140" s="710"/>
      <c r="QHH140" s="710"/>
      <c r="QHI140" s="710"/>
      <c r="QHJ140" s="710"/>
      <c r="QHK140" s="710"/>
      <c r="QHL140" s="710"/>
      <c r="QHM140" s="710"/>
      <c r="QHN140" s="710"/>
      <c r="QHO140" s="710"/>
      <c r="QHP140" s="710"/>
      <c r="QHQ140" s="710"/>
      <c r="QHR140" s="710"/>
      <c r="QHS140" s="710"/>
      <c r="QHT140" s="710"/>
      <c r="QHU140" s="710"/>
      <c r="QHV140" s="710"/>
      <c r="QHW140" s="710"/>
      <c r="QHX140" s="710"/>
      <c r="QHY140" s="710"/>
      <c r="QHZ140" s="710"/>
      <c r="QIA140" s="710"/>
      <c r="QIB140" s="710"/>
      <c r="QIC140" s="710"/>
      <c r="QID140" s="710"/>
      <c r="QIE140" s="710"/>
      <c r="QIF140" s="710"/>
      <c r="QIG140" s="710"/>
      <c r="QIH140" s="710"/>
      <c r="QII140" s="710"/>
      <c r="QIJ140" s="710"/>
      <c r="QIK140" s="710"/>
      <c r="QIL140" s="710"/>
      <c r="QIM140" s="710"/>
      <c r="QIN140" s="710"/>
      <c r="QIO140" s="710"/>
      <c r="QIP140" s="710"/>
      <c r="QIQ140" s="710"/>
      <c r="QIR140" s="710"/>
      <c r="QIS140" s="710"/>
      <c r="QIT140" s="710"/>
      <c r="QIU140" s="710"/>
      <c r="QIV140" s="710"/>
      <c r="QIW140" s="710"/>
      <c r="QIX140" s="710"/>
      <c r="QIY140" s="710"/>
      <c r="QIZ140" s="710"/>
      <c r="QJA140" s="710"/>
      <c r="QJB140" s="710"/>
      <c r="QJC140" s="710"/>
      <c r="QJD140" s="710"/>
      <c r="QJE140" s="710"/>
      <c r="QJF140" s="710"/>
      <c r="QJG140" s="710"/>
      <c r="QJH140" s="710"/>
      <c r="QJI140" s="710"/>
      <c r="QJJ140" s="710"/>
      <c r="QJK140" s="710"/>
      <c r="QJL140" s="710"/>
      <c r="QJM140" s="710"/>
      <c r="QJN140" s="710"/>
      <c r="QJO140" s="710"/>
      <c r="QJP140" s="710"/>
      <c r="QJQ140" s="710"/>
      <c r="QJR140" s="710"/>
      <c r="QJS140" s="710"/>
      <c r="QJT140" s="710"/>
      <c r="QJU140" s="710"/>
      <c r="QJV140" s="710"/>
      <c r="QJW140" s="710"/>
      <c r="QJX140" s="710"/>
      <c r="QJY140" s="710"/>
      <c r="QJZ140" s="710"/>
      <c r="QKA140" s="710"/>
      <c r="QKB140" s="710"/>
      <c r="QKC140" s="710"/>
      <c r="QKD140" s="710"/>
      <c r="QKE140" s="710"/>
      <c r="QKF140" s="710"/>
      <c r="QKG140" s="710"/>
      <c r="QKH140" s="710"/>
      <c r="QKI140" s="710"/>
      <c r="QKJ140" s="710"/>
      <c r="QKK140" s="710"/>
      <c r="QKL140" s="710"/>
      <c r="QKM140" s="710"/>
      <c r="QKN140" s="710"/>
      <c r="QKO140" s="710"/>
      <c r="QKP140" s="710"/>
      <c r="QKQ140" s="710"/>
      <c r="QKR140" s="710"/>
      <c r="QKS140" s="710"/>
      <c r="QKT140" s="710"/>
      <c r="QKU140" s="710"/>
      <c r="QKV140" s="710"/>
      <c r="QKW140" s="710"/>
      <c r="QKX140" s="710"/>
      <c r="QKY140" s="710"/>
      <c r="QKZ140" s="710"/>
      <c r="QLA140" s="710"/>
      <c r="QLB140" s="710"/>
      <c r="QLC140" s="710"/>
      <c r="QLD140" s="710"/>
      <c r="QLE140" s="710"/>
      <c r="QLF140" s="710"/>
      <c r="QLG140" s="710"/>
      <c r="QLH140" s="710"/>
      <c r="QLI140" s="710"/>
      <c r="QLJ140" s="710"/>
      <c r="QLK140" s="710"/>
      <c r="QLL140" s="710"/>
      <c r="QLM140" s="710"/>
      <c r="QLN140" s="710"/>
      <c r="QLO140" s="710"/>
      <c r="QLP140" s="710"/>
      <c r="QLQ140" s="710"/>
      <c r="QLR140" s="710"/>
      <c r="QLS140" s="710"/>
      <c r="QLT140" s="710"/>
      <c r="QLU140" s="710"/>
      <c r="QLV140" s="710"/>
      <c r="QLW140" s="710"/>
      <c r="QLX140" s="710"/>
      <c r="QLY140" s="710"/>
      <c r="QLZ140" s="710"/>
      <c r="QMA140" s="710"/>
      <c r="QMB140" s="710"/>
      <c r="QMC140" s="710"/>
      <c r="QMD140" s="710"/>
      <c r="QME140" s="710"/>
      <c r="QMF140" s="710"/>
      <c r="QMG140" s="710"/>
      <c r="QMH140" s="710"/>
      <c r="QMI140" s="710"/>
      <c r="QMJ140" s="710"/>
      <c r="QMK140" s="710"/>
      <c r="QML140" s="710"/>
      <c r="QMM140" s="710"/>
      <c r="QMN140" s="710"/>
      <c r="QMO140" s="710"/>
      <c r="QMP140" s="710"/>
      <c r="QMQ140" s="710"/>
      <c r="QMR140" s="710"/>
      <c r="QMS140" s="710"/>
      <c r="QMT140" s="710"/>
      <c r="QMU140" s="710"/>
      <c r="QMV140" s="710"/>
      <c r="QMW140" s="710"/>
      <c r="QMX140" s="710"/>
      <c r="QMY140" s="710"/>
      <c r="QMZ140" s="710"/>
      <c r="QNA140" s="710"/>
      <c r="QNB140" s="710"/>
      <c r="QNC140" s="710"/>
      <c r="QND140" s="710"/>
      <c r="QNE140" s="710"/>
      <c r="QNF140" s="710"/>
      <c r="QNG140" s="710"/>
      <c r="QNH140" s="710"/>
      <c r="QNI140" s="710"/>
      <c r="QNJ140" s="710"/>
      <c r="QNK140" s="710"/>
      <c r="QNL140" s="710"/>
      <c r="QNM140" s="710"/>
      <c r="QNN140" s="710"/>
      <c r="QNO140" s="710"/>
      <c r="QNP140" s="710"/>
      <c r="QNQ140" s="710"/>
      <c r="QNR140" s="710"/>
      <c r="QNS140" s="710"/>
      <c r="QNT140" s="710"/>
      <c r="QNU140" s="710"/>
      <c r="QNV140" s="710"/>
      <c r="QNW140" s="710"/>
      <c r="QNX140" s="710"/>
      <c r="QNY140" s="710"/>
      <c r="QNZ140" s="710"/>
      <c r="QOA140" s="710"/>
      <c r="QOB140" s="710"/>
      <c r="QOC140" s="710"/>
      <c r="QOD140" s="710"/>
      <c r="QOE140" s="710"/>
      <c r="QOF140" s="710"/>
      <c r="QOG140" s="710"/>
      <c r="QOH140" s="710"/>
      <c r="QOI140" s="710"/>
      <c r="QOJ140" s="710"/>
      <c r="QOK140" s="710"/>
      <c r="QOL140" s="710"/>
      <c r="QOM140" s="710"/>
      <c r="QON140" s="710"/>
      <c r="QOO140" s="710"/>
      <c r="QOP140" s="710"/>
      <c r="QOQ140" s="710"/>
      <c r="QOR140" s="710"/>
      <c r="QOS140" s="710"/>
      <c r="QOT140" s="710"/>
      <c r="QOU140" s="710"/>
      <c r="QOV140" s="710"/>
      <c r="QOW140" s="710"/>
      <c r="QOX140" s="710"/>
      <c r="QOY140" s="710"/>
      <c r="QOZ140" s="710"/>
      <c r="QPA140" s="710"/>
      <c r="QPB140" s="710"/>
      <c r="QPC140" s="710"/>
      <c r="QPD140" s="710"/>
      <c r="QPE140" s="710"/>
      <c r="QPF140" s="710"/>
      <c r="QPG140" s="710"/>
      <c r="QPH140" s="710"/>
      <c r="QPI140" s="710"/>
      <c r="QPJ140" s="710"/>
      <c r="QPK140" s="710"/>
      <c r="QPL140" s="710"/>
      <c r="QPM140" s="710"/>
      <c r="QPN140" s="710"/>
      <c r="QPO140" s="710"/>
      <c r="QPP140" s="710"/>
      <c r="QPQ140" s="710"/>
      <c r="QPR140" s="710"/>
      <c r="QPS140" s="710"/>
      <c r="QPT140" s="710"/>
      <c r="QPU140" s="710"/>
      <c r="QPV140" s="710"/>
      <c r="QPW140" s="710"/>
      <c r="QPX140" s="710"/>
      <c r="QPY140" s="710"/>
      <c r="QPZ140" s="710"/>
      <c r="QQA140" s="710"/>
      <c r="QQB140" s="710"/>
      <c r="QQC140" s="710"/>
      <c r="QQD140" s="710"/>
      <c r="QQE140" s="710"/>
      <c r="QQF140" s="710"/>
      <c r="QQG140" s="710"/>
      <c r="QQH140" s="710"/>
      <c r="QQI140" s="710"/>
      <c r="QQJ140" s="710"/>
      <c r="QQK140" s="710"/>
      <c r="QQL140" s="710"/>
      <c r="QQM140" s="710"/>
      <c r="QQN140" s="710"/>
      <c r="QQO140" s="710"/>
      <c r="QQP140" s="710"/>
      <c r="QQQ140" s="710"/>
      <c r="QQR140" s="710"/>
      <c r="QQS140" s="710"/>
      <c r="QQT140" s="710"/>
      <c r="QQU140" s="710"/>
      <c r="QQV140" s="710"/>
      <c r="QQW140" s="710"/>
      <c r="QQX140" s="710"/>
      <c r="QQY140" s="710"/>
      <c r="QQZ140" s="710"/>
      <c r="QRA140" s="710"/>
      <c r="QRB140" s="710"/>
      <c r="QRC140" s="710"/>
      <c r="QRD140" s="710"/>
      <c r="QRE140" s="710"/>
      <c r="QRF140" s="710"/>
      <c r="QRG140" s="710"/>
      <c r="QRH140" s="710"/>
      <c r="QRI140" s="710"/>
      <c r="QRJ140" s="710"/>
      <c r="QRK140" s="710"/>
      <c r="QRL140" s="710"/>
      <c r="QRM140" s="710"/>
      <c r="QRN140" s="710"/>
      <c r="QRO140" s="710"/>
      <c r="QRP140" s="710"/>
      <c r="QRQ140" s="710"/>
      <c r="QRR140" s="710"/>
      <c r="QRS140" s="710"/>
      <c r="QRT140" s="710"/>
      <c r="QRU140" s="710"/>
      <c r="QRV140" s="710"/>
      <c r="QRW140" s="710"/>
      <c r="QRX140" s="710"/>
      <c r="QRY140" s="710"/>
      <c r="QRZ140" s="710"/>
      <c r="QSA140" s="710"/>
      <c r="QSB140" s="710"/>
      <c r="QSC140" s="710"/>
      <c r="QSD140" s="710"/>
      <c r="QSE140" s="710"/>
      <c r="QSF140" s="710"/>
      <c r="QSG140" s="710"/>
      <c r="QSH140" s="710"/>
      <c r="QSI140" s="710"/>
      <c r="QSJ140" s="710"/>
      <c r="QSK140" s="710"/>
      <c r="QSL140" s="710"/>
      <c r="QSM140" s="710"/>
      <c r="QSN140" s="710"/>
      <c r="QSO140" s="710"/>
      <c r="QSP140" s="710"/>
      <c r="QSQ140" s="710"/>
      <c r="QSR140" s="710"/>
      <c r="QSS140" s="710"/>
      <c r="QST140" s="710"/>
      <c r="QSU140" s="710"/>
      <c r="QSV140" s="710"/>
      <c r="QSW140" s="710"/>
      <c r="QSX140" s="710"/>
      <c r="QSY140" s="710"/>
      <c r="QSZ140" s="710"/>
      <c r="QTA140" s="710"/>
      <c r="QTB140" s="710"/>
      <c r="QTC140" s="710"/>
      <c r="QTD140" s="710"/>
      <c r="QTE140" s="710"/>
      <c r="QTF140" s="710"/>
      <c r="QTG140" s="710"/>
      <c r="QTH140" s="710"/>
      <c r="QTI140" s="710"/>
      <c r="QTJ140" s="710"/>
      <c r="QTK140" s="710"/>
      <c r="QTL140" s="710"/>
      <c r="QTM140" s="710"/>
      <c r="QTN140" s="710"/>
      <c r="QTO140" s="710"/>
      <c r="QTP140" s="710"/>
      <c r="QTQ140" s="710"/>
      <c r="QTR140" s="710"/>
      <c r="QTS140" s="710"/>
      <c r="QTT140" s="710"/>
      <c r="QTU140" s="710"/>
      <c r="QTV140" s="710"/>
      <c r="QTW140" s="710"/>
      <c r="QTX140" s="710"/>
      <c r="QTY140" s="710"/>
      <c r="QTZ140" s="710"/>
      <c r="QUA140" s="710"/>
      <c r="QUB140" s="710"/>
      <c r="QUC140" s="710"/>
      <c r="QUD140" s="710"/>
      <c r="QUE140" s="710"/>
      <c r="QUF140" s="710"/>
      <c r="QUG140" s="710"/>
      <c r="QUH140" s="710"/>
      <c r="QUI140" s="710"/>
      <c r="QUJ140" s="710"/>
      <c r="QUK140" s="710"/>
      <c r="QUL140" s="710"/>
      <c r="QUM140" s="710"/>
      <c r="QUN140" s="710"/>
      <c r="QUO140" s="710"/>
      <c r="QUP140" s="710"/>
      <c r="QUQ140" s="710"/>
      <c r="QUR140" s="710"/>
      <c r="QUS140" s="710"/>
      <c r="QUT140" s="710"/>
      <c r="QUU140" s="710"/>
      <c r="QUV140" s="710"/>
      <c r="QUW140" s="710"/>
      <c r="QUX140" s="710"/>
      <c r="QUY140" s="710"/>
      <c r="QUZ140" s="710"/>
      <c r="QVA140" s="710"/>
      <c r="QVB140" s="710"/>
      <c r="QVC140" s="710"/>
      <c r="QVD140" s="710"/>
      <c r="QVE140" s="710"/>
      <c r="QVF140" s="710"/>
      <c r="QVG140" s="710"/>
      <c r="QVH140" s="710"/>
      <c r="QVI140" s="710"/>
      <c r="QVJ140" s="710"/>
      <c r="QVK140" s="710"/>
      <c r="QVL140" s="710"/>
      <c r="QVM140" s="710"/>
      <c r="QVN140" s="710"/>
      <c r="QVO140" s="710"/>
      <c r="QVP140" s="710"/>
      <c r="QVQ140" s="710"/>
      <c r="QVR140" s="710"/>
      <c r="QVS140" s="710"/>
      <c r="QVT140" s="710"/>
      <c r="QVU140" s="710"/>
      <c r="QVV140" s="710"/>
      <c r="QVW140" s="710"/>
      <c r="QVX140" s="710"/>
      <c r="QVY140" s="710"/>
      <c r="QVZ140" s="710"/>
      <c r="QWA140" s="710"/>
      <c r="QWB140" s="710"/>
      <c r="QWC140" s="710"/>
      <c r="QWD140" s="710"/>
      <c r="QWE140" s="710"/>
      <c r="QWF140" s="710"/>
      <c r="QWG140" s="710"/>
      <c r="QWH140" s="710"/>
      <c r="QWI140" s="710"/>
      <c r="QWJ140" s="710"/>
      <c r="QWK140" s="710"/>
      <c r="QWL140" s="710"/>
      <c r="QWM140" s="710"/>
      <c r="QWN140" s="710"/>
      <c r="QWO140" s="710"/>
      <c r="QWP140" s="710"/>
      <c r="QWQ140" s="710"/>
      <c r="QWR140" s="710"/>
      <c r="QWS140" s="710"/>
      <c r="QWT140" s="710"/>
      <c r="QWU140" s="710"/>
      <c r="QWV140" s="710"/>
      <c r="QWW140" s="710"/>
      <c r="QWX140" s="710"/>
      <c r="QWY140" s="710"/>
      <c r="QWZ140" s="710"/>
      <c r="QXA140" s="710"/>
      <c r="QXB140" s="710"/>
      <c r="QXC140" s="710"/>
      <c r="QXD140" s="710"/>
      <c r="QXE140" s="710"/>
      <c r="QXF140" s="710"/>
      <c r="QXG140" s="710"/>
      <c r="QXH140" s="710"/>
      <c r="QXI140" s="710"/>
      <c r="QXJ140" s="710"/>
      <c r="QXK140" s="710"/>
      <c r="QXL140" s="710"/>
      <c r="QXM140" s="710"/>
      <c r="QXN140" s="710"/>
      <c r="QXO140" s="710"/>
      <c r="QXP140" s="710"/>
      <c r="QXQ140" s="710"/>
      <c r="QXR140" s="710"/>
      <c r="QXS140" s="710"/>
      <c r="QXT140" s="710"/>
      <c r="QXU140" s="710"/>
      <c r="QXV140" s="710"/>
      <c r="QXW140" s="710"/>
      <c r="QXX140" s="710"/>
      <c r="QXY140" s="710"/>
      <c r="QXZ140" s="710"/>
      <c r="QYA140" s="710"/>
      <c r="QYB140" s="710"/>
      <c r="QYC140" s="710"/>
      <c r="QYD140" s="710"/>
      <c r="QYE140" s="710"/>
      <c r="QYF140" s="710"/>
      <c r="QYG140" s="710"/>
      <c r="QYH140" s="710"/>
      <c r="QYI140" s="710"/>
      <c r="QYJ140" s="710"/>
      <c r="QYK140" s="710"/>
      <c r="QYL140" s="710"/>
      <c r="QYM140" s="710"/>
      <c r="QYN140" s="710"/>
      <c r="QYO140" s="710"/>
      <c r="QYP140" s="710"/>
      <c r="QYQ140" s="710"/>
      <c r="QYR140" s="710"/>
      <c r="QYS140" s="710"/>
      <c r="QYT140" s="710"/>
      <c r="QYU140" s="710"/>
      <c r="QYV140" s="710"/>
      <c r="QYW140" s="710"/>
      <c r="QYX140" s="710"/>
      <c r="QYY140" s="710"/>
      <c r="QYZ140" s="710"/>
      <c r="QZA140" s="710"/>
      <c r="QZB140" s="710"/>
      <c r="QZC140" s="710"/>
      <c r="QZD140" s="710"/>
      <c r="QZE140" s="710"/>
      <c r="QZF140" s="710"/>
      <c r="QZG140" s="710"/>
      <c r="QZH140" s="710"/>
      <c r="QZI140" s="710"/>
      <c r="QZJ140" s="710"/>
      <c r="QZK140" s="710"/>
      <c r="QZL140" s="710"/>
      <c r="QZM140" s="710"/>
      <c r="QZN140" s="710"/>
      <c r="QZO140" s="710"/>
      <c r="QZP140" s="710"/>
      <c r="QZQ140" s="710"/>
      <c r="QZR140" s="710"/>
      <c r="QZS140" s="710"/>
      <c r="QZT140" s="710"/>
      <c r="QZU140" s="710"/>
      <c r="QZV140" s="710"/>
      <c r="QZW140" s="710"/>
      <c r="QZX140" s="710"/>
      <c r="QZY140" s="710"/>
      <c r="QZZ140" s="710"/>
      <c r="RAA140" s="710"/>
      <c r="RAB140" s="710"/>
      <c r="RAC140" s="710"/>
      <c r="RAD140" s="710"/>
      <c r="RAE140" s="710"/>
      <c r="RAF140" s="710"/>
      <c r="RAG140" s="710"/>
      <c r="RAH140" s="710"/>
      <c r="RAI140" s="710"/>
      <c r="RAJ140" s="710"/>
      <c r="RAK140" s="710"/>
      <c r="RAL140" s="710"/>
      <c r="RAM140" s="710"/>
      <c r="RAN140" s="710"/>
      <c r="RAO140" s="710"/>
      <c r="RAP140" s="710"/>
      <c r="RAQ140" s="710"/>
      <c r="RAR140" s="710"/>
      <c r="RAS140" s="710"/>
      <c r="RAT140" s="710"/>
      <c r="RAU140" s="710"/>
      <c r="RAV140" s="710"/>
      <c r="RAW140" s="710"/>
      <c r="RAX140" s="710"/>
      <c r="RAY140" s="710"/>
      <c r="RAZ140" s="710"/>
      <c r="RBA140" s="710"/>
      <c r="RBB140" s="710"/>
      <c r="RBC140" s="710"/>
      <c r="RBD140" s="710"/>
      <c r="RBE140" s="710"/>
      <c r="RBF140" s="710"/>
      <c r="RBG140" s="710"/>
      <c r="RBH140" s="710"/>
      <c r="RBI140" s="710"/>
      <c r="RBJ140" s="710"/>
      <c r="RBK140" s="710"/>
      <c r="RBL140" s="710"/>
      <c r="RBM140" s="710"/>
      <c r="RBN140" s="710"/>
      <c r="RBO140" s="710"/>
      <c r="RBP140" s="710"/>
      <c r="RBQ140" s="710"/>
      <c r="RBR140" s="710"/>
      <c r="RBS140" s="710"/>
      <c r="RBT140" s="710"/>
      <c r="RBU140" s="710"/>
      <c r="RBV140" s="710"/>
      <c r="RBW140" s="710"/>
      <c r="RBX140" s="710"/>
      <c r="RBY140" s="710"/>
      <c r="RBZ140" s="710"/>
      <c r="RCA140" s="710"/>
      <c r="RCB140" s="710"/>
      <c r="RCC140" s="710"/>
      <c r="RCD140" s="710"/>
      <c r="RCE140" s="710"/>
      <c r="RCF140" s="710"/>
      <c r="RCG140" s="710"/>
      <c r="RCH140" s="710"/>
      <c r="RCI140" s="710"/>
      <c r="RCJ140" s="710"/>
      <c r="RCK140" s="710"/>
      <c r="RCL140" s="710"/>
      <c r="RCM140" s="710"/>
      <c r="RCN140" s="710"/>
      <c r="RCO140" s="710"/>
      <c r="RCP140" s="710"/>
      <c r="RCQ140" s="710"/>
      <c r="RCR140" s="710"/>
      <c r="RCS140" s="710"/>
      <c r="RCT140" s="710"/>
      <c r="RCU140" s="710"/>
      <c r="RCV140" s="710"/>
      <c r="RCW140" s="710"/>
      <c r="RCX140" s="710"/>
      <c r="RCY140" s="710"/>
      <c r="RCZ140" s="710"/>
      <c r="RDA140" s="710"/>
      <c r="RDB140" s="710"/>
      <c r="RDC140" s="710"/>
      <c r="RDD140" s="710"/>
      <c r="RDE140" s="710"/>
      <c r="RDF140" s="710"/>
      <c r="RDG140" s="710"/>
      <c r="RDH140" s="710"/>
      <c r="RDI140" s="710"/>
      <c r="RDJ140" s="710"/>
      <c r="RDK140" s="710"/>
      <c r="RDL140" s="710"/>
      <c r="RDM140" s="710"/>
      <c r="RDN140" s="710"/>
      <c r="RDO140" s="710"/>
      <c r="RDP140" s="710"/>
      <c r="RDQ140" s="710"/>
      <c r="RDR140" s="710"/>
      <c r="RDS140" s="710"/>
      <c r="RDT140" s="710"/>
      <c r="RDU140" s="710"/>
      <c r="RDV140" s="710"/>
      <c r="RDW140" s="710"/>
      <c r="RDX140" s="710"/>
      <c r="RDY140" s="710"/>
      <c r="RDZ140" s="710"/>
      <c r="REA140" s="710"/>
      <c r="REB140" s="710"/>
      <c r="REC140" s="710"/>
      <c r="RED140" s="710"/>
      <c r="REE140" s="710"/>
      <c r="REF140" s="710"/>
      <c r="REG140" s="710"/>
      <c r="REH140" s="710"/>
      <c r="REI140" s="710"/>
      <c r="REJ140" s="710"/>
      <c r="REK140" s="710"/>
      <c r="REL140" s="710"/>
      <c r="REM140" s="710"/>
      <c r="REN140" s="710"/>
      <c r="REO140" s="710"/>
      <c r="REP140" s="710"/>
      <c r="REQ140" s="710"/>
      <c r="RER140" s="710"/>
      <c r="RES140" s="710"/>
      <c r="RET140" s="710"/>
      <c r="REU140" s="710"/>
      <c r="REV140" s="710"/>
      <c r="REW140" s="710"/>
      <c r="REX140" s="710"/>
      <c r="REY140" s="710"/>
      <c r="REZ140" s="710"/>
      <c r="RFA140" s="710"/>
      <c r="RFB140" s="710"/>
      <c r="RFC140" s="710"/>
      <c r="RFD140" s="710"/>
      <c r="RFE140" s="710"/>
      <c r="RFF140" s="710"/>
      <c r="RFG140" s="710"/>
      <c r="RFH140" s="710"/>
      <c r="RFI140" s="710"/>
      <c r="RFJ140" s="710"/>
      <c r="RFK140" s="710"/>
      <c r="RFL140" s="710"/>
      <c r="RFM140" s="710"/>
      <c r="RFN140" s="710"/>
      <c r="RFO140" s="710"/>
      <c r="RFP140" s="710"/>
      <c r="RFQ140" s="710"/>
      <c r="RFR140" s="710"/>
      <c r="RFS140" s="710"/>
      <c r="RFT140" s="710"/>
      <c r="RFU140" s="710"/>
      <c r="RFV140" s="710"/>
      <c r="RFW140" s="710"/>
      <c r="RFX140" s="710"/>
      <c r="RFY140" s="710"/>
      <c r="RFZ140" s="710"/>
      <c r="RGA140" s="710"/>
      <c r="RGB140" s="710"/>
      <c r="RGC140" s="710"/>
      <c r="RGD140" s="710"/>
      <c r="RGE140" s="710"/>
      <c r="RGF140" s="710"/>
      <c r="RGG140" s="710"/>
      <c r="RGH140" s="710"/>
      <c r="RGI140" s="710"/>
      <c r="RGJ140" s="710"/>
      <c r="RGK140" s="710"/>
      <c r="RGL140" s="710"/>
      <c r="RGM140" s="710"/>
      <c r="RGN140" s="710"/>
      <c r="RGO140" s="710"/>
      <c r="RGP140" s="710"/>
      <c r="RGQ140" s="710"/>
      <c r="RGR140" s="710"/>
      <c r="RGS140" s="710"/>
      <c r="RGT140" s="710"/>
      <c r="RGU140" s="710"/>
      <c r="RGV140" s="710"/>
      <c r="RGW140" s="710"/>
      <c r="RGX140" s="710"/>
      <c r="RGY140" s="710"/>
      <c r="RGZ140" s="710"/>
      <c r="RHA140" s="710"/>
      <c r="RHB140" s="710"/>
      <c r="RHC140" s="710"/>
      <c r="RHD140" s="710"/>
      <c r="RHE140" s="710"/>
      <c r="RHF140" s="710"/>
      <c r="RHG140" s="710"/>
      <c r="RHH140" s="710"/>
      <c r="RHI140" s="710"/>
      <c r="RHJ140" s="710"/>
      <c r="RHK140" s="710"/>
      <c r="RHL140" s="710"/>
      <c r="RHM140" s="710"/>
      <c r="RHN140" s="710"/>
      <c r="RHO140" s="710"/>
      <c r="RHP140" s="710"/>
      <c r="RHQ140" s="710"/>
      <c r="RHR140" s="710"/>
      <c r="RHS140" s="710"/>
      <c r="RHT140" s="710"/>
      <c r="RHU140" s="710"/>
      <c r="RHV140" s="710"/>
      <c r="RHW140" s="710"/>
      <c r="RHX140" s="710"/>
      <c r="RHY140" s="710"/>
      <c r="RHZ140" s="710"/>
      <c r="RIA140" s="710"/>
      <c r="RIB140" s="710"/>
      <c r="RIC140" s="710"/>
      <c r="RID140" s="710"/>
      <c r="RIE140" s="710"/>
      <c r="RIF140" s="710"/>
      <c r="RIG140" s="710"/>
      <c r="RIH140" s="710"/>
      <c r="RII140" s="710"/>
      <c r="RIJ140" s="710"/>
      <c r="RIK140" s="710"/>
      <c r="RIL140" s="710"/>
      <c r="RIM140" s="710"/>
      <c r="RIN140" s="710"/>
      <c r="RIO140" s="710"/>
      <c r="RIP140" s="710"/>
      <c r="RIQ140" s="710"/>
      <c r="RIR140" s="710"/>
      <c r="RIS140" s="710"/>
      <c r="RIT140" s="710"/>
      <c r="RIU140" s="710"/>
      <c r="RIV140" s="710"/>
      <c r="RIW140" s="710"/>
      <c r="RIX140" s="710"/>
      <c r="RIY140" s="710"/>
      <c r="RIZ140" s="710"/>
      <c r="RJA140" s="710"/>
      <c r="RJB140" s="710"/>
      <c r="RJC140" s="710"/>
      <c r="RJD140" s="710"/>
      <c r="RJE140" s="710"/>
      <c r="RJF140" s="710"/>
      <c r="RJG140" s="710"/>
      <c r="RJH140" s="710"/>
      <c r="RJI140" s="710"/>
      <c r="RJJ140" s="710"/>
      <c r="RJK140" s="710"/>
      <c r="RJL140" s="710"/>
      <c r="RJM140" s="710"/>
      <c r="RJN140" s="710"/>
      <c r="RJO140" s="710"/>
      <c r="RJP140" s="710"/>
      <c r="RJQ140" s="710"/>
      <c r="RJR140" s="710"/>
      <c r="RJS140" s="710"/>
      <c r="RJT140" s="710"/>
      <c r="RJU140" s="710"/>
      <c r="RJV140" s="710"/>
      <c r="RJW140" s="710"/>
      <c r="RJX140" s="710"/>
      <c r="RJY140" s="710"/>
      <c r="RJZ140" s="710"/>
      <c r="RKA140" s="710"/>
      <c r="RKB140" s="710"/>
      <c r="RKC140" s="710"/>
      <c r="RKD140" s="710"/>
      <c r="RKE140" s="710"/>
      <c r="RKF140" s="710"/>
      <c r="RKG140" s="710"/>
      <c r="RKH140" s="710"/>
      <c r="RKI140" s="710"/>
      <c r="RKJ140" s="710"/>
      <c r="RKK140" s="710"/>
      <c r="RKL140" s="710"/>
      <c r="RKM140" s="710"/>
      <c r="RKN140" s="710"/>
      <c r="RKO140" s="710"/>
      <c r="RKP140" s="710"/>
      <c r="RKQ140" s="710"/>
      <c r="RKR140" s="710"/>
      <c r="RKS140" s="710"/>
      <c r="RKT140" s="710"/>
      <c r="RKU140" s="710"/>
      <c r="RKV140" s="710"/>
      <c r="RKW140" s="710"/>
      <c r="RKX140" s="710"/>
      <c r="RKY140" s="710"/>
      <c r="RKZ140" s="710"/>
      <c r="RLA140" s="710"/>
      <c r="RLB140" s="710"/>
      <c r="RLC140" s="710"/>
      <c r="RLD140" s="710"/>
      <c r="RLE140" s="710"/>
      <c r="RLF140" s="710"/>
      <c r="RLG140" s="710"/>
      <c r="RLH140" s="710"/>
      <c r="RLI140" s="710"/>
      <c r="RLJ140" s="710"/>
      <c r="RLK140" s="710"/>
      <c r="RLL140" s="710"/>
      <c r="RLM140" s="710"/>
      <c r="RLN140" s="710"/>
      <c r="RLO140" s="710"/>
      <c r="RLP140" s="710"/>
      <c r="RLQ140" s="710"/>
      <c r="RLR140" s="710"/>
      <c r="RLS140" s="710"/>
      <c r="RLT140" s="710"/>
      <c r="RLU140" s="710"/>
      <c r="RLV140" s="710"/>
      <c r="RLW140" s="710"/>
      <c r="RLX140" s="710"/>
      <c r="RLY140" s="710"/>
      <c r="RLZ140" s="710"/>
      <c r="RMA140" s="710"/>
      <c r="RMB140" s="710"/>
      <c r="RMC140" s="710"/>
      <c r="RMD140" s="710"/>
      <c r="RME140" s="710"/>
      <c r="RMF140" s="710"/>
      <c r="RMG140" s="710"/>
      <c r="RMH140" s="710"/>
      <c r="RMI140" s="710"/>
      <c r="RMJ140" s="710"/>
      <c r="RMK140" s="710"/>
      <c r="RML140" s="710"/>
      <c r="RMM140" s="710"/>
      <c r="RMN140" s="710"/>
      <c r="RMO140" s="710"/>
      <c r="RMP140" s="710"/>
      <c r="RMQ140" s="710"/>
      <c r="RMR140" s="710"/>
      <c r="RMS140" s="710"/>
      <c r="RMT140" s="710"/>
      <c r="RMU140" s="710"/>
      <c r="RMV140" s="710"/>
      <c r="RMW140" s="710"/>
      <c r="RMX140" s="710"/>
      <c r="RMY140" s="710"/>
      <c r="RMZ140" s="710"/>
      <c r="RNA140" s="710"/>
      <c r="RNB140" s="710"/>
      <c r="RNC140" s="710"/>
      <c r="RND140" s="710"/>
      <c r="RNE140" s="710"/>
      <c r="RNF140" s="710"/>
      <c r="RNG140" s="710"/>
      <c r="RNH140" s="710"/>
      <c r="RNI140" s="710"/>
      <c r="RNJ140" s="710"/>
      <c r="RNK140" s="710"/>
      <c r="RNL140" s="710"/>
      <c r="RNM140" s="710"/>
      <c r="RNN140" s="710"/>
      <c r="RNO140" s="710"/>
      <c r="RNP140" s="710"/>
      <c r="RNQ140" s="710"/>
      <c r="RNR140" s="710"/>
      <c r="RNS140" s="710"/>
      <c r="RNT140" s="710"/>
      <c r="RNU140" s="710"/>
      <c r="RNV140" s="710"/>
      <c r="RNW140" s="710"/>
      <c r="RNX140" s="710"/>
      <c r="RNY140" s="710"/>
      <c r="RNZ140" s="710"/>
      <c r="ROA140" s="710"/>
      <c r="ROB140" s="710"/>
      <c r="ROC140" s="710"/>
      <c r="ROD140" s="710"/>
      <c r="ROE140" s="710"/>
      <c r="ROF140" s="710"/>
      <c r="ROG140" s="710"/>
      <c r="ROH140" s="710"/>
      <c r="ROI140" s="710"/>
      <c r="ROJ140" s="710"/>
      <c r="ROK140" s="710"/>
      <c r="ROL140" s="710"/>
      <c r="ROM140" s="710"/>
      <c r="RON140" s="710"/>
      <c r="ROO140" s="710"/>
      <c r="ROP140" s="710"/>
      <c r="ROQ140" s="710"/>
      <c r="ROR140" s="710"/>
      <c r="ROS140" s="710"/>
      <c r="ROT140" s="710"/>
      <c r="ROU140" s="710"/>
      <c r="ROV140" s="710"/>
      <c r="ROW140" s="710"/>
      <c r="ROX140" s="710"/>
      <c r="ROY140" s="710"/>
      <c r="ROZ140" s="710"/>
      <c r="RPA140" s="710"/>
      <c r="RPB140" s="710"/>
      <c r="RPC140" s="710"/>
      <c r="RPD140" s="710"/>
      <c r="RPE140" s="710"/>
      <c r="RPF140" s="710"/>
      <c r="RPG140" s="710"/>
      <c r="RPH140" s="710"/>
      <c r="RPI140" s="710"/>
      <c r="RPJ140" s="710"/>
      <c r="RPK140" s="710"/>
      <c r="RPL140" s="710"/>
      <c r="RPM140" s="710"/>
      <c r="RPN140" s="710"/>
      <c r="RPO140" s="710"/>
      <c r="RPP140" s="710"/>
      <c r="RPQ140" s="710"/>
      <c r="RPR140" s="710"/>
      <c r="RPS140" s="710"/>
      <c r="RPT140" s="710"/>
      <c r="RPU140" s="710"/>
      <c r="RPV140" s="710"/>
      <c r="RPW140" s="710"/>
      <c r="RPX140" s="710"/>
      <c r="RPY140" s="710"/>
      <c r="RPZ140" s="710"/>
      <c r="RQA140" s="710"/>
      <c r="RQB140" s="710"/>
      <c r="RQC140" s="710"/>
      <c r="RQD140" s="710"/>
      <c r="RQE140" s="710"/>
      <c r="RQF140" s="710"/>
      <c r="RQG140" s="710"/>
      <c r="RQH140" s="710"/>
      <c r="RQI140" s="710"/>
      <c r="RQJ140" s="710"/>
      <c r="RQK140" s="710"/>
      <c r="RQL140" s="710"/>
      <c r="RQM140" s="710"/>
      <c r="RQN140" s="710"/>
      <c r="RQO140" s="710"/>
      <c r="RQP140" s="710"/>
      <c r="RQQ140" s="710"/>
      <c r="RQR140" s="710"/>
      <c r="RQS140" s="710"/>
      <c r="RQT140" s="710"/>
      <c r="RQU140" s="710"/>
      <c r="RQV140" s="710"/>
      <c r="RQW140" s="710"/>
      <c r="RQX140" s="710"/>
      <c r="RQY140" s="710"/>
      <c r="RQZ140" s="710"/>
      <c r="RRA140" s="710"/>
      <c r="RRB140" s="710"/>
      <c r="RRC140" s="710"/>
      <c r="RRD140" s="710"/>
      <c r="RRE140" s="710"/>
      <c r="RRF140" s="710"/>
      <c r="RRG140" s="710"/>
      <c r="RRH140" s="710"/>
      <c r="RRI140" s="710"/>
      <c r="RRJ140" s="710"/>
      <c r="RRK140" s="710"/>
      <c r="RRL140" s="710"/>
      <c r="RRM140" s="710"/>
      <c r="RRN140" s="710"/>
      <c r="RRO140" s="710"/>
      <c r="RRP140" s="710"/>
      <c r="RRQ140" s="710"/>
      <c r="RRR140" s="710"/>
      <c r="RRS140" s="710"/>
      <c r="RRT140" s="710"/>
      <c r="RRU140" s="710"/>
      <c r="RRV140" s="710"/>
      <c r="RRW140" s="710"/>
      <c r="RRX140" s="710"/>
      <c r="RRY140" s="710"/>
      <c r="RRZ140" s="710"/>
      <c r="RSA140" s="710"/>
      <c r="RSB140" s="710"/>
      <c r="RSC140" s="710"/>
      <c r="RSD140" s="710"/>
      <c r="RSE140" s="710"/>
      <c r="RSF140" s="710"/>
      <c r="RSG140" s="710"/>
      <c r="RSH140" s="710"/>
      <c r="RSI140" s="710"/>
      <c r="RSJ140" s="710"/>
      <c r="RSK140" s="710"/>
      <c r="RSL140" s="710"/>
      <c r="RSM140" s="710"/>
      <c r="RSN140" s="710"/>
      <c r="RSO140" s="710"/>
      <c r="RSP140" s="710"/>
      <c r="RSQ140" s="710"/>
      <c r="RSR140" s="710"/>
      <c r="RSS140" s="710"/>
      <c r="RST140" s="710"/>
      <c r="RSU140" s="710"/>
      <c r="RSV140" s="710"/>
      <c r="RSW140" s="710"/>
      <c r="RSX140" s="710"/>
      <c r="RSY140" s="710"/>
      <c r="RSZ140" s="710"/>
      <c r="RTA140" s="710"/>
      <c r="RTB140" s="710"/>
      <c r="RTC140" s="710"/>
      <c r="RTD140" s="710"/>
      <c r="RTE140" s="710"/>
      <c r="RTF140" s="710"/>
      <c r="RTG140" s="710"/>
      <c r="RTH140" s="710"/>
      <c r="RTI140" s="710"/>
      <c r="RTJ140" s="710"/>
      <c r="RTK140" s="710"/>
      <c r="RTL140" s="710"/>
      <c r="RTM140" s="710"/>
      <c r="RTN140" s="710"/>
      <c r="RTO140" s="710"/>
      <c r="RTP140" s="710"/>
      <c r="RTQ140" s="710"/>
      <c r="RTR140" s="710"/>
      <c r="RTS140" s="710"/>
      <c r="RTT140" s="710"/>
      <c r="RTU140" s="710"/>
      <c r="RTV140" s="710"/>
      <c r="RTW140" s="710"/>
      <c r="RTX140" s="710"/>
      <c r="RTY140" s="710"/>
      <c r="RTZ140" s="710"/>
      <c r="RUA140" s="710"/>
      <c r="RUB140" s="710"/>
      <c r="RUC140" s="710"/>
      <c r="RUD140" s="710"/>
      <c r="RUE140" s="710"/>
      <c r="RUF140" s="710"/>
      <c r="RUG140" s="710"/>
      <c r="RUH140" s="710"/>
      <c r="RUI140" s="710"/>
      <c r="RUJ140" s="710"/>
      <c r="RUK140" s="710"/>
      <c r="RUL140" s="710"/>
      <c r="RUM140" s="710"/>
      <c r="RUN140" s="710"/>
      <c r="RUO140" s="710"/>
      <c r="RUP140" s="710"/>
      <c r="RUQ140" s="710"/>
      <c r="RUR140" s="710"/>
      <c r="RUS140" s="710"/>
      <c r="RUT140" s="710"/>
      <c r="RUU140" s="710"/>
      <c r="RUV140" s="710"/>
      <c r="RUW140" s="710"/>
      <c r="RUX140" s="710"/>
      <c r="RUY140" s="710"/>
      <c r="RUZ140" s="710"/>
      <c r="RVA140" s="710"/>
      <c r="RVB140" s="710"/>
      <c r="RVC140" s="710"/>
      <c r="RVD140" s="710"/>
      <c r="RVE140" s="710"/>
      <c r="RVF140" s="710"/>
      <c r="RVG140" s="710"/>
      <c r="RVH140" s="710"/>
      <c r="RVI140" s="710"/>
      <c r="RVJ140" s="710"/>
      <c r="RVK140" s="710"/>
      <c r="RVL140" s="710"/>
      <c r="RVM140" s="710"/>
      <c r="RVN140" s="710"/>
      <c r="RVO140" s="710"/>
      <c r="RVP140" s="710"/>
      <c r="RVQ140" s="710"/>
      <c r="RVR140" s="710"/>
      <c r="RVS140" s="710"/>
      <c r="RVT140" s="710"/>
      <c r="RVU140" s="710"/>
      <c r="RVV140" s="710"/>
      <c r="RVW140" s="710"/>
      <c r="RVX140" s="710"/>
      <c r="RVY140" s="710"/>
      <c r="RVZ140" s="710"/>
      <c r="RWA140" s="710"/>
      <c r="RWB140" s="710"/>
      <c r="RWC140" s="710"/>
      <c r="RWD140" s="710"/>
      <c r="RWE140" s="710"/>
      <c r="RWF140" s="710"/>
      <c r="RWG140" s="710"/>
      <c r="RWH140" s="710"/>
      <c r="RWI140" s="710"/>
      <c r="RWJ140" s="710"/>
      <c r="RWK140" s="710"/>
      <c r="RWL140" s="710"/>
      <c r="RWM140" s="710"/>
      <c r="RWN140" s="710"/>
      <c r="RWO140" s="710"/>
      <c r="RWP140" s="710"/>
      <c r="RWQ140" s="710"/>
      <c r="RWR140" s="710"/>
      <c r="RWS140" s="710"/>
      <c r="RWT140" s="710"/>
      <c r="RWU140" s="710"/>
      <c r="RWV140" s="710"/>
      <c r="RWW140" s="710"/>
      <c r="RWX140" s="710"/>
      <c r="RWY140" s="710"/>
      <c r="RWZ140" s="710"/>
      <c r="RXA140" s="710"/>
      <c r="RXB140" s="710"/>
      <c r="RXC140" s="710"/>
      <c r="RXD140" s="710"/>
      <c r="RXE140" s="710"/>
      <c r="RXF140" s="710"/>
      <c r="RXG140" s="710"/>
      <c r="RXH140" s="710"/>
      <c r="RXI140" s="710"/>
      <c r="RXJ140" s="710"/>
      <c r="RXK140" s="710"/>
      <c r="RXL140" s="710"/>
      <c r="RXM140" s="710"/>
      <c r="RXN140" s="710"/>
      <c r="RXO140" s="710"/>
      <c r="RXP140" s="710"/>
      <c r="RXQ140" s="710"/>
      <c r="RXR140" s="710"/>
      <c r="RXS140" s="710"/>
      <c r="RXT140" s="710"/>
      <c r="RXU140" s="710"/>
      <c r="RXV140" s="710"/>
      <c r="RXW140" s="710"/>
      <c r="RXX140" s="710"/>
      <c r="RXY140" s="710"/>
      <c r="RXZ140" s="710"/>
      <c r="RYA140" s="710"/>
      <c r="RYB140" s="710"/>
      <c r="RYC140" s="710"/>
      <c r="RYD140" s="710"/>
      <c r="RYE140" s="710"/>
      <c r="RYF140" s="710"/>
      <c r="RYG140" s="710"/>
      <c r="RYH140" s="710"/>
      <c r="RYI140" s="710"/>
      <c r="RYJ140" s="710"/>
      <c r="RYK140" s="710"/>
      <c r="RYL140" s="710"/>
      <c r="RYM140" s="710"/>
      <c r="RYN140" s="710"/>
      <c r="RYO140" s="710"/>
      <c r="RYP140" s="710"/>
      <c r="RYQ140" s="710"/>
      <c r="RYR140" s="710"/>
      <c r="RYS140" s="710"/>
      <c r="RYT140" s="710"/>
      <c r="RYU140" s="710"/>
      <c r="RYV140" s="710"/>
      <c r="RYW140" s="710"/>
      <c r="RYX140" s="710"/>
      <c r="RYY140" s="710"/>
      <c r="RYZ140" s="710"/>
      <c r="RZA140" s="710"/>
      <c r="RZB140" s="710"/>
      <c r="RZC140" s="710"/>
      <c r="RZD140" s="710"/>
      <c r="RZE140" s="710"/>
      <c r="RZF140" s="710"/>
      <c r="RZG140" s="710"/>
      <c r="RZH140" s="710"/>
      <c r="RZI140" s="710"/>
      <c r="RZJ140" s="710"/>
      <c r="RZK140" s="710"/>
      <c r="RZL140" s="710"/>
      <c r="RZM140" s="710"/>
      <c r="RZN140" s="710"/>
      <c r="RZO140" s="710"/>
      <c r="RZP140" s="710"/>
      <c r="RZQ140" s="710"/>
      <c r="RZR140" s="710"/>
      <c r="RZS140" s="710"/>
      <c r="RZT140" s="710"/>
      <c r="RZU140" s="710"/>
      <c r="RZV140" s="710"/>
      <c r="RZW140" s="710"/>
      <c r="RZX140" s="710"/>
      <c r="RZY140" s="710"/>
      <c r="RZZ140" s="710"/>
      <c r="SAA140" s="710"/>
      <c r="SAB140" s="710"/>
      <c r="SAC140" s="710"/>
      <c r="SAD140" s="710"/>
      <c r="SAE140" s="710"/>
      <c r="SAF140" s="710"/>
      <c r="SAG140" s="710"/>
      <c r="SAH140" s="710"/>
      <c r="SAI140" s="710"/>
      <c r="SAJ140" s="710"/>
      <c r="SAK140" s="710"/>
      <c r="SAL140" s="710"/>
      <c r="SAM140" s="710"/>
      <c r="SAN140" s="710"/>
      <c r="SAO140" s="710"/>
      <c r="SAP140" s="710"/>
      <c r="SAQ140" s="710"/>
      <c r="SAR140" s="710"/>
      <c r="SAS140" s="710"/>
      <c r="SAT140" s="710"/>
      <c r="SAU140" s="710"/>
      <c r="SAV140" s="710"/>
      <c r="SAW140" s="710"/>
      <c r="SAX140" s="710"/>
      <c r="SAY140" s="710"/>
      <c r="SAZ140" s="710"/>
      <c r="SBA140" s="710"/>
      <c r="SBB140" s="710"/>
      <c r="SBC140" s="710"/>
      <c r="SBD140" s="710"/>
      <c r="SBE140" s="710"/>
      <c r="SBF140" s="710"/>
      <c r="SBG140" s="710"/>
      <c r="SBH140" s="710"/>
      <c r="SBI140" s="710"/>
      <c r="SBJ140" s="710"/>
      <c r="SBK140" s="710"/>
      <c r="SBL140" s="710"/>
      <c r="SBM140" s="710"/>
      <c r="SBN140" s="710"/>
      <c r="SBO140" s="710"/>
      <c r="SBP140" s="710"/>
      <c r="SBQ140" s="710"/>
      <c r="SBR140" s="710"/>
      <c r="SBS140" s="710"/>
      <c r="SBT140" s="710"/>
      <c r="SBU140" s="710"/>
      <c r="SBV140" s="710"/>
      <c r="SBW140" s="710"/>
      <c r="SBX140" s="710"/>
      <c r="SBY140" s="710"/>
      <c r="SBZ140" s="710"/>
      <c r="SCA140" s="710"/>
      <c r="SCB140" s="710"/>
      <c r="SCC140" s="710"/>
      <c r="SCD140" s="710"/>
      <c r="SCE140" s="710"/>
      <c r="SCF140" s="710"/>
      <c r="SCG140" s="710"/>
      <c r="SCH140" s="710"/>
      <c r="SCI140" s="710"/>
      <c r="SCJ140" s="710"/>
      <c r="SCK140" s="710"/>
      <c r="SCL140" s="710"/>
      <c r="SCM140" s="710"/>
      <c r="SCN140" s="710"/>
      <c r="SCO140" s="710"/>
      <c r="SCP140" s="710"/>
      <c r="SCQ140" s="710"/>
      <c r="SCR140" s="710"/>
      <c r="SCS140" s="710"/>
      <c r="SCT140" s="710"/>
      <c r="SCU140" s="710"/>
      <c r="SCV140" s="710"/>
      <c r="SCW140" s="710"/>
      <c r="SCX140" s="710"/>
      <c r="SCY140" s="710"/>
      <c r="SCZ140" s="710"/>
      <c r="SDA140" s="710"/>
      <c r="SDB140" s="710"/>
      <c r="SDC140" s="710"/>
      <c r="SDD140" s="710"/>
      <c r="SDE140" s="710"/>
      <c r="SDF140" s="710"/>
      <c r="SDG140" s="710"/>
      <c r="SDH140" s="710"/>
      <c r="SDI140" s="710"/>
      <c r="SDJ140" s="710"/>
      <c r="SDK140" s="710"/>
      <c r="SDL140" s="710"/>
      <c r="SDM140" s="710"/>
      <c r="SDN140" s="710"/>
      <c r="SDO140" s="710"/>
      <c r="SDP140" s="710"/>
      <c r="SDQ140" s="710"/>
      <c r="SDR140" s="710"/>
      <c r="SDS140" s="710"/>
      <c r="SDT140" s="710"/>
      <c r="SDU140" s="710"/>
      <c r="SDV140" s="710"/>
      <c r="SDW140" s="710"/>
      <c r="SDX140" s="710"/>
      <c r="SDY140" s="710"/>
      <c r="SDZ140" s="710"/>
      <c r="SEA140" s="710"/>
      <c r="SEB140" s="710"/>
      <c r="SEC140" s="710"/>
      <c r="SED140" s="710"/>
      <c r="SEE140" s="710"/>
      <c r="SEF140" s="710"/>
      <c r="SEG140" s="710"/>
      <c r="SEH140" s="710"/>
      <c r="SEI140" s="710"/>
      <c r="SEJ140" s="710"/>
      <c r="SEK140" s="710"/>
      <c r="SEL140" s="710"/>
      <c r="SEM140" s="710"/>
      <c r="SEN140" s="710"/>
      <c r="SEO140" s="710"/>
      <c r="SEP140" s="710"/>
      <c r="SEQ140" s="710"/>
      <c r="SER140" s="710"/>
      <c r="SES140" s="710"/>
      <c r="SET140" s="710"/>
      <c r="SEU140" s="710"/>
      <c r="SEV140" s="710"/>
      <c r="SEW140" s="710"/>
      <c r="SEX140" s="710"/>
      <c r="SEY140" s="710"/>
      <c r="SEZ140" s="710"/>
      <c r="SFA140" s="710"/>
      <c r="SFB140" s="710"/>
      <c r="SFC140" s="710"/>
      <c r="SFD140" s="710"/>
      <c r="SFE140" s="710"/>
      <c r="SFF140" s="710"/>
      <c r="SFG140" s="710"/>
      <c r="SFH140" s="710"/>
      <c r="SFI140" s="710"/>
      <c r="SFJ140" s="710"/>
      <c r="SFK140" s="710"/>
      <c r="SFL140" s="710"/>
      <c r="SFM140" s="710"/>
      <c r="SFN140" s="710"/>
      <c r="SFO140" s="710"/>
      <c r="SFP140" s="710"/>
      <c r="SFQ140" s="710"/>
      <c r="SFR140" s="710"/>
      <c r="SFS140" s="710"/>
      <c r="SFT140" s="710"/>
      <c r="SFU140" s="710"/>
      <c r="SFV140" s="710"/>
      <c r="SFW140" s="710"/>
      <c r="SFX140" s="710"/>
      <c r="SFY140" s="710"/>
      <c r="SFZ140" s="710"/>
      <c r="SGA140" s="710"/>
      <c r="SGB140" s="710"/>
      <c r="SGC140" s="710"/>
      <c r="SGD140" s="710"/>
      <c r="SGE140" s="710"/>
      <c r="SGF140" s="710"/>
      <c r="SGG140" s="710"/>
      <c r="SGH140" s="710"/>
      <c r="SGI140" s="710"/>
      <c r="SGJ140" s="710"/>
      <c r="SGK140" s="710"/>
      <c r="SGL140" s="710"/>
      <c r="SGM140" s="710"/>
      <c r="SGN140" s="710"/>
      <c r="SGO140" s="710"/>
      <c r="SGP140" s="710"/>
      <c r="SGQ140" s="710"/>
      <c r="SGR140" s="710"/>
      <c r="SGS140" s="710"/>
      <c r="SGT140" s="710"/>
      <c r="SGU140" s="710"/>
      <c r="SGV140" s="710"/>
      <c r="SGW140" s="710"/>
      <c r="SGX140" s="710"/>
      <c r="SGY140" s="710"/>
      <c r="SGZ140" s="710"/>
      <c r="SHA140" s="710"/>
      <c r="SHB140" s="710"/>
      <c r="SHC140" s="710"/>
      <c r="SHD140" s="710"/>
      <c r="SHE140" s="710"/>
      <c r="SHF140" s="710"/>
      <c r="SHG140" s="710"/>
      <c r="SHH140" s="710"/>
      <c r="SHI140" s="710"/>
      <c r="SHJ140" s="710"/>
      <c r="SHK140" s="710"/>
      <c r="SHL140" s="710"/>
      <c r="SHM140" s="710"/>
      <c r="SHN140" s="710"/>
      <c r="SHO140" s="710"/>
      <c r="SHP140" s="710"/>
      <c r="SHQ140" s="710"/>
      <c r="SHR140" s="710"/>
      <c r="SHS140" s="710"/>
      <c r="SHT140" s="710"/>
      <c r="SHU140" s="710"/>
      <c r="SHV140" s="710"/>
      <c r="SHW140" s="710"/>
      <c r="SHX140" s="710"/>
      <c r="SHY140" s="710"/>
      <c r="SHZ140" s="710"/>
      <c r="SIA140" s="710"/>
      <c r="SIB140" s="710"/>
      <c r="SIC140" s="710"/>
      <c r="SID140" s="710"/>
      <c r="SIE140" s="710"/>
      <c r="SIF140" s="710"/>
      <c r="SIG140" s="710"/>
      <c r="SIH140" s="710"/>
      <c r="SII140" s="710"/>
      <c r="SIJ140" s="710"/>
      <c r="SIK140" s="710"/>
      <c r="SIL140" s="710"/>
      <c r="SIM140" s="710"/>
      <c r="SIN140" s="710"/>
      <c r="SIO140" s="710"/>
      <c r="SIP140" s="710"/>
      <c r="SIQ140" s="710"/>
      <c r="SIR140" s="710"/>
      <c r="SIS140" s="710"/>
      <c r="SIT140" s="710"/>
      <c r="SIU140" s="710"/>
      <c r="SIV140" s="710"/>
      <c r="SIW140" s="710"/>
      <c r="SIX140" s="710"/>
      <c r="SIY140" s="710"/>
      <c r="SIZ140" s="710"/>
      <c r="SJA140" s="710"/>
      <c r="SJB140" s="710"/>
      <c r="SJC140" s="710"/>
      <c r="SJD140" s="710"/>
      <c r="SJE140" s="710"/>
      <c r="SJF140" s="710"/>
      <c r="SJG140" s="710"/>
      <c r="SJH140" s="710"/>
      <c r="SJI140" s="710"/>
      <c r="SJJ140" s="710"/>
      <c r="SJK140" s="710"/>
      <c r="SJL140" s="710"/>
      <c r="SJM140" s="710"/>
      <c r="SJN140" s="710"/>
      <c r="SJO140" s="710"/>
      <c r="SJP140" s="710"/>
      <c r="SJQ140" s="710"/>
      <c r="SJR140" s="710"/>
      <c r="SJS140" s="710"/>
      <c r="SJT140" s="710"/>
      <c r="SJU140" s="710"/>
      <c r="SJV140" s="710"/>
      <c r="SJW140" s="710"/>
      <c r="SJX140" s="710"/>
      <c r="SJY140" s="710"/>
      <c r="SJZ140" s="710"/>
      <c r="SKA140" s="710"/>
      <c r="SKB140" s="710"/>
      <c r="SKC140" s="710"/>
      <c r="SKD140" s="710"/>
      <c r="SKE140" s="710"/>
      <c r="SKF140" s="710"/>
      <c r="SKG140" s="710"/>
      <c r="SKH140" s="710"/>
      <c r="SKI140" s="710"/>
      <c r="SKJ140" s="710"/>
      <c r="SKK140" s="710"/>
      <c r="SKL140" s="710"/>
      <c r="SKM140" s="710"/>
      <c r="SKN140" s="710"/>
      <c r="SKO140" s="710"/>
      <c r="SKP140" s="710"/>
      <c r="SKQ140" s="710"/>
      <c r="SKR140" s="710"/>
      <c r="SKS140" s="710"/>
      <c r="SKT140" s="710"/>
      <c r="SKU140" s="710"/>
      <c r="SKV140" s="710"/>
      <c r="SKW140" s="710"/>
      <c r="SKX140" s="710"/>
      <c r="SKY140" s="710"/>
      <c r="SKZ140" s="710"/>
      <c r="SLA140" s="710"/>
      <c r="SLB140" s="710"/>
      <c r="SLC140" s="710"/>
      <c r="SLD140" s="710"/>
      <c r="SLE140" s="710"/>
      <c r="SLF140" s="710"/>
      <c r="SLG140" s="710"/>
      <c r="SLH140" s="710"/>
      <c r="SLI140" s="710"/>
      <c r="SLJ140" s="710"/>
      <c r="SLK140" s="710"/>
      <c r="SLL140" s="710"/>
      <c r="SLM140" s="710"/>
      <c r="SLN140" s="710"/>
      <c r="SLO140" s="710"/>
      <c r="SLP140" s="710"/>
      <c r="SLQ140" s="710"/>
      <c r="SLR140" s="710"/>
      <c r="SLS140" s="710"/>
      <c r="SLT140" s="710"/>
      <c r="SLU140" s="710"/>
      <c r="SLV140" s="710"/>
      <c r="SLW140" s="710"/>
      <c r="SLX140" s="710"/>
      <c r="SLY140" s="710"/>
      <c r="SLZ140" s="710"/>
      <c r="SMA140" s="710"/>
      <c r="SMB140" s="710"/>
      <c r="SMC140" s="710"/>
      <c r="SMD140" s="710"/>
      <c r="SME140" s="710"/>
      <c r="SMF140" s="710"/>
      <c r="SMG140" s="710"/>
      <c r="SMH140" s="710"/>
      <c r="SMI140" s="710"/>
      <c r="SMJ140" s="710"/>
      <c r="SMK140" s="710"/>
      <c r="SML140" s="710"/>
      <c r="SMM140" s="710"/>
      <c r="SMN140" s="710"/>
      <c r="SMO140" s="710"/>
      <c r="SMP140" s="710"/>
      <c r="SMQ140" s="710"/>
      <c r="SMR140" s="710"/>
      <c r="SMS140" s="710"/>
      <c r="SMT140" s="710"/>
      <c r="SMU140" s="710"/>
      <c r="SMV140" s="710"/>
      <c r="SMW140" s="710"/>
      <c r="SMX140" s="710"/>
      <c r="SMY140" s="710"/>
      <c r="SMZ140" s="710"/>
      <c r="SNA140" s="710"/>
      <c r="SNB140" s="710"/>
      <c r="SNC140" s="710"/>
      <c r="SND140" s="710"/>
      <c r="SNE140" s="710"/>
      <c r="SNF140" s="710"/>
      <c r="SNG140" s="710"/>
      <c r="SNH140" s="710"/>
      <c r="SNI140" s="710"/>
      <c r="SNJ140" s="710"/>
      <c r="SNK140" s="710"/>
      <c r="SNL140" s="710"/>
      <c r="SNM140" s="710"/>
      <c r="SNN140" s="710"/>
      <c r="SNO140" s="710"/>
      <c r="SNP140" s="710"/>
      <c r="SNQ140" s="710"/>
      <c r="SNR140" s="710"/>
      <c r="SNS140" s="710"/>
      <c r="SNT140" s="710"/>
      <c r="SNU140" s="710"/>
      <c r="SNV140" s="710"/>
      <c r="SNW140" s="710"/>
      <c r="SNX140" s="710"/>
      <c r="SNY140" s="710"/>
      <c r="SNZ140" s="710"/>
      <c r="SOA140" s="710"/>
      <c r="SOB140" s="710"/>
      <c r="SOC140" s="710"/>
      <c r="SOD140" s="710"/>
      <c r="SOE140" s="710"/>
      <c r="SOF140" s="710"/>
      <c r="SOG140" s="710"/>
      <c r="SOH140" s="710"/>
      <c r="SOI140" s="710"/>
      <c r="SOJ140" s="710"/>
      <c r="SOK140" s="710"/>
      <c r="SOL140" s="710"/>
      <c r="SOM140" s="710"/>
      <c r="SON140" s="710"/>
      <c r="SOO140" s="710"/>
      <c r="SOP140" s="710"/>
      <c r="SOQ140" s="710"/>
      <c r="SOR140" s="710"/>
      <c r="SOS140" s="710"/>
      <c r="SOT140" s="710"/>
      <c r="SOU140" s="710"/>
      <c r="SOV140" s="710"/>
      <c r="SOW140" s="710"/>
      <c r="SOX140" s="710"/>
      <c r="SOY140" s="710"/>
      <c r="SOZ140" s="710"/>
      <c r="SPA140" s="710"/>
      <c r="SPB140" s="710"/>
      <c r="SPC140" s="710"/>
      <c r="SPD140" s="710"/>
      <c r="SPE140" s="710"/>
      <c r="SPF140" s="710"/>
      <c r="SPG140" s="710"/>
      <c r="SPH140" s="710"/>
      <c r="SPI140" s="710"/>
      <c r="SPJ140" s="710"/>
      <c r="SPK140" s="710"/>
      <c r="SPL140" s="710"/>
      <c r="SPM140" s="710"/>
      <c r="SPN140" s="710"/>
      <c r="SPO140" s="710"/>
      <c r="SPP140" s="710"/>
      <c r="SPQ140" s="710"/>
      <c r="SPR140" s="710"/>
      <c r="SPS140" s="710"/>
      <c r="SPT140" s="710"/>
      <c r="SPU140" s="710"/>
      <c r="SPV140" s="710"/>
      <c r="SPW140" s="710"/>
      <c r="SPX140" s="710"/>
      <c r="SPY140" s="710"/>
      <c r="SPZ140" s="710"/>
      <c r="SQA140" s="710"/>
      <c r="SQB140" s="710"/>
      <c r="SQC140" s="710"/>
      <c r="SQD140" s="710"/>
      <c r="SQE140" s="710"/>
      <c r="SQF140" s="710"/>
      <c r="SQG140" s="710"/>
      <c r="SQH140" s="710"/>
      <c r="SQI140" s="710"/>
      <c r="SQJ140" s="710"/>
      <c r="SQK140" s="710"/>
      <c r="SQL140" s="710"/>
      <c r="SQM140" s="710"/>
      <c r="SQN140" s="710"/>
      <c r="SQO140" s="710"/>
      <c r="SQP140" s="710"/>
      <c r="SQQ140" s="710"/>
      <c r="SQR140" s="710"/>
      <c r="SQS140" s="710"/>
      <c r="SQT140" s="710"/>
      <c r="SQU140" s="710"/>
      <c r="SQV140" s="710"/>
      <c r="SQW140" s="710"/>
      <c r="SQX140" s="710"/>
      <c r="SQY140" s="710"/>
      <c r="SQZ140" s="710"/>
      <c r="SRA140" s="710"/>
      <c r="SRB140" s="710"/>
      <c r="SRC140" s="710"/>
      <c r="SRD140" s="710"/>
      <c r="SRE140" s="710"/>
      <c r="SRF140" s="710"/>
      <c r="SRG140" s="710"/>
      <c r="SRH140" s="710"/>
      <c r="SRI140" s="710"/>
      <c r="SRJ140" s="710"/>
      <c r="SRK140" s="710"/>
      <c r="SRL140" s="710"/>
      <c r="SRM140" s="710"/>
      <c r="SRN140" s="710"/>
      <c r="SRO140" s="710"/>
      <c r="SRP140" s="710"/>
      <c r="SRQ140" s="710"/>
      <c r="SRR140" s="710"/>
      <c r="SRS140" s="710"/>
      <c r="SRT140" s="710"/>
      <c r="SRU140" s="710"/>
      <c r="SRV140" s="710"/>
      <c r="SRW140" s="710"/>
      <c r="SRX140" s="710"/>
      <c r="SRY140" s="710"/>
      <c r="SRZ140" s="710"/>
      <c r="SSA140" s="710"/>
      <c r="SSB140" s="710"/>
      <c r="SSC140" s="710"/>
      <c r="SSD140" s="710"/>
      <c r="SSE140" s="710"/>
      <c r="SSF140" s="710"/>
      <c r="SSG140" s="710"/>
      <c r="SSH140" s="710"/>
      <c r="SSI140" s="710"/>
      <c r="SSJ140" s="710"/>
      <c r="SSK140" s="710"/>
      <c r="SSL140" s="710"/>
      <c r="SSM140" s="710"/>
      <c r="SSN140" s="710"/>
      <c r="SSO140" s="710"/>
      <c r="SSP140" s="710"/>
      <c r="SSQ140" s="710"/>
      <c r="SSR140" s="710"/>
      <c r="SSS140" s="710"/>
      <c r="SST140" s="710"/>
      <c r="SSU140" s="710"/>
      <c r="SSV140" s="710"/>
      <c r="SSW140" s="710"/>
      <c r="SSX140" s="710"/>
      <c r="SSY140" s="710"/>
      <c r="SSZ140" s="710"/>
      <c r="STA140" s="710"/>
      <c r="STB140" s="710"/>
      <c r="STC140" s="710"/>
      <c r="STD140" s="710"/>
      <c r="STE140" s="710"/>
      <c r="STF140" s="710"/>
      <c r="STG140" s="710"/>
      <c r="STH140" s="710"/>
      <c r="STI140" s="710"/>
      <c r="STJ140" s="710"/>
      <c r="STK140" s="710"/>
      <c r="STL140" s="710"/>
      <c r="STM140" s="710"/>
      <c r="STN140" s="710"/>
      <c r="STO140" s="710"/>
      <c r="STP140" s="710"/>
      <c r="STQ140" s="710"/>
      <c r="STR140" s="710"/>
      <c r="STS140" s="710"/>
      <c r="STT140" s="710"/>
      <c r="STU140" s="710"/>
      <c r="STV140" s="710"/>
      <c r="STW140" s="710"/>
      <c r="STX140" s="710"/>
      <c r="STY140" s="710"/>
      <c r="STZ140" s="710"/>
      <c r="SUA140" s="710"/>
      <c r="SUB140" s="710"/>
      <c r="SUC140" s="710"/>
      <c r="SUD140" s="710"/>
      <c r="SUE140" s="710"/>
      <c r="SUF140" s="710"/>
      <c r="SUG140" s="710"/>
      <c r="SUH140" s="710"/>
      <c r="SUI140" s="710"/>
      <c r="SUJ140" s="710"/>
      <c r="SUK140" s="710"/>
      <c r="SUL140" s="710"/>
      <c r="SUM140" s="710"/>
      <c r="SUN140" s="710"/>
      <c r="SUO140" s="710"/>
      <c r="SUP140" s="710"/>
      <c r="SUQ140" s="710"/>
      <c r="SUR140" s="710"/>
      <c r="SUS140" s="710"/>
      <c r="SUT140" s="710"/>
      <c r="SUU140" s="710"/>
      <c r="SUV140" s="710"/>
      <c r="SUW140" s="710"/>
      <c r="SUX140" s="710"/>
      <c r="SUY140" s="710"/>
      <c r="SUZ140" s="710"/>
      <c r="SVA140" s="710"/>
      <c r="SVB140" s="710"/>
      <c r="SVC140" s="710"/>
      <c r="SVD140" s="710"/>
      <c r="SVE140" s="710"/>
      <c r="SVF140" s="710"/>
      <c r="SVG140" s="710"/>
      <c r="SVH140" s="710"/>
      <c r="SVI140" s="710"/>
      <c r="SVJ140" s="710"/>
      <c r="SVK140" s="710"/>
      <c r="SVL140" s="710"/>
      <c r="SVM140" s="710"/>
      <c r="SVN140" s="710"/>
      <c r="SVO140" s="710"/>
      <c r="SVP140" s="710"/>
      <c r="SVQ140" s="710"/>
      <c r="SVR140" s="710"/>
      <c r="SVS140" s="710"/>
      <c r="SVT140" s="710"/>
      <c r="SVU140" s="710"/>
      <c r="SVV140" s="710"/>
      <c r="SVW140" s="710"/>
      <c r="SVX140" s="710"/>
      <c r="SVY140" s="710"/>
      <c r="SVZ140" s="710"/>
      <c r="SWA140" s="710"/>
      <c r="SWB140" s="710"/>
      <c r="SWC140" s="710"/>
      <c r="SWD140" s="710"/>
      <c r="SWE140" s="710"/>
      <c r="SWF140" s="710"/>
      <c r="SWG140" s="710"/>
      <c r="SWH140" s="710"/>
      <c r="SWI140" s="710"/>
      <c r="SWJ140" s="710"/>
      <c r="SWK140" s="710"/>
      <c r="SWL140" s="710"/>
      <c r="SWM140" s="710"/>
      <c r="SWN140" s="710"/>
      <c r="SWO140" s="710"/>
      <c r="SWP140" s="710"/>
      <c r="SWQ140" s="710"/>
      <c r="SWR140" s="710"/>
      <c r="SWS140" s="710"/>
      <c r="SWT140" s="710"/>
      <c r="SWU140" s="710"/>
      <c r="SWV140" s="710"/>
      <c r="SWW140" s="710"/>
      <c r="SWX140" s="710"/>
      <c r="SWY140" s="710"/>
      <c r="SWZ140" s="710"/>
      <c r="SXA140" s="710"/>
      <c r="SXB140" s="710"/>
      <c r="SXC140" s="710"/>
      <c r="SXD140" s="710"/>
      <c r="SXE140" s="710"/>
      <c r="SXF140" s="710"/>
      <c r="SXG140" s="710"/>
      <c r="SXH140" s="710"/>
      <c r="SXI140" s="710"/>
      <c r="SXJ140" s="710"/>
      <c r="SXK140" s="710"/>
      <c r="SXL140" s="710"/>
      <c r="SXM140" s="710"/>
      <c r="SXN140" s="710"/>
      <c r="SXO140" s="710"/>
      <c r="SXP140" s="710"/>
      <c r="SXQ140" s="710"/>
      <c r="SXR140" s="710"/>
      <c r="SXS140" s="710"/>
      <c r="SXT140" s="710"/>
      <c r="SXU140" s="710"/>
      <c r="SXV140" s="710"/>
      <c r="SXW140" s="710"/>
      <c r="SXX140" s="710"/>
      <c r="SXY140" s="710"/>
      <c r="SXZ140" s="710"/>
      <c r="SYA140" s="710"/>
      <c r="SYB140" s="710"/>
      <c r="SYC140" s="710"/>
      <c r="SYD140" s="710"/>
      <c r="SYE140" s="710"/>
      <c r="SYF140" s="710"/>
      <c r="SYG140" s="710"/>
      <c r="SYH140" s="710"/>
      <c r="SYI140" s="710"/>
      <c r="SYJ140" s="710"/>
      <c r="SYK140" s="710"/>
      <c r="SYL140" s="710"/>
      <c r="SYM140" s="710"/>
      <c r="SYN140" s="710"/>
      <c r="SYO140" s="710"/>
      <c r="SYP140" s="710"/>
      <c r="SYQ140" s="710"/>
      <c r="SYR140" s="710"/>
      <c r="SYS140" s="710"/>
      <c r="SYT140" s="710"/>
      <c r="SYU140" s="710"/>
      <c r="SYV140" s="710"/>
      <c r="SYW140" s="710"/>
      <c r="SYX140" s="710"/>
      <c r="SYY140" s="710"/>
      <c r="SYZ140" s="710"/>
      <c r="SZA140" s="710"/>
      <c r="SZB140" s="710"/>
      <c r="SZC140" s="710"/>
      <c r="SZD140" s="710"/>
      <c r="SZE140" s="710"/>
      <c r="SZF140" s="710"/>
      <c r="SZG140" s="710"/>
      <c r="SZH140" s="710"/>
      <c r="SZI140" s="710"/>
      <c r="SZJ140" s="710"/>
      <c r="SZK140" s="710"/>
      <c r="SZL140" s="710"/>
      <c r="SZM140" s="710"/>
      <c r="SZN140" s="710"/>
      <c r="SZO140" s="710"/>
      <c r="SZP140" s="710"/>
      <c r="SZQ140" s="710"/>
      <c r="SZR140" s="710"/>
      <c r="SZS140" s="710"/>
      <c r="SZT140" s="710"/>
      <c r="SZU140" s="710"/>
      <c r="SZV140" s="710"/>
      <c r="SZW140" s="710"/>
      <c r="SZX140" s="710"/>
      <c r="SZY140" s="710"/>
      <c r="SZZ140" s="710"/>
      <c r="TAA140" s="710"/>
      <c r="TAB140" s="710"/>
      <c r="TAC140" s="710"/>
      <c r="TAD140" s="710"/>
      <c r="TAE140" s="710"/>
      <c r="TAF140" s="710"/>
      <c r="TAG140" s="710"/>
      <c r="TAH140" s="710"/>
      <c r="TAI140" s="710"/>
      <c r="TAJ140" s="710"/>
      <c r="TAK140" s="710"/>
      <c r="TAL140" s="710"/>
      <c r="TAM140" s="710"/>
      <c r="TAN140" s="710"/>
      <c r="TAO140" s="710"/>
      <c r="TAP140" s="710"/>
      <c r="TAQ140" s="710"/>
      <c r="TAR140" s="710"/>
      <c r="TAS140" s="710"/>
      <c r="TAT140" s="710"/>
      <c r="TAU140" s="710"/>
      <c r="TAV140" s="710"/>
      <c r="TAW140" s="710"/>
      <c r="TAX140" s="710"/>
      <c r="TAY140" s="710"/>
      <c r="TAZ140" s="710"/>
      <c r="TBA140" s="710"/>
      <c r="TBB140" s="710"/>
      <c r="TBC140" s="710"/>
      <c r="TBD140" s="710"/>
      <c r="TBE140" s="710"/>
      <c r="TBF140" s="710"/>
      <c r="TBG140" s="710"/>
      <c r="TBH140" s="710"/>
      <c r="TBI140" s="710"/>
      <c r="TBJ140" s="710"/>
      <c r="TBK140" s="710"/>
      <c r="TBL140" s="710"/>
      <c r="TBM140" s="710"/>
      <c r="TBN140" s="710"/>
      <c r="TBO140" s="710"/>
      <c r="TBP140" s="710"/>
      <c r="TBQ140" s="710"/>
      <c r="TBR140" s="710"/>
      <c r="TBS140" s="710"/>
      <c r="TBT140" s="710"/>
      <c r="TBU140" s="710"/>
      <c r="TBV140" s="710"/>
      <c r="TBW140" s="710"/>
      <c r="TBX140" s="710"/>
      <c r="TBY140" s="710"/>
      <c r="TBZ140" s="710"/>
      <c r="TCA140" s="710"/>
      <c r="TCB140" s="710"/>
      <c r="TCC140" s="710"/>
      <c r="TCD140" s="710"/>
      <c r="TCE140" s="710"/>
      <c r="TCF140" s="710"/>
      <c r="TCG140" s="710"/>
      <c r="TCH140" s="710"/>
      <c r="TCI140" s="710"/>
      <c r="TCJ140" s="710"/>
      <c r="TCK140" s="710"/>
      <c r="TCL140" s="710"/>
      <c r="TCM140" s="710"/>
      <c r="TCN140" s="710"/>
      <c r="TCO140" s="710"/>
      <c r="TCP140" s="710"/>
      <c r="TCQ140" s="710"/>
      <c r="TCR140" s="710"/>
      <c r="TCS140" s="710"/>
      <c r="TCT140" s="710"/>
      <c r="TCU140" s="710"/>
      <c r="TCV140" s="710"/>
      <c r="TCW140" s="710"/>
      <c r="TCX140" s="710"/>
      <c r="TCY140" s="710"/>
      <c r="TCZ140" s="710"/>
      <c r="TDA140" s="710"/>
      <c r="TDB140" s="710"/>
      <c r="TDC140" s="710"/>
      <c r="TDD140" s="710"/>
      <c r="TDE140" s="710"/>
      <c r="TDF140" s="710"/>
      <c r="TDG140" s="710"/>
      <c r="TDH140" s="710"/>
      <c r="TDI140" s="710"/>
      <c r="TDJ140" s="710"/>
      <c r="TDK140" s="710"/>
      <c r="TDL140" s="710"/>
      <c r="TDM140" s="710"/>
      <c r="TDN140" s="710"/>
      <c r="TDO140" s="710"/>
      <c r="TDP140" s="710"/>
      <c r="TDQ140" s="710"/>
      <c r="TDR140" s="710"/>
      <c r="TDS140" s="710"/>
      <c r="TDT140" s="710"/>
      <c r="TDU140" s="710"/>
      <c r="TDV140" s="710"/>
      <c r="TDW140" s="710"/>
      <c r="TDX140" s="710"/>
      <c r="TDY140" s="710"/>
      <c r="TDZ140" s="710"/>
      <c r="TEA140" s="710"/>
      <c r="TEB140" s="710"/>
      <c r="TEC140" s="710"/>
      <c r="TED140" s="710"/>
      <c r="TEE140" s="710"/>
      <c r="TEF140" s="710"/>
      <c r="TEG140" s="710"/>
      <c r="TEH140" s="710"/>
      <c r="TEI140" s="710"/>
      <c r="TEJ140" s="710"/>
      <c r="TEK140" s="710"/>
      <c r="TEL140" s="710"/>
      <c r="TEM140" s="710"/>
      <c r="TEN140" s="710"/>
      <c r="TEO140" s="710"/>
      <c r="TEP140" s="710"/>
      <c r="TEQ140" s="710"/>
      <c r="TER140" s="710"/>
      <c r="TES140" s="710"/>
      <c r="TET140" s="710"/>
      <c r="TEU140" s="710"/>
      <c r="TEV140" s="710"/>
      <c r="TEW140" s="710"/>
      <c r="TEX140" s="710"/>
      <c r="TEY140" s="710"/>
      <c r="TEZ140" s="710"/>
      <c r="TFA140" s="710"/>
      <c r="TFB140" s="710"/>
      <c r="TFC140" s="710"/>
      <c r="TFD140" s="710"/>
      <c r="TFE140" s="710"/>
      <c r="TFF140" s="710"/>
      <c r="TFG140" s="710"/>
      <c r="TFH140" s="710"/>
      <c r="TFI140" s="710"/>
      <c r="TFJ140" s="710"/>
      <c r="TFK140" s="710"/>
      <c r="TFL140" s="710"/>
      <c r="TFM140" s="710"/>
      <c r="TFN140" s="710"/>
      <c r="TFO140" s="710"/>
      <c r="TFP140" s="710"/>
      <c r="TFQ140" s="710"/>
      <c r="TFR140" s="710"/>
      <c r="TFS140" s="710"/>
      <c r="TFT140" s="710"/>
      <c r="TFU140" s="710"/>
      <c r="TFV140" s="710"/>
      <c r="TFW140" s="710"/>
      <c r="TFX140" s="710"/>
      <c r="TFY140" s="710"/>
      <c r="TFZ140" s="710"/>
      <c r="TGA140" s="710"/>
      <c r="TGB140" s="710"/>
      <c r="TGC140" s="710"/>
      <c r="TGD140" s="710"/>
      <c r="TGE140" s="710"/>
      <c r="TGF140" s="710"/>
      <c r="TGG140" s="710"/>
      <c r="TGH140" s="710"/>
      <c r="TGI140" s="710"/>
      <c r="TGJ140" s="710"/>
      <c r="TGK140" s="710"/>
      <c r="TGL140" s="710"/>
      <c r="TGM140" s="710"/>
      <c r="TGN140" s="710"/>
      <c r="TGO140" s="710"/>
      <c r="TGP140" s="710"/>
      <c r="TGQ140" s="710"/>
      <c r="TGR140" s="710"/>
      <c r="TGS140" s="710"/>
      <c r="TGT140" s="710"/>
      <c r="TGU140" s="710"/>
      <c r="TGV140" s="710"/>
      <c r="TGW140" s="710"/>
      <c r="TGX140" s="710"/>
      <c r="TGY140" s="710"/>
      <c r="TGZ140" s="710"/>
      <c r="THA140" s="710"/>
      <c r="THB140" s="710"/>
      <c r="THC140" s="710"/>
      <c r="THD140" s="710"/>
      <c r="THE140" s="710"/>
      <c r="THF140" s="710"/>
      <c r="THG140" s="710"/>
      <c r="THH140" s="710"/>
      <c r="THI140" s="710"/>
      <c r="THJ140" s="710"/>
      <c r="THK140" s="710"/>
      <c r="THL140" s="710"/>
      <c r="THM140" s="710"/>
      <c r="THN140" s="710"/>
      <c r="THO140" s="710"/>
      <c r="THP140" s="710"/>
      <c r="THQ140" s="710"/>
      <c r="THR140" s="710"/>
      <c r="THS140" s="710"/>
      <c r="THT140" s="710"/>
      <c r="THU140" s="710"/>
      <c r="THV140" s="710"/>
      <c r="THW140" s="710"/>
      <c r="THX140" s="710"/>
      <c r="THY140" s="710"/>
      <c r="THZ140" s="710"/>
      <c r="TIA140" s="710"/>
      <c r="TIB140" s="710"/>
      <c r="TIC140" s="710"/>
      <c r="TID140" s="710"/>
      <c r="TIE140" s="710"/>
      <c r="TIF140" s="710"/>
      <c r="TIG140" s="710"/>
      <c r="TIH140" s="710"/>
      <c r="TII140" s="710"/>
      <c r="TIJ140" s="710"/>
      <c r="TIK140" s="710"/>
      <c r="TIL140" s="710"/>
      <c r="TIM140" s="710"/>
      <c r="TIN140" s="710"/>
      <c r="TIO140" s="710"/>
      <c r="TIP140" s="710"/>
      <c r="TIQ140" s="710"/>
      <c r="TIR140" s="710"/>
      <c r="TIS140" s="710"/>
      <c r="TIT140" s="710"/>
      <c r="TIU140" s="710"/>
      <c r="TIV140" s="710"/>
      <c r="TIW140" s="710"/>
      <c r="TIX140" s="710"/>
      <c r="TIY140" s="710"/>
      <c r="TIZ140" s="710"/>
      <c r="TJA140" s="710"/>
      <c r="TJB140" s="710"/>
      <c r="TJC140" s="710"/>
      <c r="TJD140" s="710"/>
      <c r="TJE140" s="710"/>
      <c r="TJF140" s="710"/>
      <c r="TJG140" s="710"/>
      <c r="TJH140" s="710"/>
      <c r="TJI140" s="710"/>
      <c r="TJJ140" s="710"/>
      <c r="TJK140" s="710"/>
      <c r="TJL140" s="710"/>
      <c r="TJM140" s="710"/>
      <c r="TJN140" s="710"/>
      <c r="TJO140" s="710"/>
      <c r="TJP140" s="710"/>
      <c r="TJQ140" s="710"/>
      <c r="TJR140" s="710"/>
      <c r="TJS140" s="710"/>
      <c r="TJT140" s="710"/>
      <c r="TJU140" s="710"/>
      <c r="TJV140" s="710"/>
      <c r="TJW140" s="710"/>
      <c r="TJX140" s="710"/>
      <c r="TJY140" s="710"/>
      <c r="TJZ140" s="710"/>
      <c r="TKA140" s="710"/>
      <c r="TKB140" s="710"/>
      <c r="TKC140" s="710"/>
      <c r="TKD140" s="710"/>
      <c r="TKE140" s="710"/>
      <c r="TKF140" s="710"/>
      <c r="TKG140" s="710"/>
      <c r="TKH140" s="710"/>
      <c r="TKI140" s="710"/>
      <c r="TKJ140" s="710"/>
      <c r="TKK140" s="710"/>
      <c r="TKL140" s="710"/>
      <c r="TKM140" s="710"/>
      <c r="TKN140" s="710"/>
      <c r="TKO140" s="710"/>
      <c r="TKP140" s="710"/>
      <c r="TKQ140" s="710"/>
      <c r="TKR140" s="710"/>
      <c r="TKS140" s="710"/>
      <c r="TKT140" s="710"/>
      <c r="TKU140" s="710"/>
      <c r="TKV140" s="710"/>
      <c r="TKW140" s="710"/>
      <c r="TKX140" s="710"/>
      <c r="TKY140" s="710"/>
      <c r="TKZ140" s="710"/>
      <c r="TLA140" s="710"/>
      <c r="TLB140" s="710"/>
      <c r="TLC140" s="710"/>
      <c r="TLD140" s="710"/>
      <c r="TLE140" s="710"/>
      <c r="TLF140" s="710"/>
      <c r="TLG140" s="710"/>
      <c r="TLH140" s="710"/>
      <c r="TLI140" s="710"/>
      <c r="TLJ140" s="710"/>
      <c r="TLK140" s="710"/>
      <c r="TLL140" s="710"/>
      <c r="TLM140" s="710"/>
      <c r="TLN140" s="710"/>
      <c r="TLO140" s="710"/>
      <c r="TLP140" s="710"/>
      <c r="TLQ140" s="710"/>
      <c r="TLR140" s="710"/>
      <c r="TLS140" s="710"/>
      <c r="TLT140" s="710"/>
      <c r="TLU140" s="710"/>
      <c r="TLV140" s="710"/>
      <c r="TLW140" s="710"/>
      <c r="TLX140" s="710"/>
      <c r="TLY140" s="710"/>
      <c r="TLZ140" s="710"/>
      <c r="TMA140" s="710"/>
      <c r="TMB140" s="710"/>
      <c r="TMC140" s="710"/>
      <c r="TMD140" s="710"/>
      <c r="TME140" s="710"/>
      <c r="TMF140" s="710"/>
      <c r="TMG140" s="710"/>
      <c r="TMH140" s="710"/>
      <c r="TMI140" s="710"/>
      <c r="TMJ140" s="710"/>
      <c r="TMK140" s="710"/>
      <c r="TML140" s="710"/>
      <c r="TMM140" s="710"/>
      <c r="TMN140" s="710"/>
      <c r="TMO140" s="710"/>
      <c r="TMP140" s="710"/>
      <c r="TMQ140" s="710"/>
      <c r="TMR140" s="710"/>
      <c r="TMS140" s="710"/>
      <c r="TMT140" s="710"/>
      <c r="TMU140" s="710"/>
      <c r="TMV140" s="710"/>
      <c r="TMW140" s="710"/>
      <c r="TMX140" s="710"/>
      <c r="TMY140" s="710"/>
      <c r="TMZ140" s="710"/>
      <c r="TNA140" s="710"/>
      <c r="TNB140" s="710"/>
      <c r="TNC140" s="710"/>
      <c r="TND140" s="710"/>
      <c r="TNE140" s="710"/>
      <c r="TNF140" s="710"/>
      <c r="TNG140" s="710"/>
      <c r="TNH140" s="710"/>
      <c r="TNI140" s="710"/>
      <c r="TNJ140" s="710"/>
      <c r="TNK140" s="710"/>
      <c r="TNL140" s="710"/>
      <c r="TNM140" s="710"/>
      <c r="TNN140" s="710"/>
      <c r="TNO140" s="710"/>
      <c r="TNP140" s="710"/>
      <c r="TNQ140" s="710"/>
      <c r="TNR140" s="710"/>
      <c r="TNS140" s="710"/>
      <c r="TNT140" s="710"/>
      <c r="TNU140" s="710"/>
      <c r="TNV140" s="710"/>
      <c r="TNW140" s="710"/>
      <c r="TNX140" s="710"/>
      <c r="TNY140" s="710"/>
      <c r="TNZ140" s="710"/>
      <c r="TOA140" s="710"/>
      <c r="TOB140" s="710"/>
      <c r="TOC140" s="710"/>
      <c r="TOD140" s="710"/>
      <c r="TOE140" s="710"/>
      <c r="TOF140" s="710"/>
      <c r="TOG140" s="710"/>
      <c r="TOH140" s="710"/>
      <c r="TOI140" s="710"/>
      <c r="TOJ140" s="710"/>
      <c r="TOK140" s="710"/>
      <c r="TOL140" s="710"/>
      <c r="TOM140" s="710"/>
      <c r="TON140" s="710"/>
      <c r="TOO140" s="710"/>
      <c r="TOP140" s="710"/>
      <c r="TOQ140" s="710"/>
      <c r="TOR140" s="710"/>
      <c r="TOS140" s="710"/>
      <c r="TOT140" s="710"/>
      <c r="TOU140" s="710"/>
      <c r="TOV140" s="710"/>
      <c r="TOW140" s="710"/>
      <c r="TOX140" s="710"/>
      <c r="TOY140" s="710"/>
      <c r="TOZ140" s="710"/>
      <c r="TPA140" s="710"/>
      <c r="TPB140" s="710"/>
      <c r="TPC140" s="710"/>
      <c r="TPD140" s="710"/>
      <c r="TPE140" s="710"/>
      <c r="TPF140" s="710"/>
      <c r="TPG140" s="710"/>
      <c r="TPH140" s="710"/>
      <c r="TPI140" s="710"/>
      <c r="TPJ140" s="710"/>
      <c r="TPK140" s="710"/>
      <c r="TPL140" s="710"/>
      <c r="TPM140" s="710"/>
      <c r="TPN140" s="710"/>
      <c r="TPO140" s="710"/>
      <c r="TPP140" s="710"/>
      <c r="TPQ140" s="710"/>
      <c r="TPR140" s="710"/>
      <c r="TPS140" s="710"/>
      <c r="TPT140" s="710"/>
      <c r="TPU140" s="710"/>
      <c r="TPV140" s="710"/>
      <c r="TPW140" s="710"/>
      <c r="TPX140" s="710"/>
      <c r="TPY140" s="710"/>
      <c r="TPZ140" s="710"/>
      <c r="TQA140" s="710"/>
      <c r="TQB140" s="710"/>
      <c r="TQC140" s="710"/>
      <c r="TQD140" s="710"/>
      <c r="TQE140" s="710"/>
      <c r="TQF140" s="710"/>
      <c r="TQG140" s="710"/>
      <c r="TQH140" s="710"/>
      <c r="TQI140" s="710"/>
      <c r="TQJ140" s="710"/>
      <c r="TQK140" s="710"/>
      <c r="TQL140" s="710"/>
      <c r="TQM140" s="710"/>
      <c r="TQN140" s="710"/>
      <c r="TQO140" s="710"/>
      <c r="TQP140" s="710"/>
      <c r="TQQ140" s="710"/>
      <c r="TQR140" s="710"/>
      <c r="TQS140" s="710"/>
      <c r="TQT140" s="710"/>
      <c r="TQU140" s="710"/>
      <c r="TQV140" s="710"/>
      <c r="TQW140" s="710"/>
      <c r="TQX140" s="710"/>
      <c r="TQY140" s="710"/>
      <c r="TQZ140" s="710"/>
      <c r="TRA140" s="710"/>
      <c r="TRB140" s="710"/>
      <c r="TRC140" s="710"/>
      <c r="TRD140" s="710"/>
      <c r="TRE140" s="710"/>
      <c r="TRF140" s="710"/>
      <c r="TRG140" s="710"/>
      <c r="TRH140" s="710"/>
      <c r="TRI140" s="710"/>
      <c r="TRJ140" s="710"/>
      <c r="TRK140" s="710"/>
      <c r="TRL140" s="710"/>
      <c r="TRM140" s="710"/>
      <c r="TRN140" s="710"/>
      <c r="TRO140" s="710"/>
      <c r="TRP140" s="710"/>
      <c r="TRQ140" s="710"/>
      <c r="TRR140" s="710"/>
      <c r="TRS140" s="710"/>
      <c r="TRT140" s="710"/>
      <c r="TRU140" s="710"/>
      <c r="TRV140" s="710"/>
      <c r="TRW140" s="710"/>
      <c r="TRX140" s="710"/>
      <c r="TRY140" s="710"/>
      <c r="TRZ140" s="710"/>
      <c r="TSA140" s="710"/>
      <c r="TSB140" s="710"/>
      <c r="TSC140" s="710"/>
      <c r="TSD140" s="710"/>
      <c r="TSE140" s="710"/>
      <c r="TSF140" s="710"/>
      <c r="TSG140" s="710"/>
      <c r="TSH140" s="710"/>
      <c r="TSI140" s="710"/>
      <c r="TSJ140" s="710"/>
      <c r="TSK140" s="710"/>
      <c r="TSL140" s="710"/>
      <c r="TSM140" s="710"/>
      <c r="TSN140" s="710"/>
      <c r="TSO140" s="710"/>
      <c r="TSP140" s="710"/>
      <c r="TSQ140" s="710"/>
      <c r="TSR140" s="710"/>
      <c r="TSS140" s="710"/>
      <c r="TST140" s="710"/>
      <c r="TSU140" s="710"/>
      <c r="TSV140" s="710"/>
      <c r="TSW140" s="710"/>
      <c r="TSX140" s="710"/>
      <c r="TSY140" s="710"/>
      <c r="TSZ140" s="710"/>
      <c r="TTA140" s="710"/>
      <c r="TTB140" s="710"/>
      <c r="TTC140" s="710"/>
      <c r="TTD140" s="710"/>
      <c r="TTE140" s="710"/>
      <c r="TTF140" s="710"/>
      <c r="TTG140" s="710"/>
      <c r="TTH140" s="710"/>
      <c r="TTI140" s="710"/>
      <c r="TTJ140" s="710"/>
      <c r="TTK140" s="710"/>
      <c r="TTL140" s="710"/>
      <c r="TTM140" s="710"/>
      <c r="TTN140" s="710"/>
      <c r="TTO140" s="710"/>
      <c r="TTP140" s="710"/>
      <c r="TTQ140" s="710"/>
      <c r="TTR140" s="710"/>
      <c r="TTS140" s="710"/>
      <c r="TTT140" s="710"/>
      <c r="TTU140" s="710"/>
      <c r="TTV140" s="710"/>
      <c r="TTW140" s="710"/>
      <c r="TTX140" s="710"/>
      <c r="TTY140" s="710"/>
      <c r="TTZ140" s="710"/>
      <c r="TUA140" s="710"/>
      <c r="TUB140" s="710"/>
      <c r="TUC140" s="710"/>
      <c r="TUD140" s="710"/>
      <c r="TUE140" s="710"/>
      <c r="TUF140" s="710"/>
      <c r="TUG140" s="710"/>
      <c r="TUH140" s="710"/>
      <c r="TUI140" s="710"/>
      <c r="TUJ140" s="710"/>
      <c r="TUK140" s="710"/>
      <c r="TUL140" s="710"/>
      <c r="TUM140" s="710"/>
      <c r="TUN140" s="710"/>
      <c r="TUO140" s="710"/>
      <c r="TUP140" s="710"/>
      <c r="TUQ140" s="710"/>
      <c r="TUR140" s="710"/>
      <c r="TUS140" s="710"/>
      <c r="TUT140" s="710"/>
      <c r="TUU140" s="710"/>
      <c r="TUV140" s="710"/>
      <c r="TUW140" s="710"/>
      <c r="TUX140" s="710"/>
      <c r="TUY140" s="710"/>
      <c r="TUZ140" s="710"/>
      <c r="TVA140" s="710"/>
      <c r="TVB140" s="710"/>
      <c r="TVC140" s="710"/>
      <c r="TVD140" s="710"/>
      <c r="TVE140" s="710"/>
      <c r="TVF140" s="710"/>
      <c r="TVG140" s="710"/>
      <c r="TVH140" s="710"/>
      <c r="TVI140" s="710"/>
      <c r="TVJ140" s="710"/>
      <c r="TVK140" s="710"/>
      <c r="TVL140" s="710"/>
      <c r="TVM140" s="710"/>
      <c r="TVN140" s="710"/>
      <c r="TVO140" s="710"/>
      <c r="TVP140" s="710"/>
      <c r="TVQ140" s="710"/>
      <c r="TVR140" s="710"/>
      <c r="TVS140" s="710"/>
      <c r="TVT140" s="710"/>
      <c r="TVU140" s="710"/>
      <c r="TVV140" s="710"/>
      <c r="TVW140" s="710"/>
      <c r="TVX140" s="710"/>
      <c r="TVY140" s="710"/>
      <c r="TVZ140" s="710"/>
      <c r="TWA140" s="710"/>
      <c r="TWB140" s="710"/>
      <c r="TWC140" s="710"/>
      <c r="TWD140" s="710"/>
      <c r="TWE140" s="710"/>
      <c r="TWF140" s="710"/>
      <c r="TWG140" s="710"/>
      <c r="TWH140" s="710"/>
      <c r="TWI140" s="710"/>
      <c r="TWJ140" s="710"/>
      <c r="TWK140" s="710"/>
      <c r="TWL140" s="710"/>
      <c r="TWM140" s="710"/>
      <c r="TWN140" s="710"/>
      <c r="TWO140" s="710"/>
      <c r="TWP140" s="710"/>
      <c r="TWQ140" s="710"/>
      <c r="TWR140" s="710"/>
      <c r="TWS140" s="710"/>
      <c r="TWT140" s="710"/>
      <c r="TWU140" s="710"/>
      <c r="TWV140" s="710"/>
      <c r="TWW140" s="710"/>
      <c r="TWX140" s="710"/>
      <c r="TWY140" s="710"/>
      <c r="TWZ140" s="710"/>
      <c r="TXA140" s="710"/>
      <c r="TXB140" s="710"/>
      <c r="TXC140" s="710"/>
      <c r="TXD140" s="710"/>
      <c r="TXE140" s="710"/>
      <c r="TXF140" s="710"/>
      <c r="TXG140" s="710"/>
      <c r="TXH140" s="710"/>
      <c r="TXI140" s="710"/>
      <c r="TXJ140" s="710"/>
      <c r="TXK140" s="710"/>
      <c r="TXL140" s="710"/>
      <c r="TXM140" s="710"/>
      <c r="TXN140" s="710"/>
      <c r="TXO140" s="710"/>
      <c r="TXP140" s="710"/>
      <c r="TXQ140" s="710"/>
      <c r="TXR140" s="710"/>
      <c r="TXS140" s="710"/>
      <c r="TXT140" s="710"/>
      <c r="TXU140" s="710"/>
      <c r="TXV140" s="710"/>
      <c r="TXW140" s="710"/>
      <c r="TXX140" s="710"/>
      <c r="TXY140" s="710"/>
      <c r="TXZ140" s="710"/>
      <c r="TYA140" s="710"/>
      <c r="TYB140" s="710"/>
      <c r="TYC140" s="710"/>
      <c r="TYD140" s="710"/>
      <c r="TYE140" s="710"/>
      <c r="TYF140" s="710"/>
      <c r="TYG140" s="710"/>
      <c r="TYH140" s="710"/>
      <c r="TYI140" s="710"/>
      <c r="TYJ140" s="710"/>
      <c r="TYK140" s="710"/>
      <c r="TYL140" s="710"/>
      <c r="TYM140" s="710"/>
      <c r="TYN140" s="710"/>
      <c r="TYO140" s="710"/>
      <c r="TYP140" s="710"/>
      <c r="TYQ140" s="710"/>
      <c r="TYR140" s="710"/>
      <c r="TYS140" s="710"/>
      <c r="TYT140" s="710"/>
      <c r="TYU140" s="710"/>
      <c r="TYV140" s="710"/>
      <c r="TYW140" s="710"/>
      <c r="TYX140" s="710"/>
      <c r="TYY140" s="710"/>
      <c r="TYZ140" s="710"/>
      <c r="TZA140" s="710"/>
      <c r="TZB140" s="710"/>
      <c r="TZC140" s="710"/>
      <c r="TZD140" s="710"/>
      <c r="TZE140" s="710"/>
      <c r="TZF140" s="710"/>
      <c r="TZG140" s="710"/>
      <c r="TZH140" s="710"/>
      <c r="TZI140" s="710"/>
      <c r="TZJ140" s="710"/>
      <c r="TZK140" s="710"/>
      <c r="TZL140" s="710"/>
      <c r="TZM140" s="710"/>
      <c r="TZN140" s="710"/>
      <c r="TZO140" s="710"/>
      <c r="TZP140" s="710"/>
      <c r="TZQ140" s="710"/>
      <c r="TZR140" s="710"/>
      <c r="TZS140" s="710"/>
      <c r="TZT140" s="710"/>
      <c r="TZU140" s="710"/>
      <c r="TZV140" s="710"/>
      <c r="TZW140" s="710"/>
      <c r="TZX140" s="710"/>
      <c r="TZY140" s="710"/>
      <c r="TZZ140" s="710"/>
      <c r="UAA140" s="710"/>
      <c r="UAB140" s="710"/>
      <c r="UAC140" s="710"/>
      <c r="UAD140" s="710"/>
      <c r="UAE140" s="710"/>
      <c r="UAF140" s="710"/>
      <c r="UAG140" s="710"/>
      <c r="UAH140" s="710"/>
      <c r="UAI140" s="710"/>
      <c r="UAJ140" s="710"/>
      <c r="UAK140" s="710"/>
      <c r="UAL140" s="710"/>
      <c r="UAM140" s="710"/>
      <c r="UAN140" s="710"/>
      <c r="UAO140" s="710"/>
      <c r="UAP140" s="710"/>
      <c r="UAQ140" s="710"/>
      <c r="UAR140" s="710"/>
      <c r="UAS140" s="710"/>
      <c r="UAT140" s="710"/>
      <c r="UAU140" s="710"/>
      <c r="UAV140" s="710"/>
      <c r="UAW140" s="710"/>
      <c r="UAX140" s="710"/>
      <c r="UAY140" s="710"/>
      <c r="UAZ140" s="710"/>
      <c r="UBA140" s="710"/>
      <c r="UBB140" s="710"/>
      <c r="UBC140" s="710"/>
      <c r="UBD140" s="710"/>
      <c r="UBE140" s="710"/>
      <c r="UBF140" s="710"/>
      <c r="UBG140" s="710"/>
      <c r="UBH140" s="710"/>
      <c r="UBI140" s="710"/>
      <c r="UBJ140" s="710"/>
      <c r="UBK140" s="710"/>
      <c r="UBL140" s="710"/>
      <c r="UBM140" s="710"/>
      <c r="UBN140" s="710"/>
      <c r="UBO140" s="710"/>
      <c r="UBP140" s="710"/>
      <c r="UBQ140" s="710"/>
      <c r="UBR140" s="710"/>
      <c r="UBS140" s="710"/>
      <c r="UBT140" s="710"/>
      <c r="UBU140" s="710"/>
      <c r="UBV140" s="710"/>
      <c r="UBW140" s="710"/>
      <c r="UBX140" s="710"/>
      <c r="UBY140" s="710"/>
      <c r="UBZ140" s="710"/>
      <c r="UCA140" s="710"/>
      <c r="UCB140" s="710"/>
      <c r="UCC140" s="710"/>
      <c r="UCD140" s="710"/>
      <c r="UCE140" s="710"/>
      <c r="UCF140" s="710"/>
      <c r="UCG140" s="710"/>
      <c r="UCH140" s="710"/>
      <c r="UCI140" s="710"/>
      <c r="UCJ140" s="710"/>
      <c r="UCK140" s="710"/>
      <c r="UCL140" s="710"/>
      <c r="UCM140" s="710"/>
      <c r="UCN140" s="710"/>
      <c r="UCO140" s="710"/>
      <c r="UCP140" s="710"/>
      <c r="UCQ140" s="710"/>
      <c r="UCR140" s="710"/>
      <c r="UCS140" s="710"/>
      <c r="UCT140" s="710"/>
      <c r="UCU140" s="710"/>
      <c r="UCV140" s="710"/>
      <c r="UCW140" s="710"/>
      <c r="UCX140" s="710"/>
      <c r="UCY140" s="710"/>
      <c r="UCZ140" s="710"/>
      <c r="UDA140" s="710"/>
      <c r="UDB140" s="710"/>
      <c r="UDC140" s="710"/>
      <c r="UDD140" s="710"/>
      <c r="UDE140" s="710"/>
      <c r="UDF140" s="710"/>
      <c r="UDG140" s="710"/>
      <c r="UDH140" s="710"/>
      <c r="UDI140" s="710"/>
      <c r="UDJ140" s="710"/>
      <c r="UDK140" s="710"/>
      <c r="UDL140" s="710"/>
      <c r="UDM140" s="710"/>
      <c r="UDN140" s="710"/>
      <c r="UDO140" s="710"/>
      <c r="UDP140" s="710"/>
      <c r="UDQ140" s="710"/>
      <c r="UDR140" s="710"/>
      <c r="UDS140" s="710"/>
      <c r="UDT140" s="710"/>
      <c r="UDU140" s="710"/>
      <c r="UDV140" s="710"/>
      <c r="UDW140" s="710"/>
      <c r="UDX140" s="710"/>
      <c r="UDY140" s="710"/>
      <c r="UDZ140" s="710"/>
      <c r="UEA140" s="710"/>
      <c r="UEB140" s="710"/>
      <c r="UEC140" s="710"/>
      <c r="UED140" s="710"/>
      <c r="UEE140" s="710"/>
      <c r="UEF140" s="710"/>
      <c r="UEG140" s="710"/>
      <c r="UEH140" s="710"/>
      <c r="UEI140" s="710"/>
      <c r="UEJ140" s="710"/>
      <c r="UEK140" s="710"/>
      <c r="UEL140" s="710"/>
      <c r="UEM140" s="710"/>
      <c r="UEN140" s="710"/>
      <c r="UEO140" s="710"/>
      <c r="UEP140" s="710"/>
      <c r="UEQ140" s="710"/>
      <c r="UER140" s="710"/>
      <c r="UES140" s="710"/>
      <c r="UET140" s="710"/>
      <c r="UEU140" s="710"/>
      <c r="UEV140" s="710"/>
      <c r="UEW140" s="710"/>
      <c r="UEX140" s="710"/>
      <c r="UEY140" s="710"/>
      <c r="UEZ140" s="710"/>
      <c r="UFA140" s="710"/>
      <c r="UFB140" s="710"/>
      <c r="UFC140" s="710"/>
      <c r="UFD140" s="710"/>
      <c r="UFE140" s="710"/>
      <c r="UFF140" s="710"/>
      <c r="UFG140" s="710"/>
      <c r="UFH140" s="710"/>
      <c r="UFI140" s="710"/>
      <c r="UFJ140" s="710"/>
      <c r="UFK140" s="710"/>
      <c r="UFL140" s="710"/>
      <c r="UFM140" s="710"/>
      <c r="UFN140" s="710"/>
      <c r="UFO140" s="710"/>
      <c r="UFP140" s="710"/>
      <c r="UFQ140" s="710"/>
      <c r="UFR140" s="710"/>
      <c r="UFS140" s="710"/>
      <c r="UFT140" s="710"/>
      <c r="UFU140" s="710"/>
      <c r="UFV140" s="710"/>
      <c r="UFW140" s="710"/>
      <c r="UFX140" s="710"/>
      <c r="UFY140" s="710"/>
      <c r="UFZ140" s="710"/>
      <c r="UGA140" s="710"/>
      <c r="UGB140" s="710"/>
      <c r="UGC140" s="710"/>
      <c r="UGD140" s="710"/>
      <c r="UGE140" s="710"/>
      <c r="UGF140" s="710"/>
      <c r="UGG140" s="710"/>
      <c r="UGH140" s="710"/>
      <c r="UGI140" s="710"/>
      <c r="UGJ140" s="710"/>
      <c r="UGK140" s="710"/>
      <c r="UGL140" s="710"/>
      <c r="UGM140" s="710"/>
      <c r="UGN140" s="710"/>
      <c r="UGO140" s="710"/>
      <c r="UGP140" s="710"/>
      <c r="UGQ140" s="710"/>
      <c r="UGR140" s="710"/>
      <c r="UGS140" s="710"/>
      <c r="UGT140" s="710"/>
      <c r="UGU140" s="710"/>
      <c r="UGV140" s="710"/>
      <c r="UGW140" s="710"/>
      <c r="UGX140" s="710"/>
      <c r="UGY140" s="710"/>
      <c r="UGZ140" s="710"/>
      <c r="UHA140" s="710"/>
      <c r="UHB140" s="710"/>
      <c r="UHC140" s="710"/>
      <c r="UHD140" s="710"/>
      <c r="UHE140" s="710"/>
      <c r="UHF140" s="710"/>
      <c r="UHG140" s="710"/>
      <c r="UHH140" s="710"/>
      <c r="UHI140" s="710"/>
      <c r="UHJ140" s="710"/>
      <c r="UHK140" s="710"/>
      <c r="UHL140" s="710"/>
      <c r="UHM140" s="710"/>
      <c r="UHN140" s="710"/>
      <c r="UHO140" s="710"/>
      <c r="UHP140" s="710"/>
      <c r="UHQ140" s="710"/>
      <c r="UHR140" s="710"/>
      <c r="UHS140" s="710"/>
      <c r="UHT140" s="710"/>
      <c r="UHU140" s="710"/>
      <c r="UHV140" s="710"/>
      <c r="UHW140" s="710"/>
      <c r="UHX140" s="710"/>
      <c r="UHY140" s="710"/>
      <c r="UHZ140" s="710"/>
      <c r="UIA140" s="710"/>
      <c r="UIB140" s="710"/>
      <c r="UIC140" s="710"/>
      <c r="UID140" s="710"/>
      <c r="UIE140" s="710"/>
      <c r="UIF140" s="710"/>
      <c r="UIG140" s="710"/>
      <c r="UIH140" s="710"/>
      <c r="UII140" s="710"/>
      <c r="UIJ140" s="710"/>
      <c r="UIK140" s="710"/>
      <c r="UIL140" s="710"/>
      <c r="UIM140" s="710"/>
      <c r="UIN140" s="710"/>
      <c r="UIO140" s="710"/>
      <c r="UIP140" s="710"/>
      <c r="UIQ140" s="710"/>
      <c r="UIR140" s="710"/>
      <c r="UIS140" s="710"/>
      <c r="UIT140" s="710"/>
      <c r="UIU140" s="710"/>
      <c r="UIV140" s="710"/>
      <c r="UIW140" s="710"/>
      <c r="UIX140" s="710"/>
      <c r="UIY140" s="710"/>
      <c r="UIZ140" s="710"/>
      <c r="UJA140" s="710"/>
      <c r="UJB140" s="710"/>
      <c r="UJC140" s="710"/>
      <c r="UJD140" s="710"/>
      <c r="UJE140" s="710"/>
      <c r="UJF140" s="710"/>
      <c r="UJG140" s="710"/>
      <c r="UJH140" s="710"/>
      <c r="UJI140" s="710"/>
      <c r="UJJ140" s="710"/>
      <c r="UJK140" s="710"/>
      <c r="UJL140" s="710"/>
      <c r="UJM140" s="710"/>
      <c r="UJN140" s="710"/>
      <c r="UJO140" s="710"/>
      <c r="UJP140" s="710"/>
      <c r="UJQ140" s="710"/>
      <c r="UJR140" s="710"/>
      <c r="UJS140" s="710"/>
      <c r="UJT140" s="710"/>
      <c r="UJU140" s="710"/>
      <c r="UJV140" s="710"/>
      <c r="UJW140" s="710"/>
      <c r="UJX140" s="710"/>
      <c r="UJY140" s="710"/>
      <c r="UJZ140" s="710"/>
      <c r="UKA140" s="710"/>
      <c r="UKB140" s="710"/>
      <c r="UKC140" s="710"/>
      <c r="UKD140" s="710"/>
      <c r="UKE140" s="710"/>
      <c r="UKF140" s="710"/>
      <c r="UKG140" s="710"/>
      <c r="UKH140" s="710"/>
      <c r="UKI140" s="710"/>
      <c r="UKJ140" s="710"/>
      <c r="UKK140" s="710"/>
      <c r="UKL140" s="710"/>
      <c r="UKM140" s="710"/>
      <c r="UKN140" s="710"/>
      <c r="UKO140" s="710"/>
      <c r="UKP140" s="710"/>
      <c r="UKQ140" s="710"/>
      <c r="UKR140" s="710"/>
      <c r="UKS140" s="710"/>
      <c r="UKT140" s="710"/>
      <c r="UKU140" s="710"/>
      <c r="UKV140" s="710"/>
      <c r="UKW140" s="710"/>
      <c r="UKX140" s="710"/>
      <c r="UKY140" s="710"/>
      <c r="UKZ140" s="710"/>
      <c r="ULA140" s="710"/>
      <c r="ULB140" s="710"/>
      <c r="ULC140" s="710"/>
      <c r="ULD140" s="710"/>
      <c r="ULE140" s="710"/>
      <c r="ULF140" s="710"/>
      <c r="ULG140" s="710"/>
      <c r="ULH140" s="710"/>
      <c r="ULI140" s="710"/>
      <c r="ULJ140" s="710"/>
      <c r="ULK140" s="710"/>
      <c r="ULL140" s="710"/>
      <c r="ULM140" s="710"/>
      <c r="ULN140" s="710"/>
      <c r="ULO140" s="710"/>
      <c r="ULP140" s="710"/>
      <c r="ULQ140" s="710"/>
      <c r="ULR140" s="710"/>
      <c r="ULS140" s="710"/>
      <c r="ULT140" s="710"/>
      <c r="ULU140" s="710"/>
      <c r="ULV140" s="710"/>
      <c r="ULW140" s="710"/>
      <c r="ULX140" s="710"/>
      <c r="ULY140" s="710"/>
      <c r="ULZ140" s="710"/>
      <c r="UMA140" s="710"/>
      <c r="UMB140" s="710"/>
      <c r="UMC140" s="710"/>
      <c r="UMD140" s="710"/>
      <c r="UME140" s="710"/>
      <c r="UMF140" s="710"/>
      <c r="UMG140" s="710"/>
      <c r="UMH140" s="710"/>
      <c r="UMI140" s="710"/>
      <c r="UMJ140" s="710"/>
      <c r="UMK140" s="710"/>
      <c r="UML140" s="710"/>
      <c r="UMM140" s="710"/>
      <c r="UMN140" s="710"/>
      <c r="UMO140" s="710"/>
      <c r="UMP140" s="710"/>
      <c r="UMQ140" s="710"/>
      <c r="UMR140" s="710"/>
      <c r="UMS140" s="710"/>
      <c r="UMT140" s="710"/>
      <c r="UMU140" s="710"/>
      <c r="UMV140" s="710"/>
      <c r="UMW140" s="710"/>
      <c r="UMX140" s="710"/>
      <c r="UMY140" s="710"/>
      <c r="UMZ140" s="710"/>
      <c r="UNA140" s="710"/>
      <c r="UNB140" s="710"/>
      <c r="UNC140" s="710"/>
      <c r="UND140" s="710"/>
      <c r="UNE140" s="710"/>
      <c r="UNF140" s="710"/>
      <c r="UNG140" s="710"/>
      <c r="UNH140" s="710"/>
      <c r="UNI140" s="710"/>
      <c r="UNJ140" s="710"/>
      <c r="UNK140" s="710"/>
      <c r="UNL140" s="710"/>
      <c r="UNM140" s="710"/>
      <c r="UNN140" s="710"/>
      <c r="UNO140" s="710"/>
      <c r="UNP140" s="710"/>
      <c r="UNQ140" s="710"/>
      <c r="UNR140" s="710"/>
      <c r="UNS140" s="710"/>
      <c r="UNT140" s="710"/>
      <c r="UNU140" s="710"/>
      <c r="UNV140" s="710"/>
      <c r="UNW140" s="710"/>
      <c r="UNX140" s="710"/>
      <c r="UNY140" s="710"/>
      <c r="UNZ140" s="710"/>
      <c r="UOA140" s="710"/>
      <c r="UOB140" s="710"/>
      <c r="UOC140" s="710"/>
      <c r="UOD140" s="710"/>
      <c r="UOE140" s="710"/>
      <c r="UOF140" s="710"/>
      <c r="UOG140" s="710"/>
      <c r="UOH140" s="710"/>
      <c r="UOI140" s="710"/>
      <c r="UOJ140" s="710"/>
      <c r="UOK140" s="710"/>
      <c r="UOL140" s="710"/>
      <c r="UOM140" s="710"/>
      <c r="UON140" s="710"/>
      <c r="UOO140" s="710"/>
      <c r="UOP140" s="710"/>
      <c r="UOQ140" s="710"/>
      <c r="UOR140" s="710"/>
      <c r="UOS140" s="710"/>
      <c r="UOT140" s="710"/>
      <c r="UOU140" s="710"/>
      <c r="UOV140" s="710"/>
      <c r="UOW140" s="710"/>
      <c r="UOX140" s="710"/>
      <c r="UOY140" s="710"/>
      <c r="UOZ140" s="710"/>
      <c r="UPA140" s="710"/>
      <c r="UPB140" s="710"/>
      <c r="UPC140" s="710"/>
      <c r="UPD140" s="710"/>
      <c r="UPE140" s="710"/>
      <c r="UPF140" s="710"/>
      <c r="UPG140" s="710"/>
      <c r="UPH140" s="710"/>
      <c r="UPI140" s="710"/>
      <c r="UPJ140" s="710"/>
      <c r="UPK140" s="710"/>
      <c r="UPL140" s="710"/>
      <c r="UPM140" s="710"/>
      <c r="UPN140" s="710"/>
      <c r="UPO140" s="710"/>
      <c r="UPP140" s="710"/>
      <c r="UPQ140" s="710"/>
      <c r="UPR140" s="710"/>
      <c r="UPS140" s="710"/>
      <c r="UPT140" s="710"/>
      <c r="UPU140" s="710"/>
      <c r="UPV140" s="710"/>
      <c r="UPW140" s="710"/>
      <c r="UPX140" s="710"/>
      <c r="UPY140" s="710"/>
      <c r="UPZ140" s="710"/>
      <c r="UQA140" s="710"/>
      <c r="UQB140" s="710"/>
      <c r="UQC140" s="710"/>
      <c r="UQD140" s="710"/>
      <c r="UQE140" s="710"/>
      <c r="UQF140" s="710"/>
      <c r="UQG140" s="710"/>
      <c r="UQH140" s="710"/>
      <c r="UQI140" s="710"/>
      <c r="UQJ140" s="710"/>
      <c r="UQK140" s="710"/>
      <c r="UQL140" s="710"/>
      <c r="UQM140" s="710"/>
      <c r="UQN140" s="710"/>
      <c r="UQO140" s="710"/>
      <c r="UQP140" s="710"/>
      <c r="UQQ140" s="710"/>
      <c r="UQR140" s="710"/>
      <c r="UQS140" s="710"/>
      <c r="UQT140" s="710"/>
      <c r="UQU140" s="710"/>
      <c r="UQV140" s="710"/>
      <c r="UQW140" s="710"/>
      <c r="UQX140" s="710"/>
      <c r="UQY140" s="710"/>
      <c r="UQZ140" s="710"/>
      <c r="URA140" s="710"/>
      <c r="URB140" s="710"/>
      <c r="URC140" s="710"/>
      <c r="URD140" s="710"/>
      <c r="URE140" s="710"/>
      <c r="URF140" s="710"/>
      <c r="URG140" s="710"/>
      <c r="URH140" s="710"/>
      <c r="URI140" s="710"/>
      <c r="URJ140" s="710"/>
      <c r="URK140" s="710"/>
      <c r="URL140" s="710"/>
      <c r="URM140" s="710"/>
      <c r="URN140" s="710"/>
      <c r="URO140" s="710"/>
      <c r="URP140" s="710"/>
      <c r="URQ140" s="710"/>
      <c r="URR140" s="710"/>
      <c r="URS140" s="710"/>
      <c r="URT140" s="710"/>
      <c r="URU140" s="710"/>
      <c r="URV140" s="710"/>
      <c r="URW140" s="710"/>
      <c r="URX140" s="710"/>
      <c r="URY140" s="710"/>
      <c r="URZ140" s="710"/>
      <c r="USA140" s="710"/>
      <c r="USB140" s="710"/>
      <c r="USC140" s="710"/>
      <c r="USD140" s="710"/>
      <c r="USE140" s="710"/>
      <c r="USF140" s="710"/>
      <c r="USG140" s="710"/>
      <c r="USH140" s="710"/>
      <c r="USI140" s="710"/>
      <c r="USJ140" s="710"/>
      <c r="USK140" s="710"/>
      <c r="USL140" s="710"/>
      <c r="USM140" s="710"/>
      <c r="USN140" s="710"/>
      <c r="USO140" s="710"/>
      <c r="USP140" s="710"/>
      <c r="USQ140" s="710"/>
      <c r="USR140" s="710"/>
      <c r="USS140" s="710"/>
      <c r="UST140" s="710"/>
      <c r="USU140" s="710"/>
      <c r="USV140" s="710"/>
      <c r="USW140" s="710"/>
      <c r="USX140" s="710"/>
      <c r="USY140" s="710"/>
      <c r="USZ140" s="710"/>
      <c r="UTA140" s="710"/>
      <c r="UTB140" s="710"/>
      <c r="UTC140" s="710"/>
      <c r="UTD140" s="710"/>
      <c r="UTE140" s="710"/>
      <c r="UTF140" s="710"/>
      <c r="UTG140" s="710"/>
      <c r="UTH140" s="710"/>
      <c r="UTI140" s="710"/>
      <c r="UTJ140" s="710"/>
      <c r="UTK140" s="710"/>
      <c r="UTL140" s="710"/>
      <c r="UTM140" s="710"/>
      <c r="UTN140" s="710"/>
      <c r="UTO140" s="710"/>
      <c r="UTP140" s="710"/>
      <c r="UTQ140" s="710"/>
      <c r="UTR140" s="710"/>
      <c r="UTS140" s="710"/>
      <c r="UTT140" s="710"/>
      <c r="UTU140" s="710"/>
      <c r="UTV140" s="710"/>
      <c r="UTW140" s="710"/>
      <c r="UTX140" s="710"/>
      <c r="UTY140" s="710"/>
      <c r="UTZ140" s="710"/>
      <c r="UUA140" s="710"/>
      <c r="UUB140" s="710"/>
      <c r="UUC140" s="710"/>
      <c r="UUD140" s="710"/>
      <c r="UUE140" s="710"/>
      <c r="UUF140" s="710"/>
      <c r="UUG140" s="710"/>
      <c r="UUH140" s="710"/>
      <c r="UUI140" s="710"/>
      <c r="UUJ140" s="710"/>
      <c r="UUK140" s="710"/>
      <c r="UUL140" s="710"/>
      <c r="UUM140" s="710"/>
      <c r="UUN140" s="710"/>
      <c r="UUO140" s="710"/>
      <c r="UUP140" s="710"/>
      <c r="UUQ140" s="710"/>
      <c r="UUR140" s="710"/>
      <c r="UUS140" s="710"/>
      <c r="UUT140" s="710"/>
      <c r="UUU140" s="710"/>
      <c r="UUV140" s="710"/>
      <c r="UUW140" s="710"/>
      <c r="UUX140" s="710"/>
      <c r="UUY140" s="710"/>
      <c r="UUZ140" s="710"/>
      <c r="UVA140" s="710"/>
      <c r="UVB140" s="710"/>
      <c r="UVC140" s="710"/>
      <c r="UVD140" s="710"/>
      <c r="UVE140" s="710"/>
      <c r="UVF140" s="710"/>
      <c r="UVG140" s="710"/>
      <c r="UVH140" s="710"/>
      <c r="UVI140" s="710"/>
      <c r="UVJ140" s="710"/>
      <c r="UVK140" s="710"/>
      <c r="UVL140" s="710"/>
      <c r="UVM140" s="710"/>
      <c r="UVN140" s="710"/>
      <c r="UVO140" s="710"/>
      <c r="UVP140" s="710"/>
      <c r="UVQ140" s="710"/>
      <c r="UVR140" s="710"/>
      <c r="UVS140" s="710"/>
      <c r="UVT140" s="710"/>
      <c r="UVU140" s="710"/>
      <c r="UVV140" s="710"/>
      <c r="UVW140" s="710"/>
      <c r="UVX140" s="710"/>
      <c r="UVY140" s="710"/>
      <c r="UVZ140" s="710"/>
      <c r="UWA140" s="710"/>
      <c r="UWB140" s="710"/>
      <c r="UWC140" s="710"/>
      <c r="UWD140" s="710"/>
      <c r="UWE140" s="710"/>
      <c r="UWF140" s="710"/>
      <c r="UWG140" s="710"/>
      <c r="UWH140" s="710"/>
      <c r="UWI140" s="710"/>
      <c r="UWJ140" s="710"/>
      <c r="UWK140" s="710"/>
      <c r="UWL140" s="710"/>
      <c r="UWM140" s="710"/>
      <c r="UWN140" s="710"/>
      <c r="UWO140" s="710"/>
      <c r="UWP140" s="710"/>
      <c r="UWQ140" s="710"/>
      <c r="UWR140" s="710"/>
      <c r="UWS140" s="710"/>
      <c r="UWT140" s="710"/>
      <c r="UWU140" s="710"/>
      <c r="UWV140" s="710"/>
      <c r="UWW140" s="710"/>
      <c r="UWX140" s="710"/>
      <c r="UWY140" s="710"/>
      <c r="UWZ140" s="710"/>
      <c r="UXA140" s="710"/>
      <c r="UXB140" s="710"/>
      <c r="UXC140" s="710"/>
      <c r="UXD140" s="710"/>
      <c r="UXE140" s="710"/>
      <c r="UXF140" s="710"/>
      <c r="UXG140" s="710"/>
      <c r="UXH140" s="710"/>
      <c r="UXI140" s="710"/>
      <c r="UXJ140" s="710"/>
      <c r="UXK140" s="710"/>
      <c r="UXL140" s="710"/>
      <c r="UXM140" s="710"/>
      <c r="UXN140" s="710"/>
      <c r="UXO140" s="710"/>
      <c r="UXP140" s="710"/>
      <c r="UXQ140" s="710"/>
      <c r="UXR140" s="710"/>
      <c r="UXS140" s="710"/>
      <c r="UXT140" s="710"/>
      <c r="UXU140" s="710"/>
      <c r="UXV140" s="710"/>
      <c r="UXW140" s="710"/>
      <c r="UXX140" s="710"/>
      <c r="UXY140" s="710"/>
      <c r="UXZ140" s="710"/>
      <c r="UYA140" s="710"/>
      <c r="UYB140" s="710"/>
      <c r="UYC140" s="710"/>
      <c r="UYD140" s="710"/>
      <c r="UYE140" s="710"/>
      <c r="UYF140" s="710"/>
      <c r="UYG140" s="710"/>
      <c r="UYH140" s="710"/>
      <c r="UYI140" s="710"/>
      <c r="UYJ140" s="710"/>
      <c r="UYK140" s="710"/>
      <c r="UYL140" s="710"/>
      <c r="UYM140" s="710"/>
      <c r="UYN140" s="710"/>
      <c r="UYO140" s="710"/>
      <c r="UYP140" s="710"/>
      <c r="UYQ140" s="710"/>
      <c r="UYR140" s="710"/>
      <c r="UYS140" s="710"/>
      <c r="UYT140" s="710"/>
      <c r="UYU140" s="710"/>
      <c r="UYV140" s="710"/>
      <c r="UYW140" s="710"/>
      <c r="UYX140" s="710"/>
      <c r="UYY140" s="710"/>
      <c r="UYZ140" s="710"/>
      <c r="UZA140" s="710"/>
      <c r="UZB140" s="710"/>
      <c r="UZC140" s="710"/>
      <c r="UZD140" s="710"/>
      <c r="UZE140" s="710"/>
      <c r="UZF140" s="710"/>
      <c r="UZG140" s="710"/>
      <c r="UZH140" s="710"/>
      <c r="UZI140" s="710"/>
      <c r="UZJ140" s="710"/>
      <c r="UZK140" s="710"/>
      <c r="UZL140" s="710"/>
      <c r="UZM140" s="710"/>
      <c r="UZN140" s="710"/>
      <c r="UZO140" s="710"/>
      <c r="UZP140" s="710"/>
      <c r="UZQ140" s="710"/>
      <c r="UZR140" s="710"/>
      <c r="UZS140" s="710"/>
      <c r="UZT140" s="710"/>
      <c r="UZU140" s="710"/>
      <c r="UZV140" s="710"/>
      <c r="UZW140" s="710"/>
      <c r="UZX140" s="710"/>
      <c r="UZY140" s="710"/>
      <c r="UZZ140" s="710"/>
      <c r="VAA140" s="710"/>
      <c r="VAB140" s="710"/>
      <c r="VAC140" s="710"/>
      <c r="VAD140" s="710"/>
      <c r="VAE140" s="710"/>
      <c r="VAF140" s="710"/>
      <c r="VAG140" s="710"/>
      <c r="VAH140" s="710"/>
      <c r="VAI140" s="710"/>
      <c r="VAJ140" s="710"/>
      <c r="VAK140" s="710"/>
      <c r="VAL140" s="710"/>
      <c r="VAM140" s="710"/>
      <c r="VAN140" s="710"/>
      <c r="VAO140" s="710"/>
      <c r="VAP140" s="710"/>
      <c r="VAQ140" s="710"/>
      <c r="VAR140" s="710"/>
      <c r="VAS140" s="710"/>
      <c r="VAT140" s="710"/>
      <c r="VAU140" s="710"/>
      <c r="VAV140" s="710"/>
      <c r="VAW140" s="710"/>
      <c r="VAX140" s="710"/>
      <c r="VAY140" s="710"/>
      <c r="VAZ140" s="710"/>
      <c r="VBA140" s="710"/>
      <c r="VBB140" s="710"/>
      <c r="VBC140" s="710"/>
      <c r="VBD140" s="710"/>
      <c r="VBE140" s="710"/>
      <c r="VBF140" s="710"/>
      <c r="VBG140" s="710"/>
      <c r="VBH140" s="710"/>
      <c r="VBI140" s="710"/>
      <c r="VBJ140" s="710"/>
      <c r="VBK140" s="710"/>
      <c r="VBL140" s="710"/>
      <c r="VBM140" s="710"/>
      <c r="VBN140" s="710"/>
      <c r="VBO140" s="710"/>
      <c r="VBP140" s="710"/>
      <c r="VBQ140" s="710"/>
      <c r="VBR140" s="710"/>
      <c r="VBS140" s="710"/>
      <c r="VBT140" s="710"/>
      <c r="VBU140" s="710"/>
      <c r="VBV140" s="710"/>
      <c r="VBW140" s="710"/>
      <c r="VBX140" s="710"/>
      <c r="VBY140" s="710"/>
      <c r="VBZ140" s="710"/>
      <c r="VCA140" s="710"/>
      <c r="VCB140" s="710"/>
      <c r="VCC140" s="710"/>
      <c r="VCD140" s="710"/>
      <c r="VCE140" s="710"/>
      <c r="VCF140" s="710"/>
      <c r="VCG140" s="710"/>
      <c r="VCH140" s="710"/>
      <c r="VCI140" s="710"/>
      <c r="VCJ140" s="710"/>
      <c r="VCK140" s="710"/>
      <c r="VCL140" s="710"/>
      <c r="VCM140" s="710"/>
      <c r="VCN140" s="710"/>
      <c r="VCO140" s="710"/>
      <c r="VCP140" s="710"/>
      <c r="VCQ140" s="710"/>
      <c r="VCR140" s="710"/>
      <c r="VCS140" s="710"/>
      <c r="VCT140" s="710"/>
      <c r="VCU140" s="710"/>
      <c r="VCV140" s="710"/>
      <c r="VCW140" s="710"/>
      <c r="VCX140" s="710"/>
      <c r="VCY140" s="710"/>
      <c r="VCZ140" s="710"/>
      <c r="VDA140" s="710"/>
      <c r="VDB140" s="710"/>
      <c r="VDC140" s="710"/>
      <c r="VDD140" s="710"/>
      <c r="VDE140" s="710"/>
      <c r="VDF140" s="710"/>
      <c r="VDG140" s="710"/>
      <c r="VDH140" s="710"/>
      <c r="VDI140" s="710"/>
      <c r="VDJ140" s="710"/>
      <c r="VDK140" s="710"/>
      <c r="VDL140" s="710"/>
      <c r="VDM140" s="710"/>
      <c r="VDN140" s="710"/>
      <c r="VDO140" s="710"/>
      <c r="VDP140" s="710"/>
      <c r="VDQ140" s="710"/>
      <c r="VDR140" s="710"/>
      <c r="VDS140" s="710"/>
      <c r="VDT140" s="710"/>
      <c r="VDU140" s="710"/>
      <c r="VDV140" s="710"/>
      <c r="VDW140" s="710"/>
      <c r="VDX140" s="710"/>
      <c r="VDY140" s="710"/>
      <c r="VDZ140" s="710"/>
      <c r="VEA140" s="710"/>
      <c r="VEB140" s="710"/>
      <c r="VEC140" s="710"/>
      <c r="VED140" s="710"/>
      <c r="VEE140" s="710"/>
      <c r="VEF140" s="710"/>
      <c r="VEG140" s="710"/>
      <c r="VEH140" s="710"/>
      <c r="VEI140" s="710"/>
      <c r="VEJ140" s="710"/>
      <c r="VEK140" s="710"/>
      <c r="VEL140" s="710"/>
      <c r="VEM140" s="710"/>
      <c r="VEN140" s="710"/>
      <c r="VEO140" s="710"/>
      <c r="VEP140" s="710"/>
      <c r="VEQ140" s="710"/>
      <c r="VER140" s="710"/>
      <c r="VES140" s="710"/>
      <c r="VET140" s="710"/>
      <c r="VEU140" s="710"/>
      <c r="VEV140" s="710"/>
      <c r="VEW140" s="710"/>
      <c r="VEX140" s="710"/>
      <c r="VEY140" s="710"/>
      <c r="VEZ140" s="710"/>
      <c r="VFA140" s="710"/>
      <c r="VFB140" s="710"/>
      <c r="VFC140" s="710"/>
      <c r="VFD140" s="710"/>
      <c r="VFE140" s="710"/>
      <c r="VFF140" s="710"/>
      <c r="VFG140" s="710"/>
      <c r="VFH140" s="710"/>
      <c r="VFI140" s="710"/>
      <c r="VFJ140" s="710"/>
      <c r="VFK140" s="710"/>
      <c r="VFL140" s="710"/>
      <c r="VFM140" s="710"/>
      <c r="VFN140" s="710"/>
      <c r="VFO140" s="710"/>
      <c r="VFP140" s="710"/>
      <c r="VFQ140" s="710"/>
      <c r="VFR140" s="710"/>
      <c r="VFS140" s="710"/>
      <c r="VFT140" s="710"/>
      <c r="VFU140" s="710"/>
      <c r="VFV140" s="710"/>
      <c r="VFW140" s="710"/>
      <c r="VFX140" s="710"/>
      <c r="VFY140" s="710"/>
      <c r="VFZ140" s="710"/>
      <c r="VGA140" s="710"/>
      <c r="VGB140" s="710"/>
      <c r="VGC140" s="710"/>
      <c r="VGD140" s="710"/>
      <c r="VGE140" s="710"/>
      <c r="VGF140" s="710"/>
      <c r="VGG140" s="710"/>
      <c r="VGH140" s="710"/>
      <c r="VGI140" s="710"/>
      <c r="VGJ140" s="710"/>
      <c r="VGK140" s="710"/>
      <c r="VGL140" s="710"/>
      <c r="VGM140" s="710"/>
      <c r="VGN140" s="710"/>
      <c r="VGO140" s="710"/>
      <c r="VGP140" s="710"/>
      <c r="VGQ140" s="710"/>
      <c r="VGR140" s="710"/>
      <c r="VGS140" s="710"/>
      <c r="VGT140" s="710"/>
      <c r="VGU140" s="710"/>
      <c r="VGV140" s="710"/>
      <c r="VGW140" s="710"/>
      <c r="VGX140" s="710"/>
      <c r="VGY140" s="710"/>
      <c r="VGZ140" s="710"/>
      <c r="VHA140" s="710"/>
      <c r="VHB140" s="710"/>
      <c r="VHC140" s="710"/>
      <c r="VHD140" s="710"/>
      <c r="VHE140" s="710"/>
      <c r="VHF140" s="710"/>
      <c r="VHG140" s="710"/>
      <c r="VHH140" s="710"/>
      <c r="VHI140" s="710"/>
      <c r="VHJ140" s="710"/>
      <c r="VHK140" s="710"/>
      <c r="VHL140" s="710"/>
      <c r="VHM140" s="710"/>
      <c r="VHN140" s="710"/>
      <c r="VHO140" s="710"/>
      <c r="VHP140" s="710"/>
      <c r="VHQ140" s="710"/>
      <c r="VHR140" s="710"/>
      <c r="VHS140" s="710"/>
      <c r="VHT140" s="710"/>
      <c r="VHU140" s="710"/>
      <c r="VHV140" s="710"/>
      <c r="VHW140" s="710"/>
      <c r="VHX140" s="710"/>
      <c r="VHY140" s="710"/>
      <c r="VHZ140" s="710"/>
      <c r="VIA140" s="710"/>
      <c r="VIB140" s="710"/>
      <c r="VIC140" s="710"/>
      <c r="VID140" s="710"/>
      <c r="VIE140" s="710"/>
      <c r="VIF140" s="710"/>
      <c r="VIG140" s="710"/>
      <c r="VIH140" s="710"/>
      <c r="VII140" s="710"/>
      <c r="VIJ140" s="710"/>
      <c r="VIK140" s="710"/>
      <c r="VIL140" s="710"/>
      <c r="VIM140" s="710"/>
      <c r="VIN140" s="710"/>
      <c r="VIO140" s="710"/>
      <c r="VIP140" s="710"/>
      <c r="VIQ140" s="710"/>
      <c r="VIR140" s="710"/>
      <c r="VIS140" s="710"/>
      <c r="VIT140" s="710"/>
      <c r="VIU140" s="710"/>
      <c r="VIV140" s="710"/>
      <c r="VIW140" s="710"/>
      <c r="VIX140" s="710"/>
      <c r="VIY140" s="710"/>
      <c r="VIZ140" s="710"/>
      <c r="VJA140" s="710"/>
      <c r="VJB140" s="710"/>
      <c r="VJC140" s="710"/>
      <c r="VJD140" s="710"/>
      <c r="VJE140" s="710"/>
      <c r="VJF140" s="710"/>
      <c r="VJG140" s="710"/>
      <c r="VJH140" s="710"/>
      <c r="VJI140" s="710"/>
      <c r="VJJ140" s="710"/>
      <c r="VJK140" s="710"/>
      <c r="VJL140" s="710"/>
      <c r="VJM140" s="710"/>
      <c r="VJN140" s="710"/>
      <c r="VJO140" s="710"/>
      <c r="VJP140" s="710"/>
      <c r="VJQ140" s="710"/>
      <c r="VJR140" s="710"/>
      <c r="VJS140" s="710"/>
      <c r="VJT140" s="710"/>
      <c r="VJU140" s="710"/>
      <c r="VJV140" s="710"/>
      <c r="VJW140" s="710"/>
      <c r="VJX140" s="710"/>
      <c r="VJY140" s="710"/>
      <c r="VJZ140" s="710"/>
      <c r="VKA140" s="710"/>
      <c r="VKB140" s="710"/>
      <c r="VKC140" s="710"/>
      <c r="VKD140" s="710"/>
      <c r="VKE140" s="710"/>
      <c r="VKF140" s="710"/>
      <c r="VKG140" s="710"/>
      <c r="VKH140" s="710"/>
      <c r="VKI140" s="710"/>
      <c r="VKJ140" s="710"/>
      <c r="VKK140" s="710"/>
      <c r="VKL140" s="710"/>
      <c r="VKM140" s="710"/>
      <c r="VKN140" s="710"/>
      <c r="VKO140" s="710"/>
      <c r="VKP140" s="710"/>
      <c r="VKQ140" s="710"/>
      <c r="VKR140" s="710"/>
      <c r="VKS140" s="710"/>
      <c r="VKT140" s="710"/>
      <c r="VKU140" s="710"/>
      <c r="VKV140" s="710"/>
      <c r="VKW140" s="710"/>
      <c r="VKX140" s="710"/>
      <c r="VKY140" s="710"/>
      <c r="VKZ140" s="710"/>
      <c r="VLA140" s="710"/>
      <c r="VLB140" s="710"/>
      <c r="VLC140" s="710"/>
      <c r="VLD140" s="710"/>
      <c r="VLE140" s="710"/>
      <c r="VLF140" s="710"/>
      <c r="VLG140" s="710"/>
      <c r="VLH140" s="710"/>
      <c r="VLI140" s="710"/>
      <c r="VLJ140" s="710"/>
      <c r="VLK140" s="710"/>
      <c r="VLL140" s="710"/>
      <c r="VLM140" s="710"/>
      <c r="VLN140" s="710"/>
      <c r="VLO140" s="710"/>
      <c r="VLP140" s="710"/>
      <c r="VLQ140" s="710"/>
      <c r="VLR140" s="710"/>
      <c r="VLS140" s="710"/>
      <c r="VLT140" s="710"/>
      <c r="VLU140" s="710"/>
      <c r="VLV140" s="710"/>
      <c r="VLW140" s="710"/>
      <c r="VLX140" s="710"/>
      <c r="VLY140" s="710"/>
      <c r="VLZ140" s="710"/>
      <c r="VMA140" s="710"/>
      <c r="VMB140" s="710"/>
      <c r="VMC140" s="710"/>
      <c r="VMD140" s="710"/>
      <c r="VME140" s="710"/>
      <c r="VMF140" s="710"/>
      <c r="VMG140" s="710"/>
      <c r="VMH140" s="710"/>
      <c r="VMI140" s="710"/>
      <c r="VMJ140" s="710"/>
      <c r="VMK140" s="710"/>
      <c r="VML140" s="710"/>
      <c r="VMM140" s="710"/>
      <c r="VMN140" s="710"/>
      <c r="VMO140" s="710"/>
      <c r="VMP140" s="710"/>
      <c r="VMQ140" s="710"/>
      <c r="VMR140" s="710"/>
      <c r="VMS140" s="710"/>
      <c r="VMT140" s="710"/>
      <c r="VMU140" s="710"/>
      <c r="VMV140" s="710"/>
      <c r="VMW140" s="710"/>
      <c r="VMX140" s="710"/>
      <c r="VMY140" s="710"/>
      <c r="VMZ140" s="710"/>
      <c r="VNA140" s="710"/>
      <c r="VNB140" s="710"/>
      <c r="VNC140" s="710"/>
      <c r="VND140" s="710"/>
      <c r="VNE140" s="710"/>
      <c r="VNF140" s="710"/>
      <c r="VNG140" s="710"/>
      <c r="VNH140" s="710"/>
      <c r="VNI140" s="710"/>
      <c r="VNJ140" s="710"/>
      <c r="VNK140" s="710"/>
      <c r="VNL140" s="710"/>
      <c r="VNM140" s="710"/>
      <c r="VNN140" s="710"/>
      <c r="VNO140" s="710"/>
      <c r="VNP140" s="710"/>
      <c r="VNQ140" s="710"/>
      <c r="VNR140" s="710"/>
      <c r="VNS140" s="710"/>
      <c r="VNT140" s="710"/>
      <c r="VNU140" s="710"/>
      <c r="VNV140" s="710"/>
      <c r="VNW140" s="710"/>
      <c r="VNX140" s="710"/>
      <c r="VNY140" s="710"/>
      <c r="VNZ140" s="710"/>
      <c r="VOA140" s="710"/>
      <c r="VOB140" s="710"/>
      <c r="VOC140" s="710"/>
      <c r="VOD140" s="710"/>
      <c r="VOE140" s="710"/>
      <c r="VOF140" s="710"/>
      <c r="VOG140" s="710"/>
      <c r="VOH140" s="710"/>
      <c r="VOI140" s="710"/>
      <c r="VOJ140" s="710"/>
      <c r="VOK140" s="710"/>
      <c r="VOL140" s="710"/>
      <c r="VOM140" s="710"/>
      <c r="VON140" s="710"/>
      <c r="VOO140" s="710"/>
      <c r="VOP140" s="710"/>
      <c r="VOQ140" s="710"/>
      <c r="VOR140" s="710"/>
      <c r="VOS140" s="710"/>
      <c r="VOT140" s="710"/>
      <c r="VOU140" s="710"/>
      <c r="VOV140" s="710"/>
      <c r="VOW140" s="710"/>
      <c r="VOX140" s="710"/>
      <c r="VOY140" s="710"/>
      <c r="VOZ140" s="710"/>
      <c r="VPA140" s="710"/>
      <c r="VPB140" s="710"/>
      <c r="VPC140" s="710"/>
      <c r="VPD140" s="710"/>
      <c r="VPE140" s="710"/>
      <c r="VPF140" s="710"/>
      <c r="VPG140" s="710"/>
      <c r="VPH140" s="710"/>
      <c r="VPI140" s="710"/>
      <c r="VPJ140" s="710"/>
      <c r="VPK140" s="710"/>
      <c r="VPL140" s="710"/>
      <c r="VPM140" s="710"/>
      <c r="VPN140" s="710"/>
      <c r="VPO140" s="710"/>
      <c r="VPP140" s="710"/>
      <c r="VPQ140" s="710"/>
      <c r="VPR140" s="710"/>
      <c r="VPS140" s="710"/>
      <c r="VPT140" s="710"/>
      <c r="VPU140" s="710"/>
      <c r="VPV140" s="710"/>
      <c r="VPW140" s="710"/>
      <c r="VPX140" s="710"/>
      <c r="VPY140" s="710"/>
      <c r="VPZ140" s="710"/>
      <c r="VQA140" s="710"/>
      <c r="VQB140" s="710"/>
      <c r="VQC140" s="710"/>
      <c r="VQD140" s="710"/>
      <c r="VQE140" s="710"/>
      <c r="VQF140" s="710"/>
      <c r="VQG140" s="710"/>
      <c r="VQH140" s="710"/>
      <c r="VQI140" s="710"/>
      <c r="VQJ140" s="710"/>
      <c r="VQK140" s="710"/>
      <c r="VQL140" s="710"/>
      <c r="VQM140" s="710"/>
      <c r="VQN140" s="710"/>
      <c r="VQO140" s="710"/>
      <c r="VQP140" s="710"/>
      <c r="VQQ140" s="710"/>
      <c r="VQR140" s="710"/>
      <c r="VQS140" s="710"/>
      <c r="VQT140" s="710"/>
      <c r="VQU140" s="710"/>
      <c r="VQV140" s="710"/>
      <c r="VQW140" s="710"/>
      <c r="VQX140" s="710"/>
      <c r="VQY140" s="710"/>
      <c r="VQZ140" s="710"/>
      <c r="VRA140" s="710"/>
      <c r="VRB140" s="710"/>
      <c r="VRC140" s="710"/>
      <c r="VRD140" s="710"/>
      <c r="VRE140" s="710"/>
      <c r="VRF140" s="710"/>
      <c r="VRG140" s="710"/>
      <c r="VRH140" s="710"/>
      <c r="VRI140" s="710"/>
      <c r="VRJ140" s="710"/>
      <c r="VRK140" s="710"/>
      <c r="VRL140" s="710"/>
      <c r="VRM140" s="710"/>
      <c r="VRN140" s="710"/>
      <c r="VRO140" s="710"/>
      <c r="VRP140" s="710"/>
      <c r="VRQ140" s="710"/>
      <c r="VRR140" s="710"/>
      <c r="VRS140" s="710"/>
      <c r="VRT140" s="710"/>
      <c r="VRU140" s="710"/>
      <c r="VRV140" s="710"/>
      <c r="VRW140" s="710"/>
      <c r="VRX140" s="710"/>
      <c r="VRY140" s="710"/>
      <c r="VRZ140" s="710"/>
      <c r="VSA140" s="710"/>
      <c r="VSB140" s="710"/>
      <c r="VSC140" s="710"/>
      <c r="VSD140" s="710"/>
      <c r="VSE140" s="710"/>
      <c r="VSF140" s="710"/>
      <c r="VSG140" s="710"/>
      <c r="VSH140" s="710"/>
      <c r="VSI140" s="710"/>
      <c r="VSJ140" s="710"/>
      <c r="VSK140" s="710"/>
      <c r="VSL140" s="710"/>
      <c r="VSM140" s="710"/>
      <c r="VSN140" s="710"/>
      <c r="VSO140" s="710"/>
      <c r="VSP140" s="710"/>
      <c r="VSQ140" s="710"/>
      <c r="VSR140" s="710"/>
      <c r="VSS140" s="710"/>
      <c r="VST140" s="710"/>
      <c r="VSU140" s="710"/>
      <c r="VSV140" s="710"/>
      <c r="VSW140" s="710"/>
      <c r="VSX140" s="710"/>
      <c r="VSY140" s="710"/>
      <c r="VSZ140" s="710"/>
      <c r="VTA140" s="710"/>
      <c r="VTB140" s="710"/>
      <c r="VTC140" s="710"/>
      <c r="VTD140" s="710"/>
      <c r="VTE140" s="710"/>
      <c r="VTF140" s="710"/>
      <c r="VTG140" s="710"/>
      <c r="VTH140" s="710"/>
      <c r="VTI140" s="710"/>
      <c r="VTJ140" s="710"/>
      <c r="VTK140" s="710"/>
      <c r="VTL140" s="710"/>
      <c r="VTM140" s="710"/>
      <c r="VTN140" s="710"/>
      <c r="VTO140" s="710"/>
      <c r="VTP140" s="710"/>
      <c r="VTQ140" s="710"/>
      <c r="VTR140" s="710"/>
      <c r="VTS140" s="710"/>
      <c r="VTT140" s="710"/>
      <c r="VTU140" s="710"/>
      <c r="VTV140" s="710"/>
      <c r="VTW140" s="710"/>
      <c r="VTX140" s="710"/>
      <c r="VTY140" s="710"/>
      <c r="VTZ140" s="710"/>
      <c r="VUA140" s="710"/>
      <c r="VUB140" s="710"/>
      <c r="VUC140" s="710"/>
      <c r="VUD140" s="710"/>
      <c r="VUE140" s="710"/>
      <c r="VUF140" s="710"/>
      <c r="VUG140" s="710"/>
      <c r="VUH140" s="710"/>
      <c r="VUI140" s="710"/>
      <c r="VUJ140" s="710"/>
      <c r="VUK140" s="710"/>
      <c r="VUL140" s="710"/>
      <c r="VUM140" s="710"/>
      <c r="VUN140" s="710"/>
      <c r="VUO140" s="710"/>
      <c r="VUP140" s="710"/>
      <c r="VUQ140" s="710"/>
      <c r="VUR140" s="710"/>
      <c r="VUS140" s="710"/>
      <c r="VUT140" s="710"/>
      <c r="VUU140" s="710"/>
      <c r="VUV140" s="710"/>
      <c r="VUW140" s="710"/>
      <c r="VUX140" s="710"/>
      <c r="VUY140" s="710"/>
      <c r="VUZ140" s="710"/>
      <c r="VVA140" s="710"/>
      <c r="VVB140" s="710"/>
      <c r="VVC140" s="710"/>
      <c r="VVD140" s="710"/>
      <c r="VVE140" s="710"/>
      <c r="VVF140" s="710"/>
      <c r="VVG140" s="710"/>
      <c r="VVH140" s="710"/>
      <c r="VVI140" s="710"/>
      <c r="VVJ140" s="710"/>
      <c r="VVK140" s="710"/>
      <c r="VVL140" s="710"/>
      <c r="VVM140" s="710"/>
      <c r="VVN140" s="710"/>
      <c r="VVO140" s="710"/>
      <c r="VVP140" s="710"/>
      <c r="VVQ140" s="710"/>
      <c r="VVR140" s="710"/>
      <c r="VVS140" s="710"/>
      <c r="VVT140" s="710"/>
      <c r="VVU140" s="710"/>
      <c r="VVV140" s="710"/>
      <c r="VVW140" s="710"/>
      <c r="VVX140" s="710"/>
      <c r="VVY140" s="710"/>
      <c r="VVZ140" s="710"/>
      <c r="VWA140" s="710"/>
      <c r="VWB140" s="710"/>
      <c r="VWC140" s="710"/>
      <c r="VWD140" s="710"/>
      <c r="VWE140" s="710"/>
      <c r="VWF140" s="710"/>
      <c r="VWG140" s="710"/>
      <c r="VWH140" s="710"/>
      <c r="VWI140" s="710"/>
      <c r="VWJ140" s="710"/>
      <c r="VWK140" s="710"/>
      <c r="VWL140" s="710"/>
      <c r="VWM140" s="710"/>
      <c r="VWN140" s="710"/>
      <c r="VWO140" s="710"/>
      <c r="VWP140" s="710"/>
      <c r="VWQ140" s="710"/>
      <c r="VWR140" s="710"/>
      <c r="VWS140" s="710"/>
      <c r="VWT140" s="710"/>
      <c r="VWU140" s="710"/>
      <c r="VWV140" s="710"/>
      <c r="VWW140" s="710"/>
      <c r="VWX140" s="710"/>
      <c r="VWY140" s="710"/>
      <c r="VWZ140" s="710"/>
      <c r="VXA140" s="710"/>
      <c r="VXB140" s="710"/>
      <c r="VXC140" s="710"/>
      <c r="VXD140" s="710"/>
      <c r="VXE140" s="710"/>
      <c r="VXF140" s="710"/>
      <c r="VXG140" s="710"/>
      <c r="VXH140" s="710"/>
      <c r="VXI140" s="710"/>
      <c r="VXJ140" s="710"/>
      <c r="VXK140" s="710"/>
      <c r="VXL140" s="710"/>
      <c r="VXM140" s="710"/>
      <c r="VXN140" s="710"/>
      <c r="VXO140" s="710"/>
      <c r="VXP140" s="710"/>
      <c r="VXQ140" s="710"/>
      <c r="VXR140" s="710"/>
      <c r="VXS140" s="710"/>
      <c r="VXT140" s="710"/>
      <c r="VXU140" s="710"/>
      <c r="VXV140" s="710"/>
      <c r="VXW140" s="710"/>
      <c r="VXX140" s="710"/>
      <c r="VXY140" s="710"/>
      <c r="VXZ140" s="710"/>
      <c r="VYA140" s="710"/>
      <c r="VYB140" s="710"/>
      <c r="VYC140" s="710"/>
      <c r="VYD140" s="710"/>
      <c r="VYE140" s="710"/>
      <c r="VYF140" s="710"/>
      <c r="VYG140" s="710"/>
      <c r="VYH140" s="710"/>
      <c r="VYI140" s="710"/>
      <c r="VYJ140" s="710"/>
      <c r="VYK140" s="710"/>
      <c r="VYL140" s="710"/>
      <c r="VYM140" s="710"/>
      <c r="VYN140" s="710"/>
      <c r="VYO140" s="710"/>
      <c r="VYP140" s="710"/>
      <c r="VYQ140" s="710"/>
      <c r="VYR140" s="710"/>
      <c r="VYS140" s="710"/>
      <c r="VYT140" s="710"/>
      <c r="VYU140" s="710"/>
      <c r="VYV140" s="710"/>
      <c r="VYW140" s="710"/>
      <c r="VYX140" s="710"/>
      <c r="VYY140" s="710"/>
      <c r="VYZ140" s="710"/>
      <c r="VZA140" s="710"/>
      <c r="VZB140" s="710"/>
      <c r="VZC140" s="710"/>
      <c r="VZD140" s="710"/>
      <c r="VZE140" s="710"/>
      <c r="VZF140" s="710"/>
      <c r="VZG140" s="710"/>
      <c r="VZH140" s="710"/>
      <c r="VZI140" s="710"/>
      <c r="VZJ140" s="710"/>
      <c r="VZK140" s="710"/>
      <c r="VZL140" s="710"/>
      <c r="VZM140" s="710"/>
      <c r="VZN140" s="710"/>
      <c r="VZO140" s="710"/>
      <c r="VZP140" s="710"/>
      <c r="VZQ140" s="710"/>
      <c r="VZR140" s="710"/>
      <c r="VZS140" s="710"/>
      <c r="VZT140" s="710"/>
      <c r="VZU140" s="710"/>
      <c r="VZV140" s="710"/>
      <c r="VZW140" s="710"/>
      <c r="VZX140" s="710"/>
      <c r="VZY140" s="710"/>
      <c r="VZZ140" s="710"/>
      <c r="WAA140" s="710"/>
      <c r="WAB140" s="710"/>
      <c r="WAC140" s="710"/>
      <c r="WAD140" s="710"/>
      <c r="WAE140" s="710"/>
      <c r="WAF140" s="710"/>
      <c r="WAG140" s="710"/>
      <c r="WAH140" s="710"/>
      <c r="WAI140" s="710"/>
      <c r="WAJ140" s="710"/>
      <c r="WAK140" s="710"/>
      <c r="WAL140" s="710"/>
      <c r="WAM140" s="710"/>
      <c r="WAN140" s="710"/>
      <c r="WAO140" s="710"/>
      <c r="WAP140" s="710"/>
      <c r="WAQ140" s="710"/>
      <c r="WAR140" s="710"/>
      <c r="WAS140" s="710"/>
      <c r="WAT140" s="710"/>
      <c r="WAU140" s="710"/>
      <c r="WAV140" s="710"/>
      <c r="WAW140" s="710"/>
      <c r="WAX140" s="710"/>
      <c r="WAY140" s="710"/>
      <c r="WAZ140" s="710"/>
      <c r="WBA140" s="710"/>
      <c r="WBB140" s="710"/>
      <c r="WBC140" s="710"/>
      <c r="WBD140" s="710"/>
      <c r="WBE140" s="710"/>
      <c r="WBF140" s="710"/>
      <c r="WBG140" s="710"/>
      <c r="WBH140" s="710"/>
      <c r="WBI140" s="710"/>
      <c r="WBJ140" s="710"/>
      <c r="WBK140" s="710"/>
      <c r="WBL140" s="710"/>
      <c r="WBM140" s="710"/>
      <c r="WBN140" s="710"/>
      <c r="WBO140" s="710"/>
      <c r="WBP140" s="710"/>
      <c r="WBQ140" s="710"/>
      <c r="WBR140" s="710"/>
      <c r="WBS140" s="710"/>
      <c r="WBT140" s="710"/>
      <c r="WBU140" s="710"/>
      <c r="WBV140" s="710"/>
      <c r="WBW140" s="710"/>
      <c r="WBX140" s="710"/>
      <c r="WBY140" s="710"/>
      <c r="WBZ140" s="710"/>
      <c r="WCA140" s="710"/>
      <c r="WCB140" s="710"/>
      <c r="WCC140" s="710"/>
      <c r="WCD140" s="710"/>
      <c r="WCE140" s="710"/>
      <c r="WCF140" s="710"/>
      <c r="WCG140" s="710"/>
      <c r="WCH140" s="710"/>
      <c r="WCI140" s="710"/>
      <c r="WCJ140" s="710"/>
      <c r="WCK140" s="710"/>
      <c r="WCL140" s="710"/>
      <c r="WCM140" s="710"/>
      <c r="WCN140" s="710"/>
      <c r="WCO140" s="710"/>
      <c r="WCP140" s="710"/>
      <c r="WCQ140" s="710"/>
      <c r="WCR140" s="710"/>
      <c r="WCS140" s="710"/>
      <c r="WCT140" s="710"/>
      <c r="WCU140" s="710"/>
      <c r="WCV140" s="710"/>
      <c r="WCW140" s="710"/>
      <c r="WCX140" s="710"/>
      <c r="WCY140" s="710"/>
      <c r="WCZ140" s="710"/>
      <c r="WDA140" s="710"/>
      <c r="WDB140" s="710"/>
      <c r="WDC140" s="710"/>
      <c r="WDD140" s="710"/>
      <c r="WDE140" s="710"/>
      <c r="WDF140" s="710"/>
      <c r="WDG140" s="710"/>
      <c r="WDH140" s="710"/>
      <c r="WDI140" s="710"/>
      <c r="WDJ140" s="710"/>
      <c r="WDK140" s="710"/>
      <c r="WDL140" s="710"/>
      <c r="WDM140" s="710"/>
      <c r="WDN140" s="710"/>
      <c r="WDO140" s="710"/>
      <c r="WDP140" s="710"/>
      <c r="WDQ140" s="710"/>
      <c r="WDR140" s="710"/>
      <c r="WDS140" s="710"/>
      <c r="WDT140" s="710"/>
      <c r="WDU140" s="710"/>
      <c r="WDV140" s="710"/>
      <c r="WDW140" s="710"/>
      <c r="WDX140" s="710"/>
      <c r="WDY140" s="710"/>
      <c r="WDZ140" s="710"/>
      <c r="WEA140" s="710"/>
      <c r="WEB140" s="710"/>
      <c r="WEC140" s="710"/>
      <c r="WED140" s="710"/>
      <c r="WEE140" s="710"/>
      <c r="WEF140" s="710"/>
      <c r="WEG140" s="710"/>
      <c r="WEH140" s="710"/>
      <c r="WEI140" s="710"/>
      <c r="WEJ140" s="710"/>
      <c r="WEK140" s="710"/>
      <c r="WEL140" s="710"/>
      <c r="WEM140" s="710"/>
      <c r="WEN140" s="710"/>
      <c r="WEO140" s="710"/>
      <c r="WEP140" s="710"/>
      <c r="WEQ140" s="710"/>
      <c r="WER140" s="710"/>
      <c r="WES140" s="710"/>
      <c r="WET140" s="710"/>
      <c r="WEU140" s="710"/>
      <c r="WEV140" s="710"/>
      <c r="WEW140" s="710"/>
      <c r="WEX140" s="710"/>
      <c r="WEY140" s="710"/>
      <c r="WEZ140" s="710"/>
      <c r="WFA140" s="710"/>
      <c r="WFB140" s="710"/>
      <c r="WFC140" s="710"/>
      <c r="WFD140" s="710"/>
      <c r="WFE140" s="710"/>
      <c r="WFF140" s="710"/>
      <c r="WFG140" s="710"/>
      <c r="WFH140" s="710"/>
      <c r="WFI140" s="710"/>
      <c r="WFJ140" s="710"/>
      <c r="WFK140" s="710"/>
      <c r="WFL140" s="710"/>
      <c r="WFM140" s="710"/>
      <c r="WFN140" s="710"/>
      <c r="WFO140" s="710"/>
      <c r="WFP140" s="710"/>
      <c r="WFQ140" s="710"/>
      <c r="WFR140" s="710"/>
      <c r="WFS140" s="710"/>
      <c r="WFT140" s="710"/>
      <c r="WFU140" s="710"/>
      <c r="WFV140" s="710"/>
      <c r="WFW140" s="710"/>
      <c r="WFX140" s="710"/>
      <c r="WFY140" s="710"/>
      <c r="WFZ140" s="710"/>
      <c r="WGA140" s="710"/>
      <c r="WGB140" s="710"/>
      <c r="WGC140" s="710"/>
      <c r="WGD140" s="710"/>
      <c r="WGE140" s="710"/>
      <c r="WGF140" s="710"/>
      <c r="WGG140" s="710"/>
      <c r="WGH140" s="710"/>
      <c r="WGI140" s="710"/>
      <c r="WGJ140" s="710"/>
      <c r="WGK140" s="710"/>
      <c r="WGL140" s="710"/>
      <c r="WGM140" s="710"/>
      <c r="WGN140" s="710"/>
      <c r="WGO140" s="710"/>
      <c r="WGP140" s="710"/>
      <c r="WGQ140" s="710"/>
      <c r="WGR140" s="710"/>
      <c r="WGS140" s="710"/>
      <c r="WGT140" s="710"/>
      <c r="WGU140" s="710"/>
      <c r="WGV140" s="710"/>
      <c r="WGW140" s="710"/>
      <c r="WGX140" s="710"/>
      <c r="WGY140" s="710"/>
      <c r="WGZ140" s="710"/>
      <c r="WHA140" s="710"/>
      <c r="WHB140" s="710"/>
      <c r="WHC140" s="710"/>
      <c r="WHD140" s="710"/>
      <c r="WHE140" s="710"/>
      <c r="WHF140" s="710"/>
      <c r="WHG140" s="710"/>
      <c r="WHH140" s="710"/>
      <c r="WHI140" s="710"/>
      <c r="WHJ140" s="710"/>
      <c r="WHK140" s="710"/>
      <c r="WHL140" s="710"/>
      <c r="WHM140" s="710"/>
      <c r="WHN140" s="710"/>
      <c r="WHO140" s="710"/>
      <c r="WHP140" s="710"/>
      <c r="WHQ140" s="710"/>
      <c r="WHR140" s="710"/>
      <c r="WHS140" s="710"/>
      <c r="WHT140" s="710"/>
      <c r="WHU140" s="710"/>
      <c r="WHV140" s="710"/>
      <c r="WHW140" s="710"/>
      <c r="WHX140" s="710"/>
      <c r="WHY140" s="710"/>
      <c r="WHZ140" s="710"/>
      <c r="WIA140" s="710"/>
      <c r="WIB140" s="710"/>
      <c r="WIC140" s="710"/>
      <c r="WID140" s="710"/>
      <c r="WIE140" s="710"/>
      <c r="WIF140" s="710"/>
      <c r="WIG140" s="710"/>
      <c r="WIH140" s="710"/>
      <c r="WII140" s="710"/>
      <c r="WIJ140" s="710"/>
      <c r="WIK140" s="710"/>
      <c r="WIL140" s="710"/>
      <c r="WIM140" s="710"/>
      <c r="WIN140" s="710"/>
      <c r="WIO140" s="710"/>
      <c r="WIP140" s="710"/>
      <c r="WIQ140" s="710"/>
      <c r="WIR140" s="710"/>
      <c r="WIS140" s="710"/>
      <c r="WIT140" s="710"/>
      <c r="WIU140" s="710"/>
      <c r="WIV140" s="710"/>
      <c r="WIW140" s="710"/>
      <c r="WIX140" s="710"/>
      <c r="WIY140" s="710"/>
      <c r="WIZ140" s="710"/>
      <c r="WJA140" s="710"/>
      <c r="WJB140" s="710"/>
      <c r="WJC140" s="710"/>
      <c r="WJD140" s="710"/>
      <c r="WJE140" s="710"/>
      <c r="WJF140" s="710"/>
      <c r="WJG140" s="710"/>
      <c r="WJH140" s="710"/>
      <c r="WJI140" s="710"/>
      <c r="WJJ140" s="710"/>
      <c r="WJK140" s="710"/>
      <c r="WJL140" s="710"/>
      <c r="WJM140" s="710"/>
      <c r="WJN140" s="710"/>
      <c r="WJO140" s="710"/>
      <c r="WJP140" s="710"/>
      <c r="WJQ140" s="710"/>
      <c r="WJR140" s="710"/>
      <c r="WJS140" s="710"/>
      <c r="WJT140" s="710"/>
      <c r="WJU140" s="710"/>
      <c r="WJV140" s="710"/>
      <c r="WJW140" s="710"/>
      <c r="WJX140" s="710"/>
      <c r="WJY140" s="710"/>
      <c r="WJZ140" s="710"/>
      <c r="WKA140" s="710"/>
      <c r="WKB140" s="710"/>
      <c r="WKC140" s="710"/>
      <c r="WKD140" s="710"/>
      <c r="WKE140" s="710"/>
      <c r="WKF140" s="710"/>
      <c r="WKG140" s="710"/>
      <c r="WKH140" s="710"/>
      <c r="WKI140" s="710"/>
      <c r="WKJ140" s="710"/>
      <c r="WKK140" s="710"/>
      <c r="WKL140" s="710"/>
      <c r="WKM140" s="710"/>
      <c r="WKN140" s="710"/>
      <c r="WKO140" s="710"/>
      <c r="WKP140" s="710"/>
      <c r="WKQ140" s="710"/>
      <c r="WKR140" s="710"/>
      <c r="WKS140" s="710"/>
      <c r="WKT140" s="710"/>
      <c r="WKU140" s="710"/>
      <c r="WKV140" s="710"/>
      <c r="WKW140" s="710"/>
      <c r="WKX140" s="710"/>
      <c r="WKY140" s="710"/>
      <c r="WKZ140" s="710"/>
      <c r="WLA140" s="710"/>
      <c r="WLB140" s="710"/>
      <c r="WLC140" s="710"/>
      <c r="WLD140" s="710"/>
      <c r="WLE140" s="710"/>
      <c r="WLF140" s="710"/>
      <c r="WLG140" s="710"/>
      <c r="WLH140" s="710"/>
      <c r="WLI140" s="710"/>
      <c r="WLJ140" s="710"/>
      <c r="WLK140" s="710"/>
      <c r="WLL140" s="710"/>
      <c r="WLM140" s="710"/>
      <c r="WLN140" s="710"/>
      <c r="WLO140" s="710"/>
      <c r="WLP140" s="710"/>
      <c r="WLQ140" s="710"/>
      <c r="WLR140" s="710"/>
      <c r="WLS140" s="710"/>
      <c r="WLT140" s="710"/>
      <c r="WLU140" s="710"/>
      <c r="WLV140" s="710"/>
      <c r="WLW140" s="710"/>
      <c r="WLX140" s="710"/>
      <c r="WLY140" s="710"/>
      <c r="WLZ140" s="710"/>
      <c r="WMA140" s="710"/>
      <c r="WMB140" s="710"/>
      <c r="WMC140" s="710"/>
      <c r="WMD140" s="710"/>
      <c r="WME140" s="710"/>
      <c r="WMF140" s="710"/>
      <c r="WMG140" s="710"/>
      <c r="WMH140" s="710"/>
      <c r="WMI140" s="710"/>
      <c r="WMJ140" s="710"/>
      <c r="WMK140" s="710"/>
      <c r="WML140" s="710"/>
      <c r="WMM140" s="710"/>
      <c r="WMN140" s="710"/>
      <c r="WMO140" s="710"/>
      <c r="WMP140" s="710"/>
      <c r="WMQ140" s="710"/>
      <c r="WMR140" s="710"/>
      <c r="WMS140" s="710"/>
      <c r="WMT140" s="710"/>
      <c r="WMU140" s="710"/>
      <c r="WMV140" s="710"/>
      <c r="WMW140" s="710"/>
      <c r="WMX140" s="710"/>
      <c r="WMY140" s="710"/>
      <c r="WMZ140" s="710"/>
      <c r="WNA140" s="710"/>
      <c r="WNB140" s="710"/>
      <c r="WNC140" s="710"/>
      <c r="WND140" s="710"/>
      <c r="WNE140" s="710"/>
      <c r="WNF140" s="710"/>
      <c r="WNG140" s="710"/>
      <c r="WNH140" s="710"/>
      <c r="WNI140" s="710"/>
      <c r="WNJ140" s="710"/>
      <c r="WNK140" s="710"/>
      <c r="WNL140" s="710"/>
      <c r="WNM140" s="710"/>
      <c r="WNN140" s="710"/>
      <c r="WNO140" s="710"/>
      <c r="WNP140" s="710"/>
      <c r="WNQ140" s="710"/>
      <c r="WNR140" s="710"/>
      <c r="WNS140" s="710"/>
      <c r="WNT140" s="710"/>
      <c r="WNU140" s="710"/>
      <c r="WNV140" s="710"/>
      <c r="WNW140" s="710"/>
      <c r="WNX140" s="710"/>
      <c r="WNY140" s="710"/>
      <c r="WNZ140" s="710"/>
      <c r="WOA140" s="710"/>
      <c r="WOB140" s="710"/>
      <c r="WOC140" s="710"/>
      <c r="WOD140" s="710"/>
      <c r="WOE140" s="710"/>
      <c r="WOF140" s="710"/>
      <c r="WOG140" s="710"/>
      <c r="WOH140" s="710"/>
      <c r="WOI140" s="710"/>
      <c r="WOJ140" s="710"/>
      <c r="WOK140" s="710"/>
      <c r="WOL140" s="710"/>
      <c r="WOM140" s="710"/>
      <c r="WON140" s="710"/>
      <c r="WOO140" s="710"/>
      <c r="WOP140" s="710"/>
      <c r="WOQ140" s="710"/>
      <c r="WOR140" s="710"/>
      <c r="WOS140" s="710"/>
      <c r="WOT140" s="710"/>
      <c r="WOU140" s="710"/>
      <c r="WOV140" s="710"/>
      <c r="WOW140" s="710"/>
      <c r="WOX140" s="710"/>
      <c r="WOY140" s="710"/>
      <c r="WOZ140" s="710"/>
      <c r="WPA140" s="710"/>
      <c r="WPB140" s="710"/>
      <c r="WPC140" s="710"/>
      <c r="WPD140" s="710"/>
      <c r="WPE140" s="710"/>
      <c r="WPF140" s="710"/>
      <c r="WPG140" s="710"/>
      <c r="WPH140" s="710"/>
      <c r="WPI140" s="710"/>
      <c r="WPJ140" s="710"/>
      <c r="WPK140" s="710"/>
      <c r="WPL140" s="710"/>
      <c r="WPM140" s="710"/>
      <c r="WPN140" s="710"/>
      <c r="WPO140" s="710"/>
      <c r="WPP140" s="710"/>
      <c r="WPQ140" s="710"/>
      <c r="WPR140" s="710"/>
      <c r="WPS140" s="710"/>
      <c r="WPT140" s="710"/>
      <c r="WPU140" s="710"/>
      <c r="WPV140" s="710"/>
      <c r="WPW140" s="710"/>
      <c r="WPX140" s="710"/>
      <c r="WPY140" s="710"/>
      <c r="WPZ140" s="710"/>
      <c r="WQA140" s="710"/>
      <c r="WQB140" s="710"/>
      <c r="WQC140" s="710"/>
      <c r="WQD140" s="710"/>
      <c r="WQE140" s="710"/>
      <c r="WQF140" s="710"/>
      <c r="WQG140" s="710"/>
      <c r="WQH140" s="710"/>
      <c r="WQI140" s="710"/>
      <c r="WQJ140" s="710"/>
      <c r="WQK140" s="710"/>
      <c r="WQL140" s="710"/>
      <c r="WQM140" s="710"/>
      <c r="WQN140" s="710"/>
      <c r="WQO140" s="710"/>
      <c r="WQP140" s="710"/>
      <c r="WQQ140" s="710"/>
      <c r="WQR140" s="710"/>
      <c r="WQS140" s="710"/>
      <c r="WQT140" s="710"/>
      <c r="WQU140" s="710"/>
      <c r="WQV140" s="710"/>
      <c r="WQW140" s="710"/>
      <c r="WQX140" s="710"/>
      <c r="WQY140" s="710"/>
      <c r="WQZ140" s="710"/>
      <c r="WRA140" s="710"/>
      <c r="WRB140" s="710"/>
      <c r="WRC140" s="710"/>
      <c r="WRD140" s="710"/>
      <c r="WRE140" s="710"/>
      <c r="WRF140" s="710"/>
      <c r="WRG140" s="710"/>
      <c r="WRH140" s="710"/>
      <c r="WRI140" s="710"/>
      <c r="WRJ140" s="710"/>
      <c r="WRK140" s="710"/>
      <c r="WRL140" s="710"/>
      <c r="WRM140" s="710"/>
      <c r="WRN140" s="710"/>
      <c r="WRO140" s="710"/>
      <c r="WRP140" s="710"/>
      <c r="WRQ140" s="710"/>
      <c r="WRR140" s="710"/>
      <c r="WRS140" s="710"/>
      <c r="WRT140" s="710"/>
      <c r="WRU140" s="710"/>
      <c r="WRV140" s="710"/>
      <c r="WRW140" s="710"/>
      <c r="WRX140" s="710"/>
      <c r="WRY140" s="710"/>
      <c r="WRZ140" s="710"/>
      <c r="WSA140" s="710"/>
      <c r="WSB140" s="710"/>
      <c r="WSC140" s="710"/>
      <c r="WSD140" s="710"/>
      <c r="WSE140" s="710"/>
      <c r="WSF140" s="710"/>
      <c r="WSG140" s="710"/>
      <c r="WSH140" s="710"/>
      <c r="WSI140" s="710"/>
      <c r="WSJ140" s="710"/>
      <c r="WSK140" s="710"/>
      <c r="WSL140" s="710"/>
      <c r="WSM140" s="710"/>
      <c r="WSN140" s="710"/>
      <c r="WSO140" s="710"/>
      <c r="WSP140" s="710"/>
      <c r="WSQ140" s="710"/>
      <c r="WSR140" s="710"/>
      <c r="WSS140" s="710"/>
      <c r="WST140" s="710"/>
      <c r="WSU140" s="710"/>
      <c r="WSV140" s="710"/>
      <c r="WSW140" s="710"/>
      <c r="WSX140" s="710"/>
      <c r="WSY140" s="710"/>
      <c r="WSZ140" s="710"/>
      <c r="WTA140" s="710"/>
      <c r="WTB140" s="710"/>
      <c r="WTC140" s="710"/>
      <c r="WTD140" s="710"/>
      <c r="WTE140" s="710"/>
      <c r="WTF140" s="710"/>
      <c r="WTG140" s="710"/>
      <c r="WTH140" s="710"/>
      <c r="WTI140" s="710"/>
      <c r="WTJ140" s="710"/>
      <c r="WTK140" s="710"/>
      <c r="WTL140" s="710"/>
      <c r="WTM140" s="710"/>
      <c r="WTN140" s="710"/>
      <c r="WTO140" s="710"/>
      <c r="WTP140" s="710"/>
      <c r="WTQ140" s="710"/>
      <c r="WTR140" s="710"/>
      <c r="WTS140" s="710"/>
      <c r="WTT140" s="710"/>
      <c r="WTU140" s="710"/>
      <c r="WTV140" s="710"/>
      <c r="WTW140" s="710"/>
      <c r="WTX140" s="710"/>
      <c r="WTY140" s="710"/>
      <c r="WTZ140" s="710"/>
      <c r="WUA140" s="710"/>
      <c r="WUB140" s="710"/>
      <c r="WUC140" s="710"/>
      <c r="WUD140" s="710"/>
      <c r="WUE140" s="710"/>
      <c r="WUF140" s="710"/>
      <c r="WUG140" s="710"/>
      <c r="WUH140" s="710"/>
      <c r="WUI140" s="710"/>
      <c r="WUJ140" s="710"/>
      <c r="WUK140" s="710"/>
      <c r="WUL140" s="710"/>
      <c r="WUM140" s="710"/>
      <c r="WUN140" s="710"/>
      <c r="WUO140" s="710"/>
      <c r="WUP140" s="710"/>
      <c r="WUQ140" s="710"/>
      <c r="WUR140" s="710"/>
      <c r="WUS140" s="710"/>
      <c r="WUT140" s="710"/>
      <c r="WUU140" s="710"/>
      <c r="WUV140" s="710"/>
      <c r="WUW140" s="710"/>
      <c r="WUX140" s="710"/>
      <c r="WUY140" s="710"/>
      <c r="WUZ140" s="710"/>
      <c r="WVA140" s="710"/>
      <c r="WVB140" s="710"/>
      <c r="WVC140" s="710"/>
      <c r="WVD140" s="710"/>
      <c r="WVE140" s="710"/>
      <c r="WVF140" s="710"/>
      <c r="WVG140" s="710"/>
      <c r="WVH140" s="710"/>
      <c r="WVI140" s="710"/>
      <c r="WVJ140" s="710"/>
      <c r="WVK140" s="710"/>
      <c r="WVL140" s="710"/>
      <c r="WVM140" s="710"/>
      <c r="WVN140" s="710"/>
      <c r="WVO140" s="710"/>
      <c r="WVP140" s="710"/>
      <c r="WVQ140" s="710"/>
      <c r="WVR140" s="710"/>
      <c r="WVS140" s="710"/>
      <c r="WVT140" s="710"/>
      <c r="WVU140" s="710"/>
      <c r="WVV140" s="710"/>
      <c r="WVW140" s="710"/>
      <c r="WVX140" s="710"/>
      <c r="WVY140" s="710"/>
      <c r="WVZ140" s="710"/>
      <c r="WWA140" s="710"/>
      <c r="WWB140" s="710"/>
      <c r="WWC140" s="710"/>
      <c r="WWD140" s="710"/>
      <c r="WWE140" s="710"/>
      <c r="WWF140" s="710"/>
      <c r="WWG140" s="710"/>
      <c r="WWH140" s="710"/>
      <c r="WWI140" s="710"/>
      <c r="WWJ140" s="710"/>
      <c r="WWK140" s="710"/>
      <c r="WWL140" s="710"/>
      <c r="WWM140" s="710"/>
      <c r="WWN140" s="710"/>
      <c r="WWO140" s="710"/>
      <c r="WWP140" s="710"/>
      <c r="WWQ140" s="710"/>
      <c r="WWR140" s="710"/>
      <c r="WWS140" s="710"/>
      <c r="WWT140" s="710"/>
      <c r="WWU140" s="710"/>
      <c r="WWV140" s="710"/>
      <c r="WWW140" s="710"/>
      <c r="WWX140" s="710"/>
      <c r="WWY140" s="710"/>
      <c r="WWZ140" s="710"/>
      <c r="WXA140" s="710"/>
      <c r="WXB140" s="710"/>
      <c r="WXC140" s="710"/>
      <c r="WXD140" s="710"/>
      <c r="WXE140" s="710"/>
      <c r="WXF140" s="710"/>
      <c r="WXG140" s="710"/>
      <c r="WXH140" s="710"/>
      <c r="WXI140" s="710"/>
      <c r="WXJ140" s="710"/>
      <c r="WXK140" s="710"/>
      <c r="WXL140" s="710"/>
      <c r="WXM140" s="710"/>
      <c r="WXN140" s="710"/>
      <c r="WXO140" s="710"/>
      <c r="WXP140" s="710"/>
      <c r="WXQ140" s="710"/>
      <c r="WXR140" s="710"/>
      <c r="WXS140" s="710"/>
      <c r="WXT140" s="710"/>
      <c r="WXU140" s="710"/>
      <c r="WXV140" s="710"/>
      <c r="WXW140" s="710"/>
      <c r="WXX140" s="710"/>
      <c r="WXY140" s="710"/>
      <c r="WXZ140" s="710"/>
      <c r="WYA140" s="710"/>
      <c r="WYB140" s="710"/>
      <c r="WYC140" s="710"/>
      <c r="WYD140" s="710"/>
      <c r="WYE140" s="710"/>
      <c r="WYF140" s="710"/>
      <c r="WYG140" s="710"/>
      <c r="WYH140" s="710"/>
      <c r="WYI140" s="710"/>
      <c r="WYJ140" s="710"/>
      <c r="WYK140" s="710"/>
      <c r="WYL140" s="710"/>
      <c r="WYM140" s="710"/>
      <c r="WYN140" s="710"/>
      <c r="WYO140" s="710"/>
      <c r="WYP140" s="710"/>
      <c r="WYQ140" s="710"/>
      <c r="WYR140" s="710"/>
      <c r="WYS140" s="710"/>
      <c r="WYT140" s="710"/>
      <c r="WYU140" s="710"/>
      <c r="WYV140" s="710"/>
      <c r="WYW140" s="710"/>
      <c r="WYX140" s="710"/>
      <c r="WYY140" s="710"/>
      <c r="WYZ140" s="710"/>
      <c r="WZA140" s="710"/>
      <c r="WZB140" s="710"/>
      <c r="WZC140" s="710"/>
      <c r="WZD140" s="710"/>
      <c r="WZE140" s="710"/>
      <c r="WZF140" s="710"/>
      <c r="WZG140" s="710"/>
      <c r="WZH140" s="710"/>
      <c r="WZI140" s="710"/>
      <c r="WZJ140" s="710"/>
      <c r="WZK140" s="710"/>
      <c r="WZL140" s="710"/>
      <c r="WZM140" s="710"/>
      <c r="WZN140" s="710"/>
      <c r="WZO140" s="710"/>
      <c r="WZP140" s="710"/>
      <c r="WZQ140" s="710"/>
      <c r="WZR140" s="710"/>
      <c r="WZS140" s="710"/>
      <c r="WZT140" s="710"/>
      <c r="WZU140" s="710"/>
      <c r="WZV140" s="710"/>
      <c r="WZW140" s="710"/>
      <c r="WZX140" s="710"/>
      <c r="WZY140" s="710"/>
      <c r="WZZ140" s="710"/>
      <c r="XAA140" s="710"/>
      <c r="XAB140" s="710"/>
      <c r="XAC140" s="710"/>
      <c r="XAD140" s="710"/>
      <c r="XAE140" s="710"/>
      <c r="XAF140" s="710"/>
      <c r="XAG140" s="710"/>
      <c r="XAH140" s="710"/>
      <c r="XAI140" s="710"/>
      <c r="XAJ140" s="710"/>
      <c r="XAK140" s="710"/>
      <c r="XAL140" s="710"/>
      <c r="XAM140" s="710"/>
      <c r="XAN140" s="710"/>
      <c r="XAO140" s="710"/>
      <c r="XAP140" s="710"/>
      <c r="XAQ140" s="710"/>
      <c r="XAR140" s="710"/>
      <c r="XAS140" s="710"/>
      <c r="XAT140" s="710"/>
      <c r="XAU140" s="710"/>
      <c r="XAV140" s="710"/>
      <c r="XAW140" s="710"/>
      <c r="XAX140" s="710"/>
      <c r="XAY140" s="710"/>
      <c r="XAZ140" s="710"/>
      <c r="XBA140" s="710"/>
      <c r="XBB140" s="710"/>
      <c r="XBC140" s="710"/>
      <c r="XBD140" s="710"/>
      <c r="XBE140" s="710"/>
      <c r="XBF140" s="710"/>
      <c r="XBG140" s="710"/>
      <c r="XBH140" s="710"/>
      <c r="XBI140" s="710"/>
      <c r="XBJ140" s="710"/>
      <c r="XBK140" s="710"/>
      <c r="XBL140" s="710"/>
      <c r="XBM140" s="710"/>
      <c r="XBN140" s="710"/>
      <c r="XBO140" s="710"/>
      <c r="XBP140" s="710"/>
      <c r="XBQ140" s="710"/>
      <c r="XBR140" s="710"/>
      <c r="XBS140" s="710"/>
      <c r="XBT140" s="710"/>
      <c r="XBU140" s="710"/>
      <c r="XBV140" s="710"/>
      <c r="XBW140" s="710"/>
      <c r="XBX140" s="710"/>
      <c r="XBY140" s="710"/>
      <c r="XBZ140" s="710"/>
      <c r="XCA140" s="710"/>
      <c r="XCB140" s="710"/>
      <c r="XCC140" s="710"/>
      <c r="XCD140" s="710"/>
      <c r="XCE140" s="710"/>
      <c r="XCF140" s="710"/>
      <c r="XCG140" s="710"/>
      <c r="XCH140" s="710"/>
      <c r="XCI140" s="710"/>
      <c r="XCJ140" s="710"/>
      <c r="XCK140" s="710"/>
      <c r="XCL140" s="710"/>
      <c r="XCM140" s="710"/>
      <c r="XCN140" s="710"/>
      <c r="XCO140" s="710"/>
      <c r="XCP140" s="710"/>
      <c r="XCQ140" s="710"/>
      <c r="XCR140" s="710"/>
      <c r="XCS140" s="710"/>
      <c r="XCT140" s="710"/>
      <c r="XCU140" s="710"/>
      <c r="XCV140" s="710"/>
      <c r="XCW140" s="710"/>
      <c r="XCX140" s="710"/>
      <c r="XCY140" s="710"/>
      <c r="XCZ140" s="710"/>
      <c r="XDA140" s="710"/>
      <c r="XDB140" s="710"/>
      <c r="XDC140" s="710"/>
      <c r="XDD140" s="710"/>
      <c r="XDE140" s="710"/>
      <c r="XDF140" s="710"/>
      <c r="XDG140" s="710"/>
      <c r="XDH140" s="710"/>
      <c r="XDI140" s="710"/>
      <c r="XDJ140" s="710"/>
      <c r="XDK140" s="710"/>
      <c r="XDL140" s="710"/>
      <c r="XDM140" s="710"/>
      <c r="XDN140" s="710"/>
      <c r="XDO140" s="710"/>
      <c r="XDP140" s="710"/>
      <c r="XDQ140" s="710"/>
      <c r="XDR140" s="710"/>
      <c r="XDS140" s="710"/>
      <c r="XDT140" s="710"/>
      <c r="XDU140" s="710"/>
      <c r="XDV140" s="710"/>
      <c r="XDW140" s="710"/>
      <c r="XDX140" s="710"/>
      <c r="XDY140" s="710"/>
      <c r="XDZ140" s="710"/>
      <c r="XEA140" s="710"/>
      <c r="XEB140" s="710"/>
      <c r="XEC140" s="710"/>
      <c r="XED140" s="710"/>
      <c r="XEE140" s="710"/>
      <c r="XEF140" s="710"/>
      <c r="XEG140" s="710"/>
      <c r="XEH140" s="710"/>
      <c r="XEI140" s="710"/>
      <c r="XEJ140" s="710"/>
      <c r="XEK140" s="710"/>
      <c r="XEL140" s="710"/>
      <c r="XEM140" s="710"/>
      <c r="XEN140" s="710"/>
      <c r="XEO140" s="710"/>
      <c r="XEP140" s="710"/>
      <c r="XEQ140" s="710"/>
      <c r="XER140" s="710"/>
      <c r="XES140" s="710"/>
      <c r="XET140" s="710"/>
      <c r="XEU140" s="710"/>
      <c r="XEV140" s="710"/>
      <c r="XEW140" s="710"/>
      <c r="XEX140" s="710"/>
      <c r="XEY140" s="710"/>
      <c r="XEZ140" s="710"/>
      <c r="XFA140" s="710"/>
      <c r="XFB140" s="710"/>
      <c r="XFC140" s="710"/>
      <c r="XFD140" s="710"/>
    </row>
    <row r="141" spans="1:16384" customFormat="1" x14ac:dyDescent="0.35">
      <c r="A141" s="603">
        <v>6.1</v>
      </c>
      <c r="B141" s="603" t="s">
        <v>171</v>
      </c>
      <c r="C141" s="601"/>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row>
    <row r="142" spans="1:16384" customFormat="1" ht="15" customHeight="1" x14ac:dyDescent="0.35">
      <c r="A142" s="601"/>
      <c r="B142" s="621" t="s">
        <v>1062</v>
      </c>
      <c r="C142" s="197"/>
      <c r="D142" s="197"/>
      <c r="E142" s="197"/>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row>
    <row r="143" spans="1:16384" customFormat="1" x14ac:dyDescent="0.35">
      <c r="A143" s="601"/>
      <c r="B143" s="198" t="s">
        <v>172</v>
      </c>
      <c r="C143" s="197"/>
      <c r="D143" s="197"/>
      <c r="E143" s="197"/>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row>
    <row r="144" spans="1:16384" customFormat="1" x14ac:dyDescent="0.35">
      <c r="A144" s="601"/>
      <c r="B144" s="744"/>
      <c r="C144" s="745"/>
      <c r="D144" s="745"/>
      <c r="E144" s="745"/>
      <c r="F144" s="745"/>
      <c r="G144" s="746"/>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row>
    <row r="145" spans="1:7" x14ac:dyDescent="0.35">
      <c r="A145" s="601"/>
      <c r="B145" s="727"/>
      <c r="C145" s="728"/>
      <c r="D145" s="728"/>
      <c r="E145" s="728"/>
      <c r="F145" s="728"/>
      <c r="G145" s="731"/>
    </row>
    <row r="146" spans="1:7" x14ac:dyDescent="0.35">
      <c r="A146" s="601"/>
      <c r="B146" s="727"/>
      <c r="C146" s="728"/>
      <c r="D146" s="728"/>
      <c r="E146" s="728"/>
      <c r="F146" s="728"/>
      <c r="G146" s="731"/>
    </row>
    <row r="147" spans="1:7" x14ac:dyDescent="0.35">
      <c r="A147" s="601"/>
      <c r="B147" s="732"/>
      <c r="C147" s="733"/>
      <c r="D147" s="733"/>
      <c r="E147" s="733"/>
      <c r="F147" s="733"/>
      <c r="G147" s="734"/>
    </row>
    <row r="148" spans="1:7" x14ac:dyDescent="0.35">
      <c r="A148" s="601"/>
      <c r="B148" s="265"/>
      <c r="C148" s="265"/>
      <c r="D148" s="265"/>
      <c r="E148" s="265"/>
      <c r="F148" s="265"/>
      <c r="G148" s="265"/>
    </row>
    <row r="149" spans="1:7" x14ac:dyDescent="0.35">
      <c r="A149" s="194">
        <v>6.2</v>
      </c>
      <c r="B149" s="603" t="s">
        <v>173</v>
      </c>
      <c r="C149" s="601"/>
      <c r="D149" s="170"/>
      <c r="E149" s="170"/>
      <c r="F149" s="170"/>
      <c r="G149" s="170"/>
    </row>
    <row r="150" spans="1:7" ht="11.25" customHeight="1" x14ac:dyDescent="0.35">
      <c r="A150" s="601"/>
      <c r="B150" s="198" t="s">
        <v>174</v>
      </c>
      <c r="C150" s="601"/>
      <c r="D150" s="170"/>
      <c r="E150" s="170"/>
      <c r="F150" s="170"/>
      <c r="G150" s="170"/>
    </row>
    <row r="151" spans="1:7" ht="25.5" customHeight="1" x14ac:dyDescent="0.35">
      <c r="A151" s="601"/>
      <c r="B151" s="735" t="s">
        <v>175</v>
      </c>
      <c r="C151" s="735"/>
      <c r="D151" s="735"/>
      <c r="E151" s="735"/>
      <c r="F151" s="735"/>
      <c r="G151" s="170"/>
    </row>
    <row r="152" spans="1:7" x14ac:dyDescent="0.35">
      <c r="A152" s="601"/>
      <c r="B152" s="224"/>
      <c r="C152" s="601"/>
      <c r="D152" s="170"/>
      <c r="E152" s="170"/>
      <c r="F152" s="170"/>
      <c r="G152" s="170"/>
    </row>
    <row r="153" spans="1:7" x14ac:dyDescent="0.35">
      <c r="A153" s="601"/>
      <c r="B153" s="198"/>
      <c r="C153" s="601"/>
      <c r="D153" s="170"/>
      <c r="E153" s="170"/>
      <c r="F153" s="170"/>
      <c r="G153" s="170"/>
    </row>
    <row r="154" spans="1:7" x14ac:dyDescent="0.35">
      <c r="A154" s="601"/>
      <c r="B154" s="744"/>
      <c r="C154" s="745"/>
      <c r="D154" s="745"/>
      <c r="E154" s="745"/>
      <c r="F154" s="745"/>
      <c r="G154" s="746"/>
    </row>
    <row r="155" spans="1:7" x14ac:dyDescent="0.35">
      <c r="A155" s="601"/>
      <c r="B155" s="727"/>
      <c r="C155" s="728"/>
      <c r="D155" s="728"/>
      <c r="E155" s="728"/>
      <c r="F155" s="728"/>
      <c r="G155" s="731"/>
    </row>
    <row r="156" spans="1:7" x14ac:dyDescent="0.35">
      <c r="A156" s="601"/>
      <c r="B156" s="727"/>
      <c r="C156" s="728"/>
      <c r="D156" s="728"/>
      <c r="E156" s="728"/>
      <c r="F156" s="728"/>
      <c r="G156" s="731"/>
    </row>
    <row r="157" spans="1:7" x14ac:dyDescent="0.35">
      <c r="A157" s="601"/>
      <c r="B157" s="732"/>
      <c r="C157" s="733"/>
      <c r="D157" s="733"/>
      <c r="E157" s="733"/>
      <c r="F157" s="733"/>
      <c r="G157" s="734"/>
    </row>
    <row r="158" spans="1:7" x14ac:dyDescent="0.35">
      <c r="A158" s="601"/>
      <c r="B158" s="265"/>
      <c r="C158" s="265"/>
      <c r="D158" s="265"/>
      <c r="E158" s="265"/>
      <c r="F158" s="265"/>
      <c r="G158" s="265"/>
    </row>
    <row r="159" spans="1:7" x14ac:dyDescent="0.35">
      <c r="A159" s="194">
        <v>6.3</v>
      </c>
      <c r="B159" s="603" t="s">
        <v>176</v>
      </c>
      <c r="C159" s="601"/>
      <c r="D159" s="170"/>
      <c r="E159" s="170"/>
      <c r="F159" s="170"/>
      <c r="G159" s="170"/>
    </row>
    <row r="160" spans="1:7" x14ac:dyDescent="0.35">
      <c r="A160" s="601"/>
      <c r="B160" s="198" t="s">
        <v>177</v>
      </c>
      <c r="C160" s="601"/>
      <c r="D160" s="170"/>
      <c r="E160" s="170"/>
      <c r="F160" s="170"/>
      <c r="G160" s="170"/>
    </row>
    <row r="161" spans="1:7" x14ac:dyDescent="0.35">
      <c r="A161" s="601"/>
      <c r="B161" s="198"/>
      <c r="C161" s="601"/>
      <c r="D161" s="170"/>
      <c r="E161" s="170"/>
      <c r="F161" s="170"/>
      <c r="G161" s="170"/>
    </row>
    <row r="162" spans="1:7" x14ac:dyDescent="0.35">
      <c r="A162" s="601"/>
      <c r="B162" s="744"/>
      <c r="C162" s="745"/>
      <c r="D162" s="745"/>
      <c r="E162" s="745"/>
      <c r="F162" s="745"/>
      <c r="G162" s="746"/>
    </row>
    <row r="163" spans="1:7" x14ac:dyDescent="0.35">
      <c r="A163" s="601"/>
      <c r="B163" s="727"/>
      <c r="C163" s="728"/>
      <c r="D163" s="728"/>
      <c r="E163" s="728"/>
      <c r="F163" s="728"/>
      <c r="G163" s="731"/>
    </row>
    <row r="164" spans="1:7" x14ac:dyDescent="0.35">
      <c r="A164" s="601"/>
      <c r="B164" s="727"/>
      <c r="C164" s="728"/>
      <c r="D164" s="728"/>
      <c r="E164" s="728"/>
      <c r="F164" s="728"/>
      <c r="G164" s="731"/>
    </row>
    <row r="165" spans="1:7" x14ac:dyDescent="0.35">
      <c r="A165" s="601"/>
      <c r="B165" s="732"/>
      <c r="C165" s="733"/>
      <c r="D165" s="733"/>
      <c r="E165" s="733"/>
      <c r="F165" s="733"/>
      <c r="G165" s="734"/>
    </row>
    <row r="166" spans="1:7" x14ac:dyDescent="0.35">
      <c r="A166" s="601"/>
      <c r="B166" s="601"/>
      <c r="C166" s="601"/>
      <c r="D166" s="170"/>
      <c r="E166" s="170"/>
      <c r="F166" s="170"/>
      <c r="G166" s="170"/>
    </row>
    <row r="167" spans="1:7" x14ac:dyDescent="0.35">
      <c r="A167" s="603">
        <v>6.4</v>
      </c>
      <c r="B167" s="603" t="s">
        <v>178</v>
      </c>
      <c r="C167" s="601"/>
      <c r="D167" s="170"/>
      <c r="E167" s="170"/>
      <c r="F167" s="170"/>
      <c r="G167" s="170"/>
    </row>
    <row r="168" spans="1:7" x14ac:dyDescent="0.35">
      <c r="A168" s="601"/>
      <c r="B168" s="601" t="s">
        <v>179</v>
      </c>
      <c r="C168" s="601"/>
      <c r="D168" s="170"/>
      <c r="E168" s="170"/>
      <c r="F168" s="170"/>
      <c r="G168" s="170"/>
    </row>
    <row r="169" spans="1:7" x14ac:dyDescent="0.35">
      <c r="A169" s="601"/>
      <c r="B169" s="601" t="s">
        <v>180</v>
      </c>
      <c r="C169" s="601"/>
      <c r="D169" s="170"/>
      <c r="E169" s="170"/>
      <c r="F169" s="170"/>
      <c r="G169" s="170"/>
    </row>
    <row r="170" spans="1:7" x14ac:dyDescent="0.35">
      <c r="A170" s="601"/>
      <c r="B170" s="601" t="s">
        <v>181</v>
      </c>
      <c r="C170" s="601"/>
      <c r="D170" s="170"/>
      <c r="E170" s="170"/>
      <c r="F170" s="170"/>
      <c r="G170" s="170"/>
    </row>
    <row r="171" spans="1:7" x14ac:dyDescent="0.35">
      <c r="A171" s="601"/>
      <c r="B171" s="224"/>
      <c r="C171" s="601"/>
      <c r="D171" s="170"/>
      <c r="E171" s="170"/>
      <c r="F171" s="170"/>
      <c r="G171" s="170"/>
    </row>
    <row r="172" spans="1:7" x14ac:dyDescent="0.35">
      <c r="A172" s="601"/>
      <c r="B172" s="601"/>
      <c r="C172" s="601"/>
      <c r="D172" s="170"/>
      <c r="E172" s="170"/>
      <c r="F172" s="170"/>
      <c r="G172" s="170"/>
    </row>
    <row r="173" spans="1:7" x14ac:dyDescent="0.35">
      <c r="A173" s="601"/>
      <c r="B173" s="744"/>
      <c r="C173" s="745"/>
      <c r="D173" s="745"/>
      <c r="E173" s="745"/>
      <c r="F173" s="745"/>
      <c r="G173" s="746"/>
    </row>
    <row r="174" spans="1:7" x14ac:dyDescent="0.35">
      <c r="A174" s="601"/>
      <c r="B174" s="727"/>
      <c r="C174" s="728"/>
      <c r="D174" s="728"/>
      <c r="E174" s="728"/>
      <c r="F174" s="728"/>
      <c r="G174" s="731"/>
    </row>
    <row r="175" spans="1:7" x14ac:dyDescent="0.35">
      <c r="A175" s="601"/>
      <c r="B175" s="727"/>
      <c r="C175" s="728"/>
      <c r="D175" s="728"/>
      <c r="E175" s="728"/>
      <c r="F175" s="728"/>
      <c r="G175" s="731"/>
    </row>
    <row r="176" spans="1:7" x14ac:dyDescent="0.35">
      <c r="A176" s="601"/>
      <c r="B176" s="732"/>
      <c r="C176" s="733"/>
      <c r="D176" s="733"/>
      <c r="E176" s="733"/>
      <c r="F176" s="733"/>
      <c r="G176" s="734"/>
    </row>
    <row r="177" spans="1:16384" customFormat="1" x14ac:dyDescent="0.35">
      <c r="A177" s="601"/>
      <c r="B177" s="601"/>
      <c r="C177" s="601"/>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row>
    <row r="178" spans="1:16384" s="159" customFormat="1" ht="13.5" x14ac:dyDescent="0.2">
      <c r="A178" s="587">
        <v>7</v>
      </c>
      <c r="B178" s="282" t="s">
        <v>182</v>
      </c>
      <c r="C178" s="588"/>
      <c r="D178" s="604"/>
      <c r="E178" s="601"/>
      <c r="F178" s="601"/>
      <c r="G178" s="601"/>
      <c r="H178" s="601"/>
      <c r="I178" s="714"/>
      <c r="J178" s="714"/>
      <c r="K178" s="714"/>
      <c r="L178" s="714"/>
      <c r="M178" s="714"/>
      <c r="N178" s="714"/>
      <c r="O178" s="714"/>
      <c r="P178" s="714"/>
      <c r="Q178" s="714"/>
      <c r="R178" s="714"/>
      <c r="S178" s="714"/>
      <c r="T178" s="714"/>
      <c r="U178" s="714"/>
      <c r="V178" s="714"/>
      <c r="W178" s="714"/>
      <c r="X178" s="714"/>
      <c r="Y178" s="714"/>
      <c r="Z178" s="714"/>
      <c r="AA178" s="714"/>
      <c r="AB178" s="714"/>
      <c r="AC178" s="714"/>
      <c r="AD178" s="714"/>
      <c r="AE178" s="714"/>
      <c r="AF178" s="714"/>
      <c r="AG178" s="714"/>
      <c r="AH178" s="714"/>
      <c r="AI178" s="714"/>
      <c r="AJ178" s="714"/>
      <c r="AK178" s="714"/>
      <c r="AL178" s="714"/>
      <c r="AM178" s="714"/>
      <c r="AN178" s="714"/>
      <c r="AO178" s="710"/>
      <c r="AP178" s="710"/>
      <c r="AQ178" s="710"/>
      <c r="AR178" s="710"/>
      <c r="AS178" s="710"/>
      <c r="AT178" s="710"/>
      <c r="AU178" s="710"/>
      <c r="AV178" s="710"/>
      <c r="AW178" s="710"/>
      <c r="AX178" s="710"/>
      <c r="AY178" s="710"/>
      <c r="AZ178" s="710"/>
      <c r="BA178" s="710"/>
      <c r="BB178" s="710"/>
      <c r="BC178" s="710"/>
      <c r="BD178" s="710"/>
      <c r="BE178" s="710"/>
      <c r="BF178" s="710"/>
      <c r="BG178" s="710"/>
      <c r="BH178" s="710"/>
      <c r="BI178" s="710"/>
      <c r="BJ178" s="710"/>
      <c r="BK178" s="710"/>
      <c r="BL178" s="710"/>
      <c r="BM178" s="710"/>
      <c r="BN178" s="710"/>
      <c r="BO178" s="710"/>
      <c r="BP178" s="710"/>
      <c r="BQ178" s="710"/>
      <c r="BR178" s="710"/>
      <c r="BS178" s="710"/>
      <c r="BT178" s="710"/>
      <c r="BU178" s="710"/>
      <c r="BV178" s="710"/>
      <c r="BW178" s="710"/>
      <c r="BX178" s="710"/>
      <c r="BY178" s="710"/>
      <c r="BZ178" s="710"/>
      <c r="CA178" s="710"/>
      <c r="CB178" s="710"/>
      <c r="CC178" s="710"/>
      <c r="CD178" s="710"/>
      <c r="CE178" s="710"/>
      <c r="CF178" s="710"/>
      <c r="CG178" s="710"/>
      <c r="CH178" s="710"/>
      <c r="CI178" s="710"/>
      <c r="CJ178" s="710"/>
      <c r="CK178" s="710"/>
      <c r="CL178" s="710"/>
      <c r="CM178" s="710"/>
      <c r="CN178" s="710"/>
      <c r="CO178" s="710"/>
      <c r="CP178" s="710"/>
      <c r="CQ178" s="710"/>
      <c r="CR178" s="710"/>
      <c r="CS178" s="710"/>
      <c r="CT178" s="710"/>
      <c r="CU178" s="710"/>
      <c r="CV178" s="710"/>
      <c r="CW178" s="710"/>
      <c r="CX178" s="710"/>
      <c r="CY178" s="710"/>
      <c r="CZ178" s="710"/>
      <c r="DA178" s="710"/>
      <c r="DB178" s="710"/>
      <c r="DC178" s="710"/>
      <c r="DD178" s="710"/>
      <c r="DE178" s="710"/>
      <c r="DF178" s="710"/>
      <c r="DG178" s="710"/>
      <c r="DH178" s="710"/>
      <c r="DI178" s="710"/>
      <c r="DJ178" s="710"/>
      <c r="DK178" s="710"/>
      <c r="DL178" s="710"/>
      <c r="DM178" s="710"/>
      <c r="DN178" s="710"/>
      <c r="DO178" s="710"/>
      <c r="DP178" s="710"/>
      <c r="DQ178" s="710"/>
      <c r="DR178" s="710"/>
      <c r="DS178" s="710"/>
      <c r="DT178" s="710"/>
      <c r="DU178" s="710"/>
      <c r="DV178" s="710"/>
      <c r="DW178" s="710"/>
      <c r="DX178" s="710"/>
      <c r="DY178" s="710"/>
      <c r="DZ178" s="710"/>
      <c r="EA178" s="710"/>
      <c r="EB178" s="710"/>
      <c r="EC178" s="710"/>
      <c r="ED178" s="710"/>
      <c r="EE178" s="710"/>
      <c r="EF178" s="710"/>
      <c r="EG178" s="710"/>
      <c r="EH178" s="710"/>
      <c r="EI178" s="710"/>
      <c r="EJ178" s="710"/>
      <c r="EK178" s="710"/>
      <c r="EL178" s="710"/>
      <c r="EM178" s="710"/>
      <c r="EN178" s="710"/>
      <c r="EO178" s="710"/>
      <c r="EP178" s="710"/>
      <c r="EQ178" s="710"/>
      <c r="ER178" s="710"/>
      <c r="ES178" s="710"/>
      <c r="ET178" s="710"/>
      <c r="EU178" s="710"/>
      <c r="EV178" s="710"/>
      <c r="EW178" s="710"/>
      <c r="EX178" s="710"/>
      <c r="EY178" s="710"/>
      <c r="EZ178" s="710"/>
      <c r="FA178" s="710"/>
      <c r="FB178" s="710"/>
      <c r="FC178" s="710"/>
      <c r="FD178" s="710"/>
      <c r="FE178" s="710"/>
      <c r="FF178" s="710"/>
      <c r="FG178" s="710"/>
      <c r="FH178" s="710"/>
      <c r="FI178" s="710"/>
      <c r="FJ178" s="710"/>
      <c r="FK178" s="710"/>
      <c r="FL178" s="710"/>
      <c r="FM178" s="710"/>
      <c r="FN178" s="710"/>
      <c r="FO178" s="710"/>
      <c r="FP178" s="710"/>
      <c r="FQ178" s="710"/>
      <c r="FR178" s="710"/>
      <c r="FS178" s="710"/>
      <c r="FT178" s="710"/>
      <c r="FU178" s="710"/>
      <c r="FV178" s="710"/>
      <c r="FW178" s="710"/>
      <c r="FX178" s="710"/>
      <c r="FY178" s="710"/>
      <c r="FZ178" s="710"/>
      <c r="GA178" s="710"/>
      <c r="GB178" s="710"/>
      <c r="GC178" s="710"/>
      <c r="GD178" s="710"/>
      <c r="GE178" s="710"/>
      <c r="GF178" s="710"/>
      <c r="GG178" s="710"/>
      <c r="GH178" s="710"/>
      <c r="GI178" s="710"/>
      <c r="GJ178" s="710"/>
      <c r="GK178" s="710"/>
      <c r="GL178" s="710"/>
      <c r="GM178" s="710"/>
      <c r="GN178" s="710"/>
      <c r="GO178" s="710"/>
      <c r="GP178" s="710"/>
      <c r="GQ178" s="710"/>
      <c r="GR178" s="710"/>
      <c r="GS178" s="710"/>
      <c r="GT178" s="710"/>
      <c r="GU178" s="710"/>
      <c r="GV178" s="710"/>
      <c r="GW178" s="710"/>
      <c r="GX178" s="710"/>
      <c r="GY178" s="710"/>
      <c r="GZ178" s="710"/>
      <c r="HA178" s="710"/>
      <c r="HB178" s="710"/>
      <c r="HC178" s="710"/>
      <c r="HD178" s="710"/>
      <c r="HE178" s="710"/>
      <c r="HF178" s="710"/>
      <c r="HG178" s="710"/>
      <c r="HH178" s="710"/>
      <c r="HI178" s="710"/>
      <c r="HJ178" s="710"/>
      <c r="HK178" s="710"/>
      <c r="HL178" s="710"/>
      <c r="HM178" s="710"/>
      <c r="HN178" s="710"/>
      <c r="HO178" s="710"/>
      <c r="HP178" s="710"/>
      <c r="HQ178" s="710"/>
      <c r="HR178" s="710"/>
      <c r="HS178" s="710"/>
      <c r="HT178" s="710"/>
      <c r="HU178" s="710"/>
      <c r="HV178" s="710"/>
      <c r="HW178" s="710"/>
      <c r="HX178" s="710"/>
      <c r="HY178" s="710"/>
      <c r="HZ178" s="710"/>
      <c r="IA178" s="710"/>
      <c r="IB178" s="710"/>
      <c r="IC178" s="710"/>
      <c r="ID178" s="710"/>
      <c r="IE178" s="710"/>
      <c r="IF178" s="710"/>
      <c r="IG178" s="710"/>
      <c r="IH178" s="710"/>
      <c r="II178" s="710"/>
      <c r="IJ178" s="710"/>
      <c r="IK178" s="710"/>
      <c r="IL178" s="710"/>
      <c r="IM178" s="710"/>
      <c r="IN178" s="710"/>
      <c r="IO178" s="710"/>
      <c r="IP178" s="710"/>
      <c r="IQ178" s="710"/>
      <c r="IR178" s="710"/>
      <c r="IS178" s="710"/>
      <c r="IT178" s="710"/>
      <c r="IU178" s="710"/>
      <c r="IV178" s="710"/>
      <c r="IW178" s="710"/>
      <c r="IX178" s="710"/>
      <c r="IY178" s="710"/>
      <c r="IZ178" s="710"/>
      <c r="JA178" s="710"/>
      <c r="JB178" s="710"/>
      <c r="JC178" s="710"/>
      <c r="JD178" s="710"/>
      <c r="JE178" s="710"/>
      <c r="JF178" s="710"/>
      <c r="JG178" s="710"/>
      <c r="JH178" s="710"/>
      <c r="JI178" s="710"/>
      <c r="JJ178" s="710"/>
      <c r="JK178" s="710"/>
      <c r="JL178" s="710"/>
      <c r="JM178" s="710"/>
      <c r="JN178" s="710"/>
      <c r="JO178" s="710"/>
      <c r="JP178" s="710"/>
      <c r="JQ178" s="710"/>
      <c r="JR178" s="710"/>
      <c r="JS178" s="710"/>
      <c r="JT178" s="710"/>
      <c r="JU178" s="710"/>
      <c r="JV178" s="710"/>
      <c r="JW178" s="710"/>
      <c r="JX178" s="710"/>
      <c r="JY178" s="710"/>
      <c r="JZ178" s="710"/>
      <c r="KA178" s="710"/>
      <c r="KB178" s="710"/>
      <c r="KC178" s="710"/>
      <c r="KD178" s="710"/>
      <c r="KE178" s="710"/>
      <c r="KF178" s="710"/>
      <c r="KG178" s="710"/>
      <c r="KH178" s="710"/>
      <c r="KI178" s="710"/>
      <c r="KJ178" s="710"/>
      <c r="KK178" s="710"/>
      <c r="KL178" s="710"/>
      <c r="KM178" s="710"/>
      <c r="KN178" s="710"/>
      <c r="KO178" s="710"/>
      <c r="KP178" s="710"/>
      <c r="KQ178" s="710"/>
      <c r="KR178" s="710"/>
      <c r="KS178" s="710"/>
      <c r="KT178" s="710"/>
      <c r="KU178" s="710"/>
      <c r="KV178" s="710"/>
      <c r="KW178" s="710"/>
      <c r="KX178" s="710"/>
      <c r="KY178" s="710"/>
      <c r="KZ178" s="710"/>
      <c r="LA178" s="710"/>
      <c r="LB178" s="710"/>
      <c r="LC178" s="710"/>
      <c r="LD178" s="710"/>
      <c r="LE178" s="710"/>
      <c r="LF178" s="710"/>
      <c r="LG178" s="710"/>
      <c r="LH178" s="710"/>
      <c r="LI178" s="710"/>
      <c r="LJ178" s="710"/>
      <c r="LK178" s="710"/>
      <c r="LL178" s="710"/>
      <c r="LM178" s="710"/>
      <c r="LN178" s="710"/>
      <c r="LO178" s="710"/>
      <c r="LP178" s="710"/>
      <c r="LQ178" s="710"/>
      <c r="LR178" s="710"/>
      <c r="LS178" s="710"/>
      <c r="LT178" s="710"/>
      <c r="LU178" s="710"/>
      <c r="LV178" s="710"/>
      <c r="LW178" s="710"/>
      <c r="LX178" s="710"/>
      <c r="LY178" s="710"/>
      <c r="LZ178" s="710"/>
      <c r="MA178" s="710"/>
      <c r="MB178" s="710"/>
      <c r="MC178" s="710"/>
      <c r="MD178" s="710"/>
      <c r="ME178" s="710"/>
      <c r="MF178" s="710"/>
      <c r="MG178" s="710"/>
      <c r="MH178" s="710"/>
      <c r="MI178" s="710"/>
      <c r="MJ178" s="710"/>
      <c r="MK178" s="710"/>
      <c r="ML178" s="710"/>
      <c r="MM178" s="710"/>
      <c r="MN178" s="710"/>
      <c r="MO178" s="710"/>
      <c r="MP178" s="710"/>
      <c r="MQ178" s="710"/>
      <c r="MR178" s="710"/>
      <c r="MS178" s="710"/>
      <c r="MT178" s="710"/>
      <c r="MU178" s="710"/>
      <c r="MV178" s="710"/>
      <c r="MW178" s="710"/>
      <c r="MX178" s="710"/>
      <c r="MY178" s="710"/>
      <c r="MZ178" s="710"/>
      <c r="NA178" s="710"/>
      <c r="NB178" s="710"/>
      <c r="NC178" s="710"/>
      <c r="ND178" s="710"/>
      <c r="NE178" s="710"/>
      <c r="NF178" s="710"/>
      <c r="NG178" s="710"/>
      <c r="NH178" s="710"/>
      <c r="NI178" s="710"/>
      <c r="NJ178" s="710"/>
      <c r="NK178" s="710"/>
      <c r="NL178" s="710"/>
      <c r="NM178" s="710"/>
      <c r="NN178" s="710"/>
      <c r="NO178" s="710"/>
      <c r="NP178" s="710"/>
      <c r="NQ178" s="710"/>
      <c r="NR178" s="710"/>
      <c r="NS178" s="710"/>
      <c r="NT178" s="710"/>
      <c r="NU178" s="710"/>
      <c r="NV178" s="710"/>
      <c r="NW178" s="710"/>
      <c r="NX178" s="710"/>
      <c r="NY178" s="710"/>
      <c r="NZ178" s="710"/>
      <c r="OA178" s="710"/>
      <c r="OB178" s="710"/>
      <c r="OC178" s="710"/>
      <c r="OD178" s="710"/>
      <c r="OE178" s="710"/>
      <c r="OF178" s="710"/>
      <c r="OG178" s="710"/>
      <c r="OH178" s="710"/>
      <c r="OI178" s="710"/>
      <c r="OJ178" s="710"/>
      <c r="OK178" s="710"/>
      <c r="OL178" s="710"/>
      <c r="OM178" s="710"/>
      <c r="ON178" s="710"/>
      <c r="OO178" s="710"/>
      <c r="OP178" s="710"/>
      <c r="OQ178" s="710"/>
      <c r="OR178" s="710"/>
      <c r="OS178" s="710"/>
      <c r="OT178" s="710"/>
      <c r="OU178" s="710"/>
      <c r="OV178" s="710"/>
      <c r="OW178" s="710"/>
      <c r="OX178" s="710"/>
      <c r="OY178" s="710"/>
      <c r="OZ178" s="710"/>
      <c r="PA178" s="710"/>
      <c r="PB178" s="710"/>
      <c r="PC178" s="710"/>
      <c r="PD178" s="710"/>
      <c r="PE178" s="710"/>
      <c r="PF178" s="710"/>
      <c r="PG178" s="710"/>
      <c r="PH178" s="710"/>
      <c r="PI178" s="710"/>
      <c r="PJ178" s="710"/>
      <c r="PK178" s="710"/>
      <c r="PL178" s="710"/>
      <c r="PM178" s="710"/>
      <c r="PN178" s="710"/>
      <c r="PO178" s="710"/>
      <c r="PP178" s="710"/>
      <c r="PQ178" s="710"/>
      <c r="PR178" s="710"/>
      <c r="PS178" s="710"/>
      <c r="PT178" s="710"/>
      <c r="PU178" s="710"/>
      <c r="PV178" s="710"/>
      <c r="PW178" s="710"/>
      <c r="PX178" s="710"/>
      <c r="PY178" s="710"/>
      <c r="PZ178" s="710"/>
      <c r="QA178" s="710"/>
      <c r="QB178" s="710"/>
      <c r="QC178" s="710"/>
      <c r="QD178" s="710"/>
      <c r="QE178" s="710"/>
      <c r="QF178" s="710"/>
      <c r="QG178" s="710"/>
      <c r="QH178" s="710"/>
      <c r="QI178" s="710"/>
      <c r="QJ178" s="710"/>
      <c r="QK178" s="710"/>
      <c r="QL178" s="710"/>
      <c r="QM178" s="710"/>
      <c r="QN178" s="710"/>
      <c r="QO178" s="710"/>
      <c r="QP178" s="710"/>
      <c r="QQ178" s="710"/>
      <c r="QR178" s="710"/>
      <c r="QS178" s="710"/>
      <c r="QT178" s="710"/>
      <c r="QU178" s="710"/>
      <c r="QV178" s="710"/>
      <c r="QW178" s="710"/>
      <c r="QX178" s="710"/>
      <c r="QY178" s="710"/>
      <c r="QZ178" s="710"/>
      <c r="RA178" s="710"/>
      <c r="RB178" s="710"/>
      <c r="RC178" s="710"/>
      <c r="RD178" s="710"/>
      <c r="RE178" s="710"/>
      <c r="RF178" s="710"/>
      <c r="RG178" s="710"/>
      <c r="RH178" s="710"/>
      <c r="RI178" s="710"/>
      <c r="RJ178" s="710"/>
      <c r="RK178" s="710"/>
      <c r="RL178" s="710"/>
      <c r="RM178" s="710"/>
      <c r="RN178" s="710"/>
      <c r="RO178" s="710"/>
      <c r="RP178" s="710"/>
      <c r="RQ178" s="710"/>
      <c r="RR178" s="710"/>
      <c r="RS178" s="710"/>
      <c r="RT178" s="710"/>
      <c r="RU178" s="710"/>
      <c r="RV178" s="710"/>
      <c r="RW178" s="710"/>
      <c r="RX178" s="710"/>
      <c r="RY178" s="710"/>
      <c r="RZ178" s="710"/>
      <c r="SA178" s="710"/>
      <c r="SB178" s="710"/>
      <c r="SC178" s="710"/>
      <c r="SD178" s="710"/>
      <c r="SE178" s="710"/>
      <c r="SF178" s="710"/>
      <c r="SG178" s="710"/>
      <c r="SH178" s="710"/>
      <c r="SI178" s="710"/>
      <c r="SJ178" s="710"/>
      <c r="SK178" s="710"/>
      <c r="SL178" s="710"/>
      <c r="SM178" s="710"/>
      <c r="SN178" s="710"/>
      <c r="SO178" s="710"/>
      <c r="SP178" s="710"/>
      <c r="SQ178" s="710"/>
      <c r="SR178" s="710"/>
      <c r="SS178" s="710"/>
      <c r="ST178" s="710"/>
      <c r="SU178" s="710"/>
      <c r="SV178" s="710"/>
      <c r="SW178" s="710"/>
      <c r="SX178" s="710"/>
      <c r="SY178" s="710"/>
      <c r="SZ178" s="710"/>
      <c r="TA178" s="710"/>
      <c r="TB178" s="710"/>
      <c r="TC178" s="710"/>
      <c r="TD178" s="710"/>
      <c r="TE178" s="710"/>
      <c r="TF178" s="710"/>
      <c r="TG178" s="710"/>
      <c r="TH178" s="710"/>
      <c r="TI178" s="710"/>
      <c r="TJ178" s="710"/>
      <c r="TK178" s="710"/>
      <c r="TL178" s="710"/>
      <c r="TM178" s="710"/>
      <c r="TN178" s="710"/>
      <c r="TO178" s="710"/>
      <c r="TP178" s="710"/>
      <c r="TQ178" s="710"/>
      <c r="TR178" s="710"/>
      <c r="TS178" s="710"/>
      <c r="TT178" s="710"/>
      <c r="TU178" s="710"/>
      <c r="TV178" s="710"/>
      <c r="TW178" s="710"/>
      <c r="TX178" s="710"/>
      <c r="TY178" s="710"/>
      <c r="TZ178" s="710"/>
      <c r="UA178" s="710"/>
      <c r="UB178" s="710"/>
      <c r="UC178" s="710"/>
      <c r="UD178" s="710"/>
      <c r="UE178" s="710"/>
      <c r="UF178" s="710"/>
      <c r="UG178" s="710"/>
      <c r="UH178" s="710"/>
      <c r="UI178" s="710"/>
      <c r="UJ178" s="710"/>
      <c r="UK178" s="710"/>
      <c r="UL178" s="710"/>
      <c r="UM178" s="710"/>
      <c r="UN178" s="710"/>
      <c r="UO178" s="710"/>
      <c r="UP178" s="710"/>
      <c r="UQ178" s="710"/>
      <c r="UR178" s="710"/>
      <c r="US178" s="710"/>
      <c r="UT178" s="710"/>
      <c r="UU178" s="710"/>
      <c r="UV178" s="710"/>
      <c r="UW178" s="710"/>
      <c r="UX178" s="710"/>
      <c r="UY178" s="710"/>
      <c r="UZ178" s="710"/>
      <c r="VA178" s="710"/>
      <c r="VB178" s="710"/>
      <c r="VC178" s="710"/>
      <c r="VD178" s="710"/>
      <c r="VE178" s="710"/>
      <c r="VF178" s="710"/>
      <c r="VG178" s="710"/>
      <c r="VH178" s="710"/>
      <c r="VI178" s="710"/>
      <c r="VJ178" s="710"/>
      <c r="VK178" s="710"/>
      <c r="VL178" s="710"/>
      <c r="VM178" s="710"/>
      <c r="VN178" s="710"/>
      <c r="VO178" s="710"/>
      <c r="VP178" s="710"/>
      <c r="VQ178" s="710"/>
      <c r="VR178" s="710"/>
      <c r="VS178" s="710"/>
      <c r="VT178" s="710"/>
      <c r="VU178" s="710"/>
      <c r="VV178" s="710"/>
      <c r="VW178" s="710"/>
      <c r="VX178" s="710"/>
      <c r="VY178" s="710"/>
      <c r="VZ178" s="710"/>
      <c r="WA178" s="710"/>
      <c r="WB178" s="710"/>
      <c r="WC178" s="710"/>
      <c r="WD178" s="710"/>
      <c r="WE178" s="710"/>
      <c r="WF178" s="710"/>
      <c r="WG178" s="710"/>
      <c r="WH178" s="710"/>
      <c r="WI178" s="710"/>
      <c r="WJ178" s="710"/>
      <c r="WK178" s="710"/>
      <c r="WL178" s="710"/>
      <c r="WM178" s="710"/>
      <c r="WN178" s="710"/>
      <c r="WO178" s="710"/>
      <c r="WP178" s="710"/>
      <c r="WQ178" s="710"/>
      <c r="WR178" s="710"/>
      <c r="WS178" s="710"/>
      <c r="WT178" s="710"/>
      <c r="WU178" s="710"/>
      <c r="WV178" s="710"/>
      <c r="WW178" s="710"/>
      <c r="WX178" s="710"/>
      <c r="WY178" s="710"/>
      <c r="WZ178" s="710"/>
      <c r="XA178" s="710"/>
      <c r="XB178" s="710"/>
      <c r="XC178" s="710"/>
      <c r="XD178" s="710"/>
      <c r="XE178" s="710"/>
      <c r="XF178" s="710"/>
      <c r="XG178" s="710"/>
      <c r="XH178" s="710"/>
      <c r="XI178" s="710"/>
      <c r="XJ178" s="710"/>
      <c r="XK178" s="710"/>
      <c r="XL178" s="710"/>
      <c r="XM178" s="710"/>
      <c r="XN178" s="710"/>
      <c r="XO178" s="710"/>
      <c r="XP178" s="710"/>
      <c r="XQ178" s="710"/>
      <c r="XR178" s="710"/>
      <c r="XS178" s="710"/>
      <c r="XT178" s="710"/>
      <c r="XU178" s="710"/>
      <c r="XV178" s="710"/>
      <c r="XW178" s="710"/>
      <c r="XX178" s="710"/>
      <c r="XY178" s="710"/>
      <c r="XZ178" s="710"/>
      <c r="YA178" s="710"/>
      <c r="YB178" s="710"/>
      <c r="YC178" s="710"/>
      <c r="YD178" s="710"/>
      <c r="YE178" s="710"/>
      <c r="YF178" s="710"/>
      <c r="YG178" s="710"/>
      <c r="YH178" s="710"/>
      <c r="YI178" s="710"/>
      <c r="YJ178" s="710"/>
      <c r="YK178" s="710"/>
      <c r="YL178" s="710"/>
      <c r="YM178" s="710"/>
      <c r="YN178" s="710"/>
      <c r="YO178" s="710"/>
      <c r="YP178" s="710"/>
      <c r="YQ178" s="710"/>
      <c r="YR178" s="710"/>
      <c r="YS178" s="710"/>
      <c r="YT178" s="710"/>
      <c r="YU178" s="710"/>
      <c r="YV178" s="710"/>
      <c r="YW178" s="710"/>
      <c r="YX178" s="710"/>
      <c r="YY178" s="710"/>
      <c r="YZ178" s="710"/>
      <c r="ZA178" s="710"/>
      <c r="ZB178" s="710"/>
      <c r="ZC178" s="710"/>
      <c r="ZD178" s="710"/>
      <c r="ZE178" s="710"/>
      <c r="ZF178" s="710"/>
      <c r="ZG178" s="710"/>
      <c r="ZH178" s="710"/>
      <c r="ZI178" s="710"/>
      <c r="ZJ178" s="710"/>
      <c r="ZK178" s="710"/>
      <c r="ZL178" s="710"/>
      <c r="ZM178" s="710"/>
      <c r="ZN178" s="710"/>
      <c r="ZO178" s="710"/>
      <c r="ZP178" s="710"/>
      <c r="ZQ178" s="710"/>
      <c r="ZR178" s="710"/>
      <c r="ZS178" s="710"/>
      <c r="ZT178" s="710"/>
      <c r="ZU178" s="710"/>
      <c r="ZV178" s="710"/>
      <c r="ZW178" s="710"/>
      <c r="ZX178" s="710"/>
      <c r="ZY178" s="710"/>
      <c r="ZZ178" s="710"/>
      <c r="AAA178" s="710"/>
      <c r="AAB178" s="710"/>
      <c r="AAC178" s="710"/>
      <c r="AAD178" s="710"/>
      <c r="AAE178" s="710"/>
      <c r="AAF178" s="710"/>
      <c r="AAG178" s="710"/>
      <c r="AAH178" s="710"/>
      <c r="AAI178" s="710"/>
      <c r="AAJ178" s="710"/>
      <c r="AAK178" s="710"/>
      <c r="AAL178" s="710"/>
      <c r="AAM178" s="710"/>
      <c r="AAN178" s="710"/>
      <c r="AAO178" s="710"/>
      <c r="AAP178" s="710"/>
      <c r="AAQ178" s="710"/>
      <c r="AAR178" s="710"/>
      <c r="AAS178" s="710"/>
      <c r="AAT178" s="710"/>
      <c r="AAU178" s="710"/>
      <c r="AAV178" s="710"/>
      <c r="AAW178" s="710"/>
      <c r="AAX178" s="710"/>
      <c r="AAY178" s="710"/>
      <c r="AAZ178" s="710"/>
      <c r="ABA178" s="710"/>
      <c r="ABB178" s="710"/>
      <c r="ABC178" s="710"/>
      <c r="ABD178" s="710"/>
      <c r="ABE178" s="710"/>
      <c r="ABF178" s="710"/>
      <c r="ABG178" s="710"/>
      <c r="ABH178" s="710"/>
      <c r="ABI178" s="710"/>
      <c r="ABJ178" s="710"/>
      <c r="ABK178" s="710"/>
      <c r="ABL178" s="710"/>
      <c r="ABM178" s="710"/>
      <c r="ABN178" s="710"/>
      <c r="ABO178" s="710"/>
      <c r="ABP178" s="710"/>
      <c r="ABQ178" s="710"/>
      <c r="ABR178" s="710"/>
      <c r="ABS178" s="710"/>
      <c r="ABT178" s="710"/>
      <c r="ABU178" s="710"/>
      <c r="ABV178" s="710"/>
      <c r="ABW178" s="710"/>
      <c r="ABX178" s="710"/>
      <c r="ABY178" s="710"/>
      <c r="ABZ178" s="710"/>
      <c r="ACA178" s="710"/>
      <c r="ACB178" s="710"/>
      <c r="ACC178" s="710"/>
      <c r="ACD178" s="710"/>
      <c r="ACE178" s="710"/>
      <c r="ACF178" s="710"/>
      <c r="ACG178" s="710"/>
      <c r="ACH178" s="710"/>
      <c r="ACI178" s="710"/>
      <c r="ACJ178" s="710"/>
      <c r="ACK178" s="710"/>
      <c r="ACL178" s="710"/>
      <c r="ACM178" s="710"/>
      <c r="ACN178" s="710"/>
      <c r="ACO178" s="710"/>
      <c r="ACP178" s="710"/>
      <c r="ACQ178" s="710"/>
      <c r="ACR178" s="710"/>
      <c r="ACS178" s="710"/>
      <c r="ACT178" s="710"/>
      <c r="ACU178" s="710"/>
      <c r="ACV178" s="710"/>
      <c r="ACW178" s="710"/>
      <c r="ACX178" s="710"/>
      <c r="ACY178" s="710"/>
      <c r="ACZ178" s="710"/>
      <c r="ADA178" s="710"/>
      <c r="ADB178" s="710"/>
      <c r="ADC178" s="710"/>
      <c r="ADD178" s="710"/>
      <c r="ADE178" s="710"/>
      <c r="ADF178" s="710"/>
      <c r="ADG178" s="710"/>
      <c r="ADH178" s="710"/>
      <c r="ADI178" s="710"/>
      <c r="ADJ178" s="710"/>
      <c r="ADK178" s="710"/>
      <c r="ADL178" s="710"/>
      <c r="ADM178" s="710"/>
      <c r="ADN178" s="710"/>
      <c r="ADO178" s="710"/>
      <c r="ADP178" s="710"/>
      <c r="ADQ178" s="710"/>
      <c r="ADR178" s="710"/>
      <c r="ADS178" s="710"/>
      <c r="ADT178" s="710"/>
      <c r="ADU178" s="710"/>
      <c r="ADV178" s="710"/>
      <c r="ADW178" s="710"/>
      <c r="ADX178" s="710"/>
      <c r="ADY178" s="710"/>
      <c r="ADZ178" s="710"/>
      <c r="AEA178" s="710"/>
      <c r="AEB178" s="710"/>
      <c r="AEC178" s="710"/>
      <c r="AED178" s="710"/>
      <c r="AEE178" s="710"/>
      <c r="AEF178" s="710"/>
      <c r="AEG178" s="710"/>
      <c r="AEH178" s="710"/>
      <c r="AEI178" s="710"/>
      <c r="AEJ178" s="710"/>
      <c r="AEK178" s="710"/>
      <c r="AEL178" s="710"/>
      <c r="AEM178" s="710"/>
      <c r="AEN178" s="710"/>
      <c r="AEO178" s="710"/>
      <c r="AEP178" s="710"/>
      <c r="AEQ178" s="710"/>
      <c r="AER178" s="710"/>
      <c r="AES178" s="710"/>
      <c r="AET178" s="710"/>
      <c r="AEU178" s="710"/>
      <c r="AEV178" s="710"/>
      <c r="AEW178" s="710"/>
      <c r="AEX178" s="710"/>
      <c r="AEY178" s="710"/>
      <c r="AEZ178" s="710"/>
      <c r="AFA178" s="710"/>
      <c r="AFB178" s="710"/>
      <c r="AFC178" s="710"/>
      <c r="AFD178" s="710"/>
      <c r="AFE178" s="710"/>
      <c r="AFF178" s="710"/>
      <c r="AFG178" s="710"/>
      <c r="AFH178" s="710"/>
      <c r="AFI178" s="710"/>
      <c r="AFJ178" s="710"/>
      <c r="AFK178" s="710"/>
      <c r="AFL178" s="710"/>
      <c r="AFM178" s="710"/>
      <c r="AFN178" s="710"/>
      <c r="AFO178" s="710"/>
      <c r="AFP178" s="710"/>
      <c r="AFQ178" s="710"/>
      <c r="AFR178" s="710"/>
      <c r="AFS178" s="710"/>
      <c r="AFT178" s="710"/>
      <c r="AFU178" s="710"/>
      <c r="AFV178" s="710"/>
      <c r="AFW178" s="710"/>
      <c r="AFX178" s="710"/>
      <c r="AFY178" s="710"/>
      <c r="AFZ178" s="710"/>
      <c r="AGA178" s="710"/>
      <c r="AGB178" s="710"/>
      <c r="AGC178" s="710"/>
      <c r="AGD178" s="710"/>
      <c r="AGE178" s="710"/>
      <c r="AGF178" s="710"/>
      <c r="AGG178" s="710"/>
      <c r="AGH178" s="710"/>
      <c r="AGI178" s="710"/>
      <c r="AGJ178" s="710"/>
      <c r="AGK178" s="710"/>
      <c r="AGL178" s="710"/>
      <c r="AGM178" s="710"/>
      <c r="AGN178" s="710"/>
      <c r="AGO178" s="710"/>
      <c r="AGP178" s="710"/>
      <c r="AGQ178" s="710"/>
      <c r="AGR178" s="710"/>
      <c r="AGS178" s="710"/>
      <c r="AGT178" s="710"/>
      <c r="AGU178" s="710"/>
      <c r="AGV178" s="710"/>
      <c r="AGW178" s="710"/>
      <c r="AGX178" s="710"/>
      <c r="AGY178" s="710"/>
      <c r="AGZ178" s="710"/>
      <c r="AHA178" s="710"/>
      <c r="AHB178" s="710"/>
      <c r="AHC178" s="710"/>
      <c r="AHD178" s="710"/>
      <c r="AHE178" s="710"/>
      <c r="AHF178" s="710"/>
      <c r="AHG178" s="710"/>
      <c r="AHH178" s="710"/>
      <c r="AHI178" s="710"/>
      <c r="AHJ178" s="710"/>
      <c r="AHK178" s="710"/>
      <c r="AHL178" s="710"/>
      <c r="AHM178" s="710"/>
      <c r="AHN178" s="710"/>
      <c r="AHO178" s="710"/>
      <c r="AHP178" s="710"/>
      <c r="AHQ178" s="710"/>
      <c r="AHR178" s="710"/>
      <c r="AHS178" s="710"/>
      <c r="AHT178" s="710"/>
      <c r="AHU178" s="710"/>
      <c r="AHV178" s="710"/>
      <c r="AHW178" s="710"/>
      <c r="AHX178" s="710"/>
      <c r="AHY178" s="710"/>
      <c r="AHZ178" s="710"/>
      <c r="AIA178" s="710"/>
      <c r="AIB178" s="710"/>
      <c r="AIC178" s="710"/>
      <c r="AID178" s="710"/>
      <c r="AIE178" s="710"/>
      <c r="AIF178" s="710"/>
      <c r="AIG178" s="710"/>
      <c r="AIH178" s="710"/>
      <c r="AII178" s="710"/>
      <c r="AIJ178" s="710"/>
      <c r="AIK178" s="710"/>
      <c r="AIL178" s="710"/>
      <c r="AIM178" s="710"/>
      <c r="AIN178" s="710"/>
      <c r="AIO178" s="710"/>
      <c r="AIP178" s="710"/>
      <c r="AIQ178" s="710"/>
      <c r="AIR178" s="710"/>
      <c r="AIS178" s="710"/>
      <c r="AIT178" s="710"/>
      <c r="AIU178" s="710"/>
      <c r="AIV178" s="710"/>
      <c r="AIW178" s="710"/>
      <c r="AIX178" s="710"/>
      <c r="AIY178" s="710"/>
      <c r="AIZ178" s="710"/>
      <c r="AJA178" s="710"/>
      <c r="AJB178" s="710"/>
      <c r="AJC178" s="710"/>
      <c r="AJD178" s="710"/>
      <c r="AJE178" s="710"/>
      <c r="AJF178" s="710"/>
      <c r="AJG178" s="710"/>
      <c r="AJH178" s="710"/>
      <c r="AJI178" s="710"/>
      <c r="AJJ178" s="710"/>
      <c r="AJK178" s="710"/>
      <c r="AJL178" s="710"/>
      <c r="AJM178" s="710"/>
      <c r="AJN178" s="710"/>
      <c r="AJO178" s="710"/>
      <c r="AJP178" s="710"/>
      <c r="AJQ178" s="710"/>
      <c r="AJR178" s="710"/>
      <c r="AJS178" s="710"/>
      <c r="AJT178" s="710"/>
      <c r="AJU178" s="710"/>
      <c r="AJV178" s="710"/>
      <c r="AJW178" s="710"/>
      <c r="AJX178" s="710"/>
      <c r="AJY178" s="710"/>
      <c r="AJZ178" s="710"/>
      <c r="AKA178" s="710"/>
      <c r="AKB178" s="710"/>
      <c r="AKC178" s="710"/>
      <c r="AKD178" s="710"/>
      <c r="AKE178" s="710"/>
      <c r="AKF178" s="710"/>
      <c r="AKG178" s="710"/>
      <c r="AKH178" s="710"/>
      <c r="AKI178" s="710"/>
      <c r="AKJ178" s="710"/>
      <c r="AKK178" s="710"/>
      <c r="AKL178" s="710"/>
      <c r="AKM178" s="710"/>
      <c r="AKN178" s="710"/>
      <c r="AKO178" s="710"/>
      <c r="AKP178" s="710"/>
      <c r="AKQ178" s="710"/>
      <c r="AKR178" s="710"/>
      <c r="AKS178" s="710"/>
      <c r="AKT178" s="710"/>
      <c r="AKU178" s="710"/>
      <c r="AKV178" s="710"/>
      <c r="AKW178" s="710"/>
      <c r="AKX178" s="710"/>
      <c r="AKY178" s="710"/>
      <c r="AKZ178" s="710"/>
      <c r="ALA178" s="710"/>
      <c r="ALB178" s="710"/>
      <c r="ALC178" s="710"/>
      <c r="ALD178" s="710"/>
      <c r="ALE178" s="710"/>
      <c r="ALF178" s="710"/>
      <c r="ALG178" s="710"/>
      <c r="ALH178" s="710"/>
      <c r="ALI178" s="710"/>
      <c r="ALJ178" s="710"/>
      <c r="ALK178" s="710"/>
      <c r="ALL178" s="710"/>
      <c r="ALM178" s="710"/>
      <c r="ALN178" s="710"/>
      <c r="ALO178" s="710"/>
      <c r="ALP178" s="710"/>
      <c r="ALQ178" s="710"/>
      <c r="ALR178" s="710"/>
      <c r="ALS178" s="710"/>
      <c r="ALT178" s="710"/>
      <c r="ALU178" s="710"/>
      <c r="ALV178" s="710"/>
      <c r="ALW178" s="710"/>
      <c r="ALX178" s="710"/>
      <c r="ALY178" s="710"/>
      <c r="ALZ178" s="710"/>
      <c r="AMA178" s="710"/>
      <c r="AMB178" s="710"/>
      <c r="AMC178" s="710"/>
      <c r="AMD178" s="710"/>
      <c r="AME178" s="710"/>
      <c r="AMF178" s="710"/>
      <c r="AMG178" s="710"/>
      <c r="AMH178" s="710"/>
      <c r="AMI178" s="710"/>
      <c r="AMJ178" s="710"/>
      <c r="AMK178" s="710"/>
      <c r="AML178" s="710"/>
      <c r="AMM178" s="710"/>
      <c r="AMN178" s="710"/>
      <c r="AMO178" s="710"/>
      <c r="AMP178" s="710"/>
      <c r="AMQ178" s="710"/>
      <c r="AMR178" s="710"/>
      <c r="AMS178" s="710"/>
      <c r="AMT178" s="710"/>
      <c r="AMU178" s="710"/>
      <c r="AMV178" s="710"/>
      <c r="AMW178" s="710"/>
      <c r="AMX178" s="710"/>
      <c r="AMY178" s="710"/>
      <c r="AMZ178" s="710"/>
      <c r="ANA178" s="710"/>
      <c r="ANB178" s="710"/>
      <c r="ANC178" s="710"/>
      <c r="AND178" s="710"/>
      <c r="ANE178" s="710"/>
      <c r="ANF178" s="710"/>
      <c r="ANG178" s="710"/>
      <c r="ANH178" s="710"/>
      <c r="ANI178" s="710"/>
      <c r="ANJ178" s="710"/>
      <c r="ANK178" s="710"/>
      <c r="ANL178" s="710"/>
      <c r="ANM178" s="710"/>
      <c r="ANN178" s="710"/>
      <c r="ANO178" s="710"/>
      <c r="ANP178" s="710"/>
      <c r="ANQ178" s="710"/>
      <c r="ANR178" s="710"/>
      <c r="ANS178" s="710"/>
      <c r="ANT178" s="710"/>
      <c r="ANU178" s="710"/>
      <c r="ANV178" s="710"/>
      <c r="ANW178" s="710"/>
      <c r="ANX178" s="710"/>
      <c r="ANY178" s="710"/>
      <c r="ANZ178" s="710"/>
      <c r="AOA178" s="710"/>
      <c r="AOB178" s="710"/>
      <c r="AOC178" s="710"/>
      <c r="AOD178" s="710"/>
      <c r="AOE178" s="710"/>
      <c r="AOF178" s="710"/>
      <c r="AOG178" s="710"/>
      <c r="AOH178" s="710"/>
      <c r="AOI178" s="710"/>
      <c r="AOJ178" s="710"/>
      <c r="AOK178" s="710"/>
      <c r="AOL178" s="710"/>
      <c r="AOM178" s="710"/>
      <c r="AON178" s="710"/>
      <c r="AOO178" s="710"/>
      <c r="AOP178" s="710"/>
      <c r="AOQ178" s="710"/>
      <c r="AOR178" s="710"/>
      <c r="AOS178" s="710"/>
      <c r="AOT178" s="710"/>
      <c r="AOU178" s="710"/>
      <c r="AOV178" s="710"/>
      <c r="AOW178" s="710"/>
      <c r="AOX178" s="710"/>
      <c r="AOY178" s="710"/>
      <c r="AOZ178" s="710"/>
      <c r="APA178" s="710"/>
      <c r="APB178" s="710"/>
      <c r="APC178" s="710"/>
      <c r="APD178" s="710"/>
      <c r="APE178" s="710"/>
      <c r="APF178" s="710"/>
      <c r="APG178" s="710"/>
      <c r="APH178" s="710"/>
      <c r="API178" s="710"/>
      <c r="APJ178" s="710"/>
      <c r="APK178" s="710"/>
      <c r="APL178" s="710"/>
      <c r="APM178" s="710"/>
      <c r="APN178" s="710"/>
      <c r="APO178" s="710"/>
      <c r="APP178" s="710"/>
      <c r="APQ178" s="710"/>
      <c r="APR178" s="710"/>
      <c r="APS178" s="710"/>
      <c r="APT178" s="710"/>
      <c r="APU178" s="710"/>
      <c r="APV178" s="710"/>
      <c r="APW178" s="710"/>
      <c r="APX178" s="710"/>
      <c r="APY178" s="710"/>
      <c r="APZ178" s="710"/>
      <c r="AQA178" s="710"/>
      <c r="AQB178" s="710"/>
      <c r="AQC178" s="710"/>
      <c r="AQD178" s="710"/>
      <c r="AQE178" s="710"/>
      <c r="AQF178" s="710"/>
      <c r="AQG178" s="710"/>
      <c r="AQH178" s="710"/>
      <c r="AQI178" s="710"/>
      <c r="AQJ178" s="710"/>
      <c r="AQK178" s="710"/>
      <c r="AQL178" s="710"/>
      <c r="AQM178" s="710"/>
      <c r="AQN178" s="710"/>
      <c r="AQO178" s="710"/>
      <c r="AQP178" s="710"/>
      <c r="AQQ178" s="710"/>
      <c r="AQR178" s="710"/>
      <c r="AQS178" s="710"/>
      <c r="AQT178" s="710"/>
      <c r="AQU178" s="710"/>
      <c r="AQV178" s="710"/>
      <c r="AQW178" s="710"/>
      <c r="AQX178" s="710"/>
      <c r="AQY178" s="710"/>
      <c r="AQZ178" s="710"/>
      <c r="ARA178" s="710"/>
      <c r="ARB178" s="710"/>
      <c r="ARC178" s="710"/>
      <c r="ARD178" s="710"/>
      <c r="ARE178" s="710"/>
      <c r="ARF178" s="710"/>
      <c r="ARG178" s="710"/>
      <c r="ARH178" s="710"/>
      <c r="ARI178" s="710"/>
      <c r="ARJ178" s="710"/>
      <c r="ARK178" s="710"/>
      <c r="ARL178" s="710"/>
      <c r="ARM178" s="710"/>
      <c r="ARN178" s="710"/>
      <c r="ARO178" s="710"/>
      <c r="ARP178" s="710"/>
      <c r="ARQ178" s="710"/>
      <c r="ARR178" s="710"/>
      <c r="ARS178" s="710"/>
      <c r="ART178" s="710"/>
      <c r="ARU178" s="710"/>
      <c r="ARV178" s="710"/>
      <c r="ARW178" s="710"/>
      <c r="ARX178" s="710"/>
      <c r="ARY178" s="710"/>
      <c r="ARZ178" s="710"/>
      <c r="ASA178" s="710"/>
      <c r="ASB178" s="710"/>
      <c r="ASC178" s="710"/>
      <c r="ASD178" s="710"/>
      <c r="ASE178" s="710"/>
      <c r="ASF178" s="710"/>
      <c r="ASG178" s="710"/>
      <c r="ASH178" s="710"/>
      <c r="ASI178" s="710"/>
      <c r="ASJ178" s="710"/>
      <c r="ASK178" s="710"/>
      <c r="ASL178" s="710"/>
      <c r="ASM178" s="710"/>
      <c r="ASN178" s="710"/>
      <c r="ASO178" s="710"/>
      <c r="ASP178" s="710"/>
      <c r="ASQ178" s="710"/>
      <c r="ASR178" s="710"/>
      <c r="ASS178" s="710"/>
      <c r="AST178" s="710"/>
      <c r="ASU178" s="710"/>
      <c r="ASV178" s="710"/>
      <c r="ASW178" s="710"/>
      <c r="ASX178" s="710"/>
      <c r="ASY178" s="710"/>
      <c r="ASZ178" s="710"/>
      <c r="ATA178" s="710"/>
      <c r="ATB178" s="710"/>
      <c r="ATC178" s="710"/>
      <c r="ATD178" s="710"/>
      <c r="ATE178" s="710"/>
      <c r="ATF178" s="710"/>
      <c r="ATG178" s="710"/>
      <c r="ATH178" s="710"/>
      <c r="ATI178" s="710"/>
      <c r="ATJ178" s="710"/>
      <c r="ATK178" s="710"/>
      <c r="ATL178" s="710"/>
      <c r="ATM178" s="710"/>
      <c r="ATN178" s="710"/>
      <c r="ATO178" s="710"/>
      <c r="ATP178" s="710"/>
      <c r="ATQ178" s="710"/>
      <c r="ATR178" s="710"/>
      <c r="ATS178" s="710"/>
      <c r="ATT178" s="710"/>
      <c r="ATU178" s="710"/>
      <c r="ATV178" s="710"/>
      <c r="ATW178" s="710"/>
      <c r="ATX178" s="710"/>
      <c r="ATY178" s="710"/>
      <c r="ATZ178" s="710"/>
      <c r="AUA178" s="710"/>
      <c r="AUB178" s="710"/>
      <c r="AUC178" s="710"/>
      <c r="AUD178" s="710"/>
      <c r="AUE178" s="710"/>
      <c r="AUF178" s="710"/>
      <c r="AUG178" s="710"/>
      <c r="AUH178" s="710"/>
      <c r="AUI178" s="710"/>
      <c r="AUJ178" s="710"/>
      <c r="AUK178" s="710"/>
      <c r="AUL178" s="710"/>
      <c r="AUM178" s="710"/>
      <c r="AUN178" s="710"/>
      <c r="AUO178" s="710"/>
      <c r="AUP178" s="710"/>
      <c r="AUQ178" s="710"/>
      <c r="AUR178" s="710"/>
      <c r="AUS178" s="710"/>
      <c r="AUT178" s="710"/>
      <c r="AUU178" s="710"/>
      <c r="AUV178" s="710"/>
      <c r="AUW178" s="710"/>
      <c r="AUX178" s="710"/>
      <c r="AUY178" s="710"/>
      <c r="AUZ178" s="710"/>
      <c r="AVA178" s="710"/>
      <c r="AVB178" s="710"/>
      <c r="AVC178" s="710"/>
      <c r="AVD178" s="710"/>
      <c r="AVE178" s="710"/>
      <c r="AVF178" s="710"/>
      <c r="AVG178" s="710"/>
      <c r="AVH178" s="710"/>
      <c r="AVI178" s="710"/>
      <c r="AVJ178" s="710"/>
      <c r="AVK178" s="710"/>
      <c r="AVL178" s="710"/>
      <c r="AVM178" s="710"/>
      <c r="AVN178" s="710"/>
      <c r="AVO178" s="710"/>
      <c r="AVP178" s="710"/>
      <c r="AVQ178" s="710"/>
      <c r="AVR178" s="710"/>
      <c r="AVS178" s="710"/>
      <c r="AVT178" s="710"/>
      <c r="AVU178" s="710"/>
      <c r="AVV178" s="710"/>
      <c r="AVW178" s="710"/>
      <c r="AVX178" s="710"/>
      <c r="AVY178" s="710"/>
      <c r="AVZ178" s="710"/>
      <c r="AWA178" s="710"/>
      <c r="AWB178" s="710"/>
      <c r="AWC178" s="710"/>
      <c r="AWD178" s="710"/>
      <c r="AWE178" s="710"/>
      <c r="AWF178" s="710"/>
      <c r="AWG178" s="710"/>
      <c r="AWH178" s="710"/>
      <c r="AWI178" s="710"/>
      <c r="AWJ178" s="710"/>
      <c r="AWK178" s="710"/>
      <c r="AWL178" s="710"/>
      <c r="AWM178" s="710"/>
      <c r="AWN178" s="710"/>
      <c r="AWO178" s="710"/>
      <c r="AWP178" s="710"/>
      <c r="AWQ178" s="710"/>
      <c r="AWR178" s="710"/>
      <c r="AWS178" s="710"/>
      <c r="AWT178" s="710"/>
      <c r="AWU178" s="710"/>
      <c r="AWV178" s="710"/>
      <c r="AWW178" s="710"/>
      <c r="AWX178" s="710"/>
      <c r="AWY178" s="710"/>
      <c r="AWZ178" s="710"/>
      <c r="AXA178" s="710"/>
      <c r="AXB178" s="710"/>
      <c r="AXC178" s="710"/>
      <c r="AXD178" s="710"/>
      <c r="AXE178" s="710"/>
      <c r="AXF178" s="710"/>
      <c r="AXG178" s="710"/>
      <c r="AXH178" s="710"/>
      <c r="AXI178" s="710"/>
      <c r="AXJ178" s="710"/>
      <c r="AXK178" s="710"/>
      <c r="AXL178" s="710"/>
      <c r="AXM178" s="710"/>
      <c r="AXN178" s="710"/>
      <c r="AXO178" s="710"/>
      <c r="AXP178" s="710"/>
      <c r="AXQ178" s="710"/>
      <c r="AXR178" s="710"/>
      <c r="AXS178" s="710"/>
      <c r="AXT178" s="710"/>
      <c r="AXU178" s="710"/>
      <c r="AXV178" s="710"/>
      <c r="AXW178" s="710"/>
      <c r="AXX178" s="710"/>
      <c r="AXY178" s="710"/>
      <c r="AXZ178" s="710"/>
      <c r="AYA178" s="710"/>
      <c r="AYB178" s="710"/>
      <c r="AYC178" s="710"/>
      <c r="AYD178" s="710"/>
      <c r="AYE178" s="710"/>
      <c r="AYF178" s="710"/>
      <c r="AYG178" s="710"/>
      <c r="AYH178" s="710"/>
      <c r="AYI178" s="710"/>
      <c r="AYJ178" s="710"/>
      <c r="AYK178" s="710"/>
      <c r="AYL178" s="710"/>
      <c r="AYM178" s="710"/>
      <c r="AYN178" s="710"/>
      <c r="AYO178" s="710"/>
      <c r="AYP178" s="710"/>
      <c r="AYQ178" s="710"/>
      <c r="AYR178" s="710"/>
      <c r="AYS178" s="710"/>
      <c r="AYT178" s="710"/>
      <c r="AYU178" s="710"/>
      <c r="AYV178" s="710"/>
      <c r="AYW178" s="710"/>
      <c r="AYX178" s="710"/>
      <c r="AYY178" s="710"/>
      <c r="AYZ178" s="710"/>
      <c r="AZA178" s="710"/>
      <c r="AZB178" s="710"/>
      <c r="AZC178" s="710"/>
      <c r="AZD178" s="710"/>
      <c r="AZE178" s="710"/>
      <c r="AZF178" s="710"/>
      <c r="AZG178" s="710"/>
      <c r="AZH178" s="710"/>
      <c r="AZI178" s="710"/>
      <c r="AZJ178" s="710"/>
      <c r="AZK178" s="710"/>
      <c r="AZL178" s="710"/>
      <c r="AZM178" s="710"/>
      <c r="AZN178" s="710"/>
      <c r="AZO178" s="710"/>
      <c r="AZP178" s="710"/>
      <c r="AZQ178" s="710"/>
      <c r="AZR178" s="710"/>
      <c r="AZS178" s="710"/>
      <c r="AZT178" s="710"/>
      <c r="AZU178" s="710"/>
      <c r="AZV178" s="710"/>
      <c r="AZW178" s="710"/>
      <c r="AZX178" s="710"/>
      <c r="AZY178" s="710"/>
      <c r="AZZ178" s="710"/>
      <c r="BAA178" s="710"/>
      <c r="BAB178" s="710"/>
      <c r="BAC178" s="710"/>
      <c r="BAD178" s="710"/>
      <c r="BAE178" s="710"/>
      <c r="BAF178" s="710"/>
      <c r="BAG178" s="710"/>
      <c r="BAH178" s="710"/>
      <c r="BAI178" s="710"/>
      <c r="BAJ178" s="710"/>
      <c r="BAK178" s="710"/>
      <c r="BAL178" s="710"/>
      <c r="BAM178" s="710"/>
      <c r="BAN178" s="710"/>
      <c r="BAO178" s="710"/>
      <c r="BAP178" s="710"/>
      <c r="BAQ178" s="710"/>
      <c r="BAR178" s="710"/>
      <c r="BAS178" s="710"/>
      <c r="BAT178" s="710"/>
      <c r="BAU178" s="710"/>
      <c r="BAV178" s="710"/>
      <c r="BAW178" s="710"/>
      <c r="BAX178" s="710"/>
      <c r="BAY178" s="710"/>
      <c r="BAZ178" s="710"/>
      <c r="BBA178" s="710"/>
      <c r="BBB178" s="710"/>
      <c r="BBC178" s="710"/>
      <c r="BBD178" s="710"/>
      <c r="BBE178" s="710"/>
      <c r="BBF178" s="710"/>
      <c r="BBG178" s="710"/>
      <c r="BBH178" s="710"/>
      <c r="BBI178" s="710"/>
      <c r="BBJ178" s="710"/>
      <c r="BBK178" s="710"/>
      <c r="BBL178" s="710"/>
      <c r="BBM178" s="710"/>
      <c r="BBN178" s="710"/>
      <c r="BBO178" s="710"/>
      <c r="BBP178" s="710"/>
      <c r="BBQ178" s="710"/>
      <c r="BBR178" s="710"/>
      <c r="BBS178" s="710"/>
      <c r="BBT178" s="710"/>
      <c r="BBU178" s="710"/>
      <c r="BBV178" s="710"/>
      <c r="BBW178" s="710"/>
      <c r="BBX178" s="710"/>
      <c r="BBY178" s="710"/>
      <c r="BBZ178" s="710"/>
      <c r="BCA178" s="710"/>
      <c r="BCB178" s="710"/>
      <c r="BCC178" s="710"/>
      <c r="BCD178" s="710"/>
      <c r="BCE178" s="710"/>
      <c r="BCF178" s="710"/>
      <c r="BCG178" s="710"/>
      <c r="BCH178" s="710"/>
      <c r="BCI178" s="710"/>
      <c r="BCJ178" s="710"/>
      <c r="BCK178" s="710"/>
      <c r="BCL178" s="710"/>
      <c r="BCM178" s="710"/>
      <c r="BCN178" s="710"/>
      <c r="BCO178" s="710"/>
      <c r="BCP178" s="710"/>
      <c r="BCQ178" s="710"/>
      <c r="BCR178" s="710"/>
      <c r="BCS178" s="710"/>
      <c r="BCT178" s="710"/>
      <c r="BCU178" s="710"/>
      <c r="BCV178" s="710"/>
      <c r="BCW178" s="710"/>
      <c r="BCX178" s="710"/>
      <c r="BCY178" s="710"/>
      <c r="BCZ178" s="710"/>
      <c r="BDA178" s="710"/>
      <c r="BDB178" s="710"/>
      <c r="BDC178" s="710"/>
      <c r="BDD178" s="710"/>
      <c r="BDE178" s="710"/>
      <c r="BDF178" s="710"/>
      <c r="BDG178" s="710"/>
      <c r="BDH178" s="710"/>
      <c r="BDI178" s="710"/>
      <c r="BDJ178" s="710"/>
      <c r="BDK178" s="710"/>
      <c r="BDL178" s="710"/>
      <c r="BDM178" s="710"/>
      <c r="BDN178" s="710"/>
      <c r="BDO178" s="710"/>
      <c r="BDP178" s="710"/>
      <c r="BDQ178" s="710"/>
      <c r="BDR178" s="710"/>
      <c r="BDS178" s="710"/>
      <c r="BDT178" s="710"/>
      <c r="BDU178" s="710"/>
      <c r="BDV178" s="710"/>
      <c r="BDW178" s="710"/>
      <c r="BDX178" s="710"/>
      <c r="BDY178" s="710"/>
      <c r="BDZ178" s="710"/>
      <c r="BEA178" s="710"/>
      <c r="BEB178" s="710"/>
      <c r="BEC178" s="710"/>
      <c r="BED178" s="710"/>
      <c r="BEE178" s="710"/>
      <c r="BEF178" s="710"/>
      <c r="BEG178" s="710"/>
      <c r="BEH178" s="710"/>
      <c r="BEI178" s="710"/>
      <c r="BEJ178" s="710"/>
      <c r="BEK178" s="710"/>
      <c r="BEL178" s="710"/>
      <c r="BEM178" s="710"/>
      <c r="BEN178" s="710"/>
      <c r="BEO178" s="710"/>
      <c r="BEP178" s="710"/>
      <c r="BEQ178" s="710"/>
      <c r="BER178" s="710"/>
      <c r="BES178" s="710"/>
      <c r="BET178" s="710"/>
      <c r="BEU178" s="710"/>
      <c r="BEV178" s="710"/>
      <c r="BEW178" s="710"/>
      <c r="BEX178" s="710"/>
      <c r="BEY178" s="710"/>
      <c r="BEZ178" s="710"/>
      <c r="BFA178" s="710"/>
      <c r="BFB178" s="710"/>
      <c r="BFC178" s="710"/>
      <c r="BFD178" s="710"/>
      <c r="BFE178" s="710"/>
      <c r="BFF178" s="710"/>
      <c r="BFG178" s="710"/>
      <c r="BFH178" s="710"/>
      <c r="BFI178" s="710"/>
      <c r="BFJ178" s="710"/>
      <c r="BFK178" s="710"/>
      <c r="BFL178" s="710"/>
      <c r="BFM178" s="710"/>
      <c r="BFN178" s="710"/>
      <c r="BFO178" s="710"/>
      <c r="BFP178" s="710"/>
      <c r="BFQ178" s="710"/>
      <c r="BFR178" s="710"/>
      <c r="BFS178" s="710"/>
      <c r="BFT178" s="710"/>
      <c r="BFU178" s="710"/>
      <c r="BFV178" s="710"/>
      <c r="BFW178" s="710"/>
      <c r="BFX178" s="710"/>
      <c r="BFY178" s="710"/>
      <c r="BFZ178" s="710"/>
      <c r="BGA178" s="710"/>
      <c r="BGB178" s="710"/>
      <c r="BGC178" s="710"/>
      <c r="BGD178" s="710"/>
      <c r="BGE178" s="710"/>
      <c r="BGF178" s="710"/>
      <c r="BGG178" s="710"/>
      <c r="BGH178" s="710"/>
      <c r="BGI178" s="710"/>
      <c r="BGJ178" s="710"/>
      <c r="BGK178" s="710"/>
      <c r="BGL178" s="710"/>
      <c r="BGM178" s="710"/>
      <c r="BGN178" s="710"/>
      <c r="BGO178" s="710"/>
      <c r="BGP178" s="710"/>
      <c r="BGQ178" s="710"/>
      <c r="BGR178" s="710"/>
      <c r="BGS178" s="710"/>
      <c r="BGT178" s="710"/>
      <c r="BGU178" s="710"/>
      <c r="BGV178" s="710"/>
      <c r="BGW178" s="710"/>
      <c r="BGX178" s="710"/>
      <c r="BGY178" s="710"/>
      <c r="BGZ178" s="710"/>
      <c r="BHA178" s="710"/>
      <c r="BHB178" s="710"/>
      <c r="BHC178" s="710"/>
      <c r="BHD178" s="710"/>
      <c r="BHE178" s="710"/>
      <c r="BHF178" s="710"/>
      <c r="BHG178" s="710"/>
      <c r="BHH178" s="710"/>
      <c r="BHI178" s="710"/>
      <c r="BHJ178" s="710"/>
      <c r="BHK178" s="710"/>
      <c r="BHL178" s="710"/>
      <c r="BHM178" s="710"/>
      <c r="BHN178" s="710"/>
      <c r="BHO178" s="710"/>
      <c r="BHP178" s="710"/>
      <c r="BHQ178" s="710"/>
      <c r="BHR178" s="710"/>
      <c r="BHS178" s="710"/>
      <c r="BHT178" s="710"/>
      <c r="BHU178" s="710"/>
      <c r="BHV178" s="710"/>
      <c r="BHW178" s="710"/>
      <c r="BHX178" s="710"/>
      <c r="BHY178" s="710"/>
      <c r="BHZ178" s="710"/>
      <c r="BIA178" s="710"/>
      <c r="BIB178" s="710"/>
      <c r="BIC178" s="710"/>
      <c r="BID178" s="710"/>
      <c r="BIE178" s="710"/>
      <c r="BIF178" s="710"/>
      <c r="BIG178" s="710"/>
      <c r="BIH178" s="710"/>
      <c r="BII178" s="710"/>
      <c r="BIJ178" s="710"/>
      <c r="BIK178" s="710"/>
      <c r="BIL178" s="710"/>
      <c r="BIM178" s="710"/>
      <c r="BIN178" s="710"/>
      <c r="BIO178" s="710"/>
      <c r="BIP178" s="710"/>
      <c r="BIQ178" s="710"/>
      <c r="BIR178" s="710"/>
      <c r="BIS178" s="710"/>
      <c r="BIT178" s="710"/>
      <c r="BIU178" s="710"/>
      <c r="BIV178" s="710"/>
      <c r="BIW178" s="710"/>
      <c r="BIX178" s="710"/>
      <c r="BIY178" s="710"/>
      <c r="BIZ178" s="710"/>
      <c r="BJA178" s="710"/>
      <c r="BJB178" s="710"/>
      <c r="BJC178" s="710"/>
      <c r="BJD178" s="710"/>
      <c r="BJE178" s="710"/>
      <c r="BJF178" s="710"/>
      <c r="BJG178" s="710"/>
      <c r="BJH178" s="710"/>
      <c r="BJI178" s="710"/>
      <c r="BJJ178" s="710"/>
      <c r="BJK178" s="710"/>
      <c r="BJL178" s="710"/>
      <c r="BJM178" s="710"/>
      <c r="BJN178" s="710"/>
      <c r="BJO178" s="710"/>
      <c r="BJP178" s="710"/>
      <c r="BJQ178" s="710"/>
      <c r="BJR178" s="710"/>
      <c r="BJS178" s="710"/>
      <c r="BJT178" s="710"/>
      <c r="BJU178" s="710"/>
      <c r="BJV178" s="710"/>
      <c r="BJW178" s="710"/>
      <c r="BJX178" s="710"/>
      <c r="BJY178" s="710"/>
      <c r="BJZ178" s="710"/>
      <c r="BKA178" s="710"/>
      <c r="BKB178" s="710"/>
      <c r="BKC178" s="710"/>
      <c r="BKD178" s="710"/>
      <c r="BKE178" s="710"/>
      <c r="BKF178" s="710"/>
      <c r="BKG178" s="710"/>
      <c r="BKH178" s="710"/>
      <c r="BKI178" s="710"/>
      <c r="BKJ178" s="710"/>
      <c r="BKK178" s="710"/>
      <c r="BKL178" s="710"/>
      <c r="BKM178" s="710"/>
      <c r="BKN178" s="710"/>
      <c r="BKO178" s="710"/>
      <c r="BKP178" s="710"/>
      <c r="BKQ178" s="710"/>
      <c r="BKR178" s="710"/>
      <c r="BKS178" s="710"/>
      <c r="BKT178" s="710"/>
      <c r="BKU178" s="710"/>
      <c r="BKV178" s="710"/>
      <c r="BKW178" s="710"/>
      <c r="BKX178" s="710"/>
      <c r="BKY178" s="710"/>
      <c r="BKZ178" s="710"/>
      <c r="BLA178" s="710"/>
      <c r="BLB178" s="710"/>
      <c r="BLC178" s="710"/>
      <c r="BLD178" s="710"/>
      <c r="BLE178" s="710"/>
      <c r="BLF178" s="710"/>
      <c r="BLG178" s="710"/>
      <c r="BLH178" s="710"/>
      <c r="BLI178" s="710"/>
      <c r="BLJ178" s="710"/>
      <c r="BLK178" s="710"/>
      <c r="BLL178" s="710"/>
      <c r="BLM178" s="710"/>
      <c r="BLN178" s="710"/>
      <c r="BLO178" s="710"/>
      <c r="BLP178" s="710"/>
      <c r="BLQ178" s="710"/>
      <c r="BLR178" s="710"/>
      <c r="BLS178" s="710"/>
      <c r="BLT178" s="710"/>
      <c r="BLU178" s="710"/>
      <c r="BLV178" s="710"/>
      <c r="BLW178" s="710"/>
      <c r="BLX178" s="710"/>
      <c r="BLY178" s="710"/>
      <c r="BLZ178" s="710"/>
      <c r="BMA178" s="710"/>
      <c r="BMB178" s="710"/>
      <c r="BMC178" s="710"/>
      <c r="BMD178" s="710"/>
      <c r="BME178" s="710"/>
      <c r="BMF178" s="710"/>
      <c r="BMG178" s="710"/>
      <c r="BMH178" s="710"/>
      <c r="BMI178" s="710"/>
      <c r="BMJ178" s="710"/>
      <c r="BMK178" s="710"/>
      <c r="BML178" s="710"/>
      <c r="BMM178" s="710"/>
      <c r="BMN178" s="710"/>
      <c r="BMO178" s="710"/>
      <c r="BMP178" s="710"/>
      <c r="BMQ178" s="710"/>
      <c r="BMR178" s="710"/>
      <c r="BMS178" s="710"/>
      <c r="BMT178" s="710"/>
      <c r="BMU178" s="710"/>
      <c r="BMV178" s="710"/>
      <c r="BMW178" s="710"/>
      <c r="BMX178" s="710"/>
      <c r="BMY178" s="710"/>
      <c r="BMZ178" s="710"/>
      <c r="BNA178" s="710"/>
      <c r="BNB178" s="710"/>
      <c r="BNC178" s="710"/>
      <c r="BND178" s="710"/>
      <c r="BNE178" s="710"/>
      <c r="BNF178" s="710"/>
      <c r="BNG178" s="710"/>
      <c r="BNH178" s="710"/>
      <c r="BNI178" s="710"/>
      <c r="BNJ178" s="710"/>
      <c r="BNK178" s="710"/>
      <c r="BNL178" s="710"/>
      <c r="BNM178" s="710"/>
      <c r="BNN178" s="710"/>
      <c r="BNO178" s="710"/>
      <c r="BNP178" s="710"/>
      <c r="BNQ178" s="710"/>
      <c r="BNR178" s="710"/>
      <c r="BNS178" s="710"/>
      <c r="BNT178" s="710"/>
      <c r="BNU178" s="710"/>
      <c r="BNV178" s="710"/>
      <c r="BNW178" s="710"/>
      <c r="BNX178" s="710"/>
      <c r="BNY178" s="710"/>
      <c r="BNZ178" s="710"/>
      <c r="BOA178" s="710"/>
      <c r="BOB178" s="710"/>
      <c r="BOC178" s="710"/>
      <c r="BOD178" s="710"/>
      <c r="BOE178" s="710"/>
      <c r="BOF178" s="710"/>
      <c r="BOG178" s="710"/>
      <c r="BOH178" s="710"/>
      <c r="BOI178" s="710"/>
      <c r="BOJ178" s="710"/>
      <c r="BOK178" s="710"/>
      <c r="BOL178" s="710"/>
      <c r="BOM178" s="710"/>
      <c r="BON178" s="710"/>
      <c r="BOO178" s="710"/>
      <c r="BOP178" s="710"/>
      <c r="BOQ178" s="710"/>
      <c r="BOR178" s="710"/>
      <c r="BOS178" s="710"/>
      <c r="BOT178" s="710"/>
      <c r="BOU178" s="710"/>
      <c r="BOV178" s="710"/>
      <c r="BOW178" s="710"/>
      <c r="BOX178" s="710"/>
      <c r="BOY178" s="710"/>
      <c r="BOZ178" s="710"/>
      <c r="BPA178" s="710"/>
      <c r="BPB178" s="710"/>
      <c r="BPC178" s="710"/>
      <c r="BPD178" s="710"/>
      <c r="BPE178" s="710"/>
      <c r="BPF178" s="710"/>
      <c r="BPG178" s="710"/>
      <c r="BPH178" s="710"/>
      <c r="BPI178" s="710"/>
      <c r="BPJ178" s="710"/>
      <c r="BPK178" s="710"/>
      <c r="BPL178" s="710"/>
      <c r="BPM178" s="710"/>
      <c r="BPN178" s="710"/>
      <c r="BPO178" s="710"/>
      <c r="BPP178" s="710"/>
      <c r="BPQ178" s="710"/>
      <c r="BPR178" s="710"/>
      <c r="BPS178" s="710"/>
      <c r="BPT178" s="710"/>
      <c r="BPU178" s="710"/>
      <c r="BPV178" s="710"/>
      <c r="BPW178" s="710"/>
      <c r="BPX178" s="710"/>
      <c r="BPY178" s="710"/>
      <c r="BPZ178" s="710"/>
      <c r="BQA178" s="710"/>
      <c r="BQB178" s="710"/>
      <c r="BQC178" s="710"/>
      <c r="BQD178" s="710"/>
      <c r="BQE178" s="710"/>
      <c r="BQF178" s="710"/>
      <c r="BQG178" s="710"/>
      <c r="BQH178" s="710"/>
      <c r="BQI178" s="710"/>
      <c r="BQJ178" s="710"/>
      <c r="BQK178" s="710"/>
      <c r="BQL178" s="710"/>
      <c r="BQM178" s="710"/>
      <c r="BQN178" s="710"/>
      <c r="BQO178" s="710"/>
      <c r="BQP178" s="710"/>
      <c r="BQQ178" s="710"/>
      <c r="BQR178" s="710"/>
      <c r="BQS178" s="710"/>
      <c r="BQT178" s="710"/>
      <c r="BQU178" s="710"/>
      <c r="BQV178" s="710"/>
      <c r="BQW178" s="710"/>
      <c r="BQX178" s="710"/>
      <c r="BQY178" s="710"/>
      <c r="BQZ178" s="710"/>
      <c r="BRA178" s="710"/>
      <c r="BRB178" s="710"/>
      <c r="BRC178" s="710"/>
      <c r="BRD178" s="710"/>
      <c r="BRE178" s="710"/>
      <c r="BRF178" s="710"/>
      <c r="BRG178" s="710"/>
      <c r="BRH178" s="710"/>
      <c r="BRI178" s="710"/>
      <c r="BRJ178" s="710"/>
      <c r="BRK178" s="710"/>
      <c r="BRL178" s="710"/>
      <c r="BRM178" s="710"/>
      <c r="BRN178" s="710"/>
      <c r="BRO178" s="710"/>
      <c r="BRP178" s="710"/>
      <c r="BRQ178" s="710"/>
      <c r="BRR178" s="710"/>
      <c r="BRS178" s="710"/>
      <c r="BRT178" s="710"/>
      <c r="BRU178" s="710"/>
      <c r="BRV178" s="710"/>
      <c r="BRW178" s="710"/>
      <c r="BRX178" s="710"/>
      <c r="BRY178" s="710"/>
      <c r="BRZ178" s="710"/>
      <c r="BSA178" s="710"/>
      <c r="BSB178" s="710"/>
      <c r="BSC178" s="710"/>
      <c r="BSD178" s="710"/>
      <c r="BSE178" s="710"/>
      <c r="BSF178" s="710"/>
      <c r="BSG178" s="710"/>
      <c r="BSH178" s="710"/>
      <c r="BSI178" s="710"/>
      <c r="BSJ178" s="710"/>
      <c r="BSK178" s="710"/>
      <c r="BSL178" s="710"/>
      <c r="BSM178" s="710"/>
      <c r="BSN178" s="710"/>
      <c r="BSO178" s="710"/>
      <c r="BSP178" s="710"/>
      <c r="BSQ178" s="710"/>
      <c r="BSR178" s="710"/>
      <c r="BSS178" s="710"/>
      <c r="BST178" s="710"/>
      <c r="BSU178" s="710"/>
      <c r="BSV178" s="710"/>
      <c r="BSW178" s="710"/>
      <c r="BSX178" s="710"/>
      <c r="BSY178" s="710"/>
      <c r="BSZ178" s="710"/>
      <c r="BTA178" s="710"/>
      <c r="BTB178" s="710"/>
      <c r="BTC178" s="710"/>
      <c r="BTD178" s="710"/>
      <c r="BTE178" s="710"/>
      <c r="BTF178" s="710"/>
      <c r="BTG178" s="710"/>
      <c r="BTH178" s="710"/>
      <c r="BTI178" s="710"/>
      <c r="BTJ178" s="710"/>
      <c r="BTK178" s="710"/>
      <c r="BTL178" s="710"/>
      <c r="BTM178" s="710"/>
      <c r="BTN178" s="710"/>
      <c r="BTO178" s="710"/>
      <c r="BTP178" s="710"/>
      <c r="BTQ178" s="710"/>
      <c r="BTR178" s="710"/>
      <c r="BTS178" s="710"/>
      <c r="BTT178" s="710"/>
      <c r="BTU178" s="710"/>
      <c r="BTV178" s="710"/>
      <c r="BTW178" s="710"/>
      <c r="BTX178" s="710"/>
      <c r="BTY178" s="710"/>
      <c r="BTZ178" s="710"/>
      <c r="BUA178" s="710"/>
      <c r="BUB178" s="710"/>
      <c r="BUC178" s="710"/>
      <c r="BUD178" s="710"/>
      <c r="BUE178" s="710"/>
      <c r="BUF178" s="710"/>
      <c r="BUG178" s="710"/>
      <c r="BUH178" s="710"/>
      <c r="BUI178" s="710"/>
      <c r="BUJ178" s="710"/>
      <c r="BUK178" s="710"/>
      <c r="BUL178" s="710"/>
      <c r="BUM178" s="710"/>
      <c r="BUN178" s="710"/>
      <c r="BUO178" s="710"/>
      <c r="BUP178" s="710"/>
      <c r="BUQ178" s="710"/>
      <c r="BUR178" s="710"/>
      <c r="BUS178" s="710"/>
      <c r="BUT178" s="710"/>
      <c r="BUU178" s="710"/>
      <c r="BUV178" s="710"/>
      <c r="BUW178" s="710"/>
      <c r="BUX178" s="710"/>
      <c r="BUY178" s="710"/>
      <c r="BUZ178" s="710"/>
      <c r="BVA178" s="710"/>
      <c r="BVB178" s="710"/>
      <c r="BVC178" s="710"/>
      <c r="BVD178" s="710"/>
      <c r="BVE178" s="710"/>
      <c r="BVF178" s="710"/>
      <c r="BVG178" s="710"/>
      <c r="BVH178" s="710"/>
      <c r="BVI178" s="710"/>
      <c r="BVJ178" s="710"/>
      <c r="BVK178" s="710"/>
      <c r="BVL178" s="710"/>
      <c r="BVM178" s="710"/>
      <c r="BVN178" s="710"/>
      <c r="BVO178" s="710"/>
      <c r="BVP178" s="710"/>
      <c r="BVQ178" s="710"/>
      <c r="BVR178" s="710"/>
      <c r="BVS178" s="710"/>
      <c r="BVT178" s="710"/>
      <c r="BVU178" s="710"/>
      <c r="BVV178" s="710"/>
      <c r="BVW178" s="710"/>
      <c r="BVX178" s="710"/>
      <c r="BVY178" s="710"/>
      <c r="BVZ178" s="710"/>
      <c r="BWA178" s="710"/>
      <c r="BWB178" s="710"/>
      <c r="BWC178" s="710"/>
      <c r="BWD178" s="710"/>
      <c r="BWE178" s="710"/>
      <c r="BWF178" s="710"/>
      <c r="BWG178" s="710"/>
      <c r="BWH178" s="710"/>
      <c r="BWI178" s="710"/>
      <c r="BWJ178" s="710"/>
      <c r="BWK178" s="710"/>
      <c r="BWL178" s="710"/>
      <c r="BWM178" s="710"/>
      <c r="BWN178" s="710"/>
      <c r="BWO178" s="710"/>
      <c r="BWP178" s="710"/>
      <c r="BWQ178" s="710"/>
      <c r="BWR178" s="710"/>
      <c r="BWS178" s="710"/>
      <c r="BWT178" s="710"/>
      <c r="BWU178" s="710"/>
      <c r="BWV178" s="710"/>
      <c r="BWW178" s="710"/>
      <c r="BWX178" s="710"/>
      <c r="BWY178" s="710"/>
      <c r="BWZ178" s="710"/>
      <c r="BXA178" s="710"/>
      <c r="BXB178" s="710"/>
      <c r="BXC178" s="710"/>
      <c r="BXD178" s="710"/>
      <c r="BXE178" s="710"/>
      <c r="BXF178" s="710"/>
      <c r="BXG178" s="710"/>
      <c r="BXH178" s="710"/>
      <c r="BXI178" s="710"/>
      <c r="BXJ178" s="710"/>
      <c r="BXK178" s="710"/>
      <c r="BXL178" s="710"/>
      <c r="BXM178" s="710"/>
      <c r="BXN178" s="710"/>
      <c r="BXO178" s="710"/>
      <c r="BXP178" s="710"/>
      <c r="BXQ178" s="710"/>
      <c r="BXR178" s="710"/>
      <c r="BXS178" s="710"/>
      <c r="BXT178" s="710"/>
      <c r="BXU178" s="710"/>
      <c r="BXV178" s="710"/>
      <c r="BXW178" s="710"/>
      <c r="BXX178" s="710"/>
      <c r="BXY178" s="710"/>
      <c r="BXZ178" s="710"/>
      <c r="BYA178" s="710"/>
      <c r="BYB178" s="710"/>
      <c r="BYC178" s="710"/>
      <c r="BYD178" s="710"/>
      <c r="BYE178" s="710"/>
      <c r="BYF178" s="710"/>
      <c r="BYG178" s="710"/>
      <c r="BYH178" s="710"/>
      <c r="BYI178" s="710"/>
      <c r="BYJ178" s="710"/>
      <c r="BYK178" s="710"/>
      <c r="BYL178" s="710"/>
      <c r="BYM178" s="710"/>
      <c r="BYN178" s="710"/>
      <c r="BYO178" s="710"/>
      <c r="BYP178" s="710"/>
      <c r="BYQ178" s="710"/>
      <c r="BYR178" s="710"/>
      <c r="BYS178" s="710"/>
      <c r="BYT178" s="710"/>
      <c r="BYU178" s="710"/>
      <c r="BYV178" s="710"/>
      <c r="BYW178" s="710"/>
      <c r="BYX178" s="710"/>
      <c r="BYY178" s="710"/>
      <c r="BYZ178" s="710"/>
      <c r="BZA178" s="710"/>
      <c r="BZB178" s="710"/>
      <c r="BZC178" s="710"/>
      <c r="BZD178" s="710"/>
      <c r="BZE178" s="710"/>
      <c r="BZF178" s="710"/>
      <c r="BZG178" s="710"/>
      <c r="BZH178" s="710"/>
      <c r="BZI178" s="710"/>
      <c r="BZJ178" s="710"/>
      <c r="BZK178" s="710"/>
      <c r="BZL178" s="710"/>
      <c r="BZM178" s="710"/>
      <c r="BZN178" s="710"/>
      <c r="BZO178" s="710"/>
      <c r="BZP178" s="710"/>
      <c r="BZQ178" s="710"/>
      <c r="BZR178" s="710"/>
      <c r="BZS178" s="710"/>
      <c r="BZT178" s="710"/>
      <c r="BZU178" s="710"/>
      <c r="BZV178" s="710"/>
      <c r="BZW178" s="710"/>
      <c r="BZX178" s="710"/>
      <c r="BZY178" s="710"/>
      <c r="BZZ178" s="710"/>
      <c r="CAA178" s="710"/>
      <c r="CAB178" s="710"/>
      <c r="CAC178" s="710"/>
      <c r="CAD178" s="710"/>
      <c r="CAE178" s="710"/>
      <c r="CAF178" s="710"/>
      <c r="CAG178" s="710"/>
      <c r="CAH178" s="710"/>
      <c r="CAI178" s="710"/>
      <c r="CAJ178" s="710"/>
      <c r="CAK178" s="710"/>
      <c r="CAL178" s="710"/>
      <c r="CAM178" s="710"/>
      <c r="CAN178" s="710"/>
      <c r="CAO178" s="710"/>
      <c r="CAP178" s="710"/>
      <c r="CAQ178" s="710"/>
      <c r="CAR178" s="710"/>
      <c r="CAS178" s="710"/>
      <c r="CAT178" s="710"/>
      <c r="CAU178" s="710"/>
      <c r="CAV178" s="710"/>
      <c r="CAW178" s="710"/>
      <c r="CAX178" s="710"/>
      <c r="CAY178" s="710"/>
      <c r="CAZ178" s="710"/>
      <c r="CBA178" s="710"/>
      <c r="CBB178" s="710"/>
      <c r="CBC178" s="710"/>
      <c r="CBD178" s="710"/>
      <c r="CBE178" s="710"/>
      <c r="CBF178" s="710"/>
      <c r="CBG178" s="710"/>
      <c r="CBH178" s="710"/>
      <c r="CBI178" s="710"/>
      <c r="CBJ178" s="710"/>
      <c r="CBK178" s="710"/>
      <c r="CBL178" s="710"/>
      <c r="CBM178" s="710"/>
      <c r="CBN178" s="710"/>
      <c r="CBO178" s="710"/>
      <c r="CBP178" s="710"/>
      <c r="CBQ178" s="710"/>
      <c r="CBR178" s="710"/>
      <c r="CBS178" s="710"/>
      <c r="CBT178" s="710"/>
      <c r="CBU178" s="710"/>
      <c r="CBV178" s="710"/>
      <c r="CBW178" s="710"/>
      <c r="CBX178" s="710"/>
      <c r="CBY178" s="710"/>
      <c r="CBZ178" s="710"/>
      <c r="CCA178" s="710"/>
      <c r="CCB178" s="710"/>
      <c r="CCC178" s="710"/>
      <c r="CCD178" s="710"/>
      <c r="CCE178" s="710"/>
      <c r="CCF178" s="710"/>
      <c r="CCG178" s="710"/>
      <c r="CCH178" s="710"/>
      <c r="CCI178" s="710"/>
      <c r="CCJ178" s="710"/>
      <c r="CCK178" s="710"/>
      <c r="CCL178" s="710"/>
      <c r="CCM178" s="710"/>
      <c r="CCN178" s="710"/>
      <c r="CCO178" s="710"/>
      <c r="CCP178" s="710"/>
      <c r="CCQ178" s="710"/>
      <c r="CCR178" s="710"/>
      <c r="CCS178" s="710"/>
      <c r="CCT178" s="710"/>
      <c r="CCU178" s="710"/>
      <c r="CCV178" s="710"/>
      <c r="CCW178" s="710"/>
      <c r="CCX178" s="710"/>
      <c r="CCY178" s="710"/>
      <c r="CCZ178" s="710"/>
      <c r="CDA178" s="710"/>
      <c r="CDB178" s="710"/>
      <c r="CDC178" s="710"/>
      <c r="CDD178" s="710"/>
      <c r="CDE178" s="710"/>
      <c r="CDF178" s="710"/>
      <c r="CDG178" s="710"/>
      <c r="CDH178" s="710"/>
      <c r="CDI178" s="710"/>
      <c r="CDJ178" s="710"/>
      <c r="CDK178" s="710"/>
      <c r="CDL178" s="710"/>
      <c r="CDM178" s="710"/>
      <c r="CDN178" s="710"/>
      <c r="CDO178" s="710"/>
      <c r="CDP178" s="710"/>
      <c r="CDQ178" s="710"/>
      <c r="CDR178" s="710"/>
      <c r="CDS178" s="710"/>
      <c r="CDT178" s="710"/>
      <c r="CDU178" s="710"/>
      <c r="CDV178" s="710"/>
      <c r="CDW178" s="710"/>
      <c r="CDX178" s="710"/>
      <c r="CDY178" s="710"/>
      <c r="CDZ178" s="710"/>
      <c r="CEA178" s="710"/>
      <c r="CEB178" s="710"/>
      <c r="CEC178" s="710"/>
      <c r="CED178" s="710"/>
      <c r="CEE178" s="710"/>
      <c r="CEF178" s="710"/>
      <c r="CEG178" s="710"/>
      <c r="CEH178" s="710"/>
      <c r="CEI178" s="710"/>
      <c r="CEJ178" s="710"/>
      <c r="CEK178" s="710"/>
      <c r="CEL178" s="710"/>
      <c r="CEM178" s="710"/>
      <c r="CEN178" s="710"/>
      <c r="CEO178" s="710"/>
      <c r="CEP178" s="710"/>
      <c r="CEQ178" s="710"/>
      <c r="CER178" s="710"/>
      <c r="CES178" s="710"/>
      <c r="CET178" s="710"/>
      <c r="CEU178" s="710"/>
      <c r="CEV178" s="710"/>
      <c r="CEW178" s="710"/>
      <c r="CEX178" s="710"/>
      <c r="CEY178" s="710"/>
      <c r="CEZ178" s="710"/>
      <c r="CFA178" s="710"/>
      <c r="CFB178" s="710"/>
      <c r="CFC178" s="710"/>
      <c r="CFD178" s="710"/>
      <c r="CFE178" s="710"/>
      <c r="CFF178" s="710"/>
      <c r="CFG178" s="710"/>
      <c r="CFH178" s="710"/>
      <c r="CFI178" s="710"/>
      <c r="CFJ178" s="710"/>
      <c r="CFK178" s="710"/>
      <c r="CFL178" s="710"/>
      <c r="CFM178" s="710"/>
      <c r="CFN178" s="710"/>
      <c r="CFO178" s="710"/>
      <c r="CFP178" s="710"/>
      <c r="CFQ178" s="710"/>
      <c r="CFR178" s="710"/>
      <c r="CFS178" s="710"/>
      <c r="CFT178" s="710"/>
      <c r="CFU178" s="710"/>
      <c r="CFV178" s="710"/>
      <c r="CFW178" s="710"/>
      <c r="CFX178" s="710"/>
      <c r="CFY178" s="710"/>
      <c r="CFZ178" s="710"/>
      <c r="CGA178" s="710"/>
      <c r="CGB178" s="710"/>
      <c r="CGC178" s="710"/>
      <c r="CGD178" s="710"/>
      <c r="CGE178" s="710"/>
      <c r="CGF178" s="710"/>
      <c r="CGG178" s="710"/>
      <c r="CGH178" s="710"/>
      <c r="CGI178" s="710"/>
      <c r="CGJ178" s="710"/>
      <c r="CGK178" s="710"/>
      <c r="CGL178" s="710"/>
      <c r="CGM178" s="710"/>
      <c r="CGN178" s="710"/>
      <c r="CGO178" s="710"/>
      <c r="CGP178" s="710"/>
      <c r="CGQ178" s="710"/>
      <c r="CGR178" s="710"/>
      <c r="CGS178" s="710"/>
      <c r="CGT178" s="710"/>
      <c r="CGU178" s="710"/>
      <c r="CGV178" s="710"/>
      <c r="CGW178" s="710"/>
      <c r="CGX178" s="710"/>
      <c r="CGY178" s="710"/>
      <c r="CGZ178" s="710"/>
      <c r="CHA178" s="710"/>
      <c r="CHB178" s="710"/>
      <c r="CHC178" s="710"/>
      <c r="CHD178" s="710"/>
      <c r="CHE178" s="710"/>
      <c r="CHF178" s="710"/>
      <c r="CHG178" s="710"/>
      <c r="CHH178" s="710"/>
      <c r="CHI178" s="710"/>
      <c r="CHJ178" s="710"/>
      <c r="CHK178" s="710"/>
      <c r="CHL178" s="710"/>
      <c r="CHM178" s="710"/>
      <c r="CHN178" s="710"/>
      <c r="CHO178" s="710"/>
      <c r="CHP178" s="710"/>
      <c r="CHQ178" s="710"/>
      <c r="CHR178" s="710"/>
      <c r="CHS178" s="710"/>
      <c r="CHT178" s="710"/>
      <c r="CHU178" s="710"/>
      <c r="CHV178" s="710"/>
      <c r="CHW178" s="710"/>
      <c r="CHX178" s="710"/>
      <c r="CHY178" s="710"/>
      <c r="CHZ178" s="710"/>
      <c r="CIA178" s="710"/>
      <c r="CIB178" s="710"/>
      <c r="CIC178" s="710"/>
      <c r="CID178" s="710"/>
      <c r="CIE178" s="710"/>
      <c r="CIF178" s="710"/>
      <c r="CIG178" s="710"/>
      <c r="CIH178" s="710"/>
      <c r="CII178" s="710"/>
      <c r="CIJ178" s="710"/>
      <c r="CIK178" s="710"/>
      <c r="CIL178" s="710"/>
      <c r="CIM178" s="710"/>
      <c r="CIN178" s="710"/>
      <c r="CIO178" s="710"/>
      <c r="CIP178" s="710"/>
      <c r="CIQ178" s="710"/>
      <c r="CIR178" s="710"/>
      <c r="CIS178" s="710"/>
      <c r="CIT178" s="710"/>
      <c r="CIU178" s="710"/>
      <c r="CIV178" s="710"/>
      <c r="CIW178" s="710"/>
      <c r="CIX178" s="710"/>
      <c r="CIY178" s="710"/>
      <c r="CIZ178" s="710"/>
      <c r="CJA178" s="710"/>
      <c r="CJB178" s="710"/>
      <c r="CJC178" s="710"/>
      <c r="CJD178" s="710"/>
      <c r="CJE178" s="710"/>
      <c r="CJF178" s="710"/>
      <c r="CJG178" s="710"/>
      <c r="CJH178" s="710"/>
      <c r="CJI178" s="710"/>
      <c r="CJJ178" s="710"/>
      <c r="CJK178" s="710"/>
      <c r="CJL178" s="710"/>
      <c r="CJM178" s="710"/>
      <c r="CJN178" s="710"/>
      <c r="CJO178" s="710"/>
      <c r="CJP178" s="710"/>
      <c r="CJQ178" s="710"/>
      <c r="CJR178" s="710"/>
      <c r="CJS178" s="710"/>
      <c r="CJT178" s="710"/>
      <c r="CJU178" s="710"/>
      <c r="CJV178" s="710"/>
      <c r="CJW178" s="710"/>
      <c r="CJX178" s="710"/>
      <c r="CJY178" s="710"/>
      <c r="CJZ178" s="710"/>
      <c r="CKA178" s="710"/>
      <c r="CKB178" s="710"/>
      <c r="CKC178" s="710"/>
      <c r="CKD178" s="710"/>
      <c r="CKE178" s="710"/>
      <c r="CKF178" s="710"/>
      <c r="CKG178" s="710"/>
      <c r="CKH178" s="710"/>
      <c r="CKI178" s="710"/>
      <c r="CKJ178" s="710"/>
      <c r="CKK178" s="710"/>
      <c r="CKL178" s="710"/>
      <c r="CKM178" s="710"/>
      <c r="CKN178" s="710"/>
      <c r="CKO178" s="710"/>
      <c r="CKP178" s="710"/>
      <c r="CKQ178" s="710"/>
      <c r="CKR178" s="710"/>
      <c r="CKS178" s="710"/>
      <c r="CKT178" s="710"/>
      <c r="CKU178" s="710"/>
      <c r="CKV178" s="710"/>
      <c r="CKW178" s="710"/>
      <c r="CKX178" s="710"/>
      <c r="CKY178" s="710"/>
      <c r="CKZ178" s="710"/>
      <c r="CLA178" s="710"/>
      <c r="CLB178" s="710"/>
      <c r="CLC178" s="710"/>
      <c r="CLD178" s="710"/>
      <c r="CLE178" s="710"/>
      <c r="CLF178" s="710"/>
      <c r="CLG178" s="710"/>
      <c r="CLH178" s="710"/>
      <c r="CLI178" s="710"/>
      <c r="CLJ178" s="710"/>
      <c r="CLK178" s="710"/>
      <c r="CLL178" s="710"/>
      <c r="CLM178" s="710"/>
      <c r="CLN178" s="710"/>
      <c r="CLO178" s="710"/>
      <c r="CLP178" s="710"/>
      <c r="CLQ178" s="710"/>
      <c r="CLR178" s="710"/>
      <c r="CLS178" s="710"/>
      <c r="CLT178" s="710"/>
      <c r="CLU178" s="710"/>
      <c r="CLV178" s="710"/>
      <c r="CLW178" s="710"/>
      <c r="CLX178" s="710"/>
      <c r="CLY178" s="710"/>
      <c r="CLZ178" s="710"/>
      <c r="CMA178" s="710"/>
      <c r="CMB178" s="710"/>
      <c r="CMC178" s="710"/>
      <c r="CMD178" s="710"/>
      <c r="CME178" s="710"/>
      <c r="CMF178" s="710"/>
      <c r="CMG178" s="710"/>
      <c r="CMH178" s="710"/>
      <c r="CMI178" s="710"/>
      <c r="CMJ178" s="710"/>
      <c r="CMK178" s="710"/>
      <c r="CML178" s="710"/>
      <c r="CMM178" s="710"/>
      <c r="CMN178" s="710"/>
      <c r="CMO178" s="710"/>
      <c r="CMP178" s="710"/>
      <c r="CMQ178" s="710"/>
      <c r="CMR178" s="710"/>
      <c r="CMS178" s="710"/>
      <c r="CMT178" s="710"/>
      <c r="CMU178" s="710"/>
      <c r="CMV178" s="710"/>
      <c r="CMW178" s="710"/>
      <c r="CMX178" s="710"/>
      <c r="CMY178" s="710"/>
      <c r="CMZ178" s="710"/>
      <c r="CNA178" s="710"/>
      <c r="CNB178" s="710"/>
      <c r="CNC178" s="710"/>
      <c r="CND178" s="710"/>
      <c r="CNE178" s="710"/>
      <c r="CNF178" s="710"/>
      <c r="CNG178" s="710"/>
      <c r="CNH178" s="710"/>
      <c r="CNI178" s="710"/>
      <c r="CNJ178" s="710"/>
      <c r="CNK178" s="710"/>
      <c r="CNL178" s="710"/>
      <c r="CNM178" s="710"/>
      <c r="CNN178" s="710"/>
      <c r="CNO178" s="710"/>
      <c r="CNP178" s="710"/>
      <c r="CNQ178" s="710"/>
      <c r="CNR178" s="710"/>
      <c r="CNS178" s="710"/>
      <c r="CNT178" s="710"/>
      <c r="CNU178" s="710"/>
      <c r="CNV178" s="710"/>
      <c r="CNW178" s="710"/>
      <c r="CNX178" s="710"/>
      <c r="CNY178" s="710"/>
      <c r="CNZ178" s="710"/>
      <c r="COA178" s="710"/>
      <c r="COB178" s="710"/>
      <c r="COC178" s="710"/>
      <c r="COD178" s="710"/>
      <c r="COE178" s="710"/>
      <c r="COF178" s="710"/>
      <c r="COG178" s="710"/>
      <c r="COH178" s="710"/>
      <c r="COI178" s="710"/>
      <c r="COJ178" s="710"/>
      <c r="COK178" s="710"/>
      <c r="COL178" s="710"/>
      <c r="COM178" s="710"/>
      <c r="CON178" s="710"/>
      <c r="COO178" s="710"/>
      <c r="COP178" s="710"/>
      <c r="COQ178" s="710"/>
      <c r="COR178" s="710"/>
      <c r="COS178" s="710"/>
      <c r="COT178" s="710"/>
      <c r="COU178" s="710"/>
      <c r="COV178" s="710"/>
      <c r="COW178" s="710"/>
      <c r="COX178" s="710"/>
      <c r="COY178" s="710"/>
      <c r="COZ178" s="710"/>
      <c r="CPA178" s="710"/>
      <c r="CPB178" s="710"/>
      <c r="CPC178" s="710"/>
      <c r="CPD178" s="710"/>
      <c r="CPE178" s="710"/>
      <c r="CPF178" s="710"/>
      <c r="CPG178" s="710"/>
      <c r="CPH178" s="710"/>
      <c r="CPI178" s="710"/>
      <c r="CPJ178" s="710"/>
      <c r="CPK178" s="710"/>
      <c r="CPL178" s="710"/>
      <c r="CPM178" s="710"/>
      <c r="CPN178" s="710"/>
      <c r="CPO178" s="710"/>
      <c r="CPP178" s="710"/>
      <c r="CPQ178" s="710"/>
      <c r="CPR178" s="710"/>
      <c r="CPS178" s="710"/>
      <c r="CPT178" s="710"/>
      <c r="CPU178" s="710"/>
      <c r="CPV178" s="710"/>
      <c r="CPW178" s="710"/>
      <c r="CPX178" s="710"/>
      <c r="CPY178" s="710"/>
      <c r="CPZ178" s="710"/>
      <c r="CQA178" s="710"/>
      <c r="CQB178" s="710"/>
      <c r="CQC178" s="710"/>
      <c r="CQD178" s="710"/>
      <c r="CQE178" s="710"/>
      <c r="CQF178" s="710"/>
      <c r="CQG178" s="710"/>
      <c r="CQH178" s="710"/>
      <c r="CQI178" s="710"/>
      <c r="CQJ178" s="710"/>
      <c r="CQK178" s="710"/>
      <c r="CQL178" s="710"/>
      <c r="CQM178" s="710"/>
      <c r="CQN178" s="710"/>
      <c r="CQO178" s="710"/>
      <c r="CQP178" s="710"/>
      <c r="CQQ178" s="710"/>
      <c r="CQR178" s="710"/>
      <c r="CQS178" s="710"/>
      <c r="CQT178" s="710"/>
      <c r="CQU178" s="710"/>
      <c r="CQV178" s="710"/>
      <c r="CQW178" s="710"/>
      <c r="CQX178" s="710"/>
      <c r="CQY178" s="710"/>
      <c r="CQZ178" s="710"/>
      <c r="CRA178" s="710"/>
      <c r="CRB178" s="710"/>
      <c r="CRC178" s="710"/>
      <c r="CRD178" s="710"/>
      <c r="CRE178" s="710"/>
      <c r="CRF178" s="710"/>
      <c r="CRG178" s="710"/>
      <c r="CRH178" s="710"/>
      <c r="CRI178" s="710"/>
      <c r="CRJ178" s="710"/>
      <c r="CRK178" s="710"/>
      <c r="CRL178" s="710"/>
      <c r="CRM178" s="710"/>
      <c r="CRN178" s="710"/>
      <c r="CRO178" s="710"/>
      <c r="CRP178" s="710"/>
      <c r="CRQ178" s="710"/>
      <c r="CRR178" s="710"/>
      <c r="CRS178" s="710"/>
      <c r="CRT178" s="710"/>
      <c r="CRU178" s="710"/>
      <c r="CRV178" s="710"/>
      <c r="CRW178" s="710"/>
      <c r="CRX178" s="710"/>
      <c r="CRY178" s="710"/>
      <c r="CRZ178" s="710"/>
      <c r="CSA178" s="710"/>
      <c r="CSB178" s="710"/>
      <c r="CSC178" s="710"/>
      <c r="CSD178" s="710"/>
      <c r="CSE178" s="710"/>
      <c r="CSF178" s="710"/>
      <c r="CSG178" s="710"/>
      <c r="CSH178" s="710"/>
      <c r="CSI178" s="710"/>
      <c r="CSJ178" s="710"/>
      <c r="CSK178" s="710"/>
      <c r="CSL178" s="710"/>
      <c r="CSM178" s="710"/>
      <c r="CSN178" s="710"/>
      <c r="CSO178" s="710"/>
      <c r="CSP178" s="710"/>
      <c r="CSQ178" s="710"/>
      <c r="CSR178" s="710"/>
      <c r="CSS178" s="710"/>
      <c r="CST178" s="710"/>
      <c r="CSU178" s="710"/>
      <c r="CSV178" s="710"/>
      <c r="CSW178" s="710"/>
      <c r="CSX178" s="710"/>
      <c r="CSY178" s="710"/>
      <c r="CSZ178" s="710"/>
      <c r="CTA178" s="710"/>
      <c r="CTB178" s="710"/>
      <c r="CTC178" s="710"/>
      <c r="CTD178" s="710"/>
      <c r="CTE178" s="710"/>
      <c r="CTF178" s="710"/>
      <c r="CTG178" s="710"/>
      <c r="CTH178" s="710"/>
      <c r="CTI178" s="710"/>
      <c r="CTJ178" s="710"/>
      <c r="CTK178" s="710"/>
      <c r="CTL178" s="710"/>
      <c r="CTM178" s="710"/>
      <c r="CTN178" s="710"/>
      <c r="CTO178" s="710"/>
      <c r="CTP178" s="710"/>
      <c r="CTQ178" s="710"/>
      <c r="CTR178" s="710"/>
      <c r="CTS178" s="710"/>
      <c r="CTT178" s="710"/>
      <c r="CTU178" s="710"/>
      <c r="CTV178" s="710"/>
      <c r="CTW178" s="710"/>
      <c r="CTX178" s="710"/>
      <c r="CTY178" s="710"/>
      <c r="CTZ178" s="710"/>
      <c r="CUA178" s="710"/>
      <c r="CUB178" s="710"/>
      <c r="CUC178" s="710"/>
      <c r="CUD178" s="710"/>
      <c r="CUE178" s="710"/>
      <c r="CUF178" s="710"/>
      <c r="CUG178" s="710"/>
      <c r="CUH178" s="710"/>
      <c r="CUI178" s="710"/>
      <c r="CUJ178" s="710"/>
      <c r="CUK178" s="710"/>
      <c r="CUL178" s="710"/>
      <c r="CUM178" s="710"/>
      <c r="CUN178" s="710"/>
      <c r="CUO178" s="710"/>
      <c r="CUP178" s="710"/>
      <c r="CUQ178" s="710"/>
      <c r="CUR178" s="710"/>
      <c r="CUS178" s="710"/>
      <c r="CUT178" s="710"/>
      <c r="CUU178" s="710"/>
      <c r="CUV178" s="710"/>
      <c r="CUW178" s="710"/>
      <c r="CUX178" s="710"/>
      <c r="CUY178" s="710"/>
      <c r="CUZ178" s="710"/>
      <c r="CVA178" s="710"/>
      <c r="CVB178" s="710"/>
      <c r="CVC178" s="710"/>
      <c r="CVD178" s="710"/>
      <c r="CVE178" s="710"/>
      <c r="CVF178" s="710"/>
      <c r="CVG178" s="710"/>
      <c r="CVH178" s="710"/>
      <c r="CVI178" s="710"/>
      <c r="CVJ178" s="710"/>
      <c r="CVK178" s="710"/>
      <c r="CVL178" s="710"/>
      <c r="CVM178" s="710"/>
      <c r="CVN178" s="710"/>
      <c r="CVO178" s="710"/>
      <c r="CVP178" s="710"/>
      <c r="CVQ178" s="710"/>
      <c r="CVR178" s="710"/>
      <c r="CVS178" s="710"/>
      <c r="CVT178" s="710"/>
      <c r="CVU178" s="710"/>
      <c r="CVV178" s="710"/>
      <c r="CVW178" s="710"/>
      <c r="CVX178" s="710"/>
      <c r="CVY178" s="710"/>
      <c r="CVZ178" s="710"/>
      <c r="CWA178" s="710"/>
      <c r="CWB178" s="710"/>
      <c r="CWC178" s="710"/>
      <c r="CWD178" s="710"/>
      <c r="CWE178" s="710"/>
      <c r="CWF178" s="710"/>
      <c r="CWG178" s="710"/>
      <c r="CWH178" s="710"/>
      <c r="CWI178" s="710"/>
      <c r="CWJ178" s="710"/>
      <c r="CWK178" s="710"/>
      <c r="CWL178" s="710"/>
      <c r="CWM178" s="710"/>
      <c r="CWN178" s="710"/>
      <c r="CWO178" s="710"/>
      <c r="CWP178" s="710"/>
      <c r="CWQ178" s="710"/>
      <c r="CWR178" s="710"/>
      <c r="CWS178" s="710"/>
      <c r="CWT178" s="710"/>
      <c r="CWU178" s="710"/>
      <c r="CWV178" s="710"/>
      <c r="CWW178" s="710"/>
      <c r="CWX178" s="710"/>
      <c r="CWY178" s="710"/>
      <c r="CWZ178" s="710"/>
      <c r="CXA178" s="710"/>
      <c r="CXB178" s="710"/>
      <c r="CXC178" s="710"/>
      <c r="CXD178" s="710"/>
      <c r="CXE178" s="710"/>
      <c r="CXF178" s="710"/>
      <c r="CXG178" s="710"/>
      <c r="CXH178" s="710"/>
      <c r="CXI178" s="710"/>
      <c r="CXJ178" s="710"/>
      <c r="CXK178" s="710"/>
      <c r="CXL178" s="710"/>
      <c r="CXM178" s="710"/>
      <c r="CXN178" s="710"/>
      <c r="CXO178" s="710"/>
      <c r="CXP178" s="710"/>
      <c r="CXQ178" s="710"/>
      <c r="CXR178" s="710"/>
      <c r="CXS178" s="710"/>
      <c r="CXT178" s="710"/>
      <c r="CXU178" s="710"/>
      <c r="CXV178" s="710"/>
      <c r="CXW178" s="710"/>
      <c r="CXX178" s="710"/>
      <c r="CXY178" s="710"/>
      <c r="CXZ178" s="710"/>
      <c r="CYA178" s="710"/>
      <c r="CYB178" s="710"/>
      <c r="CYC178" s="710"/>
      <c r="CYD178" s="710"/>
      <c r="CYE178" s="710"/>
      <c r="CYF178" s="710"/>
      <c r="CYG178" s="710"/>
      <c r="CYH178" s="710"/>
      <c r="CYI178" s="710"/>
      <c r="CYJ178" s="710"/>
      <c r="CYK178" s="710"/>
      <c r="CYL178" s="710"/>
      <c r="CYM178" s="710"/>
      <c r="CYN178" s="710"/>
      <c r="CYO178" s="710"/>
      <c r="CYP178" s="710"/>
      <c r="CYQ178" s="710"/>
      <c r="CYR178" s="710"/>
      <c r="CYS178" s="710"/>
      <c r="CYT178" s="710"/>
      <c r="CYU178" s="710"/>
      <c r="CYV178" s="710"/>
      <c r="CYW178" s="710"/>
      <c r="CYX178" s="710"/>
      <c r="CYY178" s="710"/>
      <c r="CYZ178" s="710"/>
      <c r="CZA178" s="710"/>
      <c r="CZB178" s="710"/>
      <c r="CZC178" s="710"/>
      <c r="CZD178" s="710"/>
      <c r="CZE178" s="710"/>
      <c r="CZF178" s="710"/>
      <c r="CZG178" s="710"/>
      <c r="CZH178" s="710"/>
      <c r="CZI178" s="710"/>
      <c r="CZJ178" s="710"/>
      <c r="CZK178" s="710"/>
      <c r="CZL178" s="710"/>
      <c r="CZM178" s="710"/>
      <c r="CZN178" s="710"/>
      <c r="CZO178" s="710"/>
      <c r="CZP178" s="710"/>
      <c r="CZQ178" s="710"/>
      <c r="CZR178" s="710"/>
      <c r="CZS178" s="710"/>
      <c r="CZT178" s="710"/>
      <c r="CZU178" s="710"/>
      <c r="CZV178" s="710"/>
      <c r="CZW178" s="710"/>
      <c r="CZX178" s="710"/>
      <c r="CZY178" s="710"/>
      <c r="CZZ178" s="710"/>
      <c r="DAA178" s="710"/>
      <c r="DAB178" s="710"/>
      <c r="DAC178" s="710"/>
      <c r="DAD178" s="710"/>
      <c r="DAE178" s="710"/>
      <c r="DAF178" s="710"/>
      <c r="DAG178" s="710"/>
      <c r="DAH178" s="710"/>
      <c r="DAI178" s="710"/>
      <c r="DAJ178" s="710"/>
      <c r="DAK178" s="710"/>
      <c r="DAL178" s="710"/>
      <c r="DAM178" s="710"/>
      <c r="DAN178" s="710"/>
      <c r="DAO178" s="710"/>
      <c r="DAP178" s="710"/>
      <c r="DAQ178" s="710"/>
      <c r="DAR178" s="710"/>
      <c r="DAS178" s="710"/>
      <c r="DAT178" s="710"/>
      <c r="DAU178" s="710"/>
      <c r="DAV178" s="710"/>
      <c r="DAW178" s="710"/>
      <c r="DAX178" s="710"/>
      <c r="DAY178" s="710"/>
      <c r="DAZ178" s="710"/>
      <c r="DBA178" s="710"/>
      <c r="DBB178" s="710"/>
      <c r="DBC178" s="710"/>
      <c r="DBD178" s="710"/>
      <c r="DBE178" s="710"/>
      <c r="DBF178" s="710"/>
      <c r="DBG178" s="710"/>
      <c r="DBH178" s="710"/>
      <c r="DBI178" s="710"/>
      <c r="DBJ178" s="710"/>
      <c r="DBK178" s="710"/>
      <c r="DBL178" s="710"/>
      <c r="DBM178" s="710"/>
      <c r="DBN178" s="710"/>
      <c r="DBO178" s="710"/>
      <c r="DBP178" s="710"/>
      <c r="DBQ178" s="710"/>
      <c r="DBR178" s="710"/>
      <c r="DBS178" s="710"/>
      <c r="DBT178" s="710"/>
      <c r="DBU178" s="710"/>
      <c r="DBV178" s="710"/>
      <c r="DBW178" s="710"/>
      <c r="DBX178" s="710"/>
      <c r="DBY178" s="710"/>
      <c r="DBZ178" s="710"/>
      <c r="DCA178" s="710"/>
      <c r="DCB178" s="710"/>
      <c r="DCC178" s="710"/>
      <c r="DCD178" s="710"/>
      <c r="DCE178" s="710"/>
      <c r="DCF178" s="710"/>
      <c r="DCG178" s="710"/>
      <c r="DCH178" s="710"/>
      <c r="DCI178" s="710"/>
      <c r="DCJ178" s="710"/>
      <c r="DCK178" s="710"/>
      <c r="DCL178" s="710"/>
      <c r="DCM178" s="710"/>
      <c r="DCN178" s="710"/>
      <c r="DCO178" s="710"/>
      <c r="DCP178" s="710"/>
      <c r="DCQ178" s="710"/>
      <c r="DCR178" s="710"/>
      <c r="DCS178" s="710"/>
      <c r="DCT178" s="710"/>
      <c r="DCU178" s="710"/>
      <c r="DCV178" s="710"/>
      <c r="DCW178" s="710"/>
      <c r="DCX178" s="710"/>
      <c r="DCY178" s="710"/>
      <c r="DCZ178" s="710"/>
      <c r="DDA178" s="710"/>
      <c r="DDB178" s="710"/>
      <c r="DDC178" s="710"/>
      <c r="DDD178" s="710"/>
      <c r="DDE178" s="710"/>
      <c r="DDF178" s="710"/>
      <c r="DDG178" s="710"/>
      <c r="DDH178" s="710"/>
      <c r="DDI178" s="710"/>
      <c r="DDJ178" s="710"/>
      <c r="DDK178" s="710"/>
      <c r="DDL178" s="710"/>
      <c r="DDM178" s="710"/>
      <c r="DDN178" s="710"/>
      <c r="DDO178" s="710"/>
      <c r="DDP178" s="710"/>
      <c r="DDQ178" s="710"/>
      <c r="DDR178" s="710"/>
      <c r="DDS178" s="710"/>
      <c r="DDT178" s="710"/>
      <c r="DDU178" s="710"/>
      <c r="DDV178" s="710"/>
      <c r="DDW178" s="710"/>
      <c r="DDX178" s="710"/>
      <c r="DDY178" s="710"/>
      <c r="DDZ178" s="710"/>
      <c r="DEA178" s="710"/>
      <c r="DEB178" s="710"/>
      <c r="DEC178" s="710"/>
      <c r="DED178" s="710"/>
      <c r="DEE178" s="710"/>
      <c r="DEF178" s="710"/>
      <c r="DEG178" s="710"/>
      <c r="DEH178" s="710"/>
      <c r="DEI178" s="710"/>
      <c r="DEJ178" s="710"/>
      <c r="DEK178" s="710"/>
      <c r="DEL178" s="710"/>
      <c r="DEM178" s="710"/>
      <c r="DEN178" s="710"/>
      <c r="DEO178" s="710"/>
      <c r="DEP178" s="710"/>
      <c r="DEQ178" s="710"/>
      <c r="DER178" s="710"/>
      <c r="DES178" s="710"/>
      <c r="DET178" s="710"/>
      <c r="DEU178" s="710"/>
      <c r="DEV178" s="710"/>
      <c r="DEW178" s="710"/>
      <c r="DEX178" s="710"/>
      <c r="DEY178" s="710"/>
      <c r="DEZ178" s="710"/>
      <c r="DFA178" s="710"/>
      <c r="DFB178" s="710"/>
      <c r="DFC178" s="710"/>
      <c r="DFD178" s="710"/>
      <c r="DFE178" s="710"/>
      <c r="DFF178" s="710"/>
      <c r="DFG178" s="710"/>
      <c r="DFH178" s="710"/>
      <c r="DFI178" s="710"/>
      <c r="DFJ178" s="710"/>
      <c r="DFK178" s="710"/>
      <c r="DFL178" s="710"/>
      <c r="DFM178" s="710"/>
      <c r="DFN178" s="710"/>
      <c r="DFO178" s="710"/>
      <c r="DFP178" s="710"/>
      <c r="DFQ178" s="710"/>
      <c r="DFR178" s="710"/>
      <c r="DFS178" s="710"/>
      <c r="DFT178" s="710"/>
      <c r="DFU178" s="710"/>
      <c r="DFV178" s="710"/>
      <c r="DFW178" s="710"/>
      <c r="DFX178" s="710"/>
      <c r="DFY178" s="710"/>
      <c r="DFZ178" s="710"/>
      <c r="DGA178" s="710"/>
      <c r="DGB178" s="710"/>
      <c r="DGC178" s="710"/>
      <c r="DGD178" s="710"/>
      <c r="DGE178" s="710"/>
      <c r="DGF178" s="710"/>
      <c r="DGG178" s="710"/>
      <c r="DGH178" s="710"/>
      <c r="DGI178" s="710"/>
      <c r="DGJ178" s="710"/>
      <c r="DGK178" s="710"/>
      <c r="DGL178" s="710"/>
      <c r="DGM178" s="710"/>
      <c r="DGN178" s="710"/>
      <c r="DGO178" s="710"/>
      <c r="DGP178" s="710"/>
      <c r="DGQ178" s="710"/>
      <c r="DGR178" s="710"/>
      <c r="DGS178" s="710"/>
      <c r="DGT178" s="710"/>
      <c r="DGU178" s="710"/>
      <c r="DGV178" s="710"/>
      <c r="DGW178" s="710"/>
      <c r="DGX178" s="710"/>
      <c r="DGY178" s="710"/>
      <c r="DGZ178" s="710"/>
      <c r="DHA178" s="710"/>
      <c r="DHB178" s="710"/>
      <c r="DHC178" s="710"/>
      <c r="DHD178" s="710"/>
      <c r="DHE178" s="710"/>
      <c r="DHF178" s="710"/>
      <c r="DHG178" s="710"/>
      <c r="DHH178" s="710"/>
      <c r="DHI178" s="710"/>
      <c r="DHJ178" s="710"/>
      <c r="DHK178" s="710"/>
      <c r="DHL178" s="710"/>
      <c r="DHM178" s="710"/>
      <c r="DHN178" s="710"/>
      <c r="DHO178" s="710"/>
      <c r="DHP178" s="710"/>
      <c r="DHQ178" s="710"/>
      <c r="DHR178" s="710"/>
      <c r="DHS178" s="710"/>
      <c r="DHT178" s="710"/>
      <c r="DHU178" s="710"/>
      <c r="DHV178" s="710"/>
      <c r="DHW178" s="710"/>
      <c r="DHX178" s="710"/>
      <c r="DHY178" s="710"/>
      <c r="DHZ178" s="710"/>
      <c r="DIA178" s="710"/>
      <c r="DIB178" s="710"/>
      <c r="DIC178" s="710"/>
      <c r="DID178" s="710"/>
      <c r="DIE178" s="710"/>
      <c r="DIF178" s="710"/>
      <c r="DIG178" s="710"/>
      <c r="DIH178" s="710"/>
      <c r="DII178" s="710"/>
      <c r="DIJ178" s="710"/>
      <c r="DIK178" s="710"/>
      <c r="DIL178" s="710"/>
      <c r="DIM178" s="710"/>
      <c r="DIN178" s="710"/>
      <c r="DIO178" s="710"/>
      <c r="DIP178" s="710"/>
      <c r="DIQ178" s="710"/>
      <c r="DIR178" s="710"/>
      <c r="DIS178" s="710"/>
      <c r="DIT178" s="710"/>
      <c r="DIU178" s="710"/>
      <c r="DIV178" s="710"/>
      <c r="DIW178" s="710"/>
      <c r="DIX178" s="710"/>
      <c r="DIY178" s="710"/>
      <c r="DIZ178" s="710"/>
      <c r="DJA178" s="710"/>
      <c r="DJB178" s="710"/>
      <c r="DJC178" s="710"/>
      <c r="DJD178" s="710"/>
      <c r="DJE178" s="710"/>
      <c r="DJF178" s="710"/>
      <c r="DJG178" s="710"/>
      <c r="DJH178" s="710"/>
      <c r="DJI178" s="710"/>
      <c r="DJJ178" s="710"/>
      <c r="DJK178" s="710"/>
      <c r="DJL178" s="710"/>
      <c r="DJM178" s="710"/>
      <c r="DJN178" s="710"/>
      <c r="DJO178" s="710"/>
      <c r="DJP178" s="710"/>
      <c r="DJQ178" s="710"/>
      <c r="DJR178" s="710"/>
      <c r="DJS178" s="710"/>
      <c r="DJT178" s="710"/>
      <c r="DJU178" s="710"/>
      <c r="DJV178" s="710"/>
      <c r="DJW178" s="710"/>
      <c r="DJX178" s="710"/>
      <c r="DJY178" s="710"/>
      <c r="DJZ178" s="710"/>
      <c r="DKA178" s="710"/>
      <c r="DKB178" s="710"/>
      <c r="DKC178" s="710"/>
      <c r="DKD178" s="710"/>
      <c r="DKE178" s="710"/>
      <c r="DKF178" s="710"/>
      <c r="DKG178" s="710"/>
      <c r="DKH178" s="710"/>
      <c r="DKI178" s="710"/>
      <c r="DKJ178" s="710"/>
      <c r="DKK178" s="710"/>
      <c r="DKL178" s="710"/>
      <c r="DKM178" s="710"/>
      <c r="DKN178" s="710"/>
      <c r="DKO178" s="710"/>
      <c r="DKP178" s="710"/>
      <c r="DKQ178" s="710"/>
      <c r="DKR178" s="710"/>
      <c r="DKS178" s="710"/>
      <c r="DKT178" s="710"/>
      <c r="DKU178" s="710"/>
      <c r="DKV178" s="710"/>
      <c r="DKW178" s="710"/>
      <c r="DKX178" s="710"/>
      <c r="DKY178" s="710"/>
      <c r="DKZ178" s="710"/>
      <c r="DLA178" s="710"/>
      <c r="DLB178" s="710"/>
      <c r="DLC178" s="710"/>
      <c r="DLD178" s="710"/>
      <c r="DLE178" s="710"/>
      <c r="DLF178" s="710"/>
      <c r="DLG178" s="710"/>
      <c r="DLH178" s="710"/>
      <c r="DLI178" s="710"/>
      <c r="DLJ178" s="710"/>
      <c r="DLK178" s="710"/>
      <c r="DLL178" s="710"/>
      <c r="DLM178" s="710"/>
      <c r="DLN178" s="710"/>
      <c r="DLO178" s="710"/>
      <c r="DLP178" s="710"/>
      <c r="DLQ178" s="710"/>
      <c r="DLR178" s="710"/>
      <c r="DLS178" s="710"/>
      <c r="DLT178" s="710"/>
      <c r="DLU178" s="710"/>
      <c r="DLV178" s="710"/>
      <c r="DLW178" s="710"/>
      <c r="DLX178" s="710"/>
      <c r="DLY178" s="710"/>
      <c r="DLZ178" s="710"/>
      <c r="DMA178" s="710"/>
      <c r="DMB178" s="710"/>
      <c r="DMC178" s="710"/>
      <c r="DMD178" s="710"/>
      <c r="DME178" s="710"/>
      <c r="DMF178" s="710"/>
      <c r="DMG178" s="710"/>
      <c r="DMH178" s="710"/>
      <c r="DMI178" s="710"/>
      <c r="DMJ178" s="710"/>
      <c r="DMK178" s="710"/>
      <c r="DML178" s="710"/>
      <c r="DMM178" s="710"/>
      <c r="DMN178" s="710"/>
      <c r="DMO178" s="710"/>
      <c r="DMP178" s="710"/>
      <c r="DMQ178" s="710"/>
      <c r="DMR178" s="710"/>
      <c r="DMS178" s="710"/>
      <c r="DMT178" s="710"/>
      <c r="DMU178" s="710"/>
      <c r="DMV178" s="710"/>
      <c r="DMW178" s="710"/>
      <c r="DMX178" s="710"/>
      <c r="DMY178" s="710"/>
      <c r="DMZ178" s="710"/>
      <c r="DNA178" s="710"/>
      <c r="DNB178" s="710"/>
      <c r="DNC178" s="710"/>
      <c r="DND178" s="710"/>
      <c r="DNE178" s="710"/>
      <c r="DNF178" s="710"/>
      <c r="DNG178" s="710"/>
      <c r="DNH178" s="710"/>
      <c r="DNI178" s="710"/>
      <c r="DNJ178" s="710"/>
      <c r="DNK178" s="710"/>
      <c r="DNL178" s="710"/>
      <c r="DNM178" s="710"/>
      <c r="DNN178" s="710"/>
      <c r="DNO178" s="710"/>
      <c r="DNP178" s="710"/>
      <c r="DNQ178" s="710"/>
      <c r="DNR178" s="710"/>
      <c r="DNS178" s="710"/>
      <c r="DNT178" s="710"/>
      <c r="DNU178" s="710"/>
      <c r="DNV178" s="710"/>
      <c r="DNW178" s="710"/>
      <c r="DNX178" s="710"/>
      <c r="DNY178" s="710"/>
      <c r="DNZ178" s="710"/>
      <c r="DOA178" s="710"/>
      <c r="DOB178" s="710"/>
      <c r="DOC178" s="710"/>
      <c r="DOD178" s="710"/>
      <c r="DOE178" s="710"/>
      <c r="DOF178" s="710"/>
      <c r="DOG178" s="710"/>
      <c r="DOH178" s="710"/>
      <c r="DOI178" s="710"/>
      <c r="DOJ178" s="710"/>
      <c r="DOK178" s="710"/>
      <c r="DOL178" s="710"/>
      <c r="DOM178" s="710"/>
      <c r="DON178" s="710"/>
      <c r="DOO178" s="710"/>
      <c r="DOP178" s="710"/>
      <c r="DOQ178" s="710"/>
      <c r="DOR178" s="710"/>
      <c r="DOS178" s="710"/>
      <c r="DOT178" s="710"/>
      <c r="DOU178" s="710"/>
      <c r="DOV178" s="710"/>
      <c r="DOW178" s="710"/>
      <c r="DOX178" s="710"/>
      <c r="DOY178" s="710"/>
      <c r="DOZ178" s="710"/>
      <c r="DPA178" s="710"/>
      <c r="DPB178" s="710"/>
      <c r="DPC178" s="710"/>
      <c r="DPD178" s="710"/>
      <c r="DPE178" s="710"/>
      <c r="DPF178" s="710"/>
      <c r="DPG178" s="710"/>
      <c r="DPH178" s="710"/>
      <c r="DPI178" s="710"/>
      <c r="DPJ178" s="710"/>
      <c r="DPK178" s="710"/>
      <c r="DPL178" s="710"/>
      <c r="DPM178" s="710"/>
      <c r="DPN178" s="710"/>
      <c r="DPO178" s="710"/>
      <c r="DPP178" s="710"/>
      <c r="DPQ178" s="710"/>
      <c r="DPR178" s="710"/>
      <c r="DPS178" s="710"/>
      <c r="DPT178" s="710"/>
      <c r="DPU178" s="710"/>
      <c r="DPV178" s="710"/>
      <c r="DPW178" s="710"/>
      <c r="DPX178" s="710"/>
      <c r="DPY178" s="710"/>
      <c r="DPZ178" s="710"/>
      <c r="DQA178" s="710"/>
      <c r="DQB178" s="710"/>
      <c r="DQC178" s="710"/>
      <c r="DQD178" s="710"/>
      <c r="DQE178" s="710"/>
      <c r="DQF178" s="710"/>
      <c r="DQG178" s="710"/>
      <c r="DQH178" s="710"/>
      <c r="DQI178" s="710"/>
      <c r="DQJ178" s="710"/>
      <c r="DQK178" s="710"/>
      <c r="DQL178" s="710"/>
      <c r="DQM178" s="710"/>
      <c r="DQN178" s="710"/>
      <c r="DQO178" s="710"/>
      <c r="DQP178" s="710"/>
      <c r="DQQ178" s="710"/>
      <c r="DQR178" s="710"/>
      <c r="DQS178" s="710"/>
      <c r="DQT178" s="710"/>
      <c r="DQU178" s="710"/>
      <c r="DQV178" s="710"/>
      <c r="DQW178" s="710"/>
      <c r="DQX178" s="710"/>
      <c r="DQY178" s="710"/>
      <c r="DQZ178" s="710"/>
      <c r="DRA178" s="710"/>
      <c r="DRB178" s="710"/>
      <c r="DRC178" s="710"/>
      <c r="DRD178" s="710"/>
      <c r="DRE178" s="710"/>
      <c r="DRF178" s="710"/>
      <c r="DRG178" s="710"/>
      <c r="DRH178" s="710"/>
      <c r="DRI178" s="710"/>
      <c r="DRJ178" s="710"/>
      <c r="DRK178" s="710"/>
      <c r="DRL178" s="710"/>
      <c r="DRM178" s="710"/>
      <c r="DRN178" s="710"/>
      <c r="DRO178" s="710"/>
      <c r="DRP178" s="710"/>
      <c r="DRQ178" s="710"/>
      <c r="DRR178" s="710"/>
      <c r="DRS178" s="710"/>
      <c r="DRT178" s="710"/>
      <c r="DRU178" s="710"/>
      <c r="DRV178" s="710"/>
      <c r="DRW178" s="710"/>
      <c r="DRX178" s="710"/>
      <c r="DRY178" s="710"/>
      <c r="DRZ178" s="710"/>
      <c r="DSA178" s="710"/>
      <c r="DSB178" s="710"/>
      <c r="DSC178" s="710"/>
      <c r="DSD178" s="710"/>
      <c r="DSE178" s="710"/>
      <c r="DSF178" s="710"/>
      <c r="DSG178" s="710"/>
      <c r="DSH178" s="710"/>
      <c r="DSI178" s="710"/>
      <c r="DSJ178" s="710"/>
      <c r="DSK178" s="710"/>
      <c r="DSL178" s="710"/>
      <c r="DSM178" s="710"/>
      <c r="DSN178" s="710"/>
      <c r="DSO178" s="710"/>
      <c r="DSP178" s="710"/>
      <c r="DSQ178" s="710"/>
      <c r="DSR178" s="710"/>
      <c r="DSS178" s="710"/>
      <c r="DST178" s="710"/>
      <c r="DSU178" s="710"/>
      <c r="DSV178" s="710"/>
      <c r="DSW178" s="710"/>
      <c r="DSX178" s="710"/>
      <c r="DSY178" s="710"/>
      <c r="DSZ178" s="710"/>
      <c r="DTA178" s="710"/>
      <c r="DTB178" s="710"/>
      <c r="DTC178" s="710"/>
      <c r="DTD178" s="710"/>
      <c r="DTE178" s="710"/>
      <c r="DTF178" s="710"/>
      <c r="DTG178" s="710"/>
      <c r="DTH178" s="710"/>
      <c r="DTI178" s="710"/>
      <c r="DTJ178" s="710"/>
      <c r="DTK178" s="710"/>
      <c r="DTL178" s="710"/>
      <c r="DTM178" s="710"/>
      <c r="DTN178" s="710"/>
      <c r="DTO178" s="710"/>
      <c r="DTP178" s="710"/>
      <c r="DTQ178" s="710"/>
      <c r="DTR178" s="710"/>
      <c r="DTS178" s="710"/>
      <c r="DTT178" s="710"/>
      <c r="DTU178" s="710"/>
      <c r="DTV178" s="710"/>
      <c r="DTW178" s="710"/>
      <c r="DTX178" s="710"/>
      <c r="DTY178" s="710"/>
      <c r="DTZ178" s="710"/>
      <c r="DUA178" s="710"/>
      <c r="DUB178" s="710"/>
      <c r="DUC178" s="710"/>
      <c r="DUD178" s="710"/>
      <c r="DUE178" s="710"/>
      <c r="DUF178" s="710"/>
      <c r="DUG178" s="710"/>
      <c r="DUH178" s="710"/>
      <c r="DUI178" s="710"/>
      <c r="DUJ178" s="710"/>
      <c r="DUK178" s="710"/>
      <c r="DUL178" s="710"/>
      <c r="DUM178" s="710"/>
      <c r="DUN178" s="710"/>
      <c r="DUO178" s="710"/>
      <c r="DUP178" s="710"/>
      <c r="DUQ178" s="710"/>
      <c r="DUR178" s="710"/>
      <c r="DUS178" s="710"/>
      <c r="DUT178" s="710"/>
      <c r="DUU178" s="710"/>
      <c r="DUV178" s="710"/>
      <c r="DUW178" s="710"/>
      <c r="DUX178" s="710"/>
      <c r="DUY178" s="710"/>
      <c r="DUZ178" s="710"/>
      <c r="DVA178" s="710"/>
      <c r="DVB178" s="710"/>
      <c r="DVC178" s="710"/>
      <c r="DVD178" s="710"/>
      <c r="DVE178" s="710"/>
      <c r="DVF178" s="710"/>
      <c r="DVG178" s="710"/>
      <c r="DVH178" s="710"/>
      <c r="DVI178" s="710"/>
      <c r="DVJ178" s="710"/>
      <c r="DVK178" s="710"/>
      <c r="DVL178" s="710"/>
      <c r="DVM178" s="710"/>
      <c r="DVN178" s="710"/>
      <c r="DVO178" s="710"/>
      <c r="DVP178" s="710"/>
      <c r="DVQ178" s="710"/>
      <c r="DVR178" s="710"/>
      <c r="DVS178" s="710"/>
      <c r="DVT178" s="710"/>
      <c r="DVU178" s="710"/>
      <c r="DVV178" s="710"/>
      <c r="DVW178" s="710"/>
      <c r="DVX178" s="710"/>
      <c r="DVY178" s="710"/>
      <c r="DVZ178" s="710"/>
      <c r="DWA178" s="710"/>
      <c r="DWB178" s="710"/>
      <c r="DWC178" s="710"/>
      <c r="DWD178" s="710"/>
      <c r="DWE178" s="710"/>
      <c r="DWF178" s="710"/>
      <c r="DWG178" s="710"/>
      <c r="DWH178" s="710"/>
      <c r="DWI178" s="710"/>
      <c r="DWJ178" s="710"/>
      <c r="DWK178" s="710"/>
      <c r="DWL178" s="710"/>
      <c r="DWM178" s="710"/>
      <c r="DWN178" s="710"/>
      <c r="DWO178" s="710"/>
      <c r="DWP178" s="710"/>
      <c r="DWQ178" s="710"/>
      <c r="DWR178" s="710"/>
      <c r="DWS178" s="710"/>
      <c r="DWT178" s="710"/>
      <c r="DWU178" s="710"/>
      <c r="DWV178" s="710"/>
      <c r="DWW178" s="710"/>
      <c r="DWX178" s="710"/>
      <c r="DWY178" s="710"/>
      <c r="DWZ178" s="710"/>
      <c r="DXA178" s="710"/>
      <c r="DXB178" s="710"/>
      <c r="DXC178" s="710"/>
      <c r="DXD178" s="710"/>
      <c r="DXE178" s="710"/>
      <c r="DXF178" s="710"/>
      <c r="DXG178" s="710"/>
      <c r="DXH178" s="710"/>
      <c r="DXI178" s="710"/>
      <c r="DXJ178" s="710"/>
      <c r="DXK178" s="710"/>
      <c r="DXL178" s="710"/>
      <c r="DXM178" s="710"/>
      <c r="DXN178" s="710"/>
      <c r="DXO178" s="710"/>
      <c r="DXP178" s="710"/>
      <c r="DXQ178" s="710"/>
      <c r="DXR178" s="710"/>
      <c r="DXS178" s="710"/>
      <c r="DXT178" s="710"/>
      <c r="DXU178" s="710"/>
      <c r="DXV178" s="710"/>
      <c r="DXW178" s="710"/>
      <c r="DXX178" s="710"/>
      <c r="DXY178" s="710"/>
      <c r="DXZ178" s="710"/>
      <c r="DYA178" s="710"/>
      <c r="DYB178" s="710"/>
      <c r="DYC178" s="710"/>
      <c r="DYD178" s="710"/>
      <c r="DYE178" s="710"/>
      <c r="DYF178" s="710"/>
      <c r="DYG178" s="710"/>
      <c r="DYH178" s="710"/>
      <c r="DYI178" s="710"/>
      <c r="DYJ178" s="710"/>
      <c r="DYK178" s="710"/>
      <c r="DYL178" s="710"/>
      <c r="DYM178" s="710"/>
      <c r="DYN178" s="710"/>
      <c r="DYO178" s="710"/>
      <c r="DYP178" s="710"/>
      <c r="DYQ178" s="710"/>
      <c r="DYR178" s="710"/>
      <c r="DYS178" s="710"/>
      <c r="DYT178" s="710"/>
      <c r="DYU178" s="710"/>
      <c r="DYV178" s="710"/>
      <c r="DYW178" s="710"/>
      <c r="DYX178" s="710"/>
      <c r="DYY178" s="710"/>
      <c r="DYZ178" s="710"/>
      <c r="DZA178" s="710"/>
      <c r="DZB178" s="710"/>
      <c r="DZC178" s="710"/>
      <c r="DZD178" s="710"/>
      <c r="DZE178" s="710"/>
      <c r="DZF178" s="710"/>
      <c r="DZG178" s="710"/>
      <c r="DZH178" s="710"/>
      <c r="DZI178" s="710"/>
      <c r="DZJ178" s="710"/>
      <c r="DZK178" s="710"/>
      <c r="DZL178" s="710"/>
      <c r="DZM178" s="710"/>
      <c r="DZN178" s="710"/>
      <c r="DZO178" s="710"/>
      <c r="DZP178" s="710"/>
      <c r="DZQ178" s="710"/>
      <c r="DZR178" s="710"/>
      <c r="DZS178" s="710"/>
      <c r="DZT178" s="710"/>
      <c r="DZU178" s="710"/>
      <c r="DZV178" s="710"/>
      <c r="DZW178" s="710"/>
      <c r="DZX178" s="710"/>
      <c r="DZY178" s="710"/>
      <c r="DZZ178" s="710"/>
      <c r="EAA178" s="710"/>
      <c r="EAB178" s="710"/>
      <c r="EAC178" s="710"/>
      <c r="EAD178" s="710"/>
      <c r="EAE178" s="710"/>
      <c r="EAF178" s="710"/>
      <c r="EAG178" s="710"/>
      <c r="EAH178" s="710"/>
      <c r="EAI178" s="710"/>
      <c r="EAJ178" s="710"/>
      <c r="EAK178" s="710"/>
      <c r="EAL178" s="710"/>
      <c r="EAM178" s="710"/>
      <c r="EAN178" s="710"/>
      <c r="EAO178" s="710"/>
      <c r="EAP178" s="710"/>
      <c r="EAQ178" s="710"/>
      <c r="EAR178" s="710"/>
      <c r="EAS178" s="710"/>
      <c r="EAT178" s="710"/>
      <c r="EAU178" s="710"/>
      <c r="EAV178" s="710"/>
      <c r="EAW178" s="710"/>
      <c r="EAX178" s="710"/>
      <c r="EAY178" s="710"/>
      <c r="EAZ178" s="710"/>
      <c r="EBA178" s="710"/>
      <c r="EBB178" s="710"/>
      <c r="EBC178" s="710"/>
      <c r="EBD178" s="710"/>
      <c r="EBE178" s="710"/>
      <c r="EBF178" s="710"/>
      <c r="EBG178" s="710"/>
      <c r="EBH178" s="710"/>
      <c r="EBI178" s="710"/>
      <c r="EBJ178" s="710"/>
      <c r="EBK178" s="710"/>
      <c r="EBL178" s="710"/>
      <c r="EBM178" s="710"/>
      <c r="EBN178" s="710"/>
      <c r="EBO178" s="710"/>
      <c r="EBP178" s="710"/>
      <c r="EBQ178" s="710"/>
      <c r="EBR178" s="710"/>
      <c r="EBS178" s="710"/>
      <c r="EBT178" s="710"/>
      <c r="EBU178" s="710"/>
      <c r="EBV178" s="710"/>
      <c r="EBW178" s="710"/>
      <c r="EBX178" s="710"/>
      <c r="EBY178" s="710"/>
      <c r="EBZ178" s="710"/>
      <c r="ECA178" s="710"/>
      <c r="ECB178" s="710"/>
      <c r="ECC178" s="710"/>
      <c r="ECD178" s="710"/>
      <c r="ECE178" s="710"/>
      <c r="ECF178" s="710"/>
      <c r="ECG178" s="710"/>
      <c r="ECH178" s="710"/>
      <c r="ECI178" s="710"/>
      <c r="ECJ178" s="710"/>
      <c r="ECK178" s="710"/>
      <c r="ECL178" s="710"/>
      <c r="ECM178" s="710"/>
      <c r="ECN178" s="710"/>
      <c r="ECO178" s="710"/>
      <c r="ECP178" s="710"/>
      <c r="ECQ178" s="710"/>
      <c r="ECR178" s="710"/>
      <c r="ECS178" s="710"/>
      <c r="ECT178" s="710"/>
      <c r="ECU178" s="710"/>
      <c r="ECV178" s="710"/>
      <c r="ECW178" s="710"/>
      <c r="ECX178" s="710"/>
      <c r="ECY178" s="710"/>
      <c r="ECZ178" s="710"/>
      <c r="EDA178" s="710"/>
      <c r="EDB178" s="710"/>
      <c r="EDC178" s="710"/>
      <c r="EDD178" s="710"/>
      <c r="EDE178" s="710"/>
      <c r="EDF178" s="710"/>
      <c r="EDG178" s="710"/>
      <c r="EDH178" s="710"/>
      <c r="EDI178" s="710"/>
      <c r="EDJ178" s="710"/>
      <c r="EDK178" s="710"/>
      <c r="EDL178" s="710"/>
      <c r="EDM178" s="710"/>
      <c r="EDN178" s="710"/>
      <c r="EDO178" s="710"/>
      <c r="EDP178" s="710"/>
      <c r="EDQ178" s="710"/>
      <c r="EDR178" s="710"/>
      <c r="EDS178" s="710"/>
      <c r="EDT178" s="710"/>
      <c r="EDU178" s="710"/>
      <c r="EDV178" s="710"/>
      <c r="EDW178" s="710"/>
      <c r="EDX178" s="710"/>
      <c r="EDY178" s="710"/>
      <c r="EDZ178" s="710"/>
      <c r="EEA178" s="710"/>
      <c r="EEB178" s="710"/>
      <c r="EEC178" s="710"/>
      <c r="EED178" s="710"/>
      <c r="EEE178" s="710"/>
      <c r="EEF178" s="710"/>
      <c r="EEG178" s="710"/>
      <c r="EEH178" s="710"/>
      <c r="EEI178" s="710"/>
      <c r="EEJ178" s="710"/>
      <c r="EEK178" s="710"/>
      <c r="EEL178" s="710"/>
      <c r="EEM178" s="710"/>
      <c r="EEN178" s="710"/>
      <c r="EEO178" s="710"/>
      <c r="EEP178" s="710"/>
      <c r="EEQ178" s="710"/>
      <c r="EER178" s="710"/>
      <c r="EES178" s="710"/>
      <c r="EET178" s="710"/>
      <c r="EEU178" s="710"/>
      <c r="EEV178" s="710"/>
      <c r="EEW178" s="710"/>
      <c r="EEX178" s="710"/>
      <c r="EEY178" s="710"/>
      <c r="EEZ178" s="710"/>
      <c r="EFA178" s="710"/>
      <c r="EFB178" s="710"/>
      <c r="EFC178" s="710"/>
      <c r="EFD178" s="710"/>
      <c r="EFE178" s="710"/>
      <c r="EFF178" s="710"/>
      <c r="EFG178" s="710"/>
      <c r="EFH178" s="710"/>
      <c r="EFI178" s="710"/>
      <c r="EFJ178" s="710"/>
      <c r="EFK178" s="710"/>
      <c r="EFL178" s="710"/>
      <c r="EFM178" s="710"/>
      <c r="EFN178" s="710"/>
      <c r="EFO178" s="710"/>
      <c r="EFP178" s="710"/>
      <c r="EFQ178" s="710"/>
      <c r="EFR178" s="710"/>
      <c r="EFS178" s="710"/>
      <c r="EFT178" s="710"/>
      <c r="EFU178" s="710"/>
      <c r="EFV178" s="710"/>
      <c r="EFW178" s="710"/>
      <c r="EFX178" s="710"/>
      <c r="EFY178" s="710"/>
      <c r="EFZ178" s="710"/>
      <c r="EGA178" s="710"/>
      <c r="EGB178" s="710"/>
      <c r="EGC178" s="710"/>
      <c r="EGD178" s="710"/>
      <c r="EGE178" s="710"/>
      <c r="EGF178" s="710"/>
      <c r="EGG178" s="710"/>
      <c r="EGH178" s="710"/>
      <c r="EGI178" s="710"/>
      <c r="EGJ178" s="710"/>
      <c r="EGK178" s="710"/>
      <c r="EGL178" s="710"/>
      <c r="EGM178" s="710"/>
      <c r="EGN178" s="710"/>
      <c r="EGO178" s="710"/>
      <c r="EGP178" s="710"/>
      <c r="EGQ178" s="710"/>
      <c r="EGR178" s="710"/>
      <c r="EGS178" s="710"/>
      <c r="EGT178" s="710"/>
      <c r="EGU178" s="710"/>
      <c r="EGV178" s="710"/>
      <c r="EGW178" s="710"/>
      <c r="EGX178" s="710"/>
      <c r="EGY178" s="710"/>
      <c r="EGZ178" s="710"/>
      <c r="EHA178" s="710"/>
      <c r="EHB178" s="710"/>
      <c r="EHC178" s="710"/>
      <c r="EHD178" s="710"/>
      <c r="EHE178" s="710"/>
      <c r="EHF178" s="710"/>
      <c r="EHG178" s="710"/>
      <c r="EHH178" s="710"/>
      <c r="EHI178" s="710"/>
      <c r="EHJ178" s="710"/>
      <c r="EHK178" s="710"/>
      <c r="EHL178" s="710"/>
      <c r="EHM178" s="710"/>
      <c r="EHN178" s="710"/>
      <c r="EHO178" s="710"/>
      <c r="EHP178" s="710"/>
      <c r="EHQ178" s="710"/>
      <c r="EHR178" s="710"/>
      <c r="EHS178" s="710"/>
      <c r="EHT178" s="710"/>
      <c r="EHU178" s="710"/>
      <c r="EHV178" s="710"/>
      <c r="EHW178" s="710"/>
      <c r="EHX178" s="710"/>
      <c r="EHY178" s="710"/>
      <c r="EHZ178" s="710"/>
      <c r="EIA178" s="710"/>
      <c r="EIB178" s="710"/>
      <c r="EIC178" s="710"/>
      <c r="EID178" s="710"/>
      <c r="EIE178" s="710"/>
      <c r="EIF178" s="710"/>
      <c r="EIG178" s="710"/>
      <c r="EIH178" s="710"/>
      <c r="EII178" s="710"/>
      <c r="EIJ178" s="710"/>
      <c r="EIK178" s="710"/>
      <c r="EIL178" s="710"/>
      <c r="EIM178" s="710"/>
      <c r="EIN178" s="710"/>
      <c r="EIO178" s="710"/>
      <c r="EIP178" s="710"/>
      <c r="EIQ178" s="710"/>
      <c r="EIR178" s="710"/>
      <c r="EIS178" s="710"/>
      <c r="EIT178" s="710"/>
      <c r="EIU178" s="710"/>
      <c r="EIV178" s="710"/>
      <c r="EIW178" s="710"/>
      <c r="EIX178" s="710"/>
      <c r="EIY178" s="710"/>
      <c r="EIZ178" s="710"/>
      <c r="EJA178" s="710"/>
      <c r="EJB178" s="710"/>
      <c r="EJC178" s="710"/>
      <c r="EJD178" s="710"/>
      <c r="EJE178" s="710"/>
      <c r="EJF178" s="710"/>
      <c r="EJG178" s="710"/>
      <c r="EJH178" s="710"/>
      <c r="EJI178" s="710"/>
      <c r="EJJ178" s="710"/>
      <c r="EJK178" s="710"/>
      <c r="EJL178" s="710"/>
      <c r="EJM178" s="710"/>
      <c r="EJN178" s="710"/>
      <c r="EJO178" s="710"/>
      <c r="EJP178" s="710"/>
      <c r="EJQ178" s="710"/>
      <c r="EJR178" s="710"/>
      <c r="EJS178" s="710"/>
      <c r="EJT178" s="710"/>
      <c r="EJU178" s="710"/>
      <c r="EJV178" s="710"/>
      <c r="EJW178" s="710"/>
      <c r="EJX178" s="710"/>
      <c r="EJY178" s="710"/>
      <c r="EJZ178" s="710"/>
      <c r="EKA178" s="710"/>
      <c r="EKB178" s="710"/>
      <c r="EKC178" s="710"/>
      <c r="EKD178" s="710"/>
      <c r="EKE178" s="710"/>
      <c r="EKF178" s="710"/>
      <c r="EKG178" s="710"/>
      <c r="EKH178" s="710"/>
      <c r="EKI178" s="710"/>
      <c r="EKJ178" s="710"/>
      <c r="EKK178" s="710"/>
      <c r="EKL178" s="710"/>
      <c r="EKM178" s="710"/>
      <c r="EKN178" s="710"/>
      <c r="EKO178" s="710"/>
      <c r="EKP178" s="710"/>
      <c r="EKQ178" s="710"/>
      <c r="EKR178" s="710"/>
      <c r="EKS178" s="710"/>
      <c r="EKT178" s="710"/>
      <c r="EKU178" s="710"/>
      <c r="EKV178" s="710"/>
      <c r="EKW178" s="710"/>
      <c r="EKX178" s="710"/>
      <c r="EKY178" s="710"/>
      <c r="EKZ178" s="710"/>
      <c r="ELA178" s="710"/>
      <c r="ELB178" s="710"/>
      <c r="ELC178" s="710"/>
      <c r="ELD178" s="710"/>
      <c r="ELE178" s="710"/>
      <c r="ELF178" s="710"/>
      <c r="ELG178" s="710"/>
      <c r="ELH178" s="710"/>
      <c r="ELI178" s="710"/>
      <c r="ELJ178" s="710"/>
      <c r="ELK178" s="710"/>
      <c r="ELL178" s="710"/>
      <c r="ELM178" s="710"/>
      <c r="ELN178" s="710"/>
      <c r="ELO178" s="710"/>
      <c r="ELP178" s="710"/>
      <c r="ELQ178" s="710"/>
      <c r="ELR178" s="710"/>
      <c r="ELS178" s="710"/>
      <c r="ELT178" s="710"/>
      <c r="ELU178" s="710"/>
      <c r="ELV178" s="710"/>
      <c r="ELW178" s="710"/>
      <c r="ELX178" s="710"/>
      <c r="ELY178" s="710"/>
      <c r="ELZ178" s="710"/>
      <c r="EMA178" s="710"/>
      <c r="EMB178" s="710"/>
      <c r="EMC178" s="710"/>
      <c r="EMD178" s="710"/>
      <c r="EME178" s="710"/>
      <c r="EMF178" s="710"/>
      <c r="EMG178" s="710"/>
      <c r="EMH178" s="710"/>
      <c r="EMI178" s="710"/>
      <c r="EMJ178" s="710"/>
      <c r="EMK178" s="710"/>
      <c r="EML178" s="710"/>
      <c r="EMM178" s="710"/>
      <c r="EMN178" s="710"/>
      <c r="EMO178" s="710"/>
      <c r="EMP178" s="710"/>
      <c r="EMQ178" s="710"/>
      <c r="EMR178" s="710"/>
      <c r="EMS178" s="710"/>
      <c r="EMT178" s="710"/>
      <c r="EMU178" s="710"/>
      <c r="EMV178" s="710"/>
      <c r="EMW178" s="710"/>
      <c r="EMX178" s="710"/>
      <c r="EMY178" s="710"/>
      <c r="EMZ178" s="710"/>
      <c r="ENA178" s="710"/>
      <c r="ENB178" s="710"/>
      <c r="ENC178" s="710"/>
      <c r="END178" s="710"/>
      <c r="ENE178" s="710"/>
      <c r="ENF178" s="710"/>
      <c r="ENG178" s="710"/>
      <c r="ENH178" s="710"/>
      <c r="ENI178" s="710"/>
      <c r="ENJ178" s="710"/>
      <c r="ENK178" s="710"/>
      <c r="ENL178" s="710"/>
      <c r="ENM178" s="710"/>
      <c r="ENN178" s="710"/>
      <c r="ENO178" s="710"/>
      <c r="ENP178" s="710"/>
      <c r="ENQ178" s="710"/>
      <c r="ENR178" s="710"/>
      <c r="ENS178" s="710"/>
      <c r="ENT178" s="710"/>
      <c r="ENU178" s="710"/>
      <c r="ENV178" s="710"/>
      <c r="ENW178" s="710"/>
      <c r="ENX178" s="710"/>
      <c r="ENY178" s="710"/>
      <c r="ENZ178" s="710"/>
      <c r="EOA178" s="710"/>
      <c r="EOB178" s="710"/>
      <c r="EOC178" s="710"/>
      <c r="EOD178" s="710"/>
      <c r="EOE178" s="710"/>
      <c r="EOF178" s="710"/>
      <c r="EOG178" s="710"/>
      <c r="EOH178" s="710"/>
      <c r="EOI178" s="710"/>
      <c r="EOJ178" s="710"/>
      <c r="EOK178" s="710"/>
      <c r="EOL178" s="710"/>
      <c r="EOM178" s="710"/>
      <c r="EON178" s="710"/>
      <c r="EOO178" s="710"/>
      <c r="EOP178" s="710"/>
      <c r="EOQ178" s="710"/>
      <c r="EOR178" s="710"/>
      <c r="EOS178" s="710"/>
      <c r="EOT178" s="710"/>
      <c r="EOU178" s="710"/>
      <c r="EOV178" s="710"/>
      <c r="EOW178" s="710"/>
      <c r="EOX178" s="710"/>
      <c r="EOY178" s="710"/>
      <c r="EOZ178" s="710"/>
      <c r="EPA178" s="710"/>
      <c r="EPB178" s="710"/>
      <c r="EPC178" s="710"/>
      <c r="EPD178" s="710"/>
      <c r="EPE178" s="710"/>
      <c r="EPF178" s="710"/>
      <c r="EPG178" s="710"/>
      <c r="EPH178" s="710"/>
      <c r="EPI178" s="710"/>
      <c r="EPJ178" s="710"/>
      <c r="EPK178" s="710"/>
      <c r="EPL178" s="710"/>
      <c r="EPM178" s="710"/>
      <c r="EPN178" s="710"/>
      <c r="EPO178" s="710"/>
      <c r="EPP178" s="710"/>
      <c r="EPQ178" s="710"/>
      <c r="EPR178" s="710"/>
      <c r="EPS178" s="710"/>
      <c r="EPT178" s="710"/>
      <c r="EPU178" s="710"/>
      <c r="EPV178" s="710"/>
      <c r="EPW178" s="710"/>
      <c r="EPX178" s="710"/>
      <c r="EPY178" s="710"/>
      <c r="EPZ178" s="710"/>
      <c r="EQA178" s="710"/>
      <c r="EQB178" s="710"/>
      <c r="EQC178" s="710"/>
      <c r="EQD178" s="710"/>
      <c r="EQE178" s="710"/>
      <c r="EQF178" s="710"/>
      <c r="EQG178" s="710"/>
      <c r="EQH178" s="710"/>
      <c r="EQI178" s="710"/>
      <c r="EQJ178" s="710"/>
      <c r="EQK178" s="710"/>
      <c r="EQL178" s="710"/>
      <c r="EQM178" s="710"/>
      <c r="EQN178" s="710"/>
      <c r="EQO178" s="710"/>
      <c r="EQP178" s="710"/>
      <c r="EQQ178" s="710"/>
      <c r="EQR178" s="710"/>
      <c r="EQS178" s="710"/>
      <c r="EQT178" s="710"/>
      <c r="EQU178" s="710"/>
      <c r="EQV178" s="710"/>
      <c r="EQW178" s="710"/>
      <c r="EQX178" s="710"/>
      <c r="EQY178" s="710"/>
      <c r="EQZ178" s="710"/>
      <c r="ERA178" s="710"/>
      <c r="ERB178" s="710"/>
      <c r="ERC178" s="710"/>
      <c r="ERD178" s="710"/>
      <c r="ERE178" s="710"/>
      <c r="ERF178" s="710"/>
      <c r="ERG178" s="710"/>
      <c r="ERH178" s="710"/>
      <c r="ERI178" s="710"/>
      <c r="ERJ178" s="710"/>
      <c r="ERK178" s="710"/>
      <c r="ERL178" s="710"/>
      <c r="ERM178" s="710"/>
      <c r="ERN178" s="710"/>
      <c r="ERO178" s="710"/>
      <c r="ERP178" s="710"/>
      <c r="ERQ178" s="710"/>
      <c r="ERR178" s="710"/>
      <c r="ERS178" s="710"/>
      <c r="ERT178" s="710"/>
      <c r="ERU178" s="710"/>
      <c r="ERV178" s="710"/>
      <c r="ERW178" s="710"/>
      <c r="ERX178" s="710"/>
      <c r="ERY178" s="710"/>
      <c r="ERZ178" s="710"/>
      <c r="ESA178" s="710"/>
      <c r="ESB178" s="710"/>
      <c r="ESC178" s="710"/>
      <c r="ESD178" s="710"/>
      <c r="ESE178" s="710"/>
      <c r="ESF178" s="710"/>
      <c r="ESG178" s="710"/>
      <c r="ESH178" s="710"/>
      <c r="ESI178" s="710"/>
      <c r="ESJ178" s="710"/>
      <c r="ESK178" s="710"/>
      <c r="ESL178" s="710"/>
      <c r="ESM178" s="710"/>
      <c r="ESN178" s="710"/>
      <c r="ESO178" s="710"/>
      <c r="ESP178" s="710"/>
      <c r="ESQ178" s="710"/>
      <c r="ESR178" s="710"/>
      <c r="ESS178" s="710"/>
      <c r="EST178" s="710"/>
      <c r="ESU178" s="710"/>
      <c r="ESV178" s="710"/>
      <c r="ESW178" s="710"/>
      <c r="ESX178" s="710"/>
      <c r="ESY178" s="710"/>
      <c r="ESZ178" s="710"/>
      <c r="ETA178" s="710"/>
      <c r="ETB178" s="710"/>
      <c r="ETC178" s="710"/>
      <c r="ETD178" s="710"/>
      <c r="ETE178" s="710"/>
      <c r="ETF178" s="710"/>
      <c r="ETG178" s="710"/>
      <c r="ETH178" s="710"/>
      <c r="ETI178" s="710"/>
      <c r="ETJ178" s="710"/>
      <c r="ETK178" s="710"/>
      <c r="ETL178" s="710"/>
      <c r="ETM178" s="710"/>
      <c r="ETN178" s="710"/>
      <c r="ETO178" s="710"/>
      <c r="ETP178" s="710"/>
      <c r="ETQ178" s="710"/>
      <c r="ETR178" s="710"/>
      <c r="ETS178" s="710"/>
      <c r="ETT178" s="710"/>
      <c r="ETU178" s="710"/>
      <c r="ETV178" s="710"/>
      <c r="ETW178" s="710"/>
      <c r="ETX178" s="710"/>
      <c r="ETY178" s="710"/>
      <c r="ETZ178" s="710"/>
      <c r="EUA178" s="710"/>
      <c r="EUB178" s="710"/>
      <c r="EUC178" s="710"/>
      <c r="EUD178" s="710"/>
      <c r="EUE178" s="710"/>
      <c r="EUF178" s="710"/>
      <c r="EUG178" s="710"/>
      <c r="EUH178" s="710"/>
      <c r="EUI178" s="710"/>
      <c r="EUJ178" s="710"/>
      <c r="EUK178" s="710"/>
      <c r="EUL178" s="710"/>
      <c r="EUM178" s="710"/>
      <c r="EUN178" s="710"/>
      <c r="EUO178" s="710"/>
      <c r="EUP178" s="710"/>
      <c r="EUQ178" s="710"/>
      <c r="EUR178" s="710"/>
      <c r="EUS178" s="710"/>
      <c r="EUT178" s="710"/>
      <c r="EUU178" s="710"/>
      <c r="EUV178" s="710"/>
      <c r="EUW178" s="710"/>
      <c r="EUX178" s="710"/>
      <c r="EUY178" s="710"/>
      <c r="EUZ178" s="710"/>
      <c r="EVA178" s="710"/>
      <c r="EVB178" s="710"/>
      <c r="EVC178" s="710"/>
      <c r="EVD178" s="710"/>
      <c r="EVE178" s="710"/>
      <c r="EVF178" s="710"/>
      <c r="EVG178" s="710"/>
      <c r="EVH178" s="710"/>
      <c r="EVI178" s="710"/>
      <c r="EVJ178" s="710"/>
      <c r="EVK178" s="710"/>
      <c r="EVL178" s="710"/>
      <c r="EVM178" s="710"/>
      <c r="EVN178" s="710"/>
      <c r="EVO178" s="710"/>
      <c r="EVP178" s="710"/>
      <c r="EVQ178" s="710"/>
      <c r="EVR178" s="710"/>
      <c r="EVS178" s="710"/>
      <c r="EVT178" s="710"/>
      <c r="EVU178" s="710"/>
      <c r="EVV178" s="710"/>
      <c r="EVW178" s="710"/>
      <c r="EVX178" s="710"/>
      <c r="EVY178" s="710"/>
      <c r="EVZ178" s="710"/>
      <c r="EWA178" s="710"/>
      <c r="EWB178" s="710"/>
      <c r="EWC178" s="710"/>
      <c r="EWD178" s="710"/>
      <c r="EWE178" s="710"/>
      <c r="EWF178" s="710"/>
      <c r="EWG178" s="710"/>
      <c r="EWH178" s="710"/>
      <c r="EWI178" s="710"/>
      <c r="EWJ178" s="710"/>
      <c r="EWK178" s="710"/>
      <c r="EWL178" s="710"/>
      <c r="EWM178" s="710"/>
      <c r="EWN178" s="710"/>
      <c r="EWO178" s="710"/>
      <c r="EWP178" s="710"/>
      <c r="EWQ178" s="710"/>
      <c r="EWR178" s="710"/>
      <c r="EWS178" s="710"/>
      <c r="EWT178" s="710"/>
      <c r="EWU178" s="710"/>
      <c r="EWV178" s="710"/>
      <c r="EWW178" s="710"/>
      <c r="EWX178" s="710"/>
      <c r="EWY178" s="710"/>
      <c r="EWZ178" s="710"/>
      <c r="EXA178" s="710"/>
      <c r="EXB178" s="710"/>
      <c r="EXC178" s="710"/>
      <c r="EXD178" s="710"/>
      <c r="EXE178" s="710"/>
      <c r="EXF178" s="710"/>
      <c r="EXG178" s="710"/>
      <c r="EXH178" s="710"/>
      <c r="EXI178" s="710"/>
      <c r="EXJ178" s="710"/>
      <c r="EXK178" s="710"/>
      <c r="EXL178" s="710"/>
      <c r="EXM178" s="710"/>
      <c r="EXN178" s="710"/>
      <c r="EXO178" s="710"/>
      <c r="EXP178" s="710"/>
      <c r="EXQ178" s="710"/>
      <c r="EXR178" s="710"/>
      <c r="EXS178" s="710"/>
      <c r="EXT178" s="710"/>
      <c r="EXU178" s="710"/>
      <c r="EXV178" s="710"/>
      <c r="EXW178" s="710"/>
      <c r="EXX178" s="710"/>
      <c r="EXY178" s="710"/>
      <c r="EXZ178" s="710"/>
      <c r="EYA178" s="710"/>
      <c r="EYB178" s="710"/>
      <c r="EYC178" s="710"/>
      <c r="EYD178" s="710"/>
      <c r="EYE178" s="710"/>
      <c r="EYF178" s="710"/>
      <c r="EYG178" s="710"/>
      <c r="EYH178" s="710"/>
      <c r="EYI178" s="710"/>
      <c r="EYJ178" s="710"/>
      <c r="EYK178" s="710"/>
      <c r="EYL178" s="710"/>
      <c r="EYM178" s="710"/>
      <c r="EYN178" s="710"/>
      <c r="EYO178" s="710"/>
      <c r="EYP178" s="710"/>
      <c r="EYQ178" s="710"/>
      <c r="EYR178" s="710"/>
      <c r="EYS178" s="710"/>
      <c r="EYT178" s="710"/>
      <c r="EYU178" s="710"/>
      <c r="EYV178" s="710"/>
      <c r="EYW178" s="710"/>
      <c r="EYX178" s="710"/>
      <c r="EYY178" s="710"/>
      <c r="EYZ178" s="710"/>
      <c r="EZA178" s="710"/>
      <c r="EZB178" s="710"/>
      <c r="EZC178" s="710"/>
      <c r="EZD178" s="710"/>
      <c r="EZE178" s="710"/>
      <c r="EZF178" s="710"/>
      <c r="EZG178" s="710"/>
      <c r="EZH178" s="710"/>
      <c r="EZI178" s="710"/>
      <c r="EZJ178" s="710"/>
      <c r="EZK178" s="710"/>
      <c r="EZL178" s="710"/>
      <c r="EZM178" s="710"/>
      <c r="EZN178" s="710"/>
      <c r="EZO178" s="710"/>
      <c r="EZP178" s="710"/>
      <c r="EZQ178" s="710"/>
      <c r="EZR178" s="710"/>
      <c r="EZS178" s="710"/>
      <c r="EZT178" s="710"/>
      <c r="EZU178" s="710"/>
      <c r="EZV178" s="710"/>
      <c r="EZW178" s="710"/>
      <c r="EZX178" s="710"/>
      <c r="EZY178" s="710"/>
      <c r="EZZ178" s="710"/>
      <c r="FAA178" s="710"/>
      <c r="FAB178" s="710"/>
      <c r="FAC178" s="710"/>
      <c r="FAD178" s="710"/>
      <c r="FAE178" s="710"/>
      <c r="FAF178" s="710"/>
      <c r="FAG178" s="710"/>
      <c r="FAH178" s="710"/>
      <c r="FAI178" s="710"/>
      <c r="FAJ178" s="710"/>
      <c r="FAK178" s="710"/>
      <c r="FAL178" s="710"/>
      <c r="FAM178" s="710"/>
      <c r="FAN178" s="710"/>
      <c r="FAO178" s="710"/>
      <c r="FAP178" s="710"/>
      <c r="FAQ178" s="710"/>
      <c r="FAR178" s="710"/>
      <c r="FAS178" s="710"/>
      <c r="FAT178" s="710"/>
      <c r="FAU178" s="710"/>
      <c r="FAV178" s="710"/>
      <c r="FAW178" s="710"/>
      <c r="FAX178" s="710"/>
      <c r="FAY178" s="710"/>
      <c r="FAZ178" s="710"/>
      <c r="FBA178" s="710"/>
      <c r="FBB178" s="710"/>
      <c r="FBC178" s="710"/>
      <c r="FBD178" s="710"/>
      <c r="FBE178" s="710"/>
      <c r="FBF178" s="710"/>
      <c r="FBG178" s="710"/>
      <c r="FBH178" s="710"/>
      <c r="FBI178" s="710"/>
      <c r="FBJ178" s="710"/>
      <c r="FBK178" s="710"/>
      <c r="FBL178" s="710"/>
      <c r="FBM178" s="710"/>
      <c r="FBN178" s="710"/>
      <c r="FBO178" s="710"/>
      <c r="FBP178" s="710"/>
      <c r="FBQ178" s="710"/>
      <c r="FBR178" s="710"/>
      <c r="FBS178" s="710"/>
      <c r="FBT178" s="710"/>
      <c r="FBU178" s="710"/>
      <c r="FBV178" s="710"/>
      <c r="FBW178" s="710"/>
      <c r="FBX178" s="710"/>
      <c r="FBY178" s="710"/>
      <c r="FBZ178" s="710"/>
      <c r="FCA178" s="710"/>
      <c r="FCB178" s="710"/>
      <c r="FCC178" s="710"/>
      <c r="FCD178" s="710"/>
      <c r="FCE178" s="710"/>
      <c r="FCF178" s="710"/>
      <c r="FCG178" s="710"/>
      <c r="FCH178" s="710"/>
      <c r="FCI178" s="710"/>
      <c r="FCJ178" s="710"/>
      <c r="FCK178" s="710"/>
      <c r="FCL178" s="710"/>
      <c r="FCM178" s="710"/>
      <c r="FCN178" s="710"/>
      <c r="FCO178" s="710"/>
      <c r="FCP178" s="710"/>
      <c r="FCQ178" s="710"/>
      <c r="FCR178" s="710"/>
      <c r="FCS178" s="710"/>
      <c r="FCT178" s="710"/>
      <c r="FCU178" s="710"/>
      <c r="FCV178" s="710"/>
      <c r="FCW178" s="710"/>
      <c r="FCX178" s="710"/>
      <c r="FCY178" s="710"/>
      <c r="FCZ178" s="710"/>
      <c r="FDA178" s="710"/>
      <c r="FDB178" s="710"/>
      <c r="FDC178" s="710"/>
      <c r="FDD178" s="710"/>
      <c r="FDE178" s="710"/>
      <c r="FDF178" s="710"/>
      <c r="FDG178" s="710"/>
      <c r="FDH178" s="710"/>
      <c r="FDI178" s="710"/>
      <c r="FDJ178" s="710"/>
      <c r="FDK178" s="710"/>
      <c r="FDL178" s="710"/>
      <c r="FDM178" s="710"/>
      <c r="FDN178" s="710"/>
      <c r="FDO178" s="710"/>
      <c r="FDP178" s="710"/>
      <c r="FDQ178" s="710"/>
      <c r="FDR178" s="710"/>
      <c r="FDS178" s="710"/>
      <c r="FDT178" s="710"/>
      <c r="FDU178" s="710"/>
      <c r="FDV178" s="710"/>
      <c r="FDW178" s="710"/>
      <c r="FDX178" s="710"/>
      <c r="FDY178" s="710"/>
      <c r="FDZ178" s="710"/>
      <c r="FEA178" s="710"/>
      <c r="FEB178" s="710"/>
      <c r="FEC178" s="710"/>
      <c r="FED178" s="710"/>
      <c r="FEE178" s="710"/>
      <c r="FEF178" s="710"/>
      <c r="FEG178" s="710"/>
      <c r="FEH178" s="710"/>
      <c r="FEI178" s="710"/>
      <c r="FEJ178" s="710"/>
      <c r="FEK178" s="710"/>
      <c r="FEL178" s="710"/>
      <c r="FEM178" s="710"/>
      <c r="FEN178" s="710"/>
      <c r="FEO178" s="710"/>
      <c r="FEP178" s="710"/>
      <c r="FEQ178" s="710"/>
      <c r="FER178" s="710"/>
      <c r="FES178" s="710"/>
      <c r="FET178" s="710"/>
      <c r="FEU178" s="710"/>
      <c r="FEV178" s="710"/>
      <c r="FEW178" s="710"/>
      <c r="FEX178" s="710"/>
      <c r="FEY178" s="710"/>
      <c r="FEZ178" s="710"/>
      <c r="FFA178" s="710"/>
      <c r="FFB178" s="710"/>
      <c r="FFC178" s="710"/>
      <c r="FFD178" s="710"/>
      <c r="FFE178" s="710"/>
      <c r="FFF178" s="710"/>
      <c r="FFG178" s="710"/>
      <c r="FFH178" s="710"/>
      <c r="FFI178" s="710"/>
      <c r="FFJ178" s="710"/>
      <c r="FFK178" s="710"/>
      <c r="FFL178" s="710"/>
      <c r="FFM178" s="710"/>
      <c r="FFN178" s="710"/>
      <c r="FFO178" s="710"/>
      <c r="FFP178" s="710"/>
      <c r="FFQ178" s="710"/>
      <c r="FFR178" s="710"/>
      <c r="FFS178" s="710"/>
      <c r="FFT178" s="710"/>
      <c r="FFU178" s="710"/>
      <c r="FFV178" s="710"/>
      <c r="FFW178" s="710"/>
      <c r="FFX178" s="710"/>
      <c r="FFY178" s="710"/>
      <c r="FFZ178" s="710"/>
      <c r="FGA178" s="710"/>
      <c r="FGB178" s="710"/>
      <c r="FGC178" s="710"/>
      <c r="FGD178" s="710"/>
      <c r="FGE178" s="710"/>
      <c r="FGF178" s="710"/>
      <c r="FGG178" s="710"/>
      <c r="FGH178" s="710"/>
      <c r="FGI178" s="710"/>
      <c r="FGJ178" s="710"/>
      <c r="FGK178" s="710"/>
      <c r="FGL178" s="710"/>
      <c r="FGM178" s="710"/>
      <c r="FGN178" s="710"/>
      <c r="FGO178" s="710"/>
      <c r="FGP178" s="710"/>
      <c r="FGQ178" s="710"/>
      <c r="FGR178" s="710"/>
      <c r="FGS178" s="710"/>
      <c r="FGT178" s="710"/>
      <c r="FGU178" s="710"/>
      <c r="FGV178" s="710"/>
      <c r="FGW178" s="710"/>
      <c r="FGX178" s="710"/>
      <c r="FGY178" s="710"/>
      <c r="FGZ178" s="710"/>
      <c r="FHA178" s="710"/>
      <c r="FHB178" s="710"/>
      <c r="FHC178" s="710"/>
      <c r="FHD178" s="710"/>
      <c r="FHE178" s="710"/>
      <c r="FHF178" s="710"/>
      <c r="FHG178" s="710"/>
      <c r="FHH178" s="710"/>
      <c r="FHI178" s="710"/>
      <c r="FHJ178" s="710"/>
      <c r="FHK178" s="710"/>
      <c r="FHL178" s="710"/>
      <c r="FHM178" s="710"/>
      <c r="FHN178" s="710"/>
      <c r="FHO178" s="710"/>
      <c r="FHP178" s="710"/>
      <c r="FHQ178" s="710"/>
      <c r="FHR178" s="710"/>
      <c r="FHS178" s="710"/>
      <c r="FHT178" s="710"/>
      <c r="FHU178" s="710"/>
      <c r="FHV178" s="710"/>
      <c r="FHW178" s="710"/>
      <c r="FHX178" s="710"/>
      <c r="FHY178" s="710"/>
      <c r="FHZ178" s="710"/>
      <c r="FIA178" s="710"/>
      <c r="FIB178" s="710"/>
      <c r="FIC178" s="710"/>
      <c r="FID178" s="710"/>
      <c r="FIE178" s="710"/>
      <c r="FIF178" s="710"/>
      <c r="FIG178" s="710"/>
      <c r="FIH178" s="710"/>
      <c r="FII178" s="710"/>
      <c r="FIJ178" s="710"/>
      <c r="FIK178" s="710"/>
      <c r="FIL178" s="710"/>
      <c r="FIM178" s="710"/>
      <c r="FIN178" s="710"/>
      <c r="FIO178" s="710"/>
      <c r="FIP178" s="710"/>
      <c r="FIQ178" s="710"/>
      <c r="FIR178" s="710"/>
      <c r="FIS178" s="710"/>
      <c r="FIT178" s="710"/>
      <c r="FIU178" s="710"/>
      <c r="FIV178" s="710"/>
      <c r="FIW178" s="710"/>
      <c r="FIX178" s="710"/>
      <c r="FIY178" s="710"/>
      <c r="FIZ178" s="710"/>
      <c r="FJA178" s="710"/>
      <c r="FJB178" s="710"/>
      <c r="FJC178" s="710"/>
      <c r="FJD178" s="710"/>
      <c r="FJE178" s="710"/>
      <c r="FJF178" s="710"/>
      <c r="FJG178" s="710"/>
      <c r="FJH178" s="710"/>
      <c r="FJI178" s="710"/>
      <c r="FJJ178" s="710"/>
      <c r="FJK178" s="710"/>
      <c r="FJL178" s="710"/>
      <c r="FJM178" s="710"/>
      <c r="FJN178" s="710"/>
      <c r="FJO178" s="710"/>
      <c r="FJP178" s="710"/>
      <c r="FJQ178" s="710"/>
      <c r="FJR178" s="710"/>
      <c r="FJS178" s="710"/>
      <c r="FJT178" s="710"/>
      <c r="FJU178" s="710"/>
      <c r="FJV178" s="710"/>
      <c r="FJW178" s="710"/>
      <c r="FJX178" s="710"/>
      <c r="FJY178" s="710"/>
      <c r="FJZ178" s="710"/>
      <c r="FKA178" s="710"/>
      <c r="FKB178" s="710"/>
      <c r="FKC178" s="710"/>
      <c r="FKD178" s="710"/>
      <c r="FKE178" s="710"/>
      <c r="FKF178" s="710"/>
      <c r="FKG178" s="710"/>
      <c r="FKH178" s="710"/>
      <c r="FKI178" s="710"/>
      <c r="FKJ178" s="710"/>
      <c r="FKK178" s="710"/>
      <c r="FKL178" s="710"/>
      <c r="FKM178" s="710"/>
      <c r="FKN178" s="710"/>
      <c r="FKO178" s="710"/>
      <c r="FKP178" s="710"/>
      <c r="FKQ178" s="710"/>
      <c r="FKR178" s="710"/>
      <c r="FKS178" s="710"/>
      <c r="FKT178" s="710"/>
      <c r="FKU178" s="710"/>
      <c r="FKV178" s="710"/>
      <c r="FKW178" s="710"/>
      <c r="FKX178" s="710"/>
      <c r="FKY178" s="710"/>
      <c r="FKZ178" s="710"/>
      <c r="FLA178" s="710"/>
      <c r="FLB178" s="710"/>
      <c r="FLC178" s="710"/>
      <c r="FLD178" s="710"/>
      <c r="FLE178" s="710"/>
      <c r="FLF178" s="710"/>
      <c r="FLG178" s="710"/>
      <c r="FLH178" s="710"/>
      <c r="FLI178" s="710"/>
      <c r="FLJ178" s="710"/>
      <c r="FLK178" s="710"/>
      <c r="FLL178" s="710"/>
      <c r="FLM178" s="710"/>
      <c r="FLN178" s="710"/>
      <c r="FLO178" s="710"/>
      <c r="FLP178" s="710"/>
      <c r="FLQ178" s="710"/>
      <c r="FLR178" s="710"/>
      <c r="FLS178" s="710"/>
      <c r="FLT178" s="710"/>
      <c r="FLU178" s="710"/>
      <c r="FLV178" s="710"/>
      <c r="FLW178" s="710"/>
      <c r="FLX178" s="710"/>
      <c r="FLY178" s="710"/>
      <c r="FLZ178" s="710"/>
      <c r="FMA178" s="710"/>
      <c r="FMB178" s="710"/>
      <c r="FMC178" s="710"/>
      <c r="FMD178" s="710"/>
      <c r="FME178" s="710"/>
      <c r="FMF178" s="710"/>
      <c r="FMG178" s="710"/>
      <c r="FMH178" s="710"/>
      <c r="FMI178" s="710"/>
      <c r="FMJ178" s="710"/>
      <c r="FMK178" s="710"/>
      <c r="FML178" s="710"/>
      <c r="FMM178" s="710"/>
      <c r="FMN178" s="710"/>
      <c r="FMO178" s="710"/>
      <c r="FMP178" s="710"/>
      <c r="FMQ178" s="710"/>
      <c r="FMR178" s="710"/>
      <c r="FMS178" s="710"/>
      <c r="FMT178" s="710"/>
      <c r="FMU178" s="710"/>
      <c r="FMV178" s="710"/>
      <c r="FMW178" s="710"/>
      <c r="FMX178" s="710"/>
      <c r="FMY178" s="710"/>
      <c r="FMZ178" s="710"/>
      <c r="FNA178" s="710"/>
      <c r="FNB178" s="710"/>
      <c r="FNC178" s="710"/>
      <c r="FND178" s="710"/>
      <c r="FNE178" s="710"/>
      <c r="FNF178" s="710"/>
      <c r="FNG178" s="710"/>
      <c r="FNH178" s="710"/>
      <c r="FNI178" s="710"/>
      <c r="FNJ178" s="710"/>
      <c r="FNK178" s="710"/>
      <c r="FNL178" s="710"/>
      <c r="FNM178" s="710"/>
      <c r="FNN178" s="710"/>
      <c r="FNO178" s="710"/>
      <c r="FNP178" s="710"/>
      <c r="FNQ178" s="710"/>
      <c r="FNR178" s="710"/>
      <c r="FNS178" s="710"/>
      <c r="FNT178" s="710"/>
      <c r="FNU178" s="710"/>
      <c r="FNV178" s="710"/>
      <c r="FNW178" s="710"/>
      <c r="FNX178" s="710"/>
      <c r="FNY178" s="710"/>
      <c r="FNZ178" s="710"/>
      <c r="FOA178" s="710"/>
      <c r="FOB178" s="710"/>
      <c r="FOC178" s="710"/>
      <c r="FOD178" s="710"/>
      <c r="FOE178" s="710"/>
      <c r="FOF178" s="710"/>
      <c r="FOG178" s="710"/>
      <c r="FOH178" s="710"/>
      <c r="FOI178" s="710"/>
      <c r="FOJ178" s="710"/>
      <c r="FOK178" s="710"/>
      <c r="FOL178" s="710"/>
      <c r="FOM178" s="710"/>
      <c r="FON178" s="710"/>
      <c r="FOO178" s="710"/>
      <c r="FOP178" s="710"/>
      <c r="FOQ178" s="710"/>
      <c r="FOR178" s="710"/>
      <c r="FOS178" s="710"/>
      <c r="FOT178" s="710"/>
      <c r="FOU178" s="710"/>
      <c r="FOV178" s="710"/>
      <c r="FOW178" s="710"/>
      <c r="FOX178" s="710"/>
      <c r="FOY178" s="710"/>
      <c r="FOZ178" s="710"/>
      <c r="FPA178" s="710"/>
      <c r="FPB178" s="710"/>
      <c r="FPC178" s="710"/>
      <c r="FPD178" s="710"/>
      <c r="FPE178" s="710"/>
      <c r="FPF178" s="710"/>
      <c r="FPG178" s="710"/>
      <c r="FPH178" s="710"/>
      <c r="FPI178" s="710"/>
      <c r="FPJ178" s="710"/>
      <c r="FPK178" s="710"/>
      <c r="FPL178" s="710"/>
      <c r="FPM178" s="710"/>
      <c r="FPN178" s="710"/>
      <c r="FPO178" s="710"/>
      <c r="FPP178" s="710"/>
      <c r="FPQ178" s="710"/>
      <c r="FPR178" s="710"/>
      <c r="FPS178" s="710"/>
      <c r="FPT178" s="710"/>
      <c r="FPU178" s="710"/>
      <c r="FPV178" s="710"/>
      <c r="FPW178" s="710"/>
      <c r="FPX178" s="710"/>
      <c r="FPY178" s="710"/>
      <c r="FPZ178" s="710"/>
      <c r="FQA178" s="710"/>
      <c r="FQB178" s="710"/>
      <c r="FQC178" s="710"/>
      <c r="FQD178" s="710"/>
      <c r="FQE178" s="710"/>
      <c r="FQF178" s="710"/>
      <c r="FQG178" s="710"/>
      <c r="FQH178" s="710"/>
      <c r="FQI178" s="710"/>
      <c r="FQJ178" s="710"/>
      <c r="FQK178" s="710"/>
      <c r="FQL178" s="710"/>
      <c r="FQM178" s="710"/>
      <c r="FQN178" s="710"/>
      <c r="FQO178" s="710"/>
      <c r="FQP178" s="710"/>
      <c r="FQQ178" s="710"/>
      <c r="FQR178" s="710"/>
      <c r="FQS178" s="710"/>
      <c r="FQT178" s="710"/>
      <c r="FQU178" s="710"/>
      <c r="FQV178" s="710"/>
      <c r="FQW178" s="710"/>
      <c r="FQX178" s="710"/>
      <c r="FQY178" s="710"/>
      <c r="FQZ178" s="710"/>
      <c r="FRA178" s="710"/>
      <c r="FRB178" s="710"/>
      <c r="FRC178" s="710"/>
      <c r="FRD178" s="710"/>
      <c r="FRE178" s="710"/>
      <c r="FRF178" s="710"/>
      <c r="FRG178" s="710"/>
      <c r="FRH178" s="710"/>
      <c r="FRI178" s="710"/>
      <c r="FRJ178" s="710"/>
      <c r="FRK178" s="710"/>
      <c r="FRL178" s="710"/>
      <c r="FRM178" s="710"/>
      <c r="FRN178" s="710"/>
      <c r="FRO178" s="710"/>
      <c r="FRP178" s="710"/>
      <c r="FRQ178" s="710"/>
      <c r="FRR178" s="710"/>
      <c r="FRS178" s="710"/>
      <c r="FRT178" s="710"/>
      <c r="FRU178" s="710"/>
      <c r="FRV178" s="710"/>
      <c r="FRW178" s="710"/>
      <c r="FRX178" s="710"/>
      <c r="FRY178" s="710"/>
      <c r="FRZ178" s="710"/>
      <c r="FSA178" s="710"/>
      <c r="FSB178" s="710"/>
      <c r="FSC178" s="710"/>
      <c r="FSD178" s="710"/>
      <c r="FSE178" s="710"/>
      <c r="FSF178" s="710"/>
      <c r="FSG178" s="710"/>
      <c r="FSH178" s="710"/>
      <c r="FSI178" s="710"/>
      <c r="FSJ178" s="710"/>
      <c r="FSK178" s="710"/>
      <c r="FSL178" s="710"/>
      <c r="FSM178" s="710"/>
      <c r="FSN178" s="710"/>
      <c r="FSO178" s="710"/>
      <c r="FSP178" s="710"/>
      <c r="FSQ178" s="710"/>
      <c r="FSR178" s="710"/>
      <c r="FSS178" s="710"/>
      <c r="FST178" s="710"/>
      <c r="FSU178" s="710"/>
      <c r="FSV178" s="710"/>
      <c r="FSW178" s="710"/>
      <c r="FSX178" s="710"/>
      <c r="FSY178" s="710"/>
      <c r="FSZ178" s="710"/>
      <c r="FTA178" s="710"/>
      <c r="FTB178" s="710"/>
      <c r="FTC178" s="710"/>
      <c r="FTD178" s="710"/>
      <c r="FTE178" s="710"/>
      <c r="FTF178" s="710"/>
      <c r="FTG178" s="710"/>
      <c r="FTH178" s="710"/>
      <c r="FTI178" s="710"/>
      <c r="FTJ178" s="710"/>
      <c r="FTK178" s="710"/>
      <c r="FTL178" s="710"/>
      <c r="FTM178" s="710"/>
      <c r="FTN178" s="710"/>
      <c r="FTO178" s="710"/>
      <c r="FTP178" s="710"/>
      <c r="FTQ178" s="710"/>
      <c r="FTR178" s="710"/>
      <c r="FTS178" s="710"/>
      <c r="FTT178" s="710"/>
      <c r="FTU178" s="710"/>
      <c r="FTV178" s="710"/>
      <c r="FTW178" s="710"/>
      <c r="FTX178" s="710"/>
      <c r="FTY178" s="710"/>
      <c r="FTZ178" s="710"/>
      <c r="FUA178" s="710"/>
      <c r="FUB178" s="710"/>
      <c r="FUC178" s="710"/>
      <c r="FUD178" s="710"/>
      <c r="FUE178" s="710"/>
      <c r="FUF178" s="710"/>
      <c r="FUG178" s="710"/>
      <c r="FUH178" s="710"/>
      <c r="FUI178" s="710"/>
      <c r="FUJ178" s="710"/>
      <c r="FUK178" s="710"/>
      <c r="FUL178" s="710"/>
      <c r="FUM178" s="710"/>
      <c r="FUN178" s="710"/>
      <c r="FUO178" s="710"/>
      <c r="FUP178" s="710"/>
      <c r="FUQ178" s="710"/>
      <c r="FUR178" s="710"/>
      <c r="FUS178" s="710"/>
      <c r="FUT178" s="710"/>
      <c r="FUU178" s="710"/>
      <c r="FUV178" s="710"/>
      <c r="FUW178" s="710"/>
      <c r="FUX178" s="710"/>
      <c r="FUY178" s="710"/>
      <c r="FUZ178" s="710"/>
      <c r="FVA178" s="710"/>
      <c r="FVB178" s="710"/>
      <c r="FVC178" s="710"/>
      <c r="FVD178" s="710"/>
      <c r="FVE178" s="710"/>
      <c r="FVF178" s="710"/>
      <c r="FVG178" s="710"/>
      <c r="FVH178" s="710"/>
      <c r="FVI178" s="710"/>
      <c r="FVJ178" s="710"/>
      <c r="FVK178" s="710"/>
      <c r="FVL178" s="710"/>
      <c r="FVM178" s="710"/>
      <c r="FVN178" s="710"/>
      <c r="FVO178" s="710"/>
      <c r="FVP178" s="710"/>
      <c r="FVQ178" s="710"/>
      <c r="FVR178" s="710"/>
      <c r="FVS178" s="710"/>
      <c r="FVT178" s="710"/>
      <c r="FVU178" s="710"/>
      <c r="FVV178" s="710"/>
      <c r="FVW178" s="710"/>
      <c r="FVX178" s="710"/>
      <c r="FVY178" s="710"/>
      <c r="FVZ178" s="710"/>
      <c r="FWA178" s="710"/>
      <c r="FWB178" s="710"/>
      <c r="FWC178" s="710"/>
      <c r="FWD178" s="710"/>
      <c r="FWE178" s="710"/>
      <c r="FWF178" s="710"/>
      <c r="FWG178" s="710"/>
      <c r="FWH178" s="710"/>
      <c r="FWI178" s="710"/>
      <c r="FWJ178" s="710"/>
      <c r="FWK178" s="710"/>
      <c r="FWL178" s="710"/>
      <c r="FWM178" s="710"/>
      <c r="FWN178" s="710"/>
      <c r="FWO178" s="710"/>
      <c r="FWP178" s="710"/>
      <c r="FWQ178" s="710"/>
      <c r="FWR178" s="710"/>
      <c r="FWS178" s="710"/>
      <c r="FWT178" s="710"/>
      <c r="FWU178" s="710"/>
      <c r="FWV178" s="710"/>
      <c r="FWW178" s="710"/>
      <c r="FWX178" s="710"/>
      <c r="FWY178" s="710"/>
      <c r="FWZ178" s="710"/>
      <c r="FXA178" s="710"/>
      <c r="FXB178" s="710"/>
      <c r="FXC178" s="710"/>
      <c r="FXD178" s="710"/>
      <c r="FXE178" s="710"/>
      <c r="FXF178" s="710"/>
      <c r="FXG178" s="710"/>
      <c r="FXH178" s="710"/>
      <c r="FXI178" s="710"/>
      <c r="FXJ178" s="710"/>
      <c r="FXK178" s="710"/>
      <c r="FXL178" s="710"/>
      <c r="FXM178" s="710"/>
      <c r="FXN178" s="710"/>
      <c r="FXO178" s="710"/>
      <c r="FXP178" s="710"/>
      <c r="FXQ178" s="710"/>
      <c r="FXR178" s="710"/>
      <c r="FXS178" s="710"/>
      <c r="FXT178" s="710"/>
      <c r="FXU178" s="710"/>
      <c r="FXV178" s="710"/>
      <c r="FXW178" s="710"/>
      <c r="FXX178" s="710"/>
      <c r="FXY178" s="710"/>
      <c r="FXZ178" s="710"/>
      <c r="FYA178" s="710"/>
      <c r="FYB178" s="710"/>
      <c r="FYC178" s="710"/>
      <c r="FYD178" s="710"/>
      <c r="FYE178" s="710"/>
      <c r="FYF178" s="710"/>
      <c r="FYG178" s="710"/>
      <c r="FYH178" s="710"/>
      <c r="FYI178" s="710"/>
      <c r="FYJ178" s="710"/>
      <c r="FYK178" s="710"/>
      <c r="FYL178" s="710"/>
      <c r="FYM178" s="710"/>
      <c r="FYN178" s="710"/>
      <c r="FYO178" s="710"/>
      <c r="FYP178" s="710"/>
      <c r="FYQ178" s="710"/>
      <c r="FYR178" s="710"/>
      <c r="FYS178" s="710"/>
      <c r="FYT178" s="710"/>
      <c r="FYU178" s="710"/>
      <c r="FYV178" s="710"/>
      <c r="FYW178" s="710"/>
      <c r="FYX178" s="710"/>
      <c r="FYY178" s="710"/>
      <c r="FYZ178" s="710"/>
      <c r="FZA178" s="710"/>
      <c r="FZB178" s="710"/>
      <c r="FZC178" s="710"/>
      <c r="FZD178" s="710"/>
      <c r="FZE178" s="710"/>
      <c r="FZF178" s="710"/>
      <c r="FZG178" s="710"/>
      <c r="FZH178" s="710"/>
      <c r="FZI178" s="710"/>
      <c r="FZJ178" s="710"/>
      <c r="FZK178" s="710"/>
      <c r="FZL178" s="710"/>
      <c r="FZM178" s="710"/>
      <c r="FZN178" s="710"/>
      <c r="FZO178" s="710"/>
      <c r="FZP178" s="710"/>
      <c r="FZQ178" s="710"/>
      <c r="FZR178" s="710"/>
      <c r="FZS178" s="710"/>
      <c r="FZT178" s="710"/>
      <c r="FZU178" s="710"/>
      <c r="FZV178" s="710"/>
      <c r="FZW178" s="710"/>
      <c r="FZX178" s="710"/>
      <c r="FZY178" s="710"/>
      <c r="FZZ178" s="710"/>
      <c r="GAA178" s="710"/>
      <c r="GAB178" s="710"/>
      <c r="GAC178" s="710"/>
      <c r="GAD178" s="710"/>
      <c r="GAE178" s="710"/>
      <c r="GAF178" s="710"/>
      <c r="GAG178" s="710"/>
      <c r="GAH178" s="710"/>
      <c r="GAI178" s="710"/>
      <c r="GAJ178" s="710"/>
      <c r="GAK178" s="710"/>
      <c r="GAL178" s="710"/>
      <c r="GAM178" s="710"/>
      <c r="GAN178" s="710"/>
      <c r="GAO178" s="710"/>
      <c r="GAP178" s="710"/>
      <c r="GAQ178" s="710"/>
      <c r="GAR178" s="710"/>
      <c r="GAS178" s="710"/>
      <c r="GAT178" s="710"/>
      <c r="GAU178" s="710"/>
      <c r="GAV178" s="710"/>
      <c r="GAW178" s="710"/>
      <c r="GAX178" s="710"/>
      <c r="GAY178" s="710"/>
      <c r="GAZ178" s="710"/>
      <c r="GBA178" s="710"/>
      <c r="GBB178" s="710"/>
      <c r="GBC178" s="710"/>
      <c r="GBD178" s="710"/>
      <c r="GBE178" s="710"/>
      <c r="GBF178" s="710"/>
      <c r="GBG178" s="710"/>
      <c r="GBH178" s="710"/>
      <c r="GBI178" s="710"/>
      <c r="GBJ178" s="710"/>
      <c r="GBK178" s="710"/>
      <c r="GBL178" s="710"/>
      <c r="GBM178" s="710"/>
      <c r="GBN178" s="710"/>
      <c r="GBO178" s="710"/>
      <c r="GBP178" s="710"/>
      <c r="GBQ178" s="710"/>
      <c r="GBR178" s="710"/>
      <c r="GBS178" s="710"/>
      <c r="GBT178" s="710"/>
      <c r="GBU178" s="710"/>
      <c r="GBV178" s="710"/>
      <c r="GBW178" s="710"/>
      <c r="GBX178" s="710"/>
      <c r="GBY178" s="710"/>
      <c r="GBZ178" s="710"/>
      <c r="GCA178" s="710"/>
      <c r="GCB178" s="710"/>
      <c r="GCC178" s="710"/>
      <c r="GCD178" s="710"/>
      <c r="GCE178" s="710"/>
      <c r="GCF178" s="710"/>
      <c r="GCG178" s="710"/>
      <c r="GCH178" s="710"/>
      <c r="GCI178" s="710"/>
      <c r="GCJ178" s="710"/>
      <c r="GCK178" s="710"/>
      <c r="GCL178" s="710"/>
      <c r="GCM178" s="710"/>
      <c r="GCN178" s="710"/>
      <c r="GCO178" s="710"/>
      <c r="GCP178" s="710"/>
      <c r="GCQ178" s="710"/>
      <c r="GCR178" s="710"/>
      <c r="GCS178" s="710"/>
      <c r="GCT178" s="710"/>
      <c r="GCU178" s="710"/>
      <c r="GCV178" s="710"/>
      <c r="GCW178" s="710"/>
      <c r="GCX178" s="710"/>
      <c r="GCY178" s="710"/>
      <c r="GCZ178" s="710"/>
      <c r="GDA178" s="710"/>
      <c r="GDB178" s="710"/>
      <c r="GDC178" s="710"/>
      <c r="GDD178" s="710"/>
      <c r="GDE178" s="710"/>
      <c r="GDF178" s="710"/>
      <c r="GDG178" s="710"/>
      <c r="GDH178" s="710"/>
      <c r="GDI178" s="710"/>
      <c r="GDJ178" s="710"/>
      <c r="GDK178" s="710"/>
      <c r="GDL178" s="710"/>
      <c r="GDM178" s="710"/>
      <c r="GDN178" s="710"/>
      <c r="GDO178" s="710"/>
      <c r="GDP178" s="710"/>
      <c r="GDQ178" s="710"/>
      <c r="GDR178" s="710"/>
      <c r="GDS178" s="710"/>
      <c r="GDT178" s="710"/>
      <c r="GDU178" s="710"/>
      <c r="GDV178" s="710"/>
      <c r="GDW178" s="710"/>
      <c r="GDX178" s="710"/>
      <c r="GDY178" s="710"/>
      <c r="GDZ178" s="710"/>
      <c r="GEA178" s="710"/>
      <c r="GEB178" s="710"/>
      <c r="GEC178" s="710"/>
      <c r="GED178" s="710"/>
      <c r="GEE178" s="710"/>
      <c r="GEF178" s="710"/>
      <c r="GEG178" s="710"/>
      <c r="GEH178" s="710"/>
      <c r="GEI178" s="710"/>
      <c r="GEJ178" s="710"/>
      <c r="GEK178" s="710"/>
      <c r="GEL178" s="710"/>
      <c r="GEM178" s="710"/>
      <c r="GEN178" s="710"/>
      <c r="GEO178" s="710"/>
      <c r="GEP178" s="710"/>
      <c r="GEQ178" s="710"/>
      <c r="GER178" s="710"/>
      <c r="GES178" s="710"/>
      <c r="GET178" s="710"/>
      <c r="GEU178" s="710"/>
      <c r="GEV178" s="710"/>
      <c r="GEW178" s="710"/>
      <c r="GEX178" s="710"/>
      <c r="GEY178" s="710"/>
      <c r="GEZ178" s="710"/>
      <c r="GFA178" s="710"/>
      <c r="GFB178" s="710"/>
      <c r="GFC178" s="710"/>
      <c r="GFD178" s="710"/>
      <c r="GFE178" s="710"/>
      <c r="GFF178" s="710"/>
      <c r="GFG178" s="710"/>
      <c r="GFH178" s="710"/>
      <c r="GFI178" s="710"/>
      <c r="GFJ178" s="710"/>
      <c r="GFK178" s="710"/>
      <c r="GFL178" s="710"/>
      <c r="GFM178" s="710"/>
      <c r="GFN178" s="710"/>
      <c r="GFO178" s="710"/>
      <c r="GFP178" s="710"/>
      <c r="GFQ178" s="710"/>
      <c r="GFR178" s="710"/>
      <c r="GFS178" s="710"/>
      <c r="GFT178" s="710"/>
      <c r="GFU178" s="710"/>
      <c r="GFV178" s="710"/>
      <c r="GFW178" s="710"/>
      <c r="GFX178" s="710"/>
      <c r="GFY178" s="710"/>
      <c r="GFZ178" s="710"/>
      <c r="GGA178" s="710"/>
      <c r="GGB178" s="710"/>
      <c r="GGC178" s="710"/>
      <c r="GGD178" s="710"/>
      <c r="GGE178" s="710"/>
      <c r="GGF178" s="710"/>
      <c r="GGG178" s="710"/>
      <c r="GGH178" s="710"/>
      <c r="GGI178" s="710"/>
      <c r="GGJ178" s="710"/>
      <c r="GGK178" s="710"/>
      <c r="GGL178" s="710"/>
      <c r="GGM178" s="710"/>
      <c r="GGN178" s="710"/>
      <c r="GGO178" s="710"/>
      <c r="GGP178" s="710"/>
      <c r="GGQ178" s="710"/>
      <c r="GGR178" s="710"/>
      <c r="GGS178" s="710"/>
      <c r="GGT178" s="710"/>
      <c r="GGU178" s="710"/>
      <c r="GGV178" s="710"/>
      <c r="GGW178" s="710"/>
      <c r="GGX178" s="710"/>
      <c r="GGY178" s="710"/>
      <c r="GGZ178" s="710"/>
      <c r="GHA178" s="710"/>
      <c r="GHB178" s="710"/>
      <c r="GHC178" s="710"/>
      <c r="GHD178" s="710"/>
      <c r="GHE178" s="710"/>
      <c r="GHF178" s="710"/>
      <c r="GHG178" s="710"/>
      <c r="GHH178" s="710"/>
      <c r="GHI178" s="710"/>
      <c r="GHJ178" s="710"/>
      <c r="GHK178" s="710"/>
      <c r="GHL178" s="710"/>
      <c r="GHM178" s="710"/>
      <c r="GHN178" s="710"/>
      <c r="GHO178" s="710"/>
      <c r="GHP178" s="710"/>
      <c r="GHQ178" s="710"/>
      <c r="GHR178" s="710"/>
      <c r="GHS178" s="710"/>
      <c r="GHT178" s="710"/>
      <c r="GHU178" s="710"/>
      <c r="GHV178" s="710"/>
      <c r="GHW178" s="710"/>
      <c r="GHX178" s="710"/>
      <c r="GHY178" s="710"/>
      <c r="GHZ178" s="710"/>
      <c r="GIA178" s="710"/>
      <c r="GIB178" s="710"/>
      <c r="GIC178" s="710"/>
      <c r="GID178" s="710"/>
      <c r="GIE178" s="710"/>
      <c r="GIF178" s="710"/>
      <c r="GIG178" s="710"/>
      <c r="GIH178" s="710"/>
      <c r="GII178" s="710"/>
      <c r="GIJ178" s="710"/>
      <c r="GIK178" s="710"/>
      <c r="GIL178" s="710"/>
      <c r="GIM178" s="710"/>
      <c r="GIN178" s="710"/>
      <c r="GIO178" s="710"/>
      <c r="GIP178" s="710"/>
      <c r="GIQ178" s="710"/>
      <c r="GIR178" s="710"/>
      <c r="GIS178" s="710"/>
      <c r="GIT178" s="710"/>
      <c r="GIU178" s="710"/>
      <c r="GIV178" s="710"/>
      <c r="GIW178" s="710"/>
      <c r="GIX178" s="710"/>
      <c r="GIY178" s="710"/>
      <c r="GIZ178" s="710"/>
      <c r="GJA178" s="710"/>
      <c r="GJB178" s="710"/>
      <c r="GJC178" s="710"/>
      <c r="GJD178" s="710"/>
      <c r="GJE178" s="710"/>
      <c r="GJF178" s="710"/>
      <c r="GJG178" s="710"/>
      <c r="GJH178" s="710"/>
      <c r="GJI178" s="710"/>
      <c r="GJJ178" s="710"/>
      <c r="GJK178" s="710"/>
      <c r="GJL178" s="710"/>
      <c r="GJM178" s="710"/>
      <c r="GJN178" s="710"/>
      <c r="GJO178" s="710"/>
      <c r="GJP178" s="710"/>
      <c r="GJQ178" s="710"/>
      <c r="GJR178" s="710"/>
      <c r="GJS178" s="710"/>
      <c r="GJT178" s="710"/>
      <c r="GJU178" s="710"/>
      <c r="GJV178" s="710"/>
      <c r="GJW178" s="710"/>
      <c r="GJX178" s="710"/>
      <c r="GJY178" s="710"/>
      <c r="GJZ178" s="710"/>
      <c r="GKA178" s="710"/>
      <c r="GKB178" s="710"/>
      <c r="GKC178" s="710"/>
      <c r="GKD178" s="710"/>
      <c r="GKE178" s="710"/>
      <c r="GKF178" s="710"/>
      <c r="GKG178" s="710"/>
      <c r="GKH178" s="710"/>
      <c r="GKI178" s="710"/>
      <c r="GKJ178" s="710"/>
      <c r="GKK178" s="710"/>
      <c r="GKL178" s="710"/>
      <c r="GKM178" s="710"/>
      <c r="GKN178" s="710"/>
      <c r="GKO178" s="710"/>
      <c r="GKP178" s="710"/>
      <c r="GKQ178" s="710"/>
      <c r="GKR178" s="710"/>
      <c r="GKS178" s="710"/>
      <c r="GKT178" s="710"/>
      <c r="GKU178" s="710"/>
      <c r="GKV178" s="710"/>
      <c r="GKW178" s="710"/>
      <c r="GKX178" s="710"/>
      <c r="GKY178" s="710"/>
      <c r="GKZ178" s="710"/>
      <c r="GLA178" s="710"/>
      <c r="GLB178" s="710"/>
      <c r="GLC178" s="710"/>
      <c r="GLD178" s="710"/>
      <c r="GLE178" s="710"/>
      <c r="GLF178" s="710"/>
      <c r="GLG178" s="710"/>
      <c r="GLH178" s="710"/>
      <c r="GLI178" s="710"/>
      <c r="GLJ178" s="710"/>
      <c r="GLK178" s="710"/>
      <c r="GLL178" s="710"/>
      <c r="GLM178" s="710"/>
      <c r="GLN178" s="710"/>
      <c r="GLO178" s="710"/>
      <c r="GLP178" s="710"/>
      <c r="GLQ178" s="710"/>
      <c r="GLR178" s="710"/>
      <c r="GLS178" s="710"/>
      <c r="GLT178" s="710"/>
      <c r="GLU178" s="710"/>
      <c r="GLV178" s="710"/>
      <c r="GLW178" s="710"/>
      <c r="GLX178" s="710"/>
      <c r="GLY178" s="710"/>
      <c r="GLZ178" s="710"/>
      <c r="GMA178" s="710"/>
      <c r="GMB178" s="710"/>
      <c r="GMC178" s="710"/>
      <c r="GMD178" s="710"/>
      <c r="GME178" s="710"/>
      <c r="GMF178" s="710"/>
      <c r="GMG178" s="710"/>
      <c r="GMH178" s="710"/>
      <c r="GMI178" s="710"/>
      <c r="GMJ178" s="710"/>
      <c r="GMK178" s="710"/>
      <c r="GML178" s="710"/>
      <c r="GMM178" s="710"/>
      <c r="GMN178" s="710"/>
      <c r="GMO178" s="710"/>
      <c r="GMP178" s="710"/>
      <c r="GMQ178" s="710"/>
      <c r="GMR178" s="710"/>
      <c r="GMS178" s="710"/>
      <c r="GMT178" s="710"/>
      <c r="GMU178" s="710"/>
      <c r="GMV178" s="710"/>
      <c r="GMW178" s="710"/>
      <c r="GMX178" s="710"/>
      <c r="GMY178" s="710"/>
      <c r="GMZ178" s="710"/>
      <c r="GNA178" s="710"/>
      <c r="GNB178" s="710"/>
      <c r="GNC178" s="710"/>
      <c r="GND178" s="710"/>
      <c r="GNE178" s="710"/>
      <c r="GNF178" s="710"/>
      <c r="GNG178" s="710"/>
      <c r="GNH178" s="710"/>
      <c r="GNI178" s="710"/>
      <c r="GNJ178" s="710"/>
      <c r="GNK178" s="710"/>
      <c r="GNL178" s="710"/>
      <c r="GNM178" s="710"/>
      <c r="GNN178" s="710"/>
      <c r="GNO178" s="710"/>
      <c r="GNP178" s="710"/>
      <c r="GNQ178" s="710"/>
      <c r="GNR178" s="710"/>
      <c r="GNS178" s="710"/>
      <c r="GNT178" s="710"/>
      <c r="GNU178" s="710"/>
      <c r="GNV178" s="710"/>
      <c r="GNW178" s="710"/>
      <c r="GNX178" s="710"/>
      <c r="GNY178" s="710"/>
      <c r="GNZ178" s="710"/>
      <c r="GOA178" s="710"/>
      <c r="GOB178" s="710"/>
      <c r="GOC178" s="710"/>
      <c r="GOD178" s="710"/>
      <c r="GOE178" s="710"/>
      <c r="GOF178" s="710"/>
      <c r="GOG178" s="710"/>
      <c r="GOH178" s="710"/>
      <c r="GOI178" s="710"/>
      <c r="GOJ178" s="710"/>
      <c r="GOK178" s="710"/>
      <c r="GOL178" s="710"/>
      <c r="GOM178" s="710"/>
      <c r="GON178" s="710"/>
      <c r="GOO178" s="710"/>
      <c r="GOP178" s="710"/>
      <c r="GOQ178" s="710"/>
      <c r="GOR178" s="710"/>
      <c r="GOS178" s="710"/>
      <c r="GOT178" s="710"/>
      <c r="GOU178" s="710"/>
      <c r="GOV178" s="710"/>
      <c r="GOW178" s="710"/>
      <c r="GOX178" s="710"/>
      <c r="GOY178" s="710"/>
      <c r="GOZ178" s="710"/>
      <c r="GPA178" s="710"/>
      <c r="GPB178" s="710"/>
      <c r="GPC178" s="710"/>
      <c r="GPD178" s="710"/>
      <c r="GPE178" s="710"/>
      <c r="GPF178" s="710"/>
      <c r="GPG178" s="710"/>
      <c r="GPH178" s="710"/>
      <c r="GPI178" s="710"/>
      <c r="GPJ178" s="710"/>
      <c r="GPK178" s="710"/>
      <c r="GPL178" s="710"/>
      <c r="GPM178" s="710"/>
      <c r="GPN178" s="710"/>
      <c r="GPO178" s="710"/>
      <c r="GPP178" s="710"/>
      <c r="GPQ178" s="710"/>
      <c r="GPR178" s="710"/>
      <c r="GPS178" s="710"/>
      <c r="GPT178" s="710"/>
      <c r="GPU178" s="710"/>
      <c r="GPV178" s="710"/>
      <c r="GPW178" s="710"/>
      <c r="GPX178" s="710"/>
      <c r="GPY178" s="710"/>
      <c r="GPZ178" s="710"/>
      <c r="GQA178" s="710"/>
      <c r="GQB178" s="710"/>
      <c r="GQC178" s="710"/>
      <c r="GQD178" s="710"/>
      <c r="GQE178" s="710"/>
      <c r="GQF178" s="710"/>
      <c r="GQG178" s="710"/>
      <c r="GQH178" s="710"/>
      <c r="GQI178" s="710"/>
      <c r="GQJ178" s="710"/>
      <c r="GQK178" s="710"/>
      <c r="GQL178" s="710"/>
      <c r="GQM178" s="710"/>
      <c r="GQN178" s="710"/>
      <c r="GQO178" s="710"/>
      <c r="GQP178" s="710"/>
      <c r="GQQ178" s="710"/>
      <c r="GQR178" s="710"/>
      <c r="GQS178" s="710"/>
      <c r="GQT178" s="710"/>
      <c r="GQU178" s="710"/>
      <c r="GQV178" s="710"/>
      <c r="GQW178" s="710"/>
      <c r="GQX178" s="710"/>
      <c r="GQY178" s="710"/>
      <c r="GQZ178" s="710"/>
      <c r="GRA178" s="710"/>
      <c r="GRB178" s="710"/>
      <c r="GRC178" s="710"/>
      <c r="GRD178" s="710"/>
      <c r="GRE178" s="710"/>
      <c r="GRF178" s="710"/>
      <c r="GRG178" s="710"/>
      <c r="GRH178" s="710"/>
      <c r="GRI178" s="710"/>
      <c r="GRJ178" s="710"/>
      <c r="GRK178" s="710"/>
      <c r="GRL178" s="710"/>
      <c r="GRM178" s="710"/>
      <c r="GRN178" s="710"/>
      <c r="GRO178" s="710"/>
      <c r="GRP178" s="710"/>
      <c r="GRQ178" s="710"/>
      <c r="GRR178" s="710"/>
      <c r="GRS178" s="710"/>
      <c r="GRT178" s="710"/>
      <c r="GRU178" s="710"/>
      <c r="GRV178" s="710"/>
      <c r="GRW178" s="710"/>
      <c r="GRX178" s="710"/>
      <c r="GRY178" s="710"/>
      <c r="GRZ178" s="710"/>
      <c r="GSA178" s="710"/>
      <c r="GSB178" s="710"/>
      <c r="GSC178" s="710"/>
      <c r="GSD178" s="710"/>
      <c r="GSE178" s="710"/>
      <c r="GSF178" s="710"/>
      <c r="GSG178" s="710"/>
      <c r="GSH178" s="710"/>
      <c r="GSI178" s="710"/>
      <c r="GSJ178" s="710"/>
      <c r="GSK178" s="710"/>
      <c r="GSL178" s="710"/>
      <c r="GSM178" s="710"/>
      <c r="GSN178" s="710"/>
      <c r="GSO178" s="710"/>
      <c r="GSP178" s="710"/>
      <c r="GSQ178" s="710"/>
      <c r="GSR178" s="710"/>
      <c r="GSS178" s="710"/>
      <c r="GST178" s="710"/>
      <c r="GSU178" s="710"/>
      <c r="GSV178" s="710"/>
      <c r="GSW178" s="710"/>
      <c r="GSX178" s="710"/>
      <c r="GSY178" s="710"/>
      <c r="GSZ178" s="710"/>
      <c r="GTA178" s="710"/>
      <c r="GTB178" s="710"/>
      <c r="GTC178" s="710"/>
      <c r="GTD178" s="710"/>
      <c r="GTE178" s="710"/>
      <c r="GTF178" s="710"/>
      <c r="GTG178" s="710"/>
      <c r="GTH178" s="710"/>
      <c r="GTI178" s="710"/>
      <c r="GTJ178" s="710"/>
      <c r="GTK178" s="710"/>
      <c r="GTL178" s="710"/>
      <c r="GTM178" s="710"/>
      <c r="GTN178" s="710"/>
      <c r="GTO178" s="710"/>
      <c r="GTP178" s="710"/>
      <c r="GTQ178" s="710"/>
      <c r="GTR178" s="710"/>
      <c r="GTS178" s="710"/>
      <c r="GTT178" s="710"/>
      <c r="GTU178" s="710"/>
      <c r="GTV178" s="710"/>
      <c r="GTW178" s="710"/>
      <c r="GTX178" s="710"/>
      <c r="GTY178" s="710"/>
      <c r="GTZ178" s="710"/>
      <c r="GUA178" s="710"/>
      <c r="GUB178" s="710"/>
      <c r="GUC178" s="710"/>
      <c r="GUD178" s="710"/>
      <c r="GUE178" s="710"/>
      <c r="GUF178" s="710"/>
      <c r="GUG178" s="710"/>
      <c r="GUH178" s="710"/>
      <c r="GUI178" s="710"/>
      <c r="GUJ178" s="710"/>
      <c r="GUK178" s="710"/>
      <c r="GUL178" s="710"/>
      <c r="GUM178" s="710"/>
      <c r="GUN178" s="710"/>
      <c r="GUO178" s="710"/>
      <c r="GUP178" s="710"/>
      <c r="GUQ178" s="710"/>
      <c r="GUR178" s="710"/>
      <c r="GUS178" s="710"/>
      <c r="GUT178" s="710"/>
      <c r="GUU178" s="710"/>
      <c r="GUV178" s="710"/>
      <c r="GUW178" s="710"/>
      <c r="GUX178" s="710"/>
      <c r="GUY178" s="710"/>
      <c r="GUZ178" s="710"/>
      <c r="GVA178" s="710"/>
      <c r="GVB178" s="710"/>
      <c r="GVC178" s="710"/>
      <c r="GVD178" s="710"/>
      <c r="GVE178" s="710"/>
      <c r="GVF178" s="710"/>
      <c r="GVG178" s="710"/>
      <c r="GVH178" s="710"/>
      <c r="GVI178" s="710"/>
      <c r="GVJ178" s="710"/>
      <c r="GVK178" s="710"/>
      <c r="GVL178" s="710"/>
      <c r="GVM178" s="710"/>
      <c r="GVN178" s="710"/>
      <c r="GVO178" s="710"/>
      <c r="GVP178" s="710"/>
      <c r="GVQ178" s="710"/>
      <c r="GVR178" s="710"/>
      <c r="GVS178" s="710"/>
      <c r="GVT178" s="710"/>
      <c r="GVU178" s="710"/>
      <c r="GVV178" s="710"/>
      <c r="GVW178" s="710"/>
      <c r="GVX178" s="710"/>
      <c r="GVY178" s="710"/>
      <c r="GVZ178" s="710"/>
      <c r="GWA178" s="710"/>
      <c r="GWB178" s="710"/>
      <c r="GWC178" s="710"/>
      <c r="GWD178" s="710"/>
      <c r="GWE178" s="710"/>
      <c r="GWF178" s="710"/>
      <c r="GWG178" s="710"/>
      <c r="GWH178" s="710"/>
      <c r="GWI178" s="710"/>
      <c r="GWJ178" s="710"/>
      <c r="GWK178" s="710"/>
      <c r="GWL178" s="710"/>
      <c r="GWM178" s="710"/>
      <c r="GWN178" s="710"/>
      <c r="GWO178" s="710"/>
      <c r="GWP178" s="710"/>
      <c r="GWQ178" s="710"/>
      <c r="GWR178" s="710"/>
      <c r="GWS178" s="710"/>
      <c r="GWT178" s="710"/>
      <c r="GWU178" s="710"/>
      <c r="GWV178" s="710"/>
      <c r="GWW178" s="710"/>
      <c r="GWX178" s="710"/>
      <c r="GWY178" s="710"/>
      <c r="GWZ178" s="710"/>
      <c r="GXA178" s="710"/>
      <c r="GXB178" s="710"/>
      <c r="GXC178" s="710"/>
      <c r="GXD178" s="710"/>
      <c r="GXE178" s="710"/>
      <c r="GXF178" s="710"/>
      <c r="GXG178" s="710"/>
      <c r="GXH178" s="710"/>
      <c r="GXI178" s="710"/>
      <c r="GXJ178" s="710"/>
      <c r="GXK178" s="710"/>
      <c r="GXL178" s="710"/>
      <c r="GXM178" s="710"/>
      <c r="GXN178" s="710"/>
      <c r="GXO178" s="710"/>
      <c r="GXP178" s="710"/>
      <c r="GXQ178" s="710"/>
      <c r="GXR178" s="710"/>
      <c r="GXS178" s="710"/>
      <c r="GXT178" s="710"/>
      <c r="GXU178" s="710"/>
      <c r="GXV178" s="710"/>
      <c r="GXW178" s="710"/>
      <c r="GXX178" s="710"/>
      <c r="GXY178" s="710"/>
      <c r="GXZ178" s="710"/>
      <c r="GYA178" s="710"/>
      <c r="GYB178" s="710"/>
      <c r="GYC178" s="710"/>
      <c r="GYD178" s="710"/>
      <c r="GYE178" s="710"/>
      <c r="GYF178" s="710"/>
      <c r="GYG178" s="710"/>
      <c r="GYH178" s="710"/>
      <c r="GYI178" s="710"/>
      <c r="GYJ178" s="710"/>
      <c r="GYK178" s="710"/>
      <c r="GYL178" s="710"/>
      <c r="GYM178" s="710"/>
      <c r="GYN178" s="710"/>
      <c r="GYO178" s="710"/>
      <c r="GYP178" s="710"/>
      <c r="GYQ178" s="710"/>
      <c r="GYR178" s="710"/>
      <c r="GYS178" s="710"/>
      <c r="GYT178" s="710"/>
      <c r="GYU178" s="710"/>
      <c r="GYV178" s="710"/>
      <c r="GYW178" s="710"/>
      <c r="GYX178" s="710"/>
      <c r="GYY178" s="710"/>
      <c r="GYZ178" s="710"/>
      <c r="GZA178" s="710"/>
      <c r="GZB178" s="710"/>
      <c r="GZC178" s="710"/>
      <c r="GZD178" s="710"/>
      <c r="GZE178" s="710"/>
      <c r="GZF178" s="710"/>
      <c r="GZG178" s="710"/>
      <c r="GZH178" s="710"/>
      <c r="GZI178" s="710"/>
      <c r="GZJ178" s="710"/>
      <c r="GZK178" s="710"/>
      <c r="GZL178" s="710"/>
      <c r="GZM178" s="710"/>
      <c r="GZN178" s="710"/>
      <c r="GZO178" s="710"/>
      <c r="GZP178" s="710"/>
      <c r="GZQ178" s="710"/>
      <c r="GZR178" s="710"/>
      <c r="GZS178" s="710"/>
      <c r="GZT178" s="710"/>
      <c r="GZU178" s="710"/>
      <c r="GZV178" s="710"/>
      <c r="GZW178" s="710"/>
      <c r="GZX178" s="710"/>
      <c r="GZY178" s="710"/>
      <c r="GZZ178" s="710"/>
      <c r="HAA178" s="710"/>
      <c r="HAB178" s="710"/>
      <c r="HAC178" s="710"/>
      <c r="HAD178" s="710"/>
      <c r="HAE178" s="710"/>
      <c r="HAF178" s="710"/>
      <c r="HAG178" s="710"/>
      <c r="HAH178" s="710"/>
      <c r="HAI178" s="710"/>
      <c r="HAJ178" s="710"/>
      <c r="HAK178" s="710"/>
      <c r="HAL178" s="710"/>
      <c r="HAM178" s="710"/>
      <c r="HAN178" s="710"/>
      <c r="HAO178" s="710"/>
      <c r="HAP178" s="710"/>
      <c r="HAQ178" s="710"/>
      <c r="HAR178" s="710"/>
      <c r="HAS178" s="710"/>
      <c r="HAT178" s="710"/>
      <c r="HAU178" s="710"/>
      <c r="HAV178" s="710"/>
      <c r="HAW178" s="710"/>
      <c r="HAX178" s="710"/>
      <c r="HAY178" s="710"/>
      <c r="HAZ178" s="710"/>
      <c r="HBA178" s="710"/>
      <c r="HBB178" s="710"/>
      <c r="HBC178" s="710"/>
      <c r="HBD178" s="710"/>
      <c r="HBE178" s="710"/>
      <c r="HBF178" s="710"/>
      <c r="HBG178" s="710"/>
      <c r="HBH178" s="710"/>
      <c r="HBI178" s="710"/>
      <c r="HBJ178" s="710"/>
      <c r="HBK178" s="710"/>
      <c r="HBL178" s="710"/>
      <c r="HBM178" s="710"/>
      <c r="HBN178" s="710"/>
      <c r="HBO178" s="710"/>
      <c r="HBP178" s="710"/>
      <c r="HBQ178" s="710"/>
      <c r="HBR178" s="710"/>
      <c r="HBS178" s="710"/>
      <c r="HBT178" s="710"/>
      <c r="HBU178" s="710"/>
      <c r="HBV178" s="710"/>
      <c r="HBW178" s="710"/>
      <c r="HBX178" s="710"/>
      <c r="HBY178" s="710"/>
      <c r="HBZ178" s="710"/>
      <c r="HCA178" s="710"/>
      <c r="HCB178" s="710"/>
      <c r="HCC178" s="710"/>
      <c r="HCD178" s="710"/>
      <c r="HCE178" s="710"/>
      <c r="HCF178" s="710"/>
      <c r="HCG178" s="710"/>
      <c r="HCH178" s="710"/>
      <c r="HCI178" s="710"/>
      <c r="HCJ178" s="710"/>
      <c r="HCK178" s="710"/>
      <c r="HCL178" s="710"/>
      <c r="HCM178" s="710"/>
      <c r="HCN178" s="710"/>
      <c r="HCO178" s="710"/>
      <c r="HCP178" s="710"/>
      <c r="HCQ178" s="710"/>
      <c r="HCR178" s="710"/>
      <c r="HCS178" s="710"/>
      <c r="HCT178" s="710"/>
      <c r="HCU178" s="710"/>
      <c r="HCV178" s="710"/>
      <c r="HCW178" s="710"/>
      <c r="HCX178" s="710"/>
      <c r="HCY178" s="710"/>
      <c r="HCZ178" s="710"/>
      <c r="HDA178" s="710"/>
      <c r="HDB178" s="710"/>
      <c r="HDC178" s="710"/>
      <c r="HDD178" s="710"/>
      <c r="HDE178" s="710"/>
      <c r="HDF178" s="710"/>
      <c r="HDG178" s="710"/>
      <c r="HDH178" s="710"/>
      <c r="HDI178" s="710"/>
      <c r="HDJ178" s="710"/>
      <c r="HDK178" s="710"/>
      <c r="HDL178" s="710"/>
      <c r="HDM178" s="710"/>
      <c r="HDN178" s="710"/>
      <c r="HDO178" s="710"/>
      <c r="HDP178" s="710"/>
      <c r="HDQ178" s="710"/>
      <c r="HDR178" s="710"/>
      <c r="HDS178" s="710"/>
      <c r="HDT178" s="710"/>
      <c r="HDU178" s="710"/>
      <c r="HDV178" s="710"/>
      <c r="HDW178" s="710"/>
      <c r="HDX178" s="710"/>
      <c r="HDY178" s="710"/>
      <c r="HDZ178" s="710"/>
      <c r="HEA178" s="710"/>
      <c r="HEB178" s="710"/>
      <c r="HEC178" s="710"/>
      <c r="HED178" s="710"/>
      <c r="HEE178" s="710"/>
      <c r="HEF178" s="710"/>
      <c r="HEG178" s="710"/>
      <c r="HEH178" s="710"/>
      <c r="HEI178" s="710"/>
      <c r="HEJ178" s="710"/>
      <c r="HEK178" s="710"/>
      <c r="HEL178" s="710"/>
      <c r="HEM178" s="710"/>
      <c r="HEN178" s="710"/>
      <c r="HEO178" s="710"/>
      <c r="HEP178" s="710"/>
      <c r="HEQ178" s="710"/>
      <c r="HER178" s="710"/>
      <c r="HES178" s="710"/>
      <c r="HET178" s="710"/>
      <c r="HEU178" s="710"/>
      <c r="HEV178" s="710"/>
      <c r="HEW178" s="710"/>
      <c r="HEX178" s="710"/>
      <c r="HEY178" s="710"/>
      <c r="HEZ178" s="710"/>
      <c r="HFA178" s="710"/>
      <c r="HFB178" s="710"/>
      <c r="HFC178" s="710"/>
      <c r="HFD178" s="710"/>
      <c r="HFE178" s="710"/>
      <c r="HFF178" s="710"/>
      <c r="HFG178" s="710"/>
      <c r="HFH178" s="710"/>
      <c r="HFI178" s="710"/>
      <c r="HFJ178" s="710"/>
      <c r="HFK178" s="710"/>
      <c r="HFL178" s="710"/>
      <c r="HFM178" s="710"/>
      <c r="HFN178" s="710"/>
      <c r="HFO178" s="710"/>
      <c r="HFP178" s="710"/>
      <c r="HFQ178" s="710"/>
      <c r="HFR178" s="710"/>
      <c r="HFS178" s="710"/>
      <c r="HFT178" s="710"/>
      <c r="HFU178" s="710"/>
      <c r="HFV178" s="710"/>
      <c r="HFW178" s="710"/>
      <c r="HFX178" s="710"/>
      <c r="HFY178" s="710"/>
      <c r="HFZ178" s="710"/>
      <c r="HGA178" s="710"/>
      <c r="HGB178" s="710"/>
      <c r="HGC178" s="710"/>
      <c r="HGD178" s="710"/>
      <c r="HGE178" s="710"/>
      <c r="HGF178" s="710"/>
      <c r="HGG178" s="710"/>
      <c r="HGH178" s="710"/>
      <c r="HGI178" s="710"/>
      <c r="HGJ178" s="710"/>
      <c r="HGK178" s="710"/>
      <c r="HGL178" s="710"/>
      <c r="HGM178" s="710"/>
      <c r="HGN178" s="710"/>
      <c r="HGO178" s="710"/>
      <c r="HGP178" s="710"/>
      <c r="HGQ178" s="710"/>
      <c r="HGR178" s="710"/>
      <c r="HGS178" s="710"/>
      <c r="HGT178" s="710"/>
      <c r="HGU178" s="710"/>
      <c r="HGV178" s="710"/>
      <c r="HGW178" s="710"/>
      <c r="HGX178" s="710"/>
      <c r="HGY178" s="710"/>
      <c r="HGZ178" s="710"/>
      <c r="HHA178" s="710"/>
      <c r="HHB178" s="710"/>
      <c r="HHC178" s="710"/>
      <c r="HHD178" s="710"/>
      <c r="HHE178" s="710"/>
      <c r="HHF178" s="710"/>
      <c r="HHG178" s="710"/>
      <c r="HHH178" s="710"/>
      <c r="HHI178" s="710"/>
      <c r="HHJ178" s="710"/>
      <c r="HHK178" s="710"/>
      <c r="HHL178" s="710"/>
      <c r="HHM178" s="710"/>
      <c r="HHN178" s="710"/>
      <c r="HHO178" s="710"/>
      <c r="HHP178" s="710"/>
      <c r="HHQ178" s="710"/>
      <c r="HHR178" s="710"/>
      <c r="HHS178" s="710"/>
      <c r="HHT178" s="710"/>
      <c r="HHU178" s="710"/>
      <c r="HHV178" s="710"/>
      <c r="HHW178" s="710"/>
      <c r="HHX178" s="710"/>
      <c r="HHY178" s="710"/>
      <c r="HHZ178" s="710"/>
      <c r="HIA178" s="710"/>
      <c r="HIB178" s="710"/>
      <c r="HIC178" s="710"/>
      <c r="HID178" s="710"/>
      <c r="HIE178" s="710"/>
      <c r="HIF178" s="710"/>
      <c r="HIG178" s="710"/>
      <c r="HIH178" s="710"/>
      <c r="HII178" s="710"/>
      <c r="HIJ178" s="710"/>
      <c r="HIK178" s="710"/>
      <c r="HIL178" s="710"/>
      <c r="HIM178" s="710"/>
      <c r="HIN178" s="710"/>
      <c r="HIO178" s="710"/>
      <c r="HIP178" s="710"/>
      <c r="HIQ178" s="710"/>
      <c r="HIR178" s="710"/>
      <c r="HIS178" s="710"/>
      <c r="HIT178" s="710"/>
      <c r="HIU178" s="710"/>
      <c r="HIV178" s="710"/>
      <c r="HIW178" s="710"/>
      <c r="HIX178" s="710"/>
      <c r="HIY178" s="710"/>
      <c r="HIZ178" s="710"/>
      <c r="HJA178" s="710"/>
      <c r="HJB178" s="710"/>
      <c r="HJC178" s="710"/>
      <c r="HJD178" s="710"/>
      <c r="HJE178" s="710"/>
      <c r="HJF178" s="710"/>
      <c r="HJG178" s="710"/>
      <c r="HJH178" s="710"/>
      <c r="HJI178" s="710"/>
      <c r="HJJ178" s="710"/>
      <c r="HJK178" s="710"/>
      <c r="HJL178" s="710"/>
      <c r="HJM178" s="710"/>
      <c r="HJN178" s="710"/>
      <c r="HJO178" s="710"/>
      <c r="HJP178" s="710"/>
      <c r="HJQ178" s="710"/>
      <c r="HJR178" s="710"/>
      <c r="HJS178" s="710"/>
      <c r="HJT178" s="710"/>
      <c r="HJU178" s="710"/>
      <c r="HJV178" s="710"/>
      <c r="HJW178" s="710"/>
      <c r="HJX178" s="710"/>
      <c r="HJY178" s="710"/>
      <c r="HJZ178" s="710"/>
      <c r="HKA178" s="710"/>
      <c r="HKB178" s="710"/>
      <c r="HKC178" s="710"/>
      <c r="HKD178" s="710"/>
      <c r="HKE178" s="710"/>
      <c r="HKF178" s="710"/>
      <c r="HKG178" s="710"/>
      <c r="HKH178" s="710"/>
      <c r="HKI178" s="710"/>
      <c r="HKJ178" s="710"/>
      <c r="HKK178" s="710"/>
      <c r="HKL178" s="710"/>
      <c r="HKM178" s="710"/>
      <c r="HKN178" s="710"/>
      <c r="HKO178" s="710"/>
      <c r="HKP178" s="710"/>
      <c r="HKQ178" s="710"/>
      <c r="HKR178" s="710"/>
      <c r="HKS178" s="710"/>
      <c r="HKT178" s="710"/>
      <c r="HKU178" s="710"/>
      <c r="HKV178" s="710"/>
      <c r="HKW178" s="710"/>
      <c r="HKX178" s="710"/>
      <c r="HKY178" s="710"/>
      <c r="HKZ178" s="710"/>
      <c r="HLA178" s="710"/>
      <c r="HLB178" s="710"/>
      <c r="HLC178" s="710"/>
      <c r="HLD178" s="710"/>
      <c r="HLE178" s="710"/>
      <c r="HLF178" s="710"/>
      <c r="HLG178" s="710"/>
      <c r="HLH178" s="710"/>
      <c r="HLI178" s="710"/>
      <c r="HLJ178" s="710"/>
      <c r="HLK178" s="710"/>
      <c r="HLL178" s="710"/>
      <c r="HLM178" s="710"/>
      <c r="HLN178" s="710"/>
      <c r="HLO178" s="710"/>
      <c r="HLP178" s="710"/>
      <c r="HLQ178" s="710"/>
      <c r="HLR178" s="710"/>
      <c r="HLS178" s="710"/>
      <c r="HLT178" s="710"/>
      <c r="HLU178" s="710"/>
      <c r="HLV178" s="710"/>
      <c r="HLW178" s="710"/>
      <c r="HLX178" s="710"/>
      <c r="HLY178" s="710"/>
      <c r="HLZ178" s="710"/>
      <c r="HMA178" s="710"/>
      <c r="HMB178" s="710"/>
      <c r="HMC178" s="710"/>
      <c r="HMD178" s="710"/>
      <c r="HME178" s="710"/>
      <c r="HMF178" s="710"/>
      <c r="HMG178" s="710"/>
      <c r="HMH178" s="710"/>
      <c r="HMI178" s="710"/>
      <c r="HMJ178" s="710"/>
      <c r="HMK178" s="710"/>
      <c r="HML178" s="710"/>
      <c r="HMM178" s="710"/>
      <c r="HMN178" s="710"/>
      <c r="HMO178" s="710"/>
      <c r="HMP178" s="710"/>
      <c r="HMQ178" s="710"/>
      <c r="HMR178" s="710"/>
      <c r="HMS178" s="710"/>
      <c r="HMT178" s="710"/>
      <c r="HMU178" s="710"/>
      <c r="HMV178" s="710"/>
      <c r="HMW178" s="710"/>
      <c r="HMX178" s="710"/>
      <c r="HMY178" s="710"/>
      <c r="HMZ178" s="710"/>
      <c r="HNA178" s="710"/>
      <c r="HNB178" s="710"/>
      <c r="HNC178" s="710"/>
      <c r="HND178" s="710"/>
      <c r="HNE178" s="710"/>
      <c r="HNF178" s="710"/>
      <c r="HNG178" s="710"/>
      <c r="HNH178" s="710"/>
      <c r="HNI178" s="710"/>
      <c r="HNJ178" s="710"/>
      <c r="HNK178" s="710"/>
      <c r="HNL178" s="710"/>
      <c r="HNM178" s="710"/>
      <c r="HNN178" s="710"/>
      <c r="HNO178" s="710"/>
      <c r="HNP178" s="710"/>
      <c r="HNQ178" s="710"/>
      <c r="HNR178" s="710"/>
      <c r="HNS178" s="710"/>
      <c r="HNT178" s="710"/>
      <c r="HNU178" s="710"/>
      <c r="HNV178" s="710"/>
      <c r="HNW178" s="710"/>
      <c r="HNX178" s="710"/>
      <c r="HNY178" s="710"/>
      <c r="HNZ178" s="710"/>
      <c r="HOA178" s="710"/>
      <c r="HOB178" s="710"/>
      <c r="HOC178" s="710"/>
      <c r="HOD178" s="710"/>
      <c r="HOE178" s="710"/>
      <c r="HOF178" s="710"/>
      <c r="HOG178" s="710"/>
      <c r="HOH178" s="710"/>
      <c r="HOI178" s="710"/>
      <c r="HOJ178" s="710"/>
      <c r="HOK178" s="710"/>
      <c r="HOL178" s="710"/>
      <c r="HOM178" s="710"/>
      <c r="HON178" s="710"/>
      <c r="HOO178" s="710"/>
      <c r="HOP178" s="710"/>
      <c r="HOQ178" s="710"/>
      <c r="HOR178" s="710"/>
      <c r="HOS178" s="710"/>
      <c r="HOT178" s="710"/>
      <c r="HOU178" s="710"/>
      <c r="HOV178" s="710"/>
      <c r="HOW178" s="710"/>
      <c r="HOX178" s="710"/>
      <c r="HOY178" s="710"/>
      <c r="HOZ178" s="710"/>
      <c r="HPA178" s="710"/>
      <c r="HPB178" s="710"/>
      <c r="HPC178" s="710"/>
      <c r="HPD178" s="710"/>
      <c r="HPE178" s="710"/>
      <c r="HPF178" s="710"/>
      <c r="HPG178" s="710"/>
      <c r="HPH178" s="710"/>
      <c r="HPI178" s="710"/>
      <c r="HPJ178" s="710"/>
      <c r="HPK178" s="710"/>
      <c r="HPL178" s="710"/>
      <c r="HPM178" s="710"/>
      <c r="HPN178" s="710"/>
      <c r="HPO178" s="710"/>
      <c r="HPP178" s="710"/>
      <c r="HPQ178" s="710"/>
      <c r="HPR178" s="710"/>
      <c r="HPS178" s="710"/>
      <c r="HPT178" s="710"/>
      <c r="HPU178" s="710"/>
      <c r="HPV178" s="710"/>
      <c r="HPW178" s="710"/>
      <c r="HPX178" s="710"/>
      <c r="HPY178" s="710"/>
      <c r="HPZ178" s="710"/>
      <c r="HQA178" s="710"/>
      <c r="HQB178" s="710"/>
      <c r="HQC178" s="710"/>
      <c r="HQD178" s="710"/>
      <c r="HQE178" s="710"/>
      <c r="HQF178" s="710"/>
      <c r="HQG178" s="710"/>
      <c r="HQH178" s="710"/>
      <c r="HQI178" s="710"/>
      <c r="HQJ178" s="710"/>
      <c r="HQK178" s="710"/>
      <c r="HQL178" s="710"/>
      <c r="HQM178" s="710"/>
      <c r="HQN178" s="710"/>
      <c r="HQO178" s="710"/>
      <c r="HQP178" s="710"/>
      <c r="HQQ178" s="710"/>
      <c r="HQR178" s="710"/>
      <c r="HQS178" s="710"/>
      <c r="HQT178" s="710"/>
      <c r="HQU178" s="710"/>
      <c r="HQV178" s="710"/>
      <c r="HQW178" s="710"/>
      <c r="HQX178" s="710"/>
      <c r="HQY178" s="710"/>
      <c r="HQZ178" s="710"/>
      <c r="HRA178" s="710"/>
      <c r="HRB178" s="710"/>
      <c r="HRC178" s="710"/>
      <c r="HRD178" s="710"/>
      <c r="HRE178" s="710"/>
      <c r="HRF178" s="710"/>
      <c r="HRG178" s="710"/>
      <c r="HRH178" s="710"/>
      <c r="HRI178" s="710"/>
      <c r="HRJ178" s="710"/>
      <c r="HRK178" s="710"/>
      <c r="HRL178" s="710"/>
      <c r="HRM178" s="710"/>
      <c r="HRN178" s="710"/>
      <c r="HRO178" s="710"/>
      <c r="HRP178" s="710"/>
      <c r="HRQ178" s="710"/>
      <c r="HRR178" s="710"/>
      <c r="HRS178" s="710"/>
      <c r="HRT178" s="710"/>
      <c r="HRU178" s="710"/>
      <c r="HRV178" s="710"/>
      <c r="HRW178" s="710"/>
      <c r="HRX178" s="710"/>
      <c r="HRY178" s="710"/>
      <c r="HRZ178" s="710"/>
      <c r="HSA178" s="710"/>
      <c r="HSB178" s="710"/>
      <c r="HSC178" s="710"/>
      <c r="HSD178" s="710"/>
      <c r="HSE178" s="710"/>
      <c r="HSF178" s="710"/>
      <c r="HSG178" s="710"/>
      <c r="HSH178" s="710"/>
      <c r="HSI178" s="710"/>
      <c r="HSJ178" s="710"/>
      <c r="HSK178" s="710"/>
      <c r="HSL178" s="710"/>
      <c r="HSM178" s="710"/>
      <c r="HSN178" s="710"/>
      <c r="HSO178" s="710"/>
      <c r="HSP178" s="710"/>
      <c r="HSQ178" s="710"/>
      <c r="HSR178" s="710"/>
      <c r="HSS178" s="710"/>
      <c r="HST178" s="710"/>
      <c r="HSU178" s="710"/>
      <c r="HSV178" s="710"/>
      <c r="HSW178" s="710"/>
      <c r="HSX178" s="710"/>
      <c r="HSY178" s="710"/>
      <c r="HSZ178" s="710"/>
      <c r="HTA178" s="710"/>
      <c r="HTB178" s="710"/>
      <c r="HTC178" s="710"/>
      <c r="HTD178" s="710"/>
      <c r="HTE178" s="710"/>
      <c r="HTF178" s="710"/>
      <c r="HTG178" s="710"/>
      <c r="HTH178" s="710"/>
      <c r="HTI178" s="710"/>
      <c r="HTJ178" s="710"/>
      <c r="HTK178" s="710"/>
      <c r="HTL178" s="710"/>
      <c r="HTM178" s="710"/>
      <c r="HTN178" s="710"/>
      <c r="HTO178" s="710"/>
      <c r="HTP178" s="710"/>
      <c r="HTQ178" s="710"/>
      <c r="HTR178" s="710"/>
      <c r="HTS178" s="710"/>
      <c r="HTT178" s="710"/>
      <c r="HTU178" s="710"/>
      <c r="HTV178" s="710"/>
      <c r="HTW178" s="710"/>
      <c r="HTX178" s="710"/>
      <c r="HTY178" s="710"/>
      <c r="HTZ178" s="710"/>
      <c r="HUA178" s="710"/>
      <c r="HUB178" s="710"/>
      <c r="HUC178" s="710"/>
      <c r="HUD178" s="710"/>
      <c r="HUE178" s="710"/>
      <c r="HUF178" s="710"/>
      <c r="HUG178" s="710"/>
      <c r="HUH178" s="710"/>
      <c r="HUI178" s="710"/>
      <c r="HUJ178" s="710"/>
      <c r="HUK178" s="710"/>
      <c r="HUL178" s="710"/>
      <c r="HUM178" s="710"/>
      <c r="HUN178" s="710"/>
      <c r="HUO178" s="710"/>
      <c r="HUP178" s="710"/>
      <c r="HUQ178" s="710"/>
      <c r="HUR178" s="710"/>
      <c r="HUS178" s="710"/>
      <c r="HUT178" s="710"/>
      <c r="HUU178" s="710"/>
      <c r="HUV178" s="710"/>
      <c r="HUW178" s="710"/>
      <c r="HUX178" s="710"/>
      <c r="HUY178" s="710"/>
      <c r="HUZ178" s="710"/>
      <c r="HVA178" s="710"/>
      <c r="HVB178" s="710"/>
      <c r="HVC178" s="710"/>
      <c r="HVD178" s="710"/>
      <c r="HVE178" s="710"/>
      <c r="HVF178" s="710"/>
      <c r="HVG178" s="710"/>
      <c r="HVH178" s="710"/>
      <c r="HVI178" s="710"/>
      <c r="HVJ178" s="710"/>
      <c r="HVK178" s="710"/>
      <c r="HVL178" s="710"/>
      <c r="HVM178" s="710"/>
      <c r="HVN178" s="710"/>
      <c r="HVO178" s="710"/>
      <c r="HVP178" s="710"/>
      <c r="HVQ178" s="710"/>
      <c r="HVR178" s="710"/>
      <c r="HVS178" s="710"/>
      <c r="HVT178" s="710"/>
      <c r="HVU178" s="710"/>
      <c r="HVV178" s="710"/>
      <c r="HVW178" s="710"/>
      <c r="HVX178" s="710"/>
      <c r="HVY178" s="710"/>
      <c r="HVZ178" s="710"/>
      <c r="HWA178" s="710"/>
      <c r="HWB178" s="710"/>
      <c r="HWC178" s="710"/>
      <c r="HWD178" s="710"/>
      <c r="HWE178" s="710"/>
      <c r="HWF178" s="710"/>
      <c r="HWG178" s="710"/>
      <c r="HWH178" s="710"/>
      <c r="HWI178" s="710"/>
      <c r="HWJ178" s="710"/>
      <c r="HWK178" s="710"/>
      <c r="HWL178" s="710"/>
      <c r="HWM178" s="710"/>
      <c r="HWN178" s="710"/>
      <c r="HWO178" s="710"/>
      <c r="HWP178" s="710"/>
      <c r="HWQ178" s="710"/>
      <c r="HWR178" s="710"/>
      <c r="HWS178" s="710"/>
      <c r="HWT178" s="710"/>
      <c r="HWU178" s="710"/>
      <c r="HWV178" s="710"/>
      <c r="HWW178" s="710"/>
      <c r="HWX178" s="710"/>
      <c r="HWY178" s="710"/>
      <c r="HWZ178" s="710"/>
      <c r="HXA178" s="710"/>
      <c r="HXB178" s="710"/>
      <c r="HXC178" s="710"/>
      <c r="HXD178" s="710"/>
      <c r="HXE178" s="710"/>
      <c r="HXF178" s="710"/>
      <c r="HXG178" s="710"/>
      <c r="HXH178" s="710"/>
      <c r="HXI178" s="710"/>
      <c r="HXJ178" s="710"/>
      <c r="HXK178" s="710"/>
      <c r="HXL178" s="710"/>
      <c r="HXM178" s="710"/>
      <c r="HXN178" s="710"/>
      <c r="HXO178" s="710"/>
      <c r="HXP178" s="710"/>
      <c r="HXQ178" s="710"/>
      <c r="HXR178" s="710"/>
      <c r="HXS178" s="710"/>
      <c r="HXT178" s="710"/>
      <c r="HXU178" s="710"/>
      <c r="HXV178" s="710"/>
      <c r="HXW178" s="710"/>
      <c r="HXX178" s="710"/>
      <c r="HXY178" s="710"/>
      <c r="HXZ178" s="710"/>
      <c r="HYA178" s="710"/>
      <c r="HYB178" s="710"/>
      <c r="HYC178" s="710"/>
      <c r="HYD178" s="710"/>
      <c r="HYE178" s="710"/>
      <c r="HYF178" s="710"/>
      <c r="HYG178" s="710"/>
      <c r="HYH178" s="710"/>
      <c r="HYI178" s="710"/>
      <c r="HYJ178" s="710"/>
      <c r="HYK178" s="710"/>
      <c r="HYL178" s="710"/>
      <c r="HYM178" s="710"/>
      <c r="HYN178" s="710"/>
      <c r="HYO178" s="710"/>
      <c r="HYP178" s="710"/>
      <c r="HYQ178" s="710"/>
      <c r="HYR178" s="710"/>
      <c r="HYS178" s="710"/>
      <c r="HYT178" s="710"/>
      <c r="HYU178" s="710"/>
      <c r="HYV178" s="710"/>
      <c r="HYW178" s="710"/>
      <c r="HYX178" s="710"/>
      <c r="HYY178" s="710"/>
      <c r="HYZ178" s="710"/>
      <c r="HZA178" s="710"/>
      <c r="HZB178" s="710"/>
      <c r="HZC178" s="710"/>
      <c r="HZD178" s="710"/>
      <c r="HZE178" s="710"/>
      <c r="HZF178" s="710"/>
      <c r="HZG178" s="710"/>
      <c r="HZH178" s="710"/>
      <c r="HZI178" s="710"/>
      <c r="HZJ178" s="710"/>
      <c r="HZK178" s="710"/>
      <c r="HZL178" s="710"/>
      <c r="HZM178" s="710"/>
      <c r="HZN178" s="710"/>
      <c r="HZO178" s="710"/>
      <c r="HZP178" s="710"/>
      <c r="HZQ178" s="710"/>
      <c r="HZR178" s="710"/>
      <c r="HZS178" s="710"/>
      <c r="HZT178" s="710"/>
      <c r="HZU178" s="710"/>
      <c r="HZV178" s="710"/>
      <c r="HZW178" s="710"/>
      <c r="HZX178" s="710"/>
      <c r="HZY178" s="710"/>
      <c r="HZZ178" s="710"/>
      <c r="IAA178" s="710"/>
      <c r="IAB178" s="710"/>
      <c r="IAC178" s="710"/>
      <c r="IAD178" s="710"/>
      <c r="IAE178" s="710"/>
      <c r="IAF178" s="710"/>
      <c r="IAG178" s="710"/>
      <c r="IAH178" s="710"/>
      <c r="IAI178" s="710"/>
      <c r="IAJ178" s="710"/>
      <c r="IAK178" s="710"/>
      <c r="IAL178" s="710"/>
      <c r="IAM178" s="710"/>
      <c r="IAN178" s="710"/>
      <c r="IAO178" s="710"/>
      <c r="IAP178" s="710"/>
      <c r="IAQ178" s="710"/>
      <c r="IAR178" s="710"/>
      <c r="IAS178" s="710"/>
      <c r="IAT178" s="710"/>
      <c r="IAU178" s="710"/>
      <c r="IAV178" s="710"/>
      <c r="IAW178" s="710"/>
      <c r="IAX178" s="710"/>
      <c r="IAY178" s="710"/>
      <c r="IAZ178" s="710"/>
      <c r="IBA178" s="710"/>
      <c r="IBB178" s="710"/>
      <c r="IBC178" s="710"/>
      <c r="IBD178" s="710"/>
      <c r="IBE178" s="710"/>
      <c r="IBF178" s="710"/>
      <c r="IBG178" s="710"/>
      <c r="IBH178" s="710"/>
      <c r="IBI178" s="710"/>
      <c r="IBJ178" s="710"/>
      <c r="IBK178" s="710"/>
      <c r="IBL178" s="710"/>
      <c r="IBM178" s="710"/>
      <c r="IBN178" s="710"/>
      <c r="IBO178" s="710"/>
      <c r="IBP178" s="710"/>
      <c r="IBQ178" s="710"/>
      <c r="IBR178" s="710"/>
      <c r="IBS178" s="710"/>
      <c r="IBT178" s="710"/>
      <c r="IBU178" s="710"/>
      <c r="IBV178" s="710"/>
      <c r="IBW178" s="710"/>
      <c r="IBX178" s="710"/>
      <c r="IBY178" s="710"/>
      <c r="IBZ178" s="710"/>
      <c r="ICA178" s="710"/>
      <c r="ICB178" s="710"/>
      <c r="ICC178" s="710"/>
      <c r="ICD178" s="710"/>
      <c r="ICE178" s="710"/>
      <c r="ICF178" s="710"/>
      <c r="ICG178" s="710"/>
      <c r="ICH178" s="710"/>
      <c r="ICI178" s="710"/>
      <c r="ICJ178" s="710"/>
      <c r="ICK178" s="710"/>
      <c r="ICL178" s="710"/>
      <c r="ICM178" s="710"/>
      <c r="ICN178" s="710"/>
      <c r="ICO178" s="710"/>
      <c r="ICP178" s="710"/>
      <c r="ICQ178" s="710"/>
      <c r="ICR178" s="710"/>
      <c r="ICS178" s="710"/>
      <c r="ICT178" s="710"/>
      <c r="ICU178" s="710"/>
      <c r="ICV178" s="710"/>
      <c r="ICW178" s="710"/>
      <c r="ICX178" s="710"/>
      <c r="ICY178" s="710"/>
      <c r="ICZ178" s="710"/>
      <c r="IDA178" s="710"/>
      <c r="IDB178" s="710"/>
      <c r="IDC178" s="710"/>
      <c r="IDD178" s="710"/>
      <c r="IDE178" s="710"/>
      <c r="IDF178" s="710"/>
      <c r="IDG178" s="710"/>
      <c r="IDH178" s="710"/>
      <c r="IDI178" s="710"/>
      <c r="IDJ178" s="710"/>
      <c r="IDK178" s="710"/>
      <c r="IDL178" s="710"/>
      <c r="IDM178" s="710"/>
      <c r="IDN178" s="710"/>
      <c r="IDO178" s="710"/>
      <c r="IDP178" s="710"/>
      <c r="IDQ178" s="710"/>
      <c r="IDR178" s="710"/>
      <c r="IDS178" s="710"/>
      <c r="IDT178" s="710"/>
      <c r="IDU178" s="710"/>
      <c r="IDV178" s="710"/>
      <c r="IDW178" s="710"/>
      <c r="IDX178" s="710"/>
      <c r="IDY178" s="710"/>
      <c r="IDZ178" s="710"/>
      <c r="IEA178" s="710"/>
      <c r="IEB178" s="710"/>
      <c r="IEC178" s="710"/>
      <c r="IED178" s="710"/>
      <c r="IEE178" s="710"/>
      <c r="IEF178" s="710"/>
      <c r="IEG178" s="710"/>
      <c r="IEH178" s="710"/>
      <c r="IEI178" s="710"/>
      <c r="IEJ178" s="710"/>
      <c r="IEK178" s="710"/>
      <c r="IEL178" s="710"/>
      <c r="IEM178" s="710"/>
      <c r="IEN178" s="710"/>
      <c r="IEO178" s="710"/>
      <c r="IEP178" s="710"/>
      <c r="IEQ178" s="710"/>
      <c r="IER178" s="710"/>
      <c r="IES178" s="710"/>
      <c r="IET178" s="710"/>
      <c r="IEU178" s="710"/>
      <c r="IEV178" s="710"/>
      <c r="IEW178" s="710"/>
      <c r="IEX178" s="710"/>
      <c r="IEY178" s="710"/>
      <c r="IEZ178" s="710"/>
      <c r="IFA178" s="710"/>
      <c r="IFB178" s="710"/>
      <c r="IFC178" s="710"/>
      <c r="IFD178" s="710"/>
      <c r="IFE178" s="710"/>
      <c r="IFF178" s="710"/>
      <c r="IFG178" s="710"/>
      <c r="IFH178" s="710"/>
      <c r="IFI178" s="710"/>
      <c r="IFJ178" s="710"/>
      <c r="IFK178" s="710"/>
      <c r="IFL178" s="710"/>
      <c r="IFM178" s="710"/>
      <c r="IFN178" s="710"/>
      <c r="IFO178" s="710"/>
      <c r="IFP178" s="710"/>
      <c r="IFQ178" s="710"/>
      <c r="IFR178" s="710"/>
      <c r="IFS178" s="710"/>
      <c r="IFT178" s="710"/>
      <c r="IFU178" s="710"/>
      <c r="IFV178" s="710"/>
      <c r="IFW178" s="710"/>
      <c r="IFX178" s="710"/>
      <c r="IFY178" s="710"/>
      <c r="IFZ178" s="710"/>
      <c r="IGA178" s="710"/>
      <c r="IGB178" s="710"/>
      <c r="IGC178" s="710"/>
      <c r="IGD178" s="710"/>
      <c r="IGE178" s="710"/>
      <c r="IGF178" s="710"/>
      <c r="IGG178" s="710"/>
      <c r="IGH178" s="710"/>
      <c r="IGI178" s="710"/>
      <c r="IGJ178" s="710"/>
      <c r="IGK178" s="710"/>
      <c r="IGL178" s="710"/>
      <c r="IGM178" s="710"/>
      <c r="IGN178" s="710"/>
      <c r="IGO178" s="710"/>
      <c r="IGP178" s="710"/>
      <c r="IGQ178" s="710"/>
      <c r="IGR178" s="710"/>
      <c r="IGS178" s="710"/>
      <c r="IGT178" s="710"/>
      <c r="IGU178" s="710"/>
      <c r="IGV178" s="710"/>
      <c r="IGW178" s="710"/>
      <c r="IGX178" s="710"/>
      <c r="IGY178" s="710"/>
      <c r="IGZ178" s="710"/>
      <c r="IHA178" s="710"/>
      <c r="IHB178" s="710"/>
      <c r="IHC178" s="710"/>
      <c r="IHD178" s="710"/>
      <c r="IHE178" s="710"/>
      <c r="IHF178" s="710"/>
      <c r="IHG178" s="710"/>
      <c r="IHH178" s="710"/>
      <c r="IHI178" s="710"/>
      <c r="IHJ178" s="710"/>
      <c r="IHK178" s="710"/>
      <c r="IHL178" s="710"/>
      <c r="IHM178" s="710"/>
      <c r="IHN178" s="710"/>
      <c r="IHO178" s="710"/>
      <c r="IHP178" s="710"/>
      <c r="IHQ178" s="710"/>
      <c r="IHR178" s="710"/>
      <c r="IHS178" s="710"/>
      <c r="IHT178" s="710"/>
      <c r="IHU178" s="710"/>
      <c r="IHV178" s="710"/>
      <c r="IHW178" s="710"/>
      <c r="IHX178" s="710"/>
      <c r="IHY178" s="710"/>
      <c r="IHZ178" s="710"/>
      <c r="IIA178" s="710"/>
      <c r="IIB178" s="710"/>
      <c r="IIC178" s="710"/>
      <c r="IID178" s="710"/>
      <c r="IIE178" s="710"/>
      <c r="IIF178" s="710"/>
      <c r="IIG178" s="710"/>
      <c r="IIH178" s="710"/>
      <c r="III178" s="710"/>
      <c r="IIJ178" s="710"/>
      <c r="IIK178" s="710"/>
      <c r="IIL178" s="710"/>
      <c r="IIM178" s="710"/>
      <c r="IIN178" s="710"/>
      <c r="IIO178" s="710"/>
      <c r="IIP178" s="710"/>
      <c r="IIQ178" s="710"/>
      <c r="IIR178" s="710"/>
      <c r="IIS178" s="710"/>
      <c r="IIT178" s="710"/>
      <c r="IIU178" s="710"/>
      <c r="IIV178" s="710"/>
      <c r="IIW178" s="710"/>
      <c r="IIX178" s="710"/>
      <c r="IIY178" s="710"/>
      <c r="IIZ178" s="710"/>
      <c r="IJA178" s="710"/>
      <c r="IJB178" s="710"/>
      <c r="IJC178" s="710"/>
      <c r="IJD178" s="710"/>
      <c r="IJE178" s="710"/>
      <c r="IJF178" s="710"/>
      <c r="IJG178" s="710"/>
      <c r="IJH178" s="710"/>
      <c r="IJI178" s="710"/>
      <c r="IJJ178" s="710"/>
      <c r="IJK178" s="710"/>
      <c r="IJL178" s="710"/>
      <c r="IJM178" s="710"/>
      <c r="IJN178" s="710"/>
      <c r="IJO178" s="710"/>
      <c r="IJP178" s="710"/>
      <c r="IJQ178" s="710"/>
      <c r="IJR178" s="710"/>
      <c r="IJS178" s="710"/>
      <c r="IJT178" s="710"/>
      <c r="IJU178" s="710"/>
      <c r="IJV178" s="710"/>
      <c r="IJW178" s="710"/>
      <c r="IJX178" s="710"/>
      <c r="IJY178" s="710"/>
      <c r="IJZ178" s="710"/>
      <c r="IKA178" s="710"/>
      <c r="IKB178" s="710"/>
      <c r="IKC178" s="710"/>
      <c r="IKD178" s="710"/>
      <c r="IKE178" s="710"/>
      <c r="IKF178" s="710"/>
      <c r="IKG178" s="710"/>
      <c r="IKH178" s="710"/>
      <c r="IKI178" s="710"/>
      <c r="IKJ178" s="710"/>
      <c r="IKK178" s="710"/>
      <c r="IKL178" s="710"/>
      <c r="IKM178" s="710"/>
      <c r="IKN178" s="710"/>
      <c r="IKO178" s="710"/>
      <c r="IKP178" s="710"/>
      <c r="IKQ178" s="710"/>
      <c r="IKR178" s="710"/>
      <c r="IKS178" s="710"/>
      <c r="IKT178" s="710"/>
      <c r="IKU178" s="710"/>
      <c r="IKV178" s="710"/>
      <c r="IKW178" s="710"/>
      <c r="IKX178" s="710"/>
      <c r="IKY178" s="710"/>
      <c r="IKZ178" s="710"/>
      <c r="ILA178" s="710"/>
      <c r="ILB178" s="710"/>
      <c r="ILC178" s="710"/>
      <c r="ILD178" s="710"/>
      <c r="ILE178" s="710"/>
      <c r="ILF178" s="710"/>
      <c r="ILG178" s="710"/>
      <c r="ILH178" s="710"/>
      <c r="ILI178" s="710"/>
      <c r="ILJ178" s="710"/>
      <c r="ILK178" s="710"/>
      <c r="ILL178" s="710"/>
      <c r="ILM178" s="710"/>
      <c r="ILN178" s="710"/>
      <c r="ILO178" s="710"/>
      <c r="ILP178" s="710"/>
      <c r="ILQ178" s="710"/>
      <c r="ILR178" s="710"/>
      <c r="ILS178" s="710"/>
      <c r="ILT178" s="710"/>
      <c r="ILU178" s="710"/>
      <c r="ILV178" s="710"/>
      <c r="ILW178" s="710"/>
      <c r="ILX178" s="710"/>
      <c r="ILY178" s="710"/>
      <c r="ILZ178" s="710"/>
      <c r="IMA178" s="710"/>
      <c r="IMB178" s="710"/>
      <c r="IMC178" s="710"/>
      <c r="IMD178" s="710"/>
      <c r="IME178" s="710"/>
      <c r="IMF178" s="710"/>
      <c r="IMG178" s="710"/>
      <c r="IMH178" s="710"/>
      <c r="IMI178" s="710"/>
      <c r="IMJ178" s="710"/>
      <c r="IMK178" s="710"/>
      <c r="IML178" s="710"/>
      <c r="IMM178" s="710"/>
      <c r="IMN178" s="710"/>
      <c r="IMO178" s="710"/>
      <c r="IMP178" s="710"/>
      <c r="IMQ178" s="710"/>
      <c r="IMR178" s="710"/>
      <c r="IMS178" s="710"/>
      <c r="IMT178" s="710"/>
      <c r="IMU178" s="710"/>
      <c r="IMV178" s="710"/>
      <c r="IMW178" s="710"/>
      <c r="IMX178" s="710"/>
      <c r="IMY178" s="710"/>
      <c r="IMZ178" s="710"/>
      <c r="INA178" s="710"/>
      <c r="INB178" s="710"/>
      <c r="INC178" s="710"/>
      <c r="IND178" s="710"/>
      <c r="INE178" s="710"/>
      <c r="INF178" s="710"/>
      <c r="ING178" s="710"/>
      <c r="INH178" s="710"/>
      <c r="INI178" s="710"/>
      <c r="INJ178" s="710"/>
      <c r="INK178" s="710"/>
      <c r="INL178" s="710"/>
      <c r="INM178" s="710"/>
      <c r="INN178" s="710"/>
      <c r="INO178" s="710"/>
      <c r="INP178" s="710"/>
      <c r="INQ178" s="710"/>
      <c r="INR178" s="710"/>
      <c r="INS178" s="710"/>
      <c r="INT178" s="710"/>
      <c r="INU178" s="710"/>
      <c r="INV178" s="710"/>
      <c r="INW178" s="710"/>
      <c r="INX178" s="710"/>
      <c r="INY178" s="710"/>
      <c r="INZ178" s="710"/>
      <c r="IOA178" s="710"/>
      <c r="IOB178" s="710"/>
      <c r="IOC178" s="710"/>
      <c r="IOD178" s="710"/>
      <c r="IOE178" s="710"/>
      <c r="IOF178" s="710"/>
      <c r="IOG178" s="710"/>
      <c r="IOH178" s="710"/>
      <c r="IOI178" s="710"/>
      <c r="IOJ178" s="710"/>
      <c r="IOK178" s="710"/>
      <c r="IOL178" s="710"/>
      <c r="IOM178" s="710"/>
      <c r="ION178" s="710"/>
      <c r="IOO178" s="710"/>
      <c r="IOP178" s="710"/>
      <c r="IOQ178" s="710"/>
      <c r="IOR178" s="710"/>
      <c r="IOS178" s="710"/>
      <c r="IOT178" s="710"/>
      <c r="IOU178" s="710"/>
      <c r="IOV178" s="710"/>
      <c r="IOW178" s="710"/>
      <c r="IOX178" s="710"/>
      <c r="IOY178" s="710"/>
      <c r="IOZ178" s="710"/>
      <c r="IPA178" s="710"/>
      <c r="IPB178" s="710"/>
      <c r="IPC178" s="710"/>
      <c r="IPD178" s="710"/>
      <c r="IPE178" s="710"/>
      <c r="IPF178" s="710"/>
      <c r="IPG178" s="710"/>
      <c r="IPH178" s="710"/>
      <c r="IPI178" s="710"/>
      <c r="IPJ178" s="710"/>
      <c r="IPK178" s="710"/>
      <c r="IPL178" s="710"/>
      <c r="IPM178" s="710"/>
      <c r="IPN178" s="710"/>
      <c r="IPO178" s="710"/>
      <c r="IPP178" s="710"/>
      <c r="IPQ178" s="710"/>
      <c r="IPR178" s="710"/>
      <c r="IPS178" s="710"/>
      <c r="IPT178" s="710"/>
      <c r="IPU178" s="710"/>
      <c r="IPV178" s="710"/>
      <c r="IPW178" s="710"/>
      <c r="IPX178" s="710"/>
      <c r="IPY178" s="710"/>
      <c r="IPZ178" s="710"/>
      <c r="IQA178" s="710"/>
      <c r="IQB178" s="710"/>
      <c r="IQC178" s="710"/>
      <c r="IQD178" s="710"/>
      <c r="IQE178" s="710"/>
      <c r="IQF178" s="710"/>
      <c r="IQG178" s="710"/>
      <c r="IQH178" s="710"/>
      <c r="IQI178" s="710"/>
      <c r="IQJ178" s="710"/>
      <c r="IQK178" s="710"/>
      <c r="IQL178" s="710"/>
      <c r="IQM178" s="710"/>
      <c r="IQN178" s="710"/>
      <c r="IQO178" s="710"/>
      <c r="IQP178" s="710"/>
      <c r="IQQ178" s="710"/>
      <c r="IQR178" s="710"/>
      <c r="IQS178" s="710"/>
      <c r="IQT178" s="710"/>
      <c r="IQU178" s="710"/>
      <c r="IQV178" s="710"/>
      <c r="IQW178" s="710"/>
      <c r="IQX178" s="710"/>
      <c r="IQY178" s="710"/>
      <c r="IQZ178" s="710"/>
      <c r="IRA178" s="710"/>
      <c r="IRB178" s="710"/>
      <c r="IRC178" s="710"/>
      <c r="IRD178" s="710"/>
      <c r="IRE178" s="710"/>
      <c r="IRF178" s="710"/>
      <c r="IRG178" s="710"/>
      <c r="IRH178" s="710"/>
      <c r="IRI178" s="710"/>
      <c r="IRJ178" s="710"/>
      <c r="IRK178" s="710"/>
      <c r="IRL178" s="710"/>
      <c r="IRM178" s="710"/>
      <c r="IRN178" s="710"/>
      <c r="IRO178" s="710"/>
      <c r="IRP178" s="710"/>
      <c r="IRQ178" s="710"/>
      <c r="IRR178" s="710"/>
      <c r="IRS178" s="710"/>
      <c r="IRT178" s="710"/>
      <c r="IRU178" s="710"/>
      <c r="IRV178" s="710"/>
      <c r="IRW178" s="710"/>
      <c r="IRX178" s="710"/>
      <c r="IRY178" s="710"/>
      <c r="IRZ178" s="710"/>
      <c r="ISA178" s="710"/>
      <c r="ISB178" s="710"/>
      <c r="ISC178" s="710"/>
      <c r="ISD178" s="710"/>
      <c r="ISE178" s="710"/>
      <c r="ISF178" s="710"/>
      <c r="ISG178" s="710"/>
      <c r="ISH178" s="710"/>
      <c r="ISI178" s="710"/>
      <c r="ISJ178" s="710"/>
      <c r="ISK178" s="710"/>
      <c r="ISL178" s="710"/>
      <c r="ISM178" s="710"/>
      <c r="ISN178" s="710"/>
      <c r="ISO178" s="710"/>
      <c r="ISP178" s="710"/>
      <c r="ISQ178" s="710"/>
      <c r="ISR178" s="710"/>
      <c r="ISS178" s="710"/>
      <c r="IST178" s="710"/>
      <c r="ISU178" s="710"/>
      <c r="ISV178" s="710"/>
      <c r="ISW178" s="710"/>
      <c r="ISX178" s="710"/>
      <c r="ISY178" s="710"/>
      <c r="ISZ178" s="710"/>
      <c r="ITA178" s="710"/>
      <c r="ITB178" s="710"/>
      <c r="ITC178" s="710"/>
      <c r="ITD178" s="710"/>
      <c r="ITE178" s="710"/>
      <c r="ITF178" s="710"/>
      <c r="ITG178" s="710"/>
      <c r="ITH178" s="710"/>
      <c r="ITI178" s="710"/>
      <c r="ITJ178" s="710"/>
      <c r="ITK178" s="710"/>
      <c r="ITL178" s="710"/>
      <c r="ITM178" s="710"/>
      <c r="ITN178" s="710"/>
      <c r="ITO178" s="710"/>
      <c r="ITP178" s="710"/>
      <c r="ITQ178" s="710"/>
      <c r="ITR178" s="710"/>
      <c r="ITS178" s="710"/>
      <c r="ITT178" s="710"/>
      <c r="ITU178" s="710"/>
      <c r="ITV178" s="710"/>
      <c r="ITW178" s="710"/>
      <c r="ITX178" s="710"/>
      <c r="ITY178" s="710"/>
      <c r="ITZ178" s="710"/>
      <c r="IUA178" s="710"/>
      <c r="IUB178" s="710"/>
      <c r="IUC178" s="710"/>
      <c r="IUD178" s="710"/>
      <c r="IUE178" s="710"/>
      <c r="IUF178" s="710"/>
      <c r="IUG178" s="710"/>
      <c r="IUH178" s="710"/>
      <c r="IUI178" s="710"/>
      <c r="IUJ178" s="710"/>
      <c r="IUK178" s="710"/>
      <c r="IUL178" s="710"/>
      <c r="IUM178" s="710"/>
      <c r="IUN178" s="710"/>
      <c r="IUO178" s="710"/>
      <c r="IUP178" s="710"/>
      <c r="IUQ178" s="710"/>
      <c r="IUR178" s="710"/>
      <c r="IUS178" s="710"/>
      <c r="IUT178" s="710"/>
      <c r="IUU178" s="710"/>
      <c r="IUV178" s="710"/>
      <c r="IUW178" s="710"/>
      <c r="IUX178" s="710"/>
      <c r="IUY178" s="710"/>
      <c r="IUZ178" s="710"/>
      <c r="IVA178" s="710"/>
      <c r="IVB178" s="710"/>
      <c r="IVC178" s="710"/>
      <c r="IVD178" s="710"/>
      <c r="IVE178" s="710"/>
      <c r="IVF178" s="710"/>
      <c r="IVG178" s="710"/>
      <c r="IVH178" s="710"/>
      <c r="IVI178" s="710"/>
      <c r="IVJ178" s="710"/>
      <c r="IVK178" s="710"/>
      <c r="IVL178" s="710"/>
      <c r="IVM178" s="710"/>
      <c r="IVN178" s="710"/>
      <c r="IVO178" s="710"/>
      <c r="IVP178" s="710"/>
      <c r="IVQ178" s="710"/>
      <c r="IVR178" s="710"/>
      <c r="IVS178" s="710"/>
      <c r="IVT178" s="710"/>
      <c r="IVU178" s="710"/>
      <c r="IVV178" s="710"/>
      <c r="IVW178" s="710"/>
      <c r="IVX178" s="710"/>
      <c r="IVY178" s="710"/>
      <c r="IVZ178" s="710"/>
      <c r="IWA178" s="710"/>
      <c r="IWB178" s="710"/>
      <c r="IWC178" s="710"/>
      <c r="IWD178" s="710"/>
      <c r="IWE178" s="710"/>
      <c r="IWF178" s="710"/>
      <c r="IWG178" s="710"/>
      <c r="IWH178" s="710"/>
      <c r="IWI178" s="710"/>
      <c r="IWJ178" s="710"/>
      <c r="IWK178" s="710"/>
      <c r="IWL178" s="710"/>
      <c r="IWM178" s="710"/>
      <c r="IWN178" s="710"/>
      <c r="IWO178" s="710"/>
      <c r="IWP178" s="710"/>
      <c r="IWQ178" s="710"/>
      <c r="IWR178" s="710"/>
      <c r="IWS178" s="710"/>
      <c r="IWT178" s="710"/>
      <c r="IWU178" s="710"/>
      <c r="IWV178" s="710"/>
      <c r="IWW178" s="710"/>
      <c r="IWX178" s="710"/>
      <c r="IWY178" s="710"/>
      <c r="IWZ178" s="710"/>
      <c r="IXA178" s="710"/>
      <c r="IXB178" s="710"/>
      <c r="IXC178" s="710"/>
      <c r="IXD178" s="710"/>
      <c r="IXE178" s="710"/>
      <c r="IXF178" s="710"/>
      <c r="IXG178" s="710"/>
      <c r="IXH178" s="710"/>
      <c r="IXI178" s="710"/>
      <c r="IXJ178" s="710"/>
      <c r="IXK178" s="710"/>
      <c r="IXL178" s="710"/>
      <c r="IXM178" s="710"/>
      <c r="IXN178" s="710"/>
      <c r="IXO178" s="710"/>
      <c r="IXP178" s="710"/>
      <c r="IXQ178" s="710"/>
      <c r="IXR178" s="710"/>
      <c r="IXS178" s="710"/>
      <c r="IXT178" s="710"/>
      <c r="IXU178" s="710"/>
      <c r="IXV178" s="710"/>
      <c r="IXW178" s="710"/>
      <c r="IXX178" s="710"/>
      <c r="IXY178" s="710"/>
      <c r="IXZ178" s="710"/>
      <c r="IYA178" s="710"/>
      <c r="IYB178" s="710"/>
      <c r="IYC178" s="710"/>
      <c r="IYD178" s="710"/>
      <c r="IYE178" s="710"/>
      <c r="IYF178" s="710"/>
      <c r="IYG178" s="710"/>
      <c r="IYH178" s="710"/>
      <c r="IYI178" s="710"/>
      <c r="IYJ178" s="710"/>
      <c r="IYK178" s="710"/>
      <c r="IYL178" s="710"/>
      <c r="IYM178" s="710"/>
      <c r="IYN178" s="710"/>
      <c r="IYO178" s="710"/>
      <c r="IYP178" s="710"/>
      <c r="IYQ178" s="710"/>
      <c r="IYR178" s="710"/>
      <c r="IYS178" s="710"/>
      <c r="IYT178" s="710"/>
      <c r="IYU178" s="710"/>
      <c r="IYV178" s="710"/>
      <c r="IYW178" s="710"/>
      <c r="IYX178" s="710"/>
      <c r="IYY178" s="710"/>
      <c r="IYZ178" s="710"/>
      <c r="IZA178" s="710"/>
      <c r="IZB178" s="710"/>
      <c r="IZC178" s="710"/>
      <c r="IZD178" s="710"/>
      <c r="IZE178" s="710"/>
      <c r="IZF178" s="710"/>
      <c r="IZG178" s="710"/>
      <c r="IZH178" s="710"/>
      <c r="IZI178" s="710"/>
      <c r="IZJ178" s="710"/>
      <c r="IZK178" s="710"/>
      <c r="IZL178" s="710"/>
      <c r="IZM178" s="710"/>
      <c r="IZN178" s="710"/>
      <c r="IZO178" s="710"/>
      <c r="IZP178" s="710"/>
      <c r="IZQ178" s="710"/>
      <c r="IZR178" s="710"/>
      <c r="IZS178" s="710"/>
      <c r="IZT178" s="710"/>
      <c r="IZU178" s="710"/>
      <c r="IZV178" s="710"/>
      <c r="IZW178" s="710"/>
      <c r="IZX178" s="710"/>
      <c r="IZY178" s="710"/>
      <c r="IZZ178" s="710"/>
      <c r="JAA178" s="710"/>
      <c r="JAB178" s="710"/>
      <c r="JAC178" s="710"/>
      <c r="JAD178" s="710"/>
      <c r="JAE178" s="710"/>
      <c r="JAF178" s="710"/>
      <c r="JAG178" s="710"/>
      <c r="JAH178" s="710"/>
      <c r="JAI178" s="710"/>
      <c r="JAJ178" s="710"/>
      <c r="JAK178" s="710"/>
      <c r="JAL178" s="710"/>
      <c r="JAM178" s="710"/>
      <c r="JAN178" s="710"/>
      <c r="JAO178" s="710"/>
      <c r="JAP178" s="710"/>
      <c r="JAQ178" s="710"/>
      <c r="JAR178" s="710"/>
      <c r="JAS178" s="710"/>
      <c r="JAT178" s="710"/>
      <c r="JAU178" s="710"/>
      <c r="JAV178" s="710"/>
      <c r="JAW178" s="710"/>
      <c r="JAX178" s="710"/>
      <c r="JAY178" s="710"/>
      <c r="JAZ178" s="710"/>
      <c r="JBA178" s="710"/>
      <c r="JBB178" s="710"/>
      <c r="JBC178" s="710"/>
      <c r="JBD178" s="710"/>
      <c r="JBE178" s="710"/>
      <c r="JBF178" s="710"/>
      <c r="JBG178" s="710"/>
      <c r="JBH178" s="710"/>
      <c r="JBI178" s="710"/>
      <c r="JBJ178" s="710"/>
      <c r="JBK178" s="710"/>
      <c r="JBL178" s="710"/>
      <c r="JBM178" s="710"/>
      <c r="JBN178" s="710"/>
      <c r="JBO178" s="710"/>
      <c r="JBP178" s="710"/>
      <c r="JBQ178" s="710"/>
      <c r="JBR178" s="710"/>
      <c r="JBS178" s="710"/>
      <c r="JBT178" s="710"/>
      <c r="JBU178" s="710"/>
      <c r="JBV178" s="710"/>
      <c r="JBW178" s="710"/>
      <c r="JBX178" s="710"/>
      <c r="JBY178" s="710"/>
      <c r="JBZ178" s="710"/>
      <c r="JCA178" s="710"/>
      <c r="JCB178" s="710"/>
      <c r="JCC178" s="710"/>
      <c r="JCD178" s="710"/>
      <c r="JCE178" s="710"/>
      <c r="JCF178" s="710"/>
      <c r="JCG178" s="710"/>
      <c r="JCH178" s="710"/>
      <c r="JCI178" s="710"/>
      <c r="JCJ178" s="710"/>
      <c r="JCK178" s="710"/>
      <c r="JCL178" s="710"/>
      <c r="JCM178" s="710"/>
      <c r="JCN178" s="710"/>
      <c r="JCO178" s="710"/>
      <c r="JCP178" s="710"/>
      <c r="JCQ178" s="710"/>
      <c r="JCR178" s="710"/>
      <c r="JCS178" s="710"/>
      <c r="JCT178" s="710"/>
      <c r="JCU178" s="710"/>
      <c r="JCV178" s="710"/>
      <c r="JCW178" s="710"/>
      <c r="JCX178" s="710"/>
      <c r="JCY178" s="710"/>
      <c r="JCZ178" s="710"/>
      <c r="JDA178" s="710"/>
      <c r="JDB178" s="710"/>
      <c r="JDC178" s="710"/>
      <c r="JDD178" s="710"/>
      <c r="JDE178" s="710"/>
      <c r="JDF178" s="710"/>
      <c r="JDG178" s="710"/>
      <c r="JDH178" s="710"/>
      <c r="JDI178" s="710"/>
      <c r="JDJ178" s="710"/>
      <c r="JDK178" s="710"/>
      <c r="JDL178" s="710"/>
      <c r="JDM178" s="710"/>
      <c r="JDN178" s="710"/>
      <c r="JDO178" s="710"/>
      <c r="JDP178" s="710"/>
      <c r="JDQ178" s="710"/>
      <c r="JDR178" s="710"/>
      <c r="JDS178" s="710"/>
      <c r="JDT178" s="710"/>
      <c r="JDU178" s="710"/>
      <c r="JDV178" s="710"/>
      <c r="JDW178" s="710"/>
      <c r="JDX178" s="710"/>
      <c r="JDY178" s="710"/>
      <c r="JDZ178" s="710"/>
      <c r="JEA178" s="710"/>
      <c r="JEB178" s="710"/>
      <c r="JEC178" s="710"/>
      <c r="JED178" s="710"/>
      <c r="JEE178" s="710"/>
      <c r="JEF178" s="710"/>
      <c r="JEG178" s="710"/>
      <c r="JEH178" s="710"/>
      <c r="JEI178" s="710"/>
      <c r="JEJ178" s="710"/>
      <c r="JEK178" s="710"/>
      <c r="JEL178" s="710"/>
      <c r="JEM178" s="710"/>
      <c r="JEN178" s="710"/>
      <c r="JEO178" s="710"/>
      <c r="JEP178" s="710"/>
      <c r="JEQ178" s="710"/>
      <c r="JER178" s="710"/>
      <c r="JES178" s="710"/>
      <c r="JET178" s="710"/>
      <c r="JEU178" s="710"/>
      <c r="JEV178" s="710"/>
      <c r="JEW178" s="710"/>
      <c r="JEX178" s="710"/>
      <c r="JEY178" s="710"/>
      <c r="JEZ178" s="710"/>
      <c r="JFA178" s="710"/>
      <c r="JFB178" s="710"/>
      <c r="JFC178" s="710"/>
      <c r="JFD178" s="710"/>
      <c r="JFE178" s="710"/>
      <c r="JFF178" s="710"/>
      <c r="JFG178" s="710"/>
      <c r="JFH178" s="710"/>
      <c r="JFI178" s="710"/>
      <c r="JFJ178" s="710"/>
      <c r="JFK178" s="710"/>
      <c r="JFL178" s="710"/>
      <c r="JFM178" s="710"/>
      <c r="JFN178" s="710"/>
      <c r="JFO178" s="710"/>
      <c r="JFP178" s="710"/>
      <c r="JFQ178" s="710"/>
      <c r="JFR178" s="710"/>
      <c r="JFS178" s="710"/>
      <c r="JFT178" s="710"/>
      <c r="JFU178" s="710"/>
      <c r="JFV178" s="710"/>
      <c r="JFW178" s="710"/>
      <c r="JFX178" s="710"/>
      <c r="JFY178" s="710"/>
      <c r="JFZ178" s="710"/>
      <c r="JGA178" s="710"/>
      <c r="JGB178" s="710"/>
      <c r="JGC178" s="710"/>
      <c r="JGD178" s="710"/>
      <c r="JGE178" s="710"/>
      <c r="JGF178" s="710"/>
      <c r="JGG178" s="710"/>
      <c r="JGH178" s="710"/>
      <c r="JGI178" s="710"/>
      <c r="JGJ178" s="710"/>
      <c r="JGK178" s="710"/>
      <c r="JGL178" s="710"/>
      <c r="JGM178" s="710"/>
      <c r="JGN178" s="710"/>
      <c r="JGO178" s="710"/>
      <c r="JGP178" s="710"/>
      <c r="JGQ178" s="710"/>
      <c r="JGR178" s="710"/>
      <c r="JGS178" s="710"/>
      <c r="JGT178" s="710"/>
      <c r="JGU178" s="710"/>
      <c r="JGV178" s="710"/>
      <c r="JGW178" s="710"/>
      <c r="JGX178" s="710"/>
      <c r="JGY178" s="710"/>
      <c r="JGZ178" s="710"/>
      <c r="JHA178" s="710"/>
      <c r="JHB178" s="710"/>
      <c r="JHC178" s="710"/>
      <c r="JHD178" s="710"/>
      <c r="JHE178" s="710"/>
      <c r="JHF178" s="710"/>
      <c r="JHG178" s="710"/>
      <c r="JHH178" s="710"/>
      <c r="JHI178" s="710"/>
      <c r="JHJ178" s="710"/>
      <c r="JHK178" s="710"/>
      <c r="JHL178" s="710"/>
      <c r="JHM178" s="710"/>
      <c r="JHN178" s="710"/>
      <c r="JHO178" s="710"/>
      <c r="JHP178" s="710"/>
      <c r="JHQ178" s="710"/>
      <c r="JHR178" s="710"/>
      <c r="JHS178" s="710"/>
      <c r="JHT178" s="710"/>
      <c r="JHU178" s="710"/>
      <c r="JHV178" s="710"/>
      <c r="JHW178" s="710"/>
      <c r="JHX178" s="710"/>
      <c r="JHY178" s="710"/>
      <c r="JHZ178" s="710"/>
      <c r="JIA178" s="710"/>
      <c r="JIB178" s="710"/>
      <c r="JIC178" s="710"/>
      <c r="JID178" s="710"/>
      <c r="JIE178" s="710"/>
      <c r="JIF178" s="710"/>
      <c r="JIG178" s="710"/>
      <c r="JIH178" s="710"/>
      <c r="JII178" s="710"/>
      <c r="JIJ178" s="710"/>
      <c r="JIK178" s="710"/>
      <c r="JIL178" s="710"/>
      <c r="JIM178" s="710"/>
      <c r="JIN178" s="710"/>
      <c r="JIO178" s="710"/>
      <c r="JIP178" s="710"/>
      <c r="JIQ178" s="710"/>
      <c r="JIR178" s="710"/>
      <c r="JIS178" s="710"/>
      <c r="JIT178" s="710"/>
      <c r="JIU178" s="710"/>
      <c r="JIV178" s="710"/>
      <c r="JIW178" s="710"/>
      <c r="JIX178" s="710"/>
      <c r="JIY178" s="710"/>
      <c r="JIZ178" s="710"/>
      <c r="JJA178" s="710"/>
      <c r="JJB178" s="710"/>
      <c r="JJC178" s="710"/>
      <c r="JJD178" s="710"/>
      <c r="JJE178" s="710"/>
      <c r="JJF178" s="710"/>
      <c r="JJG178" s="710"/>
      <c r="JJH178" s="710"/>
      <c r="JJI178" s="710"/>
      <c r="JJJ178" s="710"/>
      <c r="JJK178" s="710"/>
      <c r="JJL178" s="710"/>
      <c r="JJM178" s="710"/>
      <c r="JJN178" s="710"/>
      <c r="JJO178" s="710"/>
      <c r="JJP178" s="710"/>
      <c r="JJQ178" s="710"/>
      <c r="JJR178" s="710"/>
      <c r="JJS178" s="710"/>
      <c r="JJT178" s="710"/>
      <c r="JJU178" s="710"/>
      <c r="JJV178" s="710"/>
      <c r="JJW178" s="710"/>
      <c r="JJX178" s="710"/>
      <c r="JJY178" s="710"/>
      <c r="JJZ178" s="710"/>
      <c r="JKA178" s="710"/>
      <c r="JKB178" s="710"/>
      <c r="JKC178" s="710"/>
      <c r="JKD178" s="710"/>
      <c r="JKE178" s="710"/>
      <c r="JKF178" s="710"/>
      <c r="JKG178" s="710"/>
      <c r="JKH178" s="710"/>
      <c r="JKI178" s="710"/>
      <c r="JKJ178" s="710"/>
      <c r="JKK178" s="710"/>
      <c r="JKL178" s="710"/>
      <c r="JKM178" s="710"/>
      <c r="JKN178" s="710"/>
      <c r="JKO178" s="710"/>
      <c r="JKP178" s="710"/>
      <c r="JKQ178" s="710"/>
      <c r="JKR178" s="710"/>
      <c r="JKS178" s="710"/>
      <c r="JKT178" s="710"/>
      <c r="JKU178" s="710"/>
      <c r="JKV178" s="710"/>
      <c r="JKW178" s="710"/>
      <c r="JKX178" s="710"/>
      <c r="JKY178" s="710"/>
      <c r="JKZ178" s="710"/>
      <c r="JLA178" s="710"/>
      <c r="JLB178" s="710"/>
      <c r="JLC178" s="710"/>
      <c r="JLD178" s="710"/>
      <c r="JLE178" s="710"/>
      <c r="JLF178" s="710"/>
      <c r="JLG178" s="710"/>
      <c r="JLH178" s="710"/>
      <c r="JLI178" s="710"/>
      <c r="JLJ178" s="710"/>
      <c r="JLK178" s="710"/>
      <c r="JLL178" s="710"/>
      <c r="JLM178" s="710"/>
      <c r="JLN178" s="710"/>
      <c r="JLO178" s="710"/>
      <c r="JLP178" s="710"/>
      <c r="JLQ178" s="710"/>
      <c r="JLR178" s="710"/>
      <c r="JLS178" s="710"/>
      <c r="JLT178" s="710"/>
      <c r="JLU178" s="710"/>
      <c r="JLV178" s="710"/>
      <c r="JLW178" s="710"/>
      <c r="JLX178" s="710"/>
      <c r="JLY178" s="710"/>
      <c r="JLZ178" s="710"/>
      <c r="JMA178" s="710"/>
      <c r="JMB178" s="710"/>
      <c r="JMC178" s="710"/>
      <c r="JMD178" s="710"/>
      <c r="JME178" s="710"/>
      <c r="JMF178" s="710"/>
      <c r="JMG178" s="710"/>
      <c r="JMH178" s="710"/>
      <c r="JMI178" s="710"/>
      <c r="JMJ178" s="710"/>
      <c r="JMK178" s="710"/>
      <c r="JML178" s="710"/>
      <c r="JMM178" s="710"/>
      <c r="JMN178" s="710"/>
      <c r="JMO178" s="710"/>
      <c r="JMP178" s="710"/>
      <c r="JMQ178" s="710"/>
      <c r="JMR178" s="710"/>
      <c r="JMS178" s="710"/>
      <c r="JMT178" s="710"/>
      <c r="JMU178" s="710"/>
      <c r="JMV178" s="710"/>
      <c r="JMW178" s="710"/>
      <c r="JMX178" s="710"/>
      <c r="JMY178" s="710"/>
      <c r="JMZ178" s="710"/>
      <c r="JNA178" s="710"/>
      <c r="JNB178" s="710"/>
      <c r="JNC178" s="710"/>
      <c r="JND178" s="710"/>
      <c r="JNE178" s="710"/>
      <c r="JNF178" s="710"/>
      <c r="JNG178" s="710"/>
      <c r="JNH178" s="710"/>
      <c r="JNI178" s="710"/>
      <c r="JNJ178" s="710"/>
      <c r="JNK178" s="710"/>
      <c r="JNL178" s="710"/>
      <c r="JNM178" s="710"/>
      <c r="JNN178" s="710"/>
      <c r="JNO178" s="710"/>
      <c r="JNP178" s="710"/>
      <c r="JNQ178" s="710"/>
      <c r="JNR178" s="710"/>
      <c r="JNS178" s="710"/>
      <c r="JNT178" s="710"/>
      <c r="JNU178" s="710"/>
      <c r="JNV178" s="710"/>
      <c r="JNW178" s="710"/>
      <c r="JNX178" s="710"/>
      <c r="JNY178" s="710"/>
      <c r="JNZ178" s="710"/>
      <c r="JOA178" s="710"/>
      <c r="JOB178" s="710"/>
      <c r="JOC178" s="710"/>
      <c r="JOD178" s="710"/>
      <c r="JOE178" s="710"/>
      <c r="JOF178" s="710"/>
      <c r="JOG178" s="710"/>
      <c r="JOH178" s="710"/>
      <c r="JOI178" s="710"/>
      <c r="JOJ178" s="710"/>
      <c r="JOK178" s="710"/>
      <c r="JOL178" s="710"/>
      <c r="JOM178" s="710"/>
      <c r="JON178" s="710"/>
      <c r="JOO178" s="710"/>
      <c r="JOP178" s="710"/>
      <c r="JOQ178" s="710"/>
      <c r="JOR178" s="710"/>
      <c r="JOS178" s="710"/>
      <c r="JOT178" s="710"/>
      <c r="JOU178" s="710"/>
      <c r="JOV178" s="710"/>
      <c r="JOW178" s="710"/>
      <c r="JOX178" s="710"/>
      <c r="JOY178" s="710"/>
      <c r="JOZ178" s="710"/>
      <c r="JPA178" s="710"/>
      <c r="JPB178" s="710"/>
      <c r="JPC178" s="710"/>
      <c r="JPD178" s="710"/>
      <c r="JPE178" s="710"/>
      <c r="JPF178" s="710"/>
      <c r="JPG178" s="710"/>
      <c r="JPH178" s="710"/>
      <c r="JPI178" s="710"/>
      <c r="JPJ178" s="710"/>
      <c r="JPK178" s="710"/>
      <c r="JPL178" s="710"/>
      <c r="JPM178" s="710"/>
      <c r="JPN178" s="710"/>
      <c r="JPO178" s="710"/>
      <c r="JPP178" s="710"/>
      <c r="JPQ178" s="710"/>
      <c r="JPR178" s="710"/>
      <c r="JPS178" s="710"/>
      <c r="JPT178" s="710"/>
      <c r="JPU178" s="710"/>
      <c r="JPV178" s="710"/>
      <c r="JPW178" s="710"/>
      <c r="JPX178" s="710"/>
      <c r="JPY178" s="710"/>
      <c r="JPZ178" s="710"/>
      <c r="JQA178" s="710"/>
      <c r="JQB178" s="710"/>
      <c r="JQC178" s="710"/>
      <c r="JQD178" s="710"/>
      <c r="JQE178" s="710"/>
      <c r="JQF178" s="710"/>
      <c r="JQG178" s="710"/>
      <c r="JQH178" s="710"/>
      <c r="JQI178" s="710"/>
      <c r="JQJ178" s="710"/>
      <c r="JQK178" s="710"/>
      <c r="JQL178" s="710"/>
      <c r="JQM178" s="710"/>
      <c r="JQN178" s="710"/>
      <c r="JQO178" s="710"/>
      <c r="JQP178" s="710"/>
      <c r="JQQ178" s="710"/>
      <c r="JQR178" s="710"/>
      <c r="JQS178" s="710"/>
      <c r="JQT178" s="710"/>
      <c r="JQU178" s="710"/>
      <c r="JQV178" s="710"/>
      <c r="JQW178" s="710"/>
      <c r="JQX178" s="710"/>
      <c r="JQY178" s="710"/>
      <c r="JQZ178" s="710"/>
      <c r="JRA178" s="710"/>
      <c r="JRB178" s="710"/>
      <c r="JRC178" s="710"/>
      <c r="JRD178" s="710"/>
      <c r="JRE178" s="710"/>
      <c r="JRF178" s="710"/>
      <c r="JRG178" s="710"/>
      <c r="JRH178" s="710"/>
      <c r="JRI178" s="710"/>
      <c r="JRJ178" s="710"/>
      <c r="JRK178" s="710"/>
      <c r="JRL178" s="710"/>
      <c r="JRM178" s="710"/>
      <c r="JRN178" s="710"/>
      <c r="JRO178" s="710"/>
      <c r="JRP178" s="710"/>
      <c r="JRQ178" s="710"/>
      <c r="JRR178" s="710"/>
      <c r="JRS178" s="710"/>
      <c r="JRT178" s="710"/>
      <c r="JRU178" s="710"/>
      <c r="JRV178" s="710"/>
      <c r="JRW178" s="710"/>
      <c r="JRX178" s="710"/>
      <c r="JRY178" s="710"/>
      <c r="JRZ178" s="710"/>
      <c r="JSA178" s="710"/>
      <c r="JSB178" s="710"/>
      <c r="JSC178" s="710"/>
      <c r="JSD178" s="710"/>
      <c r="JSE178" s="710"/>
      <c r="JSF178" s="710"/>
      <c r="JSG178" s="710"/>
      <c r="JSH178" s="710"/>
      <c r="JSI178" s="710"/>
      <c r="JSJ178" s="710"/>
      <c r="JSK178" s="710"/>
      <c r="JSL178" s="710"/>
      <c r="JSM178" s="710"/>
      <c r="JSN178" s="710"/>
      <c r="JSO178" s="710"/>
      <c r="JSP178" s="710"/>
      <c r="JSQ178" s="710"/>
      <c r="JSR178" s="710"/>
      <c r="JSS178" s="710"/>
      <c r="JST178" s="710"/>
      <c r="JSU178" s="710"/>
      <c r="JSV178" s="710"/>
      <c r="JSW178" s="710"/>
      <c r="JSX178" s="710"/>
      <c r="JSY178" s="710"/>
      <c r="JSZ178" s="710"/>
      <c r="JTA178" s="710"/>
      <c r="JTB178" s="710"/>
      <c r="JTC178" s="710"/>
      <c r="JTD178" s="710"/>
      <c r="JTE178" s="710"/>
      <c r="JTF178" s="710"/>
      <c r="JTG178" s="710"/>
      <c r="JTH178" s="710"/>
      <c r="JTI178" s="710"/>
      <c r="JTJ178" s="710"/>
      <c r="JTK178" s="710"/>
      <c r="JTL178" s="710"/>
      <c r="JTM178" s="710"/>
      <c r="JTN178" s="710"/>
      <c r="JTO178" s="710"/>
      <c r="JTP178" s="710"/>
      <c r="JTQ178" s="710"/>
      <c r="JTR178" s="710"/>
      <c r="JTS178" s="710"/>
      <c r="JTT178" s="710"/>
      <c r="JTU178" s="710"/>
      <c r="JTV178" s="710"/>
      <c r="JTW178" s="710"/>
      <c r="JTX178" s="710"/>
      <c r="JTY178" s="710"/>
      <c r="JTZ178" s="710"/>
      <c r="JUA178" s="710"/>
      <c r="JUB178" s="710"/>
      <c r="JUC178" s="710"/>
      <c r="JUD178" s="710"/>
      <c r="JUE178" s="710"/>
      <c r="JUF178" s="710"/>
      <c r="JUG178" s="710"/>
      <c r="JUH178" s="710"/>
      <c r="JUI178" s="710"/>
      <c r="JUJ178" s="710"/>
      <c r="JUK178" s="710"/>
      <c r="JUL178" s="710"/>
      <c r="JUM178" s="710"/>
      <c r="JUN178" s="710"/>
      <c r="JUO178" s="710"/>
      <c r="JUP178" s="710"/>
      <c r="JUQ178" s="710"/>
      <c r="JUR178" s="710"/>
      <c r="JUS178" s="710"/>
      <c r="JUT178" s="710"/>
      <c r="JUU178" s="710"/>
      <c r="JUV178" s="710"/>
      <c r="JUW178" s="710"/>
      <c r="JUX178" s="710"/>
      <c r="JUY178" s="710"/>
      <c r="JUZ178" s="710"/>
      <c r="JVA178" s="710"/>
      <c r="JVB178" s="710"/>
      <c r="JVC178" s="710"/>
      <c r="JVD178" s="710"/>
      <c r="JVE178" s="710"/>
      <c r="JVF178" s="710"/>
      <c r="JVG178" s="710"/>
      <c r="JVH178" s="710"/>
      <c r="JVI178" s="710"/>
      <c r="JVJ178" s="710"/>
      <c r="JVK178" s="710"/>
      <c r="JVL178" s="710"/>
      <c r="JVM178" s="710"/>
      <c r="JVN178" s="710"/>
      <c r="JVO178" s="710"/>
      <c r="JVP178" s="710"/>
      <c r="JVQ178" s="710"/>
      <c r="JVR178" s="710"/>
      <c r="JVS178" s="710"/>
      <c r="JVT178" s="710"/>
      <c r="JVU178" s="710"/>
      <c r="JVV178" s="710"/>
      <c r="JVW178" s="710"/>
      <c r="JVX178" s="710"/>
      <c r="JVY178" s="710"/>
      <c r="JVZ178" s="710"/>
      <c r="JWA178" s="710"/>
      <c r="JWB178" s="710"/>
      <c r="JWC178" s="710"/>
      <c r="JWD178" s="710"/>
      <c r="JWE178" s="710"/>
      <c r="JWF178" s="710"/>
      <c r="JWG178" s="710"/>
      <c r="JWH178" s="710"/>
      <c r="JWI178" s="710"/>
      <c r="JWJ178" s="710"/>
      <c r="JWK178" s="710"/>
      <c r="JWL178" s="710"/>
      <c r="JWM178" s="710"/>
      <c r="JWN178" s="710"/>
      <c r="JWO178" s="710"/>
      <c r="JWP178" s="710"/>
      <c r="JWQ178" s="710"/>
      <c r="JWR178" s="710"/>
      <c r="JWS178" s="710"/>
      <c r="JWT178" s="710"/>
      <c r="JWU178" s="710"/>
      <c r="JWV178" s="710"/>
      <c r="JWW178" s="710"/>
      <c r="JWX178" s="710"/>
      <c r="JWY178" s="710"/>
      <c r="JWZ178" s="710"/>
      <c r="JXA178" s="710"/>
      <c r="JXB178" s="710"/>
      <c r="JXC178" s="710"/>
      <c r="JXD178" s="710"/>
      <c r="JXE178" s="710"/>
      <c r="JXF178" s="710"/>
      <c r="JXG178" s="710"/>
      <c r="JXH178" s="710"/>
      <c r="JXI178" s="710"/>
      <c r="JXJ178" s="710"/>
      <c r="JXK178" s="710"/>
      <c r="JXL178" s="710"/>
      <c r="JXM178" s="710"/>
      <c r="JXN178" s="710"/>
      <c r="JXO178" s="710"/>
      <c r="JXP178" s="710"/>
      <c r="JXQ178" s="710"/>
      <c r="JXR178" s="710"/>
      <c r="JXS178" s="710"/>
      <c r="JXT178" s="710"/>
      <c r="JXU178" s="710"/>
      <c r="JXV178" s="710"/>
      <c r="JXW178" s="710"/>
      <c r="JXX178" s="710"/>
      <c r="JXY178" s="710"/>
      <c r="JXZ178" s="710"/>
      <c r="JYA178" s="710"/>
      <c r="JYB178" s="710"/>
      <c r="JYC178" s="710"/>
      <c r="JYD178" s="710"/>
      <c r="JYE178" s="710"/>
      <c r="JYF178" s="710"/>
      <c r="JYG178" s="710"/>
      <c r="JYH178" s="710"/>
      <c r="JYI178" s="710"/>
      <c r="JYJ178" s="710"/>
      <c r="JYK178" s="710"/>
      <c r="JYL178" s="710"/>
      <c r="JYM178" s="710"/>
      <c r="JYN178" s="710"/>
      <c r="JYO178" s="710"/>
      <c r="JYP178" s="710"/>
      <c r="JYQ178" s="710"/>
      <c r="JYR178" s="710"/>
      <c r="JYS178" s="710"/>
      <c r="JYT178" s="710"/>
      <c r="JYU178" s="710"/>
      <c r="JYV178" s="710"/>
      <c r="JYW178" s="710"/>
      <c r="JYX178" s="710"/>
      <c r="JYY178" s="710"/>
      <c r="JYZ178" s="710"/>
      <c r="JZA178" s="710"/>
      <c r="JZB178" s="710"/>
      <c r="JZC178" s="710"/>
      <c r="JZD178" s="710"/>
      <c r="JZE178" s="710"/>
      <c r="JZF178" s="710"/>
      <c r="JZG178" s="710"/>
      <c r="JZH178" s="710"/>
      <c r="JZI178" s="710"/>
      <c r="JZJ178" s="710"/>
      <c r="JZK178" s="710"/>
      <c r="JZL178" s="710"/>
      <c r="JZM178" s="710"/>
      <c r="JZN178" s="710"/>
      <c r="JZO178" s="710"/>
      <c r="JZP178" s="710"/>
      <c r="JZQ178" s="710"/>
      <c r="JZR178" s="710"/>
      <c r="JZS178" s="710"/>
      <c r="JZT178" s="710"/>
      <c r="JZU178" s="710"/>
      <c r="JZV178" s="710"/>
      <c r="JZW178" s="710"/>
      <c r="JZX178" s="710"/>
      <c r="JZY178" s="710"/>
      <c r="JZZ178" s="710"/>
      <c r="KAA178" s="710"/>
      <c r="KAB178" s="710"/>
      <c r="KAC178" s="710"/>
      <c r="KAD178" s="710"/>
      <c r="KAE178" s="710"/>
      <c r="KAF178" s="710"/>
      <c r="KAG178" s="710"/>
      <c r="KAH178" s="710"/>
      <c r="KAI178" s="710"/>
      <c r="KAJ178" s="710"/>
      <c r="KAK178" s="710"/>
      <c r="KAL178" s="710"/>
      <c r="KAM178" s="710"/>
      <c r="KAN178" s="710"/>
      <c r="KAO178" s="710"/>
      <c r="KAP178" s="710"/>
      <c r="KAQ178" s="710"/>
      <c r="KAR178" s="710"/>
      <c r="KAS178" s="710"/>
      <c r="KAT178" s="710"/>
      <c r="KAU178" s="710"/>
      <c r="KAV178" s="710"/>
      <c r="KAW178" s="710"/>
      <c r="KAX178" s="710"/>
      <c r="KAY178" s="710"/>
      <c r="KAZ178" s="710"/>
      <c r="KBA178" s="710"/>
      <c r="KBB178" s="710"/>
      <c r="KBC178" s="710"/>
      <c r="KBD178" s="710"/>
      <c r="KBE178" s="710"/>
      <c r="KBF178" s="710"/>
      <c r="KBG178" s="710"/>
      <c r="KBH178" s="710"/>
      <c r="KBI178" s="710"/>
      <c r="KBJ178" s="710"/>
      <c r="KBK178" s="710"/>
      <c r="KBL178" s="710"/>
      <c r="KBM178" s="710"/>
      <c r="KBN178" s="710"/>
      <c r="KBO178" s="710"/>
      <c r="KBP178" s="710"/>
      <c r="KBQ178" s="710"/>
      <c r="KBR178" s="710"/>
      <c r="KBS178" s="710"/>
      <c r="KBT178" s="710"/>
      <c r="KBU178" s="710"/>
      <c r="KBV178" s="710"/>
      <c r="KBW178" s="710"/>
      <c r="KBX178" s="710"/>
      <c r="KBY178" s="710"/>
      <c r="KBZ178" s="710"/>
      <c r="KCA178" s="710"/>
      <c r="KCB178" s="710"/>
      <c r="KCC178" s="710"/>
      <c r="KCD178" s="710"/>
      <c r="KCE178" s="710"/>
      <c r="KCF178" s="710"/>
      <c r="KCG178" s="710"/>
      <c r="KCH178" s="710"/>
      <c r="KCI178" s="710"/>
      <c r="KCJ178" s="710"/>
      <c r="KCK178" s="710"/>
      <c r="KCL178" s="710"/>
      <c r="KCM178" s="710"/>
      <c r="KCN178" s="710"/>
      <c r="KCO178" s="710"/>
      <c r="KCP178" s="710"/>
      <c r="KCQ178" s="710"/>
      <c r="KCR178" s="710"/>
      <c r="KCS178" s="710"/>
      <c r="KCT178" s="710"/>
      <c r="KCU178" s="710"/>
      <c r="KCV178" s="710"/>
      <c r="KCW178" s="710"/>
      <c r="KCX178" s="710"/>
      <c r="KCY178" s="710"/>
      <c r="KCZ178" s="710"/>
      <c r="KDA178" s="710"/>
      <c r="KDB178" s="710"/>
      <c r="KDC178" s="710"/>
      <c r="KDD178" s="710"/>
      <c r="KDE178" s="710"/>
      <c r="KDF178" s="710"/>
      <c r="KDG178" s="710"/>
      <c r="KDH178" s="710"/>
      <c r="KDI178" s="710"/>
      <c r="KDJ178" s="710"/>
      <c r="KDK178" s="710"/>
      <c r="KDL178" s="710"/>
      <c r="KDM178" s="710"/>
      <c r="KDN178" s="710"/>
      <c r="KDO178" s="710"/>
      <c r="KDP178" s="710"/>
      <c r="KDQ178" s="710"/>
      <c r="KDR178" s="710"/>
      <c r="KDS178" s="710"/>
      <c r="KDT178" s="710"/>
      <c r="KDU178" s="710"/>
      <c r="KDV178" s="710"/>
      <c r="KDW178" s="710"/>
      <c r="KDX178" s="710"/>
      <c r="KDY178" s="710"/>
      <c r="KDZ178" s="710"/>
      <c r="KEA178" s="710"/>
      <c r="KEB178" s="710"/>
      <c r="KEC178" s="710"/>
      <c r="KED178" s="710"/>
      <c r="KEE178" s="710"/>
      <c r="KEF178" s="710"/>
      <c r="KEG178" s="710"/>
      <c r="KEH178" s="710"/>
      <c r="KEI178" s="710"/>
      <c r="KEJ178" s="710"/>
      <c r="KEK178" s="710"/>
      <c r="KEL178" s="710"/>
      <c r="KEM178" s="710"/>
      <c r="KEN178" s="710"/>
      <c r="KEO178" s="710"/>
      <c r="KEP178" s="710"/>
      <c r="KEQ178" s="710"/>
      <c r="KER178" s="710"/>
      <c r="KES178" s="710"/>
      <c r="KET178" s="710"/>
      <c r="KEU178" s="710"/>
      <c r="KEV178" s="710"/>
      <c r="KEW178" s="710"/>
      <c r="KEX178" s="710"/>
      <c r="KEY178" s="710"/>
      <c r="KEZ178" s="710"/>
      <c r="KFA178" s="710"/>
      <c r="KFB178" s="710"/>
      <c r="KFC178" s="710"/>
      <c r="KFD178" s="710"/>
      <c r="KFE178" s="710"/>
      <c r="KFF178" s="710"/>
      <c r="KFG178" s="710"/>
      <c r="KFH178" s="710"/>
      <c r="KFI178" s="710"/>
      <c r="KFJ178" s="710"/>
      <c r="KFK178" s="710"/>
      <c r="KFL178" s="710"/>
      <c r="KFM178" s="710"/>
      <c r="KFN178" s="710"/>
      <c r="KFO178" s="710"/>
      <c r="KFP178" s="710"/>
      <c r="KFQ178" s="710"/>
      <c r="KFR178" s="710"/>
      <c r="KFS178" s="710"/>
      <c r="KFT178" s="710"/>
      <c r="KFU178" s="710"/>
      <c r="KFV178" s="710"/>
      <c r="KFW178" s="710"/>
      <c r="KFX178" s="710"/>
      <c r="KFY178" s="710"/>
      <c r="KFZ178" s="710"/>
      <c r="KGA178" s="710"/>
      <c r="KGB178" s="710"/>
      <c r="KGC178" s="710"/>
      <c r="KGD178" s="710"/>
      <c r="KGE178" s="710"/>
      <c r="KGF178" s="710"/>
      <c r="KGG178" s="710"/>
      <c r="KGH178" s="710"/>
      <c r="KGI178" s="710"/>
      <c r="KGJ178" s="710"/>
      <c r="KGK178" s="710"/>
      <c r="KGL178" s="710"/>
      <c r="KGM178" s="710"/>
      <c r="KGN178" s="710"/>
      <c r="KGO178" s="710"/>
      <c r="KGP178" s="710"/>
      <c r="KGQ178" s="710"/>
      <c r="KGR178" s="710"/>
      <c r="KGS178" s="710"/>
      <c r="KGT178" s="710"/>
      <c r="KGU178" s="710"/>
      <c r="KGV178" s="710"/>
      <c r="KGW178" s="710"/>
      <c r="KGX178" s="710"/>
      <c r="KGY178" s="710"/>
      <c r="KGZ178" s="710"/>
      <c r="KHA178" s="710"/>
      <c r="KHB178" s="710"/>
      <c r="KHC178" s="710"/>
      <c r="KHD178" s="710"/>
      <c r="KHE178" s="710"/>
      <c r="KHF178" s="710"/>
      <c r="KHG178" s="710"/>
      <c r="KHH178" s="710"/>
      <c r="KHI178" s="710"/>
      <c r="KHJ178" s="710"/>
      <c r="KHK178" s="710"/>
      <c r="KHL178" s="710"/>
      <c r="KHM178" s="710"/>
      <c r="KHN178" s="710"/>
      <c r="KHO178" s="710"/>
      <c r="KHP178" s="710"/>
      <c r="KHQ178" s="710"/>
      <c r="KHR178" s="710"/>
      <c r="KHS178" s="710"/>
      <c r="KHT178" s="710"/>
      <c r="KHU178" s="710"/>
      <c r="KHV178" s="710"/>
      <c r="KHW178" s="710"/>
      <c r="KHX178" s="710"/>
      <c r="KHY178" s="710"/>
      <c r="KHZ178" s="710"/>
      <c r="KIA178" s="710"/>
      <c r="KIB178" s="710"/>
      <c r="KIC178" s="710"/>
      <c r="KID178" s="710"/>
      <c r="KIE178" s="710"/>
      <c r="KIF178" s="710"/>
      <c r="KIG178" s="710"/>
      <c r="KIH178" s="710"/>
      <c r="KII178" s="710"/>
      <c r="KIJ178" s="710"/>
      <c r="KIK178" s="710"/>
      <c r="KIL178" s="710"/>
      <c r="KIM178" s="710"/>
      <c r="KIN178" s="710"/>
      <c r="KIO178" s="710"/>
      <c r="KIP178" s="710"/>
      <c r="KIQ178" s="710"/>
      <c r="KIR178" s="710"/>
      <c r="KIS178" s="710"/>
      <c r="KIT178" s="710"/>
      <c r="KIU178" s="710"/>
      <c r="KIV178" s="710"/>
      <c r="KIW178" s="710"/>
      <c r="KIX178" s="710"/>
      <c r="KIY178" s="710"/>
      <c r="KIZ178" s="710"/>
      <c r="KJA178" s="710"/>
      <c r="KJB178" s="710"/>
      <c r="KJC178" s="710"/>
      <c r="KJD178" s="710"/>
      <c r="KJE178" s="710"/>
      <c r="KJF178" s="710"/>
      <c r="KJG178" s="710"/>
      <c r="KJH178" s="710"/>
      <c r="KJI178" s="710"/>
      <c r="KJJ178" s="710"/>
      <c r="KJK178" s="710"/>
      <c r="KJL178" s="710"/>
      <c r="KJM178" s="710"/>
      <c r="KJN178" s="710"/>
      <c r="KJO178" s="710"/>
      <c r="KJP178" s="710"/>
      <c r="KJQ178" s="710"/>
      <c r="KJR178" s="710"/>
      <c r="KJS178" s="710"/>
      <c r="KJT178" s="710"/>
      <c r="KJU178" s="710"/>
      <c r="KJV178" s="710"/>
      <c r="KJW178" s="710"/>
      <c r="KJX178" s="710"/>
      <c r="KJY178" s="710"/>
      <c r="KJZ178" s="710"/>
      <c r="KKA178" s="710"/>
      <c r="KKB178" s="710"/>
      <c r="KKC178" s="710"/>
      <c r="KKD178" s="710"/>
      <c r="KKE178" s="710"/>
      <c r="KKF178" s="710"/>
      <c r="KKG178" s="710"/>
      <c r="KKH178" s="710"/>
      <c r="KKI178" s="710"/>
      <c r="KKJ178" s="710"/>
      <c r="KKK178" s="710"/>
      <c r="KKL178" s="710"/>
      <c r="KKM178" s="710"/>
      <c r="KKN178" s="710"/>
      <c r="KKO178" s="710"/>
      <c r="KKP178" s="710"/>
      <c r="KKQ178" s="710"/>
      <c r="KKR178" s="710"/>
      <c r="KKS178" s="710"/>
      <c r="KKT178" s="710"/>
      <c r="KKU178" s="710"/>
      <c r="KKV178" s="710"/>
      <c r="KKW178" s="710"/>
      <c r="KKX178" s="710"/>
      <c r="KKY178" s="710"/>
      <c r="KKZ178" s="710"/>
      <c r="KLA178" s="710"/>
      <c r="KLB178" s="710"/>
      <c r="KLC178" s="710"/>
      <c r="KLD178" s="710"/>
      <c r="KLE178" s="710"/>
      <c r="KLF178" s="710"/>
      <c r="KLG178" s="710"/>
      <c r="KLH178" s="710"/>
      <c r="KLI178" s="710"/>
      <c r="KLJ178" s="710"/>
      <c r="KLK178" s="710"/>
      <c r="KLL178" s="710"/>
      <c r="KLM178" s="710"/>
      <c r="KLN178" s="710"/>
      <c r="KLO178" s="710"/>
      <c r="KLP178" s="710"/>
      <c r="KLQ178" s="710"/>
      <c r="KLR178" s="710"/>
      <c r="KLS178" s="710"/>
      <c r="KLT178" s="710"/>
      <c r="KLU178" s="710"/>
      <c r="KLV178" s="710"/>
      <c r="KLW178" s="710"/>
      <c r="KLX178" s="710"/>
      <c r="KLY178" s="710"/>
      <c r="KLZ178" s="710"/>
      <c r="KMA178" s="710"/>
      <c r="KMB178" s="710"/>
      <c r="KMC178" s="710"/>
      <c r="KMD178" s="710"/>
      <c r="KME178" s="710"/>
      <c r="KMF178" s="710"/>
      <c r="KMG178" s="710"/>
      <c r="KMH178" s="710"/>
      <c r="KMI178" s="710"/>
      <c r="KMJ178" s="710"/>
      <c r="KMK178" s="710"/>
      <c r="KML178" s="710"/>
      <c r="KMM178" s="710"/>
      <c r="KMN178" s="710"/>
      <c r="KMO178" s="710"/>
      <c r="KMP178" s="710"/>
      <c r="KMQ178" s="710"/>
      <c r="KMR178" s="710"/>
      <c r="KMS178" s="710"/>
      <c r="KMT178" s="710"/>
      <c r="KMU178" s="710"/>
      <c r="KMV178" s="710"/>
      <c r="KMW178" s="710"/>
      <c r="KMX178" s="710"/>
      <c r="KMY178" s="710"/>
      <c r="KMZ178" s="710"/>
      <c r="KNA178" s="710"/>
      <c r="KNB178" s="710"/>
      <c r="KNC178" s="710"/>
      <c r="KND178" s="710"/>
      <c r="KNE178" s="710"/>
      <c r="KNF178" s="710"/>
      <c r="KNG178" s="710"/>
      <c r="KNH178" s="710"/>
      <c r="KNI178" s="710"/>
      <c r="KNJ178" s="710"/>
      <c r="KNK178" s="710"/>
      <c r="KNL178" s="710"/>
      <c r="KNM178" s="710"/>
      <c r="KNN178" s="710"/>
      <c r="KNO178" s="710"/>
      <c r="KNP178" s="710"/>
      <c r="KNQ178" s="710"/>
      <c r="KNR178" s="710"/>
      <c r="KNS178" s="710"/>
      <c r="KNT178" s="710"/>
      <c r="KNU178" s="710"/>
      <c r="KNV178" s="710"/>
      <c r="KNW178" s="710"/>
      <c r="KNX178" s="710"/>
      <c r="KNY178" s="710"/>
      <c r="KNZ178" s="710"/>
      <c r="KOA178" s="710"/>
      <c r="KOB178" s="710"/>
      <c r="KOC178" s="710"/>
      <c r="KOD178" s="710"/>
      <c r="KOE178" s="710"/>
      <c r="KOF178" s="710"/>
      <c r="KOG178" s="710"/>
      <c r="KOH178" s="710"/>
      <c r="KOI178" s="710"/>
      <c r="KOJ178" s="710"/>
      <c r="KOK178" s="710"/>
      <c r="KOL178" s="710"/>
      <c r="KOM178" s="710"/>
      <c r="KON178" s="710"/>
      <c r="KOO178" s="710"/>
      <c r="KOP178" s="710"/>
      <c r="KOQ178" s="710"/>
      <c r="KOR178" s="710"/>
      <c r="KOS178" s="710"/>
      <c r="KOT178" s="710"/>
      <c r="KOU178" s="710"/>
      <c r="KOV178" s="710"/>
      <c r="KOW178" s="710"/>
      <c r="KOX178" s="710"/>
      <c r="KOY178" s="710"/>
      <c r="KOZ178" s="710"/>
      <c r="KPA178" s="710"/>
      <c r="KPB178" s="710"/>
      <c r="KPC178" s="710"/>
      <c r="KPD178" s="710"/>
      <c r="KPE178" s="710"/>
      <c r="KPF178" s="710"/>
      <c r="KPG178" s="710"/>
      <c r="KPH178" s="710"/>
      <c r="KPI178" s="710"/>
      <c r="KPJ178" s="710"/>
      <c r="KPK178" s="710"/>
      <c r="KPL178" s="710"/>
      <c r="KPM178" s="710"/>
      <c r="KPN178" s="710"/>
      <c r="KPO178" s="710"/>
      <c r="KPP178" s="710"/>
      <c r="KPQ178" s="710"/>
      <c r="KPR178" s="710"/>
      <c r="KPS178" s="710"/>
      <c r="KPT178" s="710"/>
      <c r="KPU178" s="710"/>
      <c r="KPV178" s="710"/>
      <c r="KPW178" s="710"/>
      <c r="KPX178" s="710"/>
      <c r="KPY178" s="710"/>
      <c r="KPZ178" s="710"/>
      <c r="KQA178" s="710"/>
      <c r="KQB178" s="710"/>
      <c r="KQC178" s="710"/>
      <c r="KQD178" s="710"/>
      <c r="KQE178" s="710"/>
      <c r="KQF178" s="710"/>
      <c r="KQG178" s="710"/>
      <c r="KQH178" s="710"/>
      <c r="KQI178" s="710"/>
      <c r="KQJ178" s="710"/>
      <c r="KQK178" s="710"/>
      <c r="KQL178" s="710"/>
      <c r="KQM178" s="710"/>
      <c r="KQN178" s="710"/>
      <c r="KQO178" s="710"/>
      <c r="KQP178" s="710"/>
      <c r="KQQ178" s="710"/>
      <c r="KQR178" s="710"/>
      <c r="KQS178" s="710"/>
      <c r="KQT178" s="710"/>
      <c r="KQU178" s="710"/>
      <c r="KQV178" s="710"/>
      <c r="KQW178" s="710"/>
      <c r="KQX178" s="710"/>
      <c r="KQY178" s="710"/>
      <c r="KQZ178" s="710"/>
      <c r="KRA178" s="710"/>
      <c r="KRB178" s="710"/>
      <c r="KRC178" s="710"/>
      <c r="KRD178" s="710"/>
      <c r="KRE178" s="710"/>
      <c r="KRF178" s="710"/>
      <c r="KRG178" s="710"/>
      <c r="KRH178" s="710"/>
      <c r="KRI178" s="710"/>
      <c r="KRJ178" s="710"/>
      <c r="KRK178" s="710"/>
      <c r="KRL178" s="710"/>
      <c r="KRM178" s="710"/>
      <c r="KRN178" s="710"/>
      <c r="KRO178" s="710"/>
      <c r="KRP178" s="710"/>
      <c r="KRQ178" s="710"/>
      <c r="KRR178" s="710"/>
      <c r="KRS178" s="710"/>
      <c r="KRT178" s="710"/>
      <c r="KRU178" s="710"/>
      <c r="KRV178" s="710"/>
      <c r="KRW178" s="710"/>
      <c r="KRX178" s="710"/>
      <c r="KRY178" s="710"/>
      <c r="KRZ178" s="710"/>
      <c r="KSA178" s="710"/>
      <c r="KSB178" s="710"/>
      <c r="KSC178" s="710"/>
      <c r="KSD178" s="710"/>
      <c r="KSE178" s="710"/>
      <c r="KSF178" s="710"/>
      <c r="KSG178" s="710"/>
      <c r="KSH178" s="710"/>
      <c r="KSI178" s="710"/>
      <c r="KSJ178" s="710"/>
      <c r="KSK178" s="710"/>
      <c r="KSL178" s="710"/>
      <c r="KSM178" s="710"/>
      <c r="KSN178" s="710"/>
      <c r="KSO178" s="710"/>
      <c r="KSP178" s="710"/>
      <c r="KSQ178" s="710"/>
      <c r="KSR178" s="710"/>
      <c r="KSS178" s="710"/>
      <c r="KST178" s="710"/>
      <c r="KSU178" s="710"/>
      <c r="KSV178" s="710"/>
      <c r="KSW178" s="710"/>
      <c r="KSX178" s="710"/>
      <c r="KSY178" s="710"/>
      <c r="KSZ178" s="710"/>
      <c r="KTA178" s="710"/>
      <c r="KTB178" s="710"/>
      <c r="KTC178" s="710"/>
      <c r="KTD178" s="710"/>
      <c r="KTE178" s="710"/>
      <c r="KTF178" s="710"/>
      <c r="KTG178" s="710"/>
      <c r="KTH178" s="710"/>
      <c r="KTI178" s="710"/>
      <c r="KTJ178" s="710"/>
      <c r="KTK178" s="710"/>
      <c r="KTL178" s="710"/>
      <c r="KTM178" s="710"/>
      <c r="KTN178" s="710"/>
      <c r="KTO178" s="710"/>
      <c r="KTP178" s="710"/>
      <c r="KTQ178" s="710"/>
      <c r="KTR178" s="710"/>
      <c r="KTS178" s="710"/>
      <c r="KTT178" s="710"/>
      <c r="KTU178" s="710"/>
      <c r="KTV178" s="710"/>
      <c r="KTW178" s="710"/>
      <c r="KTX178" s="710"/>
      <c r="KTY178" s="710"/>
      <c r="KTZ178" s="710"/>
      <c r="KUA178" s="710"/>
      <c r="KUB178" s="710"/>
      <c r="KUC178" s="710"/>
      <c r="KUD178" s="710"/>
      <c r="KUE178" s="710"/>
      <c r="KUF178" s="710"/>
      <c r="KUG178" s="710"/>
      <c r="KUH178" s="710"/>
      <c r="KUI178" s="710"/>
      <c r="KUJ178" s="710"/>
      <c r="KUK178" s="710"/>
      <c r="KUL178" s="710"/>
      <c r="KUM178" s="710"/>
      <c r="KUN178" s="710"/>
      <c r="KUO178" s="710"/>
      <c r="KUP178" s="710"/>
      <c r="KUQ178" s="710"/>
      <c r="KUR178" s="710"/>
      <c r="KUS178" s="710"/>
      <c r="KUT178" s="710"/>
      <c r="KUU178" s="710"/>
      <c r="KUV178" s="710"/>
      <c r="KUW178" s="710"/>
      <c r="KUX178" s="710"/>
      <c r="KUY178" s="710"/>
      <c r="KUZ178" s="710"/>
      <c r="KVA178" s="710"/>
      <c r="KVB178" s="710"/>
      <c r="KVC178" s="710"/>
      <c r="KVD178" s="710"/>
      <c r="KVE178" s="710"/>
      <c r="KVF178" s="710"/>
      <c r="KVG178" s="710"/>
      <c r="KVH178" s="710"/>
      <c r="KVI178" s="710"/>
      <c r="KVJ178" s="710"/>
      <c r="KVK178" s="710"/>
      <c r="KVL178" s="710"/>
      <c r="KVM178" s="710"/>
      <c r="KVN178" s="710"/>
      <c r="KVO178" s="710"/>
      <c r="KVP178" s="710"/>
      <c r="KVQ178" s="710"/>
      <c r="KVR178" s="710"/>
      <c r="KVS178" s="710"/>
      <c r="KVT178" s="710"/>
      <c r="KVU178" s="710"/>
      <c r="KVV178" s="710"/>
      <c r="KVW178" s="710"/>
      <c r="KVX178" s="710"/>
      <c r="KVY178" s="710"/>
      <c r="KVZ178" s="710"/>
      <c r="KWA178" s="710"/>
      <c r="KWB178" s="710"/>
      <c r="KWC178" s="710"/>
      <c r="KWD178" s="710"/>
      <c r="KWE178" s="710"/>
      <c r="KWF178" s="710"/>
      <c r="KWG178" s="710"/>
      <c r="KWH178" s="710"/>
      <c r="KWI178" s="710"/>
      <c r="KWJ178" s="710"/>
      <c r="KWK178" s="710"/>
      <c r="KWL178" s="710"/>
      <c r="KWM178" s="710"/>
      <c r="KWN178" s="710"/>
      <c r="KWO178" s="710"/>
      <c r="KWP178" s="710"/>
      <c r="KWQ178" s="710"/>
      <c r="KWR178" s="710"/>
      <c r="KWS178" s="710"/>
      <c r="KWT178" s="710"/>
      <c r="KWU178" s="710"/>
      <c r="KWV178" s="710"/>
      <c r="KWW178" s="710"/>
      <c r="KWX178" s="710"/>
      <c r="KWY178" s="710"/>
      <c r="KWZ178" s="710"/>
      <c r="KXA178" s="710"/>
      <c r="KXB178" s="710"/>
      <c r="KXC178" s="710"/>
      <c r="KXD178" s="710"/>
      <c r="KXE178" s="710"/>
      <c r="KXF178" s="710"/>
      <c r="KXG178" s="710"/>
      <c r="KXH178" s="710"/>
      <c r="KXI178" s="710"/>
      <c r="KXJ178" s="710"/>
      <c r="KXK178" s="710"/>
      <c r="KXL178" s="710"/>
      <c r="KXM178" s="710"/>
      <c r="KXN178" s="710"/>
      <c r="KXO178" s="710"/>
      <c r="KXP178" s="710"/>
      <c r="KXQ178" s="710"/>
      <c r="KXR178" s="710"/>
      <c r="KXS178" s="710"/>
      <c r="KXT178" s="710"/>
      <c r="KXU178" s="710"/>
      <c r="KXV178" s="710"/>
      <c r="KXW178" s="710"/>
      <c r="KXX178" s="710"/>
      <c r="KXY178" s="710"/>
      <c r="KXZ178" s="710"/>
      <c r="KYA178" s="710"/>
      <c r="KYB178" s="710"/>
      <c r="KYC178" s="710"/>
      <c r="KYD178" s="710"/>
      <c r="KYE178" s="710"/>
      <c r="KYF178" s="710"/>
      <c r="KYG178" s="710"/>
      <c r="KYH178" s="710"/>
      <c r="KYI178" s="710"/>
      <c r="KYJ178" s="710"/>
      <c r="KYK178" s="710"/>
      <c r="KYL178" s="710"/>
      <c r="KYM178" s="710"/>
      <c r="KYN178" s="710"/>
      <c r="KYO178" s="710"/>
      <c r="KYP178" s="710"/>
      <c r="KYQ178" s="710"/>
      <c r="KYR178" s="710"/>
      <c r="KYS178" s="710"/>
      <c r="KYT178" s="710"/>
      <c r="KYU178" s="710"/>
      <c r="KYV178" s="710"/>
      <c r="KYW178" s="710"/>
      <c r="KYX178" s="710"/>
      <c r="KYY178" s="710"/>
      <c r="KYZ178" s="710"/>
      <c r="KZA178" s="710"/>
      <c r="KZB178" s="710"/>
      <c r="KZC178" s="710"/>
      <c r="KZD178" s="710"/>
      <c r="KZE178" s="710"/>
      <c r="KZF178" s="710"/>
      <c r="KZG178" s="710"/>
      <c r="KZH178" s="710"/>
      <c r="KZI178" s="710"/>
      <c r="KZJ178" s="710"/>
      <c r="KZK178" s="710"/>
      <c r="KZL178" s="710"/>
      <c r="KZM178" s="710"/>
      <c r="KZN178" s="710"/>
      <c r="KZO178" s="710"/>
      <c r="KZP178" s="710"/>
      <c r="KZQ178" s="710"/>
      <c r="KZR178" s="710"/>
      <c r="KZS178" s="710"/>
      <c r="KZT178" s="710"/>
      <c r="KZU178" s="710"/>
      <c r="KZV178" s="710"/>
      <c r="KZW178" s="710"/>
      <c r="KZX178" s="710"/>
      <c r="KZY178" s="710"/>
      <c r="KZZ178" s="710"/>
      <c r="LAA178" s="710"/>
      <c r="LAB178" s="710"/>
      <c r="LAC178" s="710"/>
      <c r="LAD178" s="710"/>
      <c r="LAE178" s="710"/>
      <c r="LAF178" s="710"/>
      <c r="LAG178" s="710"/>
      <c r="LAH178" s="710"/>
      <c r="LAI178" s="710"/>
      <c r="LAJ178" s="710"/>
      <c r="LAK178" s="710"/>
      <c r="LAL178" s="710"/>
      <c r="LAM178" s="710"/>
      <c r="LAN178" s="710"/>
      <c r="LAO178" s="710"/>
      <c r="LAP178" s="710"/>
      <c r="LAQ178" s="710"/>
      <c r="LAR178" s="710"/>
      <c r="LAS178" s="710"/>
      <c r="LAT178" s="710"/>
      <c r="LAU178" s="710"/>
      <c r="LAV178" s="710"/>
      <c r="LAW178" s="710"/>
      <c r="LAX178" s="710"/>
      <c r="LAY178" s="710"/>
      <c r="LAZ178" s="710"/>
      <c r="LBA178" s="710"/>
      <c r="LBB178" s="710"/>
      <c r="LBC178" s="710"/>
      <c r="LBD178" s="710"/>
      <c r="LBE178" s="710"/>
      <c r="LBF178" s="710"/>
      <c r="LBG178" s="710"/>
      <c r="LBH178" s="710"/>
      <c r="LBI178" s="710"/>
      <c r="LBJ178" s="710"/>
      <c r="LBK178" s="710"/>
      <c r="LBL178" s="710"/>
      <c r="LBM178" s="710"/>
      <c r="LBN178" s="710"/>
      <c r="LBO178" s="710"/>
      <c r="LBP178" s="710"/>
      <c r="LBQ178" s="710"/>
      <c r="LBR178" s="710"/>
      <c r="LBS178" s="710"/>
      <c r="LBT178" s="710"/>
      <c r="LBU178" s="710"/>
      <c r="LBV178" s="710"/>
      <c r="LBW178" s="710"/>
      <c r="LBX178" s="710"/>
      <c r="LBY178" s="710"/>
      <c r="LBZ178" s="710"/>
      <c r="LCA178" s="710"/>
      <c r="LCB178" s="710"/>
      <c r="LCC178" s="710"/>
      <c r="LCD178" s="710"/>
      <c r="LCE178" s="710"/>
      <c r="LCF178" s="710"/>
      <c r="LCG178" s="710"/>
      <c r="LCH178" s="710"/>
      <c r="LCI178" s="710"/>
      <c r="LCJ178" s="710"/>
      <c r="LCK178" s="710"/>
      <c r="LCL178" s="710"/>
      <c r="LCM178" s="710"/>
      <c r="LCN178" s="710"/>
      <c r="LCO178" s="710"/>
      <c r="LCP178" s="710"/>
      <c r="LCQ178" s="710"/>
      <c r="LCR178" s="710"/>
      <c r="LCS178" s="710"/>
      <c r="LCT178" s="710"/>
      <c r="LCU178" s="710"/>
      <c r="LCV178" s="710"/>
      <c r="LCW178" s="710"/>
      <c r="LCX178" s="710"/>
      <c r="LCY178" s="710"/>
      <c r="LCZ178" s="710"/>
      <c r="LDA178" s="710"/>
      <c r="LDB178" s="710"/>
      <c r="LDC178" s="710"/>
      <c r="LDD178" s="710"/>
      <c r="LDE178" s="710"/>
      <c r="LDF178" s="710"/>
      <c r="LDG178" s="710"/>
      <c r="LDH178" s="710"/>
      <c r="LDI178" s="710"/>
      <c r="LDJ178" s="710"/>
      <c r="LDK178" s="710"/>
      <c r="LDL178" s="710"/>
      <c r="LDM178" s="710"/>
      <c r="LDN178" s="710"/>
      <c r="LDO178" s="710"/>
      <c r="LDP178" s="710"/>
      <c r="LDQ178" s="710"/>
      <c r="LDR178" s="710"/>
      <c r="LDS178" s="710"/>
      <c r="LDT178" s="710"/>
      <c r="LDU178" s="710"/>
      <c r="LDV178" s="710"/>
      <c r="LDW178" s="710"/>
      <c r="LDX178" s="710"/>
      <c r="LDY178" s="710"/>
      <c r="LDZ178" s="710"/>
      <c r="LEA178" s="710"/>
      <c r="LEB178" s="710"/>
      <c r="LEC178" s="710"/>
      <c r="LED178" s="710"/>
      <c r="LEE178" s="710"/>
      <c r="LEF178" s="710"/>
      <c r="LEG178" s="710"/>
      <c r="LEH178" s="710"/>
      <c r="LEI178" s="710"/>
      <c r="LEJ178" s="710"/>
      <c r="LEK178" s="710"/>
      <c r="LEL178" s="710"/>
      <c r="LEM178" s="710"/>
      <c r="LEN178" s="710"/>
      <c r="LEO178" s="710"/>
      <c r="LEP178" s="710"/>
      <c r="LEQ178" s="710"/>
      <c r="LER178" s="710"/>
      <c r="LES178" s="710"/>
      <c r="LET178" s="710"/>
      <c r="LEU178" s="710"/>
      <c r="LEV178" s="710"/>
      <c r="LEW178" s="710"/>
      <c r="LEX178" s="710"/>
      <c r="LEY178" s="710"/>
      <c r="LEZ178" s="710"/>
      <c r="LFA178" s="710"/>
      <c r="LFB178" s="710"/>
      <c r="LFC178" s="710"/>
      <c r="LFD178" s="710"/>
      <c r="LFE178" s="710"/>
      <c r="LFF178" s="710"/>
      <c r="LFG178" s="710"/>
      <c r="LFH178" s="710"/>
      <c r="LFI178" s="710"/>
      <c r="LFJ178" s="710"/>
      <c r="LFK178" s="710"/>
      <c r="LFL178" s="710"/>
      <c r="LFM178" s="710"/>
      <c r="LFN178" s="710"/>
      <c r="LFO178" s="710"/>
      <c r="LFP178" s="710"/>
      <c r="LFQ178" s="710"/>
      <c r="LFR178" s="710"/>
      <c r="LFS178" s="710"/>
      <c r="LFT178" s="710"/>
      <c r="LFU178" s="710"/>
      <c r="LFV178" s="710"/>
      <c r="LFW178" s="710"/>
      <c r="LFX178" s="710"/>
      <c r="LFY178" s="710"/>
      <c r="LFZ178" s="710"/>
      <c r="LGA178" s="710"/>
      <c r="LGB178" s="710"/>
      <c r="LGC178" s="710"/>
      <c r="LGD178" s="710"/>
      <c r="LGE178" s="710"/>
      <c r="LGF178" s="710"/>
      <c r="LGG178" s="710"/>
      <c r="LGH178" s="710"/>
      <c r="LGI178" s="710"/>
      <c r="LGJ178" s="710"/>
      <c r="LGK178" s="710"/>
      <c r="LGL178" s="710"/>
      <c r="LGM178" s="710"/>
      <c r="LGN178" s="710"/>
      <c r="LGO178" s="710"/>
      <c r="LGP178" s="710"/>
      <c r="LGQ178" s="710"/>
      <c r="LGR178" s="710"/>
      <c r="LGS178" s="710"/>
      <c r="LGT178" s="710"/>
      <c r="LGU178" s="710"/>
      <c r="LGV178" s="710"/>
      <c r="LGW178" s="710"/>
      <c r="LGX178" s="710"/>
      <c r="LGY178" s="710"/>
      <c r="LGZ178" s="710"/>
      <c r="LHA178" s="710"/>
      <c r="LHB178" s="710"/>
      <c r="LHC178" s="710"/>
      <c r="LHD178" s="710"/>
      <c r="LHE178" s="710"/>
      <c r="LHF178" s="710"/>
      <c r="LHG178" s="710"/>
      <c r="LHH178" s="710"/>
      <c r="LHI178" s="710"/>
      <c r="LHJ178" s="710"/>
      <c r="LHK178" s="710"/>
      <c r="LHL178" s="710"/>
      <c r="LHM178" s="710"/>
      <c r="LHN178" s="710"/>
      <c r="LHO178" s="710"/>
      <c r="LHP178" s="710"/>
      <c r="LHQ178" s="710"/>
      <c r="LHR178" s="710"/>
      <c r="LHS178" s="710"/>
      <c r="LHT178" s="710"/>
      <c r="LHU178" s="710"/>
      <c r="LHV178" s="710"/>
      <c r="LHW178" s="710"/>
      <c r="LHX178" s="710"/>
      <c r="LHY178" s="710"/>
      <c r="LHZ178" s="710"/>
      <c r="LIA178" s="710"/>
      <c r="LIB178" s="710"/>
      <c r="LIC178" s="710"/>
      <c r="LID178" s="710"/>
      <c r="LIE178" s="710"/>
      <c r="LIF178" s="710"/>
      <c r="LIG178" s="710"/>
      <c r="LIH178" s="710"/>
      <c r="LII178" s="710"/>
      <c r="LIJ178" s="710"/>
      <c r="LIK178" s="710"/>
      <c r="LIL178" s="710"/>
      <c r="LIM178" s="710"/>
      <c r="LIN178" s="710"/>
      <c r="LIO178" s="710"/>
      <c r="LIP178" s="710"/>
      <c r="LIQ178" s="710"/>
      <c r="LIR178" s="710"/>
      <c r="LIS178" s="710"/>
      <c r="LIT178" s="710"/>
      <c r="LIU178" s="710"/>
      <c r="LIV178" s="710"/>
      <c r="LIW178" s="710"/>
      <c r="LIX178" s="710"/>
      <c r="LIY178" s="710"/>
      <c r="LIZ178" s="710"/>
      <c r="LJA178" s="710"/>
      <c r="LJB178" s="710"/>
      <c r="LJC178" s="710"/>
      <c r="LJD178" s="710"/>
      <c r="LJE178" s="710"/>
      <c r="LJF178" s="710"/>
      <c r="LJG178" s="710"/>
      <c r="LJH178" s="710"/>
      <c r="LJI178" s="710"/>
      <c r="LJJ178" s="710"/>
      <c r="LJK178" s="710"/>
      <c r="LJL178" s="710"/>
      <c r="LJM178" s="710"/>
      <c r="LJN178" s="710"/>
      <c r="LJO178" s="710"/>
      <c r="LJP178" s="710"/>
      <c r="LJQ178" s="710"/>
      <c r="LJR178" s="710"/>
      <c r="LJS178" s="710"/>
      <c r="LJT178" s="710"/>
      <c r="LJU178" s="710"/>
      <c r="LJV178" s="710"/>
      <c r="LJW178" s="710"/>
      <c r="LJX178" s="710"/>
      <c r="LJY178" s="710"/>
      <c r="LJZ178" s="710"/>
      <c r="LKA178" s="710"/>
      <c r="LKB178" s="710"/>
      <c r="LKC178" s="710"/>
      <c r="LKD178" s="710"/>
      <c r="LKE178" s="710"/>
      <c r="LKF178" s="710"/>
      <c r="LKG178" s="710"/>
      <c r="LKH178" s="710"/>
      <c r="LKI178" s="710"/>
      <c r="LKJ178" s="710"/>
      <c r="LKK178" s="710"/>
      <c r="LKL178" s="710"/>
      <c r="LKM178" s="710"/>
      <c r="LKN178" s="710"/>
      <c r="LKO178" s="710"/>
      <c r="LKP178" s="710"/>
      <c r="LKQ178" s="710"/>
      <c r="LKR178" s="710"/>
      <c r="LKS178" s="710"/>
      <c r="LKT178" s="710"/>
      <c r="LKU178" s="710"/>
      <c r="LKV178" s="710"/>
      <c r="LKW178" s="710"/>
      <c r="LKX178" s="710"/>
      <c r="LKY178" s="710"/>
      <c r="LKZ178" s="710"/>
      <c r="LLA178" s="710"/>
      <c r="LLB178" s="710"/>
      <c r="LLC178" s="710"/>
      <c r="LLD178" s="710"/>
      <c r="LLE178" s="710"/>
      <c r="LLF178" s="710"/>
      <c r="LLG178" s="710"/>
      <c r="LLH178" s="710"/>
      <c r="LLI178" s="710"/>
      <c r="LLJ178" s="710"/>
      <c r="LLK178" s="710"/>
      <c r="LLL178" s="710"/>
      <c r="LLM178" s="710"/>
      <c r="LLN178" s="710"/>
      <c r="LLO178" s="710"/>
      <c r="LLP178" s="710"/>
      <c r="LLQ178" s="710"/>
      <c r="LLR178" s="710"/>
      <c r="LLS178" s="710"/>
      <c r="LLT178" s="710"/>
      <c r="LLU178" s="710"/>
      <c r="LLV178" s="710"/>
      <c r="LLW178" s="710"/>
      <c r="LLX178" s="710"/>
      <c r="LLY178" s="710"/>
      <c r="LLZ178" s="710"/>
      <c r="LMA178" s="710"/>
      <c r="LMB178" s="710"/>
      <c r="LMC178" s="710"/>
      <c r="LMD178" s="710"/>
      <c r="LME178" s="710"/>
      <c r="LMF178" s="710"/>
      <c r="LMG178" s="710"/>
      <c r="LMH178" s="710"/>
      <c r="LMI178" s="710"/>
      <c r="LMJ178" s="710"/>
      <c r="LMK178" s="710"/>
      <c r="LML178" s="710"/>
      <c r="LMM178" s="710"/>
      <c r="LMN178" s="710"/>
      <c r="LMO178" s="710"/>
      <c r="LMP178" s="710"/>
      <c r="LMQ178" s="710"/>
      <c r="LMR178" s="710"/>
      <c r="LMS178" s="710"/>
      <c r="LMT178" s="710"/>
      <c r="LMU178" s="710"/>
      <c r="LMV178" s="710"/>
      <c r="LMW178" s="710"/>
      <c r="LMX178" s="710"/>
      <c r="LMY178" s="710"/>
      <c r="LMZ178" s="710"/>
      <c r="LNA178" s="710"/>
      <c r="LNB178" s="710"/>
      <c r="LNC178" s="710"/>
      <c r="LND178" s="710"/>
      <c r="LNE178" s="710"/>
      <c r="LNF178" s="710"/>
      <c r="LNG178" s="710"/>
      <c r="LNH178" s="710"/>
      <c r="LNI178" s="710"/>
      <c r="LNJ178" s="710"/>
      <c r="LNK178" s="710"/>
      <c r="LNL178" s="710"/>
      <c r="LNM178" s="710"/>
      <c r="LNN178" s="710"/>
      <c r="LNO178" s="710"/>
      <c r="LNP178" s="710"/>
      <c r="LNQ178" s="710"/>
      <c r="LNR178" s="710"/>
      <c r="LNS178" s="710"/>
      <c r="LNT178" s="710"/>
      <c r="LNU178" s="710"/>
      <c r="LNV178" s="710"/>
      <c r="LNW178" s="710"/>
      <c r="LNX178" s="710"/>
      <c r="LNY178" s="710"/>
      <c r="LNZ178" s="710"/>
      <c r="LOA178" s="710"/>
      <c r="LOB178" s="710"/>
      <c r="LOC178" s="710"/>
      <c r="LOD178" s="710"/>
      <c r="LOE178" s="710"/>
      <c r="LOF178" s="710"/>
      <c r="LOG178" s="710"/>
      <c r="LOH178" s="710"/>
      <c r="LOI178" s="710"/>
      <c r="LOJ178" s="710"/>
      <c r="LOK178" s="710"/>
      <c r="LOL178" s="710"/>
      <c r="LOM178" s="710"/>
      <c r="LON178" s="710"/>
      <c r="LOO178" s="710"/>
      <c r="LOP178" s="710"/>
      <c r="LOQ178" s="710"/>
      <c r="LOR178" s="710"/>
      <c r="LOS178" s="710"/>
      <c r="LOT178" s="710"/>
      <c r="LOU178" s="710"/>
      <c r="LOV178" s="710"/>
      <c r="LOW178" s="710"/>
      <c r="LOX178" s="710"/>
      <c r="LOY178" s="710"/>
      <c r="LOZ178" s="710"/>
      <c r="LPA178" s="710"/>
      <c r="LPB178" s="710"/>
      <c r="LPC178" s="710"/>
      <c r="LPD178" s="710"/>
      <c r="LPE178" s="710"/>
      <c r="LPF178" s="710"/>
      <c r="LPG178" s="710"/>
      <c r="LPH178" s="710"/>
      <c r="LPI178" s="710"/>
      <c r="LPJ178" s="710"/>
      <c r="LPK178" s="710"/>
      <c r="LPL178" s="710"/>
      <c r="LPM178" s="710"/>
      <c r="LPN178" s="710"/>
      <c r="LPO178" s="710"/>
      <c r="LPP178" s="710"/>
      <c r="LPQ178" s="710"/>
      <c r="LPR178" s="710"/>
      <c r="LPS178" s="710"/>
      <c r="LPT178" s="710"/>
      <c r="LPU178" s="710"/>
      <c r="LPV178" s="710"/>
      <c r="LPW178" s="710"/>
      <c r="LPX178" s="710"/>
      <c r="LPY178" s="710"/>
      <c r="LPZ178" s="710"/>
      <c r="LQA178" s="710"/>
      <c r="LQB178" s="710"/>
      <c r="LQC178" s="710"/>
      <c r="LQD178" s="710"/>
      <c r="LQE178" s="710"/>
      <c r="LQF178" s="710"/>
      <c r="LQG178" s="710"/>
      <c r="LQH178" s="710"/>
      <c r="LQI178" s="710"/>
      <c r="LQJ178" s="710"/>
      <c r="LQK178" s="710"/>
      <c r="LQL178" s="710"/>
      <c r="LQM178" s="710"/>
      <c r="LQN178" s="710"/>
      <c r="LQO178" s="710"/>
      <c r="LQP178" s="710"/>
      <c r="LQQ178" s="710"/>
      <c r="LQR178" s="710"/>
      <c r="LQS178" s="710"/>
      <c r="LQT178" s="710"/>
      <c r="LQU178" s="710"/>
      <c r="LQV178" s="710"/>
      <c r="LQW178" s="710"/>
      <c r="LQX178" s="710"/>
      <c r="LQY178" s="710"/>
      <c r="LQZ178" s="710"/>
      <c r="LRA178" s="710"/>
      <c r="LRB178" s="710"/>
      <c r="LRC178" s="710"/>
      <c r="LRD178" s="710"/>
      <c r="LRE178" s="710"/>
      <c r="LRF178" s="710"/>
      <c r="LRG178" s="710"/>
      <c r="LRH178" s="710"/>
      <c r="LRI178" s="710"/>
      <c r="LRJ178" s="710"/>
      <c r="LRK178" s="710"/>
      <c r="LRL178" s="710"/>
      <c r="LRM178" s="710"/>
      <c r="LRN178" s="710"/>
      <c r="LRO178" s="710"/>
      <c r="LRP178" s="710"/>
      <c r="LRQ178" s="710"/>
      <c r="LRR178" s="710"/>
      <c r="LRS178" s="710"/>
      <c r="LRT178" s="710"/>
      <c r="LRU178" s="710"/>
      <c r="LRV178" s="710"/>
      <c r="LRW178" s="710"/>
      <c r="LRX178" s="710"/>
      <c r="LRY178" s="710"/>
      <c r="LRZ178" s="710"/>
      <c r="LSA178" s="710"/>
      <c r="LSB178" s="710"/>
      <c r="LSC178" s="710"/>
      <c r="LSD178" s="710"/>
      <c r="LSE178" s="710"/>
      <c r="LSF178" s="710"/>
      <c r="LSG178" s="710"/>
      <c r="LSH178" s="710"/>
      <c r="LSI178" s="710"/>
      <c r="LSJ178" s="710"/>
      <c r="LSK178" s="710"/>
      <c r="LSL178" s="710"/>
      <c r="LSM178" s="710"/>
      <c r="LSN178" s="710"/>
      <c r="LSO178" s="710"/>
      <c r="LSP178" s="710"/>
      <c r="LSQ178" s="710"/>
      <c r="LSR178" s="710"/>
      <c r="LSS178" s="710"/>
      <c r="LST178" s="710"/>
      <c r="LSU178" s="710"/>
      <c r="LSV178" s="710"/>
      <c r="LSW178" s="710"/>
      <c r="LSX178" s="710"/>
      <c r="LSY178" s="710"/>
      <c r="LSZ178" s="710"/>
      <c r="LTA178" s="710"/>
      <c r="LTB178" s="710"/>
      <c r="LTC178" s="710"/>
      <c r="LTD178" s="710"/>
      <c r="LTE178" s="710"/>
      <c r="LTF178" s="710"/>
      <c r="LTG178" s="710"/>
      <c r="LTH178" s="710"/>
      <c r="LTI178" s="710"/>
      <c r="LTJ178" s="710"/>
      <c r="LTK178" s="710"/>
      <c r="LTL178" s="710"/>
      <c r="LTM178" s="710"/>
      <c r="LTN178" s="710"/>
      <c r="LTO178" s="710"/>
      <c r="LTP178" s="710"/>
      <c r="LTQ178" s="710"/>
      <c r="LTR178" s="710"/>
      <c r="LTS178" s="710"/>
      <c r="LTT178" s="710"/>
      <c r="LTU178" s="710"/>
      <c r="LTV178" s="710"/>
      <c r="LTW178" s="710"/>
      <c r="LTX178" s="710"/>
      <c r="LTY178" s="710"/>
      <c r="LTZ178" s="710"/>
      <c r="LUA178" s="710"/>
      <c r="LUB178" s="710"/>
      <c r="LUC178" s="710"/>
      <c r="LUD178" s="710"/>
      <c r="LUE178" s="710"/>
      <c r="LUF178" s="710"/>
      <c r="LUG178" s="710"/>
      <c r="LUH178" s="710"/>
      <c r="LUI178" s="710"/>
      <c r="LUJ178" s="710"/>
      <c r="LUK178" s="710"/>
      <c r="LUL178" s="710"/>
      <c r="LUM178" s="710"/>
      <c r="LUN178" s="710"/>
      <c r="LUO178" s="710"/>
      <c r="LUP178" s="710"/>
      <c r="LUQ178" s="710"/>
      <c r="LUR178" s="710"/>
      <c r="LUS178" s="710"/>
      <c r="LUT178" s="710"/>
      <c r="LUU178" s="710"/>
      <c r="LUV178" s="710"/>
      <c r="LUW178" s="710"/>
      <c r="LUX178" s="710"/>
      <c r="LUY178" s="710"/>
      <c r="LUZ178" s="710"/>
      <c r="LVA178" s="710"/>
      <c r="LVB178" s="710"/>
      <c r="LVC178" s="710"/>
      <c r="LVD178" s="710"/>
      <c r="LVE178" s="710"/>
      <c r="LVF178" s="710"/>
      <c r="LVG178" s="710"/>
      <c r="LVH178" s="710"/>
      <c r="LVI178" s="710"/>
      <c r="LVJ178" s="710"/>
      <c r="LVK178" s="710"/>
      <c r="LVL178" s="710"/>
      <c r="LVM178" s="710"/>
      <c r="LVN178" s="710"/>
      <c r="LVO178" s="710"/>
      <c r="LVP178" s="710"/>
      <c r="LVQ178" s="710"/>
      <c r="LVR178" s="710"/>
      <c r="LVS178" s="710"/>
      <c r="LVT178" s="710"/>
      <c r="LVU178" s="710"/>
      <c r="LVV178" s="710"/>
      <c r="LVW178" s="710"/>
      <c r="LVX178" s="710"/>
      <c r="LVY178" s="710"/>
      <c r="LVZ178" s="710"/>
      <c r="LWA178" s="710"/>
      <c r="LWB178" s="710"/>
      <c r="LWC178" s="710"/>
      <c r="LWD178" s="710"/>
      <c r="LWE178" s="710"/>
      <c r="LWF178" s="710"/>
      <c r="LWG178" s="710"/>
      <c r="LWH178" s="710"/>
      <c r="LWI178" s="710"/>
      <c r="LWJ178" s="710"/>
      <c r="LWK178" s="710"/>
      <c r="LWL178" s="710"/>
      <c r="LWM178" s="710"/>
      <c r="LWN178" s="710"/>
      <c r="LWO178" s="710"/>
      <c r="LWP178" s="710"/>
      <c r="LWQ178" s="710"/>
      <c r="LWR178" s="710"/>
      <c r="LWS178" s="710"/>
      <c r="LWT178" s="710"/>
      <c r="LWU178" s="710"/>
      <c r="LWV178" s="710"/>
      <c r="LWW178" s="710"/>
      <c r="LWX178" s="710"/>
      <c r="LWY178" s="710"/>
      <c r="LWZ178" s="710"/>
      <c r="LXA178" s="710"/>
      <c r="LXB178" s="710"/>
      <c r="LXC178" s="710"/>
      <c r="LXD178" s="710"/>
      <c r="LXE178" s="710"/>
      <c r="LXF178" s="710"/>
      <c r="LXG178" s="710"/>
      <c r="LXH178" s="710"/>
      <c r="LXI178" s="710"/>
      <c r="LXJ178" s="710"/>
      <c r="LXK178" s="710"/>
      <c r="LXL178" s="710"/>
      <c r="LXM178" s="710"/>
      <c r="LXN178" s="710"/>
      <c r="LXO178" s="710"/>
      <c r="LXP178" s="710"/>
      <c r="LXQ178" s="710"/>
      <c r="LXR178" s="710"/>
      <c r="LXS178" s="710"/>
      <c r="LXT178" s="710"/>
      <c r="LXU178" s="710"/>
      <c r="LXV178" s="710"/>
      <c r="LXW178" s="710"/>
      <c r="LXX178" s="710"/>
      <c r="LXY178" s="710"/>
      <c r="LXZ178" s="710"/>
      <c r="LYA178" s="710"/>
      <c r="LYB178" s="710"/>
      <c r="LYC178" s="710"/>
      <c r="LYD178" s="710"/>
      <c r="LYE178" s="710"/>
      <c r="LYF178" s="710"/>
      <c r="LYG178" s="710"/>
      <c r="LYH178" s="710"/>
      <c r="LYI178" s="710"/>
      <c r="LYJ178" s="710"/>
      <c r="LYK178" s="710"/>
      <c r="LYL178" s="710"/>
      <c r="LYM178" s="710"/>
      <c r="LYN178" s="710"/>
      <c r="LYO178" s="710"/>
      <c r="LYP178" s="710"/>
      <c r="LYQ178" s="710"/>
      <c r="LYR178" s="710"/>
      <c r="LYS178" s="710"/>
      <c r="LYT178" s="710"/>
      <c r="LYU178" s="710"/>
      <c r="LYV178" s="710"/>
      <c r="LYW178" s="710"/>
      <c r="LYX178" s="710"/>
      <c r="LYY178" s="710"/>
      <c r="LYZ178" s="710"/>
      <c r="LZA178" s="710"/>
      <c r="LZB178" s="710"/>
      <c r="LZC178" s="710"/>
      <c r="LZD178" s="710"/>
      <c r="LZE178" s="710"/>
      <c r="LZF178" s="710"/>
      <c r="LZG178" s="710"/>
      <c r="LZH178" s="710"/>
      <c r="LZI178" s="710"/>
      <c r="LZJ178" s="710"/>
      <c r="LZK178" s="710"/>
      <c r="LZL178" s="710"/>
      <c r="LZM178" s="710"/>
      <c r="LZN178" s="710"/>
      <c r="LZO178" s="710"/>
      <c r="LZP178" s="710"/>
      <c r="LZQ178" s="710"/>
      <c r="LZR178" s="710"/>
      <c r="LZS178" s="710"/>
      <c r="LZT178" s="710"/>
      <c r="LZU178" s="710"/>
      <c r="LZV178" s="710"/>
      <c r="LZW178" s="710"/>
      <c r="LZX178" s="710"/>
      <c r="LZY178" s="710"/>
      <c r="LZZ178" s="710"/>
      <c r="MAA178" s="710"/>
      <c r="MAB178" s="710"/>
      <c r="MAC178" s="710"/>
      <c r="MAD178" s="710"/>
      <c r="MAE178" s="710"/>
      <c r="MAF178" s="710"/>
      <c r="MAG178" s="710"/>
      <c r="MAH178" s="710"/>
      <c r="MAI178" s="710"/>
      <c r="MAJ178" s="710"/>
      <c r="MAK178" s="710"/>
      <c r="MAL178" s="710"/>
      <c r="MAM178" s="710"/>
      <c r="MAN178" s="710"/>
      <c r="MAO178" s="710"/>
      <c r="MAP178" s="710"/>
      <c r="MAQ178" s="710"/>
      <c r="MAR178" s="710"/>
      <c r="MAS178" s="710"/>
      <c r="MAT178" s="710"/>
      <c r="MAU178" s="710"/>
      <c r="MAV178" s="710"/>
      <c r="MAW178" s="710"/>
      <c r="MAX178" s="710"/>
      <c r="MAY178" s="710"/>
      <c r="MAZ178" s="710"/>
      <c r="MBA178" s="710"/>
      <c r="MBB178" s="710"/>
      <c r="MBC178" s="710"/>
      <c r="MBD178" s="710"/>
      <c r="MBE178" s="710"/>
      <c r="MBF178" s="710"/>
      <c r="MBG178" s="710"/>
      <c r="MBH178" s="710"/>
      <c r="MBI178" s="710"/>
      <c r="MBJ178" s="710"/>
      <c r="MBK178" s="710"/>
      <c r="MBL178" s="710"/>
      <c r="MBM178" s="710"/>
      <c r="MBN178" s="710"/>
      <c r="MBO178" s="710"/>
      <c r="MBP178" s="710"/>
      <c r="MBQ178" s="710"/>
      <c r="MBR178" s="710"/>
      <c r="MBS178" s="710"/>
      <c r="MBT178" s="710"/>
      <c r="MBU178" s="710"/>
      <c r="MBV178" s="710"/>
      <c r="MBW178" s="710"/>
      <c r="MBX178" s="710"/>
      <c r="MBY178" s="710"/>
      <c r="MBZ178" s="710"/>
      <c r="MCA178" s="710"/>
      <c r="MCB178" s="710"/>
      <c r="MCC178" s="710"/>
      <c r="MCD178" s="710"/>
      <c r="MCE178" s="710"/>
      <c r="MCF178" s="710"/>
      <c r="MCG178" s="710"/>
      <c r="MCH178" s="710"/>
      <c r="MCI178" s="710"/>
      <c r="MCJ178" s="710"/>
      <c r="MCK178" s="710"/>
      <c r="MCL178" s="710"/>
      <c r="MCM178" s="710"/>
      <c r="MCN178" s="710"/>
      <c r="MCO178" s="710"/>
      <c r="MCP178" s="710"/>
      <c r="MCQ178" s="710"/>
      <c r="MCR178" s="710"/>
      <c r="MCS178" s="710"/>
      <c r="MCT178" s="710"/>
      <c r="MCU178" s="710"/>
      <c r="MCV178" s="710"/>
      <c r="MCW178" s="710"/>
      <c r="MCX178" s="710"/>
      <c r="MCY178" s="710"/>
      <c r="MCZ178" s="710"/>
      <c r="MDA178" s="710"/>
      <c r="MDB178" s="710"/>
      <c r="MDC178" s="710"/>
      <c r="MDD178" s="710"/>
      <c r="MDE178" s="710"/>
      <c r="MDF178" s="710"/>
      <c r="MDG178" s="710"/>
      <c r="MDH178" s="710"/>
      <c r="MDI178" s="710"/>
      <c r="MDJ178" s="710"/>
      <c r="MDK178" s="710"/>
      <c r="MDL178" s="710"/>
      <c r="MDM178" s="710"/>
      <c r="MDN178" s="710"/>
      <c r="MDO178" s="710"/>
      <c r="MDP178" s="710"/>
      <c r="MDQ178" s="710"/>
      <c r="MDR178" s="710"/>
      <c r="MDS178" s="710"/>
      <c r="MDT178" s="710"/>
      <c r="MDU178" s="710"/>
      <c r="MDV178" s="710"/>
      <c r="MDW178" s="710"/>
      <c r="MDX178" s="710"/>
      <c r="MDY178" s="710"/>
      <c r="MDZ178" s="710"/>
      <c r="MEA178" s="710"/>
      <c r="MEB178" s="710"/>
      <c r="MEC178" s="710"/>
      <c r="MED178" s="710"/>
      <c r="MEE178" s="710"/>
      <c r="MEF178" s="710"/>
      <c r="MEG178" s="710"/>
      <c r="MEH178" s="710"/>
      <c r="MEI178" s="710"/>
      <c r="MEJ178" s="710"/>
      <c r="MEK178" s="710"/>
      <c r="MEL178" s="710"/>
      <c r="MEM178" s="710"/>
      <c r="MEN178" s="710"/>
      <c r="MEO178" s="710"/>
      <c r="MEP178" s="710"/>
      <c r="MEQ178" s="710"/>
      <c r="MER178" s="710"/>
      <c r="MES178" s="710"/>
      <c r="MET178" s="710"/>
      <c r="MEU178" s="710"/>
      <c r="MEV178" s="710"/>
      <c r="MEW178" s="710"/>
      <c r="MEX178" s="710"/>
      <c r="MEY178" s="710"/>
      <c r="MEZ178" s="710"/>
      <c r="MFA178" s="710"/>
      <c r="MFB178" s="710"/>
      <c r="MFC178" s="710"/>
      <c r="MFD178" s="710"/>
      <c r="MFE178" s="710"/>
      <c r="MFF178" s="710"/>
      <c r="MFG178" s="710"/>
      <c r="MFH178" s="710"/>
      <c r="MFI178" s="710"/>
      <c r="MFJ178" s="710"/>
      <c r="MFK178" s="710"/>
      <c r="MFL178" s="710"/>
      <c r="MFM178" s="710"/>
      <c r="MFN178" s="710"/>
      <c r="MFO178" s="710"/>
      <c r="MFP178" s="710"/>
      <c r="MFQ178" s="710"/>
      <c r="MFR178" s="710"/>
      <c r="MFS178" s="710"/>
      <c r="MFT178" s="710"/>
      <c r="MFU178" s="710"/>
      <c r="MFV178" s="710"/>
      <c r="MFW178" s="710"/>
      <c r="MFX178" s="710"/>
      <c r="MFY178" s="710"/>
      <c r="MFZ178" s="710"/>
      <c r="MGA178" s="710"/>
      <c r="MGB178" s="710"/>
      <c r="MGC178" s="710"/>
      <c r="MGD178" s="710"/>
      <c r="MGE178" s="710"/>
      <c r="MGF178" s="710"/>
      <c r="MGG178" s="710"/>
      <c r="MGH178" s="710"/>
      <c r="MGI178" s="710"/>
      <c r="MGJ178" s="710"/>
      <c r="MGK178" s="710"/>
      <c r="MGL178" s="710"/>
      <c r="MGM178" s="710"/>
      <c r="MGN178" s="710"/>
      <c r="MGO178" s="710"/>
      <c r="MGP178" s="710"/>
      <c r="MGQ178" s="710"/>
      <c r="MGR178" s="710"/>
      <c r="MGS178" s="710"/>
      <c r="MGT178" s="710"/>
      <c r="MGU178" s="710"/>
      <c r="MGV178" s="710"/>
      <c r="MGW178" s="710"/>
      <c r="MGX178" s="710"/>
      <c r="MGY178" s="710"/>
      <c r="MGZ178" s="710"/>
      <c r="MHA178" s="710"/>
      <c r="MHB178" s="710"/>
      <c r="MHC178" s="710"/>
      <c r="MHD178" s="710"/>
      <c r="MHE178" s="710"/>
      <c r="MHF178" s="710"/>
      <c r="MHG178" s="710"/>
      <c r="MHH178" s="710"/>
      <c r="MHI178" s="710"/>
      <c r="MHJ178" s="710"/>
      <c r="MHK178" s="710"/>
      <c r="MHL178" s="710"/>
      <c r="MHM178" s="710"/>
      <c r="MHN178" s="710"/>
      <c r="MHO178" s="710"/>
      <c r="MHP178" s="710"/>
      <c r="MHQ178" s="710"/>
      <c r="MHR178" s="710"/>
      <c r="MHS178" s="710"/>
      <c r="MHT178" s="710"/>
      <c r="MHU178" s="710"/>
      <c r="MHV178" s="710"/>
      <c r="MHW178" s="710"/>
      <c r="MHX178" s="710"/>
      <c r="MHY178" s="710"/>
      <c r="MHZ178" s="710"/>
      <c r="MIA178" s="710"/>
      <c r="MIB178" s="710"/>
      <c r="MIC178" s="710"/>
      <c r="MID178" s="710"/>
      <c r="MIE178" s="710"/>
      <c r="MIF178" s="710"/>
      <c r="MIG178" s="710"/>
      <c r="MIH178" s="710"/>
      <c r="MII178" s="710"/>
      <c r="MIJ178" s="710"/>
      <c r="MIK178" s="710"/>
      <c r="MIL178" s="710"/>
      <c r="MIM178" s="710"/>
      <c r="MIN178" s="710"/>
      <c r="MIO178" s="710"/>
      <c r="MIP178" s="710"/>
      <c r="MIQ178" s="710"/>
      <c r="MIR178" s="710"/>
      <c r="MIS178" s="710"/>
      <c r="MIT178" s="710"/>
      <c r="MIU178" s="710"/>
      <c r="MIV178" s="710"/>
      <c r="MIW178" s="710"/>
      <c r="MIX178" s="710"/>
      <c r="MIY178" s="710"/>
      <c r="MIZ178" s="710"/>
      <c r="MJA178" s="710"/>
      <c r="MJB178" s="710"/>
      <c r="MJC178" s="710"/>
      <c r="MJD178" s="710"/>
      <c r="MJE178" s="710"/>
      <c r="MJF178" s="710"/>
      <c r="MJG178" s="710"/>
      <c r="MJH178" s="710"/>
      <c r="MJI178" s="710"/>
      <c r="MJJ178" s="710"/>
      <c r="MJK178" s="710"/>
      <c r="MJL178" s="710"/>
      <c r="MJM178" s="710"/>
      <c r="MJN178" s="710"/>
      <c r="MJO178" s="710"/>
      <c r="MJP178" s="710"/>
      <c r="MJQ178" s="710"/>
      <c r="MJR178" s="710"/>
      <c r="MJS178" s="710"/>
      <c r="MJT178" s="710"/>
      <c r="MJU178" s="710"/>
      <c r="MJV178" s="710"/>
      <c r="MJW178" s="710"/>
      <c r="MJX178" s="710"/>
      <c r="MJY178" s="710"/>
      <c r="MJZ178" s="710"/>
      <c r="MKA178" s="710"/>
      <c r="MKB178" s="710"/>
      <c r="MKC178" s="710"/>
      <c r="MKD178" s="710"/>
      <c r="MKE178" s="710"/>
      <c r="MKF178" s="710"/>
      <c r="MKG178" s="710"/>
      <c r="MKH178" s="710"/>
      <c r="MKI178" s="710"/>
      <c r="MKJ178" s="710"/>
      <c r="MKK178" s="710"/>
      <c r="MKL178" s="710"/>
      <c r="MKM178" s="710"/>
      <c r="MKN178" s="710"/>
      <c r="MKO178" s="710"/>
      <c r="MKP178" s="710"/>
      <c r="MKQ178" s="710"/>
      <c r="MKR178" s="710"/>
      <c r="MKS178" s="710"/>
      <c r="MKT178" s="710"/>
      <c r="MKU178" s="710"/>
      <c r="MKV178" s="710"/>
      <c r="MKW178" s="710"/>
      <c r="MKX178" s="710"/>
      <c r="MKY178" s="710"/>
      <c r="MKZ178" s="710"/>
      <c r="MLA178" s="710"/>
      <c r="MLB178" s="710"/>
      <c r="MLC178" s="710"/>
      <c r="MLD178" s="710"/>
      <c r="MLE178" s="710"/>
      <c r="MLF178" s="710"/>
      <c r="MLG178" s="710"/>
      <c r="MLH178" s="710"/>
      <c r="MLI178" s="710"/>
      <c r="MLJ178" s="710"/>
      <c r="MLK178" s="710"/>
      <c r="MLL178" s="710"/>
      <c r="MLM178" s="710"/>
      <c r="MLN178" s="710"/>
      <c r="MLO178" s="710"/>
      <c r="MLP178" s="710"/>
      <c r="MLQ178" s="710"/>
      <c r="MLR178" s="710"/>
      <c r="MLS178" s="710"/>
      <c r="MLT178" s="710"/>
      <c r="MLU178" s="710"/>
      <c r="MLV178" s="710"/>
      <c r="MLW178" s="710"/>
      <c r="MLX178" s="710"/>
      <c r="MLY178" s="710"/>
      <c r="MLZ178" s="710"/>
      <c r="MMA178" s="710"/>
      <c r="MMB178" s="710"/>
      <c r="MMC178" s="710"/>
      <c r="MMD178" s="710"/>
      <c r="MME178" s="710"/>
      <c r="MMF178" s="710"/>
      <c r="MMG178" s="710"/>
      <c r="MMH178" s="710"/>
      <c r="MMI178" s="710"/>
      <c r="MMJ178" s="710"/>
      <c r="MMK178" s="710"/>
      <c r="MML178" s="710"/>
      <c r="MMM178" s="710"/>
      <c r="MMN178" s="710"/>
      <c r="MMO178" s="710"/>
      <c r="MMP178" s="710"/>
      <c r="MMQ178" s="710"/>
      <c r="MMR178" s="710"/>
      <c r="MMS178" s="710"/>
      <c r="MMT178" s="710"/>
      <c r="MMU178" s="710"/>
      <c r="MMV178" s="710"/>
      <c r="MMW178" s="710"/>
      <c r="MMX178" s="710"/>
      <c r="MMY178" s="710"/>
      <c r="MMZ178" s="710"/>
      <c r="MNA178" s="710"/>
      <c r="MNB178" s="710"/>
      <c r="MNC178" s="710"/>
      <c r="MND178" s="710"/>
      <c r="MNE178" s="710"/>
      <c r="MNF178" s="710"/>
      <c r="MNG178" s="710"/>
      <c r="MNH178" s="710"/>
      <c r="MNI178" s="710"/>
      <c r="MNJ178" s="710"/>
      <c r="MNK178" s="710"/>
      <c r="MNL178" s="710"/>
      <c r="MNM178" s="710"/>
      <c r="MNN178" s="710"/>
      <c r="MNO178" s="710"/>
      <c r="MNP178" s="710"/>
      <c r="MNQ178" s="710"/>
      <c r="MNR178" s="710"/>
      <c r="MNS178" s="710"/>
      <c r="MNT178" s="710"/>
      <c r="MNU178" s="710"/>
      <c r="MNV178" s="710"/>
      <c r="MNW178" s="710"/>
      <c r="MNX178" s="710"/>
      <c r="MNY178" s="710"/>
      <c r="MNZ178" s="710"/>
      <c r="MOA178" s="710"/>
      <c r="MOB178" s="710"/>
      <c r="MOC178" s="710"/>
      <c r="MOD178" s="710"/>
      <c r="MOE178" s="710"/>
      <c r="MOF178" s="710"/>
      <c r="MOG178" s="710"/>
      <c r="MOH178" s="710"/>
      <c r="MOI178" s="710"/>
      <c r="MOJ178" s="710"/>
      <c r="MOK178" s="710"/>
      <c r="MOL178" s="710"/>
      <c r="MOM178" s="710"/>
      <c r="MON178" s="710"/>
      <c r="MOO178" s="710"/>
      <c r="MOP178" s="710"/>
      <c r="MOQ178" s="710"/>
      <c r="MOR178" s="710"/>
      <c r="MOS178" s="710"/>
      <c r="MOT178" s="710"/>
      <c r="MOU178" s="710"/>
      <c r="MOV178" s="710"/>
      <c r="MOW178" s="710"/>
      <c r="MOX178" s="710"/>
      <c r="MOY178" s="710"/>
      <c r="MOZ178" s="710"/>
      <c r="MPA178" s="710"/>
      <c r="MPB178" s="710"/>
      <c r="MPC178" s="710"/>
      <c r="MPD178" s="710"/>
      <c r="MPE178" s="710"/>
      <c r="MPF178" s="710"/>
      <c r="MPG178" s="710"/>
      <c r="MPH178" s="710"/>
      <c r="MPI178" s="710"/>
      <c r="MPJ178" s="710"/>
      <c r="MPK178" s="710"/>
      <c r="MPL178" s="710"/>
      <c r="MPM178" s="710"/>
      <c r="MPN178" s="710"/>
      <c r="MPO178" s="710"/>
      <c r="MPP178" s="710"/>
      <c r="MPQ178" s="710"/>
      <c r="MPR178" s="710"/>
      <c r="MPS178" s="710"/>
      <c r="MPT178" s="710"/>
      <c r="MPU178" s="710"/>
      <c r="MPV178" s="710"/>
      <c r="MPW178" s="710"/>
      <c r="MPX178" s="710"/>
      <c r="MPY178" s="710"/>
      <c r="MPZ178" s="710"/>
      <c r="MQA178" s="710"/>
      <c r="MQB178" s="710"/>
      <c r="MQC178" s="710"/>
      <c r="MQD178" s="710"/>
      <c r="MQE178" s="710"/>
      <c r="MQF178" s="710"/>
      <c r="MQG178" s="710"/>
      <c r="MQH178" s="710"/>
      <c r="MQI178" s="710"/>
      <c r="MQJ178" s="710"/>
      <c r="MQK178" s="710"/>
      <c r="MQL178" s="710"/>
      <c r="MQM178" s="710"/>
      <c r="MQN178" s="710"/>
      <c r="MQO178" s="710"/>
      <c r="MQP178" s="710"/>
      <c r="MQQ178" s="710"/>
      <c r="MQR178" s="710"/>
      <c r="MQS178" s="710"/>
      <c r="MQT178" s="710"/>
      <c r="MQU178" s="710"/>
      <c r="MQV178" s="710"/>
      <c r="MQW178" s="710"/>
      <c r="MQX178" s="710"/>
      <c r="MQY178" s="710"/>
      <c r="MQZ178" s="710"/>
      <c r="MRA178" s="710"/>
      <c r="MRB178" s="710"/>
      <c r="MRC178" s="710"/>
      <c r="MRD178" s="710"/>
      <c r="MRE178" s="710"/>
      <c r="MRF178" s="710"/>
      <c r="MRG178" s="710"/>
      <c r="MRH178" s="710"/>
      <c r="MRI178" s="710"/>
      <c r="MRJ178" s="710"/>
      <c r="MRK178" s="710"/>
      <c r="MRL178" s="710"/>
      <c r="MRM178" s="710"/>
      <c r="MRN178" s="710"/>
      <c r="MRO178" s="710"/>
      <c r="MRP178" s="710"/>
      <c r="MRQ178" s="710"/>
      <c r="MRR178" s="710"/>
      <c r="MRS178" s="710"/>
      <c r="MRT178" s="710"/>
      <c r="MRU178" s="710"/>
      <c r="MRV178" s="710"/>
      <c r="MRW178" s="710"/>
      <c r="MRX178" s="710"/>
      <c r="MRY178" s="710"/>
      <c r="MRZ178" s="710"/>
      <c r="MSA178" s="710"/>
      <c r="MSB178" s="710"/>
      <c r="MSC178" s="710"/>
      <c r="MSD178" s="710"/>
      <c r="MSE178" s="710"/>
      <c r="MSF178" s="710"/>
      <c r="MSG178" s="710"/>
      <c r="MSH178" s="710"/>
      <c r="MSI178" s="710"/>
      <c r="MSJ178" s="710"/>
      <c r="MSK178" s="710"/>
      <c r="MSL178" s="710"/>
      <c r="MSM178" s="710"/>
      <c r="MSN178" s="710"/>
      <c r="MSO178" s="710"/>
      <c r="MSP178" s="710"/>
      <c r="MSQ178" s="710"/>
      <c r="MSR178" s="710"/>
      <c r="MSS178" s="710"/>
      <c r="MST178" s="710"/>
      <c r="MSU178" s="710"/>
      <c r="MSV178" s="710"/>
      <c r="MSW178" s="710"/>
      <c r="MSX178" s="710"/>
      <c r="MSY178" s="710"/>
      <c r="MSZ178" s="710"/>
      <c r="MTA178" s="710"/>
      <c r="MTB178" s="710"/>
      <c r="MTC178" s="710"/>
      <c r="MTD178" s="710"/>
      <c r="MTE178" s="710"/>
      <c r="MTF178" s="710"/>
      <c r="MTG178" s="710"/>
      <c r="MTH178" s="710"/>
      <c r="MTI178" s="710"/>
      <c r="MTJ178" s="710"/>
      <c r="MTK178" s="710"/>
      <c r="MTL178" s="710"/>
      <c r="MTM178" s="710"/>
      <c r="MTN178" s="710"/>
      <c r="MTO178" s="710"/>
      <c r="MTP178" s="710"/>
      <c r="MTQ178" s="710"/>
      <c r="MTR178" s="710"/>
      <c r="MTS178" s="710"/>
      <c r="MTT178" s="710"/>
      <c r="MTU178" s="710"/>
      <c r="MTV178" s="710"/>
      <c r="MTW178" s="710"/>
      <c r="MTX178" s="710"/>
      <c r="MTY178" s="710"/>
      <c r="MTZ178" s="710"/>
      <c r="MUA178" s="710"/>
      <c r="MUB178" s="710"/>
      <c r="MUC178" s="710"/>
      <c r="MUD178" s="710"/>
      <c r="MUE178" s="710"/>
      <c r="MUF178" s="710"/>
      <c r="MUG178" s="710"/>
      <c r="MUH178" s="710"/>
      <c r="MUI178" s="710"/>
      <c r="MUJ178" s="710"/>
      <c r="MUK178" s="710"/>
      <c r="MUL178" s="710"/>
      <c r="MUM178" s="710"/>
      <c r="MUN178" s="710"/>
      <c r="MUO178" s="710"/>
      <c r="MUP178" s="710"/>
      <c r="MUQ178" s="710"/>
      <c r="MUR178" s="710"/>
      <c r="MUS178" s="710"/>
      <c r="MUT178" s="710"/>
      <c r="MUU178" s="710"/>
      <c r="MUV178" s="710"/>
      <c r="MUW178" s="710"/>
      <c r="MUX178" s="710"/>
      <c r="MUY178" s="710"/>
      <c r="MUZ178" s="710"/>
      <c r="MVA178" s="710"/>
      <c r="MVB178" s="710"/>
      <c r="MVC178" s="710"/>
      <c r="MVD178" s="710"/>
      <c r="MVE178" s="710"/>
      <c r="MVF178" s="710"/>
      <c r="MVG178" s="710"/>
      <c r="MVH178" s="710"/>
      <c r="MVI178" s="710"/>
      <c r="MVJ178" s="710"/>
      <c r="MVK178" s="710"/>
      <c r="MVL178" s="710"/>
      <c r="MVM178" s="710"/>
      <c r="MVN178" s="710"/>
      <c r="MVO178" s="710"/>
      <c r="MVP178" s="710"/>
      <c r="MVQ178" s="710"/>
      <c r="MVR178" s="710"/>
      <c r="MVS178" s="710"/>
      <c r="MVT178" s="710"/>
      <c r="MVU178" s="710"/>
      <c r="MVV178" s="710"/>
      <c r="MVW178" s="710"/>
      <c r="MVX178" s="710"/>
      <c r="MVY178" s="710"/>
      <c r="MVZ178" s="710"/>
      <c r="MWA178" s="710"/>
      <c r="MWB178" s="710"/>
      <c r="MWC178" s="710"/>
      <c r="MWD178" s="710"/>
      <c r="MWE178" s="710"/>
      <c r="MWF178" s="710"/>
      <c r="MWG178" s="710"/>
      <c r="MWH178" s="710"/>
      <c r="MWI178" s="710"/>
      <c r="MWJ178" s="710"/>
      <c r="MWK178" s="710"/>
      <c r="MWL178" s="710"/>
      <c r="MWM178" s="710"/>
      <c r="MWN178" s="710"/>
      <c r="MWO178" s="710"/>
      <c r="MWP178" s="710"/>
      <c r="MWQ178" s="710"/>
      <c r="MWR178" s="710"/>
      <c r="MWS178" s="710"/>
      <c r="MWT178" s="710"/>
      <c r="MWU178" s="710"/>
      <c r="MWV178" s="710"/>
      <c r="MWW178" s="710"/>
      <c r="MWX178" s="710"/>
      <c r="MWY178" s="710"/>
      <c r="MWZ178" s="710"/>
      <c r="MXA178" s="710"/>
      <c r="MXB178" s="710"/>
      <c r="MXC178" s="710"/>
      <c r="MXD178" s="710"/>
      <c r="MXE178" s="710"/>
      <c r="MXF178" s="710"/>
      <c r="MXG178" s="710"/>
      <c r="MXH178" s="710"/>
      <c r="MXI178" s="710"/>
      <c r="MXJ178" s="710"/>
      <c r="MXK178" s="710"/>
      <c r="MXL178" s="710"/>
      <c r="MXM178" s="710"/>
      <c r="MXN178" s="710"/>
      <c r="MXO178" s="710"/>
      <c r="MXP178" s="710"/>
      <c r="MXQ178" s="710"/>
      <c r="MXR178" s="710"/>
      <c r="MXS178" s="710"/>
      <c r="MXT178" s="710"/>
      <c r="MXU178" s="710"/>
      <c r="MXV178" s="710"/>
      <c r="MXW178" s="710"/>
      <c r="MXX178" s="710"/>
      <c r="MXY178" s="710"/>
      <c r="MXZ178" s="710"/>
      <c r="MYA178" s="710"/>
      <c r="MYB178" s="710"/>
      <c r="MYC178" s="710"/>
      <c r="MYD178" s="710"/>
      <c r="MYE178" s="710"/>
      <c r="MYF178" s="710"/>
      <c r="MYG178" s="710"/>
      <c r="MYH178" s="710"/>
      <c r="MYI178" s="710"/>
      <c r="MYJ178" s="710"/>
      <c r="MYK178" s="710"/>
      <c r="MYL178" s="710"/>
      <c r="MYM178" s="710"/>
      <c r="MYN178" s="710"/>
      <c r="MYO178" s="710"/>
      <c r="MYP178" s="710"/>
      <c r="MYQ178" s="710"/>
      <c r="MYR178" s="710"/>
      <c r="MYS178" s="710"/>
      <c r="MYT178" s="710"/>
      <c r="MYU178" s="710"/>
      <c r="MYV178" s="710"/>
      <c r="MYW178" s="710"/>
      <c r="MYX178" s="710"/>
      <c r="MYY178" s="710"/>
      <c r="MYZ178" s="710"/>
      <c r="MZA178" s="710"/>
      <c r="MZB178" s="710"/>
      <c r="MZC178" s="710"/>
      <c r="MZD178" s="710"/>
      <c r="MZE178" s="710"/>
      <c r="MZF178" s="710"/>
      <c r="MZG178" s="710"/>
      <c r="MZH178" s="710"/>
      <c r="MZI178" s="710"/>
      <c r="MZJ178" s="710"/>
      <c r="MZK178" s="710"/>
      <c r="MZL178" s="710"/>
      <c r="MZM178" s="710"/>
      <c r="MZN178" s="710"/>
      <c r="MZO178" s="710"/>
      <c r="MZP178" s="710"/>
      <c r="MZQ178" s="710"/>
      <c r="MZR178" s="710"/>
      <c r="MZS178" s="710"/>
      <c r="MZT178" s="710"/>
      <c r="MZU178" s="710"/>
      <c r="MZV178" s="710"/>
      <c r="MZW178" s="710"/>
      <c r="MZX178" s="710"/>
      <c r="MZY178" s="710"/>
      <c r="MZZ178" s="710"/>
      <c r="NAA178" s="710"/>
      <c r="NAB178" s="710"/>
      <c r="NAC178" s="710"/>
      <c r="NAD178" s="710"/>
      <c r="NAE178" s="710"/>
      <c r="NAF178" s="710"/>
      <c r="NAG178" s="710"/>
      <c r="NAH178" s="710"/>
      <c r="NAI178" s="710"/>
      <c r="NAJ178" s="710"/>
      <c r="NAK178" s="710"/>
      <c r="NAL178" s="710"/>
      <c r="NAM178" s="710"/>
      <c r="NAN178" s="710"/>
      <c r="NAO178" s="710"/>
      <c r="NAP178" s="710"/>
      <c r="NAQ178" s="710"/>
      <c r="NAR178" s="710"/>
      <c r="NAS178" s="710"/>
      <c r="NAT178" s="710"/>
      <c r="NAU178" s="710"/>
      <c r="NAV178" s="710"/>
      <c r="NAW178" s="710"/>
      <c r="NAX178" s="710"/>
      <c r="NAY178" s="710"/>
      <c r="NAZ178" s="710"/>
      <c r="NBA178" s="710"/>
      <c r="NBB178" s="710"/>
      <c r="NBC178" s="710"/>
      <c r="NBD178" s="710"/>
      <c r="NBE178" s="710"/>
      <c r="NBF178" s="710"/>
      <c r="NBG178" s="710"/>
      <c r="NBH178" s="710"/>
      <c r="NBI178" s="710"/>
      <c r="NBJ178" s="710"/>
      <c r="NBK178" s="710"/>
      <c r="NBL178" s="710"/>
      <c r="NBM178" s="710"/>
      <c r="NBN178" s="710"/>
      <c r="NBO178" s="710"/>
      <c r="NBP178" s="710"/>
      <c r="NBQ178" s="710"/>
      <c r="NBR178" s="710"/>
      <c r="NBS178" s="710"/>
      <c r="NBT178" s="710"/>
      <c r="NBU178" s="710"/>
      <c r="NBV178" s="710"/>
      <c r="NBW178" s="710"/>
      <c r="NBX178" s="710"/>
      <c r="NBY178" s="710"/>
      <c r="NBZ178" s="710"/>
      <c r="NCA178" s="710"/>
      <c r="NCB178" s="710"/>
      <c r="NCC178" s="710"/>
      <c r="NCD178" s="710"/>
      <c r="NCE178" s="710"/>
      <c r="NCF178" s="710"/>
      <c r="NCG178" s="710"/>
      <c r="NCH178" s="710"/>
      <c r="NCI178" s="710"/>
      <c r="NCJ178" s="710"/>
      <c r="NCK178" s="710"/>
      <c r="NCL178" s="710"/>
      <c r="NCM178" s="710"/>
      <c r="NCN178" s="710"/>
      <c r="NCO178" s="710"/>
      <c r="NCP178" s="710"/>
      <c r="NCQ178" s="710"/>
      <c r="NCR178" s="710"/>
      <c r="NCS178" s="710"/>
      <c r="NCT178" s="710"/>
      <c r="NCU178" s="710"/>
      <c r="NCV178" s="710"/>
      <c r="NCW178" s="710"/>
      <c r="NCX178" s="710"/>
      <c r="NCY178" s="710"/>
      <c r="NCZ178" s="710"/>
      <c r="NDA178" s="710"/>
      <c r="NDB178" s="710"/>
      <c r="NDC178" s="710"/>
      <c r="NDD178" s="710"/>
      <c r="NDE178" s="710"/>
      <c r="NDF178" s="710"/>
      <c r="NDG178" s="710"/>
      <c r="NDH178" s="710"/>
      <c r="NDI178" s="710"/>
      <c r="NDJ178" s="710"/>
      <c r="NDK178" s="710"/>
      <c r="NDL178" s="710"/>
      <c r="NDM178" s="710"/>
      <c r="NDN178" s="710"/>
      <c r="NDO178" s="710"/>
      <c r="NDP178" s="710"/>
      <c r="NDQ178" s="710"/>
      <c r="NDR178" s="710"/>
      <c r="NDS178" s="710"/>
      <c r="NDT178" s="710"/>
      <c r="NDU178" s="710"/>
      <c r="NDV178" s="710"/>
      <c r="NDW178" s="710"/>
      <c r="NDX178" s="710"/>
      <c r="NDY178" s="710"/>
      <c r="NDZ178" s="710"/>
      <c r="NEA178" s="710"/>
      <c r="NEB178" s="710"/>
      <c r="NEC178" s="710"/>
      <c r="NED178" s="710"/>
      <c r="NEE178" s="710"/>
      <c r="NEF178" s="710"/>
      <c r="NEG178" s="710"/>
      <c r="NEH178" s="710"/>
      <c r="NEI178" s="710"/>
      <c r="NEJ178" s="710"/>
      <c r="NEK178" s="710"/>
      <c r="NEL178" s="710"/>
      <c r="NEM178" s="710"/>
      <c r="NEN178" s="710"/>
      <c r="NEO178" s="710"/>
      <c r="NEP178" s="710"/>
      <c r="NEQ178" s="710"/>
      <c r="NER178" s="710"/>
      <c r="NES178" s="710"/>
      <c r="NET178" s="710"/>
      <c r="NEU178" s="710"/>
      <c r="NEV178" s="710"/>
      <c r="NEW178" s="710"/>
      <c r="NEX178" s="710"/>
      <c r="NEY178" s="710"/>
      <c r="NEZ178" s="710"/>
      <c r="NFA178" s="710"/>
      <c r="NFB178" s="710"/>
      <c r="NFC178" s="710"/>
      <c r="NFD178" s="710"/>
      <c r="NFE178" s="710"/>
      <c r="NFF178" s="710"/>
      <c r="NFG178" s="710"/>
      <c r="NFH178" s="710"/>
      <c r="NFI178" s="710"/>
      <c r="NFJ178" s="710"/>
      <c r="NFK178" s="710"/>
      <c r="NFL178" s="710"/>
      <c r="NFM178" s="710"/>
      <c r="NFN178" s="710"/>
      <c r="NFO178" s="710"/>
      <c r="NFP178" s="710"/>
      <c r="NFQ178" s="710"/>
      <c r="NFR178" s="710"/>
      <c r="NFS178" s="710"/>
      <c r="NFT178" s="710"/>
      <c r="NFU178" s="710"/>
      <c r="NFV178" s="710"/>
      <c r="NFW178" s="710"/>
      <c r="NFX178" s="710"/>
      <c r="NFY178" s="710"/>
      <c r="NFZ178" s="710"/>
      <c r="NGA178" s="710"/>
      <c r="NGB178" s="710"/>
      <c r="NGC178" s="710"/>
      <c r="NGD178" s="710"/>
      <c r="NGE178" s="710"/>
      <c r="NGF178" s="710"/>
      <c r="NGG178" s="710"/>
      <c r="NGH178" s="710"/>
      <c r="NGI178" s="710"/>
      <c r="NGJ178" s="710"/>
      <c r="NGK178" s="710"/>
      <c r="NGL178" s="710"/>
      <c r="NGM178" s="710"/>
      <c r="NGN178" s="710"/>
      <c r="NGO178" s="710"/>
      <c r="NGP178" s="710"/>
      <c r="NGQ178" s="710"/>
      <c r="NGR178" s="710"/>
      <c r="NGS178" s="710"/>
      <c r="NGT178" s="710"/>
      <c r="NGU178" s="710"/>
      <c r="NGV178" s="710"/>
      <c r="NGW178" s="710"/>
      <c r="NGX178" s="710"/>
      <c r="NGY178" s="710"/>
      <c r="NGZ178" s="710"/>
      <c r="NHA178" s="710"/>
      <c r="NHB178" s="710"/>
      <c r="NHC178" s="710"/>
      <c r="NHD178" s="710"/>
      <c r="NHE178" s="710"/>
      <c r="NHF178" s="710"/>
      <c r="NHG178" s="710"/>
      <c r="NHH178" s="710"/>
      <c r="NHI178" s="710"/>
      <c r="NHJ178" s="710"/>
      <c r="NHK178" s="710"/>
      <c r="NHL178" s="710"/>
      <c r="NHM178" s="710"/>
      <c r="NHN178" s="710"/>
      <c r="NHO178" s="710"/>
      <c r="NHP178" s="710"/>
      <c r="NHQ178" s="710"/>
      <c r="NHR178" s="710"/>
      <c r="NHS178" s="710"/>
      <c r="NHT178" s="710"/>
      <c r="NHU178" s="710"/>
      <c r="NHV178" s="710"/>
      <c r="NHW178" s="710"/>
      <c r="NHX178" s="710"/>
      <c r="NHY178" s="710"/>
      <c r="NHZ178" s="710"/>
      <c r="NIA178" s="710"/>
      <c r="NIB178" s="710"/>
      <c r="NIC178" s="710"/>
      <c r="NID178" s="710"/>
      <c r="NIE178" s="710"/>
      <c r="NIF178" s="710"/>
      <c r="NIG178" s="710"/>
      <c r="NIH178" s="710"/>
      <c r="NII178" s="710"/>
      <c r="NIJ178" s="710"/>
      <c r="NIK178" s="710"/>
      <c r="NIL178" s="710"/>
      <c r="NIM178" s="710"/>
      <c r="NIN178" s="710"/>
      <c r="NIO178" s="710"/>
      <c r="NIP178" s="710"/>
      <c r="NIQ178" s="710"/>
      <c r="NIR178" s="710"/>
      <c r="NIS178" s="710"/>
      <c r="NIT178" s="710"/>
      <c r="NIU178" s="710"/>
      <c r="NIV178" s="710"/>
      <c r="NIW178" s="710"/>
      <c r="NIX178" s="710"/>
      <c r="NIY178" s="710"/>
      <c r="NIZ178" s="710"/>
      <c r="NJA178" s="710"/>
      <c r="NJB178" s="710"/>
      <c r="NJC178" s="710"/>
      <c r="NJD178" s="710"/>
      <c r="NJE178" s="710"/>
      <c r="NJF178" s="710"/>
      <c r="NJG178" s="710"/>
      <c r="NJH178" s="710"/>
      <c r="NJI178" s="710"/>
      <c r="NJJ178" s="710"/>
      <c r="NJK178" s="710"/>
      <c r="NJL178" s="710"/>
      <c r="NJM178" s="710"/>
      <c r="NJN178" s="710"/>
      <c r="NJO178" s="710"/>
      <c r="NJP178" s="710"/>
      <c r="NJQ178" s="710"/>
      <c r="NJR178" s="710"/>
      <c r="NJS178" s="710"/>
      <c r="NJT178" s="710"/>
      <c r="NJU178" s="710"/>
      <c r="NJV178" s="710"/>
      <c r="NJW178" s="710"/>
      <c r="NJX178" s="710"/>
      <c r="NJY178" s="710"/>
      <c r="NJZ178" s="710"/>
      <c r="NKA178" s="710"/>
      <c r="NKB178" s="710"/>
      <c r="NKC178" s="710"/>
      <c r="NKD178" s="710"/>
      <c r="NKE178" s="710"/>
      <c r="NKF178" s="710"/>
      <c r="NKG178" s="710"/>
      <c r="NKH178" s="710"/>
      <c r="NKI178" s="710"/>
      <c r="NKJ178" s="710"/>
      <c r="NKK178" s="710"/>
      <c r="NKL178" s="710"/>
      <c r="NKM178" s="710"/>
      <c r="NKN178" s="710"/>
      <c r="NKO178" s="710"/>
      <c r="NKP178" s="710"/>
      <c r="NKQ178" s="710"/>
      <c r="NKR178" s="710"/>
      <c r="NKS178" s="710"/>
      <c r="NKT178" s="710"/>
      <c r="NKU178" s="710"/>
      <c r="NKV178" s="710"/>
      <c r="NKW178" s="710"/>
      <c r="NKX178" s="710"/>
      <c r="NKY178" s="710"/>
      <c r="NKZ178" s="710"/>
      <c r="NLA178" s="710"/>
      <c r="NLB178" s="710"/>
      <c r="NLC178" s="710"/>
      <c r="NLD178" s="710"/>
      <c r="NLE178" s="710"/>
      <c r="NLF178" s="710"/>
      <c r="NLG178" s="710"/>
      <c r="NLH178" s="710"/>
      <c r="NLI178" s="710"/>
      <c r="NLJ178" s="710"/>
      <c r="NLK178" s="710"/>
      <c r="NLL178" s="710"/>
      <c r="NLM178" s="710"/>
      <c r="NLN178" s="710"/>
      <c r="NLO178" s="710"/>
      <c r="NLP178" s="710"/>
      <c r="NLQ178" s="710"/>
      <c r="NLR178" s="710"/>
      <c r="NLS178" s="710"/>
      <c r="NLT178" s="710"/>
      <c r="NLU178" s="710"/>
      <c r="NLV178" s="710"/>
      <c r="NLW178" s="710"/>
      <c r="NLX178" s="710"/>
      <c r="NLY178" s="710"/>
      <c r="NLZ178" s="710"/>
      <c r="NMA178" s="710"/>
      <c r="NMB178" s="710"/>
      <c r="NMC178" s="710"/>
      <c r="NMD178" s="710"/>
      <c r="NME178" s="710"/>
      <c r="NMF178" s="710"/>
      <c r="NMG178" s="710"/>
      <c r="NMH178" s="710"/>
      <c r="NMI178" s="710"/>
      <c r="NMJ178" s="710"/>
      <c r="NMK178" s="710"/>
      <c r="NML178" s="710"/>
      <c r="NMM178" s="710"/>
      <c r="NMN178" s="710"/>
      <c r="NMO178" s="710"/>
      <c r="NMP178" s="710"/>
      <c r="NMQ178" s="710"/>
      <c r="NMR178" s="710"/>
      <c r="NMS178" s="710"/>
      <c r="NMT178" s="710"/>
      <c r="NMU178" s="710"/>
      <c r="NMV178" s="710"/>
      <c r="NMW178" s="710"/>
      <c r="NMX178" s="710"/>
      <c r="NMY178" s="710"/>
      <c r="NMZ178" s="710"/>
      <c r="NNA178" s="710"/>
      <c r="NNB178" s="710"/>
      <c r="NNC178" s="710"/>
      <c r="NND178" s="710"/>
      <c r="NNE178" s="710"/>
      <c r="NNF178" s="710"/>
      <c r="NNG178" s="710"/>
      <c r="NNH178" s="710"/>
      <c r="NNI178" s="710"/>
      <c r="NNJ178" s="710"/>
      <c r="NNK178" s="710"/>
      <c r="NNL178" s="710"/>
      <c r="NNM178" s="710"/>
      <c r="NNN178" s="710"/>
      <c r="NNO178" s="710"/>
      <c r="NNP178" s="710"/>
      <c r="NNQ178" s="710"/>
      <c r="NNR178" s="710"/>
      <c r="NNS178" s="710"/>
      <c r="NNT178" s="710"/>
      <c r="NNU178" s="710"/>
      <c r="NNV178" s="710"/>
      <c r="NNW178" s="710"/>
      <c r="NNX178" s="710"/>
      <c r="NNY178" s="710"/>
      <c r="NNZ178" s="710"/>
      <c r="NOA178" s="710"/>
      <c r="NOB178" s="710"/>
      <c r="NOC178" s="710"/>
      <c r="NOD178" s="710"/>
      <c r="NOE178" s="710"/>
      <c r="NOF178" s="710"/>
      <c r="NOG178" s="710"/>
      <c r="NOH178" s="710"/>
      <c r="NOI178" s="710"/>
      <c r="NOJ178" s="710"/>
      <c r="NOK178" s="710"/>
      <c r="NOL178" s="710"/>
      <c r="NOM178" s="710"/>
      <c r="NON178" s="710"/>
      <c r="NOO178" s="710"/>
      <c r="NOP178" s="710"/>
      <c r="NOQ178" s="710"/>
      <c r="NOR178" s="710"/>
      <c r="NOS178" s="710"/>
      <c r="NOT178" s="710"/>
      <c r="NOU178" s="710"/>
      <c r="NOV178" s="710"/>
      <c r="NOW178" s="710"/>
      <c r="NOX178" s="710"/>
      <c r="NOY178" s="710"/>
      <c r="NOZ178" s="710"/>
      <c r="NPA178" s="710"/>
      <c r="NPB178" s="710"/>
      <c r="NPC178" s="710"/>
      <c r="NPD178" s="710"/>
      <c r="NPE178" s="710"/>
      <c r="NPF178" s="710"/>
      <c r="NPG178" s="710"/>
      <c r="NPH178" s="710"/>
      <c r="NPI178" s="710"/>
      <c r="NPJ178" s="710"/>
      <c r="NPK178" s="710"/>
      <c r="NPL178" s="710"/>
      <c r="NPM178" s="710"/>
      <c r="NPN178" s="710"/>
      <c r="NPO178" s="710"/>
      <c r="NPP178" s="710"/>
      <c r="NPQ178" s="710"/>
      <c r="NPR178" s="710"/>
      <c r="NPS178" s="710"/>
      <c r="NPT178" s="710"/>
      <c r="NPU178" s="710"/>
      <c r="NPV178" s="710"/>
      <c r="NPW178" s="710"/>
      <c r="NPX178" s="710"/>
      <c r="NPY178" s="710"/>
      <c r="NPZ178" s="710"/>
      <c r="NQA178" s="710"/>
      <c r="NQB178" s="710"/>
      <c r="NQC178" s="710"/>
      <c r="NQD178" s="710"/>
      <c r="NQE178" s="710"/>
      <c r="NQF178" s="710"/>
      <c r="NQG178" s="710"/>
      <c r="NQH178" s="710"/>
      <c r="NQI178" s="710"/>
      <c r="NQJ178" s="710"/>
      <c r="NQK178" s="710"/>
      <c r="NQL178" s="710"/>
      <c r="NQM178" s="710"/>
      <c r="NQN178" s="710"/>
      <c r="NQO178" s="710"/>
      <c r="NQP178" s="710"/>
      <c r="NQQ178" s="710"/>
      <c r="NQR178" s="710"/>
      <c r="NQS178" s="710"/>
      <c r="NQT178" s="710"/>
      <c r="NQU178" s="710"/>
      <c r="NQV178" s="710"/>
      <c r="NQW178" s="710"/>
      <c r="NQX178" s="710"/>
      <c r="NQY178" s="710"/>
      <c r="NQZ178" s="710"/>
      <c r="NRA178" s="710"/>
      <c r="NRB178" s="710"/>
      <c r="NRC178" s="710"/>
      <c r="NRD178" s="710"/>
      <c r="NRE178" s="710"/>
      <c r="NRF178" s="710"/>
      <c r="NRG178" s="710"/>
      <c r="NRH178" s="710"/>
      <c r="NRI178" s="710"/>
      <c r="NRJ178" s="710"/>
      <c r="NRK178" s="710"/>
      <c r="NRL178" s="710"/>
      <c r="NRM178" s="710"/>
      <c r="NRN178" s="710"/>
      <c r="NRO178" s="710"/>
      <c r="NRP178" s="710"/>
      <c r="NRQ178" s="710"/>
      <c r="NRR178" s="710"/>
      <c r="NRS178" s="710"/>
      <c r="NRT178" s="710"/>
      <c r="NRU178" s="710"/>
      <c r="NRV178" s="710"/>
      <c r="NRW178" s="710"/>
      <c r="NRX178" s="710"/>
      <c r="NRY178" s="710"/>
      <c r="NRZ178" s="710"/>
      <c r="NSA178" s="710"/>
      <c r="NSB178" s="710"/>
      <c r="NSC178" s="710"/>
      <c r="NSD178" s="710"/>
      <c r="NSE178" s="710"/>
      <c r="NSF178" s="710"/>
      <c r="NSG178" s="710"/>
      <c r="NSH178" s="710"/>
      <c r="NSI178" s="710"/>
      <c r="NSJ178" s="710"/>
      <c r="NSK178" s="710"/>
      <c r="NSL178" s="710"/>
      <c r="NSM178" s="710"/>
      <c r="NSN178" s="710"/>
      <c r="NSO178" s="710"/>
      <c r="NSP178" s="710"/>
      <c r="NSQ178" s="710"/>
      <c r="NSR178" s="710"/>
      <c r="NSS178" s="710"/>
      <c r="NST178" s="710"/>
      <c r="NSU178" s="710"/>
      <c r="NSV178" s="710"/>
      <c r="NSW178" s="710"/>
      <c r="NSX178" s="710"/>
      <c r="NSY178" s="710"/>
      <c r="NSZ178" s="710"/>
      <c r="NTA178" s="710"/>
      <c r="NTB178" s="710"/>
      <c r="NTC178" s="710"/>
      <c r="NTD178" s="710"/>
      <c r="NTE178" s="710"/>
      <c r="NTF178" s="710"/>
      <c r="NTG178" s="710"/>
      <c r="NTH178" s="710"/>
      <c r="NTI178" s="710"/>
      <c r="NTJ178" s="710"/>
      <c r="NTK178" s="710"/>
      <c r="NTL178" s="710"/>
      <c r="NTM178" s="710"/>
      <c r="NTN178" s="710"/>
      <c r="NTO178" s="710"/>
      <c r="NTP178" s="710"/>
      <c r="NTQ178" s="710"/>
      <c r="NTR178" s="710"/>
      <c r="NTS178" s="710"/>
      <c r="NTT178" s="710"/>
      <c r="NTU178" s="710"/>
      <c r="NTV178" s="710"/>
      <c r="NTW178" s="710"/>
      <c r="NTX178" s="710"/>
      <c r="NTY178" s="710"/>
      <c r="NTZ178" s="710"/>
      <c r="NUA178" s="710"/>
      <c r="NUB178" s="710"/>
      <c r="NUC178" s="710"/>
      <c r="NUD178" s="710"/>
      <c r="NUE178" s="710"/>
      <c r="NUF178" s="710"/>
      <c r="NUG178" s="710"/>
      <c r="NUH178" s="710"/>
      <c r="NUI178" s="710"/>
      <c r="NUJ178" s="710"/>
      <c r="NUK178" s="710"/>
      <c r="NUL178" s="710"/>
      <c r="NUM178" s="710"/>
      <c r="NUN178" s="710"/>
      <c r="NUO178" s="710"/>
      <c r="NUP178" s="710"/>
      <c r="NUQ178" s="710"/>
      <c r="NUR178" s="710"/>
      <c r="NUS178" s="710"/>
      <c r="NUT178" s="710"/>
      <c r="NUU178" s="710"/>
      <c r="NUV178" s="710"/>
      <c r="NUW178" s="710"/>
      <c r="NUX178" s="710"/>
      <c r="NUY178" s="710"/>
      <c r="NUZ178" s="710"/>
      <c r="NVA178" s="710"/>
      <c r="NVB178" s="710"/>
      <c r="NVC178" s="710"/>
      <c r="NVD178" s="710"/>
      <c r="NVE178" s="710"/>
      <c r="NVF178" s="710"/>
      <c r="NVG178" s="710"/>
      <c r="NVH178" s="710"/>
      <c r="NVI178" s="710"/>
      <c r="NVJ178" s="710"/>
      <c r="NVK178" s="710"/>
      <c r="NVL178" s="710"/>
      <c r="NVM178" s="710"/>
      <c r="NVN178" s="710"/>
      <c r="NVO178" s="710"/>
      <c r="NVP178" s="710"/>
      <c r="NVQ178" s="710"/>
      <c r="NVR178" s="710"/>
      <c r="NVS178" s="710"/>
      <c r="NVT178" s="710"/>
      <c r="NVU178" s="710"/>
      <c r="NVV178" s="710"/>
      <c r="NVW178" s="710"/>
      <c r="NVX178" s="710"/>
      <c r="NVY178" s="710"/>
      <c r="NVZ178" s="710"/>
      <c r="NWA178" s="710"/>
      <c r="NWB178" s="710"/>
      <c r="NWC178" s="710"/>
      <c r="NWD178" s="710"/>
      <c r="NWE178" s="710"/>
      <c r="NWF178" s="710"/>
      <c r="NWG178" s="710"/>
      <c r="NWH178" s="710"/>
      <c r="NWI178" s="710"/>
      <c r="NWJ178" s="710"/>
      <c r="NWK178" s="710"/>
      <c r="NWL178" s="710"/>
      <c r="NWM178" s="710"/>
      <c r="NWN178" s="710"/>
      <c r="NWO178" s="710"/>
      <c r="NWP178" s="710"/>
      <c r="NWQ178" s="710"/>
      <c r="NWR178" s="710"/>
      <c r="NWS178" s="710"/>
      <c r="NWT178" s="710"/>
      <c r="NWU178" s="710"/>
      <c r="NWV178" s="710"/>
      <c r="NWW178" s="710"/>
      <c r="NWX178" s="710"/>
      <c r="NWY178" s="710"/>
      <c r="NWZ178" s="710"/>
      <c r="NXA178" s="710"/>
      <c r="NXB178" s="710"/>
      <c r="NXC178" s="710"/>
      <c r="NXD178" s="710"/>
      <c r="NXE178" s="710"/>
      <c r="NXF178" s="710"/>
      <c r="NXG178" s="710"/>
      <c r="NXH178" s="710"/>
      <c r="NXI178" s="710"/>
      <c r="NXJ178" s="710"/>
      <c r="NXK178" s="710"/>
      <c r="NXL178" s="710"/>
      <c r="NXM178" s="710"/>
      <c r="NXN178" s="710"/>
      <c r="NXO178" s="710"/>
      <c r="NXP178" s="710"/>
      <c r="NXQ178" s="710"/>
      <c r="NXR178" s="710"/>
      <c r="NXS178" s="710"/>
      <c r="NXT178" s="710"/>
      <c r="NXU178" s="710"/>
      <c r="NXV178" s="710"/>
      <c r="NXW178" s="710"/>
      <c r="NXX178" s="710"/>
      <c r="NXY178" s="710"/>
      <c r="NXZ178" s="710"/>
      <c r="NYA178" s="710"/>
      <c r="NYB178" s="710"/>
      <c r="NYC178" s="710"/>
      <c r="NYD178" s="710"/>
      <c r="NYE178" s="710"/>
      <c r="NYF178" s="710"/>
      <c r="NYG178" s="710"/>
      <c r="NYH178" s="710"/>
      <c r="NYI178" s="710"/>
      <c r="NYJ178" s="710"/>
      <c r="NYK178" s="710"/>
      <c r="NYL178" s="710"/>
      <c r="NYM178" s="710"/>
      <c r="NYN178" s="710"/>
      <c r="NYO178" s="710"/>
      <c r="NYP178" s="710"/>
      <c r="NYQ178" s="710"/>
      <c r="NYR178" s="710"/>
      <c r="NYS178" s="710"/>
      <c r="NYT178" s="710"/>
      <c r="NYU178" s="710"/>
      <c r="NYV178" s="710"/>
      <c r="NYW178" s="710"/>
      <c r="NYX178" s="710"/>
      <c r="NYY178" s="710"/>
      <c r="NYZ178" s="710"/>
      <c r="NZA178" s="710"/>
      <c r="NZB178" s="710"/>
      <c r="NZC178" s="710"/>
      <c r="NZD178" s="710"/>
      <c r="NZE178" s="710"/>
      <c r="NZF178" s="710"/>
      <c r="NZG178" s="710"/>
      <c r="NZH178" s="710"/>
      <c r="NZI178" s="710"/>
      <c r="NZJ178" s="710"/>
      <c r="NZK178" s="710"/>
      <c r="NZL178" s="710"/>
      <c r="NZM178" s="710"/>
      <c r="NZN178" s="710"/>
      <c r="NZO178" s="710"/>
      <c r="NZP178" s="710"/>
      <c r="NZQ178" s="710"/>
      <c r="NZR178" s="710"/>
      <c r="NZS178" s="710"/>
      <c r="NZT178" s="710"/>
      <c r="NZU178" s="710"/>
      <c r="NZV178" s="710"/>
      <c r="NZW178" s="710"/>
      <c r="NZX178" s="710"/>
      <c r="NZY178" s="710"/>
      <c r="NZZ178" s="710"/>
      <c r="OAA178" s="710"/>
      <c r="OAB178" s="710"/>
      <c r="OAC178" s="710"/>
      <c r="OAD178" s="710"/>
      <c r="OAE178" s="710"/>
      <c r="OAF178" s="710"/>
      <c r="OAG178" s="710"/>
      <c r="OAH178" s="710"/>
      <c r="OAI178" s="710"/>
      <c r="OAJ178" s="710"/>
      <c r="OAK178" s="710"/>
      <c r="OAL178" s="710"/>
      <c r="OAM178" s="710"/>
      <c r="OAN178" s="710"/>
      <c r="OAO178" s="710"/>
      <c r="OAP178" s="710"/>
      <c r="OAQ178" s="710"/>
      <c r="OAR178" s="710"/>
      <c r="OAS178" s="710"/>
      <c r="OAT178" s="710"/>
      <c r="OAU178" s="710"/>
      <c r="OAV178" s="710"/>
      <c r="OAW178" s="710"/>
      <c r="OAX178" s="710"/>
      <c r="OAY178" s="710"/>
      <c r="OAZ178" s="710"/>
      <c r="OBA178" s="710"/>
      <c r="OBB178" s="710"/>
      <c r="OBC178" s="710"/>
      <c r="OBD178" s="710"/>
      <c r="OBE178" s="710"/>
      <c r="OBF178" s="710"/>
      <c r="OBG178" s="710"/>
      <c r="OBH178" s="710"/>
      <c r="OBI178" s="710"/>
      <c r="OBJ178" s="710"/>
      <c r="OBK178" s="710"/>
      <c r="OBL178" s="710"/>
      <c r="OBM178" s="710"/>
      <c r="OBN178" s="710"/>
      <c r="OBO178" s="710"/>
      <c r="OBP178" s="710"/>
      <c r="OBQ178" s="710"/>
      <c r="OBR178" s="710"/>
      <c r="OBS178" s="710"/>
      <c r="OBT178" s="710"/>
      <c r="OBU178" s="710"/>
      <c r="OBV178" s="710"/>
      <c r="OBW178" s="710"/>
      <c r="OBX178" s="710"/>
      <c r="OBY178" s="710"/>
      <c r="OBZ178" s="710"/>
      <c r="OCA178" s="710"/>
      <c r="OCB178" s="710"/>
      <c r="OCC178" s="710"/>
      <c r="OCD178" s="710"/>
      <c r="OCE178" s="710"/>
      <c r="OCF178" s="710"/>
      <c r="OCG178" s="710"/>
      <c r="OCH178" s="710"/>
      <c r="OCI178" s="710"/>
      <c r="OCJ178" s="710"/>
      <c r="OCK178" s="710"/>
      <c r="OCL178" s="710"/>
      <c r="OCM178" s="710"/>
      <c r="OCN178" s="710"/>
      <c r="OCO178" s="710"/>
      <c r="OCP178" s="710"/>
      <c r="OCQ178" s="710"/>
      <c r="OCR178" s="710"/>
      <c r="OCS178" s="710"/>
      <c r="OCT178" s="710"/>
      <c r="OCU178" s="710"/>
      <c r="OCV178" s="710"/>
      <c r="OCW178" s="710"/>
      <c r="OCX178" s="710"/>
      <c r="OCY178" s="710"/>
      <c r="OCZ178" s="710"/>
      <c r="ODA178" s="710"/>
      <c r="ODB178" s="710"/>
      <c r="ODC178" s="710"/>
      <c r="ODD178" s="710"/>
      <c r="ODE178" s="710"/>
      <c r="ODF178" s="710"/>
      <c r="ODG178" s="710"/>
      <c r="ODH178" s="710"/>
      <c r="ODI178" s="710"/>
      <c r="ODJ178" s="710"/>
      <c r="ODK178" s="710"/>
      <c r="ODL178" s="710"/>
      <c r="ODM178" s="710"/>
      <c r="ODN178" s="710"/>
      <c r="ODO178" s="710"/>
      <c r="ODP178" s="710"/>
      <c r="ODQ178" s="710"/>
      <c r="ODR178" s="710"/>
      <c r="ODS178" s="710"/>
      <c r="ODT178" s="710"/>
      <c r="ODU178" s="710"/>
      <c r="ODV178" s="710"/>
      <c r="ODW178" s="710"/>
      <c r="ODX178" s="710"/>
      <c r="ODY178" s="710"/>
      <c r="ODZ178" s="710"/>
      <c r="OEA178" s="710"/>
      <c r="OEB178" s="710"/>
      <c r="OEC178" s="710"/>
      <c r="OED178" s="710"/>
      <c r="OEE178" s="710"/>
      <c r="OEF178" s="710"/>
      <c r="OEG178" s="710"/>
      <c r="OEH178" s="710"/>
      <c r="OEI178" s="710"/>
      <c r="OEJ178" s="710"/>
      <c r="OEK178" s="710"/>
      <c r="OEL178" s="710"/>
      <c r="OEM178" s="710"/>
      <c r="OEN178" s="710"/>
      <c r="OEO178" s="710"/>
      <c r="OEP178" s="710"/>
      <c r="OEQ178" s="710"/>
      <c r="OER178" s="710"/>
      <c r="OES178" s="710"/>
      <c r="OET178" s="710"/>
      <c r="OEU178" s="710"/>
      <c r="OEV178" s="710"/>
      <c r="OEW178" s="710"/>
      <c r="OEX178" s="710"/>
      <c r="OEY178" s="710"/>
      <c r="OEZ178" s="710"/>
      <c r="OFA178" s="710"/>
      <c r="OFB178" s="710"/>
      <c r="OFC178" s="710"/>
      <c r="OFD178" s="710"/>
      <c r="OFE178" s="710"/>
      <c r="OFF178" s="710"/>
      <c r="OFG178" s="710"/>
      <c r="OFH178" s="710"/>
      <c r="OFI178" s="710"/>
      <c r="OFJ178" s="710"/>
      <c r="OFK178" s="710"/>
      <c r="OFL178" s="710"/>
      <c r="OFM178" s="710"/>
      <c r="OFN178" s="710"/>
      <c r="OFO178" s="710"/>
      <c r="OFP178" s="710"/>
      <c r="OFQ178" s="710"/>
      <c r="OFR178" s="710"/>
      <c r="OFS178" s="710"/>
      <c r="OFT178" s="710"/>
      <c r="OFU178" s="710"/>
      <c r="OFV178" s="710"/>
      <c r="OFW178" s="710"/>
      <c r="OFX178" s="710"/>
      <c r="OFY178" s="710"/>
      <c r="OFZ178" s="710"/>
      <c r="OGA178" s="710"/>
      <c r="OGB178" s="710"/>
      <c r="OGC178" s="710"/>
      <c r="OGD178" s="710"/>
      <c r="OGE178" s="710"/>
      <c r="OGF178" s="710"/>
      <c r="OGG178" s="710"/>
      <c r="OGH178" s="710"/>
      <c r="OGI178" s="710"/>
      <c r="OGJ178" s="710"/>
      <c r="OGK178" s="710"/>
      <c r="OGL178" s="710"/>
      <c r="OGM178" s="710"/>
      <c r="OGN178" s="710"/>
      <c r="OGO178" s="710"/>
      <c r="OGP178" s="710"/>
      <c r="OGQ178" s="710"/>
      <c r="OGR178" s="710"/>
      <c r="OGS178" s="710"/>
      <c r="OGT178" s="710"/>
      <c r="OGU178" s="710"/>
      <c r="OGV178" s="710"/>
      <c r="OGW178" s="710"/>
      <c r="OGX178" s="710"/>
      <c r="OGY178" s="710"/>
      <c r="OGZ178" s="710"/>
      <c r="OHA178" s="710"/>
      <c r="OHB178" s="710"/>
      <c r="OHC178" s="710"/>
      <c r="OHD178" s="710"/>
      <c r="OHE178" s="710"/>
      <c r="OHF178" s="710"/>
      <c r="OHG178" s="710"/>
      <c r="OHH178" s="710"/>
      <c r="OHI178" s="710"/>
      <c r="OHJ178" s="710"/>
      <c r="OHK178" s="710"/>
      <c r="OHL178" s="710"/>
      <c r="OHM178" s="710"/>
      <c r="OHN178" s="710"/>
      <c r="OHO178" s="710"/>
      <c r="OHP178" s="710"/>
      <c r="OHQ178" s="710"/>
      <c r="OHR178" s="710"/>
      <c r="OHS178" s="710"/>
      <c r="OHT178" s="710"/>
      <c r="OHU178" s="710"/>
      <c r="OHV178" s="710"/>
      <c r="OHW178" s="710"/>
      <c r="OHX178" s="710"/>
      <c r="OHY178" s="710"/>
      <c r="OHZ178" s="710"/>
      <c r="OIA178" s="710"/>
      <c r="OIB178" s="710"/>
      <c r="OIC178" s="710"/>
      <c r="OID178" s="710"/>
      <c r="OIE178" s="710"/>
      <c r="OIF178" s="710"/>
      <c r="OIG178" s="710"/>
      <c r="OIH178" s="710"/>
      <c r="OII178" s="710"/>
      <c r="OIJ178" s="710"/>
      <c r="OIK178" s="710"/>
      <c r="OIL178" s="710"/>
      <c r="OIM178" s="710"/>
      <c r="OIN178" s="710"/>
      <c r="OIO178" s="710"/>
      <c r="OIP178" s="710"/>
      <c r="OIQ178" s="710"/>
      <c r="OIR178" s="710"/>
      <c r="OIS178" s="710"/>
      <c r="OIT178" s="710"/>
      <c r="OIU178" s="710"/>
      <c r="OIV178" s="710"/>
      <c r="OIW178" s="710"/>
      <c r="OIX178" s="710"/>
      <c r="OIY178" s="710"/>
      <c r="OIZ178" s="710"/>
      <c r="OJA178" s="710"/>
      <c r="OJB178" s="710"/>
      <c r="OJC178" s="710"/>
      <c r="OJD178" s="710"/>
      <c r="OJE178" s="710"/>
      <c r="OJF178" s="710"/>
      <c r="OJG178" s="710"/>
      <c r="OJH178" s="710"/>
      <c r="OJI178" s="710"/>
      <c r="OJJ178" s="710"/>
      <c r="OJK178" s="710"/>
      <c r="OJL178" s="710"/>
      <c r="OJM178" s="710"/>
      <c r="OJN178" s="710"/>
      <c r="OJO178" s="710"/>
      <c r="OJP178" s="710"/>
      <c r="OJQ178" s="710"/>
      <c r="OJR178" s="710"/>
      <c r="OJS178" s="710"/>
      <c r="OJT178" s="710"/>
      <c r="OJU178" s="710"/>
      <c r="OJV178" s="710"/>
      <c r="OJW178" s="710"/>
      <c r="OJX178" s="710"/>
      <c r="OJY178" s="710"/>
      <c r="OJZ178" s="710"/>
      <c r="OKA178" s="710"/>
      <c r="OKB178" s="710"/>
      <c r="OKC178" s="710"/>
      <c r="OKD178" s="710"/>
      <c r="OKE178" s="710"/>
      <c r="OKF178" s="710"/>
      <c r="OKG178" s="710"/>
      <c r="OKH178" s="710"/>
      <c r="OKI178" s="710"/>
      <c r="OKJ178" s="710"/>
      <c r="OKK178" s="710"/>
      <c r="OKL178" s="710"/>
      <c r="OKM178" s="710"/>
      <c r="OKN178" s="710"/>
      <c r="OKO178" s="710"/>
      <c r="OKP178" s="710"/>
      <c r="OKQ178" s="710"/>
      <c r="OKR178" s="710"/>
      <c r="OKS178" s="710"/>
      <c r="OKT178" s="710"/>
      <c r="OKU178" s="710"/>
      <c r="OKV178" s="710"/>
      <c r="OKW178" s="710"/>
      <c r="OKX178" s="710"/>
      <c r="OKY178" s="710"/>
      <c r="OKZ178" s="710"/>
      <c r="OLA178" s="710"/>
      <c r="OLB178" s="710"/>
      <c r="OLC178" s="710"/>
      <c r="OLD178" s="710"/>
      <c r="OLE178" s="710"/>
      <c r="OLF178" s="710"/>
      <c r="OLG178" s="710"/>
      <c r="OLH178" s="710"/>
      <c r="OLI178" s="710"/>
      <c r="OLJ178" s="710"/>
      <c r="OLK178" s="710"/>
      <c r="OLL178" s="710"/>
      <c r="OLM178" s="710"/>
      <c r="OLN178" s="710"/>
      <c r="OLO178" s="710"/>
      <c r="OLP178" s="710"/>
      <c r="OLQ178" s="710"/>
      <c r="OLR178" s="710"/>
      <c r="OLS178" s="710"/>
      <c r="OLT178" s="710"/>
      <c r="OLU178" s="710"/>
      <c r="OLV178" s="710"/>
      <c r="OLW178" s="710"/>
      <c r="OLX178" s="710"/>
      <c r="OLY178" s="710"/>
      <c r="OLZ178" s="710"/>
      <c r="OMA178" s="710"/>
      <c r="OMB178" s="710"/>
      <c r="OMC178" s="710"/>
      <c r="OMD178" s="710"/>
      <c r="OME178" s="710"/>
      <c r="OMF178" s="710"/>
      <c r="OMG178" s="710"/>
      <c r="OMH178" s="710"/>
      <c r="OMI178" s="710"/>
      <c r="OMJ178" s="710"/>
      <c r="OMK178" s="710"/>
      <c r="OML178" s="710"/>
      <c r="OMM178" s="710"/>
      <c r="OMN178" s="710"/>
      <c r="OMO178" s="710"/>
      <c r="OMP178" s="710"/>
      <c r="OMQ178" s="710"/>
      <c r="OMR178" s="710"/>
      <c r="OMS178" s="710"/>
      <c r="OMT178" s="710"/>
      <c r="OMU178" s="710"/>
      <c r="OMV178" s="710"/>
      <c r="OMW178" s="710"/>
      <c r="OMX178" s="710"/>
      <c r="OMY178" s="710"/>
      <c r="OMZ178" s="710"/>
      <c r="ONA178" s="710"/>
      <c r="ONB178" s="710"/>
      <c r="ONC178" s="710"/>
      <c r="OND178" s="710"/>
      <c r="ONE178" s="710"/>
      <c r="ONF178" s="710"/>
      <c r="ONG178" s="710"/>
      <c r="ONH178" s="710"/>
      <c r="ONI178" s="710"/>
      <c r="ONJ178" s="710"/>
      <c r="ONK178" s="710"/>
      <c r="ONL178" s="710"/>
      <c r="ONM178" s="710"/>
      <c r="ONN178" s="710"/>
      <c r="ONO178" s="710"/>
      <c r="ONP178" s="710"/>
      <c r="ONQ178" s="710"/>
      <c r="ONR178" s="710"/>
      <c r="ONS178" s="710"/>
      <c r="ONT178" s="710"/>
      <c r="ONU178" s="710"/>
      <c r="ONV178" s="710"/>
      <c r="ONW178" s="710"/>
      <c r="ONX178" s="710"/>
      <c r="ONY178" s="710"/>
      <c r="ONZ178" s="710"/>
      <c r="OOA178" s="710"/>
      <c r="OOB178" s="710"/>
      <c r="OOC178" s="710"/>
      <c r="OOD178" s="710"/>
      <c r="OOE178" s="710"/>
      <c r="OOF178" s="710"/>
      <c r="OOG178" s="710"/>
      <c r="OOH178" s="710"/>
      <c r="OOI178" s="710"/>
      <c r="OOJ178" s="710"/>
      <c r="OOK178" s="710"/>
      <c r="OOL178" s="710"/>
      <c r="OOM178" s="710"/>
      <c r="OON178" s="710"/>
      <c r="OOO178" s="710"/>
      <c r="OOP178" s="710"/>
      <c r="OOQ178" s="710"/>
      <c r="OOR178" s="710"/>
      <c r="OOS178" s="710"/>
      <c r="OOT178" s="710"/>
      <c r="OOU178" s="710"/>
      <c r="OOV178" s="710"/>
      <c r="OOW178" s="710"/>
      <c r="OOX178" s="710"/>
      <c r="OOY178" s="710"/>
      <c r="OOZ178" s="710"/>
      <c r="OPA178" s="710"/>
      <c r="OPB178" s="710"/>
      <c r="OPC178" s="710"/>
      <c r="OPD178" s="710"/>
      <c r="OPE178" s="710"/>
      <c r="OPF178" s="710"/>
      <c r="OPG178" s="710"/>
      <c r="OPH178" s="710"/>
      <c r="OPI178" s="710"/>
      <c r="OPJ178" s="710"/>
      <c r="OPK178" s="710"/>
      <c r="OPL178" s="710"/>
      <c r="OPM178" s="710"/>
      <c r="OPN178" s="710"/>
      <c r="OPO178" s="710"/>
      <c r="OPP178" s="710"/>
      <c r="OPQ178" s="710"/>
      <c r="OPR178" s="710"/>
      <c r="OPS178" s="710"/>
      <c r="OPT178" s="710"/>
      <c r="OPU178" s="710"/>
      <c r="OPV178" s="710"/>
      <c r="OPW178" s="710"/>
      <c r="OPX178" s="710"/>
      <c r="OPY178" s="710"/>
      <c r="OPZ178" s="710"/>
      <c r="OQA178" s="710"/>
      <c r="OQB178" s="710"/>
      <c r="OQC178" s="710"/>
      <c r="OQD178" s="710"/>
      <c r="OQE178" s="710"/>
      <c r="OQF178" s="710"/>
      <c r="OQG178" s="710"/>
      <c r="OQH178" s="710"/>
      <c r="OQI178" s="710"/>
      <c r="OQJ178" s="710"/>
      <c r="OQK178" s="710"/>
      <c r="OQL178" s="710"/>
      <c r="OQM178" s="710"/>
      <c r="OQN178" s="710"/>
      <c r="OQO178" s="710"/>
      <c r="OQP178" s="710"/>
      <c r="OQQ178" s="710"/>
      <c r="OQR178" s="710"/>
      <c r="OQS178" s="710"/>
      <c r="OQT178" s="710"/>
      <c r="OQU178" s="710"/>
      <c r="OQV178" s="710"/>
      <c r="OQW178" s="710"/>
      <c r="OQX178" s="710"/>
      <c r="OQY178" s="710"/>
      <c r="OQZ178" s="710"/>
      <c r="ORA178" s="710"/>
      <c r="ORB178" s="710"/>
      <c r="ORC178" s="710"/>
      <c r="ORD178" s="710"/>
      <c r="ORE178" s="710"/>
      <c r="ORF178" s="710"/>
      <c r="ORG178" s="710"/>
      <c r="ORH178" s="710"/>
      <c r="ORI178" s="710"/>
      <c r="ORJ178" s="710"/>
      <c r="ORK178" s="710"/>
      <c r="ORL178" s="710"/>
      <c r="ORM178" s="710"/>
      <c r="ORN178" s="710"/>
      <c r="ORO178" s="710"/>
      <c r="ORP178" s="710"/>
      <c r="ORQ178" s="710"/>
      <c r="ORR178" s="710"/>
      <c r="ORS178" s="710"/>
      <c r="ORT178" s="710"/>
      <c r="ORU178" s="710"/>
      <c r="ORV178" s="710"/>
      <c r="ORW178" s="710"/>
      <c r="ORX178" s="710"/>
      <c r="ORY178" s="710"/>
      <c r="ORZ178" s="710"/>
      <c r="OSA178" s="710"/>
      <c r="OSB178" s="710"/>
      <c r="OSC178" s="710"/>
      <c r="OSD178" s="710"/>
      <c r="OSE178" s="710"/>
      <c r="OSF178" s="710"/>
      <c r="OSG178" s="710"/>
      <c r="OSH178" s="710"/>
      <c r="OSI178" s="710"/>
      <c r="OSJ178" s="710"/>
      <c r="OSK178" s="710"/>
      <c r="OSL178" s="710"/>
      <c r="OSM178" s="710"/>
      <c r="OSN178" s="710"/>
      <c r="OSO178" s="710"/>
      <c r="OSP178" s="710"/>
      <c r="OSQ178" s="710"/>
      <c r="OSR178" s="710"/>
      <c r="OSS178" s="710"/>
      <c r="OST178" s="710"/>
      <c r="OSU178" s="710"/>
      <c r="OSV178" s="710"/>
      <c r="OSW178" s="710"/>
      <c r="OSX178" s="710"/>
      <c r="OSY178" s="710"/>
      <c r="OSZ178" s="710"/>
      <c r="OTA178" s="710"/>
      <c r="OTB178" s="710"/>
      <c r="OTC178" s="710"/>
      <c r="OTD178" s="710"/>
      <c r="OTE178" s="710"/>
      <c r="OTF178" s="710"/>
      <c r="OTG178" s="710"/>
      <c r="OTH178" s="710"/>
      <c r="OTI178" s="710"/>
      <c r="OTJ178" s="710"/>
      <c r="OTK178" s="710"/>
      <c r="OTL178" s="710"/>
      <c r="OTM178" s="710"/>
      <c r="OTN178" s="710"/>
      <c r="OTO178" s="710"/>
      <c r="OTP178" s="710"/>
      <c r="OTQ178" s="710"/>
      <c r="OTR178" s="710"/>
      <c r="OTS178" s="710"/>
      <c r="OTT178" s="710"/>
      <c r="OTU178" s="710"/>
      <c r="OTV178" s="710"/>
      <c r="OTW178" s="710"/>
      <c r="OTX178" s="710"/>
      <c r="OTY178" s="710"/>
      <c r="OTZ178" s="710"/>
      <c r="OUA178" s="710"/>
      <c r="OUB178" s="710"/>
      <c r="OUC178" s="710"/>
      <c r="OUD178" s="710"/>
      <c r="OUE178" s="710"/>
      <c r="OUF178" s="710"/>
      <c r="OUG178" s="710"/>
      <c r="OUH178" s="710"/>
      <c r="OUI178" s="710"/>
      <c r="OUJ178" s="710"/>
      <c r="OUK178" s="710"/>
      <c r="OUL178" s="710"/>
      <c r="OUM178" s="710"/>
      <c r="OUN178" s="710"/>
      <c r="OUO178" s="710"/>
      <c r="OUP178" s="710"/>
      <c r="OUQ178" s="710"/>
      <c r="OUR178" s="710"/>
      <c r="OUS178" s="710"/>
      <c r="OUT178" s="710"/>
      <c r="OUU178" s="710"/>
      <c r="OUV178" s="710"/>
      <c r="OUW178" s="710"/>
      <c r="OUX178" s="710"/>
      <c r="OUY178" s="710"/>
      <c r="OUZ178" s="710"/>
      <c r="OVA178" s="710"/>
      <c r="OVB178" s="710"/>
      <c r="OVC178" s="710"/>
      <c r="OVD178" s="710"/>
      <c r="OVE178" s="710"/>
      <c r="OVF178" s="710"/>
      <c r="OVG178" s="710"/>
      <c r="OVH178" s="710"/>
      <c r="OVI178" s="710"/>
      <c r="OVJ178" s="710"/>
      <c r="OVK178" s="710"/>
      <c r="OVL178" s="710"/>
      <c r="OVM178" s="710"/>
      <c r="OVN178" s="710"/>
      <c r="OVO178" s="710"/>
      <c r="OVP178" s="710"/>
      <c r="OVQ178" s="710"/>
      <c r="OVR178" s="710"/>
      <c r="OVS178" s="710"/>
      <c r="OVT178" s="710"/>
      <c r="OVU178" s="710"/>
      <c r="OVV178" s="710"/>
      <c r="OVW178" s="710"/>
      <c r="OVX178" s="710"/>
      <c r="OVY178" s="710"/>
      <c r="OVZ178" s="710"/>
      <c r="OWA178" s="710"/>
      <c r="OWB178" s="710"/>
      <c r="OWC178" s="710"/>
      <c r="OWD178" s="710"/>
      <c r="OWE178" s="710"/>
      <c r="OWF178" s="710"/>
      <c r="OWG178" s="710"/>
      <c r="OWH178" s="710"/>
      <c r="OWI178" s="710"/>
      <c r="OWJ178" s="710"/>
      <c r="OWK178" s="710"/>
      <c r="OWL178" s="710"/>
      <c r="OWM178" s="710"/>
      <c r="OWN178" s="710"/>
      <c r="OWO178" s="710"/>
      <c r="OWP178" s="710"/>
      <c r="OWQ178" s="710"/>
      <c r="OWR178" s="710"/>
      <c r="OWS178" s="710"/>
      <c r="OWT178" s="710"/>
      <c r="OWU178" s="710"/>
      <c r="OWV178" s="710"/>
      <c r="OWW178" s="710"/>
      <c r="OWX178" s="710"/>
      <c r="OWY178" s="710"/>
      <c r="OWZ178" s="710"/>
      <c r="OXA178" s="710"/>
      <c r="OXB178" s="710"/>
      <c r="OXC178" s="710"/>
      <c r="OXD178" s="710"/>
      <c r="OXE178" s="710"/>
      <c r="OXF178" s="710"/>
      <c r="OXG178" s="710"/>
      <c r="OXH178" s="710"/>
      <c r="OXI178" s="710"/>
      <c r="OXJ178" s="710"/>
      <c r="OXK178" s="710"/>
      <c r="OXL178" s="710"/>
      <c r="OXM178" s="710"/>
      <c r="OXN178" s="710"/>
      <c r="OXO178" s="710"/>
      <c r="OXP178" s="710"/>
      <c r="OXQ178" s="710"/>
      <c r="OXR178" s="710"/>
      <c r="OXS178" s="710"/>
      <c r="OXT178" s="710"/>
      <c r="OXU178" s="710"/>
      <c r="OXV178" s="710"/>
      <c r="OXW178" s="710"/>
      <c r="OXX178" s="710"/>
      <c r="OXY178" s="710"/>
      <c r="OXZ178" s="710"/>
      <c r="OYA178" s="710"/>
      <c r="OYB178" s="710"/>
      <c r="OYC178" s="710"/>
      <c r="OYD178" s="710"/>
      <c r="OYE178" s="710"/>
      <c r="OYF178" s="710"/>
      <c r="OYG178" s="710"/>
      <c r="OYH178" s="710"/>
      <c r="OYI178" s="710"/>
      <c r="OYJ178" s="710"/>
      <c r="OYK178" s="710"/>
      <c r="OYL178" s="710"/>
      <c r="OYM178" s="710"/>
      <c r="OYN178" s="710"/>
      <c r="OYO178" s="710"/>
      <c r="OYP178" s="710"/>
      <c r="OYQ178" s="710"/>
      <c r="OYR178" s="710"/>
      <c r="OYS178" s="710"/>
      <c r="OYT178" s="710"/>
      <c r="OYU178" s="710"/>
      <c r="OYV178" s="710"/>
      <c r="OYW178" s="710"/>
      <c r="OYX178" s="710"/>
      <c r="OYY178" s="710"/>
      <c r="OYZ178" s="710"/>
      <c r="OZA178" s="710"/>
      <c r="OZB178" s="710"/>
      <c r="OZC178" s="710"/>
      <c r="OZD178" s="710"/>
      <c r="OZE178" s="710"/>
      <c r="OZF178" s="710"/>
      <c r="OZG178" s="710"/>
      <c r="OZH178" s="710"/>
      <c r="OZI178" s="710"/>
      <c r="OZJ178" s="710"/>
      <c r="OZK178" s="710"/>
      <c r="OZL178" s="710"/>
      <c r="OZM178" s="710"/>
      <c r="OZN178" s="710"/>
      <c r="OZO178" s="710"/>
      <c r="OZP178" s="710"/>
      <c r="OZQ178" s="710"/>
      <c r="OZR178" s="710"/>
      <c r="OZS178" s="710"/>
      <c r="OZT178" s="710"/>
      <c r="OZU178" s="710"/>
      <c r="OZV178" s="710"/>
      <c r="OZW178" s="710"/>
      <c r="OZX178" s="710"/>
      <c r="OZY178" s="710"/>
      <c r="OZZ178" s="710"/>
      <c r="PAA178" s="710"/>
      <c r="PAB178" s="710"/>
      <c r="PAC178" s="710"/>
      <c r="PAD178" s="710"/>
      <c r="PAE178" s="710"/>
      <c r="PAF178" s="710"/>
      <c r="PAG178" s="710"/>
      <c r="PAH178" s="710"/>
      <c r="PAI178" s="710"/>
      <c r="PAJ178" s="710"/>
      <c r="PAK178" s="710"/>
      <c r="PAL178" s="710"/>
      <c r="PAM178" s="710"/>
      <c r="PAN178" s="710"/>
      <c r="PAO178" s="710"/>
      <c r="PAP178" s="710"/>
      <c r="PAQ178" s="710"/>
      <c r="PAR178" s="710"/>
      <c r="PAS178" s="710"/>
      <c r="PAT178" s="710"/>
      <c r="PAU178" s="710"/>
      <c r="PAV178" s="710"/>
      <c r="PAW178" s="710"/>
      <c r="PAX178" s="710"/>
      <c r="PAY178" s="710"/>
      <c r="PAZ178" s="710"/>
      <c r="PBA178" s="710"/>
      <c r="PBB178" s="710"/>
      <c r="PBC178" s="710"/>
      <c r="PBD178" s="710"/>
      <c r="PBE178" s="710"/>
      <c r="PBF178" s="710"/>
      <c r="PBG178" s="710"/>
      <c r="PBH178" s="710"/>
      <c r="PBI178" s="710"/>
      <c r="PBJ178" s="710"/>
      <c r="PBK178" s="710"/>
      <c r="PBL178" s="710"/>
      <c r="PBM178" s="710"/>
      <c r="PBN178" s="710"/>
      <c r="PBO178" s="710"/>
      <c r="PBP178" s="710"/>
      <c r="PBQ178" s="710"/>
      <c r="PBR178" s="710"/>
      <c r="PBS178" s="710"/>
      <c r="PBT178" s="710"/>
      <c r="PBU178" s="710"/>
      <c r="PBV178" s="710"/>
      <c r="PBW178" s="710"/>
      <c r="PBX178" s="710"/>
      <c r="PBY178" s="710"/>
      <c r="PBZ178" s="710"/>
      <c r="PCA178" s="710"/>
      <c r="PCB178" s="710"/>
      <c r="PCC178" s="710"/>
      <c r="PCD178" s="710"/>
      <c r="PCE178" s="710"/>
      <c r="PCF178" s="710"/>
      <c r="PCG178" s="710"/>
      <c r="PCH178" s="710"/>
      <c r="PCI178" s="710"/>
      <c r="PCJ178" s="710"/>
      <c r="PCK178" s="710"/>
      <c r="PCL178" s="710"/>
      <c r="PCM178" s="710"/>
      <c r="PCN178" s="710"/>
      <c r="PCO178" s="710"/>
      <c r="PCP178" s="710"/>
      <c r="PCQ178" s="710"/>
      <c r="PCR178" s="710"/>
      <c r="PCS178" s="710"/>
      <c r="PCT178" s="710"/>
      <c r="PCU178" s="710"/>
      <c r="PCV178" s="710"/>
      <c r="PCW178" s="710"/>
      <c r="PCX178" s="710"/>
      <c r="PCY178" s="710"/>
      <c r="PCZ178" s="710"/>
      <c r="PDA178" s="710"/>
      <c r="PDB178" s="710"/>
      <c r="PDC178" s="710"/>
      <c r="PDD178" s="710"/>
      <c r="PDE178" s="710"/>
      <c r="PDF178" s="710"/>
      <c r="PDG178" s="710"/>
      <c r="PDH178" s="710"/>
      <c r="PDI178" s="710"/>
      <c r="PDJ178" s="710"/>
      <c r="PDK178" s="710"/>
      <c r="PDL178" s="710"/>
      <c r="PDM178" s="710"/>
      <c r="PDN178" s="710"/>
      <c r="PDO178" s="710"/>
      <c r="PDP178" s="710"/>
      <c r="PDQ178" s="710"/>
      <c r="PDR178" s="710"/>
      <c r="PDS178" s="710"/>
      <c r="PDT178" s="710"/>
      <c r="PDU178" s="710"/>
      <c r="PDV178" s="710"/>
      <c r="PDW178" s="710"/>
      <c r="PDX178" s="710"/>
      <c r="PDY178" s="710"/>
      <c r="PDZ178" s="710"/>
      <c r="PEA178" s="710"/>
      <c r="PEB178" s="710"/>
      <c r="PEC178" s="710"/>
      <c r="PED178" s="710"/>
      <c r="PEE178" s="710"/>
      <c r="PEF178" s="710"/>
      <c r="PEG178" s="710"/>
      <c r="PEH178" s="710"/>
      <c r="PEI178" s="710"/>
      <c r="PEJ178" s="710"/>
      <c r="PEK178" s="710"/>
      <c r="PEL178" s="710"/>
      <c r="PEM178" s="710"/>
      <c r="PEN178" s="710"/>
      <c r="PEO178" s="710"/>
      <c r="PEP178" s="710"/>
      <c r="PEQ178" s="710"/>
      <c r="PER178" s="710"/>
      <c r="PES178" s="710"/>
      <c r="PET178" s="710"/>
      <c r="PEU178" s="710"/>
      <c r="PEV178" s="710"/>
      <c r="PEW178" s="710"/>
      <c r="PEX178" s="710"/>
      <c r="PEY178" s="710"/>
      <c r="PEZ178" s="710"/>
      <c r="PFA178" s="710"/>
      <c r="PFB178" s="710"/>
      <c r="PFC178" s="710"/>
      <c r="PFD178" s="710"/>
      <c r="PFE178" s="710"/>
      <c r="PFF178" s="710"/>
      <c r="PFG178" s="710"/>
      <c r="PFH178" s="710"/>
      <c r="PFI178" s="710"/>
      <c r="PFJ178" s="710"/>
      <c r="PFK178" s="710"/>
      <c r="PFL178" s="710"/>
      <c r="PFM178" s="710"/>
      <c r="PFN178" s="710"/>
      <c r="PFO178" s="710"/>
      <c r="PFP178" s="710"/>
      <c r="PFQ178" s="710"/>
      <c r="PFR178" s="710"/>
      <c r="PFS178" s="710"/>
      <c r="PFT178" s="710"/>
      <c r="PFU178" s="710"/>
      <c r="PFV178" s="710"/>
      <c r="PFW178" s="710"/>
      <c r="PFX178" s="710"/>
      <c r="PFY178" s="710"/>
      <c r="PFZ178" s="710"/>
      <c r="PGA178" s="710"/>
      <c r="PGB178" s="710"/>
      <c r="PGC178" s="710"/>
      <c r="PGD178" s="710"/>
      <c r="PGE178" s="710"/>
      <c r="PGF178" s="710"/>
      <c r="PGG178" s="710"/>
      <c r="PGH178" s="710"/>
      <c r="PGI178" s="710"/>
      <c r="PGJ178" s="710"/>
      <c r="PGK178" s="710"/>
      <c r="PGL178" s="710"/>
      <c r="PGM178" s="710"/>
      <c r="PGN178" s="710"/>
      <c r="PGO178" s="710"/>
      <c r="PGP178" s="710"/>
      <c r="PGQ178" s="710"/>
      <c r="PGR178" s="710"/>
      <c r="PGS178" s="710"/>
      <c r="PGT178" s="710"/>
      <c r="PGU178" s="710"/>
      <c r="PGV178" s="710"/>
      <c r="PGW178" s="710"/>
      <c r="PGX178" s="710"/>
      <c r="PGY178" s="710"/>
      <c r="PGZ178" s="710"/>
      <c r="PHA178" s="710"/>
      <c r="PHB178" s="710"/>
      <c r="PHC178" s="710"/>
      <c r="PHD178" s="710"/>
      <c r="PHE178" s="710"/>
      <c r="PHF178" s="710"/>
      <c r="PHG178" s="710"/>
      <c r="PHH178" s="710"/>
      <c r="PHI178" s="710"/>
      <c r="PHJ178" s="710"/>
      <c r="PHK178" s="710"/>
      <c r="PHL178" s="710"/>
      <c r="PHM178" s="710"/>
      <c r="PHN178" s="710"/>
      <c r="PHO178" s="710"/>
      <c r="PHP178" s="710"/>
      <c r="PHQ178" s="710"/>
      <c r="PHR178" s="710"/>
      <c r="PHS178" s="710"/>
      <c r="PHT178" s="710"/>
      <c r="PHU178" s="710"/>
      <c r="PHV178" s="710"/>
      <c r="PHW178" s="710"/>
      <c r="PHX178" s="710"/>
      <c r="PHY178" s="710"/>
      <c r="PHZ178" s="710"/>
      <c r="PIA178" s="710"/>
      <c r="PIB178" s="710"/>
      <c r="PIC178" s="710"/>
      <c r="PID178" s="710"/>
      <c r="PIE178" s="710"/>
      <c r="PIF178" s="710"/>
      <c r="PIG178" s="710"/>
      <c r="PIH178" s="710"/>
      <c r="PII178" s="710"/>
      <c r="PIJ178" s="710"/>
      <c r="PIK178" s="710"/>
      <c r="PIL178" s="710"/>
      <c r="PIM178" s="710"/>
      <c r="PIN178" s="710"/>
      <c r="PIO178" s="710"/>
      <c r="PIP178" s="710"/>
      <c r="PIQ178" s="710"/>
      <c r="PIR178" s="710"/>
      <c r="PIS178" s="710"/>
      <c r="PIT178" s="710"/>
      <c r="PIU178" s="710"/>
      <c r="PIV178" s="710"/>
      <c r="PIW178" s="710"/>
      <c r="PIX178" s="710"/>
      <c r="PIY178" s="710"/>
      <c r="PIZ178" s="710"/>
      <c r="PJA178" s="710"/>
      <c r="PJB178" s="710"/>
      <c r="PJC178" s="710"/>
      <c r="PJD178" s="710"/>
      <c r="PJE178" s="710"/>
      <c r="PJF178" s="710"/>
      <c r="PJG178" s="710"/>
      <c r="PJH178" s="710"/>
      <c r="PJI178" s="710"/>
      <c r="PJJ178" s="710"/>
      <c r="PJK178" s="710"/>
      <c r="PJL178" s="710"/>
      <c r="PJM178" s="710"/>
      <c r="PJN178" s="710"/>
      <c r="PJO178" s="710"/>
      <c r="PJP178" s="710"/>
      <c r="PJQ178" s="710"/>
      <c r="PJR178" s="710"/>
      <c r="PJS178" s="710"/>
      <c r="PJT178" s="710"/>
      <c r="PJU178" s="710"/>
      <c r="PJV178" s="710"/>
      <c r="PJW178" s="710"/>
      <c r="PJX178" s="710"/>
      <c r="PJY178" s="710"/>
      <c r="PJZ178" s="710"/>
      <c r="PKA178" s="710"/>
      <c r="PKB178" s="710"/>
      <c r="PKC178" s="710"/>
      <c r="PKD178" s="710"/>
      <c r="PKE178" s="710"/>
      <c r="PKF178" s="710"/>
      <c r="PKG178" s="710"/>
      <c r="PKH178" s="710"/>
      <c r="PKI178" s="710"/>
      <c r="PKJ178" s="710"/>
      <c r="PKK178" s="710"/>
      <c r="PKL178" s="710"/>
      <c r="PKM178" s="710"/>
      <c r="PKN178" s="710"/>
      <c r="PKO178" s="710"/>
      <c r="PKP178" s="710"/>
      <c r="PKQ178" s="710"/>
      <c r="PKR178" s="710"/>
      <c r="PKS178" s="710"/>
      <c r="PKT178" s="710"/>
      <c r="PKU178" s="710"/>
      <c r="PKV178" s="710"/>
      <c r="PKW178" s="710"/>
      <c r="PKX178" s="710"/>
      <c r="PKY178" s="710"/>
      <c r="PKZ178" s="710"/>
      <c r="PLA178" s="710"/>
      <c r="PLB178" s="710"/>
      <c r="PLC178" s="710"/>
      <c r="PLD178" s="710"/>
      <c r="PLE178" s="710"/>
      <c r="PLF178" s="710"/>
      <c r="PLG178" s="710"/>
      <c r="PLH178" s="710"/>
      <c r="PLI178" s="710"/>
      <c r="PLJ178" s="710"/>
      <c r="PLK178" s="710"/>
      <c r="PLL178" s="710"/>
      <c r="PLM178" s="710"/>
      <c r="PLN178" s="710"/>
      <c r="PLO178" s="710"/>
      <c r="PLP178" s="710"/>
      <c r="PLQ178" s="710"/>
      <c r="PLR178" s="710"/>
      <c r="PLS178" s="710"/>
      <c r="PLT178" s="710"/>
      <c r="PLU178" s="710"/>
      <c r="PLV178" s="710"/>
      <c r="PLW178" s="710"/>
      <c r="PLX178" s="710"/>
      <c r="PLY178" s="710"/>
      <c r="PLZ178" s="710"/>
      <c r="PMA178" s="710"/>
      <c r="PMB178" s="710"/>
      <c r="PMC178" s="710"/>
      <c r="PMD178" s="710"/>
      <c r="PME178" s="710"/>
      <c r="PMF178" s="710"/>
      <c r="PMG178" s="710"/>
      <c r="PMH178" s="710"/>
      <c r="PMI178" s="710"/>
      <c r="PMJ178" s="710"/>
      <c r="PMK178" s="710"/>
      <c r="PML178" s="710"/>
      <c r="PMM178" s="710"/>
      <c r="PMN178" s="710"/>
      <c r="PMO178" s="710"/>
      <c r="PMP178" s="710"/>
      <c r="PMQ178" s="710"/>
      <c r="PMR178" s="710"/>
      <c r="PMS178" s="710"/>
      <c r="PMT178" s="710"/>
      <c r="PMU178" s="710"/>
      <c r="PMV178" s="710"/>
      <c r="PMW178" s="710"/>
      <c r="PMX178" s="710"/>
      <c r="PMY178" s="710"/>
      <c r="PMZ178" s="710"/>
      <c r="PNA178" s="710"/>
      <c r="PNB178" s="710"/>
      <c r="PNC178" s="710"/>
      <c r="PND178" s="710"/>
      <c r="PNE178" s="710"/>
      <c r="PNF178" s="710"/>
      <c r="PNG178" s="710"/>
      <c r="PNH178" s="710"/>
      <c r="PNI178" s="710"/>
      <c r="PNJ178" s="710"/>
      <c r="PNK178" s="710"/>
      <c r="PNL178" s="710"/>
      <c r="PNM178" s="710"/>
      <c r="PNN178" s="710"/>
      <c r="PNO178" s="710"/>
      <c r="PNP178" s="710"/>
      <c r="PNQ178" s="710"/>
      <c r="PNR178" s="710"/>
      <c r="PNS178" s="710"/>
      <c r="PNT178" s="710"/>
      <c r="PNU178" s="710"/>
      <c r="PNV178" s="710"/>
      <c r="PNW178" s="710"/>
      <c r="PNX178" s="710"/>
      <c r="PNY178" s="710"/>
      <c r="PNZ178" s="710"/>
      <c r="POA178" s="710"/>
      <c r="POB178" s="710"/>
      <c r="POC178" s="710"/>
      <c r="POD178" s="710"/>
      <c r="POE178" s="710"/>
      <c r="POF178" s="710"/>
      <c r="POG178" s="710"/>
      <c r="POH178" s="710"/>
      <c r="POI178" s="710"/>
      <c r="POJ178" s="710"/>
      <c r="POK178" s="710"/>
      <c r="POL178" s="710"/>
      <c r="POM178" s="710"/>
      <c r="PON178" s="710"/>
      <c r="POO178" s="710"/>
      <c r="POP178" s="710"/>
      <c r="POQ178" s="710"/>
      <c r="POR178" s="710"/>
      <c r="POS178" s="710"/>
      <c r="POT178" s="710"/>
      <c r="POU178" s="710"/>
      <c r="POV178" s="710"/>
      <c r="POW178" s="710"/>
      <c r="POX178" s="710"/>
      <c r="POY178" s="710"/>
      <c r="POZ178" s="710"/>
      <c r="PPA178" s="710"/>
      <c r="PPB178" s="710"/>
      <c r="PPC178" s="710"/>
      <c r="PPD178" s="710"/>
      <c r="PPE178" s="710"/>
      <c r="PPF178" s="710"/>
      <c r="PPG178" s="710"/>
      <c r="PPH178" s="710"/>
      <c r="PPI178" s="710"/>
      <c r="PPJ178" s="710"/>
      <c r="PPK178" s="710"/>
      <c r="PPL178" s="710"/>
      <c r="PPM178" s="710"/>
      <c r="PPN178" s="710"/>
      <c r="PPO178" s="710"/>
      <c r="PPP178" s="710"/>
      <c r="PPQ178" s="710"/>
      <c r="PPR178" s="710"/>
      <c r="PPS178" s="710"/>
      <c r="PPT178" s="710"/>
      <c r="PPU178" s="710"/>
      <c r="PPV178" s="710"/>
      <c r="PPW178" s="710"/>
      <c r="PPX178" s="710"/>
      <c r="PPY178" s="710"/>
      <c r="PPZ178" s="710"/>
      <c r="PQA178" s="710"/>
      <c r="PQB178" s="710"/>
      <c r="PQC178" s="710"/>
      <c r="PQD178" s="710"/>
      <c r="PQE178" s="710"/>
      <c r="PQF178" s="710"/>
      <c r="PQG178" s="710"/>
      <c r="PQH178" s="710"/>
      <c r="PQI178" s="710"/>
      <c r="PQJ178" s="710"/>
      <c r="PQK178" s="710"/>
      <c r="PQL178" s="710"/>
      <c r="PQM178" s="710"/>
      <c r="PQN178" s="710"/>
      <c r="PQO178" s="710"/>
      <c r="PQP178" s="710"/>
      <c r="PQQ178" s="710"/>
      <c r="PQR178" s="710"/>
      <c r="PQS178" s="710"/>
      <c r="PQT178" s="710"/>
      <c r="PQU178" s="710"/>
      <c r="PQV178" s="710"/>
      <c r="PQW178" s="710"/>
      <c r="PQX178" s="710"/>
      <c r="PQY178" s="710"/>
      <c r="PQZ178" s="710"/>
      <c r="PRA178" s="710"/>
      <c r="PRB178" s="710"/>
      <c r="PRC178" s="710"/>
      <c r="PRD178" s="710"/>
      <c r="PRE178" s="710"/>
      <c r="PRF178" s="710"/>
      <c r="PRG178" s="710"/>
      <c r="PRH178" s="710"/>
      <c r="PRI178" s="710"/>
      <c r="PRJ178" s="710"/>
      <c r="PRK178" s="710"/>
      <c r="PRL178" s="710"/>
      <c r="PRM178" s="710"/>
      <c r="PRN178" s="710"/>
      <c r="PRO178" s="710"/>
      <c r="PRP178" s="710"/>
      <c r="PRQ178" s="710"/>
      <c r="PRR178" s="710"/>
      <c r="PRS178" s="710"/>
      <c r="PRT178" s="710"/>
      <c r="PRU178" s="710"/>
      <c r="PRV178" s="710"/>
      <c r="PRW178" s="710"/>
      <c r="PRX178" s="710"/>
      <c r="PRY178" s="710"/>
      <c r="PRZ178" s="710"/>
      <c r="PSA178" s="710"/>
      <c r="PSB178" s="710"/>
      <c r="PSC178" s="710"/>
      <c r="PSD178" s="710"/>
      <c r="PSE178" s="710"/>
      <c r="PSF178" s="710"/>
      <c r="PSG178" s="710"/>
      <c r="PSH178" s="710"/>
      <c r="PSI178" s="710"/>
      <c r="PSJ178" s="710"/>
      <c r="PSK178" s="710"/>
      <c r="PSL178" s="710"/>
      <c r="PSM178" s="710"/>
      <c r="PSN178" s="710"/>
      <c r="PSO178" s="710"/>
      <c r="PSP178" s="710"/>
      <c r="PSQ178" s="710"/>
      <c r="PSR178" s="710"/>
      <c r="PSS178" s="710"/>
      <c r="PST178" s="710"/>
      <c r="PSU178" s="710"/>
      <c r="PSV178" s="710"/>
      <c r="PSW178" s="710"/>
      <c r="PSX178" s="710"/>
      <c r="PSY178" s="710"/>
      <c r="PSZ178" s="710"/>
      <c r="PTA178" s="710"/>
      <c r="PTB178" s="710"/>
      <c r="PTC178" s="710"/>
      <c r="PTD178" s="710"/>
      <c r="PTE178" s="710"/>
      <c r="PTF178" s="710"/>
      <c r="PTG178" s="710"/>
      <c r="PTH178" s="710"/>
      <c r="PTI178" s="710"/>
      <c r="PTJ178" s="710"/>
      <c r="PTK178" s="710"/>
      <c r="PTL178" s="710"/>
      <c r="PTM178" s="710"/>
      <c r="PTN178" s="710"/>
      <c r="PTO178" s="710"/>
      <c r="PTP178" s="710"/>
      <c r="PTQ178" s="710"/>
      <c r="PTR178" s="710"/>
      <c r="PTS178" s="710"/>
      <c r="PTT178" s="710"/>
      <c r="PTU178" s="710"/>
      <c r="PTV178" s="710"/>
      <c r="PTW178" s="710"/>
      <c r="PTX178" s="710"/>
      <c r="PTY178" s="710"/>
      <c r="PTZ178" s="710"/>
      <c r="PUA178" s="710"/>
      <c r="PUB178" s="710"/>
      <c r="PUC178" s="710"/>
      <c r="PUD178" s="710"/>
      <c r="PUE178" s="710"/>
      <c r="PUF178" s="710"/>
      <c r="PUG178" s="710"/>
      <c r="PUH178" s="710"/>
      <c r="PUI178" s="710"/>
      <c r="PUJ178" s="710"/>
      <c r="PUK178" s="710"/>
      <c r="PUL178" s="710"/>
      <c r="PUM178" s="710"/>
      <c r="PUN178" s="710"/>
      <c r="PUO178" s="710"/>
      <c r="PUP178" s="710"/>
      <c r="PUQ178" s="710"/>
      <c r="PUR178" s="710"/>
      <c r="PUS178" s="710"/>
      <c r="PUT178" s="710"/>
      <c r="PUU178" s="710"/>
      <c r="PUV178" s="710"/>
      <c r="PUW178" s="710"/>
      <c r="PUX178" s="710"/>
      <c r="PUY178" s="710"/>
      <c r="PUZ178" s="710"/>
      <c r="PVA178" s="710"/>
      <c r="PVB178" s="710"/>
      <c r="PVC178" s="710"/>
      <c r="PVD178" s="710"/>
      <c r="PVE178" s="710"/>
      <c r="PVF178" s="710"/>
      <c r="PVG178" s="710"/>
      <c r="PVH178" s="710"/>
      <c r="PVI178" s="710"/>
      <c r="PVJ178" s="710"/>
      <c r="PVK178" s="710"/>
      <c r="PVL178" s="710"/>
      <c r="PVM178" s="710"/>
      <c r="PVN178" s="710"/>
      <c r="PVO178" s="710"/>
      <c r="PVP178" s="710"/>
      <c r="PVQ178" s="710"/>
      <c r="PVR178" s="710"/>
      <c r="PVS178" s="710"/>
      <c r="PVT178" s="710"/>
      <c r="PVU178" s="710"/>
      <c r="PVV178" s="710"/>
      <c r="PVW178" s="710"/>
      <c r="PVX178" s="710"/>
      <c r="PVY178" s="710"/>
      <c r="PVZ178" s="710"/>
      <c r="PWA178" s="710"/>
      <c r="PWB178" s="710"/>
      <c r="PWC178" s="710"/>
      <c r="PWD178" s="710"/>
      <c r="PWE178" s="710"/>
      <c r="PWF178" s="710"/>
      <c r="PWG178" s="710"/>
      <c r="PWH178" s="710"/>
      <c r="PWI178" s="710"/>
      <c r="PWJ178" s="710"/>
      <c r="PWK178" s="710"/>
      <c r="PWL178" s="710"/>
      <c r="PWM178" s="710"/>
      <c r="PWN178" s="710"/>
      <c r="PWO178" s="710"/>
      <c r="PWP178" s="710"/>
      <c r="PWQ178" s="710"/>
      <c r="PWR178" s="710"/>
      <c r="PWS178" s="710"/>
      <c r="PWT178" s="710"/>
      <c r="PWU178" s="710"/>
      <c r="PWV178" s="710"/>
      <c r="PWW178" s="710"/>
      <c r="PWX178" s="710"/>
      <c r="PWY178" s="710"/>
      <c r="PWZ178" s="710"/>
      <c r="PXA178" s="710"/>
      <c r="PXB178" s="710"/>
      <c r="PXC178" s="710"/>
      <c r="PXD178" s="710"/>
      <c r="PXE178" s="710"/>
      <c r="PXF178" s="710"/>
      <c r="PXG178" s="710"/>
      <c r="PXH178" s="710"/>
      <c r="PXI178" s="710"/>
      <c r="PXJ178" s="710"/>
      <c r="PXK178" s="710"/>
      <c r="PXL178" s="710"/>
      <c r="PXM178" s="710"/>
      <c r="PXN178" s="710"/>
      <c r="PXO178" s="710"/>
      <c r="PXP178" s="710"/>
      <c r="PXQ178" s="710"/>
      <c r="PXR178" s="710"/>
      <c r="PXS178" s="710"/>
      <c r="PXT178" s="710"/>
      <c r="PXU178" s="710"/>
      <c r="PXV178" s="710"/>
      <c r="PXW178" s="710"/>
      <c r="PXX178" s="710"/>
      <c r="PXY178" s="710"/>
      <c r="PXZ178" s="710"/>
      <c r="PYA178" s="710"/>
      <c r="PYB178" s="710"/>
      <c r="PYC178" s="710"/>
      <c r="PYD178" s="710"/>
      <c r="PYE178" s="710"/>
      <c r="PYF178" s="710"/>
      <c r="PYG178" s="710"/>
      <c r="PYH178" s="710"/>
      <c r="PYI178" s="710"/>
      <c r="PYJ178" s="710"/>
      <c r="PYK178" s="710"/>
      <c r="PYL178" s="710"/>
      <c r="PYM178" s="710"/>
      <c r="PYN178" s="710"/>
      <c r="PYO178" s="710"/>
      <c r="PYP178" s="710"/>
      <c r="PYQ178" s="710"/>
      <c r="PYR178" s="710"/>
      <c r="PYS178" s="710"/>
      <c r="PYT178" s="710"/>
      <c r="PYU178" s="710"/>
      <c r="PYV178" s="710"/>
      <c r="PYW178" s="710"/>
      <c r="PYX178" s="710"/>
      <c r="PYY178" s="710"/>
      <c r="PYZ178" s="710"/>
      <c r="PZA178" s="710"/>
      <c r="PZB178" s="710"/>
      <c r="PZC178" s="710"/>
      <c r="PZD178" s="710"/>
      <c r="PZE178" s="710"/>
      <c r="PZF178" s="710"/>
      <c r="PZG178" s="710"/>
      <c r="PZH178" s="710"/>
      <c r="PZI178" s="710"/>
      <c r="PZJ178" s="710"/>
      <c r="PZK178" s="710"/>
      <c r="PZL178" s="710"/>
      <c r="PZM178" s="710"/>
      <c r="PZN178" s="710"/>
      <c r="PZO178" s="710"/>
      <c r="PZP178" s="710"/>
      <c r="PZQ178" s="710"/>
      <c r="PZR178" s="710"/>
      <c r="PZS178" s="710"/>
      <c r="PZT178" s="710"/>
      <c r="PZU178" s="710"/>
      <c r="PZV178" s="710"/>
      <c r="PZW178" s="710"/>
      <c r="PZX178" s="710"/>
      <c r="PZY178" s="710"/>
      <c r="PZZ178" s="710"/>
      <c r="QAA178" s="710"/>
      <c r="QAB178" s="710"/>
      <c r="QAC178" s="710"/>
      <c r="QAD178" s="710"/>
      <c r="QAE178" s="710"/>
      <c r="QAF178" s="710"/>
      <c r="QAG178" s="710"/>
      <c r="QAH178" s="710"/>
      <c r="QAI178" s="710"/>
      <c r="QAJ178" s="710"/>
      <c r="QAK178" s="710"/>
      <c r="QAL178" s="710"/>
      <c r="QAM178" s="710"/>
      <c r="QAN178" s="710"/>
      <c r="QAO178" s="710"/>
      <c r="QAP178" s="710"/>
      <c r="QAQ178" s="710"/>
      <c r="QAR178" s="710"/>
      <c r="QAS178" s="710"/>
      <c r="QAT178" s="710"/>
      <c r="QAU178" s="710"/>
      <c r="QAV178" s="710"/>
      <c r="QAW178" s="710"/>
      <c r="QAX178" s="710"/>
      <c r="QAY178" s="710"/>
      <c r="QAZ178" s="710"/>
      <c r="QBA178" s="710"/>
      <c r="QBB178" s="710"/>
      <c r="QBC178" s="710"/>
      <c r="QBD178" s="710"/>
      <c r="QBE178" s="710"/>
      <c r="QBF178" s="710"/>
      <c r="QBG178" s="710"/>
      <c r="QBH178" s="710"/>
      <c r="QBI178" s="710"/>
      <c r="QBJ178" s="710"/>
      <c r="QBK178" s="710"/>
      <c r="QBL178" s="710"/>
      <c r="QBM178" s="710"/>
      <c r="QBN178" s="710"/>
      <c r="QBO178" s="710"/>
      <c r="QBP178" s="710"/>
      <c r="QBQ178" s="710"/>
      <c r="QBR178" s="710"/>
      <c r="QBS178" s="710"/>
      <c r="QBT178" s="710"/>
      <c r="QBU178" s="710"/>
      <c r="QBV178" s="710"/>
      <c r="QBW178" s="710"/>
      <c r="QBX178" s="710"/>
      <c r="QBY178" s="710"/>
      <c r="QBZ178" s="710"/>
      <c r="QCA178" s="710"/>
      <c r="QCB178" s="710"/>
      <c r="QCC178" s="710"/>
      <c r="QCD178" s="710"/>
      <c r="QCE178" s="710"/>
      <c r="QCF178" s="710"/>
      <c r="QCG178" s="710"/>
      <c r="QCH178" s="710"/>
      <c r="QCI178" s="710"/>
      <c r="QCJ178" s="710"/>
      <c r="QCK178" s="710"/>
      <c r="QCL178" s="710"/>
      <c r="QCM178" s="710"/>
      <c r="QCN178" s="710"/>
      <c r="QCO178" s="710"/>
      <c r="QCP178" s="710"/>
      <c r="QCQ178" s="710"/>
      <c r="QCR178" s="710"/>
      <c r="QCS178" s="710"/>
      <c r="QCT178" s="710"/>
      <c r="QCU178" s="710"/>
      <c r="QCV178" s="710"/>
      <c r="QCW178" s="710"/>
      <c r="QCX178" s="710"/>
      <c r="QCY178" s="710"/>
      <c r="QCZ178" s="710"/>
      <c r="QDA178" s="710"/>
      <c r="QDB178" s="710"/>
      <c r="QDC178" s="710"/>
      <c r="QDD178" s="710"/>
      <c r="QDE178" s="710"/>
      <c r="QDF178" s="710"/>
      <c r="QDG178" s="710"/>
      <c r="QDH178" s="710"/>
      <c r="QDI178" s="710"/>
      <c r="QDJ178" s="710"/>
      <c r="QDK178" s="710"/>
      <c r="QDL178" s="710"/>
      <c r="QDM178" s="710"/>
      <c r="QDN178" s="710"/>
      <c r="QDO178" s="710"/>
      <c r="QDP178" s="710"/>
      <c r="QDQ178" s="710"/>
      <c r="QDR178" s="710"/>
      <c r="QDS178" s="710"/>
      <c r="QDT178" s="710"/>
      <c r="QDU178" s="710"/>
      <c r="QDV178" s="710"/>
      <c r="QDW178" s="710"/>
      <c r="QDX178" s="710"/>
      <c r="QDY178" s="710"/>
      <c r="QDZ178" s="710"/>
      <c r="QEA178" s="710"/>
      <c r="QEB178" s="710"/>
      <c r="QEC178" s="710"/>
      <c r="QED178" s="710"/>
      <c r="QEE178" s="710"/>
      <c r="QEF178" s="710"/>
      <c r="QEG178" s="710"/>
      <c r="QEH178" s="710"/>
      <c r="QEI178" s="710"/>
      <c r="QEJ178" s="710"/>
      <c r="QEK178" s="710"/>
      <c r="QEL178" s="710"/>
      <c r="QEM178" s="710"/>
      <c r="QEN178" s="710"/>
      <c r="QEO178" s="710"/>
      <c r="QEP178" s="710"/>
      <c r="QEQ178" s="710"/>
      <c r="QER178" s="710"/>
      <c r="QES178" s="710"/>
      <c r="QET178" s="710"/>
      <c r="QEU178" s="710"/>
      <c r="QEV178" s="710"/>
      <c r="QEW178" s="710"/>
      <c r="QEX178" s="710"/>
      <c r="QEY178" s="710"/>
      <c r="QEZ178" s="710"/>
      <c r="QFA178" s="710"/>
      <c r="QFB178" s="710"/>
      <c r="QFC178" s="710"/>
      <c r="QFD178" s="710"/>
      <c r="QFE178" s="710"/>
      <c r="QFF178" s="710"/>
      <c r="QFG178" s="710"/>
      <c r="QFH178" s="710"/>
      <c r="QFI178" s="710"/>
      <c r="QFJ178" s="710"/>
      <c r="QFK178" s="710"/>
      <c r="QFL178" s="710"/>
      <c r="QFM178" s="710"/>
      <c r="QFN178" s="710"/>
      <c r="QFO178" s="710"/>
      <c r="QFP178" s="710"/>
      <c r="QFQ178" s="710"/>
      <c r="QFR178" s="710"/>
      <c r="QFS178" s="710"/>
      <c r="QFT178" s="710"/>
      <c r="QFU178" s="710"/>
      <c r="QFV178" s="710"/>
      <c r="QFW178" s="710"/>
      <c r="QFX178" s="710"/>
      <c r="QFY178" s="710"/>
      <c r="QFZ178" s="710"/>
      <c r="QGA178" s="710"/>
      <c r="QGB178" s="710"/>
      <c r="QGC178" s="710"/>
      <c r="QGD178" s="710"/>
      <c r="QGE178" s="710"/>
      <c r="QGF178" s="710"/>
      <c r="QGG178" s="710"/>
      <c r="QGH178" s="710"/>
      <c r="QGI178" s="710"/>
      <c r="QGJ178" s="710"/>
      <c r="QGK178" s="710"/>
      <c r="QGL178" s="710"/>
      <c r="QGM178" s="710"/>
      <c r="QGN178" s="710"/>
      <c r="QGO178" s="710"/>
      <c r="QGP178" s="710"/>
      <c r="QGQ178" s="710"/>
      <c r="QGR178" s="710"/>
      <c r="QGS178" s="710"/>
      <c r="QGT178" s="710"/>
      <c r="QGU178" s="710"/>
      <c r="QGV178" s="710"/>
      <c r="QGW178" s="710"/>
      <c r="QGX178" s="710"/>
      <c r="QGY178" s="710"/>
      <c r="QGZ178" s="710"/>
      <c r="QHA178" s="710"/>
      <c r="QHB178" s="710"/>
      <c r="QHC178" s="710"/>
      <c r="QHD178" s="710"/>
      <c r="QHE178" s="710"/>
      <c r="QHF178" s="710"/>
      <c r="QHG178" s="710"/>
      <c r="QHH178" s="710"/>
      <c r="QHI178" s="710"/>
      <c r="QHJ178" s="710"/>
      <c r="QHK178" s="710"/>
      <c r="QHL178" s="710"/>
      <c r="QHM178" s="710"/>
      <c r="QHN178" s="710"/>
      <c r="QHO178" s="710"/>
      <c r="QHP178" s="710"/>
      <c r="QHQ178" s="710"/>
      <c r="QHR178" s="710"/>
      <c r="QHS178" s="710"/>
      <c r="QHT178" s="710"/>
      <c r="QHU178" s="710"/>
      <c r="QHV178" s="710"/>
      <c r="QHW178" s="710"/>
      <c r="QHX178" s="710"/>
      <c r="QHY178" s="710"/>
      <c r="QHZ178" s="710"/>
      <c r="QIA178" s="710"/>
      <c r="QIB178" s="710"/>
      <c r="QIC178" s="710"/>
      <c r="QID178" s="710"/>
      <c r="QIE178" s="710"/>
      <c r="QIF178" s="710"/>
      <c r="QIG178" s="710"/>
      <c r="QIH178" s="710"/>
      <c r="QII178" s="710"/>
      <c r="QIJ178" s="710"/>
      <c r="QIK178" s="710"/>
      <c r="QIL178" s="710"/>
      <c r="QIM178" s="710"/>
      <c r="QIN178" s="710"/>
      <c r="QIO178" s="710"/>
      <c r="QIP178" s="710"/>
      <c r="QIQ178" s="710"/>
      <c r="QIR178" s="710"/>
      <c r="QIS178" s="710"/>
      <c r="QIT178" s="710"/>
      <c r="QIU178" s="710"/>
      <c r="QIV178" s="710"/>
      <c r="QIW178" s="710"/>
      <c r="QIX178" s="710"/>
      <c r="QIY178" s="710"/>
      <c r="QIZ178" s="710"/>
      <c r="QJA178" s="710"/>
      <c r="QJB178" s="710"/>
      <c r="QJC178" s="710"/>
      <c r="QJD178" s="710"/>
      <c r="QJE178" s="710"/>
      <c r="QJF178" s="710"/>
      <c r="QJG178" s="710"/>
      <c r="QJH178" s="710"/>
      <c r="QJI178" s="710"/>
      <c r="QJJ178" s="710"/>
      <c r="QJK178" s="710"/>
      <c r="QJL178" s="710"/>
      <c r="QJM178" s="710"/>
      <c r="QJN178" s="710"/>
      <c r="QJO178" s="710"/>
      <c r="QJP178" s="710"/>
      <c r="QJQ178" s="710"/>
      <c r="QJR178" s="710"/>
      <c r="QJS178" s="710"/>
      <c r="QJT178" s="710"/>
      <c r="QJU178" s="710"/>
      <c r="QJV178" s="710"/>
      <c r="QJW178" s="710"/>
      <c r="QJX178" s="710"/>
      <c r="QJY178" s="710"/>
      <c r="QJZ178" s="710"/>
      <c r="QKA178" s="710"/>
      <c r="QKB178" s="710"/>
      <c r="QKC178" s="710"/>
      <c r="QKD178" s="710"/>
      <c r="QKE178" s="710"/>
      <c r="QKF178" s="710"/>
      <c r="QKG178" s="710"/>
      <c r="QKH178" s="710"/>
      <c r="QKI178" s="710"/>
      <c r="QKJ178" s="710"/>
      <c r="QKK178" s="710"/>
      <c r="QKL178" s="710"/>
      <c r="QKM178" s="710"/>
      <c r="QKN178" s="710"/>
      <c r="QKO178" s="710"/>
      <c r="QKP178" s="710"/>
      <c r="QKQ178" s="710"/>
      <c r="QKR178" s="710"/>
      <c r="QKS178" s="710"/>
      <c r="QKT178" s="710"/>
      <c r="QKU178" s="710"/>
      <c r="QKV178" s="710"/>
      <c r="QKW178" s="710"/>
      <c r="QKX178" s="710"/>
      <c r="QKY178" s="710"/>
      <c r="QKZ178" s="710"/>
      <c r="QLA178" s="710"/>
      <c r="QLB178" s="710"/>
      <c r="QLC178" s="710"/>
      <c r="QLD178" s="710"/>
      <c r="QLE178" s="710"/>
      <c r="QLF178" s="710"/>
      <c r="QLG178" s="710"/>
      <c r="QLH178" s="710"/>
      <c r="QLI178" s="710"/>
      <c r="QLJ178" s="710"/>
      <c r="QLK178" s="710"/>
      <c r="QLL178" s="710"/>
      <c r="QLM178" s="710"/>
      <c r="QLN178" s="710"/>
      <c r="QLO178" s="710"/>
      <c r="QLP178" s="710"/>
      <c r="QLQ178" s="710"/>
      <c r="QLR178" s="710"/>
      <c r="QLS178" s="710"/>
      <c r="QLT178" s="710"/>
      <c r="QLU178" s="710"/>
      <c r="QLV178" s="710"/>
      <c r="QLW178" s="710"/>
      <c r="QLX178" s="710"/>
      <c r="QLY178" s="710"/>
      <c r="QLZ178" s="710"/>
      <c r="QMA178" s="710"/>
      <c r="QMB178" s="710"/>
      <c r="QMC178" s="710"/>
      <c r="QMD178" s="710"/>
      <c r="QME178" s="710"/>
      <c r="QMF178" s="710"/>
      <c r="QMG178" s="710"/>
      <c r="QMH178" s="710"/>
      <c r="QMI178" s="710"/>
      <c r="QMJ178" s="710"/>
      <c r="QMK178" s="710"/>
      <c r="QML178" s="710"/>
      <c r="QMM178" s="710"/>
      <c r="QMN178" s="710"/>
      <c r="QMO178" s="710"/>
      <c r="QMP178" s="710"/>
      <c r="QMQ178" s="710"/>
      <c r="QMR178" s="710"/>
      <c r="QMS178" s="710"/>
      <c r="QMT178" s="710"/>
      <c r="QMU178" s="710"/>
      <c r="QMV178" s="710"/>
      <c r="QMW178" s="710"/>
      <c r="QMX178" s="710"/>
      <c r="QMY178" s="710"/>
      <c r="QMZ178" s="710"/>
      <c r="QNA178" s="710"/>
      <c r="QNB178" s="710"/>
      <c r="QNC178" s="710"/>
      <c r="QND178" s="710"/>
      <c r="QNE178" s="710"/>
      <c r="QNF178" s="710"/>
      <c r="QNG178" s="710"/>
      <c r="QNH178" s="710"/>
      <c r="QNI178" s="710"/>
      <c r="QNJ178" s="710"/>
      <c r="QNK178" s="710"/>
      <c r="QNL178" s="710"/>
      <c r="QNM178" s="710"/>
      <c r="QNN178" s="710"/>
      <c r="QNO178" s="710"/>
      <c r="QNP178" s="710"/>
      <c r="QNQ178" s="710"/>
      <c r="QNR178" s="710"/>
      <c r="QNS178" s="710"/>
      <c r="QNT178" s="710"/>
      <c r="QNU178" s="710"/>
      <c r="QNV178" s="710"/>
      <c r="QNW178" s="710"/>
      <c r="QNX178" s="710"/>
      <c r="QNY178" s="710"/>
      <c r="QNZ178" s="710"/>
      <c r="QOA178" s="710"/>
      <c r="QOB178" s="710"/>
      <c r="QOC178" s="710"/>
      <c r="QOD178" s="710"/>
      <c r="QOE178" s="710"/>
      <c r="QOF178" s="710"/>
      <c r="QOG178" s="710"/>
      <c r="QOH178" s="710"/>
      <c r="QOI178" s="710"/>
      <c r="QOJ178" s="710"/>
      <c r="QOK178" s="710"/>
      <c r="QOL178" s="710"/>
      <c r="QOM178" s="710"/>
      <c r="QON178" s="710"/>
      <c r="QOO178" s="710"/>
      <c r="QOP178" s="710"/>
      <c r="QOQ178" s="710"/>
      <c r="QOR178" s="710"/>
      <c r="QOS178" s="710"/>
      <c r="QOT178" s="710"/>
      <c r="QOU178" s="710"/>
      <c r="QOV178" s="710"/>
      <c r="QOW178" s="710"/>
      <c r="QOX178" s="710"/>
      <c r="QOY178" s="710"/>
      <c r="QOZ178" s="710"/>
      <c r="QPA178" s="710"/>
      <c r="QPB178" s="710"/>
      <c r="QPC178" s="710"/>
      <c r="QPD178" s="710"/>
      <c r="QPE178" s="710"/>
      <c r="QPF178" s="710"/>
      <c r="QPG178" s="710"/>
      <c r="QPH178" s="710"/>
      <c r="QPI178" s="710"/>
      <c r="QPJ178" s="710"/>
      <c r="QPK178" s="710"/>
      <c r="QPL178" s="710"/>
      <c r="QPM178" s="710"/>
      <c r="QPN178" s="710"/>
      <c r="QPO178" s="710"/>
      <c r="QPP178" s="710"/>
      <c r="QPQ178" s="710"/>
      <c r="QPR178" s="710"/>
      <c r="QPS178" s="710"/>
      <c r="QPT178" s="710"/>
      <c r="QPU178" s="710"/>
      <c r="QPV178" s="710"/>
      <c r="QPW178" s="710"/>
      <c r="QPX178" s="710"/>
      <c r="QPY178" s="710"/>
      <c r="QPZ178" s="710"/>
      <c r="QQA178" s="710"/>
      <c r="QQB178" s="710"/>
      <c r="QQC178" s="710"/>
      <c r="QQD178" s="710"/>
      <c r="QQE178" s="710"/>
      <c r="QQF178" s="710"/>
      <c r="QQG178" s="710"/>
      <c r="QQH178" s="710"/>
      <c r="QQI178" s="710"/>
      <c r="QQJ178" s="710"/>
      <c r="QQK178" s="710"/>
      <c r="QQL178" s="710"/>
      <c r="QQM178" s="710"/>
      <c r="QQN178" s="710"/>
      <c r="QQO178" s="710"/>
      <c r="QQP178" s="710"/>
      <c r="QQQ178" s="710"/>
      <c r="QQR178" s="710"/>
      <c r="QQS178" s="710"/>
      <c r="QQT178" s="710"/>
      <c r="QQU178" s="710"/>
      <c r="QQV178" s="710"/>
      <c r="QQW178" s="710"/>
      <c r="QQX178" s="710"/>
      <c r="QQY178" s="710"/>
      <c r="QQZ178" s="710"/>
      <c r="QRA178" s="710"/>
      <c r="QRB178" s="710"/>
      <c r="QRC178" s="710"/>
      <c r="QRD178" s="710"/>
      <c r="QRE178" s="710"/>
      <c r="QRF178" s="710"/>
      <c r="QRG178" s="710"/>
      <c r="QRH178" s="710"/>
      <c r="QRI178" s="710"/>
      <c r="QRJ178" s="710"/>
      <c r="QRK178" s="710"/>
      <c r="QRL178" s="710"/>
      <c r="QRM178" s="710"/>
      <c r="QRN178" s="710"/>
      <c r="QRO178" s="710"/>
      <c r="QRP178" s="710"/>
      <c r="QRQ178" s="710"/>
      <c r="QRR178" s="710"/>
      <c r="QRS178" s="710"/>
      <c r="QRT178" s="710"/>
      <c r="QRU178" s="710"/>
      <c r="QRV178" s="710"/>
      <c r="QRW178" s="710"/>
      <c r="QRX178" s="710"/>
      <c r="QRY178" s="710"/>
      <c r="QRZ178" s="710"/>
      <c r="QSA178" s="710"/>
      <c r="QSB178" s="710"/>
      <c r="QSC178" s="710"/>
      <c r="QSD178" s="710"/>
      <c r="QSE178" s="710"/>
      <c r="QSF178" s="710"/>
      <c r="QSG178" s="710"/>
      <c r="QSH178" s="710"/>
      <c r="QSI178" s="710"/>
      <c r="QSJ178" s="710"/>
      <c r="QSK178" s="710"/>
      <c r="QSL178" s="710"/>
      <c r="QSM178" s="710"/>
      <c r="QSN178" s="710"/>
      <c r="QSO178" s="710"/>
      <c r="QSP178" s="710"/>
      <c r="QSQ178" s="710"/>
      <c r="QSR178" s="710"/>
      <c r="QSS178" s="710"/>
      <c r="QST178" s="710"/>
      <c r="QSU178" s="710"/>
      <c r="QSV178" s="710"/>
      <c r="QSW178" s="710"/>
      <c r="QSX178" s="710"/>
      <c r="QSY178" s="710"/>
      <c r="QSZ178" s="710"/>
      <c r="QTA178" s="710"/>
      <c r="QTB178" s="710"/>
      <c r="QTC178" s="710"/>
      <c r="QTD178" s="710"/>
      <c r="QTE178" s="710"/>
      <c r="QTF178" s="710"/>
      <c r="QTG178" s="710"/>
      <c r="QTH178" s="710"/>
      <c r="QTI178" s="710"/>
      <c r="QTJ178" s="710"/>
      <c r="QTK178" s="710"/>
      <c r="QTL178" s="710"/>
      <c r="QTM178" s="710"/>
      <c r="QTN178" s="710"/>
      <c r="QTO178" s="710"/>
      <c r="QTP178" s="710"/>
      <c r="QTQ178" s="710"/>
      <c r="QTR178" s="710"/>
      <c r="QTS178" s="710"/>
      <c r="QTT178" s="710"/>
      <c r="QTU178" s="710"/>
      <c r="QTV178" s="710"/>
      <c r="QTW178" s="710"/>
      <c r="QTX178" s="710"/>
      <c r="QTY178" s="710"/>
      <c r="QTZ178" s="710"/>
      <c r="QUA178" s="710"/>
      <c r="QUB178" s="710"/>
      <c r="QUC178" s="710"/>
      <c r="QUD178" s="710"/>
      <c r="QUE178" s="710"/>
      <c r="QUF178" s="710"/>
      <c r="QUG178" s="710"/>
      <c r="QUH178" s="710"/>
      <c r="QUI178" s="710"/>
      <c r="QUJ178" s="710"/>
      <c r="QUK178" s="710"/>
      <c r="QUL178" s="710"/>
      <c r="QUM178" s="710"/>
      <c r="QUN178" s="710"/>
      <c r="QUO178" s="710"/>
      <c r="QUP178" s="710"/>
      <c r="QUQ178" s="710"/>
      <c r="QUR178" s="710"/>
      <c r="QUS178" s="710"/>
      <c r="QUT178" s="710"/>
      <c r="QUU178" s="710"/>
      <c r="QUV178" s="710"/>
      <c r="QUW178" s="710"/>
      <c r="QUX178" s="710"/>
      <c r="QUY178" s="710"/>
      <c r="QUZ178" s="710"/>
      <c r="QVA178" s="710"/>
      <c r="QVB178" s="710"/>
      <c r="QVC178" s="710"/>
      <c r="QVD178" s="710"/>
      <c r="QVE178" s="710"/>
      <c r="QVF178" s="710"/>
      <c r="QVG178" s="710"/>
      <c r="QVH178" s="710"/>
      <c r="QVI178" s="710"/>
      <c r="QVJ178" s="710"/>
      <c r="QVK178" s="710"/>
      <c r="QVL178" s="710"/>
      <c r="QVM178" s="710"/>
      <c r="QVN178" s="710"/>
      <c r="QVO178" s="710"/>
      <c r="QVP178" s="710"/>
      <c r="QVQ178" s="710"/>
      <c r="QVR178" s="710"/>
      <c r="QVS178" s="710"/>
      <c r="QVT178" s="710"/>
      <c r="QVU178" s="710"/>
      <c r="QVV178" s="710"/>
      <c r="QVW178" s="710"/>
      <c r="QVX178" s="710"/>
      <c r="QVY178" s="710"/>
      <c r="QVZ178" s="710"/>
      <c r="QWA178" s="710"/>
      <c r="QWB178" s="710"/>
      <c r="QWC178" s="710"/>
      <c r="QWD178" s="710"/>
      <c r="QWE178" s="710"/>
      <c r="QWF178" s="710"/>
      <c r="QWG178" s="710"/>
      <c r="QWH178" s="710"/>
      <c r="QWI178" s="710"/>
      <c r="QWJ178" s="710"/>
      <c r="QWK178" s="710"/>
      <c r="QWL178" s="710"/>
      <c r="QWM178" s="710"/>
      <c r="QWN178" s="710"/>
      <c r="QWO178" s="710"/>
      <c r="QWP178" s="710"/>
      <c r="QWQ178" s="710"/>
      <c r="QWR178" s="710"/>
      <c r="QWS178" s="710"/>
      <c r="QWT178" s="710"/>
      <c r="QWU178" s="710"/>
      <c r="QWV178" s="710"/>
      <c r="QWW178" s="710"/>
      <c r="QWX178" s="710"/>
      <c r="QWY178" s="710"/>
      <c r="QWZ178" s="710"/>
      <c r="QXA178" s="710"/>
      <c r="QXB178" s="710"/>
      <c r="QXC178" s="710"/>
      <c r="QXD178" s="710"/>
      <c r="QXE178" s="710"/>
      <c r="QXF178" s="710"/>
      <c r="QXG178" s="710"/>
      <c r="QXH178" s="710"/>
      <c r="QXI178" s="710"/>
      <c r="QXJ178" s="710"/>
      <c r="QXK178" s="710"/>
      <c r="QXL178" s="710"/>
      <c r="QXM178" s="710"/>
      <c r="QXN178" s="710"/>
      <c r="QXO178" s="710"/>
      <c r="QXP178" s="710"/>
      <c r="QXQ178" s="710"/>
      <c r="QXR178" s="710"/>
      <c r="QXS178" s="710"/>
      <c r="QXT178" s="710"/>
      <c r="QXU178" s="710"/>
      <c r="QXV178" s="710"/>
      <c r="QXW178" s="710"/>
      <c r="QXX178" s="710"/>
      <c r="QXY178" s="710"/>
      <c r="QXZ178" s="710"/>
      <c r="QYA178" s="710"/>
      <c r="QYB178" s="710"/>
      <c r="QYC178" s="710"/>
      <c r="QYD178" s="710"/>
      <c r="QYE178" s="710"/>
      <c r="QYF178" s="710"/>
      <c r="QYG178" s="710"/>
      <c r="QYH178" s="710"/>
      <c r="QYI178" s="710"/>
      <c r="QYJ178" s="710"/>
      <c r="QYK178" s="710"/>
      <c r="QYL178" s="710"/>
      <c r="QYM178" s="710"/>
      <c r="QYN178" s="710"/>
      <c r="QYO178" s="710"/>
      <c r="QYP178" s="710"/>
      <c r="QYQ178" s="710"/>
      <c r="QYR178" s="710"/>
      <c r="QYS178" s="710"/>
      <c r="QYT178" s="710"/>
      <c r="QYU178" s="710"/>
      <c r="QYV178" s="710"/>
      <c r="QYW178" s="710"/>
      <c r="QYX178" s="710"/>
      <c r="QYY178" s="710"/>
      <c r="QYZ178" s="710"/>
      <c r="QZA178" s="710"/>
      <c r="QZB178" s="710"/>
      <c r="QZC178" s="710"/>
      <c r="QZD178" s="710"/>
      <c r="QZE178" s="710"/>
      <c r="QZF178" s="710"/>
      <c r="QZG178" s="710"/>
      <c r="QZH178" s="710"/>
      <c r="QZI178" s="710"/>
      <c r="QZJ178" s="710"/>
      <c r="QZK178" s="710"/>
      <c r="QZL178" s="710"/>
      <c r="QZM178" s="710"/>
      <c r="QZN178" s="710"/>
      <c r="QZO178" s="710"/>
      <c r="QZP178" s="710"/>
      <c r="QZQ178" s="710"/>
      <c r="QZR178" s="710"/>
      <c r="QZS178" s="710"/>
      <c r="QZT178" s="710"/>
      <c r="QZU178" s="710"/>
      <c r="QZV178" s="710"/>
      <c r="QZW178" s="710"/>
      <c r="QZX178" s="710"/>
      <c r="QZY178" s="710"/>
      <c r="QZZ178" s="710"/>
      <c r="RAA178" s="710"/>
      <c r="RAB178" s="710"/>
      <c r="RAC178" s="710"/>
      <c r="RAD178" s="710"/>
      <c r="RAE178" s="710"/>
      <c r="RAF178" s="710"/>
      <c r="RAG178" s="710"/>
      <c r="RAH178" s="710"/>
      <c r="RAI178" s="710"/>
      <c r="RAJ178" s="710"/>
      <c r="RAK178" s="710"/>
      <c r="RAL178" s="710"/>
      <c r="RAM178" s="710"/>
      <c r="RAN178" s="710"/>
      <c r="RAO178" s="710"/>
      <c r="RAP178" s="710"/>
      <c r="RAQ178" s="710"/>
      <c r="RAR178" s="710"/>
      <c r="RAS178" s="710"/>
      <c r="RAT178" s="710"/>
      <c r="RAU178" s="710"/>
      <c r="RAV178" s="710"/>
      <c r="RAW178" s="710"/>
      <c r="RAX178" s="710"/>
      <c r="RAY178" s="710"/>
      <c r="RAZ178" s="710"/>
      <c r="RBA178" s="710"/>
      <c r="RBB178" s="710"/>
      <c r="RBC178" s="710"/>
      <c r="RBD178" s="710"/>
      <c r="RBE178" s="710"/>
      <c r="RBF178" s="710"/>
      <c r="RBG178" s="710"/>
      <c r="RBH178" s="710"/>
      <c r="RBI178" s="710"/>
      <c r="RBJ178" s="710"/>
      <c r="RBK178" s="710"/>
      <c r="RBL178" s="710"/>
      <c r="RBM178" s="710"/>
      <c r="RBN178" s="710"/>
      <c r="RBO178" s="710"/>
      <c r="RBP178" s="710"/>
      <c r="RBQ178" s="710"/>
      <c r="RBR178" s="710"/>
      <c r="RBS178" s="710"/>
      <c r="RBT178" s="710"/>
      <c r="RBU178" s="710"/>
      <c r="RBV178" s="710"/>
      <c r="RBW178" s="710"/>
      <c r="RBX178" s="710"/>
      <c r="RBY178" s="710"/>
      <c r="RBZ178" s="710"/>
      <c r="RCA178" s="710"/>
      <c r="RCB178" s="710"/>
      <c r="RCC178" s="710"/>
      <c r="RCD178" s="710"/>
      <c r="RCE178" s="710"/>
      <c r="RCF178" s="710"/>
      <c r="RCG178" s="710"/>
      <c r="RCH178" s="710"/>
      <c r="RCI178" s="710"/>
      <c r="RCJ178" s="710"/>
      <c r="RCK178" s="710"/>
      <c r="RCL178" s="710"/>
      <c r="RCM178" s="710"/>
      <c r="RCN178" s="710"/>
      <c r="RCO178" s="710"/>
      <c r="RCP178" s="710"/>
      <c r="RCQ178" s="710"/>
      <c r="RCR178" s="710"/>
      <c r="RCS178" s="710"/>
      <c r="RCT178" s="710"/>
      <c r="RCU178" s="710"/>
      <c r="RCV178" s="710"/>
      <c r="RCW178" s="710"/>
      <c r="RCX178" s="710"/>
      <c r="RCY178" s="710"/>
      <c r="RCZ178" s="710"/>
      <c r="RDA178" s="710"/>
      <c r="RDB178" s="710"/>
      <c r="RDC178" s="710"/>
      <c r="RDD178" s="710"/>
      <c r="RDE178" s="710"/>
      <c r="RDF178" s="710"/>
      <c r="RDG178" s="710"/>
      <c r="RDH178" s="710"/>
      <c r="RDI178" s="710"/>
      <c r="RDJ178" s="710"/>
      <c r="RDK178" s="710"/>
      <c r="RDL178" s="710"/>
      <c r="RDM178" s="710"/>
      <c r="RDN178" s="710"/>
      <c r="RDO178" s="710"/>
      <c r="RDP178" s="710"/>
      <c r="RDQ178" s="710"/>
      <c r="RDR178" s="710"/>
      <c r="RDS178" s="710"/>
      <c r="RDT178" s="710"/>
      <c r="RDU178" s="710"/>
      <c r="RDV178" s="710"/>
      <c r="RDW178" s="710"/>
      <c r="RDX178" s="710"/>
      <c r="RDY178" s="710"/>
      <c r="RDZ178" s="710"/>
      <c r="REA178" s="710"/>
      <c r="REB178" s="710"/>
      <c r="REC178" s="710"/>
      <c r="RED178" s="710"/>
      <c r="REE178" s="710"/>
      <c r="REF178" s="710"/>
      <c r="REG178" s="710"/>
      <c r="REH178" s="710"/>
      <c r="REI178" s="710"/>
      <c r="REJ178" s="710"/>
      <c r="REK178" s="710"/>
      <c r="REL178" s="710"/>
      <c r="REM178" s="710"/>
      <c r="REN178" s="710"/>
      <c r="REO178" s="710"/>
      <c r="REP178" s="710"/>
      <c r="REQ178" s="710"/>
      <c r="RER178" s="710"/>
      <c r="RES178" s="710"/>
      <c r="RET178" s="710"/>
      <c r="REU178" s="710"/>
      <c r="REV178" s="710"/>
      <c r="REW178" s="710"/>
      <c r="REX178" s="710"/>
      <c r="REY178" s="710"/>
      <c r="REZ178" s="710"/>
      <c r="RFA178" s="710"/>
      <c r="RFB178" s="710"/>
      <c r="RFC178" s="710"/>
      <c r="RFD178" s="710"/>
      <c r="RFE178" s="710"/>
      <c r="RFF178" s="710"/>
      <c r="RFG178" s="710"/>
      <c r="RFH178" s="710"/>
      <c r="RFI178" s="710"/>
      <c r="RFJ178" s="710"/>
      <c r="RFK178" s="710"/>
      <c r="RFL178" s="710"/>
      <c r="RFM178" s="710"/>
      <c r="RFN178" s="710"/>
      <c r="RFO178" s="710"/>
      <c r="RFP178" s="710"/>
      <c r="RFQ178" s="710"/>
      <c r="RFR178" s="710"/>
      <c r="RFS178" s="710"/>
      <c r="RFT178" s="710"/>
      <c r="RFU178" s="710"/>
      <c r="RFV178" s="710"/>
      <c r="RFW178" s="710"/>
      <c r="RFX178" s="710"/>
      <c r="RFY178" s="710"/>
      <c r="RFZ178" s="710"/>
      <c r="RGA178" s="710"/>
      <c r="RGB178" s="710"/>
      <c r="RGC178" s="710"/>
      <c r="RGD178" s="710"/>
      <c r="RGE178" s="710"/>
      <c r="RGF178" s="710"/>
      <c r="RGG178" s="710"/>
      <c r="RGH178" s="710"/>
      <c r="RGI178" s="710"/>
      <c r="RGJ178" s="710"/>
      <c r="RGK178" s="710"/>
      <c r="RGL178" s="710"/>
      <c r="RGM178" s="710"/>
      <c r="RGN178" s="710"/>
      <c r="RGO178" s="710"/>
      <c r="RGP178" s="710"/>
      <c r="RGQ178" s="710"/>
      <c r="RGR178" s="710"/>
      <c r="RGS178" s="710"/>
      <c r="RGT178" s="710"/>
      <c r="RGU178" s="710"/>
      <c r="RGV178" s="710"/>
      <c r="RGW178" s="710"/>
      <c r="RGX178" s="710"/>
      <c r="RGY178" s="710"/>
      <c r="RGZ178" s="710"/>
      <c r="RHA178" s="710"/>
      <c r="RHB178" s="710"/>
      <c r="RHC178" s="710"/>
      <c r="RHD178" s="710"/>
      <c r="RHE178" s="710"/>
      <c r="RHF178" s="710"/>
      <c r="RHG178" s="710"/>
      <c r="RHH178" s="710"/>
      <c r="RHI178" s="710"/>
      <c r="RHJ178" s="710"/>
      <c r="RHK178" s="710"/>
      <c r="RHL178" s="710"/>
      <c r="RHM178" s="710"/>
      <c r="RHN178" s="710"/>
      <c r="RHO178" s="710"/>
      <c r="RHP178" s="710"/>
      <c r="RHQ178" s="710"/>
      <c r="RHR178" s="710"/>
      <c r="RHS178" s="710"/>
      <c r="RHT178" s="710"/>
      <c r="RHU178" s="710"/>
      <c r="RHV178" s="710"/>
      <c r="RHW178" s="710"/>
      <c r="RHX178" s="710"/>
      <c r="RHY178" s="710"/>
      <c r="RHZ178" s="710"/>
      <c r="RIA178" s="710"/>
      <c r="RIB178" s="710"/>
      <c r="RIC178" s="710"/>
      <c r="RID178" s="710"/>
      <c r="RIE178" s="710"/>
      <c r="RIF178" s="710"/>
      <c r="RIG178" s="710"/>
      <c r="RIH178" s="710"/>
      <c r="RII178" s="710"/>
      <c r="RIJ178" s="710"/>
      <c r="RIK178" s="710"/>
      <c r="RIL178" s="710"/>
      <c r="RIM178" s="710"/>
      <c r="RIN178" s="710"/>
      <c r="RIO178" s="710"/>
      <c r="RIP178" s="710"/>
      <c r="RIQ178" s="710"/>
      <c r="RIR178" s="710"/>
      <c r="RIS178" s="710"/>
      <c r="RIT178" s="710"/>
      <c r="RIU178" s="710"/>
      <c r="RIV178" s="710"/>
      <c r="RIW178" s="710"/>
      <c r="RIX178" s="710"/>
      <c r="RIY178" s="710"/>
      <c r="RIZ178" s="710"/>
      <c r="RJA178" s="710"/>
      <c r="RJB178" s="710"/>
      <c r="RJC178" s="710"/>
      <c r="RJD178" s="710"/>
      <c r="RJE178" s="710"/>
      <c r="RJF178" s="710"/>
      <c r="RJG178" s="710"/>
      <c r="RJH178" s="710"/>
      <c r="RJI178" s="710"/>
      <c r="RJJ178" s="710"/>
      <c r="RJK178" s="710"/>
      <c r="RJL178" s="710"/>
      <c r="RJM178" s="710"/>
      <c r="RJN178" s="710"/>
      <c r="RJO178" s="710"/>
      <c r="RJP178" s="710"/>
      <c r="RJQ178" s="710"/>
      <c r="RJR178" s="710"/>
      <c r="RJS178" s="710"/>
      <c r="RJT178" s="710"/>
      <c r="RJU178" s="710"/>
      <c r="RJV178" s="710"/>
      <c r="RJW178" s="710"/>
      <c r="RJX178" s="710"/>
      <c r="RJY178" s="710"/>
      <c r="RJZ178" s="710"/>
      <c r="RKA178" s="710"/>
      <c r="RKB178" s="710"/>
      <c r="RKC178" s="710"/>
      <c r="RKD178" s="710"/>
      <c r="RKE178" s="710"/>
      <c r="RKF178" s="710"/>
      <c r="RKG178" s="710"/>
      <c r="RKH178" s="710"/>
      <c r="RKI178" s="710"/>
      <c r="RKJ178" s="710"/>
      <c r="RKK178" s="710"/>
      <c r="RKL178" s="710"/>
      <c r="RKM178" s="710"/>
      <c r="RKN178" s="710"/>
      <c r="RKO178" s="710"/>
      <c r="RKP178" s="710"/>
      <c r="RKQ178" s="710"/>
      <c r="RKR178" s="710"/>
      <c r="RKS178" s="710"/>
      <c r="RKT178" s="710"/>
      <c r="RKU178" s="710"/>
      <c r="RKV178" s="710"/>
      <c r="RKW178" s="710"/>
      <c r="RKX178" s="710"/>
      <c r="RKY178" s="710"/>
      <c r="RKZ178" s="710"/>
      <c r="RLA178" s="710"/>
      <c r="RLB178" s="710"/>
      <c r="RLC178" s="710"/>
      <c r="RLD178" s="710"/>
      <c r="RLE178" s="710"/>
      <c r="RLF178" s="710"/>
      <c r="RLG178" s="710"/>
      <c r="RLH178" s="710"/>
      <c r="RLI178" s="710"/>
      <c r="RLJ178" s="710"/>
      <c r="RLK178" s="710"/>
      <c r="RLL178" s="710"/>
      <c r="RLM178" s="710"/>
      <c r="RLN178" s="710"/>
      <c r="RLO178" s="710"/>
      <c r="RLP178" s="710"/>
      <c r="RLQ178" s="710"/>
      <c r="RLR178" s="710"/>
      <c r="RLS178" s="710"/>
      <c r="RLT178" s="710"/>
      <c r="RLU178" s="710"/>
      <c r="RLV178" s="710"/>
      <c r="RLW178" s="710"/>
      <c r="RLX178" s="710"/>
      <c r="RLY178" s="710"/>
      <c r="RLZ178" s="710"/>
      <c r="RMA178" s="710"/>
      <c r="RMB178" s="710"/>
      <c r="RMC178" s="710"/>
      <c r="RMD178" s="710"/>
      <c r="RME178" s="710"/>
      <c r="RMF178" s="710"/>
      <c r="RMG178" s="710"/>
      <c r="RMH178" s="710"/>
      <c r="RMI178" s="710"/>
      <c r="RMJ178" s="710"/>
      <c r="RMK178" s="710"/>
      <c r="RML178" s="710"/>
      <c r="RMM178" s="710"/>
      <c r="RMN178" s="710"/>
      <c r="RMO178" s="710"/>
      <c r="RMP178" s="710"/>
      <c r="RMQ178" s="710"/>
      <c r="RMR178" s="710"/>
      <c r="RMS178" s="710"/>
      <c r="RMT178" s="710"/>
      <c r="RMU178" s="710"/>
      <c r="RMV178" s="710"/>
      <c r="RMW178" s="710"/>
      <c r="RMX178" s="710"/>
      <c r="RMY178" s="710"/>
      <c r="RMZ178" s="710"/>
      <c r="RNA178" s="710"/>
      <c r="RNB178" s="710"/>
      <c r="RNC178" s="710"/>
      <c r="RND178" s="710"/>
      <c r="RNE178" s="710"/>
      <c r="RNF178" s="710"/>
      <c r="RNG178" s="710"/>
      <c r="RNH178" s="710"/>
      <c r="RNI178" s="710"/>
      <c r="RNJ178" s="710"/>
      <c r="RNK178" s="710"/>
      <c r="RNL178" s="710"/>
      <c r="RNM178" s="710"/>
      <c r="RNN178" s="710"/>
      <c r="RNO178" s="710"/>
      <c r="RNP178" s="710"/>
      <c r="RNQ178" s="710"/>
      <c r="RNR178" s="710"/>
      <c r="RNS178" s="710"/>
      <c r="RNT178" s="710"/>
      <c r="RNU178" s="710"/>
      <c r="RNV178" s="710"/>
      <c r="RNW178" s="710"/>
      <c r="RNX178" s="710"/>
      <c r="RNY178" s="710"/>
      <c r="RNZ178" s="710"/>
      <c r="ROA178" s="710"/>
      <c r="ROB178" s="710"/>
      <c r="ROC178" s="710"/>
      <c r="ROD178" s="710"/>
      <c r="ROE178" s="710"/>
      <c r="ROF178" s="710"/>
      <c r="ROG178" s="710"/>
      <c r="ROH178" s="710"/>
      <c r="ROI178" s="710"/>
      <c r="ROJ178" s="710"/>
      <c r="ROK178" s="710"/>
      <c r="ROL178" s="710"/>
      <c r="ROM178" s="710"/>
      <c r="RON178" s="710"/>
      <c r="ROO178" s="710"/>
      <c r="ROP178" s="710"/>
      <c r="ROQ178" s="710"/>
      <c r="ROR178" s="710"/>
      <c r="ROS178" s="710"/>
      <c r="ROT178" s="710"/>
      <c r="ROU178" s="710"/>
      <c r="ROV178" s="710"/>
      <c r="ROW178" s="710"/>
      <c r="ROX178" s="710"/>
      <c r="ROY178" s="710"/>
      <c r="ROZ178" s="710"/>
      <c r="RPA178" s="710"/>
      <c r="RPB178" s="710"/>
      <c r="RPC178" s="710"/>
      <c r="RPD178" s="710"/>
      <c r="RPE178" s="710"/>
      <c r="RPF178" s="710"/>
      <c r="RPG178" s="710"/>
      <c r="RPH178" s="710"/>
      <c r="RPI178" s="710"/>
      <c r="RPJ178" s="710"/>
      <c r="RPK178" s="710"/>
      <c r="RPL178" s="710"/>
      <c r="RPM178" s="710"/>
      <c r="RPN178" s="710"/>
      <c r="RPO178" s="710"/>
      <c r="RPP178" s="710"/>
      <c r="RPQ178" s="710"/>
      <c r="RPR178" s="710"/>
      <c r="RPS178" s="710"/>
      <c r="RPT178" s="710"/>
      <c r="RPU178" s="710"/>
      <c r="RPV178" s="710"/>
      <c r="RPW178" s="710"/>
      <c r="RPX178" s="710"/>
      <c r="RPY178" s="710"/>
      <c r="RPZ178" s="710"/>
      <c r="RQA178" s="710"/>
      <c r="RQB178" s="710"/>
      <c r="RQC178" s="710"/>
      <c r="RQD178" s="710"/>
      <c r="RQE178" s="710"/>
      <c r="RQF178" s="710"/>
      <c r="RQG178" s="710"/>
      <c r="RQH178" s="710"/>
      <c r="RQI178" s="710"/>
      <c r="RQJ178" s="710"/>
      <c r="RQK178" s="710"/>
      <c r="RQL178" s="710"/>
      <c r="RQM178" s="710"/>
      <c r="RQN178" s="710"/>
      <c r="RQO178" s="710"/>
      <c r="RQP178" s="710"/>
      <c r="RQQ178" s="710"/>
      <c r="RQR178" s="710"/>
      <c r="RQS178" s="710"/>
      <c r="RQT178" s="710"/>
      <c r="RQU178" s="710"/>
      <c r="RQV178" s="710"/>
      <c r="RQW178" s="710"/>
      <c r="RQX178" s="710"/>
      <c r="RQY178" s="710"/>
      <c r="RQZ178" s="710"/>
      <c r="RRA178" s="710"/>
      <c r="RRB178" s="710"/>
      <c r="RRC178" s="710"/>
      <c r="RRD178" s="710"/>
      <c r="RRE178" s="710"/>
      <c r="RRF178" s="710"/>
      <c r="RRG178" s="710"/>
      <c r="RRH178" s="710"/>
      <c r="RRI178" s="710"/>
      <c r="RRJ178" s="710"/>
      <c r="RRK178" s="710"/>
      <c r="RRL178" s="710"/>
      <c r="RRM178" s="710"/>
      <c r="RRN178" s="710"/>
      <c r="RRO178" s="710"/>
      <c r="RRP178" s="710"/>
      <c r="RRQ178" s="710"/>
      <c r="RRR178" s="710"/>
      <c r="RRS178" s="710"/>
      <c r="RRT178" s="710"/>
      <c r="RRU178" s="710"/>
      <c r="RRV178" s="710"/>
      <c r="RRW178" s="710"/>
      <c r="RRX178" s="710"/>
      <c r="RRY178" s="710"/>
      <c r="RRZ178" s="710"/>
      <c r="RSA178" s="710"/>
      <c r="RSB178" s="710"/>
      <c r="RSC178" s="710"/>
      <c r="RSD178" s="710"/>
      <c r="RSE178" s="710"/>
      <c r="RSF178" s="710"/>
      <c r="RSG178" s="710"/>
      <c r="RSH178" s="710"/>
      <c r="RSI178" s="710"/>
      <c r="RSJ178" s="710"/>
      <c r="RSK178" s="710"/>
      <c r="RSL178" s="710"/>
      <c r="RSM178" s="710"/>
      <c r="RSN178" s="710"/>
      <c r="RSO178" s="710"/>
      <c r="RSP178" s="710"/>
      <c r="RSQ178" s="710"/>
      <c r="RSR178" s="710"/>
      <c r="RSS178" s="710"/>
      <c r="RST178" s="710"/>
      <c r="RSU178" s="710"/>
      <c r="RSV178" s="710"/>
      <c r="RSW178" s="710"/>
      <c r="RSX178" s="710"/>
      <c r="RSY178" s="710"/>
      <c r="RSZ178" s="710"/>
      <c r="RTA178" s="710"/>
      <c r="RTB178" s="710"/>
      <c r="RTC178" s="710"/>
      <c r="RTD178" s="710"/>
      <c r="RTE178" s="710"/>
      <c r="RTF178" s="710"/>
      <c r="RTG178" s="710"/>
      <c r="RTH178" s="710"/>
      <c r="RTI178" s="710"/>
      <c r="RTJ178" s="710"/>
      <c r="RTK178" s="710"/>
      <c r="RTL178" s="710"/>
      <c r="RTM178" s="710"/>
      <c r="RTN178" s="710"/>
      <c r="RTO178" s="710"/>
      <c r="RTP178" s="710"/>
      <c r="RTQ178" s="710"/>
      <c r="RTR178" s="710"/>
      <c r="RTS178" s="710"/>
      <c r="RTT178" s="710"/>
      <c r="RTU178" s="710"/>
      <c r="RTV178" s="710"/>
      <c r="RTW178" s="710"/>
      <c r="RTX178" s="710"/>
      <c r="RTY178" s="710"/>
      <c r="RTZ178" s="710"/>
      <c r="RUA178" s="710"/>
      <c r="RUB178" s="710"/>
      <c r="RUC178" s="710"/>
      <c r="RUD178" s="710"/>
      <c r="RUE178" s="710"/>
      <c r="RUF178" s="710"/>
      <c r="RUG178" s="710"/>
      <c r="RUH178" s="710"/>
      <c r="RUI178" s="710"/>
      <c r="RUJ178" s="710"/>
      <c r="RUK178" s="710"/>
      <c r="RUL178" s="710"/>
      <c r="RUM178" s="710"/>
      <c r="RUN178" s="710"/>
      <c r="RUO178" s="710"/>
      <c r="RUP178" s="710"/>
      <c r="RUQ178" s="710"/>
      <c r="RUR178" s="710"/>
      <c r="RUS178" s="710"/>
      <c r="RUT178" s="710"/>
      <c r="RUU178" s="710"/>
      <c r="RUV178" s="710"/>
      <c r="RUW178" s="710"/>
      <c r="RUX178" s="710"/>
      <c r="RUY178" s="710"/>
      <c r="RUZ178" s="710"/>
      <c r="RVA178" s="710"/>
      <c r="RVB178" s="710"/>
      <c r="RVC178" s="710"/>
      <c r="RVD178" s="710"/>
      <c r="RVE178" s="710"/>
      <c r="RVF178" s="710"/>
      <c r="RVG178" s="710"/>
      <c r="RVH178" s="710"/>
      <c r="RVI178" s="710"/>
      <c r="RVJ178" s="710"/>
      <c r="RVK178" s="710"/>
      <c r="RVL178" s="710"/>
      <c r="RVM178" s="710"/>
      <c r="RVN178" s="710"/>
      <c r="RVO178" s="710"/>
      <c r="RVP178" s="710"/>
      <c r="RVQ178" s="710"/>
      <c r="RVR178" s="710"/>
      <c r="RVS178" s="710"/>
      <c r="RVT178" s="710"/>
      <c r="RVU178" s="710"/>
      <c r="RVV178" s="710"/>
      <c r="RVW178" s="710"/>
      <c r="RVX178" s="710"/>
      <c r="RVY178" s="710"/>
      <c r="RVZ178" s="710"/>
      <c r="RWA178" s="710"/>
      <c r="RWB178" s="710"/>
      <c r="RWC178" s="710"/>
      <c r="RWD178" s="710"/>
      <c r="RWE178" s="710"/>
      <c r="RWF178" s="710"/>
      <c r="RWG178" s="710"/>
      <c r="RWH178" s="710"/>
      <c r="RWI178" s="710"/>
      <c r="RWJ178" s="710"/>
      <c r="RWK178" s="710"/>
      <c r="RWL178" s="710"/>
      <c r="RWM178" s="710"/>
      <c r="RWN178" s="710"/>
      <c r="RWO178" s="710"/>
      <c r="RWP178" s="710"/>
      <c r="RWQ178" s="710"/>
      <c r="RWR178" s="710"/>
      <c r="RWS178" s="710"/>
      <c r="RWT178" s="710"/>
      <c r="RWU178" s="710"/>
      <c r="RWV178" s="710"/>
      <c r="RWW178" s="710"/>
      <c r="RWX178" s="710"/>
      <c r="RWY178" s="710"/>
      <c r="RWZ178" s="710"/>
      <c r="RXA178" s="710"/>
      <c r="RXB178" s="710"/>
      <c r="RXC178" s="710"/>
      <c r="RXD178" s="710"/>
      <c r="RXE178" s="710"/>
      <c r="RXF178" s="710"/>
      <c r="RXG178" s="710"/>
      <c r="RXH178" s="710"/>
      <c r="RXI178" s="710"/>
      <c r="RXJ178" s="710"/>
      <c r="RXK178" s="710"/>
      <c r="RXL178" s="710"/>
      <c r="RXM178" s="710"/>
      <c r="RXN178" s="710"/>
      <c r="RXO178" s="710"/>
      <c r="RXP178" s="710"/>
      <c r="RXQ178" s="710"/>
      <c r="RXR178" s="710"/>
      <c r="RXS178" s="710"/>
      <c r="RXT178" s="710"/>
      <c r="RXU178" s="710"/>
      <c r="RXV178" s="710"/>
      <c r="RXW178" s="710"/>
      <c r="RXX178" s="710"/>
      <c r="RXY178" s="710"/>
      <c r="RXZ178" s="710"/>
      <c r="RYA178" s="710"/>
      <c r="RYB178" s="710"/>
      <c r="RYC178" s="710"/>
      <c r="RYD178" s="710"/>
      <c r="RYE178" s="710"/>
      <c r="RYF178" s="710"/>
      <c r="RYG178" s="710"/>
      <c r="RYH178" s="710"/>
      <c r="RYI178" s="710"/>
      <c r="RYJ178" s="710"/>
      <c r="RYK178" s="710"/>
      <c r="RYL178" s="710"/>
      <c r="RYM178" s="710"/>
      <c r="RYN178" s="710"/>
      <c r="RYO178" s="710"/>
      <c r="RYP178" s="710"/>
      <c r="RYQ178" s="710"/>
      <c r="RYR178" s="710"/>
      <c r="RYS178" s="710"/>
      <c r="RYT178" s="710"/>
      <c r="RYU178" s="710"/>
      <c r="RYV178" s="710"/>
      <c r="RYW178" s="710"/>
      <c r="RYX178" s="710"/>
      <c r="RYY178" s="710"/>
      <c r="RYZ178" s="710"/>
      <c r="RZA178" s="710"/>
      <c r="RZB178" s="710"/>
      <c r="RZC178" s="710"/>
      <c r="RZD178" s="710"/>
      <c r="RZE178" s="710"/>
      <c r="RZF178" s="710"/>
      <c r="RZG178" s="710"/>
      <c r="RZH178" s="710"/>
      <c r="RZI178" s="710"/>
      <c r="RZJ178" s="710"/>
      <c r="RZK178" s="710"/>
      <c r="RZL178" s="710"/>
      <c r="RZM178" s="710"/>
      <c r="RZN178" s="710"/>
      <c r="RZO178" s="710"/>
      <c r="RZP178" s="710"/>
      <c r="RZQ178" s="710"/>
      <c r="RZR178" s="710"/>
      <c r="RZS178" s="710"/>
      <c r="RZT178" s="710"/>
      <c r="RZU178" s="710"/>
      <c r="RZV178" s="710"/>
      <c r="RZW178" s="710"/>
      <c r="RZX178" s="710"/>
      <c r="RZY178" s="710"/>
      <c r="RZZ178" s="710"/>
      <c r="SAA178" s="710"/>
      <c r="SAB178" s="710"/>
      <c r="SAC178" s="710"/>
      <c r="SAD178" s="710"/>
      <c r="SAE178" s="710"/>
      <c r="SAF178" s="710"/>
      <c r="SAG178" s="710"/>
      <c r="SAH178" s="710"/>
      <c r="SAI178" s="710"/>
      <c r="SAJ178" s="710"/>
      <c r="SAK178" s="710"/>
      <c r="SAL178" s="710"/>
      <c r="SAM178" s="710"/>
      <c r="SAN178" s="710"/>
      <c r="SAO178" s="710"/>
      <c r="SAP178" s="710"/>
      <c r="SAQ178" s="710"/>
      <c r="SAR178" s="710"/>
      <c r="SAS178" s="710"/>
      <c r="SAT178" s="710"/>
      <c r="SAU178" s="710"/>
      <c r="SAV178" s="710"/>
      <c r="SAW178" s="710"/>
      <c r="SAX178" s="710"/>
      <c r="SAY178" s="710"/>
      <c r="SAZ178" s="710"/>
      <c r="SBA178" s="710"/>
      <c r="SBB178" s="710"/>
      <c r="SBC178" s="710"/>
      <c r="SBD178" s="710"/>
      <c r="SBE178" s="710"/>
      <c r="SBF178" s="710"/>
      <c r="SBG178" s="710"/>
      <c r="SBH178" s="710"/>
      <c r="SBI178" s="710"/>
      <c r="SBJ178" s="710"/>
      <c r="SBK178" s="710"/>
      <c r="SBL178" s="710"/>
      <c r="SBM178" s="710"/>
      <c r="SBN178" s="710"/>
      <c r="SBO178" s="710"/>
      <c r="SBP178" s="710"/>
      <c r="SBQ178" s="710"/>
      <c r="SBR178" s="710"/>
      <c r="SBS178" s="710"/>
      <c r="SBT178" s="710"/>
      <c r="SBU178" s="710"/>
      <c r="SBV178" s="710"/>
      <c r="SBW178" s="710"/>
      <c r="SBX178" s="710"/>
      <c r="SBY178" s="710"/>
      <c r="SBZ178" s="710"/>
      <c r="SCA178" s="710"/>
      <c r="SCB178" s="710"/>
      <c r="SCC178" s="710"/>
      <c r="SCD178" s="710"/>
      <c r="SCE178" s="710"/>
      <c r="SCF178" s="710"/>
      <c r="SCG178" s="710"/>
      <c r="SCH178" s="710"/>
      <c r="SCI178" s="710"/>
      <c r="SCJ178" s="710"/>
      <c r="SCK178" s="710"/>
      <c r="SCL178" s="710"/>
      <c r="SCM178" s="710"/>
      <c r="SCN178" s="710"/>
      <c r="SCO178" s="710"/>
      <c r="SCP178" s="710"/>
      <c r="SCQ178" s="710"/>
      <c r="SCR178" s="710"/>
      <c r="SCS178" s="710"/>
      <c r="SCT178" s="710"/>
      <c r="SCU178" s="710"/>
      <c r="SCV178" s="710"/>
      <c r="SCW178" s="710"/>
      <c r="SCX178" s="710"/>
      <c r="SCY178" s="710"/>
      <c r="SCZ178" s="710"/>
      <c r="SDA178" s="710"/>
      <c r="SDB178" s="710"/>
      <c r="SDC178" s="710"/>
      <c r="SDD178" s="710"/>
      <c r="SDE178" s="710"/>
      <c r="SDF178" s="710"/>
      <c r="SDG178" s="710"/>
      <c r="SDH178" s="710"/>
      <c r="SDI178" s="710"/>
      <c r="SDJ178" s="710"/>
      <c r="SDK178" s="710"/>
      <c r="SDL178" s="710"/>
      <c r="SDM178" s="710"/>
      <c r="SDN178" s="710"/>
      <c r="SDO178" s="710"/>
      <c r="SDP178" s="710"/>
      <c r="SDQ178" s="710"/>
      <c r="SDR178" s="710"/>
      <c r="SDS178" s="710"/>
      <c r="SDT178" s="710"/>
      <c r="SDU178" s="710"/>
      <c r="SDV178" s="710"/>
      <c r="SDW178" s="710"/>
      <c r="SDX178" s="710"/>
      <c r="SDY178" s="710"/>
      <c r="SDZ178" s="710"/>
      <c r="SEA178" s="710"/>
      <c r="SEB178" s="710"/>
      <c r="SEC178" s="710"/>
      <c r="SED178" s="710"/>
      <c r="SEE178" s="710"/>
      <c r="SEF178" s="710"/>
      <c r="SEG178" s="710"/>
      <c r="SEH178" s="710"/>
      <c r="SEI178" s="710"/>
      <c r="SEJ178" s="710"/>
      <c r="SEK178" s="710"/>
      <c r="SEL178" s="710"/>
      <c r="SEM178" s="710"/>
      <c r="SEN178" s="710"/>
      <c r="SEO178" s="710"/>
      <c r="SEP178" s="710"/>
      <c r="SEQ178" s="710"/>
      <c r="SER178" s="710"/>
      <c r="SES178" s="710"/>
      <c r="SET178" s="710"/>
      <c r="SEU178" s="710"/>
      <c r="SEV178" s="710"/>
      <c r="SEW178" s="710"/>
      <c r="SEX178" s="710"/>
      <c r="SEY178" s="710"/>
      <c r="SEZ178" s="710"/>
      <c r="SFA178" s="710"/>
      <c r="SFB178" s="710"/>
      <c r="SFC178" s="710"/>
      <c r="SFD178" s="710"/>
      <c r="SFE178" s="710"/>
      <c r="SFF178" s="710"/>
      <c r="SFG178" s="710"/>
      <c r="SFH178" s="710"/>
      <c r="SFI178" s="710"/>
      <c r="SFJ178" s="710"/>
      <c r="SFK178" s="710"/>
      <c r="SFL178" s="710"/>
      <c r="SFM178" s="710"/>
      <c r="SFN178" s="710"/>
      <c r="SFO178" s="710"/>
      <c r="SFP178" s="710"/>
      <c r="SFQ178" s="710"/>
      <c r="SFR178" s="710"/>
      <c r="SFS178" s="710"/>
      <c r="SFT178" s="710"/>
      <c r="SFU178" s="710"/>
      <c r="SFV178" s="710"/>
      <c r="SFW178" s="710"/>
      <c r="SFX178" s="710"/>
      <c r="SFY178" s="710"/>
      <c r="SFZ178" s="710"/>
      <c r="SGA178" s="710"/>
      <c r="SGB178" s="710"/>
      <c r="SGC178" s="710"/>
      <c r="SGD178" s="710"/>
      <c r="SGE178" s="710"/>
      <c r="SGF178" s="710"/>
      <c r="SGG178" s="710"/>
      <c r="SGH178" s="710"/>
      <c r="SGI178" s="710"/>
      <c r="SGJ178" s="710"/>
      <c r="SGK178" s="710"/>
      <c r="SGL178" s="710"/>
      <c r="SGM178" s="710"/>
      <c r="SGN178" s="710"/>
      <c r="SGO178" s="710"/>
      <c r="SGP178" s="710"/>
      <c r="SGQ178" s="710"/>
      <c r="SGR178" s="710"/>
      <c r="SGS178" s="710"/>
      <c r="SGT178" s="710"/>
      <c r="SGU178" s="710"/>
      <c r="SGV178" s="710"/>
      <c r="SGW178" s="710"/>
      <c r="SGX178" s="710"/>
      <c r="SGY178" s="710"/>
      <c r="SGZ178" s="710"/>
      <c r="SHA178" s="710"/>
      <c r="SHB178" s="710"/>
      <c r="SHC178" s="710"/>
      <c r="SHD178" s="710"/>
      <c r="SHE178" s="710"/>
      <c r="SHF178" s="710"/>
      <c r="SHG178" s="710"/>
      <c r="SHH178" s="710"/>
      <c r="SHI178" s="710"/>
      <c r="SHJ178" s="710"/>
      <c r="SHK178" s="710"/>
      <c r="SHL178" s="710"/>
      <c r="SHM178" s="710"/>
      <c r="SHN178" s="710"/>
      <c r="SHO178" s="710"/>
      <c r="SHP178" s="710"/>
      <c r="SHQ178" s="710"/>
      <c r="SHR178" s="710"/>
      <c r="SHS178" s="710"/>
      <c r="SHT178" s="710"/>
      <c r="SHU178" s="710"/>
      <c r="SHV178" s="710"/>
      <c r="SHW178" s="710"/>
      <c r="SHX178" s="710"/>
      <c r="SHY178" s="710"/>
      <c r="SHZ178" s="710"/>
      <c r="SIA178" s="710"/>
      <c r="SIB178" s="710"/>
      <c r="SIC178" s="710"/>
      <c r="SID178" s="710"/>
      <c r="SIE178" s="710"/>
      <c r="SIF178" s="710"/>
      <c r="SIG178" s="710"/>
      <c r="SIH178" s="710"/>
      <c r="SII178" s="710"/>
      <c r="SIJ178" s="710"/>
      <c r="SIK178" s="710"/>
      <c r="SIL178" s="710"/>
      <c r="SIM178" s="710"/>
      <c r="SIN178" s="710"/>
      <c r="SIO178" s="710"/>
      <c r="SIP178" s="710"/>
      <c r="SIQ178" s="710"/>
      <c r="SIR178" s="710"/>
      <c r="SIS178" s="710"/>
      <c r="SIT178" s="710"/>
      <c r="SIU178" s="710"/>
      <c r="SIV178" s="710"/>
      <c r="SIW178" s="710"/>
      <c r="SIX178" s="710"/>
      <c r="SIY178" s="710"/>
      <c r="SIZ178" s="710"/>
      <c r="SJA178" s="710"/>
      <c r="SJB178" s="710"/>
      <c r="SJC178" s="710"/>
      <c r="SJD178" s="710"/>
      <c r="SJE178" s="710"/>
      <c r="SJF178" s="710"/>
      <c r="SJG178" s="710"/>
      <c r="SJH178" s="710"/>
      <c r="SJI178" s="710"/>
      <c r="SJJ178" s="710"/>
      <c r="SJK178" s="710"/>
      <c r="SJL178" s="710"/>
      <c r="SJM178" s="710"/>
      <c r="SJN178" s="710"/>
      <c r="SJO178" s="710"/>
      <c r="SJP178" s="710"/>
      <c r="SJQ178" s="710"/>
      <c r="SJR178" s="710"/>
      <c r="SJS178" s="710"/>
      <c r="SJT178" s="710"/>
      <c r="SJU178" s="710"/>
      <c r="SJV178" s="710"/>
      <c r="SJW178" s="710"/>
      <c r="SJX178" s="710"/>
      <c r="SJY178" s="710"/>
      <c r="SJZ178" s="710"/>
      <c r="SKA178" s="710"/>
      <c r="SKB178" s="710"/>
      <c r="SKC178" s="710"/>
      <c r="SKD178" s="710"/>
      <c r="SKE178" s="710"/>
      <c r="SKF178" s="710"/>
      <c r="SKG178" s="710"/>
      <c r="SKH178" s="710"/>
      <c r="SKI178" s="710"/>
      <c r="SKJ178" s="710"/>
      <c r="SKK178" s="710"/>
      <c r="SKL178" s="710"/>
      <c r="SKM178" s="710"/>
      <c r="SKN178" s="710"/>
      <c r="SKO178" s="710"/>
      <c r="SKP178" s="710"/>
      <c r="SKQ178" s="710"/>
      <c r="SKR178" s="710"/>
      <c r="SKS178" s="710"/>
      <c r="SKT178" s="710"/>
      <c r="SKU178" s="710"/>
      <c r="SKV178" s="710"/>
      <c r="SKW178" s="710"/>
      <c r="SKX178" s="710"/>
      <c r="SKY178" s="710"/>
      <c r="SKZ178" s="710"/>
      <c r="SLA178" s="710"/>
      <c r="SLB178" s="710"/>
      <c r="SLC178" s="710"/>
      <c r="SLD178" s="710"/>
      <c r="SLE178" s="710"/>
      <c r="SLF178" s="710"/>
      <c r="SLG178" s="710"/>
      <c r="SLH178" s="710"/>
      <c r="SLI178" s="710"/>
      <c r="SLJ178" s="710"/>
      <c r="SLK178" s="710"/>
      <c r="SLL178" s="710"/>
      <c r="SLM178" s="710"/>
      <c r="SLN178" s="710"/>
      <c r="SLO178" s="710"/>
      <c r="SLP178" s="710"/>
      <c r="SLQ178" s="710"/>
      <c r="SLR178" s="710"/>
      <c r="SLS178" s="710"/>
      <c r="SLT178" s="710"/>
      <c r="SLU178" s="710"/>
      <c r="SLV178" s="710"/>
      <c r="SLW178" s="710"/>
      <c r="SLX178" s="710"/>
      <c r="SLY178" s="710"/>
      <c r="SLZ178" s="710"/>
      <c r="SMA178" s="710"/>
      <c r="SMB178" s="710"/>
      <c r="SMC178" s="710"/>
      <c r="SMD178" s="710"/>
      <c r="SME178" s="710"/>
      <c r="SMF178" s="710"/>
      <c r="SMG178" s="710"/>
      <c r="SMH178" s="710"/>
      <c r="SMI178" s="710"/>
      <c r="SMJ178" s="710"/>
      <c r="SMK178" s="710"/>
      <c r="SML178" s="710"/>
      <c r="SMM178" s="710"/>
      <c r="SMN178" s="710"/>
      <c r="SMO178" s="710"/>
      <c r="SMP178" s="710"/>
      <c r="SMQ178" s="710"/>
      <c r="SMR178" s="710"/>
      <c r="SMS178" s="710"/>
      <c r="SMT178" s="710"/>
      <c r="SMU178" s="710"/>
      <c r="SMV178" s="710"/>
      <c r="SMW178" s="710"/>
      <c r="SMX178" s="710"/>
      <c r="SMY178" s="710"/>
      <c r="SMZ178" s="710"/>
      <c r="SNA178" s="710"/>
      <c r="SNB178" s="710"/>
      <c r="SNC178" s="710"/>
      <c r="SND178" s="710"/>
      <c r="SNE178" s="710"/>
      <c r="SNF178" s="710"/>
      <c r="SNG178" s="710"/>
      <c r="SNH178" s="710"/>
      <c r="SNI178" s="710"/>
      <c r="SNJ178" s="710"/>
      <c r="SNK178" s="710"/>
      <c r="SNL178" s="710"/>
      <c r="SNM178" s="710"/>
      <c r="SNN178" s="710"/>
      <c r="SNO178" s="710"/>
      <c r="SNP178" s="710"/>
      <c r="SNQ178" s="710"/>
      <c r="SNR178" s="710"/>
      <c r="SNS178" s="710"/>
      <c r="SNT178" s="710"/>
      <c r="SNU178" s="710"/>
      <c r="SNV178" s="710"/>
      <c r="SNW178" s="710"/>
      <c r="SNX178" s="710"/>
      <c r="SNY178" s="710"/>
      <c r="SNZ178" s="710"/>
      <c r="SOA178" s="710"/>
      <c r="SOB178" s="710"/>
      <c r="SOC178" s="710"/>
      <c r="SOD178" s="710"/>
      <c r="SOE178" s="710"/>
      <c r="SOF178" s="710"/>
      <c r="SOG178" s="710"/>
      <c r="SOH178" s="710"/>
      <c r="SOI178" s="710"/>
      <c r="SOJ178" s="710"/>
      <c r="SOK178" s="710"/>
      <c r="SOL178" s="710"/>
      <c r="SOM178" s="710"/>
      <c r="SON178" s="710"/>
      <c r="SOO178" s="710"/>
      <c r="SOP178" s="710"/>
      <c r="SOQ178" s="710"/>
      <c r="SOR178" s="710"/>
      <c r="SOS178" s="710"/>
      <c r="SOT178" s="710"/>
      <c r="SOU178" s="710"/>
      <c r="SOV178" s="710"/>
      <c r="SOW178" s="710"/>
      <c r="SOX178" s="710"/>
      <c r="SOY178" s="710"/>
      <c r="SOZ178" s="710"/>
      <c r="SPA178" s="710"/>
      <c r="SPB178" s="710"/>
      <c r="SPC178" s="710"/>
      <c r="SPD178" s="710"/>
      <c r="SPE178" s="710"/>
      <c r="SPF178" s="710"/>
      <c r="SPG178" s="710"/>
      <c r="SPH178" s="710"/>
      <c r="SPI178" s="710"/>
      <c r="SPJ178" s="710"/>
      <c r="SPK178" s="710"/>
      <c r="SPL178" s="710"/>
      <c r="SPM178" s="710"/>
      <c r="SPN178" s="710"/>
      <c r="SPO178" s="710"/>
      <c r="SPP178" s="710"/>
      <c r="SPQ178" s="710"/>
      <c r="SPR178" s="710"/>
      <c r="SPS178" s="710"/>
      <c r="SPT178" s="710"/>
      <c r="SPU178" s="710"/>
      <c r="SPV178" s="710"/>
      <c r="SPW178" s="710"/>
      <c r="SPX178" s="710"/>
      <c r="SPY178" s="710"/>
      <c r="SPZ178" s="710"/>
      <c r="SQA178" s="710"/>
      <c r="SQB178" s="710"/>
      <c r="SQC178" s="710"/>
      <c r="SQD178" s="710"/>
      <c r="SQE178" s="710"/>
      <c r="SQF178" s="710"/>
      <c r="SQG178" s="710"/>
      <c r="SQH178" s="710"/>
      <c r="SQI178" s="710"/>
      <c r="SQJ178" s="710"/>
      <c r="SQK178" s="710"/>
      <c r="SQL178" s="710"/>
      <c r="SQM178" s="710"/>
      <c r="SQN178" s="710"/>
      <c r="SQO178" s="710"/>
      <c r="SQP178" s="710"/>
      <c r="SQQ178" s="710"/>
      <c r="SQR178" s="710"/>
      <c r="SQS178" s="710"/>
      <c r="SQT178" s="710"/>
      <c r="SQU178" s="710"/>
      <c r="SQV178" s="710"/>
      <c r="SQW178" s="710"/>
      <c r="SQX178" s="710"/>
      <c r="SQY178" s="710"/>
      <c r="SQZ178" s="710"/>
      <c r="SRA178" s="710"/>
      <c r="SRB178" s="710"/>
      <c r="SRC178" s="710"/>
      <c r="SRD178" s="710"/>
      <c r="SRE178" s="710"/>
      <c r="SRF178" s="710"/>
      <c r="SRG178" s="710"/>
      <c r="SRH178" s="710"/>
      <c r="SRI178" s="710"/>
      <c r="SRJ178" s="710"/>
      <c r="SRK178" s="710"/>
      <c r="SRL178" s="710"/>
      <c r="SRM178" s="710"/>
      <c r="SRN178" s="710"/>
      <c r="SRO178" s="710"/>
      <c r="SRP178" s="710"/>
      <c r="SRQ178" s="710"/>
      <c r="SRR178" s="710"/>
      <c r="SRS178" s="710"/>
      <c r="SRT178" s="710"/>
      <c r="SRU178" s="710"/>
      <c r="SRV178" s="710"/>
      <c r="SRW178" s="710"/>
      <c r="SRX178" s="710"/>
      <c r="SRY178" s="710"/>
      <c r="SRZ178" s="710"/>
      <c r="SSA178" s="710"/>
      <c r="SSB178" s="710"/>
      <c r="SSC178" s="710"/>
      <c r="SSD178" s="710"/>
      <c r="SSE178" s="710"/>
      <c r="SSF178" s="710"/>
      <c r="SSG178" s="710"/>
      <c r="SSH178" s="710"/>
      <c r="SSI178" s="710"/>
      <c r="SSJ178" s="710"/>
      <c r="SSK178" s="710"/>
      <c r="SSL178" s="710"/>
      <c r="SSM178" s="710"/>
      <c r="SSN178" s="710"/>
      <c r="SSO178" s="710"/>
      <c r="SSP178" s="710"/>
      <c r="SSQ178" s="710"/>
      <c r="SSR178" s="710"/>
      <c r="SSS178" s="710"/>
      <c r="SST178" s="710"/>
      <c r="SSU178" s="710"/>
      <c r="SSV178" s="710"/>
      <c r="SSW178" s="710"/>
      <c r="SSX178" s="710"/>
      <c r="SSY178" s="710"/>
      <c r="SSZ178" s="710"/>
      <c r="STA178" s="710"/>
      <c r="STB178" s="710"/>
      <c r="STC178" s="710"/>
      <c r="STD178" s="710"/>
      <c r="STE178" s="710"/>
      <c r="STF178" s="710"/>
      <c r="STG178" s="710"/>
      <c r="STH178" s="710"/>
      <c r="STI178" s="710"/>
      <c r="STJ178" s="710"/>
      <c r="STK178" s="710"/>
      <c r="STL178" s="710"/>
      <c r="STM178" s="710"/>
      <c r="STN178" s="710"/>
      <c r="STO178" s="710"/>
      <c r="STP178" s="710"/>
      <c r="STQ178" s="710"/>
      <c r="STR178" s="710"/>
      <c r="STS178" s="710"/>
      <c r="STT178" s="710"/>
      <c r="STU178" s="710"/>
      <c r="STV178" s="710"/>
      <c r="STW178" s="710"/>
      <c r="STX178" s="710"/>
      <c r="STY178" s="710"/>
      <c r="STZ178" s="710"/>
      <c r="SUA178" s="710"/>
      <c r="SUB178" s="710"/>
      <c r="SUC178" s="710"/>
      <c r="SUD178" s="710"/>
      <c r="SUE178" s="710"/>
      <c r="SUF178" s="710"/>
      <c r="SUG178" s="710"/>
      <c r="SUH178" s="710"/>
      <c r="SUI178" s="710"/>
      <c r="SUJ178" s="710"/>
      <c r="SUK178" s="710"/>
      <c r="SUL178" s="710"/>
      <c r="SUM178" s="710"/>
      <c r="SUN178" s="710"/>
      <c r="SUO178" s="710"/>
      <c r="SUP178" s="710"/>
      <c r="SUQ178" s="710"/>
      <c r="SUR178" s="710"/>
      <c r="SUS178" s="710"/>
      <c r="SUT178" s="710"/>
      <c r="SUU178" s="710"/>
      <c r="SUV178" s="710"/>
      <c r="SUW178" s="710"/>
      <c r="SUX178" s="710"/>
      <c r="SUY178" s="710"/>
      <c r="SUZ178" s="710"/>
      <c r="SVA178" s="710"/>
      <c r="SVB178" s="710"/>
      <c r="SVC178" s="710"/>
      <c r="SVD178" s="710"/>
      <c r="SVE178" s="710"/>
      <c r="SVF178" s="710"/>
      <c r="SVG178" s="710"/>
      <c r="SVH178" s="710"/>
      <c r="SVI178" s="710"/>
      <c r="SVJ178" s="710"/>
      <c r="SVK178" s="710"/>
      <c r="SVL178" s="710"/>
      <c r="SVM178" s="710"/>
      <c r="SVN178" s="710"/>
      <c r="SVO178" s="710"/>
      <c r="SVP178" s="710"/>
      <c r="SVQ178" s="710"/>
      <c r="SVR178" s="710"/>
      <c r="SVS178" s="710"/>
      <c r="SVT178" s="710"/>
      <c r="SVU178" s="710"/>
      <c r="SVV178" s="710"/>
      <c r="SVW178" s="710"/>
      <c r="SVX178" s="710"/>
      <c r="SVY178" s="710"/>
      <c r="SVZ178" s="710"/>
      <c r="SWA178" s="710"/>
      <c r="SWB178" s="710"/>
      <c r="SWC178" s="710"/>
      <c r="SWD178" s="710"/>
      <c r="SWE178" s="710"/>
      <c r="SWF178" s="710"/>
      <c r="SWG178" s="710"/>
      <c r="SWH178" s="710"/>
      <c r="SWI178" s="710"/>
      <c r="SWJ178" s="710"/>
      <c r="SWK178" s="710"/>
      <c r="SWL178" s="710"/>
      <c r="SWM178" s="710"/>
      <c r="SWN178" s="710"/>
      <c r="SWO178" s="710"/>
      <c r="SWP178" s="710"/>
      <c r="SWQ178" s="710"/>
      <c r="SWR178" s="710"/>
      <c r="SWS178" s="710"/>
      <c r="SWT178" s="710"/>
      <c r="SWU178" s="710"/>
      <c r="SWV178" s="710"/>
      <c r="SWW178" s="710"/>
      <c r="SWX178" s="710"/>
      <c r="SWY178" s="710"/>
      <c r="SWZ178" s="710"/>
      <c r="SXA178" s="710"/>
      <c r="SXB178" s="710"/>
      <c r="SXC178" s="710"/>
      <c r="SXD178" s="710"/>
      <c r="SXE178" s="710"/>
      <c r="SXF178" s="710"/>
      <c r="SXG178" s="710"/>
      <c r="SXH178" s="710"/>
      <c r="SXI178" s="710"/>
      <c r="SXJ178" s="710"/>
      <c r="SXK178" s="710"/>
      <c r="SXL178" s="710"/>
      <c r="SXM178" s="710"/>
      <c r="SXN178" s="710"/>
      <c r="SXO178" s="710"/>
      <c r="SXP178" s="710"/>
      <c r="SXQ178" s="710"/>
      <c r="SXR178" s="710"/>
      <c r="SXS178" s="710"/>
      <c r="SXT178" s="710"/>
      <c r="SXU178" s="710"/>
      <c r="SXV178" s="710"/>
      <c r="SXW178" s="710"/>
      <c r="SXX178" s="710"/>
      <c r="SXY178" s="710"/>
      <c r="SXZ178" s="710"/>
      <c r="SYA178" s="710"/>
      <c r="SYB178" s="710"/>
      <c r="SYC178" s="710"/>
      <c r="SYD178" s="710"/>
      <c r="SYE178" s="710"/>
      <c r="SYF178" s="710"/>
      <c r="SYG178" s="710"/>
      <c r="SYH178" s="710"/>
      <c r="SYI178" s="710"/>
      <c r="SYJ178" s="710"/>
      <c r="SYK178" s="710"/>
      <c r="SYL178" s="710"/>
      <c r="SYM178" s="710"/>
      <c r="SYN178" s="710"/>
      <c r="SYO178" s="710"/>
      <c r="SYP178" s="710"/>
      <c r="SYQ178" s="710"/>
      <c r="SYR178" s="710"/>
      <c r="SYS178" s="710"/>
      <c r="SYT178" s="710"/>
      <c r="SYU178" s="710"/>
      <c r="SYV178" s="710"/>
      <c r="SYW178" s="710"/>
      <c r="SYX178" s="710"/>
      <c r="SYY178" s="710"/>
      <c r="SYZ178" s="710"/>
      <c r="SZA178" s="710"/>
      <c r="SZB178" s="710"/>
      <c r="SZC178" s="710"/>
      <c r="SZD178" s="710"/>
      <c r="SZE178" s="710"/>
      <c r="SZF178" s="710"/>
      <c r="SZG178" s="710"/>
      <c r="SZH178" s="710"/>
      <c r="SZI178" s="710"/>
      <c r="SZJ178" s="710"/>
      <c r="SZK178" s="710"/>
      <c r="SZL178" s="710"/>
      <c r="SZM178" s="710"/>
      <c r="SZN178" s="710"/>
      <c r="SZO178" s="710"/>
      <c r="SZP178" s="710"/>
      <c r="SZQ178" s="710"/>
      <c r="SZR178" s="710"/>
      <c r="SZS178" s="710"/>
      <c r="SZT178" s="710"/>
      <c r="SZU178" s="710"/>
      <c r="SZV178" s="710"/>
      <c r="SZW178" s="710"/>
      <c r="SZX178" s="710"/>
      <c r="SZY178" s="710"/>
      <c r="SZZ178" s="710"/>
      <c r="TAA178" s="710"/>
      <c r="TAB178" s="710"/>
      <c r="TAC178" s="710"/>
      <c r="TAD178" s="710"/>
      <c r="TAE178" s="710"/>
      <c r="TAF178" s="710"/>
      <c r="TAG178" s="710"/>
      <c r="TAH178" s="710"/>
      <c r="TAI178" s="710"/>
      <c r="TAJ178" s="710"/>
      <c r="TAK178" s="710"/>
      <c r="TAL178" s="710"/>
      <c r="TAM178" s="710"/>
      <c r="TAN178" s="710"/>
      <c r="TAO178" s="710"/>
      <c r="TAP178" s="710"/>
      <c r="TAQ178" s="710"/>
      <c r="TAR178" s="710"/>
      <c r="TAS178" s="710"/>
      <c r="TAT178" s="710"/>
      <c r="TAU178" s="710"/>
      <c r="TAV178" s="710"/>
      <c r="TAW178" s="710"/>
      <c r="TAX178" s="710"/>
      <c r="TAY178" s="710"/>
      <c r="TAZ178" s="710"/>
      <c r="TBA178" s="710"/>
      <c r="TBB178" s="710"/>
      <c r="TBC178" s="710"/>
      <c r="TBD178" s="710"/>
      <c r="TBE178" s="710"/>
      <c r="TBF178" s="710"/>
      <c r="TBG178" s="710"/>
      <c r="TBH178" s="710"/>
      <c r="TBI178" s="710"/>
      <c r="TBJ178" s="710"/>
      <c r="TBK178" s="710"/>
      <c r="TBL178" s="710"/>
      <c r="TBM178" s="710"/>
      <c r="TBN178" s="710"/>
      <c r="TBO178" s="710"/>
      <c r="TBP178" s="710"/>
      <c r="TBQ178" s="710"/>
      <c r="TBR178" s="710"/>
      <c r="TBS178" s="710"/>
      <c r="TBT178" s="710"/>
      <c r="TBU178" s="710"/>
      <c r="TBV178" s="710"/>
      <c r="TBW178" s="710"/>
      <c r="TBX178" s="710"/>
      <c r="TBY178" s="710"/>
      <c r="TBZ178" s="710"/>
      <c r="TCA178" s="710"/>
      <c r="TCB178" s="710"/>
      <c r="TCC178" s="710"/>
      <c r="TCD178" s="710"/>
      <c r="TCE178" s="710"/>
      <c r="TCF178" s="710"/>
      <c r="TCG178" s="710"/>
      <c r="TCH178" s="710"/>
      <c r="TCI178" s="710"/>
      <c r="TCJ178" s="710"/>
      <c r="TCK178" s="710"/>
      <c r="TCL178" s="710"/>
      <c r="TCM178" s="710"/>
      <c r="TCN178" s="710"/>
      <c r="TCO178" s="710"/>
      <c r="TCP178" s="710"/>
      <c r="TCQ178" s="710"/>
      <c r="TCR178" s="710"/>
      <c r="TCS178" s="710"/>
      <c r="TCT178" s="710"/>
      <c r="TCU178" s="710"/>
      <c r="TCV178" s="710"/>
      <c r="TCW178" s="710"/>
      <c r="TCX178" s="710"/>
      <c r="TCY178" s="710"/>
      <c r="TCZ178" s="710"/>
      <c r="TDA178" s="710"/>
      <c r="TDB178" s="710"/>
      <c r="TDC178" s="710"/>
      <c r="TDD178" s="710"/>
      <c r="TDE178" s="710"/>
      <c r="TDF178" s="710"/>
      <c r="TDG178" s="710"/>
      <c r="TDH178" s="710"/>
      <c r="TDI178" s="710"/>
      <c r="TDJ178" s="710"/>
      <c r="TDK178" s="710"/>
      <c r="TDL178" s="710"/>
      <c r="TDM178" s="710"/>
      <c r="TDN178" s="710"/>
      <c r="TDO178" s="710"/>
      <c r="TDP178" s="710"/>
      <c r="TDQ178" s="710"/>
      <c r="TDR178" s="710"/>
      <c r="TDS178" s="710"/>
      <c r="TDT178" s="710"/>
      <c r="TDU178" s="710"/>
      <c r="TDV178" s="710"/>
      <c r="TDW178" s="710"/>
      <c r="TDX178" s="710"/>
      <c r="TDY178" s="710"/>
      <c r="TDZ178" s="710"/>
      <c r="TEA178" s="710"/>
      <c r="TEB178" s="710"/>
      <c r="TEC178" s="710"/>
      <c r="TED178" s="710"/>
      <c r="TEE178" s="710"/>
      <c r="TEF178" s="710"/>
      <c r="TEG178" s="710"/>
      <c r="TEH178" s="710"/>
      <c r="TEI178" s="710"/>
      <c r="TEJ178" s="710"/>
      <c r="TEK178" s="710"/>
      <c r="TEL178" s="710"/>
      <c r="TEM178" s="710"/>
      <c r="TEN178" s="710"/>
      <c r="TEO178" s="710"/>
      <c r="TEP178" s="710"/>
      <c r="TEQ178" s="710"/>
      <c r="TER178" s="710"/>
      <c r="TES178" s="710"/>
      <c r="TET178" s="710"/>
      <c r="TEU178" s="710"/>
      <c r="TEV178" s="710"/>
      <c r="TEW178" s="710"/>
      <c r="TEX178" s="710"/>
      <c r="TEY178" s="710"/>
      <c r="TEZ178" s="710"/>
      <c r="TFA178" s="710"/>
      <c r="TFB178" s="710"/>
      <c r="TFC178" s="710"/>
      <c r="TFD178" s="710"/>
      <c r="TFE178" s="710"/>
      <c r="TFF178" s="710"/>
      <c r="TFG178" s="710"/>
      <c r="TFH178" s="710"/>
      <c r="TFI178" s="710"/>
      <c r="TFJ178" s="710"/>
      <c r="TFK178" s="710"/>
      <c r="TFL178" s="710"/>
      <c r="TFM178" s="710"/>
      <c r="TFN178" s="710"/>
      <c r="TFO178" s="710"/>
      <c r="TFP178" s="710"/>
      <c r="TFQ178" s="710"/>
      <c r="TFR178" s="710"/>
      <c r="TFS178" s="710"/>
      <c r="TFT178" s="710"/>
      <c r="TFU178" s="710"/>
      <c r="TFV178" s="710"/>
      <c r="TFW178" s="710"/>
      <c r="TFX178" s="710"/>
      <c r="TFY178" s="710"/>
      <c r="TFZ178" s="710"/>
      <c r="TGA178" s="710"/>
      <c r="TGB178" s="710"/>
      <c r="TGC178" s="710"/>
      <c r="TGD178" s="710"/>
      <c r="TGE178" s="710"/>
      <c r="TGF178" s="710"/>
      <c r="TGG178" s="710"/>
      <c r="TGH178" s="710"/>
      <c r="TGI178" s="710"/>
      <c r="TGJ178" s="710"/>
      <c r="TGK178" s="710"/>
      <c r="TGL178" s="710"/>
      <c r="TGM178" s="710"/>
      <c r="TGN178" s="710"/>
      <c r="TGO178" s="710"/>
      <c r="TGP178" s="710"/>
      <c r="TGQ178" s="710"/>
      <c r="TGR178" s="710"/>
      <c r="TGS178" s="710"/>
      <c r="TGT178" s="710"/>
      <c r="TGU178" s="710"/>
      <c r="TGV178" s="710"/>
      <c r="TGW178" s="710"/>
      <c r="TGX178" s="710"/>
      <c r="TGY178" s="710"/>
      <c r="TGZ178" s="710"/>
      <c r="THA178" s="710"/>
      <c r="THB178" s="710"/>
      <c r="THC178" s="710"/>
      <c r="THD178" s="710"/>
      <c r="THE178" s="710"/>
      <c r="THF178" s="710"/>
      <c r="THG178" s="710"/>
      <c r="THH178" s="710"/>
      <c r="THI178" s="710"/>
      <c r="THJ178" s="710"/>
      <c r="THK178" s="710"/>
      <c r="THL178" s="710"/>
      <c r="THM178" s="710"/>
      <c r="THN178" s="710"/>
      <c r="THO178" s="710"/>
      <c r="THP178" s="710"/>
      <c r="THQ178" s="710"/>
      <c r="THR178" s="710"/>
      <c r="THS178" s="710"/>
      <c r="THT178" s="710"/>
      <c r="THU178" s="710"/>
      <c r="THV178" s="710"/>
      <c r="THW178" s="710"/>
      <c r="THX178" s="710"/>
      <c r="THY178" s="710"/>
      <c r="THZ178" s="710"/>
      <c r="TIA178" s="710"/>
      <c r="TIB178" s="710"/>
      <c r="TIC178" s="710"/>
      <c r="TID178" s="710"/>
      <c r="TIE178" s="710"/>
      <c r="TIF178" s="710"/>
      <c r="TIG178" s="710"/>
      <c r="TIH178" s="710"/>
      <c r="TII178" s="710"/>
      <c r="TIJ178" s="710"/>
      <c r="TIK178" s="710"/>
      <c r="TIL178" s="710"/>
      <c r="TIM178" s="710"/>
      <c r="TIN178" s="710"/>
      <c r="TIO178" s="710"/>
      <c r="TIP178" s="710"/>
      <c r="TIQ178" s="710"/>
      <c r="TIR178" s="710"/>
      <c r="TIS178" s="710"/>
      <c r="TIT178" s="710"/>
      <c r="TIU178" s="710"/>
      <c r="TIV178" s="710"/>
      <c r="TIW178" s="710"/>
      <c r="TIX178" s="710"/>
      <c r="TIY178" s="710"/>
      <c r="TIZ178" s="710"/>
      <c r="TJA178" s="710"/>
      <c r="TJB178" s="710"/>
      <c r="TJC178" s="710"/>
      <c r="TJD178" s="710"/>
      <c r="TJE178" s="710"/>
      <c r="TJF178" s="710"/>
      <c r="TJG178" s="710"/>
      <c r="TJH178" s="710"/>
      <c r="TJI178" s="710"/>
      <c r="TJJ178" s="710"/>
      <c r="TJK178" s="710"/>
      <c r="TJL178" s="710"/>
      <c r="TJM178" s="710"/>
      <c r="TJN178" s="710"/>
      <c r="TJO178" s="710"/>
      <c r="TJP178" s="710"/>
      <c r="TJQ178" s="710"/>
      <c r="TJR178" s="710"/>
      <c r="TJS178" s="710"/>
      <c r="TJT178" s="710"/>
      <c r="TJU178" s="710"/>
      <c r="TJV178" s="710"/>
      <c r="TJW178" s="710"/>
      <c r="TJX178" s="710"/>
      <c r="TJY178" s="710"/>
      <c r="TJZ178" s="710"/>
      <c r="TKA178" s="710"/>
      <c r="TKB178" s="710"/>
      <c r="TKC178" s="710"/>
      <c r="TKD178" s="710"/>
      <c r="TKE178" s="710"/>
      <c r="TKF178" s="710"/>
      <c r="TKG178" s="710"/>
      <c r="TKH178" s="710"/>
      <c r="TKI178" s="710"/>
      <c r="TKJ178" s="710"/>
      <c r="TKK178" s="710"/>
      <c r="TKL178" s="710"/>
      <c r="TKM178" s="710"/>
      <c r="TKN178" s="710"/>
      <c r="TKO178" s="710"/>
      <c r="TKP178" s="710"/>
      <c r="TKQ178" s="710"/>
      <c r="TKR178" s="710"/>
      <c r="TKS178" s="710"/>
      <c r="TKT178" s="710"/>
      <c r="TKU178" s="710"/>
      <c r="TKV178" s="710"/>
      <c r="TKW178" s="710"/>
      <c r="TKX178" s="710"/>
      <c r="TKY178" s="710"/>
      <c r="TKZ178" s="710"/>
      <c r="TLA178" s="710"/>
      <c r="TLB178" s="710"/>
      <c r="TLC178" s="710"/>
      <c r="TLD178" s="710"/>
      <c r="TLE178" s="710"/>
      <c r="TLF178" s="710"/>
      <c r="TLG178" s="710"/>
      <c r="TLH178" s="710"/>
      <c r="TLI178" s="710"/>
      <c r="TLJ178" s="710"/>
      <c r="TLK178" s="710"/>
      <c r="TLL178" s="710"/>
      <c r="TLM178" s="710"/>
      <c r="TLN178" s="710"/>
      <c r="TLO178" s="710"/>
      <c r="TLP178" s="710"/>
      <c r="TLQ178" s="710"/>
      <c r="TLR178" s="710"/>
      <c r="TLS178" s="710"/>
      <c r="TLT178" s="710"/>
      <c r="TLU178" s="710"/>
      <c r="TLV178" s="710"/>
      <c r="TLW178" s="710"/>
      <c r="TLX178" s="710"/>
      <c r="TLY178" s="710"/>
      <c r="TLZ178" s="710"/>
      <c r="TMA178" s="710"/>
      <c r="TMB178" s="710"/>
      <c r="TMC178" s="710"/>
      <c r="TMD178" s="710"/>
      <c r="TME178" s="710"/>
      <c r="TMF178" s="710"/>
      <c r="TMG178" s="710"/>
      <c r="TMH178" s="710"/>
      <c r="TMI178" s="710"/>
      <c r="TMJ178" s="710"/>
      <c r="TMK178" s="710"/>
      <c r="TML178" s="710"/>
      <c r="TMM178" s="710"/>
      <c r="TMN178" s="710"/>
      <c r="TMO178" s="710"/>
      <c r="TMP178" s="710"/>
      <c r="TMQ178" s="710"/>
      <c r="TMR178" s="710"/>
      <c r="TMS178" s="710"/>
      <c r="TMT178" s="710"/>
      <c r="TMU178" s="710"/>
      <c r="TMV178" s="710"/>
      <c r="TMW178" s="710"/>
      <c r="TMX178" s="710"/>
      <c r="TMY178" s="710"/>
      <c r="TMZ178" s="710"/>
      <c r="TNA178" s="710"/>
      <c r="TNB178" s="710"/>
      <c r="TNC178" s="710"/>
      <c r="TND178" s="710"/>
      <c r="TNE178" s="710"/>
      <c r="TNF178" s="710"/>
      <c r="TNG178" s="710"/>
      <c r="TNH178" s="710"/>
      <c r="TNI178" s="710"/>
      <c r="TNJ178" s="710"/>
      <c r="TNK178" s="710"/>
      <c r="TNL178" s="710"/>
      <c r="TNM178" s="710"/>
      <c r="TNN178" s="710"/>
      <c r="TNO178" s="710"/>
      <c r="TNP178" s="710"/>
      <c r="TNQ178" s="710"/>
      <c r="TNR178" s="710"/>
      <c r="TNS178" s="710"/>
      <c r="TNT178" s="710"/>
      <c r="TNU178" s="710"/>
      <c r="TNV178" s="710"/>
      <c r="TNW178" s="710"/>
      <c r="TNX178" s="710"/>
      <c r="TNY178" s="710"/>
      <c r="TNZ178" s="710"/>
      <c r="TOA178" s="710"/>
      <c r="TOB178" s="710"/>
      <c r="TOC178" s="710"/>
      <c r="TOD178" s="710"/>
      <c r="TOE178" s="710"/>
      <c r="TOF178" s="710"/>
      <c r="TOG178" s="710"/>
      <c r="TOH178" s="710"/>
      <c r="TOI178" s="710"/>
      <c r="TOJ178" s="710"/>
      <c r="TOK178" s="710"/>
      <c r="TOL178" s="710"/>
      <c r="TOM178" s="710"/>
      <c r="TON178" s="710"/>
      <c r="TOO178" s="710"/>
      <c r="TOP178" s="710"/>
      <c r="TOQ178" s="710"/>
      <c r="TOR178" s="710"/>
      <c r="TOS178" s="710"/>
      <c r="TOT178" s="710"/>
      <c r="TOU178" s="710"/>
      <c r="TOV178" s="710"/>
      <c r="TOW178" s="710"/>
      <c r="TOX178" s="710"/>
      <c r="TOY178" s="710"/>
      <c r="TOZ178" s="710"/>
      <c r="TPA178" s="710"/>
      <c r="TPB178" s="710"/>
      <c r="TPC178" s="710"/>
      <c r="TPD178" s="710"/>
      <c r="TPE178" s="710"/>
      <c r="TPF178" s="710"/>
      <c r="TPG178" s="710"/>
      <c r="TPH178" s="710"/>
      <c r="TPI178" s="710"/>
      <c r="TPJ178" s="710"/>
      <c r="TPK178" s="710"/>
      <c r="TPL178" s="710"/>
      <c r="TPM178" s="710"/>
      <c r="TPN178" s="710"/>
      <c r="TPO178" s="710"/>
      <c r="TPP178" s="710"/>
      <c r="TPQ178" s="710"/>
      <c r="TPR178" s="710"/>
      <c r="TPS178" s="710"/>
      <c r="TPT178" s="710"/>
      <c r="TPU178" s="710"/>
      <c r="TPV178" s="710"/>
      <c r="TPW178" s="710"/>
      <c r="TPX178" s="710"/>
      <c r="TPY178" s="710"/>
      <c r="TPZ178" s="710"/>
      <c r="TQA178" s="710"/>
      <c r="TQB178" s="710"/>
      <c r="TQC178" s="710"/>
      <c r="TQD178" s="710"/>
      <c r="TQE178" s="710"/>
      <c r="TQF178" s="710"/>
      <c r="TQG178" s="710"/>
      <c r="TQH178" s="710"/>
      <c r="TQI178" s="710"/>
      <c r="TQJ178" s="710"/>
      <c r="TQK178" s="710"/>
      <c r="TQL178" s="710"/>
      <c r="TQM178" s="710"/>
      <c r="TQN178" s="710"/>
      <c r="TQO178" s="710"/>
      <c r="TQP178" s="710"/>
      <c r="TQQ178" s="710"/>
      <c r="TQR178" s="710"/>
      <c r="TQS178" s="710"/>
      <c r="TQT178" s="710"/>
      <c r="TQU178" s="710"/>
      <c r="TQV178" s="710"/>
      <c r="TQW178" s="710"/>
      <c r="TQX178" s="710"/>
      <c r="TQY178" s="710"/>
      <c r="TQZ178" s="710"/>
      <c r="TRA178" s="710"/>
      <c r="TRB178" s="710"/>
      <c r="TRC178" s="710"/>
      <c r="TRD178" s="710"/>
      <c r="TRE178" s="710"/>
      <c r="TRF178" s="710"/>
      <c r="TRG178" s="710"/>
      <c r="TRH178" s="710"/>
      <c r="TRI178" s="710"/>
      <c r="TRJ178" s="710"/>
      <c r="TRK178" s="710"/>
      <c r="TRL178" s="710"/>
      <c r="TRM178" s="710"/>
      <c r="TRN178" s="710"/>
      <c r="TRO178" s="710"/>
      <c r="TRP178" s="710"/>
      <c r="TRQ178" s="710"/>
      <c r="TRR178" s="710"/>
      <c r="TRS178" s="710"/>
      <c r="TRT178" s="710"/>
      <c r="TRU178" s="710"/>
      <c r="TRV178" s="710"/>
      <c r="TRW178" s="710"/>
      <c r="TRX178" s="710"/>
      <c r="TRY178" s="710"/>
      <c r="TRZ178" s="710"/>
      <c r="TSA178" s="710"/>
      <c r="TSB178" s="710"/>
      <c r="TSC178" s="710"/>
      <c r="TSD178" s="710"/>
      <c r="TSE178" s="710"/>
      <c r="TSF178" s="710"/>
      <c r="TSG178" s="710"/>
      <c r="TSH178" s="710"/>
      <c r="TSI178" s="710"/>
      <c r="TSJ178" s="710"/>
      <c r="TSK178" s="710"/>
      <c r="TSL178" s="710"/>
      <c r="TSM178" s="710"/>
      <c r="TSN178" s="710"/>
      <c r="TSO178" s="710"/>
      <c r="TSP178" s="710"/>
      <c r="TSQ178" s="710"/>
      <c r="TSR178" s="710"/>
      <c r="TSS178" s="710"/>
      <c r="TST178" s="710"/>
      <c r="TSU178" s="710"/>
      <c r="TSV178" s="710"/>
      <c r="TSW178" s="710"/>
      <c r="TSX178" s="710"/>
      <c r="TSY178" s="710"/>
      <c r="TSZ178" s="710"/>
      <c r="TTA178" s="710"/>
      <c r="TTB178" s="710"/>
      <c r="TTC178" s="710"/>
      <c r="TTD178" s="710"/>
      <c r="TTE178" s="710"/>
      <c r="TTF178" s="710"/>
      <c r="TTG178" s="710"/>
      <c r="TTH178" s="710"/>
      <c r="TTI178" s="710"/>
      <c r="TTJ178" s="710"/>
      <c r="TTK178" s="710"/>
      <c r="TTL178" s="710"/>
      <c r="TTM178" s="710"/>
      <c r="TTN178" s="710"/>
      <c r="TTO178" s="710"/>
      <c r="TTP178" s="710"/>
      <c r="TTQ178" s="710"/>
      <c r="TTR178" s="710"/>
      <c r="TTS178" s="710"/>
      <c r="TTT178" s="710"/>
      <c r="TTU178" s="710"/>
      <c r="TTV178" s="710"/>
      <c r="TTW178" s="710"/>
      <c r="TTX178" s="710"/>
      <c r="TTY178" s="710"/>
      <c r="TTZ178" s="710"/>
      <c r="TUA178" s="710"/>
      <c r="TUB178" s="710"/>
      <c r="TUC178" s="710"/>
      <c r="TUD178" s="710"/>
      <c r="TUE178" s="710"/>
      <c r="TUF178" s="710"/>
      <c r="TUG178" s="710"/>
      <c r="TUH178" s="710"/>
      <c r="TUI178" s="710"/>
      <c r="TUJ178" s="710"/>
      <c r="TUK178" s="710"/>
      <c r="TUL178" s="710"/>
      <c r="TUM178" s="710"/>
      <c r="TUN178" s="710"/>
      <c r="TUO178" s="710"/>
      <c r="TUP178" s="710"/>
      <c r="TUQ178" s="710"/>
      <c r="TUR178" s="710"/>
      <c r="TUS178" s="710"/>
      <c r="TUT178" s="710"/>
      <c r="TUU178" s="710"/>
      <c r="TUV178" s="710"/>
      <c r="TUW178" s="710"/>
      <c r="TUX178" s="710"/>
      <c r="TUY178" s="710"/>
      <c r="TUZ178" s="710"/>
      <c r="TVA178" s="710"/>
      <c r="TVB178" s="710"/>
      <c r="TVC178" s="710"/>
      <c r="TVD178" s="710"/>
      <c r="TVE178" s="710"/>
      <c r="TVF178" s="710"/>
      <c r="TVG178" s="710"/>
      <c r="TVH178" s="710"/>
      <c r="TVI178" s="710"/>
      <c r="TVJ178" s="710"/>
      <c r="TVK178" s="710"/>
      <c r="TVL178" s="710"/>
      <c r="TVM178" s="710"/>
      <c r="TVN178" s="710"/>
      <c r="TVO178" s="710"/>
      <c r="TVP178" s="710"/>
      <c r="TVQ178" s="710"/>
      <c r="TVR178" s="710"/>
      <c r="TVS178" s="710"/>
      <c r="TVT178" s="710"/>
      <c r="TVU178" s="710"/>
      <c r="TVV178" s="710"/>
      <c r="TVW178" s="710"/>
      <c r="TVX178" s="710"/>
      <c r="TVY178" s="710"/>
      <c r="TVZ178" s="710"/>
      <c r="TWA178" s="710"/>
      <c r="TWB178" s="710"/>
      <c r="TWC178" s="710"/>
      <c r="TWD178" s="710"/>
      <c r="TWE178" s="710"/>
      <c r="TWF178" s="710"/>
      <c r="TWG178" s="710"/>
      <c r="TWH178" s="710"/>
      <c r="TWI178" s="710"/>
      <c r="TWJ178" s="710"/>
      <c r="TWK178" s="710"/>
      <c r="TWL178" s="710"/>
      <c r="TWM178" s="710"/>
      <c r="TWN178" s="710"/>
      <c r="TWO178" s="710"/>
      <c r="TWP178" s="710"/>
      <c r="TWQ178" s="710"/>
      <c r="TWR178" s="710"/>
      <c r="TWS178" s="710"/>
      <c r="TWT178" s="710"/>
      <c r="TWU178" s="710"/>
      <c r="TWV178" s="710"/>
      <c r="TWW178" s="710"/>
      <c r="TWX178" s="710"/>
      <c r="TWY178" s="710"/>
      <c r="TWZ178" s="710"/>
      <c r="TXA178" s="710"/>
      <c r="TXB178" s="710"/>
      <c r="TXC178" s="710"/>
      <c r="TXD178" s="710"/>
      <c r="TXE178" s="710"/>
      <c r="TXF178" s="710"/>
      <c r="TXG178" s="710"/>
      <c r="TXH178" s="710"/>
      <c r="TXI178" s="710"/>
      <c r="TXJ178" s="710"/>
      <c r="TXK178" s="710"/>
      <c r="TXL178" s="710"/>
      <c r="TXM178" s="710"/>
      <c r="TXN178" s="710"/>
      <c r="TXO178" s="710"/>
      <c r="TXP178" s="710"/>
      <c r="TXQ178" s="710"/>
      <c r="TXR178" s="710"/>
      <c r="TXS178" s="710"/>
      <c r="TXT178" s="710"/>
      <c r="TXU178" s="710"/>
      <c r="TXV178" s="710"/>
      <c r="TXW178" s="710"/>
      <c r="TXX178" s="710"/>
      <c r="TXY178" s="710"/>
      <c r="TXZ178" s="710"/>
      <c r="TYA178" s="710"/>
      <c r="TYB178" s="710"/>
      <c r="TYC178" s="710"/>
      <c r="TYD178" s="710"/>
      <c r="TYE178" s="710"/>
      <c r="TYF178" s="710"/>
      <c r="TYG178" s="710"/>
      <c r="TYH178" s="710"/>
      <c r="TYI178" s="710"/>
      <c r="TYJ178" s="710"/>
      <c r="TYK178" s="710"/>
      <c r="TYL178" s="710"/>
      <c r="TYM178" s="710"/>
      <c r="TYN178" s="710"/>
      <c r="TYO178" s="710"/>
      <c r="TYP178" s="710"/>
      <c r="TYQ178" s="710"/>
      <c r="TYR178" s="710"/>
      <c r="TYS178" s="710"/>
      <c r="TYT178" s="710"/>
      <c r="TYU178" s="710"/>
      <c r="TYV178" s="710"/>
      <c r="TYW178" s="710"/>
      <c r="TYX178" s="710"/>
      <c r="TYY178" s="710"/>
      <c r="TYZ178" s="710"/>
      <c r="TZA178" s="710"/>
      <c r="TZB178" s="710"/>
      <c r="TZC178" s="710"/>
      <c r="TZD178" s="710"/>
      <c r="TZE178" s="710"/>
      <c r="TZF178" s="710"/>
      <c r="TZG178" s="710"/>
      <c r="TZH178" s="710"/>
      <c r="TZI178" s="710"/>
      <c r="TZJ178" s="710"/>
      <c r="TZK178" s="710"/>
      <c r="TZL178" s="710"/>
      <c r="TZM178" s="710"/>
      <c r="TZN178" s="710"/>
      <c r="TZO178" s="710"/>
      <c r="TZP178" s="710"/>
      <c r="TZQ178" s="710"/>
      <c r="TZR178" s="710"/>
      <c r="TZS178" s="710"/>
      <c r="TZT178" s="710"/>
      <c r="TZU178" s="710"/>
      <c r="TZV178" s="710"/>
      <c r="TZW178" s="710"/>
      <c r="TZX178" s="710"/>
      <c r="TZY178" s="710"/>
      <c r="TZZ178" s="710"/>
      <c r="UAA178" s="710"/>
      <c r="UAB178" s="710"/>
      <c r="UAC178" s="710"/>
      <c r="UAD178" s="710"/>
      <c r="UAE178" s="710"/>
      <c r="UAF178" s="710"/>
      <c r="UAG178" s="710"/>
      <c r="UAH178" s="710"/>
      <c r="UAI178" s="710"/>
      <c r="UAJ178" s="710"/>
      <c r="UAK178" s="710"/>
      <c r="UAL178" s="710"/>
      <c r="UAM178" s="710"/>
      <c r="UAN178" s="710"/>
      <c r="UAO178" s="710"/>
      <c r="UAP178" s="710"/>
      <c r="UAQ178" s="710"/>
      <c r="UAR178" s="710"/>
      <c r="UAS178" s="710"/>
      <c r="UAT178" s="710"/>
      <c r="UAU178" s="710"/>
      <c r="UAV178" s="710"/>
      <c r="UAW178" s="710"/>
      <c r="UAX178" s="710"/>
      <c r="UAY178" s="710"/>
      <c r="UAZ178" s="710"/>
      <c r="UBA178" s="710"/>
      <c r="UBB178" s="710"/>
      <c r="UBC178" s="710"/>
      <c r="UBD178" s="710"/>
      <c r="UBE178" s="710"/>
      <c r="UBF178" s="710"/>
      <c r="UBG178" s="710"/>
      <c r="UBH178" s="710"/>
      <c r="UBI178" s="710"/>
      <c r="UBJ178" s="710"/>
      <c r="UBK178" s="710"/>
      <c r="UBL178" s="710"/>
      <c r="UBM178" s="710"/>
      <c r="UBN178" s="710"/>
      <c r="UBO178" s="710"/>
      <c r="UBP178" s="710"/>
      <c r="UBQ178" s="710"/>
      <c r="UBR178" s="710"/>
      <c r="UBS178" s="710"/>
      <c r="UBT178" s="710"/>
      <c r="UBU178" s="710"/>
      <c r="UBV178" s="710"/>
      <c r="UBW178" s="710"/>
      <c r="UBX178" s="710"/>
      <c r="UBY178" s="710"/>
      <c r="UBZ178" s="710"/>
      <c r="UCA178" s="710"/>
      <c r="UCB178" s="710"/>
      <c r="UCC178" s="710"/>
      <c r="UCD178" s="710"/>
      <c r="UCE178" s="710"/>
      <c r="UCF178" s="710"/>
      <c r="UCG178" s="710"/>
      <c r="UCH178" s="710"/>
      <c r="UCI178" s="710"/>
      <c r="UCJ178" s="710"/>
      <c r="UCK178" s="710"/>
      <c r="UCL178" s="710"/>
      <c r="UCM178" s="710"/>
      <c r="UCN178" s="710"/>
      <c r="UCO178" s="710"/>
      <c r="UCP178" s="710"/>
      <c r="UCQ178" s="710"/>
      <c r="UCR178" s="710"/>
      <c r="UCS178" s="710"/>
      <c r="UCT178" s="710"/>
      <c r="UCU178" s="710"/>
      <c r="UCV178" s="710"/>
      <c r="UCW178" s="710"/>
      <c r="UCX178" s="710"/>
      <c r="UCY178" s="710"/>
      <c r="UCZ178" s="710"/>
      <c r="UDA178" s="710"/>
      <c r="UDB178" s="710"/>
      <c r="UDC178" s="710"/>
      <c r="UDD178" s="710"/>
      <c r="UDE178" s="710"/>
      <c r="UDF178" s="710"/>
      <c r="UDG178" s="710"/>
      <c r="UDH178" s="710"/>
      <c r="UDI178" s="710"/>
      <c r="UDJ178" s="710"/>
      <c r="UDK178" s="710"/>
      <c r="UDL178" s="710"/>
      <c r="UDM178" s="710"/>
      <c r="UDN178" s="710"/>
      <c r="UDO178" s="710"/>
      <c r="UDP178" s="710"/>
      <c r="UDQ178" s="710"/>
      <c r="UDR178" s="710"/>
      <c r="UDS178" s="710"/>
      <c r="UDT178" s="710"/>
      <c r="UDU178" s="710"/>
      <c r="UDV178" s="710"/>
      <c r="UDW178" s="710"/>
      <c r="UDX178" s="710"/>
      <c r="UDY178" s="710"/>
      <c r="UDZ178" s="710"/>
      <c r="UEA178" s="710"/>
      <c r="UEB178" s="710"/>
      <c r="UEC178" s="710"/>
      <c r="UED178" s="710"/>
      <c r="UEE178" s="710"/>
      <c r="UEF178" s="710"/>
      <c r="UEG178" s="710"/>
      <c r="UEH178" s="710"/>
      <c r="UEI178" s="710"/>
      <c r="UEJ178" s="710"/>
      <c r="UEK178" s="710"/>
      <c r="UEL178" s="710"/>
      <c r="UEM178" s="710"/>
      <c r="UEN178" s="710"/>
      <c r="UEO178" s="710"/>
      <c r="UEP178" s="710"/>
      <c r="UEQ178" s="710"/>
      <c r="UER178" s="710"/>
      <c r="UES178" s="710"/>
      <c r="UET178" s="710"/>
      <c r="UEU178" s="710"/>
      <c r="UEV178" s="710"/>
      <c r="UEW178" s="710"/>
      <c r="UEX178" s="710"/>
      <c r="UEY178" s="710"/>
      <c r="UEZ178" s="710"/>
      <c r="UFA178" s="710"/>
      <c r="UFB178" s="710"/>
      <c r="UFC178" s="710"/>
      <c r="UFD178" s="710"/>
      <c r="UFE178" s="710"/>
      <c r="UFF178" s="710"/>
      <c r="UFG178" s="710"/>
      <c r="UFH178" s="710"/>
      <c r="UFI178" s="710"/>
      <c r="UFJ178" s="710"/>
      <c r="UFK178" s="710"/>
      <c r="UFL178" s="710"/>
      <c r="UFM178" s="710"/>
      <c r="UFN178" s="710"/>
      <c r="UFO178" s="710"/>
      <c r="UFP178" s="710"/>
      <c r="UFQ178" s="710"/>
      <c r="UFR178" s="710"/>
      <c r="UFS178" s="710"/>
      <c r="UFT178" s="710"/>
      <c r="UFU178" s="710"/>
      <c r="UFV178" s="710"/>
      <c r="UFW178" s="710"/>
      <c r="UFX178" s="710"/>
      <c r="UFY178" s="710"/>
      <c r="UFZ178" s="710"/>
      <c r="UGA178" s="710"/>
      <c r="UGB178" s="710"/>
      <c r="UGC178" s="710"/>
      <c r="UGD178" s="710"/>
      <c r="UGE178" s="710"/>
      <c r="UGF178" s="710"/>
      <c r="UGG178" s="710"/>
      <c r="UGH178" s="710"/>
      <c r="UGI178" s="710"/>
      <c r="UGJ178" s="710"/>
      <c r="UGK178" s="710"/>
      <c r="UGL178" s="710"/>
      <c r="UGM178" s="710"/>
      <c r="UGN178" s="710"/>
      <c r="UGO178" s="710"/>
      <c r="UGP178" s="710"/>
      <c r="UGQ178" s="710"/>
      <c r="UGR178" s="710"/>
      <c r="UGS178" s="710"/>
      <c r="UGT178" s="710"/>
      <c r="UGU178" s="710"/>
      <c r="UGV178" s="710"/>
      <c r="UGW178" s="710"/>
      <c r="UGX178" s="710"/>
      <c r="UGY178" s="710"/>
      <c r="UGZ178" s="710"/>
      <c r="UHA178" s="710"/>
      <c r="UHB178" s="710"/>
      <c r="UHC178" s="710"/>
      <c r="UHD178" s="710"/>
      <c r="UHE178" s="710"/>
      <c r="UHF178" s="710"/>
      <c r="UHG178" s="710"/>
      <c r="UHH178" s="710"/>
      <c r="UHI178" s="710"/>
      <c r="UHJ178" s="710"/>
      <c r="UHK178" s="710"/>
      <c r="UHL178" s="710"/>
      <c r="UHM178" s="710"/>
      <c r="UHN178" s="710"/>
      <c r="UHO178" s="710"/>
      <c r="UHP178" s="710"/>
      <c r="UHQ178" s="710"/>
      <c r="UHR178" s="710"/>
      <c r="UHS178" s="710"/>
      <c r="UHT178" s="710"/>
      <c r="UHU178" s="710"/>
      <c r="UHV178" s="710"/>
      <c r="UHW178" s="710"/>
      <c r="UHX178" s="710"/>
      <c r="UHY178" s="710"/>
      <c r="UHZ178" s="710"/>
      <c r="UIA178" s="710"/>
      <c r="UIB178" s="710"/>
      <c r="UIC178" s="710"/>
      <c r="UID178" s="710"/>
      <c r="UIE178" s="710"/>
      <c r="UIF178" s="710"/>
      <c r="UIG178" s="710"/>
      <c r="UIH178" s="710"/>
      <c r="UII178" s="710"/>
      <c r="UIJ178" s="710"/>
      <c r="UIK178" s="710"/>
      <c r="UIL178" s="710"/>
      <c r="UIM178" s="710"/>
      <c r="UIN178" s="710"/>
      <c r="UIO178" s="710"/>
      <c r="UIP178" s="710"/>
      <c r="UIQ178" s="710"/>
      <c r="UIR178" s="710"/>
      <c r="UIS178" s="710"/>
      <c r="UIT178" s="710"/>
      <c r="UIU178" s="710"/>
      <c r="UIV178" s="710"/>
      <c r="UIW178" s="710"/>
      <c r="UIX178" s="710"/>
      <c r="UIY178" s="710"/>
      <c r="UIZ178" s="710"/>
      <c r="UJA178" s="710"/>
      <c r="UJB178" s="710"/>
      <c r="UJC178" s="710"/>
      <c r="UJD178" s="710"/>
      <c r="UJE178" s="710"/>
      <c r="UJF178" s="710"/>
      <c r="UJG178" s="710"/>
      <c r="UJH178" s="710"/>
      <c r="UJI178" s="710"/>
      <c r="UJJ178" s="710"/>
      <c r="UJK178" s="710"/>
      <c r="UJL178" s="710"/>
      <c r="UJM178" s="710"/>
      <c r="UJN178" s="710"/>
      <c r="UJO178" s="710"/>
      <c r="UJP178" s="710"/>
      <c r="UJQ178" s="710"/>
      <c r="UJR178" s="710"/>
      <c r="UJS178" s="710"/>
      <c r="UJT178" s="710"/>
      <c r="UJU178" s="710"/>
      <c r="UJV178" s="710"/>
      <c r="UJW178" s="710"/>
      <c r="UJX178" s="710"/>
      <c r="UJY178" s="710"/>
      <c r="UJZ178" s="710"/>
      <c r="UKA178" s="710"/>
      <c r="UKB178" s="710"/>
      <c r="UKC178" s="710"/>
      <c r="UKD178" s="710"/>
      <c r="UKE178" s="710"/>
      <c r="UKF178" s="710"/>
      <c r="UKG178" s="710"/>
      <c r="UKH178" s="710"/>
      <c r="UKI178" s="710"/>
      <c r="UKJ178" s="710"/>
      <c r="UKK178" s="710"/>
      <c r="UKL178" s="710"/>
      <c r="UKM178" s="710"/>
      <c r="UKN178" s="710"/>
      <c r="UKO178" s="710"/>
      <c r="UKP178" s="710"/>
      <c r="UKQ178" s="710"/>
      <c r="UKR178" s="710"/>
      <c r="UKS178" s="710"/>
      <c r="UKT178" s="710"/>
      <c r="UKU178" s="710"/>
      <c r="UKV178" s="710"/>
      <c r="UKW178" s="710"/>
      <c r="UKX178" s="710"/>
      <c r="UKY178" s="710"/>
      <c r="UKZ178" s="710"/>
      <c r="ULA178" s="710"/>
      <c r="ULB178" s="710"/>
      <c r="ULC178" s="710"/>
      <c r="ULD178" s="710"/>
      <c r="ULE178" s="710"/>
      <c r="ULF178" s="710"/>
      <c r="ULG178" s="710"/>
      <c r="ULH178" s="710"/>
      <c r="ULI178" s="710"/>
      <c r="ULJ178" s="710"/>
      <c r="ULK178" s="710"/>
      <c r="ULL178" s="710"/>
      <c r="ULM178" s="710"/>
      <c r="ULN178" s="710"/>
      <c r="ULO178" s="710"/>
      <c r="ULP178" s="710"/>
      <c r="ULQ178" s="710"/>
      <c r="ULR178" s="710"/>
      <c r="ULS178" s="710"/>
      <c r="ULT178" s="710"/>
      <c r="ULU178" s="710"/>
      <c r="ULV178" s="710"/>
      <c r="ULW178" s="710"/>
      <c r="ULX178" s="710"/>
      <c r="ULY178" s="710"/>
      <c r="ULZ178" s="710"/>
      <c r="UMA178" s="710"/>
      <c r="UMB178" s="710"/>
      <c r="UMC178" s="710"/>
      <c r="UMD178" s="710"/>
      <c r="UME178" s="710"/>
      <c r="UMF178" s="710"/>
      <c r="UMG178" s="710"/>
      <c r="UMH178" s="710"/>
      <c r="UMI178" s="710"/>
      <c r="UMJ178" s="710"/>
      <c r="UMK178" s="710"/>
      <c r="UML178" s="710"/>
      <c r="UMM178" s="710"/>
      <c r="UMN178" s="710"/>
      <c r="UMO178" s="710"/>
      <c r="UMP178" s="710"/>
      <c r="UMQ178" s="710"/>
      <c r="UMR178" s="710"/>
      <c r="UMS178" s="710"/>
      <c r="UMT178" s="710"/>
      <c r="UMU178" s="710"/>
      <c r="UMV178" s="710"/>
      <c r="UMW178" s="710"/>
      <c r="UMX178" s="710"/>
      <c r="UMY178" s="710"/>
      <c r="UMZ178" s="710"/>
      <c r="UNA178" s="710"/>
      <c r="UNB178" s="710"/>
      <c r="UNC178" s="710"/>
      <c r="UND178" s="710"/>
      <c r="UNE178" s="710"/>
      <c r="UNF178" s="710"/>
      <c r="UNG178" s="710"/>
      <c r="UNH178" s="710"/>
      <c r="UNI178" s="710"/>
      <c r="UNJ178" s="710"/>
      <c r="UNK178" s="710"/>
      <c r="UNL178" s="710"/>
      <c r="UNM178" s="710"/>
      <c r="UNN178" s="710"/>
      <c r="UNO178" s="710"/>
      <c r="UNP178" s="710"/>
      <c r="UNQ178" s="710"/>
      <c r="UNR178" s="710"/>
      <c r="UNS178" s="710"/>
      <c r="UNT178" s="710"/>
      <c r="UNU178" s="710"/>
      <c r="UNV178" s="710"/>
      <c r="UNW178" s="710"/>
      <c r="UNX178" s="710"/>
      <c r="UNY178" s="710"/>
      <c r="UNZ178" s="710"/>
      <c r="UOA178" s="710"/>
      <c r="UOB178" s="710"/>
      <c r="UOC178" s="710"/>
      <c r="UOD178" s="710"/>
      <c r="UOE178" s="710"/>
      <c r="UOF178" s="710"/>
      <c r="UOG178" s="710"/>
      <c r="UOH178" s="710"/>
      <c r="UOI178" s="710"/>
      <c r="UOJ178" s="710"/>
      <c r="UOK178" s="710"/>
      <c r="UOL178" s="710"/>
      <c r="UOM178" s="710"/>
      <c r="UON178" s="710"/>
      <c r="UOO178" s="710"/>
      <c r="UOP178" s="710"/>
      <c r="UOQ178" s="710"/>
      <c r="UOR178" s="710"/>
      <c r="UOS178" s="710"/>
      <c r="UOT178" s="710"/>
      <c r="UOU178" s="710"/>
      <c r="UOV178" s="710"/>
      <c r="UOW178" s="710"/>
      <c r="UOX178" s="710"/>
      <c r="UOY178" s="710"/>
      <c r="UOZ178" s="710"/>
      <c r="UPA178" s="710"/>
      <c r="UPB178" s="710"/>
      <c r="UPC178" s="710"/>
      <c r="UPD178" s="710"/>
      <c r="UPE178" s="710"/>
      <c r="UPF178" s="710"/>
      <c r="UPG178" s="710"/>
      <c r="UPH178" s="710"/>
      <c r="UPI178" s="710"/>
      <c r="UPJ178" s="710"/>
      <c r="UPK178" s="710"/>
      <c r="UPL178" s="710"/>
      <c r="UPM178" s="710"/>
      <c r="UPN178" s="710"/>
      <c r="UPO178" s="710"/>
      <c r="UPP178" s="710"/>
      <c r="UPQ178" s="710"/>
      <c r="UPR178" s="710"/>
      <c r="UPS178" s="710"/>
      <c r="UPT178" s="710"/>
      <c r="UPU178" s="710"/>
      <c r="UPV178" s="710"/>
      <c r="UPW178" s="710"/>
      <c r="UPX178" s="710"/>
      <c r="UPY178" s="710"/>
      <c r="UPZ178" s="710"/>
      <c r="UQA178" s="710"/>
      <c r="UQB178" s="710"/>
      <c r="UQC178" s="710"/>
      <c r="UQD178" s="710"/>
      <c r="UQE178" s="710"/>
      <c r="UQF178" s="710"/>
      <c r="UQG178" s="710"/>
      <c r="UQH178" s="710"/>
      <c r="UQI178" s="710"/>
      <c r="UQJ178" s="710"/>
      <c r="UQK178" s="710"/>
      <c r="UQL178" s="710"/>
      <c r="UQM178" s="710"/>
      <c r="UQN178" s="710"/>
      <c r="UQO178" s="710"/>
      <c r="UQP178" s="710"/>
      <c r="UQQ178" s="710"/>
      <c r="UQR178" s="710"/>
      <c r="UQS178" s="710"/>
      <c r="UQT178" s="710"/>
      <c r="UQU178" s="710"/>
      <c r="UQV178" s="710"/>
      <c r="UQW178" s="710"/>
      <c r="UQX178" s="710"/>
      <c r="UQY178" s="710"/>
      <c r="UQZ178" s="710"/>
      <c r="URA178" s="710"/>
      <c r="URB178" s="710"/>
      <c r="URC178" s="710"/>
      <c r="URD178" s="710"/>
      <c r="URE178" s="710"/>
      <c r="URF178" s="710"/>
      <c r="URG178" s="710"/>
      <c r="URH178" s="710"/>
      <c r="URI178" s="710"/>
      <c r="URJ178" s="710"/>
      <c r="URK178" s="710"/>
      <c r="URL178" s="710"/>
      <c r="URM178" s="710"/>
      <c r="URN178" s="710"/>
      <c r="URO178" s="710"/>
      <c r="URP178" s="710"/>
      <c r="URQ178" s="710"/>
      <c r="URR178" s="710"/>
      <c r="URS178" s="710"/>
      <c r="URT178" s="710"/>
      <c r="URU178" s="710"/>
      <c r="URV178" s="710"/>
      <c r="URW178" s="710"/>
      <c r="URX178" s="710"/>
      <c r="URY178" s="710"/>
      <c r="URZ178" s="710"/>
      <c r="USA178" s="710"/>
      <c r="USB178" s="710"/>
      <c r="USC178" s="710"/>
      <c r="USD178" s="710"/>
      <c r="USE178" s="710"/>
      <c r="USF178" s="710"/>
      <c r="USG178" s="710"/>
      <c r="USH178" s="710"/>
      <c r="USI178" s="710"/>
      <c r="USJ178" s="710"/>
      <c r="USK178" s="710"/>
      <c r="USL178" s="710"/>
      <c r="USM178" s="710"/>
      <c r="USN178" s="710"/>
      <c r="USO178" s="710"/>
      <c r="USP178" s="710"/>
      <c r="USQ178" s="710"/>
      <c r="USR178" s="710"/>
      <c r="USS178" s="710"/>
      <c r="UST178" s="710"/>
      <c r="USU178" s="710"/>
      <c r="USV178" s="710"/>
      <c r="USW178" s="710"/>
      <c r="USX178" s="710"/>
      <c r="USY178" s="710"/>
      <c r="USZ178" s="710"/>
      <c r="UTA178" s="710"/>
      <c r="UTB178" s="710"/>
      <c r="UTC178" s="710"/>
      <c r="UTD178" s="710"/>
      <c r="UTE178" s="710"/>
      <c r="UTF178" s="710"/>
      <c r="UTG178" s="710"/>
      <c r="UTH178" s="710"/>
      <c r="UTI178" s="710"/>
      <c r="UTJ178" s="710"/>
      <c r="UTK178" s="710"/>
      <c r="UTL178" s="710"/>
      <c r="UTM178" s="710"/>
      <c r="UTN178" s="710"/>
      <c r="UTO178" s="710"/>
      <c r="UTP178" s="710"/>
      <c r="UTQ178" s="710"/>
      <c r="UTR178" s="710"/>
      <c r="UTS178" s="710"/>
      <c r="UTT178" s="710"/>
      <c r="UTU178" s="710"/>
      <c r="UTV178" s="710"/>
      <c r="UTW178" s="710"/>
      <c r="UTX178" s="710"/>
      <c r="UTY178" s="710"/>
      <c r="UTZ178" s="710"/>
      <c r="UUA178" s="710"/>
      <c r="UUB178" s="710"/>
      <c r="UUC178" s="710"/>
      <c r="UUD178" s="710"/>
      <c r="UUE178" s="710"/>
      <c r="UUF178" s="710"/>
      <c r="UUG178" s="710"/>
      <c r="UUH178" s="710"/>
      <c r="UUI178" s="710"/>
      <c r="UUJ178" s="710"/>
      <c r="UUK178" s="710"/>
      <c r="UUL178" s="710"/>
      <c r="UUM178" s="710"/>
      <c r="UUN178" s="710"/>
      <c r="UUO178" s="710"/>
      <c r="UUP178" s="710"/>
      <c r="UUQ178" s="710"/>
      <c r="UUR178" s="710"/>
      <c r="UUS178" s="710"/>
      <c r="UUT178" s="710"/>
      <c r="UUU178" s="710"/>
      <c r="UUV178" s="710"/>
      <c r="UUW178" s="710"/>
      <c r="UUX178" s="710"/>
      <c r="UUY178" s="710"/>
      <c r="UUZ178" s="710"/>
      <c r="UVA178" s="710"/>
      <c r="UVB178" s="710"/>
      <c r="UVC178" s="710"/>
      <c r="UVD178" s="710"/>
      <c r="UVE178" s="710"/>
      <c r="UVF178" s="710"/>
      <c r="UVG178" s="710"/>
      <c r="UVH178" s="710"/>
      <c r="UVI178" s="710"/>
      <c r="UVJ178" s="710"/>
      <c r="UVK178" s="710"/>
      <c r="UVL178" s="710"/>
      <c r="UVM178" s="710"/>
      <c r="UVN178" s="710"/>
      <c r="UVO178" s="710"/>
      <c r="UVP178" s="710"/>
      <c r="UVQ178" s="710"/>
      <c r="UVR178" s="710"/>
      <c r="UVS178" s="710"/>
      <c r="UVT178" s="710"/>
      <c r="UVU178" s="710"/>
      <c r="UVV178" s="710"/>
      <c r="UVW178" s="710"/>
      <c r="UVX178" s="710"/>
      <c r="UVY178" s="710"/>
      <c r="UVZ178" s="710"/>
      <c r="UWA178" s="710"/>
      <c r="UWB178" s="710"/>
      <c r="UWC178" s="710"/>
      <c r="UWD178" s="710"/>
      <c r="UWE178" s="710"/>
      <c r="UWF178" s="710"/>
      <c r="UWG178" s="710"/>
      <c r="UWH178" s="710"/>
      <c r="UWI178" s="710"/>
      <c r="UWJ178" s="710"/>
      <c r="UWK178" s="710"/>
      <c r="UWL178" s="710"/>
      <c r="UWM178" s="710"/>
      <c r="UWN178" s="710"/>
      <c r="UWO178" s="710"/>
      <c r="UWP178" s="710"/>
      <c r="UWQ178" s="710"/>
      <c r="UWR178" s="710"/>
      <c r="UWS178" s="710"/>
      <c r="UWT178" s="710"/>
      <c r="UWU178" s="710"/>
      <c r="UWV178" s="710"/>
      <c r="UWW178" s="710"/>
      <c r="UWX178" s="710"/>
      <c r="UWY178" s="710"/>
      <c r="UWZ178" s="710"/>
      <c r="UXA178" s="710"/>
      <c r="UXB178" s="710"/>
      <c r="UXC178" s="710"/>
      <c r="UXD178" s="710"/>
      <c r="UXE178" s="710"/>
      <c r="UXF178" s="710"/>
      <c r="UXG178" s="710"/>
      <c r="UXH178" s="710"/>
      <c r="UXI178" s="710"/>
      <c r="UXJ178" s="710"/>
      <c r="UXK178" s="710"/>
      <c r="UXL178" s="710"/>
      <c r="UXM178" s="710"/>
      <c r="UXN178" s="710"/>
      <c r="UXO178" s="710"/>
      <c r="UXP178" s="710"/>
      <c r="UXQ178" s="710"/>
      <c r="UXR178" s="710"/>
      <c r="UXS178" s="710"/>
      <c r="UXT178" s="710"/>
      <c r="UXU178" s="710"/>
      <c r="UXV178" s="710"/>
      <c r="UXW178" s="710"/>
      <c r="UXX178" s="710"/>
      <c r="UXY178" s="710"/>
      <c r="UXZ178" s="710"/>
      <c r="UYA178" s="710"/>
      <c r="UYB178" s="710"/>
      <c r="UYC178" s="710"/>
      <c r="UYD178" s="710"/>
      <c r="UYE178" s="710"/>
      <c r="UYF178" s="710"/>
      <c r="UYG178" s="710"/>
      <c r="UYH178" s="710"/>
      <c r="UYI178" s="710"/>
      <c r="UYJ178" s="710"/>
      <c r="UYK178" s="710"/>
      <c r="UYL178" s="710"/>
      <c r="UYM178" s="710"/>
      <c r="UYN178" s="710"/>
      <c r="UYO178" s="710"/>
      <c r="UYP178" s="710"/>
      <c r="UYQ178" s="710"/>
      <c r="UYR178" s="710"/>
      <c r="UYS178" s="710"/>
      <c r="UYT178" s="710"/>
      <c r="UYU178" s="710"/>
      <c r="UYV178" s="710"/>
      <c r="UYW178" s="710"/>
      <c r="UYX178" s="710"/>
      <c r="UYY178" s="710"/>
      <c r="UYZ178" s="710"/>
      <c r="UZA178" s="710"/>
      <c r="UZB178" s="710"/>
      <c r="UZC178" s="710"/>
      <c r="UZD178" s="710"/>
      <c r="UZE178" s="710"/>
      <c r="UZF178" s="710"/>
      <c r="UZG178" s="710"/>
      <c r="UZH178" s="710"/>
      <c r="UZI178" s="710"/>
      <c r="UZJ178" s="710"/>
      <c r="UZK178" s="710"/>
      <c r="UZL178" s="710"/>
      <c r="UZM178" s="710"/>
      <c r="UZN178" s="710"/>
      <c r="UZO178" s="710"/>
      <c r="UZP178" s="710"/>
      <c r="UZQ178" s="710"/>
      <c r="UZR178" s="710"/>
      <c r="UZS178" s="710"/>
      <c r="UZT178" s="710"/>
      <c r="UZU178" s="710"/>
      <c r="UZV178" s="710"/>
      <c r="UZW178" s="710"/>
      <c r="UZX178" s="710"/>
      <c r="UZY178" s="710"/>
      <c r="UZZ178" s="710"/>
      <c r="VAA178" s="710"/>
      <c r="VAB178" s="710"/>
      <c r="VAC178" s="710"/>
      <c r="VAD178" s="710"/>
      <c r="VAE178" s="710"/>
      <c r="VAF178" s="710"/>
      <c r="VAG178" s="710"/>
      <c r="VAH178" s="710"/>
      <c r="VAI178" s="710"/>
      <c r="VAJ178" s="710"/>
      <c r="VAK178" s="710"/>
      <c r="VAL178" s="710"/>
      <c r="VAM178" s="710"/>
      <c r="VAN178" s="710"/>
      <c r="VAO178" s="710"/>
      <c r="VAP178" s="710"/>
      <c r="VAQ178" s="710"/>
      <c r="VAR178" s="710"/>
      <c r="VAS178" s="710"/>
      <c r="VAT178" s="710"/>
      <c r="VAU178" s="710"/>
      <c r="VAV178" s="710"/>
      <c r="VAW178" s="710"/>
      <c r="VAX178" s="710"/>
      <c r="VAY178" s="710"/>
      <c r="VAZ178" s="710"/>
      <c r="VBA178" s="710"/>
      <c r="VBB178" s="710"/>
      <c r="VBC178" s="710"/>
      <c r="VBD178" s="710"/>
      <c r="VBE178" s="710"/>
      <c r="VBF178" s="710"/>
      <c r="VBG178" s="710"/>
      <c r="VBH178" s="710"/>
      <c r="VBI178" s="710"/>
      <c r="VBJ178" s="710"/>
      <c r="VBK178" s="710"/>
      <c r="VBL178" s="710"/>
      <c r="VBM178" s="710"/>
      <c r="VBN178" s="710"/>
      <c r="VBO178" s="710"/>
      <c r="VBP178" s="710"/>
      <c r="VBQ178" s="710"/>
      <c r="VBR178" s="710"/>
      <c r="VBS178" s="710"/>
      <c r="VBT178" s="710"/>
      <c r="VBU178" s="710"/>
      <c r="VBV178" s="710"/>
      <c r="VBW178" s="710"/>
      <c r="VBX178" s="710"/>
      <c r="VBY178" s="710"/>
      <c r="VBZ178" s="710"/>
      <c r="VCA178" s="710"/>
      <c r="VCB178" s="710"/>
      <c r="VCC178" s="710"/>
      <c r="VCD178" s="710"/>
      <c r="VCE178" s="710"/>
      <c r="VCF178" s="710"/>
      <c r="VCG178" s="710"/>
      <c r="VCH178" s="710"/>
      <c r="VCI178" s="710"/>
      <c r="VCJ178" s="710"/>
      <c r="VCK178" s="710"/>
      <c r="VCL178" s="710"/>
      <c r="VCM178" s="710"/>
      <c r="VCN178" s="710"/>
      <c r="VCO178" s="710"/>
      <c r="VCP178" s="710"/>
      <c r="VCQ178" s="710"/>
      <c r="VCR178" s="710"/>
      <c r="VCS178" s="710"/>
      <c r="VCT178" s="710"/>
      <c r="VCU178" s="710"/>
      <c r="VCV178" s="710"/>
      <c r="VCW178" s="710"/>
      <c r="VCX178" s="710"/>
      <c r="VCY178" s="710"/>
      <c r="VCZ178" s="710"/>
      <c r="VDA178" s="710"/>
      <c r="VDB178" s="710"/>
      <c r="VDC178" s="710"/>
      <c r="VDD178" s="710"/>
      <c r="VDE178" s="710"/>
      <c r="VDF178" s="710"/>
      <c r="VDG178" s="710"/>
      <c r="VDH178" s="710"/>
      <c r="VDI178" s="710"/>
      <c r="VDJ178" s="710"/>
      <c r="VDK178" s="710"/>
      <c r="VDL178" s="710"/>
      <c r="VDM178" s="710"/>
      <c r="VDN178" s="710"/>
      <c r="VDO178" s="710"/>
      <c r="VDP178" s="710"/>
      <c r="VDQ178" s="710"/>
      <c r="VDR178" s="710"/>
      <c r="VDS178" s="710"/>
      <c r="VDT178" s="710"/>
      <c r="VDU178" s="710"/>
      <c r="VDV178" s="710"/>
      <c r="VDW178" s="710"/>
      <c r="VDX178" s="710"/>
      <c r="VDY178" s="710"/>
      <c r="VDZ178" s="710"/>
      <c r="VEA178" s="710"/>
      <c r="VEB178" s="710"/>
      <c r="VEC178" s="710"/>
      <c r="VED178" s="710"/>
      <c r="VEE178" s="710"/>
      <c r="VEF178" s="710"/>
      <c r="VEG178" s="710"/>
      <c r="VEH178" s="710"/>
      <c r="VEI178" s="710"/>
      <c r="VEJ178" s="710"/>
      <c r="VEK178" s="710"/>
      <c r="VEL178" s="710"/>
      <c r="VEM178" s="710"/>
      <c r="VEN178" s="710"/>
      <c r="VEO178" s="710"/>
      <c r="VEP178" s="710"/>
      <c r="VEQ178" s="710"/>
      <c r="VER178" s="710"/>
      <c r="VES178" s="710"/>
      <c r="VET178" s="710"/>
      <c r="VEU178" s="710"/>
      <c r="VEV178" s="710"/>
      <c r="VEW178" s="710"/>
      <c r="VEX178" s="710"/>
      <c r="VEY178" s="710"/>
      <c r="VEZ178" s="710"/>
      <c r="VFA178" s="710"/>
      <c r="VFB178" s="710"/>
      <c r="VFC178" s="710"/>
      <c r="VFD178" s="710"/>
      <c r="VFE178" s="710"/>
      <c r="VFF178" s="710"/>
      <c r="VFG178" s="710"/>
      <c r="VFH178" s="710"/>
      <c r="VFI178" s="710"/>
      <c r="VFJ178" s="710"/>
      <c r="VFK178" s="710"/>
      <c r="VFL178" s="710"/>
      <c r="VFM178" s="710"/>
      <c r="VFN178" s="710"/>
      <c r="VFO178" s="710"/>
      <c r="VFP178" s="710"/>
      <c r="VFQ178" s="710"/>
      <c r="VFR178" s="710"/>
      <c r="VFS178" s="710"/>
      <c r="VFT178" s="710"/>
      <c r="VFU178" s="710"/>
      <c r="VFV178" s="710"/>
      <c r="VFW178" s="710"/>
      <c r="VFX178" s="710"/>
      <c r="VFY178" s="710"/>
      <c r="VFZ178" s="710"/>
      <c r="VGA178" s="710"/>
      <c r="VGB178" s="710"/>
      <c r="VGC178" s="710"/>
      <c r="VGD178" s="710"/>
      <c r="VGE178" s="710"/>
      <c r="VGF178" s="710"/>
      <c r="VGG178" s="710"/>
      <c r="VGH178" s="710"/>
      <c r="VGI178" s="710"/>
      <c r="VGJ178" s="710"/>
      <c r="VGK178" s="710"/>
      <c r="VGL178" s="710"/>
      <c r="VGM178" s="710"/>
      <c r="VGN178" s="710"/>
      <c r="VGO178" s="710"/>
      <c r="VGP178" s="710"/>
      <c r="VGQ178" s="710"/>
      <c r="VGR178" s="710"/>
      <c r="VGS178" s="710"/>
      <c r="VGT178" s="710"/>
      <c r="VGU178" s="710"/>
      <c r="VGV178" s="710"/>
      <c r="VGW178" s="710"/>
      <c r="VGX178" s="710"/>
      <c r="VGY178" s="710"/>
      <c r="VGZ178" s="710"/>
      <c r="VHA178" s="710"/>
      <c r="VHB178" s="710"/>
      <c r="VHC178" s="710"/>
      <c r="VHD178" s="710"/>
      <c r="VHE178" s="710"/>
      <c r="VHF178" s="710"/>
      <c r="VHG178" s="710"/>
      <c r="VHH178" s="710"/>
      <c r="VHI178" s="710"/>
      <c r="VHJ178" s="710"/>
      <c r="VHK178" s="710"/>
      <c r="VHL178" s="710"/>
      <c r="VHM178" s="710"/>
      <c r="VHN178" s="710"/>
      <c r="VHO178" s="710"/>
      <c r="VHP178" s="710"/>
      <c r="VHQ178" s="710"/>
      <c r="VHR178" s="710"/>
      <c r="VHS178" s="710"/>
      <c r="VHT178" s="710"/>
      <c r="VHU178" s="710"/>
      <c r="VHV178" s="710"/>
      <c r="VHW178" s="710"/>
      <c r="VHX178" s="710"/>
      <c r="VHY178" s="710"/>
      <c r="VHZ178" s="710"/>
      <c r="VIA178" s="710"/>
      <c r="VIB178" s="710"/>
      <c r="VIC178" s="710"/>
      <c r="VID178" s="710"/>
      <c r="VIE178" s="710"/>
      <c r="VIF178" s="710"/>
      <c r="VIG178" s="710"/>
      <c r="VIH178" s="710"/>
      <c r="VII178" s="710"/>
      <c r="VIJ178" s="710"/>
      <c r="VIK178" s="710"/>
      <c r="VIL178" s="710"/>
      <c r="VIM178" s="710"/>
      <c r="VIN178" s="710"/>
      <c r="VIO178" s="710"/>
      <c r="VIP178" s="710"/>
      <c r="VIQ178" s="710"/>
      <c r="VIR178" s="710"/>
      <c r="VIS178" s="710"/>
      <c r="VIT178" s="710"/>
      <c r="VIU178" s="710"/>
      <c r="VIV178" s="710"/>
      <c r="VIW178" s="710"/>
      <c r="VIX178" s="710"/>
      <c r="VIY178" s="710"/>
      <c r="VIZ178" s="710"/>
      <c r="VJA178" s="710"/>
      <c r="VJB178" s="710"/>
      <c r="VJC178" s="710"/>
      <c r="VJD178" s="710"/>
      <c r="VJE178" s="710"/>
      <c r="VJF178" s="710"/>
      <c r="VJG178" s="710"/>
      <c r="VJH178" s="710"/>
      <c r="VJI178" s="710"/>
      <c r="VJJ178" s="710"/>
      <c r="VJK178" s="710"/>
      <c r="VJL178" s="710"/>
      <c r="VJM178" s="710"/>
      <c r="VJN178" s="710"/>
      <c r="VJO178" s="710"/>
      <c r="VJP178" s="710"/>
      <c r="VJQ178" s="710"/>
      <c r="VJR178" s="710"/>
      <c r="VJS178" s="710"/>
      <c r="VJT178" s="710"/>
      <c r="VJU178" s="710"/>
      <c r="VJV178" s="710"/>
      <c r="VJW178" s="710"/>
      <c r="VJX178" s="710"/>
      <c r="VJY178" s="710"/>
      <c r="VJZ178" s="710"/>
      <c r="VKA178" s="710"/>
      <c r="VKB178" s="710"/>
      <c r="VKC178" s="710"/>
      <c r="VKD178" s="710"/>
      <c r="VKE178" s="710"/>
      <c r="VKF178" s="710"/>
      <c r="VKG178" s="710"/>
      <c r="VKH178" s="710"/>
      <c r="VKI178" s="710"/>
      <c r="VKJ178" s="710"/>
      <c r="VKK178" s="710"/>
      <c r="VKL178" s="710"/>
      <c r="VKM178" s="710"/>
      <c r="VKN178" s="710"/>
      <c r="VKO178" s="710"/>
      <c r="VKP178" s="710"/>
      <c r="VKQ178" s="710"/>
      <c r="VKR178" s="710"/>
      <c r="VKS178" s="710"/>
      <c r="VKT178" s="710"/>
      <c r="VKU178" s="710"/>
      <c r="VKV178" s="710"/>
      <c r="VKW178" s="710"/>
      <c r="VKX178" s="710"/>
      <c r="VKY178" s="710"/>
      <c r="VKZ178" s="710"/>
      <c r="VLA178" s="710"/>
      <c r="VLB178" s="710"/>
      <c r="VLC178" s="710"/>
      <c r="VLD178" s="710"/>
      <c r="VLE178" s="710"/>
      <c r="VLF178" s="710"/>
      <c r="VLG178" s="710"/>
      <c r="VLH178" s="710"/>
      <c r="VLI178" s="710"/>
      <c r="VLJ178" s="710"/>
      <c r="VLK178" s="710"/>
      <c r="VLL178" s="710"/>
      <c r="VLM178" s="710"/>
      <c r="VLN178" s="710"/>
      <c r="VLO178" s="710"/>
      <c r="VLP178" s="710"/>
      <c r="VLQ178" s="710"/>
      <c r="VLR178" s="710"/>
      <c r="VLS178" s="710"/>
      <c r="VLT178" s="710"/>
      <c r="VLU178" s="710"/>
      <c r="VLV178" s="710"/>
      <c r="VLW178" s="710"/>
      <c r="VLX178" s="710"/>
      <c r="VLY178" s="710"/>
      <c r="VLZ178" s="710"/>
      <c r="VMA178" s="710"/>
      <c r="VMB178" s="710"/>
      <c r="VMC178" s="710"/>
      <c r="VMD178" s="710"/>
      <c r="VME178" s="710"/>
      <c r="VMF178" s="710"/>
      <c r="VMG178" s="710"/>
      <c r="VMH178" s="710"/>
      <c r="VMI178" s="710"/>
      <c r="VMJ178" s="710"/>
      <c r="VMK178" s="710"/>
      <c r="VML178" s="710"/>
      <c r="VMM178" s="710"/>
      <c r="VMN178" s="710"/>
      <c r="VMO178" s="710"/>
      <c r="VMP178" s="710"/>
      <c r="VMQ178" s="710"/>
      <c r="VMR178" s="710"/>
      <c r="VMS178" s="710"/>
      <c r="VMT178" s="710"/>
      <c r="VMU178" s="710"/>
      <c r="VMV178" s="710"/>
      <c r="VMW178" s="710"/>
      <c r="VMX178" s="710"/>
      <c r="VMY178" s="710"/>
      <c r="VMZ178" s="710"/>
      <c r="VNA178" s="710"/>
      <c r="VNB178" s="710"/>
      <c r="VNC178" s="710"/>
      <c r="VND178" s="710"/>
      <c r="VNE178" s="710"/>
      <c r="VNF178" s="710"/>
      <c r="VNG178" s="710"/>
      <c r="VNH178" s="710"/>
      <c r="VNI178" s="710"/>
      <c r="VNJ178" s="710"/>
      <c r="VNK178" s="710"/>
      <c r="VNL178" s="710"/>
      <c r="VNM178" s="710"/>
      <c r="VNN178" s="710"/>
      <c r="VNO178" s="710"/>
      <c r="VNP178" s="710"/>
      <c r="VNQ178" s="710"/>
      <c r="VNR178" s="710"/>
      <c r="VNS178" s="710"/>
      <c r="VNT178" s="710"/>
      <c r="VNU178" s="710"/>
      <c r="VNV178" s="710"/>
      <c r="VNW178" s="710"/>
      <c r="VNX178" s="710"/>
      <c r="VNY178" s="710"/>
      <c r="VNZ178" s="710"/>
      <c r="VOA178" s="710"/>
      <c r="VOB178" s="710"/>
      <c r="VOC178" s="710"/>
      <c r="VOD178" s="710"/>
      <c r="VOE178" s="710"/>
      <c r="VOF178" s="710"/>
      <c r="VOG178" s="710"/>
      <c r="VOH178" s="710"/>
      <c r="VOI178" s="710"/>
      <c r="VOJ178" s="710"/>
      <c r="VOK178" s="710"/>
      <c r="VOL178" s="710"/>
      <c r="VOM178" s="710"/>
      <c r="VON178" s="710"/>
      <c r="VOO178" s="710"/>
      <c r="VOP178" s="710"/>
      <c r="VOQ178" s="710"/>
      <c r="VOR178" s="710"/>
      <c r="VOS178" s="710"/>
      <c r="VOT178" s="710"/>
      <c r="VOU178" s="710"/>
      <c r="VOV178" s="710"/>
      <c r="VOW178" s="710"/>
      <c r="VOX178" s="710"/>
      <c r="VOY178" s="710"/>
      <c r="VOZ178" s="710"/>
      <c r="VPA178" s="710"/>
      <c r="VPB178" s="710"/>
      <c r="VPC178" s="710"/>
      <c r="VPD178" s="710"/>
      <c r="VPE178" s="710"/>
      <c r="VPF178" s="710"/>
      <c r="VPG178" s="710"/>
      <c r="VPH178" s="710"/>
      <c r="VPI178" s="710"/>
      <c r="VPJ178" s="710"/>
      <c r="VPK178" s="710"/>
      <c r="VPL178" s="710"/>
      <c r="VPM178" s="710"/>
      <c r="VPN178" s="710"/>
      <c r="VPO178" s="710"/>
      <c r="VPP178" s="710"/>
      <c r="VPQ178" s="710"/>
      <c r="VPR178" s="710"/>
      <c r="VPS178" s="710"/>
      <c r="VPT178" s="710"/>
      <c r="VPU178" s="710"/>
      <c r="VPV178" s="710"/>
      <c r="VPW178" s="710"/>
      <c r="VPX178" s="710"/>
      <c r="VPY178" s="710"/>
      <c r="VPZ178" s="710"/>
      <c r="VQA178" s="710"/>
      <c r="VQB178" s="710"/>
      <c r="VQC178" s="710"/>
      <c r="VQD178" s="710"/>
      <c r="VQE178" s="710"/>
      <c r="VQF178" s="710"/>
      <c r="VQG178" s="710"/>
      <c r="VQH178" s="710"/>
      <c r="VQI178" s="710"/>
      <c r="VQJ178" s="710"/>
      <c r="VQK178" s="710"/>
      <c r="VQL178" s="710"/>
      <c r="VQM178" s="710"/>
      <c r="VQN178" s="710"/>
      <c r="VQO178" s="710"/>
      <c r="VQP178" s="710"/>
      <c r="VQQ178" s="710"/>
      <c r="VQR178" s="710"/>
      <c r="VQS178" s="710"/>
      <c r="VQT178" s="710"/>
      <c r="VQU178" s="710"/>
      <c r="VQV178" s="710"/>
      <c r="VQW178" s="710"/>
      <c r="VQX178" s="710"/>
      <c r="VQY178" s="710"/>
      <c r="VQZ178" s="710"/>
      <c r="VRA178" s="710"/>
      <c r="VRB178" s="710"/>
      <c r="VRC178" s="710"/>
      <c r="VRD178" s="710"/>
      <c r="VRE178" s="710"/>
      <c r="VRF178" s="710"/>
      <c r="VRG178" s="710"/>
      <c r="VRH178" s="710"/>
      <c r="VRI178" s="710"/>
      <c r="VRJ178" s="710"/>
      <c r="VRK178" s="710"/>
      <c r="VRL178" s="710"/>
      <c r="VRM178" s="710"/>
      <c r="VRN178" s="710"/>
      <c r="VRO178" s="710"/>
      <c r="VRP178" s="710"/>
      <c r="VRQ178" s="710"/>
      <c r="VRR178" s="710"/>
      <c r="VRS178" s="710"/>
      <c r="VRT178" s="710"/>
      <c r="VRU178" s="710"/>
      <c r="VRV178" s="710"/>
      <c r="VRW178" s="710"/>
      <c r="VRX178" s="710"/>
      <c r="VRY178" s="710"/>
      <c r="VRZ178" s="710"/>
      <c r="VSA178" s="710"/>
      <c r="VSB178" s="710"/>
      <c r="VSC178" s="710"/>
      <c r="VSD178" s="710"/>
      <c r="VSE178" s="710"/>
      <c r="VSF178" s="710"/>
      <c r="VSG178" s="710"/>
      <c r="VSH178" s="710"/>
      <c r="VSI178" s="710"/>
      <c r="VSJ178" s="710"/>
      <c r="VSK178" s="710"/>
      <c r="VSL178" s="710"/>
      <c r="VSM178" s="710"/>
      <c r="VSN178" s="710"/>
      <c r="VSO178" s="710"/>
      <c r="VSP178" s="710"/>
      <c r="VSQ178" s="710"/>
      <c r="VSR178" s="710"/>
      <c r="VSS178" s="710"/>
      <c r="VST178" s="710"/>
      <c r="VSU178" s="710"/>
      <c r="VSV178" s="710"/>
      <c r="VSW178" s="710"/>
      <c r="VSX178" s="710"/>
      <c r="VSY178" s="710"/>
      <c r="VSZ178" s="710"/>
      <c r="VTA178" s="710"/>
      <c r="VTB178" s="710"/>
      <c r="VTC178" s="710"/>
      <c r="VTD178" s="710"/>
      <c r="VTE178" s="710"/>
      <c r="VTF178" s="710"/>
      <c r="VTG178" s="710"/>
      <c r="VTH178" s="710"/>
      <c r="VTI178" s="710"/>
      <c r="VTJ178" s="710"/>
      <c r="VTK178" s="710"/>
      <c r="VTL178" s="710"/>
      <c r="VTM178" s="710"/>
      <c r="VTN178" s="710"/>
      <c r="VTO178" s="710"/>
      <c r="VTP178" s="710"/>
      <c r="VTQ178" s="710"/>
      <c r="VTR178" s="710"/>
      <c r="VTS178" s="710"/>
      <c r="VTT178" s="710"/>
      <c r="VTU178" s="710"/>
      <c r="VTV178" s="710"/>
      <c r="VTW178" s="710"/>
      <c r="VTX178" s="710"/>
      <c r="VTY178" s="710"/>
      <c r="VTZ178" s="710"/>
      <c r="VUA178" s="710"/>
      <c r="VUB178" s="710"/>
      <c r="VUC178" s="710"/>
      <c r="VUD178" s="710"/>
      <c r="VUE178" s="710"/>
      <c r="VUF178" s="710"/>
      <c r="VUG178" s="710"/>
      <c r="VUH178" s="710"/>
      <c r="VUI178" s="710"/>
      <c r="VUJ178" s="710"/>
      <c r="VUK178" s="710"/>
      <c r="VUL178" s="710"/>
      <c r="VUM178" s="710"/>
      <c r="VUN178" s="710"/>
      <c r="VUO178" s="710"/>
      <c r="VUP178" s="710"/>
      <c r="VUQ178" s="710"/>
      <c r="VUR178" s="710"/>
      <c r="VUS178" s="710"/>
      <c r="VUT178" s="710"/>
      <c r="VUU178" s="710"/>
      <c r="VUV178" s="710"/>
      <c r="VUW178" s="710"/>
      <c r="VUX178" s="710"/>
      <c r="VUY178" s="710"/>
      <c r="VUZ178" s="710"/>
      <c r="VVA178" s="710"/>
      <c r="VVB178" s="710"/>
      <c r="VVC178" s="710"/>
      <c r="VVD178" s="710"/>
      <c r="VVE178" s="710"/>
      <c r="VVF178" s="710"/>
      <c r="VVG178" s="710"/>
      <c r="VVH178" s="710"/>
      <c r="VVI178" s="710"/>
      <c r="VVJ178" s="710"/>
      <c r="VVK178" s="710"/>
      <c r="VVL178" s="710"/>
      <c r="VVM178" s="710"/>
      <c r="VVN178" s="710"/>
      <c r="VVO178" s="710"/>
      <c r="VVP178" s="710"/>
      <c r="VVQ178" s="710"/>
      <c r="VVR178" s="710"/>
      <c r="VVS178" s="710"/>
      <c r="VVT178" s="710"/>
      <c r="VVU178" s="710"/>
      <c r="VVV178" s="710"/>
      <c r="VVW178" s="710"/>
      <c r="VVX178" s="710"/>
      <c r="VVY178" s="710"/>
      <c r="VVZ178" s="710"/>
      <c r="VWA178" s="710"/>
      <c r="VWB178" s="710"/>
      <c r="VWC178" s="710"/>
      <c r="VWD178" s="710"/>
      <c r="VWE178" s="710"/>
      <c r="VWF178" s="710"/>
      <c r="VWG178" s="710"/>
      <c r="VWH178" s="710"/>
      <c r="VWI178" s="710"/>
      <c r="VWJ178" s="710"/>
      <c r="VWK178" s="710"/>
      <c r="VWL178" s="710"/>
      <c r="VWM178" s="710"/>
      <c r="VWN178" s="710"/>
      <c r="VWO178" s="710"/>
      <c r="VWP178" s="710"/>
      <c r="VWQ178" s="710"/>
      <c r="VWR178" s="710"/>
      <c r="VWS178" s="710"/>
      <c r="VWT178" s="710"/>
      <c r="VWU178" s="710"/>
      <c r="VWV178" s="710"/>
      <c r="VWW178" s="710"/>
      <c r="VWX178" s="710"/>
      <c r="VWY178" s="710"/>
      <c r="VWZ178" s="710"/>
      <c r="VXA178" s="710"/>
      <c r="VXB178" s="710"/>
      <c r="VXC178" s="710"/>
      <c r="VXD178" s="710"/>
      <c r="VXE178" s="710"/>
      <c r="VXF178" s="710"/>
      <c r="VXG178" s="710"/>
      <c r="VXH178" s="710"/>
      <c r="VXI178" s="710"/>
      <c r="VXJ178" s="710"/>
      <c r="VXK178" s="710"/>
      <c r="VXL178" s="710"/>
      <c r="VXM178" s="710"/>
      <c r="VXN178" s="710"/>
      <c r="VXO178" s="710"/>
      <c r="VXP178" s="710"/>
      <c r="VXQ178" s="710"/>
      <c r="VXR178" s="710"/>
      <c r="VXS178" s="710"/>
      <c r="VXT178" s="710"/>
      <c r="VXU178" s="710"/>
      <c r="VXV178" s="710"/>
      <c r="VXW178" s="710"/>
      <c r="VXX178" s="710"/>
      <c r="VXY178" s="710"/>
      <c r="VXZ178" s="710"/>
      <c r="VYA178" s="710"/>
      <c r="VYB178" s="710"/>
      <c r="VYC178" s="710"/>
      <c r="VYD178" s="710"/>
      <c r="VYE178" s="710"/>
      <c r="VYF178" s="710"/>
      <c r="VYG178" s="710"/>
      <c r="VYH178" s="710"/>
      <c r="VYI178" s="710"/>
      <c r="VYJ178" s="710"/>
      <c r="VYK178" s="710"/>
      <c r="VYL178" s="710"/>
      <c r="VYM178" s="710"/>
      <c r="VYN178" s="710"/>
      <c r="VYO178" s="710"/>
      <c r="VYP178" s="710"/>
      <c r="VYQ178" s="710"/>
      <c r="VYR178" s="710"/>
      <c r="VYS178" s="710"/>
      <c r="VYT178" s="710"/>
      <c r="VYU178" s="710"/>
      <c r="VYV178" s="710"/>
      <c r="VYW178" s="710"/>
      <c r="VYX178" s="710"/>
      <c r="VYY178" s="710"/>
      <c r="VYZ178" s="710"/>
      <c r="VZA178" s="710"/>
      <c r="VZB178" s="710"/>
      <c r="VZC178" s="710"/>
      <c r="VZD178" s="710"/>
      <c r="VZE178" s="710"/>
      <c r="VZF178" s="710"/>
      <c r="VZG178" s="710"/>
      <c r="VZH178" s="710"/>
      <c r="VZI178" s="710"/>
      <c r="VZJ178" s="710"/>
      <c r="VZK178" s="710"/>
      <c r="VZL178" s="710"/>
      <c r="VZM178" s="710"/>
      <c r="VZN178" s="710"/>
      <c r="VZO178" s="710"/>
      <c r="VZP178" s="710"/>
      <c r="VZQ178" s="710"/>
      <c r="VZR178" s="710"/>
      <c r="VZS178" s="710"/>
      <c r="VZT178" s="710"/>
      <c r="VZU178" s="710"/>
      <c r="VZV178" s="710"/>
      <c r="VZW178" s="710"/>
      <c r="VZX178" s="710"/>
      <c r="VZY178" s="710"/>
      <c r="VZZ178" s="710"/>
      <c r="WAA178" s="710"/>
      <c r="WAB178" s="710"/>
      <c r="WAC178" s="710"/>
      <c r="WAD178" s="710"/>
      <c r="WAE178" s="710"/>
      <c r="WAF178" s="710"/>
      <c r="WAG178" s="710"/>
      <c r="WAH178" s="710"/>
      <c r="WAI178" s="710"/>
      <c r="WAJ178" s="710"/>
      <c r="WAK178" s="710"/>
      <c r="WAL178" s="710"/>
      <c r="WAM178" s="710"/>
      <c r="WAN178" s="710"/>
      <c r="WAO178" s="710"/>
      <c r="WAP178" s="710"/>
      <c r="WAQ178" s="710"/>
      <c r="WAR178" s="710"/>
      <c r="WAS178" s="710"/>
      <c r="WAT178" s="710"/>
      <c r="WAU178" s="710"/>
      <c r="WAV178" s="710"/>
      <c r="WAW178" s="710"/>
      <c r="WAX178" s="710"/>
      <c r="WAY178" s="710"/>
      <c r="WAZ178" s="710"/>
      <c r="WBA178" s="710"/>
      <c r="WBB178" s="710"/>
      <c r="WBC178" s="710"/>
      <c r="WBD178" s="710"/>
      <c r="WBE178" s="710"/>
      <c r="WBF178" s="710"/>
      <c r="WBG178" s="710"/>
      <c r="WBH178" s="710"/>
      <c r="WBI178" s="710"/>
      <c r="WBJ178" s="710"/>
      <c r="WBK178" s="710"/>
      <c r="WBL178" s="710"/>
      <c r="WBM178" s="710"/>
      <c r="WBN178" s="710"/>
      <c r="WBO178" s="710"/>
      <c r="WBP178" s="710"/>
      <c r="WBQ178" s="710"/>
      <c r="WBR178" s="710"/>
      <c r="WBS178" s="710"/>
      <c r="WBT178" s="710"/>
      <c r="WBU178" s="710"/>
      <c r="WBV178" s="710"/>
      <c r="WBW178" s="710"/>
      <c r="WBX178" s="710"/>
      <c r="WBY178" s="710"/>
      <c r="WBZ178" s="710"/>
      <c r="WCA178" s="710"/>
      <c r="WCB178" s="710"/>
      <c r="WCC178" s="710"/>
      <c r="WCD178" s="710"/>
      <c r="WCE178" s="710"/>
      <c r="WCF178" s="710"/>
      <c r="WCG178" s="710"/>
      <c r="WCH178" s="710"/>
      <c r="WCI178" s="710"/>
      <c r="WCJ178" s="710"/>
      <c r="WCK178" s="710"/>
      <c r="WCL178" s="710"/>
      <c r="WCM178" s="710"/>
      <c r="WCN178" s="710"/>
      <c r="WCO178" s="710"/>
      <c r="WCP178" s="710"/>
      <c r="WCQ178" s="710"/>
      <c r="WCR178" s="710"/>
      <c r="WCS178" s="710"/>
      <c r="WCT178" s="710"/>
      <c r="WCU178" s="710"/>
      <c r="WCV178" s="710"/>
      <c r="WCW178" s="710"/>
      <c r="WCX178" s="710"/>
      <c r="WCY178" s="710"/>
      <c r="WCZ178" s="710"/>
      <c r="WDA178" s="710"/>
      <c r="WDB178" s="710"/>
      <c r="WDC178" s="710"/>
      <c r="WDD178" s="710"/>
      <c r="WDE178" s="710"/>
      <c r="WDF178" s="710"/>
      <c r="WDG178" s="710"/>
      <c r="WDH178" s="710"/>
      <c r="WDI178" s="710"/>
      <c r="WDJ178" s="710"/>
      <c r="WDK178" s="710"/>
      <c r="WDL178" s="710"/>
      <c r="WDM178" s="710"/>
      <c r="WDN178" s="710"/>
      <c r="WDO178" s="710"/>
      <c r="WDP178" s="710"/>
      <c r="WDQ178" s="710"/>
      <c r="WDR178" s="710"/>
      <c r="WDS178" s="710"/>
      <c r="WDT178" s="710"/>
      <c r="WDU178" s="710"/>
      <c r="WDV178" s="710"/>
      <c r="WDW178" s="710"/>
      <c r="WDX178" s="710"/>
      <c r="WDY178" s="710"/>
      <c r="WDZ178" s="710"/>
      <c r="WEA178" s="710"/>
      <c r="WEB178" s="710"/>
      <c r="WEC178" s="710"/>
      <c r="WED178" s="710"/>
      <c r="WEE178" s="710"/>
      <c r="WEF178" s="710"/>
      <c r="WEG178" s="710"/>
      <c r="WEH178" s="710"/>
      <c r="WEI178" s="710"/>
      <c r="WEJ178" s="710"/>
      <c r="WEK178" s="710"/>
      <c r="WEL178" s="710"/>
      <c r="WEM178" s="710"/>
      <c r="WEN178" s="710"/>
      <c r="WEO178" s="710"/>
      <c r="WEP178" s="710"/>
      <c r="WEQ178" s="710"/>
      <c r="WER178" s="710"/>
      <c r="WES178" s="710"/>
      <c r="WET178" s="710"/>
      <c r="WEU178" s="710"/>
      <c r="WEV178" s="710"/>
      <c r="WEW178" s="710"/>
      <c r="WEX178" s="710"/>
      <c r="WEY178" s="710"/>
      <c r="WEZ178" s="710"/>
      <c r="WFA178" s="710"/>
      <c r="WFB178" s="710"/>
      <c r="WFC178" s="710"/>
      <c r="WFD178" s="710"/>
      <c r="WFE178" s="710"/>
      <c r="WFF178" s="710"/>
      <c r="WFG178" s="710"/>
      <c r="WFH178" s="710"/>
      <c r="WFI178" s="710"/>
      <c r="WFJ178" s="710"/>
      <c r="WFK178" s="710"/>
      <c r="WFL178" s="710"/>
      <c r="WFM178" s="710"/>
      <c r="WFN178" s="710"/>
      <c r="WFO178" s="710"/>
      <c r="WFP178" s="710"/>
      <c r="WFQ178" s="710"/>
      <c r="WFR178" s="710"/>
      <c r="WFS178" s="710"/>
      <c r="WFT178" s="710"/>
      <c r="WFU178" s="710"/>
      <c r="WFV178" s="710"/>
      <c r="WFW178" s="710"/>
      <c r="WFX178" s="710"/>
      <c r="WFY178" s="710"/>
      <c r="WFZ178" s="710"/>
      <c r="WGA178" s="710"/>
      <c r="WGB178" s="710"/>
      <c r="WGC178" s="710"/>
      <c r="WGD178" s="710"/>
      <c r="WGE178" s="710"/>
      <c r="WGF178" s="710"/>
      <c r="WGG178" s="710"/>
      <c r="WGH178" s="710"/>
      <c r="WGI178" s="710"/>
      <c r="WGJ178" s="710"/>
      <c r="WGK178" s="710"/>
      <c r="WGL178" s="710"/>
      <c r="WGM178" s="710"/>
      <c r="WGN178" s="710"/>
      <c r="WGO178" s="710"/>
      <c r="WGP178" s="710"/>
      <c r="WGQ178" s="710"/>
      <c r="WGR178" s="710"/>
      <c r="WGS178" s="710"/>
      <c r="WGT178" s="710"/>
      <c r="WGU178" s="710"/>
      <c r="WGV178" s="710"/>
      <c r="WGW178" s="710"/>
      <c r="WGX178" s="710"/>
      <c r="WGY178" s="710"/>
      <c r="WGZ178" s="710"/>
      <c r="WHA178" s="710"/>
      <c r="WHB178" s="710"/>
      <c r="WHC178" s="710"/>
      <c r="WHD178" s="710"/>
      <c r="WHE178" s="710"/>
      <c r="WHF178" s="710"/>
      <c r="WHG178" s="710"/>
      <c r="WHH178" s="710"/>
      <c r="WHI178" s="710"/>
      <c r="WHJ178" s="710"/>
      <c r="WHK178" s="710"/>
      <c r="WHL178" s="710"/>
      <c r="WHM178" s="710"/>
      <c r="WHN178" s="710"/>
      <c r="WHO178" s="710"/>
      <c r="WHP178" s="710"/>
      <c r="WHQ178" s="710"/>
      <c r="WHR178" s="710"/>
      <c r="WHS178" s="710"/>
      <c r="WHT178" s="710"/>
      <c r="WHU178" s="710"/>
      <c r="WHV178" s="710"/>
      <c r="WHW178" s="710"/>
      <c r="WHX178" s="710"/>
      <c r="WHY178" s="710"/>
      <c r="WHZ178" s="710"/>
      <c r="WIA178" s="710"/>
      <c r="WIB178" s="710"/>
      <c r="WIC178" s="710"/>
      <c r="WID178" s="710"/>
      <c r="WIE178" s="710"/>
      <c r="WIF178" s="710"/>
      <c r="WIG178" s="710"/>
      <c r="WIH178" s="710"/>
      <c r="WII178" s="710"/>
      <c r="WIJ178" s="710"/>
      <c r="WIK178" s="710"/>
      <c r="WIL178" s="710"/>
      <c r="WIM178" s="710"/>
      <c r="WIN178" s="710"/>
      <c r="WIO178" s="710"/>
      <c r="WIP178" s="710"/>
      <c r="WIQ178" s="710"/>
      <c r="WIR178" s="710"/>
      <c r="WIS178" s="710"/>
      <c r="WIT178" s="710"/>
      <c r="WIU178" s="710"/>
      <c r="WIV178" s="710"/>
      <c r="WIW178" s="710"/>
      <c r="WIX178" s="710"/>
      <c r="WIY178" s="710"/>
      <c r="WIZ178" s="710"/>
      <c r="WJA178" s="710"/>
      <c r="WJB178" s="710"/>
      <c r="WJC178" s="710"/>
      <c r="WJD178" s="710"/>
      <c r="WJE178" s="710"/>
      <c r="WJF178" s="710"/>
      <c r="WJG178" s="710"/>
      <c r="WJH178" s="710"/>
      <c r="WJI178" s="710"/>
      <c r="WJJ178" s="710"/>
      <c r="WJK178" s="710"/>
      <c r="WJL178" s="710"/>
      <c r="WJM178" s="710"/>
      <c r="WJN178" s="710"/>
      <c r="WJO178" s="710"/>
      <c r="WJP178" s="710"/>
      <c r="WJQ178" s="710"/>
      <c r="WJR178" s="710"/>
      <c r="WJS178" s="710"/>
      <c r="WJT178" s="710"/>
      <c r="WJU178" s="710"/>
      <c r="WJV178" s="710"/>
      <c r="WJW178" s="710"/>
      <c r="WJX178" s="710"/>
      <c r="WJY178" s="710"/>
      <c r="WJZ178" s="710"/>
      <c r="WKA178" s="710"/>
      <c r="WKB178" s="710"/>
      <c r="WKC178" s="710"/>
      <c r="WKD178" s="710"/>
      <c r="WKE178" s="710"/>
      <c r="WKF178" s="710"/>
      <c r="WKG178" s="710"/>
      <c r="WKH178" s="710"/>
      <c r="WKI178" s="710"/>
      <c r="WKJ178" s="710"/>
      <c r="WKK178" s="710"/>
      <c r="WKL178" s="710"/>
      <c r="WKM178" s="710"/>
      <c r="WKN178" s="710"/>
      <c r="WKO178" s="710"/>
      <c r="WKP178" s="710"/>
      <c r="WKQ178" s="710"/>
      <c r="WKR178" s="710"/>
      <c r="WKS178" s="710"/>
      <c r="WKT178" s="710"/>
      <c r="WKU178" s="710"/>
      <c r="WKV178" s="710"/>
      <c r="WKW178" s="710"/>
      <c r="WKX178" s="710"/>
      <c r="WKY178" s="710"/>
      <c r="WKZ178" s="710"/>
      <c r="WLA178" s="710"/>
      <c r="WLB178" s="710"/>
      <c r="WLC178" s="710"/>
      <c r="WLD178" s="710"/>
      <c r="WLE178" s="710"/>
      <c r="WLF178" s="710"/>
      <c r="WLG178" s="710"/>
      <c r="WLH178" s="710"/>
      <c r="WLI178" s="710"/>
      <c r="WLJ178" s="710"/>
      <c r="WLK178" s="710"/>
      <c r="WLL178" s="710"/>
      <c r="WLM178" s="710"/>
      <c r="WLN178" s="710"/>
      <c r="WLO178" s="710"/>
      <c r="WLP178" s="710"/>
      <c r="WLQ178" s="710"/>
      <c r="WLR178" s="710"/>
      <c r="WLS178" s="710"/>
      <c r="WLT178" s="710"/>
      <c r="WLU178" s="710"/>
      <c r="WLV178" s="710"/>
      <c r="WLW178" s="710"/>
      <c r="WLX178" s="710"/>
      <c r="WLY178" s="710"/>
      <c r="WLZ178" s="710"/>
      <c r="WMA178" s="710"/>
      <c r="WMB178" s="710"/>
      <c r="WMC178" s="710"/>
      <c r="WMD178" s="710"/>
      <c r="WME178" s="710"/>
      <c r="WMF178" s="710"/>
      <c r="WMG178" s="710"/>
      <c r="WMH178" s="710"/>
      <c r="WMI178" s="710"/>
      <c r="WMJ178" s="710"/>
      <c r="WMK178" s="710"/>
      <c r="WML178" s="710"/>
      <c r="WMM178" s="710"/>
      <c r="WMN178" s="710"/>
      <c r="WMO178" s="710"/>
      <c r="WMP178" s="710"/>
      <c r="WMQ178" s="710"/>
      <c r="WMR178" s="710"/>
      <c r="WMS178" s="710"/>
      <c r="WMT178" s="710"/>
      <c r="WMU178" s="710"/>
      <c r="WMV178" s="710"/>
      <c r="WMW178" s="710"/>
      <c r="WMX178" s="710"/>
      <c r="WMY178" s="710"/>
      <c r="WMZ178" s="710"/>
      <c r="WNA178" s="710"/>
      <c r="WNB178" s="710"/>
      <c r="WNC178" s="710"/>
      <c r="WND178" s="710"/>
      <c r="WNE178" s="710"/>
      <c r="WNF178" s="710"/>
      <c r="WNG178" s="710"/>
      <c r="WNH178" s="710"/>
      <c r="WNI178" s="710"/>
      <c r="WNJ178" s="710"/>
      <c r="WNK178" s="710"/>
      <c r="WNL178" s="710"/>
      <c r="WNM178" s="710"/>
      <c r="WNN178" s="710"/>
      <c r="WNO178" s="710"/>
      <c r="WNP178" s="710"/>
      <c r="WNQ178" s="710"/>
      <c r="WNR178" s="710"/>
      <c r="WNS178" s="710"/>
      <c r="WNT178" s="710"/>
      <c r="WNU178" s="710"/>
      <c r="WNV178" s="710"/>
      <c r="WNW178" s="710"/>
      <c r="WNX178" s="710"/>
      <c r="WNY178" s="710"/>
      <c r="WNZ178" s="710"/>
      <c r="WOA178" s="710"/>
      <c r="WOB178" s="710"/>
      <c r="WOC178" s="710"/>
      <c r="WOD178" s="710"/>
      <c r="WOE178" s="710"/>
      <c r="WOF178" s="710"/>
      <c r="WOG178" s="710"/>
      <c r="WOH178" s="710"/>
      <c r="WOI178" s="710"/>
      <c r="WOJ178" s="710"/>
      <c r="WOK178" s="710"/>
      <c r="WOL178" s="710"/>
      <c r="WOM178" s="710"/>
      <c r="WON178" s="710"/>
      <c r="WOO178" s="710"/>
      <c r="WOP178" s="710"/>
      <c r="WOQ178" s="710"/>
      <c r="WOR178" s="710"/>
      <c r="WOS178" s="710"/>
      <c r="WOT178" s="710"/>
      <c r="WOU178" s="710"/>
      <c r="WOV178" s="710"/>
      <c r="WOW178" s="710"/>
      <c r="WOX178" s="710"/>
      <c r="WOY178" s="710"/>
      <c r="WOZ178" s="710"/>
      <c r="WPA178" s="710"/>
      <c r="WPB178" s="710"/>
      <c r="WPC178" s="710"/>
      <c r="WPD178" s="710"/>
      <c r="WPE178" s="710"/>
      <c r="WPF178" s="710"/>
      <c r="WPG178" s="710"/>
      <c r="WPH178" s="710"/>
      <c r="WPI178" s="710"/>
      <c r="WPJ178" s="710"/>
      <c r="WPK178" s="710"/>
      <c r="WPL178" s="710"/>
      <c r="WPM178" s="710"/>
      <c r="WPN178" s="710"/>
      <c r="WPO178" s="710"/>
      <c r="WPP178" s="710"/>
      <c r="WPQ178" s="710"/>
      <c r="WPR178" s="710"/>
      <c r="WPS178" s="710"/>
      <c r="WPT178" s="710"/>
      <c r="WPU178" s="710"/>
      <c r="WPV178" s="710"/>
      <c r="WPW178" s="710"/>
      <c r="WPX178" s="710"/>
      <c r="WPY178" s="710"/>
      <c r="WPZ178" s="710"/>
      <c r="WQA178" s="710"/>
      <c r="WQB178" s="710"/>
      <c r="WQC178" s="710"/>
      <c r="WQD178" s="710"/>
      <c r="WQE178" s="710"/>
      <c r="WQF178" s="710"/>
      <c r="WQG178" s="710"/>
      <c r="WQH178" s="710"/>
      <c r="WQI178" s="710"/>
      <c r="WQJ178" s="710"/>
      <c r="WQK178" s="710"/>
      <c r="WQL178" s="710"/>
      <c r="WQM178" s="710"/>
      <c r="WQN178" s="710"/>
      <c r="WQO178" s="710"/>
      <c r="WQP178" s="710"/>
      <c r="WQQ178" s="710"/>
      <c r="WQR178" s="710"/>
      <c r="WQS178" s="710"/>
      <c r="WQT178" s="710"/>
      <c r="WQU178" s="710"/>
      <c r="WQV178" s="710"/>
      <c r="WQW178" s="710"/>
      <c r="WQX178" s="710"/>
      <c r="WQY178" s="710"/>
      <c r="WQZ178" s="710"/>
      <c r="WRA178" s="710"/>
      <c r="WRB178" s="710"/>
      <c r="WRC178" s="710"/>
      <c r="WRD178" s="710"/>
      <c r="WRE178" s="710"/>
      <c r="WRF178" s="710"/>
      <c r="WRG178" s="710"/>
      <c r="WRH178" s="710"/>
      <c r="WRI178" s="710"/>
      <c r="WRJ178" s="710"/>
      <c r="WRK178" s="710"/>
      <c r="WRL178" s="710"/>
      <c r="WRM178" s="710"/>
      <c r="WRN178" s="710"/>
      <c r="WRO178" s="710"/>
      <c r="WRP178" s="710"/>
      <c r="WRQ178" s="710"/>
      <c r="WRR178" s="710"/>
      <c r="WRS178" s="710"/>
      <c r="WRT178" s="710"/>
      <c r="WRU178" s="710"/>
      <c r="WRV178" s="710"/>
      <c r="WRW178" s="710"/>
      <c r="WRX178" s="710"/>
      <c r="WRY178" s="710"/>
      <c r="WRZ178" s="710"/>
      <c r="WSA178" s="710"/>
      <c r="WSB178" s="710"/>
      <c r="WSC178" s="710"/>
      <c r="WSD178" s="710"/>
      <c r="WSE178" s="710"/>
      <c r="WSF178" s="710"/>
      <c r="WSG178" s="710"/>
      <c r="WSH178" s="710"/>
      <c r="WSI178" s="710"/>
      <c r="WSJ178" s="710"/>
      <c r="WSK178" s="710"/>
      <c r="WSL178" s="710"/>
      <c r="WSM178" s="710"/>
      <c r="WSN178" s="710"/>
      <c r="WSO178" s="710"/>
      <c r="WSP178" s="710"/>
      <c r="WSQ178" s="710"/>
      <c r="WSR178" s="710"/>
      <c r="WSS178" s="710"/>
      <c r="WST178" s="710"/>
      <c r="WSU178" s="710"/>
      <c r="WSV178" s="710"/>
      <c r="WSW178" s="710"/>
      <c r="WSX178" s="710"/>
      <c r="WSY178" s="710"/>
      <c r="WSZ178" s="710"/>
      <c r="WTA178" s="710"/>
      <c r="WTB178" s="710"/>
      <c r="WTC178" s="710"/>
      <c r="WTD178" s="710"/>
      <c r="WTE178" s="710"/>
      <c r="WTF178" s="710"/>
      <c r="WTG178" s="710"/>
      <c r="WTH178" s="710"/>
      <c r="WTI178" s="710"/>
      <c r="WTJ178" s="710"/>
      <c r="WTK178" s="710"/>
      <c r="WTL178" s="710"/>
      <c r="WTM178" s="710"/>
      <c r="WTN178" s="710"/>
      <c r="WTO178" s="710"/>
      <c r="WTP178" s="710"/>
      <c r="WTQ178" s="710"/>
      <c r="WTR178" s="710"/>
      <c r="WTS178" s="710"/>
      <c r="WTT178" s="710"/>
      <c r="WTU178" s="710"/>
      <c r="WTV178" s="710"/>
      <c r="WTW178" s="710"/>
      <c r="WTX178" s="710"/>
      <c r="WTY178" s="710"/>
      <c r="WTZ178" s="710"/>
      <c r="WUA178" s="710"/>
      <c r="WUB178" s="710"/>
      <c r="WUC178" s="710"/>
      <c r="WUD178" s="710"/>
      <c r="WUE178" s="710"/>
      <c r="WUF178" s="710"/>
      <c r="WUG178" s="710"/>
      <c r="WUH178" s="710"/>
      <c r="WUI178" s="710"/>
      <c r="WUJ178" s="710"/>
      <c r="WUK178" s="710"/>
      <c r="WUL178" s="710"/>
      <c r="WUM178" s="710"/>
      <c r="WUN178" s="710"/>
      <c r="WUO178" s="710"/>
      <c r="WUP178" s="710"/>
      <c r="WUQ178" s="710"/>
      <c r="WUR178" s="710"/>
      <c r="WUS178" s="710"/>
      <c r="WUT178" s="710"/>
      <c r="WUU178" s="710"/>
      <c r="WUV178" s="710"/>
      <c r="WUW178" s="710"/>
      <c r="WUX178" s="710"/>
      <c r="WUY178" s="710"/>
      <c r="WUZ178" s="710"/>
      <c r="WVA178" s="710"/>
      <c r="WVB178" s="710"/>
      <c r="WVC178" s="710"/>
      <c r="WVD178" s="710"/>
      <c r="WVE178" s="710"/>
      <c r="WVF178" s="710"/>
      <c r="WVG178" s="710"/>
      <c r="WVH178" s="710"/>
      <c r="WVI178" s="710"/>
      <c r="WVJ178" s="710"/>
      <c r="WVK178" s="710"/>
      <c r="WVL178" s="710"/>
      <c r="WVM178" s="710"/>
      <c r="WVN178" s="710"/>
      <c r="WVO178" s="710"/>
      <c r="WVP178" s="710"/>
      <c r="WVQ178" s="710"/>
      <c r="WVR178" s="710"/>
      <c r="WVS178" s="710"/>
      <c r="WVT178" s="710"/>
      <c r="WVU178" s="710"/>
      <c r="WVV178" s="710"/>
      <c r="WVW178" s="710"/>
      <c r="WVX178" s="710"/>
      <c r="WVY178" s="710"/>
      <c r="WVZ178" s="710"/>
      <c r="WWA178" s="710"/>
      <c r="WWB178" s="710"/>
      <c r="WWC178" s="710"/>
      <c r="WWD178" s="710"/>
      <c r="WWE178" s="710"/>
      <c r="WWF178" s="710"/>
      <c r="WWG178" s="710"/>
      <c r="WWH178" s="710"/>
      <c r="WWI178" s="710"/>
      <c r="WWJ178" s="710"/>
      <c r="WWK178" s="710"/>
      <c r="WWL178" s="710"/>
      <c r="WWM178" s="710"/>
      <c r="WWN178" s="710"/>
      <c r="WWO178" s="710"/>
      <c r="WWP178" s="710"/>
      <c r="WWQ178" s="710"/>
      <c r="WWR178" s="710"/>
      <c r="WWS178" s="710"/>
      <c r="WWT178" s="710"/>
      <c r="WWU178" s="710"/>
      <c r="WWV178" s="710"/>
      <c r="WWW178" s="710"/>
      <c r="WWX178" s="710"/>
      <c r="WWY178" s="710"/>
      <c r="WWZ178" s="710"/>
      <c r="WXA178" s="710"/>
      <c r="WXB178" s="710"/>
      <c r="WXC178" s="710"/>
      <c r="WXD178" s="710"/>
      <c r="WXE178" s="710"/>
      <c r="WXF178" s="710"/>
      <c r="WXG178" s="710"/>
      <c r="WXH178" s="710"/>
      <c r="WXI178" s="710"/>
      <c r="WXJ178" s="710"/>
      <c r="WXK178" s="710"/>
      <c r="WXL178" s="710"/>
      <c r="WXM178" s="710"/>
      <c r="WXN178" s="710"/>
      <c r="WXO178" s="710"/>
      <c r="WXP178" s="710"/>
      <c r="WXQ178" s="710"/>
      <c r="WXR178" s="710"/>
      <c r="WXS178" s="710"/>
      <c r="WXT178" s="710"/>
      <c r="WXU178" s="710"/>
      <c r="WXV178" s="710"/>
      <c r="WXW178" s="710"/>
      <c r="WXX178" s="710"/>
      <c r="WXY178" s="710"/>
      <c r="WXZ178" s="710"/>
      <c r="WYA178" s="710"/>
      <c r="WYB178" s="710"/>
      <c r="WYC178" s="710"/>
      <c r="WYD178" s="710"/>
      <c r="WYE178" s="710"/>
      <c r="WYF178" s="710"/>
      <c r="WYG178" s="710"/>
      <c r="WYH178" s="710"/>
      <c r="WYI178" s="710"/>
      <c r="WYJ178" s="710"/>
      <c r="WYK178" s="710"/>
      <c r="WYL178" s="710"/>
      <c r="WYM178" s="710"/>
      <c r="WYN178" s="710"/>
      <c r="WYO178" s="710"/>
      <c r="WYP178" s="710"/>
      <c r="WYQ178" s="710"/>
      <c r="WYR178" s="710"/>
      <c r="WYS178" s="710"/>
      <c r="WYT178" s="710"/>
      <c r="WYU178" s="710"/>
      <c r="WYV178" s="710"/>
      <c r="WYW178" s="710"/>
      <c r="WYX178" s="710"/>
      <c r="WYY178" s="710"/>
      <c r="WYZ178" s="710"/>
      <c r="WZA178" s="710"/>
      <c r="WZB178" s="710"/>
      <c r="WZC178" s="710"/>
      <c r="WZD178" s="710"/>
      <c r="WZE178" s="710"/>
      <c r="WZF178" s="710"/>
      <c r="WZG178" s="710"/>
      <c r="WZH178" s="710"/>
      <c r="WZI178" s="710"/>
      <c r="WZJ178" s="710"/>
      <c r="WZK178" s="710"/>
      <c r="WZL178" s="710"/>
      <c r="WZM178" s="710"/>
      <c r="WZN178" s="710"/>
      <c r="WZO178" s="710"/>
      <c r="WZP178" s="710"/>
      <c r="WZQ178" s="710"/>
      <c r="WZR178" s="710"/>
      <c r="WZS178" s="710"/>
      <c r="WZT178" s="710"/>
      <c r="WZU178" s="710"/>
      <c r="WZV178" s="710"/>
      <c r="WZW178" s="710"/>
      <c r="WZX178" s="710"/>
      <c r="WZY178" s="710"/>
      <c r="WZZ178" s="710"/>
      <c r="XAA178" s="710"/>
      <c r="XAB178" s="710"/>
      <c r="XAC178" s="710"/>
      <c r="XAD178" s="710"/>
      <c r="XAE178" s="710"/>
      <c r="XAF178" s="710"/>
      <c r="XAG178" s="710"/>
      <c r="XAH178" s="710"/>
      <c r="XAI178" s="710"/>
      <c r="XAJ178" s="710"/>
      <c r="XAK178" s="710"/>
      <c r="XAL178" s="710"/>
      <c r="XAM178" s="710"/>
      <c r="XAN178" s="710"/>
      <c r="XAO178" s="710"/>
      <c r="XAP178" s="710"/>
      <c r="XAQ178" s="710"/>
      <c r="XAR178" s="710"/>
      <c r="XAS178" s="710"/>
      <c r="XAT178" s="710"/>
      <c r="XAU178" s="710"/>
      <c r="XAV178" s="710"/>
      <c r="XAW178" s="710"/>
      <c r="XAX178" s="710"/>
      <c r="XAY178" s="710"/>
      <c r="XAZ178" s="710"/>
      <c r="XBA178" s="710"/>
      <c r="XBB178" s="710"/>
      <c r="XBC178" s="710"/>
      <c r="XBD178" s="710"/>
      <c r="XBE178" s="710"/>
      <c r="XBF178" s="710"/>
      <c r="XBG178" s="710"/>
      <c r="XBH178" s="710"/>
      <c r="XBI178" s="710"/>
      <c r="XBJ178" s="710"/>
      <c r="XBK178" s="710"/>
      <c r="XBL178" s="710"/>
      <c r="XBM178" s="710"/>
      <c r="XBN178" s="710"/>
      <c r="XBO178" s="710"/>
      <c r="XBP178" s="710"/>
      <c r="XBQ178" s="710"/>
      <c r="XBR178" s="710"/>
      <c r="XBS178" s="710"/>
      <c r="XBT178" s="710"/>
      <c r="XBU178" s="710"/>
      <c r="XBV178" s="710"/>
      <c r="XBW178" s="710"/>
      <c r="XBX178" s="710"/>
      <c r="XBY178" s="710"/>
      <c r="XBZ178" s="710"/>
      <c r="XCA178" s="710"/>
      <c r="XCB178" s="710"/>
      <c r="XCC178" s="710"/>
      <c r="XCD178" s="710"/>
      <c r="XCE178" s="710"/>
      <c r="XCF178" s="710"/>
      <c r="XCG178" s="710"/>
      <c r="XCH178" s="710"/>
      <c r="XCI178" s="710"/>
      <c r="XCJ178" s="710"/>
      <c r="XCK178" s="710"/>
      <c r="XCL178" s="710"/>
      <c r="XCM178" s="710"/>
      <c r="XCN178" s="710"/>
      <c r="XCO178" s="710"/>
      <c r="XCP178" s="710"/>
      <c r="XCQ178" s="710"/>
      <c r="XCR178" s="710"/>
      <c r="XCS178" s="710"/>
      <c r="XCT178" s="710"/>
      <c r="XCU178" s="710"/>
      <c r="XCV178" s="710"/>
      <c r="XCW178" s="710"/>
      <c r="XCX178" s="710"/>
      <c r="XCY178" s="710"/>
      <c r="XCZ178" s="710"/>
      <c r="XDA178" s="710"/>
      <c r="XDB178" s="710"/>
      <c r="XDC178" s="710"/>
      <c r="XDD178" s="710"/>
      <c r="XDE178" s="710"/>
      <c r="XDF178" s="710"/>
      <c r="XDG178" s="710"/>
      <c r="XDH178" s="710"/>
      <c r="XDI178" s="710"/>
      <c r="XDJ178" s="710"/>
      <c r="XDK178" s="710"/>
      <c r="XDL178" s="710"/>
      <c r="XDM178" s="710"/>
      <c r="XDN178" s="710"/>
      <c r="XDO178" s="710"/>
      <c r="XDP178" s="710"/>
      <c r="XDQ178" s="710"/>
      <c r="XDR178" s="710"/>
      <c r="XDS178" s="710"/>
      <c r="XDT178" s="710"/>
      <c r="XDU178" s="710"/>
      <c r="XDV178" s="710"/>
      <c r="XDW178" s="710"/>
      <c r="XDX178" s="710"/>
      <c r="XDY178" s="710"/>
      <c r="XDZ178" s="710"/>
      <c r="XEA178" s="710"/>
      <c r="XEB178" s="710"/>
      <c r="XEC178" s="710"/>
      <c r="XED178" s="710"/>
      <c r="XEE178" s="710"/>
      <c r="XEF178" s="710"/>
      <c r="XEG178" s="710"/>
      <c r="XEH178" s="710"/>
      <c r="XEI178" s="710"/>
      <c r="XEJ178" s="710"/>
      <c r="XEK178" s="710"/>
      <c r="XEL178" s="710"/>
      <c r="XEM178" s="710"/>
      <c r="XEN178" s="710"/>
      <c r="XEO178" s="710"/>
      <c r="XEP178" s="710"/>
      <c r="XEQ178" s="710"/>
      <c r="XER178" s="710"/>
      <c r="XES178" s="710"/>
      <c r="XET178" s="710"/>
      <c r="XEU178" s="710"/>
      <c r="XEV178" s="710"/>
      <c r="XEW178" s="710"/>
      <c r="XEX178" s="710"/>
      <c r="XEY178" s="710"/>
      <c r="XEZ178" s="710"/>
      <c r="XFA178" s="710"/>
      <c r="XFB178" s="710"/>
      <c r="XFC178" s="710"/>
      <c r="XFD178" s="710"/>
    </row>
    <row r="179" spans="1:16384" customFormat="1" x14ac:dyDescent="0.35">
      <c r="A179" s="603">
        <v>7.1</v>
      </c>
      <c r="B179" s="603" t="s">
        <v>183</v>
      </c>
      <c r="C179" s="601"/>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row>
    <row r="180" spans="1:16384" customFormat="1" x14ac:dyDescent="0.35">
      <c r="A180" s="601"/>
      <c r="B180" s="601" t="s">
        <v>184</v>
      </c>
      <c r="C180" s="601"/>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row>
    <row r="181" spans="1:16384" customFormat="1" x14ac:dyDescent="0.35">
      <c r="A181" s="601"/>
      <c r="B181" s="601" t="s">
        <v>185</v>
      </c>
      <c r="C181" s="601"/>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row>
    <row r="182" spans="1:16384" customFormat="1" x14ac:dyDescent="0.35">
      <c r="A182" s="601"/>
      <c r="B182" s="601"/>
      <c r="C182" s="601"/>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row>
    <row r="183" spans="1:16384" customFormat="1" x14ac:dyDescent="0.35">
      <c r="A183" s="601"/>
      <c r="B183" s="744"/>
      <c r="C183" s="745"/>
      <c r="D183" s="745"/>
      <c r="E183" s="745"/>
      <c r="F183" s="745"/>
      <c r="G183" s="746"/>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row>
    <row r="184" spans="1:16384" customFormat="1" x14ac:dyDescent="0.35">
      <c r="B184" s="727"/>
      <c r="C184" s="728"/>
      <c r="D184" s="728"/>
      <c r="E184" s="728"/>
      <c r="F184" s="728"/>
      <c r="G184" s="731"/>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row>
    <row r="185" spans="1:16384" customFormat="1" x14ac:dyDescent="0.35">
      <c r="A185" s="601"/>
      <c r="B185" s="727"/>
      <c r="C185" s="728"/>
      <c r="D185" s="728"/>
      <c r="E185" s="728"/>
      <c r="F185" s="728"/>
      <c r="G185" s="731"/>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row>
    <row r="186" spans="1:16384" customFormat="1" x14ac:dyDescent="0.35">
      <c r="A186" s="601"/>
      <c r="B186" s="732"/>
      <c r="C186" s="733"/>
      <c r="D186" s="733"/>
      <c r="E186" s="733"/>
      <c r="F186" s="733"/>
      <c r="G186" s="734"/>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row>
    <row r="187" spans="1:16384" customFormat="1" x14ac:dyDescent="0.35">
      <c r="A187" s="601"/>
      <c r="B187" s="601"/>
      <c r="C187" s="601"/>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row>
    <row r="188" spans="1:16384" customFormat="1" x14ac:dyDescent="0.35">
      <c r="A188" s="603">
        <v>7.2</v>
      </c>
      <c r="B188" s="603" t="s">
        <v>186</v>
      </c>
      <c r="C188" s="601"/>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row>
    <row r="189" spans="1:16384" customFormat="1" x14ac:dyDescent="0.35">
      <c r="B189" s="601" t="s">
        <v>187</v>
      </c>
      <c r="C189" s="601"/>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row>
    <row r="190" spans="1:16384" customFormat="1" x14ac:dyDescent="0.35">
      <c r="A190" s="601"/>
      <c r="B190" s="601" t="s">
        <v>188</v>
      </c>
      <c r="C190" s="601"/>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row>
    <row r="191" spans="1:16384" customFormat="1" x14ac:dyDescent="0.35">
      <c r="A191" s="601"/>
      <c r="B191" s="601" t="s">
        <v>189</v>
      </c>
      <c r="C191" s="601"/>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row>
    <row r="192" spans="1:16384" customFormat="1" x14ac:dyDescent="0.35">
      <c r="A192" s="601"/>
      <c r="B192" s="601" t="s">
        <v>190</v>
      </c>
      <c r="C192" s="601"/>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row>
    <row r="193" spans="1:7" x14ac:dyDescent="0.35">
      <c r="A193" s="601"/>
      <c r="B193" s="601"/>
      <c r="C193" s="601"/>
      <c r="D193" s="170"/>
      <c r="E193" s="170"/>
      <c r="F193" s="170"/>
      <c r="G193" s="170"/>
    </row>
    <row r="194" spans="1:7" x14ac:dyDescent="0.35">
      <c r="A194" s="601"/>
      <c r="B194" s="744"/>
      <c r="C194" s="745"/>
      <c r="D194" s="745"/>
      <c r="E194" s="745"/>
      <c r="F194" s="745"/>
      <c r="G194" s="746"/>
    </row>
    <row r="195" spans="1:7" x14ac:dyDescent="0.35">
      <c r="A195" s="601"/>
      <c r="B195" s="727"/>
      <c r="C195" s="728"/>
      <c r="D195" s="728"/>
      <c r="E195" s="728"/>
      <c r="F195" s="728"/>
      <c r="G195" s="731"/>
    </row>
    <row r="196" spans="1:7" x14ac:dyDescent="0.35">
      <c r="A196" s="601"/>
      <c r="B196" s="727"/>
      <c r="C196" s="728"/>
      <c r="D196" s="728"/>
      <c r="E196" s="728"/>
      <c r="F196" s="728"/>
      <c r="G196" s="731"/>
    </row>
    <row r="197" spans="1:7" x14ac:dyDescent="0.35">
      <c r="A197" s="601"/>
      <c r="B197" s="732"/>
      <c r="C197" s="733"/>
      <c r="D197" s="733"/>
      <c r="E197" s="733"/>
      <c r="F197" s="733"/>
      <c r="G197" s="734"/>
    </row>
    <row r="198" spans="1:7" x14ac:dyDescent="0.35">
      <c r="A198" s="601"/>
      <c r="B198" s="601"/>
      <c r="C198" s="601"/>
      <c r="D198" s="170"/>
      <c r="E198" s="170"/>
      <c r="F198" s="170"/>
      <c r="G198" s="170"/>
    </row>
    <row r="199" spans="1:7" x14ac:dyDescent="0.35">
      <c r="A199" s="601"/>
      <c r="B199" s="601"/>
      <c r="C199" s="601"/>
      <c r="D199" s="170"/>
      <c r="E199" s="170"/>
      <c r="F199" s="170"/>
      <c r="G199" s="170"/>
    </row>
    <row r="200" spans="1:7" x14ac:dyDescent="0.35">
      <c r="A200" s="603">
        <v>7.3</v>
      </c>
      <c r="B200" s="603" t="s">
        <v>191</v>
      </c>
      <c r="C200" s="601"/>
      <c r="D200" s="170"/>
      <c r="E200" s="170"/>
      <c r="F200" s="170"/>
      <c r="G200" s="170"/>
    </row>
    <row r="201" spans="1:7" x14ac:dyDescent="0.35">
      <c r="A201" s="601"/>
      <c r="B201" s="601" t="s">
        <v>192</v>
      </c>
      <c r="C201" s="601"/>
      <c r="D201" s="224"/>
      <c r="E201" s="170"/>
      <c r="F201" s="170"/>
      <c r="G201" s="170"/>
    </row>
    <row r="202" spans="1:7" x14ac:dyDescent="0.35">
      <c r="A202" s="601"/>
      <c r="B202" s="601" t="s">
        <v>193</v>
      </c>
      <c r="C202" s="601"/>
      <c r="D202" s="224"/>
      <c r="E202" s="170"/>
      <c r="F202" s="170"/>
      <c r="G202" s="170"/>
    </row>
    <row r="203" spans="1:7" x14ac:dyDescent="0.35">
      <c r="B203" s="601" t="s">
        <v>194</v>
      </c>
      <c r="C203" s="601"/>
      <c r="D203" s="170"/>
      <c r="E203" s="170"/>
      <c r="F203" s="170"/>
      <c r="G203" s="170"/>
    </row>
    <row r="204" spans="1:7" x14ac:dyDescent="0.35">
      <c r="A204" s="601"/>
      <c r="B204" s="601" t="s">
        <v>195</v>
      </c>
      <c r="C204" s="601"/>
      <c r="D204" s="170"/>
      <c r="E204" s="170"/>
      <c r="F204" s="170"/>
      <c r="G204" s="170"/>
    </row>
    <row r="205" spans="1:7" x14ac:dyDescent="0.35">
      <c r="A205" s="601"/>
      <c r="B205" s="601"/>
      <c r="C205" s="601"/>
      <c r="D205" s="170"/>
      <c r="E205" s="170"/>
      <c r="F205" s="170"/>
      <c r="G205" s="170"/>
    </row>
    <row r="206" spans="1:7" x14ac:dyDescent="0.35">
      <c r="A206" s="601"/>
      <c r="B206" s="744"/>
      <c r="C206" s="745"/>
      <c r="D206" s="745"/>
      <c r="E206" s="745"/>
      <c r="F206" s="745"/>
      <c r="G206" s="746"/>
    </row>
    <row r="207" spans="1:7" x14ac:dyDescent="0.35">
      <c r="A207" s="601"/>
      <c r="B207" s="727"/>
      <c r="C207" s="728"/>
      <c r="D207" s="728"/>
      <c r="E207" s="728"/>
      <c r="F207" s="728"/>
      <c r="G207" s="731"/>
    </row>
    <row r="208" spans="1:7" x14ac:dyDescent="0.35">
      <c r="A208" s="601"/>
      <c r="B208" s="727"/>
      <c r="C208" s="728"/>
      <c r="D208" s="728"/>
      <c r="E208" s="728"/>
      <c r="F208" s="728"/>
      <c r="G208" s="731"/>
    </row>
    <row r="209" spans="1:7" x14ac:dyDescent="0.35">
      <c r="A209" s="601"/>
      <c r="B209" s="732"/>
      <c r="C209" s="733"/>
      <c r="D209" s="733"/>
      <c r="E209" s="733"/>
      <c r="F209" s="733"/>
      <c r="G209" s="734"/>
    </row>
    <row r="210" spans="1:7" x14ac:dyDescent="0.35">
      <c r="A210" s="601"/>
      <c r="B210" s="601"/>
      <c r="C210" s="601"/>
      <c r="D210" s="170"/>
      <c r="E210" s="170"/>
      <c r="F210" s="170"/>
      <c r="G210" s="170"/>
    </row>
    <row r="211" spans="1:7" x14ac:dyDescent="0.35">
      <c r="A211" s="603">
        <v>7.4</v>
      </c>
      <c r="B211" s="603" t="s">
        <v>196</v>
      </c>
      <c r="C211" s="601"/>
      <c r="D211" s="170"/>
      <c r="E211" s="170"/>
      <c r="F211" s="170"/>
      <c r="G211" s="170"/>
    </row>
    <row r="212" spans="1:7" x14ac:dyDescent="0.35">
      <c r="A212" s="601"/>
      <c r="B212" s="601" t="s">
        <v>197</v>
      </c>
      <c r="C212" s="601"/>
      <c r="D212" s="170"/>
      <c r="E212" s="170"/>
      <c r="F212" s="170"/>
      <c r="G212" s="170"/>
    </row>
    <row r="213" spans="1:7" x14ac:dyDescent="0.35">
      <c r="A213" s="601"/>
      <c r="B213" s="601" t="s">
        <v>198</v>
      </c>
      <c r="C213" s="601"/>
      <c r="D213" s="170"/>
      <c r="E213" s="170"/>
      <c r="F213" s="170"/>
      <c r="G213" s="170"/>
    </row>
    <row r="214" spans="1:7" x14ac:dyDescent="0.35">
      <c r="A214" s="601"/>
      <c r="B214" s="601"/>
      <c r="C214" s="601"/>
      <c r="D214" s="170"/>
      <c r="E214" s="170"/>
      <c r="F214" s="170"/>
      <c r="G214" s="170"/>
    </row>
    <row r="215" spans="1:7" x14ac:dyDescent="0.35">
      <c r="A215" s="601"/>
      <c r="B215" s="744"/>
      <c r="C215" s="745"/>
      <c r="D215" s="745"/>
      <c r="E215" s="745"/>
      <c r="F215" s="745"/>
      <c r="G215" s="746"/>
    </row>
    <row r="216" spans="1:7" x14ac:dyDescent="0.35">
      <c r="A216" s="601"/>
      <c r="B216" s="727"/>
      <c r="C216" s="728"/>
      <c r="D216" s="728"/>
      <c r="E216" s="728"/>
      <c r="F216" s="728"/>
      <c r="G216" s="731"/>
    </row>
    <row r="217" spans="1:7" x14ac:dyDescent="0.35">
      <c r="A217" s="601"/>
      <c r="B217" s="727"/>
      <c r="C217" s="728"/>
      <c r="D217" s="728"/>
      <c r="E217" s="728"/>
      <c r="F217" s="728"/>
      <c r="G217" s="731"/>
    </row>
    <row r="218" spans="1:7" x14ac:dyDescent="0.35">
      <c r="A218" s="601"/>
      <c r="B218" s="732"/>
      <c r="C218" s="733"/>
      <c r="D218" s="733"/>
      <c r="E218" s="733"/>
      <c r="F218" s="733"/>
      <c r="G218" s="734"/>
    </row>
    <row r="219" spans="1:7" x14ac:dyDescent="0.35">
      <c r="A219" s="601"/>
      <c r="B219" s="601"/>
      <c r="C219" s="601"/>
      <c r="D219" s="170"/>
      <c r="E219" s="170"/>
      <c r="F219" s="170"/>
      <c r="G219" s="170"/>
    </row>
    <row r="220" spans="1:7" x14ac:dyDescent="0.35">
      <c r="A220" s="603">
        <v>7.5</v>
      </c>
      <c r="B220" s="603" t="s">
        <v>199</v>
      </c>
      <c r="C220" s="601"/>
      <c r="D220" s="170"/>
      <c r="E220" s="170"/>
      <c r="F220" s="170"/>
      <c r="G220" s="170"/>
    </row>
    <row r="221" spans="1:7" x14ac:dyDescent="0.35">
      <c r="A221" s="601"/>
      <c r="B221" s="601" t="s">
        <v>200</v>
      </c>
      <c r="C221" s="601"/>
      <c r="D221" s="170"/>
      <c r="E221" s="170"/>
      <c r="F221" s="170"/>
      <c r="G221" s="170"/>
    </row>
    <row r="222" spans="1:7" x14ac:dyDescent="0.35">
      <c r="B222" s="601"/>
      <c r="C222" s="601"/>
      <c r="D222" s="170"/>
      <c r="E222" s="170"/>
      <c r="F222" s="170"/>
      <c r="G222" s="170"/>
    </row>
    <row r="223" spans="1:7" x14ac:dyDescent="0.35">
      <c r="A223" s="601"/>
      <c r="B223" s="747"/>
      <c r="C223" s="745"/>
      <c r="D223" s="745"/>
      <c r="E223" s="745"/>
      <c r="F223" s="745"/>
      <c r="G223" s="748"/>
    </row>
    <row r="224" spans="1:7" x14ac:dyDescent="0.35">
      <c r="A224" s="601"/>
      <c r="B224" s="749"/>
      <c r="C224" s="728"/>
      <c r="D224" s="728"/>
      <c r="E224" s="728"/>
      <c r="F224" s="728"/>
      <c r="G224" s="750"/>
    </row>
    <row r="225" spans="1:7" x14ac:dyDescent="0.35">
      <c r="A225" s="601"/>
      <c r="B225" s="749"/>
      <c r="C225" s="728"/>
      <c r="D225" s="728"/>
      <c r="E225" s="728"/>
      <c r="F225" s="728"/>
      <c r="G225" s="750"/>
    </row>
    <row r="226" spans="1:7" x14ac:dyDescent="0.35">
      <c r="A226" s="601"/>
      <c r="B226" s="751"/>
      <c r="C226" s="752"/>
      <c r="D226" s="752"/>
      <c r="E226" s="752"/>
      <c r="F226" s="752"/>
      <c r="G226" s="753"/>
    </row>
    <row r="227" spans="1:7" x14ac:dyDescent="0.35">
      <c r="A227" s="601"/>
      <c r="B227" s="601"/>
      <c r="C227" s="601"/>
      <c r="D227" s="170"/>
      <c r="E227" s="170"/>
      <c r="F227" s="170"/>
      <c r="G227" s="170"/>
    </row>
    <row r="228" spans="1:7" x14ac:dyDescent="0.35">
      <c r="A228" s="603">
        <v>7.6</v>
      </c>
      <c r="B228" s="603" t="s">
        <v>201</v>
      </c>
      <c r="C228" s="601"/>
      <c r="D228" s="170"/>
      <c r="E228" s="170"/>
      <c r="F228" s="170"/>
      <c r="G228" s="170"/>
    </row>
    <row r="229" spans="1:7" x14ac:dyDescent="0.35">
      <c r="B229" s="601" t="s">
        <v>202</v>
      </c>
      <c r="C229" s="601"/>
      <c r="D229" s="170"/>
      <c r="E229" s="170"/>
      <c r="F229" s="170"/>
      <c r="G229" s="170"/>
    </row>
    <row r="230" spans="1:7" x14ac:dyDescent="0.35">
      <c r="A230" s="601"/>
      <c r="B230" s="601" t="s">
        <v>203</v>
      </c>
      <c r="C230" s="601"/>
      <c r="D230" s="170"/>
      <c r="E230" s="170"/>
      <c r="F230" s="170"/>
      <c r="G230" s="170"/>
    </row>
    <row r="231" spans="1:7" x14ac:dyDescent="0.35">
      <c r="A231" s="601"/>
      <c r="B231" s="601"/>
      <c r="C231" s="601"/>
      <c r="D231" s="170"/>
      <c r="E231" s="170"/>
      <c r="F231" s="170"/>
      <c r="G231" s="170"/>
    </row>
    <row r="232" spans="1:7" x14ac:dyDescent="0.35">
      <c r="A232" s="601"/>
      <c r="B232" s="744"/>
      <c r="C232" s="745"/>
      <c r="D232" s="745"/>
      <c r="E232" s="745"/>
      <c r="F232" s="745"/>
      <c r="G232" s="746"/>
    </row>
    <row r="233" spans="1:7" x14ac:dyDescent="0.35">
      <c r="A233" s="601"/>
      <c r="B233" s="727"/>
      <c r="C233" s="728"/>
      <c r="D233" s="728"/>
      <c r="E233" s="728"/>
      <c r="F233" s="728"/>
      <c r="G233" s="731"/>
    </row>
    <row r="234" spans="1:7" x14ac:dyDescent="0.35">
      <c r="A234" s="601"/>
      <c r="B234" s="727"/>
      <c r="C234" s="728"/>
      <c r="D234" s="728"/>
      <c r="E234" s="728"/>
      <c r="F234" s="728"/>
      <c r="G234" s="731"/>
    </row>
    <row r="235" spans="1:7" x14ac:dyDescent="0.35">
      <c r="A235" s="601"/>
      <c r="B235" s="732"/>
      <c r="C235" s="733"/>
      <c r="D235" s="733"/>
      <c r="E235" s="733"/>
      <c r="F235" s="733"/>
      <c r="G235" s="734"/>
    </row>
    <row r="236" spans="1:7" x14ac:dyDescent="0.35">
      <c r="A236" s="601"/>
      <c r="B236" s="165"/>
      <c r="C236" s="165"/>
      <c r="D236" s="165"/>
      <c r="E236" s="165"/>
      <c r="F236" s="165"/>
      <c r="G236" s="165"/>
    </row>
    <row r="237" spans="1:7" x14ac:dyDescent="0.35">
      <c r="A237" s="194">
        <v>7.7</v>
      </c>
      <c r="B237" s="603" t="s">
        <v>204</v>
      </c>
      <c r="C237" s="601"/>
      <c r="D237" s="170"/>
      <c r="E237" s="170"/>
      <c r="F237" s="170"/>
      <c r="G237" s="170"/>
    </row>
    <row r="238" spans="1:7" x14ac:dyDescent="0.35">
      <c r="A238" s="294" t="s">
        <v>205</v>
      </c>
      <c r="B238" s="198" t="s">
        <v>206</v>
      </c>
      <c r="C238" s="601"/>
      <c r="D238" s="170"/>
      <c r="E238" s="170"/>
      <c r="F238" s="170"/>
      <c r="G238" s="170"/>
    </row>
    <row r="239" spans="1:7" x14ac:dyDescent="0.35">
      <c r="A239" s="601"/>
      <c r="B239" s="224"/>
      <c r="C239" s="601"/>
      <c r="D239" s="170"/>
      <c r="E239" s="170"/>
      <c r="F239" s="170"/>
      <c r="G239" s="170"/>
    </row>
    <row r="240" spans="1:7" ht="15" customHeight="1" x14ac:dyDescent="0.35">
      <c r="A240" s="294" t="s">
        <v>207</v>
      </c>
      <c r="B240" s="601" t="s">
        <v>208</v>
      </c>
      <c r="C240" s="290"/>
      <c r="D240" s="291"/>
      <c r="E240" s="291"/>
      <c r="F240" s="291"/>
      <c r="G240" s="292"/>
    </row>
    <row r="241" spans="1:16384" customFormat="1" x14ac:dyDescent="0.35">
      <c r="A241" s="601"/>
      <c r="B241" s="287"/>
      <c r="C241" s="160"/>
      <c r="D241" s="160"/>
      <c r="E241" s="160"/>
      <c r="F241" s="160"/>
      <c r="G241" s="160"/>
      <c r="H241" s="293"/>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row>
    <row r="242" spans="1:16384" customFormat="1" x14ac:dyDescent="0.35">
      <c r="A242" s="294" t="s">
        <v>209</v>
      </c>
      <c r="B242" s="601" t="s">
        <v>210</v>
      </c>
      <c r="C242" s="601"/>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row>
    <row r="243" spans="1:16384" customFormat="1" x14ac:dyDescent="0.35">
      <c r="A243" s="601"/>
      <c r="B243" s="224"/>
      <c r="C243" s="601"/>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row>
    <row r="244" spans="1:16384" customFormat="1" x14ac:dyDescent="0.35">
      <c r="A244" s="294" t="s">
        <v>211</v>
      </c>
      <c r="B244" s="601" t="s">
        <v>208</v>
      </c>
      <c r="C244" s="290"/>
      <c r="D244" s="291"/>
      <c r="E244" s="291"/>
      <c r="F244" s="291"/>
      <c r="G244" s="292"/>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row>
    <row r="245" spans="1:16384" customFormat="1" x14ac:dyDescent="0.35">
      <c r="A245" s="601"/>
      <c r="B245" s="287"/>
      <c r="C245" s="160"/>
      <c r="D245" s="160"/>
      <c r="E245" s="160"/>
      <c r="F245" s="160"/>
      <c r="G245" s="160"/>
      <c r="H245" s="293"/>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row>
    <row r="246" spans="1:16384" customFormat="1" ht="14.5" customHeight="1" x14ac:dyDescent="0.35">
      <c r="A246" s="294" t="s">
        <v>212</v>
      </c>
      <c r="B246" s="735" t="s">
        <v>213</v>
      </c>
      <c r="C246" s="735"/>
      <c r="D246" s="735"/>
      <c r="E246" s="735"/>
      <c r="F246" s="735"/>
      <c r="G246" s="289"/>
      <c r="H246" s="9"/>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row>
    <row r="247" spans="1:16384" customFormat="1" x14ac:dyDescent="0.35">
      <c r="A247" s="601"/>
      <c r="B247" s="735"/>
      <c r="C247" s="735"/>
      <c r="D247" s="735"/>
      <c r="E247" s="735"/>
      <c r="F247" s="735"/>
      <c r="G247" s="289"/>
      <c r="H247" s="9"/>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row>
    <row r="248" spans="1:16384" customFormat="1" x14ac:dyDescent="0.35">
      <c r="A248" s="601"/>
      <c r="B248" s="288"/>
      <c r="C248" s="160"/>
      <c r="D248" s="160"/>
      <c r="E248" s="160"/>
      <c r="F248" s="160"/>
      <c r="G248" s="289"/>
      <c r="H248" s="9"/>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row>
    <row r="249" spans="1:16384" customFormat="1" x14ac:dyDescent="0.35">
      <c r="A249" s="9"/>
      <c r="B249" s="601"/>
      <c r="C249" s="298" t="s">
        <v>214</v>
      </c>
      <c r="D249" s="298" t="s">
        <v>215</v>
      </c>
      <c r="E249" s="295"/>
      <c r="F249" s="295"/>
      <c r="G249" s="295"/>
      <c r="H249" s="295"/>
      <c r="I249" s="295"/>
      <c r="J249" s="295"/>
      <c r="K249" s="295"/>
      <c r="L249" s="295"/>
      <c r="M249" s="295"/>
      <c r="N249" s="295"/>
      <c r="O249" s="295"/>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row>
    <row r="250" spans="1:16384" customFormat="1" x14ac:dyDescent="0.35">
      <c r="A250" s="9"/>
      <c r="B250" s="287"/>
      <c r="C250" s="193" t="s">
        <v>216</v>
      </c>
      <c r="D250" s="590" t="s">
        <v>217</v>
      </c>
      <c r="E250" s="295"/>
      <c r="F250" s="295"/>
      <c r="G250" s="295"/>
      <c r="H250" s="295"/>
      <c r="I250" s="295"/>
      <c r="J250" s="295"/>
      <c r="K250" s="295"/>
      <c r="L250" s="295"/>
      <c r="M250" s="295"/>
      <c r="N250" s="295"/>
      <c r="O250" s="295"/>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row>
    <row r="251" spans="1:16384" customFormat="1" x14ac:dyDescent="0.35">
      <c r="A251" s="9"/>
      <c r="B251" s="287"/>
      <c r="C251" s="193" t="s">
        <v>218</v>
      </c>
      <c r="D251" s="590" t="s">
        <v>219</v>
      </c>
      <c r="E251" s="295"/>
      <c r="F251" s="295"/>
      <c r="G251" s="295"/>
      <c r="H251" s="295"/>
      <c r="I251" s="295"/>
      <c r="J251" s="295"/>
      <c r="K251" s="295"/>
      <c r="L251" s="295"/>
      <c r="M251" s="295"/>
      <c r="N251" s="295"/>
      <c r="O251" s="295"/>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row>
    <row r="252" spans="1:16384" customFormat="1" x14ac:dyDescent="0.35">
      <c r="A252" s="9"/>
      <c r="B252" s="287"/>
      <c r="C252" s="193" t="s">
        <v>220</v>
      </c>
      <c r="D252" s="590" t="s">
        <v>221</v>
      </c>
      <c r="E252" s="295"/>
      <c r="F252" s="295"/>
      <c r="G252" s="295"/>
      <c r="H252" s="295"/>
      <c r="I252" s="295"/>
      <c r="J252" s="295"/>
      <c r="K252" s="295"/>
      <c r="L252" s="295"/>
      <c r="M252" s="295"/>
      <c r="N252" s="295"/>
      <c r="O252" s="295"/>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row>
    <row r="253" spans="1:16384" s="196" customFormat="1" x14ac:dyDescent="0.35">
      <c r="A253" s="297"/>
      <c r="B253" s="287"/>
      <c r="C253" s="193" t="s">
        <v>222</v>
      </c>
      <c r="D253" s="590" t="s">
        <v>223</v>
      </c>
      <c r="E253" s="295"/>
      <c r="F253" s="295"/>
      <c r="G253" s="295"/>
      <c r="H253" s="295"/>
      <c r="I253" s="295"/>
      <c r="J253" s="295"/>
      <c r="K253" s="295"/>
      <c r="L253" s="295"/>
      <c r="M253" s="295"/>
      <c r="N253" s="295"/>
      <c r="O253" s="2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195"/>
      <c r="AN253" s="195"/>
      <c r="AO253" s="195"/>
      <c r="AP253" s="195"/>
      <c r="AQ253" s="195"/>
    </row>
    <row r="254" spans="1:16384" customFormat="1" x14ac:dyDescent="0.35">
      <c r="A254" s="9"/>
      <c r="B254" s="287"/>
      <c r="C254" s="193" t="s">
        <v>224</v>
      </c>
      <c r="D254" s="590" t="s">
        <v>225</v>
      </c>
      <c r="E254" s="295"/>
      <c r="F254" s="295"/>
      <c r="G254" s="295"/>
      <c r="H254" s="295"/>
      <c r="I254" s="295"/>
      <c r="J254" s="295"/>
      <c r="K254" s="295"/>
      <c r="L254" s="295"/>
      <c r="M254" s="295"/>
      <c r="N254" s="295"/>
      <c r="O254" s="295"/>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row>
    <row r="255" spans="1:16384" customFormat="1" x14ac:dyDescent="0.35">
      <c r="A255" s="9"/>
      <c r="B255" s="287"/>
      <c r="C255" s="193" t="s">
        <v>226</v>
      </c>
      <c r="D255" s="590" t="s">
        <v>227</v>
      </c>
      <c r="E255" s="295"/>
      <c r="F255" s="295"/>
      <c r="G255" s="295"/>
      <c r="H255" s="295"/>
      <c r="I255" s="295"/>
      <c r="J255" s="295"/>
      <c r="K255" s="295"/>
      <c r="L255" s="295"/>
      <c r="M255" s="295"/>
      <c r="N255" s="295"/>
      <c r="O255" s="295"/>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row>
    <row r="256" spans="1:16384" s="159" customFormat="1" x14ac:dyDescent="0.35">
      <c r="A256" s="286"/>
      <c r="B256" s="287"/>
      <c r="C256" s="193" t="s">
        <v>228</v>
      </c>
      <c r="D256" s="590" t="s">
        <v>229</v>
      </c>
      <c r="E256" s="295"/>
      <c r="F256" s="295"/>
      <c r="G256" s="295"/>
      <c r="H256" s="295"/>
      <c r="I256" s="295"/>
      <c r="J256" s="295"/>
      <c r="K256" s="295"/>
      <c r="L256" s="295"/>
      <c r="M256" s="295"/>
      <c r="N256" s="295"/>
      <c r="O256" s="295"/>
      <c r="P256" s="601"/>
      <c r="Q256" s="714"/>
      <c r="R256" s="714"/>
      <c r="S256" s="714"/>
      <c r="T256" s="714"/>
      <c r="U256" s="714"/>
      <c r="V256" s="714"/>
      <c r="W256" s="714"/>
      <c r="X256" s="714"/>
      <c r="Y256" s="714"/>
      <c r="Z256" s="714"/>
      <c r="AA256" s="714"/>
      <c r="AB256" s="714"/>
      <c r="AC256" s="714"/>
      <c r="AD256" s="714"/>
      <c r="AE256" s="714"/>
      <c r="AF256" s="714"/>
      <c r="AG256" s="714"/>
      <c r="AH256" s="714"/>
      <c r="AI256" s="714"/>
      <c r="AJ256" s="714"/>
      <c r="AK256" s="714"/>
      <c r="AL256" s="714"/>
      <c r="AM256" s="714"/>
      <c r="AN256" s="714"/>
      <c r="AO256" s="710"/>
      <c r="AP256" s="710"/>
      <c r="AQ256" s="710"/>
      <c r="AR256" s="710"/>
      <c r="AS256" s="710"/>
      <c r="AT256" s="710"/>
      <c r="AU256" s="710"/>
      <c r="AV256" s="710"/>
      <c r="AW256" s="710"/>
      <c r="AX256" s="710"/>
      <c r="AY256" s="710"/>
      <c r="AZ256" s="710"/>
      <c r="BA256" s="710"/>
      <c r="BB256" s="710"/>
      <c r="BC256" s="710"/>
      <c r="BD256" s="710"/>
      <c r="BE256" s="710"/>
      <c r="BF256" s="710"/>
      <c r="BG256" s="710"/>
      <c r="BH256" s="710"/>
      <c r="BI256" s="710"/>
      <c r="BJ256" s="710"/>
      <c r="BK256" s="710"/>
      <c r="BL256" s="710"/>
      <c r="BM256" s="710"/>
      <c r="BN256" s="710"/>
      <c r="BO256" s="710"/>
      <c r="BP256" s="710"/>
      <c r="BQ256" s="710"/>
      <c r="BR256" s="710"/>
      <c r="BS256" s="710"/>
      <c r="BT256" s="710"/>
      <c r="BU256" s="710"/>
      <c r="BV256" s="710"/>
      <c r="BW256" s="710"/>
      <c r="BX256" s="710"/>
      <c r="BY256" s="710"/>
      <c r="BZ256" s="710"/>
      <c r="CA256" s="710"/>
      <c r="CB256" s="710"/>
      <c r="CC256" s="710"/>
      <c r="CD256" s="710"/>
      <c r="CE256" s="710"/>
      <c r="CF256" s="710"/>
      <c r="CG256" s="710"/>
      <c r="CH256" s="710"/>
      <c r="CI256" s="710"/>
      <c r="CJ256" s="710"/>
      <c r="CK256" s="710"/>
      <c r="CL256" s="710"/>
      <c r="CM256" s="710"/>
      <c r="CN256" s="710"/>
      <c r="CO256" s="710"/>
      <c r="CP256" s="710"/>
      <c r="CQ256" s="710"/>
      <c r="CR256" s="710"/>
      <c r="CS256" s="710"/>
      <c r="CT256" s="710"/>
      <c r="CU256" s="710"/>
      <c r="CV256" s="710"/>
      <c r="CW256" s="710"/>
      <c r="CX256" s="710"/>
      <c r="CY256" s="710"/>
      <c r="CZ256" s="710"/>
      <c r="DA256" s="710"/>
      <c r="DB256" s="710"/>
      <c r="DC256" s="710"/>
      <c r="DD256" s="710"/>
      <c r="DE256" s="710"/>
      <c r="DF256" s="710"/>
      <c r="DG256" s="710"/>
      <c r="DH256" s="710"/>
      <c r="DI256" s="710"/>
      <c r="DJ256" s="710"/>
      <c r="DK256" s="710"/>
      <c r="DL256" s="710"/>
      <c r="DM256" s="710"/>
      <c r="DN256" s="710"/>
      <c r="DO256" s="710"/>
      <c r="DP256" s="710"/>
      <c r="DQ256" s="710"/>
      <c r="DR256" s="710"/>
      <c r="DS256" s="710"/>
      <c r="DT256" s="710"/>
      <c r="DU256" s="710"/>
      <c r="DV256" s="710"/>
      <c r="DW256" s="710"/>
      <c r="DX256" s="710"/>
      <c r="DY256" s="710"/>
      <c r="DZ256" s="710"/>
      <c r="EA256" s="710"/>
      <c r="EB256" s="710"/>
      <c r="EC256" s="710"/>
      <c r="ED256" s="710"/>
      <c r="EE256" s="710"/>
      <c r="EF256" s="710"/>
      <c r="EG256" s="710"/>
      <c r="EH256" s="710"/>
      <c r="EI256" s="710"/>
      <c r="EJ256" s="710"/>
      <c r="EK256" s="710"/>
      <c r="EL256" s="710"/>
      <c r="EM256" s="710"/>
      <c r="EN256" s="710"/>
      <c r="EO256" s="710"/>
      <c r="EP256" s="710"/>
      <c r="EQ256" s="710"/>
      <c r="ER256" s="710"/>
      <c r="ES256" s="710"/>
      <c r="ET256" s="710"/>
      <c r="EU256" s="710"/>
      <c r="EV256" s="710"/>
      <c r="EW256" s="710"/>
      <c r="EX256" s="710"/>
      <c r="EY256" s="710"/>
      <c r="EZ256" s="710"/>
      <c r="FA256" s="710"/>
      <c r="FB256" s="710"/>
      <c r="FC256" s="710"/>
      <c r="FD256" s="710"/>
      <c r="FE256" s="710"/>
      <c r="FF256" s="710"/>
      <c r="FG256" s="710"/>
      <c r="FH256" s="710"/>
      <c r="FI256" s="710"/>
      <c r="FJ256" s="710"/>
      <c r="FK256" s="710"/>
      <c r="FL256" s="710"/>
      <c r="FM256" s="710"/>
      <c r="FN256" s="710"/>
      <c r="FO256" s="710"/>
      <c r="FP256" s="710"/>
      <c r="FQ256" s="710"/>
      <c r="FR256" s="710"/>
      <c r="FS256" s="710"/>
      <c r="FT256" s="710"/>
      <c r="FU256" s="710"/>
      <c r="FV256" s="710"/>
      <c r="FW256" s="710"/>
      <c r="FX256" s="710"/>
      <c r="FY256" s="710"/>
      <c r="FZ256" s="710"/>
      <c r="GA256" s="710"/>
      <c r="GB256" s="710"/>
      <c r="GC256" s="710"/>
      <c r="GD256" s="710"/>
      <c r="GE256" s="710"/>
      <c r="GF256" s="710"/>
      <c r="GG256" s="710"/>
      <c r="GH256" s="710"/>
      <c r="GI256" s="710"/>
      <c r="GJ256" s="710"/>
      <c r="GK256" s="710"/>
      <c r="GL256" s="710"/>
      <c r="GM256" s="710"/>
      <c r="GN256" s="710"/>
      <c r="GO256" s="710"/>
      <c r="GP256" s="710"/>
      <c r="GQ256" s="710"/>
      <c r="GR256" s="710"/>
      <c r="GS256" s="710"/>
      <c r="GT256" s="710"/>
      <c r="GU256" s="710"/>
      <c r="GV256" s="710"/>
      <c r="GW256" s="710"/>
      <c r="GX256" s="710"/>
      <c r="GY256" s="710"/>
      <c r="GZ256" s="710"/>
      <c r="HA256" s="710"/>
      <c r="HB256" s="710"/>
      <c r="HC256" s="710"/>
      <c r="HD256" s="710"/>
      <c r="HE256" s="710"/>
      <c r="HF256" s="710"/>
      <c r="HG256" s="710"/>
      <c r="HH256" s="710"/>
      <c r="HI256" s="710"/>
      <c r="HJ256" s="710"/>
      <c r="HK256" s="710"/>
      <c r="HL256" s="710"/>
      <c r="HM256" s="710"/>
      <c r="HN256" s="710"/>
      <c r="HO256" s="710"/>
      <c r="HP256" s="710"/>
      <c r="HQ256" s="710"/>
      <c r="HR256" s="710"/>
      <c r="HS256" s="710"/>
      <c r="HT256" s="710"/>
      <c r="HU256" s="710"/>
      <c r="HV256" s="710"/>
      <c r="HW256" s="710"/>
      <c r="HX256" s="710"/>
      <c r="HY256" s="710"/>
      <c r="HZ256" s="710"/>
      <c r="IA256" s="710"/>
      <c r="IB256" s="710"/>
      <c r="IC256" s="710"/>
      <c r="ID256" s="710"/>
      <c r="IE256" s="710"/>
      <c r="IF256" s="710"/>
      <c r="IG256" s="710"/>
      <c r="IH256" s="710"/>
      <c r="II256" s="710"/>
      <c r="IJ256" s="710"/>
      <c r="IK256" s="710"/>
      <c r="IL256" s="710"/>
      <c r="IM256" s="710"/>
      <c r="IN256" s="710"/>
      <c r="IO256" s="710"/>
      <c r="IP256" s="710"/>
      <c r="IQ256" s="710"/>
      <c r="IR256" s="710"/>
      <c r="IS256" s="710"/>
      <c r="IT256" s="710"/>
      <c r="IU256" s="710"/>
      <c r="IV256" s="710"/>
      <c r="IW256" s="710"/>
      <c r="IX256" s="710"/>
      <c r="IY256" s="710"/>
      <c r="IZ256" s="710"/>
      <c r="JA256" s="710"/>
      <c r="JB256" s="710"/>
      <c r="JC256" s="710"/>
      <c r="JD256" s="710"/>
      <c r="JE256" s="710"/>
      <c r="JF256" s="710"/>
      <c r="JG256" s="710"/>
      <c r="JH256" s="710"/>
      <c r="JI256" s="710"/>
      <c r="JJ256" s="710"/>
      <c r="JK256" s="710"/>
      <c r="JL256" s="710"/>
      <c r="JM256" s="710"/>
      <c r="JN256" s="710"/>
      <c r="JO256" s="710"/>
      <c r="JP256" s="710"/>
      <c r="JQ256" s="710"/>
      <c r="JR256" s="710"/>
      <c r="JS256" s="710"/>
      <c r="JT256" s="710"/>
      <c r="JU256" s="710"/>
      <c r="JV256" s="710"/>
      <c r="JW256" s="710"/>
      <c r="JX256" s="710"/>
      <c r="JY256" s="710"/>
      <c r="JZ256" s="710"/>
      <c r="KA256" s="710"/>
      <c r="KB256" s="710"/>
      <c r="KC256" s="710"/>
      <c r="KD256" s="710"/>
      <c r="KE256" s="710"/>
      <c r="KF256" s="710"/>
      <c r="KG256" s="710"/>
      <c r="KH256" s="710"/>
      <c r="KI256" s="710"/>
      <c r="KJ256" s="710"/>
      <c r="KK256" s="710"/>
      <c r="KL256" s="710"/>
      <c r="KM256" s="710"/>
      <c r="KN256" s="710"/>
      <c r="KO256" s="710"/>
      <c r="KP256" s="710"/>
      <c r="KQ256" s="710"/>
      <c r="KR256" s="710"/>
      <c r="KS256" s="710"/>
      <c r="KT256" s="710"/>
      <c r="KU256" s="710"/>
      <c r="KV256" s="710"/>
      <c r="KW256" s="710"/>
      <c r="KX256" s="710"/>
      <c r="KY256" s="710"/>
      <c r="KZ256" s="710"/>
      <c r="LA256" s="710"/>
      <c r="LB256" s="710"/>
      <c r="LC256" s="710"/>
      <c r="LD256" s="710"/>
      <c r="LE256" s="710"/>
      <c r="LF256" s="710"/>
      <c r="LG256" s="710"/>
      <c r="LH256" s="710"/>
      <c r="LI256" s="710"/>
      <c r="LJ256" s="710"/>
      <c r="LK256" s="710"/>
      <c r="LL256" s="710"/>
      <c r="LM256" s="710"/>
      <c r="LN256" s="710"/>
      <c r="LO256" s="710"/>
      <c r="LP256" s="710"/>
      <c r="LQ256" s="710"/>
      <c r="LR256" s="710"/>
      <c r="LS256" s="710"/>
      <c r="LT256" s="710"/>
      <c r="LU256" s="710"/>
      <c r="LV256" s="710"/>
      <c r="LW256" s="710"/>
      <c r="LX256" s="710"/>
      <c r="LY256" s="710"/>
      <c r="LZ256" s="710"/>
      <c r="MA256" s="710"/>
      <c r="MB256" s="710"/>
      <c r="MC256" s="710"/>
      <c r="MD256" s="710"/>
      <c r="ME256" s="710"/>
      <c r="MF256" s="710"/>
      <c r="MG256" s="710"/>
      <c r="MH256" s="710"/>
      <c r="MI256" s="710"/>
      <c r="MJ256" s="710"/>
      <c r="MK256" s="710"/>
      <c r="ML256" s="710"/>
      <c r="MM256" s="710"/>
      <c r="MN256" s="710"/>
      <c r="MO256" s="710"/>
      <c r="MP256" s="710"/>
      <c r="MQ256" s="710"/>
      <c r="MR256" s="710"/>
      <c r="MS256" s="710"/>
      <c r="MT256" s="710"/>
      <c r="MU256" s="710"/>
      <c r="MV256" s="710"/>
      <c r="MW256" s="710"/>
      <c r="MX256" s="710"/>
      <c r="MY256" s="710"/>
      <c r="MZ256" s="710"/>
      <c r="NA256" s="710"/>
      <c r="NB256" s="710"/>
      <c r="NC256" s="710"/>
      <c r="ND256" s="710"/>
      <c r="NE256" s="710"/>
      <c r="NF256" s="710"/>
      <c r="NG256" s="710"/>
      <c r="NH256" s="710"/>
      <c r="NI256" s="710"/>
      <c r="NJ256" s="710"/>
      <c r="NK256" s="710"/>
      <c r="NL256" s="710"/>
      <c r="NM256" s="710"/>
      <c r="NN256" s="710"/>
      <c r="NO256" s="710"/>
      <c r="NP256" s="710"/>
      <c r="NQ256" s="710"/>
      <c r="NR256" s="710"/>
      <c r="NS256" s="710"/>
      <c r="NT256" s="710"/>
      <c r="NU256" s="710"/>
      <c r="NV256" s="710"/>
      <c r="NW256" s="710"/>
      <c r="NX256" s="710"/>
      <c r="NY256" s="710"/>
      <c r="NZ256" s="710"/>
      <c r="OA256" s="710"/>
      <c r="OB256" s="710"/>
      <c r="OC256" s="710"/>
      <c r="OD256" s="710"/>
      <c r="OE256" s="710"/>
      <c r="OF256" s="710"/>
      <c r="OG256" s="710"/>
      <c r="OH256" s="710"/>
      <c r="OI256" s="710"/>
      <c r="OJ256" s="710"/>
      <c r="OK256" s="710"/>
      <c r="OL256" s="710"/>
      <c r="OM256" s="710"/>
      <c r="ON256" s="710"/>
      <c r="OO256" s="710"/>
      <c r="OP256" s="710"/>
      <c r="OQ256" s="710"/>
      <c r="OR256" s="710"/>
      <c r="OS256" s="710"/>
      <c r="OT256" s="710"/>
      <c r="OU256" s="710"/>
      <c r="OV256" s="710"/>
      <c r="OW256" s="710"/>
      <c r="OX256" s="710"/>
      <c r="OY256" s="710"/>
      <c r="OZ256" s="710"/>
      <c r="PA256" s="710"/>
      <c r="PB256" s="710"/>
      <c r="PC256" s="710"/>
      <c r="PD256" s="710"/>
      <c r="PE256" s="710"/>
      <c r="PF256" s="710"/>
      <c r="PG256" s="710"/>
      <c r="PH256" s="710"/>
      <c r="PI256" s="710"/>
      <c r="PJ256" s="710"/>
      <c r="PK256" s="710"/>
      <c r="PL256" s="710"/>
      <c r="PM256" s="710"/>
      <c r="PN256" s="710"/>
      <c r="PO256" s="710"/>
      <c r="PP256" s="710"/>
      <c r="PQ256" s="710"/>
      <c r="PR256" s="710"/>
      <c r="PS256" s="710"/>
      <c r="PT256" s="710"/>
      <c r="PU256" s="710"/>
      <c r="PV256" s="710"/>
      <c r="PW256" s="710"/>
      <c r="PX256" s="710"/>
      <c r="PY256" s="710"/>
      <c r="PZ256" s="710"/>
      <c r="QA256" s="710"/>
      <c r="QB256" s="710"/>
      <c r="QC256" s="710"/>
      <c r="QD256" s="710"/>
      <c r="QE256" s="710"/>
      <c r="QF256" s="710"/>
      <c r="QG256" s="710"/>
      <c r="QH256" s="710"/>
      <c r="QI256" s="710"/>
      <c r="QJ256" s="710"/>
      <c r="QK256" s="710"/>
      <c r="QL256" s="710"/>
      <c r="QM256" s="710"/>
      <c r="QN256" s="710"/>
      <c r="QO256" s="710"/>
      <c r="QP256" s="710"/>
      <c r="QQ256" s="710"/>
      <c r="QR256" s="710"/>
      <c r="QS256" s="710"/>
      <c r="QT256" s="710"/>
      <c r="QU256" s="710"/>
      <c r="QV256" s="710"/>
      <c r="QW256" s="710"/>
      <c r="QX256" s="710"/>
      <c r="QY256" s="710"/>
      <c r="QZ256" s="710"/>
      <c r="RA256" s="710"/>
      <c r="RB256" s="710"/>
      <c r="RC256" s="710"/>
      <c r="RD256" s="710"/>
      <c r="RE256" s="710"/>
      <c r="RF256" s="710"/>
      <c r="RG256" s="710"/>
      <c r="RH256" s="710"/>
      <c r="RI256" s="710"/>
      <c r="RJ256" s="710"/>
      <c r="RK256" s="710"/>
      <c r="RL256" s="710"/>
      <c r="RM256" s="710"/>
      <c r="RN256" s="710"/>
      <c r="RO256" s="710"/>
      <c r="RP256" s="710"/>
      <c r="RQ256" s="710"/>
      <c r="RR256" s="710"/>
      <c r="RS256" s="710"/>
      <c r="RT256" s="710"/>
      <c r="RU256" s="710"/>
      <c r="RV256" s="710"/>
      <c r="RW256" s="710"/>
      <c r="RX256" s="710"/>
      <c r="RY256" s="710"/>
      <c r="RZ256" s="710"/>
      <c r="SA256" s="710"/>
      <c r="SB256" s="710"/>
      <c r="SC256" s="710"/>
      <c r="SD256" s="710"/>
      <c r="SE256" s="710"/>
      <c r="SF256" s="710"/>
      <c r="SG256" s="710"/>
      <c r="SH256" s="710"/>
      <c r="SI256" s="710"/>
      <c r="SJ256" s="710"/>
      <c r="SK256" s="710"/>
      <c r="SL256" s="710"/>
      <c r="SM256" s="710"/>
      <c r="SN256" s="710"/>
      <c r="SO256" s="710"/>
      <c r="SP256" s="710"/>
      <c r="SQ256" s="710"/>
      <c r="SR256" s="710"/>
      <c r="SS256" s="710"/>
      <c r="ST256" s="710"/>
      <c r="SU256" s="710"/>
      <c r="SV256" s="710"/>
      <c r="SW256" s="710"/>
      <c r="SX256" s="710"/>
      <c r="SY256" s="710"/>
      <c r="SZ256" s="710"/>
      <c r="TA256" s="710"/>
      <c r="TB256" s="710"/>
      <c r="TC256" s="710"/>
      <c r="TD256" s="710"/>
      <c r="TE256" s="710"/>
      <c r="TF256" s="710"/>
      <c r="TG256" s="710"/>
      <c r="TH256" s="710"/>
      <c r="TI256" s="710"/>
      <c r="TJ256" s="710"/>
      <c r="TK256" s="710"/>
      <c r="TL256" s="710"/>
      <c r="TM256" s="710"/>
      <c r="TN256" s="710"/>
      <c r="TO256" s="710"/>
      <c r="TP256" s="710"/>
      <c r="TQ256" s="710"/>
      <c r="TR256" s="710"/>
      <c r="TS256" s="710"/>
      <c r="TT256" s="710"/>
      <c r="TU256" s="710"/>
      <c r="TV256" s="710"/>
      <c r="TW256" s="710"/>
      <c r="TX256" s="710"/>
      <c r="TY256" s="710"/>
      <c r="TZ256" s="710"/>
      <c r="UA256" s="710"/>
      <c r="UB256" s="710"/>
      <c r="UC256" s="710"/>
      <c r="UD256" s="710"/>
      <c r="UE256" s="710"/>
      <c r="UF256" s="710"/>
      <c r="UG256" s="710"/>
      <c r="UH256" s="710"/>
      <c r="UI256" s="710"/>
      <c r="UJ256" s="710"/>
      <c r="UK256" s="710"/>
      <c r="UL256" s="710"/>
      <c r="UM256" s="710"/>
      <c r="UN256" s="710"/>
      <c r="UO256" s="710"/>
      <c r="UP256" s="710"/>
      <c r="UQ256" s="710"/>
      <c r="UR256" s="710"/>
      <c r="US256" s="710"/>
      <c r="UT256" s="710"/>
      <c r="UU256" s="710"/>
      <c r="UV256" s="710"/>
      <c r="UW256" s="710"/>
      <c r="UX256" s="710"/>
      <c r="UY256" s="710"/>
      <c r="UZ256" s="710"/>
      <c r="VA256" s="710"/>
      <c r="VB256" s="710"/>
      <c r="VC256" s="710"/>
      <c r="VD256" s="710"/>
      <c r="VE256" s="710"/>
      <c r="VF256" s="710"/>
      <c r="VG256" s="710"/>
      <c r="VH256" s="710"/>
      <c r="VI256" s="710"/>
      <c r="VJ256" s="710"/>
      <c r="VK256" s="710"/>
      <c r="VL256" s="710"/>
      <c r="VM256" s="710"/>
      <c r="VN256" s="710"/>
      <c r="VO256" s="710"/>
      <c r="VP256" s="710"/>
      <c r="VQ256" s="710"/>
      <c r="VR256" s="710"/>
      <c r="VS256" s="710"/>
      <c r="VT256" s="710"/>
      <c r="VU256" s="710"/>
      <c r="VV256" s="710"/>
      <c r="VW256" s="710"/>
      <c r="VX256" s="710"/>
      <c r="VY256" s="710"/>
      <c r="VZ256" s="710"/>
      <c r="WA256" s="710"/>
      <c r="WB256" s="710"/>
      <c r="WC256" s="710"/>
      <c r="WD256" s="710"/>
      <c r="WE256" s="710"/>
      <c r="WF256" s="710"/>
      <c r="WG256" s="710"/>
      <c r="WH256" s="710"/>
      <c r="WI256" s="710"/>
      <c r="WJ256" s="710"/>
      <c r="WK256" s="710"/>
      <c r="WL256" s="710"/>
      <c r="WM256" s="710"/>
      <c r="WN256" s="710"/>
      <c r="WO256" s="710"/>
      <c r="WP256" s="710"/>
      <c r="WQ256" s="710"/>
      <c r="WR256" s="710"/>
      <c r="WS256" s="710"/>
      <c r="WT256" s="710"/>
      <c r="WU256" s="710"/>
      <c r="WV256" s="710"/>
      <c r="WW256" s="710"/>
      <c r="WX256" s="710"/>
      <c r="WY256" s="710"/>
      <c r="WZ256" s="710"/>
      <c r="XA256" s="710"/>
      <c r="XB256" s="710"/>
      <c r="XC256" s="710"/>
      <c r="XD256" s="710"/>
      <c r="XE256" s="710"/>
      <c r="XF256" s="710"/>
      <c r="XG256" s="710"/>
      <c r="XH256" s="710"/>
      <c r="XI256" s="710"/>
      <c r="XJ256" s="710"/>
      <c r="XK256" s="710"/>
      <c r="XL256" s="710"/>
      <c r="XM256" s="710"/>
      <c r="XN256" s="710"/>
      <c r="XO256" s="710"/>
      <c r="XP256" s="710"/>
      <c r="XQ256" s="710"/>
      <c r="XR256" s="710"/>
      <c r="XS256" s="710"/>
      <c r="XT256" s="710"/>
      <c r="XU256" s="710"/>
      <c r="XV256" s="710"/>
      <c r="XW256" s="710"/>
      <c r="XX256" s="710"/>
      <c r="XY256" s="710"/>
      <c r="XZ256" s="710"/>
      <c r="YA256" s="710"/>
      <c r="YB256" s="710"/>
      <c r="YC256" s="710"/>
      <c r="YD256" s="710"/>
      <c r="YE256" s="710"/>
      <c r="YF256" s="710"/>
      <c r="YG256" s="710"/>
      <c r="YH256" s="710"/>
      <c r="YI256" s="710"/>
      <c r="YJ256" s="710"/>
      <c r="YK256" s="710"/>
      <c r="YL256" s="710"/>
      <c r="YM256" s="710"/>
      <c r="YN256" s="710"/>
      <c r="YO256" s="710"/>
      <c r="YP256" s="710"/>
      <c r="YQ256" s="710"/>
      <c r="YR256" s="710"/>
      <c r="YS256" s="710"/>
      <c r="YT256" s="710"/>
      <c r="YU256" s="710"/>
      <c r="YV256" s="710"/>
      <c r="YW256" s="710"/>
      <c r="YX256" s="710"/>
      <c r="YY256" s="710"/>
      <c r="YZ256" s="710"/>
      <c r="ZA256" s="710"/>
      <c r="ZB256" s="710"/>
      <c r="ZC256" s="710"/>
      <c r="ZD256" s="710"/>
      <c r="ZE256" s="710"/>
      <c r="ZF256" s="710"/>
      <c r="ZG256" s="710"/>
      <c r="ZH256" s="710"/>
      <c r="ZI256" s="710"/>
      <c r="ZJ256" s="710"/>
      <c r="ZK256" s="710"/>
      <c r="ZL256" s="710"/>
      <c r="ZM256" s="710"/>
      <c r="ZN256" s="710"/>
      <c r="ZO256" s="710"/>
      <c r="ZP256" s="710"/>
      <c r="ZQ256" s="710"/>
      <c r="ZR256" s="710"/>
      <c r="ZS256" s="710"/>
      <c r="ZT256" s="710"/>
      <c r="ZU256" s="710"/>
      <c r="ZV256" s="710"/>
      <c r="ZW256" s="710"/>
      <c r="ZX256" s="710"/>
      <c r="ZY256" s="710"/>
      <c r="ZZ256" s="710"/>
      <c r="AAA256" s="710"/>
      <c r="AAB256" s="710"/>
      <c r="AAC256" s="710"/>
      <c r="AAD256" s="710"/>
      <c r="AAE256" s="710"/>
      <c r="AAF256" s="710"/>
      <c r="AAG256" s="710"/>
      <c r="AAH256" s="710"/>
      <c r="AAI256" s="710"/>
      <c r="AAJ256" s="710"/>
      <c r="AAK256" s="710"/>
      <c r="AAL256" s="710"/>
      <c r="AAM256" s="710"/>
      <c r="AAN256" s="710"/>
      <c r="AAO256" s="710"/>
      <c r="AAP256" s="710"/>
      <c r="AAQ256" s="710"/>
      <c r="AAR256" s="710"/>
      <c r="AAS256" s="710"/>
      <c r="AAT256" s="710"/>
      <c r="AAU256" s="710"/>
      <c r="AAV256" s="710"/>
      <c r="AAW256" s="710"/>
      <c r="AAX256" s="710"/>
      <c r="AAY256" s="710"/>
      <c r="AAZ256" s="710"/>
      <c r="ABA256" s="710"/>
      <c r="ABB256" s="710"/>
      <c r="ABC256" s="710"/>
      <c r="ABD256" s="710"/>
      <c r="ABE256" s="710"/>
      <c r="ABF256" s="710"/>
      <c r="ABG256" s="710"/>
      <c r="ABH256" s="710"/>
      <c r="ABI256" s="710"/>
      <c r="ABJ256" s="710"/>
      <c r="ABK256" s="710"/>
      <c r="ABL256" s="710"/>
      <c r="ABM256" s="710"/>
      <c r="ABN256" s="710"/>
      <c r="ABO256" s="710"/>
      <c r="ABP256" s="710"/>
      <c r="ABQ256" s="710"/>
      <c r="ABR256" s="710"/>
      <c r="ABS256" s="710"/>
      <c r="ABT256" s="710"/>
      <c r="ABU256" s="710"/>
      <c r="ABV256" s="710"/>
      <c r="ABW256" s="710"/>
      <c r="ABX256" s="710"/>
      <c r="ABY256" s="710"/>
      <c r="ABZ256" s="710"/>
      <c r="ACA256" s="710"/>
      <c r="ACB256" s="710"/>
      <c r="ACC256" s="710"/>
      <c r="ACD256" s="710"/>
      <c r="ACE256" s="710"/>
      <c r="ACF256" s="710"/>
      <c r="ACG256" s="710"/>
      <c r="ACH256" s="710"/>
      <c r="ACI256" s="710"/>
      <c r="ACJ256" s="710"/>
      <c r="ACK256" s="710"/>
      <c r="ACL256" s="710"/>
      <c r="ACM256" s="710"/>
      <c r="ACN256" s="710"/>
      <c r="ACO256" s="710"/>
      <c r="ACP256" s="710"/>
      <c r="ACQ256" s="710"/>
      <c r="ACR256" s="710"/>
      <c r="ACS256" s="710"/>
      <c r="ACT256" s="710"/>
      <c r="ACU256" s="710"/>
      <c r="ACV256" s="710"/>
      <c r="ACW256" s="710"/>
      <c r="ACX256" s="710"/>
      <c r="ACY256" s="710"/>
      <c r="ACZ256" s="710"/>
      <c r="ADA256" s="710"/>
      <c r="ADB256" s="710"/>
      <c r="ADC256" s="710"/>
      <c r="ADD256" s="710"/>
      <c r="ADE256" s="710"/>
      <c r="ADF256" s="710"/>
      <c r="ADG256" s="710"/>
      <c r="ADH256" s="710"/>
      <c r="ADI256" s="710"/>
      <c r="ADJ256" s="710"/>
      <c r="ADK256" s="710"/>
      <c r="ADL256" s="710"/>
      <c r="ADM256" s="710"/>
      <c r="ADN256" s="710"/>
      <c r="ADO256" s="710"/>
      <c r="ADP256" s="710"/>
      <c r="ADQ256" s="710"/>
      <c r="ADR256" s="710"/>
      <c r="ADS256" s="710"/>
      <c r="ADT256" s="710"/>
      <c r="ADU256" s="710"/>
      <c r="ADV256" s="710"/>
      <c r="ADW256" s="710"/>
      <c r="ADX256" s="710"/>
      <c r="ADY256" s="710"/>
      <c r="ADZ256" s="710"/>
      <c r="AEA256" s="710"/>
      <c r="AEB256" s="710"/>
      <c r="AEC256" s="710"/>
      <c r="AED256" s="710"/>
      <c r="AEE256" s="710"/>
      <c r="AEF256" s="710"/>
      <c r="AEG256" s="710"/>
      <c r="AEH256" s="710"/>
      <c r="AEI256" s="710"/>
      <c r="AEJ256" s="710"/>
      <c r="AEK256" s="710"/>
      <c r="AEL256" s="710"/>
      <c r="AEM256" s="710"/>
      <c r="AEN256" s="710"/>
      <c r="AEO256" s="710"/>
      <c r="AEP256" s="710"/>
      <c r="AEQ256" s="710"/>
      <c r="AER256" s="710"/>
      <c r="AES256" s="710"/>
      <c r="AET256" s="710"/>
      <c r="AEU256" s="710"/>
      <c r="AEV256" s="710"/>
      <c r="AEW256" s="710"/>
      <c r="AEX256" s="710"/>
      <c r="AEY256" s="710"/>
      <c r="AEZ256" s="710"/>
      <c r="AFA256" s="710"/>
      <c r="AFB256" s="710"/>
      <c r="AFC256" s="710"/>
      <c r="AFD256" s="710"/>
      <c r="AFE256" s="710"/>
      <c r="AFF256" s="710"/>
      <c r="AFG256" s="710"/>
      <c r="AFH256" s="710"/>
      <c r="AFI256" s="710"/>
      <c r="AFJ256" s="710"/>
      <c r="AFK256" s="710"/>
      <c r="AFL256" s="710"/>
      <c r="AFM256" s="710"/>
      <c r="AFN256" s="710"/>
      <c r="AFO256" s="710"/>
      <c r="AFP256" s="710"/>
      <c r="AFQ256" s="710"/>
      <c r="AFR256" s="710"/>
      <c r="AFS256" s="710"/>
      <c r="AFT256" s="710"/>
      <c r="AFU256" s="710"/>
      <c r="AFV256" s="710"/>
      <c r="AFW256" s="710"/>
      <c r="AFX256" s="710"/>
      <c r="AFY256" s="710"/>
      <c r="AFZ256" s="710"/>
      <c r="AGA256" s="710"/>
      <c r="AGB256" s="710"/>
      <c r="AGC256" s="710"/>
      <c r="AGD256" s="710"/>
      <c r="AGE256" s="710"/>
      <c r="AGF256" s="710"/>
      <c r="AGG256" s="710"/>
      <c r="AGH256" s="710"/>
      <c r="AGI256" s="710"/>
      <c r="AGJ256" s="710"/>
      <c r="AGK256" s="710"/>
      <c r="AGL256" s="710"/>
      <c r="AGM256" s="710"/>
      <c r="AGN256" s="710"/>
      <c r="AGO256" s="710"/>
      <c r="AGP256" s="710"/>
      <c r="AGQ256" s="710"/>
      <c r="AGR256" s="710"/>
      <c r="AGS256" s="710"/>
      <c r="AGT256" s="710"/>
      <c r="AGU256" s="710"/>
      <c r="AGV256" s="710"/>
      <c r="AGW256" s="710"/>
      <c r="AGX256" s="710"/>
      <c r="AGY256" s="710"/>
      <c r="AGZ256" s="710"/>
      <c r="AHA256" s="710"/>
      <c r="AHB256" s="710"/>
      <c r="AHC256" s="710"/>
      <c r="AHD256" s="710"/>
      <c r="AHE256" s="710"/>
      <c r="AHF256" s="710"/>
      <c r="AHG256" s="710"/>
      <c r="AHH256" s="710"/>
      <c r="AHI256" s="710"/>
      <c r="AHJ256" s="710"/>
      <c r="AHK256" s="710"/>
      <c r="AHL256" s="710"/>
      <c r="AHM256" s="710"/>
      <c r="AHN256" s="710"/>
      <c r="AHO256" s="710"/>
      <c r="AHP256" s="710"/>
      <c r="AHQ256" s="710"/>
      <c r="AHR256" s="710"/>
      <c r="AHS256" s="710"/>
      <c r="AHT256" s="710"/>
      <c r="AHU256" s="710"/>
      <c r="AHV256" s="710"/>
      <c r="AHW256" s="710"/>
      <c r="AHX256" s="710"/>
      <c r="AHY256" s="710"/>
      <c r="AHZ256" s="710"/>
      <c r="AIA256" s="710"/>
      <c r="AIB256" s="710"/>
      <c r="AIC256" s="710"/>
      <c r="AID256" s="710"/>
      <c r="AIE256" s="710"/>
      <c r="AIF256" s="710"/>
      <c r="AIG256" s="710"/>
      <c r="AIH256" s="710"/>
      <c r="AII256" s="710"/>
      <c r="AIJ256" s="710"/>
      <c r="AIK256" s="710"/>
      <c r="AIL256" s="710"/>
      <c r="AIM256" s="710"/>
      <c r="AIN256" s="710"/>
      <c r="AIO256" s="710"/>
      <c r="AIP256" s="710"/>
      <c r="AIQ256" s="710"/>
      <c r="AIR256" s="710"/>
      <c r="AIS256" s="710"/>
      <c r="AIT256" s="710"/>
      <c r="AIU256" s="710"/>
      <c r="AIV256" s="710"/>
      <c r="AIW256" s="710"/>
      <c r="AIX256" s="710"/>
      <c r="AIY256" s="710"/>
      <c r="AIZ256" s="710"/>
      <c r="AJA256" s="710"/>
      <c r="AJB256" s="710"/>
      <c r="AJC256" s="710"/>
      <c r="AJD256" s="710"/>
      <c r="AJE256" s="710"/>
      <c r="AJF256" s="710"/>
      <c r="AJG256" s="710"/>
      <c r="AJH256" s="710"/>
      <c r="AJI256" s="710"/>
      <c r="AJJ256" s="710"/>
      <c r="AJK256" s="710"/>
      <c r="AJL256" s="710"/>
      <c r="AJM256" s="710"/>
      <c r="AJN256" s="710"/>
      <c r="AJO256" s="710"/>
      <c r="AJP256" s="710"/>
      <c r="AJQ256" s="710"/>
      <c r="AJR256" s="710"/>
      <c r="AJS256" s="710"/>
      <c r="AJT256" s="710"/>
      <c r="AJU256" s="710"/>
      <c r="AJV256" s="710"/>
      <c r="AJW256" s="710"/>
      <c r="AJX256" s="710"/>
      <c r="AJY256" s="710"/>
      <c r="AJZ256" s="710"/>
      <c r="AKA256" s="710"/>
      <c r="AKB256" s="710"/>
      <c r="AKC256" s="710"/>
      <c r="AKD256" s="710"/>
      <c r="AKE256" s="710"/>
      <c r="AKF256" s="710"/>
      <c r="AKG256" s="710"/>
      <c r="AKH256" s="710"/>
      <c r="AKI256" s="710"/>
      <c r="AKJ256" s="710"/>
      <c r="AKK256" s="710"/>
      <c r="AKL256" s="710"/>
      <c r="AKM256" s="710"/>
      <c r="AKN256" s="710"/>
      <c r="AKO256" s="710"/>
      <c r="AKP256" s="710"/>
      <c r="AKQ256" s="710"/>
      <c r="AKR256" s="710"/>
      <c r="AKS256" s="710"/>
      <c r="AKT256" s="710"/>
      <c r="AKU256" s="710"/>
      <c r="AKV256" s="710"/>
      <c r="AKW256" s="710"/>
      <c r="AKX256" s="710"/>
      <c r="AKY256" s="710"/>
      <c r="AKZ256" s="710"/>
      <c r="ALA256" s="710"/>
      <c r="ALB256" s="710"/>
      <c r="ALC256" s="710"/>
      <c r="ALD256" s="710"/>
      <c r="ALE256" s="710"/>
      <c r="ALF256" s="710"/>
      <c r="ALG256" s="710"/>
      <c r="ALH256" s="710"/>
      <c r="ALI256" s="710"/>
      <c r="ALJ256" s="710"/>
      <c r="ALK256" s="710"/>
      <c r="ALL256" s="710"/>
      <c r="ALM256" s="710"/>
      <c r="ALN256" s="710"/>
      <c r="ALO256" s="710"/>
      <c r="ALP256" s="710"/>
      <c r="ALQ256" s="710"/>
      <c r="ALR256" s="710"/>
      <c r="ALS256" s="710"/>
      <c r="ALT256" s="710"/>
      <c r="ALU256" s="710"/>
      <c r="ALV256" s="710"/>
      <c r="ALW256" s="710"/>
      <c r="ALX256" s="710"/>
      <c r="ALY256" s="710"/>
      <c r="ALZ256" s="710"/>
      <c r="AMA256" s="710"/>
      <c r="AMB256" s="710"/>
      <c r="AMC256" s="710"/>
      <c r="AMD256" s="710"/>
      <c r="AME256" s="710"/>
      <c r="AMF256" s="710"/>
      <c r="AMG256" s="710"/>
      <c r="AMH256" s="710"/>
      <c r="AMI256" s="710"/>
      <c r="AMJ256" s="710"/>
      <c r="AMK256" s="710"/>
      <c r="AML256" s="710"/>
      <c r="AMM256" s="710"/>
      <c r="AMN256" s="710"/>
      <c r="AMO256" s="710"/>
      <c r="AMP256" s="710"/>
      <c r="AMQ256" s="710"/>
      <c r="AMR256" s="710"/>
      <c r="AMS256" s="710"/>
      <c r="AMT256" s="710"/>
      <c r="AMU256" s="710"/>
      <c r="AMV256" s="710"/>
      <c r="AMW256" s="710"/>
      <c r="AMX256" s="710"/>
      <c r="AMY256" s="710"/>
      <c r="AMZ256" s="710"/>
      <c r="ANA256" s="710"/>
      <c r="ANB256" s="710"/>
      <c r="ANC256" s="710"/>
      <c r="AND256" s="710"/>
      <c r="ANE256" s="710"/>
      <c r="ANF256" s="710"/>
      <c r="ANG256" s="710"/>
      <c r="ANH256" s="710"/>
      <c r="ANI256" s="710"/>
      <c r="ANJ256" s="710"/>
      <c r="ANK256" s="710"/>
      <c r="ANL256" s="710"/>
      <c r="ANM256" s="710"/>
      <c r="ANN256" s="710"/>
      <c r="ANO256" s="710"/>
      <c r="ANP256" s="710"/>
      <c r="ANQ256" s="710"/>
      <c r="ANR256" s="710"/>
      <c r="ANS256" s="710"/>
      <c r="ANT256" s="710"/>
      <c r="ANU256" s="710"/>
      <c r="ANV256" s="710"/>
      <c r="ANW256" s="710"/>
      <c r="ANX256" s="710"/>
      <c r="ANY256" s="710"/>
      <c r="ANZ256" s="710"/>
      <c r="AOA256" s="710"/>
      <c r="AOB256" s="710"/>
      <c r="AOC256" s="710"/>
      <c r="AOD256" s="710"/>
      <c r="AOE256" s="710"/>
      <c r="AOF256" s="710"/>
      <c r="AOG256" s="710"/>
      <c r="AOH256" s="710"/>
      <c r="AOI256" s="710"/>
      <c r="AOJ256" s="710"/>
      <c r="AOK256" s="710"/>
      <c r="AOL256" s="710"/>
      <c r="AOM256" s="710"/>
      <c r="AON256" s="710"/>
      <c r="AOO256" s="710"/>
      <c r="AOP256" s="710"/>
      <c r="AOQ256" s="710"/>
      <c r="AOR256" s="710"/>
      <c r="AOS256" s="710"/>
      <c r="AOT256" s="710"/>
      <c r="AOU256" s="710"/>
      <c r="AOV256" s="710"/>
      <c r="AOW256" s="710"/>
      <c r="AOX256" s="710"/>
      <c r="AOY256" s="710"/>
      <c r="AOZ256" s="710"/>
      <c r="APA256" s="710"/>
      <c r="APB256" s="710"/>
      <c r="APC256" s="710"/>
      <c r="APD256" s="710"/>
      <c r="APE256" s="710"/>
      <c r="APF256" s="710"/>
      <c r="APG256" s="710"/>
      <c r="APH256" s="710"/>
      <c r="API256" s="710"/>
      <c r="APJ256" s="710"/>
      <c r="APK256" s="710"/>
      <c r="APL256" s="710"/>
      <c r="APM256" s="710"/>
      <c r="APN256" s="710"/>
      <c r="APO256" s="710"/>
      <c r="APP256" s="710"/>
      <c r="APQ256" s="710"/>
      <c r="APR256" s="710"/>
      <c r="APS256" s="710"/>
      <c r="APT256" s="710"/>
      <c r="APU256" s="710"/>
      <c r="APV256" s="710"/>
      <c r="APW256" s="710"/>
      <c r="APX256" s="710"/>
      <c r="APY256" s="710"/>
      <c r="APZ256" s="710"/>
      <c r="AQA256" s="710"/>
      <c r="AQB256" s="710"/>
      <c r="AQC256" s="710"/>
      <c r="AQD256" s="710"/>
      <c r="AQE256" s="710"/>
      <c r="AQF256" s="710"/>
      <c r="AQG256" s="710"/>
      <c r="AQH256" s="710"/>
      <c r="AQI256" s="710"/>
      <c r="AQJ256" s="710"/>
      <c r="AQK256" s="710"/>
      <c r="AQL256" s="710"/>
      <c r="AQM256" s="710"/>
      <c r="AQN256" s="710"/>
      <c r="AQO256" s="710"/>
      <c r="AQP256" s="710"/>
      <c r="AQQ256" s="710"/>
      <c r="AQR256" s="710"/>
      <c r="AQS256" s="710"/>
      <c r="AQT256" s="710"/>
      <c r="AQU256" s="710"/>
      <c r="AQV256" s="710"/>
      <c r="AQW256" s="710"/>
      <c r="AQX256" s="710"/>
      <c r="AQY256" s="710"/>
      <c r="AQZ256" s="710"/>
      <c r="ARA256" s="710"/>
      <c r="ARB256" s="710"/>
      <c r="ARC256" s="710"/>
      <c r="ARD256" s="710"/>
      <c r="ARE256" s="710"/>
      <c r="ARF256" s="710"/>
      <c r="ARG256" s="710"/>
      <c r="ARH256" s="710"/>
      <c r="ARI256" s="710"/>
      <c r="ARJ256" s="710"/>
      <c r="ARK256" s="710"/>
      <c r="ARL256" s="710"/>
      <c r="ARM256" s="710"/>
      <c r="ARN256" s="710"/>
      <c r="ARO256" s="710"/>
      <c r="ARP256" s="710"/>
      <c r="ARQ256" s="710"/>
      <c r="ARR256" s="710"/>
      <c r="ARS256" s="710"/>
      <c r="ART256" s="710"/>
      <c r="ARU256" s="710"/>
      <c r="ARV256" s="710"/>
      <c r="ARW256" s="710"/>
      <c r="ARX256" s="710"/>
      <c r="ARY256" s="710"/>
      <c r="ARZ256" s="710"/>
      <c r="ASA256" s="710"/>
      <c r="ASB256" s="710"/>
      <c r="ASC256" s="710"/>
      <c r="ASD256" s="710"/>
      <c r="ASE256" s="710"/>
      <c r="ASF256" s="710"/>
      <c r="ASG256" s="710"/>
      <c r="ASH256" s="710"/>
      <c r="ASI256" s="710"/>
      <c r="ASJ256" s="710"/>
      <c r="ASK256" s="710"/>
      <c r="ASL256" s="710"/>
      <c r="ASM256" s="710"/>
      <c r="ASN256" s="710"/>
      <c r="ASO256" s="710"/>
      <c r="ASP256" s="710"/>
      <c r="ASQ256" s="710"/>
      <c r="ASR256" s="710"/>
      <c r="ASS256" s="710"/>
      <c r="AST256" s="710"/>
      <c r="ASU256" s="710"/>
      <c r="ASV256" s="710"/>
      <c r="ASW256" s="710"/>
      <c r="ASX256" s="710"/>
      <c r="ASY256" s="710"/>
      <c r="ASZ256" s="710"/>
      <c r="ATA256" s="710"/>
      <c r="ATB256" s="710"/>
      <c r="ATC256" s="710"/>
      <c r="ATD256" s="710"/>
      <c r="ATE256" s="710"/>
      <c r="ATF256" s="710"/>
      <c r="ATG256" s="710"/>
      <c r="ATH256" s="710"/>
      <c r="ATI256" s="710"/>
      <c r="ATJ256" s="710"/>
      <c r="ATK256" s="710"/>
      <c r="ATL256" s="710"/>
      <c r="ATM256" s="710"/>
      <c r="ATN256" s="710"/>
      <c r="ATO256" s="710"/>
      <c r="ATP256" s="710"/>
      <c r="ATQ256" s="710"/>
      <c r="ATR256" s="710"/>
      <c r="ATS256" s="710"/>
      <c r="ATT256" s="710"/>
      <c r="ATU256" s="710"/>
      <c r="ATV256" s="710"/>
      <c r="ATW256" s="710"/>
      <c r="ATX256" s="710"/>
      <c r="ATY256" s="710"/>
      <c r="ATZ256" s="710"/>
      <c r="AUA256" s="710"/>
      <c r="AUB256" s="710"/>
      <c r="AUC256" s="710"/>
      <c r="AUD256" s="710"/>
      <c r="AUE256" s="710"/>
      <c r="AUF256" s="710"/>
      <c r="AUG256" s="710"/>
      <c r="AUH256" s="710"/>
      <c r="AUI256" s="710"/>
      <c r="AUJ256" s="710"/>
      <c r="AUK256" s="710"/>
      <c r="AUL256" s="710"/>
      <c r="AUM256" s="710"/>
      <c r="AUN256" s="710"/>
      <c r="AUO256" s="710"/>
      <c r="AUP256" s="710"/>
      <c r="AUQ256" s="710"/>
      <c r="AUR256" s="710"/>
      <c r="AUS256" s="710"/>
      <c r="AUT256" s="710"/>
      <c r="AUU256" s="710"/>
      <c r="AUV256" s="710"/>
      <c r="AUW256" s="710"/>
      <c r="AUX256" s="710"/>
      <c r="AUY256" s="710"/>
      <c r="AUZ256" s="710"/>
      <c r="AVA256" s="710"/>
      <c r="AVB256" s="710"/>
      <c r="AVC256" s="710"/>
      <c r="AVD256" s="710"/>
      <c r="AVE256" s="710"/>
      <c r="AVF256" s="710"/>
      <c r="AVG256" s="710"/>
      <c r="AVH256" s="710"/>
      <c r="AVI256" s="710"/>
      <c r="AVJ256" s="710"/>
      <c r="AVK256" s="710"/>
      <c r="AVL256" s="710"/>
      <c r="AVM256" s="710"/>
      <c r="AVN256" s="710"/>
      <c r="AVO256" s="710"/>
      <c r="AVP256" s="710"/>
      <c r="AVQ256" s="710"/>
      <c r="AVR256" s="710"/>
      <c r="AVS256" s="710"/>
      <c r="AVT256" s="710"/>
      <c r="AVU256" s="710"/>
      <c r="AVV256" s="710"/>
      <c r="AVW256" s="710"/>
      <c r="AVX256" s="710"/>
      <c r="AVY256" s="710"/>
      <c r="AVZ256" s="710"/>
      <c r="AWA256" s="710"/>
      <c r="AWB256" s="710"/>
      <c r="AWC256" s="710"/>
      <c r="AWD256" s="710"/>
      <c r="AWE256" s="710"/>
      <c r="AWF256" s="710"/>
      <c r="AWG256" s="710"/>
      <c r="AWH256" s="710"/>
      <c r="AWI256" s="710"/>
      <c r="AWJ256" s="710"/>
      <c r="AWK256" s="710"/>
      <c r="AWL256" s="710"/>
      <c r="AWM256" s="710"/>
      <c r="AWN256" s="710"/>
      <c r="AWO256" s="710"/>
      <c r="AWP256" s="710"/>
      <c r="AWQ256" s="710"/>
      <c r="AWR256" s="710"/>
      <c r="AWS256" s="710"/>
      <c r="AWT256" s="710"/>
      <c r="AWU256" s="710"/>
      <c r="AWV256" s="710"/>
      <c r="AWW256" s="710"/>
      <c r="AWX256" s="710"/>
      <c r="AWY256" s="710"/>
      <c r="AWZ256" s="710"/>
      <c r="AXA256" s="710"/>
      <c r="AXB256" s="710"/>
      <c r="AXC256" s="710"/>
      <c r="AXD256" s="710"/>
      <c r="AXE256" s="710"/>
      <c r="AXF256" s="710"/>
      <c r="AXG256" s="710"/>
      <c r="AXH256" s="710"/>
      <c r="AXI256" s="710"/>
      <c r="AXJ256" s="710"/>
      <c r="AXK256" s="710"/>
      <c r="AXL256" s="710"/>
      <c r="AXM256" s="710"/>
      <c r="AXN256" s="710"/>
      <c r="AXO256" s="710"/>
      <c r="AXP256" s="710"/>
      <c r="AXQ256" s="710"/>
      <c r="AXR256" s="710"/>
      <c r="AXS256" s="710"/>
      <c r="AXT256" s="710"/>
      <c r="AXU256" s="710"/>
      <c r="AXV256" s="710"/>
      <c r="AXW256" s="710"/>
      <c r="AXX256" s="710"/>
      <c r="AXY256" s="710"/>
      <c r="AXZ256" s="710"/>
      <c r="AYA256" s="710"/>
      <c r="AYB256" s="710"/>
      <c r="AYC256" s="710"/>
      <c r="AYD256" s="710"/>
      <c r="AYE256" s="710"/>
      <c r="AYF256" s="710"/>
      <c r="AYG256" s="710"/>
      <c r="AYH256" s="710"/>
      <c r="AYI256" s="710"/>
      <c r="AYJ256" s="710"/>
      <c r="AYK256" s="710"/>
      <c r="AYL256" s="710"/>
      <c r="AYM256" s="710"/>
      <c r="AYN256" s="710"/>
      <c r="AYO256" s="710"/>
      <c r="AYP256" s="710"/>
      <c r="AYQ256" s="710"/>
      <c r="AYR256" s="710"/>
      <c r="AYS256" s="710"/>
      <c r="AYT256" s="710"/>
      <c r="AYU256" s="710"/>
      <c r="AYV256" s="710"/>
      <c r="AYW256" s="710"/>
      <c r="AYX256" s="710"/>
      <c r="AYY256" s="710"/>
      <c r="AYZ256" s="710"/>
      <c r="AZA256" s="710"/>
      <c r="AZB256" s="710"/>
      <c r="AZC256" s="710"/>
      <c r="AZD256" s="710"/>
      <c r="AZE256" s="710"/>
      <c r="AZF256" s="710"/>
      <c r="AZG256" s="710"/>
      <c r="AZH256" s="710"/>
      <c r="AZI256" s="710"/>
      <c r="AZJ256" s="710"/>
      <c r="AZK256" s="710"/>
      <c r="AZL256" s="710"/>
      <c r="AZM256" s="710"/>
      <c r="AZN256" s="710"/>
      <c r="AZO256" s="710"/>
      <c r="AZP256" s="710"/>
      <c r="AZQ256" s="710"/>
      <c r="AZR256" s="710"/>
      <c r="AZS256" s="710"/>
      <c r="AZT256" s="710"/>
      <c r="AZU256" s="710"/>
      <c r="AZV256" s="710"/>
      <c r="AZW256" s="710"/>
      <c r="AZX256" s="710"/>
      <c r="AZY256" s="710"/>
      <c r="AZZ256" s="710"/>
      <c r="BAA256" s="710"/>
      <c r="BAB256" s="710"/>
      <c r="BAC256" s="710"/>
      <c r="BAD256" s="710"/>
      <c r="BAE256" s="710"/>
      <c r="BAF256" s="710"/>
      <c r="BAG256" s="710"/>
      <c r="BAH256" s="710"/>
      <c r="BAI256" s="710"/>
      <c r="BAJ256" s="710"/>
      <c r="BAK256" s="710"/>
      <c r="BAL256" s="710"/>
      <c r="BAM256" s="710"/>
      <c r="BAN256" s="710"/>
      <c r="BAO256" s="710"/>
      <c r="BAP256" s="710"/>
      <c r="BAQ256" s="710"/>
      <c r="BAR256" s="710"/>
      <c r="BAS256" s="710"/>
      <c r="BAT256" s="710"/>
      <c r="BAU256" s="710"/>
      <c r="BAV256" s="710"/>
      <c r="BAW256" s="710"/>
      <c r="BAX256" s="710"/>
      <c r="BAY256" s="710"/>
      <c r="BAZ256" s="710"/>
      <c r="BBA256" s="710"/>
      <c r="BBB256" s="710"/>
      <c r="BBC256" s="710"/>
      <c r="BBD256" s="710"/>
      <c r="BBE256" s="710"/>
      <c r="BBF256" s="710"/>
      <c r="BBG256" s="710"/>
      <c r="BBH256" s="710"/>
      <c r="BBI256" s="710"/>
      <c r="BBJ256" s="710"/>
      <c r="BBK256" s="710"/>
      <c r="BBL256" s="710"/>
      <c r="BBM256" s="710"/>
      <c r="BBN256" s="710"/>
      <c r="BBO256" s="710"/>
      <c r="BBP256" s="710"/>
      <c r="BBQ256" s="710"/>
      <c r="BBR256" s="710"/>
      <c r="BBS256" s="710"/>
      <c r="BBT256" s="710"/>
      <c r="BBU256" s="710"/>
      <c r="BBV256" s="710"/>
      <c r="BBW256" s="710"/>
      <c r="BBX256" s="710"/>
      <c r="BBY256" s="710"/>
      <c r="BBZ256" s="710"/>
      <c r="BCA256" s="710"/>
      <c r="BCB256" s="710"/>
      <c r="BCC256" s="710"/>
      <c r="BCD256" s="710"/>
      <c r="BCE256" s="710"/>
      <c r="BCF256" s="710"/>
      <c r="BCG256" s="710"/>
      <c r="BCH256" s="710"/>
      <c r="BCI256" s="710"/>
      <c r="BCJ256" s="710"/>
      <c r="BCK256" s="710"/>
      <c r="BCL256" s="710"/>
      <c r="BCM256" s="710"/>
      <c r="BCN256" s="710"/>
      <c r="BCO256" s="710"/>
      <c r="BCP256" s="710"/>
      <c r="BCQ256" s="710"/>
      <c r="BCR256" s="710"/>
      <c r="BCS256" s="710"/>
      <c r="BCT256" s="710"/>
      <c r="BCU256" s="710"/>
      <c r="BCV256" s="710"/>
      <c r="BCW256" s="710"/>
      <c r="BCX256" s="710"/>
      <c r="BCY256" s="710"/>
      <c r="BCZ256" s="710"/>
      <c r="BDA256" s="710"/>
      <c r="BDB256" s="710"/>
      <c r="BDC256" s="710"/>
      <c r="BDD256" s="710"/>
      <c r="BDE256" s="710"/>
      <c r="BDF256" s="710"/>
      <c r="BDG256" s="710"/>
      <c r="BDH256" s="710"/>
      <c r="BDI256" s="710"/>
      <c r="BDJ256" s="710"/>
      <c r="BDK256" s="710"/>
      <c r="BDL256" s="710"/>
      <c r="BDM256" s="710"/>
      <c r="BDN256" s="710"/>
      <c r="BDO256" s="710"/>
      <c r="BDP256" s="710"/>
      <c r="BDQ256" s="710"/>
      <c r="BDR256" s="710"/>
      <c r="BDS256" s="710"/>
      <c r="BDT256" s="710"/>
      <c r="BDU256" s="710"/>
      <c r="BDV256" s="710"/>
      <c r="BDW256" s="710"/>
      <c r="BDX256" s="710"/>
      <c r="BDY256" s="710"/>
      <c r="BDZ256" s="710"/>
      <c r="BEA256" s="710"/>
      <c r="BEB256" s="710"/>
      <c r="BEC256" s="710"/>
      <c r="BED256" s="710"/>
      <c r="BEE256" s="710"/>
      <c r="BEF256" s="710"/>
      <c r="BEG256" s="710"/>
      <c r="BEH256" s="710"/>
      <c r="BEI256" s="710"/>
      <c r="BEJ256" s="710"/>
      <c r="BEK256" s="710"/>
      <c r="BEL256" s="710"/>
      <c r="BEM256" s="710"/>
      <c r="BEN256" s="710"/>
      <c r="BEO256" s="710"/>
      <c r="BEP256" s="710"/>
      <c r="BEQ256" s="710"/>
      <c r="BER256" s="710"/>
      <c r="BES256" s="710"/>
      <c r="BET256" s="710"/>
      <c r="BEU256" s="710"/>
      <c r="BEV256" s="710"/>
      <c r="BEW256" s="710"/>
      <c r="BEX256" s="710"/>
      <c r="BEY256" s="710"/>
      <c r="BEZ256" s="710"/>
      <c r="BFA256" s="710"/>
      <c r="BFB256" s="710"/>
      <c r="BFC256" s="710"/>
      <c r="BFD256" s="710"/>
      <c r="BFE256" s="710"/>
      <c r="BFF256" s="710"/>
      <c r="BFG256" s="710"/>
      <c r="BFH256" s="710"/>
      <c r="BFI256" s="710"/>
      <c r="BFJ256" s="710"/>
      <c r="BFK256" s="710"/>
      <c r="BFL256" s="710"/>
      <c r="BFM256" s="710"/>
      <c r="BFN256" s="710"/>
      <c r="BFO256" s="710"/>
      <c r="BFP256" s="710"/>
      <c r="BFQ256" s="710"/>
      <c r="BFR256" s="710"/>
      <c r="BFS256" s="710"/>
      <c r="BFT256" s="710"/>
      <c r="BFU256" s="710"/>
      <c r="BFV256" s="710"/>
      <c r="BFW256" s="710"/>
      <c r="BFX256" s="710"/>
      <c r="BFY256" s="710"/>
      <c r="BFZ256" s="710"/>
      <c r="BGA256" s="710"/>
      <c r="BGB256" s="710"/>
      <c r="BGC256" s="710"/>
      <c r="BGD256" s="710"/>
      <c r="BGE256" s="710"/>
      <c r="BGF256" s="710"/>
      <c r="BGG256" s="710"/>
      <c r="BGH256" s="710"/>
      <c r="BGI256" s="710"/>
      <c r="BGJ256" s="710"/>
      <c r="BGK256" s="710"/>
      <c r="BGL256" s="710"/>
      <c r="BGM256" s="710"/>
      <c r="BGN256" s="710"/>
      <c r="BGO256" s="710"/>
      <c r="BGP256" s="710"/>
      <c r="BGQ256" s="710"/>
      <c r="BGR256" s="710"/>
      <c r="BGS256" s="710"/>
      <c r="BGT256" s="710"/>
      <c r="BGU256" s="710"/>
      <c r="BGV256" s="710"/>
      <c r="BGW256" s="710"/>
      <c r="BGX256" s="710"/>
      <c r="BGY256" s="710"/>
      <c r="BGZ256" s="710"/>
      <c r="BHA256" s="710"/>
      <c r="BHB256" s="710"/>
      <c r="BHC256" s="710"/>
      <c r="BHD256" s="710"/>
      <c r="BHE256" s="710"/>
      <c r="BHF256" s="710"/>
      <c r="BHG256" s="710"/>
      <c r="BHH256" s="710"/>
      <c r="BHI256" s="710"/>
      <c r="BHJ256" s="710"/>
      <c r="BHK256" s="710"/>
      <c r="BHL256" s="710"/>
      <c r="BHM256" s="710"/>
      <c r="BHN256" s="710"/>
      <c r="BHO256" s="710"/>
      <c r="BHP256" s="710"/>
      <c r="BHQ256" s="710"/>
      <c r="BHR256" s="710"/>
      <c r="BHS256" s="710"/>
      <c r="BHT256" s="710"/>
      <c r="BHU256" s="710"/>
      <c r="BHV256" s="710"/>
      <c r="BHW256" s="710"/>
      <c r="BHX256" s="710"/>
      <c r="BHY256" s="710"/>
      <c r="BHZ256" s="710"/>
      <c r="BIA256" s="710"/>
      <c r="BIB256" s="710"/>
      <c r="BIC256" s="710"/>
      <c r="BID256" s="710"/>
      <c r="BIE256" s="710"/>
      <c r="BIF256" s="710"/>
      <c r="BIG256" s="710"/>
      <c r="BIH256" s="710"/>
      <c r="BII256" s="710"/>
      <c r="BIJ256" s="710"/>
      <c r="BIK256" s="710"/>
      <c r="BIL256" s="710"/>
      <c r="BIM256" s="710"/>
      <c r="BIN256" s="710"/>
      <c r="BIO256" s="710"/>
      <c r="BIP256" s="710"/>
      <c r="BIQ256" s="710"/>
      <c r="BIR256" s="710"/>
      <c r="BIS256" s="710"/>
      <c r="BIT256" s="710"/>
      <c r="BIU256" s="710"/>
      <c r="BIV256" s="710"/>
      <c r="BIW256" s="710"/>
      <c r="BIX256" s="710"/>
      <c r="BIY256" s="710"/>
      <c r="BIZ256" s="710"/>
      <c r="BJA256" s="710"/>
      <c r="BJB256" s="710"/>
      <c r="BJC256" s="710"/>
      <c r="BJD256" s="710"/>
      <c r="BJE256" s="710"/>
      <c r="BJF256" s="710"/>
      <c r="BJG256" s="710"/>
      <c r="BJH256" s="710"/>
      <c r="BJI256" s="710"/>
      <c r="BJJ256" s="710"/>
      <c r="BJK256" s="710"/>
      <c r="BJL256" s="710"/>
      <c r="BJM256" s="710"/>
      <c r="BJN256" s="710"/>
      <c r="BJO256" s="710"/>
      <c r="BJP256" s="710"/>
      <c r="BJQ256" s="710"/>
      <c r="BJR256" s="710"/>
      <c r="BJS256" s="710"/>
      <c r="BJT256" s="710"/>
      <c r="BJU256" s="710"/>
      <c r="BJV256" s="710"/>
      <c r="BJW256" s="710"/>
      <c r="BJX256" s="710"/>
      <c r="BJY256" s="710"/>
      <c r="BJZ256" s="710"/>
      <c r="BKA256" s="710"/>
      <c r="BKB256" s="710"/>
      <c r="BKC256" s="710"/>
      <c r="BKD256" s="710"/>
      <c r="BKE256" s="710"/>
      <c r="BKF256" s="710"/>
      <c r="BKG256" s="710"/>
      <c r="BKH256" s="710"/>
      <c r="BKI256" s="710"/>
      <c r="BKJ256" s="710"/>
      <c r="BKK256" s="710"/>
      <c r="BKL256" s="710"/>
      <c r="BKM256" s="710"/>
      <c r="BKN256" s="710"/>
      <c r="BKO256" s="710"/>
      <c r="BKP256" s="710"/>
      <c r="BKQ256" s="710"/>
      <c r="BKR256" s="710"/>
      <c r="BKS256" s="710"/>
      <c r="BKT256" s="710"/>
      <c r="BKU256" s="710"/>
      <c r="BKV256" s="710"/>
      <c r="BKW256" s="710"/>
      <c r="BKX256" s="710"/>
      <c r="BKY256" s="710"/>
      <c r="BKZ256" s="710"/>
      <c r="BLA256" s="710"/>
      <c r="BLB256" s="710"/>
      <c r="BLC256" s="710"/>
      <c r="BLD256" s="710"/>
      <c r="BLE256" s="710"/>
      <c r="BLF256" s="710"/>
      <c r="BLG256" s="710"/>
      <c r="BLH256" s="710"/>
      <c r="BLI256" s="710"/>
      <c r="BLJ256" s="710"/>
      <c r="BLK256" s="710"/>
      <c r="BLL256" s="710"/>
      <c r="BLM256" s="710"/>
      <c r="BLN256" s="710"/>
      <c r="BLO256" s="710"/>
      <c r="BLP256" s="710"/>
      <c r="BLQ256" s="710"/>
      <c r="BLR256" s="710"/>
      <c r="BLS256" s="710"/>
      <c r="BLT256" s="710"/>
      <c r="BLU256" s="710"/>
      <c r="BLV256" s="710"/>
      <c r="BLW256" s="710"/>
      <c r="BLX256" s="710"/>
      <c r="BLY256" s="710"/>
      <c r="BLZ256" s="710"/>
      <c r="BMA256" s="710"/>
      <c r="BMB256" s="710"/>
      <c r="BMC256" s="710"/>
      <c r="BMD256" s="710"/>
      <c r="BME256" s="710"/>
      <c r="BMF256" s="710"/>
      <c r="BMG256" s="710"/>
      <c r="BMH256" s="710"/>
      <c r="BMI256" s="710"/>
      <c r="BMJ256" s="710"/>
      <c r="BMK256" s="710"/>
      <c r="BML256" s="710"/>
      <c r="BMM256" s="710"/>
      <c r="BMN256" s="710"/>
      <c r="BMO256" s="710"/>
      <c r="BMP256" s="710"/>
      <c r="BMQ256" s="710"/>
      <c r="BMR256" s="710"/>
      <c r="BMS256" s="710"/>
      <c r="BMT256" s="710"/>
      <c r="BMU256" s="710"/>
      <c r="BMV256" s="710"/>
      <c r="BMW256" s="710"/>
      <c r="BMX256" s="710"/>
      <c r="BMY256" s="710"/>
      <c r="BMZ256" s="710"/>
      <c r="BNA256" s="710"/>
      <c r="BNB256" s="710"/>
      <c r="BNC256" s="710"/>
      <c r="BND256" s="710"/>
      <c r="BNE256" s="710"/>
      <c r="BNF256" s="710"/>
      <c r="BNG256" s="710"/>
      <c r="BNH256" s="710"/>
      <c r="BNI256" s="710"/>
      <c r="BNJ256" s="710"/>
      <c r="BNK256" s="710"/>
      <c r="BNL256" s="710"/>
      <c r="BNM256" s="710"/>
      <c r="BNN256" s="710"/>
      <c r="BNO256" s="710"/>
      <c r="BNP256" s="710"/>
      <c r="BNQ256" s="710"/>
      <c r="BNR256" s="710"/>
      <c r="BNS256" s="710"/>
      <c r="BNT256" s="710"/>
      <c r="BNU256" s="710"/>
      <c r="BNV256" s="710"/>
      <c r="BNW256" s="710"/>
      <c r="BNX256" s="710"/>
      <c r="BNY256" s="710"/>
      <c r="BNZ256" s="710"/>
      <c r="BOA256" s="710"/>
      <c r="BOB256" s="710"/>
      <c r="BOC256" s="710"/>
      <c r="BOD256" s="710"/>
      <c r="BOE256" s="710"/>
      <c r="BOF256" s="710"/>
      <c r="BOG256" s="710"/>
      <c r="BOH256" s="710"/>
      <c r="BOI256" s="710"/>
      <c r="BOJ256" s="710"/>
      <c r="BOK256" s="710"/>
      <c r="BOL256" s="710"/>
      <c r="BOM256" s="710"/>
      <c r="BON256" s="710"/>
      <c r="BOO256" s="710"/>
      <c r="BOP256" s="710"/>
      <c r="BOQ256" s="710"/>
      <c r="BOR256" s="710"/>
      <c r="BOS256" s="710"/>
      <c r="BOT256" s="710"/>
      <c r="BOU256" s="710"/>
      <c r="BOV256" s="710"/>
      <c r="BOW256" s="710"/>
      <c r="BOX256" s="710"/>
      <c r="BOY256" s="710"/>
      <c r="BOZ256" s="710"/>
      <c r="BPA256" s="710"/>
      <c r="BPB256" s="710"/>
      <c r="BPC256" s="710"/>
      <c r="BPD256" s="710"/>
      <c r="BPE256" s="710"/>
      <c r="BPF256" s="710"/>
      <c r="BPG256" s="710"/>
      <c r="BPH256" s="710"/>
      <c r="BPI256" s="710"/>
      <c r="BPJ256" s="710"/>
      <c r="BPK256" s="710"/>
      <c r="BPL256" s="710"/>
      <c r="BPM256" s="710"/>
      <c r="BPN256" s="710"/>
      <c r="BPO256" s="710"/>
      <c r="BPP256" s="710"/>
      <c r="BPQ256" s="710"/>
      <c r="BPR256" s="710"/>
      <c r="BPS256" s="710"/>
      <c r="BPT256" s="710"/>
      <c r="BPU256" s="710"/>
      <c r="BPV256" s="710"/>
      <c r="BPW256" s="710"/>
      <c r="BPX256" s="710"/>
      <c r="BPY256" s="710"/>
      <c r="BPZ256" s="710"/>
      <c r="BQA256" s="710"/>
      <c r="BQB256" s="710"/>
      <c r="BQC256" s="710"/>
      <c r="BQD256" s="710"/>
      <c r="BQE256" s="710"/>
      <c r="BQF256" s="710"/>
      <c r="BQG256" s="710"/>
      <c r="BQH256" s="710"/>
      <c r="BQI256" s="710"/>
      <c r="BQJ256" s="710"/>
      <c r="BQK256" s="710"/>
      <c r="BQL256" s="710"/>
      <c r="BQM256" s="710"/>
      <c r="BQN256" s="710"/>
      <c r="BQO256" s="710"/>
      <c r="BQP256" s="710"/>
      <c r="BQQ256" s="710"/>
      <c r="BQR256" s="710"/>
      <c r="BQS256" s="710"/>
      <c r="BQT256" s="710"/>
      <c r="BQU256" s="710"/>
      <c r="BQV256" s="710"/>
      <c r="BQW256" s="710"/>
      <c r="BQX256" s="710"/>
      <c r="BQY256" s="710"/>
      <c r="BQZ256" s="710"/>
      <c r="BRA256" s="710"/>
      <c r="BRB256" s="710"/>
      <c r="BRC256" s="710"/>
      <c r="BRD256" s="710"/>
      <c r="BRE256" s="710"/>
      <c r="BRF256" s="710"/>
      <c r="BRG256" s="710"/>
      <c r="BRH256" s="710"/>
      <c r="BRI256" s="710"/>
      <c r="BRJ256" s="710"/>
      <c r="BRK256" s="710"/>
      <c r="BRL256" s="710"/>
      <c r="BRM256" s="710"/>
      <c r="BRN256" s="710"/>
      <c r="BRO256" s="710"/>
      <c r="BRP256" s="710"/>
      <c r="BRQ256" s="710"/>
      <c r="BRR256" s="710"/>
      <c r="BRS256" s="710"/>
      <c r="BRT256" s="710"/>
      <c r="BRU256" s="710"/>
      <c r="BRV256" s="710"/>
      <c r="BRW256" s="710"/>
      <c r="BRX256" s="710"/>
      <c r="BRY256" s="710"/>
      <c r="BRZ256" s="710"/>
      <c r="BSA256" s="710"/>
      <c r="BSB256" s="710"/>
      <c r="BSC256" s="710"/>
      <c r="BSD256" s="710"/>
      <c r="BSE256" s="710"/>
      <c r="BSF256" s="710"/>
      <c r="BSG256" s="710"/>
      <c r="BSH256" s="710"/>
      <c r="BSI256" s="710"/>
      <c r="BSJ256" s="710"/>
      <c r="BSK256" s="710"/>
      <c r="BSL256" s="710"/>
      <c r="BSM256" s="710"/>
      <c r="BSN256" s="710"/>
      <c r="BSO256" s="710"/>
      <c r="BSP256" s="710"/>
      <c r="BSQ256" s="710"/>
      <c r="BSR256" s="710"/>
      <c r="BSS256" s="710"/>
      <c r="BST256" s="710"/>
      <c r="BSU256" s="710"/>
      <c r="BSV256" s="710"/>
      <c r="BSW256" s="710"/>
      <c r="BSX256" s="710"/>
      <c r="BSY256" s="710"/>
      <c r="BSZ256" s="710"/>
      <c r="BTA256" s="710"/>
      <c r="BTB256" s="710"/>
      <c r="BTC256" s="710"/>
      <c r="BTD256" s="710"/>
      <c r="BTE256" s="710"/>
      <c r="BTF256" s="710"/>
      <c r="BTG256" s="710"/>
      <c r="BTH256" s="710"/>
      <c r="BTI256" s="710"/>
      <c r="BTJ256" s="710"/>
      <c r="BTK256" s="710"/>
      <c r="BTL256" s="710"/>
      <c r="BTM256" s="710"/>
      <c r="BTN256" s="710"/>
      <c r="BTO256" s="710"/>
      <c r="BTP256" s="710"/>
      <c r="BTQ256" s="710"/>
      <c r="BTR256" s="710"/>
      <c r="BTS256" s="710"/>
      <c r="BTT256" s="710"/>
      <c r="BTU256" s="710"/>
      <c r="BTV256" s="710"/>
      <c r="BTW256" s="710"/>
      <c r="BTX256" s="710"/>
      <c r="BTY256" s="710"/>
      <c r="BTZ256" s="710"/>
      <c r="BUA256" s="710"/>
      <c r="BUB256" s="710"/>
      <c r="BUC256" s="710"/>
      <c r="BUD256" s="710"/>
      <c r="BUE256" s="710"/>
      <c r="BUF256" s="710"/>
      <c r="BUG256" s="710"/>
      <c r="BUH256" s="710"/>
      <c r="BUI256" s="710"/>
      <c r="BUJ256" s="710"/>
      <c r="BUK256" s="710"/>
      <c r="BUL256" s="710"/>
      <c r="BUM256" s="710"/>
      <c r="BUN256" s="710"/>
      <c r="BUO256" s="710"/>
      <c r="BUP256" s="710"/>
      <c r="BUQ256" s="710"/>
      <c r="BUR256" s="710"/>
      <c r="BUS256" s="710"/>
      <c r="BUT256" s="710"/>
      <c r="BUU256" s="710"/>
      <c r="BUV256" s="710"/>
      <c r="BUW256" s="710"/>
      <c r="BUX256" s="710"/>
      <c r="BUY256" s="710"/>
      <c r="BUZ256" s="710"/>
      <c r="BVA256" s="710"/>
      <c r="BVB256" s="710"/>
      <c r="BVC256" s="710"/>
      <c r="BVD256" s="710"/>
      <c r="BVE256" s="710"/>
      <c r="BVF256" s="710"/>
      <c r="BVG256" s="710"/>
      <c r="BVH256" s="710"/>
      <c r="BVI256" s="710"/>
      <c r="BVJ256" s="710"/>
      <c r="BVK256" s="710"/>
      <c r="BVL256" s="710"/>
      <c r="BVM256" s="710"/>
      <c r="BVN256" s="710"/>
      <c r="BVO256" s="710"/>
      <c r="BVP256" s="710"/>
      <c r="BVQ256" s="710"/>
      <c r="BVR256" s="710"/>
      <c r="BVS256" s="710"/>
      <c r="BVT256" s="710"/>
      <c r="BVU256" s="710"/>
      <c r="BVV256" s="710"/>
      <c r="BVW256" s="710"/>
      <c r="BVX256" s="710"/>
      <c r="BVY256" s="710"/>
      <c r="BVZ256" s="710"/>
      <c r="BWA256" s="710"/>
      <c r="BWB256" s="710"/>
      <c r="BWC256" s="710"/>
      <c r="BWD256" s="710"/>
      <c r="BWE256" s="710"/>
      <c r="BWF256" s="710"/>
      <c r="BWG256" s="710"/>
      <c r="BWH256" s="710"/>
      <c r="BWI256" s="710"/>
      <c r="BWJ256" s="710"/>
      <c r="BWK256" s="710"/>
      <c r="BWL256" s="710"/>
      <c r="BWM256" s="710"/>
      <c r="BWN256" s="710"/>
      <c r="BWO256" s="710"/>
      <c r="BWP256" s="710"/>
      <c r="BWQ256" s="710"/>
      <c r="BWR256" s="710"/>
      <c r="BWS256" s="710"/>
      <c r="BWT256" s="710"/>
      <c r="BWU256" s="710"/>
      <c r="BWV256" s="710"/>
      <c r="BWW256" s="710"/>
      <c r="BWX256" s="710"/>
      <c r="BWY256" s="710"/>
      <c r="BWZ256" s="710"/>
      <c r="BXA256" s="710"/>
      <c r="BXB256" s="710"/>
      <c r="BXC256" s="710"/>
      <c r="BXD256" s="710"/>
      <c r="BXE256" s="710"/>
      <c r="BXF256" s="710"/>
      <c r="BXG256" s="710"/>
      <c r="BXH256" s="710"/>
      <c r="BXI256" s="710"/>
      <c r="BXJ256" s="710"/>
      <c r="BXK256" s="710"/>
      <c r="BXL256" s="710"/>
      <c r="BXM256" s="710"/>
      <c r="BXN256" s="710"/>
      <c r="BXO256" s="710"/>
      <c r="BXP256" s="710"/>
      <c r="BXQ256" s="710"/>
      <c r="BXR256" s="710"/>
      <c r="BXS256" s="710"/>
      <c r="BXT256" s="710"/>
      <c r="BXU256" s="710"/>
      <c r="BXV256" s="710"/>
      <c r="BXW256" s="710"/>
      <c r="BXX256" s="710"/>
      <c r="BXY256" s="710"/>
      <c r="BXZ256" s="710"/>
      <c r="BYA256" s="710"/>
      <c r="BYB256" s="710"/>
      <c r="BYC256" s="710"/>
      <c r="BYD256" s="710"/>
      <c r="BYE256" s="710"/>
      <c r="BYF256" s="710"/>
      <c r="BYG256" s="710"/>
      <c r="BYH256" s="710"/>
      <c r="BYI256" s="710"/>
      <c r="BYJ256" s="710"/>
      <c r="BYK256" s="710"/>
      <c r="BYL256" s="710"/>
      <c r="BYM256" s="710"/>
      <c r="BYN256" s="710"/>
      <c r="BYO256" s="710"/>
      <c r="BYP256" s="710"/>
      <c r="BYQ256" s="710"/>
      <c r="BYR256" s="710"/>
      <c r="BYS256" s="710"/>
      <c r="BYT256" s="710"/>
      <c r="BYU256" s="710"/>
      <c r="BYV256" s="710"/>
      <c r="BYW256" s="710"/>
      <c r="BYX256" s="710"/>
      <c r="BYY256" s="710"/>
      <c r="BYZ256" s="710"/>
      <c r="BZA256" s="710"/>
      <c r="BZB256" s="710"/>
      <c r="BZC256" s="710"/>
      <c r="BZD256" s="710"/>
      <c r="BZE256" s="710"/>
      <c r="BZF256" s="710"/>
      <c r="BZG256" s="710"/>
      <c r="BZH256" s="710"/>
      <c r="BZI256" s="710"/>
      <c r="BZJ256" s="710"/>
      <c r="BZK256" s="710"/>
      <c r="BZL256" s="710"/>
      <c r="BZM256" s="710"/>
      <c r="BZN256" s="710"/>
      <c r="BZO256" s="710"/>
      <c r="BZP256" s="710"/>
      <c r="BZQ256" s="710"/>
      <c r="BZR256" s="710"/>
      <c r="BZS256" s="710"/>
      <c r="BZT256" s="710"/>
      <c r="BZU256" s="710"/>
      <c r="BZV256" s="710"/>
      <c r="BZW256" s="710"/>
      <c r="BZX256" s="710"/>
      <c r="BZY256" s="710"/>
      <c r="BZZ256" s="710"/>
      <c r="CAA256" s="710"/>
      <c r="CAB256" s="710"/>
      <c r="CAC256" s="710"/>
      <c r="CAD256" s="710"/>
      <c r="CAE256" s="710"/>
      <c r="CAF256" s="710"/>
      <c r="CAG256" s="710"/>
      <c r="CAH256" s="710"/>
      <c r="CAI256" s="710"/>
      <c r="CAJ256" s="710"/>
      <c r="CAK256" s="710"/>
      <c r="CAL256" s="710"/>
      <c r="CAM256" s="710"/>
      <c r="CAN256" s="710"/>
      <c r="CAO256" s="710"/>
      <c r="CAP256" s="710"/>
      <c r="CAQ256" s="710"/>
      <c r="CAR256" s="710"/>
      <c r="CAS256" s="710"/>
      <c r="CAT256" s="710"/>
      <c r="CAU256" s="710"/>
      <c r="CAV256" s="710"/>
      <c r="CAW256" s="710"/>
      <c r="CAX256" s="710"/>
      <c r="CAY256" s="710"/>
      <c r="CAZ256" s="710"/>
      <c r="CBA256" s="710"/>
      <c r="CBB256" s="710"/>
      <c r="CBC256" s="710"/>
      <c r="CBD256" s="710"/>
      <c r="CBE256" s="710"/>
      <c r="CBF256" s="710"/>
      <c r="CBG256" s="710"/>
      <c r="CBH256" s="710"/>
      <c r="CBI256" s="710"/>
      <c r="CBJ256" s="710"/>
      <c r="CBK256" s="710"/>
      <c r="CBL256" s="710"/>
      <c r="CBM256" s="710"/>
      <c r="CBN256" s="710"/>
      <c r="CBO256" s="710"/>
      <c r="CBP256" s="710"/>
      <c r="CBQ256" s="710"/>
      <c r="CBR256" s="710"/>
      <c r="CBS256" s="710"/>
      <c r="CBT256" s="710"/>
      <c r="CBU256" s="710"/>
      <c r="CBV256" s="710"/>
      <c r="CBW256" s="710"/>
      <c r="CBX256" s="710"/>
      <c r="CBY256" s="710"/>
      <c r="CBZ256" s="710"/>
      <c r="CCA256" s="710"/>
      <c r="CCB256" s="710"/>
      <c r="CCC256" s="710"/>
      <c r="CCD256" s="710"/>
      <c r="CCE256" s="710"/>
      <c r="CCF256" s="710"/>
      <c r="CCG256" s="710"/>
      <c r="CCH256" s="710"/>
      <c r="CCI256" s="710"/>
      <c r="CCJ256" s="710"/>
      <c r="CCK256" s="710"/>
      <c r="CCL256" s="710"/>
      <c r="CCM256" s="710"/>
      <c r="CCN256" s="710"/>
      <c r="CCO256" s="710"/>
      <c r="CCP256" s="710"/>
      <c r="CCQ256" s="710"/>
      <c r="CCR256" s="710"/>
      <c r="CCS256" s="710"/>
      <c r="CCT256" s="710"/>
      <c r="CCU256" s="710"/>
      <c r="CCV256" s="710"/>
      <c r="CCW256" s="710"/>
      <c r="CCX256" s="710"/>
      <c r="CCY256" s="710"/>
      <c r="CCZ256" s="710"/>
      <c r="CDA256" s="710"/>
      <c r="CDB256" s="710"/>
      <c r="CDC256" s="710"/>
      <c r="CDD256" s="710"/>
      <c r="CDE256" s="710"/>
      <c r="CDF256" s="710"/>
      <c r="CDG256" s="710"/>
      <c r="CDH256" s="710"/>
      <c r="CDI256" s="710"/>
      <c r="CDJ256" s="710"/>
      <c r="CDK256" s="710"/>
      <c r="CDL256" s="710"/>
      <c r="CDM256" s="710"/>
      <c r="CDN256" s="710"/>
      <c r="CDO256" s="710"/>
      <c r="CDP256" s="710"/>
      <c r="CDQ256" s="710"/>
      <c r="CDR256" s="710"/>
      <c r="CDS256" s="710"/>
      <c r="CDT256" s="710"/>
      <c r="CDU256" s="710"/>
      <c r="CDV256" s="710"/>
      <c r="CDW256" s="710"/>
      <c r="CDX256" s="710"/>
      <c r="CDY256" s="710"/>
      <c r="CDZ256" s="710"/>
      <c r="CEA256" s="710"/>
      <c r="CEB256" s="710"/>
      <c r="CEC256" s="710"/>
      <c r="CED256" s="710"/>
      <c r="CEE256" s="710"/>
      <c r="CEF256" s="710"/>
      <c r="CEG256" s="710"/>
      <c r="CEH256" s="710"/>
      <c r="CEI256" s="710"/>
      <c r="CEJ256" s="710"/>
      <c r="CEK256" s="710"/>
      <c r="CEL256" s="710"/>
      <c r="CEM256" s="710"/>
      <c r="CEN256" s="710"/>
      <c r="CEO256" s="710"/>
      <c r="CEP256" s="710"/>
      <c r="CEQ256" s="710"/>
      <c r="CER256" s="710"/>
      <c r="CES256" s="710"/>
      <c r="CET256" s="710"/>
      <c r="CEU256" s="710"/>
      <c r="CEV256" s="710"/>
      <c r="CEW256" s="710"/>
      <c r="CEX256" s="710"/>
      <c r="CEY256" s="710"/>
      <c r="CEZ256" s="710"/>
      <c r="CFA256" s="710"/>
      <c r="CFB256" s="710"/>
      <c r="CFC256" s="710"/>
      <c r="CFD256" s="710"/>
      <c r="CFE256" s="710"/>
      <c r="CFF256" s="710"/>
      <c r="CFG256" s="710"/>
      <c r="CFH256" s="710"/>
      <c r="CFI256" s="710"/>
      <c r="CFJ256" s="710"/>
      <c r="CFK256" s="710"/>
      <c r="CFL256" s="710"/>
      <c r="CFM256" s="710"/>
      <c r="CFN256" s="710"/>
      <c r="CFO256" s="710"/>
      <c r="CFP256" s="710"/>
      <c r="CFQ256" s="710"/>
      <c r="CFR256" s="710"/>
      <c r="CFS256" s="710"/>
      <c r="CFT256" s="710"/>
      <c r="CFU256" s="710"/>
      <c r="CFV256" s="710"/>
      <c r="CFW256" s="710"/>
      <c r="CFX256" s="710"/>
      <c r="CFY256" s="710"/>
      <c r="CFZ256" s="710"/>
      <c r="CGA256" s="710"/>
      <c r="CGB256" s="710"/>
      <c r="CGC256" s="710"/>
      <c r="CGD256" s="710"/>
      <c r="CGE256" s="710"/>
      <c r="CGF256" s="710"/>
      <c r="CGG256" s="710"/>
      <c r="CGH256" s="710"/>
      <c r="CGI256" s="710"/>
      <c r="CGJ256" s="710"/>
      <c r="CGK256" s="710"/>
      <c r="CGL256" s="710"/>
      <c r="CGM256" s="710"/>
      <c r="CGN256" s="710"/>
      <c r="CGO256" s="710"/>
      <c r="CGP256" s="710"/>
      <c r="CGQ256" s="710"/>
      <c r="CGR256" s="710"/>
      <c r="CGS256" s="710"/>
      <c r="CGT256" s="710"/>
      <c r="CGU256" s="710"/>
      <c r="CGV256" s="710"/>
      <c r="CGW256" s="710"/>
      <c r="CGX256" s="710"/>
      <c r="CGY256" s="710"/>
      <c r="CGZ256" s="710"/>
      <c r="CHA256" s="710"/>
      <c r="CHB256" s="710"/>
      <c r="CHC256" s="710"/>
      <c r="CHD256" s="710"/>
      <c r="CHE256" s="710"/>
      <c r="CHF256" s="710"/>
      <c r="CHG256" s="710"/>
      <c r="CHH256" s="710"/>
      <c r="CHI256" s="710"/>
      <c r="CHJ256" s="710"/>
      <c r="CHK256" s="710"/>
      <c r="CHL256" s="710"/>
      <c r="CHM256" s="710"/>
      <c r="CHN256" s="710"/>
      <c r="CHO256" s="710"/>
      <c r="CHP256" s="710"/>
      <c r="CHQ256" s="710"/>
      <c r="CHR256" s="710"/>
      <c r="CHS256" s="710"/>
      <c r="CHT256" s="710"/>
      <c r="CHU256" s="710"/>
      <c r="CHV256" s="710"/>
      <c r="CHW256" s="710"/>
      <c r="CHX256" s="710"/>
      <c r="CHY256" s="710"/>
      <c r="CHZ256" s="710"/>
      <c r="CIA256" s="710"/>
      <c r="CIB256" s="710"/>
      <c r="CIC256" s="710"/>
      <c r="CID256" s="710"/>
      <c r="CIE256" s="710"/>
      <c r="CIF256" s="710"/>
      <c r="CIG256" s="710"/>
      <c r="CIH256" s="710"/>
      <c r="CII256" s="710"/>
      <c r="CIJ256" s="710"/>
      <c r="CIK256" s="710"/>
      <c r="CIL256" s="710"/>
      <c r="CIM256" s="710"/>
      <c r="CIN256" s="710"/>
      <c r="CIO256" s="710"/>
      <c r="CIP256" s="710"/>
      <c r="CIQ256" s="710"/>
      <c r="CIR256" s="710"/>
      <c r="CIS256" s="710"/>
      <c r="CIT256" s="710"/>
      <c r="CIU256" s="710"/>
      <c r="CIV256" s="710"/>
      <c r="CIW256" s="710"/>
      <c r="CIX256" s="710"/>
      <c r="CIY256" s="710"/>
      <c r="CIZ256" s="710"/>
      <c r="CJA256" s="710"/>
      <c r="CJB256" s="710"/>
      <c r="CJC256" s="710"/>
      <c r="CJD256" s="710"/>
      <c r="CJE256" s="710"/>
      <c r="CJF256" s="710"/>
      <c r="CJG256" s="710"/>
      <c r="CJH256" s="710"/>
      <c r="CJI256" s="710"/>
      <c r="CJJ256" s="710"/>
      <c r="CJK256" s="710"/>
      <c r="CJL256" s="710"/>
      <c r="CJM256" s="710"/>
      <c r="CJN256" s="710"/>
      <c r="CJO256" s="710"/>
      <c r="CJP256" s="710"/>
      <c r="CJQ256" s="710"/>
      <c r="CJR256" s="710"/>
      <c r="CJS256" s="710"/>
      <c r="CJT256" s="710"/>
      <c r="CJU256" s="710"/>
      <c r="CJV256" s="710"/>
      <c r="CJW256" s="710"/>
      <c r="CJX256" s="710"/>
      <c r="CJY256" s="710"/>
      <c r="CJZ256" s="710"/>
      <c r="CKA256" s="710"/>
      <c r="CKB256" s="710"/>
      <c r="CKC256" s="710"/>
      <c r="CKD256" s="710"/>
      <c r="CKE256" s="710"/>
      <c r="CKF256" s="710"/>
      <c r="CKG256" s="710"/>
      <c r="CKH256" s="710"/>
      <c r="CKI256" s="710"/>
      <c r="CKJ256" s="710"/>
      <c r="CKK256" s="710"/>
      <c r="CKL256" s="710"/>
      <c r="CKM256" s="710"/>
      <c r="CKN256" s="710"/>
      <c r="CKO256" s="710"/>
      <c r="CKP256" s="710"/>
      <c r="CKQ256" s="710"/>
      <c r="CKR256" s="710"/>
      <c r="CKS256" s="710"/>
      <c r="CKT256" s="710"/>
      <c r="CKU256" s="710"/>
      <c r="CKV256" s="710"/>
      <c r="CKW256" s="710"/>
      <c r="CKX256" s="710"/>
      <c r="CKY256" s="710"/>
      <c r="CKZ256" s="710"/>
      <c r="CLA256" s="710"/>
      <c r="CLB256" s="710"/>
      <c r="CLC256" s="710"/>
      <c r="CLD256" s="710"/>
      <c r="CLE256" s="710"/>
      <c r="CLF256" s="710"/>
      <c r="CLG256" s="710"/>
      <c r="CLH256" s="710"/>
      <c r="CLI256" s="710"/>
      <c r="CLJ256" s="710"/>
      <c r="CLK256" s="710"/>
      <c r="CLL256" s="710"/>
      <c r="CLM256" s="710"/>
      <c r="CLN256" s="710"/>
      <c r="CLO256" s="710"/>
      <c r="CLP256" s="710"/>
      <c r="CLQ256" s="710"/>
      <c r="CLR256" s="710"/>
      <c r="CLS256" s="710"/>
      <c r="CLT256" s="710"/>
      <c r="CLU256" s="710"/>
      <c r="CLV256" s="710"/>
      <c r="CLW256" s="710"/>
      <c r="CLX256" s="710"/>
      <c r="CLY256" s="710"/>
      <c r="CLZ256" s="710"/>
      <c r="CMA256" s="710"/>
      <c r="CMB256" s="710"/>
      <c r="CMC256" s="710"/>
      <c r="CMD256" s="710"/>
      <c r="CME256" s="710"/>
      <c r="CMF256" s="710"/>
      <c r="CMG256" s="710"/>
      <c r="CMH256" s="710"/>
      <c r="CMI256" s="710"/>
      <c r="CMJ256" s="710"/>
      <c r="CMK256" s="710"/>
      <c r="CML256" s="710"/>
      <c r="CMM256" s="710"/>
      <c r="CMN256" s="710"/>
      <c r="CMO256" s="710"/>
      <c r="CMP256" s="710"/>
      <c r="CMQ256" s="710"/>
      <c r="CMR256" s="710"/>
      <c r="CMS256" s="710"/>
      <c r="CMT256" s="710"/>
      <c r="CMU256" s="710"/>
      <c r="CMV256" s="710"/>
      <c r="CMW256" s="710"/>
      <c r="CMX256" s="710"/>
      <c r="CMY256" s="710"/>
      <c r="CMZ256" s="710"/>
      <c r="CNA256" s="710"/>
      <c r="CNB256" s="710"/>
      <c r="CNC256" s="710"/>
      <c r="CND256" s="710"/>
      <c r="CNE256" s="710"/>
      <c r="CNF256" s="710"/>
      <c r="CNG256" s="710"/>
      <c r="CNH256" s="710"/>
      <c r="CNI256" s="710"/>
      <c r="CNJ256" s="710"/>
      <c r="CNK256" s="710"/>
      <c r="CNL256" s="710"/>
      <c r="CNM256" s="710"/>
      <c r="CNN256" s="710"/>
      <c r="CNO256" s="710"/>
      <c r="CNP256" s="710"/>
      <c r="CNQ256" s="710"/>
      <c r="CNR256" s="710"/>
      <c r="CNS256" s="710"/>
      <c r="CNT256" s="710"/>
      <c r="CNU256" s="710"/>
      <c r="CNV256" s="710"/>
      <c r="CNW256" s="710"/>
      <c r="CNX256" s="710"/>
      <c r="CNY256" s="710"/>
      <c r="CNZ256" s="710"/>
      <c r="COA256" s="710"/>
      <c r="COB256" s="710"/>
      <c r="COC256" s="710"/>
      <c r="COD256" s="710"/>
      <c r="COE256" s="710"/>
      <c r="COF256" s="710"/>
      <c r="COG256" s="710"/>
      <c r="COH256" s="710"/>
      <c r="COI256" s="710"/>
      <c r="COJ256" s="710"/>
      <c r="COK256" s="710"/>
      <c r="COL256" s="710"/>
      <c r="COM256" s="710"/>
      <c r="CON256" s="710"/>
      <c r="COO256" s="710"/>
      <c r="COP256" s="710"/>
      <c r="COQ256" s="710"/>
      <c r="COR256" s="710"/>
      <c r="COS256" s="710"/>
      <c r="COT256" s="710"/>
      <c r="COU256" s="710"/>
      <c r="COV256" s="710"/>
      <c r="COW256" s="710"/>
      <c r="COX256" s="710"/>
      <c r="COY256" s="710"/>
      <c r="COZ256" s="710"/>
      <c r="CPA256" s="710"/>
      <c r="CPB256" s="710"/>
      <c r="CPC256" s="710"/>
      <c r="CPD256" s="710"/>
      <c r="CPE256" s="710"/>
      <c r="CPF256" s="710"/>
      <c r="CPG256" s="710"/>
      <c r="CPH256" s="710"/>
      <c r="CPI256" s="710"/>
      <c r="CPJ256" s="710"/>
      <c r="CPK256" s="710"/>
      <c r="CPL256" s="710"/>
      <c r="CPM256" s="710"/>
      <c r="CPN256" s="710"/>
      <c r="CPO256" s="710"/>
      <c r="CPP256" s="710"/>
      <c r="CPQ256" s="710"/>
      <c r="CPR256" s="710"/>
      <c r="CPS256" s="710"/>
      <c r="CPT256" s="710"/>
      <c r="CPU256" s="710"/>
      <c r="CPV256" s="710"/>
      <c r="CPW256" s="710"/>
      <c r="CPX256" s="710"/>
      <c r="CPY256" s="710"/>
      <c r="CPZ256" s="710"/>
      <c r="CQA256" s="710"/>
      <c r="CQB256" s="710"/>
      <c r="CQC256" s="710"/>
      <c r="CQD256" s="710"/>
      <c r="CQE256" s="710"/>
      <c r="CQF256" s="710"/>
      <c r="CQG256" s="710"/>
      <c r="CQH256" s="710"/>
      <c r="CQI256" s="710"/>
      <c r="CQJ256" s="710"/>
      <c r="CQK256" s="710"/>
      <c r="CQL256" s="710"/>
      <c r="CQM256" s="710"/>
      <c r="CQN256" s="710"/>
      <c r="CQO256" s="710"/>
      <c r="CQP256" s="710"/>
      <c r="CQQ256" s="710"/>
      <c r="CQR256" s="710"/>
      <c r="CQS256" s="710"/>
      <c r="CQT256" s="710"/>
      <c r="CQU256" s="710"/>
      <c r="CQV256" s="710"/>
      <c r="CQW256" s="710"/>
      <c r="CQX256" s="710"/>
      <c r="CQY256" s="710"/>
      <c r="CQZ256" s="710"/>
      <c r="CRA256" s="710"/>
      <c r="CRB256" s="710"/>
      <c r="CRC256" s="710"/>
      <c r="CRD256" s="710"/>
      <c r="CRE256" s="710"/>
      <c r="CRF256" s="710"/>
      <c r="CRG256" s="710"/>
      <c r="CRH256" s="710"/>
      <c r="CRI256" s="710"/>
      <c r="CRJ256" s="710"/>
      <c r="CRK256" s="710"/>
      <c r="CRL256" s="710"/>
      <c r="CRM256" s="710"/>
      <c r="CRN256" s="710"/>
      <c r="CRO256" s="710"/>
      <c r="CRP256" s="710"/>
      <c r="CRQ256" s="710"/>
      <c r="CRR256" s="710"/>
      <c r="CRS256" s="710"/>
      <c r="CRT256" s="710"/>
      <c r="CRU256" s="710"/>
      <c r="CRV256" s="710"/>
      <c r="CRW256" s="710"/>
      <c r="CRX256" s="710"/>
      <c r="CRY256" s="710"/>
      <c r="CRZ256" s="710"/>
      <c r="CSA256" s="710"/>
      <c r="CSB256" s="710"/>
      <c r="CSC256" s="710"/>
      <c r="CSD256" s="710"/>
      <c r="CSE256" s="710"/>
      <c r="CSF256" s="710"/>
      <c r="CSG256" s="710"/>
      <c r="CSH256" s="710"/>
      <c r="CSI256" s="710"/>
      <c r="CSJ256" s="710"/>
      <c r="CSK256" s="710"/>
      <c r="CSL256" s="710"/>
      <c r="CSM256" s="710"/>
      <c r="CSN256" s="710"/>
      <c r="CSO256" s="710"/>
      <c r="CSP256" s="710"/>
      <c r="CSQ256" s="710"/>
      <c r="CSR256" s="710"/>
      <c r="CSS256" s="710"/>
      <c r="CST256" s="710"/>
      <c r="CSU256" s="710"/>
      <c r="CSV256" s="710"/>
      <c r="CSW256" s="710"/>
      <c r="CSX256" s="710"/>
      <c r="CSY256" s="710"/>
      <c r="CSZ256" s="710"/>
      <c r="CTA256" s="710"/>
      <c r="CTB256" s="710"/>
      <c r="CTC256" s="710"/>
      <c r="CTD256" s="710"/>
      <c r="CTE256" s="710"/>
      <c r="CTF256" s="710"/>
      <c r="CTG256" s="710"/>
      <c r="CTH256" s="710"/>
      <c r="CTI256" s="710"/>
      <c r="CTJ256" s="710"/>
      <c r="CTK256" s="710"/>
      <c r="CTL256" s="710"/>
      <c r="CTM256" s="710"/>
      <c r="CTN256" s="710"/>
      <c r="CTO256" s="710"/>
      <c r="CTP256" s="710"/>
      <c r="CTQ256" s="710"/>
      <c r="CTR256" s="710"/>
      <c r="CTS256" s="710"/>
      <c r="CTT256" s="710"/>
      <c r="CTU256" s="710"/>
      <c r="CTV256" s="710"/>
      <c r="CTW256" s="710"/>
      <c r="CTX256" s="710"/>
      <c r="CTY256" s="710"/>
      <c r="CTZ256" s="710"/>
      <c r="CUA256" s="710"/>
      <c r="CUB256" s="710"/>
      <c r="CUC256" s="710"/>
      <c r="CUD256" s="710"/>
      <c r="CUE256" s="710"/>
      <c r="CUF256" s="710"/>
      <c r="CUG256" s="710"/>
      <c r="CUH256" s="710"/>
      <c r="CUI256" s="710"/>
      <c r="CUJ256" s="710"/>
      <c r="CUK256" s="710"/>
      <c r="CUL256" s="710"/>
      <c r="CUM256" s="710"/>
      <c r="CUN256" s="710"/>
      <c r="CUO256" s="710"/>
      <c r="CUP256" s="710"/>
      <c r="CUQ256" s="710"/>
      <c r="CUR256" s="710"/>
      <c r="CUS256" s="710"/>
      <c r="CUT256" s="710"/>
      <c r="CUU256" s="710"/>
      <c r="CUV256" s="710"/>
      <c r="CUW256" s="710"/>
      <c r="CUX256" s="710"/>
      <c r="CUY256" s="710"/>
      <c r="CUZ256" s="710"/>
      <c r="CVA256" s="710"/>
      <c r="CVB256" s="710"/>
      <c r="CVC256" s="710"/>
      <c r="CVD256" s="710"/>
      <c r="CVE256" s="710"/>
      <c r="CVF256" s="710"/>
      <c r="CVG256" s="710"/>
      <c r="CVH256" s="710"/>
      <c r="CVI256" s="710"/>
      <c r="CVJ256" s="710"/>
      <c r="CVK256" s="710"/>
      <c r="CVL256" s="710"/>
      <c r="CVM256" s="710"/>
      <c r="CVN256" s="710"/>
      <c r="CVO256" s="710"/>
      <c r="CVP256" s="710"/>
      <c r="CVQ256" s="710"/>
      <c r="CVR256" s="710"/>
      <c r="CVS256" s="710"/>
      <c r="CVT256" s="710"/>
      <c r="CVU256" s="710"/>
      <c r="CVV256" s="710"/>
      <c r="CVW256" s="710"/>
      <c r="CVX256" s="710"/>
      <c r="CVY256" s="710"/>
      <c r="CVZ256" s="710"/>
      <c r="CWA256" s="710"/>
      <c r="CWB256" s="710"/>
      <c r="CWC256" s="710"/>
      <c r="CWD256" s="710"/>
      <c r="CWE256" s="710"/>
      <c r="CWF256" s="710"/>
      <c r="CWG256" s="710"/>
      <c r="CWH256" s="710"/>
      <c r="CWI256" s="710"/>
      <c r="CWJ256" s="710"/>
      <c r="CWK256" s="710"/>
      <c r="CWL256" s="710"/>
      <c r="CWM256" s="710"/>
      <c r="CWN256" s="710"/>
      <c r="CWO256" s="710"/>
      <c r="CWP256" s="710"/>
      <c r="CWQ256" s="710"/>
      <c r="CWR256" s="710"/>
      <c r="CWS256" s="710"/>
      <c r="CWT256" s="710"/>
      <c r="CWU256" s="710"/>
      <c r="CWV256" s="710"/>
      <c r="CWW256" s="710"/>
      <c r="CWX256" s="710"/>
      <c r="CWY256" s="710"/>
      <c r="CWZ256" s="710"/>
      <c r="CXA256" s="710"/>
      <c r="CXB256" s="710"/>
      <c r="CXC256" s="710"/>
      <c r="CXD256" s="710"/>
      <c r="CXE256" s="710"/>
      <c r="CXF256" s="710"/>
      <c r="CXG256" s="710"/>
      <c r="CXH256" s="710"/>
      <c r="CXI256" s="710"/>
      <c r="CXJ256" s="710"/>
      <c r="CXK256" s="710"/>
      <c r="CXL256" s="710"/>
      <c r="CXM256" s="710"/>
      <c r="CXN256" s="710"/>
      <c r="CXO256" s="710"/>
      <c r="CXP256" s="710"/>
      <c r="CXQ256" s="710"/>
      <c r="CXR256" s="710"/>
      <c r="CXS256" s="710"/>
      <c r="CXT256" s="710"/>
      <c r="CXU256" s="710"/>
      <c r="CXV256" s="710"/>
      <c r="CXW256" s="710"/>
      <c r="CXX256" s="710"/>
      <c r="CXY256" s="710"/>
      <c r="CXZ256" s="710"/>
      <c r="CYA256" s="710"/>
      <c r="CYB256" s="710"/>
      <c r="CYC256" s="710"/>
      <c r="CYD256" s="710"/>
      <c r="CYE256" s="710"/>
      <c r="CYF256" s="710"/>
      <c r="CYG256" s="710"/>
      <c r="CYH256" s="710"/>
      <c r="CYI256" s="710"/>
      <c r="CYJ256" s="710"/>
      <c r="CYK256" s="710"/>
      <c r="CYL256" s="710"/>
      <c r="CYM256" s="710"/>
      <c r="CYN256" s="710"/>
      <c r="CYO256" s="710"/>
      <c r="CYP256" s="710"/>
      <c r="CYQ256" s="710"/>
      <c r="CYR256" s="710"/>
      <c r="CYS256" s="710"/>
      <c r="CYT256" s="710"/>
      <c r="CYU256" s="710"/>
      <c r="CYV256" s="710"/>
      <c r="CYW256" s="710"/>
      <c r="CYX256" s="710"/>
      <c r="CYY256" s="710"/>
      <c r="CYZ256" s="710"/>
      <c r="CZA256" s="710"/>
      <c r="CZB256" s="710"/>
      <c r="CZC256" s="710"/>
      <c r="CZD256" s="710"/>
      <c r="CZE256" s="710"/>
      <c r="CZF256" s="710"/>
      <c r="CZG256" s="710"/>
      <c r="CZH256" s="710"/>
      <c r="CZI256" s="710"/>
      <c r="CZJ256" s="710"/>
      <c r="CZK256" s="710"/>
      <c r="CZL256" s="710"/>
      <c r="CZM256" s="710"/>
      <c r="CZN256" s="710"/>
      <c r="CZO256" s="710"/>
      <c r="CZP256" s="710"/>
      <c r="CZQ256" s="710"/>
      <c r="CZR256" s="710"/>
      <c r="CZS256" s="710"/>
      <c r="CZT256" s="710"/>
      <c r="CZU256" s="710"/>
      <c r="CZV256" s="710"/>
      <c r="CZW256" s="710"/>
      <c r="CZX256" s="710"/>
      <c r="CZY256" s="710"/>
      <c r="CZZ256" s="710"/>
      <c r="DAA256" s="710"/>
      <c r="DAB256" s="710"/>
      <c r="DAC256" s="710"/>
      <c r="DAD256" s="710"/>
      <c r="DAE256" s="710"/>
      <c r="DAF256" s="710"/>
      <c r="DAG256" s="710"/>
      <c r="DAH256" s="710"/>
      <c r="DAI256" s="710"/>
      <c r="DAJ256" s="710"/>
      <c r="DAK256" s="710"/>
      <c r="DAL256" s="710"/>
      <c r="DAM256" s="710"/>
      <c r="DAN256" s="710"/>
      <c r="DAO256" s="710"/>
      <c r="DAP256" s="710"/>
      <c r="DAQ256" s="710"/>
      <c r="DAR256" s="710"/>
      <c r="DAS256" s="710"/>
      <c r="DAT256" s="710"/>
      <c r="DAU256" s="710"/>
      <c r="DAV256" s="710"/>
      <c r="DAW256" s="710"/>
      <c r="DAX256" s="710"/>
      <c r="DAY256" s="710"/>
      <c r="DAZ256" s="710"/>
      <c r="DBA256" s="710"/>
      <c r="DBB256" s="710"/>
      <c r="DBC256" s="710"/>
      <c r="DBD256" s="710"/>
      <c r="DBE256" s="710"/>
      <c r="DBF256" s="710"/>
      <c r="DBG256" s="710"/>
      <c r="DBH256" s="710"/>
      <c r="DBI256" s="710"/>
      <c r="DBJ256" s="710"/>
      <c r="DBK256" s="710"/>
      <c r="DBL256" s="710"/>
      <c r="DBM256" s="710"/>
      <c r="DBN256" s="710"/>
      <c r="DBO256" s="710"/>
      <c r="DBP256" s="710"/>
      <c r="DBQ256" s="710"/>
      <c r="DBR256" s="710"/>
      <c r="DBS256" s="710"/>
      <c r="DBT256" s="710"/>
      <c r="DBU256" s="710"/>
      <c r="DBV256" s="710"/>
      <c r="DBW256" s="710"/>
      <c r="DBX256" s="710"/>
      <c r="DBY256" s="710"/>
      <c r="DBZ256" s="710"/>
      <c r="DCA256" s="710"/>
      <c r="DCB256" s="710"/>
      <c r="DCC256" s="710"/>
      <c r="DCD256" s="710"/>
      <c r="DCE256" s="710"/>
      <c r="DCF256" s="710"/>
      <c r="DCG256" s="710"/>
      <c r="DCH256" s="710"/>
      <c r="DCI256" s="710"/>
      <c r="DCJ256" s="710"/>
      <c r="DCK256" s="710"/>
      <c r="DCL256" s="710"/>
      <c r="DCM256" s="710"/>
      <c r="DCN256" s="710"/>
      <c r="DCO256" s="710"/>
      <c r="DCP256" s="710"/>
      <c r="DCQ256" s="710"/>
      <c r="DCR256" s="710"/>
      <c r="DCS256" s="710"/>
      <c r="DCT256" s="710"/>
      <c r="DCU256" s="710"/>
      <c r="DCV256" s="710"/>
      <c r="DCW256" s="710"/>
      <c r="DCX256" s="710"/>
      <c r="DCY256" s="710"/>
      <c r="DCZ256" s="710"/>
      <c r="DDA256" s="710"/>
      <c r="DDB256" s="710"/>
      <c r="DDC256" s="710"/>
      <c r="DDD256" s="710"/>
      <c r="DDE256" s="710"/>
      <c r="DDF256" s="710"/>
      <c r="DDG256" s="710"/>
      <c r="DDH256" s="710"/>
      <c r="DDI256" s="710"/>
      <c r="DDJ256" s="710"/>
      <c r="DDK256" s="710"/>
      <c r="DDL256" s="710"/>
      <c r="DDM256" s="710"/>
      <c r="DDN256" s="710"/>
      <c r="DDO256" s="710"/>
      <c r="DDP256" s="710"/>
      <c r="DDQ256" s="710"/>
      <c r="DDR256" s="710"/>
      <c r="DDS256" s="710"/>
      <c r="DDT256" s="710"/>
      <c r="DDU256" s="710"/>
      <c r="DDV256" s="710"/>
      <c r="DDW256" s="710"/>
      <c r="DDX256" s="710"/>
      <c r="DDY256" s="710"/>
      <c r="DDZ256" s="710"/>
      <c r="DEA256" s="710"/>
      <c r="DEB256" s="710"/>
      <c r="DEC256" s="710"/>
      <c r="DED256" s="710"/>
      <c r="DEE256" s="710"/>
      <c r="DEF256" s="710"/>
      <c r="DEG256" s="710"/>
      <c r="DEH256" s="710"/>
      <c r="DEI256" s="710"/>
      <c r="DEJ256" s="710"/>
      <c r="DEK256" s="710"/>
      <c r="DEL256" s="710"/>
      <c r="DEM256" s="710"/>
      <c r="DEN256" s="710"/>
      <c r="DEO256" s="710"/>
      <c r="DEP256" s="710"/>
      <c r="DEQ256" s="710"/>
      <c r="DER256" s="710"/>
      <c r="DES256" s="710"/>
      <c r="DET256" s="710"/>
      <c r="DEU256" s="710"/>
      <c r="DEV256" s="710"/>
      <c r="DEW256" s="710"/>
      <c r="DEX256" s="710"/>
      <c r="DEY256" s="710"/>
      <c r="DEZ256" s="710"/>
      <c r="DFA256" s="710"/>
      <c r="DFB256" s="710"/>
      <c r="DFC256" s="710"/>
      <c r="DFD256" s="710"/>
      <c r="DFE256" s="710"/>
      <c r="DFF256" s="710"/>
      <c r="DFG256" s="710"/>
      <c r="DFH256" s="710"/>
      <c r="DFI256" s="710"/>
      <c r="DFJ256" s="710"/>
      <c r="DFK256" s="710"/>
      <c r="DFL256" s="710"/>
      <c r="DFM256" s="710"/>
      <c r="DFN256" s="710"/>
      <c r="DFO256" s="710"/>
      <c r="DFP256" s="710"/>
      <c r="DFQ256" s="710"/>
      <c r="DFR256" s="710"/>
      <c r="DFS256" s="710"/>
      <c r="DFT256" s="710"/>
      <c r="DFU256" s="710"/>
      <c r="DFV256" s="710"/>
      <c r="DFW256" s="710"/>
      <c r="DFX256" s="710"/>
      <c r="DFY256" s="710"/>
      <c r="DFZ256" s="710"/>
      <c r="DGA256" s="710"/>
      <c r="DGB256" s="710"/>
      <c r="DGC256" s="710"/>
      <c r="DGD256" s="710"/>
      <c r="DGE256" s="710"/>
      <c r="DGF256" s="710"/>
      <c r="DGG256" s="710"/>
      <c r="DGH256" s="710"/>
      <c r="DGI256" s="710"/>
      <c r="DGJ256" s="710"/>
      <c r="DGK256" s="710"/>
      <c r="DGL256" s="710"/>
      <c r="DGM256" s="710"/>
      <c r="DGN256" s="710"/>
      <c r="DGO256" s="710"/>
      <c r="DGP256" s="710"/>
      <c r="DGQ256" s="710"/>
      <c r="DGR256" s="710"/>
      <c r="DGS256" s="710"/>
      <c r="DGT256" s="710"/>
      <c r="DGU256" s="710"/>
      <c r="DGV256" s="710"/>
      <c r="DGW256" s="710"/>
      <c r="DGX256" s="710"/>
      <c r="DGY256" s="710"/>
      <c r="DGZ256" s="710"/>
      <c r="DHA256" s="710"/>
      <c r="DHB256" s="710"/>
      <c r="DHC256" s="710"/>
      <c r="DHD256" s="710"/>
      <c r="DHE256" s="710"/>
      <c r="DHF256" s="710"/>
      <c r="DHG256" s="710"/>
      <c r="DHH256" s="710"/>
      <c r="DHI256" s="710"/>
      <c r="DHJ256" s="710"/>
      <c r="DHK256" s="710"/>
      <c r="DHL256" s="710"/>
      <c r="DHM256" s="710"/>
      <c r="DHN256" s="710"/>
      <c r="DHO256" s="710"/>
      <c r="DHP256" s="710"/>
      <c r="DHQ256" s="710"/>
      <c r="DHR256" s="710"/>
      <c r="DHS256" s="710"/>
      <c r="DHT256" s="710"/>
      <c r="DHU256" s="710"/>
      <c r="DHV256" s="710"/>
      <c r="DHW256" s="710"/>
      <c r="DHX256" s="710"/>
      <c r="DHY256" s="710"/>
      <c r="DHZ256" s="710"/>
      <c r="DIA256" s="710"/>
      <c r="DIB256" s="710"/>
      <c r="DIC256" s="710"/>
      <c r="DID256" s="710"/>
      <c r="DIE256" s="710"/>
      <c r="DIF256" s="710"/>
      <c r="DIG256" s="710"/>
      <c r="DIH256" s="710"/>
      <c r="DII256" s="710"/>
      <c r="DIJ256" s="710"/>
      <c r="DIK256" s="710"/>
      <c r="DIL256" s="710"/>
      <c r="DIM256" s="710"/>
      <c r="DIN256" s="710"/>
      <c r="DIO256" s="710"/>
      <c r="DIP256" s="710"/>
      <c r="DIQ256" s="710"/>
      <c r="DIR256" s="710"/>
      <c r="DIS256" s="710"/>
      <c r="DIT256" s="710"/>
      <c r="DIU256" s="710"/>
      <c r="DIV256" s="710"/>
      <c r="DIW256" s="710"/>
      <c r="DIX256" s="710"/>
      <c r="DIY256" s="710"/>
      <c r="DIZ256" s="710"/>
      <c r="DJA256" s="710"/>
      <c r="DJB256" s="710"/>
      <c r="DJC256" s="710"/>
      <c r="DJD256" s="710"/>
      <c r="DJE256" s="710"/>
      <c r="DJF256" s="710"/>
      <c r="DJG256" s="710"/>
      <c r="DJH256" s="710"/>
      <c r="DJI256" s="710"/>
      <c r="DJJ256" s="710"/>
      <c r="DJK256" s="710"/>
      <c r="DJL256" s="710"/>
      <c r="DJM256" s="710"/>
      <c r="DJN256" s="710"/>
      <c r="DJO256" s="710"/>
      <c r="DJP256" s="710"/>
      <c r="DJQ256" s="710"/>
      <c r="DJR256" s="710"/>
      <c r="DJS256" s="710"/>
      <c r="DJT256" s="710"/>
      <c r="DJU256" s="710"/>
      <c r="DJV256" s="710"/>
      <c r="DJW256" s="710"/>
      <c r="DJX256" s="710"/>
      <c r="DJY256" s="710"/>
      <c r="DJZ256" s="710"/>
      <c r="DKA256" s="710"/>
      <c r="DKB256" s="710"/>
      <c r="DKC256" s="710"/>
      <c r="DKD256" s="710"/>
      <c r="DKE256" s="710"/>
      <c r="DKF256" s="710"/>
      <c r="DKG256" s="710"/>
      <c r="DKH256" s="710"/>
      <c r="DKI256" s="710"/>
      <c r="DKJ256" s="710"/>
      <c r="DKK256" s="710"/>
      <c r="DKL256" s="710"/>
      <c r="DKM256" s="710"/>
      <c r="DKN256" s="710"/>
      <c r="DKO256" s="710"/>
      <c r="DKP256" s="710"/>
      <c r="DKQ256" s="710"/>
      <c r="DKR256" s="710"/>
      <c r="DKS256" s="710"/>
      <c r="DKT256" s="710"/>
      <c r="DKU256" s="710"/>
      <c r="DKV256" s="710"/>
      <c r="DKW256" s="710"/>
      <c r="DKX256" s="710"/>
      <c r="DKY256" s="710"/>
      <c r="DKZ256" s="710"/>
      <c r="DLA256" s="710"/>
      <c r="DLB256" s="710"/>
      <c r="DLC256" s="710"/>
      <c r="DLD256" s="710"/>
      <c r="DLE256" s="710"/>
      <c r="DLF256" s="710"/>
      <c r="DLG256" s="710"/>
      <c r="DLH256" s="710"/>
      <c r="DLI256" s="710"/>
      <c r="DLJ256" s="710"/>
      <c r="DLK256" s="710"/>
      <c r="DLL256" s="710"/>
      <c r="DLM256" s="710"/>
      <c r="DLN256" s="710"/>
      <c r="DLO256" s="710"/>
      <c r="DLP256" s="710"/>
      <c r="DLQ256" s="710"/>
      <c r="DLR256" s="710"/>
      <c r="DLS256" s="710"/>
      <c r="DLT256" s="710"/>
      <c r="DLU256" s="710"/>
      <c r="DLV256" s="710"/>
      <c r="DLW256" s="710"/>
      <c r="DLX256" s="710"/>
      <c r="DLY256" s="710"/>
      <c r="DLZ256" s="710"/>
      <c r="DMA256" s="710"/>
      <c r="DMB256" s="710"/>
      <c r="DMC256" s="710"/>
      <c r="DMD256" s="710"/>
      <c r="DME256" s="710"/>
      <c r="DMF256" s="710"/>
      <c r="DMG256" s="710"/>
      <c r="DMH256" s="710"/>
      <c r="DMI256" s="710"/>
      <c r="DMJ256" s="710"/>
      <c r="DMK256" s="710"/>
      <c r="DML256" s="710"/>
      <c r="DMM256" s="710"/>
      <c r="DMN256" s="710"/>
      <c r="DMO256" s="710"/>
      <c r="DMP256" s="710"/>
      <c r="DMQ256" s="710"/>
      <c r="DMR256" s="710"/>
      <c r="DMS256" s="710"/>
      <c r="DMT256" s="710"/>
      <c r="DMU256" s="710"/>
      <c r="DMV256" s="710"/>
      <c r="DMW256" s="710"/>
      <c r="DMX256" s="710"/>
      <c r="DMY256" s="710"/>
      <c r="DMZ256" s="710"/>
      <c r="DNA256" s="710"/>
      <c r="DNB256" s="710"/>
      <c r="DNC256" s="710"/>
      <c r="DND256" s="710"/>
      <c r="DNE256" s="710"/>
      <c r="DNF256" s="710"/>
      <c r="DNG256" s="710"/>
      <c r="DNH256" s="710"/>
      <c r="DNI256" s="710"/>
      <c r="DNJ256" s="710"/>
      <c r="DNK256" s="710"/>
      <c r="DNL256" s="710"/>
      <c r="DNM256" s="710"/>
      <c r="DNN256" s="710"/>
      <c r="DNO256" s="710"/>
      <c r="DNP256" s="710"/>
      <c r="DNQ256" s="710"/>
      <c r="DNR256" s="710"/>
      <c r="DNS256" s="710"/>
      <c r="DNT256" s="710"/>
      <c r="DNU256" s="710"/>
      <c r="DNV256" s="710"/>
      <c r="DNW256" s="710"/>
      <c r="DNX256" s="710"/>
      <c r="DNY256" s="710"/>
      <c r="DNZ256" s="710"/>
      <c r="DOA256" s="710"/>
      <c r="DOB256" s="710"/>
      <c r="DOC256" s="710"/>
      <c r="DOD256" s="710"/>
      <c r="DOE256" s="710"/>
      <c r="DOF256" s="710"/>
      <c r="DOG256" s="710"/>
      <c r="DOH256" s="710"/>
      <c r="DOI256" s="710"/>
      <c r="DOJ256" s="710"/>
      <c r="DOK256" s="710"/>
      <c r="DOL256" s="710"/>
      <c r="DOM256" s="710"/>
      <c r="DON256" s="710"/>
      <c r="DOO256" s="710"/>
      <c r="DOP256" s="710"/>
      <c r="DOQ256" s="710"/>
      <c r="DOR256" s="710"/>
      <c r="DOS256" s="710"/>
      <c r="DOT256" s="710"/>
      <c r="DOU256" s="710"/>
      <c r="DOV256" s="710"/>
      <c r="DOW256" s="710"/>
      <c r="DOX256" s="710"/>
      <c r="DOY256" s="710"/>
      <c r="DOZ256" s="710"/>
      <c r="DPA256" s="710"/>
      <c r="DPB256" s="710"/>
      <c r="DPC256" s="710"/>
      <c r="DPD256" s="710"/>
      <c r="DPE256" s="710"/>
      <c r="DPF256" s="710"/>
      <c r="DPG256" s="710"/>
      <c r="DPH256" s="710"/>
      <c r="DPI256" s="710"/>
      <c r="DPJ256" s="710"/>
      <c r="DPK256" s="710"/>
      <c r="DPL256" s="710"/>
      <c r="DPM256" s="710"/>
      <c r="DPN256" s="710"/>
      <c r="DPO256" s="710"/>
      <c r="DPP256" s="710"/>
      <c r="DPQ256" s="710"/>
      <c r="DPR256" s="710"/>
      <c r="DPS256" s="710"/>
      <c r="DPT256" s="710"/>
      <c r="DPU256" s="710"/>
      <c r="DPV256" s="710"/>
      <c r="DPW256" s="710"/>
      <c r="DPX256" s="710"/>
      <c r="DPY256" s="710"/>
      <c r="DPZ256" s="710"/>
      <c r="DQA256" s="710"/>
      <c r="DQB256" s="710"/>
      <c r="DQC256" s="710"/>
      <c r="DQD256" s="710"/>
      <c r="DQE256" s="710"/>
      <c r="DQF256" s="710"/>
      <c r="DQG256" s="710"/>
      <c r="DQH256" s="710"/>
      <c r="DQI256" s="710"/>
      <c r="DQJ256" s="710"/>
      <c r="DQK256" s="710"/>
      <c r="DQL256" s="710"/>
      <c r="DQM256" s="710"/>
      <c r="DQN256" s="710"/>
      <c r="DQO256" s="710"/>
      <c r="DQP256" s="710"/>
      <c r="DQQ256" s="710"/>
      <c r="DQR256" s="710"/>
      <c r="DQS256" s="710"/>
      <c r="DQT256" s="710"/>
      <c r="DQU256" s="710"/>
      <c r="DQV256" s="710"/>
      <c r="DQW256" s="710"/>
      <c r="DQX256" s="710"/>
      <c r="DQY256" s="710"/>
      <c r="DQZ256" s="710"/>
      <c r="DRA256" s="710"/>
      <c r="DRB256" s="710"/>
      <c r="DRC256" s="710"/>
      <c r="DRD256" s="710"/>
      <c r="DRE256" s="710"/>
      <c r="DRF256" s="710"/>
      <c r="DRG256" s="710"/>
      <c r="DRH256" s="710"/>
      <c r="DRI256" s="710"/>
      <c r="DRJ256" s="710"/>
      <c r="DRK256" s="710"/>
      <c r="DRL256" s="710"/>
      <c r="DRM256" s="710"/>
      <c r="DRN256" s="710"/>
      <c r="DRO256" s="710"/>
      <c r="DRP256" s="710"/>
      <c r="DRQ256" s="710"/>
      <c r="DRR256" s="710"/>
      <c r="DRS256" s="710"/>
      <c r="DRT256" s="710"/>
      <c r="DRU256" s="710"/>
      <c r="DRV256" s="710"/>
      <c r="DRW256" s="710"/>
      <c r="DRX256" s="710"/>
      <c r="DRY256" s="710"/>
      <c r="DRZ256" s="710"/>
      <c r="DSA256" s="710"/>
      <c r="DSB256" s="710"/>
      <c r="DSC256" s="710"/>
      <c r="DSD256" s="710"/>
      <c r="DSE256" s="710"/>
      <c r="DSF256" s="710"/>
      <c r="DSG256" s="710"/>
      <c r="DSH256" s="710"/>
      <c r="DSI256" s="710"/>
      <c r="DSJ256" s="710"/>
      <c r="DSK256" s="710"/>
      <c r="DSL256" s="710"/>
      <c r="DSM256" s="710"/>
      <c r="DSN256" s="710"/>
      <c r="DSO256" s="710"/>
      <c r="DSP256" s="710"/>
      <c r="DSQ256" s="710"/>
      <c r="DSR256" s="710"/>
      <c r="DSS256" s="710"/>
      <c r="DST256" s="710"/>
      <c r="DSU256" s="710"/>
      <c r="DSV256" s="710"/>
      <c r="DSW256" s="710"/>
      <c r="DSX256" s="710"/>
      <c r="DSY256" s="710"/>
      <c r="DSZ256" s="710"/>
      <c r="DTA256" s="710"/>
      <c r="DTB256" s="710"/>
      <c r="DTC256" s="710"/>
      <c r="DTD256" s="710"/>
      <c r="DTE256" s="710"/>
      <c r="DTF256" s="710"/>
      <c r="DTG256" s="710"/>
      <c r="DTH256" s="710"/>
      <c r="DTI256" s="710"/>
      <c r="DTJ256" s="710"/>
      <c r="DTK256" s="710"/>
      <c r="DTL256" s="710"/>
      <c r="DTM256" s="710"/>
      <c r="DTN256" s="710"/>
      <c r="DTO256" s="710"/>
      <c r="DTP256" s="710"/>
      <c r="DTQ256" s="710"/>
      <c r="DTR256" s="710"/>
      <c r="DTS256" s="710"/>
      <c r="DTT256" s="710"/>
      <c r="DTU256" s="710"/>
      <c r="DTV256" s="710"/>
      <c r="DTW256" s="710"/>
      <c r="DTX256" s="710"/>
      <c r="DTY256" s="710"/>
      <c r="DTZ256" s="710"/>
      <c r="DUA256" s="710"/>
      <c r="DUB256" s="710"/>
      <c r="DUC256" s="710"/>
      <c r="DUD256" s="710"/>
      <c r="DUE256" s="710"/>
      <c r="DUF256" s="710"/>
      <c r="DUG256" s="710"/>
      <c r="DUH256" s="710"/>
      <c r="DUI256" s="710"/>
      <c r="DUJ256" s="710"/>
      <c r="DUK256" s="710"/>
      <c r="DUL256" s="710"/>
      <c r="DUM256" s="710"/>
      <c r="DUN256" s="710"/>
      <c r="DUO256" s="710"/>
      <c r="DUP256" s="710"/>
      <c r="DUQ256" s="710"/>
      <c r="DUR256" s="710"/>
      <c r="DUS256" s="710"/>
      <c r="DUT256" s="710"/>
      <c r="DUU256" s="710"/>
      <c r="DUV256" s="710"/>
      <c r="DUW256" s="710"/>
      <c r="DUX256" s="710"/>
      <c r="DUY256" s="710"/>
      <c r="DUZ256" s="710"/>
      <c r="DVA256" s="710"/>
      <c r="DVB256" s="710"/>
      <c r="DVC256" s="710"/>
      <c r="DVD256" s="710"/>
      <c r="DVE256" s="710"/>
      <c r="DVF256" s="710"/>
      <c r="DVG256" s="710"/>
      <c r="DVH256" s="710"/>
      <c r="DVI256" s="710"/>
      <c r="DVJ256" s="710"/>
      <c r="DVK256" s="710"/>
      <c r="DVL256" s="710"/>
      <c r="DVM256" s="710"/>
      <c r="DVN256" s="710"/>
      <c r="DVO256" s="710"/>
      <c r="DVP256" s="710"/>
      <c r="DVQ256" s="710"/>
      <c r="DVR256" s="710"/>
      <c r="DVS256" s="710"/>
      <c r="DVT256" s="710"/>
      <c r="DVU256" s="710"/>
      <c r="DVV256" s="710"/>
      <c r="DVW256" s="710"/>
      <c r="DVX256" s="710"/>
      <c r="DVY256" s="710"/>
      <c r="DVZ256" s="710"/>
      <c r="DWA256" s="710"/>
      <c r="DWB256" s="710"/>
      <c r="DWC256" s="710"/>
      <c r="DWD256" s="710"/>
      <c r="DWE256" s="710"/>
      <c r="DWF256" s="710"/>
      <c r="DWG256" s="710"/>
      <c r="DWH256" s="710"/>
      <c r="DWI256" s="710"/>
      <c r="DWJ256" s="710"/>
      <c r="DWK256" s="710"/>
      <c r="DWL256" s="710"/>
      <c r="DWM256" s="710"/>
      <c r="DWN256" s="710"/>
      <c r="DWO256" s="710"/>
      <c r="DWP256" s="710"/>
      <c r="DWQ256" s="710"/>
      <c r="DWR256" s="710"/>
      <c r="DWS256" s="710"/>
      <c r="DWT256" s="710"/>
      <c r="DWU256" s="710"/>
      <c r="DWV256" s="710"/>
      <c r="DWW256" s="710"/>
      <c r="DWX256" s="710"/>
      <c r="DWY256" s="710"/>
      <c r="DWZ256" s="710"/>
      <c r="DXA256" s="710"/>
      <c r="DXB256" s="710"/>
      <c r="DXC256" s="710"/>
      <c r="DXD256" s="710"/>
      <c r="DXE256" s="710"/>
      <c r="DXF256" s="710"/>
      <c r="DXG256" s="710"/>
      <c r="DXH256" s="710"/>
      <c r="DXI256" s="710"/>
      <c r="DXJ256" s="710"/>
      <c r="DXK256" s="710"/>
      <c r="DXL256" s="710"/>
      <c r="DXM256" s="710"/>
      <c r="DXN256" s="710"/>
      <c r="DXO256" s="710"/>
      <c r="DXP256" s="710"/>
      <c r="DXQ256" s="710"/>
      <c r="DXR256" s="710"/>
      <c r="DXS256" s="710"/>
      <c r="DXT256" s="710"/>
      <c r="DXU256" s="710"/>
      <c r="DXV256" s="710"/>
      <c r="DXW256" s="710"/>
      <c r="DXX256" s="710"/>
      <c r="DXY256" s="710"/>
      <c r="DXZ256" s="710"/>
      <c r="DYA256" s="710"/>
      <c r="DYB256" s="710"/>
      <c r="DYC256" s="710"/>
      <c r="DYD256" s="710"/>
      <c r="DYE256" s="710"/>
      <c r="DYF256" s="710"/>
      <c r="DYG256" s="710"/>
      <c r="DYH256" s="710"/>
      <c r="DYI256" s="710"/>
      <c r="DYJ256" s="710"/>
      <c r="DYK256" s="710"/>
      <c r="DYL256" s="710"/>
      <c r="DYM256" s="710"/>
      <c r="DYN256" s="710"/>
      <c r="DYO256" s="710"/>
      <c r="DYP256" s="710"/>
      <c r="DYQ256" s="710"/>
      <c r="DYR256" s="710"/>
      <c r="DYS256" s="710"/>
      <c r="DYT256" s="710"/>
      <c r="DYU256" s="710"/>
      <c r="DYV256" s="710"/>
      <c r="DYW256" s="710"/>
      <c r="DYX256" s="710"/>
      <c r="DYY256" s="710"/>
      <c r="DYZ256" s="710"/>
      <c r="DZA256" s="710"/>
      <c r="DZB256" s="710"/>
      <c r="DZC256" s="710"/>
      <c r="DZD256" s="710"/>
      <c r="DZE256" s="710"/>
      <c r="DZF256" s="710"/>
      <c r="DZG256" s="710"/>
      <c r="DZH256" s="710"/>
      <c r="DZI256" s="710"/>
      <c r="DZJ256" s="710"/>
      <c r="DZK256" s="710"/>
      <c r="DZL256" s="710"/>
      <c r="DZM256" s="710"/>
      <c r="DZN256" s="710"/>
      <c r="DZO256" s="710"/>
      <c r="DZP256" s="710"/>
      <c r="DZQ256" s="710"/>
      <c r="DZR256" s="710"/>
      <c r="DZS256" s="710"/>
      <c r="DZT256" s="710"/>
      <c r="DZU256" s="710"/>
      <c r="DZV256" s="710"/>
      <c r="DZW256" s="710"/>
      <c r="DZX256" s="710"/>
      <c r="DZY256" s="710"/>
      <c r="DZZ256" s="710"/>
      <c r="EAA256" s="710"/>
      <c r="EAB256" s="710"/>
      <c r="EAC256" s="710"/>
      <c r="EAD256" s="710"/>
      <c r="EAE256" s="710"/>
      <c r="EAF256" s="710"/>
      <c r="EAG256" s="710"/>
      <c r="EAH256" s="710"/>
      <c r="EAI256" s="710"/>
      <c r="EAJ256" s="710"/>
      <c r="EAK256" s="710"/>
      <c r="EAL256" s="710"/>
      <c r="EAM256" s="710"/>
      <c r="EAN256" s="710"/>
      <c r="EAO256" s="710"/>
      <c r="EAP256" s="710"/>
      <c r="EAQ256" s="710"/>
      <c r="EAR256" s="710"/>
      <c r="EAS256" s="710"/>
      <c r="EAT256" s="710"/>
      <c r="EAU256" s="710"/>
      <c r="EAV256" s="710"/>
      <c r="EAW256" s="710"/>
      <c r="EAX256" s="710"/>
      <c r="EAY256" s="710"/>
      <c r="EAZ256" s="710"/>
      <c r="EBA256" s="710"/>
      <c r="EBB256" s="710"/>
      <c r="EBC256" s="710"/>
      <c r="EBD256" s="710"/>
      <c r="EBE256" s="710"/>
      <c r="EBF256" s="710"/>
      <c r="EBG256" s="710"/>
      <c r="EBH256" s="710"/>
      <c r="EBI256" s="710"/>
      <c r="EBJ256" s="710"/>
      <c r="EBK256" s="710"/>
      <c r="EBL256" s="710"/>
      <c r="EBM256" s="710"/>
      <c r="EBN256" s="710"/>
      <c r="EBO256" s="710"/>
      <c r="EBP256" s="710"/>
      <c r="EBQ256" s="710"/>
      <c r="EBR256" s="710"/>
      <c r="EBS256" s="710"/>
      <c r="EBT256" s="710"/>
      <c r="EBU256" s="710"/>
      <c r="EBV256" s="710"/>
      <c r="EBW256" s="710"/>
      <c r="EBX256" s="710"/>
      <c r="EBY256" s="710"/>
      <c r="EBZ256" s="710"/>
      <c r="ECA256" s="710"/>
      <c r="ECB256" s="710"/>
      <c r="ECC256" s="710"/>
      <c r="ECD256" s="710"/>
      <c r="ECE256" s="710"/>
      <c r="ECF256" s="710"/>
      <c r="ECG256" s="710"/>
      <c r="ECH256" s="710"/>
      <c r="ECI256" s="710"/>
      <c r="ECJ256" s="710"/>
      <c r="ECK256" s="710"/>
      <c r="ECL256" s="710"/>
      <c r="ECM256" s="710"/>
      <c r="ECN256" s="710"/>
      <c r="ECO256" s="710"/>
      <c r="ECP256" s="710"/>
      <c r="ECQ256" s="710"/>
      <c r="ECR256" s="710"/>
      <c r="ECS256" s="710"/>
      <c r="ECT256" s="710"/>
      <c r="ECU256" s="710"/>
      <c r="ECV256" s="710"/>
      <c r="ECW256" s="710"/>
      <c r="ECX256" s="710"/>
      <c r="ECY256" s="710"/>
      <c r="ECZ256" s="710"/>
      <c r="EDA256" s="710"/>
      <c r="EDB256" s="710"/>
      <c r="EDC256" s="710"/>
      <c r="EDD256" s="710"/>
      <c r="EDE256" s="710"/>
      <c r="EDF256" s="710"/>
      <c r="EDG256" s="710"/>
      <c r="EDH256" s="710"/>
      <c r="EDI256" s="710"/>
      <c r="EDJ256" s="710"/>
      <c r="EDK256" s="710"/>
      <c r="EDL256" s="710"/>
      <c r="EDM256" s="710"/>
      <c r="EDN256" s="710"/>
      <c r="EDO256" s="710"/>
      <c r="EDP256" s="710"/>
      <c r="EDQ256" s="710"/>
      <c r="EDR256" s="710"/>
      <c r="EDS256" s="710"/>
      <c r="EDT256" s="710"/>
      <c r="EDU256" s="710"/>
      <c r="EDV256" s="710"/>
      <c r="EDW256" s="710"/>
      <c r="EDX256" s="710"/>
      <c r="EDY256" s="710"/>
      <c r="EDZ256" s="710"/>
      <c r="EEA256" s="710"/>
      <c r="EEB256" s="710"/>
      <c r="EEC256" s="710"/>
      <c r="EED256" s="710"/>
      <c r="EEE256" s="710"/>
      <c r="EEF256" s="710"/>
      <c r="EEG256" s="710"/>
      <c r="EEH256" s="710"/>
      <c r="EEI256" s="710"/>
      <c r="EEJ256" s="710"/>
      <c r="EEK256" s="710"/>
      <c r="EEL256" s="710"/>
      <c r="EEM256" s="710"/>
      <c r="EEN256" s="710"/>
      <c r="EEO256" s="710"/>
      <c r="EEP256" s="710"/>
      <c r="EEQ256" s="710"/>
      <c r="EER256" s="710"/>
      <c r="EES256" s="710"/>
      <c r="EET256" s="710"/>
      <c r="EEU256" s="710"/>
      <c r="EEV256" s="710"/>
      <c r="EEW256" s="710"/>
      <c r="EEX256" s="710"/>
      <c r="EEY256" s="710"/>
      <c r="EEZ256" s="710"/>
      <c r="EFA256" s="710"/>
      <c r="EFB256" s="710"/>
      <c r="EFC256" s="710"/>
      <c r="EFD256" s="710"/>
      <c r="EFE256" s="710"/>
      <c r="EFF256" s="710"/>
      <c r="EFG256" s="710"/>
      <c r="EFH256" s="710"/>
      <c r="EFI256" s="710"/>
      <c r="EFJ256" s="710"/>
      <c r="EFK256" s="710"/>
      <c r="EFL256" s="710"/>
      <c r="EFM256" s="710"/>
      <c r="EFN256" s="710"/>
      <c r="EFO256" s="710"/>
      <c r="EFP256" s="710"/>
      <c r="EFQ256" s="710"/>
      <c r="EFR256" s="710"/>
      <c r="EFS256" s="710"/>
      <c r="EFT256" s="710"/>
      <c r="EFU256" s="710"/>
      <c r="EFV256" s="710"/>
      <c r="EFW256" s="710"/>
      <c r="EFX256" s="710"/>
      <c r="EFY256" s="710"/>
      <c r="EFZ256" s="710"/>
      <c r="EGA256" s="710"/>
      <c r="EGB256" s="710"/>
      <c r="EGC256" s="710"/>
      <c r="EGD256" s="710"/>
      <c r="EGE256" s="710"/>
      <c r="EGF256" s="710"/>
      <c r="EGG256" s="710"/>
      <c r="EGH256" s="710"/>
      <c r="EGI256" s="710"/>
      <c r="EGJ256" s="710"/>
      <c r="EGK256" s="710"/>
      <c r="EGL256" s="710"/>
      <c r="EGM256" s="710"/>
      <c r="EGN256" s="710"/>
      <c r="EGO256" s="710"/>
      <c r="EGP256" s="710"/>
      <c r="EGQ256" s="710"/>
      <c r="EGR256" s="710"/>
      <c r="EGS256" s="710"/>
      <c r="EGT256" s="710"/>
      <c r="EGU256" s="710"/>
      <c r="EGV256" s="710"/>
      <c r="EGW256" s="710"/>
      <c r="EGX256" s="710"/>
      <c r="EGY256" s="710"/>
      <c r="EGZ256" s="710"/>
      <c r="EHA256" s="710"/>
      <c r="EHB256" s="710"/>
      <c r="EHC256" s="710"/>
      <c r="EHD256" s="710"/>
      <c r="EHE256" s="710"/>
      <c r="EHF256" s="710"/>
      <c r="EHG256" s="710"/>
      <c r="EHH256" s="710"/>
      <c r="EHI256" s="710"/>
      <c r="EHJ256" s="710"/>
      <c r="EHK256" s="710"/>
      <c r="EHL256" s="710"/>
      <c r="EHM256" s="710"/>
      <c r="EHN256" s="710"/>
      <c r="EHO256" s="710"/>
      <c r="EHP256" s="710"/>
      <c r="EHQ256" s="710"/>
      <c r="EHR256" s="710"/>
      <c r="EHS256" s="710"/>
      <c r="EHT256" s="710"/>
      <c r="EHU256" s="710"/>
      <c r="EHV256" s="710"/>
      <c r="EHW256" s="710"/>
      <c r="EHX256" s="710"/>
      <c r="EHY256" s="710"/>
      <c r="EHZ256" s="710"/>
      <c r="EIA256" s="710"/>
      <c r="EIB256" s="710"/>
      <c r="EIC256" s="710"/>
      <c r="EID256" s="710"/>
      <c r="EIE256" s="710"/>
      <c r="EIF256" s="710"/>
      <c r="EIG256" s="710"/>
      <c r="EIH256" s="710"/>
      <c r="EII256" s="710"/>
      <c r="EIJ256" s="710"/>
      <c r="EIK256" s="710"/>
      <c r="EIL256" s="710"/>
      <c r="EIM256" s="710"/>
      <c r="EIN256" s="710"/>
      <c r="EIO256" s="710"/>
      <c r="EIP256" s="710"/>
      <c r="EIQ256" s="710"/>
      <c r="EIR256" s="710"/>
      <c r="EIS256" s="710"/>
      <c r="EIT256" s="710"/>
      <c r="EIU256" s="710"/>
      <c r="EIV256" s="710"/>
      <c r="EIW256" s="710"/>
      <c r="EIX256" s="710"/>
      <c r="EIY256" s="710"/>
      <c r="EIZ256" s="710"/>
      <c r="EJA256" s="710"/>
      <c r="EJB256" s="710"/>
      <c r="EJC256" s="710"/>
      <c r="EJD256" s="710"/>
      <c r="EJE256" s="710"/>
      <c r="EJF256" s="710"/>
      <c r="EJG256" s="710"/>
      <c r="EJH256" s="710"/>
      <c r="EJI256" s="710"/>
      <c r="EJJ256" s="710"/>
      <c r="EJK256" s="710"/>
      <c r="EJL256" s="710"/>
      <c r="EJM256" s="710"/>
      <c r="EJN256" s="710"/>
      <c r="EJO256" s="710"/>
      <c r="EJP256" s="710"/>
      <c r="EJQ256" s="710"/>
      <c r="EJR256" s="710"/>
      <c r="EJS256" s="710"/>
      <c r="EJT256" s="710"/>
      <c r="EJU256" s="710"/>
      <c r="EJV256" s="710"/>
      <c r="EJW256" s="710"/>
      <c r="EJX256" s="710"/>
      <c r="EJY256" s="710"/>
      <c r="EJZ256" s="710"/>
      <c r="EKA256" s="710"/>
      <c r="EKB256" s="710"/>
      <c r="EKC256" s="710"/>
      <c r="EKD256" s="710"/>
      <c r="EKE256" s="710"/>
      <c r="EKF256" s="710"/>
      <c r="EKG256" s="710"/>
      <c r="EKH256" s="710"/>
      <c r="EKI256" s="710"/>
      <c r="EKJ256" s="710"/>
      <c r="EKK256" s="710"/>
      <c r="EKL256" s="710"/>
      <c r="EKM256" s="710"/>
      <c r="EKN256" s="710"/>
      <c r="EKO256" s="710"/>
      <c r="EKP256" s="710"/>
      <c r="EKQ256" s="710"/>
      <c r="EKR256" s="710"/>
      <c r="EKS256" s="710"/>
      <c r="EKT256" s="710"/>
      <c r="EKU256" s="710"/>
      <c r="EKV256" s="710"/>
      <c r="EKW256" s="710"/>
      <c r="EKX256" s="710"/>
      <c r="EKY256" s="710"/>
      <c r="EKZ256" s="710"/>
      <c r="ELA256" s="710"/>
      <c r="ELB256" s="710"/>
      <c r="ELC256" s="710"/>
      <c r="ELD256" s="710"/>
      <c r="ELE256" s="710"/>
      <c r="ELF256" s="710"/>
      <c r="ELG256" s="710"/>
      <c r="ELH256" s="710"/>
      <c r="ELI256" s="710"/>
      <c r="ELJ256" s="710"/>
      <c r="ELK256" s="710"/>
      <c r="ELL256" s="710"/>
      <c r="ELM256" s="710"/>
      <c r="ELN256" s="710"/>
      <c r="ELO256" s="710"/>
      <c r="ELP256" s="710"/>
      <c r="ELQ256" s="710"/>
      <c r="ELR256" s="710"/>
      <c r="ELS256" s="710"/>
      <c r="ELT256" s="710"/>
      <c r="ELU256" s="710"/>
      <c r="ELV256" s="710"/>
      <c r="ELW256" s="710"/>
      <c r="ELX256" s="710"/>
      <c r="ELY256" s="710"/>
      <c r="ELZ256" s="710"/>
      <c r="EMA256" s="710"/>
      <c r="EMB256" s="710"/>
      <c r="EMC256" s="710"/>
      <c r="EMD256" s="710"/>
      <c r="EME256" s="710"/>
      <c r="EMF256" s="710"/>
      <c r="EMG256" s="710"/>
      <c r="EMH256" s="710"/>
      <c r="EMI256" s="710"/>
      <c r="EMJ256" s="710"/>
      <c r="EMK256" s="710"/>
      <c r="EML256" s="710"/>
      <c r="EMM256" s="710"/>
      <c r="EMN256" s="710"/>
      <c r="EMO256" s="710"/>
      <c r="EMP256" s="710"/>
      <c r="EMQ256" s="710"/>
      <c r="EMR256" s="710"/>
      <c r="EMS256" s="710"/>
      <c r="EMT256" s="710"/>
      <c r="EMU256" s="710"/>
      <c r="EMV256" s="710"/>
      <c r="EMW256" s="710"/>
      <c r="EMX256" s="710"/>
      <c r="EMY256" s="710"/>
      <c r="EMZ256" s="710"/>
      <c r="ENA256" s="710"/>
      <c r="ENB256" s="710"/>
      <c r="ENC256" s="710"/>
      <c r="END256" s="710"/>
      <c r="ENE256" s="710"/>
      <c r="ENF256" s="710"/>
      <c r="ENG256" s="710"/>
      <c r="ENH256" s="710"/>
      <c r="ENI256" s="710"/>
      <c r="ENJ256" s="710"/>
      <c r="ENK256" s="710"/>
      <c r="ENL256" s="710"/>
      <c r="ENM256" s="710"/>
      <c r="ENN256" s="710"/>
      <c r="ENO256" s="710"/>
      <c r="ENP256" s="710"/>
      <c r="ENQ256" s="710"/>
      <c r="ENR256" s="710"/>
      <c r="ENS256" s="710"/>
      <c r="ENT256" s="710"/>
      <c r="ENU256" s="710"/>
      <c r="ENV256" s="710"/>
      <c r="ENW256" s="710"/>
      <c r="ENX256" s="710"/>
      <c r="ENY256" s="710"/>
      <c r="ENZ256" s="710"/>
      <c r="EOA256" s="710"/>
      <c r="EOB256" s="710"/>
      <c r="EOC256" s="710"/>
      <c r="EOD256" s="710"/>
      <c r="EOE256" s="710"/>
      <c r="EOF256" s="710"/>
      <c r="EOG256" s="710"/>
      <c r="EOH256" s="710"/>
      <c r="EOI256" s="710"/>
      <c r="EOJ256" s="710"/>
      <c r="EOK256" s="710"/>
      <c r="EOL256" s="710"/>
      <c r="EOM256" s="710"/>
      <c r="EON256" s="710"/>
      <c r="EOO256" s="710"/>
      <c r="EOP256" s="710"/>
      <c r="EOQ256" s="710"/>
      <c r="EOR256" s="710"/>
      <c r="EOS256" s="710"/>
      <c r="EOT256" s="710"/>
      <c r="EOU256" s="710"/>
      <c r="EOV256" s="710"/>
      <c r="EOW256" s="710"/>
      <c r="EOX256" s="710"/>
      <c r="EOY256" s="710"/>
      <c r="EOZ256" s="710"/>
      <c r="EPA256" s="710"/>
      <c r="EPB256" s="710"/>
      <c r="EPC256" s="710"/>
      <c r="EPD256" s="710"/>
      <c r="EPE256" s="710"/>
      <c r="EPF256" s="710"/>
      <c r="EPG256" s="710"/>
      <c r="EPH256" s="710"/>
      <c r="EPI256" s="710"/>
      <c r="EPJ256" s="710"/>
      <c r="EPK256" s="710"/>
      <c r="EPL256" s="710"/>
      <c r="EPM256" s="710"/>
      <c r="EPN256" s="710"/>
      <c r="EPO256" s="710"/>
      <c r="EPP256" s="710"/>
      <c r="EPQ256" s="710"/>
      <c r="EPR256" s="710"/>
      <c r="EPS256" s="710"/>
      <c r="EPT256" s="710"/>
      <c r="EPU256" s="710"/>
      <c r="EPV256" s="710"/>
      <c r="EPW256" s="710"/>
      <c r="EPX256" s="710"/>
      <c r="EPY256" s="710"/>
      <c r="EPZ256" s="710"/>
      <c r="EQA256" s="710"/>
      <c r="EQB256" s="710"/>
      <c r="EQC256" s="710"/>
      <c r="EQD256" s="710"/>
      <c r="EQE256" s="710"/>
      <c r="EQF256" s="710"/>
      <c r="EQG256" s="710"/>
      <c r="EQH256" s="710"/>
      <c r="EQI256" s="710"/>
      <c r="EQJ256" s="710"/>
      <c r="EQK256" s="710"/>
      <c r="EQL256" s="710"/>
      <c r="EQM256" s="710"/>
      <c r="EQN256" s="710"/>
      <c r="EQO256" s="710"/>
      <c r="EQP256" s="710"/>
      <c r="EQQ256" s="710"/>
      <c r="EQR256" s="710"/>
      <c r="EQS256" s="710"/>
      <c r="EQT256" s="710"/>
      <c r="EQU256" s="710"/>
      <c r="EQV256" s="710"/>
      <c r="EQW256" s="710"/>
      <c r="EQX256" s="710"/>
      <c r="EQY256" s="710"/>
      <c r="EQZ256" s="710"/>
      <c r="ERA256" s="710"/>
      <c r="ERB256" s="710"/>
      <c r="ERC256" s="710"/>
      <c r="ERD256" s="710"/>
      <c r="ERE256" s="710"/>
      <c r="ERF256" s="710"/>
      <c r="ERG256" s="710"/>
      <c r="ERH256" s="710"/>
      <c r="ERI256" s="710"/>
      <c r="ERJ256" s="710"/>
      <c r="ERK256" s="710"/>
      <c r="ERL256" s="710"/>
      <c r="ERM256" s="710"/>
      <c r="ERN256" s="710"/>
      <c r="ERO256" s="710"/>
      <c r="ERP256" s="710"/>
      <c r="ERQ256" s="710"/>
      <c r="ERR256" s="710"/>
      <c r="ERS256" s="710"/>
      <c r="ERT256" s="710"/>
      <c r="ERU256" s="710"/>
      <c r="ERV256" s="710"/>
      <c r="ERW256" s="710"/>
      <c r="ERX256" s="710"/>
      <c r="ERY256" s="710"/>
      <c r="ERZ256" s="710"/>
      <c r="ESA256" s="710"/>
      <c r="ESB256" s="710"/>
      <c r="ESC256" s="710"/>
      <c r="ESD256" s="710"/>
      <c r="ESE256" s="710"/>
      <c r="ESF256" s="710"/>
      <c r="ESG256" s="710"/>
      <c r="ESH256" s="710"/>
      <c r="ESI256" s="710"/>
      <c r="ESJ256" s="710"/>
      <c r="ESK256" s="710"/>
      <c r="ESL256" s="710"/>
      <c r="ESM256" s="710"/>
      <c r="ESN256" s="710"/>
      <c r="ESO256" s="710"/>
      <c r="ESP256" s="710"/>
      <c r="ESQ256" s="710"/>
      <c r="ESR256" s="710"/>
      <c r="ESS256" s="710"/>
      <c r="EST256" s="710"/>
      <c r="ESU256" s="710"/>
      <c r="ESV256" s="710"/>
      <c r="ESW256" s="710"/>
      <c r="ESX256" s="710"/>
      <c r="ESY256" s="710"/>
      <c r="ESZ256" s="710"/>
      <c r="ETA256" s="710"/>
      <c r="ETB256" s="710"/>
      <c r="ETC256" s="710"/>
      <c r="ETD256" s="710"/>
      <c r="ETE256" s="710"/>
      <c r="ETF256" s="710"/>
      <c r="ETG256" s="710"/>
      <c r="ETH256" s="710"/>
      <c r="ETI256" s="710"/>
      <c r="ETJ256" s="710"/>
      <c r="ETK256" s="710"/>
      <c r="ETL256" s="710"/>
      <c r="ETM256" s="710"/>
      <c r="ETN256" s="710"/>
      <c r="ETO256" s="710"/>
      <c r="ETP256" s="710"/>
      <c r="ETQ256" s="710"/>
      <c r="ETR256" s="710"/>
      <c r="ETS256" s="710"/>
      <c r="ETT256" s="710"/>
      <c r="ETU256" s="710"/>
      <c r="ETV256" s="710"/>
      <c r="ETW256" s="710"/>
      <c r="ETX256" s="710"/>
      <c r="ETY256" s="710"/>
      <c r="ETZ256" s="710"/>
      <c r="EUA256" s="710"/>
      <c r="EUB256" s="710"/>
      <c r="EUC256" s="710"/>
      <c r="EUD256" s="710"/>
      <c r="EUE256" s="710"/>
      <c r="EUF256" s="710"/>
      <c r="EUG256" s="710"/>
      <c r="EUH256" s="710"/>
      <c r="EUI256" s="710"/>
      <c r="EUJ256" s="710"/>
      <c r="EUK256" s="710"/>
      <c r="EUL256" s="710"/>
      <c r="EUM256" s="710"/>
      <c r="EUN256" s="710"/>
      <c r="EUO256" s="710"/>
      <c r="EUP256" s="710"/>
      <c r="EUQ256" s="710"/>
      <c r="EUR256" s="710"/>
      <c r="EUS256" s="710"/>
      <c r="EUT256" s="710"/>
      <c r="EUU256" s="710"/>
      <c r="EUV256" s="710"/>
      <c r="EUW256" s="710"/>
      <c r="EUX256" s="710"/>
      <c r="EUY256" s="710"/>
      <c r="EUZ256" s="710"/>
      <c r="EVA256" s="710"/>
      <c r="EVB256" s="710"/>
      <c r="EVC256" s="710"/>
      <c r="EVD256" s="710"/>
      <c r="EVE256" s="710"/>
      <c r="EVF256" s="710"/>
      <c r="EVG256" s="710"/>
      <c r="EVH256" s="710"/>
      <c r="EVI256" s="710"/>
      <c r="EVJ256" s="710"/>
      <c r="EVK256" s="710"/>
      <c r="EVL256" s="710"/>
      <c r="EVM256" s="710"/>
      <c r="EVN256" s="710"/>
      <c r="EVO256" s="710"/>
      <c r="EVP256" s="710"/>
      <c r="EVQ256" s="710"/>
      <c r="EVR256" s="710"/>
      <c r="EVS256" s="710"/>
      <c r="EVT256" s="710"/>
      <c r="EVU256" s="710"/>
      <c r="EVV256" s="710"/>
      <c r="EVW256" s="710"/>
      <c r="EVX256" s="710"/>
      <c r="EVY256" s="710"/>
      <c r="EVZ256" s="710"/>
      <c r="EWA256" s="710"/>
      <c r="EWB256" s="710"/>
      <c r="EWC256" s="710"/>
      <c r="EWD256" s="710"/>
      <c r="EWE256" s="710"/>
      <c r="EWF256" s="710"/>
      <c r="EWG256" s="710"/>
      <c r="EWH256" s="710"/>
      <c r="EWI256" s="710"/>
      <c r="EWJ256" s="710"/>
      <c r="EWK256" s="710"/>
      <c r="EWL256" s="710"/>
      <c r="EWM256" s="710"/>
      <c r="EWN256" s="710"/>
      <c r="EWO256" s="710"/>
      <c r="EWP256" s="710"/>
      <c r="EWQ256" s="710"/>
      <c r="EWR256" s="710"/>
      <c r="EWS256" s="710"/>
      <c r="EWT256" s="710"/>
      <c r="EWU256" s="710"/>
      <c r="EWV256" s="710"/>
      <c r="EWW256" s="710"/>
      <c r="EWX256" s="710"/>
      <c r="EWY256" s="710"/>
      <c r="EWZ256" s="710"/>
      <c r="EXA256" s="710"/>
      <c r="EXB256" s="710"/>
      <c r="EXC256" s="710"/>
      <c r="EXD256" s="710"/>
      <c r="EXE256" s="710"/>
      <c r="EXF256" s="710"/>
      <c r="EXG256" s="710"/>
      <c r="EXH256" s="710"/>
      <c r="EXI256" s="710"/>
      <c r="EXJ256" s="710"/>
      <c r="EXK256" s="710"/>
      <c r="EXL256" s="710"/>
      <c r="EXM256" s="710"/>
      <c r="EXN256" s="710"/>
      <c r="EXO256" s="710"/>
      <c r="EXP256" s="710"/>
      <c r="EXQ256" s="710"/>
      <c r="EXR256" s="710"/>
      <c r="EXS256" s="710"/>
      <c r="EXT256" s="710"/>
      <c r="EXU256" s="710"/>
      <c r="EXV256" s="710"/>
      <c r="EXW256" s="710"/>
      <c r="EXX256" s="710"/>
      <c r="EXY256" s="710"/>
      <c r="EXZ256" s="710"/>
      <c r="EYA256" s="710"/>
      <c r="EYB256" s="710"/>
      <c r="EYC256" s="710"/>
      <c r="EYD256" s="710"/>
      <c r="EYE256" s="710"/>
      <c r="EYF256" s="710"/>
      <c r="EYG256" s="710"/>
      <c r="EYH256" s="710"/>
      <c r="EYI256" s="710"/>
      <c r="EYJ256" s="710"/>
      <c r="EYK256" s="710"/>
      <c r="EYL256" s="710"/>
      <c r="EYM256" s="710"/>
      <c r="EYN256" s="710"/>
      <c r="EYO256" s="710"/>
      <c r="EYP256" s="710"/>
      <c r="EYQ256" s="710"/>
      <c r="EYR256" s="710"/>
      <c r="EYS256" s="710"/>
      <c r="EYT256" s="710"/>
      <c r="EYU256" s="710"/>
      <c r="EYV256" s="710"/>
      <c r="EYW256" s="710"/>
      <c r="EYX256" s="710"/>
      <c r="EYY256" s="710"/>
      <c r="EYZ256" s="710"/>
      <c r="EZA256" s="710"/>
      <c r="EZB256" s="710"/>
      <c r="EZC256" s="710"/>
      <c r="EZD256" s="710"/>
      <c r="EZE256" s="710"/>
      <c r="EZF256" s="710"/>
      <c r="EZG256" s="710"/>
      <c r="EZH256" s="710"/>
      <c r="EZI256" s="710"/>
      <c r="EZJ256" s="710"/>
      <c r="EZK256" s="710"/>
      <c r="EZL256" s="710"/>
      <c r="EZM256" s="710"/>
      <c r="EZN256" s="710"/>
      <c r="EZO256" s="710"/>
      <c r="EZP256" s="710"/>
      <c r="EZQ256" s="710"/>
      <c r="EZR256" s="710"/>
      <c r="EZS256" s="710"/>
      <c r="EZT256" s="710"/>
      <c r="EZU256" s="710"/>
      <c r="EZV256" s="710"/>
      <c r="EZW256" s="710"/>
      <c r="EZX256" s="710"/>
      <c r="EZY256" s="710"/>
      <c r="EZZ256" s="710"/>
      <c r="FAA256" s="710"/>
      <c r="FAB256" s="710"/>
      <c r="FAC256" s="710"/>
      <c r="FAD256" s="710"/>
      <c r="FAE256" s="710"/>
      <c r="FAF256" s="710"/>
      <c r="FAG256" s="710"/>
      <c r="FAH256" s="710"/>
      <c r="FAI256" s="710"/>
      <c r="FAJ256" s="710"/>
      <c r="FAK256" s="710"/>
      <c r="FAL256" s="710"/>
      <c r="FAM256" s="710"/>
      <c r="FAN256" s="710"/>
      <c r="FAO256" s="710"/>
      <c r="FAP256" s="710"/>
      <c r="FAQ256" s="710"/>
      <c r="FAR256" s="710"/>
      <c r="FAS256" s="710"/>
      <c r="FAT256" s="710"/>
      <c r="FAU256" s="710"/>
      <c r="FAV256" s="710"/>
      <c r="FAW256" s="710"/>
      <c r="FAX256" s="710"/>
      <c r="FAY256" s="710"/>
      <c r="FAZ256" s="710"/>
      <c r="FBA256" s="710"/>
      <c r="FBB256" s="710"/>
      <c r="FBC256" s="710"/>
      <c r="FBD256" s="710"/>
      <c r="FBE256" s="710"/>
      <c r="FBF256" s="710"/>
      <c r="FBG256" s="710"/>
      <c r="FBH256" s="710"/>
      <c r="FBI256" s="710"/>
      <c r="FBJ256" s="710"/>
      <c r="FBK256" s="710"/>
      <c r="FBL256" s="710"/>
      <c r="FBM256" s="710"/>
      <c r="FBN256" s="710"/>
      <c r="FBO256" s="710"/>
      <c r="FBP256" s="710"/>
      <c r="FBQ256" s="710"/>
      <c r="FBR256" s="710"/>
      <c r="FBS256" s="710"/>
      <c r="FBT256" s="710"/>
      <c r="FBU256" s="710"/>
      <c r="FBV256" s="710"/>
      <c r="FBW256" s="710"/>
      <c r="FBX256" s="710"/>
      <c r="FBY256" s="710"/>
      <c r="FBZ256" s="710"/>
      <c r="FCA256" s="710"/>
      <c r="FCB256" s="710"/>
      <c r="FCC256" s="710"/>
      <c r="FCD256" s="710"/>
      <c r="FCE256" s="710"/>
      <c r="FCF256" s="710"/>
      <c r="FCG256" s="710"/>
      <c r="FCH256" s="710"/>
      <c r="FCI256" s="710"/>
      <c r="FCJ256" s="710"/>
      <c r="FCK256" s="710"/>
      <c r="FCL256" s="710"/>
      <c r="FCM256" s="710"/>
      <c r="FCN256" s="710"/>
      <c r="FCO256" s="710"/>
      <c r="FCP256" s="710"/>
      <c r="FCQ256" s="710"/>
      <c r="FCR256" s="710"/>
      <c r="FCS256" s="710"/>
      <c r="FCT256" s="710"/>
      <c r="FCU256" s="710"/>
      <c r="FCV256" s="710"/>
      <c r="FCW256" s="710"/>
      <c r="FCX256" s="710"/>
      <c r="FCY256" s="710"/>
      <c r="FCZ256" s="710"/>
      <c r="FDA256" s="710"/>
      <c r="FDB256" s="710"/>
      <c r="FDC256" s="710"/>
      <c r="FDD256" s="710"/>
      <c r="FDE256" s="710"/>
      <c r="FDF256" s="710"/>
      <c r="FDG256" s="710"/>
      <c r="FDH256" s="710"/>
      <c r="FDI256" s="710"/>
      <c r="FDJ256" s="710"/>
      <c r="FDK256" s="710"/>
      <c r="FDL256" s="710"/>
      <c r="FDM256" s="710"/>
      <c r="FDN256" s="710"/>
      <c r="FDO256" s="710"/>
      <c r="FDP256" s="710"/>
      <c r="FDQ256" s="710"/>
      <c r="FDR256" s="710"/>
      <c r="FDS256" s="710"/>
      <c r="FDT256" s="710"/>
      <c r="FDU256" s="710"/>
      <c r="FDV256" s="710"/>
      <c r="FDW256" s="710"/>
      <c r="FDX256" s="710"/>
      <c r="FDY256" s="710"/>
      <c r="FDZ256" s="710"/>
      <c r="FEA256" s="710"/>
      <c r="FEB256" s="710"/>
      <c r="FEC256" s="710"/>
      <c r="FED256" s="710"/>
      <c r="FEE256" s="710"/>
      <c r="FEF256" s="710"/>
      <c r="FEG256" s="710"/>
      <c r="FEH256" s="710"/>
      <c r="FEI256" s="710"/>
      <c r="FEJ256" s="710"/>
      <c r="FEK256" s="710"/>
      <c r="FEL256" s="710"/>
      <c r="FEM256" s="710"/>
      <c r="FEN256" s="710"/>
      <c r="FEO256" s="710"/>
      <c r="FEP256" s="710"/>
      <c r="FEQ256" s="710"/>
      <c r="FER256" s="710"/>
      <c r="FES256" s="710"/>
      <c r="FET256" s="710"/>
      <c r="FEU256" s="710"/>
      <c r="FEV256" s="710"/>
      <c r="FEW256" s="710"/>
      <c r="FEX256" s="710"/>
      <c r="FEY256" s="710"/>
      <c r="FEZ256" s="710"/>
      <c r="FFA256" s="710"/>
      <c r="FFB256" s="710"/>
      <c r="FFC256" s="710"/>
      <c r="FFD256" s="710"/>
      <c r="FFE256" s="710"/>
      <c r="FFF256" s="710"/>
      <c r="FFG256" s="710"/>
      <c r="FFH256" s="710"/>
      <c r="FFI256" s="710"/>
      <c r="FFJ256" s="710"/>
      <c r="FFK256" s="710"/>
      <c r="FFL256" s="710"/>
      <c r="FFM256" s="710"/>
      <c r="FFN256" s="710"/>
      <c r="FFO256" s="710"/>
      <c r="FFP256" s="710"/>
      <c r="FFQ256" s="710"/>
      <c r="FFR256" s="710"/>
      <c r="FFS256" s="710"/>
      <c r="FFT256" s="710"/>
      <c r="FFU256" s="710"/>
      <c r="FFV256" s="710"/>
      <c r="FFW256" s="710"/>
      <c r="FFX256" s="710"/>
      <c r="FFY256" s="710"/>
      <c r="FFZ256" s="710"/>
      <c r="FGA256" s="710"/>
      <c r="FGB256" s="710"/>
      <c r="FGC256" s="710"/>
      <c r="FGD256" s="710"/>
      <c r="FGE256" s="710"/>
      <c r="FGF256" s="710"/>
      <c r="FGG256" s="710"/>
      <c r="FGH256" s="710"/>
      <c r="FGI256" s="710"/>
      <c r="FGJ256" s="710"/>
      <c r="FGK256" s="710"/>
      <c r="FGL256" s="710"/>
      <c r="FGM256" s="710"/>
      <c r="FGN256" s="710"/>
      <c r="FGO256" s="710"/>
      <c r="FGP256" s="710"/>
      <c r="FGQ256" s="710"/>
      <c r="FGR256" s="710"/>
      <c r="FGS256" s="710"/>
      <c r="FGT256" s="710"/>
      <c r="FGU256" s="710"/>
      <c r="FGV256" s="710"/>
      <c r="FGW256" s="710"/>
      <c r="FGX256" s="710"/>
      <c r="FGY256" s="710"/>
      <c r="FGZ256" s="710"/>
      <c r="FHA256" s="710"/>
      <c r="FHB256" s="710"/>
      <c r="FHC256" s="710"/>
      <c r="FHD256" s="710"/>
      <c r="FHE256" s="710"/>
      <c r="FHF256" s="710"/>
      <c r="FHG256" s="710"/>
      <c r="FHH256" s="710"/>
      <c r="FHI256" s="710"/>
      <c r="FHJ256" s="710"/>
      <c r="FHK256" s="710"/>
      <c r="FHL256" s="710"/>
      <c r="FHM256" s="710"/>
      <c r="FHN256" s="710"/>
      <c r="FHO256" s="710"/>
      <c r="FHP256" s="710"/>
      <c r="FHQ256" s="710"/>
      <c r="FHR256" s="710"/>
      <c r="FHS256" s="710"/>
      <c r="FHT256" s="710"/>
      <c r="FHU256" s="710"/>
      <c r="FHV256" s="710"/>
      <c r="FHW256" s="710"/>
      <c r="FHX256" s="710"/>
      <c r="FHY256" s="710"/>
      <c r="FHZ256" s="710"/>
      <c r="FIA256" s="710"/>
      <c r="FIB256" s="710"/>
      <c r="FIC256" s="710"/>
      <c r="FID256" s="710"/>
      <c r="FIE256" s="710"/>
      <c r="FIF256" s="710"/>
      <c r="FIG256" s="710"/>
      <c r="FIH256" s="710"/>
      <c r="FII256" s="710"/>
      <c r="FIJ256" s="710"/>
      <c r="FIK256" s="710"/>
      <c r="FIL256" s="710"/>
      <c r="FIM256" s="710"/>
      <c r="FIN256" s="710"/>
      <c r="FIO256" s="710"/>
      <c r="FIP256" s="710"/>
      <c r="FIQ256" s="710"/>
      <c r="FIR256" s="710"/>
      <c r="FIS256" s="710"/>
      <c r="FIT256" s="710"/>
      <c r="FIU256" s="710"/>
      <c r="FIV256" s="710"/>
      <c r="FIW256" s="710"/>
      <c r="FIX256" s="710"/>
      <c r="FIY256" s="710"/>
      <c r="FIZ256" s="710"/>
      <c r="FJA256" s="710"/>
      <c r="FJB256" s="710"/>
      <c r="FJC256" s="710"/>
      <c r="FJD256" s="710"/>
      <c r="FJE256" s="710"/>
      <c r="FJF256" s="710"/>
      <c r="FJG256" s="710"/>
      <c r="FJH256" s="710"/>
      <c r="FJI256" s="710"/>
      <c r="FJJ256" s="710"/>
      <c r="FJK256" s="710"/>
      <c r="FJL256" s="710"/>
      <c r="FJM256" s="710"/>
      <c r="FJN256" s="710"/>
      <c r="FJO256" s="710"/>
      <c r="FJP256" s="710"/>
      <c r="FJQ256" s="710"/>
      <c r="FJR256" s="710"/>
      <c r="FJS256" s="710"/>
      <c r="FJT256" s="710"/>
      <c r="FJU256" s="710"/>
      <c r="FJV256" s="710"/>
      <c r="FJW256" s="710"/>
      <c r="FJX256" s="710"/>
      <c r="FJY256" s="710"/>
      <c r="FJZ256" s="710"/>
      <c r="FKA256" s="710"/>
      <c r="FKB256" s="710"/>
      <c r="FKC256" s="710"/>
      <c r="FKD256" s="710"/>
      <c r="FKE256" s="710"/>
      <c r="FKF256" s="710"/>
      <c r="FKG256" s="710"/>
      <c r="FKH256" s="710"/>
      <c r="FKI256" s="710"/>
      <c r="FKJ256" s="710"/>
      <c r="FKK256" s="710"/>
      <c r="FKL256" s="710"/>
      <c r="FKM256" s="710"/>
      <c r="FKN256" s="710"/>
      <c r="FKO256" s="710"/>
      <c r="FKP256" s="710"/>
      <c r="FKQ256" s="710"/>
      <c r="FKR256" s="710"/>
      <c r="FKS256" s="710"/>
      <c r="FKT256" s="710"/>
      <c r="FKU256" s="710"/>
      <c r="FKV256" s="710"/>
      <c r="FKW256" s="710"/>
      <c r="FKX256" s="710"/>
      <c r="FKY256" s="710"/>
      <c r="FKZ256" s="710"/>
      <c r="FLA256" s="710"/>
      <c r="FLB256" s="710"/>
      <c r="FLC256" s="710"/>
      <c r="FLD256" s="710"/>
      <c r="FLE256" s="710"/>
      <c r="FLF256" s="710"/>
      <c r="FLG256" s="710"/>
      <c r="FLH256" s="710"/>
      <c r="FLI256" s="710"/>
      <c r="FLJ256" s="710"/>
      <c r="FLK256" s="710"/>
      <c r="FLL256" s="710"/>
      <c r="FLM256" s="710"/>
      <c r="FLN256" s="710"/>
      <c r="FLO256" s="710"/>
      <c r="FLP256" s="710"/>
      <c r="FLQ256" s="710"/>
      <c r="FLR256" s="710"/>
      <c r="FLS256" s="710"/>
      <c r="FLT256" s="710"/>
      <c r="FLU256" s="710"/>
      <c r="FLV256" s="710"/>
      <c r="FLW256" s="710"/>
      <c r="FLX256" s="710"/>
      <c r="FLY256" s="710"/>
      <c r="FLZ256" s="710"/>
      <c r="FMA256" s="710"/>
      <c r="FMB256" s="710"/>
      <c r="FMC256" s="710"/>
      <c r="FMD256" s="710"/>
      <c r="FME256" s="710"/>
      <c r="FMF256" s="710"/>
      <c r="FMG256" s="710"/>
      <c r="FMH256" s="710"/>
      <c r="FMI256" s="710"/>
      <c r="FMJ256" s="710"/>
      <c r="FMK256" s="710"/>
      <c r="FML256" s="710"/>
      <c r="FMM256" s="710"/>
      <c r="FMN256" s="710"/>
      <c r="FMO256" s="710"/>
      <c r="FMP256" s="710"/>
      <c r="FMQ256" s="710"/>
      <c r="FMR256" s="710"/>
      <c r="FMS256" s="710"/>
      <c r="FMT256" s="710"/>
      <c r="FMU256" s="710"/>
      <c r="FMV256" s="710"/>
      <c r="FMW256" s="710"/>
      <c r="FMX256" s="710"/>
      <c r="FMY256" s="710"/>
      <c r="FMZ256" s="710"/>
      <c r="FNA256" s="710"/>
      <c r="FNB256" s="710"/>
      <c r="FNC256" s="710"/>
      <c r="FND256" s="710"/>
      <c r="FNE256" s="710"/>
      <c r="FNF256" s="710"/>
      <c r="FNG256" s="710"/>
      <c r="FNH256" s="710"/>
      <c r="FNI256" s="710"/>
      <c r="FNJ256" s="710"/>
      <c r="FNK256" s="710"/>
      <c r="FNL256" s="710"/>
      <c r="FNM256" s="710"/>
      <c r="FNN256" s="710"/>
      <c r="FNO256" s="710"/>
      <c r="FNP256" s="710"/>
      <c r="FNQ256" s="710"/>
      <c r="FNR256" s="710"/>
      <c r="FNS256" s="710"/>
      <c r="FNT256" s="710"/>
      <c r="FNU256" s="710"/>
      <c r="FNV256" s="710"/>
      <c r="FNW256" s="710"/>
      <c r="FNX256" s="710"/>
      <c r="FNY256" s="710"/>
      <c r="FNZ256" s="710"/>
      <c r="FOA256" s="710"/>
      <c r="FOB256" s="710"/>
      <c r="FOC256" s="710"/>
      <c r="FOD256" s="710"/>
      <c r="FOE256" s="710"/>
      <c r="FOF256" s="710"/>
      <c r="FOG256" s="710"/>
      <c r="FOH256" s="710"/>
      <c r="FOI256" s="710"/>
      <c r="FOJ256" s="710"/>
      <c r="FOK256" s="710"/>
      <c r="FOL256" s="710"/>
      <c r="FOM256" s="710"/>
      <c r="FON256" s="710"/>
      <c r="FOO256" s="710"/>
      <c r="FOP256" s="710"/>
      <c r="FOQ256" s="710"/>
      <c r="FOR256" s="710"/>
      <c r="FOS256" s="710"/>
      <c r="FOT256" s="710"/>
      <c r="FOU256" s="710"/>
      <c r="FOV256" s="710"/>
      <c r="FOW256" s="710"/>
      <c r="FOX256" s="710"/>
      <c r="FOY256" s="710"/>
      <c r="FOZ256" s="710"/>
      <c r="FPA256" s="710"/>
      <c r="FPB256" s="710"/>
      <c r="FPC256" s="710"/>
      <c r="FPD256" s="710"/>
      <c r="FPE256" s="710"/>
      <c r="FPF256" s="710"/>
      <c r="FPG256" s="710"/>
      <c r="FPH256" s="710"/>
      <c r="FPI256" s="710"/>
      <c r="FPJ256" s="710"/>
      <c r="FPK256" s="710"/>
      <c r="FPL256" s="710"/>
      <c r="FPM256" s="710"/>
      <c r="FPN256" s="710"/>
      <c r="FPO256" s="710"/>
      <c r="FPP256" s="710"/>
      <c r="FPQ256" s="710"/>
      <c r="FPR256" s="710"/>
      <c r="FPS256" s="710"/>
      <c r="FPT256" s="710"/>
      <c r="FPU256" s="710"/>
      <c r="FPV256" s="710"/>
      <c r="FPW256" s="710"/>
      <c r="FPX256" s="710"/>
      <c r="FPY256" s="710"/>
      <c r="FPZ256" s="710"/>
      <c r="FQA256" s="710"/>
      <c r="FQB256" s="710"/>
      <c r="FQC256" s="710"/>
      <c r="FQD256" s="710"/>
      <c r="FQE256" s="710"/>
      <c r="FQF256" s="710"/>
      <c r="FQG256" s="710"/>
      <c r="FQH256" s="710"/>
      <c r="FQI256" s="710"/>
      <c r="FQJ256" s="710"/>
      <c r="FQK256" s="710"/>
      <c r="FQL256" s="710"/>
      <c r="FQM256" s="710"/>
      <c r="FQN256" s="710"/>
      <c r="FQO256" s="710"/>
      <c r="FQP256" s="710"/>
      <c r="FQQ256" s="710"/>
      <c r="FQR256" s="710"/>
      <c r="FQS256" s="710"/>
      <c r="FQT256" s="710"/>
      <c r="FQU256" s="710"/>
      <c r="FQV256" s="710"/>
      <c r="FQW256" s="710"/>
      <c r="FQX256" s="710"/>
      <c r="FQY256" s="710"/>
      <c r="FQZ256" s="710"/>
      <c r="FRA256" s="710"/>
      <c r="FRB256" s="710"/>
      <c r="FRC256" s="710"/>
      <c r="FRD256" s="710"/>
      <c r="FRE256" s="710"/>
      <c r="FRF256" s="710"/>
      <c r="FRG256" s="710"/>
      <c r="FRH256" s="710"/>
      <c r="FRI256" s="710"/>
      <c r="FRJ256" s="710"/>
      <c r="FRK256" s="710"/>
      <c r="FRL256" s="710"/>
      <c r="FRM256" s="710"/>
      <c r="FRN256" s="710"/>
      <c r="FRO256" s="710"/>
      <c r="FRP256" s="710"/>
      <c r="FRQ256" s="710"/>
      <c r="FRR256" s="710"/>
      <c r="FRS256" s="710"/>
      <c r="FRT256" s="710"/>
      <c r="FRU256" s="710"/>
      <c r="FRV256" s="710"/>
      <c r="FRW256" s="710"/>
      <c r="FRX256" s="710"/>
      <c r="FRY256" s="710"/>
      <c r="FRZ256" s="710"/>
      <c r="FSA256" s="710"/>
      <c r="FSB256" s="710"/>
      <c r="FSC256" s="710"/>
      <c r="FSD256" s="710"/>
      <c r="FSE256" s="710"/>
      <c r="FSF256" s="710"/>
      <c r="FSG256" s="710"/>
      <c r="FSH256" s="710"/>
      <c r="FSI256" s="710"/>
      <c r="FSJ256" s="710"/>
      <c r="FSK256" s="710"/>
      <c r="FSL256" s="710"/>
      <c r="FSM256" s="710"/>
      <c r="FSN256" s="710"/>
      <c r="FSO256" s="710"/>
      <c r="FSP256" s="710"/>
      <c r="FSQ256" s="710"/>
      <c r="FSR256" s="710"/>
      <c r="FSS256" s="710"/>
      <c r="FST256" s="710"/>
      <c r="FSU256" s="710"/>
      <c r="FSV256" s="710"/>
      <c r="FSW256" s="710"/>
      <c r="FSX256" s="710"/>
      <c r="FSY256" s="710"/>
      <c r="FSZ256" s="710"/>
      <c r="FTA256" s="710"/>
      <c r="FTB256" s="710"/>
      <c r="FTC256" s="710"/>
      <c r="FTD256" s="710"/>
      <c r="FTE256" s="710"/>
      <c r="FTF256" s="710"/>
      <c r="FTG256" s="710"/>
      <c r="FTH256" s="710"/>
      <c r="FTI256" s="710"/>
      <c r="FTJ256" s="710"/>
      <c r="FTK256" s="710"/>
      <c r="FTL256" s="710"/>
      <c r="FTM256" s="710"/>
      <c r="FTN256" s="710"/>
      <c r="FTO256" s="710"/>
      <c r="FTP256" s="710"/>
      <c r="FTQ256" s="710"/>
      <c r="FTR256" s="710"/>
      <c r="FTS256" s="710"/>
      <c r="FTT256" s="710"/>
      <c r="FTU256" s="710"/>
      <c r="FTV256" s="710"/>
      <c r="FTW256" s="710"/>
      <c r="FTX256" s="710"/>
      <c r="FTY256" s="710"/>
      <c r="FTZ256" s="710"/>
      <c r="FUA256" s="710"/>
      <c r="FUB256" s="710"/>
      <c r="FUC256" s="710"/>
      <c r="FUD256" s="710"/>
      <c r="FUE256" s="710"/>
      <c r="FUF256" s="710"/>
      <c r="FUG256" s="710"/>
      <c r="FUH256" s="710"/>
      <c r="FUI256" s="710"/>
      <c r="FUJ256" s="710"/>
      <c r="FUK256" s="710"/>
      <c r="FUL256" s="710"/>
      <c r="FUM256" s="710"/>
      <c r="FUN256" s="710"/>
      <c r="FUO256" s="710"/>
      <c r="FUP256" s="710"/>
      <c r="FUQ256" s="710"/>
      <c r="FUR256" s="710"/>
      <c r="FUS256" s="710"/>
      <c r="FUT256" s="710"/>
      <c r="FUU256" s="710"/>
      <c r="FUV256" s="710"/>
      <c r="FUW256" s="710"/>
      <c r="FUX256" s="710"/>
      <c r="FUY256" s="710"/>
      <c r="FUZ256" s="710"/>
      <c r="FVA256" s="710"/>
      <c r="FVB256" s="710"/>
      <c r="FVC256" s="710"/>
      <c r="FVD256" s="710"/>
      <c r="FVE256" s="710"/>
      <c r="FVF256" s="710"/>
      <c r="FVG256" s="710"/>
      <c r="FVH256" s="710"/>
      <c r="FVI256" s="710"/>
      <c r="FVJ256" s="710"/>
      <c r="FVK256" s="710"/>
      <c r="FVL256" s="710"/>
      <c r="FVM256" s="710"/>
      <c r="FVN256" s="710"/>
      <c r="FVO256" s="710"/>
      <c r="FVP256" s="710"/>
      <c r="FVQ256" s="710"/>
      <c r="FVR256" s="710"/>
      <c r="FVS256" s="710"/>
      <c r="FVT256" s="710"/>
      <c r="FVU256" s="710"/>
      <c r="FVV256" s="710"/>
      <c r="FVW256" s="710"/>
      <c r="FVX256" s="710"/>
      <c r="FVY256" s="710"/>
      <c r="FVZ256" s="710"/>
      <c r="FWA256" s="710"/>
      <c r="FWB256" s="710"/>
      <c r="FWC256" s="710"/>
      <c r="FWD256" s="710"/>
      <c r="FWE256" s="710"/>
      <c r="FWF256" s="710"/>
      <c r="FWG256" s="710"/>
      <c r="FWH256" s="710"/>
      <c r="FWI256" s="710"/>
      <c r="FWJ256" s="710"/>
      <c r="FWK256" s="710"/>
      <c r="FWL256" s="710"/>
      <c r="FWM256" s="710"/>
      <c r="FWN256" s="710"/>
      <c r="FWO256" s="710"/>
      <c r="FWP256" s="710"/>
      <c r="FWQ256" s="710"/>
      <c r="FWR256" s="710"/>
      <c r="FWS256" s="710"/>
      <c r="FWT256" s="710"/>
      <c r="FWU256" s="710"/>
      <c r="FWV256" s="710"/>
      <c r="FWW256" s="710"/>
      <c r="FWX256" s="710"/>
      <c r="FWY256" s="710"/>
      <c r="FWZ256" s="710"/>
      <c r="FXA256" s="710"/>
      <c r="FXB256" s="710"/>
      <c r="FXC256" s="710"/>
      <c r="FXD256" s="710"/>
      <c r="FXE256" s="710"/>
      <c r="FXF256" s="710"/>
      <c r="FXG256" s="710"/>
      <c r="FXH256" s="710"/>
      <c r="FXI256" s="710"/>
      <c r="FXJ256" s="710"/>
      <c r="FXK256" s="710"/>
      <c r="FXL256" s="710"/>
      <c r="FXM256" s="710"/>
      <c r="FXN256" s="710"/>
      <c r="FXO256" s="710"/>
      <c r="FXP256" s="710"/>
      <c r="FXQ256" s="710"/>
      <c r="FXR256" s="710"/>
      <c r="FXS256" s="710"/>
      <c r="FXT256" s="710"/>
      <c r="FXU256" s="710"/>
      <c r="FXV256" s="710"/>
      <c r="FXW256" s="710"/>
      <c r="FXX256" s="710"/>
      <c r="FXY256" s="710"/>
      <c r="FXZ256" s="710"/>
      <c r="FYA256" s="710"/>
      <c r="FYB256" s="710"/>
      <c r="FYC256" s="710"/>
      <c r="FYD256" s="710"/>
      <c r="FYE256" s="710"/>
      <c r="FYF256" s="710"/>
      <c r="FYG256" s="710"/>
      <c r="FYH256" s="710"/>
      <c r="FYI256" s="710"/>
      <c r="FYJ256" s="710"/>
      <c r="FYK256" s="710"/>
      <c r="FYL256" s="710"/>
      <c r="FYM256" s="710"/>
      <c r="FYN256" s="710"/>
      <c r="FYO256" s="710"/>
      <c r="FYP256" s="710"/>
      <c r="FYQ256" s="710"/>
      <c r="FYR256" s="710"/>
      <c r="FYS256" s="710"/>
      <c r="FYT256" s="710"/>
      <c r="FYU256" s="710"/>
      <c r="FYV256" s="710"/>
      <c r="FYW256" s="710"/>
      <c r="FYX256" s="710"/>
      <c r="FYY256" s="710"/>
      <c r="FYZ256" s="710"/>
      <c r="FZA256" s="710"/>
      <c r="FZB256" s="710"/>
      <c r="FZC256" s="710"/>
      <c r="FZD256" s="710"/>
      <c r="FZE256" s="710"/>
      <c r="FZF256" s="710"/>
      <c r="FZG256" s="710"/>
      <c r="FZH256" s="710"/>
      <c r="FZI256" s="710"/>
      <c r="FZJ256" s="710"/>
      <c r="FZK256" s="710"/>
      <c r="FZL256" s="710"/>
      <c r="FZM256" s="710"/>
      <c r="FZN256" s="710"/>
      <c r="FZO256" s="710"/>
      <c r="FZP256" s="710"/>
      <c r="FZQ256" s="710"/>
      <c r="FZR256" s="710"/>
      <c r="FZS256" s="710"/>
      <c r="FZT256" s="710"/>
      <c r="FZU256" s="710"/>
      <c r="FZV256" s="710"/>
      <c r="FZW256" s="710"/>
      <c r="FZX256" s="710"/>
      <c r="FZY256" s="710"/>
      <c r="FZZ256" s="710"/>
      <c r="GAA256" s="710"/>
      <c r="GAB256" s="710"/>
      <c r="GAC256" s="710"/>
      <c r="GAD256" s="710"/>
      <c r="GAE256" s="710"/>
      <c r="GAF256" s="710"/>
      <c r="GAG256" s="710"/>
      <c r="GAH256" s="710"/>
      <c r="GAI256" s="710"/>
      <c r="GAJ256" s="710"/>
      <c r="GAK256" s="710"/>
      <c r="GAL256" s="710"/>
      <c r="GAM256" s="710"/>
      <c r="GAN256" s="710"/>
      <c r="GAO256" s="710"/>
      <c r="GAP256" s="710"/>
      <c r="GAQ256" s="710"/>
      <c r="GAR256" s="710"/>
      <c r="GAS256" s="710"/>
      <c r="GAT256" s="710"/>
      <c r="GAU256" s="710"/>
      <c r="GAV256" s="710"/>
      <c r="GAW256" s="710"/>
      <c r="GAX256" s="710"/>
      <c r="GAY256" s="710"/>
      <c r="GAZ256" s="710"/>
      <c r="GBA256" s="710"/>
      <c r="GBB256" s="710"/>
      <c r="GBC256" s="710"/>
      <c r="GBD256" s="710"/>
      <c r="GBE256" s="710"/>
      <c r="GBF256" s="710"/>
      <c r="GBG256" s="710"/>
      <c r="GBH256" s="710"/>
      <c r="GBI256" s="710"/>
      <c r="GBJ256" s="710"/>
      <c r="GBK256" s="710"/>
      <c r="GBL256" s="710"/>
      <c r="GBM256" s="710"/>
      <c r="GBN256" s="710"/>
      <c r="GBO256" s="710"/>
      <c r="GBP256" s="710"/>
      <c r="GBQ256" s="710"/>
      <c r="GBR256" s="710"/>
      <c r="GBS256" s="710"/>
      <c r="GBT256" s="710"/>
      <c r="GBU256" s="710"/>
      <c r="GBV256" s="710"/>
      <c r="GBW256" s="710"/>
      <c r="GBX256" s="710"/>
      <c r="GBY256" s="710"/>
      <c r="GBZ256" s="710"/>
      <c r="GCA256" s="710"/>
      <c r="GCB256" s="710"/>
      <c r="GCC256" s="710"/>
      <c r="GCD256" s="710"/>
      <c r="GCE256" s="710"/>
      <c r="GCF256" s="710"/>
      <c r="GCG256" s="710"/>
      <c r="GCH256" s="710"/>
      <c r="GCI256" s="710"/>
      <c r="GCJ256" s="710"/>
      <c r="GCK256" s="710"/>
      <c r="GCL256" s="710"/>
      <c r="GCM256" s="710"/>
      <c r="GCN256" s="710"/>
      <c r="GCO256" s="710"/>
      <c r="GCP256" s="710"/>
      <c r="GCQ256" s="710"/>
      <c r="GCR256" s="710"/>
      <c r="GCS256" s="710"/>
      <c r="GCT256" s="710"/>
      <c r="GCU256" s="710"/>
      <c r="GCV256" s="710"/>
      <c r="GCW256" s="710"/>
      <c r="GCX256" s="710"/>
      <c r="GCY256" s="710"/>
      <c r="GCZ256" s="710"/>
      <c r="GDA256" s="710"/>
      <c r="GDB256" s="710"/>
      <c r="GDC256" s="710"/>
      <c r="GDD256" s="710"/>
      <c r="GDE256" s="710"/>
      <c r="GDF256" s="710"/>
      <c r="GDG256" s="710"/>
      <c r="GDH256" s="710"/>
      <c r="GDI256" s="710"/>
      <c r="GDJ256" s="710"/>
      <c r="GDK256" s="710"/>
      <c r="GDL256" s="710"/>
      <c r="GDM256" s="710"/>
      <c r="GDN256" s="710"/>
      <c r="GDO256" s="710"/>
      <c r="GDP256" s="710"/>
      <c r="GDQ256" s="710"/>
      <c r="GDR256" s="710"/>
      <c r="GDS256" s="710"/>
      <c r="GDT256" s="710"/>
      <c r="GDU256" s="710"/>
      <c r="GDV256" s="710"/>
      <c r="GDW256" s="710"/>
      <c r="GDX256" s="710"/>
      <c r="GDY256" s="710"/>
      <c r="GDZ256" s="710"/>
      <c r="GEA256" s="710"/>
      <c r="GEB256" s="710"/>
      <c r="GEC256" s="710"/>
      <c r="GED256" s="710"/>
      <c r="GEE256" s="710"/>
      <c r="GEF256" s="710"/>
      <c r="GEG256" s="710"/>
      <c r="GEH256" s="710"/>
      <c r="GEI256" s="710"/>
      <c r="GEJ256" s="710"/>
      <c r="GEK256" s="710"/>
      <c r="GEL256" s="710"/>
      <c r="GEM256" s="710"/>
      <c r="GEN256" s="710"/>
      <c r="GEO256" s="710"/>
      <c r="GEP256" s="710"/>
      <c r="GEQ256" s="710"/>
      <c r="GER256" s="710"/>
      <c r="GES256" s="710"/>
      <c r="GET256" s="710"/>
      <c r="GEU256" s="710"/>
      <c r="GEV256" s="710"/>
      <c r="GEW256" s="710"/>
      <c r="GEX256" s="710"/>
      <c r="GEY256" s="710"/>
      <c r="GEZ256" s="710"/>
      <c r="GFA256" s="710"/>
      <c r="GFB256" s="710"/>
      <c r="GFC256" s="710"/>
      <c r="GFD256" s="710"/>
      <c r="GFE256" s="710"/>
      <c r="GFF256" s="710"/>
      <c r="GFG256" s="710"/>
      <c r="GFH256" s="710"/>
      <c r="GFI256" s="710"/>
      <c r="GFJ256" s="710"/>
      <c r="GFK256" s="710"/>
      <c r="GFL256" s="710"/>
      <c r="GFM256" s="710"/>
      <c r="GFN256" s="710"/>
      <c r="GFO256" s="710"/>
      <c r="GFP256" s="710"/>
      <c r="GFQ256" s="710"/>
      <c r="GFR256" s="710"/>
      <c r="GFS256" s="710"/>
      <c r="GFT256" s="710"/>
      <c r="GFU256" s="710"/>
      <c r="GFV256" s="710"/>
      <c r="GFW256" s="710"/>
      <c r="GFX256" s="710"/>
      <c r="GFY256" s="710"/>
      <c r="GFZ256" s="710"/>
      <c r="GGA256" s="710"/>
      <c r="GGB256" s="710"/>
      <c r="GGC256" s="710"/>
      <c r="GGD256" s="710"/>
      <c r="GGE256" s="710"/>
      <c r="GGF256" s="710"/>
      <c r="GGG256" s="710"/>
      <c r="GGH256" s="710"/>
      <c r="GGI256" s="710"/>
      <c r="GGJ256" s="710"/>
      <c r="GGK256" s="710"/>
      <c r="GGL256" s="710"/>
      <c r="GGM256" s="710"/>
      <c r="GGN256" s="710"/>
      <c r="GGO256" s="710"/>
      <c r="GGP256" s="710"/>
      <c r="GGQ256" s="710"/>
      <c r="GGR256" s="710"/>
      <c r="GGS256" s="710"/>
      <c r="GGT256" s="710"/>
      <c r="GGU256" s="710"/>
      <c r="GGV256" s="710"/>
      <c r="GGW256" s="710"/>
      <c r="GGX256" s="710"/>
      <c r="GGY256" s="710"/>
      <c r="GGZ256" s="710"/>
      <c r="GHA256" s="710"/>
      <c r="GHB256" s="710"/>
      <c r="GHC256" s="710"/>
      <c r="GHD256" s="710"/>
      <c r="GHE256" s="710"/>
      <c r="GHF256" s="710"/>
      <c r="GHG256" s="710"/>
      <c r="GHH256" s="710"/>
      <c r="GHI256" s="710"/>
      <c r="GHJ256" s="710"/>
      <c r="GHK256" s="710"/>
      <c r="GHL256" s="710"/>
      <c r="GHM256" s="710"/>
      <c r="GHN256" s="710"/>
      <c r="GHO256" s="710"/>
      <c r="GHP256" s="710"/>
      <c r="GHQ256" s="710"/>
      <c r="GHR256" s="710"/>
      <c r="GHS256" s="710"/>
      <c r="GHT256" s="710"/>
      <c r="GHU256" s="710"/>
      <c r="GHV256" s="710"/>
      <c r="GHW256" s="710"/>
      <c r="GHX256" s="710"/>
      <c r="GHY256" s="710"/>
      <c r="GHZ256" s="710"/>
      <c r="GIA256" s="710"/>
      <c r="GIB256" s="710"/>
      <c r="GIC256" s="710"/>
      <c r="GID256" s="710"/>
      <c r="GIE256" s="710"/>
      <c r="GIF256" s="710"/>
      <c r="GIG256" s="710"/>
      <c r="GIH256" s="710"/>
      <c r="GII256" s="710"/>
      <c r="GIJ256" s="710"/>
      <c r="GIK256" s="710"/>
      <c r="GIL256" s="710"/>
      <c r="GIM256" s="710"/>
      <c r="GIN256" s="710"/>
      <c r="GIO256" s="710"/>
      <c r="GIP256" s="710"/>
      <c r="GIQ256" s="710"/>
      <c r="GIR256" s="710"/>
      <c r="GIS256" s="710"/>
      <c r="GIT256" s="710"/>
      <c r="GIU256" s="710"/>
      <c r="GIV256" s="710"/>
      <c r="GIW256" s="710"/>
      <c r="GIX256" s="710"/>
      <c r="GIY256" s="710"/>
      <c r="GIZ256" s="710"/>
      <c r="GJA256" s="710"/>
      <c r="GJB256" s="710"/>
      <c r="GJC256" s="710"/>
      <c r="GJD256" s="710"/>
      <c r="GJE256" s="710"/>
      <c r="GJF256" s="710"/>
      <c r="GJG256" s="710"/>
      <c r="GJH256" s="710"/>
      <c r="GJI256" s="710"/>
      <c r="GJJ256" s="710"/>
      <c r="GJK256" s="710"/>
      <c r="GJL256" s="710"/>
      <c r="GJM256" s="710"/>
      <c r="GJN256" s="710"/>
      <c r="GJO256" s="710"/>
      <c r="GJP256" s="710"/>
      <c r="GJQ256" s="710"/>
      <c r="GJR256" s="710"/>
      <c r="GJS256" s="710"/>
      <c r="GJT256" s="710"/>
      <c r="GJU256" s="710"/>
      <c r="GJV256" s="710"/>
      <c r="GJW256" s="710"/>
      <c r="GJX256" s="710"/>
      <c r="GJY256" s="710"/>
      <c r="GJZ256" s="710"/>
      <c r="GKA256" s="710"/>
      <c r="GKB256" s="710"/>
      <c r="GKC256" s="710"/>
      <c r="GKD256" s="710"/>
      <c r="GKE256" s="710"/>
      <c r="GKF256" s="710"/>
      <c r="GKG256" s="710"/>
      <c r="GKH256" s="710"/>
      <c r="GKI256" s="710"/>
      <c r="GKJ256" s="710"/>
      <c r="GKK256" s="710"/>
      <c r="GKL256" s="710"/>
      <c r="GKM256" s="710"/>
      <c r="GKN256" s="710"/>
      <c r="GKO256" s="710"/>
      <c r="GKP256" s="710"/>
      <c r="GKQ256" s="710"/>
      <c r="GKR256" s="710"/>
      <c r="GKS256" s="710"/>
      <c r="GKT256" s="710"/>
      <c r="GKU256" s="710"/>
      <c r="GKV256" s="710"/>
      <c r="GKW256" s="710"/>
      <c r="GKX256" s="710"/>
      <c r="GKY256" s="710"/>
      <c r="GKZ256" s="710"/>
      <c r="GLA256" s="710"/>
      <c r="GLB256" s="710"/>
      <c r="GLC256" s="710"/>
      <c r="GLD256" s="710"/>
      <c r="GLE256" s="710"/>
      <c r="GLF256" s="710"/>
      <c r="GLG256" s="710"/>
      <c r="GLH256" s="710"/>
      <c r="GLI256" s="710"/>
      <c r="GLJ256" s="710"/>
      <c r="GLK256" s="710"/>
      <c r="GLL256" s="710"/>
      <c r="GLM256" s="710"/>
      <c r="GLN256" s="710"/>
      <c r="GLO256" s="710"/>
      <c r="GLP256" s="710"/>
      <c r="GLQ256" s="710"/>
      <c r="GLR256" s="710"/>
      <c r="GLS256" s="710"/>
      <c r="GLT256" s="710"/>
      <c r="GLU256" s="710"/>
      <c r="GLV256" s="710"/>
      <c r="GLW256" s="710"/>
      <c r="GLX256" s="710"/>
      <c r="GLY256" s="710"/>
      <c r="GLZ256" s="710"/>
      <c r="GMA256" s="710"/>
      <c r="GMB256" s="710"/>
      <c r="GMC256" s="710"/>
      <c r="GMD256" s="710"/>
      <c r="GME256" s="710"/>
      <c r="GMF256" s="710"/>
      <c r="GMG256" s="710"/>
      <c r="GMH256" s="710"/>
      <c r="GMI256" s="710"/>
      <c r="GMJ256" s="710"/>
      <c r="GMK256" s="710"/>
      <c r="GML256" s="710"/>
      <c r="GMM256" s="710"/>
      <c r="GMN256" s="710"/>
      <c r="GMO256" s="710"/>
      <c r="GMP256" s="710"/>
      <c r="GMQ256" s="710"/>
      <c r="GMR256" s="710"/>
      <c r="GMS256" s="710"/>
      <c r="GMT256" s="710"/>
      <c r="GMU256" s="710"/>
      <c r="GMV256" s="710"/>
      <c r="GMW256" s="710"/>
      <c r="GMX256" s="710"/>
      <c r="GMY256" s="710"/>
      <c r="GMZ256" s="710"/>
      <c r="GNA256" s="710"/>
      <c r="GNB256" s="710"/>
      <c r="GNC256" s="710"/>
      <c r="GND256" s="710"/>
      <c r="GNE256" s="710"/>
      <c r="GNF256" s="710"/>
      <c r="GNG256" s="710"/>
      <c r="GNH256" s="710"/>
      <c r="GNI256" s="710"/>
      <c r="GNJ256" s="710"/>
      <c r="GNK256" s="710"/>
      <c r="GNL256" s="710"/>
      <c r="GNM256" s="710"/>
      <c r="GNN256" s="710"/>
      <c r="GNO256" s="710"/>
      <c r="GNP256" s="710"/>
      <c r="GNQ256" s="710"/>
      <c r="GNR256" s="710"/>
      <c r="GNS256" s="710"/>
      <c r="GNT256" s="710"/>
      <c r="GNU256" s="710"/>
      <c r="GNV256" s="710"/>
      <c r="GNW256" s="710"/>
      <c r="GNX256" s="710"/>
      <c r="GNY256" s="710"/>
      <c r="GNZ256" s="710"/>
      <c r="GOA256" s="710"/>
      <c r="GOB256" s="710"/>
      <c r="GOC256" s="710"/>
      <c r="GOD256" s="710"/>
      <c r="GOE256" s="710"/>
      <c r="GOF256" s="710"/>
      <c r="GOG256" s="710"/>
      <c r="GOH256" s="710"/>
      <c r="GOI256" s="710"/>
      <c r="GOJ256" s="710"/>
      <c r="GOK256" s="710"/>
      <c r="GOL256" s="710"/>
      <c r="GOM256" s="710"/>
      <c r="GON256" s="710"/>
      <c r="GOO256" s="710"/>
      <c r="GOP256" s="710"/>
      <c r="GOQ256" s="710"/>
      <c r="GOR256" s="710"/>
      <c r="GOS256" s="710"/>
      <c r="GOT256" s="710"/>
      <c r="GOU256" s="710"/>
      <c r="GOV256" s="710"/>
      <c r="GOW256" s="710"/>
      <c r="GOX256" s="710"/>
      <c r="GOY256" s="710"/>
      <c r="GOZ256" s="710"/>
      <c r="GPA256" s="710"/>
      <c r="GPB256" s="710"/>
      <c r="GPC256" s="710"/>
      <c r="GPD256" s="710"/>
      <c r="GPE256" s="710"/>
      <c r="GPF256" s="710"/>
      <c r="GPG256" s="710"/>
      <c r="GPH256" s="710"/>
      <c r="GPI256" s="710"/>
      <c r="GPJ256" s="710"/>
      <c r="GPK256" s="710"/>
      <c r="GPL256" s="710"/>
      <c r="GPM256" s="710"/>
      <c r="GPN256" s="710"/>
      <c r="GPO256" s="710"/>
      <c r="GPP256" s="710"/>
      <c r="GPQ256" s="710"/>
      <c r="GPR256" s="710"/>
      <c r="GPS256" s="710"/>
      <c r="GPT256" s="710"/>
      <c r="GPU256" s="710"/>
      <c r="GPV256" s="710"/>
      <c r="GPW256" s="710"/>
      <c r="GPX256" s="710"/>
      <c r="GPY256" s="710"/>
      <c r="GPZ256" s="710"/>
      <c r="GQA256" s="710"/>
      <c r="GQB256" s="710"/>
      <c r="GQC256" s="710"/>
      <c r="GQD256" s="710"/>
      <c r="GQE256" s="710"/>
      <c r="GQF256" s="710"/>
      <c r="GQG256" s="710"/>
      <c r="GQH256" s="710"/>
      <c r="GQI256" s="710"/>
      <c r="GQJ256" s="710"/>
      <c r="GQK256" s="710"/>
      <c r="GQL256" s="710"/>
      <c r="GQM256" s="710"/>
      <c r="GQN256" s="710"/>
      <c r="GQO256" s="710"/>
      <c r="GQP256" s="710"/>
      <c r="GQQ256" s="710"/>
      <c r="GQR256" s="710"/>
      <c r="GQS256" s="710"/>
      <c r="GQT256" s="710"/>
      <c r="GQU256" s="710"/>
      <c r="GQV256" s="710"/>
      <c r="GQW256" s="710"/>
      <c r="GQX256" s="710"/>
      <c r="GQY256" s="710"/>
      <c r="GQZ256" s="710"/>
      <c r="GRA256" s="710"/>
      <c r="GRB256" s="710"/>
      <c r="GRC256" s="710"/>
      <c r="GRD256" s="710"/>
      <c r="GRE256" s="710"/>
      <c r="GRF256" s="710"/>
      <c r="GRG256" s="710"/>
      <c r="GRH256" s="710"/>
      <c r="GRI256" s="710"/>
      <c r="GRJ256" s="710"/>
      <c r="GRK256" s="710"/>
      <c r="GRL256" s="710"/>
      <c r="GRM256" s="710"/>
      <c r="GRN256" s="710"/>
      <c r="GRO256" s="710"/>
      <c r="GRP256" s="710"/>
      <c r="GRQ256" s="710"/>
      <c r="GRR256" s="710"/>
      <c r="GRS256" s="710"/>
      <c r="GRT256" s="710"/>
      <c r="GRU256" s="710"/>
      <c r="GRV256" s="710"/>
      <c r="GRW256" s="710"/>
      <c r="GRX256" s="710"/>
      <c r="GRY256" s="710"/>
      <c r="GRZ256" s="710"/>
      <c r="GSA256" s="710"/>
      <c r="GSB256" s="710"/>
      <c r="GSC256" s="710"/>
      <c r="GSD256" s="710"/>
      <c r="GSE256" s="710"/>
      <c r="GSF256" s="710"/>
      <c r="GSG256" s="710"/>
      <c r="GSH256" s="710"/>
      <c r="GSI256" s="710"/>
      <c r="GSJ256" s="710"/>
      <c r="GSK256" s="710"/>
      <c r="GSL256" s="710"/>
      <c r="GSM256" s="710"/>
      <c r="GSN256" s="710"/>
      <c r="GSO256" s="710"/>
      <c r="GSP256" s="710"/>
      <c r="GSQ256" s="710"/>
      <c r="GSR256" s="710"/>
      <c r="GSS256" s="710"/>
      <c r="GST256" s="710"/>
      <c r="GSU256" s="710"/>
      <c r="GSV256" s="710"/>
      <c r="GSW256" s="710"/>
      <c r="GSX256" s="710"/>
      <c r="GSY256" s="710"/>
      <c r="GSZ256" s="710"/>
      <c r="GTA256" s="710"/>
      <c r="GTB256" s="710"/>
      <c r="GTC256" s="710"/>
      <c r="GTD256" s="710"/>
      <c r="GTE256" s="710"/>
      <c r="GTF256" s="710"/>
      <c r="GTG256" s="710"/>
      <c r="GTH256" s="710"/>
      <c r="GTI256" s="710"/>
      <c r="GTJ256" s="710"/>
      <c r="GTK256" s="710"/>
      <c r="GTL256" s="710"/>
      <c r="GTM256" s="710"/>
      <c r="GTN256" s="710"/>
      <c r="GTO256" s="710"/>
      <c r="GTP256" s="710"/>
      <c r="GTQ256" s="710"/>
      <c r="GTR256" s="710"/>
      <c r="GTS256" s="710"/>
      <c r="GTT256" s="710"/>
      <c r="GTU256" s="710"/>
      <c r="GTV256" s="710"/>
      <c r="GTW256" s="710"/>
      <c r="GTX256" s="710"/>
      <c r="GTY256" s="710"/>
      <c r="GTZ256" s="710"/>
      <c r="GUA256" s="710"/>
      <c r="GUB256" s="710"/>
      <c r="GUC256" s="710"/>
      <c r="GUD256" s="710"/>
      <c r="GUE256" s="710"/>
      <c r="GUF256" s="710"/>
      <c r="GUG256" s="710"/>
      <c r="GUH256" s="710"/>
      <c r="GUI256" s="710"/>
      <c r="GUJ256" s="710"/>
      <c r="GUK256" s="710"/>
      <c r="GUL256" s="710"/>
      <c r="GUM256" s="710"/>
      <c r="GUN256" s="710"/>
      <c r="GUO256" s="710"/>
      <c r="GUP256" s="710"/>
      <c r="GUQ256" s="710"/>
      <c r="GUR256" s="710"/>
      <c r="GUS256" s="710"/>
      <c r="GUT256" s="710"/>
      <c r="GUU256" s="710"/>
      <c r="GUV256" s="710"/>
      <c r="GUW256" s="710"/>
      <c r="GUX256" s="710"/>
      <c r="GUY256" s="710"/>
      <c r="GUZ256" s="710"/>
      <c r="GVA256" s="710"/>
      <c r="GVB256" s="710"/>
      <c r="GVC256" s="710"/>
      <c r="GVD256" s="710"/>
      <c r="GVE256" s="710"/>
      <c r="GVF256" s="710"/>
      <c r="GVG256" s="710"/>
      <c r="GVH256" s="710"/>
      <c r="GVI256" s="710"/>
      <c r="GVJ256" s="710"/>
      <c r="GVK256" s="710"/>
      <c r="GVL256" s="710"/>
      <c r="GVM256" s="710"/>
      <c r="GVN256" s="710"/>
      <c r="GVO256" s="710"/>
      <c r="GVP256" s="710"/>
      <c r="GVQ256" s="710"/>
      <c r="GVR256" s="710"/>
      <c r="GVS256" s="710"/>
      <c r="GVT256" s="710"/>
      <c r="GVU256" s="710"/>
      <c r="GVV256" s="710"/>
      <c r="GVW256" s="710"/>
      <c r="GVX256" s="710"/>
      <c r="GVY256" s="710"/>
      <c r="GVZ256" s="710"/>
      <c r="GWA256" s="710"/>
      <c r="GWB256" s="710"/>
      <c r="GWC256" s="710"/>
      <c r="GWD256" s="710"/>
      <c r="GWE256" s="710"/>
      <c r="GWF256" s="710"/>
      <c r="GWG256" s="710"/>
      <c r="GWH256" s="710"/>
      <c r="GWI256" s="710"/>
      <c r="GWJ256" s="710"/>
      <c r="GWK256" s="710"/>
      <c r="GWL256" s="710"/>
      <c r="GWM256" s="710"/>
      <c r="GWN256" s="710"/>
      <c r="GWO256" s="710"/>
      <c r="GWP256" s="710"/>
      <c r="GWQ256" s="710"/>
      <c r="GWR256" s="710"/>
      <c r="GWS256" s="710"/>
      <c r="GWT256" s="710"/>
      <c r="GWU256" s="710"/>
      <c r="GWV256" s="710"/>
      <c r="GWW256" s="710"/>
      <c r="GWX256" s="710"/>
      <c r="GWY256" s="710"/>
      <c r="GWZ256" s="710"/>
      <c r="GXA256" s="710"/>
      <c r="GXB256" s="710"/>
      <c r="GXC256" s="710"/>
      <c r="GXD256" s="710"/>
      <c r="GXE256" s="710"/>
      <c r="GXF256" s="710"/>
      <c r="GXG256" s="710"/>
      <c r="GXH256" s="710"/>
      <c r="GXI256" s="710"/>
      <c r="GXJ256" s="710"/>
      <c r="GXK256" s="710"/>
      <c r="GXL256" s="710"/>
      <c r="GXM256" s="710"/>
      <c r="GXN256" s="710"/>
      <c r="GXO256" s="710"/>
      <c r="GXP256" s="710"/>
      <c r="GXQ256" s="710"/>
      <c r="GXR256" s="710"/>
      <c r="GXS256" s="710"/>
      <c r="GXT256" s="710"/>
      <c r="GXU256" s="710"/>
      <c r="GXV256" s="710"/>
      <c r="GXW256" s="710"/>
      <c r="GXX256" s="710"/>
      <c r="GXY256" s="710"/>
      <c r="GXZ256" s="710"/>
      <c r="GYA256" s="710"/>
      <c r="GYB256" s="710"/>
      <c r="GYC256" s="710"/>
      <c r="GYD256" s="710"/>
      <c r="GYE256" s="710"/>
      <c r="GYF256" s="710"/>
      <c r="GYG256" s="710"/>
      <c r="GYH256" s="710"/>
      <c r="GYI256" s="710"/>
      <c r="GYJ256" s="710"/>
      <c r="GYK256" s="710"/>
      <c r="GYL256" s="710"/>
      <c r="GYM256" s="710"/>
      <c r="GYN256" s="710"/>
      <c r="GYO256" s="710"/>
      <c r="GYP256" s="710"/>
      <c r="GYQ256" s="710"/>
      <c r="GYR256" s="710"/>
      <c r="GYS256" s="710"/>
      <c r="GYT256" s="710"/>
      <c r="GYU256" s="710"/>
      <c r="GYV256" s="710"/>
      <c r="GYW256" s="710"/>
      <c r="GYX256" s="710"/>
      <c r="GYY256" s="710"/>
      <c r="GYZ256" s="710"/>
      <c r="GZA256" s="710"/>
      <c r="GZB256" s="710"/>
      <c r="GZC256" s="710"/>
      <c r="GZD256" s="710"/>
      <c r="GZE256" s="710"/>
      <c r="GZF256" s="710"/>
      <c r="GZG256" s="710"/>
      <c r="GZH256" s="710"/>
      <c r="GZI256" s="710"/>
      <c r="GZJ256" s="710"/>
      <c r="GZK256" s="710"/>
      <c r="GZL256" s="710"/>
      <c r="GZM256" s="710"/>
      <c r="GZN256" s="710"/>
      <c r="GZO256" s="710"/>
      <c r="GZP256" s="710"/>
      <c r="GZQ256" s="710"/>
      <c r="GZR256" s="710"/>
      <c r="GZS256" s="710"/>
      <c r="GZT256" s="710"/>
      <c r="GZU256" s="710"/>
      <c r="GZV256" s="710"/>
      <c r="GZW256" s="710"/>
      <c r="GZX256" s="710"/>
      <c r="GZY256" s="710"/>
      <c r="GZZ256" s="710"/>
      <c r="HAA256" s="710"/>
      <c r="HAB256" s="710"/>
      <c r="HAC256" s="710"/>
      <c r="HAD256" s="710"/>
      <c r="HAE256" s="710"/>
      <c r="HAF256" s="710"/>
      <c r="HAG256" s="710"/>
      <c r="HAH256" s="710"/>
      <c r="HAI256" s="710"/>
      <c r="HAJ256" s="710"/>
      <c r="HAK256" s="710"/>
      <c r="HAL256" s="710"/>
      <c r="HAM256" s="710"/>
      <c r="HAN256" s="710"/>
      <c r="HAO256" s="710"/>
      <c r="HAP256" s="710"/>
      <c r="HAQ256" s="710"/>
      <c r="HAR256" s="710"/>
      <c r="HAS256" s="710"/>
      <c r="HAT256" s="710"/>
      <c r="HAU256" s="710"/>
      <c r="HAV256" s="710"/>
      <c r="HAW256" s="710"/>
      <c r="HAX256" s="710"/>
      <c r="HAY256" s="710"/>
      <c r="HAZ256" s="710"/>
      <c r="HBA256" s="710"/>
      <c r="HBB256" s="710"/>
      <c r="HBC256" s="710"/>
      <c r="HBD256" s="710"/>
      <c r="HBE256" s="710"/>
      <c r="HBF256" s="710"/>
      <c r="HBG256" s="710"/>
      <c r="HBH256" s="710"/>
      <c r="HBI256" s="710"/>
      <c r="HBJ256" s="710"/>
      <c r="HBK256" s="710"/>
      <c r="HBL256" s="710"/>
      <c r="HBM256" s="710"/>
      <c r="HBN256" s="710"/>
      <c r="HBO256" s="710"/>
      <c r="HBP256" s="710"/>
      <c r="HBQ256" s="710"/>
      <c r="HBR256" s="710"/>
      <c r="HBS256" s="710"/>
      <c r="HBT256" s="710"/>
      <c r="HBU256" s="710"/>
      <c r="HBV256" s="710"/>
      <c r="HBW256" s="710"/>
      <c r="HBX256" s="710"/>
      <c r="HBY256" s="710"/>
      <c r="HBZ256" s="710"/>
      <c r="HCA256" s="710"/>
      <c r="HCB256" s="710"/>
      <c r="HCC256" s="710"/>
      <c r="HCD256" s="710"/>
      <c r="HCE256" s="710"/>
      <c r="HCF256" s="710"/>
      <c r="HCG256" s="710"/>
      <c r="HCH256" s="710"/>
      <c r="HCI256" s="710"/>
      <c r="HCJ256" s="710"/>
      <c r="HCK256" s="710"/>
      <c r="HCL256" s="710"/>
      <c r="HCM256" s="710"/>
      <c r="HCN256" s="710"/>
      <c r="HCO256" s="710"/>
      <c r="HCP256" s="710"/>
      <c r="HCQ256" s="710"/>
      <c r="HCR256" s="710"/>
      <c r="HCS256" s="710"/>
      <c r="HCT256" s="710"/>
      <c r="HCU256" s="710"/>
      <c r="HCV256" s="710"/>
      <c r="HCW256" s="710"/>
      <c r="HCX256" s="710"/>
      <c r="HCY256" s="710"/>
      <c r="HCZ256" s="710"/>
      <c r="HDA256" s="710"/>
      <c r="HDB256" s="710"/>
      <c r="HDC256" s="710"/>
      <c r="HDD256" s="710"/>
      <c r="HDE256" s="710"/>
      <c r="HDF256" s="710"/>
      <c r="HDG256" s="710"/>
      <c r="HDH256" s="710"/>
      <c r="HDI256" s="710"/>
      <c r="HDJ256" s="710"/>
      <c r="HDK256" s="710"/>
      <c r="HDL256" s="710"/>
      <c r="HDM256" s="710"/>
      <c r="HDN256" s="710"/>
      <c r="HDO256" s="710"/>
      <c r="HDP256" s="710"/>
      <c r="HDQ256" s="710"/>
      <c r="HDR256" s="710"/>
      <c r="HDS256" s="710"/>
      <c r="HDT256" s="710"/>
      <c r="HDU256" s="710"/>
      <c r="HDV256" s="710"/>
      <c r="HDW256" s="710"/>
      <c r="HDX256" s="710"/>
      <c r="HDY256" s="710"/>
      <c r="HDZ256" s="710"/>
      <c r="HEA256" s="710"/>
      <c r="HEB256" s="710"/>
      <c r="HEC256" s="710"/>
      <c r="HED256" s="710"/>
      <c r="HEE256" s="710"/>
      <c r="HEF256" s="710"/>
      <c r="HEG256" s="710"/>
      <c r="HEH256" s="710"/>
      <c r="HEI256" s="710"/>
      <c r="HEJ256" s="710"/>
      <c r="HEK256" s="710"/>
      <c r="HEL256" s="710"/>
      <c r="HEM256" s="710"/>
      <c r="HEN256" s="710"/>
      <c r="HEO256" s="710"/>
      <c r="HEP256" s="710"/>
      <c r="HEQ256" s="710"/>
      <c r="HER256" s="710"/>
      <c r="HES256" s="710"/>
      <c r="HET256" s="710"/>
      <c r="HEU256" s="710"/>
      <c r="HEV256" s="710"/>
      <c r="HEW256" s="710"/>
      <c r="HEX256" s="710"/>
      <c r="HEY256" s="710"/>
      <c r="HEZ256" s="710"/>
      <c r="HFA256" s="710"/>
      <c r="HFB256" s="710"/>
      <c r="HFC256" s="710"/>
      <c r="HFD256" s="710"/>
      <c r="HFE256" s="710"/>
      <c r="HFF256" s="710"/>
      <c r="HFG256" s="710"/>
      <c r="HFH256" s="710"/>
      <c r="HFI256" s="710"/>
      <c r="HFJ256" s="710"/>
      <c r="HFK256" s="710"/>
      <c r="HFL256" s="710"/>
      <c r="HFM256" s="710"/>
      <c r="HFN256" s="710"/>
      <c r="HFO256" s="710"/>
      <c r="HFP256" s="710"/>
      <c r="HFQ256" s="710"/>
      <c r="HFR256" s="710"/>
      <c r="HFS256" s="710"/>
      <c r="HFT256" s="710"/>
      <c r="HFU256" s="710"/>
      <c r="HFV256" s="710"/>
      <c r="HFW256" s="710"/>
      <c r="HFX256" s="710"/>
      <c r="HFY256" s="710"/>
      <c r="HFZ256" s="710"/>
      <c r="HGA256" s="710"/>
      <c r="HGB256" s="710"/>
      <c r="HGC256" s="710"/>
      <c r="HGD256" s="710"/>
      <c r="HGE256" s="710"/>
      <c r="HGF256" s="710"/>
      <c r="HGG256" s="710"/>
      <c r="HGH256" s="710"/>
      <c r="HGI256" s="710"/>
      <c r="HGJ256" s="710"/>
      <c r="HGK256" s="710"/>
      <c r="HGL256" s="710"/>
      <c r="HGM256" s="710"/>
      <c r="HGN256" s="710"/>
      <c r="HGO256" s="710"/>
      <c r="HGP256" s="710"/>
      <c r="HGQ256" s="710"/>
      <c r="HGR256" s="710"/>
      <c r="HGS256" s="710"/>
      <c r="HGT256" s="710"/>
      <c r="HGU256" s="710"/>
      <c r="HGV256" s="710"/>
      <c r="HGW256" s="710"/>
      <c r="HGX256" s="710"/>
      <c r="HGY256" s="710"/>
      <c r="HGZ256" s="710"/>
      <c r="HHA256" s="710"/>
      <c r="HHB256" s="710"/>
      <c r="HHC256" s="710"/>
      <c r="HHD256" s="710"/>
      <c r="HHE256" s="710"/>
      <c r="HHF256" s="710"/>
      <c r="HHG256" s="710"/>
      <c r="HHH256" s="710"/>
      <c r="HHI256" s="710"/>
      <c r="HHJ256" s="710"/>
      <c r="HHK256" s="710"/>
      <c r="HHL256" s="710"/>
      <c r="HHM256" s="710"/>
      <c r="HHN256" s="710"/>
      <c r="HHO256" s="710"/>
      <c r="HHP256" s="710"/>
      <c r="HHQ256" s="710"/>
      <c r="HHR256" s="710"/>
      <c r="HHS256" s="710"/>
      <c r="HHT256" s="710"/>
      <c r="HHU256" s="710"/>
      <c r="HHV256" s="710"/>
      <c r="HHW256" s="710"/>
      <c r="HHX256" s="710"/>
      <c r="HHY256" s="710"/>
      <c r="HHZ256" s="710"/>
      <c r="HIA256" s="710"/>
      <c r="HIB256" s="710"/>
      <c r="HIC256" s="710"/>
      <c r="HID256" s="710"/>
      <c r="HIE256" s="710"/>
      <c r="HIF256" s="710"/>
      <c r="HIG256" s="710"/>
      <c r="HIH256" s="710"/>
      <c r="HII256" s="710"/>
      <c r="HIJ256" s="710"/>
      <c r="HIK256" s="710"/>
      <c r="HIL256" s="710"/>
      <c r="HIM256" s="710"/>
      <c r="HIN256" s="710"/>
      <c r="HIO256" s="710"/>
      <c r="HIP256" s="710"/>
      <c r="HIQ256" s="710"/>
      <c r="HIR256" s="710"/>
      <c r="HIS256" s="710"/>
      <c r="HIT256" s="710"/>
      <c r="HIU256" s="710"/>
      <c r="HIV256" s="710"/>
      <c r="HIW256" s="710"/>
      <c r="HIX256" s="710"/>
      <c r="HIY256" s="710"/>
      <c r="HIZ256" s="710"/>
      <c r="HJA256" s="710"/>
      <c r="HJB256" s="710"/>
      <c r="HJC256" s="710"/>
      <c r="HJD256" s="710"/>
      <c r="HJE256" s="710"/>
      <c r="HJF256" s="710"/>
      <c r="HJG256" s="710"/>
      <c r="HJH256" s="710"/>
      <c r="HJI256" s="710"/>
      <c r="HJJ256" s="710"/>
      <c r="HJK256" s="710"/>
      <c r="HJL256" s="710"/>
      <c r="HJM256" s="710"/>
      <c r="HJN256" s="710"/>
      <c r="HJO256" s="710"/>
      <c r="HJP256" s="710"/>
      <c r="HJQ256" s="710"/>
      <c r="HJR256" s="710"/>
      <c r="HJS256" s="710"/>
      <c r="HJT256" s="710"/>
      <c r="HJU256" s="710"/>
      <c r="HJV256" s="710"/>
      <c r="HJW256" s="710"/>
      <c r="HJX256" s="710"/>
      <c r="HJY256" s="710"/>
      <c r="HJZ256" s="710"/>
      <c r="HKA256" s="710"/>
      <c r="HKB256" s="710"/>
      <c r="HKC256" s="710"/>
      <c r="HKD256" s="710"/>
      <c r="HKE256" s="710"/>
      <c r="HKF256" s="710"/>
      <c r="HKG256" s="710"/>
      <c r="HKH256" s="710"/>
      <c r="HKI256" s="710"/>
      <c r="HKJ256" s="710"/>
      <c r="HKK256" s="710"/>
      <c r="HKL256" s="710"/>
      <c r="HKM256" s="710"/>
      <c r="HKN256" s="710"/>
      <c r="HKO256" s="710"/>
      <c r="HKP256" s="710"/>
      <c r="HKQ256" s="710"/>
      <c r="HKR256" s="710"/>
      <c r="HKS256" s="710"/>
      <c r="HKT256" s="710"/>
      <c r="HKU256" s="710"/>
      <c r="HKV256" s="710"/>
      <c r="HKW256" s="710"/>
      <c r="HKX256" s="710"/>
      <c r="HKY256" s="710"/>
      <c r="HKZ256" s="710"/>
      <c r="HLA256" s="710"/>
      <c r="HLB256" s="710"/>
      <c r="HLC256" s="710"/>
      <c r="HLD256" s="710"/>
      <c r="HLE256" s="710"/>
      <c r="HLF256" s="710"/>
      <c r="HLG256" s="710"/>
      <c r="HLH256" s="710"/>
      <c r="HLI256" s="710"/>
      <c r="HLJ256" s="710"/>
      <c r="HLK256" s="710"/>
      <c r="HLL256" s="710"/>
      <c r="HLM256" s="710"/>
      <c r="HLN256" s="710"/>
      <c r="HLO256" s="710"/>
      <c r="HLP256" s="710"/>
      <c r="HLQ256" s="710"/>
      <c r="HLR256" s="710"/>
      <c r="HLS256" s="710"/>
      <c r="HLT256" s="710"/>
      <c r="HLU256" s="710"/>
      <c r="HLV256" s="710"/>
      <c r="HLW256" s="710"/>
      <c r="HLX256" s="710"/>
      <c r="HLY256" s="710"/>
      <c r="HLZ256" s="710"/>
      <c r="HMA256" s="710"/>
      <c r="HMB256" s="710"/>
      <c r="HMC256" s="710"/>
      <c r="HMD256" s="710"/>
      <c r="HME256" s="710"/>
      <c r="HMF256" s="710"/>
      <c r="HMG256" s="710"/>
      <c r="HMH256" s="710"/>
      <c r="HMI256" s="710"/>
      <c r="HMJ256" s="710"/>
      <c r="HMK256" s="710"/>
      <c r="HML256" s="710"/>
      <c r="HMM256" s="710"/>
      <c r="HMN256" s="710"/>
      <c r="HMO256" s="710"/>
      <c r="HMP256" s="710"/>
      <c r="HMQ256" s="710"/>
      <c r="HMR256" s="710"/>
      <c r="HMS256" s="710"/>
      <c r="HMT256" s="710"/>
      <c r="HMU256" s="710"/>
      <c r="HMV256" s="710"/>
      <c r="HMW256" s="710"/>
      <c r="HMX256" s="710"/>
      <c r="HMY256" s="710"/>
      <c r="HMZ256" s="710"/>
      <c r="HNA256" s="710"/>
      <c r="HNB256" s="710"/>
      <c r="HNC256" s="710"/>
      <c r="HND256" s="710"/>
      <c r="HNE256" s="710"/>
      <c r="HNF256" s="710"/>
      <c r="HNG256" s="710"/>
      <c r="HNH256" s="710"/>
      <c r="HNI256" s="710"/>
      <c r="HNJ256" s="710"/>
      <c r="HNK256" s="710"/>
      <c r="HNL256" s="710"/>
      <c r="HNM256" s="710"/>
      <c r="HNN256" s="710"/>
      <c r="HNO256" s="710"/>
      <c r="HNP256" s="710"/>
      <c r="HNQ256" s="710"/>
      <c r="HNR256" s="710"/>
      <c r="HNS256" s="710"/>
      <c r="HNT256" s="710"/>
      <c r="HNU256" s="710"/>
      <c r="HNV256" s="710"/>
      <c r="HNW256" s="710"/>
      <c r="HNX256" s="710"/>
      <c r="HNY256" s="710"/>
      <c r="HNZ256" s="710"/>
      <c r="HOA256" s="710"/>
      <c r="HOB256" s="710"/>
      <c r="HOC256" s="710"/>
      <c r="HOD256" s="710"/>
      <c r="HOE256" s="710"/>
      <c r="HOF256" s="710"/>
      <c r="HOG256" s="710"/>
      <c r="HOH256" s="710"/>
      <c r="HOI256" s="710"/>
      <c r="HOJ256" s="710"/>
      <c r="HOK256" s="710"/>
      <c r="HOL256" s="710"/>
      <c r="HOM256" s="710"/>
      <c r="HON256" s="710"/>
      <c r="HOO256" s="710"/>
      <c r="HOP256" s="710"/>
      <c r="HOQ256" s="710"/>
      <c r="HOR256" s="710"/>
      <c r="HOS256" s="710"/>
      <c r="HOT256" s="710"/>
      <c r="HOU256" s="710"/>
      <c r="HOV256" s="710"/>
      <c r="HOW256" s="710"/>
      <c r="HOX256" s="710"/>
      <c r="HOY256" s="710"/>
      <c r="HOZ256" s="710"/>
      <c r="HPA256" s="710"/>
      <c r="HPB256" s="710"/>
      <c r="HPC256" s="710"/>
      <c r="HPD256" s="710"/>
      <c r="HPE256" s="710"/>
      <c r="HPF256" s="710"/>
      <c r="HPG256" s="710"/>
      <c r="HPH256" s="710"/>
      <c r="HPI256" s="710"/>
      <c r="HPJ256" s="710"/>
      <c r="HPK256" s="710"/>
      <c r="HPL256" s="710"/>
      <c r="HPM256" s="710"/>
      <c r="HPN256" s="710"/>
      <c r="HPO256" s="710"/>
      <c r="HPP256" s="710"/>
      <c r="HPQ256" s="710"/>
      <c r="HPR256" s="710"/>
      <c r="HPS256" s="710"/>
      <c r="HPT256" s="710"/>
      <c r="HPU256" s="710"/>
      <c r="HPV256" s="710"/>
      <c r="HPW256" s="710"/>
      <c r="HPX256" s="710"/>
      <c r="HPY256" s="710"/>
      <c r="HPZ256" s="710"/>
      <c r="HQA256" s="710"/>
      <c r="HQB256" s="710"/>
      <c r="HQC256" s="710"/>
      <c r="HQD256" s="710"/>
      <c r="HQE256" s="710"/>
      <c r="HQF256" s="710"/>
      <c r="HQG256" s="710"/>
      <c r="HQH256" s="710"/>
      <c r="HQI256" s="710"/>
      <c r="HQJ256" s="710"/>
      <c r="HQK256" s="710"/>
      <c r="HQL256" s="710"/>
      <c r="HQM256" s="710"/>
      <c r="HQN256" s="710"/>
      <c r="HQO256" s="710"/>
      <c r="HQP256" s="710"/>
      <c r="HQQ256" s="710"/>
      <c r="HQR256" s="710"/>
      <c r="HQS256" s="710"/>
      <c r="HQT256" s="710"/>
      <c r="HQU256" s="710"/>
      <c r="HQV256" s="710"/>
      <c r="HQW256" s="710"/>
      <c r="HQX256" s="710"/>
      <c r="HQY256" s="710"/>
      <c r="HQZ256" s="710"/>
      <c r="HRA256" s="710"/>
      <c r="HRB256" s="710"/>
      <c r="HRC256" s="710"/>
      <c r="HRD256" s="710"/>
      <c r="HRE256" s="710"/>
      <c r="HRF256" s="710"/>
      <c r="HRG256" s="710"/>
      <c r="HRH256" s="710"/>
      <c r="HRI256" s="710"/>
      <c r="HRJ256" s="710"/>
      <c r="HRK256" s="710"/>
      <c r="HRL256" s="710"/>
      <c r="HRM256" s="710"/>
      <c r="HRN256" s="710"/>
      <c r="HRO256" s="710"/>
      <c r="HRP256" s="710"/>
      <c r="HRQ256" s="710"/>
      <c r="HRR256" s="710"/>
      <c r="HRS256" s="710"/>
      <c r="HRT256" s="710"/>
      <c r="HRU256" s="710"/>
      <c r="HRV256" s="710"/>
      <c r="HRW256" s="710"/>
      <c r="HRX256" s="710"/>
      <c r="HRY256" s="710"/>
      <c r="HRZ256" s="710"/>
      <c r="HSA256" s="710"/>
      <c r="HSB256" s="710"/>
      <c r="HSC256" s="710"/>
      <c r="HSD256" s="710"/>
      <c r="HSE256" s="710"/>
      <c r="HSF256" s="710"/>
      <c r="HSG256" s="710"/>
      <c r="HSH256" s="710"/>
      <c r="HSI256" s="710"/>
      <c r="HSJ256" s="710"/>
      <c r="HSK256" s="710"/>
      <c r="HSL256" s="710"/>
      <c r="HSM256" s="710"/>
      <c r="HSN256" s="710"/>
      <c r="HSO256" s="710"/>
      <c r="HSP256" s="710"/>
      <c r="HSQ256" s="710"/>
      <c r="HSR256" s="710"/>
      <c r="HSS256" s="710"/>
      <c r="HST256" s="710"/>
      <c r="HSU256" s="710"/>
      <c r="HSV256" s="710"/>
      <c r="HSW256" s="710"/>
      <c r="HSX256" s="710"/>
      <c r="HSY256" s="710"/>
      <c r="HSZ256" s="710"/>
      <c r="HTA256" s="710"/>
      <c r="HTB256" s="710"/>
      <c r="HTC256" s="710"/>
      <c r="HTD256" s="710"/>
      <c r="HTE256" s="710"/>
      <c r="HTF256" s="710"/>
      <c r="HTG256" s="710"/>
      <c r="HTH256" s="710"/>
      <c r="HTI256" s="710"/>
      <c r="HTJ256" s="710"/>
      <c r="HTK256" s="710"/>
      <c r="HTL256" s="710"/>
      <c r="HTM256" s="710"/>
      <c r="HTN256" s="710"/>
      <c r="HTO256" s="710"/>
      <c r="HTP256" s="710"/>
      <c r="HTQ256" s="710"/>
      <c r="HTR256" s="710"/>
      <c r="HTS256" s="710"/>
      <c r="HTT256" s="710"/>
      <c r="HTU256" s="710"/>
      <c r="HTV256" s="710"/>
      <c r="HTW256" s="710"/>
      <c r="HTX256" s="710"/>
      <c r="HTY256" s="710"/>
      <c r="HTZ256" s="710"/>
      <c r="HUA256" s="710"/>
      <c r="HUB256" s="710"/>
      <c r="HUC256" s="710"/>
      <c r="HUD256" s="710"/>
      <c r="HUE256" s="710"/>
      <c r="HUF256" s="710"/>
      <c r="HUG256" s="710"/>
      <c r="HUH256" s="710"/>
      <c r="HUI256" s="710"/>
      <c r="HUJ256" s="710"/>
      <c r="HUK256" s="710"/>
      <c r="HUL256" s="710"/>
      <c r="HUM256" s="710"/>
      <c r="HUN256" s="710"/>
      <c r="HUO256" s="710"/>
      <c r="HUP256" s="710"/>
      <c r="HUQ256" s="710"/>
      <c r="HUR256" s="710"/>
      <c r="HUS256" s="710"/>
      <c r="HUT256" s="710"/>
      <c r="HUU256" s="710"/>
      <c r="HUV256" s="710"/>
      <c r="HUW256" s="710"/>
      <c r="HUX256" s="710"/>
      <c r="HUY256" s="710"/>
      <c r="HUZ256" s="710"/>
      <c r="HVA256" s="710"/>
      <c r="HVB256" s="710"/>
      <c r="HVC256" s="710"/>
      <c r="HVD256" s="710"/>
      <c r="HVE256" s="710"/>
      <c r="HVF256" s="710"/>
      <c r="HVG256" s="710"/>
      <c r="HVH256" s="710"/>
      <c r="HVI256" s="710"/>
      <c r="HVJ256" s="710"/>
      <c r="HVK256" s="710"/>
      <c r="HVL256" s="710"/>
      <c r="HVM256" s="710"/>
      <c r="HVN256" s="710"/>
      <c r="HVO256" s="710"/>
      <c r="HVP256" s="710"/>
      <c r="HVQ256" s="710"/>
      <c r="HVR256" s="710"/>
      <c r="HVS256" s="710"/>
      <c r="HVT256" s="710"/>
      <c r="HVU256" s="710"/>
      <c r="HVV256" s="710"/>
      <c r="HVW256" s="710"/>
      <c r="HVX256" s="710"/>
      <c r="HVY256" s="710"/>
      <c r="HVZ256" s="710"/>
      <c r="HWA256" s="710"/>
      <c r="HWB256" s="710"/>
      <c r="HWC256" s="710"/>
      <c r="HWD256" s="710"/>
      <c r="HWE256" s="710"/>
      <c r="HWF256" s="710"/>
      <c r="HWG256" s="710"/>
      <c r="HWH256" s="710"/>
      <c r="HWI256" s="710"/>
      <c r="HWJ256" s="710"/>
      <c r="HWK256" s="710"/>
      <c r="HWL256" s="710"/>
      <c r="HWM256" s="710"/>
      <c r="HWN256" s="710"/>
      <c r="HWO256" s="710"/>
      <c r="HWP256" s="710"/>
      <c r="HWQ256" s="710"/>
      <c r="HWR256" s="710"/>
      <c r="HWS256" s="710"/>
      <c r="HWT256" s="710"/>
      <c r="HWU256" s="710"/>
      <c r="HWV256" s="710"/>
      <c r="HWW256" s="710"/>
      <c r="HWX256" s="710"/>
      <c r="HWY256" s="710"/>
      <c r="HWZ256" s="710"/>
      <c r="HXA256" s="710"/>
      <c r="HXB256" s="710"/>
      <c r="HXC256" s="710"/>
      <c r="HXD256" s="710"/>
      <c r="HXE256" s="710"/>
      <c r="HXF256" s="710"/>
      <c r="HXG256" s="710"/>
      <c r="HXH256" s="710"/>
      <c r="HXI256" s="710"/>
      <c r="HXJ256" s="710"/>
      <c r="HXK256" s="710"/>
      <c r="HXL256" s="710"/>
      <c r="HXM256" s="710"/>
      <c r="HXN256" s="710"/>
      <c r="HXO256" s="710"/>
      <c r="HXP256" s="710"/>
      <c r="HXQ256" s="710"/>
      <c r="HXR256" s="710"/>
      <c r="HXS256" s="710"/>
      <c r="HXT256" s="710"/>
      <c r="HXU256" s="710"/>
      <c r="HXV256" s="710"/>
      <c r="HXW256" s="710"/>
      <c r="HXX256" s="710"/>
      <c r="HXY256" s="710"/>
      <c r="HXZ256" s="710"/>
      <c r="HYA256" s="710"/>
      <c r="HYB256" s="710"/>
      <c r="HYC256" s="710"/>
      <c r="HYD256" s="710"/>
      <c r="HYE256" s="710"/>
      <c r="HYF256" s="710"/>
      <c r="HYG256" s="710"/>
      <c r="HYH256" s="710"/>
      <c r="HYI256" s="710"/>
      <c r="HYJ256" s="710"/>
      <c r="HYK256" s="710"/>
      <c r="HYL256" s="710"/>
      <c r="HYM256" s="710"/>
      <c r="HYN256" s="710"/>
      <c r="HYO256" s="710"/>
      <c r="HYP256" s="710"/>
      <c r="HYQ256" s="710"/>
      <c r="HYR256" s="710"/>
      <c r="HYS256" s="710"/>
      <c r="HYT256" s="710"/>
      <c r="HYU256" s="710"/>
      <c r="HYV256" s="710"/>
      <c r="HYW256" s="710"/>
      <c r="HYX256" s="710"/>
      <c r="HYY256" s="710"/>
      <c r="HYZ256" s="710"/>
      <c r="HZA256" s="710"/>
      <c r="HZB256" s="710"/>
      <c r="HZC256" s="710"/>
      <c r="HZD256" s="710"/>
      <c r="HZE256" s="710"/>
      <c r="HZF256" s="710"/>
      <c r="HZG256" s="710"/>
      <c r="HZH256" s="710"/>
      <c r="HZI256" s="710"/>
      <c r="HZJ256" s="710"/>
      <c r="HZK256" s="710"/>
      <c r="HZL256" s="710"/>
      <c r="HZM256" s="710"/>
      <c r="HZN256" s="710"/>
      <c r="HZO256" s="710"/>
      <c r="HZP256" s="710"/>
      <c r="HZQ256" s="710"/>
      <c r="HZR256" s="710"/>
      <c r="HZS256" s="710"/>
      <c r="HZT256" s="710"/>
      <c r="HZU256" s="710"/>
      <c r="HZV256" s="710"/>
      <c r="HZW256" s="710"/>
      <c r="HZX256" s="710"/>
      <c r="HZY256" s="710"/>
      <c r="HZZ256" s="710"/>
      <c r="IAA256" s="710"/>
      <c r="IAB256" s="710"/>
      <c r="IAC256" s="710"/>
      <c r="IAD256" s="710"/>
      <c r="IAE256" s="710"/>
      <c r="IAF256" s="710"/>
      <c r="IAG256" s="710"/>
      <c r="IAH256" s="710"/>
      <c r="IAI256" s="710"/>
      <c r="IAJ256" s="710"/>
      <c r="IAK256" s="710"/>
      <c r="IAL256" s="710"/>
      <c r="IAM256" s="710"/>
      <c r="IAN256" s="710"/>
      <c r="IAO256" s="710"/>
      <c r="IAP256" s="710"/>
      <c r="IAQ256" s="710"/>
      <c r="IAR256" s="710"/>
      <c r="IAS256" s="710"/>
      <c r="IAT256" s="710"/>
      <c r="IAU256" s="710"/>
      <c r="IAV256" s="710"/>
      <c r="IAW256" s="710"/>
      <c r="IAX256" s="710"/>
      <c r="IAY256" s="710"/>
      <c r="IAZ256" s="710"/>
      <c r="IBA256" s="710"/>
      <c r="IBB256" s="710"/>
      <c r="IBC256" s="710"/>
      <c r="IBD256" s="710"/>
      <c r="IBE256" s="710"/>
      <c r="IBF256" s="710"/>
      <c r="IBG256" s="710"/>
      <c r="IBH256" s="710"/>
      <c r="IBI256" s="710"/>
      <c r="IBJ256" s="710"/>
      <c r="IBK256" s="710"/>
      <c r="IBL256" s="710"/>
      <c r="IBM256" s="710"/>
      <c r="IBN256" s="710"/>
      <c r="IBO256" s="710"/>
      <c r="IBP256" s="710"/>
      <c r="IBQ256" s="710"/>
      <c r="IBR256" s="710"/>
      <c r="IBS256" s="710"/>
      <c r="IBT256" s="710"/>
      <c r="IBU256" s="710"/>
      <c r="IBV256" s="710"/>
      <c r="IBW256" s="710"/>
      <c r="IBX256" s="710"/>
      <c r="IBY256" s="710"/>
      <c r="IBZ256" s="710"/>
      <c r="ICA256" s="710"/>
      <c r="ICB256" s="710"/>
      <c r="ICC256" s="710"/>
      <c r="ICD256" s="710"/>
      <c r="ICE256" s="710"/>
      <c r="ICF256" s="710"/>
      <c r="ICG256" s="710"/>
      <c r="ICH256" s="710"/>
      <c r="ICI256" s="710"/>
      <c r="ICJ256" s="710"/>
      <c r="ICK256" s="710"/>
      <c r="ICL256" s="710"/>
      <c r="ICM256" s="710"/>
      <c r="ICN256" s="710"/>
      <c r="ICO256" s="710"/>
      <c r="ICP256" s="710"/>
      <c r="ICQ256" s="710"/>
      <c r="ICR256" s="710"/>
      <c r="ICS256" s="710"/>
      <c r="ICT256" s="710"/>
      <c r="ICU256" s="710"/>
      <c r="ICV256" s="710"/>
      <c r="ICW256" s="710"/>
      <c r="ICX256" s="710"/>
      <c r="ICY256" s="710"/>
      <c r="ICZ256" s="710"/>
      <c r="IDA256" s="710"/>
      <c r="IDB256" s="710"/>
      <c r="IDC256" s="710"/>
      <c r="IDD256" s="710"/>
      <c r="IDE256" s="710"/>
      <c r="IDF256" s="710"/>
      <c r="IDG256" s="710"/>
      <c r="IDH256" s="710"/>
      <c r="IDI256" s="710"/>
      <c r="IDJ256" s="710"/>
      <c r="IDK256" s="710"/>
      <c r="IDL256" s="710"/>
      <c r="IDM256" s="710"/>
      <c r="IDN256" s="710"/>
      <c r="IDO256" s="710"/>
      <c r="IDP256" s="710"/>
      <c r="IDQ256" s="710"/>
      <c r="IDR256" s="710"/>
      <c r="IDS256" s="710"/>
      <c r="IDT256" s="710"/>
      <c r="IDU256" s="710"/>
      <c r="IDV256" s="710"/>
      <c r="IDW256" s="710"/>
      <c r="IDX256" s="710"/>
      <c r="IDY256" s="710"/>
      <c r="IDZ256" s="710"/>
      <c r="IEA256" s="710"/>
      <c r="IEB256" s="710"/>
      <c r="IEC256" s="710"/>
      <c r="IED256" s="710"/>
      <c r="IEE256" s="710"/>
      <c r="IEF256" s="710"/>
      <c r="IEG256" s="710"/>
      <c r="IEH256" s="710"/>
      <c r="IEI256" s="710"/>
      <c r="IEJ256" s="710"/>
      <c r="IEK256" s="710"/>
      <c r="IEL256" s="710"/>
      <c r="IEM256" s="710"/>
      <c r="IEN256" s="710"/>
      <c r="IEO256" s="710"/>
      <c r="IEP256" s="710"/>
      <c r="IEQ256" s="710"/>
      <c r="IER256" s="710"/>
      <c r="IES256" s="710"/>
      <c r="IET256" s="710"/>
      <c r="IEU256" s="710"/>
      <c r="IEV256" s="710"/>
      <c r="IEW256" s="710"/>
      <c r="IEX256" s="710"/>
      <c r="IEY256" s="710"/>
      <c r="IEZ256" s="710"/>
      <c r="IFA256" s="710"/>
      <c r="IFB256" s="710"/>
      <c r="IFC256" s="710"/>
      <c r="IFD256" s="710"/>
      <c r="IFE256" s="710"/>
      <c r="IFF256" s="710"/>
      <c r="IFG256" s="710"/>
      <c r="IFH256" s="710"/>
      <c r="IFI256" s="710"/>
      <c r="IFJ256" s="710"/>
      <c r="IFK256" s="710"/>
      <c r="IFL256" s="710"/>
      <c r="IFM256" s="710"/>
      <c r="IFN256" s="710"/>
      <c r="IFO256" s="710"/>
      <c r="IFP256" s="710"/>
      <c r="IFQ256" s="710"/>
      <c r="IFR256" s="710"/>
      <c r="IFS256" s="710"/>
      <c r="IFT256" s="710"/>
      <c r="IFU256" s="710"/>
      <c r="IFV256" s="710"/>
      <c r="IFW256" s="710"/>
      <c r="IFX256" s="710"/>
      <c r="IFY256" s="710"/>
      <c r="IFZ256" s="710"/>
      <c r="IGA256" s="710"/>
      <c r="IGB256" s="710"/>
      <c r="IGC256" s="710"/>
      <c r="IGD256" s="710"/>
      <c r="IGE256" s="710"/>
      <c r="IGF256" s="710"/>
      <c r="IGG256" s="710"/>
      <c r="IGH256" s="710"/>
      <c r="IGI256" s="710"/>
      <c r="IGJ256" s="710"/>
      <c r="IGK256" s="710"/>
      <c r="IGL256" s="710"/>
      <c r="IGM256" s="710"/>
      <c r="IGN256" s="710"/>
      <c r="IGO256" s="710"/>
      <c r="IGP256" s="710"/>
      <c r="IGQ256" s="710"/>
      <c r="IGR256" s="710"/>
      <c r="IGS256" s="710"/>
      <c r="IGT256" s="710"/>
      <c r="IGU256" s="710"/>
      <c r="IGV256" s="710"/>
      <c r="IGW256" s="710"/>
      <c r="IGX256" s="710"/>
      <c r="IGY256" s="710"/>
      <c r="IGZ256" s="710"/>
      <c r="IHA256" s="710"/>
      <c r="IHB256" s="710"/>
      <c r="IHC256" s="710"/>
      <c r="IHD256" s="710"/>
      <c r="IHE256" s="710"/>
      <c r="IHF256" s="710"/>
      <c r="IHG256" s="710"/>
      <c r="IHH256" s="710"/>
      <c r="IHI256" s="710"/>
      <c r="IHJ256" s="710"/>
      <c r="IHK256" s="710"/>
      <c r="IHL256" s="710"/>
      <c r="IHM256" s="710"/>
      <c r="IHN256" s="710"/>
      <c r="IHO256" s="710"/>
      <c r="IHP256" s="710"/>
      <c r="IHQ256" s="710"/>
      <c r="IHR256" s="710"/>
      <c r="IHS256" s="710"/>
      <c r="IHT256" s="710"/>
      <c r="IHU256" s="710"/>
      <c r="IHV256" s="710"/>
      <c r="IHW256" s="710"/>
      <c r="IHX256" s="710"/>
      <c r="IHY256" s="710"/>
      <c r="IHZ256" s="710"/>
      <c r="IIA256" s="710"/>
      <c r="IIB256" s="710"/>
      <c r="IIC256" s="710"/>
      <c r="IID256" s="710"/>
      <c r="IIE256" s="710"/>
      <c r="IIF256" s="710"/>
      <c r="IIG256" s="710"/>
      <c r="IIH256" s="710"/>
      <c r="III256" s="710"/>
      <c r="IIJ256" s="710"/>
      <c r="IIK256" s="710"/>
      <c r="IIL256" s="710"/>
      <c r="IIM256" s="710"/>
      <c r="IIN256" s="710"/>
      <c r="IIO256" s="710"/>
      <c r="IIP256" s="710"/>
      <c r="IIQ256" s="710"/>
      <c r="IIR256" s="710"/>
      <c r="IIS256" s="710"/>
      <c r="IIT256" s="710"/>
      <c r="IIU256" s="710"/>
      <c r="IIV256" s="710"/>
      <c r="IIW256" s="710"/>
      <c r="IIX256" s="710"/>
      <c r="IIY256" s="710"/>
      <c r="IIZ256" s="710"/>
      <c r="IJA256" s="710"/>
      <c r="IJB256" s="710"/>
      <c r="IJC256" s="710"/>
      <c r="IJD256" s="710"/>
      <c r="IJE256" s="710"/>
      <c r="IJF256" s="710"/>
      <c r="IJG256" s="710"/>
      <c r="IJH256" s="710"/>
      <c r="IJI256" s="710"/>
      <c r="IJJ256" s="710"/>
      <c r="IJK256" s="710"/>
      <c r="IJL256" s="710"/>
      <c r="IJM256" s="710"/>
      <c r="IJN256" s="710"/>
      <c r="IJO256" s="710"/>
      <c r="IJP256" s="710"/>
      <c r="IJQ256" s="710"/>
      <c r="IJR256" s="710"/>
      <c r="IJS256" s="710"/>
      <c r="IJT256" s="710"/>
      <c r="IJU256" s="710"/>
      <c r="IJV256" s="710"/>
      <c r="IJW256" s="710"/>
      <c r="IJX256" s="710"/>
      <c r="IJY256" s="710"/>
      <c r="IJZ256" s="710"/>
      <c r="IKA256" s="710"/>
      <c r="IKB256" s="710"/>
      <c r="IKC256" s="710"/>
      <c r="IKD256" s="710"/>
      <c r="IKE256" s="710"/>
      <c r="IKF256" s="710"/>
      <c r="IKG256" s="710"/>
      <c r="IKH256" s="710"/>
      <c r="IKI256" s="710"/>
      <c r="IKJ256" s="710"/>
      <c r="IKK256" s="710"/>
      <c r="IKL256" s="710"/>
      <c r="IKM256" s="710"/>
      <c r="IKN256" s="710"/>
      <c r="IKO256" s="710"/>
      <c r="IKP256" s="710"/>
      <c r="IKQ256" s="710"/>
      <c r="IKR256" s="710"/>
      <c r="IKS256" s="710"/>
      <c r="IKT256" s="710"/>
      <c r="IKU256" s="710"/>
      <c r="IKV256" s="710"/>
      <c r="IKW256" s="710"/>
      <c r="IKX256" s="710"/>
      <c r="IKY256" s="710"/>
      <c r="IKZ256" s="710"/>
      <c r="ILA256" s="710"/>
      <c r="ILB256" s="710"/>
      <c r="ILC256" s="710"/>
      <c r="ILD256" s="710"/>
      <c r="ILE256" s="710"/>
      <c r="ILF256" s="710"/>
      <c r="ILG256" s="710"/>
      <c r="ILH256" s="710"/>
      <c r="ILI256" s="710"/>
      <c r="ILJ256" s="710"/>
      <c r="ILK256" s="710"/>
      <c r="ILL256" s="710"/>
      <c r="ILM256" s="710"/>
      <c r="ILN256" s="710"/>
      <c r="ILO256" s="710"/>
      <c r="ILP256" s="710"/>
      <c r="ILQ256" s="710"/>
      <c r="ILR256" s="710"/>
      <c r="ILS256" s="710"/>
      <c r="ILT256" s="710"/>
      <c r="ILU256" s="710"/>
      <c r="ILV256" s="710"/>
      <c r="ILW256" s="710"/>
      <c r="ILX256" s="710"/>
      <c r="ILY256" s="710"/>
      <c r="ILZ256" s="710"/>
      <c r="IMA256" s="710"/>
      <c r="IMB256" s="710"/>
      <c r="IMC256" s="710"/>
      <c r="IMD256" s="710"/>
      <c r="IME256" s="710"/>
      <c r="IMF256" s="710"/>
      <c r="IMG256" s="710"/>
      <c r="IMH256" s="710"/>
      <c r="IMI256" s="710"/>
      <c r="IMJ256" s="710"/>
      <c r="IMK256" s="710"/>
      <c r="IML256" s="710"/>
      <c r="IMM256" s="710"/>
      <c r="IMN256" s="710"/>
      <c r="IMO256" s="710"/>
      <c r="IMP256" s="710"/>
      <c r="IMQ256" s="710"/>
      <c r="IMR256" s="710"/>
      <c r="IMS256" s="710"/>
      <c r="IMT256" s="710"/>
      <c r="IMU256" s="710"/>
      <c r="IMV256" s="710"/>
      <c r="IMW256" s="710"/>
      <c r="IMX256" s="710"/>
      <c r="IMY256" s="710"/>
      <c r="IMZ256" s="710"/>
      <c r="INA256" s="710"/>
      <c r="INB256" s="710"/>
      <c r="INC256" s="710"/>
      <c r="IND256" s="710"/>
      <c r="INE256" s="710"/>
      <c r="INF256" s="710"/>
      <c r="ING256" s="710"/>
      <c r="INH256" s="710"/>
      <c r="INI256" s="710"/>
      <c r="INJ256" s="710"/>
      <c r="INK256" s="710"/>
      <c r="INL256" s="710"/>
      <c r="INM256" s="710"/>
      <c r="INN256" s="710"/>
      <c r="INO256" s="710"/>
      <c r="INP256" s="710"/>
      <c r="INQ256" s="710"/>
      <c r="INR256" s="710"/>
      <c r="INS256" s="710"/>
      <c r="INT256" s="710"/>
      <c r="INU256" s="710"/>
      <c r="INV256" s="710"/>
      <c r="INW256" s="710"/>
      <c r="INX256" s="710"/>
      <c r="INY256" s="710"/>
      <c r="INZ256" s="710"/>
      <c r="IOA256" s="710"/>
      <c r="IOB256" s="710"/>
      <c r="IOC256" s="710"/>
      <c r="IOD256" s="710"/>
      <c r="IOE256" s="710"/>
      <c r="IOF256" s="710"/>
      <c r="IOG256" s="710"/>
      <c r="IOH256" s="710"/>
      <c r="IOI256" s="710"/>
      <c r="IOJ256" s="710"/>
      <c r="IOK256" s="710"/>
      <c r="IOL256" s="710"/>
      <c r="IOM256" s="710"/>
      <c r="ION256" s="710"/>
      <c r="IOO256" s="710"/>
      <c r="IOP256" s="710"/>
      <c r="IOQ256" s="710"/>
      <c r="IOR256" s="710"/>
      <c r="IOS256" s="710"/>
      <c r="IOT256" s="710"/>
      <c r="IOU256" s="710"/>
      <c r="IOV256" s="710"/>
      <c r="IOW256" s="710"/>
      <c r="IOX256" s="710"/>
      <c r="IOY256" s="710"/>
      <c r="IOZ256" s="710"/>
      <c r="IPA256" s="710"/>
      <c r="IPB256" s="710"/>
      <c r="IPC256" s="710"/>
      <c r="IPD256" s="710"/>
      <c r="IPE256" s="710"/>
      <c r="IPF256" s="710"/>
      <c r="IPG256" s="710"/>
      <c r="IPH256" s="710"/>
      <c r="IPI256" s="710"/>
      <c r="IPJ256" s="710"/>
      <c r="IPK256" s="710"/>
      <c r="IPL256" s="710"/>
      <c r="IPM256" s="710"/>
      <c r="IPN256" s="710"/>
      <c r="IPO256" s="710"/>
      <c r="IPP256" s="710"/>
      <c r="IPQ256" s="710"/>
      <c r="IPR256" s="710"/>
      <c r="IPS256" s="710"/>
      <c r="IPT256" s="710"/>
      <c r="IPU256" s="710"/>
      <c r="IPV256" s="710"/>
      <c r="IPW256" s="710"/>
      <c r="IPX256" s="710"/>
      <c r="IPY256" s="710"/>
      <c r="IPZ256" s="710"/>
      <c r="IQA256" s="710"/>
      <c r="IQB256" s="710"/>
      <c r="IQC256" s="710"/>
      <c r="IQD256" s="710"/>
      <c r="IQE256" s="710"/>
      <c r="IQF256" s="710"/>
      <c r="IQG256" s="710"/>
      <c r="IQH256" s="710"/>
      <c r="IQI256" s="710"/>
      <c r="IQJ256" s="710"/>
      <c r="IQK256" s="710"/>
      <c r="IQL256" s="710"/>
      <c r="IQM256" s="710"/>
      <c r="IQN256" s="710"/>
      <c r="IQO256" s="710"/>
      <c r="IQP256" s="710"/>
      <c r="IQQ256" s="710"/>
      <c r="IQR256" s="710"/>
      <c r="IQS256" s="710"/>
      <c r="IQT256" s="710"/>
      <c r="IQU256" s="710"/>
      <c r="IQV256" s="710"/>
      <c r="IQW256" s="710"/>
      <c r="IQX256" s="710"/>
      <c r="IQY256" s="710"/>
      <c r="IQZ256" s="710"/>
      <c r="IRA256" s="710"/>
      <c r="IRB256" s="710"/>
      <c r="IRC256" s="710"/>
      <c r="IRD256" s="710"/>
      <c r="IRE256" s="710"/>
      <c r="IRF256" s="710"/>
      <c r="IRG256" s="710"/>
      <c r="IRH256" s="710"/>
      <c r="IRI256" s="710"/>
      <c r="IRJ256" s="710"/>
      <c r="IRK256" s="710"/>
      <c r="IRL256" s="710"/>
      <c r="IRM256" s="710"/>
      <c r="IRN256" s="710"/>
      <c r="IRO256" s="710"/>
      <c r="IRP256" s="710"/>
      <c r="IRQ256" s="710"/>
      <c r="IRR256" s="710"/>
      <c r="IRS256" s="710"/>
      <c r="IRT256" s="710"/>
      <c r="IRU256" s="710"/>
      <c r="IRV256" s="710"/>
      <c r="IRW256" s="710"/>
      <c r="IRX256" s="710"/>
      <c r="IRY256" s="710"/>
      <c r="IRZ256" s="710"/>
      <c r="ISA256" s="710"/>
      <c r="ISB256" s="710"/>
      <c r="ISC256" s="710"/>
      <c r="ISD256" s="710"/>
      <c r="ISE256" s="710"/>
      <c r="ISF256" s="710"/>
      <c r="ISG256" s="710"/>
      <c r="ISH256" s="710"/>
      <c r="ISI256" s="710"/>
      <c r="ISJ256" s="710"/>
      <c r="ISK256" s="710"/>
      <c r="ISL256" s="710"/>
      <c r="ISM256" s="710"/>
      <c r="ISN256" s="710"/>
      <c r="ISO256" s="710"/>
      <c r="ISP256" s="710"/>
      <c r="ISQ256" s="710"/>
      <c r="ISR256" s="710"/>
      <c r="ISS256" s="710"/>
      <c r="IST256" s="710"/>
      <c r="ISU256" s="710"/>
      <c r="ISV256" s="710"/>
      <c r="ISW256" s="710"/>
      <c r="ISX256" s="710"/>
      <c r="ISY256" s="710"/>
      <c r="ISZ256" s="710"/>
      <c r="ITA256" s="710"/>
      <c r="ITB256" s="710"/>
      <c r="ITC256" s="710"/>
      <c r="ITD256" s="710"/>
      <c r="ITE256" s="710"/>
      <c r="ITF256" s="710"/>
      <c r="ITG256" s="710"/>
      <c r="ITH256" s="710"/>
      <c r="ITI256" s="710"/>
      <c r="ITJ256" s="710"/>
      <c r="ITK256" s="710"/>
      <c r="ITL256" s="710"/>
      <c r="ITM256" s="710"/>
      <c r="ITN256" s="710"/>
      <c r="ITO256" s="710"/>
      <c r="ITP256" s="710"/>
      <c r="ITQ256" s="710"/>
      <c r="ITR256" s="710"/>
      <c r="ITS256" s="710"/>
      <c r="ITT256" s="710"/>
      <c r="ITU256" s="710"/>
      <c r="ITV256" s="710"/>
      <c r="ITW256" s="710"/>
      <c r="ITX256" s="710"/>
      <c r="ITY256" s="710"/>
      <c r="ITZ256" s="710"/>
      <c r="IUA256" s="710"/>
      <c r="IUB256" s="710"/>
      <c r="IUC256" s="710"/>
      <c r="IUD256" s="710"/>
      <c r="IUE256" s="710"/>
      <c r="IUF256" s="710"/>
      <c r="IUG256" s="710"/>
      <c r="IUH256" s="710"/>
      <c r="IUI256" s="710"/>
      <c r="IUJ256" s="710"/>
      <c r="IUK256" s="710"/>
      <c r="IUL256" s="710"/>
      <c r="IUM256" s="710"/>
      <c r="IUN256" s="710"/>
      <c r="IUO256" s="710"/>
      <c r="IUP256" s="710"/>
      <c r="IUQ256" s="710"/>
      <c r="IUR256" s="710"/>
      <c r="IUS256" s="710"/>
      <c r="IUT256" s="710"/>
      <c r="IUU256" s="710"/>
      <c r="IUV256" s="710"/>
      <c r="IUW256" s="710"/>
      <c r="IUX256" s="710"/>
      <c r="IUY256" s="710"/>
      <c r="IUZ256" s="710"/>
      <c r="IVA256" s="710"/>
      <c r="IVB256" s="710"/>
      <c r="IVC256" s="710"/>
      <c r="IVD256" s="710"/>
      <c r="IVE256" s="710"/>
      <c r="IVF256" s="710"/>
      <c r="IVG256" s="710"/>
      <c r="IVH256" s="710"/>
      <c r="IVI256" s="710"/>
      <c r="IVJ256" s="710"/>
      <c r="IVK256" s="710"/>
      <c r="IVL256" s="710"/>
      <c r="IVM256" s="710"/>
      <c r="IVN256" s="710"/>
      <c r="IVO256" s="710"/>
      <c r="IVP256" s="710"/>
      <c r="IVQ256" s="710"/>
      <c r="IVR256" s="710"/>
      <c r="IVS256" s="710"/>
      <c r="IVT256" s="710"/>
      <c r="IVU256" s="710"/>
      <c r="IVV256" s="710"/>
      <c r="IVW256" s="710"/>
      <c r="IVX256" s="710"/>
      <c r="IVY256" s="710"/>
      <c r="IVZ256" s="710"/>
      <c r="IWA256" s="710"/>
      <c r="IWB256" s="710"/>
      <c r="IWC256" s="710"/>
      <c r="IWD256" s="710"/>
      <c r="IWE256" s="710"/>
      <c r="IWF256" s="710"/>
      <c r="IWG256" s="710"/>
      <c r="IWH256" s="710"/>
      <c r="IWI256" s="710"/>
      <c r="IWJ256" s="710"/>
      <c r="IWK256" s="710"/>
      <c r="IWL256" s="710"/>
      <c r="IWM256" s="710"/>
      <c r="IWN256" s="710"/>
      <c r="IWO256" s="710"/>
      <c r="IWP256" s="710"/>
      <c r="IWQ256" s="710"/>
      <c r="IWR256" s="710"/>
      <c r="IWS256" s="710"/>
      <c r="IWT256" s="710"/>
      <c r="IWU256" s="710"/>
      <c r="IWV256" s="710"/>
      <c r="IWW256" s="710"/>
      <c r="IWX256" s="710"/>
      <c r="IWY256" s="710"/>
      <c r="IWZ256" s="710"/>
      <c r="IXA256" s="710"/>
      <c r="IXB256" s="710"/>
      <c r="IXC256" s="710"/>
      <c r="IXD256" s="710"/>
      <c r="IXE256" s="710"/>
      <c r="IXF256" s="710"/>
      <c r="IXG256" s="710"/>
      <c r="IXH256" s="710"/>
      <c r="IXI256" s="710"/>
      <c r="IXJ256" s="710"/>
      <c r="IXK256" s="710"/>
      <c r="IXL256" s="710"/>
      <c r="IXM256" s="710"/>
      <c r="IXN256" s="710"/>
      <c r="IXO256" s="710"/>
      <c r="IXP256" s="710"/>
      <c r="IXQ256" s="710"/>
      <c r="IXR256" s="710"/>
      <c r="IXS256" s="710"/>
      <c r="IXT256" s="710"/>
      <c r="IXU256" s="710"/>
      <c r="IXV256" s="710"/>
      <c r="IXW256" s="710"/>
      <c r="IXX256" s="710"/>
      <c r="IXY256" s="710"/>
      <c r="IXZ256" s="710"/>
      <c r="IYA256" s="710"/>
      <c r="IYB256" s="710"/>
      <c r="IYC256" s="710"/>
      <c r="IYD256" s="710"/>
      <c r="IYE256" s="710"/>
      <c r="IYF256" s="710"/>
      <c r="IYG256" s="710"/>
      <c r="IYH256" s="710"/>
      <c r="IYI256" s="710"/>
      <c r="IYJ256" s="710"/>
      <c r="IYK256" s="710"/>
      <c r="IYL256" s="710"/>
      <c r="IYM256" s="710"/>
      <c r="IYN256" s="710"/>
      <c r="IYO256" s="710"/>
      <c r="IYP256" s="710"/>
      <c r="IYQ256" s="710"/>
      <c r="IYR256" s="710"/>
      <c r="IYS256" s="710"/>
      <c r="IYT256" s="710"/>
      <c r="IYU256" s="710"/>
      <c r="IYV256" s="710"/>
      <c r="IYW256" s="710"/>
      <c r="IYX256" s="710"/>
      <c r="IYY256" s="710"/>
      <c r="IYZ256" s="710"/>
      <c r="IZA256" s="710"/>
      <c r="IZB256" s="710"/>
      <c r="IZC256" s="710"/>
      <c r="IZD256" s="710"/>
      <c r="IZE256" s="710"/>
      <c r="IZF256" s="710"/>
      <c r="IZG256" s="710"/>
      <c r="IZH256" s="710"/>
      <c r="IZI256" s="710"/>
      <c r="IZJ256" s="710"/>
      <c r="IZK256" s="710"/>
      <c r="IZL256" s="710"/>
      <c r="IZM256" s="710"/>
      <c r="IZN256" s="710"/>
      <c r="IZO256" s="710"/>
      <c r="IZP256" s="710"/>
      <c r="IZQ256" s="710"/>
      <c r="IZR256" s="710"/>
      <c r="IZS256" s="710"/>
      <c r="IZT256" s="710"/>
      <c r="IZU256" s="710"/>
      <c r="IZV256" s="710"/>
      <c r="IZW256" s="710"/>
      <c r="IZX256" s="710"/>
      <c r="IZY256" s="710"/>
      <c r="IZZ256" s="710"/>
      <c r="JAA256" s="710"/>
      <c r="JAB256" s="710"/>
      <c r="JAC256" s="710"/>
      <c r="JAD256" s="710"/>
      <c r="JAE256" s="710"/>
      <c r="JAF256" s="710"/>
      <c r="JAG256" s="710"/>
      <c r="JAH256" s="710"/>
      <c r="JAI256" s="710"/>
      <c r="JAJ256" s="710"/>
      <c r="JAK256" s="710"/>
      <c r="JAL256" s="710"/>
      <c r="JAM256" s="710"/>
      <c r="JAN256" s="710"/>
      <c r="JAO256" s="710"/>
      <c r="JAP256" s="710"/>
      <c r="JAQ256" s="710"/>
      <c r="JAR256" s="710"/>
      <c r="JAS256" s="710"/>
      <c r="JAT256" s="710"/>
      <c r="JAU256" s="710"/>
      <c r="JAV256" s="710"/>
      <c r="JAW256" s="710"/>
      <c r="JAX256" s="710"/>
      <c r="JAY256" s="710"/>
      <c r="JAZ256" s="710"/>
      <c r="JBA256" s="710"/>
      <c r="JBB256" s="710"/>
      <c r="JBC256" s="710"/>
      <c r="JBD256" s="710"/>
      <c r="JBE256" s="710"/>
      <c r="JBF256" s="710"/>
      <c r="JBG256" s="710"/>
      <c r="JBH256" s="710"/>
      <c r="JBI256" s="710"/>
      <c r="JBJ256" s="710"/>
      <c r="JBK256" s="710"/>
      <c r="JBL256" s="710"/>
      <c r="JBM256" s="710"/>
      <c r="JBN256" s="710"/>
      <c r="JBO256" s="710"/>
      <c r="JBP256" s="710"/>
      <c r="JBQ256" s="710"/>
      <c r="JBR256" s="710"/>
      <c r="JBS256" s="710"/>
      <c r="JBT256" s="710"/>
      <c r="JBU256" s="710"/>
      <c r="JBV256" s="710"/>
      <c r="JBW256" s="710"/>
      <c r="JBX256" s="710"/>
      <c r="JBY256" s="710"/>
      <c r="JBZ256" s="710"/>
      <c r="JCA256" s="710"/>
      <c r="JCB256" s="710"/>
      <c r="JCC256" s="710"/>
      <c r="JCD256" s="710"/>
      <c r="JCE256" s="710"/>
      <c r="JCF256" s="710"/>
      <c r="JCG256" s="710"/>
      <c r="JCH256" s="710"/>
      <c r="JCI256" s="710"/>
      <c r="JCJ256" s="710"/>
      <c r="JCK256" s="710"/>
      <c r="JCL256" s="710"/>
      <c r="JCM256" s="710"/>
      <c r="JCN256" s="710"/>
      <c r="JCO256" s="710"/>
      <c r="JCP256" s="710"/>
      <c r="JCQ256" s="710"/>
      <c r="JCR256" s="710"/>
      <c r="JCS256" s="710"/>
      <c r="JCT256" s="710"/>
      <c r="JCU256" s="710"/>
      <c r="JCV256" s="710"/>
      <c r="JCW256" s="710"/>
      <c r="JCX256" s="710"/>
      <c r="JCY256" s="710"/>
      <c r="JCZ256" s="710"/>
      <c r="JDA256" s="710"/>
      <c r="JDB256" s="710"/>
      <c r="JDC256" s="710"/>
      <c r="JDD256" s="710"/>
      <c r="JDE256" s="710"/>
      <c r="JDF256" s="710"/>
      <c r="JDG256" s="710"/>
      <c r="JDH256" s="710"/>
      <c r="JDI256" s="710"/>
      <c r="JDJ256" s="710"/>
      <c r="JDK256" s="710"/>
      <c r="JDL256" s="710"/>
      <c r="JDM256" s="710"/>
      <c r="JDN256" s="710"/>
      <c r="JDO256" s="710"/>
      <c r="JDP256" s="710"/>
      <c r="JDQ256" s="710"/>
      <c r="JDR256" s="710"/>
      <c r="JDS256" s="710"/>
      <c r="JDT256" s="710"/>
      <c r="JDU256" s="710"/>
      <c r="JDV256" s="710"/>
      <c r="JDW256" s="710"/>
      <c r="JDX256" s="710"/>
      <c r="JDY256" s="710"/>
      <c r="JDZ256" s="710"/>
      <c r="JEA256" s="710"/>
      <c r="JEB256" s="710"/>
      <c r="JEC256" s="710"/>
      <c r="JED256" s="710"/>
      <c r="JEE256" s="710"/>
      <c r="JEF256" s="710"/>
      <c r="JEG256" s="710"/>
      <c r="JEH256" s="710"/>
      <c r="JEI256" s="710"/>
      <c r="JEJ256" s="710"/>
      <c r="JEK256" s="710"/>
      <c r="JEL256" s="710"/>
      <c r="JEM256" s="710"/>
      <c r="JEN256" s="710"/>
      <c r="JEO256" s="710"/>
      <c r="JEP256" s="710"/>
      <c r="JEQ256" s="710"/>
      <c r="JER256" s="710"/>
      <c r="JES256" s="710"/>
      <c r="JET256" s="710"/>
      <c r="JEU256" s="710"/>
      <c r="JEV256" s="710"/>
      <c r="JEW256" s="710"/>
      <c r="JEX256" s="710"/>
      <c r="JEY256" s="710"/>
      <c r="JEZ256" s="710"/>
      <c r="JFA256" s="710"/>
      <c r="JFB256" s="710"/>
      <c r="JFC256" s="710"/>
      <c r="JFD256" s="710"/>
      <c r="JFE256" s="710"/>
      <c r="JFF256" s="710"/>
      <c r="JFG256" s="710"/>
      <c r="JFH256" s="710"/>
      <c r="JFI256" s="710"/>
      <c r="JFJ256" s="710"/>
      <c r="JFK256" s="710"/>
      <c r="JFL256" s="710"/>
      <c r="JFM256" s="710"/>
      <c r="JFN256" s="710"/>
      <c r="JFO256" s="710"/>
      <c r="JFP256" s="710"/>
      <c r="JFQ256" s="710"/>
      <c r="JFR256" s="710"/>
      <c r="JFS256" s="710"/>
      <c r="JFT256" s="710"/>
      <c r="JFU256" s="710"/>
      <c r="JFV256" s="710"/>
      <c r="JFW256" s="710"/>
      <c r="JFX256" s="710"/>
      <c r="JFY256" s="710"/>
      <c r="JFZ256" s="710"/>
      <c r="JGA256" s="710"/>
      <c r="JGB256" s="710"/>
      <c r="JGC256" s="710"/>
      <c r="JGD256" s="710"/>
      <c r="JGE256" s="710"/>
      <c r="JGF256" s="710"/>
      <c r="JGG256" s="710"/>
      <c r="JGH256" s="710"/>
      <c r="JGI256" s="710"/>
      <c r="JGJ256" s="710"/>
      <c r="JGK256" s="710"/>
      <c r="JGL256" s="710"/>
      <c r="JGM256" s="710"/>
      <c r="JGN256" s="710"/>
      <c r="JGO256" s="710"/>
      <c r="JGP256" s="710"/>
      <c r="JGQ256" s="710"/>
      <c r="JGR256" s="710"/>
      <c r="JGS256" s="710"/>
      <c r="JGT256" s="710"/>
      <c r="JGU256" s="710"/>
      <c r="JGV256" s="710"/>
      <c r="JGW256" s="710"/>
      <c r="JGX256" s="710"/>
      <c r="JGY256" s="710"/>
      <c r="JGZ256" s="710"/>
      <c r="JHA256" s="710"/>
      <c r="JHB256" s="710"/>
      <c r="JHC256" s="710"/>
      <c r="JHD256" s="710"/>
      <c r="JHE256" s="710"/>
      <c r="JHF256" s="710"/>
      <c r="JHG256" s="710"/>
      <c r="JHH256" s="710"/>
      <c r="JHI256" s="710"/>
      <c r="JHJ256" s="710"/>
      <c r="JHK256" s="710"/>
      <c r="JHL256" s="710"/>
      <c r="JHM256" s="710"/>
      <c r="JHN256" s="710"/>
      <c r="JHO256" s="710"/>
      <c r="JHP256" s="710"/>
      <c r="JHQ256" s="710"/>
      <c r="JHR256" s="710"/>
      <c r="JHS256" s="710"/>
      <c r="JHT256" s="710"/>
      <c r="JHU256" s="710"/>
      <c r="JHV256" s="710"/>
      <c r="JHW256" s="710"/>
      <c r="JHX256" s="710"/>
      <c r="JHY256" s="710"/>
      <c r="JHZ256" s="710"/>
      <c r="JIA256" s="710"/>
      <c r="JIB256" s="710"/>
      <c r="JIC256" s="710"/>
      <c r="JID256" s="710"/>
      <c r="JIE256" s="710"/>
      <c r="JIF256" s="710"/>
      <c r="JIG256" s="710"/>
      <c r="JIH256" s="710"/>
      <c r="JII256" s="710"/>
      <c r="JIJ256" s="710"/>
      <c r="JIK256" s="710"/>
      <c r="JIL256" s="710"/>
      <c r="JIM256" s="710"/>
      <c r="JIN256" s="710"/>
      <c r="JIO256" s="710"/>
      <c r="JIP256" s="710"/>
      <c r="JIQ256" s="710"/>
      <c r="JIR256" s="710"/>
      <c r="JIS256" s="710"/>
      <c r="JIT256" s="710"/>
      <c r="JIU256" s="710"/>
      <c r="JIV256" s="710"/>
      <c r="JIW256" s="710"/>
      <c r="JIX256" s="710"/>
      <c r="JIY256" s="710"/>
      <c r="JIZ256" s="710"/>
      <c r="JJA256" s="710"/>
      <c r="JJB256" s="710"/>
      <c r="JJC256" s="710"/>
      <c r="JJD256" s="710"/>
      <c r="JJE256" s="710"/>
      <c r="JJF256" s="710"/>
      <c r="JJG256" s="710"/>
      <c r="JJH256" s="710"/>
      <c r="JJI256" s="710"/>
      <c r="JJJ256" s="710"/>
      <c r="JJK256" s="710"/>
      <c r="JJL256" s="710"/>
      <c r="JJM256" s="710"/>
      <c r="JJN256" s="710"/>
      <c r="JJO256" s="710"/>
      <c r="JJP256" s="710"/>
      <c r="JJQ256" s="710"/>
      <c r="JJR256" s="710"/>
      <c r="JJS256" s="710"/>
      <c r="JJT256" s="710"/>
      <c r="JJU256" s="710"/>
      <c r="JJV256" s="710"/>
      <c r="JJW256" s="710"/>
      <c r="JJX256" s="710"/>
      <c r="JJY256" s="710"/>
      <c r="JJZ256" s="710"/>
      <c r="JKA256" s="710"/>
      <c r="JKB256" s="710"/>
      <c r="JKC256" s="710"/>
      <c r="JKD256" s="710"/>
      <c r="JKE256" s="710"/>
      <c r="JKF256" s="710"/>
      <c r="JKG256" s="710"/>
      <c r="JKH256" s="710"/>
      <c r="JKI256" s="710"/>
      <c r="JKJ256" s="710"/>
      <c r="JKK256" s="710"/>
      <c r="JKL256" s="710"/>
      <c r="JKM256" s="710"/>
      <c r="JKN256" s="710"/>
      <c r="JKO256" s="710"/>
      <c r="JKP256" s="710"/>
      <c r="JKQ256" s="710"/>
      <c r="JKR256" s="710"/>
      <c r="JKS256" s="710"/>
      <c r="JKT256" s="710"/>
      <c r="JKU256" s="710"/>
      <c r="JKV256" s="710"/>
      <c r="JKW256" s="710"/>
      <c r="JKX256" s="710"/>
      <c r="JKY256" s="710"/>
      <c r="JKZ256" s="710"/>
      <c r="JLA256" s="710"/>
      <c r="JLB256" s="710"/>
      <c r="JLC256" s="710"/>
      <c r="JLD256" s="710"/>
      <c r="JLE256" s="710"/>
      <c r="JLF256" s="710"/>
      <c r="JLG256" s="710"/>
      <c r="JLH256" s="710"/>
      <c r="JLI256" s="710"/>
      <c r="JLJ256" s="710"/>
      <c r="JLK256" s="710"/>
      <c r="JLL256" s="710"/>
      <c r="JLM256" s="710"/>
      <c r="JLN256" s="710"/>
      <c r="JLO256" s="710"/>
      <c r="JLP256" s="710"/>
      <c r="JLQ256" s="710"/>
      <c r="JLR256" s="710"/>
      <c r="JLS256" s="710"/>
      <c r="JLT256" s="710"/>
      <c r="JLU256" s="710"/>
      <c r="JLV256" s="710"/>
      <c r="JLW256" s="710"/>
      <c r="JLX256" s="710"/>
      <c r="JLY256" s="710"/>
      <c r="JLZ256" s="710"/>
      <c r="JMA256" s="710"/>
      <c r="JMB256" s="710"/>
      <c r="JMC256" s="710"/>
      <c r="JMD256" s="710"/>
      <c r="JME256" s="710"/>
      <c r="JMF256" s="710"/>
      <c r="JMG256" s="710"/>
      <c r="JMH256" s="710"/>
      <c r="JMI256" s="710"/>
      <c r="JMJ256" s="710"/>
      <c r="JMK256" s="710"/>
      <c r="JML256" s="710"/>
      <c r="JMM256" s="710"/>
      <c r="JMN256" s="710"/>
      <c r="JMO256" s="710"/>
      <c r="JMP256" s="710"/>
      <c r="JMQ256" s="710"/>
      <c r="JMR256" s="710"/>
      <c r="JMS256" s="710"/>
      <c r="JMT256" s="710"/>
      <c r="JMU256" s="710"/>
      <c r="JMV256" s="710"/>
      <c r="JMW256" s="710"/>
      <c r="JMX256" s="710"/>
      <c r="JMY256" s="710"/>
      <c r="JMZ256" s="710"/>
      <c r="JNA256" s="710"/>
      <c r="JNB256" s="710"/>
      <c r="JNC256" s="710"/>
      <c r="JND256" s="710"/>
      <c r="JNE256" s="710"/>
      <c r="JNF256" s="710"/>
      <c r="JNG256" s="710"/>
      <c r="JNH256" s="710"/>
      <c r="JNI256" s="710"/>
      <c r="JNJ256" s="710"/>
      <c r="JNK256" s="710"/>
      <c r="JNL256" s="710"/>
      <c r="JNM256" s="710"/>
      <c r="JNN256" s="710"/>
      <c r="JNO256" s="710"/>
      <c r="JNP256" s="710"/>
      <c r="JNQ256" s="710"/>
      <c r="JNR256" s="710"/>
      <c r="JNS256" s="710"/>
      <c r="JNT256" s="710"/>
      <c r="JNU256" s="710"/>
      <c r="JNV256" s="710"/>
      <c r="JNW256" s="710"/>
      <c r="JNX256" s="710"/>
      <c r="JNY256" s="710"/>
      <c r="JNZ256" s="710"/>
      <c r="JOA256" s="710"/>
      <c r="JOB256" s="710"/>
      <c r="JOC256" s="710"/>
      <c r="JOD256" s="710"/>
      <c r="JOE256" s="710"/>
      <c r="JOF256" s="710"/>
      <c r="JOG256" s="710"/>
      <c r="JOH256" s="710"/>
      <c r="JOI256" s="710"/>
      <c r="JOJ256" s="710"/>
      <c r="JOK256" s="710"/>
      <c r="JOL256" s="710"/>
      <c r="JOM256" s="710"/>
      <c r="JON256" s="710"/>
      <c r="JOO256" s="710"/>
      <c r="JOP256" s="710"/>
      <c r="JOQ256" s="710"/>
      <c r="JOR256" s="710"/>
      <c r="JOS256" s="710"/>
      <c r="JOT256" s="710"/>
      <c r="JOU256" s="710"/>
      <c r="JOV256" s="710"/>
      <c r="JOW256" s="710"/>
      <c r="JOX256" s="710"/>
      <c r="JOY256" s="710"/>
      <c r="JOZ256" s="710"/>
      <c r="JPA256" s="710"/>
      <c r="JPB256" s="710"/>
      <c r="JPC256" s="710"/>
      <c r="JPD256" s="710"/>
      <c r="JPE256" s="710"/>
      <c r="JPF256" s="710"/>
      <c r="JPG256" s="710"/>
      <c r="JPH256" s="710"/>
      <c r="JPI256" s="710"/>
      <c r="JPJ256" s="710"/>
      <c r="JPK256" s="710"/>
      <c r="JPL256" s="710"/>
      <c r="JPM256" s="710"/>
      <c r="JPN256" s="710"/>
      <c r="JPO256" s="710"/>
      <c r="JPP256" s="710"/>
      <c r="JPQ256" s="710"/>
      <c r="JPR256" s="710"/>
      <c r="JPS256" s="710"/>
      <c r="JPT256" s="710"/>
      <c r="JPU256" s="710"/>
      <c r="JPV256" s="710"/>
      <c r="JPW256" s="710"/>
      <c r="JPX256" s="710"/>
      <c r="JPY256" s="710"/>
      <c r="JPZ256" s="710"/>
      <c r="JQA256" s="710"/>
      <c r="JQB256" s="710"/>
      <c r="JQC256" s="710"/>
      <c r="JQD256" s="710"/>
      <c r="JQE256" s="710"/>
      <c r="JQF256" s="710"/>
      <c r="JQG256" s="710"/>
      <c r="JQH256" s="710"/>
      <c r="JQI256" s="710"/>
      <c r="JQJ256" s="710"/>
      <c r="JQK256" s="710"/>
      <c r="JQL256" s="710"/>
      <c r="JQM256" s="710"/>
      <c r="JQN256" s="710"/>
      <c r="JQO256" s="710"/>
      <c r="JQP256" s="710"/>
      <c r="JQQ256" s="710"/>
      <c r="JQR256" s="710"/>
      <c r="JQS256" s="710"/>
      <c r="JQT256" s="710"/>
      <c r="JQU256" s="710"/>
      <c r="JQV256" s="710"/>
      <c r="JQW256" s="710"/>
      <c r="JQX256" s="710"/>
      <c r="JQY256" s="710"/>
      <c r="JQZ256" s="710"/>
      <c r="JRA256" s="710"/>
      <c r="JRB256" s="710"/>
      <c r="JRC256" s="710"/>
      <c r="JRD256" s="710"/>
      <c r="JRE256" s="710"/>
      <c r="JRF256" s="710"/>
      <c r="JRG256" s="710"/>
      <c r="JRH256" s="710"/>
      <c r="JRI256" s="710"/>
      <c r="JRJ256" s="710"/>
      <c r="JRK256" s="710"/>
      <c r="JRL256" s="710"/>
      <c r="JRM256" s="710"/>
      <c r="JRN256" s="710"/>
      <c r="JRO256" s="710"/>
      <c r="JRP256" s="710"/>
      <c r="JRQ256" s="710"/>
      <c r="JRR256" s="710"/>
      <c r="JRS256" s="710"/>
      <c r="JRT256" s="710"/>
      <c r="JRU256" s="710"/>
      <c r="JRV256" s="710"/>
      <c r="JRW256" s="710"/>
      <c r="JRX256" s="710"/>
      <c r="JRY256" s="710"/>
      <c r="JRZ256" s="710"/>
      <c r="JSA256" s="710"/>
      <c r="JSB256" s="710"/>
      <c r="JSC256" s="710"/>
      <c r="JSD256" s="710"/>
      <c r="JSE256" s="710"/>
      <c r="JSF256" s="710"/>
      <c r="JSG256" s="710"/>
      <c r="JSH256" s="710"/>
      <c r="JSI256" s="710"/>
      <c r="JSJ256" s="710"/>
      <c r="JSK256" s="710"/>
      <c r="JSL256" s="710"/>
      <c r="JSM256" s="710"/>
      <c r="JSN256" s="710"/>
      <c r="JSO256" s="710"/>
      <c r="JSP256" s="710"/>
      <c r="JSQ256" s="710"/>
      <c r="JSR256" s="710"/>
      <c r="JSS256" s="710"/>
      <c r="JST256" s="710"/>
      <c r="JSU256" s="710"/>
      <c r="JSV256" s="710"/>
      <c r="JSW256" s="710"/>
      <c r="JSX256" s="710"/>
      <c r="JSY256" s="710"/>
      <c r="JSZ256" s="710"/>
      <c r="JTA256" s="710"/>
      <c r="JTB256" s="710"/>
      <c r="JTC256" s="710"/>
      <c r="JTD256" s="710"/>
      <c r="JTE256" s="710"/>
      <c r="JTF256" s="710"/>
      <c r="JTG256" s="710"/>
      <c r="JTH256" s="710"/>
      <c r="JTI256" s="710"/>
      <c r="JTJ256" s="710"/>
      <c r="JTK256" s="710"/>
      <c r="JTL256" s="710"/>
      <c r="JTM256" s="710"/>
      <c r="JTN256" s="710"/>
      <c r="JTO256" s="710"/>
      <c r="JTP256" s="710"/>
      <c r="JTQ256" s="710"/>
      <c r="JTR256" s="710"/>
      <c r="JTS256" s="710"/>
      <c r="JTT256" s="710"/>
      <c r="JTU256" s="710"/>
      <c r="JTV256" s="710"/>
      <c r="JTW256" s="710"/>
      <c r="JTX256" s="710"/>
      <c r="JTY256" s="710"/>
      <c r="JTZ256" s="710"/>
      <c r="JUA256" s="710"/>
      <c r="JUB256" s="710"/>
      <c r="JUC256" s="710"/>
      <c r="JUD256" s="710"/>
      <c r="JUE256" s="710"/>
      <c r="JUF256" s="710"/>
      <c r="JUG256" s="710"/>
      <c r="JUH256" s="710"/>
      <c r="JUI256" s="710"/>
      <c r="JUJ256" s="710"/>
      <c r="JUK256" s="710"/>
      <c r="JUL256" s="710"/>
      <c r="JUM256" s="710"/>
      <c r="JUN256" s="710"/>
      <c r="JUO256" s="710"/>
      <c r="JUP256" s="710"/>
      <c r="JUQ256" s="710"/>
      <c r="JUR256" s="710"/>
      <c r="JUS256" s="710"/>
      <c r="JUT256" s="710"/>
      <c r="JUU256" s="710"/>
      <c r="JUV256" s="710"/>
      <c r="JUW256" s="710"/>
      <c r="JUX256" s="710"/>
      <c r="JUY256" s="710"/>
      <c r="JUZ256" s="710"/>
      <c r="JVA256" s="710"/>
      <c r="JVB256" s="710"/>
      <c r="JVC256" s="710"/>
      <c r="JVD256" s="710"/>
      <c r="JVE256" s="710"/>
      <c r="JVF256" s="710"/>
      <c r="JVG256" s="710"/>
      <c r="JVH256" s="710"/>
      <c r="JVI256" s="710"/>
      <c r="JVJ256" s="710"/>
      <c r="JVK256" s="710"/>
      <c r="JVL256" s="710"/>
      <c r="JVM256" s="710"/>
      <c r="JVN256" s="710"/>
      <c r="JVO256" s="710"/>
      <c r="JVP256" s="710"/>
      <c r="JVQ256" s="710"/>
      <c r="JVR256" s="710"/>
      <c r="JVS256" s="710"/>
      <c r="JVT256" s="710"/>
      <c r="JVU256" s="710"/>
      <c r="JVV256" s="710"/>
      <c r="JVW256" s="710"/>
      <c r="JVX256" s="710"/>
      <c r="JVY256" s="710"/>
      <c r="JVZ256" s="710"/>
      <c r="JWA256" s="710"/>
      <c r="JWB256" s="710"/>
      <c r="JWC256" s="710"/>
      <c r="JWD256" s="710"/>
      <c r="JWE256" s="710"/>
      <c r="JWF256" s="710"/>
      <c r="JWG256" s="710"/>
      <c r="JWH256" s="710"/>
      <c r="JWI256" s="710"/>
      <c r="JWJ256" s="710"/>
      <c r="JWK256" s="710"/>
      <c r="JWL256" s="710"/>
      <c r="JWM256" s="710"/>
      <c r="JWN256" s="710"/>
      <c r="JWO256" s="710"/>
      <c r="JWP256" s="710"/>
      <c r="JWQ256" s="710"/>
      <c r="JWR256" s="710"/>
      <c r="JWS256" s="710"/>
      <c r="JWT256" s="710"/>
      <c r="JWU256" s="710"/>
      <c r="JWV256" s="710"/>
      <c r="JWW256" s="710"/>
      <c r="JWX256" s="710"/>
      <c r="JWY256" s="710"/>
      <c r="JWZ256" s="710"/>
      <c r="JXA256" s="710"/>
      <c r="JXB256" s="710"/>
      <c r="JXC256" s="710"/>
      <c r="JXD256" s="710"/>
      <c r="JXE256" s="710"/>
      <c r="JXF256" s="710"/>
      <c r="JXG256" s="710"/>
      <c r="JXH256" s="710"/>
      <c r="JXI256" s="710"/>
      <c r="JXJ256" s="710"/>
      <c r="JXK256" s="710"/>
      <c r="JXL256" s="710"/>
      <c r="JXM256" s="710"/>
      <c r="JXN256" s="710"/>
      <c r="JXO256" s="710"/>
      <c r="JXP256" s="710"/>
      <c r="JXQ256" s="710"/>
      <c r="JXR256" s="710"/>
      <c r="JXS256" s="710"/>
      <c r="JXT256" s="710"/>
      <c r="JXU256" s="710"/>
      <c r="JXV256" s="710"/>
      <c r="JXW256" s="710"/>
      <c r="JXX256" s="710"/>
      <c r="JXY256" s="710"/>
      <c r="JXZ256" s="710"/>
      <c r="JYA256" s="710"/>
      <c r="JYB256" s="710"/>
      <c r="JYC256" s="710"/>
      <c r="JYD256" s="710"/>
      <c r="JYE256" s="710"/>
      <c r="JYF256" s="710"/>
      <c r="JYG256" s="710"/>
      <c r="JYH256" s="710"/>
      <c r="JYI256" s="710"/>
      <c r="JYJ256" s="710"/>
      <c r="JYK256" s="710"/>
      <c r="JYL256" s="710"/>
      <c r="JYM256" s="710"/>
      <c r="JYN256" s="710"/>
      <c r="JYO256" s="710"/>
      <c r="JYP256" s="710"/>
      <c r="JYQ256" s="710"/>
      <c r="JYR256" s="710"/>
      <c r="JYS256" s="710"/>
      <c r="JYT256" s="710"/>
      <c r="JYU256" s="710"/>
      <c r="JYV256" s="710"/>
      <c r="JYW256" s="710"/>
      <c r="JYX256" s="710"/>
      <c r="JYY256" s="710"/>
      <c r="JYZ256" s="710"/>
      <c r="JZA256" s="710"/>
      <c r="JZB256" s="710"/>
      <c r="JZC256" s="710"/>
      <c r="JZD256" s="710"/>
      <c r="JZE256" s="710"/>
      <c r="JZF256" s="710"/>
      <c r="JZG256" s="710"/>
      <c r="JZH256" s="710"/>
      <c r="JZI256" s="710"/>
      <c r="JZJ256" s="710"/>
      <c r="JZK256" s="710"/>
      <c r="JZL256" s="710"/>
      <c r="JZM256" s="710"/>
      <c r="JZN256" s="710"/>
      <c r="JZO256" s="710"/>
      <c r="JZP256" s="710"/>
      <c r="JZQ256" s="710"/>
      <c r="JZR256" s="710"/>
      <c r="JZS256" s="710"/>
      <c r="JZT256" s="710"/>
      <c r="JZU256" s="710"/>
      <c r="JZV256" s="710"/>
      <c r="JZW256" s="710"/>
      <c r="JZX256" s="710"/>
      <c r="JZY256" s="710"/>
      <c r="JZZ256" s="710"/>
      <c r="KAA256" s="710"/>
      <c r="KAB256" s="710"/>
      <c r="KAC256" s="710"/>
      <c r="KAD256" s="710"/>
      <c r="KAE256" s="710"/>
      <c r="KAF256" s="710"/>
      <c r="KAG256" s="710"/>
      <c r="KAH256" s="710"/>
      <c r="KAI256" s="710"/>
      <c r="KAJ256" s="710"/>
      <c r="KAK256" s="710"/>
      <c r="KAL256" s="710"/>
      <c r="KAM256" s="710"/>
      <c r="KAN256" s="710"/>
      <c r="KAO256" s="710"/>
      <c r="KAP256" s="710"/>
      <c r="KAQ256" s="710"/>
      <c r="KAR256" s="710"/>
      <c r="KAS256" s="710"/>
      <c r="KAT256" s="710"/>
      <c r="KAU256" s="710"/>
      <c r="KAV256" s="710"/>
      <c r="KAW256" s="710"/>
      <c r="KAX256" s="710"/>
      <c r="KAY256" s="710"/>
      <c r="KAZ256" s="710"/>
      <c r="KBA256" s="710"/>
      <c r="KBB256" s="710"/>
      <c r="KBC256" s="710"/>
      <c r="KBD256" s="710"/>
      <c r="KBE256" s="710"/>
      <c r="KBF256" s="710"/>
      <c r="KBG256" s="710"/>
      <c r="KBH256" s="710"/>
      <c r="KBI256" s="710"/>
      <c r="KBJ256" s="710"/>
      <c r="KBK256" s="710"/>
      <c r="KBL256" s="710"/>
      <c r="KBM256" s="710"/>
      <c r="KBN256" s="710"/>
      <c r="KBO256" s="710"/>
      <c r="KBP256" s="710"/>
      <c r="KBQ256" s="710"/>
      <c r="KBR256" s="710"/>
      <c r="KBS256" s="710"/>
      <c r="KBT256" s="710"/>
      <c r="KBU256" s="710"/>
      <c r="KBV256" s="710"/>
      <c r="KBW256" s="710"/>
      <c r="KBX256" s="710"/>
      <c r="KBY256" s="710"/>
      <c r="KBZ256" s="710"/>
      <c r="KCA256" s="710"/>
      <c r="KCB256" s="710"/>
      <c r="KCC256" s="710"/>
      <c r="KCD256" s="710"/>
      <c r="KCE256" s="710"/>
      <c r="KCF256" s="710"/>
      <c r="KCG256" s="710"/>
      <c r="KCH256" s="710"/>
      <c r="KCI256" s="710"/>
      <c r="KCJ256" s="710"/>
      <c r="KCK256" s="710"/>
      <c r="KCL256" s="710"/>
      <c r="KCM256" s="710"/>
      <c r="KCN256" s="710"/>
      <c r="KCO256" s="710"/>
      <c r="KCP256" s="710"/>
      <c r="KCQ256" s="710"/>
      <c r="KCR256" s="710"/>
      <c r="KCS256" s="710"/>
      <c r="KCT256" s="710"/>
      <c r="KCU256" s="710"/>
      <c r="KCV256" s="710"/>
      <c r="KCW256" s="710"/>
      <c r="KCX256" s="710"/>
      <c r="KCY256" s="710"/>
      <c r="KCZ256" s="710"/>
      <c r="KDA256" s="710"/>
      <c r="KDB256" s="710"/>
      <c r="KDC256" s="710"/>
      <c r="KDD256" s="710"/>
      <c r="KDE256" s="710"/>
      <c r="KDF256" s="710"/>
      <c r="KDG256" s="710"/>
      <c r="KDH256" s="710"/>
      <c r="KDI256" s="710"/>
      <c r="KDJ256" s="710"/>
      <c r="KDK256" s="710"/>
      <c r="KDL256" s="710"/>
      <c r="KDM256" s="710"/>
      <c r="KDN256" s="710"/>
      <c r="KDO256" s="710"/>
      <c r="KDP256" s="710"/>
      <c r="KDQ256" s="710"/>
      <c r="KDR256" s="710"/>
      <c r="KDS256" s="710"/>
      <c r="KDT256" s="710"/>
      <c r="KDU256" s="710"/>
      <c r="KDV256" s="710"/>
      <c r="KDW256" s="710"/>
      <c r="KDX256" s="710"/>
      <c r="KDY256" s="710"/>
      <c r="KDZ256" s="710"/>
      <c r="KEA256" s="710"/>
      <c r="KEB256" s="710"/>
      <c r="KEC256" s="710"/>
      <c r="KED256" s="710"/>
      <c r="KEE256" s="710"/>
      <c r="KEF256" s="710"/>
      <c r="KEG256" s="710"/>
      <c r="KEH256" s="710"/>
      <c r="KEI256" s="710"/>
      <c r="KEJ256" s="710"/>
      <c r="KEK256" s="710"/>
      <c r="KEL256" s="710"/>
      <c r="KEM256" s="710"/>
      <c r="KEN256" s="710"/>
      <c r="KEO256" s="710"/>
      <c r="KEP256" s="710"/>
      <c r="KEQ256" s="710"/>
      <c r="KER256" s="710"/>
      <c r="KES256" s="710"/>
      <c r="KET256" s="710"/>
      <c r="KEU256" s="710"/>
      <c r="KEV256" s="710"/>
      <c r="KEW256" s="710"/>
      <c r="KEX256" s="710"/>
      <c r="KEY256" s="710"/>
      <c r="KEZ256" s="710"/>
      <c r="KFA256" s="710"/>
      <c r="KFB256" s="710"/>
      <c r="KFC256" s="710"/>
      <c r="KFD256" s="710"/>
      <c r="KFE256" s="710"/>
      <c r="KFF256" s="710"/>
      <c r="KFG256" s="710"/>
      <c r="KFH256" s="710"/>
      <c r="KFI256" s="710"/>
      <c r="KFJ256" s="710"/>
      <c r="KFK256" s="710"/>
      <c r="KFL256" s="710"/>
      <c r="KFM256" s="710"/>
      <c r="KFN256" s="710"/>
      <c r="KFO256" s="710"/>
      <c r="KFP256" s="710"/>
      <c r="KFQ256" s="710"/>
      <c r="KFR256" s="710"/>
      <c r="KFS256" s="710"/>
      <c r="KFT256" s="710"/>
      <c r="KFU256" s="710"/>
      <c r="KFV256" s="710"/>
      <c r="KFW256" s="710"/>
      <c r="KFX256" s="710"/>
      <c r="KFY256" s="710"/>
      <c r="KFZ256" s="710"/>
      <c r="KGA256" s="710"/>
      <c r="KGB256" s="710"/>
      <c r="KGC256" s="710"/>
      <c r="KGD256" s="710"/>
      <c r="KGE256" s="710"/>
      <c r="KGF256" s="710"/>
      <c r="KGG256" s="710"/>
      <c r="KGH256" s="710"/>
      <c r="KGI256" s="710"/>
      <c r="KGJ256" s="710"/>
      <c r="KGK256" s="710"/>
      <c r="KGL256" s="710"/>
      <c r="KGM256" s="710"/>
      <c r="KGN256" s="710"/>
      <c r="KGO256" s="710"/>
      <c r="KGP256" s="710"/>
      <c r="KGQ256" s="710"/>
      <c r="KGR256" s="710"/>
      <c r="KGS256" s="710"/>
      <c r="KGT256" s="710"/>
      <c r="KGU256" s="710"/>
      <c r="KGV256" s="710"/>
      <c r="KGW256" s="710"/>
      <c r="KGX256" s="710"/>
      <c r="KGY256" s="710"/>
      <c r="KGZ256" s="710"/>
      <c r="KHA256" s="710"/>
      <c r="KHB256" s="710"/>
      <c r="KHC256" s="710"/>
      <c r="KHD256" s="710"/>
      <c r="KHE256" s="710"/>
      <c r="KHF256" s="710"/>
      <c r="KHG256" s="710"/>
      <c r="KHH256" s="710"/>
      <c r="KHI256" s="710"/>
      <c r="KHJ256" s="710"/>
      <c r="KHK256" s="710"/>
      <c r="KHL256" s="710"/>
      <c r="KHM256" s="710"/>
      <c r="KHN256" s="710"/>
      <c r="KHO256" s="710"/>
      <c r="KHP256" s="710"/>
      <c r="KHQ256" s="710"/>
      <c r="KHR256" s="710"/>
      <c r="KHS256" s="710"/>
      <c r="KHT256" s="710"/>
      <c r="KHU256" s="710"/>
      <c r="KHV256" s="710"/>
      <c r="KHW256" s="710"/>
      <c r="KHX256" s="710"/>
      <c r="KHY256" s="710"/>
      <c r="KHZ256" s="710"/>
      <c r="KIA256" s="710"/>
      <c r="KIB256" s="710"/>
      <c r="KIC256" s="710"/>
      <c r="KID256" s="710"/>
      <c r="KIE256" s="710"/>
      <c r="KIF256" s="710"/>
      <c r="KIG256" s="710"/>
      <c r="KIH256" s="710"/>
      <c r="KII256" s="710"/>
      <c r="KIJ256" s="710"/>
      <c r="KIK256" s="710"/>
      <c r="KIL256" s="710"/>
      <c r="KIM256" s="710"/>
      <c r="KIN256" s="710"/>
      <c r="KIO256" s="710"/>
      <c r="KIP256" s="710"/>
      <c r="KIQ256" s="710"/>
      <c r="KIR256" s="710"/>
      <c r="KIS256" s="710"/>
      <c r="KIT256" s="710"/>
      <c r="KIU256" s="710"/>
      <c r="KIV256" s="710"/>
      <c r="KIW256" s="710"/>
      <c r="KIX256" s="710"/>
      <c r="KIY256" s="710"/>
      <c r="KIZ256" s="710"/>
      <c r="KJA256" s="710"/>
      <c r="KJB256" s="710"/>
      <c r="KJC256" s="710"/>
      <c r="KJD256" s="710"/>
      <c r="KJE256" s="710"/>
      <c r="KJF256" s="710"/>
      <c r="KJG256" s="710"/>
      <c r="KJH256" s="710"/>
      <c r="KJI256" s="710"/>
      <c r="KJJ256" s="710"/>
      <c r="KJK256" s="710"/>
      <c r="KJL256" s="710"/>
      <c r="KJM256" s="710"/>
      <c r="KJN256" s="710"/>
      <c r="KJO256" s="710"/>
      <c r="KJP256" s="710"/>
      <c r="KJQ256" s="710"/>
      <c r="KJR256" s="710"/>
      <c r="KJS256" s="710"/>
      <c r="KJT256" s="710"/>
      <c r="KJU256" s="710"/>
      <c r="KJV256" s="710"/>
      <c r="KJW256" s="710"/>
      <c r="KJX256" s="710"/>
      <c r="KJY256" s="710"/>
      <c r="KJZ256" s="710"/>
      <c r="KKA256" s="710"/>
      <c r="KKB256" s="710"/>
      <c r="KKC256" s="710"/>
      <c r="KKD256" s="710"/>
      <c r="KKE256" s="710"/>
      <c r="KKF256" s="710"/>
      <c r="KKG256" s="710"/>
      <c r="KKH256" s="710"/>
      <c r="KKI256" s="710"/>
      <c r="KKJ256" s="710"/>
      <c r="KKK256" s="710"/>
      <c r="KKL256" s="710"/>
      <c r="KKM256" s="710"/>
      <c r="KKN256" s="710"/>
      <c r="KKO256" s="710"/>
      <c r="KKP256" s="710"/>
      <c r="KKQ256" s="710"/>
      <c r="KKR256" s="710"/>
      <c r="KKS256" s="710"/>
      <c r="KKT256" s="710"/>
      <c r="KKU256" s="710"/>
      <c r="KKV256" s="710"/>
      <c r="KKW256" s="710"/>
      <c r="KKX256" s="710"/>
      <c r="KKY256" s="710"/>
      <c r="KKZ256" s="710"/>
      <c r="KLA256" s="710"/>
      <c r="KLB256" s="710"/>
      <c r="KLC256" s="710"/>
      <c r="KLD256" s="710"/>
      <c r="KLE256" s="710"/>
      <c r="KLF256" s="710"/>
      <c r="KLG256" s="710"/>
      <c r="KLH256" s="710"/>
      <c r="KLI256" s="710"/>
      <c r="KLJ256" s="710"/>
      <c r="KLK256" s="710"/>
      <c r="KLL256" s="710"/>
      <c r="KLM256" s="710"/>
      <c r="KLN256" s="710"/>
      <c r="KLO256" s="710"/>
      <c r="KLP256" s="710"/>
      <c r="KLQ256" s="710"/>
      <c r="KLR256" s="710"/>
      <c r="KLS256" s="710"/>
      <c r="KLT256" s="710"/>
      <c r="KLU256" s="710"/>
      <c r="KLV256" s="710"/>
      <c r="KLW256" s="710"/>
      <c r="KLX256" s="710"/>
      <c r="KLY256" s="710"/>
      <c r="KLZ256" s="710"/>
      <c r="KMA256" s="710"/>
      <c r="KMB256" s="710"/>
      <c r="KMC256" s="710"/>
      <c r="KMD256" s="710"/>
      <c r="KME256" s="710"/>
      <c r="KMF256" s="710"/>
      <c r="KMG256" s="710"/>
      <c r="KMH256" s="710"/>
      <c r="KMI256" s="710"/>
      <c r="KMJ256" s="710"/>
      <c r="KMK256" s="710"/>
      <c r="KML256" s="710"/>
      <c r="KMM256" s="710"/>
      <c r="KMN256" s="710"/>
      <c r="KMO256" s="710"/>
      <c r="KMP256" s="710"/>
      <c r="KMQ256" s="710"/>
      <c r="KMR256" s="710"/>
      <c r="KMS256" s="710"/>
      <c r="KMT256" s="710"/>
      <c r="KMU256" s="710"/>
      <c r="KMV256" s="710"/>
      <c r="KMW256" s="710"/>
      <c r="KMX256" s="710"/>
      <c r="KMY256" s="710"/>
      <c r="KMZ256" s="710"/>
      <c r="KNA256" s="710"/>
      <c r="KNB256" s="710"/>
      <c r="KNC256" s="710"/>
      <c r="KND256" s="710"/>
      <c r="KNE256" s="710"/>
      <c r="KNF256" s="710"/>
      <c r="KNG256" s="710"/>
      <c r="KNH256" s="710"/>
      <c r="KNI256" s="710"/>
      <c r="KNJ256" s="710"/>
      <c r="KNK256" s="710"/>
      <c r="KNL256" s="710"/>
      <c r="KNM256" s="710"/>
      <c r="KNN256" s="710"/>
      <c r="KNO256" s="710"/>
      <c r="KNP256" s="710"/>
      <c r="KNQ256" s="710"/>
      <c r="KNR256" s="710"/>
      <c r="KNS256" s="710"/>
      <c r="KNT256" s="710"/>
      <c r="KNU256" s="710"/>
      <c r="KNV256" s="710"/>
      <c r="KNW256" s="710"/>
      <c r="KNX256" s="710"/>
      <c r="KNY256" s="710"/>
      <c r="KNZ256" s="710"/>
      <c r="KOA256" s="710"/>
      <c r="KOB256" s="710"/>
      <c r="KOC256" s="710"/>
      <c r="KOD256" s="710"/>
      <c r="KOE256" s="710"/>
      <c r="KOF256" s="710"/>
      <c r="KOG256" s="710"/>
      <c r="KOH256" s="710"/>
      <c r="KOI256" s="710"/>
      <c r="KOJ256" s="710"/>
      <c r="KOK256" s="710"/>
      <c r="KOL256" s="710"/>
      <c r="KOM256" s="710"/>
      <c r="KON256" s="710"/>
      <c r="KOO256" s="710"/>
      <c r="KOP256" s="710"/>
      <c r="KOQ256" s="710"/>
      <c r="KOR256" s="710"/>
      <c r="KOS256" s="710"/>
      <c r="KOT256" s="710"/>
      <c r="KOU256" s="710"/>
      <c r="KOV256" s="710"/>
      <c r="KOW256" s="710"/>
      <c r="KOX256" s="710"/>
      <c r="KOY256" s="710"/>
      <c r="KOZ256" s="710"/>
      <c r="KPA256" s="710"/>
      <c r="KPB256" s="710"/>
      <c r="KPC256" s="710"/>
      <c r="KPD256" s="710"/>
      <c r="KPE256" s="710"/>
      <c r="KPF256" s="710"/>
      <c r="KPG256" s="710"/>
      <c r="KPH256" s="710"/>
      <c r="KPI256" s="710"/>
      <c r="KPJ256" s="710"/>
      <c r="KPK256" s="710"/>
      <c r="KPL256" s="710"/>
      <c r="KPM256" s="710"/>
      <c r="KPN256" s="710"/>
      <c r="KPO256" s="710"/>
      <c r="KPP256" s="710"/>
      <c r="KPQ256" s="710"/>
      <c r="KPR256" s="710"/>
      <c r="KPS256" s="710"/>
      <c r="KPT256" s="710"/>
      <c r="KPU256" s="710"/>
      <c r="KPV256" s="710"/>
      <c r="KPW256" s="710"/>
      <c r="KPX256" s="710"/>
      <c r="KPY256" s="710"/>
      <c r="KPZ256" s="710"/>
      <c r="KQA256" s="710"/>
      <c r="KQB256" s="710"/>
      <c r="KQC256" s="710"/>
      <c r="KQD256" s="710"/>
      <c r="KQE256" s="710"/>
      <c r="KQF256" s="710"/>
      <c r="KQG256" s="710"/>
      <c r="KQH256" s="710"/>
      <c r="KQI256" s="710"/>
      <c r="KQJ256" s="710"/>
      <c r="KQK256" s="710"/>
      <c r="KQL256" s="710"/>
      <c r="KQM256" s="710"/>
      <c r="KQN256" s="710"/>
      <c r="KQO256" s="710"/>
      <c r="KQP256" s="710"/>
      <c r="KQQ256" s="710"/>
      <c r="KQR256" s="710"/>
      <c r="KQS256" s="710"/>
      <c r="KQT256" s="710"/>
      <c r="KQU256" s="710"/>
      <c r="KQV256" s="710"/>
      <c r="KQW256" s="710"/>
      <c r="KQX256" s="710"/>
      <c r="KQY256" s="710"/>
      <c r="KQZ256" s="710"/>
      <c r="KRA256" s="710"/>
      <c r="KRB256" s="710"/>
      <c r="KRC256" s="710"/>
      <c r="KRD256" s="710"/>
      <c r="KRE256" s="710"/>
      <c r="KRF256" s="710"/>
      <c r="KRG256" s="710"/>
      <c r="KRH256" s="710"/>
      <c r="KRI256" s="710"/>
      <c r="KRJ256" s="710"/>
      <c r="KRK256" s="710"/>
      <c r="KRL256" s="710"/>
      <c r="KRM256" s="710"/>
      <c r="KRN256" s="710"/>
      <c r="KRO256" s="710"/>
      <c r="KRP256" s="710"/>
      <c r="KRQ256" s="710"/>
      <c r="KRR256" s="710"/>
      <c r="KRS256" s="710"/>
      <c r="KRT256" s="710"/>
      <c r="KRU256" s="710"/>
      <c r="KRV256" s="710"/>
      <c r="KRW256" s="710"/>
      <c r="KRX256" s="710"/>
      <c r="KRY256" s="710"/>
      <c r="KRZ256" s="710"/>
      <c r="KSA256" s="710"/>
      <c r="KSB256" s="710"/>
      <c r="KSC256" s="710"/>
      <c r="KSD256" s="710"/>
      <c r="KSE256" s="710"/>
      <c r="KSF256" s="710"/>
      <c r="KSG256" s="710"/>
      <c r="KSH256" s="710"/>
      <c r="KSI256" s="710"/>
      <c r="KSJ256" s="710"/>
      <c r="KSK256" s="710"/>
      <c r="KSL256" s="710"/>
      <c r="KSM256" s="710"/>
      <c r="KSN256" s="710"/>
      <c r="KSO256" s="710"/>
      <c r="KSP256" s="710"/>
      <c r="KSQ256" s="710"/>
      <c r="KSR256" s="710"/>
      <c r="KSS256" s="710"/>
      <c r="KST256" s="710"/>
      <c r="KSU256" s="710"/>
      <c r="KSV256" s="710"/>
      <c r="KSW256" s="710"/>
      <c r="KSX256" s="710"/>
      <c r="KSY256" s="710"/>
      <c r="KSZ256" s="710"/>
      <c r="KTA256" s="710"/>
      <c r="KTB256" s="710"/>
      <c r="KTC256" s="710"/>
      <c r="KTD256" s="710"/>
      <c r="KTE256" s="710"/>
      <c r="KTF256" s="710"/>
      <c r="KTG256" s="710"/>
      <c r="KTH256" s="710"/>
      <c r="KTI256" s="710"/>
      <c r="KTJ256" s="710"/>
      <c r="KTK256" s="710"/>
      <c r="KTL256" s="710"/>
      <c r="KTM256" s="710"/>
      <c r="KTN256" s="710"/>
      <c r="KTO256" s="710"/>
      <c r="KTP256" s="710"/>
      <c r="KTQ256" s="710"/>
      <c r="KTR256" s="710"/>
      <c r="KTS256" s="710"/>
      <c r="KTT256" s="710"/>
      <c r="KTU256" s="710"/>
      <c r="KTV256" s="710"/>
      <c r="KTW256" s="710"/>
      <c r="KTX256" s="710"/>
      <c r="KTY256" s="710"/>
      <c r="KTZ256" s="710"/>
      <c r="KUA256" s="710"/>
      <c r="KUB256" s="710"/>
      <c r="KUC256" s="710"/>
      <c r="KUD256" s="710"/>
      <c r="KUE256" s="710"/>
      <c r="KUF256" s="710"/>
      <c r="KUG256" s="710"/>
      <c r="KUH256" s="710"/>
      <c r="KUI256" s="710"/>
      <c r="KUJ256" s="710"/>
      <c r="KUK256" s="710"/>
      <c r="KUL256" s="710"/>
      <c r="KUM256" s="710"/>
      <c r="KUN256" s="710"/>
      <c r="KUO256" s="710"/>
      <c r="KUP256" s="710"/>
      <c r="KUQ256" s="710"/>
      <c r="KUR256" s="710"/>
      <c r="KUS256" s="710"/>
      <c r="KUT256" s="710"/>
      <c r="KUU256" s="710"/>
      <c r="KUV256" s="710"/>
      <c r="KUW256" s="710"/>
      <c r="KUX256" s="710"/>
      <c r="KUY256" s="710"/>
      <c r="KUZ256" s="710"/>
      <c r="KVA256" s="710"/>
      <c r="KVB256" s="710"/>
      <c r="KVC256" s="710"/>
      <c r="KVD256" s="710"/>
      <c r="KVE256" s="710"/>
      <c r="KVF256" s="710"/>
      <c r="KVG256" s="710"/>
      <c r="KVH256" s="710"/>
      <c r="KVI256" s="710"/>
      <c r="KVJ256" s="710"/>
      <c r="KVK256" s="710"/>
      <c r="KVL256" s="710"/>
      <c r="KVM256" s="710"/>
      <c r="KVN256" s="710"/>
      <c r="KVO256" s="710"/>
      <c r="KVP256" s="710"/>
      <c r="KVQ256" s="710"/>
      <c r="KVR256" s="710"/>
      <c r="KVS256" s="710"/>
      <c r="KVT256" s="710"/>
      <c r="KVU256" s="710"/>
      <c r="KVV256" s="710"/>
      <c r="KVW256" s="710"/>
      <c r="KVX256" s="710"/>
      <c r="KVY256" s="710"/>
      <c r="KVZ256" s="710"/>
      <c r="KWA256" s="710"/>
      <c r="KWB256" s="710"/>
      <c r="KWC256" s="710"/>
      <c r="KWD256" s="710"/>
      <c r="KWE256" s="710"/>
      <c r="KWF256" s="710"/>
      <c r="KWG256" s="710"/>
      <c r="KWH256" s="710"/>
      <c r="KWI256" s="710"/>
      <c r="KWJ256" s="710"/>
      <c r="KWK256" s="710"/>
      <c r="KWL256" s="710"/>
      <c r="KWM256" s="710"/>
      <c r="KWN256" s="710"/>
      <c r="KWO256" s="710"/>
      <c r="KWP256" s="710"/>
      <c r="KWQ256" s="710"/>
      <c r="KWR256" s="710"/>
      <c r="KWS256" s="710"/>
      <c r="KWT256" s="710"/>
      <c r="KWU256" s="710"/>
      <c r="KWV256" s="710"/>
      <c r="KWW256" s="710"/>
      <c r="KWX256" s="710"/>
      <c r="KWY256" s="710"/>
      <c r="KWZ256" s="710"/>
      <c r="KXA256" s="710"/>
      <c r="KXB256" s="710"/>
      <c r="KXC256" s="710"/>
      <c r="KXD256" s="710"/>
      <c r="KXE256" s="710"/>
      <c r="KXF256" s="710"/>
      <c r="KXG256" s="710"/>
      <c r="KXH256" s="710"/>
      <c r="KXI256" s="710"/>
      <c r="KXJ256" s="710"/>
      <c r="KXK256" s="710"/>
      <c r="KXL256" s="710"/>
      <c r="KXM256" s="710"/>
      <c r="KXN256" s="710"/>
      <c r="KXO256" s="710"/>
      <c r="KXP256" s="710"/>
      <c r="KXQ256" s="710"/>
      <c r="KXR256" s="710"/>
      <c r="KXS256" s="710"/>
      <c r="KXT256" s="710"/>
      <c r="KXU256" s="710"/>
      <c r="KXV256" s="710"/>
      <c r="KXW256" s="710"/>
      <c r="KXX256" s="710"/>
      <c r="KXY256" s="710"/>
      <c r="KXZ256" s="710"/>
      <c r="KYA256" s="710"/>
      <c r="KYB256" s="710"/>
      <c r="KYC256" s="710"/>
      <c r="KYD256" s="710"/>
      <c r="KYE256" s="710"/>
      <c r="KYF256" s="710"/>
      <c r="KYG256" s="710"/>
      <c r="KYH256" s="710"/>
      <c r="KYI256" s="710"/>
      <c r="KYJ256" s="710"/>
      <c r="KYK256" s="710"/>
      <c r="KYL256" s="710"/>
      <c r="KYM256" s="710"/>
      <c r="KYN256" s="710"/>
      <c r="KYO256" s="710"/>
      <c r="KYP256" s="710"/>
      <c r="KYQ256" s="710"/>
      <c r="KYR256" s="710"/>
      <c r="KYS256" s="710"/>
      <c r="KYT256" s="710"/>
      <c r="KYU256" s="710"/>
      <c r="KYV256" s="710"/>
      <c r="KYW256" s="710"/>
      <c r="KYX256" s="710"/>
      <c r="KYY256" s="710"/>
      <c r="KYZ256" s="710"/>
      <c r="KZA256" s="710"/>
      <c r="KZB256" s="710"/>
      <c r="KZC256" s="710"/>
      <c r="KZD256" s="710"/>
      <c r="KZE256" s="710"/>
      <c r="KZF256" s="710"/>
      <c r="KZG256" s="710"/>
      <c r="KZH256" s="710"/>
      <c r="KZI256" s="710"/>
      <c r="KZJ256" s="710"/>
      <c r="KZK256" s="710"/>
      <c r="KZL256" s="710"/>
      <c r="KZM256" s="710"/>
      <c r="KZN256" s="710"/>
      <c r="KZO256" s="710"/>
      <c r="KZP256" s="710"/>
      <c r="KZQ256" s="710"/>
      <c r="KZR256" s="710"/>
      <c r="KZS256" s="710"/>
      <c r="KZT256" s="710"/>
      <c r="KZU256" s="710"/>
      <c r="KZV256" s="710"/>
      <c r="KZW256" s="710"/>
      <c r="KZX256" s="710"/>
      <c r="KZY256" s="710"/>
      <c r="KZZ256" s="710"/>
      <c r="LAA256" s="710"/>
      <c r="LAB256" s="710"/>
      <c r="LAC256" s="710"/>
      <c r="LAD256" s="710"/>
      <c r="LAE256" s="710"/>
      <c r="LAF256" s="710"/>
      <c r="LAG256" s="710"/>
      <c r="LAH256" s="710"/>
      <c r="LAI256" s="710"/>
      <c r="LAJ256" s="710"/>
      <c r="LAK256" s="710"/>
      <c r="LAL256" s="710"/>
      <c r="LAM256" s="710"/>
      <c r="LAN256" s="710"/>
      <c r="LAO256" s="710"/>
      <c r="LAP256" s="710"/>
      <c r="LAQ256" s="710"/>
      <c r="LAR256" s="710"/>
      <c r="LAS256" s="710"/>
      <c r="LAT256" s="710"/>
      <c r="LAU256" s="710"/>
      <c r="LAV256" s="710"/>
      <c r="LAW256" s="710"/>
      <c r="LAX256" s="710"/>
      <c r="LAY256" s="710"/>
      <c r="LAZ256" s="710"/>
      <c r="LBA256" s="710"/>
      <c r="LBB256" s="710"/>
      <c r="LBC256" s="710"/>
      <c r="LBD256" s="710"/>
      <c r="LBE256" s="710"/>
      <c r="LBF256" s="710"/>
      <c r="LBG256" s="710"/>
      <c r="LBH256" s="710"/>
      <c r="LBI256" s="710"/>
      <c r="LBJ256" s="710"/>
      <c r="LBK256" s="710"/>
      <c r="LBL256" s="710"/>
      <c r="LBM256" s="710"/>
      <c r="LBN256" s="710"/>
      <c r="LBO256" s="710"/>
      <c r="LBP256" s="710"/>
      <c r="LBQ256" s="710"/>
      <c r="LBR256" s="710"/>
      <c r="LBS256" s="710"/>
      <c r="LBT256" s="710"/>
      <c r="LBU256" s="710"/>
      <c r="LBV256" s="710"/>
      <c r="LBW256" s="710"/>
      <c r="LBX256" s="710"/>
      <c r="LBY256" s="710"/>
      <c r="LBZ256" s="710"/>
      <c r="LCA256" s="710"/>
      <c r="LCB256" s="710"/>
      <c r="LCC256" s="710"/>
      <c r="LCD256" s="710"/>
      <c r="LCE256" s="710"/>
      <c r="LCF256" s="710"/>
      <c r="LCG256" s="710"/>
      <c r="LCH256" s="710"/>
      <c r="LCI256" s="710"/>
      <c r="LCJ256" s="710"/>
      <c r="LCK256" s="710"/>
      <c r="LCL256" s="710"/>
      <c r="LCM256" s="710"/>
      <c r="LCN256" s="710"/>
      <c r="LCO256" s="710"/>
      <c r="LCP256" s="710"/>
      <c r="LCQ256" s="710"/>
      <c r="LCR256" s="710"/>
      <c r="LCS256" s="710"/>
      <c r="LCT256" s="710"/>
      <c r="LCU256" s="710"/>
      <c r="LCV256" s="710"/>
      <c r="LCW256" s="710"/>
      <c r="LCX256" s="710"/>
      <c r="LCY256" s="710"/>
      <c r="LCZ256" s="710"/>
      <c r="LDA256" s="710"/>
      <c r="LDB256" s="710"/>
      <c r="LDC256" s="710"/>
      <c r="LDD256" s="710"/>
      <c r="LDE256" s="710"/>
      <c r="LDF256" s="710"/>
      <c r="LDG256" s="710"/>
      <c r="LDH256" s="710"/>
      <c r="LDI256" s="710"/>
      <c r="LDJ256" s="710"/>
      <c r="LDK256" s="710"/>
      <c r="LDL256" s="710"/>
      <c r="LDM256" s="710"/>
      <c r="LDN256" s="710"/>
      <c r="LDO256" s="710"/>
      <c r="LDP256" s="710"/>
      <c r="LDQ256" s="710"/>
      <c r="LDR256" s="710"/>
      <c r="LDS256" s="710"/>
      <c r="LDT256" s="710"/>
      <c r="LDU256" s="710"/>
      <c r="LDV256" s="710"/>
      <c r="LDW256" s="710"/>
      <c r="LDX256" s="710"/>
      <c r="LDY256" s="710"/>
      <c r="LDZ256" s="710"/>
      <c r="LEA256" s="710"/>
      <c r="LEB256" s="710"/>
      <c r="LEC256" s="710"/>
      <c r="LED256" s="710"/>
      <c r="LEE256" s="710"/>
      <c r="LEF256" s="710"/>
      <c r="LEG256" s="710"/>
      <c r="LEH256" s="710"/>
      <c r="LEI256" s="710"/>
      <c r="LEJ256" s="710"/>
      <c r="LEK256" s="710"/>
      <c r="LEL256" s="710"/>
      <c r="LEM256" s="710"/>
      <c r="LEN256" s="710"/>
      <c r="LEO256" s="710"/>
      <c r="LEP256" s="710"/>
      <c r="LEQ256" s="710"/>
      <c r="LER256" s="710"/>
      <c r="LES256" s="710"/>
      <c r="LET256" s="710"/>
      <c r="LEU256" s="710"/>
      <c r="LEV256" s="710"/>
      <c r="LEW256" s="710"/>
      <c r="LEX256" s="710"/>
      <c r="LEY256" s="710"/>
      <c r="LEZ256" s="710"/>
      <c r="LFA256" s="710"/>
      <c r="LFB256" s="710"/>
      <c r="LFC256" s="710"/>
      <c r="LFD256" s="710"/>
      <c r="LFE256" s="710"/>
      <c r="LFF256" s="710"/>
      <c r="LFG256" s="710"/>
      <c r="LFH256" s="710"/>
      <c r="LFI256" s="710"/>
      <c r="LFJ256" s="710"/>
      <c r="LFK256" s="710"/>
      <c r="LFL256" s="710"/>
      <c r="LFM256" s="710"/>
      <c r="LFN256" s="710"/>
      <c r="LFO256" s="710"/>
      <c r="LFP256" s="710"/>
      <c r="LFQ256" s="710"/>
      <c r="LFR256" s="710"/>
      <c r="LFS256" s="710"/>
      <c r="LFT256" s="710"/>
      <c r="LFU256" s="710"/>
      <c r="LFV256" s="710"/>
      <c r="LFW256" s="710"/>
      <c r="LFX256" s="710"/>
      <c r="LFY256" s="710"/>
      <c r="LFZ256" s="710"/>
      <c r="LGA256" s="710"/>
      <c r="LGB256" s="710"/>
      <c r="LGC256" s="710"/>
      <c r="LGD256" s="710"/>
      <c r="LGE256" s="710"/>
      <c r="LGF256" s="710"/>
      <c r="LGG256" s="710"/>
      <c r="LGH256" s="710"/>
      <c r="LGI256" s="710"/>
      <c r="LGJ256" s="710"/>
      <c r="LGK256" s="710"/>
      <c r="LGL256" s="710"/>
      <c r="LGM256" s="710"/>
      <c r="LGN256" s="710"/>
      <c r="LGO256" s="710"/>
      <c r="LGP256" s="710"/>
      <c r="LGQ256" s="710"/>
      <c r="LGR256" s="710"/>
      <c r="LGS256" s="710"/>
      <c r="LGT256" s="710"/>
      <c r="LGU256" s="710"/>
      <c r="LGV256" s="710"/>
      <c r="LGW256" s="710"/>
      <c r="LGX256" s="710"/>
      <c r="LGY256" s="710"/>
      <c r="LGZ256" s="710"/>
      <c r="LHA256" s="710"/>
      <c r="LHB256" s="710"/>
      <c r="LHC256" s="710"/>
      <c r="LHD256" s="710"/>
      <c r="LHE256" s="710"/>
      <c r="LHF256" s="710"/>
      <c r="LHG256" s="710"/>
      <c r="LHH256" s="710"/>
      <c r="LHI256" s="710"/>
      <c r="LHJ256" s="710"/>
      <c r="LHK256" s="710"/>
      <c r="LHL256" s="710"/>
      <c r="LHM256" s="710"/>
      <c r="LHN256" s="710"/>
      <c r="LHO256" s="710"/>
      <c r="LHP256" s="710"/>
      <c r="LHQ256" s="710"/>
      <c r="LHR256" s="710"/>
      <c r="LHS256" s="710"/>
      <c r="LHT256" s="710"/>
      <c r="LHU256" s="710"/>
      <c r="LHV256" s="710"/>
      <c r="LHW256" s="710"/>
      <c r="LHX256" s="710"/>
      <c r="LHY256" s="710"/>
      <c r="LHZ256" s="710"/>
      <c r="LIA256" s="710"/>
      <c r="LIB256" s="710"/>
      <c r="LIC256" s="710"/>
      <c r="LID256" s="710"/>
      <c r="LIE256" s="710"/>
      <c r="LIF256" s="710"/>
      <c r="LIG256" s="710"/>
      <c r="LIH256" s="710"/>
      <c r="LII256" s="710"/>
      <c r="LIJ256" s="710"/>
      <c r="LIK256" s="710"/>
      <c r="LIL256" s="710"/>
      <c r="LIM256" s="710"/>
      <c r="LIN256" s="710"/>
      <c r="LIO256" s="710"/>
      <c r="LIP256" s="710"/>
      <c r="LIQ256" s="710"/>
      <c r="LIR256" s="710"/>
      <c r="LIS256" s="710"/>
      <c r="LIT256" s="710"/>
      <c r="LIU256" s="710"/>
      <c r="LIV256" s="710"/>
      <c r="LIW256" s="710"/>
      <c r="LIX256" s="710"/>
      <c r="LIY256" s="710"/>
      <c r="LIZ256" s="710"/>
      <c r="LJA256" s="710"/>
      <c r="LJB256" s="710"/>
      <c r="LJC256" s="710"/>
      <c r="LJD256" s="710"/>
      <c r="LJE256" s="710"/>
      <c r="LJF256" s="710"/>
      <c r="LJG256" s="710"/>
      <c r="LJH256" s="710"/>
      <c r="LJI256" s="710"/>
      <c r="LJJ256" s="710"/>
      <c r="LJK256" s="710"/>
      <c r="LJL256" s="710"/>
      <c r="LJM256" s="710"/>
      <c r="LJN256" s="710"/>
      <c r="LJO256" s="710"/>
      <c r="LJP256" s="710"/>
      <c r="LJQ256" s="710"/>
      <c r="LJR256" s="710"/>
      <c r="LJS256" s="710"/>
      <c r="LJT256" s="710"/>
      <c r="LJU256" s="710"/>
      <c r="LJV256" s="710"/>
      <c r="LJW256" s="710"/>
      <c r="LJX256" s="710"/>
      <c r="LJY256" s="710"/>
      <c r="LJZ256" s="710"/>
      <c r="LKA256" s="710"/>
      <c r="LKB256" s="710"/>
      <c r="LKC256" s="710"/>
      <c r="LKD256" s="710"/>
      <c r="LKE256" s="710"/>
      <c r="LKF256" s="710"/>
      <c r="LKG256" s="710"/>
      <c r="LKH256" s="710"/>
      <c r="LKI256" s="710"/>
      <c r="LKJ256" s="710"/>
      <c r="LKK256" s="710"/>
      <c r="LKL256" s="710"/>
      <c r="LKM256" s="710"/>
      <c r="LKN256" s="710"/>
      <c r="LKO256" s="710"/>
      <c r="LKP256" s="710"/>
      <c r="LKQ256" s="710"/>
      <c r="LKR256" s="710"/>
      <c r="LKS256" s="710"/>
      <c r="LKT256" s="710"/>
      <c r="LKU256" s="710"/>
      <c r="LKV256" s="710"/>
      <c r="LKW256" s="710"/>
      <c r="LKX256" s="710"/>
      <c r="LKY256" s="710"/>
      <c r="LKZ256" s="710"/>
      <c r="LLA256" s="710"/>
      <c r="LLB256" s="710"/>
      <c r="LLC256" s="710"/>
      <c r="LLD256" s="710"/>
      <c r="LLE256" s="710"/>
      <c r="LLF256" s="710"/>
      <c r="LLG256" s="710"/>
      <c r="LLH256" s="710"/>
      <c r="LLI256" s="710"/>
      <c r="LLJ256" s="710"/>
      <c r="LLK256" s="710"/>
      <c r="LLL256" s="710"/>
      <c r="LLM256" s="710"/>
      <c r="LLN256" s="710"/>
      <c r="LLO256" s="710"/>
      <c r="LLP256" s="710"/>
      <c r="LLQ256" s="710"/>
      <c r="LLR256" s="710"/>
      <c r="LLS256" s="710"/>
      <c r="LLT256" s="710"/>
      <c r="LLU256" s="710"/>
      <c r="LLV256" s="710"/>
      <c r="LLW256" s="710"/>
      <c r="LLX256" s="710"/>
      <c r="LLY256" s="710"/>
      <c r="LLZ256" s="710"/>
      <c r="LMA256" s="710"/>
      <c r="LMB256" s="710"/>
      <c r="LMC256" s="710"/>
      <c r="LMD256" s="710"/>
      <c r="LME256" s="710"/>
      <c r="LMF256" s="710"/>
      <c r="LMG256" s="710"/>
      <c r="LMH256" s="710"/>
      <c r="LMI256" s="710"/>
      <c r="LMJ256" s="710"/>
      <c r="LMK256" s="710"/>
      <c r="LML256" s="710"/>
      <c r="LMM256" s="710"/>
      <c r="LMN256" s="710"/>
      <c r="LMO256" s="710"/>
      <c r="LMP256" s="710"/>
      <c r="LMQ256" s="710"/>
      <c r="LMR256" s="710"/>
      <c r="LMS256" s="710"/>
      <c r="LMT256" s="710"/>
      <c r="LMU256" s="710"/>
      <c r="LMV256" s="710"/>
      <c r="LMW256" s="710"/>
      <c r="LMX256" s="710"/>
      <c r="LMY256" s="710"/>
      <c r="LMZ256" s="710"/>
      <c r="LNA256" s="710"/>
      <c r="LNB256" s="710"/>
      <c r="LNC256" s="710"/>
      <c r="LND256" s="710"/>
      <c r="LNE256" s="710"/>
      <c r="LNF256" s="710"/>
      <c r="LNG256" s="710"/>
      <c r="LNH256" s="710"/>
      <c r="LNI256" s="710"/>
      <c r="LNJ256" s="710"/>
      <c r="LNK256" s="710"/>
      <c r="LNL256" s="710"/>
      <c r="LNM256" s="710"/>
      <c r="LNN256" s="710"/>
      <c r="LNO256" s="710"/>
      <c r="LNP256" s="710"/>
      <c r="LNQ256" s="710"/>
      <c r="LNR256" s="710"/>
      <c r="LNS256" s="710"/>
      <c r="LNT256" s="710"/>
      <c r="LNU256" s="710"/>
      <c r="LNV256" s="710"/>
      <c r="LNW256" s="710"/>
      <c r="LNX256" s="710"/>
      <c r="LNY256" s="710"/>
      <c r="LNZ256" s="710"/>
      <c r="LOA256" s="710"/>
      <c r="LOB256" s="710"/>
      <c r="LOC256" s="710"/>
      <c r="LOD256" s="710"/>
      <c r="LOE256" s="710"/>
      <c r="LOF256" s="710"/>
      <c r="LOG256" s="710"/>
      <c r="LOH256" s="710"/>
      <c r="LOI256" s="710"/>
      <c r="LOJ256" s="710"/>
      <c r="LOK256" s="710"/>
      <c r="LOL256" s="710"/>
      <c r="LOM256" s="710"/>
      <c r="LON256" s="710"/>
      <c r="LOO256" s="710"/>
      <c r="LOP256" s="710"/>
      <c r="LOQ256" s="710"/>
      <c r="LOR256" s="710"/>
      <c r="LOS256" s="710"/>
      <c r="LOT256" s="710"/>
      <c r="LOU256" s="710"/>
      <c r="LOV256" s="710"/>
      <c r="LOW256" s="710"/>
      <c r="LOX256" s="710"/>
      <c r="LOY256" s="710"/>
      <c r="LOZ256" s="710"/>
      <c r="LPA256" s="710"/>
      <c r="LPB256" s="710"/>
      <c r="LPC256" s="710"/>
      <c r="LPD256" s="710"/>
      <c r="LPE256" s="710"/>
      <c r="LPF256" s="710"/>
      <c r="LPG256" s="710"/>
      <c r="LPH256" s="710"/>
      <c r="LPI256" s="710"/>
      <c r="LPJ256" s="710"/>
      <c r="LPK256" s="710"/>
      <c r="LPL256" s="710"/>
      <c r="LPM256" s="710"/>
      <c r="LPN256" s="710"/>
      <c r="LPO256" s="710"/>
      <c r="LPP256" s="710"/>
      <c r="LPQ256" s="710"/>
      <c r="LPR256" s="710"/>
      <c r="LPS256" s="710"/>
      <c r="LPT256" s="710"/>
      <c r="LPU256" s="710"/>
      <c r="LPV256" s="710"/>
      <c r="LPW256" s="710"/>
      <c r="LPX256" s="710"/>
      <c r="LPY256" s="710"/>
      <c r="LPZ256" s="710"/>
      <c r="LQA256" s="710"/>
      <c r="LQB256" s="710"/>
      <c r="LQC256" s="710"/>
      <c r="LQD256" s="710"/>
      <c r="LQE256" s="710"/>
      <c r="LQF256" s="710"/>
      <c r="LQG256" s="710"/>
      <c r="LQH256" s="710"/>
      <c r="LQI256" s="710"/>
      <c r="LQJ256" s="710"/>
      <c r="LQK256" s="710"/>
      <c r="LQL256" s="710"/>
      <c r="LQM256" s="710"/>
      <c r="LQN256" s="710"/>
      <c r="LQO256" s="710"/>
      <c r="LQP256" s="710"/>
      <c r="LQQ256" s="710"/>
      <c r="LQR256" s="710"/>
      <c r="LQS256" s="710"/>
      <c r="LQT256" s="710"/>
      <c r="LQU256" s="710"/>
      <c r="LQV256" s="710"/>
      <c r="LQW256" s="710"/>
      <c r="LQX256" s="710"/>
      <c r="LQY256" s="710"/>
      <c r="LQZ256" s="710"/>
      <c r="LRA256" s="710"/>
      <c r="LRB256" s="710"/>
      <c r="LRC256" s="710"/>
      <c r="LRD256" s="710"/>
      <c r="LRE256" s="710"/>
      <c r="LRF256" s="710"/>
      <c r="LRG256" s="710"/>
      <c r="LRH256" s="710"/>
      <c r="LRI256" s="710"/>
      <c r="LRJ256" s="710"/>
      <c r="LRK256" s="710"/>
      <c r="LRL256" s="710"/>
      <c r="LRM256" s="710"/>
      <c r="LRN256" s="710"/>
      <c r="LRO256" s="710"/>
      <c r="LRP256" s="710"/>
      <c r="LRQ256" s="710"/>
      <c r="LRR256" s="710"/>
      <c r="LRS256" s="710"/>
      <c r="LRT256" s="710"/>
      <c r="LRU256" s="710"/>
      <c r="LRV256" s="710"/>
      <c r="LRW256" s="710"/>
      <c r="LRX256" s="710"/>
      <c r="LRY256" s="710"/>
      <c r="LRZ256" s="710"/>
      <c r="LSA256" s="710"/>
      <c r="LSB256" s="710"/>
      <c r="LSC256" s="710"/>
      <c r="LSD256" s="710"/>
      <c r="LSE256" s="710"/>
      <c r="LSF256" s="710"/>
      <c r="LSG256" s="710"/>
      <c r="LSH256" s="710"/>
      <c r="LSI256" s="710"/>
      <c r="LSJ256" s="710"/>
      <c r="LSK256" s="710"/>
      <c r="LSL256" s="710"/>
      <c r="LSM256" s="710"/>
      <c r="LSN256" s="710"/>
      <c r="LSO256" s="710"/>
      <c r="LSP256" s="710"/>
      <c r="LSQ256" s="710"/>
      <c r="LSR256" s="710"/>
      <c r="LSS256" s="710"/>
      <c r="LST256" s="710"/>
      <c r="LSU256" s="710"/>
      <c r="LSV256" s="710"/>
      <c r="LSW256" s="710"/>
      <c r="LSX256" s="710"/>
      <c r="LSY256" s="710"/>
      <c r="LSZ256" s="710"/>
      <c r="LTA256" s="710"/>
      <c r="LTB256" s="710"/>
      <c r="LTC256" s="710"/>
      <c r="LTD256" s="710"/>
      <c r="LTE256" s="710"/>
      <c r="LTF256" s="710"/>
      <c r="LTG256" s="710"/>
      <c r="LTH256" s="710"/>
      <c r="LTI256" s="710"/>
      <c r="LTJ256" s="710"/>
      <c r="LTK256" s="710"/>
      <c r="LTL256" s="710"/>
      <c r="LTM256" s="710"/>
      <c r="LTN256" s="710"/>
      <c r="LTO256" s="710"/>
      <c r="LTP256" s="710"/>
      <c r="LTQ256" s="710"/>
      <c r="LTR256" s="710"/>
      <c r="LTS256" s="710"/>
      <c r="LTT256" s="710"/>
      <c r="LTU256" s="710"/>
      <c r="LTV256" s="710"/>
      <c r="LTW256" s="710"/>
      <c r="LTX256" s="710"/>
      <c r="LTY256" s="710"/>
      <c r="LTZ256" s="710"/>
      <c r="LUA256" s="710"/>
      <c r="LUB256" s="710"/>
      <c r="LUC256" s="710"/>
      <c r="LUD256" s="710"/>
      <c r="LUE256" s="710"/>
      <c r="LUF256" s="710"/>
      <c r="LUG256" s="710"/>
      <c r="LUH256" s="710"/>
      <c r="LUI256" s="710"/>
      <c r="LUJ256" s="710"/>
      <c r="LUK256" s="710"/>
      <c r="LUL256" s="710"/>
      <c r="LUM256" s="710"/>
      <c r="LUN256" s="710"/>
      <c r="LUO256" s="710"/>
      <c r="LUP256" s="710"/>
      <c r="LUQ256" s="710"/>
      <c r="LUR256" s="710"/>
      <c r="LUS256" s="710"/>
      <c r="LUT256" s="710"/>
      <c r="LUU256" s="710"/>
      <c r="LUV256" s="710"/>
      <c r="LUW256" s="710"/>
      <c r="LUX256" s="710"/>
      <c r="LUY256" s="710"/>
      <c r="LUZ256" s="710"/>
      <c r="LVA256" s="710"/>
      <c r="LVB256" s="710"/>
      <c r="LVC256" s="710"/>
      <c r="LVD256" s="710"/>
      <c r="LVE256" s="710"/>
      <c r="LVF256" s="710"/>
      <c r="LVG256" s="710"/>
      <c r="LVH256" s="710"/>
      <c r="LVI256" s="710"/>
      <c r="LVJ256" s="710"/>
      <c r="LVK256" s="710"/>
      <c r="LVL256" s="710"/>
      <c r="LVM256" s="710"/>
      <c r="LVN256" s="710"/>
      <c r="LVO256" s="710"/>
      <c r="LVP256" s="710"/>
      <c r="LVQ256" s="710"/>
      <c r="LVR256" s="710"/>
      <c r="LVS256" s="710"/>
      <c r="LVT256" s="710"/>
      <c r="LVU256" s="710"/>
      <c r="LVV256" s="710"/>
      <c r="LVW256" s="710"/>
      <c r="LVX256" s="710"/>
      <c r="LVY256" s="710"/>
      <c r="LVZ256" s="710"/>
      <c r="LWA256" s="710"/>
      <c r="LWB256" s="710"/>
      <c r="LWC256" s="710"/>
      <c r="LWD256" s="710"/>
      <c r="LWE256" s="710"/>
      <c r="LWF256" s="710"/>
      <c r="LWG256" s="710"/>
      <c r="LWH256" s="710"/>
      <c r="LWI256" s="710"/>
      <c r="LWJ256" s="710"/>
      <c r="LWK256" s="710"/>
      <c r="LWL256" s="710"/>
      <c r="LWM256" s="710"/>
      <c r="LWN256" s="710"/>
      <c r="LWO256" s="710"/>
      <c r="LWP256" s="710"/>
      <c r="LWQ256" s="710"/>
      <c r="LWR256" s="710"/>
      <c r="LWS256" s="710"/>
      <c r="LWT256" s="710"/>
      <c r="LWU256" s="710"/>
      <c r="LWV256" s="710"/>
      <c r="LWW256" s="710"/>
      <c r="LWX256" s="710"/>
      <c r="LWY256" s="710"/>
      <c r="LWZ256" s="710"/>
      <c r="LXA256" s="710"/>
      <c r="LXB256" s="710"/>
      <c r="LXC256" s="710"/>
      <c r="LXD256" s="710"/>
      <c r="LXE256" s="710"/>
      <c r="LXF256" s="710"/>
      <c r="LXG256" s="710"/>
      <c r="LXH256" s="710"/>
      <c r="LXI256" s="710"/>
      <c r="LXJ256" s="710"/>
      <c r="LXK256" s="710"/>
      <c r="LXL256" s="710"/>
      <c r="LXM256" s="710"/>
      <c r="LXN256" s="710"/>
      <c r="LXO256" s="710"/>
      <c r="LXP256" s="710"/>
      <c r="LXQ256" s="710"/>
      <c r="LXR256" s="710"/>
      <c r="LXS256" s="710"/>
      <c r="LXT256" s="710"/>
      <c r="LXU256" s="710"/>
      <c r="LXV256" s="710"/>
      <c r="LXW256" s="710"/>
      <c r="LXX256" s="710"/>
      <c r="LXY256" s="710"/>
      <c r="LXZ256" s="710"/>
      <c r="LYA256" s="710"/>
      <c r="LYB256" s="710"/>
      <c r="LYC256" s="710"/>
      <c r="LYD256" s="710"/>
      <c r="LYE256" s="710"/>
      <c r="LYF256" s="710"/>
      <c r="LYG256" s="710"/>
      <c r="LYH256" s="710"/>
      <c r="LYI256" s="710"/>
      <c r="LYJ256" s="710"/>
      <c r="LYK256" s="710"/>
      <c r="LYL256" s="710"/>
      <c r="LYM256" s="710"/>
      <c r="LYN256" s="710"/>
      <c r="LYO256" s="710"/>
      <c r="LYP256" s="710"/>
      <c r="LYQ256" s="710"/>
      <c r="LYR256" s="710"/>
      <c r="LYS256" s="710"/>
      <c r="LYT256" s="710"/>
      <c r="LYU256" s="710"/>
      <c r="LYV256" s="710"/>
      <c r="LYW256" s="710"/>
      <c r="LYX256" s="710"/>
      <c r="LYY256" s="710"/>
      <c r="LYZ256" s="710"/>
      <c r="LZA256" s="710"/>
      <c r="LZB256" s="710"/>
      <c r="LZC256" s="710"/>
      <c r="LZD256" s="710"/>
      <c r="LZE256" s="710"/>
      <c r="LZF256" s="710"/>
      <c r="LZG256" s="710"/>
      <c r="LZH256" s="710"/>
      <c r="LZI256" s="710"/>
      <c r="LZJ256" s="710"/>
      <c r="LZK256" s="710"/>
      <c r="LZL256" s="710"/>
      <c r="LZM256" s="710"/>
      <c r="LZN256" s="710"/>
      <c r="LZO256" s="710"/>
      <c r="LZP256" s="710"/>
      <c r="LZQ256" s="710"/>
      <c r="LZR256" s="710"/>
      <c r="LZS256" s="710"/>
      <c r="LZT256" s="710"/>
      <c r="LZU256" s="710"/>
      <c r="LZV256" s="710"/>
      <c r="LZW256" s="710"/>
      <c r="LZX256" s="710"/>
      <c r="LZY256" s="710"/>
      <c r="LZZ256" s="710"/>
      <c r="MAA256" s="710"/>
      <c r="MAB256" s="710"/>
      <c r="MAC256" s="710"/>
      <c r="MAD256" s="710"/>
      <c r="MAE256" s="710"/>
      <c r="MAF256" s="710"/>
      <c r="MAG256" s="710"/>
      <c r="MAH256" s="710"/>
      <c r="MAI256" s="710"/>
      <c r="MAJ256" s="710"/>
      <c r="MAK256" s="710"/>
      <c r="MAL256" s="710"/>
      <c r="MAM256" s="710"/>
      <c r="MAN256" s="710"/>
      <c r="MAO256" s="710"/>
      <c r="MAP256" s="710"/>
      <c r="MAQ256" s="710"/>
      <c r="MAR256" s="710"/>
      <c r="MAS256" s="710"/>
      <c r="MAT256" s="710"/>
      <c r="MAU256" s="710"/>
      <c r="MAV256" s="710"/>
      <c r="MAW256" s="710"/>
      <c r="MAX256" s="710"/>
      <c r="MAY256" s="710"/>
      <c r="MAZ256" s="710"/>
      <c r="MBA256" s="710"/>
      <c r="MBB256" s="710"/>
      <c r="MBC256" s="710"/>
      <c r="MBD256" s="710"/>
      <c r="MBE256" s="710"/>
      <c r="MBF256" s="710"/>
      <c r="MBG256" s="710"/>
      <c r="MBH256" s="710"/>
      <c r="MBI256" s="710"/>
      <c r="MBJ256" s="710"/>
      <c r="MBK256" s="710"/>
      <c r="MBL256" s="710"/>
      <c r="MBM256" s="710"/>
      <c r="MBN256" s="710"/>
      <c r="MBO256" s="710"/>
      <c r="MBP256" s="710"/>
      <c r="MBQ256" s="710"/>
      <c r="MBR256" s="710"/>
      <c r="MBS256" s="710"/>
      <c r="MBT256" s="710"/>
      <c r="MBU256" s="710"/>
      <c r="MBV256" s="710"/>
      <c r="MBW256" s="710"/>
      <c r="MBX256" s="710"/>
      <c r="MBY256" s="710"/>
      <c r="MBZ256" s="710"/>
      <c r="MCA256" s="710"/>
      <c r="MCB256" s="710"/>
      <c r="MCC256" s="710"/>
      <c r="MCD256" s="710"/>
      <c r="MCE256" s="710"/>
      <c r="MCF256" s="710"/>
      <c r="MCG256" s="710"/>
      <c r="MCH256" s="710"/>
      <c r="MCI256" s="710"/>
      <c r="MCJ256" s="710"/>
      <c r="MCK256" s="710"/>
      <c r="MCL256" s="710"/>
      <c r="MCM256" s="710"/>
      <c r="MCN256" s="710"/>
      <c r="MCO256" s="710"/>
      <c r="MCP256" s="710"/>
      <c r="MCQ256" s="710"/>
      <c r="MCR256" s="710"/>
      <c r="MCS256" s="710"/>
      <c r="MCT256" s="710"/>
      <c r="MCU256" s="710"/>
      <c r="MCV256" s="710"/>
      <c r="MCW256" s="710"/>
      <c r="MCX256" s="710"/>
      <c r="MCY256" s="710"/>
      <c r="MCZ256" s="710"/>
      <c r="MDA256" s="710"/>
      <c r="MDB256" s="710"/>
      <c r="MDC256" s="710"/>
      <c r="MDD256" s="710"/>
      <c r="MDE256" s="710"/>
      <c r="MDF256" s="710"/>
      <c r="MDG256" s="710"/>
      <c r="MDH256" s="710"/>
      <c r="MDI256" s="710"/>
      <c r="MDJ256" s="710"/>
      <c r="MDK256" s="710"/>
      <c r="MDL256" s="710"/>
      <c r="MDM256" s="710"/>
      <c r="MDN256" s="710"/>
      <c r="MDO256" s="710"/>
      <c r="MDP256" s="710"/>
      <c r="MDQ256" s="710"/>
      <c r="MDR256" s="710"/>
      <c r="MDS256" s="710"/>
      <c r="MDT256" s="710"/>
      <c r="MDU256" s="710"/>
      <c r="MDV256" s="710"/>
      <c r="MDW256" s="710"/>
      <c r="MDX256" s="710"/>
      <c r="MDY256" s="710"/>
      <c r="MDZ256" s="710"/>
      <c r="MEA256" s="710"/>
      <c r="MEB256" s="710"/>
      <c r="MEC256" s="710"/>
      <c r="MED256" s="710"/>
      <c r="MEE256" s="710"/>
      <c r="MEF256" s="710"/>
      <c r="MEG256" s="710"/>
      <c r="MEH256" s="710"/>
      <c r="MEI256" s="710"/>
      <c r="MEJ256" s="710"/>
      <c r="MEK256" s="710"/>
      <c r="MEL256" s="710"/>
      <c r="MEM256" s="710"/>
      <c r="MEN256" s="710"/>
      <c r="MEO256" s="710"/>
      <c r="MEP256" s="710"/>
      <c r="MEQ256" s="710"/>
      <c r="MER256" s="710"/>
      <c r="MES256" s="710"/>
      <c r="MET256" s="710"/>
      <c r="MEU256" s="710"/>
      <c r="MEV256" s="710"/>
      <c r="MEW256" s="710"/>
      <c r="MEX256" s="710"/>
      <c r="MEY256" s="710"/>
      <c r="MEZ256" s="710"/>
      <c r="MFA256" s="710"/>
      <c r="MFB256" s="710"/>
      <c r="MFC256" s="710"/>
      <c r="MFD256" s="710"/>
      <c r="MFE256" s="710"/>
      <c r="MFF256" s="710"/>
      <c r="MFG256" s="710"/>
      <c r="MFH256" s="710"/>
      <c r="MFI256" s="710"/>
      <c r="MFJ256" s="710"/>
      <c r="MFK256" s="710"/>
      <c r="MFL256" s="710"/>
      <c r="MFM256" s="710"/>
      <c r="MFN256" s="710"/>
      <c r="MFO256" s="710"/>
      <c r="MFP256" s="710"/>
      <c r="MFQ256" s="710"/>
      <c r="MFR256" s="710"/>
      <c r="MFS256" s="710"/>
      <c r="MFT256" s="710"/>
      <c r="MFU256" s="710"/>
      <c r="MFV256" s="710"/>
      <c r="MFW256" s="710"/>
      <c r="MFX256" s="710"/>
      <c r="MFY256" s="710"/>
      <c r="MFZ256" s="710"/>
      <c r="MGA256" s="710"/>
      <c r="MGB256" s="710"/>
      <c r="MGC256" s="710"/>
      <c r="MGD256" s="710"/>
      <c r="MGE256" s="710"/>
      <c r="MGF256" s="710"/>
      <c r="MGG256" s="710"/>
      <c r="MGH256" s="710"/>
      <c r="MGI256" s="710"/>
      <c r="MGJ256" s="710"/>
      <c r="MGK256" s="710"/>
      <c r="MGL256" s="710"/>
      <c r="MGM256" s="710"/>
      <c r="MGN256" s="710"/>
      <c r="MGO256" s="710"/>
      <c r="MGP256" s="710"/>
      <c r="MGQ256" s="710"/>
      <c r="MGR256" s="710"/>
      <c r="MGS256" s="710"/>
      <c r="MGT256" s="710"/>
      <c r="MGU256" s="710"/>
      <c r="MGV256" s="710"/>
      <c r="MGW256" s="710"/>
      <c r="MGX256" s="710"/>
      <c r="MGY256" s="710"/>
      <c r="MGZ256" s="710"/>
      <c r="MHA256" s="710"/>
      <c r="MHB256" s="710"/>
      <c r="MHC256" s="710"/>
      <c r="MHD256" s="710"/>
      <c r="MHE256" s="710"/>
      <c r="MHF256" s="710"/>
      <c r="MHG256" s="710"/>
      <c r="MHH256" s="710"/>
      <c r="MHI256" s="710"/>
      <c r="MHJ256" s="710"/>
      <c r="MHK256" s="710"/>
      <c r="MHL256" s="710"/>
      <c r="MHM256" s="710"/>
      <c r="MHN256" s="710"/>
      <c r="MHO256" s="710"/>
      <c r="MHP256" s="710"/>
      <c r="MHQ256" s="710"/>
      <c r="MHR256" s="710"/>
      <c r="MHS256" s="710"/>
      <c r="MHT256" s="710"/>
      <c r="MHU256" s="710"/>
      <c r="MHV256" s="710"/>
      <c r="MHW256" s="710"/>
      <c r="MHX256" s="710"/>
      <c r="MHY256" s="710"/>
      <c r="MHZ256" s="710"/>
      <c r="MIA256" s="710"/>
      <c r="MIB256" s="710"/>
      <c r="MIC256" s="710"/>
      <c r="MID256" s="710"/>
      <c r="MIE256" s="710"/>
      <c r="MIF256" s="710"/>
      <c r="MIG256" s="710"/>
      <c r="MIH256" s="710"/>
      <c r="MII256" s="710"/>
      <c r="MIJ256" s="710"/>
      <c r="MIK256" s="710"/>
      <c r="MIL256" s="710"/>
      <c r="MIM256" s="710"/>
      <c r="MIN256" s="710"/>
      <c r="MIO256" s="710"/>
      <c r="MIP256" s="710"/>
      <c r="MIQ256" s="710"/>
      <c r="MIR256" s="710"/>
      <c r="MIS256" s="710"/>
      <c r="MIT256" s="710"/>
      <c r="MIU256" s="710"/>
      <c r="MIV256" s="710"/>
      <c r="MIW256" s="710"/>
      <c r="MIX256" s="710"/>
      <c r="MIY256" s="710"/>
      <c r="MIZ256" s="710"/>
      <c r="MJA256" s="710"/>
      <c r="MJB256" s="710"/>
      <c r="MJC256" s="710"/>
      <c r="MJD256" s="710"/>
      <c r="MJE256" s="710"/>
      <c r="MJF256" s="710"/>
      <c r="MJG256" s="710"/>
      <c r="MJH256" s="710"/>
      <c r="MJI256" s="710"/>
      <c r="MJJ256" s="710"/>
      <c r="MJK256" s="710"/>
      <c r="MJL256" s="710"/>
      <c r="MJM256" s="710"/>
      <c r="MJN256" s="710"/>
      <c r="MJO256" s="710"/>
      <c r="MJP256" s="710"/>
      <c r="MJQ256" s="710"/>
      <c r="MJR256" s="710"/>
      <c r="MJS256" s="710"/>
      <c r="MJT256" s="710"/>
      <c r="MJU256" s="710"/>
      <c r="MJV256" s="710"/>
      <c r="MJW256" s="710"/>
      <c r="MJX256" s="710"/>
      <c r="MJY256" s="710"/>
      <c r="MJZ256" s="710"/>
      <c r="MKA256" s="710"/>
      <c r="MKB256" s="710"/>
      <c r="MKC256" s="710"/>
      <c r="MKD256" s="710"/>
      <c r="MKE256" s="710"/>
      <c r="MKF256" s="710"/>
      <c r="MKG256" s="710"/>
      <c r="MKH256" s="710"/>
      <c r="MKI256" s="710"/>
      <c r="MKJ256" s="710"/>
      <c r="MKK256" s="710"/>
      <c r="MKL256" s="710"/>
      <c r="MKM256" s="710"/>
      <c r="MKN256" s="710"/>
      <c r="MKO256" s="710"/>
      <c r="MKP256" s="710"/>
      <c r="MKQ256" s="710"/>
      <c r="MKR256" s="710"/>
      <c r="MKS256" s="710"/>
      <c r="MKT256" s="710"/>
      <c r="MKU256" s="710"/>
      <c r="MKV256" s="710"/>
      <c r="MKW256" s="710"/>
      <c r="MKX256" s="710"/>
      <c r="MKY256" s="710"/>
      <c r="MKZ256" s="710"/>
      <c r="MLA256" s="710"/>
      <c r="MLB256" s="710"/>
      <c r="MLC256" s="710"/>
      <c r="MLD256" s="710"/>
      <c r="MLE256" s="710"/>
      <c r="MLF256" s="710"/>
      <c r="MLG256" s="710"/>
      <c r="MLH256" s="710"/>
      <c r="MLI256" s="710"/>
      <c r="MLJ256" s="710"/>
      <c r="MLK256" s="710"/>
      <c r="MLL256" s="710"/>
      <c r="MLM256" s="710"/>
      <c r="MLN256" s="710"/>
      <c r="MLO256" s="710"/>
      <c r="MLP256" s="710"/>
      <c r="MLQ256" s="710"/>
      <c r="MLR256" s="710"/>
      <c r="MLS256" s="710"/>
      <c r="MLT256" s="710"/>
      <c r="MLU256" s="710"/>
      <c r="MLV256" s="710"/>
      <c r="MLW256" s="710"/>
      <c r="MLX256" s="710"/>
      <c r="MLY256" s="710"/>
      <c r="MLZ256" s="710"/>
      <c r="MMA256" s="710"/>
      <c r="MMB256" s="710"/>
      <c r="MMC256" s="710"/>
      <c r="MMD256" s="710"/>
      <c r="MME256" s="710"/>
      <c r="MMF256" s="710"/>
      <c r="MMG256" s="710"/>
      <c r="MMH256" s="710"/>
      <c r="MMI256" s="710"/>
      <c r="MMJ256" s="710"/>
      <c r="MMK256" s="710"/>
      <c r="MML256" s="710"/>
      <c r="MMM256" s="710"/>
      <c r="MMN256" s="710"/>
      <c r="MMO256" s="710"/>
      <c r="MMP256" s="710"/>
      <c r="MMQ256" s="710"/>
      <c r="MMR256" s="710"/>
      <c r="MMS256" s="710"/>
      <c r="MMT256" s="710"/>
      <c r="MMU256" s="710"/>
      <c r="MMV256" s="710"/>
      <c r="MMW256" s="710"/>
      <c r="MMX256" s="710"/>
      <c r="MMY256" s="710"/>
      <c r="MMZ256" s="710"/>
      <c r="MNA256" s="710"/>
      <c r="MNB256" s="710"/>
      <c r="MNC256" s="710"/>
      <c r="MND256" s="710"/>
      <c r="MNE256" s="710"/>
      <c r="MNF256" s="710"/>
      <c r="MNG256" s="710"/>
      <c r="MNH256" s="710"/>
      <c r="MNI256" s="710"/>
      <c r="MNJ256" s="710"/>
      <c r="MNK256" s="710"/>
      <c r="MNL256" s="710"/>
      <c r="MNM256" s="710"/>
      <c r="MNN256" s="710"/>
      <c r="MNO256" s="710"/>
      <c r="MNP256" s="710"/>
      <c r="MNQ256" s="710"/>
      <c r="MNR256" s="710"/>
      <c r="MNS256" s="710"/>
      <c r="MNT256" s="710"/>
      <c r="MNU256" s="710"/>
      <c r="MNV256" s="710"/>
      <c r="MNW256" s="710"/>
      <c r="MNX256" s="710"/>
      <c r="MNY256" s="710"/>
      <c r="MNZ256" s="710"/>
      <c r="MOA256" s="710"/>
      <c r="MOB256" s="710"/>
      <c r="MOC256" s="710"/>
      <c r="MOD256" s="710"/>
      <c r="MOE256" s="710"/>
      <c r="MOF256" s="710"/>
      <c r="MOG256" s="710"/>
      <c r="MOH256" s="710"/>
      <c r="MOI256" s="710"/>
      <c r="MOJ256" s="710"/>
      <c r="MOK256" s="710"/>
      <c r="MOL256" s="710"/>
      <c r="MOM256" s="710"/>
      <c r="MON256" s="710"/>
      <c r="MOO256" s="710"/>
      <c r="MOP256" s="710"/>
      <c r="MOQ256" s="710"/>
      <c r="MOR256" s="710"/>
      <c r="MOS256" s="710"/>
      <c r="MOT256" s="710"/>
      <c r="MOU256" s="710"/>
      <c r="MOV256" s="710"/>
      <c r="MOW256" s="710"/>
      <c r="MOX256" s="710"/>
      <c r="MOY256" s="710"/>
      <c r="MOZ256" s="710"/>
      <c r="MPA256" s="710"/>
      <c r="MPB256" s="710"/>
      <c r="MPC256" s="710"/>
      <c r="MPD256" s="710"/>
      <c r="MPE256" s="710"/>
      <c r="MPF256" s="710"/>
      <c r="MPG256" s="710"/>
      <c r="MPH256" s="710"/>
      <c r="MPI256" s="710"/>
      <c r="MPJ256" s="710"/>
      <c r="MPK256" s="710"/>
      <c r="MPL256" s="710"/>
      <c r="MPM256" s="710"/>
      <c r="MPN256" s="710"/>
      <c r="MPO256" s="710"/>
      <c r="MPP256" s="710"/>
      <c r="MPQ256" s="710"/>
      <c r="MPR256" s="710"/>
      <c r="MPS256" s="710"/>
      <c r="MPT256" s="710"/>
      <c r="MPU256" s="710"/>
      <c r="MPV256" s="710"/>
      <c r="MPW256" s="710"/>
      <c r="MPX256" s="710"/>
      <c r="MPY256" s="710"/>
      <c r="MPZ256" s="710"/>
      <c r="MQA256" s="710"/>
      <c r="MQB256" s="710"/>
      <c r="MQC256" s="710"/>
      <c r="MQD256" s="710"/>
      <c r="MQE256" s="710"/>
      <c r="MQF256" s="710"/>
      <c r="MQG256" s="710"/>
      <c r="MQH256" s="710"/>
      <c r="MQI256" s="710"/>
      <c r="MQJ256" s="710"/>
      <c r="MQK256" s="710"/>
      <c r="MQL256" s="710"/>
      <c r="MQM256" s="710"/>
      <c r="MQN256" s="710"/>
      <c r="MQO256" s="710"/>
      <c r="MQP256" s="710"/>
      <c r="MQQ256" s="710"/>
      <c r="MQR256" s="710"/>
      <c r="MQS256" s="710"/>
      <c r="MQT256" s="710"/>
      <c r="MQU256" s="710"/>
      <c r="MQV256" s="710"/>
      <c r="MQW256" s="710"/>
      <c r="MQX256" s="710"/>
      <c r="MQY256" s="710"/>
      <c r="MQZ256" s="710"/>
      <c r="MRA256" s="710"/>
      <c r="MRB256" s="710"/>
      <c r="MRC256" s="710"/>
      <c r="MRD256" s="710"/>
      <c r="MRE256" s="710"/>
      <c r="MRF256" s="710"/>
      <c r="MRG256" s="710"/>
      <c r="MRH256" s="710"/>
      <c r="MRI256" s="710"/>
      <c r="MRJ256" s="710"/>
      <c r="MRK256" s="710"/>
      <c r="MRL256" s="710"/>
      <c r="MRM256" s="710"/>
      <c r="MRN256" s="710"/>
      <c r="MRO256" s="710"/>
      <c r="MRP256" s="710"/>
      <c r="MRQ256" s="710"/>
      <c r="MRR256" s="710"/>
      <c r="MRS256" s="710"/>
      <c r="MRT256" s="710"/>
      <c r="MRU256" s="710"/>
      <c r="MRV256" s="710"/>
      <c r="MRW256" s="710"/>
      <c r="MRX256" s="710"/>
      <c r="MRY256" s="710"/>
      <c r="MRZ256" s="710"/>
      <c r="MSA256" s="710"/>
      <c r="MSB256" s="710"/>
      <c r="MSC256" s="710"/>
      <c r="MSD256" s="710"/>
      <c r="MSE256" s="710"/>
      <c r="MSF256" s="710"/>
      <c r="MSG256" s="710"/>
      <c r="MSH256" s="710"/>
      <c r="MSI256" s="710"/>
      <c r="MSJ256" s="710"/>
      <c r="MSK256" s="710"/>
      <c r="MSL256" s="710"/>
      <c r="MSM256" s="710"/>
      <c r="MSN256" s="710"/>
      <c r="MSO256" s="710"/>
      <c r="MSP256" s="710"/>
      <c r="MSQ256" s="710"/>
      <c r="MSR256" s="710"/>
      <c r="MSS256" s="710"/>
      <c r="MST256" s="710"/>
      <c r="MSU256" s="710"/>
      <c r="MSV256" s="710"/>
      <c r="MSW256" s="710"/>
      <c r="MSX256" s="710"/>
      <c r="MSY256" s="710"/>
      <c r="MSZ256" s="710"/>
      <c r="MTA256" s="710"/>
      <c r="MTB256" s="710"/>
      <c r="MTC256" s="710"/>
      <c r="MTD256" s="710"/>
      <c r="MTE256" s="710"/>
      <c r="MTF256" s="710"/>
      <c r="MTG256" s="710"/>
      <c r="MTH256" s="710"/>
      <c r="MTI256" s="710"/>
      <c r="MTJ256" s="710"/>
      <c r="MTK256" s="710"/>
      <c r="MTL256" s="710"/>
      <c r="MTM256" s="710"/>
      <c r="MTN256" s="710"/>
      <c r="MTO256" s="710"/>
      <c r="MTP256" s="710"/>
      <c r="MTQ256" s="710"/>
      <c r="MTR256" s="710"/>
      <c r="MTS256" s="710"/>
      <c r="MTT256" s="710"/>
      <c r="MTU256" s="710"/>
      <c r="MTV256" s="710"/>
      <c r="MTW256" s="710"/>
      <c r="MTX256" s="710"/>
      <c r="MTY256" s="710"/>
      <c r="MTZ256" s="710"/>
      <c r="MUA256" s="710"/>
      <c r="MUB256" s="710"/>
      <c r="MUC256" s="710"/>
      <c r="MUD256" s="710"/>
      <c r="MUE256" s="710"/>
      <c r="MUF256" s="710"/>
      <c r="MUG256" s="710"/>
      <c r="MUH256" s="710"/>
      <c r="MUI256" s="710"/>
      <c r="MUJ256" s="710"/>
      <c r="MUK256" s="710"/>
      <c r="MUL256" s="710"/>
      <c r="MUM256" s="710"/>
      <c r="MUN256" s="710"/>
      <c r="MUO256" s="710"/>
      <c r="MUP256" s="710"/>
      <c r="MUQ256" s="710"/>
      <c r="MUR256" s="710"/>
      <c r="MUS256" s="710"/>
      <c r="MUT256" s="710"/>
      <c r="MUU256" s="710"/>
      <c r="MUV256" s="710"/>
      <c r="MUW256" s="710"/>
      <c r="MUX256" s="710"/>
      <c r="MUY256" s="710"/>
      <c r="MUZ256" s="710"/>
      <c r="MVA256" s="710"/>
      <c r="MVB256" s="710"/>
      <c r="MVC256" s="710"/>
      <c r="MVD256" s="710"/>
      <c r="MVE256" s="710"/>
      <c r="MVF256" s="710"/>
      <c r="MVG256" s="710"/>
      <c r="MVH256" s="710"/>
      <c r="MVI256" s="710"/>
      <c r="MVJ256" s="710"/>
      <c r="MVK256" s="710"/>
      <c r="MVL256" s="710"/>
      <c r="MVM256" s="710"/>
      <c r="MVN256" s="710"/>
      <c r="MVO256" s="710"/>
      <c r="MVP256" s="710"/>
      <c r="MVQ256" s="710"/>
      <c r="MVR256" s="710"/>
      <c r="MVS256" s="710"/>
      <c r="MVT256" s="710"/>
      <c r="MVU256" s="710"/>
      <c r="MVV256" s="710"/>
      <c r="MVW256" s="710"/>
      <c r="MVX256" s="710"/>
      <c r="MVY256" s="710"/>
      <c r="MVZ256" s="710"/>
      <c r="MWA256" s="710"/>
      <c r="MWB256" s="710"/>
      <c r="MWC256" s="710"/>
      <c r="MWD256" s="710"/>
      <c r="MWE256" s="710"/>
      <c r="MWF256" s="710"/>
      <c r="MWG256" s="710"/>
      <c r="MWH256" s="710"/>
      <c r="MWI256" s="710"/>
      <c r="MWJ256" s="710"/>
      <c r="MWK256" s="710"/>
      <c r="MWL256" s="710"/>
      <c r="MWM256" s="710"/>
      <c r="MWN256" s="710"/>
      <c r="MWO256" s="710"/>
      <c r="MWP256" s="710"/>
      <c r="MWQ256" s="710"/>
      <c r="MWR256" s="710"/>
      <c r="MWS256" s="710"/>
      <c r="MWT256" s="710"/>
      <c r="MWU256" s="710"/>
      <c r="MWV256" s="710"/>
      <c r="MWW256" s="710"/>
      <c r="MWX256" s="710"/>
      <c r="MWY256" s="710"/>
      <c r="MWZ256" s="710"/>
      <c r="MXA256" s="710"/>
      <c r="MXB256" s="710"/>
      <c r="MXC256" s="710"/>
      <c r="MXD256" s="710"/>
      <c r="MXE256" s="710"/>
      <c r="MXF256" s="710"/>
      <c r="MXG256" s="710"/>
      <c r="MXH256" s="710"/>
      <c r="MXI256" s="710"/>
      <c r="MXJ256" s="710"/>
      <c r="MXK256" s="710"/>
      <c r="MXL256" s="710"/>
      <c r="MXM256" s="710"/>
      <c r="MXN256" s="710"/>
      <c r="MXO256" s="710"/>
      <c r="MXP256" s="710"/>
      <c r="MXQ256" s="710"/>
      <c r="MXR256" s="710"/>
      <c r="MXS256" s="710"/>
      <c r="MXT256" s="710"/>
      <c r="MXU256" s="710"/>
      <c r="MXV256" s="710"/>
      <c r="MXW256" s="710"/>
      <c r="MXX256" s="710"/>
      <c r="MXY256" s="710"/>
      <c r="MXZ256" s="710"/>
      <c r="MYA256" s="710"/>
      <c r="MYB256" s="710"/>
      <c r="MYC256" s="710"/>
      <c r="MYD256" s="710"/>
      <c r="MYE256" s="710"/>
      <c r="MYF256" s="710"/>
      <c r="MYG256" s="710"/>
      <c r="MYH256" s="710"/>
      <c r="MYI256" s="710"/>
      <c r="MYJ256" s="710"/>
      <c r="MYK256" s="710"/>
      <c r="MYL256" s="710"/>
      <c r="MYM256" s="710"/>
      <c r="MYN256" s="710"/>
      <c r="MYO256" s="710"/>
      <c r="MYP256" s="710"/>
      <c r="MYQ256" s="710"/>
      <c r="MYR256" s="710"/>
      <c r="MYS256" s="710"/>
      <c r="MYT256" s="710"/>
      <c r="MYU256" s="710"/>
      <c r="MYV256" s="710"/>
      <c r="MYW256" s="710"/>
      <c r="MYX256" s="710"/>
      <c r="MYY256" s="710"/>
      <c r="MYZ256" s="710"/>
      <c r="MZA256" s="710"/>
      <c r="MZB256" s="710"/>
      <c r="MZC256" s="710"/>
      <c r="MZD256" s="710"/>
      <c r="MZE256" s="710"/>
      <c r="MZF256" s="710"/>
      <c r="MZG256" s="710"/>
      <c r="MZH256" s="710"/>
      <c r="MZI256" s="710"/>
      <c r="MZJ256" s="710"/>
      <c r="MZK256" s="710"/>
      <c r="MZL256" s="710"/>
      <c r="MZM256" s="710"/>
      <c r="MZN256" s="710"/>
      <c r="MZO256" s="710"/>
      <c r="MZP256" s="710"/>
      <c r="MZQ256" s="710"/>
      <c r="MZR256" s="710"/>
      <c r="MZS256" s="710"/>
      <c r="MZT256" s="710"/>
      <c r="MZU256" s="710"/>
      <c r="MZV256" s="710"/>
      <c r="MZW256" s="710"/>
      <c r="MZX256" s="710"/>
      <c r="MZY256" s="710"/>
      <c r="MZZ256" s="710"/>
      <c r="NAA256" s="710"/>
      <c r="NAB256" s="710"/>
      <c r="NAC256" s="710"/>
      <c r="NAD256" s="710"/>
      <c r="NAE256" s="710"/>
      <c r="NAF256" s="710"/>
      <c r="NAG256" s="710"/>
      <c r="NAH256" s="710"/>
      <c r="NAI256" s="710"/>
      <c r="NAJ256" s="710"/>
      <c r="NAK256" s="710"/>
      <c r="NAL256" s="710"/>
      <c r="NAM256" s="710"/>
      <c r="NAN256" s="710"/>
      <c r="NAO256" s="710"/>
      <c r="NAP256" s="710"/>
      <c r="NAQ256" s="710"/>
      <c r="NAR256" s="710"/>
      <c r="NAS256" s="710"/>
      <c r="NAT256" s="710"/>
      <c r="NAU256" s="710"/>
      <c r="NAV256" s="710"/>
      <c r="NAW256" s="710"/>
      <c r="NAX256" s="710"/>
      <c r="NAY256" s="710"/>
      <c r="NAZ256" s="710"/>
      <c r="NBA256" s="710"/>
      <c r="NBB256" s="710"/>
      <c r="NBC256" s="710"/>
      <c r="NBD256" s="710"/>
      <c r="NBE256" s="710"/>
      <c r="NBF256" s="710"/>
      <c r="NBG256" s="710"/>
      <c r="NBH256" s="710"/>
      <c r="NBI256" s="710"/>
      <c r="NBJ256" s="710"/>
      <c r="NBK256" s="710"/>
      <c r="NBL256" s="710"/>
      <c r="NBM256" s="710"/>
      <c r="NBN256" s="710"/>
      <c r="NBO256" s="710"/>
      <c r="NBP256" s="710"/>
      <c r="NBQ256" s="710"/>
      <c r="NBR256" s="710"/>
      <c r="NBS256" s="710"/>
      <c r="NBT256" s="710"/>
      <c r="NBU256" s="710"/>
      <c r="NBV256" s="710"/>
      <c r="NBW256" s="710"/>
      <c r="NBX256" s="710"/>
      <c r="NBY256" s="710"/>
      <c r="NBZ256" s="710"/>
      <c r="NCA256" s="710"/>
      <c r="NCB256" s="710"/>
      <c r="NCC256" s="710"/>
      <c r="NCD256" s="710"/>
      <c r="NCE256" s="710"/>
      <c r="NCF256" s="710"/>
      <c r="NCG256" s="710"/>
      <c r="NCH256" s="710"/>
      <c r="NCI256" s="710"/>
      <c r="NCJ256" s="710"/>
      <c r="NCK256" s="710"/>
      <c r="NCL256" s="710"/>
      <c r="NCM256" s="710"/>
      <c r="NCN256" s="710"/>
      <c r="NCO256" s="710"/>
      <c r="NCP256" s="710"/>
      <c r="NCQ256" s="710"/>
      <c r="NCR256" s="710"/>
      <c r="NCS256" s="710"/>
      <c r="NCT256" s="710"/>
      <c r="NCU256" s="710"/>
      <c r="NCV256" s="710"/>
      <c r="NCW256" s="710"/>
      <c r="NCX256" s="710"/>
      <c r="NCY256" s="710"/>
      <c r="NCZ256" s="710"/>
      <c r="NDA256" s="710"/>
      <c r="NDB256" s="710"/>
      <c r="NDC256" s="710"/>
      <c r="NDD256" s="710"/>
      <c r="NDE256" s="710"/>
      <c r="NDF256" s="710"/>
      <c r="NDG256" s="710"/>
      <c r="NDH256" s="710"/>
      <c r="NDI256" s="710"/>
      <c r="NDJ256" s="710"/>
      <c r="NDK256" s="710"/>
      <c r="NDL256" s="710"/>
      <c r="NDM256" s="710"/>
      <c r="NDN256" s="710"/>
      <c r="NDO256" s="710"/>
      <c r="NDP256" s="710"/>
      <c r="NDQ256" s="710"/>
      <c r="NDR256" s="710"/>
      <c r="NDS256" s="710"/>
      <c r="NDT256" s="710"/>
      <c r="NDU256" s="710"/>
      <c r="NDV256" s="710"/>
      <c r="NDW256" s="710"/>
      <c r="NDX256" s="710"/>
      <c r="NDY256" s="710"/>
      <c r="NDZ256" s="710"/>
      <c r="NEA256" s="710"/>
      <c r="NEB256" s="710"/>
      <c r="NEC256" s="710"/>
      <c r="NED256" s="710"/>
      <c r="NEE256" s="710"/>
      <c r="NEF256" s="710"/>
      <c r="NEG256" s="710"/>
      <c r="NEH256" s="710"/>
      <c r="NEI256" s="710"/>
      <c r="NEJ256" s="710"/>
      <c r="NEK256" s="710"/>
      <c r="NEL256" s="710"/>
      <c r="NEM256" s="710"/>
      <c r="NEN256" s="710"/>
      <c r="NEO256" s="710"/>
      <c r="NEP256" s="710"/>
      <c r="NEQ256" s="710"/>
      <c r="NER256" s="710"/>
      <c r="NES256" s="710"/>
      <c r="NET256" s="710"/>
      <c r="NEU256" s="710"/>
      <c r="NEV256" s="710"/>
      <c r="NEW256" s="710"/>
      <c r="NEX256" s="710"/>
      <c r="NEY256" s="710"/>
      <c r="NEZ256" s="710"/>
      <c r="NFA256" s="710"/>
      <c r="NFB256" s="710"/>
      <c r="NFC256" s="710"/>
      <c r="NFD256" s="710"/>
      <c r="NFE256" s="710"/>
      <c r="NFF256" s="710"/>
      <c r="NFG256" s="710"/>
      <c r="NFH256" s="710"/>
      <c r="NFI256" s="710"/>
      <c r="NFJ256" s="710"/>
      <c r="NFK256" s="710"/>
      <c r="NFL256" s="710"/>
      <c r="NFM256" s="710"/>
      <c r="NFN256" s="710"/>
      <c r="NFO256" s="710"/>
      <c r="NFP256" s="710"/>
      <c r="NFQ256" s="710"/>
      <c r="NFR256" s="710"/>
      <c r="NFS256" s="710"/>
      <c r="NFT256" s="710"/>
      <c r="NFU256" s="710"/>
      <c r="NFV256" s="710"/>
      <c r="NFW256" s="710"/>
      <c r="NFX256" s="710"/>
      <c r="NFY256" s="710"/>
      <c r="NFZ256" s="710"/>
      <c r="NGA256" s="710"/>
      <c r="NGB256" s="710"/>
      <c r="NGC256" s="710"/>
      <c r="NGD256" s="710"/>
      <c r="NGE256" s="710"/>
      <c r="NGF256" s="710"/>
      <c r="NGG256" s="710"/>
      <c r="NGH256" s="710"/>
      <c r="NGI256" s="710"/>
      <c r="NGJ256" s="710"/>
      <c r="NGK256" s="710"/>
      <c r="NGL256" s="710"/>
      <c r="NGM256" s="710"/>
      <c r="NGN256" s="710"/>
      <c r="NGO256" s="710"/>
      <c r="NGP256" s="710"/>
      <c r="NGQ256" s="710"/>
      <c r="NGR256" s="710"/>
      <c r="NGS256" s="710"/>
      <c r="NGT256" s="710"/>
      <c r="NGU256" s="710"/>
      <c r="NGV256" s="710"/>
      <c r="NGW256" s="710"/>
      <c r="NGX256" s="710"/>
      <c r="NGY256" s="710"/>
      <c r="NGZ256" s="710"/>
      <c r="NHA256" s="710"/>
      <c r="NHB256" s="710"/>
      <c r="NHC256" s="710"/>
      <c r="NHD256" s="710"/>
      <c r="NHE256" s="710"/>
      <c r="NHF256" s="710"/>
      <c r="NHG256" s="710"/>
      <c r="NHH256" s="710"/>
      <c r="NHI256" s="710"/>
      <c r="NHJ256" s="710"/>
      <c r="NHK256" s="710"/>
      <c r="NHL256" s="710"/>
      <c r="NHM256" s="710"/>
      <c r="NHN256" s="710"/>
      <c r="NHO256" s="710"/>
      <c r="NHP256" s="710"/>
      <c r="NHQ256" s="710"/>
      <c r="NHR256" s="710"/>
      <c r="NHS256" s="710"/>
      <c r="NHT256" s="710"/>
      <c r="NHU256" s="710"/>
      <c r="NHV256" s="710"/>
      <c r="NHW256" s="710"/>
      <c r="NHX256" s="710"/>
      <c r="NHY256" s="710"/>
      <c r="NHZ256" s="710"/>
      <c r="NIA256" s="710"/>
      <c r="NIB256" s="710"/>
      <c r="NIC256" s="710"/>
      <c r="NID256" s="710"/>
      <c r="NIE256" s="710"/>
      <c r="NIF256" s="710"/>
      <c r="NIG256" s="710"/>
      <c r="NIH256" s="710"/>
      <c r="NII256" s="710"/>
      <c r="NIJ256" s="710"/>
      <c r="NIK256" s="710"/>
      <c r="NIL256" s="710"/>
      <c r="NIM256" s="710"/>
      <c r="NIN256" s="710"/>
      <c r="NIO256" s="710"/>
      <c r="NIP256" s="710"/>
      <c r="NIQ256" s="710"/>
      <c r="NIR256" s="710"/>
      <c r="NIS256" s="710"/>
      <c r="NIT256" s="710"/>
      <c r="NIU256" s="710"/>
      <c r="NIV256" s="710"/>
      <c r="NIW256" s="710"/>
      <c r="NIX256" s="710"/>
      <c r="NIY256" s="710"/>
      <c r="NIZ256" s="710"/>
      <c r="NJA256" s="710"/>
      <c r="NJB256" s="710"/>
      <c r="NJC256" s="710"/>
      <c r="NJD256" s="710"/>
      <c r="NJE256" s="710"/>
      <c r="NJF256" s="710"/>
      <c r="NJG256" s="710"/>
      <c r="NJH256" s="710"/>
      <c r="NJI256" s="710"/>
      <c r="NJJ256" s="710"/>
      <c r="NJK256" s="710"/>
      <c r="NJL256" s="710"/>
      <c r="NJM256" s="710"/>
      <c r="NJN256" s="710"/>
      <c r="NJO256" s="710"/>
      <c r="NJP256" s="710"/>
      <c r="NJQ256" s="710"/>
      <c r="NJR256" s="710"/>
      <c r="NJS256" s="710"/>
      <c r="NJT256" s="710"/>
      <c r="NJU256" s="710"/>
      <c r="NJV256" s="710"/>
      <c r="NJW256" s="710"/>
      <c r="NJX256" s="710"/>
      <c r="NJY256" s="710"/>
      <c r="NJZ256" s="710"/>
      <c r="NKA256" s="710"/>
      <c r="NKB256" s="710"/>
      <c r="NKC256" s="710"/>
      <c r="NKD256" s="710"/>
      <c r="NKE256" s="710"/>
      <c r="NKF256" s="710"/>
      <c r="NKG256" s="710"/>
      <c r="NKH256" s="710"/>
      <c r="NKI256" s="710"/>
      <c r="NKJ256" s="710"/>
      <c r="NKK256" s="710"/>
      <c r="NKL256" s="710"/>
      <c r="NKM256" s="710"/>
      <c r="NKN256" s="710"/>
      <c r="NKO256" s="710"/>
      <c r="NKP256" s="710"/>
      <c r="NKQ256" s="710"/>
      <c r="NKR256" s="710"/>
      <c r="NKS256" s="710"/>
      <c r="NKT256" s="710"/>
      <c r="NKU256" s="710"/>
      <c r="NKV256" s="710"/>
      <c r="NKW256" s="710"/>
      <c r="NKX256" s="710"/>
      <c r="NKY256" s="710"/>
      <c r="NKZ256" s="710"/>
      <c r="NLA256" s="710"/>
      <c r="NLB256" s="710"/>
      <c r="NLC256" s="710"/>
      <c r="NLD256" s="710"/>
      <c r="NLE256" s="710"/>
      <c r="NLF256" s="710"/>
      <c r="NLG256" s="710"/>
      <c r="NLH256" s="710"/>
      <c r="NLI256" s="710"/>
      <c r="NLJ256" s="710"/>
      <c r="NLK256" s="710"/>
      <c r="NLL256" s="710"/>
      <c r="NLM256" s="710"/>
      <c r="NLN256" s="710"/>
      <c r="NLO256" s="710"/>
      <c r="NLP256" s="710"/>
      <c r="NLQ256" s="710"/>
      <c r="NLR256" s="710"/>
      <c r="NLS256" s="710"/>
      <c r="NLT256" s="710"/>
      <c r="NLU256" s="710"/>
      <c r="NLV256" s="710"/>
      <c r="NLW256" s="710"/>
      <c r="NLX256" s="710"/>
      <c r="NLY256" s="710"/>
      <c r="NLZ256" s="710"/>
      <c r="NMA256" s="710"/>
      <c r="NMB256" s="710"/>
      <c r="NMC256" s="710"/>
      <c r="NMD256" s="710"/>
      <c r="NME256" s="710"/>
      <c r="NMF256" s="710"/>
      <c r="NMG256" s="710"/>
      <c r="NMH256" s="710"/>
      <c r="NMI256" s="710"/>
      <c r="NMJ256" s="710"/>
      <c r="NMK256" s="710"/>
      <c r="NML256" s="710"/>
      <c r="NMM256" s="710"/>
      <c r="NMN256" s="710"/>
      <c r="NMO256" s="710"/>
      <c r="NMP256" s="710"/>
      <c r="NMQ256" s="710"/>
      <c r="NMR256" s="710"/>
      <c r="NMS256" s="710"/>
      <c r="NMT256" s="710"/>
      <c r="NMU256" s="710"/>
      <c r="NMV256" s="710"/>
      <c r="NMW256" s="710"/>
      <c r="NMX256" s="710"/>
      <c r="NMY256" s="710"/>
      <c r="NMZ256" s="710"/>
      <c r="NNA256" s="710"/>
      <c r="NNB256" s="710"/>
      <c r="NNC256" s="710"/>
      <c r="NND256" s="710"/>
      <c r="NNE256" s="710"/>
      <c r="NNF256" s="710"/>
      <c r="NNG256" s="710"/>
      <c r="NNH256" s="710"/>
      <c r="NNI256" s="710"/>
      <c r="NNJ256" s="710"/>
      <c r="NNK256" s="710"/>
      <c r="NNL256" s="710"/>
      <c r="NNM256" s="710"/>
      <c r="NNN256" s="710"/>
      <c r="NNO256" s="710"/>
      <c r="NNP256" s="710"/>
      <c r="NNQ256" s="710"/>
      <c r="NNR256" s="710"/>
      <c r="NNS256" s="710"/>
      <c r="NNT256" s="710"/>
      <c r="NNU256" s="710"/>
      <c r="NNV256" s="710"/>
      <c r="NNW256" s="710"/>
      <c r="NNX256" s="710"/>
      <c r="NNY256" s="710"/>
      <c r="NNZ256" s="710"/>
      <c r="NOA256" s="710"/>
      <c r="NOB256" s="710"/>
      <c r="NOC256" s="710"/>
      <c r="NOD256" s="710"/>
      <c r="NOE256" s="710"/>
      <c r="NOF256" s="710"/>
      <c r="NOG256" s="710"/>
      <c r="NOH256" s="710"/>
      <c r="NOI256" s="710"/>
      <c r="NOJ256" s="710"/>
      <c r="NOK256" s="710"/>
      <c r="NOL256" s="710"/>
      <c r="NOM256" s="710"/>
      <c r="NON256" s="710"/>
      <c r="NOO256" s="710"/>
      <c r="NOP256" s="710"/>
      <c r="NOQ256" s="710"/>
      <c r="NOR256" s="710"/>
      <c r="NOS256" s="710"/>
      <c r="NOT256" s="710"/>
      <c r="NOU256" s="710"/>
      <c r="NOV256" s="710"/>
      <c r="NOW256" s="710"/>
      <c r="NOX256" s="710"/>
      <c r="NOY256" s="710"/>
      <c r="NOZ256" s="710"/>
      <c r="NPA256" s="710"/>
      <c r="NPB256" s="710"/>
      <c r="NPC256" s="710"/>
      <c r="NPD256" s="710"/>
      <c r="NPE256" s="710"/>
      <c r="NPF256" s="710"/>
      <c r="NPG256" s="710"/>
      <c r="NPH256" s="710"/>
      <c r="NPI256" s="710"/>
      <c r="NPJ256" s="710"/>
      <c r="NPK256" s="710"/>
      <c r="NPL256" s="710"/>
      <c r="NPM256" s="710"/>
      <c r="NPN256" s="710"/>
      <c r="NPO256" s="710"/>
      <c r="NPP256" s="710"/>
      <c r="NPQ256" s="710"/>
      <c r="NPR256" s="710"/>
      <c r="NPS256" s="710"/>
      <c r="NPT256" s="710"/>
      <c r="NPU256" s="710"/>
      <c r="NPV256" s="710"/>
      <c r="NPW256" s="710"/>
      <c r="NPX256" s="710"/>
      <c r="NPY256" s="710"/>
      <c r="NPZ256" s="710"/>
      <c r="NQA256" s="710"/>
      <c r="NQB256" s="710"/>
      <c r="NQC256" s="710"/>
      <c r="NQD256" s="710"/>
      <c r="NQE256" s="710"/>
      <c r="NQF256" s="710"/>
      <c r="NQG256" s="710"/>
      <c r="NQH256" s="710"/>
      <c r="NQI256" s="710"/>
      <c r="NQJ256" s="710"/>
      <c r="NQK256" s="710"/>
      <c r="NQL256" s="710"/>
      <c r="NQM256" s="710"/>
      <c r="NQN256" s="710"/>
      <c r="NQO256" s="710"/>
      <c r="NQP256" s="710"/>
      <c r="NQQ256" s="710"/>
      <c r="NQR256" s="710"/>
      <c r="NQS256" s="710"/>
      <c r="NQT256" s="710"/>
      <c r="NQU256" s="710"/>
      <c r="NQV256" s="710"/>
      <c r="NQW256" s="710"/>
      <c r="NQX256" s="710"/>
      <c r="NQY256" s="710"/>
      <c r="NQZ256" s="710"/>
      <c r="NRA256" s="710"/>
      <c r="NRB256" s="710"/>
      <c r="NRC256" s="710"/>
      <c r="NRD256" s="710"/>
      <c r="NRE256" s="710"/>
      <c r="NRF256" s="710"/>
      <c r="NRG256" s="710"/>
      <c r="NRH256" s="710"/>
      <c r="NRI256" s="710"/>
      <c r="NRJ256" s="710"/>
      <c r="NRK256" s="710"/>
      <c r="NRL256" s="710"/>
      <c r="NRM256" s="710"/>
      <c r="NRN256" s="710"/>
      <c r="NRO256" s="710"/>
      <c r="NRP256" s="710"/>
      <c r="NRQ256" s="710"/>
      <c r="NRR256" s="710"/>
      <c r="NRS256" s="710"/>
      <c r="NRT256" s="710"/>
      <c r="NRU256" s="710"/>
      <c r="NRV256" s="710"/>
      <c r="NRW256" s="710"/>
      <c r="NRX256" s="710"/>
      <c r="NRY256" s="710"/>
      <c r="NRZ256" s="710"/>
      <c r="NSA256" s="710"/>
      <c r="NSB256" s="710"/>
      <c r="NSC256" s="710"/>
      <c r="NSD256" s="710"/>
      <c r="NSE256" s="710"/>
      <c r="NSF256" s="710"/>
      <c r="NSG256" s="710"/>
      <c r="NSH256" s="710"/>
      <c r="NSI256" s="710"/>
      <c r="NSJ256" s="710"/>
      <c r="NSK256" s="710"/>
      <c r="NSL256" s="710"/>
      <c r="NSM256" s="710"/>
      <c r="NSN256" s="710"/>
      <c r="NSO256" s="710"/>
      <c r="NSP256" s="710"/>
      <c r="NSQ256" s="710"/>
      <c r="NSR256" s="710"/>
      <c r="NSS256" s="710"/>
      <c r="NST256" s="710"/>
      <c r="NSU256" s="710"/>
      <c r="NSV256" s="710"/>
      <c r="NSW256" s="710"/>
      <c r="NSX256" s="710"/>
      <c r="NSY256" s="710"/>
      <c r="NSZ256" s="710"/>
      <c r="NTA256" s="710"/>
      <c r="NTB256" s="710"/>
      <c r="NTC256" s="710"/>
      <c r="NTD256" s="710"/>
      <c r="NTE256" s="710"/>
      <c r="NTF256" s="710"/>
      <c r="NTG256" s="710"/>
      <c r="NTH256" s="710"/>
      <c r="NTI256" s="710"/>
      <c r="NTJ256" s="710"/>
      <c r="NTK256" s="710"/>
      <c r="NTL256" s="710"/>
      <c r="NTM256" s="710"/>
      <c r="NTN256" s="710"/>
      <c r="NTO256" s="710"/>
      <c r="NTP256" s="710"/>
      <c r="NTQ256" s="710"/>
      <c r="NTR256" s="710"/>
      <c r="NTS256" s="710"/>
      <c r="NTT256" s="710"/>
      <c r="NTU256" s="710"/>
      <c r="NTV256" s="710"/>
      <c r="NTW256" s="710"/>
      <c r="NTX256" s="710"/>
      <c r="NTY256" s="710"/>
      <c r="NTZ256" s="710"/>
      <c r="NUA256" s="710"/>
      <c r="NUB256" s="710"/>
      <c r="NUC256" s="710"/>
      <c r="NUD256" s="710"/>
      <c r="NUE256" s="710"/>
      <c r="NUF256" s="710"/>
      <c r="NUG256" s="710"/>
      <c r="NUH256" s="710"/>
      <c r="NUI256" s="710"/>
      <c r="NUJ256" s="710"/>
      <c r="NUK256" s="710"/>
      <c r="NUL256" s="710"/>
      <c r="NUM256" s="710"/>
      <c r="NUN256" s="710"/>
      <c r="NUO256" s="710"/>
      <c r="NUP256" s="710"/>
      <c r="NUQ256" s="710"/>
      <c r="NUR256" s="710"/>
      <c r="NUS256" s="710"/>
      <c r="NUT256" s="710"/>
      <c r="NUU256" s="710"/>
      <c r="NUV256" s="710"/>
      <c r="NUW256" s="710"/>
      <c r="NUX256" s="710"/>
      <c r="NUY256" s="710"/>
      <c r="NUZ256" s="710"/>
      <c r="NVA256" s="710"/>
      <c r="NVB256" s="710"/>
      <c r="NVC256" s="710"/>
      <c r="NVD256" s="710"/>
      <c r="NVE256" s="710"/>
      <c r="NVF256" s="710"/>
      <c r="NVG256" s="710"/>
      <c r="NVH256" s="710"/>
      <c r="NVI256" s="710"/>
      <c r="NVJ256" s="710"/>
      <c r="NVK256" s="710"/>
      <c r="NVL256" s="710"/>
      <c r="NVM256" s="710"/>
      <c r="NVN256" s="710"/>
      <c r="NVO256" s="710"/>
      <c r="NVP256" s="710"/>
      <c r="NVQ256" s="710"/>
      <c r="NVR256" s="710"/>
      <c r="NVS256" s="710"/>
      <c r="NVT256" s="710"/>
      <c r="NVU256" s="710"/>
      <c r="NVV256" s="710"/>
      <c r="NVW256" s="710"/>
      <c r="NVX256" s="710"/>
      <c r="NVY256" s="710"/>
      <c r="NVZ256" s="710"/>
      <c r="NWA256" s="710"/>
      <c r="NWB256" s="710"/>
      <c r="NWC256" s="710"/>
      <c r="NWD256" s="710"/>
      <c r="NWE256" s="710"/>
      <c r="NWF256" s="710"/>
      <c r="NWG256" s="710"/>
      <c r="NWH256" s="710"/>
      <c r="NWI256" s="710"/>
      <c r="NWJ256" s="710"/>
      <c r="NWK256" s="710"/>
      <c r="NWL256" s="710"/>
      <c r="NWM256" s="710"/>
      <c r="NWN256" s="710"/>
      <c r="NWO256" s="710"/>
      <c r="NWP256" s="710"/>
      <c r="NWQ256" s="710"/>
      <c r="NWR256" s="710"/>
      <c r="NWS256" s="710"/>
      <c r="NWT256" s="710"/>
      <c r="NWU256" s="710"/>
      <c r="NWV256" s="710"/>
      <c r="NWW256" s="710"/>
      <c r="NWX256" s="710"/>
      <c r="NWY256" s="710"/>
      <c r="NWZ256" s="710"/>
      <c r="NXA256" s="710"/>
      <c r="NXB256" s="710"/>
      <c r="NXC256" s="710"/>
      <c r="NXD256" s="710"/>
      <c r="NXE256" s="710"/>
      <c r="NXF256" s="710"/>
      <c r="NXG256" s="710"/>
      <c r="NXH256" s="710"/>
      <c r="NXI256" s="710"/>
      <c r="NXJ256" s="710"/>
      <c r="NXK256" s="710"/>
      <c r="NXL256" s="710"/>
      <c r="NXM256" s="710"/>
      <c r="NXN256" s="710"/>
      <c r="NXO256" s="710"/>
      <c r="NXP256" s="710"/>
      <c r="NXQ256" s="710"/>
      <c r="NXR256" s="710"/>
      <c r="NXS256" s="710"/>
      <c r="NXT256" s="710"/>
      <c r="NXU256" s="710"/>
      <c r="NXV256" s="710"/>
      <c r="NXW256" s="710"/>
      <c r="NXX256" s="710"/>
      <c r="NXY256" s="710"/>
      <c r="NXZ256" s="710"/>
      <c r="NYA256" s="710"/>
      <c r="NYB256" s="710"/>
      <c r="NYC256" s="710"/>
      <c r="NYD256" s="710"/>
      <c r="NYE256" s="710"/>
      <c r="NYF256" s="710"/>
      <c r="NYG256" s="710"/>
      <c r="NYH256" s="710"/>
      <c r="NYI256" s="710"/>
      <c r="NYJ256" s="710"/>
      <c r="NYK256" s="710"/>
      <c r="NYL256" s="710"/>
      <c r="NYM256" s="710"/>
      <c r="NYN256" s="710"/>
      <c r="NYO256" s="710"/>
      <c r="NYP256" s="710"/>
      <c r="NYQ256" s="710"/>
      <c r="NYR256" s="710"/>
      <c r="NYS256" s="710"/>
      <c r="NYT256" s="710"/>
      <c r="NYU256" s="710"/>
      <c r="NYV256" s="710"/>
      <c r="NYW256" s="710"/>
      <c r="NYX256" s="710"/>
      <c r="NYY256" s="710"/>
      <c r="NYZ256" s="710"/>
      <c r="NZA256" s="710"/>
      <c r="NZB256" s="710"/>
      <c r="NZC256" s="710"/>
      <c r="NZD256" s="710"/>
      <c r="NZE256" s="710"/>
      <c r="NZF256" s="710"/>
      <c r="NZG256" s="710"/>
      <c r="NZH256" s="710"/>
      <c r="NZI256" s="710"/>
      <c r="NZJ256" s="710"/>
      <c r="NZK256" s="710"/>
      <c r="NZL256" s="710"/>
      <c r="NZM256" s="710"/>
      <c r="NZN256" s="710"/>
      <c r="NZO256" s="710"/>
      <c r="NZP256" s="710"/>
      <c r="NZQ256" s="710"/>
      <c r="NZR256" s="710"/>
      <c r="NZS256" s="710"/>
      <c r="NZT256" s="710"/>
      <c r="NZU256" s="710"/>
      <c r="NZV256" s="710"/>
      <c r="NZW256" s="710"/>
      <c r="NZX256" s="710"/>
      <c r="NZY256" s="710"/>
      <c r="NZZ256" s="710"/>
      <c r="OAA256" s="710"/>
      <c r="OAB256" s="710"/>
      <c r="OAC256" s="710"/>
      <c r="OAD256" s="710"/>
      <c r="OAE256" s="710"/>
      <c r="OAF256" s="710"/>
      <c r="OAG256" s="710"/>
      <c r="OAH256" s="710"/>
      <c r="OAI256" s="710"/>
      <c r="OAJ256" s="710"/>
      <c r="OAK256" s="710"/>
      <c r="OAL256" s="710"/>
      <c r="OAM256" s="710"/>
      <c r="OAN256" s="710"/>
      <c r="OAO256" s="710"/>
      <c r="OAP256" s="710"/>
      <c r="OAQ256" s="710"/>
      <c r="OAR256" s="710"/>
      <c r="OAS256" s="710"/>
      <c r="OAT256" s="710"/>
      <c r="OAU256" s="710"/>
      <c r="OAV256" s="710"/>
      <c r="OAW256" s="710"/>
      <c r="OAX256" s="710"/>
      <c r="OAY256" s="710"/>
      <c r="OAZ256" s="710"/>
      <c r="OBA256" s="710"/>
      <c r="OBB256" s="710"/>
      <c r="OBC256" s="710"/>
      <c r="OBD256" s="710"/>
      <c r="OBE256" s="710"/>
      <c r="OBF256" s="710"/>
      <c r="OBG256" s="710"/>
      <c r="OBH256" s="710"/>
      <c r="OBI256" s="710"/>
      <c r="OBJ256" s="710"/>
      <c r="OBK256" s="710"/>
      <c r="OBL256" s="710"/>
      <c r="OBM256" s="710"/>
      <c r="OBN256" s="710"/>
      <c r="OBO256" s="710"/>
      <c r="OBP256" s="710"/>
      <c r="OBQ256" s="710"/>
      <c r="OBR256" s="710"/>
      <c r="OBS256" s="710"/>
      <c r="OBT256" s="710"/>
      <c r="OBU256" s="710"/>
      <c r="OBV256" s="710"/>
      <c r="OBW256" s="710"/>
      <c r="OBX256" s="710"/>
      <c r="OBY256" s="710"/>
      <c r="OBZ256" s="710"/>
      <c r="OCA256" s="710"/>
      <c r="OCB256" s="710"/>
      <c r="OCC256" s="710"/>
      <c r="OCD256" s="710"/>
      <c r="OCE256" s="710"/>
      <c r="OCF256" s="710"/>
      <c r="OCG256" s="710"/>
      <c r="OCH256" s="710"/>
      <c r="OCI256" s="710"/>
      <c r="OCJ256" s="710"/>
      <c r="OCK256" s="710"/>
      <c r="OCL256" s="710"/>
      <c r="OCM256" s="710"/>
      <c r="OCN256" s="710"/>
      <c r="OCO256" s="710"/>
      <c r="OCP256" s="710"/>
      <c r="OCQ256" s="710"/>
      <c r="OCR256" s="710"/>
      <c r="OCS256" s="710"/>
      <c r="OCT256" s="710"/>
      <c r="OCU256" s="710"/>
      <c r="OCV256" s="710"/>
      <c r="OCW256" s="710"/>
      <c r="OCX256" s="710"/>
      <c r="OCY256" s="710"/>
      <c r="OCZ256" s="710"/>
      <c r="ODA256" s="710"/>
      <c r="ODB256" s="710"/>
      <c r="ODC256" s="710"/>
      <c r="ODD256" s="710"/>
      <c r="ODE256" s="710"/>
      <c r="ODF256" s="710"/>
      <c r="ODG256" s="710"/>
      <c r="ODH256" s="710"/>
      <c r="ODI256" s="710"/>
      <c r="ODJ256" s="710"/>
      <c r="ODK256" s="710"/>
      <c r="ODL256" s="710"/>
      <c r="ODM256" s="710"/>
      <c r="ODN256" s="710"/>
      <c r="ODO256" s="710"/>
      <c r="ODP256" s="710"/>
      <c r="ODQ256" s="710"/>
      <c r="ODR256" s="710"/>
      <c r="ODS256" s="710"/>
      <c r="ODT256" s="710"/>
      <c r="ODU256" s="710"/>
      <c r="ODV256" s="710"/>
      <c r="ODW256" s="710"/>
      <c r="ODX256" s="710"/>
      <c r="ODY256" s="710"/>
      <c r="ODZ256" s="710"/>
      <c r="OEA256" s="710"/>
      <c r="OEB256" s="710"/>
      <c r="OEC256" s="710"/>
      <c r="OED256" s="710"/>
      <c r="OEE256" s="710"/>
      <c r="OEF256" s="710"/>
      <c r="OEG256" s="710"/>
      <c r="OEH256" s="710"/>
      <c r="OEI256" s="710"/>
      <c r="OEJ256" s="710"/>
      <c r="OEK256" s="710"/>
      <c r="OEL256" s="710"/>
      <c r="OEM256" s="710"/>
      <c r="OEN256" s="710"/>
      <c r="OEO256" s="710"/>
      <c r="OEP256" s="710"/>
      <c r="OEQ256" s="710"/>
      <c r="OER256" s="710"/>
      <c r="OES256" s="710"/>
      <c r="OET256" s="710"/>
      <c r="OEU256" s="710"/>
      <c r="OEV256" s="710"/>
      <c r="OEW256" s="710"/>
      <c r="OEX256" s="710"/>
      <c r="OEY256" s="710"/>
      <c r="OEZ256" s="710"/>
      <c r="OFA256" s="710"/>
      <c r="OFB256" s="710"/>
      <c r="OFC256" s="710"/>
      <c r="OFD256" s="710"/>
      <c r="OFE256" s="710"/>
      <c r="OFF256" s="710"/>
      <c r="OFG256" s="710"/>
      <c r="OFH256" s="710"/>
      <c r="OFI256" s="710"/>
      <c r="OFJ256" s="710"/>
      <c r="OFK256" s="710"/>
      <c r="OFL256" s="710"/>
      <c r="OFM256" s="710"/>
      <c r="OFN256" s="710"/>
      <c r="OFO256" s="710"/>
      <c r="OFP256" s="710"/>
      <c r="OFQ256" s="710"/>
      <c r="OFR256" s="710"/>
      <c r="OFS256" s="710"/>
      <c r="OFT256" s="710"/>
      <c r="OFU256" s="710"/>
      <c r="OFV256" s="710"/>
      <c r="OFW256" s="710"/>
      <c r="OFX256" s="710"/>
      <c r="OFY256" s="710"/>
      <c r="OFZ256" s="710"/>
      <c r="OGA256" s="710"/>
      <c r="OGB256" s="710"/>
      <c r="OGC256" s="710"/>
      <c r="OGD256" s="710"/>
      <c r="OGE256" s="710"/>
      <c r="OGF256" s="710"/>
      <c r="OGG256" s="710"/>
      <c r="OGH256" s="710"/>
      <c r="OGI256" s="710"/>
      <c r="OGJ256" s="710"/>
      <c r="OGK256" s="710"/>
      <c r="OGL256" s="710"/>
      <c r="OGM256" s="710"/>
      <c r="OGN256" s="710"/>
      <c r="OGO256" s="710"/>
      <c r="OGP256" s="710"/>
      <c r="OGQ256" s="710"/>
      <c r="OGR256" s="710"/>
      <c r="OGS256" s="710"/>
      <c r="OGT256" s="710"/>
      <c r="OGU256" s="710"/>
      <c r="OGV256" s="710"/>
      <c r="OGW256" s="710"/>
      <c r="OGX256" s="710"/>
      <c r="OGY256" s="710"/>
      <c r="OGZ256" s="710"/>
      <c r="OHA256" s="710"/>
      <c r="OHB256" s="710"/>
      <c r="OHC256" s="710"/>
      <c r="OHD256" s="710"/>
      <c r="OHE256" s="710"/>
      <c r="OHF256" s="710"/>
      <c r="OHG256" s="710"/>
      <c r="OHH256" s="710"/>
      <c r="OHI256" s="710"/>
      <c r="OHJ256" s="710"/>
      <c r="OHK256" s="710"/>
      <c r="OHL256" s="710"/>
      <c r="OHM256" s="710"/>
      <c r="OHN256" s="710"/>
      <c r="OHO256" s="710"/>
      <c r="OHP256" s="710"/>
      <c r="OHQ256" s="710"/>
      <c r="OHR256" s="710"/>
      <c r="OHS256" s="710"/>
      <c r="OHT256" s="710"/>
      <c r="OHU256" s="710"/>
      <c r="OHV256" s="710"/>
      <c r="OHW256" s="710"/>
      <c r="OHX256" s="710"/>
      <c r="OHY256" s="710"/>
      <c r="OHZ256" s="710"/>
      <c r="OIA256" s="710"/>
      <c r="OIB256" s="710"/>
      <c r="OIC256" s="710"/>
      <c r="OID256" s="710"/>
      <c r="OIE256" s="710"/>
      <c r="OIF256" s="710"/>
      <c r="OIG256" s="710"/>
      <c r="OIH256" s="710"/>
      <c r="OII256" s="710"/>
      <c r="OIJ256" s="710"/>
      <c r="OIK256" s="710"/>
      <c r="OIL256" s="710"/>
      <c r="OIM256" s="710"/>
      <c r="OIN256" s="710"/>
      <c r="OIO256" s="710"/>
      <c r="OIP256" s="710"/>
      <c r="OIQ256" s="710"/>
      <c r="OIR256" s="710"/>
      <c r="OIS256" s="710"/>
      <c r="OIT256" s="710"/>
      <c r="OIU256" s="710"/>
      <c r="OIV256" s="710"/>
      <c r="OIW256" s="710"/>
      <c r="OIX256" s="710"/>
      <c r="OIY256" s="710"/>
      <c r="OIZ256" s="710"/>
      <c r="OJA256" s="710"/>
      <c r="OJB256" s="710"/>
      <c r="OJC256" s="710"/>
      <c r="OJD256" s="710"/>
      <c r="OJE256" s="710"/>
      <c r="OJF256" s="710"/>
      <c r="OJG256" s="710"/>
      <c r="OJH256" s="710"/>
      <c r="OJI256" s="710"/>
      <c r="OJJ256" s="710"/>
      <c r="OJK256" s="710"/>
      <c r="OJL256" s="710"/>
      <c r="OJM256" s="710"/>
      <c r="OJN256" s="710"/>
      <c r="OJO256" s="710"/>
      <c r="OJP256" s="710"/>
      <c r="OJQ256" s="710"/>
      <c r="OJR256" s="710"/>
      <c r="OJS256" s="710"/>
      <c r="OJT256" s="710"/>
      <c r="OJU256" s="710"/>
      <c r="OJV256" s="710"/>
      <c r="OJW256" s="710"/>
      <c r="OJX256" s="710"/>
      <c r="OJY256" s="710"/>
      <c r="OJZ256" s="710"/>
      <c r="OKA256" s="710"/>
      <c r="OKB256" s="710"/>
      <c r="OKC256" s="710"/>
      <c r="OKD256" s="710"/>
      <c r="OKE256" s="710"/>
      <c r="OKF256" s="710"/>
      <c r="OKG256" s="710"/>
      <c r="OKH256" s="710"/>
      <c r="OKI256" s="710"/>
      <c r="OKJ256" s="710"/>
      <c r="OKK256" s="710"/>
      <c r="OKL256" s="710"/>
      <c r="OKM256" s="710"/>
      <c r="OKN256" s="710"/>
      <c r="OKO256" s="710"/>
      <c r="OKP256" s="710"/>
      <c r="OKQ256" s="710"/>
      <c r="OKR256" s="710"/>
      <c r="OKS256" s="710"/>
      <c r="OKT256" s="710"/>
      <c r="OKU256" s="710"/>
      <c r="OKV256" s="710"/>
      <c r="OKW256" s="710"/>
      <c r="OKX256" s="710"/>
      <c r="OKY256" s="710"/>
      <c r="OKZ256" s="710"/>
      <c r="OLA256" s="710"/>
      <c r="OLB256" s="710"/>
      <c r="OLC256" s="710"/>
      <c r="OLD256" s="710"/>
      <c r="OLE256" s="710"/>
      <c r="OLF256" s="710"/>
      <c r="OLG256" s="710"/>
      <c r="OLH256" s="710"/>
      <c r="OLI256" s="710"/>
      <c r="OLJ256" s="710"/>
      <c r="OLK256" s="710"/>
      <c r="OLL256" s="710"/>
      <c r="OLM256" s="710"/>
      <c r="OLN256" s="710"/>
      <c r="OLO256" s="710"/>
      <c r="OLP256" s="710"/>
      <c r="OLQ256" s="710"/>
      <c r="OLR256" s="710"/>
      <c r="OLS256" s="710"/>
      <c r="OLT256" s="710"/>
      <c r="OLU256" s="710"/>
      <c r="OLV256" s="710"/>
      <c r="OLW256" s="710"/>
      <c r="OLX256" s="710"/>
      <c r="OLY256" s="710"/>
      <c r="OLZ256" s="710"/>
      <c r="OMA256" s="710"/>
      <c r="OMB256" s="710"/>
      <c r="OMC256" s="710"/>
      <c r="OMD256" s="710"/>
      <c r="OME256" s="710"/>
      <c r="OMF256" s="710"/>
      <c r="OMG256" s="710"/>
      <c r="OMH256" s="710"/>
      <c r="OMI256" s="710"/>
      <c r="OMJ256" s="710"/>
      <c r="OMK256" s="710"/>
      <c r="OML256" s="710"/>
      <c r="OMM256" s="710"/>
      <c r="OMN256" s="710"/>
      <c r="OMO256" s="710"/>
      <c r="OMP256" s="710"/>
      <c r="OMQ256" s="710"/>
      <c r="OMR256" s="710"/>
      <c r="OMS256" s="710"/>
      <c r="OMT256" s="710"/>
      <c r="OMU256" s="710"/>
      <c r="OMV256" s="710"/>
      <c r="OMW256" s="710"/>
      <c r="OMX256" s="710"/>
      <c r="OMY256" s="710"/>
      <c r="OMZ256" s="710"/>
      <c r="ONA256" s="710"/>
      <c r="ONB256" s="710"/>
      <c r="ONC256" s="710"/>
      <c r="OND256" s="710"/>
      <c r="ONE256" s="710"/>
      <c r="ONF256" s="710"/>
      <c r="ONG256" s="710"/>
      <c r="ONH256" s="710"/>
      <c r="ONI256" s="710"/>
      <c r="ONJ256" s="710"/>
      <c r="ONK256" s="710"/>
      <c r="ONL256" s="710"/>
      <c r="ONM256" s="710"/>
      <c r="ONN256" s="710"/>
      <c r="ONO256" s="710"/>
      <c r="ONP256" s="710"/>
      <c r="ONQ256" s="710"/>
      <c r="ONR256" s="710"/>
      <c r="ONS256" s="710"/>
      <c r="ONT256" s="710"/>
      <c r="ONU256" s="710"/>
      <c r="ONV256" s="710"/>
      <c r="ONW256" s="710"/>
      <c r="ONX256" s="710"/>
      <c r="ONY256" s="710"/>
      <c r="ONZ256" s="710"/>
      <c r="OOA256" s="710"/>
      <c r="OOB256" s="710"/>
      <c r="OOC256" s="710"/>
      <c r="OOD256" s="710"/>
      <c r="OOE256" s="710"/>
      <c r="OOF256" s="710"/>
      <c r="OOG256" s="710"/>
      <c r="OOH256" s="710"/>
      <c r="OOI256" s="710"/>
      <c r="OOJ256" s="710"/>
      <c r="OOK256" s="710"/>
      <c r="OOL256" s="710"/>
      <c r="OOM256" s="710"/>
      <c r="OON256" s="710"/>
      <c r="OOO256" s="710"/>
      <c r="OOP256" s="710"/>
      <c r="OOQ256" s="710"/>
      <c r="OOR256" s="710"/>
      <c r="OOS256" s="710"/>
      <c r="OOT256" s="710"/>
      <c r="OOU256" s="710"/>
      <c r="OOV256" s="710"/>
      <c r="OOW256" s="710"/>
      <c r="OOX256" s="710"/>
      <c r="OOY256" s="710"/>
      <c r="OOZ256" s="710"/>
      <c r="OPA256" s="710"/>
      <c r="OPB256" s="710"/>
      <c r="OPC256" s="710"/>
      <c r="OPD256" s="710"/>
      <c r="OPE256" s="710"/>
      <c r="OPF256" s="710"/>
      <c r="OPG256" s="710"/>
      <c r="OPH256" s="710"/>
      <c r="OPI256" s="710"/>
      <c r="OPJ256" s="710"/>
      <c r="OPK256" s="710"/>
      <c r="OPL256" s="710"/>
      <c r="OPM256" s="710"/>
      <c r="OPN256" s="710"/>
      <c r="OPO256" s="710"/>
      <c r="OPP256" s="710"/>
      <c r="OPQ256" s="710"/>
      <c r="OPR256" s="710"/>
      <c r="OPS256" s="710"/>
      <c r="OPT256" s="710"/>
      <c r="OPU256" s="710"/>
      <c r="OPV256" s="710"/>
      <c r="OPW256" s="710"/>
      <c r="OPX256" s="710"/>
      <c r="OPY256" s="710"/>
      <c r="OPZ256" s="710"/>
      <c r="OQA256" s="710"/>
      <c r="OQB256" s="710"/>
      <c r="OQC256" s="710"/>
      <c r="OQD256" s="710"/>
      <c r="OQE256" s="710"/>
      <c r="OQF256" s="710"/>
      <c r="OQG256" s="710"/>
      <c r="OQH256" s="710"/>
      <c r="OQI256" s="710"/>
      <c r="OQJ256" s="710"/>
      <c r="OQK256" s="710"/>
      <c r="OQL256" s="710"/>
      <c r="OQM256" s="710"/>
      <c r="OQN256" s="710"/>
      <c r="OQO256" s="710"/>
      <c r="OQP256" s="710"/>
      <c r="OQQ256" s="710"/>
      <c r="OQR256" s="710"/>
      <c r="OQS256" s="710"/>
      <c r="OQT256" s="710"/>
      <c r="OQU256" s="710"/>
      <c r="OQV256" s="710"/>
      <c r="OQW256" s="710"/>
      <c r="OQX256" s="710"/>
      <c r="OQY256" s="710"/>
      <c r="OQZ256" s="710"/>
      <c r="ORA256" s="710"/>
      <c r="ORB256" s="710"/>
      <c r="ORC256" s="710"/>
      <c r="ORD256" s="710"/>
      <c r="ORE256" s="710"/>
      <c r="ORF256" s="710"/>
      <c r="ORG256" s="710"/>
      <c r="ORH256" s="710"/>
      <c r="ORI256" s="710"/>
      <c r="ORJ256" s="710"/>
      <c r="ORK256" s="710"/>
      <c r="ORL256" s="710"/>
      <c r="ORM256" s="710"/>
      <c r="ORN256" s="710"/>
      <c r="ORO256" s="710"/>
      <c r="ORP256" s="710"/>
      <c r="ORQ256" s="710"/>
      <c r="ORR256" s="710"/>
      <c r="ORS256" s="710"/>
      <c r="ORT256" s="710"/>
      <c r="ORU256" s="710"/>
      <c r="ORV256" s="710"/>
      <c r="ORW256" s="710"/>
      <c r="ORX256" s="710"/>
      <c r="ORY256" s="710"/>
      <c r="ORZ256" s="710"/>
      <c r="OSA256" s="710"/>
      <c r="OSB256" s="710"/>
      <c r="OSC256" s="710"/>
      <c r="OSD256" s="710"/>
      <c r="OSE256" s="710"/>
      <c r="OSF256" s="710"/>
      <c r="OSG256" s="710"/>
      <c r="OSH256" s="710"/>
      <c r="OSI256" s="710"/>
      <c r="OSJ256" s="710"/>
      <c r="OSK256" s="710"/>
      <c r="OSL256" s="710"/>
      <c r="OSM256" s="710"/>
      <c r="OSN256" s="710"/>
      <c r="OSO256" s="710"/>
      <c r="OSP256" s="710"/>
      <c r="OSQ256" s="710"/>
      <c r="OSR256" s="710"/>
      <c r="OSS256" s="710"/>
      <c r="OST256" s="710"/>
      <c r="OSU256" s="710"/>
      <c r="OSV256" s="710"/>
      <c r="OSW256" s="710"/>
      <c r="OSX256" s="710"/>
      <c r="OSY256" s="710"/>
      <c r="OSZ256" s="710"/>
      <c r="OTA256" s="710"/>
      <c r="OTB256" s="710"/>
      <c r="OTC256" s="710"/>
      <c r="OTD256" s="710"/>
      <c r="OTE256" s="710"/>
      <c r="OTF256" s="710"/>
      <c r="OTG256" s="710"/>
      <c r="OTH256" s="710"/>
      <c r="OTI256" s="710"/>
      <c r="OTJ256" s="710"/>
      <c r="OTK256" s="710"/>
      <c r="OTL256" s="710"/>
      <c r="OTM256" s="710"/>
      <c r="OTN256" s="710"/>
      <c r="OTO256" s="710"/>
      <c r="OTP256" s="710"/>
      <c r="OTQ256" s="710"/>
      <c r="OTR256" s="710"/>
      <c r="OTS256" s="710"/>
      <c r="OTT256" s="710"/>
      <c r="OTU256" s="710"/>
      <c r="OTV256" s="710"/>
      <c r="OTW256" s="710"/>
      <c r="OTX256" s="710"/>
      <c r="OTY256" s="710"/>
      <c r="OTZ256" s="710"/>
      <c r="OUA256" s="710"/>
      <c r="OUB256" s="710"/>
      <c r="OUC256" s="710"/>
      <c r="OUD256" s="710"/>
      <c r="OUE256" s="710"/>
      <c r="OUF256" s="710"/>
      <c r="OUG256" s="710"/>
      <c r="OUH256" s="710"/>
      <c r="OUI256" s="710"/>
      <c r="OUJ256" s="710"/>
      <c r="OUK256" s="710"/>
      <c r="OUL256" s="710"/>
      <c r="OUM256" s="710"/>
      <c r="OUN256" s="710"/>
      <c r="OUO256" s="710"/>
      <c r="OUP256" s="710"/>
      <c r="OUQ256" s="710"/>
      <c r="OUR256" s="710"/>
      <c r="OUS256" s="710"/>
      <c r="OUT256" s="710"/>
      <c r="OUU256" s="710"/>
      <c r="OUV256" s="710"/>
      <c r="OUW256" s="710"/>
      <c r="OUX256" s="710"/>
      <c r="OUY256" s="710"/>
      <c r="OUZ256" s="710"/>
      <c r="OVA256" s="710"/>
      <c r="OVB256" s="710"/>
      <c r="OVC256" s="710"/>
      <c r="OVD256" s="710"/>
      <c r="OVE256" s="710"/>
      <c r="OVF256" s="710"/>
      <c r="OVG256" s="710"/>
      <c r="OVH256" s="710"/>
      <c r="OVI256" s="710"/>
      <c r="OVJ256" s="710"/>
      <c r="OVK256" s="710"/>
      <c r="OVL256" s="710"/>
      <c r="OVM256" s="710"/>
      <c r="OVN256" s="710"/>
      <c r="OVO256" s="710"/>
      <c r="OVP256" s="710"/>
      <c r="OVQ256" s="710"/>
      <c r="OVR256" s="710"/>
      <c r="OVS256" s="710"/>
      <c r="OVT256" s="710"/>
      <c r="OVU256" s="710"/>
      <c r="OVV256" s="710"/>
      <c r="OVW256" s="710"/>
      <c r="OVX256" s="710"/>
      <c r="OVY256" s="710"/>
      <c r="OVZ256" s="710"/>
      <c r="OWA256" s="710"/>
      <c r="OWB256" s="710"/>
      <c r="OWC256" s="710"/>
      <c r="OWD256" s="710"/>
      <c r="OWE256" s="710"/>
      <c r="OWF256" s="710"/>
      <c r="OWG256" s="710"/>
      <c r="OWH256" s="710"/>
      <c r="OWI256" s="710"/>
      <c r="OWJ256" s="710"/>
      <c r="OWK256" s="710"/>
      <c r="OWL256" s="710"/>
      <c r="OWM256" s="710"/>
      <c r="OWN256" s="710"/>
      <c r="OWO256" s="710"/>
      <c r="OWP256" s="710"/>
      <c r="OWQ256" s="710"/>
      <c r="OWR256" s="710"/>
      <c r="OWS256" s="710"/>
      <c r="OWT256" s="710"/>
      <c r="OWU256" s="710"/>
      <c r="OWV256" s="710"/>
      <c r="OWW256" s="710"/>
      <c r="OWX256" s="710"/>
      <c r="OWY256" s="710"/>
      <c r="OWZ256" s="710"/>
      <c r="OXA256" s="710"/>
      <c r="OXB256" s="710"/>
      <c r="OXC256" s="710"/>
      <c r="OXD256" s="710"/>
      <c r="OXE256" s="710"/>
      <c r="OXF256" s="710"/>
      <c r="OXG256" s="710"/>
      <c r="OXH256" s="710"/>
      <c r="OXI256" s="710"/>
      <c r="OXJ256" s="710"/>
      <c r="OXK256" s="710"/>
      <c r="OXL256" s="710"/>
      <c r="OXM256" s="710"/>
      <c r="OXN256" s="710"/>
      <c r="OXO256" s="710"/>
      <c r="OXP256" s="710"/>
      <c r="OXQ256" s="710"/>
      <c r="OXR256" s="710"/>
      <c r="OXS256" s="710"/>
      <c r="OXT256" s="710"/>
      <c r="OXU256" s="710"/>
      <c r="OXV256" s="710"/>
      <c r="OXW256" s="710"/>
      <c r="OXX256" s="710"/>
      <c r="OXY256" s="710"/>
      <c r="OXZ256" s="710"/>
      <c r="OYA256" s="710"/>
      <c r="OYB256" s="710"/>
      <c r="OYC256" s="710"/>
      <c r="OYD256" s="710"/>
      <c r="OYE256" s="710"/>
      <c r="OYF256" s="710"/>
      <c r="OYG256" s="710"/>
      <c r="OYH256" s="710"/>
      <c r="OYI256" s="710"/>
      <c r="OYJ256" s="710"/>
      <c r="OYK256" s="710"/>
      <c r="OYL256" s="710"/>
      <c r="OYM256" s="710"/>
      <c r="OYN256" s="710"/>
      <c r="OYO256" s="710"/>
      <c r="OYP256" s="710"/>
      <c r="OYQ256" s="710"/>
      <c r="OYR256" s="710"/>
      <c r="OYS256" s="710"/>
      <c r="OYT256" s="710"/>
      <c r="OYU256" s="710"/>
      <c r="OYV256" s="710"/>
      <c r="OYW256" s="710"/>
      <c r="OYX256" s="710"/>
      <c r="OYY256" s="710"/>
      <c r="OYZ256" s="710"/>
      <c r="OZA256" s="710"/>
      <c r="OZB256" s="710"/>
      <c r="OZC256" s="710"/>
      <c r="OZD256" s="710"/>
      <c r="OZE256" s="710"/>
      <c r="OZF256" s="710"/>
      <c r="OZG256" s="710"/>
      <c r="OZH256" s="710"/>
      <c r="OZI256" s="710"/>
      <c r="OZJ256" s="710"/>
      <c r="OZK256" s="710"/>
      <c r="OZL256" s="710"/>
      <c r="OZM256" s="710"/>
      <c r="OZN256" s="710"/>
      <c r="OZO256" s="710"/>
      <c r="OZP256" s="710"/>
      <c r="OZQ256" s="710"/>
      <c r="OZR256" s="710"/>
      <c r="OZS256" s="710"/>
      <c r="OZT256" s="710"/>
      <c r="OZU256" s="710"/>
      <c r="OZV256" s="710"/>
      <c r="OZW256" s="710"/>
      <c r="OZX256" s="710"/>
      <c r="OZY256" s="710"/>
      <c r="OZZ256" s="710"/>
      <c r="PAA256" s="710"/>
      <c r="PAB256" s="710"/>
      <c r="PAC256" s="710"/>
      <c r="PAD256" s="710"/>
      <c r="PAE256" s="710"/>
      <c r="PAF256" s="710"/>
      <c r="PAG256" s="710"/>
      <c r="PAH256" s="710"/>
      <c r="PAI256" s="710"/>
      <c r="PAJ256" s="710"/>
      <c r="PAK256" s="710"/>
      <c r="PAL256" s="710"/>
      <c r="PAM256" s="710"/>
      <c r="PAN256" s="710"/>
      <c r="PAO256" s="710"/>
      <c r="PAP256" s="710"/>
      <c r="PAQ256" s="710"/>
      <c r="PAR256" s="710"/>
      <c r="PAS256" s="710"/>
      <c r="PAT256" s="710"/>
      <c r="PAU256" s="710"/>
      <c r="PAV256" s="710"/>
      <c r="PAW256" s="710"/>
      <c r="PAX256" s="710"/>
      <c r="PAY256" s="710"/>
      <c r="PAZ256" s="710"/>
      <c r="PBA256" s="710"/>
      <c r="PBB256" s="710"/>
      <c r="PBC256" s="710"/>
      <c r="PBD256" s="710"/>
      <c r="PBE256" s="710"/>
      <c r="PBF256" s="710"/>
      <c r="PBG256" s="710"/>
      <c r="PBH256" s="710"/>
      <c r="PBI256" s="710"/>
      <c r="PBJ256" s="710"/>
      <c r="PBK256" s="710"/>
      <c r="PBL256" s="710"/>
      <c r="PBM256" s="710"/>
      <c r="PBN256" s="710"/>
      <c r="PBO256" s="710"/>
      <c r="PBP256" s="710"/>
      <c r="PBQ256" s="710"/>
      <c r="PBR256" s="710"/>
      <c r="PBS256" s="710"/>
      <c r="PBT256" s="710"/>
      <c r="PBU256" s="710"/>
      <c r="PBV256" s="710"/>
      <c r="PBW256" s="710"/>
      <c r="PBX256" s="710"/>
      <c r="PBY256" s="710"/>
      <c r="PBZ256" s="710"/>
      <c r="PCA256" s="710"/>
      <c r="PCB256" s="710"/>
      <c r="PCC256" s="710"/>
      <c r="PCD256" s="710"/>
      <c r="PCE256" s="710"/>
      <c r="PCF256" s="710"/>
      <c r="PCG256" s="710"/>
      <c r="PCH256" s="710"/>
      <c r="PCI256" s="710"/>
      <c r="PCJ256" s="710"/>
      <c r="PCK256" s="710"/>
      <c r="PCL256" s="710"/>
      <c r="PCM256" s="710"/>
      <c r="PCN256" s="710"/>
      <c r="PCO256" s="710"/>
      <c r="PCP256" s="710"/>
      <c r="PCQ256" s="710"/>
      <c r="PCR256" s="710"/>
      <c r="PCS256" s="710"/>
      <c r="PCT256" s="710"/>
      <c r="PCU256" s="710"/>
      <c r="PCV256" s="710"/>
      <c r="PCW256" s="710"/>
      <c r="PCX256" s="710"/>
      <c r="PCY256" s="710"/>
      <c r="PCZ256" s="710"/>
      <c r="PDA256" s="710"/>
      <c r="PDB256" s="710"/>
      <c r="PDC256" s="710"/>
      <c r="PDD256" s="710"/>
      <c r="PDE256" s="710"/>
      <c r="PDF256" s="710"/>
      <c r="PDG256" s="710"/>
      <c r="PDH256" s="710"/>
      <c r="PDI256" s="710"/>
      <c r="PDJ256" s="710"/>
      <c r="PDK256" s="710"/>
      <c r="PDL256" s="710"/>
      <c r="PDM256" s="710"/>
      <c r="PDN256" s="710"/>
      <c r="PDO256" s="710"/>
      <c r="PDP256" s="710"/>
      <c r="PDQ256" s="710"/>
      <c r="PDR256" s="710"/>
      <c r="PDS256" s="710"/>
      <c r="PDT256" s="710"/>
      <c r="PDU256" s="710"/>
      <c r="PDV256" s="710"/>
      <c r="PDW256" s="710"/>
      <c r="PDX256" s="710"/>
      <c r="PDY256" s="710"/>
      <c r="PDZ256" s="710"/>
      <c r="PEA256" s="710"/>
      <c r="PEB256" s="710"/>
      <c r="PEC256" s="710"/>
      <c r="PED256" s="710"/>
      <c r="PEE256" s="710"/>
      <c r="PEF256" s="710"/>
      <c r="PEG256" s="710"/>
      <c r="PEH256" s="710"/>
      <c r="PEI256" s="710"/>
      <c r="PEJ256" s="710"/>
      <c r="PEK256" s="710"/>
      <c r="PEL256" s="710"/>
      <c r="PEM256" s="710"/>
      <c r="PEN256" s="710"/>
      <c r="PEO256" s="710"/>
      <c r="PEP256" s="710"/>
      <c r="PEQ256" s="710"/>
      <c r="PER256" s="710"/>
      <c r="PES256" s="710"/>
      <c r="PET256" s="710"/>
      <c r="PEU256" s="710"/>
      <c r="PEV256" s="710"/>
      <c r="PEW256" s="710"/>
      <c r="PEX256" s="710"/>
      <c r="PEY256" s="710"/>
      <c r="PEZ256" s="710"/>
      <c r="PFA256" s="710"/>
      <c r="PFB256" s="710"/>
      <c r="PFC256" s="710"/>
      <c r="PFD256" s="710"/>
      <c r="PFE256" s="710"/>
      <c r="PFF256" s="710"/>
      <c r="PFG256" s="710"/>
      <c r="PFH256" s="710"/>
      <c r="PFI256" s="710"/>
      <c r="PFJ256" s="710"/>
      <c r="PFK256" s="710"/>
      <c r="PFL256" s="710"/>
      <c r="PFM256" s="710"/>
      <c r="PFN256" s="710"/>
      <c r="PFO256" s="710"/>
      <c r="PFP256" s="710"/>
      <c r="PFQ256" s="710"/>
      <c r="PFR256" s="710"/>
      <c r="PFS256" s="710"/>
      <c r="PFT256" s="710"/>
      <c r="PFU256" s="710"/>
      <c r="PFV256" s="710"/>
      <c r="PFW256" s="710"/>
      <c r="PFX256" s="710"/>
      <c r="PFY256" s="710"/>
      <c r="PFZ256" s="710"/>
      <c r="PGA256" s="710"/>
      <c r="PGB256" s="710"/>
      <c r="PGC256" s="710"/>
      <c r="PGD256" s="710"/>
      <c r="PGE256" s="710"/>
      <c r="PGF256" s="710"/>
      <c r="PGG256" s="710"/>
      <c r="PGH256" s="710"/>
      <c r="PGI256" s="710"/>
      <c r="PGJ256" s="710"/>
      <c r="PGK256" s="710"/>
      <c r="PGL256" s="710"/>
      <c r="PGM256" s="710"/>
      <c r="PGN256" s="710"/>
      <c r="PGO256" s="710"/>
      <c r="PGP256" s="710"/>
      <c r="PGQ256" s="710"/>
      <c r="PGR256" s="710"/>
      <c r="PGS256" s="710"/>
      <c r="PGT256" s="710"/>
      <c r="PGU256" s="710"/>
      <c r="PGV256" s="710"/>
      <c r="PGW256" s="710"/>
      <c r="PGX256" s="710"/>
      <c r="PGY256" s="710"/>
      <c r="PGZ256" s="710"/>
      <c r="PHA256" s="710"/>
      <c r="PHB256" s="710"/>
      <c r="PHC256" s="710"/>
      <c r="PHD256" s="710"/>
      <c r="PHE256" s="710"/>
      <c r="PHF256" s="710"/>
      <c r="PHG256" s="710"/>
      <c r="PHH256" s="710"/>
      <c r="PHI256" s="710"/>
      <c r="PHJ256" s="710"/>
      <c r="PHK256" s="710"/>
      <c r="PHL256" s="710"/>
      <c r="PHM256" s="710"/>
      <c r="PHN256" s="710"/>
      <c r="PHO256" s="710"/>
      <c r="PHP256" s="710"/>
      <c r="PHQ256" s="710"/>
      <c r="PHR256" s="710"/>
      <c r="PHS256" s="710"/>
      <c r="PHT256" s="710"/>
      <c r="PHU256" s="710"/>
      <c r="PHV256" s="710"/>
      <c r="PHW256" s="710"/>
      <c r="PHX256" s="710"/>
      <c r="PHY256" s="710"/>
      <c r="PHZ256" s="710"/>
      <c r="PIA256" s="710"/>
      <c r="PIB256" s="710"/>
      <c r="PIC256" s="710"/>
      <c r="PID256" s="710"/>
      <c r="PIE256" s="710"/>
      <c r="PIF256" s="710"/>
      <c r="PIG256" s="710"/>
      <c r="PIH256" s="710"/>
      <c r="PII256" s="710"/>
      <c r="PIJ256" s="710"/>
      <c r="PIK256" s="710"/>
      <c r="PIL256" s="710"/>
      <c r="PIM256" s="710"/>
      <c r="PIN256" s="710"/>
      <c r="PIO256" s="710"/>
      <c r="PIP256" s="710"/>
      <c r="PIQ256" s="710"/>
      <c r="PIR256" s="710"/>
      <c r="PIS256" s="710"/>
      <c r="PIT256" s="710"/>
      <c r="PIU256" s="710"/>
      <c r="PIV256" s="710"/>
      <c r="PIW256" s="710"/>
      <c r="PIX256" s="710"/>
      <c r="PIY256" s="710"/>
      <c r="PIZ256" s="710"/>
      <c r="PJA256" s="710"/>
      <c r="PJB256" s="710"/>
      <c r="PJC256" s="710"/>
      <c r="PJD256" s="710"/>
      <c r="PJE256" s="710"/>
      <c r="PJF256" s="710"/>
      <c r="PJG256" s="710"/>
      <c r="PJH256" s="710"/>
      <c r="PJI256" s="710"/>
      <c r="PJJ256" s="710"/>
      <c r="PJK256" s="710"/>
      <c r="PJL256" s="710"/>
      <c r="PJM256" s="710"/>
      <c r="PJN256" s="710"/>
      <c r="PJO256" s="710"/>
      <c r="PJP256" s="710"/>
      <c r="PJQ256" s="710"/>
      <c r="PJR256" s="710"/>
      <c r="PJS256" s="710"/>
      <c r="PJT256" s="710"/>
      <c r="PJU256" s="710"/>
      <c r="PJV256" s="710"/>
      <c r="PJW256" s="710"/>
      <c r="PJX256" s="710"/>
      <c r="PJY256" s="710"/>
      <c r="PJZ256" s="710"/>
      <c r="PKA256" s="710"/>
      <c r="PKB256" s="710"/>
      <c r="PKC256" s="710"/>
      <c r="PKD256" s="710"/>
      <c r="PKE256" s="710"/>
      <c r="PKF256" s="710"/>
      <c r="PKG256" s="710"/>
      <c r="PKH256" s="710"/>
      <c r="PKI256" s="710"/>
      <c r="PKJ256" s="710"/>
      <c r="PKK256" s="710"/>
      <c r="PKL256" s="710"/>
      <c r="PKM256" s="710"/>
      <c r="PKN256" s="710"/>
      <c r="PKO256" s="710"/>
      <c r="PKP256" s="710"/>
      <c r="PKQ256" s="710"/>
      <c r="PKR256" s="710"/>
      <c r="PKS256" s="710"/>
      <c r="PKT256" s="710"/>
      <c r="PKU256" s="710"/>
      <c r="PKV256" s="710"/>
      <c r="PKW256" s="710"/>
      <c r="PKX256" s="710"/>
      <c r="PKY256" s="710"/>
      <c r="PKZ256" s="710"/>
      <c r="PLA256" s="710"/>
      <c r="PLB256" s="710"/>
      <c r="PLC256" s="710"/>
      <c r="PLD256" s="710"/>
      <c r="PLE256" s="710"/>
      <c r="PLF256" s="710"/>
      <c r="PLG256" s="710"/>
      <c r="PLH256" s="710"/>
      <c r="PLI256" s="710"/>
      <c r="PLJ256" s="710"/>
      <c r="PLK256" s="710"/>
      <c r="PLL256" s="710"/>
      <c r="PLM256" s="710"/>
      <c r="PLN256" s="710"/>
      <c r="PLO256" s="710"/>
      <c r="PLP256" s="710"/>
      <c r="PLQ256" s="710"/>
      <c r="PLR256" s="710"/>
      <c r="PLS256" s="710"/>
      <c r="PLT256" s="710"/>
      <c r="PLU256" s="710"/>
      <c r="PLV256" s="710"/>
      <c r="PLW256" s="710"/>
      <c r="PLX256" s="710"/>
      <c r="PLY256" s="710"/>
      <c r="PLZ256" s="710"/>
      <c r="PMA256" s="710"/>
      <c r="PMB256" s="710"/>
      <c r="PMC256" s="710"/>
      <c r="PMD256" s="710"/>
      <c r="PME256" s="710"/>
      <c r="PMF256" s="710"/>
      <c r="PMG256" s="710"/>
      <c r="PMH256" s="710"/>
      <c r="PMI256" s="710"/>
      <c r="PMJ256" s="710"/>
      <c r="PMK256" s="710"/>
      <c r="PML256" s="710"/>
      <c r="PMM256" s="710"/>
      <c r="PMN256" s="710"/>
      <c r="PMO256" s="710"/>
      <c r="PMP256" s="710"/>
      <c r="PMQ256" s="710"/>
      <c r="PMR256" s="710"/>
      <c r="PMS256" s="710"/>
      <c r="PMT256" s="710"/>
      <c r="PMU256" s="710"/>
      <c r="PMV256" s="710"/>
      <c r="PMW256" s="710"/>
      <c r="PMX256" s="710"/>
      <c r="PMY256" s="710"/>
      <c r="PMZ256" s="710"/>
      <c r="PNA256" s="710"/>
      <c r="PNB256" s="710"/>
      <c r="PNC256" s="710"/>
      <c r="PND256" s="710"/>
      <c r="PNE256" s="710"/>
      <c r="PNF256" s="710"/>
      <c r="PNG256" s="710"/>
      <c r="PNH256" s="710"/>
      <c r="PNI256" s="710"/>
      <c r="PNJ256" s="710"/>
      <c r="PNK256" s="710"/>
      <c r="PNL256" s="710"/>
      <c r="PNM256" s="710"/>
      <c r="PNN256" s="710"/>
      <c r="PNO256" s="710"/>
      <c r="PNP256" s="710"/>
      <c r="PNQ256" s="710"/>
      <c r="PNR256" s="710"/>
      <c r="PNS256" s="710"/>
      <c r="PNT256" s="710"/>
      <c r="PNU256" s="710"/>
      <c r="PNV256" s="710"/>
      <c r="PNW256" s="710"/>
      <c r="PNX256" s="710"/>
      <c r="PNY256" s="710"/>
      <c r="PNZ256" s="710"/>
      <c r="POA256" s="710"/>
      <c r="POB256" s="710"/>
      <c r="POC256" s="710"/>
      <c r="POD256" s="710"/>
      <c r="POE256" s="710"/>
      <c r="POF256" s="710"/>
      <c r="POG256" s="710"/>
      <c r="POH256" s="710"/>
      <c r="POI256" s="710"/>
      <c r="POJ256" s="710"/>
      <c r="POK256" s="710"/>
      <c r="POL256" s="710"/>
      <c r="POM256" s="710"/>
      <c r="PON256" s="710"/>
      <c r="POO256" s="710"/>
      <c r="POP256" s="710"/>
      <c r="POQ256" s="710"/>
      <c r="POR256" s="710"/>
      <c r="POS256" s="710"/>
      <c r="POT256" s="710"/>
      <c r="POU256" s="710"/>
      <c r="POV256" s="710"/>
      <c r="POW256" s="710"/>
      <c r="POX256" s="710"/>
      <c r="POY256" s="710"/>
      <c r="POZ256" s="710"/>
      <c r="PPA256" s="710"/>
      <c r="PPB256" s="710"/>
      <c r="PPC256" s="710"/>
      <c r="PPD256" s="710"/>
      <c r="PPE256" s="710"/>
      <c r="PPF256" s="710"/>
      <c r="PPG256" s="710"/>
      <c r="PPH256" s="710"/>
      <c r="PPI256" s="710"/>
      <c r="PPJ256" s="710"/>
      <c r="PPK256" s="710"/>
      <c r="PPL256" s="710"/>
      <c r="PPM256" s="710"/>
      <c r="PPN256" s="710"/>
      <c r="PPO256" s="710"/>
      <c r="PPP256" s="710"/>
      <c r="PPQ256" s="710"/>
      <c r="PPR256" s="710"/>
      <c r="PPS256" s="710"/>
      <c r="PPT256" s="710"/>
      <c r="PPU256" s="710"/>
      <c r="PPV256" s="710"/>
      <c r="PPW256" s="710"/>
      <c r="PPX256" s="710"/>
      <c r="PPY256" s="710"/>
      <c r="PPZ256" s="710"/>
      <c r="PQA256" s="710"/>
      <c r="PQB256" s="710"/>
      <c r="PQC256" s="710"/>
      <c r="PQD256" s="710"/>
      <c r="PQE256" s="710"/>
      <c r="PQF256" s="710"/>
      <c r="PQG256" s="710"/>
      <c r="PQH256" s="710"/>
      <c r="PQI256" s="710"/>
      <c r="PQJ256" s="710"/>
      <c r="PQK256" s="710"/>
      <c r="PQL256" s="710"/>
      <c r="PQM256" s="710"/>
      <c r="PQN256" s="710"/>
      <c r="PQO256" s="710"/>
      <c r="PQP256" s="710"/>
      <c r="PQQ256" s="710"/>
      <c r="PQR256" s="710"/>
      <c r="PQS256" s="710"/>
      <c r="PQT256" s="710"/>
      <c r="PQU256" s="710"/>
      <c r="PQV256" s="710"/>
      <c r="PQW256" s="710"/>
      <c r="PQX256" s="710"/>
      <c r="PQY256" s="710"/>
      <c r="PQZ256" s="710"/>
      <c r="PRA256" s="710"/>
      <c r="PRB256" s="710"/>
      <c r="PRC256" s="710"/>
      <c r="PRD256" s="710"/>
      <c r="PRE256" s="710"/>
      <c r="PRF256" s="710"/>
      <c r="PRG256" s="710"/>
      <c r="PRH256" s="710"/>
      <c r="PRI256" s="710"/>
      <c r="PRJ256" s="710"/>
      <c r="PRK256" s="710"/>
      <c r="PRL256" s="710"/>
      <c r="PRM256" s="710"/>
      <c r="PRN256" s="710"/>
      <c r="PRO256" s="710"/>
      <c r="PRP256" s="710"/>
      <c r="PRQ256" s="710"/>
      <c r="PRR256" s="710"/>
      <c r="PRS256" s="710"/>
      <c r="PRT256" s="710"/>
      <c r="PRU256" s="710"/>
      <c r="PRV256" s="710"/>
      <c r="PRW256" s="710"/>
      <c r="PRX256" s="710"/>
      <c r="PRY256" s="710"/>
      <c r="PRZ256" s="710"/>
      <c r="PSA256" s="710"/>
      <c r="PSB256" s="710"/>
      <c r="PSC256" s="710"/>
      <c r="PSD256" s="710"/>
      <c r="PSE256" s="710"/>
      <c r="PSF256" s="710"/>
      <c r="PSG256" s="710"/>
      <c r="PSH256" s="710"/>
      <c r="PSI256" s="710"/>
      <c r="PSJ256" s="710"/>
      <c r="PSK256" s="710"/>
      <c r="PSL256" s="710"/>
      <c r="PSM256" s="710"/>
      <c r="PSN256" s="710"/>
      <c r="PSO256" s="710"/>
      <c r="PSP256" s="710"/>
      <c r="PSQ256" s="710"/>
      <c r="PSR256" s="710"/>
      <c r="PSS256" s="710"/>
      <c r="PST256" s="710"/>
      <c r="PSU256" s="710"/>
      <c r="PSV256" s="710"/>
      <c r="PSW256" s="710"/>
      <c r="PSX256" s="710"/>
      <c r="PSY256" s="710"/>
      <c r="PSZ256" s="710"/>
      <c r="PTA256" s="710"/>
      <c r="PTB256" s="710"/>
      <c r="PTC256" s="710"/>
      <c r="PTD256" s="710"/>
      <c r="PTE256" s="710"/>
      <c r="PTF256" s="710"/>
      <c r="PTG256" s="710"/>
      <c r="PTH256" s="710"/>
      <c r="PTI256" s="710"/>
      <c r="PTJ256" s="710"/>
      <c r="PTK256" s="710"/>
      <c r="PTL256" s="710"/>
      <c r="PTM256" s="710"/>
      <c r="PTN256" s="710"/>
      <c r="PTO256" s="710"/>
      <c r="PTP256" s="710"/>
      <c r="PTQ256" s="710"/>
      <c r="PTR256" s="710"/>
      <c r="PTS256" s="710"/>
      <c r="PTT256" s="710"/>
      <c r="PTU256" s="710"/>
      <c r="PTV256" s="710"/>
      <c r="PTW256" s="710"/>
      <c r="PTX256" s="710"/>
      <c r="PTY256" s="710"/>
      <c r="PTZ256" s="710"/>
      <c r="PUA256" s="710"/>
      <c r="PUB256" s="710"/>
      <c r="PUC256" s="710"/>
      <c r="PUD256" s="710"/>
      <c r="PUE256" s="710"/>
      <c r="PUF256" s="710"/>
      <c r="PUG256" s="710"/>
      <c r="PUH256" s="710"/>
      <c r="PUI256" s="710"/>
      <c r="PUJ256" s="710"/>
      <c r="PUK256" s="710"/>
      <c r="PUL256" s="710"/>
      <c r="PUM256" s="710"/>
      <c r="PUN256" s="710"/>
      <c r="PUO256" s="710"/>
      <c r="PUP256" s="710"/>
      <c r="PUQ256" s="710"/>
      <c r="PUR256" s="710"/>
      <c r="PUS256" s="710"/>
      <c r="PUT256" s="710"/>
      <c r="PUU256" s="710"/>
      <c r="PUV256" s="710"/>
      <c r="PUW256" s="710"/>
      <c r="PUX256" s="710"/>
      <c r="PUY256" s="710"/>
      <c r="PUZ256" s="710"/>
      <c r="PVA256" s="710"/>
      <c r="PVB256" s="710"/>
      <c r="PVC256" s="710"/>
      <c r="PVD256" s="710"/>
      <c r="PVE256" s="710"/>
      <c r="PVF256" s="710"/>
      <c r="PVG256" s="710"/>
      <c r="PVH256" s="710"/>
      <c r="PVI256" s="710"/>
      <c r="PVJ256" s="710"/>
      <c r="PVK256" s="710"/>
      <c r="PVL256" s="710"/>
      <c r="PVM256" s="710"/>
      <c r="PVN256" s="710"/>
      <c r="PVO256" s="710"/>
      <c r="PVP256" s="710"/>
      <c r="PVQ256" s="710"/>
      <c r="PVR256" s="710"/>
      <c r="PVS256" s="710"/>
      <c r="PVT256" s="710"/>
      <c r="PVU256" s="710"/>
      <c r="PVV256" s="710"/>
      <c r="PVW256" s="710"/>
      <c r="PVX256" s="710"/>
      <c r="PVY256" s="710"/>
      <c r="PVZ256" s="710"/>
      <c r="PWA256" s="710"/>
      <c r="PWB256" s="710"/>
      <c r="PWC256" s="710"/>
      <c r="PWD256" s="710"/>
      <c r="PWE256" s="710"/>
      <c r="PWF256" s="710"/>
      <c r="PWG256" s="710"/>
      <c r="PWH256" s="710"/>
      <c r="PWI256" s="710"/>
      <c r="PWJ256" s="710"/>
      <c r="PWK256" s="710"/>
      <c r="PWL256" s="710"/>
      <c r="PWM256" s="710"/>
      <c r="PWN256" s="710"/>
      <c r="PWO256" s="710"/>
      <c r="PWP256" s="710"/>
      <c r="PWQ256" s="710"/>
      <c r="PWR256" s="710"/>
      <c r="PWS256" s="710"/>
      <c r="PWT256" s="710"/>
      <c r="PWU256" s="710"/>
      <c r="PWV256" s="710"/>
      <c r="PWW256" s="710"/>
      <c r="PWX256" s="710"/>
      <c r="PWY256" s="710"/>
      <c r="PWZ256" s="710"/>
      <c r="PXA256" s="710"/>
      <c r="PXB256" s="710"/>
      <c r="PXC256" s="710"/>
      <c r="PXD256" s="710"/>
      <c r="PXE256" s="710"/>
      <c r="PXF256" s="710"/>
      <c r="PXG256" s="710"/>
      <c r="PXH256" s="710"/>
      <c r="PXI256" s="710"/>
      <c r="PXJ256" s="710"/>
      <c r="PXK256" s="710"/>
      <c r="PXL256" s="710"/>
      <c r="PXM256" s="710"/>
      <c r="PXN256" s="710"/>
      <c r="PXO256" s="710"/>
      <c r="PXP256" s="710"/>
      <c r="PXQ256" s="710"/>
      <c r="PXR256" s="710"/>
      <c r="PXS256" s="710"/>
      <c r="PXT256" s="710"/>
      <c r="PXU256" s="710"/>
      <c r="PXV256" s="710"/>
      <c r="PXW256" s="710"/>
      <c r="PXX256" s="710"/>
      <c r="PXY256" s="710"/>
      <c r="PXZ256" s="710"/>
      <c r="PYA256" s="710"/>
      <c r="PYB256" s="710"/>
      <c r="PYC256" s="710"/>
      <c r="PYD256" s="710"/>
      <c r="PYE256" s="710"/>
      <c r="PYF256" s="710"/>
      <c r="PYG256" s="710"/>
      <c r="PYH256" s="710"/>
      <c r="PYI256" s="710"/>
      <c r="PYJ256" s="710"/>
      <c r="PYK256" s="710"/>
      <c r="PYL256" s="710"/>
      <c r="PYM256" s="710"/>
      <c r="PYN256" s="710"/>
      <c r="PYO256" s="710"/>
      <c r="PYP256" s="710"/>
      <c r="PYQ256" s="710"/>
      <c r="PYR256" s="710"/>
      <c r="PYS256" s="710"/>
      <c r="PYT256" s="710"/>
      <c r="PYU256" s="710"/>
      <c r="PYV256" s="710"/>
      <c r="PYW256" s="710"/>
      <c r="PYX256" s="710"/>
      <c r="PYY256" s="710"/>
      <c r="PYZ256" s="710"/>
      <c r="PZA256" s="710"/>
      <c r="PZB256" s="710"/>
      <c r="PZC256" s="710"/>
      <c r="PZD256" s="710"/>
      <c r="PZE256" s="710"/>
      <c r="PZF256" s="710"/>
      <c r="PZG256" s="710"/>
      <c r="PZH256" s="710"/>
      <c r="PZI256" s="710"/>
      <c r="PZJ256" s="710"/>
      <c r="PZK256" s="710"/>
      <c r="PZL256" s="710"/>
      <c r="PZM256" s="710"/>
      <c r="PZN256" s="710"/>
      <c r="PZO256" s="710"/>
      <c r="PZP256" s="710"/>
      <c r="PZQ256" s="710"/>
      <c r="PZR256" s="710"/>
      <c r="PZS256" s="710"/>
      <c r="PZT256" s="710"/>
      <c r="PZU256" s="710"/>
      <c r="PZV256" s="710"/>
      <c r="PZW256" s="710"/>
      <c r="PZX256" s="710"/>
      <c r="PZY256" s="710"/>
      <c r="PZZ256" s="710"/>
      <c r="QAA256" s="710"/>
      <c r="QAB256" s="710"/>
      <c r="QAC256" s="710"/>
      <c r="QAD256" s="710"/>
      <c r="QAE256" s="710"/>
      <c r="QAF256" s="710"/>
      <c r="QAG256" s="710"/>
      <c r="QAH256" s="710"/>
      <c r="QAI256" s="710"/>
      <c r="QAJ256" s="710"/>
      <c r="QAK256" s="710"/>
      <c r="QAL256" s="710"/>
      <c r="QAM256" s="710"/>
      <c r="QAN256" s="710"/>
      <c r="QAO256" s="710"/>
      <c r="QAP256" s="710"/>
      <c r="QAQ256" s="710"/>
      <c r="QAR256" s="710"/>
      <c r="QAS256" s="710"/>
      <c r="QAT256" s="710"/>
      <c r="QAU256" s="710"/>
      <c r="QAV256" s="710"/>
      <c r="QAW256" s="710"/>
      <c r="QAX256" s="710"/>
      <c r="QAY256" s="710"/>
      <c r="QAZ256" s="710"/>
      <c r="QBA256" s="710"/>
      <c r="QBB256" s="710"/>
      <c r="QBC256" s="710"/>
      <c r="QBD256" s="710"/>
      <c r="QBE256" s="710"/>
      <c r="QBF256" s="710"/>
      <c r="QBG256" s="710"/>
      <c r="QBH256" s="710"/>
      <c r="QBI256" s="710"/>
      <c r="QBJ256" s="710"/>
      <c r="QBK256" s="710"/>
      <c r="QBL256" s="710"/>
      <c r="QBM256" s="710"/>
      <c r="QBN256" s="710"/>
      <c r="QBO256" s="710"/>
      <c r="QBP256" s="710"/>
      <c r="QBQ256" s="710"/>
      <c r="QBR256" s="710"/>
      <c r="QBS256" s="710"/>
      <c r="QBT256" s="710"/>
      <c r="QBU256" s="710"/>
      <c r="QBV256" s="710"/>
      <c r="QBW256" s="710"/>
      <c r="QBX256" s="710"/>
      <c r="QBY256" s="710"/>
      <c r="QBZ256" s="710"/>
      <c r="QCA256" s="710"/>
      <c r="QCB256" s="710"/>
      <c r="QCC256" s="710"/>
      <c r="QCD256" s="710"/>
      <c r="QCE256" s="710"/>
      <c r="QCF256" s="710"/>
      <c r="QCG256" s="710"/>
      <c r="QCH256" s="710"/>
      <c r="QCI256" s="710"/>
      <c r="QCJ256" s="710"/>
      <c r="QCK256" s="710"/>
      <c r="QCL256" s="710"/>
      <c r="QCM256" s="710"/>
      <c r="QCN256" s="710"/>
      <c r="QCO256" s="710"/>
      <c r="QCP256" s="710"/>
      <c r="QCQ256" s="710"/>
      <c r="QCR256" s="710"/>
      <c r="QCS256" s="710"/>
      <c r="QCT256" s="710"/>
      <c r="QCU256" s="710"/>
      <c r="QCV256" s="710"/>
      <c r="QCW256" s="710"/>
      <c r="QCX256" s="710"/>
      <c r="QCY256" s="710"/>
      <c r="QCZ256" s="710"/>
      <c r="QDA256" s="710"/>
      <c r="QDB256" s="710"/>
      <c r="QDC256" s="710"/>
      <c r="QDD256" s="710"/>
      <c r="QDE256" s="710"/>
      <c r="QDF256" s="710"/>
      <c r="QDG256" s="710"/>
      <c r="QDH256" s="710"/>
      <c r="QDI256" s="710"/>
      <c r="QDJ256" s="710"/>
      <c r="QDK256" s="710"/>
      <c r="QDL256" s="710"/>
      <c r="QDM256" s="710"/>
      <c r="QDN256" s="710"/>
      <c r="QDO256" s="710"/>
      <c r="QDP256" s="710"/>
      <c r="QDQ256" s="710"/>
      <c r="QDR256" s="710"/>
      <c r="QDS256" s="710"/>
      <c r="QDT256" s="710"/>
      <c r="QDU256" s="710"/>
      <c r="QDV256" s="710"/>
      <c r="QDW256" s="710"/>
      <c r="QDX256" s="710"/>
      <c r="QDY256" s="710"/>
      <c r="QDZ256" s="710"/>
      <c r="QEA256" s="710"/>
      <c r="QEB256" s="710"/>
      <c r="QEC256" s="710"/>
      <c r="QED256" s="710"/>
      <c r="QEE256" s="710"/>
      <c r="QEF256" s="710"/>
      <c r="QEG256" s="710"/>
      <c r="QEH256" s="710"/>
      <c r="QEI256" s="710"/>
      <c r="QEJ256" s="710"/>
      <c r="QEK256" s="710"/>
      <c r="QEL256" s="710"/>
      <c r="QEM256" s="710"/>
      <c r="QEN256" s="710"/>
      <c r="QEO256" s="710"/>
      <c r="QEP256" s="710"/>
      <c r="QEQ256" s="710"/>
      <c r="QER256" s="710"/>
      <c r="QES256" s="710"/>
      <c r="QET256" s="710"/>
      <c r="QEU256" s="710"/>
      <c r="QEV256" s="710"/>
      <c r="QEW256" s="710"/>
      <c r="QEX256" s="710"/>
      <c r="QEY256" s="710"/>
      <c r="QEZ256" s="710"/>
      <c r="QFA256" s="710"/>
      <c r="QFB256" s="710"/>
      <c r="QFC256" s="710"/>
      <c r="QFD256" s="710"/>
      <c r="QFE256" s="710"/>
      <c r="QFF256" s="710"/>
      <c r="QFG256" s="710"/>
      <c r="QFH256" s="710"/>
      <c r="QFI256" s="710"/>
      <c r="QFJ256" s="710"/>
      <c r="QFK256" s="710"/>
      <c r="QFL256" s="710"/>
      <c r="QFM256" s="710"/>
      <c r="QFN256" s="710"/>
      <c r="QFO256" s="710"/>
      <c r="QFP256" s="710"/>
      <c r="QFQ256" s="710"/>
      <c r="QFR256" s="710"/>
      <c r="QFS256" s="710"/>
      <c r="QFT256" s="710"/>
      <c r="QFU256" s="710"/>
      <c r="QFV256" s="710"/>
      <c r="QFW256" s="710"/>
      <c r="QFX256" s="710"/>
      <c r="QFY256" s="710"/>
      <c r="QFZ256" s="710"/>
      <c r="QGA256" s="710"/>
      <c r="QGB256" s="710"/>
      <c r="QGC256" s="710"/>
      <c r="QGD256" s="710"/>
      <c r="QGE256" s="710"/>
      <c r="QGF256" s="710"/>
      <c r="QGG256" s="710"/>
      <c r="QGH256" s="710"/>
      <c r="QGI256" s="710"/>
      <c r="QGJ256" s="710"/>
      <c r="QGK256" s="710"/>
      <c r="QGL256" s="710"/>
      <c r="QGM256" s="710"/>
      <c r="QGN256" s="710"/>
      <c r="QGO256" s="710"/>
      <c r="QGP256" s="710"/>
      <c r="QGQ256" s="710"/>
      <c r="QGR256" s="710"/>
      <c r="QGS256" s="710"/>
      <c r="QGT256" s="710"/>
      <c r="QGU256" s="710"/>
      <c r="QGV256" s="710"/>
      <c r="QGW256" s="710"/>
      <c r="QGX256" s="710"/>
      <c r="QGY256" s="710"/>
      <c r="QGZ256" s="710"/>
      <c r="QHA256" s="710"/>
      <c r="QHB256" s="710"/>
      <c r="QHC256" s="710"/>
      <c r="QHD256" s="710"/>
      <c r="QHE256" s="710"/>
      <c r="QHF256" s="710"/>
      <c r="QHG256" s="710"/>
      <c r="QHH256" s="710"/>
      <c r="QHI256" s="710"/>
      <c r="QHJ256" s="710"/>
      <c r="QHK256" s="710"/>
      <c r="QHL256" s="710"/>
      <c r="QHM256" s="710"/>
      <c r="QHN256" s="710"/>
      <c r="QHO256" s="710"/>
      <c r="QHP256" s="710"/>
      <c r="QHQ256" s="710"/>
      <c r="QHR256" s="710"/>
      <c r="QHS256" s="710"/>
      <c r="QHT256" s="710"/>
      <c r="QHU256" s="710"/>
      <c r="QHV256" s="710"/>
      <c r="QHW256" s="710"/>
      <c r="QHX256" s="710"/>
      <c r="QHY256" s="710"/>
      <c r="QHZ256" s="710"/>
      <c r="QIA256" s="710"/>
      <c r="QIB256" s="710"/>
      <c r="QIC256" s="710"/>
      <c r="QID256" s="710"/>
      <c r="QIE256" s="710"/>
      <c r="QIF256" s="710"/>
      <c r="QIG256" s="710"/>
      <c r="QIH256" s="710"/>
      <c r="QII256" s="710"/>
      <c r="QIJ256" s="710"/>
      <c r="QIK256" s="710"/>
      <c r="QIL256" s="710"/>
      <c r="QIM256" s="710"/>
      <c r="QIN256" s="710"/>
      <c r="QIO256" s="710"/>
      <c r="QIP256" s="710"/>
      <c r="QIQ256" s="710"/>
      <c r="QIR256" s="710"/>
      <c r="QIS256" s="710"/>
      <c r="QIT256" s="710"/>
      <c r="QIU256" s="710"/>
      <c r="QIV256" s="710"/>
      <c r="QIW256" s="710"/>
      <c r="QIX256" s="710"/>
      <c r="QIY256" s="710"/>
      <c r="QIZ256" s="710"/>
      <c r="QJA256" s="710"/>
      <c r="QJB256" s="710"/>
      <c r="QJC256" s="710"/>
      <c r="QJD256" s="710"/>
      <c r="QJE256" s="710"/>
      <c r="QJF256" s="710"/>
      <c r="QJG256" s="710"/>
      <c r="QJH256" s="710"/>
      <c r="QJI256" s="710"/>
      <c r="QJJ256" s="710"/>
      <c r="QJK256" s="710"/>
      <c r="QJL256" s="710"/>
      <c r="QJM256" s="710"/>
      <c r="QJN256" s="710"/>
      <c r="QJO256" s="710"/>
      <c r="QJP256" s="710"/>
      <c r="QJQ256" s="710"/>
      <c r="QJR256" s="710"/>
      <c r="QJS256" s="710"/>
      <c r="QJT256" s="710"/>
      <c r="QJU256" s="710"/>
      <c r="QJV256" s="710"/>
      <c r="QJW256" s="710"/>
      <c r="QJX256" s="710"/>
      <c r="QJY256" s="710"/>
      <c r="QJZ256" s="710"/>
      <c r="QKA256" s="710"/>
      <c r="QKB256" s="710"/>
      <c r="QKC256" s="710"/>
      <c r="QKD256" s="710"/>
      <c r="QKE256" s="710"/>
      <c r="QKF256" s="710"/>
      <c r="QKG256" s="710"/>
      <c r="QKH256" s="710"/>
      <c r="QKI256" s="710"/>
      <c r="QKJ256" s="710"/>
      <c r="QKK256" s="710"/>
      <c r="QKL256" s="710"/>
      <c r="QKM256" s="710"/>
      <c r="QKN256" s="710"/>
      <c r="QKO256" s="710"/>
      <c r="QKP256" s="710"/>
      <c r="QKQ256" s="710"/>
      <c r="QKR256" s="710"/>
      <c r="QKS256" s="710"/>
      <c r="QKT256" s="710"/>
      <c r="QKU256" s="710"/>
      <c r="QKV256" s="710"/>
      <c r="QKW256" s="710"/>
      <c r="QKX256" s="710"/>
      <c r="QKY256" s="710"/>
      <c r="QKZ256" s="710"/>
      <c r="QLA256" s="710"/>
      <c r="QLB256" s="710"/>
      <c r="QLC256" s="710"/>
      <c r="QLD256" s="710"/>
      <c r="QLE256" s="710"/>
      <c r="QLF256" s="710"/>
      <c r="QLG256" s="710"/>
      <c r="QLH256" s="710"/>
      <c r="QLI256" s="710"/>
      <c r="QLJ256" s="710"/>
      <c r="QLK256" s="710"/>
      <c r="QLL256" s="710"/>
      <c r="QLM256" s="710"/>
      <c r="QLN256" s="710"/>
      <c r="QLO256" s="710"/>
      <c r="QLP256" s="710"/>
      <c r="QLQ256" s="710"/>
      <c r="QLR256" s="710"/>
      <c r="QLS256" s="710"/>
      <c r="QLT256" s="710"/>
      <c r="QLU256" s="710"/>
      <c r="QLV256" s="710"/>
      <c r="QLW256" s="710"/>
      <c r="QLX256" s="710"/>
      <c r="QLY256" s="710"/>
      <c r="QLZ256" s="710"/>
      <c r="QMA256" s="710"/>
      <c r="QMB256" s="710"/>
      <c r="QMC256" s="710"/>
      <c r="QMD256" s="710"/>
      <c r="QME256" s="710"/>
      <c r="QMF256" s="710"/>
      <c r="QMG256" s="710"/>
      <c r="QMH256" s="710"/>
      <c r="QMI256" s="710"/>
      <c r="QMJ256" s="710"/>
      <c r="QMK256" s="710"/>
      <c r="QML256" s="710"/>
      <c r="QMM256" s="710"/>
      <c r="QMN256" s="710"/>
      <c r="QMO256" s="710"/>
      <c r="QMP256" s="710"/>
      <c r="QMQ256" s="710"/>
      <c r="QMR256" s="710"/>
      <c r="QMS256" s="710"/>
      <c r="QMT256" s="710"/>
      <c r="QMU256" s="710"/>
      <c r="QMV256" s="710"/>
      <c r="QMW256" s="710"/>
      <c r="QMX256" s="710"/>
      <c r="QMY256" s="710"/>
      <c r="QMZ256" s="710"/>
      <c r="QNA256" s="710"/>
      <c r="QNB256" s="710"/>
      <c r="QNC256" s="710"/>
      <c r="QND256" s="710"/>
      <c r="QNE256" s="710"/>
      <c r="QNF256" s="710"/>
      <c r="QNG256" s="710"/>
      <c r="QNH256" s="710"/>
      <c r="QNI256" s="710"/>
      <c r="QNJ256" s="710"/>
      <c r="QNK256" s="710"/>
      <c r="QNL256" s="710"/>
      <c r="QNM256" s="710"/>
      <c r="QNN256" s="710"/>
      <c r="QNO256" s="710"/>
      <c r="QNP256" s="710"/>
      <c r="QNQ256" s="710"/>
      <c r="QNR256" s="710"/>
      <c r="QNS256" s="710"/>
      <c r="QNT256" s="710"/>
      <c r="QNU256" s="710"/>
      <c r="QNV256" s="710"/>
      <c r="QNW256" s="710"/>
      <c r="QNX256" s="710"/>
      <c r="QNY256" s="710"/>
      <c r="QNZ256" s="710"/>
      <c r="QOA256" s="710"/>
      <c r="QOB256" s="710"/>
      <c r="QOC256" s="710"/>
      <c r="QOD256" s="710"/>
      <c r="QOE256" s="710"/>
      <c r="QOF256" s="710"/>
      <c r="QOG256" s="710"/>
      <c r="QOH256" s="710"/>
      <c r="QOI256" s="710"/>
      <c r="QOJ256" s="710"/>
      <c r="QOK256" s="710"/>
      <c r="QOL256" s="710"/>
      <c r="QOM256" s="710"/>
      <c r="QON256" s="710"/>
      <c r="QOO256" s="710"/>
      <c r="QOP256" s="710"/>
      <c r="QOQ256" s="710"/>
      <c r="QOR256" s="710"/>
      <c r="QOS256" s="710"/>
      <c r="QOT256" s="710"/>
      <c r="QOU256" s="710"/>
      <c r="QOV256" s="710"/>
      <c r="QOW256" s="710"/>
      <c r="QOX256" s="710"/>
      <c r="QOY256" s="710"/>
      <c r="QOZ256" s="710"/>
      <c r="QPA256" s="710"/>
      <c r="QPB256" s="710"/>
      <c r="QPC256" s="710"/>
      <c r="QPD256" s="710"/>
      <c r="QPE256" s="710"/>
      <c r="QPF256" s="710"/>
      <c r="QPG256" s="710"/>
      <c r="QPH256" s="710"/>
      <c r="QPI256" s="710"/>
      <c r="QPJ256" s="710"/>
      <c r="QPK256" s="710"/>
      <c r="QPL256" s="710"/>
      <c r="QPM256" s="710"/>
      <c r="QPN256" s="710"/>
      <c r="QPO256" s="710"/>
      <c r="QPP256" s="710"/>
      <c r="QPQ256" s="710"/>
      <c r="QPR256" s="710"/>
      <c r="QPS256" s="710"/>
      <c r="QPT256" s="710"/>
      <c r="QPU256" s="710"/>
      <c r="QPV256" s="710"/>
      <c r="QPW256" s="710"/>
      <c r="QPX256" s="710"/>
      <c r="QPY256" s="710"/>
      <c r="QPZ256" s="710"/>
      <c r="QQA256" s="710"/>
      <c r="QQB256" s="710"/>
      <c r="QQC256" s="710"/>
      <c r="QQD256" s="710"/>
      <c r="QQE256" s="710"/>
      <c r="QQF256" s="710"/>
      <c r="QQG256" s="710"/>
      <c r="QQH256" s="710"/>
      <c r="QQI256" s="710"/>
      <c r="QQJ256" s="710"/>
      <c r="QQK256" s="710"/>
      <c r="QQL256" s="710"/>
      <c r="QQM256" s="710"/>
      <c r="QQN256" s="710"/>
      <c r="QQO256" s="710"/>
      <c r="QQP256" s="710"/>
      <c r="QQQ256" s="710"/>
      <c r="QQR256" s="710"/>
      <c r="QQS256" s="710"/>
      <c r="QQT256" s="710"/>
      <c r="QQU256" s="710"/>
      <c r="QQV256" s="710"/>
      <c r="QQW256" s="710"/>
      <c r="QQX256" s="710"/>
      <c r="QQY256" s="710"/>
      <c r="QQZ256" s="710"/>
      <c r="QRA256" s="710"/>
      <c r="QRB256" s="710"/>
      <c r="QRC256" s="710"/>
      <c r="QRD256" s="710"/>
      <c r="QRE256" s="710"/>
      <c r="QRF256" s="710"/>
      <c r="QRG256" s="710"/>
      <c r="QRH256" s="710"/>
      <c r="QRI256" s="710"/>
      <c r="QRJ256" s="710"/>
      <c r="QRK256" s="710"/>
      <c r="QRL256" s="710"/>
      <c r="QRM256" s="710"/>
      <c r="QRN256" s="710"/>
      <c r="QRO256" s="710"/>
      <c r="QRP256" s="710"/>
      <c r="QRQ256" s="710"/>
      <c r="QRR256" s="710"/>
      <c r="QRS256" s="710"/>
      <c r="QRT256" s="710"/>
      <c r="QRU256" s="710"/>
      <c r="QRV256" s="710"/>
      <c r="QRW256" s="710"/>
      <c r="QRX256" s="710"/>
      <c r="QRY256" s="710"/>
      <c r="QRZ256" s="710"/>
      <c r="QSA256" s="710"/>
      <c r="QSB256" s="710"/>
      <c r="QSC256" s="710"/>
      <c r="QSD256" s="710"/>
      <c r="QSE256" s="710"/>
      <c r="QSF256" s="710"/>
      <c r="QSG256" s="710"/>
      <c r="QSH256" s="710"/>
      <c r="QSI256" s="710"/>
      <c r="QSJ256" s="710"/>
      <c r="QSK256" s="710"/>
      <c r="QSL256" s="710"/>
      <c r="QSM256" s="710"/>
      <c r="QSN256" s="710"/>
      <c r="QSO256" s="710"/>
      <c r="QSP256" s="710"/>
      <c r="QSQ256" s="710"/>
      <c r="QSR256" s="710"/>
      <c r="QSS256" s="710"/>
      <c r="QST256" s="710"/>
      <c r="QSU256" s="710"/>
      <c r="QSV256" s="710"/>
      <c r="QSW256" s="710"/>
      <c r="QSX256" s="710"/>
      <c r="QSY256" s="710"/>
      <c r="QSZ256" s="710"/>
      <c r="QTA256" s="710"/>
      <c r="QTB256" s="710"/>
      <c r="QTC256" s="710"/>
      <c r="QTD256" s="710"/>
      <c r="QTE256" s="710"/>
      <c r="QTF256" s="710"/>
      <c r="QTG256" s="710"/>
      <c r="QTH256" s="710"/>
      <c r="QTI256" s="710"/>
      <c r="QTJ256" s="710"/>
      <c r="QTK256" s="710"/>
      <c r="QTL256" s="710"/>
      <c r="QTM256" s="710"/>
      <c r="QTN256" s="710"/>
      <c r="QTO256" s="710"/>
      <c r="QTP256" s="710"/>
      <c r="QTQ256" s="710"/>
      <c r="QTR256" s="710"/>
      <c r="QTS256" s="710"/>
      <c r="QTT256" s="710"/>
      <c r="QTU256" s="710"/>
      <c r="QTV256" s="710"/>
      <c r="QTW256" s="710"/>
      <c r="QTX256" s="710"/>
      <c r="QTY256" s="710"/>
      <c r="QTZ256" s="710"/>
      <c r="QUA256" s="710"/>
      <c r="QUB256" s="710"/>
      <c r="QUC256" s="710"/>
      <c r="QUD256" s="710"/>
      <c r="QUE256" s="710"/>
      <c r="QUF256" s="710"/>
      <c r="QUG256" s="710"/>
      <c r="QUH256" s="710"/>
      <c r="QUI256" s="710"/>
      <c r="QUJ256" s="710"/>
      <c r="QUK256" s="710"/>
      <c r="QUL256" s="710"/>
      <c r="QUM256" s="710"/>
      <c r="QUN256" s="710"/>
      <c r="QUO256" s="710"/>
      <c r="QUP256" s="710"/>
      <c r="QUQ256" s="710"/>
      <c r="QUR256" s="710"/>
      <c r="QUS256" s="710"/>
      <c r="QUT256" s="710"/>
      <c r="QUU256" s="710"/>
      <c r="QUV256" s="710"/>
      <c r="QUW256" s="710"/>
      <c r="QUX256" s="710"/>
      <c r="QUY256" s="710"/>
      <c r="QUZ256" s="710"/>
      <c r="QVA256" s="710"/>
      <c r="QVB256" s="710"/>
      <c r="QVC256" s="710"/>
      <c r="QVD256" s="710"/>
      <c r="QVE256" s="710"/>
      <c r="QVF256" s="710"/>
      <c r="QVG256" s="710"/>
      <c r="QVH256" s="710"/>
      <c r="QVI256" s="710"/>
      <c r="QVJ256" s="710"/>
      <c r="QVK256" s="710"/>
      <c r="QVL256" s="710"/>
      <c r="QVM256" s="710"/>
      <c r="QVN256" s="710"/>
      <c r="QVO256" s="710"/>
      <c r="QVP256" s="710"/>
      <c r="QVQ256" s="710"/>
      <c r="QVR256" s="710"/>
      <c r="QVS256" s="710"/>
      <c r="QVT256" s="710"/>
      <c r="QVU256" s="710"/>
      <c r="QVV256" s="710"/>
      <c r="QVW256" s="710"/>
      <c r="QVX256" s="710"/>
      <c r="QVY256" s="710"/>
      <c r="QVZ256" s="710"/>
      <c r="QWA256" s="710"/>
      <c r="QWB256" s="710"/>
      <c r="QWC256" s="710"/>
      <c r="QWD256" s="710"/>
      <c r="QWE256" s="710"/>
      <c r="QWF256" s="710"/>
      <c r="QWG256" s="710"/>
      <c r="QWH256" s="710"/>
      <c r="QWI256" s="710"/>
      <c r="QWJ256" s="710"/>
      <c r="QWK256" s="710"/>
      <c r="QWL256" s="710"/>
      <c r="QWM256" s="710"/>
      <c r="QWN256" s="710"/>
      <c r="QWO256" s="710"/>
      <c r="QWP256" s="710"/>
      <c r="QWQ256" s="710"/>
      <c r="QWR256" s="710"/>
      <c r="QWS256" s="710"/>
      <c r="QWT256" s="710"/>
      <c r="QWU256" s="710"/>
      <c r="QWV256" s="710"/>
      <c r="QWW256" s="710"/>
      <c r="QWX256" s="710"/>
      <c r="QWY256" s="710"/>
      <c r="QWZ256" s="710"/>
      <c r="QXA256" s="710"/>
      <c r="QXB256" s="710"/>
      <c r="QXC256" s="710"/>
      <c r="QXD256" s="710"/>
      <c r="QXE256" s="710"/>
      <c r="QXF256" s="710"/>
      <c r="QXG256" s="710"/>
      <c r="QXH256" s="710"/>
      <c r="QXI256" s="710"/>
      <c r="QXJ256" s="710"/>
      <c r="QXK256" s="710"/>
      <c r="QXL256" s="710"/>
      <c r="QXM256" s="710"/>
      <c r="QXN256" s="710"/>
      <c r="QXO256" s="710"/>
      <c r="QXP256" s="710"/>
      <c r="QXQ256" s="710"/>
      <c r="QXR256" s="710"/>
      <c r="QXS256" s="710"/>
      <c r="QXT256" s="710"/>
      <c r="QXU256" s="710"/>
      <c r="QXV256" s="710"/>
      <c r="QXW256" s="710"/>
      <c r="QXX256" s="710"/>
      <c r="QXY256" s="710"/>
      <c r="QXZ256" s="710"/>
      <c r="QYA256" s="710"/>
      <c r="QYB256" s="710"/>
      <c r="QYC256" s="710"/>
      <c r="QYD256" s="710"/>
      <c r="QYE256" s="710"/>
      <c r="QYF256" s="710"/>
      <c r="QYG256" s="710"/>
      <c r="QYH256" s="710"/>
      <c r="QYI256" s="710"/>
      <c r="QYJ256" s="710"/>
      <c r="QYK256" s="710"/>
      <c r="QYL256" s="710"/>
      <c r="QYM256" s="710"/>
      <c r="QYN256" s="710"/>
      <c r="QYO256" s="710"/>
      <c r="QYP256" s="710"/>
      <c r="QYQ256" s="710"/>
      <c r="QYR256" s="710"/>
      <c r="QYS256" s="710"/>
      <c r="QYT256" s="710"/>
      <c r="QYU256" s="710"/>
      <c r="QYV256" s="710"/>
      <c r="QYW256" s="710"/>
      <c r="QYX256" s="710"/>
      <c r="QYY256" s="710"/>
      <c r="QYZ256" s="710"/>
      <c r="QZA256" s="710"/>
      <c r="QZB256" s="710"/>
      <c r="QZC256" s="710"/>
      <c r="QZD256" s="710"/>
      <c r="QZE256" s="710"/>
      <c r="QZF256" s="710"/>
      <c r="QZG256" s="710"/>
      <c r="QZH256" s="710"/>
      <c r="QZI256" s="710"/>
      <c r="QZJ256" s="710"/>
      <c r="QZK256" s="710"/>
      <c r="QZL256" s="710"/>
      <c r="QZM256" s="710"/>
      <c r="QZN256" s="710"/>
      <c r="QZO256" s="710"/>
      <c r="QZP256" s="710"/>
      <c r="QZQ256" s="710"/>
      <c r="QZR256" s="710"/>
      <c r="QZS256" s="710"/>
      <c r="QZT256" s="710"/>
      <c r="QZU256" s="710"/>
      <c r="QZV256" s="710"/>
      <c r="QZW256" s="710"/>
      <c r="QZX256" s="710"/>
      <c r="QZY256" s="710"/>
      <c r="QZZ256" s="710"/>
      <c r="RAA256" s="710"/>
      <c r="RAB256" s="710"/>
      <c r="RAC256" s="710"/>
      <c r="RAD256" s="710"/>
      <c r="RAE256" s="710"/>
      <c r="RAF256" s="710"/>
      <c r="RAG256" s="710"/>
      <c r="RAH256" s="710"/>
      <c r="RAI256" s="710"/>
      <c r="RAJ256" s="710"/>
      <c r="RAK256" s="710"/>
      <c r="RAL256" s="710"/>
      <c r="RAM256" s="710"/>
      <c r="RAN256" s="710"/>
      <c r="RAO256" s="710"/>
      <c r="RAP256" s="710"/>
      <c r="RAQ256" s="710"/>
      <c r="RAR256" s="710"/>
      <c r="RAS256" s="710"/>
      <c r="RAT256" s="710"/>
      <c r="RAU256" s="710"/>
      <c r="RAV256" s="710"/>
      <c r="RAW256" s="710"/>
      <c r="RAX256" s="710"/>
      <c r="RAY256" s="710"/>
      <c r="RAZ256" s="710"/>
      <c r="RBA256" s="710"/>
      <c r="RBB256" s="710"/>
      <c r="RBC256" s="710"/>
      <c r="RBD256" s="710"/>
      <c r="RBE256" s="710"/>
      <c r="RBF256" s="710"/>
      <c r="RBG256" s="710"/>
      <c r="RBH256" s="710"/>
      <c r="RBI256" s="710"/>
      <c r="RBJ256" s="710"/>
      <c r="RBK256" s="710"/>
      <c r="RBL256" s="710"/>
      <c r="RBM256" s="710"/>
      <c r="RBN256" s="710"/>
      <c r="RBO256" s="710"/>
      <c r="RBP256" s="710"/>
      <c r="RBQ256" s="710"/>
      <c r="RBR256" s="710"/>
      <c r="RBS256" s="710"/>
      <c r="RBT256" s="710"/>
      <c r="RBU256" s="710"/>
      <c r="RBV256" s="710"/>
      <c r="RBW256" s="710"/>
      <c r="RBX256" s="710"/>
      <c r="RBY256" s="710"/>
      <c r="RBZ256" s="710"/>
      <c r="RCA256" s="710"/>
      <c r="RCB256" s="710"/>
      <c r="RCC256" s="710"/>
      <c r="RCD256" s="710"/>
      <c r="RCE256" s="710"/>
      <c r="RCF256" s="710"/>
      <c r="RCG256" s="710"/>
      <c r="RCH256" s="710"/>
      <c r="RCI256" s="710"/>
      <c r="RCJ256" s="710"/>
      <c r="RCK256" s="710"/>
      <c r="RCL256" s="710"/>
      <c r="RCM256" s="710"/>
      <c r="RCN256" s="710"/>
      <c r="RCO256" s="710"/>
      <c r="RCP256" s="710"/>
      <c r="RCQ256" s="710"/>
      <c r="RCR256" s="710"/>
      <c r="RCS256" s="710"/>
      <c r="RCT256" s="710"/>
      <c r="RCU256" s="710"/>
      <c r="RCV256" s="710"/>
      <c r="RCW256" s="710"/>
      <c r="RCX256" s="710"/>
      <c r="RCY256" s="710"/>
      <c r="RCZ256" s="710"/>
      <c r="RDA256" s="710"/>
      <c r="RDB256" s="710"/>
      <c r="RDC256" s="710"/>
      <c r="RDD256" s="710"/>
      <c r="RDE256" s="710"/>
      <c r="RDF256" s="710"/>
      <c r="RDG256" s="710"/>
      <c r="RDH256" s="710"/>
      <c r="RDI256" s="710"/>
      <c r="RDJ256" s="710"/>
      <c r="RDK256" s="710"/>
      <c r="RDL256" s="710"/>
      <c r="RDM256" s="710"/>
      <c r="RDN256" s="710"/>
      <c r="RDO256" s="710"/>
      <c r="RDP256" s="710"/>
      <c r="RDQ256" s="710"/>
      <c r="RDR256" s="710"/>
      <c r="RDS256" s="710"/>
      <c r="RDT256" s="710"/>
      <c r="RDU256" s="710"/>
      <c r="RDV256" s="710"/>
      <c r="RDW256" s="710"/>
      <c r="RDX256" s="710"/>
      <c r="RDY256" s="710"/>
      <c r="RDZ256" s="710"/>
      <c r="REA256" s="710"/>
      <c r="REB256" s="710"/>
      <c r="REC256" s="710"/>
      <c r="RED256" s="710"/>
      <c r="REE256" s="710"/>
      <c r="REF256" s="710"/>
      <c r="REG256" s="710"/>
      <c r="REH256" s="710"/>
      <c r="REI256" s="710"/>
      <c r="REJ256" s="710"/>
      <c r="REK256" s="710"/>
      <c r="REL256" s="710"/>
      <c r="REM256" s="710"/>
      <c r="REN256" s="710"/>
      <c r="REO256" s="710"/>
      <c r="REP256" s="710"/>
      <c r="REQ256" s="710"/>
      <c r="RER256" s="710"/>
      <c r="RES256" s="710"/>
      <c r="RET256" s="710"/>
      <c r="REU256" s="710"/>
      <c r="REV256" s="710"/>
      <c r="REW256" s="710"/>
      <c r="REX256" s="710"/>
      <c r="REY256" s="710"/>
      <c r="REZ256" s="710"/>
      <c r="RFA256" s="710"/>
      <c r="RFB256" s="710"/>
      <c r="RFC256" s="710"/>
      <c r="RFD256" s="710"/>
      <c r="RFE256" s="710"/>
      <c r="RFF256" s="710"/>
      <c r="RFG256" s="710"/>
      <c r="RFH256" s="710"/>
      <c r="RFI256" s="710"/>
      <c r="RFJ256" s="710"/>
      <c r="RFK256" s="710"/>
      <c r="RFL256" s="710"/>
      <c r="RFM256" s="710"/>
      <c r="RFN256" s="710"/>
      <c r="RFO256" s="710"/>
      <c r="RFP256" s="710"/>
      <c r="RFQ256" s="710"/>
      <c r="RFR256" s="710"/>
      <c r="RFS256" s="710"/>
      <c r="RFT256" s="710"/>
      <c r="RFU256" s="710"/>
      <c r="RFV256" s="710"/>
      <c r="RFW256" s="710"/>
      <c r="RFX256" s="710"/>
      <c r="RFY256" s="710"/>
      <c r="RFZ256" s="710"/>
      <c r="RGA256" s="710"/>
      <c r="RGB256" s="710"/>
      <c r="RGC256" s="710"/>
      <c r="RGD256" s="710"/>
      <c r="RGE256" s="710"/>
      <c r="RGF256" s="710"/>
      <c r="RGG256" s="710"/>
      <c r="RGH256" s="710"/>
      <c r="RGI256" s="710"/>
      <c r="RGJ256" s="710"/>
      <c r="RGK256" s="710"/>
      <c r="RGL256" s="710"/>
      <c r="RGM256" s="710"/>
      <c r="RGN256" s="710"/>
      <c r="RGO256" s="710"/>
      <c r="RGP256" s="710"/>
      <c r="RGQ256" s="710"/>
      <c r="RGR256" s="710"/>
      <c r="RGS256" s="710"/>
      <c r="RGT256" s="710"/>
      <c r="RGU256" s="710"/>
      <c r="RGV256" s="710"/>
      <c r="RGW256" s="710"/>
      <c r="RGX256" s="710"/>
      <c r="RGY256" s="710"/>
      <c r="RGZ256" s="710"/>
      <c r="RHA256" s="710"/>
      <c r="RHB256" s="710"/>
      <c r="RHC256" s="710"/>
      <c r="RHD256" s="710"/>
      <c r="RHE256" s="710"/>
      <c r="RHF256" s="710"/>
      <c r="RHG256" s="710"/>
      <c r="RHH256" s="710"/>
      <c r="RHI256" s="710"/>
      <c r="RHJ256" s="710"/>
      <c r="RHK256" s="710"/>
      <c r="RHL256" s="710"/>
      <c r="RHM256" s="710"/>
      <c r="RHN256" s="710"/>
      <c r="RHO256" s="710"/>
      <c r="RHP256" s="710"/>
      <c r="RHQ256" s="710"/>
      <c r="RHR256" s="710"/>
      <c r="RHS256" s="710"/>
      <c r="RHT256" s="710"/>
      <c r="RHU256" s="710"/>
      <c r="RHV256" s="710"/>
      <c r="RHW256" s="710"/>
      <c r="RHX256" s="710"/>
      <c r="RHY256" s="710"/>
      <c r="RHZ256" s="710"/>
      <c r="RIA256" s="710"/>
      <c r="RIB256" s="710"/>
      <c r="RIC256" s="710"/>
      <c r="RID256" s="710"/>
      <c r="RIE256" s="710"/>
      <c r="RIF256" s="710"/>
      <c r="RIG256" s="710"/>
      <c r="RIH256" s="710"/>
      <c r="RII256" s="710"/>
      <c r="RIJ256" s="710"/>
      <c r="RIK256" s="710"/>
      <c r="RIL256" s="710"/>
      <c r="RIM256" s="710"/>
      <c r="RIN256" s="710"/>
      <c r="RIO256" s="710"/>
      <c r="RIP256" s="710"/>
      <c r="RIQ256" s="710"/>
      <c r="RIR256" s="710"/>
      <c r="RIS256" s="710"/>
      <c r="RIT256" s="710"/>
      <c r="RIU256" s="710"/>
      <c r="RIV256" s="710"/>
      <c r="RIW256" s="710"/>
      <c r="RIX256" s="710"/>
      <c r="RIY256" s="710"/>
      <c r="RIZ256" s="710"/>
      <c r="RJA256" s="710"/>
      <c r="RJB256" s="710"/>
      <c r="RJC256" s="710"/>
      <c r="RJD256" s="710"/>
      <c r="RJE256" s="710"/>
      <c r="RJF256" s="710"/>
      <c r="RJG256" s="710"/>
      <c r="RJH256" s="710"/>
      <c r="RJI256" s="710"/>
      <c r="RJJ256" s="710"/>
      <c r="RJK256" s="710"/>
      <c r="RJL256" s="710"/>
      <c r="RJM256" s="710"/>
      <c r="RJN256" s="710"/>
      <c r="RJO256" s="710"/>
      <c r="RJP256" s="710"/>
      <c r="RJQ256" s="710"/>
      <c r="RJR256" s="710"/>
      <c r="RJS256" s="710"/>
      <c r="RJT256" s="710"/>
      <c r="RJU256" s="710"/>
      <c r="RJV256" s="710"/>
      <c r="RJW256" s="710"/>
      <c r="RJX256" s="710"/>
      <c r="RJY256" s="710"/>
      <c r="RJZ256" s="710"/>
      <c r="RKA256" s="710"/>
      <c r="RKB256" s="710"/>
      <c r="RKC256" s="710"/>
      <c r="RKD256" s="710"/>
      <c r="RKE256" s="710"/>
      <c r="RKF256" s="710"/>
      <c r="RKG256" s="710"/>
      <c r="RKH256" s="710"/>
      <c r="RKI256" s="710"/>
      <c r="RKJ256" s="710"/>
      <c r="RKK256" s="710"/>
      <c r="RKL256" s="710"/>
      <c r="RKM256" s="710"/>
      <c r="RKN256" s="710"/>
      <c r="RKO256" s="710"/>
      <c r="RKP256" s="710"/>
      <c r="RKQ256" s="710"/>
      <c r="RKR256" s="710"/>
      <c r="RKS256" s="710"/>
      <c r="RKT256" s="710"/>
      <c r="RKU256" s="710"/>
      <c r="RKV256" s="710"/>
      <c r="RKW256" s="710"/>
      <c r="RKX256" s="710"/>
      <c r="RKY256" s="710"/>
      <c r="RKZ256" s="710"/>
      <c r="RLA256" s="710"/>
      <c r="RLB256" s="710"/>
      <c r="RLC256" s="710"/>
      <c r="RLD256" s="710"/>
      <c r="RLE256" s="710"/>
      <c r="RLF256" s="710"/>
      <c r="RLG256" s="710"/>
      <c r="RLH256" s="710"/>
      <c r="RLI256" s="710"/>
      <c r="RLJ256" s="710"/>
      <c r="RLK256" s="710"/>
      <c r="RLL256" s="710"/>
      <c r="RLM256" s="710"/>
      <c r="RLN256" s="710"/>
      <c r="RLO256" s="710"/>
      <c r="RLP256" s="710"/>
      <c r="RLQ256" s="710"/>
      <c r="RLR256" s="710"/>
      <c r="RLS256" s="710"/>
      <c r="RLT256" s="710"/>
      <c r="RLU256" s="710"/>
      <c r="RLV256" s="710"/>
      <c r="RLW256" s="710"/>
      <c r="RLX256" s="710"/>
      <c r="RLY256" s="710"/>
      <c r="RLZ256" s="710"/>
      <c r="RMA256" s="710"/>
      <c r="RMB256" s="710"/>
      <c r="RMC256" s="710"/>
      <c r="RMD256" s="710"/>
      <c r="RME256" s="710"/>
      <c r="RMF256" s="710"/>
      <c r="RMG256" s="710"/>
      <c r="RMH256" s="710"/>
      <c r="RMI256" s="710"/>
      <c r="RMJ256" s="710"/>
      <c r="RMK256" s="710"/>
      <c r="RML256" s="710"/>
      <c r="RMM256" s="710"/>
      <c r="RMN256" s="710"/>
      <c r="RMO256" s="710"/>
      <c r="RMP256" s="710"/>
      <c r="RMQ256" s="710"/>
      <c r="RMR256" s="710"/>
      <c r="RMS256" s="710"/>
      <c r="RMT256" s="710"/>
      <c r="RMU256" s="710"/>
      <c r="RMV256" s="710"/>
      <c r="RMW256" s="710"/>
      <c r="RMX256" s="710"/>
      <c r="RMY256" s="710"/>
      <c r="RMZ256" s="710"/>
      <c r="RNA256" s="710"/>
      <c r="RNB256" s="710"/>
      <c r="RNC256" s="710"/>
      <c r="RND256" s="710"/>
      <c r="RNE256" s="710"/>
      <c r="RNF256" s="710"/>
      <c r="RNG256" s="710"/>
      <c r="RNH256" s="710"/>
      <c r="RNI256" s="710"/>
      <c r="RNJ256" s="710"/>
      <c r="RNK256" s="710"/>
      <c r="RNL256" s="710"/>
      <c r="RNM256" s="710"/>
      <c r="RNN256" s="710"/>
      <c r="RNO256" s="710"/>
      <c r="RNP256" s="710"/>
      <c r="RNQ256" s="710"/>
      <c r="RNR256" s="710"/>
      <c r="RNS256" s="710"/>
      <c r="RNT256" s="710"/>
      <c r="RNU256" s="710"/>
      <c r="RNV256" s="710"/>
      <c r="RNW256" s="710"/>
      <c r="RNX256" s="710"/>
      <c r="RNY256" s="710"/>
      <c r="RNZ256" s="710"/>
      <c r="ROA256" s="710"/>
      <c r="ROB256" s="710"/>
      <c r="ROC256" s="710"/>
      <c r="ROD256" s="710"/>
      <c r="ROE256" s="710"/>
      <c r="ROF256" s="710"/>
      <c r="ROG256" s="710"/>
      <c r="ROH256" s="710"/>
      <c r="ROI256" s="710"/>
      <c r="ROJ256" s="710"/>
      <c r="ROK256" s="710"/>
      <c r="ROL256" s="710"/>
      <c r="ROM256" s="710"/>
      <c r="RON256" s="710"/>
      <c r="ROO256" s="710"/>
      <c r="ROP256" s="710"/>
      <c r="ROQ256" s="710"/>
      <c r="ROR256" s="710"/>
      <c r="ROS256" s="710"/>
      <c r="ROT256" s="710"/>
      <c r="ROU256" s="710"/>
      <c r="ROV256" s="710"/>
      <c r="ROW256" s="710"/>
      <c r="ROX256" s="710"/>
      <c r="ROY256" s="710"/>
      <c r="ROZ256" s="710"/>
      <c r="RPA256" s="710"/>
      <c r="RPB256" s="710"/>
      <c r="RPC256" s="710"/>
      <c r="RPD256" s="710"/>
      <c r="RPE256" s="710"/>
      <c r="RPF256" s="710"/>
      <c r="RPG256" s="710"/>
      <c r="RPH256" s="710"/>
      <c r="RPI256" s="710"/>
      <c r="RPJ256" s="710"/>
      <c r="RPK256" s="710"/>
      <c r="RPL256" s="710"/>
      <c r="RPM256" s="710"/>
      <c r="RPN256" s="710"/>
      <c r="RPO256" s="710"/>
      <c r="RPP256" s="710"/>
      <c r="RPQ256" s="710"/>
      <c r="RPR256" s="710"/>
      <c r="RPS256" s="710"/>
      <c r="RPT256" s="710"/>
      <c r="RPU256" s="710"/>
      <c r="RPV256" s="710"/>
      <c r="RPW256" s="710"/>
      <c r="RPX256" s="710"/>
      <c r="RPY256" s="710"/>
      <c r="RPZ256" s="710"/>
      <c r="RQA256" s="710"/>
      <c r="RQB256" s="710"/>
      <c r="RQC256" s="710"/>
      <c r="RQD256" s="710"/>
      <c r="RQE256" s="710"/>
      <c r="RQF256" s="710"/>
      <c r="RQG256" s="710"/>
      <c r="RQH256" s="710"/>
      <c r="RQI256" s="710"/>
      <c r="RQJ256" s="710"/>
      <c r="RQK256" s="710"/>
      <c r="RQL256" s="710"/>
      <c r="RQM256" s="710"/>
      <c r="RQN256" s="710"/>
      <c r="RQO256" s="710"/>
      <c r="RQP256" s="710"/>
      <c r="RQQ256" s="710"/>
      <c r="RQR256" s="710"/>
      <c r="RQS256" s="710"/>
      <c r="RQT256" s="710"/>
      <c r="RQU256" s="710"/>
      <c r="RQV256" s="710"/>
      <c r="RQW256" s="710"/>
      <c r="RQX256" s="710"/>
      <c r="RQY256" s="710"/>
      <c r="RQZ256" s="710"/>
      <c r="RRA256" s="710"/>
      <c r="RRB256" s="710"/>
      <c r="RRC256" s="710"/>
      <c r="RRD256" s="710"/>
      <c r="RRE256" s="710"/>
      <c r="RRF256" s="710"/>
      <c r="RRG256" s="710"/>
      <c r="RRH256" s="710"/>
      <c r="RRI256" s="710"/>
      <c r="RRJ256" s="710"/>
      <c r="RRK256" s="710"/>
      <c r="RRL256" s="710"/>
      <c r="RRM256" s="710"/>
      <c r="RRN256" s="710"/>
      <c r="RRO256" s="710"/>
      <c r="RRP256" s="710"/>
      <c r="RRQ256" s="710"/>
      <c r="RRR256" s="710"/>
      <c r="RRS256" s="710"/>
      <c r="RRT256" s="710"/>
      <c r="RRU256" s="710"/>
      <c r="RRV256" s="710"/>
      <c r="RRW256" s="710"/>
      <c r="RRX256" s="710"/>
      <c r="RRY256" s="710"/>
      <c r="RRZ256" s="710"/>
      <c r="RSA256" s="710"/>
      <c r="RSB256" s="710"/>
      <c r="RSC256" s="710"/>
      <c r="RSD256" s="710"/>
      <c r="RSE256" s="710"/>
      <c r="RSF256" s="710"/>
      <c r="RSG256" s="710"/>
      <c r="RSH256" s="710"/>
      <c r="RSI256" s="710"/>
      <c r="RSJ256" s="710"/>
      <c r="RSK256" s="710"/>
      <c r="RSL256" s="710"/>
      <c r="RSM256" s="710"/>
      <c r="RSN256" s="710"/>
      <c r="RSO256" s="710"/>
      <c r="RSP256" s="710"/>
      <c r="RSQ256" s="710"/>
      <c r="RSR256" s="710"/>
      <c r="RSS256" s="710"/>
      <c r="RST256" s="710"/>
      <c r="RSU256" s="710"/>
      <c r="RSV256" s="710"/>
      <c r="RSW256" s="710"/>
      <c r="RSX256" s="710"/>
      <c r="RSY256" s="710"/>
      <c r="RSZ256" s="710"/>
      <c r="RTA256" s="710"/>
      <c r="RTB256" s="710"/>
      <c r="RTC256" s="710"/>
      <c r="RTD256" s="710"/>
      <c r="RTE256" s="710"/>
      <c r="RTF256" s="710"/>
      <c r="RTG256" s="710"/>
      <c r="RTH256" s="710"/>
      <c r="RTI256" s="710"/>
      <c r="RTJ256" s="710"/>
      <c r="RTK256" s="710"/>
      <c r="RTL256" s="710"/>
      <c r="RTM256" s="710"/>
      <c r="RTN256" s="710"/>
      <c r="RTO256" s="710"/>
      <c r="RTP256" s="710"/>
      <c r="RTQ256" s="710"/>
      <c r="RTR256" s="710"/>
      <c r="RTS256" s="710"/>
      <c r="RTT256" s="710"/>
      <c r="RTU256" s="710"/>
      <c r="RTV256" s="710"/>
      <c r="RTW256" s="710"/>
      <c r="RTX256" s="710"/>
      <c r="RTY256" s="710"/>
      <c r="RTZ256" s="710"/>
      <c r="RUA256" s="710"/>
      <c r="RUB256" s="710"/>
      <c r="RUC256" s="710"/>
      <c r="RUD256" s="710"/>
      <c r="RUE256" s="710"/>
      <c r="RUF256" s="710"/>
      <c r="RUG256" s="710"/>
      <c r="RUH256" s="710"/>
      <c r="RUI256" s="710"/>
      <c r="RUJ256" s="710"/>
      <c r="RUK256" s="710"/>
      <c r="RUL256" s="710"/>
      <c r="RUM256" s="710"/>
      <c r="RUN256" s="710"/>
      <c r="RUO256" s="710"/>
      <c r="RUP256" s="710"/>
      <c r="RUQ256" s="710"/>
      <c r="RUR256" s="710"/>
      <c r="RUS256" s="710"/>
      <c r="RUT256" s="710"/>
      <c r="RUU256" s="710"/>
      <c r="RUV256" s="710"/>
      <c r="RUW256" s="710"/>
      <c r="RUX256" s="710"/>
      <c r="RUY256" s="710"/>
      <c r="RUZ256" s="710"/>
      <c r="RVA256" s="710"/>
      <c r="RVB256" s="710"/>
      <c r="RVC256" s="710"/>
      <c r="RVD256" s="710"/>
      <c r="RVE256" s="710"/>
      <c r="RVF256" s="710"/>
      <c r="RVG256" s="710"/>
      <c r="RVH256" s="710"/>
      <c r="RVI256" s="710"/>
      <c r="RVJ256" s="710"/>
      <c r="RVK256" s="710"/>
      <c r="RVL256" s="710"/>
      <c r="RVM256" s="710"/>
      <c r="RVN256" s="710"/>
      <c r="RVO256" s="710"/>
      <c r="RVP256" s="710"/>
      <c r="RVQ256" s="710"/>
      <c r="RVR256" s="710"/>
      <c r="RVS256" s="710"/>
      <c r="RVT256" s="710"/>
      <c r="RVU256" s="710"/>
      <c r="RVV256" s="710"/>
      <c r="RVW256" s="710"/>
      <c r="RVX256" s="710"/>
      <c r="RVY256" s="710"/>
      <c r="RVZ256" s="710"/>
      <c r="RWA256" s="710"/>
      <c r="RWB256" s="710"/>
      <c r="RWC256" s="710"/>
      <c r="RWD256" s="710"/>
      <c r="RWE256" s="710"/>
      <c r="RWF256" s="710"/>
      <c r="RWG256" s="710"/>
      <c r="RWH256" s="710"/>
      <c r="RWI256" s="710"/>
      <c r="RWJ256" s="710"/>
      <c r="RWK256" s="710"/>
      <c r="RWL256" s="710"/>
      <c r="RWM256" s="710"/>
      <c r="RWN256" s="710"/>
      <c r="RWO256" s="710"/>
      <c r="RWP256" s="710"/>
      <c r="RWQ256" s="710"/>
      <c r="RWR256" s="710"/>
      <c r="RWS256" s="710"/>
      <c r="RWT256" s="710"/>
      <c r="RWU256" s="710"/>
      <c r="RWV256" s="710"/>
      <c r="RWW256" s="710"/>
      <c r="RWX256" s="710"/>
      <c r="RWY256" s="710"/>
      <c r="RWZ256" s="710"/>
      <c r="RXA256" s="710"/>
      <c r="RXB256" s="710"/>
      <c r="RXC256" s="710"/>
      <c r="RXD256" s="710"/>
      <c r="RXE256" s="710"/>
      <c r="RXF256" s="710"/>
      <c r="RXG256" s="710"/>
      <c r="RXH256" s="710"/>
      <c r="RXI256" s="710"/>
      <c r="RXJ256" s="710"/>
      <c r="RXK256" s="710"/>
      <c r="RXL256" s="710"/>
      <c r="RXM256" s="710"/>
      <c r="RXN256" s="710"/>
      <c r="RXO256" s="710"/>
      <c r="RXP256" s="710"/>
      <c r="RXQ256" s="710"/>
      <c r="RXR256" s="710"/>
      <c r="RXS256" s="710"/>
      <c r="RXT256" s="710"/>
      <c r="RXU256" s="710"/>
      <c r="RXV256" s="710"/>
      <c r="RXW256" s="710"/>
      <c r="RXX256" s="710"/>
      <c r="RXY256" s="710"/>
      <c r="RXZ256" s="710"/>
      <c r="RYA256" s="710"/>
      <c r="RYB256" s="710"/>
      <c r="RYC256" s="710"/>
      <c r="RYD256" s="710"/>
      <c r="RYE256" s="710"/>
      <c r="RYF256" s="710"/>
      <c r="RYG256" s="710"/>
      <c r="RYH256" s="710"/>
      <c r="RYI256" s="710"/>
      <c r="RYJ256" s="710"/>
      <c r="RYK256" s="710"/>
      <c r="RYL256" s="710"/>
      <c r="RYM256" s="710"/>
      <c r="RYN256" s="710"/>
      <c r="RYO256" s="710"/>
      <c r="RYP256" s="710"/>
      <c r="RYQ256" s="710"/>
      <c r="RYR256" s="710"/>
      <c r="RYS256" s="710"/>
      <c r="RYT256" s="710"/>
      <c r="RYU256" s="710"/>
      <c r="RYV256" s="710"/>
      <c r="RYW256" s="710"/>
      <c r="RYX256" s="710"/>
      <c r="RYY256" s="710"/>
      <c r="RYZ256" s="710"/>
      <c r="RZA256" s="710"/>
      <c r="RZB256" s="710"/>
      <c r="RZC256" s="710"/>
      <c r="RZD256" s="710"/>
      <c r="RZE256" s="710"/>
      <c r="RZF256" s="710"/>
      <c r="RZG256" s="710"/>
      <c r="RZH256" s="710"/>
      <c r="RZI256" s="710"/>
      <c r="RZJ256" s="710"/>
      <c r="RZK256" s="710"/>
      <c r="RZL256" s="710"/>
      <c r="RZM256" s="710"/>
      <c r="RZN256" s="710"/>
      <c r="RZO256" s="710"/>
      <c r="RZP256" s="710"/>
      <c r="RZQ256" s="710"/>
      <c r="RZR256" s="710"/>
      <c r="RZS256" s="710"/>
      <c r="RZT256" s="710"/>
      <c r="RZU256" s="710"/>
      <c r="RZV256" s="710"/>
      <c r="RZW256" s="710"/>
      <c r="RZX256" s="710"/>
      <c r="RZY256" s="710"/>
      <c r="RZZ256" s="710"/>
      <c r="SAA256" s="710"/>
      <c r="SAB256" s="710"/>
      <c r="SAC256" s="710"/>
      <c r="SAD256" s="710"/>
      <c r="SAE256" s="710"/>
      <c r="SAF256" s="710"/>
      <c r="SAG256" s="710"/>
      <c r="SAH256" s="710"/>
      <c r="SAI256" s="710"/>
      <c r="SAJ256" s="710"/>
      <c r="SAK256" s="710"/>
      <c r="SAL256" s="710"/>
      <c r="SAM256" s="710"/>
      <c r="SAN256" s="710"/>
      <c r="SAO256" s="710"/>
      <c r="SAP256" s="710"/>
      <c r="SAQ256" s="710"/>
      <c r="SAR256" s="710"/>
      <c r="SAS256" s="710"/>
      <c r="SAT256" s="710"/>
      <c r="SAU256" s="710"/>
      <c r="SAV256" s="710"/>
      <c r="SAW256" s="710"/>
      <c r="SAX256" s="710"/>
      <c r="SAY256" s="710"/>
      <c r="SAZ256" s="710"/>
      <c r="SBA256" s="710"/>
      <c r="SBB256" s="710"/>
      <c r="SBC256" s="710"/>
      <c r="SBD256" s="710"/>
      <c r="SBE256" s="710"/>
      <c r="SBF256" s="710"/>
      <c r="SBG256" s="710"/>
      <c r="SBH256" s="710"/>
      <c r="SBI256" s="710"/>
      <c r="SBJ256" s="710"/>
      <c r="SBK256" s="710"/>
      <c r="SBL256" s="710"/>
      <c r="SBM256" s="710"/>
      <c r="SBN256" s="710"/>
      <c r="SBO256" s="710"/>
      <c r="SBP256" s="710"/>
      <c r="SBQ256" s="710"/>
      <c r="SBR256" s="710"/>
      <c r="SBS256" s="710"/>
      <c r="SBT256" s="710"/>
      <c r="SBU256" s="710"/>
      <c r="SBV256" s="710"/>
      <c r="SBW256" s="710"/>
      <c r="SBX256" s="710"/>
      <c r="SBY256" s="710"/>
      <c r="SBZ256" s="710"/>
      <c r="SCA256" s="710"/>
      <c r="SCB256" s="710"/>
      <c r="SCC256" s="710"/>
      <c r="SCD256" s="710"/>
      <c r="SCE256" s="710"/>
      <c r="SCF256" s="710"/>
      <c r="SCG256" s="710"/>
      <c r="SCH256" s="710"/>
      <c r="SCI256" s="710"/>
      <c r="SCJ256" s="710"/>
      <c r="SCK256" s="710"/>
      <c r="SCL256" s="710"/>
      <c r="SCM256" s="710"/>
      <c r="SCN256" s="710"/>
      <c r="SCO256" s="710"/>
      <c r="SCP256" s="710"/>
      <c r="SCQ256" s="710"/>
      <c r="SCR256" s="710"/>
      <c r="SCS256" s="710"/>
      <c r="SCT256" s="710"/>
      <c r="SCU256" s="710"/>
      <c r="SCV256" s="710"/>
      <c r="SCW256" s="710"/>
      <c r="SCX256" s="710"/>
      <c r="SCY256" s="710"/>
      <c r="SCZ256" s="710"/>
      <c r="SDA256" s="710"/>
      <c r="SDB256" s="710"/>
      <c r="SDC256" s="710"/>
      <c r="SDD256" s="710"/>
      <c r="SDE256" s="710"/>
      <c r="SDF256" s="710"/>
      <c r="SDG256" s="710"/>
      <c r="SDH256" s="710"/>
      <c r="SDI256" s="710"/>
      <c r="SDJ256" s="710"/>
      <c r="SDK256" s="710"/>
      <c r="SDL256" s="710"/>
      <c r="SDM256" s="710"/>
      <c r="SDN256" s="710"/>
      <c r="SDO256" s="710"/>
      <c r="SDP256" s="710"/>
      <c r="SDQ256" s="710"/>
      <c r="SDR256" s="710"/>
      <c r="SDS256" s="710"/>
      <c r="SDT256" s="710"/>
      <c r="SDU256" s="710"/>
      <c r="SDV256" s="710"/>
      <c r="SDW256" s="710"/>
      <c r="SDX256" s="710"/>
      <c r="SDY256" s="710"/>
      <c r="SDZ256" s="710"/>
      <c r="SEA256" s="710"/>
      <c r="SEB256" s="710"/>
      <c r="SEC256" s="710"/>
      <c r="SED256" s="710"/>
      <c r="SEE256" s="710"/>
      <c r="SEF256" s="710"/>
      <c r="SEG256" s="710"/>
      <c r="SEH256" s="710"/>
      <c r="SEI256" s="710"/>
      <c r="SEJ256" s="710"/>
      <c r="SEK256" s="710"/>
      <c r="SEL256" s="710"/>
      <c r="SEM256" s="710"/>
      <c r="SEN256" s="710"/>
      <c r="SEO256" s="710"/>
      <c r="SEP256" s="710"/>
      <c r="SEQ256" s="710"/>
      <c r="SER256" s="710"/>
      <c r="SES256" s="710"/>
      <c r="SET256" s="710"/>
      <c r="SEU256" s="710"/>
      <c r="SEV256" s="710"/>
      <c r="SEW256" s="710"/>
      <c r="SEX256" s="710"/>
      <c r="SEY256" s="710"/>
      <c r="SEZ256" s="710"/>
      <c r="SFA256" s="710"/>
      <c r="SFB256" s="710"/>
      <c r="SFC256" s="710"/>
      <c r="SFD256" s="710"/>
      <c r="SFE256" s="710"/>
      <c r="SFF256" s="710"/>
      <c r="SFG256" s="710"/>
      <c r="SFH256" s="710"/>
      <c r="SFI256" s="710"/>
      <c r="SFJ256" s="710"/>
      <c r="SFK256" s="710"/>
      <c r="SFL256" s="710"/>
      <c r="SFM256" s="710"/>
      <c r="SFN256" s="710"/>
      <c r="SFO256" s="710"/>
      <c r="SFP256" s="710"/>
      <c r="SFQ256" s="710"/>
      <c r="SFR256" s="710"/>
      <c r="SFS256" s="710"/>
      <c r="SFT256" s="710"/>
      <c r="SFU256" s="710"/>
      <c r="SFV256" s="710"/>
      <c r="SFW256" s="710"/>
      <c r="SFX256" s="710"/>
      <c r="SFY256" s="710"/>
      <c r="SFZ256" s="710"/>
      <c r="SGA256" s="710"/>
      <c r="SGB256" s="710"/>
      <c r="SGC256" s="710"/>
      <c r="SGD256" s="710"/>
      <c r="SGE256" s="710"/>
      <c r="SGF256" s="710"/>
      <c r="SGG256" s="710"/>
      <c r="SGH256" s="710"/>
      <c r="SGI256" s="710"/>
      <c r="SGJ256" s="710"/>
      <c r="SGK256" s="710"/>
      <c r="SGL256" s="710"/>
      <c r="SGM256" s="710"/>
      <c r="SGN256" s="710"/>
      <c r="SGO256" s="710"/>
      <c r="SGP256" s="710"/>
      <c r="SGQ256" s="710"/>
      <c r="SGR256" s="710"/>
      <c r="SGS256" s="710"/>
      <c r="SGT256" s="710"/>
      <c r="SGU256" s="710"/>
      <c r="SGV256" s="710"/>
      <c r="SGW256" s="710"/>
      <c r="SGX256" s="710"/>
      <c r="SGY256" s="710"/>
      <c r="SGZ256" s="710"/>
      <c r="SHA256" s="710"/>
      <c r="SHB256" s="710"/>
      <c r="SHC256" s="710"/>
      <c r="SHD256" s="710"/>
      <c r="SHE256" s="710"/>
      <c r="SHF256" s="710"/>
      <c r="SHG256" s="710"/>
      <c r="SHH256" s="710"/>
      <c r="SHI256" s="710"/>
      <c r="SHJ256" s="710"/>
      <c r="SHK256" s="710"/>
      <c r="SHL256" s="710"/>
      <c r="SHM256" s="710"/>
      <c r="SHN256" s="710"/>
      <c r="SHO256" s="710"/>
      <c r="SHP256" s="710"/>
      <c r="SHQ256" s="710"/>
      <c r="SHR256" s="710"/>
      <c r="SHS256" s="710"/>
      <c r="SHT256" s="710"/>
      <c r="SHU256" s="710"/>
      <c r="SHV256" s="710"/>
      <c r="SHW256" s="710"/>
      <c r="SHX256" s="710"/>
      <c r="SHY256" s="710"/>
      <c r="SHZ256" s="710"/>
      <c r="SIA256" s="710"/>
      <c r="SIB256" s="710"/>
      <c r="SIC256" s="710"/>
      <c r="SID256" s="710"/>
      <c r="SIE256" s="710"/>
      <c r="SIF256" s="710"/>
      <c r="SIG256" s="710"/>
      <c r="SIH256" s="710"/>
      <c r="SII256" s="710"/>
      <c r="SIJ256" s="710"/>
      <c r="SIK256" s="710"/>
      <c r="SIL256" s="710"/>
      <c r="SIM256" s="710"/>
      <c r="SIN256" s="710"/>
      <c r="SIO256" s="710"/>
      <c r="SIP256" s="710"/>
      <c r="SIQ256" s="710"/>
      <c r="SIR256" s="710"/>
      <c r="SIS256" s="710"/>
      <c r="SIT256" s="710"/>
      <c r="SIU256" s="710"/>
      <c r="SIV256" s="710"/>
      <c r="SIW256" s="710"/>
      <c r="SIX256" s="710"/>
      <c r="SIY256" s="710"/>
      <c r="SIZ256" s="710"/>
      <c r="SJA256" s="710"/>
      <c r="SJB256" s="710"/>
      <c r="SJC256" s="710"/>
      <c r="SJD256" s="710"/>
      <c r="SJE256" s="710"/>
      <c r="SJF256" s="710"/>
      <c r="SJG256" s="710"/>
      <c r="SJH256" s="710"/>
      <c r="SJI256" s="710"/>
      <c r="SJJ256" s="710"/>
      <c r="SJK256" s="710"/>
      <c r="SJL256" s="710"/>
      <c r="SJM256" s="710"/>
      <c r="SJN256" s="710"/>
      <c r="SJO256" s="710"/>
      <c r="SJP256" s="710"/>
      <c r="SJQ256" s="710"/>
      <c r="SJR256" s="710"/>
      <c r="SJS256" s="710"/>
      <c r="SJT256" s="710"/>
      <c r="SJU256" s="710"/>
      <c r="SJV256" s="710"/>
      <c r="SJW256" s="710"/>
      <c r="SJX256" s="710"/>
      <c r="SJY256" s="710"/>
      <c r="SJZ256" s="710"/>
      <c r="SKA256" s="710"/>
      <c r="SKB256" s="710"/>
      <c r="SKC256" s="710"/>
      <c r="SKD256" s="710"/>
      <c r="SKE256" s="710"/>
      <c r="SKF256" s="710"/>
      <c r="SKG256" s="710"/>
      <c r="SKH256" s="710"/>
      <c r="SKI256" s="710"/>
      <c r="SKJ256" s="710"/>
      <c r="SKK256" s="710"/>
      <c r="SKL256" s="710"/>
      <c r="SKM256" s="710"/>
      <c r="SKN256" s="710"/>
      <c r="SKO256" s="710"/>
      <c r="SKP256" s="710"/>
      <c r="SKQ256" s="710"/>
      <c r="SKR256" s="710"/>
      <c r="SKS256" s="710"/>
      <c r="SKT256" s="710"/>
      <c r="SKU256" s="710"/>
      <c r="SKV256" s="710"/>
      <c r="SKW256" s="710"/>
      <c r="SKX256" s="710"/>
      <c r="SKY256" s="710"/>
      <c r="SKZ256" s="710"/>
      <c r="SLA256" s="710"/>
      <c r="SLB256" s="710"/>
      <c r="SLC256" s="710"/>
      <c r="SLD256" s="710"/>
      <c r="SLE256" s="710"/>
      <c r="SLF256" s="710"/>
      <c r="SLG256" s="710"/>
      <c r="SLH256" s="710"/>
      <c r="SLI256" s="710"/>
      <c r="SLJ256" s="710"/>
      <c r="SLK256" s="710"/>
      <c r="SLL256" s="710"/>
      <c r="SLM256" s="710"/>
      <c r="SLN256" s="710"/>
      <c r="SLO256" s="710"/>
      <c r="SLP256" s="710"/>
      <c r="SLQ256" s="710"/>
      <c r="SLR256" s="710"/>
      <c r="SLS256" s="710"/>
      <c r="SLT256" s="710"/>
      <c r="SLU256" s="710"/>
      <c r="SLV256" s="710"/>
      <c r="SLW256" s="710"/>
      <c r="SLX256" s="710"/>
      <c r="SLY256" s="710"/>
      <c r="SLZ256" s="710"/>
      <c r="SMA256" s="710"/>
      <c r="SMB256" s="710"/>
      <c r="SMC256" s="710"/>
      <c r="SMD256" s="710"/>
      <c r="SME256" s="710"/>
      <c r="SMF256" s="710"/>
      <c r="SMG256" s="710"/>
      <c r="SMH256" s="710"/>
      <c r="SMI256" s="710"/>
      <c r="SMJ256" s="710"/>
      <c r="SMK256" s="710"/>
      <c r="SML256" s="710"/>
      <c r="SMM256" s="710"/>
      <c r="SMN256" s="710"/>
      <c r="SMO256" s="710"/>
      <c r="SMP256" s="710"/>
      <c r="SMQ256" s="710"/>
      <c r="SMR256" s="710"/>
      <c r="SMS256" s="710"/>
      <c r="SMT256" s="710"/>
      <c r="SMU256" s="710"/>
      <c r="SMV256" s="710"/>
      <c r="SMW256" s="710"/>
      <c r="SMX256" s="710"/>
      <c r="SMY256" s="710"/>
      <c r="SMZ256" s="710"/>
      <c r="SNA256" s="710"/>
      <c r="SNB256" s="710"/>
      <c r="SNC256" s="710"/>
      <c r="SND256" s="710"/>
      <c r="SNE256" s="710"/>
      <c r="SNF256" s="710"/>
      <c r="SNG256" s="710"/>
      <c r="SNH256" s="710"/>
      <c r="SNI256" s="710"/>
      <c r="SNJ256" s="710"/>
      <c r="SNK256" s="710"/>
      <c r="SNL256" s="710"/>
      <c r="SNM256" s="710"/>
      <c r="SNN256" s="710"/>
      <c r="SNO256" s="710"/>
      <c r="SNP256" s="710"/>
      <c r="SNQ256" s="710"/>
      <c r="SNR256" s="710"/>
      <c r="SNS256" s="710"/>
      <c r="SNT256" s="710"/>
      <c r="SNU256" s="710"/>
      <c r="SNV256" s="710"/>
      <c r="SNW256" s="710"/>
      <c r="SNX256" s="710"/>
      <c r="SNY256" s="710"/>
      <c r="SNZ256" s="710"/>
      <c r="SOA256" s="710"/>
      <c r="SOB256" s="710"/>
      <c r="SOC256" s="710"/>
      <c r="SOD256" s="710"/>
      <c r="SOE256" s="710"/>
      <c r="SOF256" s="710"/>
      <c r="SOG256" s="710"/>
      <c r="SOH256" s="710"/>
      <c r="SOI256" s="710"/>
      <c r="SOJ256" s="710"/>
      <c r="SOK256" s="710"/>
      <c r="SOL256" s="710"/>
      <c r="SOM256" s="710"/>
      <c r="SON256" s="710"/>
      <c r="SOO256" s="710"/>
      <c r="SOP256" s="710"/>
      <c r="SOQ256" s="710"/>
      <c r="SOR256" s="710"/>
      <c r="SOS256" s="710"/>
      <c r="SOT256" s="710"/>
      <c r="SOU256" s="710"/>
      <c r="SOV256" s="710"/>
      <c r="SOW256" s="710"/>
      <c r="SOX256" s="710"/>
      <c r="SOY256" s="710"/>
      <c r="SOZ256" s="710"/>
      <c r="SPA256" s="710"/>
      <c r="SPB256" s="710"/>
      <c r="SPC256" s="710"/>
      <c r="SPD256" s="710"/>
      <c r="SPE256" s="710"/>
      <c r="SPF256" s="710"/>
      <c r="SPG256" s="710"/>
      <c r="SPH256" s="710"/>
      <c r="SPI256" s="710"/>
      <c r="SPJ256" s="710"/>
      <c r="SPK256" s="710"/>
      <c r="SPL256" s="710"/>
      <c r="SPM256" s="710"/>
      <c r="SPN256" s="710"/>
      <c r="SPO256" s="710"/>
      <c r="SPP256" s="710"/>
      <c r="SPQ256" s="710"/>
      <c r="SPR256" s="710"/>
      <c r="SPS256" s="710"/>
      <c r="SPT256" s="710"/>
      <c r="SPU256" s="710"/>
      <c r="SPV256" s="710"/>
      <c r="SPW256" s="710"/>
      <c r="SPX256" s="710"/>
      <c r="SPY256" s="710"/>
      <c r="SPZ256" s="710"/>
      <c r="SQA256" s="710"/>
      <c r="SQB256" s="710"/>
      <c r="SQC256" s="710"/>
      <c r="SQD256" s="710"/>
      <c r="SQE256" s="710"/>
      <c r="SQF256" s="710"/>
      <c r="SQG256" s="710"/>
      <c r="SQH256" s="710"/>
      <c r="SQI256" s="710"/>
      <c r="SQJ256" s="710"/>
      <c r="SQK256" s="710"/>
      <c r="SQL256" s="710"/>
      <c r="SQM256" s="710"/>
      <c r="SQN256" s="710"/>
      <c r="SQO256" s="710"/>
      <c r="SQP256" s="710"/>
      <c r="SQQ256" s="710"/>
      <c r="SQR256" s="710"/>
      <c r="SQS256" s="710"/>
      <c r="SQT256" s="710"/>
      <c r="SQU256" s="710"/>
      <c r="SQV256" s="710"/>
      <c r="SQW256" s="710"/>
      <c r="SQX256" s="710"/>
      <c r="SQY256" s="710"/>
      <c r="SQZ256" s="710"/>
      <c r="SRA256" s="710"/>
      <c r="SRB256" s="710"/>
      <c r="SRC256" s="710"/>
      <c r="SRD256" s="710"/>
      <c r="SRE256" s="710"/>
      <c r="SRF256" s="710"/>
      <c r="SRG256" s="710"/>
      <c r="SRH256" s="710"/>
      <c r="SRI256" s="710"/>
      <c r="SRJ256" s="710"/>
      <c r="SRK256" s="710"/>
      <c r="SRL256" s="710"/>
      <c r="SRM256" s="710"/>
      <c r="SRN256" s="710"/>
      <c r="SRO256" s="710"/>
      <c r="SRP256" s="710"/>
      <c r="SRQ256" s="710"/>
      <c r="SRR256" s="710"/>
      <c r="SRS256" s="710"/>
      <c r="SRT256" s="710"/>
      <c r="SRU256" s="710"/>
      <c r="SRV256" s="710"/>
      <c r="SRW256" s="710"/>
      <c r="SRX256" s="710"/>
      <c r="SRY256" s="710"/>
      <c r="SRZ256" s="710"/>
      <c r="SSA256" s="710"/>
      <c r="SSB256" s="710"/>
      <c r="SSC256" s="710"/>
      <c r="SSD256" s="710"/>
      <c r="SSE256" s="710"/>
      <c r="SSF256" s="710"/>
      <c r="SSG256" s="710"/>
      <c r="SSH256" s="710"/>
      <c r="SSI256" s="710"/>
      <c r="SSJ256" s="710"/>
      <c r="SSK256" s="710"/>
      <c r="SSL256" s="710"/>
      <c r="SSM256" s="710"/>
      <c r="SSN256" s="710"/>
      <c r="SSO256" s="710"/>
      <c r="SSP256" s="710"/>
      <c r="SSQ256" s="710"/>
      <c r="SSR256" s="710"/>
      <c r="SSS256" s="710"/>
      <c r="SST256" s="710"/>
      <c r="SSU256" s="710"/>
      <c r="SSV256" s="710"/>
      <c r="SSW256" s="710"/>
      <c r="SSX256" s="710"/>
      <c r="SSY256" s="710"/>
      <c r="SSZ256" s="710"/>
      <c r="STA256" s="710"/>
      <c r="STB256" s="710"/>
      <c r="STC256" s="710"/>
      <c r="STD256" s="710"/>
      <c r="STE256" s="710"/>
      <c r="STF256" s="710"/>
      <c r="STG256" s="710"/>
      <c r="STH256" s="710"/>
      <c r="STI256" s="710"/>
      <c r="STJ256" s="710"/>
      <c r="STK256" s="710"/>
      <c r="STL256" s="710"/>
      <c r="STM256" s="710"/>
      <c r="STN256" s="710"/>
      <c r="STO256" s="710"/>
      <c r="STP256" s="710"/>
      <c r="STQ256" s="710"/>
      <c r="STR256" s="710"/>
      <c r="STS256" s="710"/>
      <c r="STT256" s="710"/>
      <c r="STU256" s="710"/>
      <c r="STV256" s="710"/>
      <c r="STW256" s="710"/>
      <c r="STX256" s="710"/>
      <c r="STY256" s="710"/>
      <c r="STZ256" s="710"/>
      <c r="SUA256" s="710"/>
      <c r="SUB256" s="710"/>
      <c r="SUC256" s="710"/>
      <c r="SUD256" s="710"/>
      <c r="SUE256" s="710"/>
      <c r="SUF256" s="710"/>
      <c r="SUG256" s="710"/>
      <c r="SUH256" s="710"/>
      <c r="SUI256" s="710"/>
      <c r="SUJ256" s="710"/>
      <c r="SUK256" s="710"/>
      <c r="SUL256" s="710"/>
      <c r="SUM256" s="710"/>
      <c r="SUN256" s="710"/>
      <c r="SUO256" s="710"/>
      <c r="SUP256" s="710"/>
      <c r="SUQ256" s="710"/>
      <c r="SUR256" s="710"/>
      <c r="SUS256" s="710"/>
      <c r="SUT256" s="710"/>
      <c r="SUU256" s="710"/>
      <c r="SUV256" s="710"/>
      <c r="SUW256" s="710"/>
      <c r="SUX256" s="710"/>
      <c r="SUY256" s="710"/>
      <c r="SUZ256" s="710"/>
      <c r="SVA256" s="710"/>
      <c r="SVB256" s="710"/>
      <c r="SVC256" s="710"/>
      <c r="SVD256" s="710"/>
      <c r="SVE256" s="710"/>
      <c r="SVF256" s="710"/>
      <c r="SVG256" s="710"/>
      <c r="SVH256" s="710"/>
      <c r="SVI256" s="710"/>
      <c r="SVJ256" s="710"/>
      <c r="SVK256" s="710"/>
      <c r="SVL256" s="710"/>
      <c r="SVM256" s="710"/>
      <c r="SVN256" s="710"/>
      <c r="SVO256" s="710"/>
      <c r="SVP256" s="710"/>
      <c r="SVQ256" s="710"/>
      <c r="SVR256" s="710"/>
      <c r="SVS256" s="710"/>
      <c r="SVT256" s="710"/>
      <c r="SVU256" s="710"/>
      <c r="SVV256" s="710"/>
      <c r="SVW256" s="710"/>
      <c r="SVX256" s="710"/>
      <c r="SVY256" s="710"/>
      <c r="SVZ256" s="710"/>
      <c r="SWA256" s="710"/>
      <c r="SWB256" s="710"/>
      <c r="SWC256" s="710"/>
      <c r="SWD256" s="710"/>
      <c r="SWE256" s="710"/>
      <c r="SWF256" s="710"/>
      <c r="SWG256" s="710"/>
      <c r="SWH256" s="710"/>
      <c r="SWI256" s="710"/>
      <c r="SWJ256" s="710"/>
      <c r="SWK256" s="710"/>
      <c r="SWL256" s="710"/>
      <c r="SWM256" s="710"/>
      <c r="SWN256" s="710"/>
      <c r="SWO256" s="710"/>
      <c r="SWP256" s="710"/>
      <c r="SWQ256" s="710"/>
      <c r="SWR256" s="710"/>
      <c r="SWS256" s="710"/>
      <c r="SWT256" s="710"/>
      <c r="SWU256" s="710"/>
      <c r="SWV256" s="710"/>
      <c r="SWW256" s="710"/>
      <c r="SWX256" s="710"/>
      <c r="SWY256" s="710"/>
      <c r="SWZ256" s="710"/>
      <c r="SXA256" s="710"/>
      <c r="SXB256" s="710"/>
      <c r="SXC256" s="710"/>
      <c r="SXD256" s="710"/>
      <c r="SXE256" s="710"/>
      <c r="SXF256" s="710"/>
      <c r="SXG256" s="710"/>
      <c r="SXH256" s="710"/>
      <c r="SXI256" s="710"/>
      <c r="SXJ256" s="710"/>
      <c r="SXK256" s="710"/>
      <c r="SXL256" s="710"/>
      <c r="SXM256" s="710"/>
      <c r="SXN256" s="710"/>
      <c r="SXO256" s="710"/>
      <c r="SXP256" s="710"/>
      <c r="SXQ256" s="710"/>
      <c r="SXR256" s="710"/>
      <c r="SXS256" s="710"/>
      <c r="SXT256" s="710"/>
      <c r="SXU256" s="710"/>
      <c r="SXV256" s="710"/>
      <c r="SXW256" s="710"/>
      <c r="SXX256" s="710"/>
      <c r="SXY256" s="710"/>
      <c r="SXZ256" s="710"/>
      <c r="SYA256" s="710"/>
      <c r="SYB256" s="710"/>
      <c r="SYC256" s="710"/>
      <c r="SYD256" s="710"/>
      <c r="SYE256" s="710"/>
      <c r="SYF256" s="710"/>
      <c r="SYG256" s="710"/>
      <c r="SYH256" s="710"/>
      <c r="SYI256" s="710"/>
      <c r="SYJ256" s="710"/>
      <c r="SYK256" s="710"/>
      <c r="SYL256" s="710"/>
      <c r="SYM256" s="710"/>
      <c r="SYN256" s="710"/>
      <c r="SYO256" s="710"/>
      <c r="SYP256" s="710"/>
      <c r="SYQ256" s="710"/>
      <c r="SYR256" s="710"/>
      <c r="SYS256" s="710"/>
      <c r="SYT256" s="710"/>
      <c r="SYU256" s="710"/>
      <c r="SYV256" s="710"/>
      <c r="SYW256" s="710"/>
      <c r="SYX256" s="710"/>
      <c r="SYY256" s="710"/>
      <c r="SYZ256" s="710"/>
      <c r="SZA256" s="710"/>
      <c r="SZB256" s="710"/>
      <c r="SZC256" s="710"/>
      <c r="SZD256" s="710"/>
      <c r="SZE256" s="710"/>
      <c r="SZF256" s="710"/>
      <c r="SZG256" s="710"/>
      <c r="SZH256" s="710"/>
      <c r="SZI256" s="710"/>
      <c r="SZJ256" s="710"/>
      <c r="SZK256" s="710"/>
      <c r="SZL256" s="710"/>
      <c r="SZM256" s="710"/>
      <c r="SZN256" s="710"/>
      <c r="SZO256" s="710"/>
      <c r="SZP256" s="710"/>
      <c r="SZQ256" s="710"/>
      <c r="SZR256" s="710"/>
      <c r="SZS256" s="710"/>
      <c r="SZT256" s="710"/>
      <c r="SZU256" s="710"/>
      <c r="SZV256" s="710"/>
      <c r="SZW256" s="710"/>
      <c r="SZX256" s="710"/>
      <c r="SZY256" s="710"/>
      <c r="SZZ256" s="710"/>
      <c r="TAA256" s="710"/>
      <c r="TAB256" s="710"/>
      <c r="TAC256" s="710"/>
      <c r="TAD256" s="710"/>
      <c r="TAE256" s="710"/>
      <c r="TAF256" s="710"/>
      <c r="TAG256" s="710"/>
      <c r="TAH256" s="710"/>
      <c r="TAI256" s="710"/>
      <c r="TAJ256" s="710"/>
      <c r="TAK256" s="710"/>
      <c r="TAL256" s="710"/>
      <c r="TAM256" s="710"/>
      <c r="TAN256" s="710"/>
      <c r="TAO256" s="710"/>
      <c r="TAP256" s="710"/>
      <c r="TAQ256" s="710"/>
      <c r="TAR256" s="710"/>
      <c r="TAS256" s="710"/>
      <c r="TAT256" s="710"/>
      <c r="TAU256" s="710"/>
      <c r="TAV256" s="710"/>
      <c r="TAW256" s="710"/>
      <c r="TAX256" s="710"/>
      <c r="TAY256" s="710"/>
      <c r="TAZ256" s="710"/>
      <c r="TBA256" s="710"/>
      <c r="TBB256" s="710"/>
      <c r="TBC256" s="710"/>
      <c r="TBD256" s="710"/>
      <c r="TBE256" s="710"/>
      <c r="TBF256" s="710"/>
      <c r="TBG256" s="710"/>
      <c r="TBH256" s="710"/>
      <c r="TBI256" s="710"/>
      <c r="TBJ256" s="710"/>
      <c r="TBK256" s="710"/>
      <c r="TBL256" s="710"/>
      <c r="TBM256" s="710"/>
      <c r="TBN256" s="710"/>
      <c r="TBO256" s="710"/>
      <c r="TBP256" s="710"/>
      <c r="TBQ256" s="710"/>
      <c r="TBR256" s="710"/>
      <c r="TBS256" s="710"/>
      <c r="TBT256" s="710"/>
      <c r="TBU256" s="710"/>
      <c r="TBV256" s="710"/>
      <c r="TBW256" s="710"/>
      <c r="TBX256" s="710"/>
      <c r="TBY256" s="710"/>
      <c r="TBZ256" s="710"/>
      <c r="TCA256" s="710"/>
      <c r="TCB256" s="710"/>
      <c r="TCC256" s="710"/>
      <c r="TCD256" s="710"/>
      <c r="TCE256" s="710"/>
      <c r="TCF256" s="710"/>
      <c r="TCG256" s="710"/>
      <c r="TCH256" s="710"/>
      <c r="TCI256" s="710"/>
      <c r="TCJ256" s="710"/>
      <c r="TCK256" s="710"/>
      <c r="TCL256" s="710"/>
      <c r="TCM256" s="710"/>
      <c r="TCN256" s="710"/>
      <c r="TCO256" s="710"/>
      <c r="TCP256" s="710"/>
      <c r="TCQ256" s="710"/>
      <c r="TCR256" s="710"/>
      <c r="TCS256" s="710"/>
      <c r="TCT256" s="710"/>
      <c r="TCU256" s="710"/>
      <c r="TCV256" s="710"/>
      <c r="TCW256" s="710"/>
      <c r="TCX256" s="710"/>
      <c r="TCY256" s="710"/>
      <c r="TCZ256" s="710"/>
      <c r="TDA256" s="710"/>
      <c r="TDB256" s="710"/>
      <c r="TDC256" s="710"/>
      <c r="TDD256" s="710"/>
      <c r="TDE256" s="710"/>
      <c r="TDF256" s="710"/>
      <c r="TDG256" s="710"/>
      <c r="TDH256" s="710"/>
      <c r="TDI256" s="710"/>
      <c r="TDJ256" s="710"/>
      <c r="TDK256" s="710"/>
      <c r="TDL256" s="710"/>
      <c r="TDM256" s="710"/>
      <c r="TDN256" s="710"/>
      <c r="TDO256" s="710"/>
      <c r="TDP256" s="710"/>
      <c r="TDQ256" s="710"/>
      <c r="TDR256" s="710"/>
      <c r="TDS256" s="710"/>
      <c r="TDT256" s="710"/>
      <c r="TDU256" s="710"/>
      <c r="TDV256" s="710"/>
      <c r="TDW256" s="710"/>
      <c r="TDX256" s="710"/>
      <c r="TDY256" s="710"/>
      <c r="TDZ256" s="710"/>
      <c r="TEA256" s="710"/>
      <c r="TEB256" s="710"/>
      <c r="TEC256" s="710"/>
      <c r="TED256" s="710"/>
      <c r="TEE256" s="710"/>
      <c r="TEF256" s="710"/>
      <c r="TEG256" s="710"/>
      <c r="TEH256" s="710"/>
      <c r="TEI256" s="710"/>
      <c r="TEJ256" s="710"/>
      <c r="TEK256" s="710"/>
      <c r="TEL256" s="710"/>
      <c r="TEM256" s="710"/>
      <c r="TEN256" s="710"/>
      <c r="TEO256" s="710"/>
      <c r="TEP256" s="710"/>
      <c r="TEQ256" s="710"/>
      <c r="TER256" s="710"/>
      <c r="TES256" s="710"/>
      <c r="TET256" s="710"/>
      <c r="TEU256" s="710"/>
      <c r="TEV256" s="710"/>
      <c r="TEW256" s="710"/>
      <c r="TEX256" s="710"/>
      <c r="TEY256" s="710"/>
      <c r="TEZ256" s="710"/>
      <c r="TFA256" s="710"/>
      <c r="TFB256" s="710"/>
      <c r="TFC256" s="710"/>
      <c r="TFD256" s="710"/>
      <c r="TFE256" s="710"/>
      <c r="TFF256" s="710"/>
      <c r="TFG256" s="710"/>
      <c r="TFH256" s="710"/>
      <c r="TFI256" s="710"/>
      <c r="TFJ256" s="710"/>
      <c r="TFK256" s="710"/>
      <c r="TFL256" s="710"/>
      <c r="TFM256" s="710"/>
      <c r="TFN256" s="710"/>
      <c r="TFO256" s="710"/>
      <c r="TFP256" s="710"/>
      <c r="TFQ256" s="710"/>
      <c r="TFR256" s="710"/>
      <c r="TFS256" s="710"/>
      <c r="TFT256" s="710"/>
      <c r="TFU256" s="710"/>
      <c r="TFV256" s="710"/>
      <c r="TFW256" s="710"/>
      <c r="TFX256" s="710"/>
      <c r="TFY256" s="710"/>
      <c r="TFZ256" s="710"/>
      <c r="TGA256" s="710"/>
      <c r="TGB256" s="710"/>
      <c r="TGC256" s="710"/>
      <c r="TGD256" s="710"/>
      <c r="TGE256" s="710"/>
      <c r="TGF256" s="710"/>
      <c r="TGG256" s="710"/>
      <c r="TGH256" s="710"/>
      <c r="TGI256" s="710"/>
      <c r="TGJ256" s="710"/>
      <c r="TGK256" s="710"/>
      <c r="TGL256" s="710"/>
      <c r="TGM256" s="710"/>
      <c r="TGN256" s="710"/>
      <c r="TGO256" s="710"/>
      <c r="TGP256" s="710"/>
      <c r="TGQ256" s="710"/>
      <c r="TGR256" s="710"/>
      <c r="TGS256" s="710"/>
      <c r="TGT256" s="710"/>
      <c r="TGU256" s="710"/>
      <c r="TGV256" s="710"/>
      <c r="TGW256" s="710"/>
      <c r="TGX256" s="710"/>
      <c r="TGY256" s="710"/>
      <c r="TGZ256" s="710"/>
      <c r="THA256" s="710"/>
      <c r="THB256" s="710"/>
      <c r="THC256" s="710"/>
      <c r="THD256" s="710"/>
      <c r="THE256" s="710"/>
      <c r="THF256" s="710"/>
      <c r="THG256" s="710"/>
      <c r="THH256" s="710"/>
      <c r="THI256" s="710"/>
      <c r="THJ256" s="710"/>
      <c r="THK256" s="710"/>
      <c r="THL256" s="710"/>
      <c r="THM256" s="710"/>
      <c r="THN256" s="710"/>
      <c r="THO256" s="710"/>
      <c r="THP256" s="710"/>
      <c r="THQ256" s="710"/>
      <c r="THR256" s="710"/>
      <c r="THS256" s="710"/>
      <c r="THT256" s="710"/>
      <c r="THU256" s="710"/>
      <c r="THV256" s="710"/>
      <c r="THW256" s="710"/>
      <c r="THX256" s="710"/>
      <c r="THY256" s="710"/>
      <c r="THZ256" s="710"/>
      <c r="TIA256" s="710"/>
      <c r="TIB256" s="710"/>
      <c r="TIC256" s="710"/>
      <c r="TID256" s="710"/>
      <c r="TIE256" s="710"/>
      <c r="TIF256" s="710"/>
      <c r="TIG256" s="710"/>
      <c r="TIH256" s="710"/>
      <c r="TII256" s="710"/>
      <c r="TIJ256" s="710"/>
      <c r="TIK256" s="710"/>
      <c r="TIL256" s="710"/>
      <c r="TIM256" s="710"/>
      <c r="TIN256" s="710"/>
      <c r="TIO256" s="710"/>
      <c r="TIP256" s="710"/>
      <c r="TIQ256" s="710"/>
      <c r="TIR256" s="710"/>
      <c r="TIS256" s="710"/>
      <c r="TIT256" s="710"/>
      <c r="TIU256" s="710"/>
      <c r="TIV256" s="710"/>
      <c r="TIW256" s="710"/>
      <c r="TIX256" s="710"/>
      <c r="TIY256" s="710"/>
      <c r="TIZ256" s="710"/>
      <c r="TJA256" s="710"/>
      <c r="TJB256" s="710"/>
      <c r="TJC256" s="710"/>
      <c r="TJD256" s="710"/>
      <c r="TJE256" s="710"/>
      <c r="TJF256" s="710"/>
      <c r="TJG256" s="710"/>
      <c r="TJH256" s="710"/>
      <c r="TJI256" s="710"/>
      <c r="TJJ256" s="710"/>
      <c r="TJK256" s="710"/>
      <c r="TJL256" s="710"/>
      <c r="TJM256" s="710"/>
      <c r="TJN256" s="710"/>
      <c r="TJO256" s="710"/>
      <c r="TJP256" s="710"/>
      <c r="TJQ256" s="710"/>
      <c r="TJR256" s="710"/>
      <c r="TJS256" s="710"/>
      <c r="TJT256" s="710"/>
      <c r="TJU256" s="710"/>
      <c r="TJV256" s="710"/>
      <c r="TJW256" s="710"/>
      <c r="TJX256" s="710"/>
      <c r="TJY256" s="710"/>
      <c r="TJZ256" s="710"/>
      <c r="TKA256" s="710"/>
      <c r="TKB256" s="710"/>
      <c r="TKC256" s="710"/>
      <c r="TKD256" s="710"/>
      <c r="TKE256" s="710"/>
      <c r="TKF256" s="710"/>
      <c r="TKG256" s="710"/>
      <c r="TKH256" s="710"/>
      <c r="TKI256" s="710"/>
      <c r="TKJ256" s="710"/>
      <c r="TKK256" s="710"/>
      <c r="TKL256" s="710"/>
      <c r="TKM256" s="710"/>
      <c r="TKN256" s="710"/>
      <c r="TKO256" s="710"/>
      <c r="TKP256" s="710"/>
      <c r="TKQ256" s="710"/>
      <c r="TKR256" s="710"/>
      <c r="TKS256" s="710"/>
      <c r="TKT256" s="710"/>
      <c r="TKU256" s="710"/>
      <c r="TKV256" s="710"/>
      <c r="TKW256" s="710"/>
      <c r="TKX256" s="710"/>
      <c r="TKY256" s="710"/>
      <c r="TKZ256" s="710"/>
      <c r="TLA256" s="710"/>
      <c r="TLB256" s="710"/>
      <c r="TLC256" s="710"/>
      <c r="TLD256" s="710"/>
      <c r="TLE256" s="710"/>
      <c r="TLF256" s="710"/>
      <c r="TLG256" s="710"/>
      <c r="TLH256" s="710"/>
      <c r="TLI256" s="710"/>
      <c r="TLJ256" s="710"/>
      <c r="TLK256" s="710"/>
      <c r="TLL256" s="710"/>
      <c r="TLM256" s="710"/>
      <c r="TLN256" s="710"/>
      <c r="TLO256" s="710"/>
      <c r="TLP256" s="710"/>
      <c r="TLQ256" s="710"/>
      <c r="TLR256" s="710"/>
      <c r="TLS256" s="710"/>
      <c r="TLT256" s="710"/>
      <c r="TLU256" s="710"/>
      <c r="TLV256" s="710"/>
      <c r="TLW256" s="710"/>
      <c r="TLX256" s="710"/>
      <c r="TLY256" s="710"/>
      <c r="TLZ256" s="710"/>
      <c r="TMA256" s="710"/>
      <c r="TMB256" s="710"/>
      <c r="TMC256" s="710"/>
      <c r="TMD256" s="710"/>
      <c r="TME256" s="710"/>
      <c r="TMF256" s="710"/>
      <c r="TMG256" s="710"/>
      <c r="TMH256" s="710"/>
      <c r="TMI256" s="710"/>
      <c r="TMJ256" s="710"/>
      <c r="TMK256" s="710"/>
      <c r="TML256" s="710"/>
      <c r="TMM256" s="710"/>
      <c r="TMN256" s="710"/>
      <c r="TMO256" s="710"/>
      <c r="TMP256" s="710"/>
      <c r="TMQ256" s="710"/>
      <c r="TMR256" s="710"/>
      <c r="TMS256" s="710"/>
      <c r="TMT256" s="710"/>
      <c r="TMU256" s="710"/>
      <c r="TMV256" s="710"/>
      <c r="TMW256" s="710"/>
      <c r="TMX256" s="710"/>
      <c r="TMY256" s="710"/>
      <c r="TMZ256" s="710"/>
      <c r="TNA256" s="710"/>
      <c r="TNB256" s="710"/>
      <c r="TNC256" s="710"/>
      <c r="TND256" s="710"/>
      <c r="TNE256" s="710"/>
      <c r="TNF256" s="710"/>
      <c r="TNG256" s="710"/>
      <c r="TNH256" s="710"/>
      <c r="TNI256" s="710"/>
      <c r="TNJ256" s="710"/>
      <c r="TNK256" s="710"/>
      <c r="TNL256" s="710"/>
      <c r="TNM256" s="710"/>
      <c r="TNN256" s="710"/>
      <c r="TNO256" s="710"/>
      <c r="TNP256" s="710"/>
      <c r="TNQ256" s="710"/>
      <c r="TNR256" s="710"/>
      <c r="TNS256" s="710"/>
      <c r="TNT256" s="710"/>
      <c r="TNU256" s="710"/>
      <c r="TNV256" s="710"/>
      <c r="TNW256" s="710"/>
      <c r="TNX256" s="710"/>
      <c r="TNY256" s="710"/>
      <c r="TNZ256" s="710"/>
      <c r="TOA256" s="710"/>
      <c r="TOB256" s="710"/>
      <c r="TOC256" s="710"/>
      <c r="TOD256" s="710"/>
      <c r="TOE256" s="710"/>
      <c r="TOF256" s="710"/>
      <c r="TOG256" s="710"/>
      <c r="TOH256" s="710"/>
      <c r="TOI256" s="710"/>
      <c r="TOJ256" s="710"/>
      <c r="TOK256" s="710"/>
      <c r="TOL256" s="710"/>
      <c r="TOM256" s="710"/>
      <c r="TON256" s="710"/>
      <c r="TOO256" s="710"/>
      <c r="TOP256" s="710"/>
      <c r="TOQ256" s="710"/>
      <c r="TOR256" s="710"/>
      <c r="TOS256" s="710"/>
      <c r="TOT256" s="710"/>
      <c r="TOU256" s="710"/>
      <c r="TOV256" s="710"/>
      <c r="TOW256" s="710"/>
      <c r="TOX256" s="710"/>
      <c r="TOY256" s="710"/>
      <c r="TOZ256" s="710"/>
      <c r="TPA256" s="710"/>
      <c r="TPB256" s="710"/>
      <c r="TPC256" s="710"/>
      <c r="TPD256" s="710"/>
      <c r="TPE256" s="710"/>
      <c r="TPF256" s="710"/>
      <c r="TPG256" s="710"/>
      <c r="TPH256" s="710"/>
      <c r="TPI256" s="710"/>
      <c r="TPJ256" s="710"/>
      <c r="TPK256" s="710"/>
      <c r="TPL256" s="710"/>
      <c r="TPM256" s="710"/>
      <c r="TPN256" s="710"/>
      <c r="TPO256" s="710"/>
      <c r="TPP256" s="710"/>
      <c r="TPQ256" s="710"/>
      <c r="TPR256" s="710"/>
      <c r="TPS256" s="710"/>
      <c r="TPT256" s="710"/>
      <c r="TPU256" s="710"/>
      <c r="TPV256" s="710"/>
      <c r="TPW256" s="710"/>
      <c r="TPX256" s="710"/>
      <c r="TPY256" s="710"/>
      <c r="TPZ256" s="710"/>
      <c r="TQA256" s="710"/>
      <c r="TQB256" s="710"/>
      <c r="TQC256" s="710"/>
      <c r="TQD256" s="710"/>
      <c r="TQE256" s="710"/>
      <c r="TQF256" s="710"/>
      <c r="TQG256" s="710"/>
      <c r="TQH256" s="710"/>
      <c r="TQI256" s="710"/>
      <c r="TQJ256" s="710"/>
      <c r="TQK256" s="710"/>
      <c r="TQL256" s="710"/>
      <c r="TQM256" s="710"/>
      <c r="TQN256" s="710"/>
      <c r="TQO256" s="710"/>
      <c r="TQP256" s="710"/>
      <c r="TQQ256" s="710"/>
      <c r="TQR256" s="710"/>
      <c r="TQS256" s="710"/>
      <c r="TQT256" s="710"/>
      <c r="TQU256" s="710"/>
      <c r="TQV256" s="710"/>
      <c r="TQW256" s="710"/>
      <c r="TQX256" s="710"/>
      <c r="TQY256" s="710"/>
      <c r="TQZ256" s="710"/>
      <c r="TRA256" s="710"/>
      <c r="TRB256" s="710"/>
      <c r="TRC256" s="710"/>
      <c r="TRD256" s="710"/>
      <c r="TRE256" s="710"/>
      <c r="TRF256" s="710"/>
      <c r="TRG256" s="710"/>
      <c r="TRH256" s="710"/>
      <c r="TRI256" s="710"/>
      <c r="TRJ256" s="710"/>
      <c r="TRK256" s="710"/>
      <c r="TRL256" s="710"/>
      <c r="TRM256" s="710"/>
      <c r="TRN256" s="710"/>
      <c r="TRO256" s="710"/>
      <c r="TRP256" s="710"/>
      <c r="TRQ256" s="710"/>
      <c r="TRR256" s="710"/>
      <c r="TRS256" s="710"/>
      <c r="TRT256" s="710"/>
      <c r="TRU256" s="710"/>
      <c r="TRV256" s="710"/>
      <c r="TRW256" s="710"/>
      <c r="TRX256" s="710"/>
      <c r="TRY256" s="710"/>
      <c r="TRZ256" s="710"/>
      <c r="TSA256" s="710"/>
      <c r="TSB256" s="710"/>
      <c r="TSC256" s="710"/>
      <c r="TSD256" s="710"/>
      <c r="TSE256" s="710"/>
      <c r="TSF256" s="710"/>
      <c r="TSG256" s="710"/>
      <c r="TSH256" s="710"/>
      <c r="TSI256" s="710"/>
      <c r="TSJ256" s="710"/>
      <c r="TSK256" s="710"/>
      <c r="TSL256" s="710"/>
      <c r="TSM256" s="710"/>
      <c r="TSN256" s="710"/>
      <c r="TSO256" s="710"/>
      <c r="TSP256" s="710"/>
      <c r="TSQ256" s="710"/>
      <c r="TSR256" s="710"/>
      <c r="TSS256" s="710"/>
      <c r="TST256" s="710"/>
      <c r="TSU256" s="710"/>
      <c r="TSV256" s="710"/>
      <c r="TSW256" s="710"/>
      <c r="TSX256" s="710"/>
      <c r="TSY256" s="710"/>
      <c r="TSZ256" s="710"/>
      <c r="TTA256" s="710"/>
      <c r="TTB256" s="710"/>
      <c r="TTC256" s="710"/>
      <c r="TTD256" s="710"/>
      <c r="TTE256" s="710"/>
      <c r="TTF256" s="710"/>
      <c r="TTG256" s="710"/>
      <c r="TTH256" s="710"/>
      <c r="TTI256" s="710"/>
      <c r="TTJ256" s="710"/>
      <c r="TTK256" s="710"/>
      <c r="TTL256" s="710"/>
      <c r="TTM256" s="710"/>
      <c r="TTN256" s="710"/>
      <c r="TTO256" s="710"/>
      <c r="TTP256" s="710"/>
      <c r="TTQ256" s="710"/>
      <c r="TTR256" s="710"/>
      <c r="TTS256" s="710"/>
      <c r="TTT256" s="710"/>
      <c r="TTU256" s="710"/>
      <c r="TTV256" s="710"/>
      <c r="TTW256" s="710"/>
      <c r="TTX256" s="710"/>
      <c r="TTY256" s="710"/>
      <c r="TTZ256" s="710"/>
      <c r="TUA256" s="710"/>
      <c r="TUB256" s="710"/>
      <c r="TUC256" s="710"/>
      <c r="TUD256" s="710"/>
      <c r="TUE256" s="710"/>
      <c r="TUF256" s="710"/>
      <c r="TUG256" s="710"/>
      <c r="TUH256" s="710"/>
      <c r="TUI256" s="710"/>
      <c r="TUJ256" s="710"/>
      <c r="TUK256" s="710"/>
      <c r="TUL256" s="710"/>
      <c r="TUM256" s="710"/>
      <c r="TUN256" s="710"/>
      <c r="TUO256" s="710"/>
      <c r="TUP256" s="710"/>
      <c r="TUQ256" s="710"/>
      <c r="TUR256" s="710"/>
      <c r="TUS256" s="710"/>
      <c r="TUT256" s="710"/>
      <c r="TUU256" s="710"/>
      <c r="TUV256" s="710"/>
      <c r="TUW256" s="710"/>
      <c r="TUX256" s="710"/>
      <c r="TUY256" s="710"/>
      <c r="TUZ256" s="710"/>
      <c r="TVA256" s="710"/>
      <c r="TVB256" s="710"/>
      <c r="TVC256" s="710"/>
      <c r="TVD256" s="710"/>
      <c r="TVE256" s="710"/>
      <c r="TVF256" s="710"/>
      <c r="TVG256" s="710"/>
      <c r="TVH256" s="710"/>
      <c r="TVI256" s="710"/>
      <c r="TVJ256" s="710"/>
      <c r="TVK256" s="710"/>
      <c r="TVL256" s="710"/>
      <c r="TVM256" s="710"/>
      <c r="TVN256" s="710"/>
      <c r="TVO256" s="710"/>
      <c r="TVP256" s="710"/>
      <c r="TVQ256" s="710"/>
      <c r="TVR256" s="710"/>
      <c r="TVS256" s="710"/>
      <c r="TVT256" s="710"/>
      <c r="TVU256" s="710"/>
      <c r="TVV256" s="710"/>
      <c r="TVW256" s="710"/>
      <c r="TVX256" s="710"/>
      <c r="TVY256" s="710"/>
      <c r="TVZ256" s="710"/>
      <c r="TWA256" s="710"/>
      <c r="TWB256" s="710"/>
      <c r="TWC256" s="710"/>
      <c r="TWD256" s="710"/>
      <c r="TWE256" s="710"/>
      <c r="TWF256" s="710"/>
      <c r="TWG256" s="710"/>
      <c r="TWH256" s="710"/>
      <c r="TWI256" s="710"/>
      <c r="TWJ256" s="710"/>
      <c r="TWK256" s="710"/>
      <c r="TWL256" s="710"/>
      <c r="TWM256" s="710"/>
      <c r="TWN256" s="710"/>
      <c r="TWO256" s="710"/>
      <c r="TWP256" s="710"/>
      <c r="TWQ256" s="710"/>
      <c r="TWR256" s="710"/>
      <c r="TWS256" s="710"/>
      <c r="TWT256" s="710"/>
      <c r="TWU256" s="710"/>
      <c r="TWV256" s="710"/>
      <c r="TWW256" s="710"/>
      <c r="TWX256" s="710"/>
      <c r="TWY256" s="710"/>
      <c r="TWZ256" s="710"/>
      <c r="TXA256" s="710"/>
      <c r="TXB256" s="710"/>
      <c r="TXC256" s="710"/>
      <c r="TXD256" s="710"/>
      <c r="TXE256" s="710"/>
      <c r="TXF256" s="710"/>
      <c r="TXG256" s="710"/>
      <c r="TXH256" s="710"/>
      <c r="TXI256" s="710"/>
      <c r="TXJ256" s="710"/>
      <c r="TXK256" s="710"/>
      <c r="TXL256" s="710"/>
      <c r="TXM256" s="710"/>
      <c r="TXN256" s="710"/>
      <c r="TXO256" s="710"/>
      <c r="TXP256" s="710"/>
      <c r="TXQ256" s="710"/>
      <c r="TXR256" s="710"/>
      <c r="TXS256" s="710"/>
      <c r="TXT256" s="710"/>
      <c r="TXU256" s="710"/>
      <c r="TXV256" s="710"/>
      <c r="TXW256" s="710"/>
      <c r="TXX256" s="710"/>
      <c r="TXY256" s="710"/>
      <c r="TXZ256" s="710"/>
      <c r="TYA256" s="710"/>
      <c r="TYB256" s="710"/>
      <c r="TYC256" s="710"/>
      <c r="TYD256" s="710"/>
      <c r="TYE256" s="710"/>
      <c r="TYF256" s="710"/>
      <c r="TYG256" s="710"/>
      <c r="TYH256" s="710"/>
      <c r="TYI256" s="710"/>
      <c r="TYJ256" s="710"/>
      <c r="TYK256" s="710"/>
      <c r="TYL256" s="710"/>
      <c r="TYM256" s="710"/>
      <c r="TYN256" s="710"/>
      <c r="TYO256" s="710"/>
      <c r="TYP256" s="710"/>
      <c r="TYQ256" s="710"/>
      <c r="TYR256" s="710"/>
      <c r="TYS256" s="710"/>
      <c r="TYT256" s="710"/>
      <c r="TYU256" s="710"/>
      <c r="TYV256" s="710"/>
      <c r="TYW256" s="710"/>
      <c r="TYX256" s="710"/>
      <c r="TYY256" s="710"/>
      <c r="TYZ256" s="710"/>
      <c r="TZA256" s="710"/>
      <c r="TZB256" s="710"/>
      <c r="TZC256" s="710"/>
      <c r="TZD256" s="710"/>
      <c r="TZE256" s="710"/>
      <c r="TZF256" s="710"/>
      <c r="TZG256" s="710"/>
      <c r="TZH256" s="710"/>
      <c r="TZI256" s="710"/>
      <c r="TZJ256" s="710"/>
      <c r="TZK256" s="710"/>
      <c r="TZL256" s="710"/>
      <c r="TZM256" s="710"/>
      <c r="TZN256" s="710"/>
      <c r="TZO256" s="710"/>
      <c r="TZP256" s="710"/>
      <c r="TZQ256" s="710"/>
      <c r="TZR256" s="710"/>
      <c r="TZS256" s="710"/>
      <c r="TZT256" s="710"/>
      <c r="TZU256" s="710"/>
      <c r="TZV256" s="710"/>
      <c r="TZW256" s="710"/>
      <c r="TZX256" s="710"/>
      <c r="TZY256" s="710"/>
      <c r="TZZ256" s="710"/>
      <c r="UAA256" s="710"/>
      <c r="UAB256" s="710"/>
      <c r="UAC256" s="710"/>
      <c r="UAD256" s="710"/>
      <c r="UAE256" s="710"/>
      <c r="UAF256" s="710"/>
      <c r="UAG256" s="710"/>
      <c r="UAH256" s="710"/>
      <c r="UAI256" s="710"/>
      <c r="UAJ256" s="710"/>
      <c r="UAK256" s="710"/>
      <c r="UAL256" s="710"/>
      <c r="UAM256" s="710"/>
      <c r="UAN256" s="710"/>
      <c r="UAO256" s="710"/>
      <c r="UAP256" s="710"/>
      <c r="UAQ256" s="710"/>
      <c r="UAR256" s="710"/>
      <c r="UAS256" s="710"/>
      <c r="UAT256" s="710"/>
      <c r="UAU256" s="710"/>
      <c r="UAV256" s="710"/>
      <c r="UAW256" s="710"/>
      <c r="UAX256" s="710"/>
      <c r="UAY256" s="710"/>
      <c r="UAZ256" s="710"/>
      <c r="UBA256" s="710"/>
      <c r="UBB256" s="710"/>
      <c r="UBC256" s="710"/>
      <c r="UBD256" s="710"/>
      <c r="UBE256" s="710"/>
      <c r="UBF256" s="710"/>
      <c r="UBG256" s="710"/>
      <c r="UBH256" s="710"/>
      <c r="UBI256" s="710"/>
      <c r="UBJ256" s="710"/>
      <c r="UBK256" s="710"/>
      <c r="UBL256" s="710"/>
      <c r="UBM256" s="710"/>
      <c r="UBN256" s="710"/>
      <c r="UBO256" s="710"/>
      <c r="UBP256" s="710"/>
      <c r="UBQ256" s="710"/>
      <c r="UBR256" s="710"/>
      <c r="UBS256" s="710"/>
      <c r="UBT256" s="710"/>
      <c r="UBU256" s="710"/>
      <c r="UBV256" s="710"/>
      <c r="UBW256" s="710"/>
      <c r="UBX256" s="710"/>
      <c r="UBY256" s="710"/>
      <c r="UBZ256" s="710"/>
      <c r="UCA256" s="710"/>
      <c r="UCB256" s="710"/>
      <c r="UCC256" s="710"/>
      <c r="UCD256" s="710"/>
      <c r="UCE256" s="710"/>
      <c r="UCF256" s="710"/>
      <c r="UCG256" s="710"/>
      <c r="UCH256" s="710"/>
      <c r="UCI256" s="710"/>
      <c r="UCJ256" s="710"/>
      <c r="UCK256" s="710"/>
      <c r="UCL256" s="710"/>
      <c r="UCM256" s="710"/>
      <c r="UCN256" s="710"/>
      <c r="UCO256" s="710"/>
      <c r="UCP256" s="710"/>
      <c r="UCQ256" s="710"/>
      <c r="UCR256" s="710"/>
      <c r="UCS256" s="710"/>
      <c r="UCT256" s="710"/>
      <c r="UCU256" s="710"/>
      <c r="UCV256" s="710"/>
      <c r="UCW256" s="710"/>
      <c r="UCX256" s="710"/>
      <c r="UCY256" s="710"/>
      <c r="UCZ256" s="710"/>
      <c r="UDA256" s="710"/>
      <c r="UDB256" s="710"/>
      <c r="UDC256" s="710"/>
      <c r="UDD256" s="710"/>
      <c r="UDE256" s="710"/>
      <c r="UDF256" s="710"/>
      <c r="UDG256" s="710"/>
      <c r="UDH256" s="710"/>
      <c r="UDI256" s="710"/>
      <c r="UDJ256" s="710"/>
      <c r="UDK256" s="710"/>
      <c r="UDL256" s="710"/>
      <c r="UDM256" s="710"/>
      <c r="UDN256" s="710"/>
      <c r="UDO256" s="710"/>
      <c r="UDP256" s="710"/>
      <c r="UDQ256" s="710"/>
      <c r="UDR256" s="710"/>
      <c r="UDS256" s="710"/>
      <c r="UDT256" s="710"/>
      <c r="UDU256" s="710"/>
      <c r="UDV256" s="710"/>
      <c r="UDW256" s="710"/>
      <c r="UDX256" s="710"/>
      <c r="UDY256" s="710"/>
      <c r="UDZ256" s="710"/>
      <c r="UEA256" s="710"/>
      <c r="UEB256" s="710"/>
      <c r="UEC256" s="710"/>
      <c r="UED256" s="710"/>
      <c r="UEE256" s="710"/>
      <c r="UEF256" s="710"/>
      <c r="UEG256" s="710"/>
      <c r="UEH256" s="710"/>
      <c r="UEI256" s="710"/>
      <c r="UEJ256" s="710"/>
      <c r="UEK256" s="710"/>
      <c r="UEL256" s="710"/>
      <c r="UEM256" s="710"/>
      <c r="UEN256" s="710"/>
      <c r="UEO256" s="710"/>
      <c r="UEP256" s="710"/>
      <c r="UEQ256" s="710"/>
      <c r="UER256" s="710"/>
      <c r="UES256" s="710"/>
      <c r="UET256" s="710"/>
      <c r="UEU256" s="710"/>
      <c r="UEV256" s="710"/>
      <c r="UEW256" s="710"/>
      <c r="UEX256" s="710"/>
      <c r="UEY256" s="710"/>
      <c r="UEZ256" s="710"/>
      <c r="UFA256" s="710"/>
      <c r="UFB256" s="710"/>
      <c r="UFC256" s="710"/>
      <c r="UFD256" s="710"/>
      <c r="UFE256" s="710"/>
      <c r="UFF256" s="710"/>
      <c r="UFG256" s="710"/>
      <c r="UFH256" s="710"/>
      <c r="UFI256" s="710"/>
      <c r="UFJ256" s="710"/>
      <c r="UFK256" s="710"/>
      <c r="UFL256" s="710"/>
      <c r="UFM256" s="710"/>
      <c r="UFN256" s="710"/>
      <c r="UFO256" s="710"/>
      <c r="UFP256" s="710"/>
      <c r="UFQ256" s="710"/>
      <c r="UFR256" s="710"/>
      <c r="UFS256" s="710"/>
      <c r="UFT256" s="710"/>
      <c r="UFU256" s="710"/>
      <c r="UFV256" s="710"/>
      <c r="UFW256" s="710"/>
      <c r="UFX256" s="710"/>
      <c r="UFY256" s="710"/>
      <c r="UFZ256" s="710"/>
      <c r="UGA256" s="710"/>
      <c r="UGB256" s="710"/>
      <c r="UGC256" s="710"/>
      <c r="UGD256" s="710"/>
      <c r="UGE256" s="710"/>
      <c r="UGF256" s="710"/>
      <c r="UGG256" s="710"/>
      <c r="UGH256" s="710"/>
      <c r="UGI256" s="710"/>
      <c r="UGJ256" s="710"/>
      <c r="UGK256" s="710"/>
      <c r="UGL256" s="710"/>
      <c r="UGM256" s="710"/>
      <c r="UGN256" s="710"/>
      <c r="UGO256" s="710"/>
      <c r="UGP256" s="710"/>
      <c r="UGQ256" s="710"/>
      <c r="UGR256" s="710"/>
      <c r="UGS256" s="710"/>
      <c r="UGT256" s="710"/>
      <c r="UGU256" s="710"/>
      <c r="UGV256" s="710"/>
      <c r="UGW256" s="710"/>
      <c r="UGX256" s="710"/>
      <c r="UGY256" s="710"/>
      <c r="UGZ256" s="710"/>
      <c r="UHA256" s="710"/>
      <c r="UHB256" s="710"/>
      <c r="UHC256" s="710"/>
      <c r="UHD256" s="710"/>
      <c r="UHE256" s="710"/>
      <c r="UHF256" s="710"/>
      <c r="UHG256" s="710"/>
      <c r="UHH256" s="710"/>
      <c r="UHI256" s="710"/>
      <c r="UHJ256" s="710"/>
      <c r="UHK256" s="710"/>
      <c r="UHL256" s="710"/>
      <c r="UHM256" s="710"/>
      <c r="UHN256" s="710"/>
      <c r="UHO256" s="710"/>
      <c r="UHP256" s="710"/>
      <c r="UHQ256" s="710"/>
      <c r="UHR256" s="710"/>
      <c r="UHS256" s="710"/>
      <c r="UHT256" s="710"/>
      <c r="UHU256" s="710"/>
      <c r="UHV256" s="710"/>
      <c r="UHW256" s="710"/>
      <c r="UHX256" s="710"/>
      <c r="UHY256" s="710"/>
      <c r="UHZ256" s="710"/>
      <c r="UIA256" s="710"/>
      <c r="UIB256" s="710"/>
      <c r="UIC256" s="710"/>
      <c r="UID256" s="710"/>
      <c r="UIE256" s="710"/>
      <c r="UIF256" s="710"/>
      <c r="UIG256" s="710"/>
      <c r="UIH256" s="710"/>
      <c r="UII256" s="710"/>
      <c r="UIJ256" s="710"/>
      <c r="UIK256" s="710"/>
      <c r="UIL256" s="710"/>
      <c r="UIM256" s="710"/>
      <c r="UIN256" s="710"/>
      <c r="UIO256" s="710"/>
      <c r="UIP256" s="710"/>
      <c r="UIQ256" s="710"/>
      <c r="UIR256" s="710"/>
      <c r="UIS256" s="710"/>
      <c r="UIT256" s="710"/>
      <c r="UIU256" s="710"/>
      <c r="UIV256" s="710"/>
      <c r="UIW256" s="710"/>
      <c r="UIX256" s="710"/>
      <c r="UIY256" s="710"/>
      <c r="UIZ256" s="710"/>
      <c r="UJA256" s="710"/>
      <c r="UJB256" s="710"/>
      <c r="UJC256" s="710"/>
      <c r="UJD256" s="710"/>
      <c r="UJE256" s="710"/>
      <c r="UJF256" s="710"/>
      <c r="UJG256" s="710"/>
      <c r="UJH256" s="710"/>
      <c r="UJI256" s="710"/>
      <c r="UJJ256" s="710"/>
      <c r="UJK256" s="710"/>
      <c r="UJL256" s="710"/>
      <c r="UJM256" s="710"/>
      <c r="UJN256" s="710"/>
      <c r="UJO256" s="710"/>
      <c r="UJP256" s="710"/>
      <c r="UJQ256" s="710"/>
      <c r="UJR256" s="710"/>
      <c r="UJS256" s="710"/>
      <c r="UJT256" s="710"/>
      <c r="UJU256" s="710"/>
      <c r="UJV256" s="710"/>
      <c r="UJW256" s="710"/>
      <c r="UJX256" s="710"/>
      <c r="UJY256" s="710"/>
      <c r="UJZ256" s="710"/>
      <c r="UKA256" s="710"/>
      <c r="UKB256" s="710"/>
      <c r="UKC256" s="710"/>
      <c r="UKD256" s="710"/>
      <c r="UKE256" s="710"/>
      <c r="UKF256" s="710"/>
      <c r="UKG256" s="710"/>
      <c r="UKH256" s="710"/>
      <c r="UKI256" s="710"/>
      <c r="UKJ256" s="710"/>
      <c r="UKK256" s="710"/>
      <c r="UKL256" s="710"/>
      <c r="UKM256" s="710"/>
      <c r="UKN256" s="710"/>
      <c r="UKO256" s="710"/>
      <c r="UKP256" s="710"/>
      <c r="UKQ256" s="710"/>
      <c r="UKR256" s="710"/>
      <c r="UKS256" s="710"/>
      <c r="UKT256" s="710"/>
      <c r="UKU256" s="710"/>
      <c r="UKV256" s="710"/>
      <c r="UKW256" s="710"/>
      <c r="UKX256" s="710"/>
      <c r="UKY256" s="710"/>
      <c r="UKZ256" s="710"/>
      <c r="ULA256" s="710"/>
      <c r="ULB256" s="710"/>
      <c r="ULC256" s="710"/>
      <c r="ULD256" s="710"/>
      <c r="ULE256" s="710"/>
      <c r="ULF256" s="710"/>
      <c r="ULG256" s="710"/>
      <c r="ULH256" s="710"/>
      <c r="ULI256" s="710"/>
      <c r="ULJ256" s="710"/>
      <c r="ULK256" s="710"/>
      <c r="ULL256" s="710"/>
      <c r="ULM256" s="710"/>
      <c r="ULN256" s="710"/>
      <c r="ULO256" s="710"/>
      <c r="ULP256" s="710"/>
      <c r="ULQ256" s="710"/>
      <c r="ULR256" s="710"/>
      <c r="ULS256" s="710"/>
      <c r="ULT256" s="710"/>
      <c r="ULU256" s="710"/>
      <c r="ULV256" s="710"/>
      <c r="ULW256" s="710"/>
      <c r="ULX256" s="710"/>
      <c r="ULY256" s="710"/>
      <c r="ULZ256" s="710"/>
      <c r="UMA256" s="710"/>
      <c r="UMB256" s="710"/>
      <c r="UMC256" s="710"/>
      <c r="UMD256" s="710"/>
      <c r="UME256" s="710"/>
      <c r="UMF256" s="710"/>
      <c r="UMG256" s="710"/>
      <c r="UMH256" s="710"/>
      <c r="UMI256" s="710"/>
      <c r="UMJ256" s="710"/>
      <c r="UMK256" s="710"/>
      <c r="UML256" s="710"/>
      <c r="UMM256" s="710"/>
      <c r="UMN256" s="710"/>
      <c r="UMO256" s="710"/>
      <c r="UMP256" s="710"/>
      <c r="UMQ256" s="710"/>
      <c r="UMR256" s="710"/>
      <c r="UMS256" s="710"/>
      <c r="UMT256" s="710"/>
      <c r="UMU256" s="710"/>
      <c r="UMV256" s="710"/>
      <c r="UMW256" s="710"/>
      <c r="UMX256" s="710"/>
      <c r="UMY256" s="710"/>
      <c r="UMZ256" s="710"/>
      <c r="UNA256" s="710"/>
      <c r="UNB256" s="710"/>
      <c r="UNC256" s="710"/>
      <c r="UND256" s="710"/>
      <c r="UNE256" s="710"/>
      <c r="UNF256" s="710"/>
      <c r="UNG256" s="710"/>
      <c r="UNH256" s="710"/>
      <c r="UNI256" s="710"/>
      <c r="UNJ256" s="710"/>
      <c r="UNK256" s="710"/>
      <c r="UNL256" s="710"/>
      <c r="UNM256" s="710"/>
      <c r="UNN256" s="710"/>
      <c r="UNO256" s="710"/>
      <c r="UNP256" s="710"/>
      <c r="UNQ256" s="710"/>
      <c r="UNR256" s="710"/>
      <c r="UNS256" s="710"/>
      <c r="UNT256" s="710"/>
      <c r="UNU256" s="710"/>
      <c r="UNV256" s="710"/>
      <c r="UNW256" s="710"/>
      <c r="UNX256" s="710"/>
      <c r="UNY256" s="710"/>
      <c r="UNZ256" s="710"/>
      <c r="UOA256" s="710"/>
      <c r="UOB256" s="710"/>
      <c r="UOC256" s="710"/>
      <c r="UOD256" s="710"/>
      <c r="UOE256" s="710"/>
      <c r="UOF256" s="710"/>
      <c r="UOG256" s="710"/>
      <c r="UOH256" s="710"/>
      <c r="UOI256" s="710"/>
      <c r="UOJ256" s="710"/>
      <c r="UOK256" s="710"/>
      <c r="UOL256" s="710"/>
      <c r="UOM256" s="710"/>
      <c r="UON256" s="710"/>
      <c r="UOO256" s="710"/>
      <c r="UOP256" s="710"/>
      <c r="UOQ256" s="710"/>
      <c r="UOR256" s="710"/>
      <c r="UOS256" s="710"/>
      <c r="UOT256" s="710"/>
      <c r="UOU256" s="710"/>
      <c r="UOV256" s="710"/>
      <c r="UOW256" s="710"/>
      <c r="UOX256" s="710"/>
      <c r="UOY256" s="710"/>
      <c r="UOZ256" s="710"/>
      <c r="UPA256" s="710"/>
      <c r="UPB256" s="710"/>
      <c r="UPC256" s="710"/>
      <c r="UPD256" s="710"/>
      <c r="UPE256" s="710"/>
      <c r="UPF256" s="710"/>
      <c r="UPG256" s="710"/>
      <c r="UPH256" s="710"/>
      <c r="UPI256" s="710"/>
      <c r="UPJ256" s="710"/>
      <c r="UPK256" s="710"/>
      <c r="UPL256" s="710"/>
      <c r="UPM256" s="710"/>
      <c r="UPN256" s="710"/>
      <c r="UPO256" s="710"/>
      <c r="UPP256" s="710"/>
      <c r="UPQ256" s="710"/>
      <c r="UPR256" s="710"/>
      <c r="UPS256" s="710"/>
      <c r="UPT256" s="710"/>
      <c r="UPU256" s="710"/>
      <c r="UPV256" s="710"/>
      <c r="UPW256" s="710"/>
      <c r="UPX256" s="710"/>
      <c r="UPY256" s="710"/>
      <c r="UPZ256" s="710"/>
      <c r="UQA256" s="710"/>
      <c r="UQB256" s="710"/>
      <c r="UQC256" s="710"/>
      <c r="UQD256" s="710"/>
      <c r="UQE256" s="710"/>
      <c r="UQF256" s="710"/>
      <c r="UQG256" s="710"/>
      <c r="UQH256" s="710"/>
      <c r="UQI256" s="710"/>
      <c r="UQJ256" s="710"/>
      <c r="UQK256" s="710"/>
      <c r="UQL256" s="710"/>
      <c r="UQM256" s="710"/>
      <c r="UQN256" s="710"/>
      <c r="UQO256" s="710"/>
      <c r="UQP256" s="710"/>
      <c r="UQQ256" s="710"/>
      <c r="UQR256" s="710"/>
      <c r="UQS256" s="710"/>
      <c r="UQT256" s="710"/>
      <c r="UQU256" s="710"/>
      <c r="UQV256" s="710"/>
      <c r="UQW256" s="710"/>
      <c r="UQX256" s="710"/>
      <c r="UQY256" s="710"/>
      <c r="UQZ256" s="710"/>
      <c r="URA256" s="710"/>
      <c r="URB256" s="710"/>
      <c r="URC256" s="710"/>
      <c r="URD256" s="710"/>
      <c r="URE256" s="710"/>
      <c r="URF256" s="710"/>
      <c r="URG256" s="710"/>
      <c r="URH256" s="710"/>
      <c r="URI256" s="710"/>
      <c r="URJ256" s="710"/>
      <c r="URK256" s="710"/>
      <c r="URL256" s="710"/>
      <c r="URM256" s="710"/>
      <c r="URN256" s="710"/>
      <c r="URO256" s="710"/>
      <c r="URP256" s="710"/>
      <c r="URQ256" s="710"/>
      <c r="URR256" s="710"/>
      <c r="URS256" s="710"/>
      <c r="URT256" s="710"/>
      <c r="URU256" s="710"/>
      <c r="URV256" s="710"/>
      <c r="URW256" s="710"/>
      <c r="URX256" s="710"/>
      <c r="URY256" s="710"/>
      <c r="URZ256" s="710"/>
      <c r="USA256" s="710"/>
      <c r="USB256" s="710"/>
      <c r="USC256" s="710"/>
      <c r="USD256" s="710"/>
      <c r="USE256" s="710"/>
      <c r="USF256" s="710"/>
      <c r="USG256" s="710"/>
      <c r="USH256" s="710"/>
      <c r="USI256" s="710"/>
      <c r="USJ256" s="710"/>
      <c r="USK256" s="710"/>
      <c r="USL256" s="710"/>
      <c r="USM256" s="710"/>
      <c r="USN256" s="710"/>
      <c r="USO256" s="710"/>
      <c r="USP256" s="710"/>
      <c r="USQ256" s="710"/>
      <c r="USR256" s="710"/>
      <c r="USS256" s="710"/>
      <c r="UST256" s="710"/>
      <c r="USU256" s="710"/>
      <c r="USV256" s="710"/>
      <c r="USW256" s="710"/>
      <c r="USX256" s="710"/>
      <c r="USY256" s="710"/>
      <c r="USZ256" s="710"/>
      <c r="UTA256" s="710"/>
      <c r="UTB256" s="710"/>
      <c r="UTC256" s="710"/>
      <c r="UTD256" s="710"/>
      <c r="UTE256" s="710"/>
      <c r="UTF256" s="710"/>
      <c r="UTG256" s="710"/>
      <c r="UTH256" s="710"/>
      <c r="UTI256" s="710"/>
      <c r="UTJ256" s="710"/>
      <c r="UTK256" s="710"/>
      <c r="UTL256" s="710"/>
      <c r="UTM256" s="710"/>
      <c r="UTN256" s="710"/>
      <c r="UTO256" s="710"/>
      <c r="UTP256" s="710"/>
      <c r="UTQ256" s="710"/>
      <c r="UTR256" s="710"/>
      <c r="UTS256" s="710"/>
      <c r="UTT256" s="710"/>
      <c r="UTU256" s="710"/>
      <c r="UTV256" s="710"/>
      <c r="UTW256" s="710"/>
      <c r="UTX256" s="710"/>
      <c r="UTY256" s="710"/>
      <c r="UTZ256" s="710"/>
      <c r="UUA256" s="710"/>
      <c r="UUB256" s="710"/>
      <c r="UUC256" s="710"/>
      <c r="UUD256" s="710"/>
      <c r="UUE256" s="710"/>
      <c r="UUF256" s="710"/>
      <c r="UUG256" s="710"/>
      <c r="UUH256" s="710"/>
      <c r="UUI256" s="710"/>
      <c r="UUJ256" s="710"/>
      <c r="UUK256" s="710"/>
      <c r="UUL256" s="710"/>
      <c r="UUM256" s="710"/>
      <c r="UUN256" s="710"/>
      <c r="UUO256" s="710"/>
      <c r="UUP256" s="710"/>
      <c r="UUQ256" s="710"/>
      <c r="UUR256" s="710"/>
      <c r="UUS256" s="710"/>
      <c r="UUT256" s="710"/>
      <c r="UUU256" s="710"/>
      <c r="UUV256" s="710"/>
      <c r="UUW256" s="710"/>
      <c r="UUX256" s="710"/>
      <c r="UUY256" s="710"/>
      <c r="UUZ256" s="710"/>
      <c r="UVA256" s="710"/>
      <c r="UVB256" s="710"/>
      <c r="UVC256" s="710"/>
      <c r="UVD256" s="710"/>
      <c r="UVE256" s="710"/>
      <c r="UVF256" s="710"/>
      <c r="UVG256" s="710"/>
      <c r="UVH256" s="710"/>
      <c r="UVI256" s="710"/>
      <c r="UVJ256" s="710"/>
      <c r="UVK256" s="710"/>
      <c r="UVL256" s="710"/>
      <c r="UVM256" s="710"/>
      <c r="UVN256" s="710"/>
      <c r="UVO256" s="710"/>
      <c r="UVP256" s="710"/>
      <c r="UVQ256" s="710"/>
      <c r="UVR256" s="710"/>
      <c r="UVS256" s="710"/>
      <c r="UVT256" s="710"/>
      <c r="UVU256" s="710"/>
      <c r="UVV256" s="710"/>
      <c r="UVW256" s="710"/>
      <c r="UVX256" s="710"/>
      <c r="UVY256" s="710"/>
      <c r="UVZ256" s="710"/>
      <c r="UWA256" s="710"/>
      <c r="UWB256" s="710"/>
      <c r="UWC256" s="710"/>
      <c r="UWD256" s="710"/>
      <c r="UWE256" s="710"/>
      <c r="UWF256" s="710"/>
      <c r="UWG256" s="710"/>
      <c r="UWH256" s="710"/>
      <c r="UWI256" s="710"/>
      <c r="UWJ256" s="710"/>
      <c r="UWK256" s="710"/>
      <c r="UWL256" s="710"/>
      <c r="UWM256" s="710"/>
      <c r="UWN256" s="710"/>
      <c r="UWO256" s="710"/>
      <c r="UWP256" s="710"/>
      <c r="UWQ256" s="710"/>
      <c r="UWR256" s="710"/>
      <c r="UWS256" s="710"/>
      <c r="UWT256" s="710"/>
      <c r="UWU256" s="710"/>
      <c r="UWV256" s="710"/>
      <c r="UWW256" s="710"/>
      <c r="UWX256" s="710"/>
      <c r="UWY256" s="710"/>
      <c r="UWZ256" s="710"/>
      <c r="UXA256" s="710"/>
      <c r="UXB256" s="710"/>
      <c r="UXC256" s="710"/>
      <c r="UXD256" s="710"/>
      <c r="UXE256" s="710"/>
      <c r="UXF256" s="710"/>
      <c r="UXG256" s="710"/>
      <c r="UXH256" s="710"/>
      <c r="UXI256" s="710"/>
      <c r="UXJ256" s="710"/>
      <c r="UXK256" s="710"/>
      <c r="UXL256" s="710"/>
      <c r="UXM256" s="710"/>
      <c r="UXN256" s="710"/>
      <c r="UXO256" s="710"/>
      <c r="UXP256" s="710"/>
      <c r="UXQ256" s="710"/>
      <c r="UXR256" s="710"/>
      <c r="UXS256" s="710"/>
      <c r="UXT256" s="710"/>
      <c r="UXU256" s="710"/>
      <c r="UXV256" s="710"/>
      <c r="UXW256" s="710"/>
      <c r="UXX256" s="710"/>
      <c r="UXY256" s="710"/>
      <c r="UXZ256" s="710"/>
      <c r="UYA256" s="710"/>
      <c r="UYB256" s="710"/>
      <c r="UYC256" s="710"/>
      <c r="UYD256" s="710"/>
      <c r="UYE256" s="710"/>
      <c r="UYF256" s="710"/>
      <c r="UYG256" s="710"/>
      <c r="UYH256" s="710"/>
      <c r="UYI256" s="710"/>
      <c r="UYJ256" s="710"/>
      <c r="UYK256" s="710"/>
      <c r="UYL256" s="710"/>
      <c r="UYM256" s="710"/>
      <c r="UYN256" s="710"/>
      <c r="UYO256" s="710"/>
      <c r="UYP256" s="710"/>
      <c r="UYQ256" s="710"/>
      <c r="UYR256" s="710"/>
      <c r="UYS256" s="710"/>
      <c r="UYT256" s="710"/>
      <c r="UYU256" s="710"/>
      <c r="UYV256" s="710"/>
      <c r="UYW256" s="710"/>
      <c r="UYX256" s="710"/>
      <c r="UYY256" s="710"/>
      <c r="UYZ256" s="710"/>
      <c r="UZA256" s="710"/>
      <c r="UZB256" s="710"/>
      <c r="UZC256" s="710"/>
      <c r="UZD256" s="710"/>
      <c r="UZE256" s="710"/>
      <c r="UZF256" s="710"/>
      <c r="UZG256" s="710"/>
      <c r="UZH256" s="710"/>
      <c r="UZI256" s="710"/>
      <c r="UZJ256" s="710"/>
      <c r="UZK256" s="710"/>
      <c r="UZL256" s="710"/>
      <c r="UZM256" s="710"/>
      <c r="UZN256" s="710"/>
      <c r="UZO256" s="710"/>
      <c r="UZP256" s="710"/>
      <c r="UZQ256" s="710"/>
      <c r="UZR256" s="710"/>
      <c r="UZS256" s="710"/>
      <c r="UZT256" s="710"/>
      <c r="UZU256" s="710"/>
      <c r="UZV256" s="710"/>
      <c r="UZW256" s="710"/>
      <c r="UZX256" s="710"/>
      <c r="UZY256" s="710"/>
      <c r="UZZ256" s="710"/>
      <c r="VAA256" s="710"/>
      <c r="VAB256" s="710"/>
      <c r="VAC256" s="710"/>
      <c r="VAD256" s="710"/>
      <c r="VAE256" s="710"/>
      <c r="VAF256" s="710"/>
      <c r="VAG256" s="710"/>
      <c r="VAH256" s="710"/>
      <c r="VAI256" s="710"/>
      <c r="VAJ256" s="710"/>
      <c r="VAK256" s="710"/>
      <c r="VAL256" s="710"/>
      <c r="VAM256" s="710"/>
      <c r="VAN256" s="710"/>
      <c r="VAO256" s="710"/>
      <c r="VAP256" s="710"/>
      <c r="VAQ256" s="710"/>
      <c r="VAR256" s="710"/>
      <c r="VAS256" s="710"/>
      <c r="VAT256" s="710"/>
      <c r="VAU256" s="710"/>
      <c r="VAV256" s="710"/>
      <c r="VAW256" s="710"/>
      <c r="VAX256" s="710"/>
      <c r="VAY256" s="710"/>
      <c r="VAZ256" s="710"/>
      <c r="VBA256" s="710"/>
      <c r="VBB256" s="710"/>
      <c r="VBC256" s="710"/>
      <c r="VBD256" s="710"/>
      <c r="VBE256" s="710"/>
      <c r="VBF256" s="710"/>
      <c r="VBG256" s="710"/>
      <c r="VBH256" s="710"/>
      <c r="VBI256" s="710"/>
      <c r="VBJ256" s="710"/>
      <c r="VBK256" s="710"/>
      <c r="VBL256" s="710"/>
      <c r="VBM256" s="710"/>
      <c r="VBN256" s="710"/>
      <c r="VBO256" s="710"/>
      <c r="VBP256" s="710"/>
      <c r="VBQ256" s="710"/>
      <c r="VBR256" s="710"/>
      <c r="VBS256" s="710"/>
      <c r="VBT256" s="710"/>
      <c r="VBU256" s="710"/>
      <c r="VBV256" s="710"/>
      <c r="VBW256" s="710"/>
      <c r="VBX256" s="710"/>
      <c r="VBY256" s="710"/>
      <c r="VBZ256" s="710"/>
      <c r="VCA256" s="710"/>
      <c r="VCB256" s="710"/>
      <c r="VCC256" s="710"/>
      <c r="VCD256" s="710"/>
      <c r="VCE256" s="710"/>
      <c r="VCF256" s="710"/>
      <c r="VCG256" s="710"/>
      <c r="VCH256" s="710"/>
      <c r="VCI256" s="710"/>
      <c r="VCJ256" s="710"/>
      <c r="VCK256" s="710"/>
      <c r="VCL256" s="710"/>
      <c r="VCM256" s="710"/>
      <c r="VCN256" s="710"/>
      <c r="VCO256" s="710"/>
      <c r="VCP256" s="710"/>
      <c r="VCQ256" s="710"/>
      <c r="VCR256" s="710"/>
      <c r="VCS256" s="710"/>
      <c r="VCT256" s="710"/>
      <c r="VCU256" s="710"/>
      <c r="VCV256" s="710"/>
      <c r="VCW256" s="710"/>
      <c r="VCX256" s="710"/>
      <c r="VCY256" s="710"/>
      <c r="VCZ256" s="710"/>
      <c r="VDA256" s="710"/>
      <c r="VDB256" s="710"/>
      <c r="VDC256" s="710"/>
      <c r="VDD256" s="710"/>
      <c r="VDE256" s="710"/>
      <c r="VDF256" s="710"/>
      <c r="VDG256" s="710"/>
      <c r="VDH256" s="710"/>
      <c r="VDI256" s="710"/>
      <c r="VDJ256" s="710"/>
      <c r="VDK256" s="710"/>
      <c r="VDL256" s="710"/>
      <c r="VDM256" s="710"/>
      <c r="VDN256" s="710"/>
      <c r="VDO256" s="710"/>
      <c r="VDP256" s="710"/>
      <c r="VDQ256" s="710"/>
      <c r="VDR256" s="710"/>
      <c r="VDS256" s="710"/>
      <c r="VDT256" s="710"/>
      <c r="VDU256" s="710"/>
      <c r="VDV256" s="710"/>
      <c r="VDW256" s="710"/>
      <c r="VDX256" s="710"/>
      <c r="VDY256" s="710"/>
      <c r="VDZ256" s="710"/>
      <c r="VEA256" s="710"/>
      <c r="VEB256" s="710"/>
      <c r="VEC256" s="710"/>
      <c r="VED256" s="710"/>
      <c r="VEE256" s="710"/>
      <c r="VEF256" s="710"/>
      <c r="VEG256" s="710"/>
      <c r="VEH256" s="710"/>
      <c r="VEI256" s="710"/>
      <c r="VEJ256" s="710"/>
      <c r="VEK256" s="710"/>
      <c r="VEL256" s="710"/>
      <c r="VEM256" s="710"/>
      <c r="VEN256" s="710"/>
      <c r="VEO256" s="710"/>
      <c r="VEP256" s="710"/>
      <c r="VEQ256" s="710"/>
      <c r="VER256" s="710"/>
      <c r="VES256" s="710"/>
      <c r="VET256" s="710"/>
      <c r="VEU256" s="710"/>
      <c r="VEV256" s="710"/>
      <c r="VEW256" s="710"/>
      <c r="VEX256" s="710"/>
      <c r="VEY256" s="710"/>
      <c r="VEZ256" s="710"/>
      <c r="VFA256" s="710"/>
      <c r="VFB256" s="710"/>
      <c r="VFC256" s="710"/>
      <c r="VFD256" s="710"/>
      <c r="VFE256" s="710"/>
      <c r="VFF256" s="710"/>
      <c r="VFG256" s="710"/>
      <c r="VFH256" s="710"/>
      <c r="VFI256" s="710"/>
      <c r="VFJ256" s="710"/>
      <c r="VFK256" s="710"/>
      <c r="VFL256" s="710"/>
      <c r="VFM256" s="710"/>
      <c r="VFN256" s="710"/>
      <c r="VFO256" s="710"/>
      <c r="VFP256" s="710"/>
      <c r="VFQ256" s="710"/>
      <c r="VFR256" s="710"/>
      <c r="VFS256" s="710"/>
      <c r="VFT256" s="710"/>
      <c r="VFU256" s="710"/>
      <c r="VFV256" s="710"/>
      <c r="VFW256" s="710"/>
      <c r="VFX256" s="710"/>
      <c r="VFY256" s="710"/>
      <c r="VFZ256" s="710"/>
      <c r="VGA256" s="710"/>
      <c r="VGB256" s="710"/>
      <c r="VGC256" s="710"/>
      <c r="VGD256" s="710"/>
      <c r="VGE256" s="710"/>
      <c r="VGF256" s="710"/>
      <c r="VGG256" s="710"/>
      <c r="VGH256" s="710"/>
      <c r="VGI256" s="710"/>
      <c r="VGJ256" s="710"/>
      <c r="VGK256" s="710"/>
      <c r="VGL256" s="710"/>
      <c r="VGM256" s="710"/>
      <c r="VGN256" s="710"/>
      <c r="VGO256" s="710"/>
      <c r="VGP256" s="710"/>
      <c r="VGQ256" s="710"/>
      <c r="VGR256" s="710"/>
      <c r="VGS256" s="710"/>
      <c r="VGT256" s="710"/>
      <c r="VGU256" s="710"/>
      <c r="VGV256" s="710"/>
      <c r="VGW256" s="710"/>
      <c r="VGX256" s="710"/>
      <c r="VGY256" s="710"/>
      <c r="VGZ256" s="710"/>
      <c r="VHA256" s="710"/>
      <c r="VHB256" s="710"/>
      <c r="VHC256" s="710"/>
      <c r="VHD256" s="710"/>
      <c r="VHE256" s="710"/>
      <c r="VHF256" s="710"/>
      <c r="VHG256" s="710"/>
      <c r="VHH256" s="710"/>
      <c r="VHI256" s="710"/>
      <c r="VHJ256" s="710"/>
      <c r="VHK256" s="710"/>
      <c r="VHL256" s="710"/>
      <c r="VHM256" s="710"/>
      <c r="VHN256" s="710"/>
      <c r="VHO256" s="710"/>
      <c r="VHP256" s="710"/>
      <c r="VHQ256" s="710"/>
      <c r="VHR256" s="710"/>
      <c r="VHS256" s="710"/>
      <c r="VHT256" s="710"/>
      <c r="VHU256" s="710"/>
      <c r="VHV256" s="710"/>
      <c r="VHW256" s="710"/>
      <c r="VHX256" s="710"/>
      <c r="VHY256" s="710"/>
      <c r="VHZ256" s="710"/>
      <c r="VIA256" s="710"/>
      <c r="VIB256" s="710"/>
      <c r="VIC256" s="710"/>
      <c r="VID256" s="710"/>
      <c r="VIE256" s="710"/>
      <c r="VIF256" s="710"/>
      <c r="VIG256" s="710"/>
      <c r="VIH256" s="710"/>
      <c r="VII256" s="710"/>
      <c r="VIJ256" s="710"/>
      <c r="VIK256" s="710"/>
      <c r="VIL256" s="710"/>
      <c r="VIM256" s="710"/>
      <c r="VIN256" s="710"/>
      <c r="VIO256" s="710"/>
      <c r="VIP256" s="710"/>
      <c r="VIQ256" s="710"/>
      <c r="VIR256" s="710"/>
      <c r="VIS256" s="710"/>
      <c r="VIT256" s="710"/>
      <c r="VIU256" s="710"/>
      <c r="VIV256" s="710"/>
      <c r="VIW256" s="710"/>
      <c r="VIX256" s="710"/>
      <c r="VIY256" s="710"/>
      <c r="VIZ256" s="710"/>
      <c r="VJA256" s="710"/>
      <c r="VJB256" s="710"/>
      <c r="VJC256" s="710"/>
      <c r="VJD256" s="710"/>
      <c r="VJE256" s="710"/>
      <c r="VJF256" s="710"/>
      <c r="VJG256" s="710"/>
      <c r="VJH256" s="710"/>
      <c r="VJI256" s="710"/>
      <c r="VJJ256" s="710"/>
      <c r="VJK256" s="710"/>
      <c r="VJL256" s="710"/>
      <c r="VJM256" s="710"/>
      <c r="VJN256" s="710"/>
      <c r="VJO256" s="710"/>
      <c r="VJP256" s="710"/>
      <c r="VJQ256" s="710"/>
      <c r="VJR256" s="710"/>
      <c r="VJS256" s="710"/>
      <c r="VJT256" s="710"/>
      <c r="VJU256" s="710"/>
      <c r="VJV256" s="710"/>
      <c r="VJW256" s="710"/>
      <c r="VJX256" s="710"/>
      <c r="VJY256" s="710"/>
      <c r="VJZ256" s="710"/>
      <c r="VKA256" s="710"/>
      <c r="VKB256" s="710"/>
      <c r="VKC256" s="710"/>
      <c r="VKD256" s="710"/>
      <c r="VKE256" s="710"/>
      <c r="VKF256" s="710"/>
      <c r="VKG256" s="710"/>
      <c r="VKH256" s="710"/>
      <c r="VKI256" s="710"/>
      <c r="VKJ256" s="710"/>
      <c r="VKK256" s="710"/>
      <c r="VKL256" s="710"/>
      <c r="VKM256" s="710"/>
      <c r="VKN256" s="710"/>
      <c r="VKO256" s="710"/>
      <c r="VKP256" s="710"/>
      <c r="VKQ256" s="710"/>
      <c r="VKR256" s="710"/>
      <c r="VKS256" s="710"/>
      <c r="VKT256" s="710"/>
      <c r="VKU256" s="710"/>
      <c r="VKV256" s="710"/>
      <c r="VKW256" s="710"/>
      <c r="VKX256" s="710"/>
      <c r="VKY256" s="710"/>
      <c r="VKZ256" s="710"/>
      <c r="VLA256" s="710"/>
      <c r="VLB256" s="710"/>
      <c r="VLC256" s="710"/>
      <c r="VLD256" s="710"/>
      <c r="VLE256" s="710"/>
      <c r="VLF256" s="710"/>
      <c r="VLG256" s="710"/>
      <c r="VLH256" s="710"/>
      <c r="VLI256" s="710"/>
      <c r="VLJ256" s="710"/>
      <c r="VLK256" s="710"/>
      <c r="VLL256" s="710"/>
      <c r="VLM256" s="710"/>
      <c r="VLN256" s="710"/>
      <c r="VLO256" s="710"/>
      <c r="VLP256" s="710"/>
      <c r="VLQ256" s="710"/>
      <c r="VLR256" s="710"/>
      <c r="VLS256" s="710"/>
      <c r="VLT256" s="710"/>
      <c r="VLU256" s="710"/>
      <c r="VLV256" s="710"/>
      <c r="VLW256" s="710"/>
      <c r="VLX256" s="710"/>
      <c r="VLY256" s="710"/>
      <c r="VLZ256" s="710"/>
      <c r="VMA256" s="710"/>
      <c r="VMB256" s="710"/>
      <c r="VMC256" s="710"/>
      <c r="VMD256" s="710"/>
      <c r="VME256" s="710"/>
      <c r="VMF256" s="710"/>
      <c r="VMG256" s="710"/>
      <c r="VMH256" s="710"/>
      <c r="VMI256" s="710"/>
      <c r="VMJ256" s="710"/>
      <c r="VMK256" s="710"/>
      <c r="VML256" s="710"/>
      <c r="VMM256" s="710"/>
      <c r="VMN256" s="710"/>
      <c r="VMO256" s="710"/>
      <c r="VMP256" s="710"/>
      <c r="VMQ256" s="710"/>
      <c r="VMR256" s="710"/>
      <c r="VMS256" s="710"/>
      <c r="VMT256" s="710"/>
      <c r="VMU256" s="710"/>
      <c r="VMV256" s="710"/>
      <c r="VMW256" s="710"/>
      <c r="VMX256" s="710"/>
      <c r="VMY256" s="710"/>
      <c r="VMZ256" s="710"/>
      <c r="VNA256" s="710"/>
      <c r="VNB256" s="710"/>
      <c r="VNC256" s="710"/>
      <c r="VND256" s="710"/>
      <c r="VNE256" s="710"/>
      <c r="VNF256" s="710"/>
      <c r="VNG256" s="710"/>
      <c r="VNH256" s="710"/>
      <c r="VNI256" s="710"/>
      <c r="VNJ256" s="710"/>
      <c r="VNK256" s="710"/>
      <c r="VNL256" s="710"/>
      <c r="VNM256" s="710"/>
      <c r="VNN256" s="710"/>
      <c r="VNO256" s="710"/>
      <c r="VNP256" s="710"/>
      <c r="VNQ256" s="710"/>
      <c r="VNR256" s="710"/>
      <c r="VNS256" s="710"/>
      <c r="VNT256" s="710"/>
      <c r="VNU256" s="710"/>
      <c r="VNV256" s="710"/>
      <c r="VNW256" s="710"/>
      <c r="VNX256" s="710"/>
      <c r="VNY256" s="710"/>
      <c r="VNZ256" s="710"/>
      <c r="VOA256" s="710"/>
      <c r="VOB256" s="710"/>
      <c r="VOC256" s="710"/>
      <c r="VOD256" s="710"/>
      <c r="VOE256" s="710"/>
      <c r="VOF256" s="710"/>
      <c r="VOG256" s="710"/>
      <c r="VOH256" s="710"/>
      <c r="VOI256" s="710"/>
      <c r="VOJ256" s="710"/>
      <c r="VOK256" s="710"/>
      <c r="VOL256" s="710"/>
      <c r="VOM256" s="710"/>
      <c r="VON256" s="710"/>
      <c r="VOO256" s="710"/>
      <c r="VOP256" s="710"/>
      <c r="VOQ256" s="710"/>
      <c r="VOR256" s="710"/>
      <c r="VOS256" s="710"/>
      <c r="VOT256" s="710"/>
      <c r="VOU256" s="710"/>
      <c r="VOV256" s="710"/>
      <c r="VOW256" s="710"/>
      <c r="VOX256" s="710"/>
      <c r="VOY256" s="710"/>
      <c r="VOZ256" s="710"/>
      <c r="VPA256" s="710"/>
      <c r="VPB256" s="710"/>
      <c r="VPC256" s="710"/>
      <c r="VPD256" s="710"/>
      <c r="VPE256" s="710"/>
      <c r="VPF256" s="710"/>
      <c r="VPG256" s="710"/>
      <c r="VPH256" s="710"/>
      <c r="VPI256" s="710"/>
      <c r="VPJ256" s="710"/>
      <c r="VPK256" s="710"/>
      <c r="VPL256" s="710"/>
      <c r="VPM256" s="710"/>
      <c r="VPN256" s="710"/>
      <c r="VPO256" s="710"/>
      <c r="VPP256" s="710"/>
      <c r="VPQ256" s="710"/>
      <c r="VPR256" s="710"/>
      <c r="VPS256" s="710"/>
      <c r="VPT256" s="710"/>
      <c r="VPU256" s="710"/>
      <c r="VPV256" s="710"/>
      <c r="VPW256" s="710"/>
      <c r="VPX256" s="710"/>
      <c r="VPY256" s="710"/>
      <c r="VPZ256" s="710"/>
      <c r="VQA256" s="710"/>
      <c r="VQB256" s="710"/>
      <c r="VQC256" s="710"/>
      <c r="VQD256" s="710"/>
      <c r="VQE256" s="710"/>
      <c r="VQF256" s="710"/>
      <c r="VQG256" s="710"/>
      <c r="VQH256" s="710"/>
      <c r="VQI256" s="710"/>
      <c r="VQJ256" s="710"/>
      <c r="VQK256" s="710"/>
      <c r="VQL256" s="710"/>
      <c r="VQM256" s="710"/>
      <c r="VQN256" s="710"/>
      <c r="VQO256" s="710"/>
      <c r="VQP256" s="710"/>
      <c r="VQQ256" s="710"/>
      <c r="VQR256" s="710"/>
      <c r="VQS256" s="710"/>
      <c r="VQT256" s="710"/>
      <c r="VQU256" s="710"/>
      <c r="VQV256" s="710"/>
      <c r="VQW256" s="710"/>
      <c r="VQX256" s="710"/>
      <c r="VQY256" s="710"/>
      <c r="VQZ256" s="710"/>
      <c r="VRA256" s="710"/>
      <c r="VRB256" s="710"/>
      <c r="VRC256" s="710"/>
      <c r="VRD256" s="710"/>
      <c r="VRE256" s="710"/>
      <c r="VRF256" s="710"/>
      <c r="VRG256" s="710"/>
      <c r="VRH256" s="710"/>
      <c r="VRI256" s="710"/>
      <c r="VRJ256" s="710"/>
      <c r="VRK256" s="710"/>
      <c r="VRL256" s="710"/>
      <c r="VRM256" s="710"/>
      <c r="VRN256" s="710"/>
      <c r="VRO256" s="710"/>
      <c r="VRP256" s="710"/>
      <c r="VRQ256" s="710"/>
      <c r="VRR256" s="710"/>
      <c r="VRS256" s="710"/>
      <c r="VRT256" s="710"/>
      <c r="VRU256" s="710"/>
      <c r="VRV256" s="710"/>
      <c r="VRW256" s="710"/>
      <c r="VRX256" s="710"/>
      <c r="VRY256" s="710"/>
      <c r="VRZ256" s="710"/>
      <c r="VSA256" s="710"/>
      <c r="VSB256" s="710"/>
      <c r="VSC256" s="710"/>
      <c r="VSD256" s="710"/>
      <c r="VSE256" s="710"/>
      <c r="VSF256" s="710"/>
      <c r="VSG256" s="710"/>
      <c r="VSH256" s="710"/>
      <c r="VSI256" s="710"/>
      <c r="VSJ256" s="710"/>
      <c r="VSK256" s="710"/>
      <c r="VSL256" s="710"/>
      <c r="VSM256" s="710"/>
      <c r="VSN256" s="710"/>
      <c r="VSO256" s="710"/>
      <c r="VSP256" s="710"/>
      <c r="VSQ256" s="710"/>
      <c r="VSR256" s="710"/>
      <c r="VSS256" s="710"/>
      <c r="VST256" s="710"/>
      <c r="VSU256" s="710"/>
      <c r="VSV256" s="710"/>
      <c r="VSW256" s="710"/>
      <c r="VSX256" s="710"/>
      <c r="VSY256" s="710"/>
      <c r="VSZ256" s="710"/>
      <c r="VTA256" s="710"/>
      <c r="VTB256" s="710"/>
      <c r="VTC256" s="710"/>
      <c r="VTD256" s="710"/>
      <c r="VTE256" s="710"/>
      <c r="VTF256" s="710"/>
      <c r="VTG256" s="710"/>
      <c r="VTH256" s="710"/>
      <c r="VTI256" s="710"/>
      <c r="VTJ256" s="710"/>
      <c r="VTK256" s="710"/>
      <c r="VTL256" s="710"/>
      <c r="VTM256" s="710"/>
      <c r="VTN256" s="710"/>
      <c r="VTO256" s="710"/>
      <c r="VTP256" s="710"/>
      <c r="VTQ256" s="710"/>
      <c r="VTR256" s="710"/>
      <c r="VTS256" s="710"/>
      <c r="VTT256" s="710"/>
      <c r="VTU256" s="710"/>
      <c r="VTV256" s="710"/>
      <c r="VTW256" s="710"/>
      <c r="VTX256" s="710"/>
      <c r="VTY256" s="710"/>
      <c r="VTZ256" s="710"/>
      <c r="VUA256" s="710"/>
      <c r="VUB256" s="710"/>
      <c r="VUC256" s="710"/>
      <c r="VUD256" s="710"/>
      <c r="VUE256" s="710"/>
      <c r="VUF256" s="710"/>
      <c r="VUG256" s="710"/>
      <c r="VUH256" s="710"/>
      <c r="VUI256" s="710"/>
      <c r="VUJ256" s="710"/>
      <c r="VUK256" s="710"/>
      <c r="VUL256" s="710"/>
      <c r="VUM256" s="710"/>
      <c r="VUN256" s="710"/>
      <c r="VUO256" s="710"/>
      <c r="VUP256" s="710"/>
      <c r="VUQ256" s="710"/>
      <c r="VUR256" s="710"/>
      <c r="VUS256" s="710"/>
      <c r="VUT256" s="710"/>
      <c r="VUU256" s="710"/>
      <c r="VUV256" s="710"/>
      <c r="VUW256" s="710"/>
      <c r="VUX256" s="710"/>
      <c r="VUY256" s="710"/>
      <c r="VUZ256" s="710"/>
      <c r="VVA256" s="710"/>
      <c r="VVB256" s="710"/>
      <c r="VVC256" s="710"/>
      <c r="VVD256" s="710"/>
      <c r="VVE256" s="710"/>
      <c r="VVF256" s="710"/>
      <c r="VVG256" s="710"/>
      <c r="VVH256" s="710"/>
      <c r="VVI256" s="710"/>
      <c r="VVJ256" s="710"/>
      <c r="VVK256" s="710"/>
      <c r="VVL256" s="710"/>
      <c r="VVM256" s="710"/>
      <c r="VVN256" s="710"/>
      <c r="VVO256" s="710"/>
      <c r="VVP256" s="710"/>
      <c r="VVQ256" s="710"/>
      <c r="VVR256" s="710"/>
      <c r="VVS256" s="710"/>
      <c r="VVT256" s="710"/>
      <c r="VVU256" s="710"/>
      <c r="VVV256" s="710"/>
      <c r="VVW256" s="710"/>
      <c r="VVX256" s="710"/>
      <c r="VVY256" s="710"/>
      <c r="VVZ256" s="710"/>
      <c r="VWA256" s="710"/>
      <c r="VWB256" s="710"/>
      <c r="VWC256" s="710"/>
      <c r="VWD256" s="710"/>
      <c r="VWE256" s="710"/>
      <c r="VWF256" s="710"/>
      <c r="VWG256" s="710"/>
      <c r="VWH256" s="710"/>
      <c r="VWI256" s="710"/>
      <c r="VWJ256" s="710"/>
      <c r="VWK256" s="710"/>
      <c r="VWL256" s="710"/>
      <c r="VWM256" s="710"/>
      <c r="VWN256" s="710"/>
      <c r="VWO256" s="710"/>
      <c r="VWP256" s="710"/>
      <c r="VWQ256" s="710"/>
      <c r="VWR256" s="710"/>
      <c r="VWS256" s="710"/>
      <c r="VWT256" s="710"/>
      <c r="VWU256" s="710"/>
      <c r="VWV256" s="710"/>
      <c r="VWW256" s="710"/>
      <c r="VWX256" s="710"/>
      <c r="VWY256" s="710"/>
      <c r="VWZ256" s="710"/>
      <c r="VXA256" s="710"/>
      <c r="VXB256" s="710"/>
      <c r="VXC256" s="710"/>
      <c r="VXD256" s="710"/>
      <c r="VXE256" s="710"/>
      <c r="VXF256" s="710"/>
      <c r="VXG256" s="710"/>
      <c r="VXH256" s="710"/>
      <c r="VXI256" s="710"/>
      <c r="VXJ256" s="710"/>
      <c r="VXK256" s="710"/>
      <c r="VXL256" s="710"/>
      <c r="VXM256" s="710"/>
      <c r="VXN256" s="710"/>
      <c r="VXO256" s="710"/>
      <c r="VXP256" s="710"/>
      <c r="VXQ256" s="710"/>
      <c r="VXR256" s="710"/>
      <c r="VXS256" s="710"/>
      <c r="VXT256" s="710"/>
      <c r="VXU256" s="710"/>
      <c r="VXV256" s="710"/>
      <c r="VXW256" s="710"/>
      <c r="VXX256" s="710"/>
      <c r="VXY256" s="710"/>
      <c r="VXZ256" s="710"/>
      <c r="VYA256" s="710"/>
      <c r="VYB256" s="710"/>
      <c r="VYC256" s="710"/>
      <c r="VYD256" s="710"/>
      <c r="VYE256" s="710"/>
      <c r="VYF256" s="710"/>
      <c r="VYG256" s="710"/>
      <c r="VYH256" s="710"/>
      <c r="VYI256" s="710"/>
      <c r="VYJ256" s="710"/>
      <c r="VYK256" s="710"/>
      <c r="VYL256" s="710"/>
      <c r="VYM256" s="710"/>
      <c r="VYN256" s="710"/>
      <c r="VYO256" s="710"/>
      <c r="VYP256" s="710"/>
      <c r="VYQ256" s="710"/>
      <c r="VYR256" s="710"/>
      <c r="VYS256" s="710"/>
      <c r="VYT256" s="710"/>
      <c r="VYU256" s="710"/>
      <c r="VYV256" s="710"/>
      <c r="VYW256" s="710"/>
      <c r="VYX256" s="710"/>
      <c r="VYY256" s="710"/>
      <c r="VYZ256" s="710"/>
      <c r="VZA256" s="710"/>
      <c r="VZB256" s="710"/>
      <c r="VZC256" s="710"/>
      <c r="VZD256" s="710"/>
      <c r="VZE256" s="710"/>
      <c r="VZF256" s="710"/>
      <c r="VZG256" s="710"/>
      <c r="VZH256" s="710"/>
      <c r="VZI256" s="710"/>
      <c r="VZJ256" s="710"/>
      <c r="VZK256" s="710"/>
      <c r="VZL256" s="710"/>
      <c r="VZM256" s="710"/>
      <c r="VZN256" s="710"/>
      <c r="VZO256" s="710"/>
      <c r="VZP256" s="710"/>
      <c r="VZQ256" s="710"/>
      <c r="VZR256" s="710"/>
      <c r="VZS256" s="710"/>
      <c r="VZT256" s="710"/>
      <c r="VZU256" s="710"/>
      <c r="VZV256" s="710"/>
      <c r="VZW256" s="710"/>
      <c r="VZX256" s="710"/>
      <c r="VZY256" s="710"/>
      <c r="VZZ256" s="710"/>
      <c r="WAA256" s="710"/>
      <c r="WAB256" s="710"/>
      <c r="WAC256" s="710"/>
      <c r="WAD256" s="710"/>
      <c r="WAE256" s="710"/>
      <c r="WAF256" s="710"/>
      <c r="WAG256" s="710"/>
      <c r="WAH256" s="710"/>
      <c r="WAI256" s="710"/>
      <c r="WAJ256" s="710"/>
      <c r="WAK256" s="710"/>
      <c r="WAL256" s="710"/>
      <c r="WAM256" s="710"/>
      <c r="WAN256" s="710"/>
      <c r="WAO256" s="710"/>
      <c r="WAP256" s="710"/>
      <c r="WAQ256" s="710"/>
      <c r="WAR256" s="710"/>
      <c r="WAS256" s="710"/>
      <c r="WAT256" s="710"/>
      <c r="WAU256" s="710"/>
      <c r="WAV256" s="710"/>
      <c r="WAW256" s="710"/>
      <c r="WAX256" s="710"/>
      <c r="WAY256" s="710"/>
      <c r="WAZ256" s="710"/>
      <c r="WBA256" s="710"/>
      <c r="WBB256" s="710"/>
      <c r="WBC256" s="710"/>
      <c r="WBD256" s="710"/>
      <c r="WBE256" s="710"/>
      <c r="WBF256" s="710"/>
      <c r="WBG256" s="710"/>
      <c r="WBH256" s="710"/>
      <c r="WBI256" s="710"/>
      <c r="WBJ256" s="710"/>
      <c r="WBK256" s="710"/>
      <c r="WBL256" s="710"/>
      <c r="WBM256" s="710"/>
      <c r="WBN256" s="710"/>
      <c r="WBO256" s="710"/>
      <c r="WBP256" s="710"/>
      <c r="WBQ256" s="710"/>
      <c r="WBR256" s="710"/>
      <c r="WBS256" s="710"/>
      <c r="WBT256" s="710"/>
      <c r="WBU256" s="710"/>
      <c r="WBV256" s="710"/>
      <c r="WBW256" s="710"/>
      <c r="WBX256" s="710"/>
      <c r="WBY256" s="710"/>
      <c r="WBZ256" s="710"/>
      <c r="WCA256" s="710"/>
      <c r="WCB256" s="710"/>
      <c r="WCC256" s="710"/>
      <c r="WCD256" s="710"/>
      <c r="WCE256" s="710"/>
      <c r="WCF256" s="710"/>
      <c r="WCG256" s="710"/>
      <c r="WCH256" s="710"/>
      <c r="WCI256" s="710"/>
      <c r="WCJ256" s="710"/>
      <c r="WCK256" s="710"/>
      <c r="WCL256" s="710"/>
      <c r="WCM256" s="710"/>
      <c r="WCN256" s="710"/>
      <c r="WCO256" s="710"/>
      <c r="WCP256" s="710"/>
      <c r="WCQ256" s="710"/>
      <c r="WCR256" s="710"/>
      <c r="WCS256" s="710"/>
      <c r="WCT256" s="710"/>
      <c r="WCU256" s="710"/>
      <c r="WCV256" s="710"/>
      <c r="WCW256" s="710"/>
      <c r="WCX256" s="710"/>
      <c r="WCY256" s="710"/>
      <c r="WCZ256" s="710"/>
      <c r="WDA256" s="710"/>
      <c r="WDB256" s="710"/>
      <c r="WDC256" s="710"/>
      <c r="WDD256" s="710"/>
      <c r="WDE256" s="710"/>
      <c r="WDF256" s="710"/>
      <c r="WDG256" s="710"/>
      <c r="WDH256" s="710"/>
      <c r="WDI256" s="710"/>
      <c r="WDJ256" s="710"/>
      <c r="WDK256" s="710"/>
      <c r="WDL256" s="710"/>
      <c r="WDM256" s="710"/>
      <c r="WDN256" s="710"/>
      <c r="WDO256" s="710"/>
      <c r="WDP256" s="710"/>
      <c r="WDQ256" s="710"/>
      <c r="WDR256" s="710"/>
      <c r="WDS256" s="710"/>
      <c r="WDT256" s="710"/>
      <c r="WDU256" s="710"/>
      <c r="WDV256" s="710"/>
      <c r="WDW256" s="710"/>
      <c r="WDX256" s="710"/>
      <c r="WDY256" s="710"/>
      <c r="WDZ256" s="710"/>
      <c r="WEA256" s="710"/>
      <c r="WEB256" s="710"/>
      <c r="WEC256" s="710"/>
      <c r="WED256" s="710"/>
      <c r="WEE256" s="710"/>
      <c r="WEF256" s="710"/>
      <c r="WEG256" s="710"/>
      <c r="WEH256" s="710"/>
      <c r="WEI256" s="710"/>
      <c r="WEJ256" s="710"/>
      <c r="WEK256" s="710"/>
      <c r="WEL256" s="710"/>
      <c r="WEM256" s="710"/>
      <c r="WEN256" s="710"/>
      <c r="WEO256" s="710"/>
      <c r="WEP256" s="710"/>
      <c r="WEQ256" s="710"/>
      <c r="WER256" s="710"/>
      <c r="WES256" s="710"/>
      <c r="WET256" s="710"/>
      <c r="WEU256" s="710"/>
      <c r="WEV256" s="710"/>
      <c r="WEW256" s="710"/>
      <c r="WEX256" s="710"/>
      <c r="WEY256" s="710"/>
      <c r="WEZ256" s="710"/>
      <c r="WFA256" s="710"/>
      <c r="WFB256" s="710"/>
      <c r="WFC256" s="710"/>
      <c r="WFD256" s="710"/>
      <c r="WFE256" s="710"/>
      <c r="WFF256" s="710"/>
      <c r="WFG256" s="710"/>
      <c r="WFH256" s="710"/>
      <c r="WFI256" s="710"/>
      <c r="WFJ256" s="710"/>
      <c r="WFK256" s="710"/>
      <c r="WFL256" s="710"/>
      <c r="WFM256" s="710"/>
      <c r="WFN256" s="710"/>
      <c r="WFO256" s="710"/>
      <c r="WFP256" s="710"/>
      <c r="WFQ256" s="710"/>
      <c r="WFR256" s="710"/>
      <c r="WFS256" s="710"/>
      <c r="WFT256" s="710"/>
      <c r="WFU256" s="710"/>
      <c r="WFV256" s="710"/>
      <c r="WFW256" s="710"/>
      <c r="WFX256" s="710"/>
      <c r="WFY256" s="710"/>
      <c r="WFZ256" s="710"/>
      <c r="WGA256" s="710"/>
      <c r="WGB256" s="710"/>
      <c r="WGC256" s="710"/>
      <c r="WGD256" s="710"/>
      <c r="WGE256" s="710"/>
      <c r="WGF256" s="710"/>
      <c r="WGG256" s="710"/>
      <c r="WGH256" s="710"/>
      <c r="WGI256" s="710"/>
      <c r="WGJ256" s="710"/>
      <c r="WGK256" s="710"/>
      <c r="WGL256" s="710"/>
      <c r="WGM256" s="710"/>
      <c r="WGN256" s="710"/>
      <c r="WGO256" s="710"/>
      <c r="WGP256" s="710"/>
      <c r="WGQ256" s="710"/>
      <c r="WGR256" s="710"/>
      <c r="WGS256" s="710"/>
      <c r="WGT256" s="710"/>
      <c r="WGU256" s="710"/>
      <c r="WGV256" s="710"/>
      <c r="WGW256" s="710"/>
      <c r="WGX256" s="710"/>
      <c r="WGY256" s="710"/>
      <c r="WGZ256" s="710"/>
      <c r="WHA256" s="710"/>
      <c r="WHB256" s="710"/>
      <c r="WHC256" s="710"/>
      <c r="WHD256" s="710"/>
      <c r="WHE256" s="710"/>
      <c r="WHF256" s="710"/>
      <c r="WHG256" s="710"/>
      <c r="WHH256" s="710"/>
      <c r="WHI256" s="710"/>
      <c r="WHJ256" s="710"/>
      <c r="WHK256" s="710"/>
      <c r="WHL256" s="710"/>
      <c r="WHM256" s="710"/>
      <c r="WHN256" s="710"/>
      <c r="WHO256" s="710"/>
      <c r="WHP256" s="710"/>
      <c r="WHQ256" s="710"/>
      <c r="WHR256" s="710"/>
      <c r="WHS256" s="710"/>
      <c r="WHT256" s="710"/>
      <c r="WHU256" s="710"/>
      <c r="WHV256" s="710"/>
      <c r="WHW256" s="710"/>
      <c r="WHX256" s="710"/>
      <c r="WHY256" s="710"/>
      <c r="WHZ256" s="710"/>
      <c r="WIA256" s="710"/>
      <c r="WIB256" s="710"/>
      <c r="WIC256" s="710"/>
      <c r="WID256" s="710"/>
      <c r="WIE256" s="710"/>
      <c r="WIF256" s="710"/>
      <c r="WIG256" s="710"/>
      <c r="WIH256" s="710"/>
      <c r="WII256" s="710"/>
      <c r="WIJ256" s="710"/>
      <c r="WIK256" s="710"/>
      <c r="WIL256" s="710"/>
      <c r="WIM256" s="710"/>
      <c r="WIN256" s="710"/>
      <c r="WIO256" s="710"/>
      <c r="WIP256" s="710"/>
      <c r="WIQ256" s="710"/>
      <c r="WIR256" s="710"/>
      <c r="WIS256" s="710"/>
      <c r="WIT256" s="710"/>
      <c r="WIU256" s="710"/>
      <c r="WIV256" s="710"/>
      <c r="WIW256" s="710"/>
      <c r="WIX256" s="710"/>
      <c r="WIY256" s="710"/>
      <c r="WIZ256" s="710"/>
      <c r="WJA256" s="710"/>
      <c r="WJB256" s="710"/>
      <c r="WJC256" s="710"/>
      <c r="WJD256" s="710"/>
      <c r="WJE256" s="710"/>
      <c r="WJF256" s="710"/>
      <c r="WJG256" s="710"/>
      <c r="WJH256" s="710"/>
      <c r="WJI256" s="710"/>
      <c r="WJJ256" s="710"/>
      <c r="WJK256" s="710"/>
      <c r="WJL256" s="710"/>
      <c r="WJM256" s="710"/>
      <c r="WJN256" s="710"/>
      <c r="WJO256" s="710"/>
      <c r="WJP256" s="710"/>
      <c r="WJQ256" s="710"/>
      <c r="WJR256" s="710"/>
      <c r="WJS256" s="710"/>
      <c r="WJT256" s="710"/>
      <c r="WJU256" s="710"/>
      <c r="WJV256" s="710"/>
      <c r="WJW256" s="710"/>
      <c r="WJX256" s="710"/>
      <c r="WJY256" s="710"/>
      <c r="WJZ256" s="710"/>
      <c r="WKA256" s="710"/>
      <c r="WKB256" s="710"/>
      <c r="WKC256" s="710"/>
      <c r="WKD256" s="710"/>
      <c r="WKE256" s="710"/>
      <c r="WKF256" s="710"/>
      <c r="WKG256" s="710"/>
      <c r="WKH256" s="710"/>
      <c r="WKI256" s="710"/>
      <c r="WKJ256" s="710"/>
      <c r="WKK256" s="710"/>
      <c r="WKL256" s="710"/>
      <c r="WKM256" s="710"/>
      <c r="WKN256" s="710"/>
      <c r="WKO256" s="710"/>
      <c r="WKP256" s="710"/>
      <c r="WKQ256" s="710"/>
      <c r="WKR256" s="710"/>
      <c r="WKS256" s="710"/>
      <c r="WKT256" s="710"/>
      <c r="WKU256" s="710"/>
      <c r="WKV256" s="710"/>
      <c r="WKW256" s="710"/>
      <c r="WKX256" s="710"/>
      <c r="WKY256" s="710"/>
      <c r="WKZ256" s="710"/>
      <c r="WLA256" s="710"/>
      <c r="WLB256" s="710"/>
      <c r="WLC256" s="710"/>
      <c r="WLD256" s="710"/>
      <c r="WLE256" s="710"/>
      <c r="WLF256" s="710"/>
      <c r="WLG256" s="710"/>
      <c r="WLH256" s="710"/>
      <c r="WLI256" s="710"/>
      <c r="WLJ256" s="710"/>
      <c r="WLK256" s="710"/>
      <c r="WLL256" s="710"/>
      <c r="WLM256" s="710"/>
      <c r="WLN256" s="710"/>
      <c r="WLO256" s="710"/>
      <c r="WLP256" s="710"/>
      <c r="WLQ256" s="710"/>
      <c r="WLR256" s="710"/>
      <c r="WLS256" s="710"/>
      <c r="WLT256" s="710"/>
      <c r="WLU256" s="710"/>
      <c r="WLV256" s="710"/>
      <c r="WLW256" s="710"/>
      <c r="WLX256" s="710"/>
      <c r="WLY256" s="710"/>
      <c r="WLZ256" s="710"/>
      <c r="WMA256" s="710"/>
      <c r="WMB256" s="710"/>
      <c r="WMC256" s="710"/>
      <c r="WMD256" s="710"/>
      <c r="WME256" s="710"/>
      <c r="WMF256" s="710"/>
      <c r="WMG256" s="710"/>
      <c r="WMH256" s="710"/>
      <c r="WMI256" s="710"/>
      <c r="WMJ256" s="710"/>
      <c r="WMK256" s="710"/>
      <c r="WML256" s="710"/>
      <c r="WMM256" s="710"/>
      <c r="WMN256" s="710"/>
      <c r="WMO256" s="710"/>
      <c r="WMP256" s="710"/>
      <c r="WMQ256" s="710"/>
      <c r="WMR256" s="710"/>
      <c r="WMS256" s="710"/>
      <c r="WMT256" s="710"/>
      <c r="WMU256" s="710"/>
      <c r="WMV256" s="710"/>
      <c r="WMW256" s="710"/>
      <c r="WMX256" s="710"/>
      <c r="WMY256" s="710"/>
      <c r="WMZ256" s="710"/>
      <c r="WNA256" s="710"/>
      <c r="WNB256" s="710"/>
      <c r="WNC256" s="710"/>
      <c r="WND256" s="710"/>
      <c r="WNE256" s="710"/>
      <c r="WNF256" s="710"/>
      <c r="WNG256" s="710"/>
      <c r="WNH256" s="710"/>
      <c r="WNI256" s="710"/>
      <c r="WNJ256" s="710"/>
      <c r="WNK256" s="710"/>
      <c r="WNL256" s="710"/>
      <c r="WNM256" s="710"/>
      <c r="WNN256" s="710"/>
      <c r="WNO256" s="710"/>
      <c r="WNP256" s="710"/>
      <c r="WNQ256" s="710"/>
      <c r="WNR256" s="710"/>
      <c r="WNS256" s="710"/>
      <c r="WNT256" s="710"/>
      <c r="WNU256" s="710"/>
      <c r="WNV256" s="710"/>
      <c r="WNW256" s="710"/>
      <c r="WNX256" s="710"/>
      <c r="WNY256" s="710"/>
      <c r="WNZ256" s="710"/>
      <c r="WOA256" s="710"/>
      <c r="WOB256" s="710"/>
      <c r="WOC256" s="710"/>
      <c r="WOD256" s="710"/>
      <c r="WOE256" s="710"/>
      <c r="WOF256" s="710"/>
      <c r="WOG256" s="710"/>
      <c r="WOH256" s="710"/>
      <c r="WOI256" s="710"/>
      <c r="WOJ256" s="710"/>
      <c r="WOK256" s="710"/>
      <c r="WOL256" s="710"/>
      <c r="WOM256" s="710"/>
      <c r="WON256" s="710"/>
      <c r="WOO256" s="710"/>
      <c r="WOP256" s="710"/>
      <c r="WOQ256" s="710"/>
      <c r="WOR256" s="710"/>
      <c r="WOS256" s="710"/>
      <c r="WOT256" s="710"/>
      <c r="WOU256" s="710"/>
      <c r="WOV256" s="710"/>
      <c r="WOW256" s="710"/>
      <c r="WOX256" s="710"/>
      <c r="WOY256" s="710"/>
      <c r="WOZ256" s="710"/>
      <c r="WPA256" s="710"/>
      <c r="WPB256" s="710"/>
      <c r="WPC256" s="710"/>
      <c r="WPD256" s="710"/>
      <c r="WPE256" s="710"/>
      <c r="WPF256" s="710"/>
      <c r="WPG256" s="710"/>
      <c r="WPH256" s="710"/>
      <c r="WPI256" s="710"/>
      <c r="WPJ256" s="710"/>
      <c r="WPK256" s="710"/>
      <c r="WPL256" s="710"/>
      <c r="WPM256" s="710"/>
      <c r="WPN256" s="710"/>
      <c r="WPO256" s="710"/>
      <c r="WPP256" s="710"/>
      <c r="WPQ256" s="710"/>
      <c r="WPR256" s="710"/>
      <c r="WPS256" s="710"/>
      <c r="WPT256" s="710"/>
      <c r="WPU256" s="710"/>
      <c r="WPV256" s="710"/>
      <c r="WPW256" s="710"/>
      <c r="WPX256" s="710"/>
      <c r="WPY256" s="710"/>
      <c r="WPZ256" s="710"/>
      <c r="WQA256" s="710"/>
      <c r="WQB256" s="710"/>
      <c r="WQC256" s="710"/>
      <c r="WQD256" s="710"/>
      <c r="WQE256" s="710"/>
      <c r="WQF256" s="710"/>
      <c r="WQG256" s="710"/>
      <c r="WQH256" s="710"/>
      <c r="WQI256" s="710"/>
      <c r="WQJ256" s="710"/>
      <c r="WQK256" s="710"/>
      <c r="WQL256" s="710"/>
      <c r="WQM256" s="710"/>
      <c r="WQN256" s="710"/>
      <c r="WQO256" s="710"/>
      <c r="WQP256" s="710"/>
      <c r="WQQ256" s="710"/>
      <c r="WQR256" s="710"/>
      <c r="WQS256" s="710"/>
      <c r="WQT256" s="710"/>
      <c r="WQU256" s="710"/>
      <c r="WQV256" s="710"/>
      <c r="WQW256" s="710"/>
      <c r="WQX256" s="710"/>
      <c r="WQY256" s="710"/>
      <c r="WQZ256" s="710"/>
      <c r="WRA256" s="710"/>
      <c r="WRB256" s="710"/>
      <c r="WRC256" s="710"/>
      <c r="WRD256" s="710"/>
      <c r="WRE256" s="710"/>
      <c r="WRF256" s="710"/>
      <c r="WRG256" s="710"/>
      <c r="WRH256" s="710"/>
      <c r="WRI256" s="710"/>
      <c r="WRJ256" s="710"/>
      <c r="WRK256" s="710"/>
      <c r="WRL256" s="710"/>
      <c r="WRM256" s="710"/>
      <c r="WRN256" s="710"/>
      <c r="WRO256" s="710"/>
      <c r="WRP256" s="710"/>
      <c r="WRQ256" s="710"/>
      <c r="WRR256" s="710"/>
      <c r="WRS256" s="710"/>
      <c r="WRT256" s="710"/>
      <c r="WRU256" s="710"/>
      <c r="WRV256" s="710"/>
      <c r="WRW256" s="710"/>
      <c r="WRX256" s="710"/>
      <c r="WRY256" s="710"/>
      <c r="WRZ256" s="710"/>
      <c r="WSA256" s="710"/>
      <c r="WSB256" s="710"/>
      <c r="WSC256" s="710"/>
      <c r="WSD256" s="710"/>
      <c r="WSE256" s="710"/>
      <c r="WSF256" s="710"/>
      <c r="WSG256" s="710"/>
      <c r="WSH256" s="710"/>
      <c r="WSI256" s="710"/>
      <c r="WSJ256" s="710"/>
      <c r="WSK256" s="710"/>
      <c r="WSL256" s="710"/>
      <c r="WSM256" s="710"/>
      <c r="WSN256" s="710"/>
      <c r="WSO256" s="710"/>
      <c r="WSP256" s="710"/>
      <c r="WSQ256" s="710"/>
      <c r="WSR256" s="710"/>
      <c r="WSS256" s="710"/>
      <c r="WST256" s="710"/>
      <c r="WSU256" s="710"/>
      <c r="WSV256" s="710"/>
      <c r="WSW256" s="710"/>
      <c r="WSX256" s="710"/>
      <c r="WSY256" s="710"/>
      <c r="WSZ256" s="710"/>
      <c r="WTA256" s="710"/>
      <c r="WTB256" s="710"/>
      <c r="WTC256" s="710"/>
      <c r="WTD256" s="710"/>
      <c r="WTE256" s="710"/>
      <c r="WTF256" s="710"/>
      <c r="WTG256" s="710"/>
      <c r="WTH256" s="710"/>
      <c r="WTI256" s="710"/>
      <c r="WTJ256" s="710"/>
      <c r="WTK256" s="710"/>
      <c r="WTL256" s="710"/>
      <c r="WTM256" s="710"/>
      <c r="WTN256" s="710"/>
      <c r="WTO256" s="710"/>
      <c r="WTP256" s="710"/>
      <c r="WTQ256" s="710"/>
      <c r="WTR256" s="710"/>
      <c r="WTS256" s="710"/>
      <c r="WTT256" s="710"/>
      <c r="WTU256" s="710"/>
      <c r="WTV256" s="710"/>
      <c r="WTW256" s="710"/>
      <c r="WTX256" s="710"/>
      <c r="WTY256" s="710"/>
      <c r="WTZ256" s="710"/>
      <c r="WUA256" s="710"/>
      <c r="WUB256" s="710"/>
      <c r="WUC256" s="710"/>
      <c r="WUD256" s="710"/>
      <c r="WUE256" s="710"/>
      <c r="WUF256" s="710"/>
      <c r="WUG256" s="710"/>
      <c r="WUH256" s="710"/>
      <c r="WUI256" s="710"/>
      <c r="WUJ256" s="710"/>
      <c r="WUK256" s="710"/>
      <c r="WUL256" s="710"/>
      <c r="WUM256" s="710"/>
      <c r="WUN256" s="710"/>
      <c r="WUO256" s="710"/>
      <c r="WUP256" s="710"/>
      <c r="WUQ256" s="710"/>
      <c r="WUR256" s="710"/>
      <c r="WUS256" s="710"/>
      <c r="WUT256" s="710"/>
      <c r="WUU256" s="710"/>
      <c r="WUV256" s="710"/>
      <c r="WUW256" s="710"/>
      <c r="WUX256" s="710"/>
      <c r="WUY256" s="710"/>
      <c r="WUZ256" s="710"/>
      <c r="WVA256" s="710"/>
      <c r="WVB256" s="710"/>
      <c r="WVC256" s="710"/>
      <c r="WVD256" s="710"/>
      <c r="WVE256" s="710"/>
      <c r="WVF256" s="710"/>
      <c r="WVG256" s="710"/>
      <c r="WVH256" s="710"/>
      <c r="WVI256" s="710"/>
      <c r="WVJ256" s="710"/>
      <c r="WVK256" s="710"/>
      <c r="WVL256" s="710"/>
      <c r="WVM256" s="710"/>
      <c r="WVN256" s="710"/>
      <c r="WVO256" s="710"/>
      <c r="WVP256" s="710"/>
      <c r="WVQ256" s="710"/>
      <c r="WVR256" s="710"/>
      <c r="WVS256" s="710"/>
      <c r="WVT256" s="710"/>
      <c r="WVU256" s="710"/>
      <c r="WVV256" s="710"/>
      <c r="WVW256" s="710"/>
      <c r="WVX256" s="710"/>
      <c r="WVY256" s="710"/>
      <c r="WVZ256" s="710"/>
      <c r="WWA256" s="710"/>
      <c r="WWB256" s="710"/>
      <c r="WWC256" s="710"/>
      <c r="WWD256" s="710"/>
      <c r="WWE256" s="710"/>
      <c r="WWF256" s="710"/>
      <c r="WWG256" s="710"/>
      <c r="WWH256" s="710"/>
      <c r="WWI256" s="710"/>
      <c r="WWJ256" s="710"/>
      <c r="WWK256" s="710"/>
      <c r="WWL256" s="710"/>
      <c r="WWM256" s="710"/>
      <c r="WWN256" s="710"/>
      <c r="WWO256" s="710"/>
      <c r="WWP256" s="710"/>
      <c r="WWQ256" s="710"/>
      <c r="WWR256" s="710"/>
      <c r="WWS256" s="710"/>
      <c r="WWT256" s="710"/>
      <c r="WWU256" s="710"/>
      <c r="WWV256" s="710"/>
      <c r="WWW256" s="710"/>
      <c r="WWX256" s="710"/>
      <c r="WWY256" s="710"/>
      <c r="WWZ256" s="710"/>
      <c r="WXA256" s="710"/>
      <c r="WXB256" s="710"/>
      <c r="WXC256" s="710"/>
      <c r="WXD256" s="710"/>
      <c r="WXE256" s="710"/>
      <c r="WXF256" s="710"/>
      <c r="WXG256" s="710"/>
      <c r="WXH256" s="710"/>
      <c r="WXI256" s="710"/>
      <c r="WXJ256" s="710"/>
      <c r="WXK256" s="710"/>
      <c r="WXL256" s="710"/>
      <c r="WXM256" s="710"/>
      <c r="WXN256" s="710"/>
      <c r="WXO256" s="710"/>
      <c r="WXP256" s="710"/>
      <c r="WXQ256" s="710"/>
      <c r="WXR256" s="710"/>
      <c r="WXS256" s="710"/>
      <c r="WXT256" s="710"/>
      <c r="WXU256" s="710"/>
      <c r="WXV256" s="710"/>
      <c r="WXW256" s="710"/>
      <c r="WXX256" s="710"/>
      <c r="WXY256" s="710"/>
      <c r="WXZ256" s="710"/>
      <c r="WYA256" s="710"/>
      <c r="WYB256" s="710"/>
      <c r="WYC256" s="710"/>
      <c r="WYD256" s="710"/>
      <c r="WYE256" s="710"/>
      <c r="WYF256" s="710"/>
      <c r="WYG256" s="710"/>
      <c r="WYH256" s="710"/>
      <c r="WYI256" s="710"/>
      <c r="WYJ256" s="710"/>
      <c r="WYK256" s="710"/>
      <c r="WYL256" s="710"/>
      <c r="WYM256" s="710"/>
      <c r="WYN256" s="710"/>
      <c r="WYO256" s="710"/>
      <c r="WYP256" s="710"/>
      <c r="WYQ256" s="710"/>
      <c r="WYR256" s="710"/>
      <c r="WYS256" s="710"/>
      <c r="WYT256" s="710"/>
      <c r="WYU256" s="710"/>
      <c r="WYV256" s="710"/>
      <c r="WYW256" s="710"/>
      <c r="WYX256" s="710"/>
      <c r="WYY256" s="710"/>
      <c r="WYZ256" s="710"/>
      <c r="WZA256" s="710"/>
      <c r="WZB256" s="710"/>
      <c r="WZC256" s="710"/>
      <c r="WZD256" s="710"/>
      <c r="WZE256" s="710"/>
      <c r="WZF256" s="710"/>
      <c r="WZG256" s="710"/>
      <c r="WZH256" s="710"/>
      <c r="WZI256" s="710"/>
      <c r="WZJ256" s="710"/>
      <c r="WZK256" s="710"/>
      <c r="WZL256" s="710"/>
      <c r="WZM256" s="710"/>
      <c r="WZN256" s="710"/>
      <c r="WZO256" s="710"/>
      <c r="WZP256" s="710"/>
      <c r="WZQ256" s="710"/>
      <c r="WZR256" s="710"/>
      <c r="WZS256" s="710"/>
      <c r="WZT256" s="710"/>
      <c r="WZU256" s="710"/>
      <c r="WZV256" s="710"/>
      <c r="WZW256" s="710"/>
      <c r="WZX256" s="710"/>
      <c r="WZY256" s="710"/>
      <c r="WZZ256" s="710"/>
      <c r="XAA256" s="710"/>
      <c r="XAB256" s="710"/>
      <c r="XAC256" s="710"/>
      <c r="XAD256" s="710"/>
      <c r="XAE256" s="710"/>
      <c r="XAF256" s="710"/>
      <c r="XAG256" s="710"/>
      <c r="XAH256" s="710"/>
      <c r="XAI256" s="710"/>
      <c r="XAJ256" s="710"/>
      <c r="XAK256" s="710"/>
      <c r="XAL256" s="710"/>
      <c r="XAM256" s="710"/>
      <c r="XAN256" s="710"/>
      <c r="XAO256" s="710"/>
      <c r="XAP256" s="710"/>
      <c r="XAQ256" s="710"/>
      <c r="XAR256" s="710"/>
      <c r="XAS256" s="710"/>
      <c r="XAT256" s="710"/>
      <c r="XAU256" s="710"/>
      <c r="XAV256" s="710"/>
      <c r="XAW256" s="710"/>
      <c r="XAX256" s="710"/>
      <c r="XAY256" s="710"/>
      <c r="XAZ256" s="710"/>
      <c r="XBA256" s="710"/>
      <c r="XBB256" s="710"/>
      <c r="XBC256" s="710"/>
      <c r="XBD256" s="710"/>
      <c r="XBE256" s="710"/>
      <c r="XBF256" s="710"/>
      <c r="XBG256" s="710"/>
      <c r="XBH256" s="710"/>
      <c r="XBI256" s="710"/>
      <c r="XBJ256" s="710"/>
      <c r="XBK256" s="710"/>
      <c r="XBL256" s="710"/>
      <c r="XBM256" s="710"/>
      <c r="XBN256" s="710"/>
      <c r="XBO256" s="710"/>
      <c r="XBP256" s="710"/>
      <c r="XBQ256" s="710"/>
      <c r="XBR256" s="710"/>
      <c r="XBS256" s="710"/>
      <c r="XBT256" s="710"/>
      <c r="XBU256" s="710"/>
      <c r="XBV256" s="710"/>
      <c r="XBW256" s="710"/>
      <c r="XBX256" s="710"/>
      <c r="XBY256" s="710"/>
      <c r="XBZ256" s="710"/>
      <c r="XCA256" s="710"/>
      <c r="XCB256" s="710"/>
      <c r="XCC256" s="710"/>
      <c r="XCD256" s="710"/>
      <c r="XCE256" s="710"/>
      <c r="XCF256" s="710"/>
      <c r="XCG256" s="710"/>
      <c r="XCH256" s="710"/>
      <c r="XCI256" s="710"/>
      <c r="XCJ256" s="710"/>
      <c r="XCK256" s="710"/>
      <c r="XCL256" s="710"/>
      <c r="XCM256" s="710"/>
      <c r="XCN256" s="710"/>
      <c r="XCO256" s="710"/>
      <c r="XCP256" s="710"/>
      <c r="XCQ256" s="710"/>
      <c r="XCR256" s="710"/>
      <c r="XCS256" s="710"/>
      <c r="XCT256" s="710"/>
      <c r="XCU256" s="710"/>
      <c r="XCV256" s="710"/>
      <c r="XCW256" s="710"/>
      <c r="XCX256" s="710"/>
      <c r="XCY256" s="710"/>
      <c r="XCZ256" s="710"/>
      <c r="XDA256" s="710"/>
      <c r="XDB256" s="710"/>
      <c r="XDC256" s="710"/>
      <c r="XDD256" s="710"/>
      <c r="XDE256" s="710"/>
      <c r="XDF256" s="710"/>
      <c r="XDG256" s="710"/>
      <c r="XDH256" s="710"/>
      <c r="XDI256" s="710"/>
      <c r="XDJ256" s="710"/>
      <c r="XDK256" s="710"/>
      <c r="XDL256" s="710"/>
      <c r="XDM256" s="710"/>
      <c r="XDN256" s="710"/>
      <c r="XDO256" s="710"/>
      <c r="XDP256" s="710"/>
      <c r="XDQ256" s="710"/>
      <c r="XDR256" s="710"/>
      <c r="XDS256" s="710"/>
      <c r="XDT256" s="710"/>
      <c r="XDU256" s="710"/>
      <c r="XDV256" s="710"/>
      <c r="XDW256" s="710"/>
      <c r="XDX256" s="710"/>
      <c r="XDY256" s="710"/>
      <c r="XDZ256" s="710"/>
      <c r="XEA256" s="710"/>
      <c r="XEB256" s="710"/>
      <c r="XEC256" s="710"/>
      <c r="XED256" s="710"/>
      <c r="XEE256" s="710"/>
      <c r="XEF256" s="710"/>
      <c r="XEG256" s="710"/>
      <c r="XEH256" s="710"/>
      <c r="XEI256" s="710"/>
      <c r="XEJ256" s="710"/>
      <c r="XEK256" s="710"/>
      <c r="XEL256" s="710"/>
      <c r="XEM256" s="710"/>
      <c r="XEN256" s="710"/>
      <c r="XEO256" s="710"/>
      <c r="XEP256" s="710"/>
      <c r="XEQ256" s="710"/>
      <c r="XER256" s="710"/>
      <c r="XES256" s="710"/>
      <c r="XET256" s="710"/>
      <c r="XEU256" s="710"/>
      <c r="XEV256" s="710"/>
      <c r="XEW256" s="710"/>
      <c r="XEX256" s="710"/>
      <c r="XEY256" s="710"/>
      <c r="XEZ256" s="710"/>
      <c r="XFA256" s="710"/>
      <c r="XFB256" s="710"/>
      <c r="XFC256" s="710"/>
      <c r="XFD256" s="710"/>
    </row>
    <row r="257" spans="1:16384" s="159" customFormat="1" x14ac:dyDescent="0.35">
      <c r="A257" s="286"/>
      <c r="B257" s="287"/>
      <c r="C257" s="193" t="s">
        <v>230</v>
      </c>
      <c r="D257" s="590" t="s">
        <v>231</v>
      </c>
      <c r="E257" s="295"/>
      <c r="F257" s="295"/>
      <c r="G257" s="295"/>
      <c r="H257" s="295"/>
      <c r="I257" s="295"/>
      <c r="J257" s="295"/>
      <c r="K257" s="295"/>
      <c r="L257" s="295"/>
      <c r="M257" s="295"/>
      <c r="N257" s="295"/>
      <c r="O257" s="295"/>
      <c r="P257" s="601"/>
      <c r="Q257" s="714"/>
      <c r="R257" s="714"/>
      <c r="S257" s="714"/>
      <c r="T257" s="714"/>
      <c r="U257" s="714"/>
      <c r="V257" s="714"/>
      <c r="W257" s="714"/>
      <c r="X257" s="714"/>
      <c r="Y257" s="714"/>
      <c r="Z257" s="714"/>
      <c r="AA257" s="714"/>
      <c r="AB257" s="714"/>
      <c r="AC257" s="714"/>
      <c r="AD257" s="714"/>
      <c r="AE257" s="714"/>
      <c r="AF257" s="714"/>
      <c r="AG257" s="714"/>
      <c r="AH257" s="714"/>
      <c r="AI257" s="714"/>
      <c r="AJ257" s="714"/>
      <c r="AK257" s="714"/>
      <c r="AL257" s="714"/>
      <c r="AM257" s="714"/>
      <c r="AN257" s="714"/>
      <c r="AO257" s="710"/>
      <c r="AP257" s="710"/>
      <c r="AQ257" s="710"/>
      <c r="AR257" s="710"/>
      <c r="AS257" s="710"/>
      <c r="AT257" s="710"/>
      <c r="AU257" s="710"/>
      <c r="AV257" s="710"/>
      <c r="AW257" s="710"/>
      <c r="AX257" s="710"/>
      <c r="AY257" s="710"/>
      <c r="AZ257" s="710"/>
      <c r="BA257" s="710"/>
      <c r="BB257" s="710"/>
      <c r="BC257" s="710"/>
      <c r="BD257" s="710"/>
      <c r="BE257" s="710"/>
      <c r="BF257" s="710"/>
      <c r="BG257" s="710"/>
      <c r="BH257" s="710"/>
      <c r="BI257" s="710"/>
      <c r="BJ257" s="710"/>
      <c r="BK257" s="710"/>
      <c r="BL257" s="710"/>
      <c r="BM257" s="710"/>
      <c r="BN257" s="710"/>
      <c r="BO257" s="710"/>
      <c r="BP257" s="710"/>
      <c r="BQ257" s="710"/>
      <c r="BR257" s="710"/>
      <c r="BS257" s="710"/>
      <c r="BT257" s="710"/>
      <c r="BU257" s="710"/>
      <c r="BV257" s="710"/>
      <c r="BW257" s="710"/>
      <c r="BX257" s="710"/>
      <c r="BY257" s="710"/>
      <c r="BZ257" s="710"/>
      <c r="CA257" s="710"/>
      <c r="CB257" s="710"/>
      <c r="CC257" s="710"/>
      <c r="CD257" s="710"/>
      <c r="CE257" s="710"/>
      <c r="CF257" s="710"/>
      <c r="CG257" s="710"/>
      <c r="CH257" s="710"/>
      <c r="CI257" s="710"/>
      <c r="CJ257" s="710"/>
      <c r="CK257" s="710"/>
      <c r="CL257" s="710"/>
      <c r="CM257" s="710"/>
      <c r="CN257" s="710"/>
      <c r="CO257" s="710"/>
      <c r="CP257" s="710"/>
      <c r="CQ257" s="710"/>
      <c r="CR257" s="710"/>
      <c r="CS257" s="710"/>
      <c r="CT257" s="710"/>
      <c r="CU257" s="710"/>
      <c r="CV257" s="710"/>
      <c r="CW257" s="710"/>
      <c r="CX257" s="710"/>
      <c r="CY257" s="710"/>
      <c r="CZ257" s="710"/>
      <c r="DA257" s="710"/>
      <c r="DB257" s="710"/>
      <c r="DC257" s="710"/>
      <c r="DD257" s="710"/>
      <c r="DE257" s="710"/>
      <c r="DF257" s="710"/>
      <c r="DG257" s="710"/>
      <c r="DH257" s="710"/>
      <c r="DI257" s="710"/>
      <c r="DJ257" s="710"/>
      <c r="DK257" s="710"/>
      <c r="DL257" s="710"/>
      <c r="DM257" s="710"/>
      <c r="DN257" s="710"/>
      <c r="DO257" s="710"/>
      <c r="DP257" s="710"/>
      <c r="DQ257" s="710"/>
      <c r="DR257" s="710"/>
      <c r="DS257" s="710"/>
      <c r="DT257" s="710"/>
      <c r="DU257" s="710"/>
      <c r="DV257" s="710"/>
      <c r="DW257" s="710"/>
      <c r="DX257" s="710"/>
      <c r="DY257" s="710"/>
      <c r="DZ257" s="710"/>
      <c r="EA257" s="710"/>
      <c r="EB257" s="710"/>
      <c r="EC257" s="710"/>
      <c r="ED257" s="710"/>
      <c r="EE257" s="710"/>
      <c r="EF257" s="710"/>
      <c r="EG257" s="710"/>
      <c r="EH257" s="710"/>
      <c r="EI257" s="710"/>
      <c r="EJ257" s="710"/>
      <c r="EK257" s="710"/>
      <c r="EL257" s="710"/>
      <c r="EM257" s="710"/>
      <c r="EN257" s="710"/>
      <c r="EO257" s="710"/>
      <c r="EP257" s="710"/>
      <c r="EQ257" s="710"/>
      <c r="ER257" s="710"/>
      <c r="ES257" s="710"/>
      <c r="ET257" s="710"/>
      <c r="EU257" s="710"/>
      <c r="EV257" s="710"/>
      <c r="EW257" s="710"/>
      <c r="EX257" s="710"/>
      <c r="EY257" s="710"/>
      <c r="EZ257" s="710"/>
      <c r="FA257" s="710"/>
      <c r="FB257" s="710"/>
      <c r="FC257" s="710"/>
      <c r="FD257" s="710"/>
      <c r="FE257" s="710"/>
      <c r="FF257" s="710"/>
      <c r="FG257" s="710"/>
      <c r="FH257" s="710"/>
      <c r="FI257" s="710"/>
      <c r="FJ257" s="710"/>
      <c r="FK257" s="710"/>
      <c r="FL257" s="710"/>
      <c r="FM257" s="710"/>
      <c r="FN257" s="710"/>
      <c r="FO257" s="710"/>
      <c r="FP257" s="710"/>
      <c r="FQ257" s="710"/>
      <c r="FR257" s="710"/>
      <c r="FS257" s="710"/>
      <c r="FT257" s="710"/>
      <c r="FU257" s="710"/>
      <c r="FV257" s="710"/>
      <c r="FW257" s="710"/>
      <c r="FX257" s="710"/>
      <c r="FY257" s="710"/>
      <c r="FZ257" s="710"/>
      <c r="GA257" s="710"/>
      <c r="GB257" s="710"/>
      <c r="GC257" s="710"/>
      <c r="GD257" s="710"/>
      <c r="GE257" s="710"/>
      <c r="GF257" s="710"/>
      <c r="GG257" s="710"/>
      <c r="GH257" s="710"/>
      <c r="GI257" s="710"/>
      <c r="GJ257" s="710"/>
      <c r="GK257" s="710"/>
      <c r="GL257" s="710"/>
      <c r="GM257" s="710"/>
      <c r="GN257" s="710"/>
      <c r="GO257" s="710"/>
      <c r="GP257" s="710"/>
      <c r="GQ257" s="710"/>
      <c r="GR257" s="710"/>
      <c r="GS257" s="710"/>
      <c r="GT257" s="710"/>
      <c r="GU257" s="710"/>
      <c r="GV257" s="710"/>
      <c r="GW257" s="710"/>
      <c r="GX257" s="710"/>
      <c r="GY257" s="710"/>
      <c r="GZ257" s="710"/>
      <c r="HA257" s="710"/>
      <c r="HB257" s="710"/>
      <c r="HC257" s="710"/>
      <c r="HD257" s="710"/>
      <c r="HE257" s="710"/>
      <c r="HF257" s="710"/>
      <c r="HG257" s="710"/>
      <c r="HH257" s="710"/>
      <c r="HI257" s="710"/>
      <c r="HJ257" s="710"/>
      <c r="HK257" s="710"/>
      <c r="HL257" s="710"/>
      <c r="HM257" s="710"/>
      <c r="HN257" s="710"/>
      <c r="HO257" s="710"/>
      <c r="HP257" s="710"/>
      <c r="HQ257" s="710"/>
      <c r="HR257" s="710"/>
      <c r="HS257" s="710"/>
      <c r="HT257" s="710"/>
      <c r="HU257" s="710"/>
      <c r="HV257" s="710"/>
      <c r="HW257" s="710"/>
      <c r="HX257" s="710"/>
      <c r="HY257" s="710"/>
      <c r="HZ257" s="710"/>
      <c r="IA257" s="710"/>
      <c r="IB257" s="710"/>
      <c r="IC257" s="710"/>
      <c r="ID257" s="710"/>
      <c r="IE257" s="710"/>
      <c r="IF257" s="710"/>
      <c r="IG257" s="710"/>
      <c r="IH257" s="710"/>
      <c r="II257" s="710"/>
      <c r="IJ257" s="710"/>
      <c r="IK257" s="710"/>
      <c r="IL257" s="710"/>
      <c r="IM257" s="710"/>
      <c r="IN257" s="710"/>
      <c r="IO257" s="710"/>
      <c r="IP257" s="710"/>
      <c r="IQ257" s="710"/>
      <c r="IR257" s="710"/>
      <c r="IS257" s="710"/>
      <c r="IT257" s="710"/>
      <c r="IU257" s="710"/>
      <c r="IV257" s="710"/>
      <c r="IW257" s="710"/>
      <c r="IX257" s="710"/>
      <c r="IY257" s="710"/>
      <c r="IZ257" s="710"/>
      <c r="JA257" s="710"/>
      <c r="JB257" s="710"/>
      <c r="JC257" s="710"/>
      <c r="JD257" s="710"/>
      <c r="JE257" s="710"/>
      <c r="JF257" s="710"/>
      <c r="JG257" s="710"/>
      <c r="JH257" s="710"/>
      <c r="JI257" s="710"/>
      <c r="JJ257" s="710"/>
      <c r="JK257" s="710"/>
      <c r="JL257" s="710"/>
      <c r="JM257" s="710"/>
      <c r="JN257" s="710"/>
      <c r="JO257" s="710"/>
      <c r="JP257" s="710"/>
      <c r="JQ257" s="710"/>
      <c r="JR257" s="710"/>
      <c r="JS257" s="710"/>
      <c r="JT257" s="710"/>
      <c r="JU257" s="710"/>
      <c r="JV257" s="710"/>
      <c r="JW257" s="710"/>
      <c r="JX257" s="710"/>
      <c r="JY257" s="710"/>
      <c r="JZ257" s="710"/>
      <c r="KA257" s="710"/>
      <c r="KB257" s="710"/>
      <c r="KC257" s="710"/>
      <c r="KD257" s="710"/>
      <c r="KE257" s="710"/>
      <c r="KF257" s="710"/>
      <c r="KG257" s="710"/>
      <c r="KH257" s="710"/>
      <c r="KI257" s="710"/>
      <c r="KJ257" s="710"/>
      <c r="KK257" s="710"/>
      <c r="KL257" s="710"/>
      <c r="KM257" s="710"/>
      <c r="KN257" s="710"/>
      <c r="KO257" s="710"/>
      <c r="KP257" s="710"/>
      <c r="KQ257" s="710"/>
      <c r="KR257" s="710"/>
      <c r="KS257" s="710"/>
      <c r="KT257" s="710"/>
      <c r="KU257" s="710"/>
      <c r="KV257" s="710"/>
      <c r="KW257" s="710"/>
      <c r="KX257" s="710"/>
      <c r="KY257" s="710"/>
      <c r="KZ257" s="710"/>
      <c r="LA257" s="710"/>
      <c r="LB257" s="710"/>
      <c r="LC257" s="710"/>
      <c r="LD257" s="710"/>
      <c r="LE257" s="710"/>
      <c r="LF257" s="710"/>
      <c r="LG257" s="710"/>
      <c r="LH257" s="710"/>
      <c r="LI257" s="710"/>
      <c r="LJ257" s="710"/>
      <c r="LK257" s="710"/>
      <c r="LL257" s="710"/>
      <c r="LM257" s="710"/>
      <c r="LN257" s="710"/>
      <c r="LO257" s="710"/>
      <c r="LP257" s="710"/>
      <c r="LQ257" s="710"/>
      <c r="LR257" s="710"/>
      <c r="LS257" s="710"/>
      <c r="LT257" s="710"/>
      <c r="LU257" s="710"/>
      <c r="LV257" s="710"/>
      <c r="LW257" s="710"/>
      <c r="LX257" s="710"/>
      <c r="LY257" s="710"/>
      <c r="LZ257" s="710"/>
      <c r="MA257" s="710"/>
      <c r="MB257" s="710"/>
      <c r="MC257" s="710"/>
      <c r="MD257" s="710"/>
      <c r="ME257" s="710"/>
      <c r="MF257" s="710"/>
      <c r="MG257" s="710"/>
      <c r="MH257" s="710"/>
      <c r="MI257" s="710"/>
      <c r="MJ257" s="710"/>
      <c r="MK257" s="710"/>
      <c r="ML257" s="710"/>
      <c r="MM257" s="710"/>
      <c r="MN257" s="710"/>
      <c r="MO257" s="710"/>
      <c r="MP257" s="710"/>
      <c r="MQ257" s="710"/>
      <c r="MR257" s="710"/>
      <c r="MS257" s="710"/>
      <c r="MT257" s="710"/>
      <c r="MU257" s="710"/>
      <c r="MV257" s="710"/>
      <c r="MW257" s="710"/>
      <c r="MX257" s="710"/>
      <c r="MY257" s="710"/>
      <c r="MZ257" s="710"/>
      <c r="NA257" s="710"/>
      <c r="NB257" s="710"/>
      <c r="NC257" s="710"/>
      <c r="ND257" s="710"/>
      <c r="NE257" s="710"/>
      <c r="NF257" s="710"/>
      <c r="NG257" s="710"/>
      <c r="NH257" s="710"/>
      <c r="NI257" s="710"/>
      <c r="NJ257" s="710"/>
      <c r="NK257" s="710"/>
      <c r="NL257" s="710"/>
      <c r="NM257" s="710"/>
      <c r="NN257" s="710"/>
      <c r="NO257" s="710"/>
      <c r="NP257" s="710"/>
      <c r="NQ257" s="710"/>
      <c r="NR257" s="710"/>
      <c r="NS257" s="710"/>
      <c r="NT257" s="710"/>
      <c r="NU257" s="710"/>
      <c r="NV257" s="710"/>
      <c r="NW257" s="710"/>
      <c r="NX257" s="710"/>
      <c r="NY257" s="710"/>
      <c r="NZ257" s="710"/>
      <c r="OA257" s="710"/>
      <c r="OB257" s="710"/>
      <c r="OC257" s="710"/>
      <c r="OD257" s="710"/>
      <c r="OE257" s="710"/>
      <c r="OF257" s="710"/>
      <c r="OG257" s="710"/>
      <c r="OH257" s="710"/>
      <c r="OI257" s="710"/>
      <c r="OJ257" s="710"/>
      <c r="OK257" s="710"/>
      <c r="OL257" s="710"/>
      <c r="OM257" s="710"/>
      <c r="ON257" s="710"/>
      <c r="OO257" s="710"/>
      <c r="OP257" s="710"/>
      <c r="OQ257" s="710"/>
      <c r="OR257" s="710"/>
      <c r="OS257" s="710"/>
      <c r="OT257" s="710"/>
      <c r="OU257" s="710"/>
      <c r="OV257" s="710"/>
      <c r="OW257" s="710"/>
      <c r="OX257" s="710"/>
      <c r="OY257" s="710"/>
      <c r="OZ257" s="710"/>
      <c r="PA257" s="710"/>
      <c r="PB257" s="710"/>
      <c r="PC257" s="710"/>
      <c r="PD257" s="710"/>
      <c r="PE257" s="710"/>
      <c r="PF257" s="710"/>
      <c r="PG257" s="710"/>
      <c r="PH257" s="710"/>
      <c r="PI257" s="710"/>
      <c r="PJ257" s="710"/>
      <c r="PK257" s="710"/>
      <c r="PL257" s="710"/>
      <c r="PM257" s="710"/>
      <c r="PN257" s="710"/>
      <c r="PO257" s="710"/>
      <c r="PP257" s="710"/>
      <c r="PQ257" s="710"/>
      <c r="PR257" s="710"/>
      <c r="PS257" s="710"/>
      <c r="PT257" s="710"/>
      <c r="PU257" s="710"/>
      <c r="PV257" s="710"/>
      <c r="PW257" s="710"/>
      <c r="PX257" s="710"/>
      <c r="PY257" s="710"/>
      <c r="PZ257" s="710"/>
      <c r="QA257" s="710"/>
      <c r="QB257" s="710"/>
      <c r="QC257" s="710"/>
      <c r="QD257" s="710"/>
      <c r="QE257" s="710"/>
      <c r="QF257" s="710"/>
      <c r="QG257" s="710"/>
      <c r="QH257" s="710"/>
      <c r="QI257" s="710"/>
      <c r="QJ257" s="710"/>
      <c r="QK257" s="710"/>
      <c r="QL257" s="710"/>
      <c r="QM257" s="710"/>
      <c r="QN257" s="710"/>
      <c r="QO257" s="710"/>
      <c r="QP257" s="710"/>
      <c r="QQ257" s="710"/>
      <c r="QR257" s="710"/>
      <c r="QS257" s="710"/>
      <c r="QT257" s="710"/>
      <c r="QU257" s="710"/>
      <c r="QV257" s="710"/>
      <c r="QW257" s="710"/>
      <c r="QX257" s="710"/>
      <c r="QY257" s="710"/>
      <c r="QZ257" s="710"/>
      <c r="RA257" s="710"/>
      <c r="RB257" s="710"/>
      <c r="RC257" s="710"/>
      <c r="RD257" s="710"/>
      <c r="RE257" s="710"/>
      <c r="RF257" s="710"/>
      <c r="RG257" s="710"/>
      <c r="RH257" s="710"/>
      <c r="RI257" s="710"/>
      <c r="RJ257" s="710"/>
      <c r="RK257" s="710"/>
      <c r="RL257" s="710"/>
      <c r="RM257" s="710"/>
      <c r="RN257" s="710"/>
      <c r="RO257" s="710"/>
      <c r="RP257" s="710"/>
      <c r="RQ257" s="710"/>
      <c r="RR257" s="710"/>
      <c r="RS257" s="710"/>
      <c r="RT257" s="710"/>
      <c r="RU257" s="710"/>
      <c r="RV257" s="710"/>
      <c r="RW257" s="710"/>
      <c r="RX257" s="710"/>
      <c r="RY257" s="710"/>
      <c r="RZ257" s="710"/>
      <c r="SA257" s="710"/>
      <c r="SB257" s="710"/>
      <c r="SC257" s="710"/>
      <c r="SD257" s="710"/>
      <c r="SE257" s="710"/>
      <c r="SF257" s="710"/>
      <c r="SG257" s="710"/>
      <c r="SH257" s="710"/>
      <c r="SI257" s="710"/>
      <c r="SJ257" s="710"/>
      <c r="SK257" s="710"/>
      <c r="SL257" s="710"/>
      <c r="SM257" s="710"/>
      <c r="SN257" s="710"/>
      <c r="SO257" s="710"/>
      <c r="SP257" s="710"/>
      <c r="SQ257" s="710"/>
      <c r="SR257" s="710"/>
      <c r="SS257" s="710"/>
      <c r="ST257" s="710"/>
      <c r="SU257" s="710"/>
      <c r="SV257" s="710"/>
      <c r="SW257" s="710"/>
      <c r="SX257" s="710"/>
      <c r="SY257" s="710"/>
      <c r="SZ257" s="710"/>
      <c r="TA257" s="710"/>
      <c r="TB257" s="710"/>
      <c r="TC257" s="710"/>
      <c r="TD257" s="710"/>
      <c r="TE257" s="710"/>
      <c r="TF257" s="710"/>
      <c r="TG257" s="710"/>
      <c r="TH257" s="710"/>
      <c r="TI257" s="710"/>
      <c r="TJ257" s="710"/>
      <c r="TK257" s="710"/>
      <c r="TL257" s="710"/>
      <c r="TM257" s="710"/>
      <c r="TN257" s="710"/>
      <c r="TO257" s="710"/>
      <c r="TP257" s="710"/>
      <c r="TQ257" s="710"/>
      <c r="TR257" s="710"/>
      <c r="TS257" s="710"/>
      <c r="TT257" s="710"/>
      <c r="TU257" s="710"/>
      <c r="TV257" s="710"/>
      <c r="TW257" s="710"/>
      <c r="TX257" s="710"/>
      <c r="TY257" s="710"/>
      <c r="TZ257" s="710"/>
      <c r="UA257" s="710"/>
      <c r="UB257" s="710"/>
      <c r="UC257" s="710"/>
      <c r="UD257" s="710"/>
      <c r="UE257" s="710"/>
      <c r="UF257" s="710"/>
      <c r="UG257" s="710"/>
      <c r="UH257" s="710"/>
      <c r="UI257" s="710"/>
      <c r="UJ257" s="710"/>
      <c r="UK257" s="710"/>
      <c r="UL257" s="710"/>
      <c r="UM257" s="710"/>
      <c r="UN257" s="710"/>
      <c r="UO257" s="710"/>
      <c r="UP257" s="710"/>
      <c r="UQ257" s="710"/>
      <c r="UR257" s="710"/>
      <c r="US257" s="710"/>
      <c r="UT257" s="710"/>
      <c r="UU257" s="710"/>
      <c r="UV257" s="710"/>
      <c r="UW257" s="710"/>
      <c r="UX257" s="710"/>
      <c r="UY257" s="710"/>
      <c r="UZ257" s="710"/>
      <c r="VA257" s="710"/>
      <c r="VB257" s="710"/>
      <c r="VC257" s="710"/>
      <c r="VD257" s="710"/>
      <c r="VE257" s="710"/>
      <c r="VF257" s="710"/>
      <c r="VG257" s="710"/>
      <c r="VH257" s="710"/>
      <c r="VI257" s="710"/>
      <c r="VJ257" s="710"/>
      <c r="VK257" s="710"/>
      <c r="VL257" s="710"/>
      <c r="VM257" s="710"/>
      <c r="VN257" s="710"/>
      <c r="VO257" s="710"/>
      <c r="VP257" s="710"/>
      <c r="VQ257" s="710"/>
      <c r="VR257" s="710"/>
      <c r="VS257" s="710"/>
      <c r="VT257" s="710"/>
      <c r="VU257" s="710"/>
      <c r="VV257" s="710"/>
      <c r="VW257" s="710"/>
      <c r="VX257" s="710"/>
      <c r="VY257" s="710"/>
      <c r="VZ257" s="710"/>
      <c r="WA257" s="710"/>
      <c r="WB257" s="710"/>
      <c r="WC257" s="710"/>
      <c r="WD257" s="710"/>
      <c r="WE257" s="710"/>
      <c r="WF257" s="710"/>
      <c r="WG257" s="710"/>
      <c r="WH257" s="710"/>
      <c r="WI257" s="710"/>
      <c r="WJ257" s="710"/>
      <c r="WK257" s="710"/>
      <c r="WL257" s="710"/>
      <c r="WM257" s="710"/>
      <c r="WN257" s="710"/>
      <c r="WO257" s="710"/>
      <c r="WP257" s="710"/>
      <c r="WQ257" s="710"/>
      <c r="WR257" s="710"/>
      <c r="WS257" s="710"/>
      <c r="WT257" s="710"/>
      <c r="WU257" s="710"/>
      <c r="WV257" s="710"/>
      <c r="WW257" s="710"/>
      <c r="WX257" s="710"/>
      <c r="WY257" s="710"/>
      <c r="WZ257" s="710"/>
      <c r="XA257" s="710"/>
      <c r="XB257" s="710"/>
      <c r="XC257" s="710"/>
      <c r="XD257" s="710"/>
      <c r="XE257" s="710"/>
      <c r="XF257" s="710"/>
      <c r="XG257" s="710"/>
      <c r="XH257" s="710"/>
      <c r="XI257" s="710"/>
      <c r="XJ257" s="710"/>
      <c r="XK257" s="710"/>
      <c r="XL257" s="710"/>
      <c r="XM257" s="710"/>
      <c r="XN257" s="710"/>
      <c r="XO257" s="710"/>
      <c r="XP257" s="710"/>
      <c r="XQ257" s="710"/>
      <c r="XR257" s="710"/>
      <c r="XS257" s="710"/>
      <c r="XT257" s="710"/>
      <c r="XU257" s="710"/>
      <c r="XV257" s="710"/>
      <c r="XW257" s="710"/>
      <c r="XX257" s="710"/>
      <c r="XY257" s="710"/>
      <c r="XZ257" s="710"/>
      <c r="YA257" s="710"/>
      <c r="YB257" s="710"/>
      <c r="YC257" s="710"/>
      <c r="YD257" s="710"/>
      <c r="YE257" s="710"/>
      <c r="YF257" s="710"/>
      <c r="YG257" s="710"/>
      <c r="YH257" s="710"/>
      <c r="YI257" s="710"/>
      <c r="YJ257" s="710"/>
      <c r="YK257" s="710"/>
      <c r="YL257" s="710"/>
      <c r="YM257" s="710"/>
      <c r="YN257" s="710"/>
      <c r="YO257" s="710"/>
      <c r="YP257" s="710"/>
      <c r="YQ257" s="710"/>
      <c r="YR257" s="710"/>
      <c r="YS257" s="710"/>
      <c r="YT257" s="710"/>
      <c r="YU257" s="710"/>
      <c r="YV257" s="710"/>
      <c r="YW257" s="710"/>
      <c r="YX257" s="710"/>
      <c r="YY257" s="710"/>
      <c r="YZ257" s="710"/>
      <c r="ZA257" s="710"/>
      <c r="ZB257" s="710"/>
      <c r="ZC257" s="710"/>
      <c r="ZD257" s="710"/>
      <c r="ZE257" s="710"/>
      <c r="ZF257" s="710"/>
      <c r="ZG257" s="710"/>
      <c r="ZH257" s="710"/>
      <c r="ZI257" s="710"/>
      <c r="ZJ257" s="710"/>
      <c r="ZK257" s="710"/>
      <c r="ZL257" s="710"/>
      <c r="ZM257" s="710"/>
      <c r="ZN257" s="710"/>
      <c r="ZO257" s="710"/>
      <c r="ZP257" s="710"/>
      <c r="ZQ257" s="710"/>
      <c r="ZR257" s="710"/>
      <c r="ZS257" s="710"/>
      <c r="ZT257" s="710"/>
      <c r="ZU257" s="710"/>
      <c r="ZV257" s="710"/>
      <c r="ZW257" s="710"/>
      <c r="ZX257" s="710"/>
      <c r="ZY257" s="710"/>
      <c r="ZZ257" s="710"/>
      <c r="AAA257" s="710"/>
      <c r="AAB257" s="710"/>
      <c r="AAC257" s="710"/>
      <c r="AAD257" s="710"/>
      <c r="AAE257" s="710"/>
      <c r="AAF257" s="710"/>
      <c r="AAG257" s="710"/>
      <c r="AAH257" s="710"/>
      <c r="AAI257" s="710"/>
      <c r="AAJ257" s="710"/>
      <c r="AAK257" s="710"/>
      <c r="AAL257" s="710"/>
      <c r="AAM257" s="710"/>
      <c r="AAN257" s="710"/>
      <c r="AAO257" s="710"/>
      <c r="AAP257" s="710"/>
      <c r="AAQ257" s="710"/>
      <c r="AAR257" s="710"/>
      <c r="AAS257" s="710"/>
      <c r="AAT257" s="710"/>
      <c r="AAU257" s="710"/>
      <c r="AAV257" s="710"/>
      <c r="AAW257" s="710"/>
      <c r="AAX257" s="710"/>
      <c r="AAY257" s="710"/>
      <c r="AAZ257" s="710"/>
      <c r="ABA257" s="710"/>
      <c r="ABB257" s="710"/>
      <c r="ABC257" s="710"/>
      <c r="ABD257" s="710"/>
      <c r="ABE257" s="710"/>
      <c r="ABF257" s="710"/>
      <c r="ABG257" s="710"/>
      <c r="ABH257" s="710"/>
      <c r="ABI257" s="710"/>
      <c r="ABJ257" s="710"/>
      <c r="ABK257" s="710"/>
      <c r="ABL257" s="710"/>
      <c r="ABM257" s="710"/>
      <c r="ABN257" s="710"/>
      <c r="ABO257" s="710"/>
      <c r="ABP257" s="710"/>
      <c r="ABQ257" s="710"/>
      <c r="ABR257" s="710"/>
      <c r="ABS257" s="710"/>
      <c r="ABT257" s="710"/>
      <c r="ABU257" s="710"/>
      <c r="ABV257" s="710"/>
      <c r="ABW257" s="710"/>
      <c r="ABX257" s="710"/>
      <c r="ABY257" s="710"/>
      <c r="ABZ257" s="710"/>
      <c r="ACA257" s="710"/>
      <c r="ACB257" s="710"/>
      <c r="ACC257" s="710"/>
      <c r="ACD257" s="710"/>
      <c r="ACE257" s="710"/>
      <c r="ACF257" s="710"/>
      <c r="ACG257" s="710"/>
      <c r="ACH257" s="710"/>
      <c r="ACI257" s="710"/>
      <c r="ACJ257" s="710"/>
      <c r="ACK257" s="710"/>
      <c r="ACL257" s="710"/>
      <c r="ACM257" s="710"/>
      <c r="ACN257" s="710"/>
      <c r="ACO257" s="710"/>
      <c r="ACP257" s="710"/>
      <c r="ACQ257" s="710"/>
      <c r="ACR257" s="710"/>
      <c r="ACS257" s="710"/>
      <c r="ACT257" s="710"/>
      <c r="ACU257" s="710"/>
      <c r="ACV257" s="710"/>
      <c r="ACW257" s="710"/>
      <c r="ACX257" s="710"/>
      <c r="ACY257" s="710"/>
      <c r="ACZ257" s="710"/>
      <c r="ADA257" s="710"/>
      <c r="ADB257" s="710"/>
      <c r="ADC257" s="710"/>
      <c r="ADD257" s="710"/>
      <c r="ADE257" s="710"/>
      <c r="ADF257" s="710"/>
      <c r="ADG257" s="710"/>
      <c r="ADH257" s="710"/>
      <c r="ADI257" s="710"/>
      <c r="ADJ257" s="710"/>
      <c r="ADK257" s="710"/>
      <c r="ADL257" s="710"/>
      <c r="ADM257" s="710"/>
      <c r="ADN257" s="710"/>
      <c r="ADO257" s="710"/>
      <c r="ADP257" s="710"/>
      <c r="ADQ257" s="710"/>
      <c r="ADR257" s="710"/>
      <c r="ADS257" s="710"/>
      <c r="ADT257" s="710"/>
      <c r="ADU257" s="710"/>
      <c r="ADV257" s="710"/>
      <c r="ADW257" s="710"/>
      <c r="ADX257" s="710"/>
      <c r="ADY257" s="710"/>
      <c r="ADZ257" s="710"/>
      <c r="AEA257" s="710"/>
      <c r="AEB257" s="710"/>
      <c r="AEC257" s="710"/>
      <c r="AED257" s="710"/>
      <c r="AEE257" s="710"/>
      <c r="AEF257" s="710"/>
      <c r="AEG257" s="710"/>
      <c r="AEH257" s="710"/>
      <c r="AEI257" s="710"/>
      <c r="AEJ257" s="710"/>
      <c r="AEK257" s="710"/>
      <c r="AEL257" s="710"/>
      <c r="AEM257" s="710"/>
      <c r="AEN257" s="710"/>
      <c r="AEO257" s="710"/>
      <c r="AEP257" s="710"/>
      <c r="AEQ257" s="710"/>
      <c r="AER257" s="710"/>
      <c r="AES257" s="710"/>
      <c r="AET257" s="710"/>
      <c r="AEU257" s="710"/>
      <c r="AEV257" s="710"/>
      <c r="AEW257" s="710"/>
      <c r="AEX257" s="710"/>
      <c r="AEY257" s="710"/>
      <c r="AEZ257" s="710"/>
      <c r="AFA257" s="710"/>
      <c r="AFB257" s="710"/>
      <c r="AFC257" s="710"/>
      <c r="AFD257" s="710"/>
      <c r="AFE257" s="710"/>
      <c r="AFF257" s="710"/>
      <c r="AFG257" s="710"/>
      <c r="AFH257" s="710"/>
      <c r="AFI257" s="710"/>
      <c r="AFJ257" s="710"/>
      <c r="AFK257" s="710"/>
      <c r="AFL257" s="710"/>
      <c r="AFM257" s="710"/>
      <c r="AFN257" s="710"/>
      <c r="AFO257" s="710"/>
      <c r="AFP257" s="710"/>
      <c r="AFQ257" s="710"/>
      <c r="AFR257" s="710"/>
      <c r="AFS257" s="710"/>
      <c r="AFT257" s="710"/>
      <c r="AFU257" s="710"/>
      <c r="AFV257" s="710"/>
      <c r="AFW257" s="710"/>
      <c r="AFX257" s="710"/>
      <c r="AFY257" s="710"/>
      <c r="AFZ257" s="710"/>
      <c r="AGA257" s="710"/>
      <c r="AGB257" s="710"/>
      <c r="AGC257" s="710"/>
      <c r="AGD257" s="710"/>
      <c r="AGE257" s="710"/>
      <c r="AGF257" s="710"/>
      <c r="AGG257" s="710"/>
      <c r="AGH257" s="710"/>
      <c r="AGI257" s="710"/>
      <c r="AGJ257" s="710"/>
      <c r="AGK257" s="710"/>
      <c r="AGL257" s="710"/>
      <c r="AGM257" s="710"/>
      <c r="AGN257" s="710"/>
      <c r="AGO257" s="710"/>
      <c r="AGP257" s="710"/>
      <c r="AGQ257" s="710"/>
      <c r="AGR257" s="710"/>
      <c r="AGS257" s="710"/>
      <c r="AGT257" s="710"/>
      <c r="AGU257" s="710"/>
      <c r="AGV257" s="710"/>
      <c r="AGW257" s="710"/>
      <c r="AGX257" s="710"/>
      <c r="AGY257" s="710"/>
      <c r="AGZ257" s="710"/>
      <c r="AHA257" s="710"/>
      <c r="AHB257" s="710"/>
      <c r="AHC257" s="710"/>
      <c r="AHD257" s="710"/>
      <c r="AHE257" s="710"/>
      <c r="AHF257" s="710"/>
      <c r="AHG257" s="710"/>
      <c r="AHH257" s="710"/>
      <c r="AHI257" s="710"/>
      <c r="AHJ257" s="710"/>
      <c r="AHK257" s="710"/>
      <c r="AHL257" s="710"/>
      <c r="AHM257" s="710"/>
      <c r="AHN257" s="710"/>
      <c r="AHO257" s="710"/>
      <c r="AHP257" s="710"/>
      <c r="AHQ257" s="710"/>
      <c r="AHR257" s="710"/>
      <c r="AHS257" s="710"/>
      <c r="AHT257" s="710"/>
      <c r="AHU257" s="710"/>
      <c r="AHV257" s="710"/>
      <c r="AHW257" s="710"/>
      <c r="AHX257" s="710"/>
      <c r="AHY257" s="710"/>
      <c r="AHZ257" s="710"/>
      <c r="AIA257" s="710"/>
      <c r="AIB257" s="710"/>
      <c r="AIC257" s="710"/>
      <c r="AID257" s="710"/>
      <c r="AIE257" s="710"/>
      <c r="AIF257" s="710"/>
      <c r="AIG257" s="710"/>
      <c r="AIH257" s="710"/>
      <c r="AII257" s="710"/>
      <c r="AIJ257" s="710"/>
      <c r="AIK257" s="710"/>
      <c r="AIL257" s="710"/>
      <c r="AIM257" s="710"/>
      <c r="AIN257" s="710"/>
      <c r="AIO257" s="710"/>
      <c r="AIP257" s="710"/>
      <c r="AIQ257" s="710"/>
      <c r="AIR257" s="710"/>
      <c r="AIS257" s="710"/>
      <c r="AIT257" s="710"/>
      <c r="AIU257" s="710"/>
      <c r="AIV257" s="710"/>
      <c r="AIW257" s="710"/>
      <c r="AIX257" s="710"/>
      <c r="AIY257" s="710"/>
      <c r="AIZ257" s="710"/>
      <c r="AJA257" s="710"/>
      <c r="AJB257" s="710"/>
      <c r="AJC257" s="710"/>
      <c r="AJD257" s="710"/>
      <c r="AJE257" s="710"/>
      <c r="AJF257" s="710"/>
      <c r="AJG257" s="710"/>
      <c r="AJH257" s="710"/>
      <c r="AJI257" s="710"/>
      <c r="AJJ257" s="710"/>
      <c r="AJK257" s="710"/>
      <c r="AJL257" s="710"/>
      <c r="AJM257" s="710"/>
      <c r="AJN257" s="710"/>
      <c r="AJO257" s="710"/>
      <c r="AJP257" s="710"/>
      <c r="AJQ257" s="710"/>
      <c r="AJR257" s="710"/>
      <c r="AJS257" s="710"/>
      <c r="AJT257" s="710"/>
      <c r="AJU257" s="710"/>
      <c r="AJV257" s="710"/>
      <c r="AJW257" s="710"/>
      <c r="AJX257" s="710"/>
      <c r="AJY257" s="710"/>
      <c r="AJZ257" s="710"/>
      <c r="AKA257" s="710"/>
      <c r="AKB257" s="710"/>
      <c r="AKC257" s="710"/>
      <c r="AKD257" s="710"/>
      <c r="AKE257" s="710"/>
      <c r="AKF257" s="710"/>
      <c r="AKG257" s="710"/>
      <c r="AKH257" s="710"/>
      <c r="AKI257" s="710"/>
      <c r="AKJ257" s="710"/>
      <c r="AKK257" s="710"/>
      <c r="AKL257" s="710"/>
      <c r="AKM257" s="710"/>
      <c r="AKN257" s="710"/>
      <c r="AKO257" s="710"/>
      <c r="AKP257" s="710"/>
      <c r="AKQ257" s="710"/>
      <c r="AKR257" s="710"/>
      <c r="AKS257" s="710"/>
      <c r="AKT257" s="710"/>
      <c r="AKU257" s="710"/>
      <c r="AKV257" s="710"/>
      <c r="AKW257" s="710"/>
      <c r="AKX257" s="710"/>
      <c r="AKY257" s="710"/>
      <c r="AKZ257" s="710"/>
      <c r="ALA257" s="710"/>
      <c r="ALB257" s="710"/>
      <c r="ALC257" s="710"/>
      <c r="ALD257" s="710"/>
      <c r="ALE257" s="710"/>
      <c r="ALF257" s="710"/>
      <c r="ALG257" s="710"/>
      <c r="ALH257" s="710"/>
      <c r="ALI257" s="710"/>
      <c r="ALJ257" s="710"/>
      <c r="ALK257" s="710"/>
      <c r="ALL257" s="710"/>
      <c r="ALM257" s="710"/>
      <c r="ALN257" s="710"/>
      <c r="ALO257" s="710"/>
      <c r="ALP257" s="710"/>
      <c r="ALQ257" s="710"/>
      <c r="ALR257" s="710"/>
      <c r="ALS257" s="710"/>
      <c r="ALT257" s="710"/>
      <c r="ALU257" s="710"/>
      <c r="ALV257" s="710"/>
      <c r="ALW257" s="710"/>
      <c r="ALX257" s="710"/>
      <c r="ALY257" s="710"/>
      <c r="ALZ257" s="710"/>
      <c r="AMA257" s="710"/>
      <c r="AMB257" s="710"/>
      <c r="AMC257" s="710"/>
      <c r="AMD257" s="710"/>
      <c r="AME257" s="710"/>
      <c r="AMF257" s="710"/>
      <c r="AMG257" s="710"/>
      <c r="AMH257" s="710"/>
      <c r="AMI257" s="710"/>
      <c r="AMJ257" s="710"/>
      <c r="AMK257" s="710"/>
      <c r="AML257" s="710"/>
      <c r="AMM257" s="710"/>
      <c r="AMN257" s="710"/>
      <c r="AMO257" s="710"/>
      <c r="AMP257" s="710"/>
      <c r="AMQ257" s="710"/>
      <c r="AMR257" s="710"/>
      <c r="AMS257" s="710"/>
      <c r="AMT257" s="710"/>
      <c r="AMU257" s="710"/>
      <c r="AMV257" s="710"/>
      <c r="AMW257" s="710"/>
      <c r="AMX257" s="710"/>
      <c r="AMY257" s="710"/>
      <c r="AMZ257" s="710"/>
      <c r="ANA257" s="710"/>
      <c r="ANB257" s="710"/>
      <c r="ANC257" s="710"/>
      <c r="AND257" s="710"/>
      <c r="ANE257" s="710"/>
      <c r="ANF257" s="710"/>
      <c r="ANG257" s="710"/>
      <c r="ANH257" s="710"/>
      <c r="ANI257" s="710"/>
      <c r="ANJ257" s="710"/>
      <c r="ANK257" s="710"/>
      <c r="ANL257" s="710"/>
      <c r="ANM257" s="710"/>
      <c r="ANN257" s="710"/>
      <c r="ANO257" s="710"/>
      <c r="ANP257" s="710"/>
      <c r="ANQ257" s="710"/>
      <c r="ANR257" s="710"/>
      <c r="ANS257" s="710"/>
      <c r="ANT257" s="710"/>
      <c r="ANU257" s="710"/>
      <c r="ANV257" s="710"/>
      <c r="ANW257" s="710"/>
      <c r="ANX257" s="710"/>
      <c r="ANY257" s="710"/>
      <c r="ANZ257" s="710"/>
      <c r="AOA257" s="710"/>
      <c r="AOB257" s="710"/>
      <c r="AOC257" s="710"/>
      <c r="AOD257" s="710"/>
      <c r="AOE257" s="710"/>
      <c r="AOF257" s="710"/>
      <c r="AOG257" s="710"/>
      <c r="AOH257" s="710"/>
      <c r="AOI257" s="710"/>
      <c r="AOJ257" s="710"/>
      <c r="AOK257" s="710"/>
      <c r="AOL257" s="710"/>
      <c r="AOM257" s="710"/>
      <c r="AON257" s="710"/>
      <c r="AOO257" s="710"/>
      <c r="AOP257" s="710"/>
      <c r="AOQ257" s="710"/>
      <c r="AOR257" s="710"/>
      <c r="AOS257" s="710"/>
      <c r="AOT257" s="710"/>
      <c r="AOU257" s="710"/>
      <c r="AOV257" s="710"/>
      <c r="AOW257" s="710"/>
      <c r="AOX257" s="710"/>
      <c r="AOY257" s="710"/>
      <c r="AOZ257" s="710"/>
      <c r="APA257" s="710"/>
      <c r="APB257" s="710"/>
      <c r="APC257" s="710"/>
      <c r="APD257" s="710"/>
      <c r="APE257" s="710"/>
      <c r="APF257" s="710"/>
      <c r="APG257" s="710"/>
      <c r="APH257" s="710"/>
      <c r="API257" s="710"/>
      <c r="APJ257" s="710"/>
      <c r="APK257" s="710"/>
      <c r="APL257" s="710"/>
      <c r="APM257" s="710"/>
      <c r="APN257" s="710"/>
      <c r="APO257" s="710"/>
      <c r="APP257" s="710"/>
      <c r="APQ257" s="710"/>
      <c r="APR257" s="710"/>
      <c r="APS257" s="710"/>
      <c r="APT257" s="710"/>
      <c r="APU257" s="710"/>
      <c r="APV257" s="710"/>
      <c r="APW257" s="710"/>
      <c r="APX257" s="710"/>
      <c r="APY257" s="710"/>
      <c r="APZ257" s="710"/>
      <c r="AQA257" s="710"/>
      <c r="AQB257" s="710"/>
      <c r="AQC257" s="710"/>
      <c r="AQD257" s="710"/>
      <c r="AQE257" s="710"/>
      <c r="AQF257" s="710"/>
      <c r="AQG257" s="710"/>
      <c r="AQH257" s="710"/>
      <c r="AQI257" s="710"/>
      <c r="AQJ257" s="710"/>
      <c r="AQK257" s="710"/>
      <c r="AQL257" s="710"/>
      <c r="AQM257" s="710"/>
      <c r="AQN257" s="710"/>
      <c r="AQO257" s="710"/>
      <c r="AQP257" s="710"/>
      <c r="AQQ257" s="710"/>
      <c r="AQR257" s="710"/>
      <c r="AQS257" s="710"/>
      <c r="AQT257" s="710"/>
      <c r="AQU257" s="710"/>
      <c r="AQV257" s="710"/>
      <c r="AQW257" s="710"/>
      <c r="AQX257" s="710"/>
      <c r="AQY257" s="710"/>
      <c r="AQZ257" s="710"/>
      <c r="ARA257" s="710"/>
      <c r="ARB257" s="710"/>
      <c r="ARC257" s="710"/>
      <c r="ARD257" s="710"/>
      <c r="ARE257" s="710"/>
      <c r="ARF257" s="710"/>
      <c r="ARG257" s="710"/>
      <c r="ARH257" s="710"/>
      <c r="ARI257" s="710"/>
      <c r="ARJ257" s="710"/>
      <c r="ARK257" s="710"/>
      <c r="ARL257" s="710"/>
      <c r="ARM257" s="710"/>
      <c r="ARN257" s="710"/>
      <c r="ARO257" s="710"/>
      <c r="ARP257" s="710"/>
      <c r="ARQ257" s="710"/>
      <c r="ARR257" s="710"/>
      <c r="ARS257" s="710"/>
      <c r="ART257" s="710"/>
      <c r="ARU257" s="710"/>
      <c r="ARV257" s="710"/>
      <c r="ARW257" s="710"/>
      <c r="ARX257" s="710"/>
      <c r="ARY257" s="710"/>
      <c r="ARZ257" s="710"/>
      <c r="ASA257" s="710"/>
      <c r="ASB257" s="710"/>
      <c r="ASC257" s="710"/>
      <c r="ASD257" s="710"/>
      <c r="ASE257" s="710"/>
      <c r="ASF257" s="710"/>
      <c r="ASG257" s="710"/>
      <c r="ASH257" s="710"/>
      <c r="ASI257" s="710"/>
      <c r="ASJ257" s="710"/>
      <c r="ASK257" s="710"/>
      <c r="ASL257" s="710"/>
      <c r="ASM257" s="710"/>
      <c r="ASN257" s="710"/>
      <c r="ASO257" s="710"/>
      <c r="ASP257" s="710"/>
      <c r="ASQ257" s="710"/>
      <c r="ASR257" s="710"/>
      <c r="ASS257" s="710"/>
      <c r="AST257" s="710"/>
      <c r="ASU257" s="710"/>
      <c r="ASV257" s="710"/>
      <c r="ASW257" s="710"/>
      <c r="ASX257" s="710"/>
      <c r="ASY257" s="710"/>
      <c r="ASZ257" s="710"/>
      <c r="ATA257" s="710"/>
      <c r="ATB257" s="710"/>
      <c r="ATC257" s="710"/>
      <c r="ATD257" s="710"/>
      <c r="ATE257" s="710"/>
      <c r="ATF257" s="710"/>
      <c r="ATG257" s="710"/>
      <c r="ATH257" s="710"/>
      <c r="ATI257" s="710"/>
      <c r="ATJ257" s="710"/>
      <c r="ATK257" s="710"/>
      <c r="ATL257" s="710"/>
      <c r="ATM257" s="710"/>
      <c r="ATN257" s="710"/>
      <c r="ATO257" s="710"/>
      <c r="ATP257" s="710"/>
      <c r="ATQ257" s="710"/>
      <c r="ATR257" s="710"/>
      <c r="ATS257" s="710"/>
      <c r="ATT257" s="710"/>
      <c r="ATU257" s="710"/>
      <c r="ATV257" s="710"/>
      <c r="ATW257" s="710"/>
      <c r="ATX257" s="710"/>
      <c r="ATY257" s="710"/>
      <c r="ATZ257" s="710"/>
      <c r="AUA257" s="710"/>
      <c r="AUB257" s="710"/>
      <c r="AUC257" s="710"/>
      <c r="AUD257" s="710"/>
      <c r="AUE257" s="710"/>
      <c r="AUF257" s="710"/>
      <c r="AUG257" s="710"/>
      <c r="AUH257" s="710"/>
      <c r="AUI257" s="710"/>
      <c r="AUJ257" s="710"/>
      <c r="AUK257" s="710"/>
      <c r="AUL257" s="710"/>
      <c r="AUM257" s="710"/>
      <c r="AUN257" s="710"/>
      <c r="AUO257" s="710"/>
      <c r="AUP257" s="710"/>
      <c r="AUQ257" s="710"/>
      <c r="AUR257" s="710"/>
      <c r="AUS257" s="710"/>
      <c r="AUT257" s="710"/>
      <c r="AUU257" s="710"/>
      <c r="AUV257" s="710"/>
      <c r="AUW257" s="710"/>
      <c r="AUX257" s="710"/>
      <c r="AUY257" s="710"/>
      <c r="AUZ257" s="710"/>
      <c r="AVA257" s="710"/>
      <c r="AVB257" s="710"/>
      <c r="AVC257" s="710"/>
      <c r="AVD257" s="710"/>
      <c r="AVE257" s="710"/>
      <c r="AVF257" s="710"/>
      <c r="AVG257" s="710"/>
      <c r="AVH257" s="710"/>
      <c r="AVI257" s="710"/>
      <c r="AVJ257" s="710"/>
      <c r="AVK257" s="710"/>
      <c r="AVL257" s="710"/>
      <c r="AVM257" s="710"/>
      <c r="AVN257" s="710"/>
      <c r="AVO257" s="710"/>
      <c r="AVP257" s="710"/>
      <c r="AVQ257" s="710"/>
      <c r="AVR257" s="710"/>
      <c r="AVS257" s="710"/>
      <c r="AVT257" s="710"/>
      <c r="AVU257" s="710"/>
      <c r="AVV257" s="710"/>
      <c r="AVW257" s="710"/>
      <c r="AVX257" s="710"/>
      <c r="AVY257" s="710"/>
      <c r="AVZ257" s="710"/>
      <c r="AWA257" s="710"/>
      <c r="AWB257" s="710"/>
      <c r="AWC257" s="710"/>
      <c r="AWD257" s="710"/>
      <c r="AWE257" s="710"/>
      <c r="AWF257" s="710"/>
      <c r="AWG257" s="710"/>
      <c r="AWH257" s="710"/>
      <c r="AWI257" s="710"/>
      <c r="AWJ257" s="710"/>
      <c r="AWK257" s="710"/>
      <c r="AWL257" s="710"/>
      <c r="AWM257" s="710"/>
      <c r="AWN257" s="710"/>
      <c r="AWO257" s="710"/>
      <c r="AWP257" s="710"/>
      <c r="AWQ257" s="710"/>
      <c r="AWR257" s="710"/>
      <c r="AWS257" s="710"/>
      <c r="AWT257" s="710"/>
      <c r="AWU257" s="710"/>
      <c r="AWV257" s="710"/>
      <c r="AWW257" s="710"/>
      <c r="AWX257" s="710"/>
      <c r="AWY257" s="710"/>
      <c r="AWZ257" s="710"/>
      <c r="AXA257" s="710"/>
      <c r="AXB257" s="710"/>
      <c r="AXC257" s="710"/>
      <c r="AXD257" s="710"/>
      <c r="AXE257" s="710"/>
      <c r="AXF257" s="710"/>
      <c r="AXG257" s="710"/>
      <c r="AXH257" s="710"/>
      <c r="AXI257" s="710"/>
      <c r="AXJ257" s="710"/>
      <c r="AXK257" s="710"/>
      <c r="AXL257" s="710"/>
      <c r="AXM257" s="710"/>
      <c r="AXN257" s="710"/>
      <c r="AXO257" s="710"/>
      <c r="AXP257" s="710"/>
      <c r="AXQ257" s="710"/>
      <c r="AXR257" s="710"/>
      <c r="AXS257" s="710"/>
      <c r="AXT257" s="710"/>
      <c r="AXU257" s="710"/>
      <c r="AXV257" s="710"/>
      <c r="AXW257" s="710"/>
      <c r="AXX257" s="710"/>
      <c r="AXY257" s="710"/>
      <c r="AXZ257" s="710"/>
      <c r="AYA257" s="710"/>
      <c r="AYB257" s="710"/>
      <c r="AYC257" s="710"/>
      <c r="AYD257" s="710"/>
      <c r="AYE257" s="710"/>
      <c r="AYF257" s="710"/>
      <c r="AYG257" s="710"/>
      <c r="AYH257" s="710"/>
      <c r="AYI257" s="710"/>
      <c r="AYJ257" s="710"/>
      <c r="AYK257" s="710"/>
      <c r="AYL257" s="710"/>
      <c r="AYM257" s="710"/>
      <c r="AYN257" s="710"/>
      <c r="AYO257" s="710"/>
      <c r="AYP257" s="710"/>
      <c r="AYQ257" s="710"/>
      <c r="AYR257" s="710"/>
      <c r="AYS257" s="710"/>
      <c r="AYT257" s="710"/>
      <c r="AYU257" s="710"/>
      <c r="AYV257" s="710"/>
      <c r="AYW257" s="710"/>
      <c r="AYX257" s="710"/>
      <c r="AYY257" s="710"/>
      <c r="AYZ257" s="710"/>
      <c r="AZA257" s="710"/>
      <c r="AZB257" s="710"/>
      <c r="AZC257" s="710"/>
      <c r="AZD257" s="710"/>
      <c r="AZE257" s="710"/>
      <c r="AZF257" s="710"/>
      <c r="AZG257" s="710"/>
      <c r="AZH257" s="710"/>
      <c r="AZI257" s="710"/>
      <c r="AZJ257" s="710"/>
      <c r="AZK257" s="710"/>
      <c r="AZL257" s="710"/>
      <c r="AZM257" s="710"/>
      <c r="AZN257" s="710"/>
      <c r="AZO257" s="710"/>
      <c r="AZP257" s="710"/>
      <c r="AZQ257" s="710"/>
      <c r="AZR257" s="710"/>
      <c r="AZS257" s="710"/>
      <c r="AZT257" s="710"/>
      <c r="AZU257" s="710"/>
      <c r="AZV257" s="710"/>
      <c r="AZW257" s="710"/>
      <c r="AZX257" s="710"/>
      <c r="AZY257" s="710"/>
      <c r="AZZ257" s="710"/>
      <c r="BAA257" s="710"/>
      <c r="BAB257" s="710"/>
      <c r="BAC257" s="710"/>
      <c r="BAD257" s="710"/>
      <c r="BAE257" s="710"/>
      <c r="BAF257" s="710"/>
      <c r="BAG257" s="710"/>
      <c r="BAH257" s="710"/>
      <c r="BAI257" s="710"/>
      <c r="BAJ257" s="710"/>
      <c r="BAK257" s="710"/>
      <c r="BAL257" s="710"/>
      <c r="BAM257" s="710"/>
      <c r="BAN257" s="710"/>
      <c r="BAO257" s="710"/>
      <c r="BAP257" s="710"/>
      <c r="BAQ257" s="710"/>
      <c r="BAR257" s="710"/>
      <c r="BAS257" s="710"/>
      <c r="BAT257" s="710"/>
      <c r="BAU257" s="710"/>
      <c r="BAV257" s="710"/>
      <c r="BAW257" s="710"/>
      <c r="BAX257" s="710"/>
      <c r="BAY257" s="710"/>
      <c r="BAZ257" s="710"/>
      <c r="BBA257" s="710"/>
      <c r="BBB257" s="710"/>
      <c r="BBC257" s="710"/>
      <c r="BBD257" s="710"/>
      <c r="BBE257" s="710"/>
      <c r="BBF257" s="710"/>
      <c r="BBG257" s="710"/>
      <c r="BBH257" s="710"/>
      <c r="BBI257" s="710"/>
      <c r="BBJ257" s="710"/>
      <c r="BBK257" s="710"/>
      <c r="BBL257" s="710"/>
      <c r="BBM257" s="710"/>
      <c r="BBN257" s="710"/>
      <c r="BBO257" s="710"/>
      <c r="BBP257" s="710"/>
      <c r="BBQ257" s="710"/>
      <c r="BBR257" s="710"/>
      <c r="BBS257" s="710"/>
      <c r="BBT257" s="710"/>
      <c r="BBU257" s="710"/>
      <c r="BBV257" s="710"/>
      <c r="BBW257" s="710"/>
      <c r="BBX257" s="710"/>
      <c r="BBY257" s="710"/>
      <c r="BBZ257" s="710"/>
      <c r="BCA257" s="710"/>
      <c r="BCB257" s="710"/>
      <c r="BCC257" s="710"/>
      <c r="BCD257" s="710"/>
      <c r="BCE257" s="710"/>
      <c r="BCF257" s="710"/>
      <c r="BCG257" s="710"/>
      <c r="BCH257" s="710"/>
      <c r="BCI257" s="710"/>
      <c r="BCJ257" s="710"/>
      <c r="BCK257" s="710"/>
      <c r="BCL257" s="710"/>
      <c r="BCM257" s="710"/>
      <c r="BCN257" s="710"/>
      <c r="BCO257" s="710"/>
      <c r="BCP257" s="710"/>
      <c r="BCQ257" s="710"/>
      <c r="BCR257" s="710"/>
      <c r="BCS257" s="710"/>
      <c r="BCT257" s="710"/>
      <c r="BCU257" s="710"/>
      <c r="BCV257" s="710"/>
      <c r="BCW257" s="710"/>
      <c r="BCX257" s="710"/>
      <c r="BCY257" s="710"/>
      <c r="BCZ257" s="710"/>
      <c r="BDA257" s="710"/>
      <c r="BDB257" s="710"/>
      <c r="BDC257" s="710"/>
      <c r="BDD257" s="710"/>
      <c r="BDE257" s="710"/>
      <c r="BDF257" s="710"/>
      <c r="BDG257" s="710"/>
      <c r="BDH257" s="710"/>
      <c r="BDI257" s="710"/>
      <c r="BDJ257" s="710"/>
      <c r="BDK257" s="710"/>
      <c r="BDL257" s="710"/>
      <c r="BDM257" s="710"/>
      <c r="BDN257" s="710"/>
      <c r="BDO257" s="710"/>
      <c r="BDP257" s="710"/>
      <c r="BDQ257" s="710"/>
      <c r="BDR257" s="710"/>
      <c r="BDS257" s="710"/>
      <c r="BDT257" s="710"/>
      <c r="BDU257" s="710"/>
      <c r="BDV257" s="710"/>
      <c r="BDW257" s="710"/>
      <c r="BDX257" s="710"/>
      <c r="BDY257" s="710"/>
      <c r="BDZ257" s="710"/>
      <c r="BEA257" s="710"/>
      <c r="BEB257" s="710"/>
      <c r="BEC257" s="710"/>
      <c r="BED257" s="710"/>
      <c r="BEE257" s="710"/>
      <c r="BEF257" s="710"/>
      <c r="BEG257" s="710"/>
      <c r="BEH257" s="710"/>
      <c r="BEI257" s="710"/>
      <c r="BEJ257" s="710"/>
      <c r="BEK257" s="710"/>
      <c r="BEL257" s="710"/>
      <c r="BEM257" s="710"/>
      <c r="BEN257" s="710"/>
      <c r="BEO257" s="710"/>
      <c r="BEP257" s="710"/>
      <c r="BEQ257" s="710"/>
      <c r="BER257" s="710"/>
      <c r="BES257" s="710"/>
      <c r="BET257" s="710"/>
      <c r="BEU257" s="710"/>
      <c r="BEV257" s="710"/>
      <c r="BEW257" s="710"/>
      <c r="BEX257" s="710"/>
      <c r="BEY257" s="710"/>
      <c r="BEZ257" s="710"/>
      <c r="BFA257" s="710"/>
      <c r="BFB257" s="710"/>
      <c r="BFC257" s="710"/>
      <c r="BFD257" s="710"/>
      <c r="BFE257" s="710"/>
      <c r="BFF257" s="710"/>
      <c r="BFG257" s="710"/>
      <c r="BFH257" s="710"/>
      <c r="BFI257" s="710"/>
      <c r="BFJ257" s="710"/>
      <c r="BFK257" s="710"/>
      <c r="BFL257" s="710"/>
      <c r="BFM257" s="710"/>
      <c r="BFN257" s="710"/>
      <c r="BFO257" s="710"/>
      <c r="BFP257" s="710"/>
      <c r="BFQ257" s="710"/>
      <c r="BFR257" s="710"/>
      <c r="BFS257" s="710"/>
      <c r="BFT257" s="710"/>
      <c r="BFU257" s="710"/>
      <c r="BFV257" s="710"/>
      <c r="BFW257" s="710"/>
      <c r="BFX257" s="710"/>
      <c r="BFY257" s="710"/>
      <c r="BFZ257" s="710"/>
      <c r="BGA257" s="710"/>
      <c r="BGB257" s="710"/>
      <c r="BGC257" s="710"/>
      <c r="BGD257" s="710"/>
      <c r="BGE257" s="710"/>
      <c r="BGF257" s="710"/>
      <c r="BGG257" s="710"/>
      <c r="BGH257" s="710"/>
      <c r="BGI257" s="710"/>
      <c r="BGJ257" s="710"/>
      <c r="BGK257" s="710"/>
      <c r="BGL257" s="710"/>
      <c r="BGM257" s="710"/>
      <c r="BGN257" s="710"/>
      <c r="BGO257" s="710"/>
      <c r="BGP257" s="710"/>
      <c r="BGQ257" s="710"/>
      <c r="BGR257" s="710"/>
      <c r="BGS257" s="710"/>
      <c r="BGT257" s="710"/>
      <c r="BGU257" s="710"/>
      <c r="BGV257" s="710"/>
      <c r="BGW257" s="710"/>
      <c r="BGX257" s="710"/>
      <c r="BGY257" s="710"/>
      <c r="BGZ257" s="710"/>
      <c r="BHA257" s="710"/>
      <c r="BHB257" s="710"/>
      <c r="BHC257" s="710"/>
      <c r="BHD257" s="710"/>
      <c r="BHE257" s="710"/>
      <c r="BHF257" s="710"/>
      <c r="BHG257" s="710"/>
      <c r="BHH257" s="710"/>
      <c r="BHI257" s="710"/>
      <c r="BHJ257" s="710"/>
      <c r="BHK257" s="710"/>
      <c r="BHL257" s="710"/>
      <c r="BHM257" s="710"/>
      <c r="BHN257" s="710"/>
      <c r="BHO257" s="710"/>
      <c r="BHP257" s="710"/>
      <c r="BHQ257" s="710"/>
      <c r="BHR257" s="710"/>
      <c r="BHS257" s="710"/>
      <c r="BHT257" s="710"/>
      <c r="BHU257" s="710"/>
      <c r="BHV257" s="710"/>
      <c r="BHW257" s="710"/>
      <c r="BHX257" s="710"/>
      <c r="BHY257" s="710"/>
      <c r="BHZ257" s="710"/>
      <c r="BIA257" s="710"/>
      <c r="BIB257" s="710"/>
      <c r="BIC257" s="710"/>
      <c r="BID257" s="710"/>
      <c r="BIE257" s="710"/>
      <c r="BIF257" s="710"/>
      <c r="BIG257" s="710"/>
      <c r="BIH257" s="710"/>
      <c r="BII257" s="710"/>
      <c r="BIJ257" s="710"/>
      <c r="BIK257" s="710"/>
      <c r="BIL257" s="710"/>
      <c r="BIM257" s="710"/>
      <c r="BIN257" s="710"/>
      <c r="BIO257" s="710"/>
      <c r="BIP257" s="710"/>
      <c r="BIQ257" s="710"/>
      <c r="BIR257" s="710"/>
      <c r="BIS257" s="710"/>
      <c r="BIT257" s="710"/>
      <c r="BIU257" s="710"/>
      <c r="BIV257" s="710"/>
      <c r="BIW257" s="710"/>
      <c r="BIX257" s="710"/>
      <c r="BIY257" s="710"/>
      <c r="BIZ257" s="710"/>
      <c r="BJA257" s="710"/>
      <c r="BJB257" s="710"/>
      <c r="BJC257" s="710"/>
      <c r="BJD257" s="710"/>
      <c r="BJE257" s="710"/>
      <c r="BJF257" s="710"/>
      <c r="BJG257" s="710"/>
      <c r="BJH257" s="710"/>
      <c r="BJI257" s="710"/>
      <c r="BJJ257" s="710"/>
      <c r="BJK257" s="710"/>
      <c r="BJL257" s="710"/>
      <c r="BJM257" s="710"/>
      <c r="BJN257" s="710"/>
      <c r="BJO257" s="710"/>
      <c r="BJP257" s="710"/>
      <c r="BJQ257" s="710"/>
      <c r="BJR257" s="710"/>
      <c r="BJS257" s="710"/>
      <c r="BJT257" s="710"/>
      <c r="BJU257" s="710"/>
      <c r="BJV257" s="710"/>
      <c r="BJW257" s="710"/>
      <c r="BJX257" s="710"/>
      <c r="BJY257" s="710"/>
      <c r="BJZ257" s="710"/>
      <c r="BKA257" s="710"/>
      <c r="BKB257" s="710"/>
      <c r="BKC257" s="710"/>
      <c r="BKD257" s="710"/>
      <c r="BKE257" s="710"/>
      <c r="BKF257" s="710"/>
      <c r="BKG257" s="710"/>
      <c r="BKH257" s="710"/>
      <c r="BKI257" s="710"/>
      <c r="BKJ257" s="710"/>
      <c r="BKK257" s="710"/>
      <c r="BKL257" s="710"/>
      <c r="BKM257" s="710"/>
      <c r="BKN257" s="710"/>
      <c r="BKO257" s="710"/>
      <c r="BKP257" s="710"/>
      <c r="BKQ257" s="710"/>
      <c r="BKR257" s="710"/>
      <c r="BKS257" s="710"/>
      <c r="BKT257" s="710"/>
      <c r="BKU257" s="710"/>
      <c r="BKV257" s="710"/>
      <c r="BKW257" s="710"/>
      <c r="BKX257" s="710"/>
      <c r="BKY257" s="710"/>
      <c r="BKZ257" s="710"/>
      <c r="BLA257" s="710"/>
      <c r="BLB257" s="710"/>
      <c r="BLC257" s="710"/>
      <c r="BLD257" s="710"/>
      <c r="BLE257" s="710"/>
      <c r="BLF257" s="710"/>
      <c r="BLG257" s="710"/>
      <c r="BLH257" s="710"/>
      <c r="BLI257" s="710"/>
      <c r="BLJ257" s="710"/>
      <c r="BLK257" s="710"/>
      <c r="BLL257" s="710"/>
      <c r="BLM257" s="710"/>
      <c r="BLN257" s="710"/>
      <c r="BLO257" s="710"/>
      <c r="BLP257" s="710"/>
      <c r="BLQ257" s="710"/>
      <c r="BLR257" s="710"/>
      <c r="BLS257" s="710"/>
      <c r="BLT257" s="710"/>
      <c r="BLU257" s="710"/>
      <c r="BLV257" s="710"/>
      <c r="BLW257" s="710"/>
      <c r="BLX257" s="710"/>
      <c r="BLY257" s="710"/>
      <c r="BLZ257" s="710"/>
      <c r="BMA257" s="710"/>
      <c r="BMB257" s="710"/>
      <c r="BMC257" s="710"/>
      <c r="BMD257" s="710"/>
      <c r="BME257" s="710"/>
      <c r="BMF257" s="710"/>
      <c r="BMG257" s="710"/>
      <c r="BMH257" s="710"/>
      <c r="BMI257" s="710"/>
      <c r="BMJ257" s="710"/>
      <c r="BMK257" s="710"/>
      <c r="BML257" s="710"/>
      <c r="BMM257" s="710"/>
      <c r="BMN257" s="710"/>
      <c r="BMO257" s="710"/>
      <c r="BMP257" s="710"/>
      <c r="BMQ257" s="710"/>
      <c r="BMR257" s="710"/>
      <c r="BMS257" s="710"/>
      <c r="BMT257" s="710"/>
      <c r="BMU257" s="710"/>
      <c r="BMV257" s="710"/>
      <c r="BMW257" s="710"/>
      <c r="BMX257" s="710"/>
      <c r="BMY257" s="710"/>
      <c r="BMZ257" s="710"/>
      <c r="BNA257" s="710"/>
      <c r="BNB257" s="710"/>
      <c r="BNC257" s="710"/>
      <c r="BND257" s="710"/>
      <c r="BNE257" s="710"/>
      <c r="BNF257" s="710"/>
      <c r="BNG257" s="710"/>
      <c r="BNH257" s="710"/>
      <c r="BNI257" s="710"/>
      <c r="BNJ257" s="710"/>
      <c r="BNK257" s="710"/>
      <c r="BNL257" s="710"/>
      <c r="BNM257" s="710"/>
      <c r="BNN257" s="710"/>
      <c r="BNO257" s="710"/>
      <c r="BNP257" s="710"/>
      <c r="BNQ257" s="710"/>
      <c r="BNR257" s="710"/>
      <c r="BNS257" s="710"/>
      <c r="BNT257" s="710"/>
      <c r="BNU257" s="710"/>
      <c r="BNV257" s="710"/>
      <c r="BNW257" s="710"/>
      <c r="BNX257" s="710"/>
      <c r="BNY257" s="710"/>
      <c r="BNZ257" s="710"/>
      <c r="BOA257" s="710"/>
      <c r="BOB257" s="710"/>
      <c r="BOC257" s="710"/>
      <c r="BOD257" s="710"/>
      <c r="BOE257" s="710"/>
      <c r="BOF257" s="710"/>
      <c r="BOG257" s="710"/>
      <c r="BOH257" s="710"/>
      <c r="BOI257" s="710"/>
      <c r="BOJ257" s="710"/>
      <c r="BOK257" s="710"/>
      <c r="BOL257" s="710"/>
      <c r="BOM257" s="710"/>
      <c r="BON257" s="710"/>
      <c r="BOO257" s="710"/>
      <c r="BOP257" s="710"/>
      <c r="BOQ257" s="710"/>
      <c r="BOR257" s="710"/>
      <c r="BOS257" s="710"/>
      <c r="BOT257" s="710"/>
      <c r="BOU257" s="710"/>
      <c r="BOV257" s="710"/>
      <c r="BOW257" s="710"/>
      <c r="BOX257" s="710"/>
      <c r="BOY257" s="710"/>
      <c r="BOZ257" s="710"/>
      <c r="BPA257" s="710"/>
      <c r="BPB257" s="710"/>
      <c r="BPC257" s="710"/>
      <c r="BPD257" s="710"/>
      <c r="BPE257" s="710"/>
      <c r="BPF257" s="710"/>
      <c r="BPG257" s="710"/>
      <c r="BPH257" s="710"/>
      <c r="BPI257" s="710"/>
      <c r="BPJ257" s="710"/>
      <c r="BPK257" s="710"/>
      <c r="BPL257" s="710"/>
      <c r="BPM257" s="710"/>
      <c r="BPN257" s="710"/>
      <c r="BPO257" s="710"/>
      <c r="BPP257" s="710"/>
      <c r="BPQ257" s="710"/>
      <c r="BPR257" s="710"/>
      <c r="BPS257" s="710"/>
      <c r="BPT257" s="710"/>
      <c r="BPU257" s="710"/>
      <c r="BPV257" s="710"/>
      <c r="BPW257" s="710"/>
      <c r="BPX257" s="710"/>
      <c r="BPY257" s="710"/>
      <c r="BPZ257" s="710"/>
      <c r="BQA257" s="710"/>
      <c r="BQB257" s="710"/>
      <c r="BQC257" s="710"/>
      <c r="BQD257" s="710"/>
      <c r="BQE257" s="710"/>
      <c r="BQF257" s="710"/>
      <c r="BQG257" s="710"/>
      <c r="BQH257" s="710"/>
      <c r="BQI257" s="710"/>
      <c r="BQJ257" s="710"/>
      <c r="BQK257" s="710"/>
      <c r="BQL257" s="710"/>
      <c r="BQM257" s="710"/>
      <c r="BQN257" s="710"/>
      <c r="BQO257" s="710"/>
      <c r="BQP257" s="710"/>
      <c r="BQQ257" s="710"/>
      <c r="BQR257" s="710"/>
      <c r="BQS257" s="710"/>
      <c r="BQT257" s="710"/>
      <c r="BQU257" s="710"/>
      <c r="BQV257" s="710"/>
      <c r="BQW257" s="710"/>
      <c r="BQX257" s="710"/>
      <c r="BQY257" s="710"/>
      <c r="BQZ257" s="710"/>
      <c r="BRA257" s="710"/>
      <c r="BRB257" s="710"/>
      <c r="BRC257" s="710"/>
      <c r="BRD257" s="710"/>
      <c r="BRE257" s="710"/>
      <c r="BRF257" s="710"/>
      <c r="BRG257" s="710"/>
      <c r="BRH257" s="710"/>
      <c r="BRI257" s="710"/>
      <c r="BRJ257" s="710"/>
      <c r="BRK257" s="710"/>
      <c r="BRL257" s="710"/>
      <c r="BRM257" s="710"/>
      <c r="BRN257" s="710"/>
      <c r="BRO257" s="710"/>
      <c r="BRP257" s="710"/>
      <c r="BRQ257" s="710"/>
      <c r="BRR257" s="710"/>
      <c r="BRS257" s="710"/>
      <c r="BRT257" s="710"/>
      <c r="BRU257" s="710"/>
      <c r="BRV257" s="710"/>
      <c r="BRW257" s="710"/>
      <c r="BRX257" s="710"/>
      <c r="BRY257" s="710"/>
      <c r="BRZ257" s="710"/>
      <c r="BSA257" s="710"/>
      <c r="BSB257" s="710"/>
      <c r="BSC257" s="710"/>
      <c r="BSD257" s="710"/>
      <c r="BSE257" s="710"/>
      <c r="BSF257" s="710"/>
      <c r="BSG257" s="710"/>
      <c r="BSH257" s="710"/>
      <c r="BSI257" s="710"/>
      <c r="BSJ257" s="710"/>
      <c r="BSK257" s="710"/>
      <c r="BSL257" s="710"/>
      <c r="BSM257" s="710"/>
      <c r="BSN257" s="710"/>
      <c r="BSO257" s="710"/>
      <c r="BSP257" s="710"/>
      <c r="BSQ257" s="710"/>
      <c r="BSR257" s="710"/>
      <c r="BSS257" s="710"/>
      <c r="BST257" s="710"/>
      <c r="BSU257" s="710"/>
      <c r="BSV257" s="710"/>
      <c r="BSW257" s="710"/>
      <c r="BSX257" s="710"/>
      <c r="BSY257" s="710"/>
      <c r="BSZ257" s="710"/>
      <c r="BTA257" s="710"/>
      <c r="BTB257" s="710"/>
      <c r="BTC257" s="710"/>
      <c r="BTD257" s="710"/>
      <c r="BTE257" s="710"/>
      <c r="BTF257" s="710"/>
      <c r="BTG257" s="710"/>
      <c r="BTH257" s="710"/>
      <c r="BTI257" s="710"/>
      <c r="BTJ257" s="710"/>
      <c r="BTK257" s="710"/>
      <c r="BTL257" s="710"/>
      <c r="BTM257" s="710"/>
      <c r="BTN257" s="710"/>
      <c r="BTO257" s="710"/>
      <c r="BTP257" s="710"/>
      <c r="BTQ257" s="710"/>
      <c r="BTR257" s="710"/>
      <c r="BTS257" s="710"/>
      <c r="BTT257" s="710"/>
      <c r="BTU257" s="710"/>
      <c r="BTV257" s="710"/>
      <c r="BTW257" s="710"/>
      <c r="BTX257" s="710"/>
      <c r="BTY257" s="710"/>
      <c r="BTZ257" s="710"/>
      <c r="BUA257" s="710"/>
      <c r="BUB257" s="710"/>
      <c r="BUC257" s="710"/>
      <c r="BUD257" s="710"/>
      <c r="BUE257" s="710"/>
      <c r="BUF257" s="710"/>
      <c r="BUG257" s="710"/>
      <c r="BUH257" s="710"/>
      <c r="BUI257" s="710"/>
      <c r="BUJ257" s="710"/>
      <c r="BUK257" s="710"/>
      <c r="BUL257" s="710"/>
      <c r="BUM257" s="710"/>
      <c r="BUN257" s="710"/>
      <c r="BUO257" s="710"/>
      <c r="BUP257" s="710"/>
      <c r="BUQ257" s="710"/>
      <c r="BUR257" s="710"/>
      <c r="BUS257" s="710"/>
      <c r="BUT257" s="710"/>
      <c r="BUU257" s="710"/>
      <c r="BUV257" s="710"/>
      <c r="BUW257" s="710"/>
      <c r="BUX257" s="710"/>
      <c r="BUY257" s="710"/>
      <c r="BUZ257" s="710"/>
      <c r="BVA257" s="710"/>
      <c r="BVB257" s="710"/>
      <c r="BVC257" s="710"/>
      <c r="BVD257" s="710"/>
      <c r="BVE257" s="710"/>
      <c r="BVF257" s="710"/>
      <c r="BVG257" s="710"/>
      <c r="BVH257" s="710"/>
      <c r="BVI257" s="710"/>
      <c r="BVJ257" s="710"/>
      <c r="BVK257" s="710"/>
      <c r="BVL257" s="710"/>
      <c r="BVM257" s="710"/>
      <c r="BVN257" s="710"/>
      <c r="BVO257" s="710"/>
      <c r="BVP257" s="710"/>
      <c r="BVQ257" s="710"/>
      <c r="BVR257" s="710"/>
      <c r="BVS257" s="710"/>
      <c r="BVT257" s="710"/>
      <c r="BVU257" s="710"/>
      <c r="BVV257" s="710"/>
      <c r="BVW257" s="710"/>
      <c r="BVX257" s="710"/>
      <c r="BVY257" s="710"/>
      <c r="BVZ257" s="710"/>
      <c r="BWA257" s="710"/>
      <c r="BWB257" s="710"/>
      <c r="BWC257" s="710"/>
      <c r="BWD257" s="710"/>
      <c r="BWE257" s="710"/>
      <c r="BWF257" s="710"/>
      <c r="BWG257" s="710"/>
      <c r="BWH257" s="710"/>
      <c r="BWI257" s="710"/>
      <c r="BWJ257" s="710"/>
      <c r="BWK257" s="710"/>
      <c r="BWL257" s="710"/>
      <c r="BWM257" s="710"/>
      <c r="BWN257" s="710"/>
      <c r="BWO257" s="710"/>
      <c r="BWP257" s="710"/>
      <c r="BWQ257" s="710"/>
      <c r="BWR257" s="710"/>
      <c r="BWS257" s="710"/>
      <c r="BWT257" s="710"/>
      <c r="BWU257" s="710"/>
      <c r="BWV257" s="710"/>
      <c r="BWW257" s="710"/>
      <c r="BWX257" s="710"/>
      <c r="BWY257" s="710"/>
      <c r="BWZ257" s="710"/>
      <c r="BXA257" s="710"/>
      <c r="BXB257" s="710"/>
      <c r="BXC257" s="710"/>
      <c r="BXD257" s="710"/>
      <c r="BXE257" s="710"/>
      <c r="BXF257" s="710"/>
      <c r="BXG257" s="710"/>
      <c r="BXH257" s="710"/>
      <c r="BXI257" s="710"/>
      <c r="BXJ257" s="710"/>
      <c r="BXK257" s="710"/>
      <c r="BXL257" s="710"/>
      <c r="BXM257" s="710"/>
      <c r="BXN257" s="710"/>
      <c r="BXO257" s="710"/>
      <c r="BXP257" s="710"/>
      <c r="BXQ257" s="710"/>
      <c r="BXR257" s="710"/>
      <c r="BXS257" s="710"/>
      <c r="BXT257" s="710"/>
      <c r="BXU257" s="710"/>
      <c r="BXV257" s="710"/>
      <c r="BXW257" s="710"/>
      <c r="BXX257" s="710"/>
      <c r="BXY257" s="710"/>
      <c r="BXZ257" s="710"/>
      <c r="BYA257" s="710"/>
      <c r="BYB257" s="710"/>
      <c r="BYC257" s="710"/>
      <c r="BYD257" s="710"/>
      <c r="BYE257" s="710"/>
      <c r="BYF257" s="710"/>
      <c r="BYG257" s="710"/>
      <c r="BYH257" s="710"/>
      <c r="BYI257" s="710"/>
      <c r="BYJ257" s="710"/>
      <c r="BYK257" s="710"/>
      <c r="BYL257" s="710"/>
      <c r="BYM257" s="710"/>
      <c r="BYN257" s="710"/>
      <c r="BYO257" s="710"/>
      <c r="BYP257" s="710"/>
      <c r="BYQ257" s="710"/>
      <c r="BYR257" s="710"/>
      <c r="BYS257" s="710"/>
      <c r="BYT257" s="710"/>
      <c r="BYU257" s="710"/>
      <c r="BYV257" s="710"/>
      <c r="BYW257" s="710"/>
      <c r="BYX257" s="710"/>
      <c r="BYY257" s="710"/>
      <c r="BYZ257" s="710"/>
      <c r="BZA257" s="710"/>
      <c r="BZB257" s="710"/>
      <c r="BZC257" s="710"/>
      <c r="BZD257" s="710"/>
      <c r="BZE257" s="710"/>
      <c r="BZF257" s="710"/>
      <c r="BZG257" s="710"/>
      <c r="BZH257" s="710"/>
      <c r="BZI257" s="710"/>
      <c r="BZJ257" s="710"/>
      <c r="BZK257" s="710"/>
      <c r="BZL257" s="710"/>
      <c r="BZM257" s="710"/>
      <c r="BZN257" s="710"/>
      <c r="BZO257" s="710"/>
      <c r="BZP257" s="710"/>
      <c r="BZQ257" s="710"/>
      <c r="BZR257" s="710"/>
      <c r="BZS257" s="710"/>
      <c r="BZT257" s="710"/>
      <c r="BZU257" s="710"/>
      <c r="BZV257" s="710"/>
      <c r="BZW257" s="710"/>
      <c r="BZX257" s="710"/>
      <c r="BZY257" s="710"/>
      <c r="BZZ257" s="710"/>
      <c r="CAA257" s="710"/>
      <c r="CAB257" s="710"/>
      <c r="CAC257" s="710"/>
      <c r="CAD257" s="710"/>
      <c r="CAE257" s="710"/>
      <c r="CAF257" s="710"/>
      <c r="CAG257" s="710"/>
      <c r="CAH257" s="710"/>
      <c r="CAI257" s="710"/>
      <c r="CAJ257" s="710"/>
      <c r="CAK257" s="710"/>
      <c r="CAL257" s="710"/>
      <c r="CAM257" s="710"/>
      <c r="CAN257" s="710"/>
      <c r="CAO257" s="710"/>
      <c r="CAP257" s="710"/>
      <c r="CAQ257" s="710"/>
      <c r="CAR257" s="710"/>
      <c r="CAS257" s="710"/>
      <c r="CAT257" s="710"/>
      <c r="CAU257" s="710"/>
      <c r="CAV257" s="710"/>
      <c r="CAW257" s="710"/>
      <c r="CAX257" s="710"/>
      <c r="CAY257" s="710"/>
      <c r="CAZ257" s="710"/>
      <c r="CBA257" s="710"/>
      <c r="CBB257" s="710"/>
      <c r="CBC257" s="710"/>
      <c r="CBD257" s="710"/>
      <c r="CBE257" s="710"/>
      <c r="CBF257" s="710"/>
      <c r="CBG257" s="710"/>
      <c r="CBH257" s="710"/>
      <c r="CBI257" s="710"/>
      <c r="CBJ257" s="710"/>
      <c r="CBK257" s="710"/>
      <c r="CBL257" s="710"/>
      <c r="CBM257" s="710"/>
      <c r="CBN257" s="710"/>
      <c r="CBO257" s="710"/>
      <c r="CBP257" s="710"/>
      <c r="CBQ257" s="710"/>
      <c r="CBR257" s="710"/>
      <c r="CBS257" s="710"/>
      <c r="CBT257" s="710"/>
      <c r="CBU257" s="710"/>
      <c r="CBV257" s="710"/>
      <c r="CBW257" s="710"/>
      <c r="CBX257" s="710"/>
      <c r="CBY257" s="710"/>
      <c r="CBZ257" s="710"/>
      <c r="CCA257" s="710"/>
      <c r="CCB257" s="710"/>
      <c r="CCC257" s="710"/>
      <c r="CCD257" s="710"/>
      <c r="CCE257" s="710"/>
      <c r="CCF257" s="710"/>
      <c r="CCG257" s="710"/>
      <c r="CCH257" s="710"/>
      <c r="CCI257" s="710"/>
      <c r="CCJ257" s="710"/>
      <c r="CCK257" s="710"/>
      <c r="CCL257" s="710"/>
      <c r="CCM257" s="710"/>
      <c r="CCN257" s="710"/>
      <c r="CCO257" s="710"/>
      <c r="CCP257" s="710"/>
      <c r="CCQ257" s="710"/>
      <c r="CCR257" s="710"/>
      <c r="CCS257" s="710"/>
      <c r="CCT257" s="710"/>
      <c r="CCU257" s="710"/>
      <c r="CCV257" s="710"/>
      <c r="CCW257" s="710"/>
      <c r="CCX257" s="710"/>
      <c r="CCY257" s="710"/>
      <c r="CCZ257" s="710"/>
      <c r="CDA257" s="710"/>
      <c r="CDB257" s="710"/>
      <c r="CDC257" s="710"/>
      <c r="CDD257" s="710"/>
      <c r="CDE257" s="710"/>
      <c r="CDF257" s="710"/>
      <c r="CDG257" s="710"/>
      <c r="CDH257" s="710"/>
      <c r="CDI257" s="710"/>
      <c r="CDJ257" s="710"/>
      <c r="CDK257" s="710"/>
      <c r="CDL257" s="710"/>
      <c r="CDM257" s="710"/>
      <c r="CDN257" s="710"/>
      <c r="CDO257" s="710"/>
      <c r="CDP257" s="710"/>
      <c r="CDQ257" s="710"/>
      <c r="CDR257" s="710"/>
      <c r="CDS257" s="710"/>
      <c r="CDT257" s="710"/>
      <c r="CDU257" s="710"/>
      <c r="CDV257" s="710"/>
      <c r="CDW257" s="710"/>
      <c r="CDX257" s="710"/>
      <c r="CDY257" s="710"/>
      <c r="CDZ257" s="710"/>
      <c r="CEA257" s="710"/>
      <c r="CEB257" s="710"/>
      <c r="CEC257" s="710"/>
      <c r="CED257" s="710"/>
      <c r="CEE257" s="710"/>
      <c r="CEF257" s="710"/>
      <c r="CEG257" s="710"/>
      <c r="CEH257" s="710"/>
      <c r="CEI257" s="710"/>
      <c r="CEJ257" s="710"/>
      <c r="CEK257" s="710"/>
      <c r="CEL257" s="710"/>
      <c r="CEM257" s="710"/>
      <c r="CEN257" s="710"/>
      <c r="CEO257" s="710"/>
      <c r="CEP257" s="710"/>
      <c r="CEQ257" s="710"/>
      <c r="CER257" s="710"/>
      <c r="CES257" s="710"/>
      <c r="CET257" s="710"/>
      <c r="CEU257" s="710"/>
      <c r="CEV257" s="710"/>
      <c r="CEW257" s="710"/>
      <c r="CEX257" s="710"/>
      <c r="CEY257" s="710"/>
      <c r="CEZ257" s="710"/>
      <c r="CFA257" s="710"/>
      <c r="CFB257" s="710"/>
      <c r="CFC257" s="710"/>
      <c r="CFD257" s="710"/>
      <c r="CFE257" s="710"/>
      <c r="CFF257" s="710"/>
      <c r="CFG257" s="710"/>
      <c r="CFH257" s="710"/>
      <c r="CFI257" s="710"/>
      <c r="CFJ257" s="710"/>
      <c r="CFK257" s="710"/>
      <c r="CFL257" s="710"/>
      <c r="CFM257" s="710"/>
      <c r="CFN257" s="710"/>
      <c r="CFO257" s="710"/>
      <c r="CFP257" s="710"/>
      <c r="CFQ257" s="710"/>
      <c r="CFR257" s="710"/>
      <c r="CFS257" s="710"/>
      <c r="CFT257" s="710"/>
      <c r="CFU257" s="710"/>
      <c r="CFV257" s="710"/>
      <c r="CFW257" s="710"/>
      <c r="CFX257" s="710"/>
      <c r="CFY257" s="710"/>
      <c r="CFZ257" s="710"/>
      <c r="CGA257" s="710"/>
      <c r="CGB257" s="710"/>
      <c r="CGC257" s="710"/>
      <c r="CGD257" s="710"/>
      <c r="CGE257" s="710"/>
      <c r="CGF257" s="710"/>
      <c r="CGG257" s="710"/>
      <c r="CGH257" s="710"/>
      <c r="CGI257" s="710"/>
      <c r="CGJ257" s="710"/>
      <c r="CGK257" s="710"/>
      <c r="CGL257" s="710"/>
      <c r="CGM257" s="710"/>
      <c r="CGN257" s="710"/>
      <c r="CGO257" s="710"/>
      <c r="CGP257" s="710"/>
      <c r="CGQ257" s="710"/>
      <c r="CGR257" s="710"/>
      <c r="CGS257" s="710"/>
      <c r="CGT257" s="710"/>
      <c r="CGU257" s="710"/>
      <c r="CGV257" s="710"/>
      <c r="CGW257" s="710"/>
      <c r="CGX257" s="710"/>
      <c r="CGY257" s="710"/>
      <c r="CGZ257" s="710"/>
      <c r="CHA257" s="710"/>
      <c r="CHB257" s="710"/>
      <c r="CHC257" s="710"/>
      <c r="CHD257" s="710"/>
      <c r="CHE257" s="710"/>
      <c r="CHF257" s="710"/>
      <c r="CHG257" s="710"/>
      <c r="CHH257" s="710"/>
      <c r="CHI257" s="710"/>
      <c r="CHJ257" s="710"/>
      <c r="CHK257" s="710"/>
      <c r="CHL257" s="710"/>
      <c r="CHM257" s="710"/>
      <c r="CHN257" s="710"/>
      <c r="CHO257" s="710"/>
      <c r="CHP257" s="710"/>
      <c r="CHQ257" s="710"/>
      <c r="CHR257" s="710"/>
      <c r="CHS257" s="710"/>
      <c r="CHT257" s="710"/>
      <c r="CHU257" s="710"/>
      <c r="CHV257" s="710"/>
      <c r="CHW257" s="710"/>
      <c r="CHX257" s="710"/>
      <c r="CHY257" s="710"/>
      <c r="CHZ257" s="710"/>
      <c r="CIA257" s="710"/>
      <c r="CIB257" s="710"/>
      <c r="CIC257" s="710"/>
      <c r="CID257" s="710"/>
      <c r="CIE257" s="710"/>
      <c r="CIF257" s="710"/>
      <c r="CIG257" s="710"/>
      <c r="CIH257" s="710"/>
      <c r="CII257" s="710"/>
      <c r="CIJ257" s="710"/>
      <c r="CIK257" s="710"/>
      <c r="CIL257" s="710"/>
      <c r="CIM257" s="710"/>
      <c r="CIN257" s="710"/>
      <c r="CIO257" s="710"/>
      <c r="CIP257" s="710"/>
      <c r="CIQ257" s="710"/>
      <c r="CIR257" s="710"/>
      <c r="CIS257" s="710"/>
      <c r="CIT257" s="710"/>
      <c r="CIU257" s="710"/>
      <c r="CIV257" s="710"/>
      <c r="CIW257" s="710"/>
      <c r="CIX257" s="710"/>
      <c r="CIY257" s="710"/>
      <c r="CIZ257" s="710"/>
      <c r="CJA257" s="710"/>
      <c r="CJB257" s="710"/>
      <c r="CJC257" s="710"/>
      <c r="CJD257" s="710"/>
      <c r="CJE257" s="710"/>
      <c r="CJF257" s="710"/>
      <c r="CJG257" s="710"/>
      <c r="CJH257" s="710"/>
      <c r="CJI257" s="710"/>
      <c r="CJJ257" s="710"/>
      <c r="CJK257" s="710"/>
      <c r="CJL257" s="710"/>
      <c r="CJM257" s="710"/>
      <c r="CJN257" s="710"/>
      <c r="CJO257" s="710"/>
      <c r="CJP257" s="710"/>
      <c r="CJQ257" s="710"/>
      <c r="CJR257" s="710"/>
      <c r="CJS257" s="710"/>
      <c r="CJT257" s="710"/>
      <c r="CJU257" s="710"/>
      <c r="CJV257" s="710"/>
      <c r="CJW257" s="710"/>
      <c r="CJX257" s="710"/>
      <c r="CJY257" s="710"/>
      <c r="CJZ257" s="710"/>
      <c r="CKA257" s="710"/>
      <c r="CKB257" s="710"/>
      <c r="CKC257" s="710"/>
      <c r="CKD257" s="710"/>
      <c r="CKE257" s="710"/>
      <c r="CKF257" s="710"/>
      <c r="CKG257" s="710"/>
      <c r="CKH257" s="710"/>
      <c r="CKI257" s="710"/>
      <c r="CKJ257" s="710"/>
      <c r="CKK257" s="710"/>
      <c r="CKL257" s="710"/>
      <c r="CKM257" s="710"/>
      <c r="CKN257" s="710"/>
      <c r="CKO257" s="710"/>
      <c r="CKP257" s="710"/>
      <c r="CKQ257" s="710"/>
      <c r="CKR257" s="710"/>
      <c r="CKS257" s="710"/>
      <c r="CKT257" s="710"/>
      <c r="CKU257" s="710"/>
      <c r="CKV257" s="710"/>
      <c r="CKW257" s="710"/>
      <c r="CKX257" s="710"/>
      <c r="CKY257" s="710"/>
      <c r="CKZ257" s="710"/>
      <c r="CLA257" s="710"/>
      <c r="CLB257" s="710"/>
      <c r="CLC257" s="710"/>
      <c r="CLD257" s="710"/>
      <c r="CLE257" s="710"/>
      <c r="CLF257" s="710"/>
      <c r="CLG257" s="710"/>
      <c r="CLH257" s="710"/>
      <c r="CLI257" s="710"/>
      <c r="CLJ257" s="710"/>
      <c r="CLK257" s="710"/>
      <c r="CLL257" s="710"/>
      <c r="CLM257" s="710"/>
      <c r="CLN257" s="710"/>
      <c r="CLO257" s="710"/>
      <c r="CLP257" s="710"/>
      <c r="CLQ257" s="710"/>
      <c r="CLR257" s="710"/>
      <c r="CLS257" s="710"/>
      <c r="CLT257" s="710"/>
      <c r="CLU257" s="710"/>
      <c r="CLV257" s="710"/>
      <c r="CLW257" s="710"/>
      <c r="CLX257" s="710"/>
      <c r="CLY257" s="710"/>
      <c r="CLZ257" s="710"/>
      <c r="CMA257" s="710"/>
      <c r="CMB257" s="710"/>
      <c r="CMC257" s="710"/>
      <c r="CMD257" s="710"/>
      <c r="CME257" s="710"/>
      <c r="CMF257" s="710"/>
      <c r="CMG257" s="710"/>
      <c r="CMH257" s="710"/>
      <c r="CMI257" s="710"/>
      <c r="CMJ257" s="710"/>
      <c r="CMK257" s="710"/>
      <c r="CML257" s="710"/>
      <c r="CMM257" s="710"/>
      <c r="CMN257" s="710"/>
      <c r="CMO257" s="710"/>
      <c r="CMP257" s="710"/>
      <c r="CMQ257" s="710"/>
      <c r="CMR257" s="710"/>
      <c r="CMS257" s="710"/>
      <c r="CMT257" s="710"/>
      <c r="CMU257" s="710"/>
      <c r="CMV257" s="710"/>
      <c r="CMW257" s="710"/>
      <c r="CMX257" s="710"/>
      <c r="CMY257" s="710"/>
      <c r="CMZ257" s="710"/>
      <c r="CNA257" s="710"/>
      <c r="CNB257" s="710"/>
      <c r="CNC257" s="710"/>
      <c r="CND257" s="710"/>
      <c r="CNE257" s="710"/>
      <c r="CNF257" s="710"/>
      <c r="CNG257" s="710"/>
      <c r="CNH257" s="710"/>
      <c r="CNI257" s="710"/>
      <c r="CNJ257" s="710"/>
      <c r="CNK257" s="710"/>
      <c r="CNL257" s="710"/>
      <c r="CNM257" s="710"/>
      <c r="CNN257" s="710"/>
      <c r="CNO257" s="710"/>
      <c r="CNP257" s="710"/>
      <c r="CNQ257" s="710"/>
      <c r="CNR257" s="710"/>
      <c r="CNS257" s="710"/>
      <c r="CNT257" s="710"/>
      <c r="CNU257" s="710"/>
      <c r="CNV257" s="710"/>
      <c r="CNW257" s="710"/>
      <c r="CNX257" s="710"/>
      <c r="CNY257" s="710"/>
      <c r="CNZ257" s="710"/>
      <c r="COA257" s="710"/>
      <c r="COB257" s="710"/>
      <c r="COC257" s="710"/>
      <c r="COD257" s="710"/>
      <c r="COE257" s="710"/>
      <c r="COF257" s="710"/>
      <c r="COG257" s="710"/>
      <c r="COH257" s="710"/>
      <c r="COI257" s="710"/>
      <c r="COJ257" s="710"/>
      <c r="COK257" s="710"/>
      <c r="COL257" s="710"/>
      <c r="COM257" s="710"/>
      <c r="CON257" s="710"/>
      <c r="COO257" s="710"/>
      <c r="COP257" s="710"/>
      <c r="COQ257" s="710"/>
      <c r="COR257" s="710"/>
      <c r="COS257" s="710"/>
      <c r="COT257" s="710"/>
      <c r="COU257" s="710"/>
      <c r="COV257" s="710"/>
      <c r="COW257" s="710"/>
      <c r="COX257" s="710"/>
      <c r="COY257" s="710"/>
      <c r="COZ257" s="710"/>
      <c r="CPA257" s="710"/>
      <c r="CPB257" s="710"/>
      <c r="CPC257" s="710"/>
      <c r="CPD257" s="710"/>
      <c r="CPE257" s="710"/>
      <c r="CPF257" s="710"/>
      <c r="CPG257" s="710"/>
      <c r="CPH257" s="710"/>
      <c r="CPI257" s="710"/>
      <c r="CPJ257" s="710"/>
      <c r="CPK257" s="710"/>
      <c r="CPL257" s="710"/>
      <c r="CPM257" s="710"/>
      <c r="CPN257" s="710"/>
      <c r="CPO257" s="710"/>
      <c r="CPP257" s="710"/>
      <c r="CPQ257" s="710"/>
      <c r="CPR257" s="710"/>
      <c r="CPS257" s="710"/>
      <c r="CPT257" s="710"/>
      <c r="CPU257" s="710"/>
      <c r="CPV257" s="710"/>
      <c r="CPW257" s="710"/>
      <c r="CPX257" s="710"/>
      <c r="CPY257" s="710"/>
      <c r="CPZ257" s="710"/>
      <c r="CQA257" s="710"/>
      <c r="CQB257" s="710"/>
      <c r="CQC257" s="710"/>
      <c r="CQD257" s="710"/>
      <c r="CQE257" s="710"/>
      <c r="CQF257" s="710"/>
      <c r="CQG257" s="710"/>
      <c r="CQH257" s="710"/>
      <c r="CQI257" s="710"/>
      <c r="CQJ257" s="710"/>
      <c r="CQK257" s="710"/>
      <c r="CQL257" s="710"/>
      <c r="CQM257" s="710"/>
      <c r="CQN257" s="710"/>
      <c r="CQO257" s="710"/>
      <c r="CQP257" s="710"/>
      <c r="CQQ257" s="710"/>
      <c r="CQR257" s="710"/>
      <c r="CQS257" s="710"/>
      <c r="CQT257" s="710"/>
      <c r="CQU257" s="710"/>
      <c r="CQV257" s="710"/>
      <c r="CQW257" s="710"/>
      <c r="CQX257" s="710"/>
      <c r="CQY257" s="710"/>
      <c r="CQZ257" s="710"/>
      <c r="CRA257" s="710"/>
      <c r="CRB257" s="710"/>
      <c r="CRC257" s="710"/>
      <c r="CRD257" s="710"/>
      <c r="CRE257" s="710"/>
      <c r="CRF257" s="710"/>
      <c r="CRG257" s="710"/>
      <c r="CRH257" s="710"/>
      <c r="CRI257" s="710"/>
      <c r="CRJ257" s="710"/>
      <c r="CRK257" s="710"/>
      <c r="CRL257" s="710"/>
      <c r="CRM257" s="710"/>
      <c r="CRN257" s="710"/>
      <c r="CRO257" s="710"/>
      <c r="CRP257" s="710"/>
      <c r="CRQ257" s="710"/>
      <c r="CRR257" s="710"/>
      <c r="CRS257" s="710"/>
      <c r="CRT257" s="710"/>
      <c r="CRU257" s="710"/>
      <c r="CRV257" s="710"/>
      <c r="CRW257" s="710"/>
      <c r="CRX257" s="710"/>
      <c r="CRY257" s="710"/>
      <c r="CRZ257" s="710"/>
      <c r="CSA257" s="710"/>
      <c r="CSB257" s="710"/>
      <c r="CSC257" s="710"/>
      <c r="CSD257" s="710"/>
      <c r="CSE257" s="710"/>
      <c r="CSF257" s="710"/>
      <c r="CSG257" s="710"/>
      <c r="CSH257" s="710"/>
      <c r="CSI257" s="710"/>
      <c r="CSJ257" s="710"/>
      <c r="CSK257" s="710"/>
      <c r="CSL257" s="710"/>
      <c r="CSM257" s="710"/>
      <c r="CSN257" s="710"/>
      <c r="CSO257" s="710"/>
      <c r="CSP257" s="710"/>
      <c r="CSQ257" s="710"/>
      <c r="CSR257" s="710"/>
      <c r="CSS257" s="710"/>
      <c r="CST257" s="710"/>
      <c r="CSU257" s="710"/>
      <c r="CSV257" s="710"/>
      <c r="CSW257" s="710"/>
      <c r="CSX257" s="710"/>
      <c r="CSY257" s="710"/>
      <c r="CSZ257" s="710"/>
      <c r="CTA257" s="710"/>
      <c r="CTB257" s="710"/>
      <c r="CTC257" s="710"/>
      <c r="CTD257" s="710"/>
      <c r="CTE257" s="710"/>
      <c r="CTF257" s="710"/>
      <c r="CTG257" s="710"/>
      <c r="CTH257" s="710"/>
      <c r="CTI257" s="710"/>
      <c r="CTJ257" s="710"/>
      <c r="CTK257" s="710"/>
      <c r="CTL257" s="710"/>
      <c r="CTM257" s="710"/>
      <c r="CTN257" s="710"/>
      <c r="CTO257" s="710"/>
      <c r="CTP257" s="710"/>
      <c r="CTQ257" s="710"/>
      <c r="CTR257" s="710"/>
      <c r="CTS257" s="710"/>
      <c r="CTT257" s="710"/>
      <c r="CTU257" s="710"/>
      <c r="CTV257" s="710"/>
      <c r="CTW257" s="710"/>
      <c r="CTX257" s="710"/>
      <c r="CTY257" s="710"/>
      <c r="CTZ257" s="710"/>
      <c r="CUA257" s="710"/>
      <c r="CUB257" s="710"/>
      <c r="CUC257" s="710"/>
      <c r="CUD257" s="710"/>
      <c r="CUE257" s="710"/>
      <c r="CUF257" s="710"/>
      <c r="CUG257" s="710"/>
      <c r="CUH257" s="710"/>
      <c r="CUI257" s="710"/>
      <c r="CUJ257" s="710"/>
      <c r="CUK257" s="710"/>
      <c r="CUL257" s="710"/>
      <c r="CUM257" s="710"/>
      <c r="CUN257" s="710"/>
      <c r="CUO257" s="710"/>
      <c r="CUP257" s="710"/>
      <c r="CUQ257" s="710"/>
      <c r="CUR257" s="710"/>
      <c r="CUS257" s="710"/>
      <c r="CUT257" s="710"/>
      <c r="CUU257" s="710"/>
      <c r="CUV257" s="710"/>
      <c r="CUW257" s="710"/>
      <c r="CUX257" s="710"/>
      <c r="CUY257" s="710"/>
      <c r="CUZ257" s="710"/>
      <c r="CVA257" s="710"/>
      <c r="CVB257" s="710"/>
      <c r="CVC257" s="710"/>
      <c r="CVD257" s="710"/>
      <c r="CVE257" s="710"/>
      <c r="CVF257" s="710"/>
      <c r="CVG257" s="710"/>
      <c r="CVH257" s="710"/>
      <c r="CVI257" s="710"/>
      <c r="CVJ257" s="710"/>
      <c r="CVK257" s="710"/>
      <c r="CVL257" s="710"/>
      <c r="CVM257" s="710"/>
      <c r="CVN257" s="710"/>
      <c r="CVO257" s="710"/>
      <c r="CVP257" s="710"/>
      <c r="CVQ257" s="710"/>
      <c r="CVR257" s="710"/>
      <c r="CVS257" s="710"/>
      <c r="CVT257" s="710"/>
      <c r="CVU257" s="710"/>
      <c r="CVV257" s="710"/>
      <c r="CVW257" s="710"/>
      <c r="CVX257" s="710"/>
      <c r="CVY257" s="710"/>
      <c r="CVZ257" s="710"/>
      <c r="CWA257" s="710"/>
      <c r="CWB257" s="710"/>
      <c r="CWC257" s="710"/>
      <c r="CWD257" s="710"/>
      <c r="CWE257" s="710"/>
      <c r="CWF257" s="710"/>
      <c r="CWG257" s="710"/>
      <c r="CWH257" s="710"/>
      <c r="CWI257" s="710"/>
      <c r="CWJ257" s="710"/>
      <c r="CWK257" s="710"/>
      <c r="CWL257" s="710"/>
      <c r="CWM257" s="710"/>
      <c r="CWN257" s="710"/>
      <c r="CWO257" s="710"/>
      <c r="CWP257" s="710"/>
      <c r="CWQ257" s="710"/>
      <c r="CWR257" s="710"/>
      <c r="CWS257" s="710"/>
      <c r="CWT257" s="710"/>
      <c r="CWU257" s="710"/>
      <c r="CWV257" s="710"/>
      <c r="CWW257" s="710"/>
      <c r="CWX257" s="710"/>
      <c r="CWY257" s="710"/>
      <c r="CWZ257" s="710"/>
      <c r="CXA257" s="710"/>
      <c r="CXB257" s="710"/>
      <c r="CXC257" s="710"/>
      <c r="CXD257" s="710"/>
      <c r="CXE257" s="710"/>
      <c r="CXF257" s="710"/>
      <c r="CXG257" s="710"/>
      <c r="CXH257" s="710"/>
      <c r="CXI257" s="710"/>
      <c r="CXJ257" s="710"/>
      <c r="CXK257" s="710"/>
      <c r="CXL257" s="710"/>
      <c r="CXM257" s="710"/>
      <c r="CXN257" s="710"/>
      <c r="CXO257" s="710"/>
      <c r="CXP257" s="710"/>
      <c r="CXQ257" s="710"/>
      <c r="CXR257" s="710"/>
      <c r="CXS257" s="710"/>
      <c r="CXT257" s="710"/>
      <c r="CXU257" s="710"/>
      <c r="CXV257" s="710"/>
      <c r="CXW257" s="710"/>
      <c r="CXX257" s="710"/>
      <c r="CXY257" s="710"/>
      <c r="CXZ257" s="710"/>
      <c r="CYA257" s="710"/>
      <c r="CYB257" s="710"/>
      <c r="CYC257" s="710"/>
      <c r="CYD257" s="710"/>
      <c r="CYE257" s="710"/>
      <c r="CYF257" s="710"/>
      <c r="CYG257" s="710"/>
      <c r="CYH257" s="710"/>
      <c r="CYI257" s="710"/>
      <c r="CYJ257" s="710"/>
      <c r="CYK257" s="710"/>
      <c r="CYL257" s="710"/>
      <c r="CYM257" s="710"/>
      <c r="CYN257" s="710"/>
      <c r="CYO257" s="710"/>
      <c r="CYP257" s="710"/>
      <c r="CYQ257" s="710"/>
      <c r="CYR257" s="710"/>
      <c r="CYS257" s="710"/>
      <c r="CYT257" s="710"/>
      <c r="CYU257" s="710"/>
      <c r="CYV257" s="710"/>
      <c r="CYW257" s="710"/>
      <c r="CYX257" s="710"/>
      <c r="CYY257" s="710"/>
      <c r="CYZ257" s="710"/>
      <c r="CZA257" s="710"/>
      <c r="CZB257" s="710"/>
      <c r="CZC257" s="710"/>
      <c r="CZD257" s="710"/>
      <c r="CZE257" s="710"/>
      <c r="CZF257" s="710"/>
      <c r="CZG257" s="710"/>
      <c r="CZH257" s="710"/>
      <c r="CZI257" s="710"/>
      <c r="CZJ257" s="710"/>
      <c r="CZK257" s="710"/>
      <c r="CZL257" s="710"/>
      <c r="CZM257" s="710"/>
      <c r="CZN257" s="710"/>
      <c r="CZO257" s="710"/>
      <c r="CZP257" s="710"/>
      <c r="CZQ257" s="710"/>
      <c r="CZR257" s="710"/>
      <c r="CZS257" s="710"/>
      <c r="CZT257" s="710"/>
      <c r="CZU257" s="710"/>
      <c r="CZV257" s="710"/>
      <c r="CZW257" s="710"/>
      <c r="CZX257" s="710"/>
      <c r="CZY257" s="710"/>
      <c r="CZZ257" s="710"/>
      <c r="DAA257" s="710"/>
      <c r="DAB257" s="710"/>
      <c r="DAC257" s="710"/>
      <c r="DAD257" s="710"/>
      <c r="DAE257" s="710"/>
      <c r="DAF257" s="710"/>
      <c r="DAG257" s="710"/>
      <c r="DAH257" s="710"/>
      <c r="DAI257" s="710"/>
      <c r="DAJ257" s="710"/>
      <c r="DAK257" s="710"/>
      <c r="DAL257" s="710"/>
      <c r="DAM257" s="710"/>
      <c r="DAN257" s="710"/>
      <c r="DAO257" s="710"/>
      <c r="DAP257" s="710"/>
      <c r="DAQ257" s="710"/>
      <c r="DAR257" s="710"/>
      <c r="DAS257" s="710"/>
      <c r="DAT257" s="710"/>
      <c r="DAU257" s="710"/>
      <c r="DAV257" s="710"/>
      <c r="DAW257" s="710"/>
      <c r="DAX257" s="710"/>
      <c r="DAY257" s="710"/>
      <c r="DAZ257" s="710"/>
      <c r="DBA257" s="710"/>
      <c r="DBB257" s="710"/>
      <c r="DBC257" s="710"/>
      <c r="DBD257" s="710"/>
      <c r="DBE257" s="710"/>
      <c r="DBF257" s="710"/>
      <c r="DBG257" s="710"/>
      <c r="DBH257" s="710"/>
      <c r="DBI257" s="710"/>
      <c r="DBJ257" s="710"/>
      <c r="DBK257" s="710"/>
      <c r="DBL257" s="710"/>
      <c r="DBM257" s="710"/>
      <c r="DBN257" s="710"/>
      <c r="DBO257" s="710"/>
      <c r="DBP257" s="710"/>
      <c r="DBQ257" s="710"/>
      <c r="DBR257" s="710"/>
      <c r="DBS257" s="710"/>
      <c r="DBT257" s="710"/>
      <c r="DBU257" s="710"/>
      <c r="DBV257" s="710"/>
      <c r="DBW257" s="710"/>
      <c r="DBX257" s="710"/>
      <c r="DBY257" s="710"/>
      <c r="DBZ257" s="710"/>
      <c r="DCA257" s="710"/>
      <c r="DCB257" s="710"/>
      <c r="DCC257" s="710"/>
      <c r="DCD257" s="710"/>
      <c r="DCE257" s="710"/>
      <c r="DCF257" s="710"/>
      <c r="DCG257" s="710"/>
      <c r="DCH257" s="710"/>
      <c r="DCI257" s="710"/>
      <c r="DCJ257" s="710"/>
      <c r="DCK257" s="710"/>
      <c r="DCL257" s="710"/>
      <c r="DCM257" s="710"/>
      <c r="DCN257" s="710"/>
      <c r="DCO257" s="710"/>
      <c r="DCP257" s="710"/>
      <c r="DCQ257" s="710"/>
      <c r="DCR257" s="710"/>
      <c r="DCS257" s="710"/>
      <c r="DCT257" s="710"/>
      <c r="DCU257" s="710"/>
      <c r="DCV257" s="710"/>
      <c r="DCW257" s="710"/>
      <c r="DCX257" s="710"/>
      <c r="DCY257" s="710"/>
      <c r="DCZ257" s="710"/>
      <c r="DDA257" s="710"/>
      <c r="DDB257" s="710"/>
      <c r="DDC257" s="710"/>
      <c r="DDD257" s="710"/>
      <c r="DDE257" s="710"/>
      <c r="DDF257" s="710"/>
      <c r="DDG257" s="710"/>
      <c r="DDH257" s="710"/>
      <c r="DDI257" s="710"/>
      <c r="DDJ257" s="710"/>
      <c r="DDK257" s="710"/>
      <c r="DDL257" s="710"/>
      <c r="DDM257" s="710"/>
      <c r="DDN257" s="710"/>
      <c r="DDO257" s="710"/>
      <c r="DDP257" s="710"/>
      <c r="DDQ257" s="710"/>
      <c r="DDR257" s="710"/>
      <c r="DDS257" s="710"/>
      <c r="DDT257" s="710"/>
      <c r="DDU257" s="710"/>
      <c r="DDV257" s="710"/>
      <c r="DDW257" s="710"/>
      <c r="DDX257" s="710"/>
      <c r="DDY257" s="710"/>
      <c r="DDZ257" s="710"/>
      <c r="DEA257" s="710"/>
      <c r="DEB257" s="710"/>
      <c r="DEC257" s="710"/>
      <c r="DED257" s="710"/>
      <c r="DEE257" s="710"/>
      <c r="DEF257" s="710"/>
      <c r="DEG257" s="710"/>
      <c r="DEH257" s="710"/>
      <c r="DEI257" s="710"/>
      <c r="DEJ257" s="710"/>
      <c r="DEK257" s="710"/>
      <c r="DEL257" s="710"/>
      <c r="DEM257" s="710"/>
      <c r="DEN257" s="710"/>
      <c r="DEO257" s="710"/>
      <c r="DEP257" s="710"/>
      <c r="DEQ257" s="710"/>
      <c r="DER257" s="710"/>
      <c r="DES257" s="710"/>
      <c r="DET257" s="710"/>
      <c r="DEU257" s="710"/>
      <c r="DEV257" s="710"/>
      <c r="DEW257" s="710"/>
      <c r="DEX257" s="710"/>
      <c r="DEY257" s="710"/>
      <c r="DEZ257" s="710"/>
      <c r="DFA257" s="710"/>
      <c r="DFB257" s="710"/>
      <c r="DFC257" s="710"/>
      <c r="DFD257" s="710"/>
      <c r="DFE257" s="710"/>
      <c r="DFF257" s="710"/>
      <c r="DFG257" s="710"/>
      <c r="DFH257" s="710"/>
      <c r="DFI257" s="710"/>
      <c r="DFJ257" s="710"/>
      <c r="DFK257" s="710"/>
      <c r="DFL257" s="710"/>
      <c r="DFM257" s="710"/>
      <c r="DFN257" s="710"/>
      <c r="DFO257" s="710"/>
      <c r="DFP257" s="710"/>
      <c r="DFQ257" s="710"/>
      <c r="DFR257" s="710"/>
      <c r="DFS257" s="710"/>
      <c r="DFT257" s="710"/>
      <c r="DFU257" s="710"/>
      <c r="DFV257" s="710"/>
      <c r="DFW257" s="710"/>
      <c r="DFX257" s="710"/>
      <c r="DFY257" s="710"/>
      <c r="DFZ257" s="710"/>
      <c r="DGA257" s="710"/>
      <c r="DGB257" s="710"/>
      <c r="DGC257" s="710"/>
      <c r="DGD257" s="710"/>
      <c r="DGE257" s="710"/>
      <c r="DGF257" s="710"/>
      <c r="DGG257" s="710"/>
      <c r="DGH257" s="710"/>
      <c r="DGI257" s="710"/>
      <c r="DGJ257" s="710"/>
      <c r="DGK257" s="710"/>
      <c r="DGL257" s="710"/>
      <c r="DGM257" s="710"/>
      <c r="DGN257" s="710"/>
      <c r="DGO257" s="710"/>
      <c r="DGP257" s="710"/>
      <c r="DGQ257" s="710"/>
      <c r="DGR257" s="710"/>
      <c r="DGS257" s="710"/>
      <c r="DGT257" s="710"/>
      <c r="DGU257" s="710"/>
      <c r="DGV257" s="710"/>
      <c r="DGW257" s="710"/>
      <c r="DGX257" s="710"/>
      <c r="DGY257" s="710"/>
      <c r="DGZ257" s="710"/>
      <c r="DHA257" s="710"/>
      <c r="DHB257" s="710"/>
      <c r="DHC257" s="710"/>
      <c r="DHD257" s="710"/>
      <c r="DHE257" s="710"/>
      <c r="DHF257" s="710"/>
      <c r="DHG257" s="710"/>
      <c r="DHH257" s="710"/>
      <c r="DHI257" s="710"/>
      <c r="DHJ257" s="710"/>
      <c r="DHK257" s="710"/>
      <c r="DHL257" s="710"/>
      <c r="DHM257" s="710"/>
      <c r="DHN257" s="710"/>
      <c r="DHO257" s="710"/>
      <c r="DHP257" s="710"/>
      <c r="DHQ257" s="710"/>
      <c r="DHR257" s="710"/>
      <c r="DHS257" s="710"/>
      <c r="DHT257" s="710"/>
      <c r="DHU257" s="710"/>
      <c r="DHV257" s="710"/>
      <c r="DHW257" s="710"/>
      <c r="DHX257" s="710"/>
      <c r="DHY257" s="710"/>
      <c r="DHZ257" s="710"/>
      <c r="DIA257" s="710"/>
      <c r="DIB257" s="710"/>
      <c r="DIC257" s="710"/>
      <c r="DID257" s="710"/>
      <c r="DIE257" s="710"/>
      <c r="DIF257" s="710"/>
      <c r="DIG257" s="710"/>
      <c r="DIH257" s="710"/>
      <c r="DII257" s="710"/>
      <c r="DIJ257" s="710"/>
      <c r="DIK257" s="710"/>
      <c r="DIL257" s="710"/>
      <c r="DIM257" s="710"/>
      <c r="DIN257" s="710"/>
      <c r="DIO257" s="710"/>
      <c r="DIP257" s="710"/>
      <c r="DIQ257" s="710"/>
      <c r="DIR257" s="710"/>
      <c r="DIS257" s="710"/>
      <c r="DIT257" s="710"/>
      <c r="DIU257" s="710"/>
      <c r="DIV257" s="710"/>
      <c r="DIW257" s="710"/>
      <c r="DIX257" s="710"/>
      <c r="DIY257" s="710"/>
      <c r="DIZ257" s="710"/>
      <c r="DJA257" s="710"/>
      <c r="DJB257" s="710"/>
      <c r="DJC257" s="710"/>
      <c r="DJD257" s="710"/>
      <c r="DJE257" s="710"/>
      <c r="DJF257" s="710"/>
      <c r="DJG257" s="710"/>
      <c r="DJH257" s="710"/>
      <c r="DJI257" s="710"/>
      <c r="DJJ257" s="710"/>
      <c r="DJK257" s="710"/>
      <c r="DJL257" s="710"/>
      <c r="DJM257" s="710"/>
      <c r="DJN257" s="710"/>
      <c r="DJO257" s="710"/>
      <c r="DJP257" s="710"/>
      <c r="DJQ257" s="710"/>
      <c r="DJR257" s="710"/>
      <c r="DJS257" s="710"/>
      <c r="DJT257" s="710"/>
      <c r="DJU257" s="710"/>
      <c r="DJV257" s="710"/>
      <c r="DJW257" s="710"/>
      <c r="DJX257" s="710"/>
      <c r="DJY257" s="710"/>
      <c r="DJZ257" s="710"/>
      <c r="DKA257" s="710"/>
      <c r="DKB257" s="710"/>
      <c r="DKC257" s="710"/>
      <c r="DKD257" s="710"/>
      <c r="DKE257" s="710"/>
      <c r="DKF257" s="710"/>
      <c r="DKG257" s="710"/>
      <c r="DKH257" s="710"/>
      <c r="DKI257" s="710"/>
      <c r="DKJ257" s="710"/>
      <c r="DKK257" s="710"/>
      <c r="DKL257" s="710"/>
      <c r="DKM257" s="710"/>
      <c r="DKN257" s="710"/>
      <c r="DKO257" s="710"/>
      <c r="DKP257" s="710"/>
      <c r="DKQ257" s="710"/>
      <c r="DKR257" s="710"/>
      <c r="DKS257" s="710"/>
      <c r="DKT257" s="710"/>
      <c r="DKU257" s="710"/>
      <c r="DKV257" s="710"/>
      <c r="DKW257" s="710"/>
      <c r="DKX257" s="710"/>
      <c r="DKY257" s="710"/>
      <c r="DKZ257" s="710"/>
      <c r="DLA257" s="710"/>
      <c r="DLB257" s="710"/>
      <c r="DLC257" s="710"/>
      <c r="DLD257" s="710"/>
      <c r="DLE257" s="710"/>
      <c r="DLF257" s="710"/>
      <c r="DLG257" s="710"/>
      <c r="DLH257" s="710"/>
      <c r="DLI257" s="710"/>
      <c r="DLJ257" s="710"/>
      <c r="DLK257" s="710"/>
      <c r="DLL257" s="710"/>
      <c r="DLM257" s="710"/>
      <c r="DLN257" s="710"/>
      <c r="DLO257" s="710"/>
      <c r="DLP257" s="710"/>
      <c r="DLQ257" s="710"/>
      <c r="DLR257" s="710"/>
      <c r="DLS257" s="710"/>
      <c r="DLT257" s="710"/>
      <c r="DLU257" s="710"/>
      <c r="DLV257" s="710"/>
      <c r="DLW257" s="710"/>
      <c r="DLX257" s="710"/>
      <c r="DLY257" s="710"/>
      <c r="DLZ257" s="710"/>
      <c r="DMA257" s="710"/>
      <c r="DMB257" s="710"/>
      <c r="DMC257" s="710"/>
      <c r="DMD257" s="710"/>
      <c r="DME257" s="710"/>
      <c r="DMF257" s="710"/>
      <c r="DMG257" s="710"/>
      <c r="DMH257" s="710"/>
      <c r="DMI257" s="710"/>
      <c r="DMJ257" s="710"/>
      <c r="DMK257" s="710"/>
      <c r="DML257" s="710"/>
      <c r="DMM257" s="710"/>
      <c r="DMN257" s="710"/>
      <c r="DMO257" s="710"/>
      <c r="DMP257" s="710"/>
      <c r="DMQ257" s="710"/>
      <c r="DMR257" s="710"/>
      <c r="DMS257" s="710"/>
      <c r="DMT257" s="710"/>
      <c r="DMU257" s="710"/>
      <c r="DMV257" s="710"/>
      <c r="DMW257" s="710"/>
      <c r="DMX257" s="710"/>
      <c r="DMY257" s="710"/>
      <c r="DMZ257" s="710"/>
      <c r="DNA257" s="710"/>
      <c r="DNB257" s="710"/>
      <c r="DNC257" s="710"/>
      <c r="DND257" s="710"/>
      <c r="DNE257" s="710"/>
      <c r="DNF257" s="710"/>
      <c r="DNG257" s="710"/>
      <c r="DNH257" s="710"/>
      <c r="DNI257" s="710"/>
      <c r="DNJ257" s="710"/>
      <c r="DNK257" s="710"/>
      <c r="DNL257" s="710"/>
      <c r="DNM257" s="710"/>
      <c r="DNN257" s="710"/>
      <c r="DNO257" s="710"/>
      <c r="DNP257" s="710"/>
      <c r="DNQ257" s="710"/>
      <c r="DNR257" s="710"/>
      <c r="DNS257" s="710"/>
      <c r="DNT257" s="710"/>
      <c r="DNU257" s="710"/>
      <c r="DNV257" s="710"/>
      <c r="DNW257" s="710"/>
      <c r="DNX257" s="710"/>
      <c r="DNY257" s="710"/>
      <c r="DNZ257" s="710"/>
      <c r="DOA257" s="710"/>
      <c r="DOB257" s="710"/>
      <c r="DOC257" s="710"/>
      <c r="DOD257" s="710"/>
      <c r="DOE257" s="710"/>
      <c r="DOF257" s="710"/>
      <c r="DOG257" s="710"/>
      <c r="DOH257" s="710"/>
      <c r="DOI257" s="710"/>
      <c r="DOJ257" s="710"/>
      <c r="DOK257" s="710"/>
      <c r="DOL257" s="710"/>
      <c r="DOM257" s="710"/>
      <c r="DON257" s="710"/>
      <c r="DOO257" s="710"/>
      <c r="DOP257" s="710"/>
      <c r="DOQ257" s="710"/>
      <c r="DOR257" s="710"/>
      <c r="DOS257" s="710"/>
      <c r="DOT257" s="710"/>
      <c r="DOU257" s="710"/>
      <c r="DOV257" s="710"/>
      <c r="DOW257" s="710"/>
      <c r="DOX257" s="710"/>
      <c r="DOY257" s="710"/>
      <c r="DOZ257" s="710"/>
      <c r="DPA257" s="710"/>
      <c r="DPB257" s="710"/>
      <c r="DPC257" s="710"/>
      <c r="DPD257" s="710"/>
      <c r="DPE257" s="710"/>
      <c r="DPF257" s="710"/>
      <c r="DPG257" s="710"/>
      <c r="DPH257" s="710"/>
      <c r="DPI257" s="710"/>
      <c r="DPJ257" s="710"/>
      <c r="DPK257" s="710"/>
      <c r="DPL257" s="710"/>
      <c r="DPM257" s="710"/>
      <c r="DPN257" s="710"/>
      <c r="DPO257" s="710"/>
      <c r="DPP257" s="710"/>
      <c r="DPQ257" s="710"/>
      <c r="DPR257" s="710"/>
      <c r="DPS257" s="710"/>
      <c r="DPT257" s="710"/>
      <c r="DPU257" s="710"/>
      <c r="DPV257" s="710"/>
      <c r="DPW257" s="710"/>
      <c r="DPX257" s="710"/>
      <c r="DPY257" s="710"/>
      <c r="DPZ257" s="710"/>
      <c r="DQA257" s="710"/>
      <c r="DQB257" s="710"/>
      <c r="DQC257" s="710"/>
      <c r="DQD257" s="710"/>
      <c r="DQE257" s="710"/>
      <c r="DQF257" s="710"/>
      <c r="DQG257" s="710"/>
      <c r="DQH257" s="710"/>
      <c r="DQI257" s="710"/>
      <c r="DQJ257" s="710"/>
      <c r="DQK257" s="710"/>
      <c r="DQL257" s="710"/>
      <c r="DQM257" s="710"/>
      <c r="DQN257" s="710"/>
      <c r="DQO257" s="710"/>
      <c r="DQP257" s="710"/>
      <c r="DQQ257" s="710"/>
      <c r="DQR257" s="710"/>
      <c r="DQS257" s="710"/>
      <c r="DQT257" s="710"/>
      <c r="DQU257" s="710"/>
      <c r="DQV257" s="710"/>
      <c r="DQW257" s="710"/>
      <c r="DQX257" s="710"/>
      <c r="DQY257" s="710"/>
      <c r="DQZ257" s="710"/>
      <c r="DRA257" s="710"/>
      <c r="DRB257" s="710"/>
      <c r="DRC257" s="710"/>
      <c r="DRD257" s="710"/>
      <c r="DRE257" s="710"/>
      <c r="DRF257" s="710"/>
      <c r="DRG257" s="710"/>
      <c r="DRH257" s="710"/>
      <c r="DRI257" s="710"/>
      <c r="DRJ257" s="710"/>
      <c r="DRK257" s="710"/>
      <c r="DRL257" s="710"/>
      <c r="DRM257" s="710"/>
      <c r="DRN257" s="710"/>
      <c r="DRO257" s="710"/>
      <c r="DRP257" s="710"/>
      <c r="DRQ257" s="710"/>
      <c r="DRR257" s="710"/>
      <c r="DRS257" s="710"/>
      <c r="DRT257" s="710"/>
      <c r="DRU257" s="710"/>
      <c r="DRV257" s="710"/>
      <c r="DRW257" s="710"/>
      <c r="DRX257" s="710"/>
      <c r="DRY257" s="710"/>
      <c r="DRZ257" s="710"/>
      <c r="DSA257" s="710"/>
      <c r="DSB257" s="710"/>
      <c r="DSC257" s="710"/>
      <c r="DSD257" s="710"/>
      <c r="DSE257" s="710"/>
      <c r="DSF257" s="710"/>
      <c r="DSG257" s="710"/>
      <c r="DSH257" s="710"/>
      <c r="DSI257" s="710"/>
      <c r="DSJ257" s="710"/>
      <c r="DSK257" s="710"/>
      <c r="DSL257" s="710"/>
      <c r="DSM257" s="710"/>
      <c r="DSN257" s="710"/>
      <c r="DSO257" s="710"/>
      <c r="DSP257" s="710"/>
      <c r="DSQ257" s="710"/>
      <c r="DSR257" s="710"/>
      <c r="DSS257" s="710"/>
      <c r="DST257" s="710"/>
      <c r="DSU257" s="710"/>
      <c r="DSV257" s="710"/>
      <c r="DSW257" s="710"/>
      <c r="DSX257" s="710"/>
      <c r="DSY257" s="710"/>
      <c r="DSZ257" s="710"/>
      <c r="DTA257" s="710"/>
      <c r="DTB257" s="710"/>
      <c r="DTC257" s="710"/>
      <c r="DTD257" s="710"/>
      <c r="DTE257" s="710"/>
      <c r="DTF257" s="710"/>
      <c r="DTG257" s="710"/>
      <c r="DTH257" s="710"/>
      <c r="DTI257" s="710"/>
      <c r="DTJ257" s="710"/>
      <c r="DTK257" s="710"/>
      <c r="DTL257" s="710"/>
      <c r="DTM257" s="710"/>
      <c r="DTN257" s="710"/>
      <c r="DTO257" s="710"/>
      <c r="DTP257" s="710"/>
      <c r="DTQ257" s="710"/>
      <c r="DTR257" s="710"/>
      <c r="DTS257" s="710"/>
      <c r="DTT257" s="710"/>
      <c r="DTU257" s="710"/>
      <c r="DTV257" s="710"/>
      <c r="DTW257" s="710"/>
      <c r="DTX257" s="710"/>
      <c r="DTY257" s="710"/>
      <c r="DTZ257" s="710"/>
      <c r="DUA257" s="710"/>
      <c r="DUB257" s="710"/>
      <c r="DUC257" s="710"/>
      <c r="DUD257" s="710"/>
      <c r="DUE257" s="710"/>
      <c r="DUF257" s="710"/>
      <c r="DUG257" s="710"/>
      <c r="DUH257" s="710"/>
      <c r="DUI257" s="710"/>
      <c r="DUJ257" s="710"/>
      <c r="DUK257" s="710"/>
      <c r="DUL257" s="710"/>
      <c r="DUM257" s="710"/>
      <c r="DUN257" s="710"/>
      <c r="DUO257" s="710"/>
      <c r="DUP257" s="710"/>
      <c r="DUQ257" s="710"/>
      <c r="DUR257" s="710"/>
      <c r="DUS257" s="710"/>
      <c r="DUT257" s="710"/>
      <c r="DUU257" s="710"/>
      <c r="DUV257" s="710"/>
      <c r="DUW257" s="710"/>
      <c r="DUX257" s="710"/>
      <c r="DUY257" s="710"/>
      <c r="DUZ257" s="710"/>
      <c r="DVA257" s="710"/>
      <c r="DVB257" s="710"/>
      <c r="DVC257" s="710"/>
      <c r="DVD257" s="710"/>
      <c r="DVE257" s="710"/>
      <c r="DVF257" s="710"/>
      <c r="DVG257" s="710"/>
      <c r="DVH257" s="710"/>
      <c r="DVI257" s="710"/>
      <c r="DVJ257" s="710"/>
      <c r="DVK257" s="710"/>
      <c r="DVL257" s="710"/>
      <c r="DVM257" s="710"/>
      <c r="DVN257" s="710"/>
      <c r="DVO257" s="710"/>
      <c r="DVP257" s="710"/>
      <c r="DVQ257" s="710"/>
      <c r="DVR257" s="710"/>
      <c r="DVS257" s="710"/>
      <c r="DVT257" s="710"/>
      <c r="DVU257" s="710"/>
      <c r="DVV257" s="710"/>
      <c r="DVW257" s="710"/>
      <c r="DVX257" s="710"/>
      <c r="DVY257" s="710"/>
      <c r="DVZ257" s="710"/>
      <c r="DWA257" s="710"/>
      <c r="DWB257" s="710"/>
      <c r="DWC257" s="710"/>
      <c r="DWD257" s="710"/>
      <c r="DWE257" s="710"/>
      <c r="DWF257" s="710"/>
      <c r="DWG257" s="710"/>
      <c r="DWH257" s="710"/>
      <c r="DWI257" s="710"/>
      <c r="DWJ257" s="710"/>
      <c r="DWK257" s="710"/>
      <c r="DWL257" s="710"/>
      <c r="DWM257" s="710"/>
      <c r="DWN257" s="710"/>
      <c r="DWO257" s="710"/>
      <c r="DWP257" s="710"/>
      <c r="DWQ257" s="710"/>
      <c r="DWR257" s="710"/>
      <c r="DWS257" s="710"/>
      <c r="DWT257" s="710"/>
      <c r="DWU257" s="710"/>
      <c r="DWV257" s="710"/>
      <c r="DWW257" s="710"/>
      <c r="DWX257" s="710"/>
      <c r="DWY257" s="710"/>
      <c r="DWZ257" s="710"/>
      <c r="DXA257" s="710"/>
      <c r="DXB257" s="710"/>
      <c r="DXC257" s="710"/>
      <c r="DXD257" s="710"/>
      <c r="DXE257" s="710"/>
      <c r="DXF257" s="710"/>
      <c r="DXG257" s="710"/>
      <c r="DXH257" s="710"/>
      <c r="DXI257" s="710"/>
      <c r="DXJ257" s="710"/>
      <c r="DXK257" s="710"/>
      <c r="DXL257" s="710"/>
      <c r="DXM257" s="710"/>
      <c r="DXN257" s="710"/>
      <c r="DXO257" s="710"/>
      <c r="DXP257" s="710"/>
      <c r="DXQ257" s="710"/>
      <c r="DXR257" s="710"/>
      <c r="DXS257" s="710"/>
      <c r="DXT257" s="710"/>
      <c r="DXU257" s="710"/>
      <c r="DXV257" s="710"/>
      <c r="DXW257" s="710"/>
      <c r="DXX257" s="710"/>
      <c r="DXY257" s="710"/>
      <c r="DXZ257" s="710"/>
      <c r="DYA257" s="710"/>
      <c r="DYB257" s="710"/>
      <c r="DYC257" s="710"/>
      <c r="DYD257" s="710"/>
      <c r="DYE257" s="710"/>
      <c r="DYF257" s="710"/>
      <c r="DYG257" s="710"/>
      <c r="DYH257" s="710"/>
      <c r="DYI257" s="710"/>
      <c r="DYJ257" s="710"/>
      <c r="DYK257" s="710"/>
      <c r="DYL257" s="710"/>
      <c r="DYM257" s="710"/>
      <c r="DYN257" s="710"/>
      <c r="DYO257" s="710"/>
      <c r="DYP257" s="710"/>
      <c r="DYQ257" s="710"/>
      <c r="DYR257" s="710"/>
      <c r="DYS257" s="710"/>
      <c r="DYT257" s="710"/>
      <c r="DYU257" s="710"/>
      <c r="DYV257" s="710"/>
      <c r="DYW257" s="710"/>
      <c r="DYX257" s="710"/>
      <c r="DYY257" s="710"/>
      <c r="DYZ257" s="710"/>
      <c r="DZA257" s="710"/>
      <c r="DZB257" s="710"/>
      <c r="DZC257" s="710"/>
      <c r="DZD257" s="710"/>
      <c r="DZE257" s="710"/>
      <c r="DZF257" s="710"/>
      <c r="DZG257" s="710"/>
      <c r="DZH257" s="710"/>
      <c r="DZI257" s="710"/>
      <c r="DZJ257" s="710"/>
      <c r="DZK257" s="710"/>
      <c r="DZL257" s="710"/>
      <c r="DZM257" s="710"/>
      <c r="DZN257" s="710"/>
      <c r="DZO257" s="710"/>
      <c r="DZP257" s="710"/>
      <c r="DZQ257" s="710"/>
      <c r="DZR257" s="710"/>
      <c r="DZS257" s="710"/>
      <c r="DZT257" s="710"/>
      <c r="DZU257" s="710"/>
      <c r="DZV257" s="710"/>
      <c r="DZW257" s="710"/>
      <c r="DZX257" s="710"/>
      <c r="DZY257" s="710"/>
      <c r="DZZ257" s="710"/>
      <c r="EAA257" s="710"/>
      <c r="EAB257" s="710"/>
      <c r="EAC257" s="710"/>
      <c r="EAD257" s="710"/>
      <c r="EAE257" s="710"/>
      <c r="EAF257" s="710"/>
      <c r="EAG257" s="710"/>
      <c r="EAH257" s="710"/>
      <c r="EAI257" s="710"/>
      <c r="EAJ257" s="710"/>
      <c r="EAK257" s="710"/>
      <c r="EAL257" s="710"/>
      <c r="EAM257" s="710"/>
      <c r="EAN257" s="710"/>
      <c r="EAO257" s="710"/>
      <c r="EAP257" s="710"/>
      <c r="EAQ257" s="710"/>
      <c r="EAR257" s="710"/>
      <c r="EAS257" s="710"/>
      <c r="EAT257" s="710"/>
      <c r="EAU257" s="710"/>
      <c r="EAV257" s="710"/>
      <c r="EAW257" s="710"/>
      <c r="EAX257" s="710"/>
      <c r="EAY257" s="710"/>
      <c r="EAZ257" s="710"/>
      <c r="EBA257" s="710"/>
      <c r="EBB257" s="710"/>
      <c r="EBC257" s="710"/>
      <c r="EBD257" s="710"/>
      <c r="EBE257" s="710"/>
      <c r="EBF257" s="710"/>
      <c r="EBG257" s="710"/>
      <c r="EBH257" s="710"/>
      <c r="EBI257" s="710"/>
      <c r="EBJ257" s="710"/>
      <c r="EBK257" s="710"/>
      <c r="EBL257" s="710"/>
      <c r="EBM257" s="710"/>
      <c r="EBN257" s="710"/>
      <c r="EBO257" s="710"/>
      <c r="EBP257" s="710"/>
      <c r="EBQ257" s="710"/>
      <c r="EBR257" s="710"/>
      <c r="EBS257" s="710"/>
      <c r="EBT257" s="710"/>
      <c r="EBU257" s="710"/>
      <c r="EBV257" s="710"/>
      <c r="EBW257" s="710"/>
      <c r="EBX257" s="710"/>
      <c r="EBY257" s="710"/>
      <c r="EBZ257" s="710"/>
      <c r="ECA257" s="710"/>
      <c r="ECB257" s="710"/>
      <c r="ECC257" s="710"/>
      <c r="ECD257" s="710"/>
      <c r="ECE257" s="710"/>
      <c r="ECF257" s="710"/>
      <c r="ECG257" s="710"/>
      <c r="ECH257" s="710"/>
      <c r="ECI257" s="710"/>
      <c r="ECJ257" s="710"/>
      <c r="ECK257" s="710"/>
      <c r="ECL257" s="710"/>
      <c r="ECM257" s="710"/>
      <c r="ECN257" s="710"/>
      <c r="ECO257" s="710"/>
      <c r="ECP257" s="710"/>
      <c r="ECQ257" s="710"/>
      <c r="ECR257" s="710"/>
      <c r="ECS257" s="710"/>
      <c r="ECT257" s="710"/>
      <c r="ECU257" s="710"/>
      <c r="ECV257" s="710"/>
      <c r="ECW257" s="710"/>
      <c r="ECX257" s="710"/>
      <c r="ECY257" s="710"/>
      <c r="ECZ257" s="710"/>
      <c r="EDA257" s="710"/>
      <c r="EDB257" s="710"/>
      <c r="EDC257" s="710"/>
      <c r="EDD257" s="710"/>
      <c r="EDE257" s="710"/>
      <c r="EDF257" s="710"/>
      <c r="EDG257" s="710"/>
      <c r="EDH257" s="710"/>
      <c r="EDI257" s="710"/>
      <c r="EDJ257" s="710"/>
      <c r="EDK257" s="710"/>
      <c r="EDL257" s="710"/>
      <c r="EDM257" s="710"/>
      <c r="EDN257" s="710"/>
      <c r="EDO257" s="710"/>
      <c r="EDP257" s="710"/>
      <c r="EDQ257" s="710"/>
      <c r="EDR257" s="710"/>
      <c r="EDS257" s="710"/>
      <c r="EDT257" s="710"/>
      <c r="EDU257" s="710"/>
      <c r="EDV257" s="710"/>
      <c r="EDW257" s="710"/>
      <c r="EDX257" s="710"/>
      <c r="EDY257" s="710"/>
      <c r="EDZ257" s="710"/>
      <c r="EEA257" s="710"/>
      <c r="EEB257" s="710"/>
      <c r="EEC257" s="710"/>
      <c r="EED257" s="710"/>
      <c r="EEE257" s="710"/>
      <c r="EEF257" s="710"/>
      <c r="EEG257" s="710"/>
      <c r="EEH257" s="710"/>
      <c r="EEI257" s="710"/>
      <c r="EEJ257" s="710"/>
      <c r="EEK257" s="710"/>
      <c r="EEL257" s="710"/>
      <c r="EEM257" s="710"/>
      <c r="EEN257" s="710"/>
      <c r="EEO257" s="710"/>
      <c r="EEP257" s="710"/>
      <c r="EEQ257" s="710"/>
      <c r="EER257" s="710"/>
      <c r="EES257" s="710"/>
      <c r="EET257" s="710"/>
      <c r="EEU257" s="710"/>
      <c r="EEV257" s="710"/>
      <c r="EEW257" s="710"/>
      <c r="EEX257" s="710"/>
      <c r="EEY257" s="710"/>
      <c r="EEZ257" s="710"/>
      <c r="EFA257" s="710"/>
      <c r="EFB257" s="710"/>
      <c r="EFC257" s="710"/>
      <c r="EFD257" s="710"/>
      <c r="EFE257" s="710"/>
      <c r="EFF257" s="710"/>
      <c r="EFG257" s="710"/>
      <c r="EFH257" s="710"/>
      <c r="EFI257" s="710"/>
      <c r="EFJ257" s="710"/>
      <c r="EFK257" s="710"/>
      <c r="EFL257" s="710"/>
      <c r="EFM257" s="710"/>
      <c r="EFN257" s="710"/>
      <c r="EFO257" s="710"/>
      <c r="EFP257" s="710"/>
      <c r="EFQ257" s="710"/>
      <c r="EFR257" s="710"/>
      <c r="EFS257" s="710"/>
      <c r="EFT257" s="710"/>
      <c r="EFU257" s="710"/>
      <c r="EFV257" s="710"/>
      <c r="EFW257" s="710"/>
      <c r="EFX257" s="710"/>
      <c r="EFY257" s="710"/>
      <c r="EFZ257" s="710"/>
      <c r="EGA257" s="710"/>
      <c r="EGB257" s="710"/>
      <c r="EGC257" s="710"/>
      <c r="EGD257" s="710"/>
      <c r="EGE257" s="710"/>
      <c r="EGF257" s="710"/>
      <c r="EGG257" s="710"/>
      <c r="EGH257" s="710"/>
      <c r="EGI257" s="710"/>
      <c r="EGJ257" s="710"/>
      <c r="EGK257" s="710"/>
      <c r="EGL257" s="710"/>
      <c r="EGM257" s="710"/>
      <c r="EGN257" s="710"/>
      <c r="EGO257" s="710"/>
      <c r="EGP257" s="710"/>
      <c r="EGQ257" s="710"/>
      <c r="EGR257" s="710"/>
      <c r="EGS257" s="710"/>
      <c r="EGT257" s="710"/>
      <c r="EGU257" s="710"/>
      <c r="EGV257" s="710"/>
      <c r="EGW257" s="710"/>
      <c r="EGX257" s="710"/>
      <c r="EGY257" s="710"/>
      <c r="EGZ257" s="710"/>
      <c r="EHA257" s="710"/>
      <c r="EHB257" s="710"/>
      <c r="EHC257" s="710"/>
      <c r="EHD257" s="710"/>
      <c r="EHE257" s="710"/>
      <c r="EHF257" s="710"/>
      <c r="EHG257" s="710"/>
      <c r="EHH257" s="710"/>
      <c r="EHI257" s="710"/>
      <c r="EHJ257" s="710"/>
      <c r="EHK257" s="710"/>
      <c r="EHL257" s="710"/>
      <c r="EHM257" s="710"/>
      <c r="EHN257" s="710"/>
      <c r="EHO257" s="710"/>
      <c r="EHP257" s="710"/>
      <c r="EHQ257" s="710"/>
      <c r="EHR257" s="710"/>
      <c r="EHS257" s="710"/>
      <c r="EHT257" s="710"/>
      <c r="EHU257" s="710"/>
      <c r="EHV257" s="710"/>
      <c r="EHW257" s="710"/>
      <c r="EHX257" s="710"/>
      <c r="EHY257" s="710"/>
      <c r="EHZ257" s="710"/>
      <c r="EIA257" s="710"/>
      <c r="EIB257" s="710"/>
      <c r="EIC257" s="710"/>
      <c r="EID257" s="710"/>
      <c r="EIE257" s="710"/>
      <c r="EIF257" s="710"/>
      <c r="EIG257" s="710"/>
      <c r="EIH257" s="710"/>
      <c r="EII257" s="710"/>
      <c r="EIJ257" s="710"/>
      <c r="EIK257" s="710"/>
      <c r="EIL257" s="710"/>
      <c r="EIM257" s="710"/>
      <c r="EIN257" s="710"/>
      <c r="EIO257" s="710"/>
      <c r="EIP257" s="710"/>
      <c r="EIQ257" s="710"/>
      <c r="EIR257" s="710"/>
      <c r="EIS257" s="710"/>
      <c r="EIT257" s="710"/>
      <c r="EIU257" s="710"/>
      <c r="EIV257" s="710"/>
      <c r="EIW257" s="710"/>
      <c r="EIX257" s="710"/>
      <c r="EIY257" s="710"/>
      <c r="EIZ257" s="710"/>
      <c r="EJA257" s="710"/>
      <c r="EJB257" s="710"/>
      <c r="EJC257" s="710"/>
      <c r="EJD257" s="710"/>
      <c r="EJE257" s="710"/>
      <c r="EJF257" s="710"/>
      <c r="EJG257" s="710"/>
      <c r="EJH257" s="710"/>
      <c r="EJI257" s="710"/>
      <c r="EJJ257" s="710"/>
      <c r="EJK257" s="710"/>
      <c r="EJL257" s="710"/>
      <c r="EJM257" s="710"/>
      <c r="EJN257" s="710"/>
      <c r="EJO257" s="710"/>
      <c r="EJP257" s="710"/>
      <c r="EJQ257" s="710"/>
      <c r="EJR257" s="710"/>
      <c r="EJS257" s="710"/>
      <c r="EJT257" s="710"/>
      <c r="EJU257" s="710"/>
      <c r="EJV257" s="710"/>
      <c r="EJW257" s="710"/>
      <c r="EJX257" s="710"/>
      <c r="EJY257" s="710"/>
      <c r="EJZ257" s="710"/>
      <c r="EKA257" s="710"/>
      <c r="EKB257" s="710"/>
      <c r="EKC257" s="710"/>
      <c r="EKD257" s="710"/>
      <c r="EKE257" s="710"/>
      <c r="EKF257" s="710"/>
      <c r="EKG257" s="710"/>
      <c r="EKH257" s="710"/>
      <c r="EKI257" s="710"/>
      <c r="EKJ257" s="710"/>
      <c r="EKK257" s="710"/>
      <c r="EKL257" s="710"/>
      <c r="EKM257" s="710"/>
      <c r="EKN257" s="710"/>
      <c r="EKO257" s="710"/>
      <c r="EKP257" s="710"/>
      <c r="EKQ257" s="710"/>
      <c r="EKR257" s="710"/>
      <c r="EKS257" s="710"/>
      <c r="EKT257" s="710"/>
      <c r="EKU257" s="710"/>
      <c r="EKV257" s="710"/>
      <c r="EKW257" s="710"/>
      <c r="EKX257" s="710"/>
      <c r="EKY257" s="710"/>
      <c r="EKZ257" s="710"/>
      <c r="ELA257" s="710"/>
      <c r="ELB257" s="710"/>
      <c r="ELC257" s="710"/>
      <c r="ELD257" s="710"/>
      <c r="ELE257" s="710"/>
      <c r="ELF257" s="710"/>
      <c r="ELG257" s="710"/>
      <c r="ELH257" s="710"/>
      <c r="ELI257" s="710"/>
      <c r="ELJ257" s="710"/>
      <c r="ELK257" s="710"/>
      <c r="ELL257" s="710"/>
      <c r="ELM257" s="710"/>
      <c r="ELN257" s="710"/>
      <c r="ELO257" s="710"/>
      <c r="ELP257" s="710"/>
      <c r="ELQ257" s="710"/>
      <c r="ELR257" s="710"/>
      <c r="ELS257" s="710"/>
      <c r="ELT257" s="710"/>
      <c r="ELU257" s="710"/>
      <c r="ELV257" s="710"/>
      <c r="ELW257" s="710"/>
      <c r="ELX257" s="710"/>
      <c r="ELY257" s="710"/>
      <c r="ELZ257" s="710"/>
      <c r="EMA257" s="710"/>
      <c r="EMB257" s="710"/>
      <c r="EMC257" s="710"/>
      <c r="EMD257" s="710"/>
      <c r="EME257" s="710"/>
      <c r="EMF257" s="710"/>
      <c r="EMG257" s="710"/>
      <c r="EMH257" s="710"/>
      <c r="EMI257" s="710"/>
      <c r="EMJ257" s="710"/>
      <c r="EMK257" s="710"/>
      <c r="EML257" s="710"/>
      <c r="EMM257" s="710"/>
      <c r="EMN257" s="710"/>
      <c r="EMO257" s="710"/>
      <c r="EMP257" s="710"/>
      <c r="EMQ257" s="710"/>
      <c r="EMR257" s="710"/>
      <c r="EMS257" s="710"/>
      <c r="EMT257" s="710"/>
      <c r="EMU257" s="710"/>
      <c r="EMV257" s="710"/>
      <c r="EMW257" s="710"/>
      <c r="EMX257" s="710"/>
      <c r="EMY257" s="710"/>
      <c r="EMZ257" s="710"/>
      <c r="ENA257" s="710"/>
      <c r="ENB257" s="710"/>
      <c r="ENC257" s="710"/>
      <c r="END257" s="710"/>
      <c r="ENE257" s="710"/>
      <c r="ENF257" s="710"/>
      <c r="ENG257" s="710"/>
      <c r="ENH257" s="710"/>
      <c r="ENI257" s="710"/>
      <c r="ENJ257" s="710"/>
      <c r="ENK257" s="710"/>
      <c r="ENL257" s="710"/>
      <c r="ENM257" s="710"/>
      <c r="ENN257" s="710"/>
      <c r="ENO257" s="710"/>
      <c r="ENP257" s="710"/>
      <c r="ENQ257" s="710"/>
      <c r="ENR257" s="710"/>
      <c r="ENS257" s="710"/>
      <c r="ENT257" s="710"/>
      <c r="ENU257" s="710"/>
      <c r="ENV257" s="710"/>
      <c r="ENW257" s="710"/>
      <c r="ENX257" s="710"/>
      <c r="ENY257" s="710"/>
      <c r="ENZ257" s="710"/>
      <c r="EOA257" s="710"/>
      <c r="EOB257" s="710"/>
      <c r="EOC257" s="710"/>
      <c r="EOD257" s="710"/>
      <c r="EOE257" s="710"/>
      <c r="EOF257" s="710"/>
      <c r="EOG257" s="710"/>
      <c r="EOH257" s="710"/>
      <c r="EOI257" s="710"/>
      <c r="EOJ257" s="710"/>
      <c r="EOK257" s="710"/>
      <c r="EOL257" s="710"/>
      <c r="EOM257" s="710"/>
      <c r="EON257" s="710"/>
      <c r="EOO257" s="710"/>
      <c r="EOP257" s="710"/>
      <c r="EOQ257" s="710"/>
      <c r="EOR257" s="710"/>
      <c r="EOS257" s="710"/>
      <c r="EOT257" s="710"/>
      <c r="EOU257" s="710"/>
      <c r="EOV257" s="710"/>
      <c r="EOW257" s="710"/>
      <c r="EOX257" s="710"/>
      <c r="EOY257" s="710"/>
      <c r="EOZ257" s="710"/>
      <c r="EPA257" s="710"/>
      <c r="EPB257" s="710"/>
      <c r="EPC257" s="710"/>
      <c r="EPD257" s="710"/>
      <c r="EPE257" s="710"/>
      <c r="EPF257" s="710"/>
      <c r="EPG257" s="710"/>
      <c r="EPH257" s="710"/>
      <c r="EPI257" s="710"/>
      <c r="EPJ257" s="710"/>
      <c r="EPK257" s="710"/>
      <c r="EPL257" s="710"/>
      <c r="EPM257" s="710"/>
      <c r="EPN257" s="710"/>
      <c r="EPO257" s="710"/>
      <c r="EPP257" s="710"/>
      <c r="EPQ257" s="710"/>
      <c r="EPR257" s="710"/>
      <c r="EPS257" s="710"/>
      <c r="EPT257" s="710"/>
      <c r="EPU257" s="710"/>
      <c r="EPV257" s="710"/>
      <c r="EPW257" s="710"/>
      <c r="EPX257" s="710"/>
      <c r="EPY257" s="710"/>
      <c r="EPZ257" s="710"/>
      <c r="EQA257" s="710"/>
      <c r="EQB257" s="710"/>
      <c r="EQC257" s="710"/>
      <c r="EQD257" s="710"/>
      <c r="EQE257" s="710"/>
      <c r="EQF257" s="710"/>
      <c r="EQG257" s="710"/>
      <c r="EQH257" s="710"/>
      <c r="EQI257" s="710"/>
      <c r="EQJ257" s="710"/>
      <c r="EQK257" s="710"/>
      <c r="EQL257" s="710"/>
      <c r="EQM257" s="710"/>
      <c r="EQN257" s="710"/>
      <c r="EQO257" s="710"/>
      <c r="EQP257" s="710"/>
      <c r="EQQ257" s="710"/>
      <c r="EQR257" s="710"/>
      <c r="EQS257" s="710"/>
      <c r="EQT257" s="710"/>
      <c r="EQU257" s="710"/>
      <c r="EQV257" s="710"/>
      <c r="EQW257" s="710"/>
      <c r="EQX257" s="710"/>
      <c r="EQY257" s="710"/>
      <c r="EQZ257" s="710"/>
      <c r="ERA257" s="710"/>
      <c r="ERB257" s="710"/>
      <c r="ERC257" s="710"/>
      <c r="ERD257" s="710"/>
      <c r="ERE257" s="710"/>
      <c r="ERF257" s="710"/>
      <c r="ERG257" s="710"/>
      <c r="ERH257" s="710"/>
      <c r="ERI257" s="710"/>
      <c r="ERJ257" s="710"/>
      <c r="ERK257" s="710"/>
      <c r="ERL257" s="710"/>
      <c r="ERM257" s="710"/>
      <c r="ERN257" s="710"/>
      <c r="ERO257" s="710"/>
      <c r="ERP257" s="710"/>
      <c r="ERQ257" s="710"/>
      <c r="ERR257" s="710"/>
      <c r="ERS257" s="710"/>
      <c r="ERT257" s="710"/>
      <c r="ERU257" s="710"/>
      <c r="ERV257" s="710"/>
      <c r="ERW257" s="710"/>
      <c r="ERX257" s="710"/>
      <c r="ERY257" s="710"/>
      <c r="ERZ257" s="710"/>
      <c r="ESA257" s="710"/>
      <c r="ESB257" s="710"/>
      <c r="ESC257" s="710"/>
      <c r="ESD257" s="710"/>
      <c r="ESE257" s="710"/>
      <c r="ESF257" s="710"/>
      <c r="ESG257" s="710"/>
      <c r="ESH257" s="710"/>
      <c r="ESI257" s="710"/>
      <c r="ESJ257" s="710"/>
      <c r="ESK257" s="710"/>
      <c r="ESL257" s="710"/>
      <c r="ESM257" s="710"/>
      <c r="ESN257" s="710"/>
      <c r="ESO257" s="710"/>
      <c r="ESP257" s="710"/>
      <c r="ESQ257" s="710"/>
      <c r="ESR257" s="710"/>
      <c r="ESS257" s="710"/>
      <c r="EST257" s="710"/>
      <c r="ESU257" s="710"/>
      <c r="ESV257" s="710"/>
      <c r="ESW257" s="710"/>
      <c r="ESX257" s="710"/>
      <c r="ESY257" s="710"/>
      <c r="ESZ257" s="710"/>
      <c r="ETA257" s="710"/>
      <c r="ETB257" s="710"/>
      <c r="ETC257" s="710"/>
      <c r="ETD257" s="710"/>
      <c r="ETE257" s="710"/>
      <c r="ETF257" s="710"/>
      <c r="ETG257" s="710"/>
      <c r="ETH257" s="710"/>
      <c r="ETI257" s="710"/>
      <c r="ETJ257" s="710"/>
      <c r="ETK257" s="710"/>
      <c r="ETL257" s="710"/>
      <c r="ETM257" s="710"/>
      <c r="ETN257" s="710"/>
      <c r="ETO257" s="710"/>
      <c r="ETP257" s="710"/>
      <c r="ETQ257" s="710"/>
      <c r="ETR257" s="710"/>
      <c r="ETS257" s="710"/>
      <c r="ETT257" s="710"/>
      <c r="ETU257" s="710"/>
      <c r="ETV257" s="710"/>
      <c r="ETW257" s="710"/>
      <c r="ETX257" s="710"/>
      <c r="ETY257" s="710"/>
      <c r="ETZ257" s="710"/>
      <c r="EUA257" s="710"/>
      <c r="EUB257" s="710"/>
      <c r="EUC257" s="710"/>
      <c r="EUD257" s="710"/>
      <c r="EUE257" s="710"/>
      <c r="EUF257" s="710"/>
      <c r="EUG257" s="710"/>
      <c r="EUH257" s="710"/>
      <c r="EUI257" s="710"/>
      <c r="EUJ257" s="710"/>
      <c r="EUK257" s="710"/>
      <c r="EUL257" s="710"/>
      <c r="EUM257" s="710"/>
      <c r="EUN257" s="710"/>
      <c r="EUO257" s="710"/>
      <c r="EUP257" s="710"/>
      <c r="EUQ257" s="710"/>
      <c r="EUR257" s="710"/>
      <c r="EUS257" s="710"/>
      <c r="EUT257" s="710"/>
      <c r="EUU257" s="710"/>
      <c r="EUV257" s="710"/>
      <c r="EUW257" s="710"/>
      <c r="EUX257" s="710"/>
      <c r="EUY257" s="710"/>
      <c r="EUZ257" s="710"/>
      <c r="EVA257" s="710"/>
      <c r="EVB257" s="710"/>
      <c r="EVC257" s="710"/>
      <c r="EVD257" s="710"/>
      <c r="EVE257" s="710"/>
      <c r="EVF257" s="710"/>
      <c r="EVG257" s="710"/>
      <c r="EVH257" s="710"/>
      <c r="EVI257" s="710"/>
      <c r="EVJ257" s="710"/>
      <c r="EVK257" s="710"/>
      <c r="EVL257" s="710"/>
      <c r="EVM257" s="710"/>
      <c r="EVN257" s="710"/>
      <c r="EVO257" s="710"/>
      <c r="EVP257" s="710"/>
      <c r="EVQ257" s="710"/>
      <c r="EVR257" s="710"/>
      <c r="EVS257" s="710"/>
      <c r="EVT257" s="710"/>
      <c r="EVU257" s="710"/>
      <c r="EVV257" s="710"/>
      <c r="EVW257" s="710"/>
      <c r="EVX257" s="710"/>
      <c r="EVY257" s="710"/>
      <c r="EVZ257" s="710"/>
      <c r="EWA257" s="710"/>
      <c r="EWB257" s="710"/>
      <c r="EWC257" s="710"/>
      <c r="EWD257" s="710"/>
      <c r="EWE257" s="710"/>
      <c r="EWF257" s="710"/>
      <c r="EWG257" s="710"/>
      <c r="EWH257" s="710"/>
      <c r="EWI257" s="710"/>
      <c r="EWJ257" s="710"/>
      <c r="EWK257" s="710"/>
      <c r="EWL257" s="710"/>
      <c r="EWM257" s="710"/>
      <c r="EWN257" s="710"/>
      <c r="EWO257" s="710"/>
      <c r="EWP257" s="710"/>
      <c r="EWQ257" s="710"/>
      <c r="EWR257" s="710"/>
      <c r="EWS257" s="710"/>
      <c r="EWT257" s="710"/>
      <c r="EWU257" s="710"/>
      <c r="EWV257" s="710"/>
      <c r="EWW257" s="710"/>
      <c r="EWX257" s="710"/>
      <c r="EWY257" s="710"/>
      <c r="EWZ257" s="710"/>
      <c r="EXA257" s="710"/>
      <c r="EXB257" s="710"/>
      <c r="EXC257" s="710"/>
      <c r="EXD257" s="710"/>
      <c r="EXE257" s="710"/>
      <c r="EXF257" s="710"/>
      <c r="EXG257" s="710"/>
      <c r="EXH257" s="710"/>
      <c r="EXI257" s="710"/>
      <c r="EXJ257" s="710"/>
      <c r="EXK257" s="710"/>
      <c r="EXL257" s="710"/>
      <c r="EXM257" s="710"/>
      <c r="EXN257" s="710"/>
      <c r="EXO257" s="710"/>
      <c r="EXP257" s="710"/>
      <c r="EXQ257" s="710"/>
      <c r="EXR257" s="710"/>
      <c r="EXS257" s="710"/>
      <c r="EXT257" s="710"/>
      <c r="EXU257" s="710"/>
      <c r="EXV257" s="710"/>
      <c r="EXW257" s="710"/>
      <c r="EXX257" s="710"/>
      <c r="EXY257" s="710"/>
      <c r="EXZ257" s="710"/>
      <c r="EYA257" s="710"/>
      <c r="EYB257" s="710"/>
      <c r="EYC257" s="710"/>
      <c r="EYD257" s="710"/>
      <c r="EYE257" s="710"/>
      <c r="EYF257" s="710"/>
      <c r="EYG257" s="710"/>
      <c r="EYH257" s="710"/>
      <c r="EYI257" s="710"/>
      <c r="EYJ257" s="710"/>
      <c r="EYK257" s="710"/>
      <c r="EYL257" s="710"/>
      <c r="EYM257" s="710"/>
      <c r="EYN257" s="710"/>
      <c r="EYO257" s="710"/>
      <c r="EYP257" s="710"/>
      <c r="EYQ257" s="710"/>
      <c r="EYR257" s="710"/>
      <c r="EYS257" s="710"/>
      <c r="EYT257" s="710"/>
      <c r="EYU257" s="710"/>
      <c r="EYV257" s="710"/>
      <c r="EYW257" s="710"/>
      <c r="EYX257" s="710"/>
      <c r="EYY257" s="710"/>
      <c r="EYZ257" s="710"/>
      <c r="EZA257" s="710"/>
      <c r="EZB257" s="710"/>
      <c r="EZC257" s="710"/>
      <c r="EZD257" s="710"/>
      <c r="EZE257" s="710"/>
      <c r="EZF257" s="710"/>
      <c r="EZG257" s="710"/>
      <c r="EZH257" s="710"/>
      <c r="EZI257" s="710"/>
      <c r="EZJ257" s="710"/>
      <c r="EZK257" s="710"/>
      <c r="EZL257" s="710"/>
      <c r="EZM257" s="710"/>
      <c r="EZN257" s="710"/>
      <c r="EZO257" s="710"/>
      <c r="EZP257" s="710"/>
      <c r="EZQ257" s="710"/>
      <c r="EZR257" s="710"/>
      <c r="EZS257" s="710"/>
      <c r="EZT257" s="710"/>
      <c r="EZU257" s="710"/>
      <c r="EZV257" s="710"/>
      <c r="EZW257" s="710"/>
      <c r="EZX257" s="710"/>
      <c r="EZY257" s="710"/>
      <c r="EZZ257" s="710"/>
      <c r="FAA257" s="710"/>
      <c r="FAB257" s="710"/>
      <c r="FAC257" s="710"/>
      <c r="FAD257" s="710"/>
      <c r="FAE257" s="710"/>
      <c r="FAF257" s="710"/>
      <c r="FAG257" s="710"/>
      <c r="FAH257" s="710"/>
      <c r="FAI257" s="710"/>
      <c r="FAJ257" s="710"/>
      <c r="FAK257" s="710"/>
      <c r="FAL257" s="710"/>
      <c r="FAM257" s="710"/>
      <c r="FAN257" s="710"/>
      <c r="FAO257" s="710"/>
      <c r="FAP257" s="710"/>
      <c r="FAQ257" s="710"/>
      <c r="FAR257" s="710"/>
      <c r="FAS257" s="710"/>
      <c r="FAT257" s="710"/>
      <c r="FAU257" s="710"/>
      <c r="FAV257" s="710"/>
      <c r="FAW257" s="710"/>
      <c r="FAX257" s="710"/>
      <c r="FAY257" s="710"/>
      <c r="FAZ257" s="710"/>
      <c r="FBA257" s="710"/>
      <c r="FBB257" s="710"/>
      <c r="FBC257" s="710"/>
      <c r="FBD257" s="710"/>
      <c r="FBE257" s="710"/>
      <c r="FBF257" s="710"/>
      <c r="FBG257" s="710"/>
      <c r="FBH257" s="710"/>
      <c r="FBI257" s="710"/>
      <c r="FBJ257" s="710"/>
      <c r="FBK257" s="710"/>
      <c r="FBL257" s="710"/>
      <c r="FBM257" s="710"/>
      <c r="FBN257" s="710"/>
      <c r="FBO257" s="710"/>
      <c r="FBP257" s="710"/>
      <c r="FBQ257" s="710"/>
      <c r="FBR257" s="710"/>
      <c r="FBS257" s="710"/>
      <c r="FBT257" s="710"/>
      <c r="FBU257" s="710"/>
      <c r="FBV257" s="710"/>
      <c r="FBW257" s="710"/>
      <c r="FBX257" s="710"/>
      <c r="FBY257" s="710"/>
      <c r="FBZ257" s="710"/>
      <c r="FCA257" s="710"/>
      <c r="FCB257" s="710"/>
      <c r="FCC257" s="710"/>
      <c r="FCD257" s="710"/>
      <c r="FCE257" s="710"/>
      <c r="FCF257" s="710"/>
      <c r="FCG257" s="710"/>
      <c r="FCH257" s="710"/>
      <c r="FCI257" s="710"/>
      <c r="FCJ257" s="710"/>
      <c r="FCK257" s="710"/>
      <c r="FCL257" s="710"/>
      <c r="FCM257" s="710"/>
      <c r="FCN257" s="710"/>
      <c r="FCO257" s="710"/>
      <c r="FCP257" s="710"/>
      <c r="FCQ257" s="710"/>
      <c r="FCR257" s="710"/>
      <c r="FCS257" s="710"/>
      <c r="FCT257" s="710"/>
      <c r="FCU257" s="710"/>
      <c r="FCV257" s="710"/>
      <c r="FCW257" s="710"/>
      <c r="FCX257" s="710"/>
      <c r="FCY257" s="710"/>
      <c r="FCZ257" s="710"/>
      <c r="FDA257" s="710"/>
      <c r="FDB257" s="710"/>
      <c r="FDC257" s="710"/>
      <c r="FDD257" s="710"/>
      <c r="FDE257" s="710"/>
      <c r="FDF257" s="710"/>
      <c r="FDG257" s="710"/>
      <c r="FDH257" s="710"/>
      <c r="FDI257" s="710"/>
      <c r="FDJ257" s="710"/>
      <c r="FDK257" s="710"/>
      <c r="FDL257" s="710"/>
      <c r="FDM257" s="710"/>
      <c r="FDN257" s="710"/>
      <c r="FDO257" s="710"/>
      <c r="FDP257" s="710"/>
      <c r="FDQ257" s="710"/>
      <c r="FDR257" s="710"/>
      <c r="FDS257" s="710"/>
      <c r="FDT257" s="710"/>
      <c r="FDU257" s="710"/>
      <c r="FDV257" s="710"/>
      <c r="FDW257" s="710"/>
      <c r="FDX257" s="710"/>
      <c r="FDY257" s="710"/>
      <c r="FDZ257" s="710"/>
      <c r="FEA257" s="710"/>
      <c r="FEB257" s="710"/>
      <c r="FEC257" s="710"/>
      <c r="FED257" s="710"/>
      <c r="FEE257" s="710"/>
      <c r="FEF257" s="710"/>
      <c r="FEG257" s="710"/>
      <c r="FEH257" s="710"/>
      <c r="FEI257" s="710"/>
      <c r="FEJ257" s="710"/>
      <c r="FEK257" s="710"/>
      <c r="FEL257" s="710"/>
      <c r="FEM257" s="710"/>
      <c r="FEN257" s="710"/>
      <c r="FEO257" s="710"/>
      <c r="FEP257" s="710"/>
      <c r="FEQ257" s="710"/>
      <c r="FER257" s="710"/>
      <c r="FES257" s="710"/>
      <c r="FET257" s="710"/>
      <c r="FEU257" s="710"/>
      <c r="FEV257" s="710"/>
      <c r="FEW257" s="710"/>
      <c r="FEX257" s="710"/>
      <c r="FEY257" s="710"/>
      <c r="FEZ257" s="710"/>
      <c r="FFA257" s="710"/>
      <c r="FFB257" s="710"/>
      <c r="FFC257" s="710"/>
      <c r="FFD257" s="710"/>
      <c r="FFE257" s="710"/>
      <c r="FFF257" s="710"/>
      <c r="FFG257" s="710"/>
      <c r="FFH257" s="710"/>
      <c r="FFI257" s="710"/>
      <c r="FFJ257" s="710"/>
      <c r="FFK257" s="710"/>
      <c r="FFL257" s="710"/>
      <c r="FFM257" s="710"/>
      <c r="FFN257" s="710"/>
      <c r="FFO257" s="710"/>
      <c r="FFP257" s="710"/>
      <c r="FFQ257" s="710"/>
      <c r="FFR257" s="710"/>
      <c r="FFS257" s="710"/>
      <c r="FFT257" s="710"/>
      <c r="FFU257" s="710"/>
      <c r="FFV257" s="710"/>
      <c r="FFW257" s="710"/>
      <c r="FFX257" s="710"/>
      <c r="FFY257" s="710"/>
      <c r="FFZ257" s="710"/>
      <c r="FGA257" s="710"/>
      <c r="FGB257" s="710"/>
      <c r="FGC257" s="710"/>
      <c r="FGD257" s="710"/>
      <c r="FGE257" s="710"/>
      <c r="FGF257" s="710"/>
      <c r="FGG257" s="710"/>
      <c r="FGH257" s="710"/>
      <c r="FGI257" s="710"/>
      <c r="FGJ257" s="710"/>
      <c r="FGK257" s="710"/>
      <c r="FGL257" s="710"/>
      <c r="FGM257" s="710"/>
      <c r="FGN257" s="710"/>
      <c r="FGO257" s="710"/>
      <c r="FGP257" s="710"/>
      <c r="FGQ257" s="710"/>
      <c r="FGR257" s="710"/>
      <c r="FGS257" s="710"/>
      <c r="FGT257" s="710"/>
      <c r="FGU257" s="710"/>
      <c r="FGV257" s="710"/>
      <c r="FGW257" s="710"/>
      <c r="FGX257" s="710"/>
      <c r="FGY257" s="710"/>
      <c r="FGZ257" s="710"/>
      <c r="FHA257" s="710"/>
      <c r="FHB257" s="710"/>
      <c r="FHC257" s="710"/>
      <c r="FHD257" s="710"/>
      <c r="FHE257" s="710"/>
      <c r="FHF257" s="710"/>
      <c r="FHG257" s="710"/>
      <c r="FHH257" s="710"/>
      <c r="FHI257" s="710"/>
      <c r="FHJ257" s="710"/>
      <c r="FHK257" s="710"/>
      <c r="FHL257" s="710"/>
      <c r="FHM257" s="710"/>
      <c r="FHN257" s="710"/>
      <c r="FHO257" s="710"/>
      <c r="FHP257" s="710"/>
      <c r="FHQ257" s="710"/>
      <c r="FHR257" s="710"/>
      <c r="FHS257" s="710"/>
      <c r="FHT257" s="710"/>
      <c r="FHU257" s="710"/>
      <c r="FHV257" s="710"/>
      <c r="FHW257" s="710"/>
      <c r="FHX257" s="710"/>
      <c r="FHY257" s="710"/>
      <c r="FHZ257" s="710"/>
      <c r="FIA257" s="710"/>
      <c r="FIB257" s="710"/>
      <c r="FIC257" s="710"/>
      <c r="FID257" s="710"/>
      <c r="FIE257" s="710"/>
      <c r="FIF257" s="710"/>
      <c r="FIG257" s="710"/>
      <c r="FIH257" s="710"/>
      <c r="FII257" s="710"/>
      <c r="FIJ257" s="710"/>
      <c r="FIK257" s="710"/>
      <c r="FIL257" s="710"/>
      <c r="FIM257" s="710"/>
      <c r="FIN257" s="710"/>
      <c r="FIO257" s="710"/>
      <c r="FIP257" s="710"/>
      <c r="FIQ257" s="710"/>
      <c r="FIR257" s="710"/>
      <c r="FIS257" s="710"/>
      <c r="FIT257" s="710"/>
      <c r="FIU257" s="710"/>
      <c r="FIV257" s="710"/>
      <c r="FIW257" s="710"/>
      <c r="FIX257" s="710"/>
      <c r="FIY257" s="710"/>
      <c r="FIZ257" s="710"/>
      <c r="FJA257" s="710"/>
      <c r="FJB257" s="710"/>
      <c r="FJC257" s="710"/>
      <c r="FJD257" s="710"/>
      <c r="FJE257" s="710"/>
      <c r="FJF257" s="710"/>
      <c r="FJG257" s="710"/>
      <c r="FJH257" s="710"/>
      <c r="FJI257" s="710"/>
      <c r="FJJ257" s="710"/>
      <c r="FJK257" s="710"/>
      <c r="FJL257" s="710"/>
      <c r="FJM257" s="710"/>
      <c r="FJN257" s="710"/>
      <c r="FJO257" s="710"/>
      <c r="FJP257" s="710"/>
      <c r="FJQ257" s="710"/>
      <c r="FJR257" s="710"/>
      <c r="FJS257" s="710"/>
      <c r="FJT257" s="710"/>
      <c r="FJU257" s="710"/>
      <c r="FJV257" s="710"/>
      <c r="FJW257" s="710"/>
      <c r="FJX257" s="710"/>
      <c r="FJY257" s="710"/>
      <c r="FJZ257" s="710"/>
      <c r="FKA257" s="710"/>
      <c r="FKB257" s="710"/>
      <c r="FKC257" s="710"/>
      <c r="FKD257" s="710"/>
      <c r="FKE257" s="710"/>
      <c r="FKF257" s="710"/>
      <c r="FKG257" s="710"/>
      <c r="FKH257" s="710"/>
      <c r="FKI257" s="710"/>
      <c r="FKJ257" s="710"/>
      <c r="FKK257" s="710"/>
      <c r="FKL257" s="710"/>
      <c r="FKM257" s="710"/>
      <c r="FKN257" s="710"/>
      <c r="FKO257" s="710"/>
      <c r="FKP257" s="710"/>
      <c r="FKQ257" s="710"/>
      <c r="FKR257" s="710"/>
      <c r="FKS257" s="710"/>
      <c r="FKT257" s="710"/>
      <c r="FKU257" s="710"/>
      <c r="FKV257" s="710"/>
      <c r="FKW257" s="710"/>
      <c r="FKX257" s="710"/>
      <c r="FKY257" s="710"/>
      <c r="FKZ257" s="710"/>
      <c r="FLA257" s="710"/>
      <c r="FLB257" s="710"/>
      <c r="FLC257" s="710"/>
      <c r="FLD257" s="710"/>
      <c r="FLE257" s="710"/>
      <c r="FLF257" s="710"/>
      <c r="FLG257" s="710"/>
      <c r="FLH257" s="710"/>
      <c r="FLI257" s="710"/>
      <c r="FLJ257" s="710"/>
      <c r="FLK257" s="710"/>
      <c r="FLL257" s="710"/>
      <c r="FLM257" s="710"/>
      <c r="FLN257" s="710"/>
      <c r="FLO257" s="710"/>
      <c r="FLP257" s="710"/>
      <c r="FLQ257" s="710"/>
      <c r="FLR257" s="710"/>
      <c r="FLS257" s="710"/>
      <c r="FLT257" s="710"/>
      <c r="FLU257" s="710"/>
      <c r="FLV257" s="710"/>
      <c r="FLW257" s="710"/>
      <c r="FLX257" s="710"/>
      <c r="FLY257" s="710"/>
      <c r="FLZ257" s="710"/>
      <c r="FMA257" s="710"/>
      <c r="FMB257" s="710"/>
      <c r="FMC257" s="710"/>
      <c r="FMD257" s="710"/>
      <c r="FME257" s="710"/>
      <c r="FMF257" s="710"/>
      <c r="FMG257" s="710"/>
      <c r="FMH257" s="710"/>
      <c r="FMI257" s="710"/>
      <c r="FMJ257" s="710"/>
      <c r="FMK257" s="710"/>
      <c r="FML257" s="710"/>
      <c r="FMM257" s="710"/>
      <c r="FMN257" s="710"/>
      <c r="FMO257" s="710"/>
      <c r="FMP257" s="710"/>
      <c r="FMQ257" s="710"/>
      <c r="FMR257" s="710"/>
      <c r="FMS257" s="710"/>
      <c r="FMT257" s="710"/>
      <c r="FMU257" s="710"/>
      <c r="FMV257" s="710"/>
      <c r="FMW257" s="710"/>
      <c r="FMX257" s="710"/>
      <c r="FMY257" s="710"/>
      <c r="FMZ257" s="710"/>
      <c r="FNA257" s="710"/>
      <c r="FNB257" s="710"/>
      <c r="FNC257" s="710"/>
      <c r="FND257" s="710"/>
      <c r="FNE257" s="710"/>
      <c r="FNF257" s="710"/>
      <c r="FNG257" s="710"/>
      <c r="FNH257" s="710"/>
      <c r="FNI257" s="710"/>
      <c r="FNJ257" s="710"/>
      <c r="FNK257" s="710"/>
      <c r="FNL257" s="710"/>
      <c r="FNM257" s="710"/>
      <c r="FNN257" s="710"/>
      <c r="FNO257" s="710"/>
      <c r="FNP257" s="710"/>
      <c r="FNQ257" s="710"/>
      <c r="FNR257" s="710"/>
      <c r="FNS257" s="710"/>
      <c r="FNT257" s="710"/>
      <c r="FNU257" s="710"/>
      <c r="FNV257" s="710"/>
      <c r="FNW257" s="710"/>
      <c r="FNX257" s="710"/>
      <c r="FNY257" s="710"/>
      <c r="FNZ257" s="710"/>
      <c r="FOA257" s="710"/>
      <c r="FOB257" s="710"/>
      <c r="FOC257" s="710"/>
      <c r="FOD257" s="710"/>
      <c r="FOE257" s="710"/>
      <c r="FOF257" s="710"/>
      <c r="FOG257" s="710"/>
      <c r="FOH257" s="710"/>
      <c r="FOI257" s="710"/>
      <c r="FOJ257" s="710"/>
      <c r="FOK257" s="710"/>
      <c r="FOL257" s="710"/>
      <c r="FOM257" s="710"/>
      <c r="FON257" s="710"/>
      <c r="FOO257" s="710"/>
      <c r="FOP257" s="710"/>
      <c r="FOQ257" s="710"/>
      <c r="FOR257" s="710"/>
      <c r="FOS257" s="710"/>
      <c r="FOT257" s="710"/>
      <c r="FOU257" s="710"/>
      <c r="FOV257" s="710"/>
      <c r="FOW257" s="710"/>
      <c r="FOX257" s="710"/>
      <c r="FOY257" s="710"/>
      <c r="FOZ257" s="710"/>
      <c r="FPA257" s="710"/>
      <c r="FPB257" s="710"/>
      <c r="FPC257" s="710"/>
      <c r="FPD257" s="710"/>
      <c r="FPE257" s="710"/>
      <c r="FPF257" s="710"/>
      <c r="FPG257" s="710"/>
      <c r="FPH257" s="710"/>
      <c r="FPI257" s="710"/>
      <c r="FPJ257" s="710"/>
      <c r="FPK257" s="710"/>
      <c r="FPL257" s="710"/>
      <c r="FPM257" s="710"/>
      <c r="FPN257" s="710"/>
      <c r="FPO257" s="710"/>
      <c r="FPP257" s="710"/>
      <c r="FPQ257" s="710"/>
      <c r="FPR257" s="710"/>
      <c r="FPS257" s="710"/>
      <c r="FPT257" s="710"/>
      <c r="FPU257" s="710"/>
      <c r="FPV257" s="710"/>
      <c r="FPW257" s="710"/>
      <c r="FPX257" s="710"/>
      <c r="FPY257" s="710"/>
      <c r="FPZ257" s="710"/>
      <c r="FQA257" s="710"/>
      <c r="FQB257" s="710"/>
      <c r="FQC257" s="710"/>
      <c r="FQD257" s="710"/>
      <c r="FQE257" s="710"/>
      <c r="FQF257" s="710"/>
      <c r="FQG257" s="710"/>
      <c r="FQH257" s="710"/>
      <c r="FQI257" s="710"/>
      <c r="FQJ257" s="710"/>
      <c r="FQK257" s="710"/>
      <c r="FQL257" s="710"/>
      <c r="FQM257" s="710"/>
      <c r="FQN257" s="710"/>
      <c r="FQO257" s="710"/>
      <c r="FQP257" s="710"/>
      <c r="FQQ257" s="710"/>
      <c r="FQR257" s="710"/>
      <c r="FQS257" s="710"/>
      <c r="FQT257" s="710"/>
      <c r="FQU257" s="710"/>
      <c r="FQV257" s="710"/>
      <c r="FQW257" s="710"/>
      <c r="FQX257" s="710"/>
      <c r="FQY257" s="710"/>
      <c r="FQZ257" s="710"/>
      <c r="FRA257" s="710"/>
      <c r="FRB257" s="710"/>
      <c r="FRC257" s="710"/>
      <c r="FRD257" s="710"/>
      <c r="FRE257" s="710"/>
      <c r="FRF257" s="710"/>
      <c r="FRG257" s="710"/>
      <c r="FRH257" s="710"/>
      <c r="FRI257" s="710"/>
      <c r="FRJ257" s="710"/>
      <c r="FRK257" s="710"/>
      <c r="FRL257" s="710"/>
      <c r="FRM257" s="710"/>
      <c r="FRN257" s="710"/>
      <c r="FRO257" s="710"/>
      <c r="FRP257" s="710"/>
      <c r="FRQ257" s="710"/>
      <c r="FRR257" s="710"/>
      <c r="FRS257" s="710"/>
      <c r="FRT257" s="710"/>
      <c r="FRU257" s="710"/>
      <c r="FRV257" s="710"/>
      <c r="FRW257" s="710"/>
      <c r="FRX257" s="710"/>
      <c r="FRY257" s="710"/>
      <c r="FRZ257" s="710"/>
      <c r="FSA257" s="710"/>
      <c r="FSB257" s="710"/>
      <c r="FSC257" s="710"/>
      <c r="FSD257" s="710"/>
      <c r="FSE257" s="710"/>
      <c r="FSF257" s="710"/>
      <c r="FSG257" s="710"/>
      <c r="FSH257" s="710"/>
      <c r="FSI257" s="710"/>
      <c r="FSJ257" s="710"/>
      <c r="FSK257" s="710"/>
      <c r="FSL257" s="710"/>
      <c r="FSM257" s="710"/>
      <c r="FSN257" s="710"/>
      <c r="FSO257" s="710"/>
      <c r="FSP257" s="710"/>
      <c r="FSQ257" s="710"/>
      <c r="FSR257" s="710"/>
      <c r="FSS257" s="710"/>
      <c r="FST257" s="710"/>
      <c r="FSU257" s="710"/>
      <c r="FSV257" s="710"/>
      <c r="FSW257" s="710"/>
      <c r="FSX257" s="710"/>
      <c r="FSY257" s="710"/>
      <c r="FSZ257" s="710"/>
      <c r="FTA257" s="710"/>
      <c r="FTB257" s="710"/>
      <c r="FTC257" s="710"/>
      <c r="FTD257" s="710"/>
      <c r="FTE257" s="710"/>
      <c r="FTF257" s="710"/>
      <c r="FTG257" s="710"/>
      <c r="FTH257" s="710"/>
      <c r="FTI257" s="710"/>
      <c r="FTJ257" s="710"/>
      <c r="FTK257" s="710"/>
      <c r="FTL257" s="710"/>
      <c r="FTM257" s="710"/>
      <c r="FTN257" s="710"/>
      <c r="FTO257" s="710"/>
      <c r="FTP257" s="710"/>
      <c r="FTQ257" s="710"/>
      <c r="FTR257" s="710"/>
      <c r="FTS257" s="710"/>
      <c r="FTT257" s="710"/>
      <c r="FTU257" s="710"/>
      <c r="FTV257" s="710"/>
      <c r="FTW257" s="710"/>
      <c r="FTX257" s="710"/>
      <c r="FTY257" s="710"/>
      <c r="FTZ257" s="710"/>
      <c r="FUA257" s="710"/>
      <c r="FUB257" s="710"/>
      <c r="FUC257" s="710"/>
      <c r="FUD257" s="710"/>
      <c r="FUE257" s="710"/>
      <c r="FUF257" s="710"/>
      <c r="FUG257" s="710"/>
      <c r="FUH257" s="710"/>
      <c r="FUI257" s="710"/>
      <c r="FUJ257" s="710"/>
      <c r="FUK257" s="710"/>
      <c r="FUL257" s="710"/>
      <c r="FUM257" s="710"/>
      <c r="FUN257" s="710"/>
      <c r="FUO257" s="710"/>
      <c r="FUP257" s="710"/>
      <c r="FUQ257" s="710"/>
      <c r="FUR257" s="710"/>
      <c r="FUS257" s="710"/>
      <c r="FUT257" s="710"/>
      <c r="FUU257" s="710"/>
      <c r="FUV257" s="710"/>
      <c r="FUW257" s="710"/>
      <c r="FUX257" s="710"/>
      <c r="FUY257" s="710"/>
      <c r="FUZ257" s="710"/>
      <c r="FVA257" s="710"/>
      <c r="FVB257" s="710"/>
      <c r="FVC257" s="710"/>
      <c r="FVD257" s="710"/>
      <c r="FVE257" s="710"/>
      <c r="FVF257" s="710"/>
      <c r="FVG257" s="710"/>
      <c r="FVH257" s="710"/>
      <c r="FVI257" s="710"/>
      <c r="FVJ257" s="710"/>
      <c r="FVK257" s="710"/>
      <c r="FVL257" s="710"/>
      <c r="FVM257" s="710"/>
      <c r="FVN257" s="710"/>
      <c r="FVO257" s="710"/>
      <c r="FVP257" s="710"/>
      <c r="FVQ257" s="710"/>
      <c r="FVR257" s="710"/>
      <c r="FVS257" s="710"/>
      <c r="FVT257" s="710"/>
      <c r="FVU257" s="710"/>
      <c r="FVV257" s="710"/>
      <c r="FVW257" s="710"/>
      <c r="FVX257" s="710"/>
      <c r="FVY257" s="710"/>
      <c r="FVZ257" s="710"/>
      <c r="FWA257" s="710"/>
      <c r="FWB257" s="710"/>
      <c r="FWC257" s="710"/>
      <c r="FWD257" s="710"/>
      <c r="FWE257" s="710"/>
      <c r="FWF257" s="710"/>
      <c r="FWG257" s="710"/>
      <c r="FWH257" s="710"/>
      <c r="FWI257" s="710"/>
      <c r="FWJ257" s="710"/>
      <c r="FWK257" s="710"/>
      <c r="FWL257" s="710"/>
      <c r="FWM257" s="710"/>
      <c r="FWN257" s="710"/>
      <c r="FWO257" s="710"/>
      <c r="FWP257" s="710"/>
      <c r="FWQ257" s="710"/>
      <c r="FWR257" s="710"/>
      <c r="FWS257" s="710"/>
      <c r="FWT257" s="710"/>
      <c r="FWU257" s="710"/>
      <c r="FWV257" s="710"/>
      <c r="FWW257" s="710"/>
      <c r="FWX257" s="710"/>
      <c r="FWY257" s="710"/>
      <c r="FWZ257" s="710"/>
      <c r="FXA257" s="710"/>
      <c r="FXB257" s="710"/>
      <c r="FXC257" s="710"/>
      <c r="FXD257" s="710"/>
      <c r="FXE257" s="710"/>
      <c r="FXF257" s="710"/>
      <c r="FXG257" s="710"/>
      <c r="FXH257" s="710"/>
      <c r="FXI257" s="710"/>
      <c r="FXJ257" s="710"/>
      <c r="FXK257" s="710"/>
      <c r="FXL257" s="710"/>
      <c r="FXM257" s="710"/>
      <c r="FXN257" s="710"/>
      <c r="FXO257" s="710"/>
      <c r="FXP257" s="710"/>
      <c r="FXQ257" s="710"/>
      <c r="FXR257" s="710"/>
      <c r="FXS257" s="710"/>
      <c r="FXT257" s="710"/>
      <c r="FXU257" s="710"/>
      <c r="FXV257" s="710"/>
      <c r="FXW257" s="710"/>
      <c r="FXX257" s="710"/>
      <c r="FXY257" s="710"/>
      <c r="FXZ257" s="710"/>
      <c r="FYA257" s="710"/>
      <c r="FYB257" s="710"/>
      <c r="FYC257" s="710"/>
      <c r="FYD257" s="710"/>
      <c r="FYE257" s="710"/>
      <c r="FYF257" s="710"/>
      <c r="FYG257" s="710"/>
      <c r="FYH257" s="710"/>
      <c r="FYI257" s="710"/>
      <c r="FYJ257" s="710"/>
      <c r="FYK257" s="710"/>
      <c r="FYL257" s="710"/>
      <c r="FYM257" s="710"/>
      <c r="FYN257" s="710"/>
      <c r="FYO257" s="710"/>
      <c r="FYP257" s="710"/>
      <c r="FYQ257" s="710"/>
      <c r="FYR257" s="710"/>
      <c r="FYS257" s="710"/>
      <c r="FYT257" s="710"/>
      <c r="FYU257" s="710"/>
      <c r="FYV257" s="710"/>
      <c r="FYW257" s="710"/>
      <c r="FYX257" s="710"/>
      <c r="FYY257" s="710"/>
      <c r="FYZ257" s="710"/>
      <c r="FZA257" s="710"/>
      <c r="FZB257" s="710"/>
      <c r="FZC257" s="710"/>
      <c r="FZD257" s="710"/>
      <c r="FZE257" s="710"/>
      <c r="FZF257" s="710"/>
      <c r="FZG257" s="710"/>
      <c r="FZH257" s="710"/>
      <c r="FZI257" s="710"/>
      <c r="FZJ257" s="710"/>
      <c r="FZK257" s="710"/>
      <c r="FZL257" s="710"/>
      <c r="FZM257" s="710"/>
      <c r="FZN257" s="710"/>
      <c r="FZO257" s="710"/>
      <c r="FZP257" s="710"/>
      <c r="FZQ257" s="710"/>
      <c r="FZR257" s="710"/>
      <c r="FZS257" s="710"/>
      <c r="FZT257" s="710"/>
      <c r="FZU257" s="710"/>
      <c r="FZV257" s="710"/>
      <c r="FZW257" s="710"/>
      <c r="FZX257" s="710"/>
      <c r="FZY257" s="710"/>
      <c r="FZZ257" s="710"/>
      <c r="GAA257" s="710"/>
      <c r="GAB257" s="710"/>
      <c r="GAC257" s="710"/>
      <c r="GAD257" s="710"/>
      <c r="GAE257" s="710"/>
      <c r="GAF257" s="710"/>
      <c r="GAG257" s="710"/>
      <c r="GAH257" s="710"/>
      <c r="GAI257" s="710"/>
      <c r="GAJ257" s="710"/>
      <c r="GAK257" s="710"/>
      <c r="GAL257" s="710"/>
      <c r="GAM257" s="710"/>
      <c r="GAN257" s="710"/>
      <c r="GAO257" s="710"/>
      <c r="GAP257" s="710"/>
      <c r="GAQ257" s="710"/>
      <c r="GAR257" s="710"/>
      <c r="GAS257" s="710"/>
      <c r="GAT257" s="710"/>
      <c r="GAU257" s="710"/>
      <c r="GAV257" s="710"/>
      <c r="GAW257" s="710"/>
      <c r="GAX257" s="710"/>
      <c r="GAY257" s="710"/>
      <c r="GAZ257" s="710"/>
      <c r="GBA257" s="710"/>
      <c r="GBB257" s="710"/>
      <c r="GBC257" s="710"/>
      <c r="GBD257" s="710"/>
      <c r="GBE257" s="710"/>
      <c r="GBF257" s="710"/>
      <c r="GBG257" s="710"/>
      <c r="GBH257" s="710"/>
      <c r="GBI257" s="710"/>
      <c r="GBJ257" s="710"/>
      <c r="GBK257" s="710"/>
      <c r="GBL257" s="710"/>
      <c r="GBM257" s="710"/>
      <c r="GBN257" s="710"/>
      <c r="GBO257" s="710"/>
      <c r="GBP257" s="710"/>
      <c r="GBQ257" s="710"/>
      <c r="GBR257" s="710"/>
      <c r="GBS257" s="710"/>
      <c r="GBT257" s="710"/>
      <c r="GBU257" s="710"/>
      <c r="GBV257" s="710"/>
      <c r="GBW257" s="710"/>
      <c r="GBX257" s="710"/>
      <c r="GBY257" s="710"/>
      <c r="GBZ257" s="710"/>
      <c r="GCA257" s="710"/>
      <c r="GCB257" s="710"/>
      <c r="GCC257" s="710"/>
      <c r="GCD257" s="710"/>
      <c r="GCE257" s="710"/>
      <c r="GCF257" s="710"/>
      <c r="GCG257" s="710"/>
      <c r="GCH257" s="710"/>
      <c r="GCI257" s="710"/>
      <c r="GCJ257" s="710"/>
      <c r="GCK257" s="710"/>
      <c r="GCL257" s="710"/>
      <c r="GCM257" s="710"/>
      <c r="GCN257" s="710"/>
      <c r="GCO257" s="710"/>
      <c r="GCP257" s="710"/>
      <c r="GCQ257" s="710"/>
      <c r="GCR257" s="710"/>
      <c r="GCS257" s="710"/>
      <c r="GCT257" s="710"/>
      <c r="GCU257" s="710"/>
      <c r="GCV257" s="710"/>
      <c r="GCW257" s="710"/>
      <c r="GCX257" s="710"/>
      <c r="GCY257" s="710"/>
      <c r="GCZ257" s="710"/>
      <c r="GDA257" s="710"/>
      <c r="GDB257" s="710"/>
      <c r="GDC257" s="710"/>
      <c r="GDD257" s="710"/>
      <c r="GDE257" s="710"/>
      <c r="GDF257" s="710"/>
      <c r="GDG257" s="710"/>
      <c r="GDH257" s="710"/>
      <c r="GDI257" s="710"/>
      <c r="GDJ257" s="710"/>
      <c r="GDK257" s="710"/>
      <c r="GDL257" s="710"/>
      <c r="GDM257" s="710"/>
      <c r="GDN257" s="710"/>
      <c r="GDO257" s="710"/>
      <c r="GDP257" s="710"/>
      <c r="GDQ257" s="710"/>
      <c r="GDR257" s="710"/>
      <c r="GDS257" s="710"/>
      <c r="GDT257" s="710"/>
      <c r="GDU257" s="710"/>
      <c r="GDV257" s="710"/>
      <c r="GDW257" s="710"/>
      <c r="GDX257" s="710"/>
      <c r="GDY257" s="710"/>
      <c r="GDZ257" s="710"/>
      <c r="GEA257" s="710"/>
      <c r="GEB257" s="710"/>
      <c r="GEC257" s="710"/>
      <c r="GED257" s="710"/>
      <c r="GEE257" s="710"/>
      <c r="GEF257" s="710"/>
      <c r="GEG257" s="710"/>
      <c r="GEH257" s="710"/>
      <c r="GEI257" s="710"/>
      <c r="GEJ257" s="710"/>
      <c r="GEK257" s="710"/>
      <c r="GEL257" s="710"/>
      <c r="GEM257" s="710"/>
      <c r="GEN257" s="710"/>
      <c r="GEO257" s="710"/>
      <c r="GEP257" s="710"/>
      <c r="GEQ257" s="710"/>
      <c r="GER257" s="710"/>
      <c r="GES257" s="710"/>
      <c r="GET257" s="710"/>
      <c r="GEU257" s="710"/>
      <c r="GEV257" s="710"/>
      <c r="GEW257" s="710"/>
      <c r="GEX257" s="710"/>
      <c r="GEY257" s="710"/>
      <c r="GEZ257" s="710"/>
      <c r="GFA257" s="710"/>
      <c r="GFB257" s="710"/>
      <c r="GFC257" s="710"/>
      <c r="GFD257" s="710"/>
      <c r="GFE257" s="710"/>
      <c r="GFF257" s="710"/>
      <c r="GFG257" s="710"/>
      <c r="GFH257" s="710"/>
      <c r="GFI257" s="710"/>
      <c r="GFJ257" s="710"/>
      <c r="GFK257" s="710"/>
      <c r="GFL257" s="710"/>
      <c r="GFM257" s="710"/>
      <c r="GFN257" s="710"/>
      <c r="GFO257" s="710"/>
      <c r="GFP257" s="710"/>
      <c r="GFQ257" s="710"/>
      <c r="GFR257" s="710"/>
      <c r="GFS257" s="710"/>
      <c r="GFT257" s="710"/>
      <c r="GFU257" s="710"/>
      <c r="GFV257" s="710"/>
      <c r="GFW257" s="710"/>
      <c r="GFX257" s="710"/>
      <c r="GFY257" s="710"/>
      <c r="GFZ257" s="710"/>
      <c r="GGA257" s="710"/>
      <c r="GGB257" s="710"/>
      <c r="GGC257" s="710"/>
      <c r="GGD257" s="710"/>
      <c r="GGE257" s="710"/>
      <c r="GGF257" s="710"/>
      <c r="GGG257" s="710"/>
      <c r="GGH257" s="710"/>
      <c r="GGI257" s="710"/>
      <c r="GGJ257" s="710"/>
      <c r="GGK257" s="710"/>
      <c r="GGL257" s="710"/>
      <c r="GGM257" s="710"/>
      <c r="GGN257" s="710"/>
      <c r="GGO257" s="710"/>
      <c r="GGP257" s="710"/>
      <c r="GGQ257" s="710"/>
      <c r="GGR257" s="710"/>
      <c r="GGS257" s="710"/>
      <c r="GGT257" s="710"/>
      <c r="GGU257" s="710"/>
      <c r="GGV257" s="710"/>
      <c r="GGW257" s="710"/>
      <c r="GGX257" s="710"/>
      <c r="GGY257" s="710"/>
      <c r="GGZ257" s="710"/>
      <c r="GHA257" s="710"/>
      <c r="GHB257" s="710"/>
      <c r="GHC257" s="710"/>
      <c r="GHD257" s="710"/>
      <c r="GHE257" s="710"/>
      <c r="GHF257" s="710"/>
      <c r="GHG257" s="710"/>
      <c r="GHH257" s="710"/>
      <c r="GHI257" s="710"/>
      <c r="GHJ257" s="710"/>
      <c r="GHK257" s="710"/>
      <c r="GHL257" s="710"/>
      <c r="GHM257" s="710"/>
      <c r="GHN257" s="710"/>
      <c r="GHO257" s="710"/>
      <c r="GHP257" s="710"/>
      <c r="GHQ257" s="710"/>
      <c r="GHR257" s="710"/>
      <c r="GHS257" s="710"/>
      <c r="GHT257" s="710"/>
      <c r="GHU257" s="710"/>
      <c r="GHV257" s="710"/>
      <c r="GHW257" s="710"/>
      <c r="GHX257" s="710"/>
      <c r="GHY257" s="710"/>
      <c r="GHZ257" s="710"/>
      <c r="GIA257" s="710"/>
      <c r="GIB257" s="710"/>
      <c r="GIC257" s="710"/>
      <c r="GID257" s="710"/>
      <c r="GIE257" s="710"/>
      <c r="GIF257" s="710"/>
      <c r="GIG257" s="710"/>
      <c r="GIH257" s="710"/>
      <c r="GII257" s="710"/>
      <c r="GIJ257" s="710"/>
      <c r="GIK257" s="710"/>
      <c r="GIL257" s="710"/>
      <c r="GIM257" s="710"/>
      <c r="GIN257" s="710"/>
      <c r="GIO257" s="710"/>
      <c r="GIP257" s="710"/>
      <c r="GIQ257" s="710"/>
      <c r="GIR257" s="710"/>
      <c r="GIS257" s="710"/>
      <c r="GIT257" s="710"/>
      <c r="GIU257" s="710"/>
      <c r="GIV257" s="710"/>
      <c r="GIW257" s="710"/>
      <c r="GIX257" s="710"/>
      <c r="GIY257" s="710"/>
      <c r="GIZ257" s="710"/>
      <c r="GJA257" s="710"/>
      <c r="GJB257" s="710"/>
      <c r="GJC257" s="710"/>
      <c r="GJD257" s="710"/>
      <c r="GJE257" s="710"/>
      <c r="GJF257" s="710"/>
      <c r="GJG257" s="710"/>
      <c r="GJH257" s="710"/>
      <c r="GJI257" s="710"/>
      <c r="GJJ257" s="710"/>
      <c r="GJK257" s="710"/>
      <c r="GJL257" s="710"/>
      <c r="GJM257" s="710"/>
      <c r="GJN257" s="710"/>
      <c r="GJO257" s="710"/>
      <c r="GJP257" s="710"/>
      <c r="GJQ257" s="710"/>
      <c r="GJR257" s="710"/>
      <c r="GJS257" s="710"/>
      <c r="GJT257" s="710"/>
      <c r="GJU257" s="710"/>
      <c r="GJV257" s="710"/>
      <c r="GJW257" s="710"/>
      <c r="GJX257" s="710"/>
      <c r="GJY257" s="710"/>
      <c r="GJZ257" s="710"/>
      <c r="GKA257" s="710"/>
      <c r="GKB257" s="710"/>
      <c r="GKC257" s="710"/>
      <c r="GKD257" s="710"/>
      <c r="GKE257" s="710"/>
      <c r="GKF257" s="710"/>
      <c r="GKG257" s="710"/>
      <c r="GKH257" s="710"/>
      <c r="GKI257" s="710"/>
      <c r="GKJ257" s="710"/>
      <c r="GKK257" s="710"/>
      <c r="GKL257" s="710"/>
      <c r="GKM257" s="710"/>
      <c r="GKN257" s="710"/>
      <c r="GKO257" s="710"/>
      <c r="GKP257" s="710"/>
      <c r="GKQ257" s="710"/>
      <c r="GKR257" s="710"/>
      <c r="GKS257" s="710"/>
      <c r="GKT257" s="710"/>
      <c r="GKU257" s="710"/>
      <c r="GKV257" s="710"/>
      <c r="GKW257" s="710"/>
      <c r="GKX257" s="710"/>
      <c r="GKY257" s="710"/>
      <c r="GKZ257" s="710"/>
      <c r="GLA257" s="710"/>
      <c r="GLB257" s="710"/>
      <c r="GLC257" s="710"/>
      <c r="GLD257" s="710"/>
      <c r="GLE257" s="710"/>
      <c r="GLF257" s="710"/>
      <c r="GLG257" s="710"/>
      <c r="GLH257" s="710"/>
      <c r="GLI257" s="710"/>
      <c r="GLJ257" s="710"/>
      <c r="GLK257" s="710"/>
      <c r="GLL257" s="710"/>
      <c r="GLM257" s="710"/>
      <c r="GLN257" s="710"/>
      <c r="GLO257" s="710"/>
      <c r="GLP257" s="710"/>
      <c r="GLQ257" s="710"/>
      <c r="GLR257" s="710"/>
      <c r="GLS257" s="710"/>
      <c r="GLT257" s="710"/>
      <c r="GLU257" s="710"/>
      <c r="GLV257" s="710"/>
      <c r="GLW257" s="710"/>
      <c r="GLX257" s="710"/>
      <c r="GLY257" s="710"/>
      <c r="GLZ257" s="710"/>
      <c r="GMA257" s="710"/>
      <c r="GMB257" s="710"/>
      <c r="GMC257" s="710"/>
      <c r="GMD257" s="710"/>
      <c r="GME257" s="710"/>
      <c r="GMF257" s="710"/>
      <c r="GMG257" s="710"/>
      <c r="GMH257" s="710"/>
      <c r="GMI257" s="710"/>
      <c r="GMJ257" s="710"/>
      <c r="GMK257" s="710"/>
      <c r="GML257" s="710"/>
      <c r="GMM257" s="710"/>
      <c r="GMN257" s="710"/>
      <c r="GMO257" s="710"/>
      <c r="GMP257" s="710"/>
      <c r="GMQ257" s="710"/>
      <c r="GMR257" s="710"/>
      <c r="GMS257" s="710"/>
      <c r="GMT257" s="710"/>
      <c r="GMU257" s="710"/>
      <c r="GMV257" s="710"/>
      <c r="GMW257" s="710"/>
      <c r="GMX257" s="710"/>
      <c r="GMY257" s="710"/>
      <c r="GMZ257" s="710"/>
      <c r="GNA257" s="710"/>
      <c r="GNB257" s="710"/>
      <c r="GNC257" s="710"/>
      <c r="GND257" s="710"/>
      <c r="GNE257" s="710"/>
      <c r="GNF257" s="710"/>
      <c r="GNG257" s="710"/>
      <c r="GNH257" s="710"/>
      <c r="GNI257" s="710"/>
      <c r="GNJ257" s="710"/>
      <c r="GNK257" s="710"/>
      <c r="GNL257" s="710"/>
      <c r="GNM257" s="710"/>
      <c r="GNN257" s="710"/>
      <c r="GNO257" s="710"/>
      <c r="GNP257" s="710"/>
      <c r="GNQ257" s="710"/>
      <c r="GNR257" s="710"/>
      <c r="GNS257" s="710"/>
      <c r="GNT257" s="710"/>
      <c r="GNU257" s="710"/>
      <c r="GNV257" s="710"/>
      <c r="GNW257" s="710"/>
      <c r="GNX257" s="710"/>
      <c r="GNY257" s="710"/>
      <c r="GNZ257" s="710"/>
      <c r="GOA257" s="710"/>
      <c r="GOB257" s="710"/>
      <c r="GOC257" s="710"/>
      <c r="GOD257" s="710"/>
      <c r="GOE257" s="710"/>
      <c r="GOF257" s="710"/>
      <c r="GOG257" s="710"/>
      <c r="GOH257" s="710"/>
      <c r="GOI257" s="710"/>
      <c r="GOJ257" s="710"/>
      <c r="GOK257" s="710"/>
      <c r="GOL257" s="710"/>
      <c r="GOM257" s="710"/>
      <c r="GON257" s="710"/>
      <c r="GOO257" s="710"/>
      <c r="GOP257" s="710"/>
      <c r="GOQ257" s="710"/>
      <c r="GOR257" s="710"/>
      <c r="GOS257" s="710"/>
      <c r="GOT257" s="710"/>
      <c r="GOU257" s="710"/>
      <c r="GOV257" s="710"/>
      <c r="GOW257" s="710"/>
      <c r="GOX257" s="710"/>
      <c r="GOY257" s="710"/>
      <c r="GOZ257" s="710"/>
      <c r="GPA257" s="710"/>
      <c r="GPB257" s="710"/>
      <c r="GPC257" s="710"/>
      <c r="GPD257" s="710"/>
      <c r="GPE257" s="710"/>
      <c r="GPF257" s="710"/>
      <c r="GPG257" s="710"/>
      <c r="GPH257" s="710"/>
      <c r="GPI257" s="710"/>
      <c r="GPJ257" s="710"/>
      <c r="GPK257" s="710"/>
      <c r="GPL257" s="710"/>
      <c r="GPM257" s="710"/>
      <c r="GPN257" s="710"/>
      <c r="GPO257" s="710"/>
      <c r="GPP257" s="710"/>
      <c r="GPQ257" s="710"/>
      <c r="GPR257" s="710"/>
      <c r="GPS257" s="710"/>
      <c r="GPT257" s="710"/>
      <c r="GPU257" s="710"/>
      <c r="GPV257" s="710"/>
      <c r="GPW257" s="710"/>
      <c r="GPX257" s="710"/>
      <c r="GPY257" s="710"/>
      <c r="GPZ257" s="710"/>
      <c r="GQA257" s="710"/>
      <c r="GQB257" s="710"/>
      <c r="GQC257" s="710"/>
      <c r="GQD257" s="710"/>
      <c r="GQE257" s="710"/>
      <c r="GQF257" s="710"/>
      <c r="GQG257" s="710"/>
      <c r="GQH257" s="710"/>
      <c r="GQI257" s="710"/>
      <c r="GQJ257" s="710"/>
      <c r="GQK257" s="710"/>
      <c r="GQL257" s="710"/>
      <c r="GQM257" s="710"/>
      <c r="GQN257" s="710"/>
      <c r="GQO257" s="710"/>
      <c r="GQP257" s="710"/>
      <c r="GQQ257" s="710"/>
      <c r="GQR257" s="710"/>
      <c r="GQS257" s="710"/>
      <c r="GQT257" s="710"/>
      <c r="GQU257" s="710"/>
      <c r="GQV257" s="710"/>
      <c r="GQW257" s="710"/>
      <c r="GQX257" s="710"/>
      <c r="GQY257" s="710"/>
      <c r="GQZ257" s="710"/>
      <c r="GRA257" s="710"/>
      <c r="GRB257" s="710"/>
      <c r="GRC257" s="710"/>
      <c r="GRD257" s="710"/>
      <c r="GRE257" s="710"/>
      <c r="GRF257" s="710"/>
      <c r="GRG257" s="710"/>
      <c r="GRH257" s="710"/>
      <c r="GRI257" s="710"/>
      <c r="GRJ257" s="710"/>
      <c r="GRK257" s="710"/>
      <c r="GRL257" s="710"/>
      <c r="GRM257" s="710"/>
      <c r="GRN257" s="710"/>
      <c r="GRO257" s="710"/>
      <c r="GRP257" s="710"/>
      <c r="GRQ257" s="710"/>
      <c r="GRR257" s="710"/>
      <c r="GRS257" s="710"/>
      <c r="GRT257" s="710"/>
      <c r="GRU257" s="710"/>
      <c r="GRV257" s="710"/>
      <c r="GRW257" s="710"/>
      <c r="GRX257" s="710"/>
      <c r="GRY257" s="710"/>
      <c r="GRZ257" s="710"/>
      <c r="GSA257" s="710"/>
      <c r="GSB257" s="710"/>
      <c r="GSC257" s="710"/>
      <c r="GSD257" s="710"/>
      <c r="GSE257" s="710"/>
      <c r="GSF257" s="710"/>
      <c r="GSG257" s="710"/>
      <c r="GSH257" s="710"/>
      <c r="GSI257" s="710"/>
      <c r="GSJ257" s="710"/>
      <c r="GSK257" s="710"/>
      <c r="GSL257" s="710"/>
      <c r="GSM257" s="710"/>
      <c r="GSN257" s="710"/>
      <c r="GSO257" s="710"/>
      <c r="GSP257" s="710"/>
      <c r="GSQ257" s="710"/>
      <c r="GSR257" s="710"/>
      <c r="GSS257" s="710"/>
      <c r="GST257" s="710"/>
      <c r="GSU257" s="710"/>
      <c r="GSV257" s="710"/>
      <c r="GSW257" s="710"/>
      <c r="GSX257" s="710"/>
      <c r="GSY257" s="710"/>
      <c r="GSZ257" s="710"/>
      <c r="GTA257" s="710"/>
      <c r="GTB257" s="710"/>
      <c r="GTC257" s="710"/>
      <c r="GTD257" s="710"/>
      <c r="GTE257" s="710"/>
      <c r="GTF257" s="710"/>
      <c r="GTG257" s="710"/>
      <c r="GTH257" s="710"/>
      <c r="GTI257" s="710"/>
      <c r="GTJ257" s="710"/>
      <c r="GTK257" s="710"/>
      <c r="GTL257" s="710"/>
      <c r="GTM257" s="710"/>
      <c r="GTN257" s="710"/>
      <c r="GTO257" s="710"/>
      <c r="GTP257" s="710"/>
      <c r="GTQ257" s="710"/>
      <c r="GTR257" s="710"/>
      <c r="GTS257" s="710"/>
      <c r="GTT257" s="710"/>
      <c r="GTU257" s="710"/>
      <c r="GTV257" s="710"/>
      <c r="GTW257" s="710"/>
      <c r="GTX257" s="710"/>
      <c r="GTY257" s="710"/>
      <c r="GTZ257" s="710"/>
      <c r="GUA257" s="710"/>
      <c r="GUB257" s="710"/>
      <c r="GUC257" s="710"/>
      <c r="GUD257" s="710"/>
      <c r="GUE257" s="710"/>
      <c r="GUF257" s="710"/>
      <c r="GUG257" s="710"/>
      <c r="GUH257" s="710"/>
      <c r="GUI257" s="710"/>
      <c r="GUJ257" s="710"/>
      <c r="GUK257" s="710"/>
      <c r="GUL257" s="710"/>
      <c r="GUM257" s="710"/>
      <c r="GUN257" s="710"/>
      <c r="GUO257" s="710"/>
      <c r="GUP257" s="710"/>
      <c r="GUQ257" s="710"/>
      <c r="GUR257" s="710"/>
      <c r="GUS257" s="710"/>
      <c r="GUT257" s="710"/>
      <c r="GUU257" s="710"/>
      <c r="GUV257" s="710"/>
      <c r="GUW257" s="710"/>
      <c r="GUX257" s="710"/>
      <c r="GUY257" s="710"/>
      <c r="GUZ257" s="710"/>
      <c r="GVA257" s="710"/>
      <c r="GVB257" s="710"/>
      <c r="GVC257" s="710"/>
      <c r="GVD257" s="710"/>
      <c r="GVE257" s="710"/>
      <c r="GVF257" s="710"/>
      <c r="GVG257" s="710"/>
      <c r="GVH257" s="710"/>
      <c r="GVI257" s="710"/>
      <c r="GVJ257" s="710"/>
      <c r="GVK257" s="710"/>
      <c r="GVL257" s="710"/>
      <c r="GVM257" s="710"/>
      <c r="GVN257" s="710"/>
      <c r="GVO257" s="710"/>
      <c r="GVP257" s="710"/>
      <c r="GVQ257" s="710"/>
      <c r="GVR257" s="710"/>
      <c r="GVS257" s="710"/>
      <c r="GVT257" s="710"/>
      <c r="GVU257" s="710"/>
      <c r="GVV257" s="710"/>
      <c r="GVW257" s="710"/>
      <c r="GVX257" s="710"/>
      <c r="GVY257" s="710"/>
      <c r="GVZ257" s="710"/>
      <c r="GWA257" s="710"/>
      <c r="GWB257" s="710"/>
      <c r="GWC257" s="710"/>
      <c r="GWD257" s="710"/>
      <c r="GWE257" s="710"/>
      <c r="GWF257" s="710"/>
      <c r="GWG257" s="710"/>
      <c r="GWH257" s="710"/>
      <c r="GWI257" s="710"/>
      <c r="GWJ257" s="710"/>
      <c r="GWK257" s="710"/>
      <c r="GWL257" s="710"/>
      <c r="GWM257" s="710"/>
      <c r="GWN257" s="710"/>
      <c r="GWO257" s="710"/>
      <c r="GWP257" s="710"/>
      <c r="GWQ257" s="710"/>
      <c r="GWR257" s="710"/>
      <c r="GWS257" s="710"/>
      <c r="GWT257" s="710"/>
      <c r="GWU257" s="710"/>
      <c r="GWV257" s="710"/>
      <c r="GWW257" s="710"/>
      <c r="GWX257" s="710"/>
      <c r="GWY257" s="710"/>
      <c r="GWZ257" s="710"/>
      <c r="GXA257" s="710"/>
      <c r="GXB257" s="710"/>
      <c r="GXC257" s="710"/>
      <c r="GXD257" s="710"/>
      <c r="GXE257" s="710"/>
      <c r="GXF257" s="710"/>
      <c r="GXG257" s="710"/>
      <c r="GXH257" s="710"/>
      <c r="GXI257" s="710"/>
      <c r="GXJ257" s="710"/>
      <c r="GXK257" s="710"/>
      <c r="GXL257" s="710"/>
      <c r="GXM257" s="710"/>
      <c r="GXN257" s="710"/>
      <c r="GXO257" s="710"/>
      <c r="GXP257" s="710"/>
      <c r="GXQ257" s="710"/>
      <c r="GXR257" s="710"/>
      <c r="GXS257" s="710"/>
      <c r="GXT257" s="710"/>
      <c r="GXU257" s="710"/>
      <c r="GXV257" s="710"/>
      <c r="GXW257" s="710"/>
      <c r="GXX257" s="710"/>
      <c r="GXY257" s="710"/>
      <c r="GXZ257" s="710"/>
      <c r="GYA257" s="710"/>
      <c r="GYB257" s="710"/>
      <c r="GYC257" s="710"/>
      <c r="GYD257" s="710"/>
      <c r="GYE257" s="710"/>
      <c r="GYF257" s="710"/>
      <c r="GYG257" s="710"/>
      <c r="GYH257" s="710"/>
      <c r="GYI257" s="710"/>
      <c r="GYJ257" s="710"/>
      <c r="GYK257" s="710"/>
      <c r="GYL257" s="710"/>
      <c r="GYM257" s="710"/>
      <c r="GYN257" s="710"/>
      <c r="GYO257" s="710"/>
      <c r="GYP257" s="710"/>
      <c r="GYQ257" s="710"/>
      <c r="GYR257" s="710"/>
      <c r="GYS257" s="710"/>
      <c r="GYT257" s="710"/>
      <c r="GYU257" s="710"/>
      <c r="GYV257" s="710"/>
      <c r="GYW257" s="710"/>
      <c r="GYX257" s="710"/>
      <c r="GYY257" s="710"/>
      <c r="GYZ257" s="710"/>
      <c r="GZA257" s="710"/>
      <c r="GZB257" s="710"/>
      <c r="GZC257" s="710"/>
      <c r="GZD257" s="710"/>
      <c r="GZE257" s="710"/>
      <c r="GZF257" s="710"/>
      <c r="GZG257" s="710"/>
      <c r="GZH257" s="710"/>
      <c r="GZI257" s="710"/>
      <c r="GZJ257" s="710"/>
      <c r="GZK257" s="710"/>
      <c r="GZL257" s="710"/>
      <c r="GZM257" s="710"/>
      <c r="GZN257" s="710"/>
      <c r="GZO257" s="710"/>
      <c r="GZP257" s="710"/>
      <c r="GZQ257" s="710"/>
      <c r="GZR257" s="710"/>
      <c r="GZS257" s="710"/>
      <c r="GZT257" s="710"/>
      <c r="GZU257" s="710"/>
      <c r="GZV257" s="710"/>
      <c r="GZW257" s="710"/>
      <c r="GZX257" s="710"/>
      <c r="GZY257" s="710"/>
      <c r="GZZ257" s="710"/>
      <c r="HAA257" s="710"/>
      <c r="HAB257" s="710"/>
      <c r="HAC257" s="710"/>
      <c r="HAD257" s="710"/>
      <c r="HAE257" s="710"/>
      <c r="HAF257" s="710"/>
      <c r="HAG257" s="710"/>
      <c r="HAH257" s="710"/>
      <c r="HAI257" s="710"/>
      <c r="HAJ257" s="710"/>
      <c r="HAK257" s="710"/>
      <c r="HAL257" s="710"/>
      <c r="HAM257" s="710"/>
      <c r="HAN257" s="710"/>
      <c r="HAO257" s="710"/>
      <c r="HAP257" s="710"/>
      <c r="HAQ257" s="710"/>
      <c r="HAR257" s="710"/>
      <c r="HAS257" s="710"/>
      <c r="HAT257" s="710"/>
      <c r="HAU257" s="710"/>
      <c r="HAV257" s="710"/>
      <c r="HAW257" s="710"/>
      <c r="HAX257" s="710"/>
      <c r="HAY257" s="710"/>
      <c r="HAZ257" s="710"/>
      <c r="HBA257" s="710"/>
      <c r="HBB257" s="710"/>
      <c r="HBC257" s="710"/>
      <c r="HBD257" s="710"/>
      <c r="HBE257" s="710"/>
      <c r="HBF257" s="710"/>
      <c r="HBG257" s="710"/>
      <c r="HBH257" s="710"/>
      <c r="HBI257" s="710"/>
      <c r="HBJ257" s="710"/>
      <c r="HBK257" s="710"/>
      <c r="HBL257" s="710"/>
      <c r="HBM257" s="710"/>
      <c r="HBN257" s="710"/>
      <c r="HBO257" s="710"/>
      <c r="HBP257" s="710"/>
      <c r="HBQ257" s="710"/>
      <c r="HBR257" s="710"/>
      <c r="HBS257" s="710"/>
      <c r="HBT257" s="710"/>
      <c r="HBU257" s="710"/>
      <c r="HBV257" s="710"/>
      <c r="HBW257" s="710"/>
      <c r="HBX257" s="710"/>
      <c r="HBY257" s="710"/>
      <c r="HBZ257" s="710"/>
      <c r="HCA257" s="710"/>
      <c r="HCB257" s="710"/>
      <c r="HCC257" s="710"/>
      <c r="HCD257" s="710"/>
      <c r="HCE257" s="710"/>
      <c r="HCF257" s="710"/>
      <c r="HCG257" s="710"/>
      <c r="HCH257" s="710"/>
      <c r="HCI257" s="710"/>
      <c r="HCJ257" s="710"/>
      <c r="HCK257" s="710"/>
      <c r="HCL257" s="710"/>
      <c r="HCM257" s="710"/>
      <c r="HCN257" s="710"/>
      <c r="HCO257" s="710"/>
      <c r="HCP257" s="710"/>
      <c r="HCQ257" s="710"/>
      <c r="HCR257" s="710"/>
      <c r="HCS257" s="710"/>
      <c r="HCT257" s="710"/>
      <c r="HCU257" s="710"/>
      <c r="HCV257" s="710"/>
      <c r="HCW257" s="710"/>
      <c r="HCX257" s="710"/>
      <c r="HCY257" s="710"/>
      <c r="HCZ257" s="710"/>
      <c r="HDA257" s="710"/>
      <c r="HDB257" s="710"/>
      <c r="HDC257" s="710"/>
      <c r="HDD257" s="710"/>
      <c r="HDE257" s="710"/>
      <c r="HDF257" s="710"/>
      <c r="HDG257" s="710"/>
      <c r="HDH257" s="710"/>
      <c r="HDI257" s="710"/>
      <c r="HDJ257" s="710"/>
      <c r="HDK257" s="710"/>
      <c r="HDL257" s="710"/>
      <c r="HDM257" s="710"/>
      <c r="HDN257" s="710"/>
      <c r="HDO257" s="710"/>
      <c r="HDP257" s="710"/>
      <c r="HDQ257" s="710"/>
      <c r="HDR257" s="710"/>
      <c r="HDS257" s="710"/>
      <c r="HDT257" s="710"/>
      <c r="HDU257" s="710"/>
      <c r="HDV257" s="710"/>
      <c r="HDW257" s="710"/>
      <c r="HDX257" s="710"/>
      <c r="HDY257" s="710"/>
      <c r="HDZ257" s="710"/>
      <c r="HEA257" s="710"/>
      <c r="HEB257" s="710"/>
      <c r="HEC257" s="710"/>
      <c r="HED257" s="710"/>
      <c r="HEE257" s="710"/>
      <c r="HEF257" s="710"/>
      <c r="HEG257" s="710"/>
      <c r="HEH257" s="710"/>
      <c r="HEI257" s="710"/>
      <c r="HEJ257" s="710"/>
      <c r="HEK257" s="710"/>
      <c r="HEL257" s="710"/>
      <c r="HEM257" s="710"/>
      <c r="HEN257" s="710"/>
      <c r="HEO257" s="710"/>
      <c r="HEP257" s="710"/>
      <c r="HEQ257" s="710"/>
      <c r="HER257" s="710"/>
      <c r="HES257" s="710"/>
      <c r="HET257" s="710"/>
      <c r="HEU257" s="710"/>
      <c r="HEV257" s="710"/>
      <c r="HEW257" s="710"/>
      <c r="HEX257" s="710"/>
      <c r="HEY257" s="710"/>
      <c r="HEZ257" s="710"/>
      <c r="HFA257" s="710"/>
      <c r="HFB257" s="710"/>
      <c r="HFC257" s="710"/>
      <c r="HFD257" s="710"/>
      <c r="HFE257" s="710"/>
      <c r="HFF257" s="710"/>
      <c r="HFG257" s="710"/>
      <c r="HFH257" s="710"/>
      <c r="HFI257" s="710"/>
      <c r="HFJ257" s="710"/>
      <c r="HFK257" s="710"/>
      <c r="HFL257" s="710"/>
      <c r="HFM257" s="710"/>
      <c r="HFN257" s="710"/>
      <c r="HFO257" s="710"/>
      <c r="HFP257" s="710"/>
      <c r="HFQ257" s="710"/>
      <c r="HFR257" s="710"/>
      <c r="HFS257" s="710"/>
      <c r="HFT257" s="710"/>
      <c r="HFU257" s="710"/>
      <c r="HFV257" s="710"/>
      <c r="HFW257" s="710"/>
      <c r="HFX257" s="710"/>
      <c r="HFY257" s="710"/>
      <c r="HFZ257" s="710"/>
      <c r="HGA257" s="710"/>
      <c r="HGB257" s="710"/>
      <c r="HGC257" s="710"/>
      <c r="HGD257" s="710"/>
      <c r="HGE257" s="710"/>
      <c r="HGF257" s="710"/>
      <c r="HGG257" s="710"/>
      <c r="HGH257" s="710"/>
      <c r="HGI257" s="710"/>
      <c r="HGJ257" s="710"/>
      <c r="HGK257" s="710"/>
      <c r="HGL257" s="710"/>
      <c r="HGM257" s="710"/>
      <c r="HGN257" s="710"/>
      <c r="HGO257" s="710"/>
      <c r="HGP257" s="710"/>
      <c r="HGQ257" s="710"/>
      <c r="HGR257" s="710"/>
      <c r="HGS257" s="710"/>
      <c r="HGT257" s="710"/>
      <c r="HGU257" s="710"/>
      <c r="HGV257" s="710"/>
      <c r="HGW257" s="710"/>
      <c r="HGX257" s="710"/>
      <c r="HGY257" s="710"/>
      <c r="HGZ257" s="710"/>
      <c r="HHA257" s="710"/>
      <c r="HHB257" s="710"/>
      <c r="HHC257" s="710"/>
      <c r="HHD257" s="710"/>
      <c r="HHE257" s="710"/>
      <c r="HHF257" s="710"/>
      <c r="HHG257" s="710"/>
      <c r="HHH257" s="710"/>
      <c r="HHI257" s="710"/>
      <c r="HHJ257" s="710"/>
      <c r="HHK257" s="710"/>
      <c r="HHL257" s="710"/>
      <c r="HHM257" s="710"/>
      <c r="HHN257" s="710"/>
      <c r="HHO257" s="710"/>
      <c r="HHP257" s="710"/>
      <c r="HHQ257" s="710"/>
      <c r="HHR257" s="710"/>
      <c r="HHS257" s="710"/>
      <c r="HHT257" s="710"/>
      <c r="HHU257" s="710"/>
      <c r="HHV257" s="710"/>
      <c r="HHW257" s="710"/>
      <c r="HHX257" s="710"/>
      <c r="HHY257" s="710"/>
      <c r="HHZ257" s="710"/>
      <c r="HIA257" s="710"/>
      <c r="HIB257" s="710"/>
      <c r="HIC257" s="710"/>
      <c r="HID257" s="710"/>
      <c r="HIE257" s="710"/>
      <c r="HIF257" s="710"/>
      <c r="HIG257" s="710"/>
      <c r="HIH257" s="710"/>
      <c r="HII257" s="710"/>
      <c r="HIJ257" s="710"/>
      <c r="HIK257" s="710"/>
      <c r="HIL257" s="710"/>
      <c r="HIM257" s="710"/>
      <c r="HIN257" s="710"/>
      <c r="HIO257" s="710"/>
      <c r="HIP257" s="710"/>
      <c r="HIQ257" s="710"/>
      <c r="HIR257" s="710"/>
      <c r="HIS257" s="710"/>
      <c r="HIT257" s="710"/>
      <c r="HIU257" s="710"/>
      <c r="HIV257" s="710"/>
      <c r="HIW257" s="710"/>
      <c r="HIX257" s="710"/>
      <c r="HIY257" s="710"/>
      <c r="HIZ257" s="710"/>
      <c r="HJA257" s="710"/>
      <c r="HJB257" s="710"/>
      <c r="HJC257" s="710"/>
      <c r="HJD257" s="710"/>
      <c r="HJE257" s="710"/>
      <c r="HJF257" s="710"/>
      <c r="HJG257" s="710"/>
      <c r="HJH257" s="710"/>
      <c r="HJI257" s="710"/>
      <c r="HJJ257" s="710"/>
      <c r="HJK257" s="710"/>
      <c r="HJL257" s="710"/>
      <c r="HJM257" s="710"/>
      <c r="HJN257" s="710"/>
      <c r="HJO257" s="710"/>
      <c r="HJP257" s="710"/>
      <c r="HJQ257" s="710"/>
      <c r="HJR257" s="710"/>
      <c r="HJS257" s="710"/>
      <c r="HJT257" s="710"/>
      <c r="HJU257" s="710"/>
      <c r="HJV257" s="710"/>
      <c r="HJW257" s="710"/>
      <c r="HJX257" s="710"/>
      <c r="HJY257" s="710"/>
      <c r="HJZ257" s="710"/>
      <c r="HKA257" s="710"/>
      <c r="HKB257" s="710"/>
      <c r="HKC257" s="710"/>
      <c r="HKD257" s="710"/>
      <c r="HKE257" s="710"/>
      <c r="HKF257" s="710"/>
      <c r="HKG257" s="710"/>
      <c r="HKH257" s="710"/>
      <c r="HKI257" s="710"/>
      <c r="HKJ257" s="710"/>
      <c r="HKK257" s="710"/>
      <c r="HKL257" s="710"/>
      <c r="HKM257" s="710"/>
      <c r="HKN257" s="710"/>
      <c r="HKO257" s="710"/>
      <c r="HKP257" s="710"/>
      <c r="HKQ257" s="710"/>
      <c r="HKR257" s="710"/>
      <c r="HKS257" s="710"/>
      <c r="HKT257" s="710"/>
      <c r="HKU257" s="710"/>
      <c r="HKV257" s="710"/>
      <c r="HKW257" s="710"/>
      <c r="HKX257" s="710"/>
      <c r="HKY257" s="710"/>
      <c r="HKZ257" s="710"/>
      <c r="HLA257" s="710"/>
      <c r="HLB257" s="710"/>
      <c r="HLC257" s="710"/>
      <c r="HLD257" s="710"/>
      <c r="HLE257" s="710"/>
      <c r="HLF257" s="710"/>
      <c r="HLG257" s="710"/>
      <c r="HLH257" s="710"/>
      <c r="HLI257" s="710"/>
      <c r="HLJ257" s="710"/>
      <c r="HLK257" s="710"/>
      <c r="HLL257" s="710"/>
      <c r="HLM257" s="710"/>
      <c r="HLN257" s="710"/>
      <c r="HLO257" s="710"/>
      <c r="HLP257" s="710"/>
      <c r="HLQ257" s="710"/>
      <c r="HLR257" s="710"/>
      <c r="HLS257" s="710"/>
      <c r="HLT257" s="710"/>
      <c r="HLU257" s="710"/>
      <c r="HLV257" s="710"/>
      <c r="HLW257" s="710"/>
      <c r="HLX257" s="710"/>
      <c r="HLY257" s="710"/>
      <c r="HLZ257" s="710"/>
      <c r="HMA257" s="710"/>
      <c r="HMB257" s="710"/>
      <c r="HMC257" s="710"/>
      <c r="HMD257" s="710"/>
      <c r="HME257" s="710"/>
      <c r="HMF257" s="710"/>
      <c r="HMG257" s="710"/>
      <c r="HMH257" s="710"/>
      <c r="HMI257" s="710"/>
      <c r="HMJ257" s="710"/>
      <c r="HMK257" s="710"/>
      <c r="HML257" s="710"/>
      <c r="HMM257" s="710"/>
      <c r="HMN257" s="710"/>
      <c r="HMO257" s="710"/>
      <c r="HMP257" s="710"/>
      <c r="HMQ257" s="710"/>
      <c r="HMR257" s="710"/>
      <c r="HMS257" s="710"/>
      <c r="HMT257" s="710"/>
      <c r="HMU257" s="710"/>
      <c r="HMV257" s="710"/>
      <c r="HMW257" s="710"/>
      <c r="HMX257" s="710"/>
      <c r="HMY257" s="710"/>
      <c r="HMZ257" s="710"/>
      <c r="HNA257" s="710"/>
      <c r="HNB257" s="710"/>
      <c r="HNC257" s="710"/>
      <c r="HND257" s="710"/>
      <c r="HNE257" s="710"/>
      <c r="HNF257" s="710"/>
      <c r="HNG257" s="710"/>
      <c r="HNH257" s="710"/>
      <c r="HNI257" s="710"/>
      <c r="HNJ257" s="710"/>
      <c r="HNK257" s="710"/>
      <c r="HNL257" s="710"/>
      <c r="HNM257" s="710"/>
      <c r="HNN257" s="710"/>
      <c r="HNO257" s="710"/>
      <c r="HNP257" s="710"/>
      <c r="HNQ257" s="710"/>
      <c r="HNR257" s="710"/>
      <c r="HNS257" s="710"/>
      <c r="HNT257" s="710"/>
      <c r="HNU257" s="710"/>
      <c r="HNV257" s="710"/>
      <c r="HNW257" s="710"/>
      <c r="HNX257" s="710"/>
      <c r="HNY257" s="710"/>
      <c r="HNZ257" s="710"/>
      <c r="HOA257" s="710"/>
      <c r="HOB257" s="710"/>
      <c r="HOC257" s="710"/>
      <c r="HOD257" s="710"/>
      <c r="HOE257" s="710"/>
      <c r="HOF257" s="710"/>
      <c r="HOG257" s="710"/>
      <c r="HOH257" s="710"/>
      <c r="HOI257" s="710"/>
      <c r="HOJ257" s="710"/>
      <c r="HOK257" s="710"/>
      <c r="HOL257" s="710"/>
      <c r="HOM257" s="710"/>
      <c r="HON257" s="710"/>
      <c r="HOO257" s="710"/>
      <c r="HOP257" s="710"/>
      <c r="HOQ257" s="710"/>
      <c r="HOR257" s="710"/>
      <c r="HOS257" s="710"/>
      <c r="HOT257" s="710"/>
      <c r="HOU257" s="710"/>
      <c r="HOV257" s="710"/>
      <c r="HOW257" s="710"/>
      <c r="HOX257" s="710"/>
      <c r="HOY257" s="710"/>
      <c r="HOZ257" s="710"/>
      <c r="HPA257" s="710"/>
      <c r="HPB257" s="710"/>
      <c r="HPC257" s="710"/>
      <c r="HPD257" s="710"/>
      <c r="HPE257" s="710"/>
      <c r="HPF257" s="710"/>
      <c r="HPG257" s="710"/>
      <c r="HPH257" s="710"/>
      <c r="HPI257" s="710"/>
      <c r="HPJ257" s="710"/>
      <c r="HPK257" s="710"/>
      <c r="HPL257" s="710"/>
      <c r="HPM257" s="710"/>
      <c r="HPN257" s="710"/>
      <c r="HPO257" s="710"/>
      <c r="HPP257" s="710"/>
      <c r="HPQ257" s="710"/>
      <c r="HPR257" s="710"/>
      <c r="HPS257" s="710"/>
      <c r="HPT257" s="710"/>
      <c r="HPU257" s="710"/>
      <c r="HPV257" s="710"/>
      <c r="HPW257" s="710"/>
      <c r="HPX257" s="710"/>
      <c r="HPY257" s="710"/>
      <c r="HPZ257" s="710"/>
      <c r="HQA257" s="710"/>
      <c r="HQB257" s="710"/>
      <c r="HQC257" s="710"/>
      <c r="HQD257" s="710"/>
      <c r="HQE257" s="710"/>
      <c r="HQF257" s="710"/>
      <c r="HQG257" s="710"/>
      <c r="HQH257" s="710"/>
      <c r="HQI257" s="710"/>
      <c r="HQJ257" s="710"/>
      <c r="HQK257" s="710"/>
      <c r="HQL257" s="710"/>
      <c r="HQM257" s="710"/>
      <c r="HQN257" s="710"/>
      <c r="HQO257" s="710"/>
      <c r="HQP257" s="710"/>
      <c r="HQQ257" s="710"/>
      <c r="HQR257" s="710"/>
      <c r="HQS257" s="710"/>
      <c r="HQT257" s="710"/>
      <c r="HQU257" s="710"/>
      <c r="HQV257" s="710"/>
      <c r="HQW257" s="710"/>
      <c r="HQX257" s="710"/>
      <c r="HQY257" s="710"/>
      <c r="HQZ257" s="710"/>
      <c r="HRA257" s="710"/>
      <c r="HRB257" s="710"/>
      <c r="HRC257" s="710"/>
      <c r="HRD257" s="710"/>
      <c r="HRE257" s="710"/>
      <c r="HRF257" s="710"/>
      <c r="HRG257" s="710"/>
      <c r="HRH257" s="710"/>
      <c r="HRI257" s="710"/>
      <c r="HRJ257" s="710"/>
      <c r="HRK257" s="710"/>
      <c r="HRL257" s="710"/>
      <c r="HRM257" s="710"/>
      <c r="HRN257" s="710"/>
      <c r="HRO257" s="710"/>
      <c r="HRP257" s="710"/>
      <c r="HRQ257" s="710"/>
      <c r="HRR257" s="710"/>
      <c r="HRS257" s="710"/>
      <c r="HRT257" s="710"/>
      <c r="HRU257" s="710"/>
      <c r="HRV257" s="710"/>
      <c r="HRW257" s="710"/>
      <c r="HRX257" s="710"/>
      <c r="HRY257" s="710"/>
      <c r="HRZ257" s="710"/>
      <c r="HSA257" s="710"/>
      <c r="HSB257" s="710"/>
      <c r="HSC257" s="710"/>
      <c r="HSD257" s="710"/>
      <c r="HSE257" s="710"/>
      <c r="HSF257" s="710"/>
      <c r="HSG257" s="710"/>
      <c r="HSH257" s="710"/>
      <c r="HSI257" s="710"/>
      <c r="HSJ257" s="710"/>
      <c r="HSK257" s="710"/>
      <c r="HSL257" s="710"/>
      <c r="HSM257" s="710"/>
      <c r="HSN257" s="710"/>
      <c r="HSO257" s="710"/>
      <c r="HSP257" s="710"/>
      <c r="HSQ257" s="710"/>
      <c r="HSR257" s="710"/>
      <c r="HSS257" s="710"/>
      <c r="HST257" s="710"/>
      <c r="HSU257" s="710"/>
      <c r="HSV257" s="710"/>
      <c r="HSW257" s="710"/>
      <c r="HSX257" s="710"/>
      <c r="HSY257" s="710"/>
      <c r="HSZ257" s="710"/>
      <c r="HTA257" s="710"/>
      <c r="HTB257" s="710"/>
      <c r="HTC257" s="710"/>
      <c r="HTD257" s="710"/>
      <c r="HTE257" s="710"/>
      <c r="HTF257" s="710"/>
      <c r="HTG257" s="710"/>
      <c r="HTH257" s="710"/>
      <c r="HTI257" s="710"/>
      <c r="HTJ257" s="710"/>
      <c r="HTK257" s="710"/>
      <c r="HTL257" s="710"/>
      <c r="HTM257" s="710"/>
      <c r="HTN257" s="710"/>
      <c r="HTO257" s="710"/>
      <c r="HTP257" s="710"/>
      <c r="HTQ257" s="710"/>
      <c r="HTR257" s="710"/>
      <c r="HTS257" s="710"/>
      <c r="HTT257" s="710"/>
      <c r="HTU257" s="710"/>
      <c r="HTV257" s="710"/>
      <c r="HTW257" s="710"/>
      <c r="HTX257" s="710"/>
      <c r="HTY257" s="710"/>
      <c r="HTZ257" s="710"/>
      <c r="HUA257" s="710"/>
      <c r="HUB257" s="710"/>
      <c r="HUC257" s="710"/>
      <c r="HUD257" s="710"/>
      <c r="HUE257" s="710"/>
      <c r="HUF257" s="710"/>
      <c r="HUG257" s="710"/>
      <c r="HUH257" s="710"/>
      <c r="HUI257" s="710"/>
      <c r="HUJ257" s="710"/>
      <c r="HUK257" s="710"/>
      <c r="HUL257" s="710"/>
      <c r="HUM257" s="710"/>
      <c r="HUN257" s="710"/>
      <c r="HUO257" s="710"/>
      <c r="HUP257" s="710"/>
      <c r="HUQ257" s="710"/>
      <c r="HUR257" s="710"/>
      <c r="HUS257" s="710"/>
      <c r="HUT257" s="710"/>
      <c r="HUU257" s="710"/>
      <c r="HUV257" s="710"/>
      <c r="HUW257" s="710"/>
      <c r="HUX257" s="710"/>
      <c r="HUY257" s="710"/>
      <c r="HUZ257" s="710"/>
      <c r="HVA257" s="710"/>
      <c r="HVB257" s="710"/>
      <c r="HVC257" s="710"/>
      <c r="HVD257" s="710"/>
      <c r="HVE257" s="710"/>
      <c r="HVF257" s="710"/>
      <c r="HVG257" s="710"/>
      <c r="HVH257" s="710"/>
      <c r="HVI257" s="710"/>
      <c r="HVJ257" s="710"/>
      <c r="HVK257" s="710"/>
      <c r="HVL257" s="710"/>
      <c r="HVM257" s="710"/>
      <c r="HVN257" s="710"/>
      <c r="HVO257" s="710"/>
      <c r="HVP257" s="710"/>
      <c r="HVQ257" s="710"/>
      <c r="HVR257" s="710"/>
      <c r="HVS257" s="710"/>
      <c r="HVT257" s="710"/>
      <c r="HVU257" s="710"/>
      <c r="HVV257" s="710"/>
      <c r="HVW257" s="710"/>
      <c r="HVX257" s="710"/>
      <c r="HVY257" s="710"/>
      <c r="HVZ257" s="710"/>
      <c r="HWA257" s="710"/>
      <c r="HWB257" s="710"/>
      <c r="HWC257" s="710"/>
      <c r="HWD257" s="710"/>
      <c r="HWE257" s="710"/>
      <c r="HWF257" s="710"/>
      <c r="HWG257" s="710"/>
      <c r="HWH257" s="710"/>
      <c r="HWI257" s="710"/>
      <c r="HWJ257" s="710"/>
      <c r="HWK257" s="710"/>
      <c r="HWL257" s="710"/>
      <c r="HWM257" s="710"/>
      <c r="HWN257" s="710"/>
      <c r="HWO257" s="710"/>
      <c r="HWP257" s="710"/>
      <c r="HWQ257" s="710"/>
      <c r="HWR257" s="710"/>
      <c r="HWS257" s="710"/>
      <c r="HWT257" s="710"/>
      <c r="HWU257" s="710"/>
      <c r="HWV257" s="710"/>
      <c r="HWW257" s="710"/>
      <c r="HWX257" s="710"/>
      <c r="HWY257" s="710"/>
      <c r="HWZ257" s="710"/>
      <c r="HXA257" s="710"/>
      <c r="HXB257" s="710"/>
      <c r="HXC257" s="710"/>
      <c r="HXD257" s="710"/>
      <c r="HXE257" s="710"/>
      <c r="HXF257" s="710"/>
      <c r="HXG257" s="710"/>
      <c r="HXH257" s="710"/>
      <c r="HXI257" s="710"/>
      <c r="HXJ257" s="710"/>
      <c r="HXK257" s="710"/>
      <c r="HXL257" s="710"/>
      <c r="HXM257" s="710"/>
      <c r="HXN257" s="710"/>
      <c r="HXO257" s="710"/>
      <c r="HXP257" s="710"/>
      <c r="HXQ257" s="710"/>
      <c r="HXR257" s="710"/>
      <c r="HXS257" s="710"/>
      <c r="HXT257" s="710"/>
      <c r="HXU257" s="710"/>
      <c r="HXV257" s="710"/>
      <c r="HXW257" s="710"/>
      <c r="HXX257" s="710"/>
      <c r="HXY257" s="710"/>
      <c r="HXZ257" s="710"/>
      <c r="HYA257" s="710"/>
      <c r="HYB257" s="710"/>
      <c r="HYC257" s="710"/>
      <c r="HYD257" s="710"/>
      <c r="HYE257" s="710"/>
      <c r="HYF257" s="710"/>
      <c r="HYG257" s="710"/>
      <c r="HYH257" s="710"/>
      <c r="HYI257" s="710"/>
      <c r="HYJ257" s="710"/>
      <c r="HYK257" s="710"/>
      <c r="HYL257" s="710"/>
      <c r="HYM257" s="710"/>
      <c r="HYN257" s="710"/>
      <c r="HYO257" s="710"/>
      <c r="HYP257" s="710"/>
      <c r="HYQ257" s="710"/>
      <c r="HYR257" s="710"/>
      <c r="HYS257" s="710"/>
      <c r="HYT257" s="710"/>
      <c r="HYU257" s="710"/>
      <c r="HYV257" s="710"/>
      <c r="HYW257" s="710"/>
      <c r="HYX257" s="710"/>
      <c r="HYY257" s="710"/>
      <c r="HYZ257" s="710"/>
      <c r="HZA257" s="710"/>
      <c r="HZB257" s="710"/>
      <c r="HZC257" s="710"/>
      <c r="HZD257" s="710"/>
      <c r="HZE257" s="710"/>
      <c r="HZF257" s="710"/>
      <c r="HZG257" s="710"/>
      <c r="HZH257" s="710"/>
      <c r="HZI257" s="710"/>
      <c r="HZJ257" s="710"/>
      <c r="HZK257" s="710"/>
      <c r="HZL257" s="710"/>
      <c r="HZM257" s="710"/>
      <c r="HZN257" s="710"/>
      <c r="HZO257" s="710"/>
      <c r="HZP257" s="710"/>
      <c r="HZQ257" s="710"/>
      <c r="HZR257" s="710"/>
      <c r="HZS257" s="710"/>
      <c r="HZT257" s="710"/>
      <c r="HZU257" s="710"/>
      <c r="HZV257" s="710"/>
      <c r="HZW257" s="710"/>
      <c r="HZX257" s="710"/>
      <c r="HZY257" s="710"/>
      <c r="HZZ257" s="710"/>
      <c r="IAA257" s="710"/>
      <c r="IAB257" s="710"/>
      <c r="IAC257" s="710"/>
      <c r="IAD257" s="710"/>
      <c r="IAE257" s="710"/>
      <c r="IAF257" s="710"/>
      <c r="IAG257" s="710"/>
      <c r="IAH257" s="710"/>
      <c r="IAI257" s="710"/>
      <c r="IAJ257" s="710"/>
      <c r="IAK257" s="710"/>
      <c r="IAL257" s="710"/>
      <c r="IAM257" s="710"/>
      <c r="IAN257" s="710"/>
      <c r="IAO257" s="710"/>
      <c r="IAP257" s="710"/>
      <c r="IAQ257" s="710"/>
      <c r="IAR257" s="710"/>
      <c r="IAS257" s="710"/>
      <c r="IAT257" s="710"/>
      <c r="IAU257" s="710"/>
      <c r="IAV257" s="710"/>
      <c r="IAW257" s="710"/>
      <c r="IAX257" s="710"/>
      <c r="IAY257" s="710"/>
      <c r="IAZ257" s="710"/>
      <c r="IBA257" s="710"/>
      <c r="IBB257" s="710"/>
      <c r="IBC257" s="710"/>
      <c r="IBD257" s="710"/>
      <c r="IBE257" s="710"/>
      <c r="IBF257" s="710"/>
      <c r="IBG257" s="710"/>
      <c r="IBH257" s="710"/>
      <c r="IBI257" s="710"/>
      <c r="IBJ257" s="710"/>
      <c r="IBK257" s="710"/>
      <c r="IBL257" s="710"/>
      <c r="IBM257" s="710"/>
      <c r="IBN257" s="710"/>
      <c r="IBO257" s="710"/>
      <c r="IBP257" s="710"/>
      <c r="IBQ257" s="710"/>
      <c r="IBR257" s="710"/>
      <c r="IBS257" s="710"/>
      <c r="IBT257" s="710"/>
      <c r="IBU257" s="710"/>
      <c r="IBV257" s="710"/>
      <c r="IBW257" s="710"/>
      <c r="IBX257" s="710"/>
      <c r="IBY257" s="710"/>
      <c r="IBZ257" s="710"/>
      <c r="ICA257" s="710"/>
      <c r="ICB257" s="710"/>
      <c r="ICC257" s="710"/>
      <c r="ICD257" s="710"/>
      <c r="ICE257" s="710"/>
      <c r="ICF257" s="710"/>
      <c r="ICG257" s="710"/>
      <c r="ICH257" s="710"/>
      <c r="ICI257" s="710"/>
      <c r="ICJ257" s="710"/>
      <c r="ICK257" s="710"/>
      <c r="ICL257" s="710"/>
      <c r="ICM257" s="710"/>
      <c r="ICN257" s="710"/>
      <c r="ICO257" s="710"/>
      <c r="ICP257" s="710"/>
      <c r="ICQ257" s="710"/>
      <c r="ICR257" s="710"/>
      <c r="ICS257" s="710"/>
      <c r="ICT257" s="710"/>
      <c r="ICU257" s="710"/>
      <c r="ICV257" s="710"/>
      <c r="ICW257" s="710"/>
      <c r="ICX257" s="710"/>
      <c r="ICY257" s="710"/>
      <c r="ICZ257" s="710"/>
      <c r="IDA257" s="710"/>
      <c r="IDB257" s="710"/>
      <c r="IDC257" s="710"/>
      <c r="IDD257" s="710"/>
      <c r="IDE257" s="710"/>
      <c r="IDF257" s="710"/>
      <c r="IDG257" s="710"/>
      <c r="IDH257" s="710"/>
      <c r="IDI257" s="710"/>
      <c r="IDJ257" s="710"/>
      <c r="IDK257" s="710"/>
      <c r="IDL257" s="710"/>
      <c r="IDM257" s="710"/>
      <c r="IDN257" s="710"/>
      <c r="IDO257" s="710"/>
      <c r="IDP257" s="710"/>
      <c r="IDQ257" s="710"/>
      <c r="IDR257" s="710"/>
      <c r="IDS257" s="710"/>
      <c r="IDT257" s="710"/>
      <c r="IDU257" s="710"/>
      <c r="IDV257" s="710"/>
      <c r="IDW257" s="710"/>
      <c r="IDX257" s="710"/>
      <c r="IDY257" s="710"/>
      <c r="IDZ257" s="710"/>
      <c r="IEA257" s="710"/>
      <c r="IEB257" s="710"/>
      <c r="IEC257" s="710"/>
      <c r="IED257" s="710"/>
      <c r="IEE257" s="710"/>
      <c r="IEF257" s="710"/>
      <c r="IEG257" s="710"/>
      <c r="IEH257" s="710"/>
      <c r="IEI257" s="710"/>
      <c r="IEJ257" s="710"/>
      <c r="IEK257" s="710"/>
      <c r="IEL257" s="710"/>
      <c r="IEM257" s="710"/>
      <c r="IEN257" s="710"/>
      <c r="IEO257" s="710"/>
      <c r="IEP257" s="710"/>
      <c r="IEQ257" s="710"/>
      <c r="IER257" s="710"/>
      <c r="IES257" s="710"/>
      <c r="IET257" s="710"/>
      <c r="IEU257" s="710"/>
      <c r="IEV257" s="710"/>
      <c r="IEW257" s="710"/>
      <c r="IEX257" s="710"/>
      <c r="IEY257" s="710"/>
      <c r="IEZ257" s="710"/>
      <c r="IFA257" s="710"/>
      <c r="IFB257" s="710"/>
      <c r="IFC257" s="710"/>
      <c r="IFD257" s="710"/>
      <c r="IFE257" s="710"/>
      <c r="IFF257" s="710"/>
      <c r="IFG257" s="710"/>
      <c r="IFH257" s="710"/>
      <c r="IFI257" s="710"/>
      <c r="IFJ257" s="710"/>
      <c r="IFK257" s="710"/>
      <c r="IFL257" s="710"/>
      <c r="IFM257" s="710"/>
      <c r="IFN257" s="710"/>
      <c r="IFO257" s="710"/>
      <c r="IFP257" s="710"/>
      <c r="IFQ257" s="710"/>
      <c r="IFR257" s="710"/>
      <c r="IFS257" s="710"/>
      <c r="IFT257" s="710"/>
      <c r="IFU257" s="710"/>
      <c r="IFV257" s="710"/>
      <c r="IFW257" s="710"/>
      <c r="IFX257" s="710"/>
      <c r="IFY257" s="710"/>
      <c r="IFZ257" s="710"/>
      <c r="IGA257" s="710"/>
      <c r="IGB257" s="710"/>
      <c r="IGC257" s="710"/>
      <c r="IGD257" s="710"/>
      <c r="IGE257" s="710"/>
      <c r="IGF257" s="710"/>
      <c r="IGG257" s="710"/>
      <c r="IGH257" s="710"/>
      <c r="IGI257" s="710"/>
      <c r="IGJ257" s="710"/>
      <c r="IGK257" s="710"/>
      <c r="IGL257" s="710"/>
      <c r="IGM257" s="710"/>
      <c r="IGN257" s="710"/>
      <c r="IGO257" s="710"/>
      <c r="IGP257" s="710"/>
      <c r="IGQ257" s="710"/>
      <c r="IGR257" s="710"/>
      <c r="IGS257" s="710"/>
      <c r="IGT257" s="710"/>
      <c r="IGU257" s="710"/>
      <c r="IGV257" s="710"/>
      <c r="IGW257" s="710"/>
      <c r="IGX257" s="710"/>
      <c r="IGY257" s="710"/>
      <c r="IGZ257" s="710"/>
      <c r="IHA257" s="710"/>
      <c r="IHB257" s="710"/>
      <c r="IHC257" s="710"/>
      <c r="IHD257" s="710"/>
      <c r="IHE257" s="710"/>
      <c r="IHF257" s="710"/>
      <c r="IHG257" s="710"/>
      <c r="IHH257" s="710"/>
      <c r="IHI257" s="710"/>
      <c r="IHJ257" s="710"/>
      <c r="IHK257" s="710"/>
      <c r="IHL257" s="710"/>
      <c r="IHM257" s="710"/>
      <c r="IHN257" s="710"/>
      <c r="IHO257" s="710"/>
      <c r="IHP257" s="710"/>
      <c r="IHQ257" s="710"/>
      <c r="IHR257" s="710"/>
      <c r="IHS257" s="710"/>
      <c r="IHT257" s="710"/>
      <c r="IHU257" s="710"/>
      <c r="IHV257" s="710"/>
      <c r="IHW257" s="710"/>
      <c r="IHX257" s="710"/>
      <c r="IHY257" s="710"/>
      <c r="IHZ257" s="710"/>
      <c r="IIA257" s="710"/>
      <c r="IIB257" s="710"/>
      <c r="IIC257" s="710"/>
      <c r="IID257" s="710"/>
      <c r="IIE257" s="710"/>
      <c r="IIF257" s="710"/>
      <c r="IIG257" s="710"/>
      <c r="IIH257" s="710"/>
      <c r="III257" s="710"/>
      <c r="IIJ257" s="710"/>
      <c r="IIK257" s="710"/>
      <c r="IIL257" s="710"/>
      <c r="IIM257" s="710"/>
      <c r="IIN257" s="710"/>
      <c r="IIO257" s="710"/>
      <c r="IIP257" s="710"/>
      <c r="IIQ257" s="710"/>
      <c r="IIR257" s="710"/>
      <c r="IIS257" s="710"/>
      <c r="IIT257" s="710"/>
      <c r="IIU257" s="710"/>
      <c r="IIV257" s="710"/>
      <c r="IIW257" s="710"/>
      <c r="IIX257" s="710"/>
      <c r="IIY257" s="710"/>
      <c r="IIZ257" s="710"/>
      <c r="IJA257" s="710"/>
      <c r="IJB257" s="710"/>
      <c r="IJC257" s="710"/>
      <c r="IJD257" s="710"/>
      <c r="IJE257" s="710"/>
      <c r="IJF257" s="710"/>
      <c r="IJG257" s="710"/>
      <c r="IJH257" s="710"/>
      <c r="IJI257" s="710"/>
      <c r="IJJ257" s="710"/>
      <c r="IJK257" s="710"/>
      <c r="IJL257" s="710"/>
      <c r="IJM257" s="710"/>
      <c r="IJN257" s="710"/>
      <c r="IJO257" s="710"/>
      <c r="IJP257" s="710"/>
      <c r="IJQ257" s="710"/>
      <c r="IJR257" s="710"/>
      <c r="IJS257" s="710"/>
      <c r="IJT257" s="710"/>
      <c r="IJU257" s="710"/>
      <c r="IJV257" s="710"/>
      <c r="IJW257" s="710"/>
      <c r="IJX257" s="710"/>
      <c r="IJY257" s="710"/>
      <c r="IJZ257" s="710"/>
      <c r="IKA257" s="710"/>
      <c r="IKB257" s="710"/>
      <c r="IKC257" s="710"/>
      <c r="IKD257" s="710"/>
      <c r="IKE257" s="710"/>
      <c r="IKF257" s="710"/>
      <c r="IKG257" s="710"/>
      <c r="IKH257" s="710"/>
      <c r="IKI257" s="710"/>
      <c r="IKJ257" s="710"/>
      <c r="IKK257" s="710"/>
      <c r="IKL257" s="710"/>
      <c r="IKM257" s="710"/>
      <c r="IKN257" s="710"/>
      <c r="IKO257" s="710"/>
      <c r="IKP257" s="710"/>
      <c r="IKQ257" s="710"/>
      <c r="IKR257" s="710"/>
      <c r="IKS257" s="710"/>
      <c r="IKT257" s="710"/>
      <c r="IKU257" s="710"/>
      <c r="IKV257" s="710"/>
      <c r="IKW257" s="710"/>
      <c r="IKX257" s="710"/>
      <c r="IKY257" s="710"/>
      <c r="IKZ257" s="710"/>
      <c r="ILA257" s="710"/>
      <c r="ILB257" s="710"/>
      <c r="ILC257" s="710"/>
      <c r="ILD257" s="710"/>
      <c r="ILE257" s="710"/>
      <c r="ILF257" s="710"/>
      <c r="ILG257" s="710"/>
      <c r="ILH257" s="710"/>
      <c r="ILI257" s="710"/>
      <c r="ILJ257" s="710"/>
      <c r="ILK257" s="710"/>
      <c r="ILL257" s="710"/>
      <c r="ILM257" s="710"/>
      <c r="ILN257" s="710"/>
      <c r="ILO257" s="710"/>
      <c r="ILP257" s="710"/>
      <c r="ILQ257" s="710"/>
      <c r="ILR257" s="710"/>
      <c r="ILS257" s="710"/>
      <c r="ILT257" s="710"/>
      <c r="ILU257" s="710"/>
      <c r="ILV257" s="710"/>
      <c r="ILW257" s="710"/>
      <c r="ILX257" s="710"/>
      <c r="ILY257" s="710"/>
      <c r="ILZ257" s="710"/>
      <c r="IMA257" s="710"/>
      <c r="IMB257" s="710"/>
      <c r="IMC257" s="710"/>
      <c r="IMD257" s="710"/>
      <c r="IME257" s="710"/>
      <c r="IMF257" s="710"/>
      <c r="IMG257" s="710"/>
      <c r="IMH257" s="710"/>
      <c r="IMI257" s="710"/>
      <c r="IMJ257" s="710"/>
      <c r="IMK257" s="710"/>
      <c r="IML257" s="710"/>
      <c r="IMM257" s="710"/>
      <c r="IMN257" s="710"/>
      <c r="IMO257" s="710"/>
      <c r="IMP257" s="710"/>
      <c r="IMQ257" s="710"/>
      <c r="IMR257" s="710"/>
      <c r="IMS257" s="710"/>
      <c r="IMT257" s="710"/>
      <c r="IMU257" s="710"/>
      <c r="IMV257" s="710"/>
      <c r="IMW257" s="710"/>
      <c r="IMX257" s="710"/>
      <c r="IMY257" s="710"/>
      <c r="IMZ257" s="710"/>
      <c r="INA257" s="710"/>
      <c r="INB257" s="710"/>
      <c r="INC257" s="710"/>
      <c r="IND257" s="710"/>
      <c r="INE257" s="710"/>
      <c r="INF257" s="710"/>
      <c r="ING257" s="710"/>
      <c r="INH257" s="710"/>
      <c r="INI257" s="710"/>
      <c r="INJ257" s="710"/>
      <c r="INK257" s="710"/>
      <c r="INL257" s="710"/>
      <c r="INM257" s="710"/>
      <c r="INN257" s="710"/>
      <c r="INO257" s="710"/>
      <c r="INP257" s="710"/>
      <c r="INQ257" s="710"/>
      <c r="INR257" s="710"/>
      <c r="INS257" s="710"/>
      <c r="INT257" s="710"/>
      <c r="INU257" s="710"/>
      <c r="INV257" s="710"/>
      <c r="INW257" s="710"/>
      <c r="INX257" s="710"/>
      <c r="INY257" s="710"/>
      <c r="INZ257" s="710"/>
      <c r="IOA257" s="710"/>
      <c r="IOB257" s="710"/>
      <c r="IOC257" s="710"/>
      <c r="IOD257" s="710"/>
      <c r="IOE257" s="710"/>
      <c r="IOF257" s="710"/>
      <c r="IOG257" s="710"/>
      <c r="IOH257" s="710"/>
      <c r="IOI257" s="710"/>
      <c r="IOJ257" s="710"/>
      <c r="IOK257" s="710"/>
      <c r="IOL257" s="710"/>
      <c r="IOM257" s="710"/>
      <c r="ION257" s="710"/>
      <c r="IOO257" s="710"/>
      <c r="IOP257" s="710"/>
      <c r="IOQ257" s="710"/>
      <c r="IOR257" s="710"/>
      <c r="IOS257" s="710"/>
      <c r="IOT257" s="710"/>
      <c r="IOU257" s="710"/>
      <c r="IOV257" s="710"/>
      <c r="IOW257" s="710"/>
      <c r="IOX257" s="710"/>
      <c r="IOY257" s="710"/>
      <c r="IOZ257" s="710"/>
      <c r="IPA257" s="710"/>
      <c r="IPB257" s="710"/>
      <c r="IPC257" s="710"/>
      <c r="IPD257" s="710"/>
      <c r="IPE257" s="710"/>
      <c r="IPF257" s="710"/>
      <c r="IPG257" s="710"/>
      <c r="IPH257" s="710"/>
      <c r="IPI257" s="710"/>
      <c r="IPJ257" s="710"/>
      <c r="IPK257" s="710"/>
      <c r="IPL257" s="710"/>
      <c r="IPM257" s="710"/>
      <c r="IPN257" s="710"/>
      <c r="IPO257" s="710"/>
      <c r="IPP257" s="710"/>
      <c r="IPQ257" s="710"/>
      <c r="IPR257" s="710"/>
      <c r="IPS257" s="710"/>
      <c r="IPT257" s="710"/>
      <c r="IPU257" s="710"/>
      <c r="IPV257" s="710"/>
      <c r="IPW257" s="710"/>
      <c r="IPX257" s="710"/>
      <c r="IPY257" s="710"/>
      <c r="IPZ257" s="710"/>
      <c r="IQA257" s="710"/>
      <c r="IQB257" s="710"/>
      <c r="IQC257" s="710"/>
      <c r="IQD257" s="710"/>
      <c r="IQE257" s="710"/>
      <c r="IQF257" s="710"/>
      <c r="IQG257" s="710"/>
      <c r="IQH257" s="710"/>
      <c r="IQI257" s="710"/>
      <c r="IQJ257" s="710"/>
      <c r="IQK257" s="710"/>
      <c r="IQL257" s="710"/>
      <c r="IQM257" s="710"/>
      <c r="IQN257" s="710"/>
      <c r="IQO257" s="710"/>
      <c r="IQP257" s="710"/>
      <c r="IQQ257" s="710"/>
      <c r="IQR257" s="710"/>
      <c r="IQS257" s="710"/>
      <c r="IQT257" s="710"/>
      <c r="IQU257" s="710"/>
      <c r="IQV257" s="710"/>
      <c r="IQW257" s="710"/>
      <c r="IQX257" s="710"/>
      <c r="IQY257" s="710"/>
      <c r="IQZ257" s="710"/>
      <c r="IRA257" s="710"/>
      <c r="IRB257" s="710"/>
      <c r="IRC257" s="710"/>
      <c r="IRD257" s="710"/>
      <c r="IRE257" s="710"/>
      <c r="IRF257" s="710"/>
      <c r="IRG257" s="710"/>
      <c r="IRH257" s="710"/>
      <c r="IRI257" s="710"/>
      <c r="IRJ257" s="710"/>
      <c r="IRK257" s="710"/>
      <c r="IRL257" s="710"/>
      <c r="IRM257" s="710"/>
      <c r="IRN257" s="710"/>
      <c r="IRO257" s="710"/>
      <c r="IRP257" s="710"/>
      <c r="IRQ257" s="710"/>
      <c r="IRR257" s="710"/>
      <c r="IRS257" s="710"/>
      <c r="IRT257" s="710"/>
      <c r="IRU257" s="710"/>
      <c r="IRV257" s="710"/>
      <c r="IRW257" s="710"/>
      <c r="IRX257" s="710"/>
      <c r="IRY257" s="710"/>
      <c r="IRZ257" s="710"/>
      <c r="ISA257" s="710"/>
      <c r="ISB257" s="710"/>
      <c r="ISC257" s="710"/>
      <c r="ISD257" s="710"/>
      <c r="ISE257" s="710"/>
      <c r="ISF257" s="710"/>
      <c r="ISG257" s="710"/>
      <c r="ISH257" s="710"/>
      <c r="ISI257" s="710"/>
      <c r="ISJ257" s="710"/>
      <c r="ISK257" s="710"/>
      <c r="ISL257" s="710"/>
      <c r="ISM257" s="710"/>
      <c r="ISN257" s="710"/>
      <c r="ISO257" s="710"/>
      <c r="ISP257" s="710"/>
      <c r="ISQ257" s="710"/>
      <c r="ISR257" s="710"/>
      <c r="ISS257" s="710"/>
      <c r="IST257" s="710"/>
      <c r="ISU257" s="710"/>
      <c r="ISV257" s="710"/>
      <c r="ISW257" s="710"/>
      <c r="ISX257" s="710"/>
      <c r="ISY257" s="710"/>
      <c r="ISZ257" s="710"/>
      <c r="ITA257" s="710"/>
      <c r="ITB257" s="710"/>
      <c r="ITC257" s="710"/>
      <c r="ITD257" s="710"/>
      <c r="ITE257" s="710"/>
      <c r="ITF257" s="710"/>
      <c r="ITG257" s="710"/>
      <c r="ITH257" s="710"/>
      <c r="ITI257" s="710"/>
      <c r="ITJ257" s="710"/>
      <c r="ITK257" s="710"/>
      <c r="ITL257" s="710"/>
      <c r="ITM257" s="710"/>
      <c r="ITN257" s="710"/>
      <c r="ITO257" s="710"/>
      <c r="ITP257" s="710"/>
      <c r="ITQ257" s="710"/>
      <c r="ITR257" s="710"/>
      <c r="ITS257" s="710"/>
      <c r="ITT257" s="710"/>
      <c r="ITU257" s="710"/>
      <c r="ITV257" s="710"/>
      <c r="ITW257" s="710"/>
      <c r="ITX257" s="710"/>
      <c r="ITY257" s="710"/>
      <c r="ITZ257" s="710"/>
      <c r="IUA257" s="710"/>
      <c r="IUB257" s="710"/>
      <c r="IUC257" s="710"/>
      <c r="IUD257" s="710"/>
      <c r="IUE257" s="710"/>
      <c r="IUF257" s="710"/>
      <c r="IUG257" s="710"/>
      <c r="IUH257" s="710"/>
      <c r="IUI257" s="710"/>
      <c r="IUJ257" s="710"/>
      <c r="IUK257" s="710"/>
      <c r="IUL257" s="710"/>
      <c r="IUM257" s="710"/>
      <c r="IUN257" s="710"/>
      <c r="IUO257" s="710"/>
      <c r="IUP257" s="710"/>
      <c r="IUQ257" s="710"/>
      <c r="IUR257" s="710"/>
      <c r="IUS257" s="710"/>
      <c r="IUT257" s="710"/>
      <c r="IUU257" s="710"/>
      <c r="IUV257" s="710"/>
      <c r="IUW257" s="710"/>
      <c r="IUX257" s="710"/>
      <c r="IUY257" s="710"/>
      <c r="IUZ257" s="710"/>
      <c r="IVA257" s="710"/>
      <c r="IVB257" s="710"/>
      <c r="IVC257" s="710"/>
      <c r="IVD257" s="710"/>
      <c r="IVE257" s="710"/>
      <c r="IVF257" s="710"/>
      <c r="IVG257" s="710"/>
      <c r="IVH257" s="710"/>
      <c r="IVI257" s="710"/>
      <c r="IVJ257" s="710"/>
      <c r="IVK257" s="710"/>
      <c r="IVL257" s="710"/>
      <c r="IVM257" s="710"/>
      <c r="IVN257" s="710"/>
      <c r="IVO257" s="710"/>
      <c r="IVP257" s="710"/>
      <c r="IVQ257" s="710"/>
      <c r="IVR257" s="710"/>
      <c r="IVS257" s="710"/>
      <c r="IVT257" s="710"/>
      <c r="IVU257" s="710"/>
      <c r="IVV257" s="710"/>
      <c r="IVW257" s="710"/>
      <c r="IVX257" s="710"/>
      <c r="IVY257" s="710"/>
      <c r="IVZ257" s="710"/>
      <c r="IWA257" s="710"/>
      <c r="IWB257" s="710"/>
      <c r="IWC257" s="710"/>
      <c r="IWD257" s="710"/>
      <c r="IWE257" s="710"/>
      <c r="IWF257" s="710"/>
      <c r="IWG257" s="710"/>
      <c r="IWH257" s="710"/>
      <c r="IWI257" s="710"/>
      <c r="IWJ257" s="710"/>
      <c r="IWK257" s="710"/>
      <c r="IWL257" s="710"/>
      <c r="IWM257" s="710"/>
      <c r="IWN257" s="710"/>
      <c r="IWO257" s="710"/>
      <c r="IWP257" s="710"/>
      <c r="IWQ257" s="710"/>
      <c r="IWR257" s="710"/>
      <c r="IWS257" s="710"/>
      <c r="IWT257" s="710"/>
      <c r="IWU257" s="710"/>
      <c r="IWV257" s="710"/>
      <c r="IWW257" s="710"/>
      <c r="IWX257" s="710"/>
      <c r="IWY257" s="710"/>
      <c r="IWZ257" s="710"/>
      <c r="IXA257" s="710"/>
      <c r="IXB257" s="710"/>
      <c r="IXC257" s="710"/>
      <c r="IXD257" s="710"/>
      <c r="IXE257" s="710"/>
      <c r="IXF257" s="710"/>
      <c r="IXG257" s="710"/>
      <c r="IXH257" s="710"/>
      <c r="IXI257" s="710"/>
      <c r="IXJ257" s="710"/>
      <c r="IXK257" s="710"/>
      <c r="IXL257" s="710"/>
      <c r="IXM257" s="710"/>
      <c r="IXN257" s="710"/>
      <c r="IXO257" s="710"/>
      <c r="IXP257" s="710"/>
      <c r="IXQ257" s="710"/>
      <c r="IXR257" s="710"/>
      <c r="IXS257" s="710"/>
      <c r="IXT257" s="710"/>
      <c r="IXU257" s="710"/>
      <c r="IXV257" s="710"/>
      <c r="IXW257" s="710"/>
      <c r="IXX257" s="710"/>
      <c r="IXY257" s="710"/>
      <c r="IXZ257" s="710"/>
      <c r="IYA257" s="710"/>
      <c r="IYB257" s="710"/>
      <c r="IYC257" s="710"/>
      <c r="IYD257" s="710"/>
      <c r="IYE257" s="710"/>
      <c r="IYF257" s="710"/>
      <c r="IYG257" s="710"/>
      <c r="IYH257" s="710"/>
      <c r="IYI257" s="710"/>
      <c r="IYJ257" s="710"/>
      <c r="IYK257" s="710"/>
      <c r="IYL257" s="710"/>
      <c r="IYM257" s="710"/>
      <c r="IYN257" s="710"/>
      <c r="IYO257" s="710"/>
      <c r="IYP257" s="710"/>
      <c r="IYQ257" s="710"/>
      <c r="IYR257" s="710"/>
      <c r="IYS257" s="710"/>
      <c r="IYT257" s="710"/>
      <c r="IYU257" s="710"/>
      <c r="IYV257" s="710"/>
      <c r="IYW257" s="710"/>
      <c r="IYX257" s="710"/>
      <c r="IYY257" s="710"/>
      <c r="IYZ257" s="710"/>
      <c r="IZA257" s="710"/>
      <c r="IZB257" s="710"/>
      <c r="IZC257" s="710"/>
      <c r="IZD257" s="710"/>
      <c r="IZE257" s="710"/>
      <c r="IZF257" s="710"/>
      <c r="IZG257" s="710"/>
      <c r="IZH257" s="710"/>
      <c r="IZI257" s="710"/>
      <c r="IZJ257" s="710"/>
      <c r="IZK257" s="710"/>
      <c r="IZL257" s="710"/>
      <c r="IZM257" s="710"/>
      <c r="IZN257" s="710"/>
      <c r="IZO257" s="710"/>
      <c r="IZP257" s="710"/>
      <c r="IZQ257" s="710"/>
      <c r="IZR257" s="710"/>
      <c r="IZS257" s="710"/>
      <c r="IZT257" s="710"/>
      <c r="IZU257" s="710"/>
      <c r="IZV257" s="710"/>
      <c r="IZW257" s="710"/>
      <c r="IZX257" s="710"/>
      <c r="IZY257" s="710"/>
      <c r="IZZ257" s="710"/>
      <c r="JAA257" s="710"/>
      <c r="JAB257" s="710"/>
      <c r="JAC257" s="710"/>
      <c r="JAD257" s="710"/>
      <c r="JAE257" s="710"/>
      <c r="JAF257" s="710"/>
      <c r="JAG257" s="710"/>
      <c r="JAH257" s="710"/>
      <c r="JAI257" s="710"/>
      <c r="JAJ257" s="710"/>
      <c r="JAK257" s="710"/>
      <c r="JAL257" s="710"/>
      <c r="JAM257" s="710"/>
      <c r="JAN257" s="710"/>
      <c r="JAO257" s="710"/>
      <c r="JAP257" s="710"/>
      <c r="JAQ257" s="710"/>
      <c r="JAR257" s="710"/>
      <c r="JAS257" s="710"/>
      <c r="JAT257" s="710"/>
      <c r="JAU257" s="710"/>
      <c r="JAV257" s="710"/>
      <c r="JAW257" s="710"/>
      <c r="JAX257" s="710"/>
      <c r="JAY257" s="710"/>
      <c r="JAZ257" s="710"/>
      <c r="JBA257" s="710"/>
      <c r="JBB257" s="710"/>
      <c r="JBC257" s="710"/>
      <c r="JBD257" s="710"/>
      <c r="JBE257" s="710"/>
      <c r="JBF257" s="710"/>
      <c r="JBG257" s="710"/>
      <c r="JBH257" s="710"/>
      <c r="JBI257" s="710"/>
      <c r="JBJ257" s="710"/>
      <c r="JBK257" s="710"/>
      <c r="JBL257" s="710"/>
      <c r="JBM257" s="710"/>
      <c r="JBN257" s="710"/>
      <c r="JBO257" s="710"/>
      <c r="JBP257" s="710"/>
      <c r="JBQ257" s="710"/>
      <c r="JBR257" s="710"/>
      <c r="JBS257" s="710"/>
      <c r="JBT257" s="710"/>
      <c r="JBU257" s="710"/>
      <c r="JBV257" s="710"/>
      <c r="JBW257" s="710"/>
      <c r="JBX257" s="710"/>
      <c r="JBY257" s="710"/>
      <c r="JBZ257" s="710"/>
      <c r="JCA257" s="710"/>
      <c r="JCB257" s="710"/>
      <c r="JCC257" s="710"/>
      <c r="JCD257" s="710"/>
      <c r="JCE257" s="710"/>
      <c r="JCF257" s="710"/>
      <c r="JCG257" s="710"/>
      <c r="JCH257" s="710"/>
      <c r="JCI257" s="710"/>
      <c r="JCJ257" s="710"/>
      <c r="JCK257" s="710"/>
      <c r="JCL257" s="710"/>
      <c r="JCM257" s="710"/>
      <c r="JCN257" s="710"/>
      <c r="JCO257" s="710"/>
      <c r="JCP257" s="710"/>
      <c r="JCQ257" s="710"/>
      <c r="JCR257" s="710"/>
      <c r="JCS257" s="710"/>
      <c r="JCT257" s="710"/>
      <c r="JCU257" s="710"/>
      <c r="JCV257" s="710"/>
      <c r="JCW257" s="710"/>
      <c r="JCX257" s="710"/>
      <c r="JCY257" s="710"/>
      <c r="JCZ257" s="710"/>
      <c r="JDA257" s="710"/>
      <c r="JDB257" s="710"/>
      <c r="JDC257" s="710"/>
      <c r="JDD257" s="710"/>
      <c r="JDE257" s="710"/>
      <c r="JDF257" s="710"/>
      <c r="JDG257" s="710"/>
      <c r="JDH257" s="710"/>
      <c r="JDI257" s="710"/>
      <c r="JDJ257" s="710"/>
      <c r="JDK257" s="710"/>
      <c r="JDL257" s="710"/>
      <c r="JDM257" s="710"/>
      <c r="JDN257" s="710"/>
      <c r="JDO257" s="710"/>
      <c r="JDP257" s="710"/>
      <c r="JDQ257" s="710"/>
      <c r="JDR257" s="710"/>
      <c r="JDS257" s="710"/>
      <c r="JDT257" s="710"/>
      <c r="JDU257" s="710"/>
      <c r="JDV257" s="710"/>
      <c r="JDW257" s="710"/>
      <c r="JDX257" s="710"/>
      <c r="JDY257" s="710"/>
      <c r="JDZ257" s="710"/>
      <c r="JEA257" s="710"/>
      <c r="JEB257" s="710"/>
      <c r="JEC257" s="710"/>
      <c r="JED257" s="710"/>
      <c r="JEE257" s="710"/>
      <c r="JEF257" s="710"/>
      <c r="JEG257" s="710"/>
      <c r="JEH257" s="710"/>
      <c r="JEI257" s="710"/>
      <c r="JEJ257" s="710"/>
      <c r="JEK257" s="710"/>
      <c r="JEL257" s="710"/>
      <c r="JEM257" s="710"/>
      <c r="JEN257" s="710"/>
      <c r="JEO257" s="710"/>
      <c r="JEP257" s="710"/>
      <c r="JEQ257" s="710"/>
      <c r="JER257" s="710"/>
      <c r="JES257" s="710"/>
      <c r="JET257" s="710"/>
      <c r="JEU257" s="710"/>
      <c r="JEV257" s="710"/>
      <c r="JEW257" s="710"/>
      <c r="JEX257" s="710"/>
      <c r="JEY257" s="710"/>
      <c r="JEZ257" s="710"/>
      <c r="JFA257" s="710"/>
      <c r="JFB257" s="710"/>
      <c r="JFC257" s="710"/>
      <c r="JFD257" s="710"/>
      <c r="JFE257" s="710"/>
      <c r="JFF257" s="710"/>
      <c r="JFG257" s="710"/>
      <c r="JFH257" s="710"/>
      <c r="JFI257" s="710"/>
      <c r="JFJ257" s="710"/>
      <c r="JFK257" s="710"/>
      <c r="JFL257" s="710"/>
      <c r="JFM257" s="710"/>
      <c r="JFN257" s="710"/>
      <c r="JFO257" s="710"/>
      <c r="JFP257" s="710"/>
      <c r="JFQ257" s="710"/>
      <c r="JFR257" s="710"/>
      <c r="JFS257" s="710"/>
      <c r="JFT257" s="710"/>
      <c r="JFU257" s="710"/>
      <c r="JFV257" s="710"/>
      <c r="JFW257" s="710"/>
      <c r="JFX257" s="710"/>
      <c r="JFY257" s="710"/>
      <c r="JFZ257" s="710"/>
      <c r="JGA257" s="710"/>
      <c r="JGB257" s="710"/>
      <c r="JGC257" s="710"/>
      <c r="JGD257" s="710"/>
      <c r="JGE257" s="710"/>
      <c r="JGF257" s="710"/>
      <c r="JGG257" s="710"/>
      <c r="JGH257" s="710"/>
      <c r="JGI257" s="710"/>
      <c r="JGJ257" s="710"/>
      <c r="JGK257" s="710"/>
      <c r="JGL257" s="710"/>
      <c r="JGM257" s="710"/>
      <c r="JGN257" s="710"/>
      <c r="JGO257" s="710"/>
      <c r="JGP257" s="710"/>
      <c r="JGQ257" s="710"/>
      <c r="JGR257" s="710"/>
      <c r="JGS257" s="710"/>
      <c r="JGT257" s="710"/>
      <c r="JGU257" s="710"/>
      <c r="JGV257" s="710"/>
      <c r="JGW257" s="710"/>
      <c r="JGX257" s="710"/>
      <c r="JGY257" s="710"/>
      <c r="JGZ257" s="710"/>
      <c r="JHA257" s="710"/>
      <c r="JHB257" s="710"/>
      <c r="JHC257" s="710"/>
      <c r="JHD257" s="710"/>
      <c r="JHE257" s="710"/>
      <c r="JHF257" s="710"/>
      <c r="JHG257" s="710"/>
      <c r="JHH257" s="710"/>
      <c r="JHI257" s="710"/>
      <c r="JHJ257" s="710"/>
      <c r="JHK257" s="710"/>
      <c r="JHL257" s="710"/>
      <c r="JHM257" s="710"/>
      <c r="JHN257" s="710"/>
      <c r="JHO257" s="710"/>
      <c r="JHP257" s="710"/>
      <c r="JHQ257" s="710"/>
      <c r="JHR257" s="710"/>
      <c r="JHS257" s="710"/>
      <c r="JHT257" s="710"/>
      <c r="JHU257" s="710"/>
      <c r="JHV257" s="710"/>
      <c r="JHW257" s="710"/>
      <c r="JHX257" s="710"/>
      <c r="JHY257" s="710"/>
      <c r="JHZ257" s="710"/>
      <c r="JIA257" s="710"/>
      <c r="JIB257" s="710"/>
      <c r="JIC257" s="710"/>
      <c r="JID257" s="710"/>
      <c r="JIE257" s="710"/>
      <c r="JIF257" s="710"/>
      <c r="JIG257" s="710"/>
      <c r="JIH257" s="710"/>
      <c r="JII257" s="710"/>
      <c r="JIJ257" s="710"/>
      <c r="JIK257" s="710"/>
      <c r="JIL257" s="710"/>
      <c r="JIM257" s="710"/>
      <c r="JIN257" s="710"/>
      <c r="JIO257" s="710"/>
      <c r="JIP257" s="710"/>
      <c r="JIQ257" s="710"/>
      <c r="JIR257" s="710"/>
      <c r="JIS257" s="710"/>
      <c r="JIT257" s="710"/>
      <c r="JIU257" s="710"/>
      <c r="JIV257" s="710"/>
      <c r="JIW257" s="710"/>
      <c r="JIX257" s="710"/>
      <c r="JIY257" s="710"/>
      <c r="JIZ257" s="710"/>
      <c r="JJA257" s="710"/>
      <c r="JJB257" s="710"/>
      <c r="JJC257" s="710"/>
      <c r="JJD257" s="710"/>
      <c r="JJE257" s="710"/>
      <c r="JJF257" s="710"/>
      <c r="JJG257" s="710"/>
      <c r="JJH257" s="710"/>
      <c r="JJI257" s="710"/>
      <c r="JJJ257" s="710"/>
      <c r="JJK257" s="710"/>
      <c r="JJL257" s="710"/>
      <c r="JJM257" s="710"/>
      <c r="JJN257" s="710"/>
      <c r="JJO257" s="710"/>
      <c r="JJP257" s="710"/>
      <c r="JJQ257" s="710"/>
      <c r="JJR257" s="710"/>
      <c r="JJS257" s="710"/>
      <c r="JJT257" s="710"/>
      <c r="JJU257" s="710"/>
      <c r="JJV257" s="710"/>
      <c r="JJW257" s="710"/>
      <c r="JJX257" s="710"/>
      <c r="JJY257" s="710"/>
      <c r="JJZ257" s="710"/>
      <c r="JKA257" s="710"/>
      <c r="JKB257" s="710"/>
      <c r="JKC257" s="710"/>
      <c r="JKD257" s="710"/>
      <c r="JKE257" s="710"/>
      <c r="JKF257" s="710"/>
      <c r="JKG257" s="710"/>
      <c r="JKH257" s="710"/>
      <c r="JKI257" s="710"/>
      <c r="JKJ257" s="710"/>
      <c r="JKK257" s="710"/>
      <c r="JKL257" s="710"/>
      <c r="JKM257" s="710"/>
      <c r="JKN257" s="710"/>
      <c r="JKO257" s="710"/>
      <c r="JKP257" s="710"/>
      <c r="JKQ257" s="710"/>
      <c r="JKR257" s="710"/>
      <c r="JKS257" s="710"/>
      <c r="JKT257" s="710"/>
      <c r="JKU257" s="710"/>
      <c r="JKV257" s="710"/>
      <c r="JKW257" s="710"/>
      <c r="JKX257" s="710"/>
      <c r="JKY257" s="710"/>
      <c r="JKZ257" s="710"/>
      <c r="JLA257" s="710"/>
      <c r="JLB257" s="710"/>
      <c r="JLC257" s="710"/>
      <c r="JLD257" s="710"/>
      <c r="JLE257" s="710"/>
      <c r="JLF257" s="710"/>
      <c r="JLG257" s="710"/>
      <c r="JLH257" s="710"/>
      <c r="JLI257" s="710"/>
      <c r="JLJ257" s="710"/>
      <c r="JLK257" s="710"/>
      <c r="JLL257" s="710"/>
      <c r="JLM257" s="710"/>
      <c r="JLN257" s="710"/>
      <c r="JLO257" s="710"/>
      <c r="JLP257" s="710"/>
      <c r="JLQ257" s="710"/>
      <c r="JLR257" s="710"/>
      <c r="JLS257" s="710"/>
      <c r="JLT257" s="710"/>
      <c r="JLU257" s="710"/>
      <c r="JLV257" s="710"/>
      <c r="JLW257" s="710"/>
      <c r="JLX257" s="710"/>
      <c r="JLY257" s="710"/>
      <c r="JLZ257" s="710"/>
      <c r="JMA257" s="710"/>
      <c r="JMB257" s="710"/>
      <c r="JMC257" s="710"/>
      <c r="JMD257" s="710"/>
      <c r="JME257" s="710"/>
      <c r="JMF257" s="710"/>
      <c r="JMG257" s="710"/>
      <c r="JMH257" s="710"/>
      <c r="JMI257" s="710"/>
      <c r="JMJ257" s="710"/>
      <c r="JMK257" s="710"/>
      <c r="JML257" s="710"/>
      <c r="JMM257" s="710"/>
      <c r="JMN257" s="710"/>
      <c r="JMO257" s="710"/>
      <c r="JMP257" s="710"/>
      <c r="JMQ257" s="710"/>
      <c r="JMR257" s="710"/>
      <c r="JMS257" s="710"/>
      <c r="JMT257" s="710"/>
      <c r="JMU257" s="710"/>
      <c r="JMV257" s="710"/>
      <c r="JMW257" s="710"/>
      <c r="JMX257" s="710"/>
      <c r="JMY257" s="710"/>
      <c r="JMZ257" s="710"/>
      <c r="JNA257" s="710"/>
      <c r="JNB257" s="710"/>
      <c r="JNC257" s="710"/>
      <c r="JND257" s="710"/>
      <c r="JNE257" s="710"/>
      <c r="JNF257" s="710"/>
      <c r="JNG257" s="710"/>
      <c r="JNH257" s="710"/>
      <c r="JNI257" s="710"/>
      <c r="JNJ257" s="710"/>
      <c r="JNK257" s="710"/>
      <c r="JNL257" s="710"/>
      <c r="JNM257" s="710"/>
      <c r="JNN257" s="710"/>
      <c r="JNO257" s="710"/>
      <c r="JNP257" s="710"/>
      <c r="JNQ257" s="710"/>
      <c r="JNR257" s="710"/>
      <c r="JNS257" s="710"/>
      <c r="JNT257" s="710"/>
      <c r="JNU257" s="710"/>
      <c r="JNV257" s="710"/>
      <c r="JNW257" s="710"/>
      <c r="JNX257" s="710"/>
      <c r="JNY257" s="710"/>
      <c r="JNZ257" s="710"/>
      <c r="JOA257" s="710"/>
      <c r="JOB257" s="710"/>
      <c r="JOC257" s="710"/>
      <c r="JOD257" s="710"/>
      <c r="JOE257" s="710"/>
      <c r="JOF257" s="710"/>
      <c r="JOG257" s="710"/>
      <c r="JOH257" s="710"/>
      <c r="JOI257" s="710"/>
      <c r="JOJ257" s="710"/>
      <c r="JOK257" s="710"/>
      <c r="JOL257" s="710"/>
      <c r="JOM257" s="710"/>
      <c r="JON257" s="710"/>
      <c r="JOO257" s="710"/>
      <c r="JOP257" s="710"/>
      <c r="JOQ257" s="710"/>
      <c r="JOR257" s="710"/>
      <c r="JOS257" s="710"/>
      <c r="JOT257" s="710"/>
      <c r="JOU257" s="710"/>
      <c r="JOV257" s="710"/>
      <c r="JOW257" s="710"/>
      <c r="JOX257" s="710"/>
      <c r="JOY257" s="710"/>
      <c r="JOZ257" s="710"/>
      <c r="JPA257" s="710"/>
      <c r="JPB257" s="710"/>
      <c r="JPC257" s="710"/>
      <c r="JPD257" s="710"/>
      <c r="JPE257" s="710"/>
      <c r="JPF257" s="710"/>
      <c r="JPG257" s="710"/>
      <c r="JPH257" s="710"/>
      <c r="JPI257" s="710"/>
      <c r="JPJ257" s="710"/>
      <c r="JPK257" s="710"/>
      <c r="JPL257" s="710"/>
      <c r="JPM257" s="710"/>
      <c r="JPN257" s="710"/>
      <c r="JPO257" s="710"/>
      <c r="JPP257" s="710"/>
      <c r="JPQ257" s="710"/>
      <c r="JPR257" s="710"/>
      <c r="JPS257" s="710"/>
      <c r="JPT257" s="710"/>
      <c r="JPU257" s="710"/>
      <c r="JPV257" s="710"/>
      <c r="JPW257" s="710"/>
      <c r="JPX257" s="710"/>
      <c r="JPY257" s="710"/>
      <c r="JPZ257" s="710"/>
      <c r="JQA257" s="710"/>
      <c r="JQB257" s="710"/>
      <c r="JQC257" s="710"/>
      <c r="JQD257" s="710"/>
      <c r="JQE257" s="710"/>
      <c r="JQF257" s="710"/>
      <c r="JQG257" s="710"/>
      <c r="JQH257" s="710"/>
      <c r="JQI257" s="710"/>
      <c r="JQJ257" s="710"/>
      <c r="JQK257" s="710"/>
      <c r="JQL257" s="710"/>
      <c r="JQM257" s="710"/>
      <c r="JQN257" s="710"/>
      <c r="JQO257" s="710"/>
      <c r="JQP257" s="710"/>
      <c r="JQQ257" s="710"/>
      <c r="JQR257" s="710"/>
      <c r="JQS257" s="710"/>
      <c r="JQT257" s="710"/>
      <c r="JQU257" s="710"/>
      <c r="JQV257" s="710"/>
      <c r="JQW257" s="710"/>
      <c r="JQX257" s="710"/>
      <c r="JQY257" s="710"/>
      <c r="JQZ257" s="710"/>
      <c r="JRA257" s="710"/>
      <c r="JRB257" s="710"/>
      <c r="JRC257" s="710"/>
      <c r="JRD257" s="710"/>
      <c r="JRE257" s="710"/>
      <c r="JRF257" s="710"/>
      <c r="JRG257" s="710"/>
      <c r="JRH257" s="710"/>
      <c r="JRI257" s="710"/>
      <c r="JRJ257" s="710"/>
      <c r="JRK257" s="710"/>
      <c r="JRL257" s="710"/>
      <c r="JRM257" s="710"/>
      <c r="JRN257" s="710"/>
      <c r="JRO257" s="710"/>
      <c r="JRP257" s="710"/>
      <c r="JRQ257" s="710"/>
      <c r="JRR257" s="710"/>
      <c r="JRS257" s="710"/>
      <c r="JRT257" s="710"/>
      <c r="JRU257" s="710"/>
      <c r="JRV257" s="710"/>
      <c r="JRW257" s="710"/>
      <c r="JRX257" s="710"/>
      <c r="JRY257" s="710"/>
      <c r="JRZ257" s="710"/>
      <c r="JSA257" s="710"/>
      <c r="JSB257" s="710"/>
      <c r="JSC257" s="710"/>
      <c r="JSD257" s="710"/>
      <c r="JSE257" s="710"/>
      <c r="JSF257" s="710"/>
      <c r="JSG257" s="710"/>
      <c r="JSH257" s="710"/>
      <c r="JSI257" s="710"/>
      <c r="JSJ257" s="710"/>
      <c r="JSK257" s="710"/>
      <c r="JSL257" s="710"/>
      <c r="JSM257" s="710"/>
      <c r="JSN257" s="710"/>
      <c r="JSO257" s="710"/>
      <c r="JSP257" s="710"/>
      <c r="JSQ257" s="710"/>
      <c r="JSR257" s="710"/>
      <c r="JSS257" s="710"/>
      <c r="JST257" s="710"/>
      <c r="JSU257" s="710"/>
      <c r="JSV257" s="710"/>
      <c r="JSW257" s="710"/>
      <c r="JSX257" s="710"/>
      <c r="JSY257" s="710"/>
      <c r="JSZ257" s="710"/>
      <c r="JTA257" s="710"/>
      <c r="JTB257" s="710"/>
      <c r="JTC257" s="710"/>
      <c r="JTD257" s="710"/>
      <c r="JTE257" s="710"/>
      <c r="JTF257" s="710"/>
      <c r="JTG257" s="710"/>
      <c r="JTH257" s="710"/>
      <c r="JTI257" s="710"/>
      <c r="JTJ257" s="710"/>
      <c r="JTK257" s="710"/>
      <c r="JTL257" s="710"/>
      <c r="JTM257" s="710"/>
      <c r="JTN257" s="710"/>
      <c r="JTO257" s="710"/>
      <c r="JTP257" s="710"/>
      <c r="JTQ257" s="710"/>
      <c r="JTR257" s="710"/>
      <c r="JTS257" s="710"/>
      <c r="JTT257" s="710"/>
      <c r="JTU257" s="710"/>
      <c r="JTV257" s="710"/>
      <c r="JTW257" s="710"/>
      <c r="JTX257" s="710"/>
      <c r="JTY257" s="710"/>
      <c r="JTZ257" s="710"/>
      <c r="JUA257" s="710"/>
      <c r="JUB257" s="710"/>
      <c r="JUC257" s="710"/>
      <c r="JUD257" s="710"/>
      <c r="JUE257" s="710"/>
      <c r="JUF257" s="710"/>
      <c r="JUG257" s="710"/>
      <c r="JUH257" s="710"/>
      <c r="JUI257" s="710"/>
      <c r="JUJ257" s="710"/>
      <c r="JUK257" s="710"/>
      <c r="JUL257" s="710"/>
      <c r="JUM257" s="710"/>
      <c r="JUN257" s="710"/>
      <c r="JUO257" s="710"/>
      <c r="JUP257" s="710"/>
      <c r="JUQ257" s="710"/>
      <c r="JUR257" s="710"/>
      <c r="JUS257" s="710"/>
      <c r="JUT257" s="710"/>
      <c r="JUU257" s="710"/>
      <c r="JUV257" s="710"/>
      <c r="JUW257" s="710"/>
      <c r="JUX257" s="710"/>
      <c r="JUY257" s="710"/>
      <c r="JUZ257" s="710"/>
      <c r="JVA257" s="710"/>
      <c r="JVB257" s="710"/>
      <c r="JVC257" s="710"/>
      <c r="JVD257" s="710"/>
      <c r="JVE257" s="710"/>
      <c r="JVF257" s="710"/>
      <c r="JVG257" s="710"/>
      <c r="JVH257" s="710"/>
      <c r="JVI257" s="710"/>
      <c r="JVJ257" s="710"/>
      <c r="JVK257" s="710"/>
      <c r="JVL257" s="710"/>
      <c r="JVM257" s="710"/>
      <c r="JVN257" s="710"/>
      <c r="JVO257" s="710"/>
      <c r="JVP257" s="710"/>
      <c r="JVQ257" s="710"/>
      <c r="JVR257" s="710"/>
      <c r="JVS257" s="710"/>
      <c r="JVT257" s="710"/>
      <c r="JVU257" s="710"/>
      <c r="JVV257" s="710"/>
      <c r="JVW257" s="710"/>
      <c r="JVX257" s="710"/>
      <c r="JVY257" s="710"/>
      <c r="JVZ257" s="710"/>
      <c r="JWA257" s="710"/>
      <c r="JWB257" s="710"/>
      <c r="JWC257" s="710"/>
      <c r="JWD257" s="710"/>
      <c r="JWE257" s="710"/>
      <c r="JWF257" s="710"/>
      <c r="JWG257" s="710"/>
      <c r="JWH257" s="710"/>
      <c r="JWI257" s="710"/>
      <c r="JWJ257" s="710"/>
      <c r="JWK257" s="710"/>
      <c r="JWL257" s="710"/>
      <c r="JWM257" s="710"/>
      <c r="JWN257" s="710"/>
      <c r="JWO257" s="710"/>
      <c r="JWP257" s="710"/>
      <c r="JWQ257" s="710"/>
      <c r="JWR257" s="710"/>
      <c r="JWS257" s="710"/>
      <c r="JWT257" s="710"/>
      <c r="JWU257" s="710"/>
      <c r="JWV257" s="710"/>
      <c r="JWW257" s="710"/>
      <c r="JWX257" s="710"/>
      <c r="JWY257" s="710"/>
      <c r="JWZ257" s="710"/>
      <c r="JXA257" s="710"/>
      <c r="JXB257" s="710"/>
      <c r="JXC257" s="710"/>
      <c r="JXD257" s="710"/>
      <c r="JXE257" s="710"/>
      <c r="JXF257" s="710"/>
      <c r="JXG257" s="710"/>
      <c r="JXH257" s="710"/>
      <c r="JXI257" s="710"/>
      <c r="JXJ257" s="710"/>
      <c r="JXK257" s="710"/>
      <c r="JXL257" s="710"/>
      <c r="JXM257" s="710"/>
      <c r="JXN257" s="710"/>
      <c r="JXO257" s="710"/>
      <c r="JXP257" s="710"/>
      <c r="JXQ257" s="710"/>
      <c r="JXR257" s="710"/>
      <c r="JXS257" s="710"/>
      <c r="JXT257" s="710"/>
      <c r="JXU257" s="710"/>
      <c r="JXV257" s="710"/>
      <c r="JXW257" s="710"/>
      <c r="JXX257" s="710"/>
      <c r="JXY257" s="710"/>
      <c r="JXZ257" s="710"/>
      <c r="JYA257" s="710"/>
      <c r="JYB257" s="710"/>
      <c r="JYC257" s="710"/>
      <c r="JYD257" s="710"/>
      <c r="JYE257" s="710"/>
      <c r="JYF257" s="710"/>
      <c r="JYG257" s="710"/>
      <c r="JYH257" s="710"/>
      <c r="JYI257" s="710"/>
      <c r="JYJ257" s="710"/>
      <c r="JYK257" s="710"/>
      <c r="JYL257" s="710"/>
      <c r="JYM257" s="710"/>
      <c r="JYN257" s="710"/>
      <c r="JYO257" s="710"/>
      <c r="JYP257" s="710"/>
      <c r="JYQ257" s="710"/>
      <c r="JYR257" s="710"/>
      <c r="JYS257" s="710"/>
      <c r="JYT257" s="710"/>
      <c r="JYU257" s="710"/>
      <c r="JYV257" s="710"/>
      <c r="JYW257" s="710"/>
      <c r="JYX257" s="710"/>
      <c r="JYY257" s="710"/>
      <c r="JYZ257" s="710"/>
      <c r="JZA257" s="710"/>
      <c r="JZB257" s="710"/>
      <c r="JZC257" s="710"/>
      <c r="JZD257" s="710"/>
      <c r="JZE257" s="710"/>
      <c r="JZF257" s="710"/>
      <c r="JZG257" s="710"/>
      <c r="JZH257" s="710"/>
      <c r="JZI257" s="710"/>
      <c r="JZJ257" s="710"/>
      <c r="JZK257" s="710"/>
      <c r="JZL257" s="710"/>
      <c r="JZM257" s="710"/>
      <c r="JZN257" s="710"/>
      <c r="JZO257" s="710"/>
      <c r="JZP257" s="710"/>
      <c r="JZQ257" s="710"/>
      <c r="JZR257" s="710"/>
      <c r="JZS257" s="710"/>
      <c r="JZT257" s="710"/>
      <c r="JZU257" s="710"/>
      <c r="JZV257" s="710"/>
      <c r="JZW257" s="710"/>
      <c r="JZX257" s="710"/>
      <c r="JZY257" s="710"/>
      <c r="JZZ257" s="710"/>
      <c r="KAA257" s="710"/>
      <c r="KAB257" s="710"/>
      <c r="KAC257" s="710"/>
      <c r="KAD257" s="710"/>
      <c r="KAE257" s="710"/>
      <c r="KAF257" s="710"/>
      <c r="KAG257" s="710"/>
      <c r="KAH257" s="710"/>
      <c r="KAI257" s="710"/>
      <c r="KAJ257" s="710"/>
      <c r="KAK257" s="710"/>
      <c r="KAL257" s="710"/>
      <c r="KAM257" s="710"/>
      <c r="KAN257" s="710"/>
      <c r="KAO257" s="710"/>
      <c r="KAP257" s="710"/>
      <c r="KAQ257" s="710"/>
      <c r="KAR257" s="710"/>
      <c r="KAS257" s="710"/>
      <c r="KAT257" s="710"/>
      <c r="KAU257" s="710"/>
      <c r="KAV257" s="710"/>
      <c r="KAW257" s="710"/>
      <c r="KAX257" s="710"/>
      <c r="KAY257" s="710"/>
      <c r="KAZ257" s="710"/>
      <c r="KBA257" s="710"/>
      <c r="KBB257" s="710"/>
      <c r="KBC257" s="710"/>
      <c r="KBD257" s="710"/>
      <c r="KBE257" s="710"/>
      <c r="KBF257" s="710"/>
      <c r="KBG257" s="710"/>
      <c r="KBH257" s="710"/>
      <c r="KBI257" s="710"/>
      <c r="KBJ257" s="710"/>
      <c r="KBK257" s="710"/>
      <c r="KBL257" s="710"/>
      <c r="KBM257" s="710"/>
      <c r="KBN257" s="710"/>
      <c r="KBO257" s="710"/>
      <c r="KBP257" s="710"/>
      <c r="KBQ257" s="710"/>
      <c r="KBR257" s="710"/>
      <c r="KBS257" s="710"/>
      <c r="KBT257" s="710"/>
      <c r="KBU257" s="710"/>
      <c r="KBV257" s="710"/>
      <c r="KBW257" s="710"/>
      <c r="KBX257" s="710"/>
      <c r="KBY257" s="710"/>
      <c r="KBZ257" s="710"/>
      <c r="KCA257" s="710"/>
      <c r="KCB257" s="710"/>
      <c r="KCC257" s="710"/>
      <c r="KCD257" s="710"/>
      <c r="KCE257" s="710"/>
      <c r="KCF257" s="710"/>
      <c r="KCG257" s="710"/>
      <c r="KCH257" s="710"/>
      <c r="KCI257" s="710"/>
      <c r="KCJ257" s="710"/>
      <c r="KCK257" s="710"/>
      <c r="KCL257" s="710"/>
      <c r="KCM257" s="710"/>
      <c r="KCN257" s="710"/>
      <c r="KCO257" s="710"/>
      <c r="KCP257" s="710"/>
      <c r="KCQ257" s="710"/>
      <c r="KCR257" s="710"/>
      <c r="KCS257" s="710"/>
      <c r="KCT257" s="710"/>
      <c r="KCU257" s="710"/>
      <c r="KCV257" s="710"/>
      <c r="KCW257" s="710"/>
      <c r="KCX257" s="710"/>
      <c r="KCY257" s="710"/>
      <c r="KCZ257" s="710"/>
      <c r="KDA257" s="710"/>
      <c r="KDB257" s="710"/>
      <c r="KDC257" s="710"/>
      <c r="KDD257" s="710"/>
      <c r="KDE257" s="710"/>
      <c r="KDF257" s="710"/>
      <c r="KDG257" s="710"/>
      <c r="KDH257" s="710"/>
      <c r="KDI257" s="710"/>
      <c r="KDJ257" s="710"/>
      <c r="KDK257" s="710"/>
      <c r="KDL257" s="710"/>
      <c r="KDM257" s="710"/>
      <c r="KDN257" s="710"/>
      <c r="KDO257" s="710"/>
      <c r="KDP257" s="710"/>
      <c r="KDQ257" s="710"/>
      <c r="KDR257" s="710"/>
      <c r="KDS257" s="710"/>
      <c r="KDT257" s="710"/>
      <c r="KDU257" s="710"/>
      <c r="KDV257" s="710"/>
      <c r="KDW257" s="710"/>
      <c r="KDX257" s="710"/>
      <c r="KDY257" s="710"/>
      <c r="KDZ257" s="710"/>
      <c r="KEA257" s="710"/>
      <c r="KEB257" s="710"/>
      <c r="KEC257" s="710"/>
      <c r="KED257" s="710"/>
      <c r="KEE257" s="710"/>
      <c r="KEF257" s="710"/>
      <c r="KEG257" s="710"/>
      <c r="KEH257" s="710"/>
      <c r="KEI257" s="710"/>
      <c r="KEJ257" s="710"/>
      <c r="KEK257" s="710"/>
      <c r="KEL257" s="710"/>
      <c r="KEM257" s="710"/>
      <c r="KEN257" s="710"/>
      <c r="KEO257" s="710"/>
      <c r="KEP257" s="710"/>
      <c r="KEQ257" s="710"/>
      <c r="KER257" s="710"/>
      <c r="KES257" s="710"/>
      <c r="KET257" s="710"/>
      <c r="KEU257" s="710"/>
      <c r="KEV257" s="710"/>
      <c r="KEW257" s="710"/>
      <c r="KEX257" s="710"/>
      <c r="KEY257" s="710"/>
      <c r="KEZ257" s="710"/>
      <c r="KFA257" s="710"/>
      <c r="KFB257" s="710"/>
      <c r="KFC257" s="710"/>
      <c r="KFD257" s="710"/>
      <c r="KFE257" s="710"/>
      <c r="KFF257" s="710"/>
      <c r="KFG257" s="710"/>
      <c r="KFH257" s="710"/>
      <c r="KFI257" s="710"/>
      <c r="KFJ257" s="710"/>
      <c r="KFK257" s="710"/>
      <c r="KFL257" s="710"/>
      <c r="KFM257" s="710"/>
      <c r="KFN257" s="710"/>
      <c r="KFO257" s="710"/>
      <c r="KFP257" s="710"/>
      <c r="KFQ257" s="710"/>
      <c r="KFR257" s="710"/>
      <c r="KFS257" s="710"/>
      <c r="KFT257" s="710"/>
      <c r="KFU257" s="710"/>
      <c r="KFV257" s="710"/>
      <c r="KFW257" s="710"/>
      <c r="KFX257" s="710"/>
      <c r="KFY257" s="710"/>
      <c r="KFZ257" s="710"/>
      <c r="KGA257" s="710"/>
      <c r="KGB257" s="710"/>
      <c r="KGC257" s="710"/>
      <c r="KGD257" s="710"/>
      <c r="KGE257" s="710"/>
      <c r="KGF257" s="710"/>
      <c r="KGG257" s="710"/>
      <c r="KGH257" s="710"/>
      <c r="KGI257" s="710"/>
      <c r="KGJ257" s="710"/>
      <c r="KGK257" s="710"/>
      <c r="KGL257" s="710"/>
      <c r="KGM257" s="710"/>
      <c r="KGN257" s="710"/>
      <c r="KGO257" s="710"/>
      <c r="KGP257" s="710"/>
      <c r="KGQ257" s="710"/>
      <c r="KGR257" s="710"/>
      <c r="KGS257" s="710"/>
      <c r="KGT257" s="710"/>
      <c r="KGU257" s="710"/>
      <c r="KGV257" s="710"/>
      <c r="KGW257" s="710"/>
      <c r="KGX257" s="710"/>
      <c r="KGY257" s="710"/>
      <c r="KGZ257" s="710"/>
      <c r="KHA257" s="710"/>
      <c r="KHB257" s="710"/>
      <c r="KHC257" s="710"/>
      <c r="KHD257" s="710"/>
      <c r="KHE257" s="710"/>
      <c r="KHF257" s="710"/>
      <c r="KHG257" s="710"/>
      <c r="KHH257" s="710"/>
      <c r="KHI257" s="710"/>
      <c r="KHJ257" s="710"/>
      <c r="KHK257" s="710"/>
      <c r="KHL257" s="710"/>
      <c r="KHM257" s="710"/>
      <c r="KHN257" s="710"/>
      <c r="KHO257" s="710"/>
      <c r="KHP257" s="710"/>
      <c r="KHQ257" s="710"/>
      <c r="KHR257" s="710"/>
      <c r="KHS257" s="710"/>
      <c r="KHT257" s="710"/>
      <c r="KHU257" s="710"/>
      <c r="KHV257" s="710"/>
      <c r="KHW257" s="710"/>
      <c r="KHX257" s="710"/>
      <c r="KHY257" s="710"/>
      <c r="KHZ257" s="710"/>
      <c r="KIA257" s="710"/>
      <c r="KIB257" s="710"/>
      <c r="KIC257" s="710"/>
      <c r="KID257" s="710"/>
      <c r="KIE257" s="710"/>
      <c r="KIF257" s="710"/>
      <c r="KIG257" s="710"/>
      <c r="KIH257" s="710"/>
      <c r="KII257" s="710"/>
      <c r="KIJ257" s="710"/>
      <c r="KIK257" s="710"/>
      <c r="KIL257" s="710"/>
      <c r="KIM257" s="710"/>
      <c r="KIN257" s="710"/>
      <c r="KIO257" s="710"/>
      <c r="KIP257" s="710"/>
      <c r="KIQ257" s="710"/>
      <c r="KIR257" s="710"/>
      <c r="KIS257" s="710"/>
      <c r="KIT257" s="710"/>
      <c r="KIU257" s="710"/>
      <c r="KIV257" s="710"/>
      <c r="KIW257" s="710"/>
      <c r="KIX257" s="710"/>
      <c r="KIY257" s="710"/>
      <c r="KIZ257" s="710"/>
      <c r="KJA257" s="710"/>
      <c r="KJB257" s="710"/>
      <c r="KJC257" s="710"/>
      <c r="KJD257" s="710"/>
      <c r="KJE257" s="710"/>
      <c r="KJF257" s="710"/>
      <c r="KJG257" s="710"/>
      <c r="KJH257" s="710"/>
      <c r="KJI257" s="710"/>
      <c r="KJJ257" s="710"/>
      <c r="KJK257" s="710"/>
      <c r="KJL257" s="710"/>
      <c r="KJM257" s="710"/>
      <c r="KJN257" s="710"/>
      <c r="KJO257" s="710"/>
      <c r="KJP257" s="710"/>
      <c r="KJQ257" s="710"/>
      <c r="KJR257" s="710"/>
      <c r="KJS257" s="710"/>
      <c r="KJT257" s="710"/>
      <c r="KJU257" s="710"/>
      <c r="KJV257" s="710"/>
      <c r="KJW257" s="710"/>
      <c r="KJX257" s="710"/>
      <c r="KJY257" s="710"/>
      <c r="KJZ257" s="710"/>
      <c r="KKA257" s="710"/>
      <c r="KKB257" s="710"/>
      <c r="KKC257" s="710"/>
      <c r="KKD257" s="710"/>
      <c r="KKE257" s="710"/>
      <c r="KKF257" s="710"/>
      <c r="KKG257" s="710"/>
      <c r="KKH257" s="710"/>
      <c r="KKI257" s="710"/>
      <c r="KKJ257" s="710"/>
      <c r="KKK257" s="710"/>
      <c r="KKL257" s="710"/>
      <c r="KKM257" s="710"/>
      <c r="KKN257" s="710"/>
      <c r="KKO257" s="710"/>
      <c r="KKP257" s="710"/>
      <c r="KKQ257" s="710"/>
      <c r="KKR257" s="710"/>
      <c r="KKS257" s="710"/>
      <c r="KKT257" s="710"/>
      <c r="KKU257" s="710"/>
      <c r="KKV257" s="710"/>
      <c r="KKW257" s="710"/>
      <c r="KKX257" s="710"/>
      <c r="KKY257" s="710"/>
      <c r="KKZ257" s="710"/>
      <c r="KLA257" s="710"/>
      <c r="KLB257" s="710"/>
      <c r="KLC257" s="710"/>
      <c r="KLD257" s="710"/>
      <c r="KLE257" s="710"/>
      <c r="KLF257" s="710"/>
      <c r="KLG257" s="710"/>
      <c r="KLH257" s="710"/>
      <c r="KLI257" s="710"/>
      <c r="KLJ257" s="710"/>
      <c r="KLK257" s="710"/>
      <c r="KLL257" s="710"/>
      <c r="KLM257" s="710"/>
      <c r="KLN257" s="710"/>
      <c r="KLO257" s="710"/>
      <c r="KLP257" s="710"/>
      <c r="KLQ257" s="710"/>
      <c r="KLR257" s="710"/>
      <c r="KLS257" s="710"/>
      <c r="KLT257" s="710"/>
      <c r="KLU257" s="710"/>
      <c r="KLV257" s="710"/>
      <c r="KLW257" s="710"/>
      <c r="KLX257" s="710"/>
      <c r="KLY257" s="710"/>
      <c r="KLZ257" s="710"/>
      <c r="KMA257" s="710"/>
      <c r="KMB257" s="710"/>
      <c r="KMC257" s="710"/>
      <c r="KMD257" s="710"/>
      <c r="KME257" s="710"/>
      <c r="KMF257" s="710"/>
      <c r="KMG257" s="710"/>
      <c r="KMH257" s="710"/>
      <c r="KMI257" s="710"/>
      <c r="KMJ257" s="710"/>
      <c r="KMK257" s="710"/>
      <c r="KML257" s="710"/>
      <c r="KMM257" s="710"/>
      <c r="KMN257" s="710"/>
      <c r="KMO257" s="710"/>
      <c r="KMP257" s="710"/>
      <c r="KMQ257" s="710"/>
      <c r="KMR257" s="710"/>
      <c r="KMS257" s="710"/>
      <c r="KMT257" s="710"/>
      <c r="KMU257" s="710"/>
      <c r="KMV257" s="710"/>
      <c r="KMW257" s="710"/>
      <c r="KMX257" s="710"/>
      <c r="KMY257" s="710"/>
      <c r="KMZ257" s="710"/>
      <c r="KNA257" s="710"/>
      <c r="KNB257" s="710"/>
      <c r="KNC257" s="710"/>
      <c r="KND257" s="710"/>
      <c r="KNE257" s="710"/>
      <c r="KNF257" s="710"/>
      <c r="KNG257" s="710"/>
      <c r="KNH257" s="710"/>
      <c r="KNI257" s="710"/>
      <c r="KNJ257" s="710"/>
      <c r="KNK257" s="710"/>
      <c r="KNL257" s="710"/>
      <c r="KNM257" s="710"/>
      <c r="KNN257" s="710"/>
      <c r="KNO257" s="710"/>
      <c r="KNP257" s="710"/>
      <c r="KNQ257" s="710"/>
      <c r="KNR257" s="710"/>
      <c r="KNS257" s="710"/>
      <c r="KNT257" s="710"/>
      <c r="KNU257" s="710"/>
      <c r="KNV257" s="710"/>
      <c r="KNW257" s="710"/>
      <c r="KNX257" s="710"/>
      <c r="KNY257" s="710"/>
      <c r="KNZ257" s="710"/>
      <c r="KOA257" s="710"/>
      <c r="KOB257" s="710"/>
      <c r="KOC257" s="710"/>
      <c r="KOD257" s="710"/>
      <c r="KOE257" s="710"/>
      <c r="KOF257" s="710"/>
      <c r="KOG257" s="710"/>
      <c r="KOH257" s="710"/>
      <c r="KOI257" s="710"/>
      <c r="KOJ257" s="710"/>
      <c r="KOK257" s="710"/>
      <c r="KOL257" s="710"/>
      <c r="KOM257" s="710"/>
      <c r="KON257" s="710"/>
      <c r="KOO257" s="710"/>
      <c r="KOP257" s="710"/>
      <c r="KOQ257" s="710"/>
      <c r="KOR257" s="710"/>
      <c r="KOS257" s="710"/>
      <c r="KOT257" s="710"/>
      <c r="KOU257" s="710"/>
      <c r="KOV257" s="710"/>
      <c r="KOW257" s="710"/>
      <c r="KOX257" s="710"/>
      <c r="KOY257" s="710"/>
      <c r="KOZ257" s="710"/>
      <c r="KPA257" s="710"/>
      <c r="KPB257" s="710"/>
      <c r="KPC257" s="710"/>
      <c r="KPD257" s="710"/>
      <c r="KPE257" s="710"/>
      <c r="KPF257" s="710"/>
      <c r="KPG257" s="710"/>
      <c r="KPH257" s="710"/>
      <c r="KPI257" s="710"/>
      <c r="KPJ257" s="710"/>
      <c r="KPK257" s="710"/>
      <c r="KPL257" s="710"/>
      <c r="KPM257" s="710"/>
      <c r="KPN257" s="710"/>
      <c r="KPO257" s="710"/>
      <c r="KPP257" s="710"/>
      <c r="KPQ257" s="710"/>
      <c r="KPR257" s="710"/>
      <c r="KPS257" s="710"/>
      <c r="KPT257" s="710"/>
      <c r="KPU257" s="710"/>
      <c r="KPV257" s="710"/>
      <c r="KPW257" s="710"/>
      <c r="KPX257" s="710"/>
      <c r="KPY257" s="710"/>
      <c r="KPZ257" s="710"/>
      <c r="KQA257" s="710"/>
      <c r="KQB257" s="710"/>
      <c r="KQC257" s="710"/>
      <c r="KQD257" s="710"/>
      <c r="KQE257" s="710"/>
      <c r="KQF257" s="710"/>
      <c r="KQG257" s="710"/>
      <c r="KQH257" s="710"/>
      <c r="KQI257" s="710"/>
      <c r="KQJ257" s="710"/>
      <c r="KQK257" s="710"/>
      <c r="KQL257" s="710"/>
      <c r="KQM257" s="710"/>
      <c r="KQN257" s="710"/>
      <c r="KQO257" s="710"/>
      <c r="KQP257" s="710"/>
      <c r="KQQ257" s="710"/>
      <c r="KQR257" s="710"/>
      <c r="KQS257" s="710"/>
      <c r="KQT257" s="710"/>
      <c r="KQU257" s="710"/>
      <c r="KQV257" s="710"/>
      <c r="KQW257" s="710"/>
      <c r="KQX257" s="710"/>
      <c r="KQY257" s="710"/>
      <c r="KQZ257" s="710"/>
      <c r="KRA257" s="710"/>
      <c r="KRB257" s="710"/>
      <c r="KRC257" s="710"/>
      <c r="KRD257" s="710"/>
      <c r="KRE257" s="710"/>
      <c r="KRF257" s="710"/>
      <c r="KRG257" s="710"/>
      <c r="KRH257" s="710"/>
      <c r="KRI257" s="710"/>
      <c r="KRJ257" s="710"/>
      <c r="KRK257" s="710"/>
      <c r="KRL257" s="710"/>
      <c r="KRM257" s="710"/>
      <c r="KRN257" s="710"/>
      <c r="KRO257" s="710"/>
      <c r="KRP257" s="710"/>
      <c r="KRQ257" s="710"/>
      <c r="KRR257" s="710"/>
      <c r="KRS257" s="710"/>
      <c r="KRT257" s="710"/>
      <c r="KRU257" s="710"/>
      <c r="KRV257" s="710"/>
      <c r="KRW257" s="710"/>
      <c r="KRX257" s="710"/>
      <c r="KRY257" s="710"/>
      <c r="KRZ257" s="710"/>
      <c r="KSA257" s="710"/>
      <c r="KSB257" s="710"/>
      <c r="KSC257" s="710"/>
      <c r="KSD257" s="710"/>
      <c r="KSE257" s="710"/>
      <c r="KSF257" s="710"/>
      <c r="KSG257" s="710"/>
      <c r="KSH257" s="710"/>
      <c r="KSI257" s="710"/>
      <c r="KSJ257" s="710"/>
      <c r="KSK257" s="710"/>
      <c r="KSL257" s="710"/>
      <c r="KSM257" s="710"/>
      <c r="KSN257" s="710"/>
      <c r="KSO257" s="710"/>
      <c r="KSP257" s="710"/>
      <c r="KSQ257" s="710"/>
      <c r="KSR257" s="710"/>
      <c r="KSS257" s="710"/>
      <c r="KST257" s="710"/>
      <c r="KSU257" s="710"/>
      <c r="KSV257" s="710"/>
      <c r="KSW257" s="710"/>
      <c r="KSX257" s="710"/>
      <c r="KSY257" s="710"/>
      <c r="KSZ257" s="710"/>
      <c r="KTA257" s="710"/>
      <c r="KTB257" s="710"/>
      <c r="KTC257" s="710"/>
      <c r="KTD257" s="710"/>
      <c r="KTE257" s="710"/>
      <c r="KTF257" s="710"/>
      <c r="KTG257" s="710"/>
      <c r="KTH257" s="710"/>
      <c r="KTI257" s="710"/>
      <c r="KTJ257" s="710"/>
      <c r="KTK257" s="710"/>
      <c r="KTL257" s="710"/>
      <c r="KTM257" s="710"/>
      <c r="KTN257" s="710"/>
      <c r="KTO257" s="710"/>
      <c r="KTP257" s="710"/>
      <c r="KTQ257" s="710"/>
      <c r="KTR257" s="710"/>
      <c r="KTS257" s="710"/>
      <c r="KTT257" s="710"/>
      <c r="KTU257" s="710"/>
      <c r="KTV257" s="710"/>
      <c r="KTW257" s="710"/>
      <c r="KTX257" s="710"/>
      <c r="KTY257" s="710"/>
      <c r="KTZ257" s="710"/>
      <c r="KUA257" s="710"/>
      <c r="KUB257" s="710"/>
      <c r="KUC257" s="710"/>
      <c r="KUD257" s="710"/>
      <c r="KUE257" s="710"/>
      <c r="KUF257" s="710"/>
      <c r="KUG257" s="710"/>
      <c r="KUH257" s="710"/>
      <c r="KUI257" s="710"/>
      <c r="KUJ257" s="710"/>
      <c r="KUK257" s="710"/>
      <c r="KUL257" s="710"/>
      <c r="KUM257" s="710"/>
      <c r="KUN257" s="710"/>
      <c r="KUO257" s="710"/>
      <c r="KUP257" s="710"/>
      <c r="KUQ257" s="710"/>
      <c r="KUR257" s="710"/>
      <c r="KUS257" s="710"/>
      <c r="KUT257" s="710"/>
      <c r="KUU257" s="710"/>
      <c r="KUV257" s="710"/>
      <c r="KUW257" s="710"/>
      <c r="KUX257" s="710"/>
      <c r="KUY257" s="710"/>
      <c r="KUZ257" s="710"/>
      <c r="KVA257" s="710"/>
      <c r="KVB257" s="710"/>
      <c r="KVC257" s="710"/>
      <c r="KVD257" s="710"/>
      <c r="KVE257" s="710"/>
      <c r="KVF257" s="710"/>
      <c r="KVG257" s="710"/>
      <c r="KVH257" s="710"/>
      <c r="KVI257" s="710"/>
      <c r="KVJ257" s="710"/>
      <c r="KVK257" s="710"/>
      <c r="KVL257" s="710"/>
      <c r="KVM257" s="710"/>
      <c r="KVN257" s="710"/>
      <c r="KVO257" s="710"/>
      <c r="KVP257" s="710"/>
      <c r="KVQ257" s="710"/>
      <c r="KVR257" s="710"/>
      <c r="KVS257" s="710"/>
      <c r="KVT257" s="710"/>
      <c r="KVU257" s="710"/>
      <c r="KVV257" s="710"/>
      <c r="KVW257" s="710"/>
      <c r="KVX257" s="710"/>
      <c r="KVY257" s="710"/>
      <c r="KVZ257" s="710"/>
      <c r="KWA257" s="710"/>
      <c r="KWB257" s="710"/>
      <c r="KWC257" s="710"/>
      <c r="KWD257" s="710"/>
      <c r="KWE257" s="710"/>
      <c r="KWF257" s="710"/>
      <c r="KWG257" s="710"/>
      <c r="KWH257" s="710"/>
      <c r="KWI257" s="710"/>
      <c r="KWJ257" s="710"/>
      <c r="KWK257" s="710"/>
      <c r="KWL257" s="710"/>
      <c r="KWM257" s="710"/>
      <c r="KWN257" s="710"/>
      <c r="KWO257" s="710"/>
      <c r="KWP257" s="710"/>
      <c r="KWQ257" s="710"/>
      <c r="KWR257" s="710"/>
      <c r="KWS257" s="710"/>
      <c r="KWT257" s="710"/>
      <c r="KWU257" s="710"/>
      <c r="KWV257" s="710"/>
      <c r="KWW257" s="710"/>
      <c r="KWX257" s="710"/>
      <c r="KWY257" s="710"/>
      <c r="KWZ257" s="710"/>
      <c r="KXA257" s="710"/>
      <c r="KXB257" s="710"/>
      <c r="KXC257" s="710"/>
      <c r="KXD257" s="710"/>
      <c r="KXE257" s="710"/>
      <c r="KXF257" s="710"/>
      <c r="KXG257" s="710"/>
      <c r="KXH257" s="710"/>
      <c r="KXI257" s="710"/>
      <c r="KXJ257" s="710"/>
      <c r="KXK257" s="710"/>
      <c r="KXL257" s="710"/>
      <c r="KXM257" s="710"/>
      <c r="KXN257" s="710"/>
      <c r="KXO257" s="710"/>
      <c r="KXP257" s="710"/>
      <c r="KXQ257" s="710"/>
      <c r="KXR257" s="710"/>
      <c r="KXS257" s="710"/>
      <c r="KXT257" s="710"/>
      <c r="KXU257" s="710"/>
      <c r="KXV257" s="710"/>
      <c r="KXW257" s="710"/>
      <c r="KXX257" s="710"/>
      <c r="KXY257" s="710"/>
      <c r="KXZ257" s="710"/>
      <c r="KYA257" s="710"/>
      <c r="KYB257" s="710"/>
      <c r="KYC257" s="710"/>
      <c r="KYD257" s="710"/>
      <c r="KYE257" s="710"/>
      <c r="KYF257" s="710"/>
      <c r="KYG257" s="710"/>
      <c r="KYH257" s="710"/>
      <c r="KYI257" s="710"/>
      <c r="KYJ257" s="710"/>
      <c r="KYK257" s="710"/>
      <c r="KYL257" s="710"/>
      <c r="KYM257" s="710"/>
      <c r="KYN257" s="710"/>
      <c r="KYO257" s="710"/>
      <c r="KYP257" s="710"/>
      <c r="KYQ257" s="710"/>
      <c r="KYR257" s="710"/>
      <c r="KYS257" s="710"/>
      <c r="KYT257" s="710"/>
      <c r="KYU257" s="710"/>
      <c r="KYV257" s="710"/>
      <c r="KYW257" s="710"/>
      <c r="KYX257" s="710"/>
      <c r="KYY257" s="710"/>
      <c r="KYZ257" s="710"/>
      <c r="KZA257" s="710"/>
      <c r="KZB257" s="710"/>
      <c r="KZC257" s="710"/>
      <c r="KZD257" s="710"/>
      <c r="KZE257" s="710"/>
      <c r="KZF257" s="710"/>
      <c r="KZG257" s="710"/>
      <c r="KZH257" s="710"/>
      <c r="KZI257" s="710"/>
      <c r="KZJ257" s="710"/>
      <c r="KZK257" s="710"/>
      <c r="KZL257" s="710"/>
      <c r="KZM257" s="710"/>
      <c r="KZN257" s="710"/>
      <c r="KZO257" s="710"/>
      <c r="KZP257" s="710"/>
      <c r="KZQ257" s="710"/>
      <c r="KZR257" s="710"/>
      <c r="KZS257" s="710"/>
      <c r="KZT257" s="710"/>
      <c r="KZU257" s="710"/>
      <c r="KZV257" s="710"/>
      <c r="KZW257" s="710"/>
      <c r="KZX257" s="710"/>
      <c r="KZY257" s="710"/>
      <c r="KZZ257" s="710"/>
      <c r="LAA257" s="710"/>
      <c r="LAB257" s="710"/>
      <c r="LAC257" s="710"/>
      <c r="LAD257" s="710"/>
      <c r="LAE257" s="710"/>
      <c r="LAF257" s="710"/>
      <c r="LAG257" s="710"/>
      <c r="LAH257" s="710"/>
      <c r="LAI257" s="710"/>
      <c r="LAJ257" s="710"/>
      <c r="LAK257" s="710"/>
      <c r="LAL257" s="710"/>
      <c r="LAM257" s="710"/>
      <c r="LAN257" s="710"/>
      <c r="LAO257" s="710"/>
      <c r="LAP257" s="710"/>
      <c r="LAQ257" s="710"/>
      <c r="LAR257" s="710"/>
      <c r="LAS257" s="710"/>
      <c r="LAT257" s="710"/>
      <c r="LAU257" s="710"/>
      <c r="LAV257" s="710"/>
      <c r="LAW257" s="710"/>
      <c r="LAX257" s="710"/>
      <c r="LAY257" s="710"/>
      <c r="LAZ257" s="710"/>
      <c r="LBA257" s="710"/>
      <c r="LBB257" s="710"/>
      <c r="LBC257" s="710"/>
      <c r="LBD257" s="710"/>
      <c r="LBE257" s="710"/>
      <c r="LBF257" s="710"/>
      <c r="LBG257" s="710"/>
      <c r="LBH257" s="710"/>
      <c r="LBI257" s="710"/>
      <c r="LBJ257" s="710"/>
      <c r="LBK257" s="710"/>
      <c r="LBL257" s="710"/>
      <c r="LBM257" s="710"/>
      <c r="LBN257" s="710"/>
      <c r="LBO257" s="710"/>
      <c r="LBP257" s="710"/>
      <c r="LBQ257" s="710"/>
      <c r="LBR257" s="710"/>
      <c r="LBS257" s="710"/>
      <c r="LBT257" s="710"/>
      <c r="LBU257" s="710"/>
      <c r="LBV257" s="710"/>
      <c r="LBW257" s="710"/>
      <c r="LBX257" s="710"/>
      <c r="LBY257" s="710"/>
      <c r="LBZ257" s="710"/>
      <c r="LCA257" s="710"/>
      <c r="LCB257" s="710"/>
      <c r="LCC257" s="710"/>
      <c r="LCD257" s="710"/>
      <c r="LCE257" s="710"/>
      <c r="LCF257" s="710"/>
      <c r="LCG257" s="710"/>
      <c r="LCH257" s="710"/>
      <c r="LCI257" s="710"/>
      <c r="LCJ257" s="710"/>
      <c r="LCK257" s="710"/>
      <c r="LCL257" s="710"/>
      <c r="LCM257" s="710"/>
      <c r="LCN257" s="710"/>
      <c r="LCO257" s="710"/>
      <c r="LCP257" s="710"/>
      <c r="LCQ257" s="710"/>
      <c r="LCR257" s="710"/>
      <c r="LCS257" s="710"/>
      <c r="LCT257" s="710"/>
      <c r="LCU257" s="710"/>
      <c r="LCV257" s="710"/>
      <c r="LCW257" s="710"/>
      <c r="LCX257" s="710"/>
      <c r="LCY257" s="710"/>
      <c r="LCZ257" s="710"/>
      <c r="LDA257" s="710"/>
      <c r="LDB257" s="710"/>
      <c r="LDC257" s="710"/>
      <c r="LDD257" s="710"/>
      <c r="LDE257" s="710"/>
      <c r="LDF257" s="710"/>
      <c r="LDG257" s="710"/>
      <c r="LDH257" s="710"/>
      <c r="LDI257" s="710"/>
      <c r="LDJ257" s="710"/>
      <c r="LDK257" s="710"/>
      <c r="LDL257" s="710"/>
      <c r="LDM257" s="710"/>
      <c r="LDN257" s="710"/>
      <c r="LDO257" s="710"/>
      <c r="LDP257" s="710"/>
      <c r="LDQ257" s="710"/>
      <c r="LDR257" s="710"/>
      <c r="LDS257" s="710"/>
      <c r="LDT257" s="710"/>
      <c r="LDU257" s="710"/>
      <c r="LDV257" s="710"/>
      <c r="LDW257" s="710"/>
      <c r="LDX257" s="710"/>
      <c r="LDY257" s="710"/>
      <c r="LDZ257" s="710"/>
      <c r="LEA257" s="710"/>
      <c r="LEB257" s="710"/>
      <c r="LEC257" s="710"/>
      <c r="LED257" s="710"/>
      <c r="LEE257" s="710"/>
      <c r="LEF257" s="710"/>
      <c r="LEG257" s="710"/>
      <c r="LEH257" s="710"/>
      <c r="LEI257" s="710"/>
      <c r="LEJ257" s="710"/>
      <c r="LEK257" s="710"/>
      <c r="LEL257" s="710"/>
      <c r="LEM257" s="710"/>
      <c r="LEN257" s="710"/>
      <c r="LEO257" s="710"/>
      <c r="LEP257" s="710"/>
      <c r="LEQ257" s="710"/>
      <c r="LER257" s="710"/>
      <c r="LES257" s="710"/>
      <c r="LET257" s="710"/>
      <c r="LEU257" s="710"/>
      <c r="LEV257" s="710"/>
      <c r="LEW257" s="710"/>
      <c r="LEX257" s="710"/>
      <c r="LEY257" s="710"/>
      <c r="LEZ257" s="710"/>
      <c r="LFA257" s="710"/>
      <c r="LFB257" s="710"/>
      <c r="LFC257" s="710"/>
      <c r="LFD257" s="710"/>
      <c r="LFE257" s="710"/>
      <c r="LFF257" s="710"/>
      <c r="LFG257" s="710"/>
      <c r="LFH257" s="710"/>
      <c r="LFI257" s="710"/>
      <c r="LFJ257" s="710"/>
      <c r="LFK257" s="710"/>
      <c r="LFL257" s="710"/>
      <c r="LFM257" s="710"/>
      <c r="LFN257" s="710"/>
      <c r="LFO257" s="710"/>
      <c r="LFP257" s="710"/>
      <c r="LFQ257" s="710"/>
      <c r="LFR257" s="710"/>
      <c r="LFS257" s="710"/>
      <c r="LFT257" s="710"/>
      <c r="LFU257" s="710"/>
      <c r="LFV257" s="710"/>
      <c r="LFW257" s="710"/>
      <c r="LFX257" s="710"/>
      <c r="LFY257" s="710"/>
      <c r="LFZ257" s="710"/>
      <c r="LGA257" s="710"/>
      <c r="LGB257" s="710"/>
      <c r="LGC257" s="710"/>
      <c r="LGD257" s="710"/>
      <c r="LGE257" s="710"/>
      <c r="LGF257" s="710"/>
      <c r="LGG257" s="710"/>
      <c r="LGH257" s="710"/>
      <c r="LGI257" s="710"/>
      <c r="LGJ257" s="710"/>
      <c r="LGK257" s="710"/>
      <c r="LGL257" s="710"/>
      <c r="LGM257" s="710"/>
      <c r="LGN257" s="710"/>
      <c r="LGO257" s="710"/>
      <c r="LGP257" s="710"/>
      <c r="LGQ257" s="710"/>
      <c r="LGR257" s="710"/>
      <c r="LGS257" s="710"/>
      <c r="LGT257" s="710"/>
      <c r="LGU257" s="710"/>
      <c r="LGV257" s="710"/>
      <c r="LGW257" s="710"/>
      <c r="LGX257" s="710"/>
      <c r="LGY257" s="710"/>
      <c r="LGZ257" s="710"/>
      <c r="LHA257" s="710"/>
      <c r="LHB257" s="710"/>
      <c r="LHC257" s="710"/>
      <c r="LHD257" s="710"/>
      <c r="LHE257" s="710"/>
      <c r="LHF257" s="710"/>
      <c r="LHG257" s="710"/>
      <c r="LHH257" s="710"/>
      <c r="LHI257" s="710"/>
      <c r="LHJ257" s="710"/>
      <c r="LHK257" s="710"/>
      <c r="LHL257" s="710"/>
      <c r="LHM257" s="710"/>
      <c r="LHN257" s="710"/>
      <c r="LHO257" s="710"/>
      <c r="LHP257" s="710"/>
      <c r="LHQ257" s="710"/>
      <c r="LHR257" s="710"/>
      <c r="LHS257" s="710"/>
      <c r="LHT257" s="710"/>
      <c r="LHU257" s="710"/>
      <c r="LHV257" s="710"/>
      <c r="LHW257" s="710"/>
      <c r="LHX257" s="710"/>
      <c r="LHY257" s="710"/>
      <c r="LHZ257" s="710"/>
      <c r="LIA257" s="710"/>
      <c r="LIB257" s="710"/>
      <c r="LIC257" s="710"/>
      <c r="LID257" s="710"/>
      <c r="LIE257" s="710"/>
      <c r="LIF257" s="710"/>
      <c r="LIG257" s="710"/>
      <c r="LIH257" s="710"/>
      <c r="LII257" s="710"/>
      <c r="LIJ257" s="710"/>
      <c r="LIK257" s="710"/>
      <c r="LIL257" s="710"/>
      <c r="LIM257" s="710"/>
      <c r="LIN257" s="710"/>
      <c r="LIO257" s="710"/>
      <c r="LIP257" s="710"/>
      <c r="LIQ257" s="710"/>
      <c r="LIR257" s="710"/>
      <c r="LIS257" s="710"/>
      <c r="LIT257" s="710"/>
      <c r="LIU257" s="710"/>
      <c r="LIV257" s="710"/>
      <c r="LIW257" s="710"/>
      <c r="LIX257" s="710"/>
      <c r="LIY257" s="710"/>
      <c r="LIZ257" s="710"/>
      <c r="LJA257" s="710"/>
      <c r="LJB257" s="710"/>
      <c r="LJC257" s="710"/>
      <c r="LJD257" s="710"/>
      <c r="LJE257" s="710"/>
      <c r="LJF257" s="710"/>
      <c r="LJG257" s="710"/>
      <c r="LJH257" s="710"/>
      <c r="LJI257" s="710"/>
      <c r="LJJ257" s="710"/>
      <c r="LJK257" s="710"/>
      <c r="LJL257" s="710"/>
      <c r="LJM257" s="710"/>
      <c r="LJN257" s="710"/>
      <c r="LJO257" s="710"/>
      <c r="LJP257" s="710"/>
      <c r="LJQ257" s="710"/>
      <c r="LJR257" s="710"/>
      <c r="LJS257" s="710"/>
      <c r="LJT257" s="710"/>
      <c r="LJU257" s="710"/>
      <c r="LJV257" s="710"/>
      <c r="LJW257" s="710"/>
      <c r="LJX257" s="710"/>
      <c r="LJY257" s="710"/>
      <c r="LJZ257" s="710"/>
      <c r="LKA257" s="710"/>
      <c r="LKB257" s="710"/>
      <c r="LKC257" s="710"/>
      <c r="LKD257" s="710"/>
      <c r="LKE257" s="710"/>
      <c r="LKF257" s="710"/>
      <c r="LKG257" s="710"/>
      <c r="LKH257" s="710"/>
      <c r="LKI257" s="710"/>
      <c r="LKJ257" s="710"/>
      <c r="LKK257" s="710"/>
      <c r="LKL257" s="710"/>
      <c r="LKM257" s="710"/>
      <c r="LKN257" s="710"/>
      <c r="LKO257" s="710"/>
      <c r="LKP257" s="710"/>
      <c r="LKQ257" s="710"/>
      <c r="LKR257" s="710"/>
      <c r="LKS257" s="710"/>
      <c r="LKT257" s="710"/>
      <c r="LKU257" s="710"/>
      <c r="LKV257" s="710"/>
      <c r="LKW257" s="710"/>
      <c r="LKX257" s="710"/>
      <c r="LKY257" s="710"/>
      <c r="LKZ257" s="710"/>
      <c r="LLA257" s="710"/>
      <c r="LLB257" s="710"/>
      <c r="LLC257" s="710"/>
      <c r="LLD257" s="710"/>
      <c r="LLE257" s="710"/>
      <c r="LLF257" s="710"/>
      <c r="LLG257" s="710"/>
      <c r="LLH257" s="710"/>
      <c r="LLI257" s="710"/>
      <c r="LLJ257" s="710"/>
      <c r="LLK257" s="710"/>
      <c r="LLL257" s="710"/>
      <c r="LLM257" s="710"/>
      <c r="LLN257" s="710"/>
      <c r="LLO257" s="710"/>
      <c r="LLP257" s="710"/>
      <c r="LLQ257" s="710"/>
      <c r="LLR257" s="710"/>
      <c r="LLS257" s="710"/>
      <c r="LLT257" s="710"/>
      <c r="LLU257" s="710"/>
      <c r="LLV257" s="710"/>
      <c r="LLW257" s="710"/>
      <c r="LLX257" s="710"/>
      <c r="LLY257" s="710"/>
      <c r="LLZ257" s="710"/>
      <c r="LMA257" s="710"/>
      <c r="LMB257" s="710"/>
      <c r="LMC257" s="710"/>
      <c r="LMD257" s="710"/>
      <c r="LME257" s="710"/>
      <c r="LMF257" s="710"/>
      <c r="LMG257" s="710"/>
      <c r="LMH257" s="710"/>
      <c r="LMI257" s="710"/>
      <c r="LMJ257" s="710"/>
      <c r="LMK257" s="710"/>
      <c r="LML257" s="710"/>
      <c r="LMM257" s="710"/>
      <c r="LMN257" s="710"/>
      <c r="LMO257" s="710"/>
      <c r="LMP257" s="710"/>
      <c r="LMQ257" s="710"/>
      <c r="LMR257" s="710"/>
      <c r="LMS257" s="710"/>
      <c r="LMT257" s="710"/>
      <c r="LMU257" s="710"/>
      <c r="LMV257" s="710"/>
      <c r="LMW257" s="710"/>
      <c r="LMX257" s="710"/>
      <c r="LMY257" s="710"/>
      <c r="LMZ257" s="710"/>
      <c r="LNA257" s="710"/>
      <c r="LNB257" s="710"/>
      <c r="LNC257" s="710"/>
      <c r="LND257" s="710"/>
      <c r="LNE257" s="710"/>
      <c r="LNF257" s="710"/>
      <c r="LNG257" s="710"/>
      <c r="LNH257" s="710"/>
      <c r="LNI257" s="710"/>
      <c r="LNJ257" s="710"/>
      <c r="LNK257" s="710"/>
      <c r="LNL257" s="710"/>
      <c r="LNM257" s="710"/>
      <c r="LNN257" s="710"/>
      <c r="LNO257" s="710"/>
      <c r="LNP257" s="710"/>
      <c r="LNQ257" s="710"/>
      <c r="LNR257" s="710"/>
      <c r="LNS257" s="710"/>
      <c r="LNT257" s="710"/>
      <c r="LNU257" s="710"/>
      <c r="LNV257" s="710"/>
      <c r="LNW257" s="710"/>
      <c r="LNX257" s="710"/>
      <c r="LNY257" s="710"/>
      <c r="LNZ257" s="710"/>
      <c r="LOA257" s="710"/>
      <c r="LOB257" s="710"/>
      <c r="LOC257" s="710"/>
      <c r="LOD257" s="710"/>
      <c r="LOE257" s="710"/>
      <c r="LOF257" s="710"/>
      <c r="LOG257" s="710"/>
      <c r="LOH257" s="710"/>
      <c r="LOI257" s="710"/>
      <c r="LOJ257" s="710"/>
      <c r="LOK257" s="710"/>
      <c r="LOL257" s="710"/>
      <c r="LOM257" s="710"/>
      <c r="LON257" s="710"/>
      <c r="LOO257" s="710"/>
      <c r="LOP257" s="710"/>
      <c r="LOQ257" s="710"/>
      <c r="LOR257" s="710"/>
      <c r="LOS257" s="710"/>
      <c r="LOT257" s="710"/>
      <c r="LOU257" s="710"/>
      <c r="LOV257" s="710"/>
      <c r="LOW257" s="710"/>
      <c r="LOX257" s="710"/>
      <c r="LOY257" s="710"/>
      <c r="LOZ257" s="710"/>
      <c r="LPA257" s="710"/>
      <c r="LPB257" s="710"/>
      <c r="LPC257" s="710"/>
      <c r="LPD257" s="710"/>
      <c r="LPE257" s="710"/>
      <c r="LPF257" s="710"/>
      <c r="LPG257" s="710"/>
      <c r="LPH257" s="710"/>
      <c r="LPI257" s="710"/>
      <c r="LPJ257" s="710"/>
      <c r="LPK257" s="710"/>
      <c r="LPL257" s="710"/>
      <c r="LPM257" s="710"/>
      <c r="LPN257" s="710"/>
      <c r="LPO257" s="710"/>
      <c r="LPP257" s="710"/>
      <c r="LPQ257" s="710"/>
      <c r="LPR257" s="710"/>
      <c r="LPS257" s="710"/>
      <c r="LPT257" s="710"/>
      <c r="LPU257" s="710"/>
      <c r="LPV257" s="710"/>
      <c r="LPW257" s="710"/>
      <c r="LPX257" s="710"/>
      <c r="LPY257" s="710"/>
      <c r="LPZ257" s="710"/>
      <c r="LQA257" s="710"/>
      <c r="LQB257" s="710"/>
      <c r="LQC257" s="710"/>
      <c r="LQD257" s="710"/>
      <c r="LQE257" s="710"/>
      <c r="LQF257" s="710"/>
      <c r="LQG257" s="710"/>
      <c r="LQH257" s="710"/>
      <c r="LQI257" s="710"/>
      <c r="LQJ257" s="710"/>
      <c r="LQK257" s="710"/>
      <c r="LQL257" s="710"/>
      <c r="LQM257" s="710"/>
      <c r="LQN257" s="710"/>
      <c r="LQO257" s="710"/>
      <c r="LQP257" s="710"/>
      <c r="LQQ257" s="710"/>
      <c r="LQR257" s="710"/>
      <c r="LQS257" s="710"/>
      <c r="LQT257" s="710"/>
      <c r="LQU257" s="710"/>
      <c r="LQV257" s="710"/>
      <c r="LQW257" s="710"/>
      <c r="LQX257" s="710"/>
      <c r="LQY257" s="710"/>
      <c r="LQZ257" s="710"/>
      <c r="LRA257" s="710"/>
      <c r="LRB257" s="710"/>
      <c r="LRC257" s="710"/>
      <c r="LRD257" s="710"/>
      <c r="LRE257" s="710"/>
      <c r="LRF257" s="710"/>
      <c r="LRG257" s="710"/>
      <c r="LRH257" s="710"/>
      <c r="LRI257" s="710"/>
      <c r="LRJ257" s="710"/>
      <c r="LRK257" s="710"/>
      <c r="LRL257" s="710"/>
      <c r="LRM257" s="710"/>
      <c r="LRN257" s="710"/>
      <c r="LRO257" s="710"/>
      <c r="LRP257" s="710"/>
      <c r="LRQ257" s="710"/>
      <c r="LRR257" s="710"/>
      <c r="LRS257" s="710"/>
      <c r="LRT257" s="710"/>
      <c r="LRU257" s="710"/>
      <c r="LRV257" s="710"/>
      <c r="LRW257" s="710"/>
      <c r="LRX257" s="710"/>
      <c r="LRY257" s="710"/>
      <c r="LRZ257" s="710"/>
      <c r="LSA257" s="710"/>
      <c r="LSB257" s="710"/>
      <c r="LSC257" s="710"/>
      <c r="LSD257" s="710"/>
      <c r="LSE257" s="710"/>
      <c r="LSF257" s="710"/>
      <c r="LSG257" s="710"/>
      <c r="LSH257" s="710"/>
      <c r="LSI257" s="710"/>
      <c r="LSJ257" s="710"/>
      <c r="LSK257" s="710"/>
      <c r="LSL257" s="710"/>
      <c r="LSM257" s="710"/>
      <c r="LSN257" s="710"/>
      <c r="LSO257" s="710"/>
      <c r="LSP257" s="710"/>
      <c r="LSQ257" s="710"/>
      <c r="LSR257" s="710"/>
      <c r="LSS257" s="710"/>
      <c r="LST257" s="710"/>
      <c r="LSU257" s="710"/>
      <c r="LSV257" s="710"/>
      <c r="LSW257" s="710"/>
      <c r="LSX257" s="710"/>
      <c r="LSY257" s="710"/>
      <c r="LSZ257" s="710"/>
      <c r="LTA257" s="710"/>
      <c r="LTB257" s="710"/>
      <c r="LTC257" s="710"/>
      <c r="LTD257" s="710"/>
      <c r="LTE257" s="710"/>
      <c r="LTF257" s="710"/>
      <c r="LTG257" s="710"/>
      <c r="LTH257" s="710"/>
      <c r="LTI257" s="710"/>
      <c r="LTJ257" s="710"/>
      <c r="LTK257" s="710"/>
      <c r="LTL257" s="710"/>
      <c r="LTM257" s="710"/>
      <c r="LTN257" s="710"/>
      <c r="LTO257" s="710"/>
      <c r="LTP257" s="710"/>
      <c r="LTQ257" s="710"/>
      <c r="LTR257" s="710"/>
      <c r="LTS257" s="710"/>
      <c r="LTT257" s="710"/>
      <c r="LTU257" s="710"/>
      <c r="LTV257" s="710"/>
      <c r="LTW257" s="710"/>
      <c r="LTX257" s="710"/>
      <c r="LTY257" s="710"/>
      <c r="LTZ257" s="710"/>
      <c r="LUA257" s="710"/>
      <c r="LUB257" s="710"/>
      <c r="LUC257" s="710"/>
      <c r="LUD257" s="710"/>
      <c r="LUE257" s="710"/>
      <c r="LUF257" s="710"/>
      <c r="LUG257" s="710"/>
      <c r="LUH257" s="710"/>
      <c r="LUI257" s="710"/>
      <c r="LUJ257" s="710"/>
      <c r="LUK257" s="710"/>
      <c r="LUL257" s="710"/>
      <c r="LUM257" s="710"/>
      <c r="LUN257" s="710"/>
      <c r="LUO257" s="710"/>
      <c r="LUP257" s="710"/>
      <c r="LUQ257" s="710"/>
      <c r="LUR257" s="710"/>
      <c r="LUS257" s="710"/>
      <c r="LUT257" s="710"/>
      <c r="LUU257" s="710"/>
      <c r="LUV257" s="710"/>
      <c r="LUW257" s="710"/>
      <c r="LUX257" s="710"/>
      <c r="LUY257" s="710"/>
      <c r="LUZ257" s="710"/>
      <c r="LVA257" s="710"/>
      <c r="LVB257" s="710"/>
      <c r="LVC257" s="710"/>
      <c r="LVD257" s="710"/>
      <c r="LVE257" s="710"/>
      <c r="LVF257" s="710"/>
      <c r="LVG257" s="710"/>
      <c r="LVH257" s="710"/>
      <c r="LVI257" s="710"/>
      <c r="LVJ257" s="710"/>
      <c r="LVK257" s="710"/>
      <c r="LVL257" s="710"/>
      <c r="LVM257" s="710"/>
      <c r="LVN257" s="710"/>
      <c r="LVO257" s="710"/>
      <c r="LVP257" s="710"/>
      <c r="LVQ257" s="710"/>
      <c r="LVR257" s="710"/>
      <c r="LVS257" s="710"/>
      <c r="LVT257" s="710"/>
      <c r="LVU257" s="710"/>
      <c r="LVV257" s="710"/>
      <c r="LVW257" s="710"/>
      <c r="LVX257" s="710"/>
      <c r="LVY257" s="710"/>
      <c r="LVZ257" s="710"/>
      <c r="LWA257" s="710"/>
      <c r="LWB257" s="710"/>
      <c r="LWC257" s="710"/>
      <c r="LWD257" s="710"/>
      <c r="LWE257" s="710"/>
      <c r="LWF257" s="710"/>
      <c r="LWG257" s="710"/>
      <c r="LWH257" s="710"/>
      <c r="LWI257" s="710"/>
      <c r="LWJ257" s="710"/>
      <c r="LWK257" s="710"/>
      <c r="LWL257" s="710"/>
      <c r="LWM257" s="710"/>
      <c r="LWN257" s="710"/>
      <c r="LWO257" s="710"/>
      <c r="LWP257" s="710"/>
      <c r="LWQ257" s="710"/>
      <c r="LWR257" s="710"/>
      <c r="LWS257" s="710"/>
      <c r="LWT257" s="710"/>
      <c r="LWU257" s="710"/>
      <c r="LWV257" s="710"/>
      <c r="LWW257" s="710"/>
      <c r="LWX257" s="710"/>
      <c r="LWY257" s="710"/>
      <c r="LWZ257" s="710"/>
      <c r="LXA257" s="710"/>
      <c r="LXB257" s="710"/>
      <c r="LXC257" s="710"/>
      <c r="LXD257" s="710"/>
      <c r="LXE257" s="710"/>
      <c r="LXF257" s="710"/>
      <c r="LXG257" s="710"/>
      <c r="LXH257" s="710"/>
      <c r="LXI257" s="710"/>
      <c r="LXJ257" s="710"/>
      <c r="LXK257" s="710"/>
      <c r="LXL257" s="710"/>
      <c r="LXM257" s="710"/>
      <c r="LXN257" s="710"/>
      <c r="LXO257" s="710"/>
      <c r="LXP257" s="710"/>
      <c r="LXQ257" s="710"/>
      <c r="LXR257" s="710"/>
      <c r="LXS257" s="710"/>
      <c r="LXT257" s="710"/>
      <c r="LXU257" s="710"/>
      <c r="LXV257" s="710"/>
      <c r="LXW257" s="710"/>
      <c r="LXX257" s="710"/>
      <c r="LXY257" s="710"/>
      <c r="LXZ257" s="710"/>
      <c r="LYA257" s="710"/>
      <c r="LYB257" s="710"/>
      <c r="LYC257" s="710"/>
      <c r="LYD257" s="710"/>
      <c r="LYE257" s="710"/>
      <c r="LYF257" s="710"/>
      <c r="LYG257" s="710"/>
      <c r="LYH257" s="710"/>
      <c r="LYI257" s="710"/>
      <c r="LYJ257" s="710"/>
      <c r="LYK257" s="710"/>
      <c r="LYL257" s="710"/>
      <c r="LYM257" s="710"/>
      <c r="LYN257" s="710"/>
      <c r="LYO257" s="710"/>
      <c r="LYP257" s="710"/>
      <c r="LYQ257" s="710"/>
      <c r="LYR257" s="710"/>
      <c r="LYS257" s="710"/>
      <c r="LYT257" s="710"/>
      <c r="LYU257" s="710"/>
      <c r="LYV257" s="710"/>
      <c r="LYW257" s="710"/>
      <c r="LYX257" s="710"/>
      <c r="LYY257" s="710"/>
      <c r="LYZ257" s="710"/>
      <c r="LZA257" s="710"/>
      <c r="LZB257" s="710"/>
      <c r="LZC257" s="710"/>
      <c r="LZD257" s="710"/>
      <c r="LZE257" s="710"/>
      <c r="LZF257" s="710"/>
      <c r="LZG257" s="710"/>
      <c r="LZH257" s="710"/>
      <c r="LZI257" s="710"/>
      <c r="LZJ257" s="710"/>
      <c r="LZK257" s="710"/>
      <c r="LZL257" s="710"/>
      <c r="LZM257" s="710"/>
      <c r="LZN257" s="710"/>
      <c r="LZO257" s="710"/>
      <c r="LZP257" s="710"/>
      <c r="LZQ257" s="710"/>
      <c r="LZR257" s="710"/>
      <c r="LZS257" s="710"/>
      <c r="LZT257" s="710"/>
      <c r="LZU257" s="710"/>
      <c r="LZV257" s="710"/>
      <c r="LZW257" s="710"/>
      <c r="LZX257" s="710"/>
      <c r="LZY257" s="710"/>
      <c r="LZZ257" s="710"/>
      <c r="MAA257" s="710"/>
      <c r="MAB257" s="710"/>
      <c r="MAC257" s="710"/>
      <c r="MAD257" s="710"/>
      <c r="MAE257" s="710"/>
      <c r="MAF257" s="710"/>
      <c r="MAG257" s="710"/>
      <c r="MAH257" s="710"/>
      <c r="MAI257" s="710"/>
      <c r="MAJ257" s="710"/>
      <c r="MAK257" s="710"/>
      <c r="MAL257" s="710"/>
      <c r="MAM257" s="710"/>
      <c r="MAN257" s="710"/>
      <c r="MAO257" s="710"/>
      <c r="MAP257" s="710"/>
      <c r="MAQ257" s="710"/>
      <c r="MAR257" s="710"/>
      <c r="MAS257" s="710"/>
      <c r="MAT257" s="710"/>
      <c r="MAU257" s="710"/>
      <c r="MAV257" s="710"/>
      <c r="MAW257" s="710"/>
      <c r="MAX257" s="710"/>
      <c r="MAY257" s="710"/>
      <c r="MAZ257" s="710"/>
      <c r="MBA257" s="710"/>
      <c r="MBB257" s="710"/>
      <c r="MBC257" s="710"/>
      <c r="MBD257" s="710"/>
      <c r="MBE257" s="710"/>
      <c r="MBF257" s="710"/>
      <c r="MBG257" s="710"/>
      <c r="MBH257" s="710"/>
      <c r="MBI257" s="710"/>
      <c r="MBJ257" s="710"/>
      <c r="MBK257" s="710"/>
      <c r="MBL257" s="710"/>
      <c r="MBM257" s="710"/>
      <c r="MBN257" s="710"/>
      <c r="MBO257" s="710"/>
      <c r="MBP257" s="710"/>
      <c r="MBQ257" s="710"/>
      <c r="MBR257" s="710"/>
      <c r="MBS257" s="710"/>
      <c r="MBT257" s="710"/>
      <c r="MBU257" s="710"/>
      <c r="MBV257" s="710"/>
      <c r="MBW257" s="710"/>
      <c r="MBX257" s="710"/>
      <c r="MBY257" s="710"/>
      <c r="MBZ257" s="710"/>
      <c r="MCA257" s="710"/>
      <c r="MCB257" s="710"/>
      <c r="MCC257" s="710"/>
      <c r="MCD257" s="710"/>
      <c r="MCE257" s="710"/>
      <c r="MCF257" s="710"/>
      <c r="MCG257" s="710"/>
      <c r="MCH257" s="710"/>
      <c r="MCI257" s="710"/>
      <c r="MCJ257" s="710"/>
      <c r="MCK257" s="710"/>
      <c r="MCL257" s="710"/>
      <c r="MCM257" s="710"/>
      <c r="MCN257" s="710"/>
      <c r="MCO257" s="710"/>
      <c r="MCP257" s="710"/>
      <c r="MCQ257" s="710"/>
      <c r="MCR257" s="710"/>
      <c r="MCS257" s="710"/>
      <c r="MCT257" s="710"/>
      <c r="MCU257" s="710"/>
      <c r="MCV257" s="710"/>
      <c r="MCW257" s="710"/>
      <c r="MCX257" s="710"/>
      <c r="MCY257" s="710"/>
      <c r="MCZ257" s="710"/>
      <c r="MDA257" s="710"/>
      <c r="MDB257" s="710"/>
      <c r="MDC257" s="710"/>
      <c r="MDD257" s="710"/>
      <c r="MDE257" s="710"/>
      <c r="MDF257" s="710"/>
      <c r="MDG257" s="710"/>
      <c r="MDH257" s="710"/>
      <c r="MDI257" s="710"/>
      <c r="MDJ257" s="710"/>
      <c r="MDK257" s="710"/>
      <c r="MDL257" s="710"/>
      <c r="MDM257" s="710"/>
      <c r="MDN257" s="710"/>
      <c r="MDO257" s="710"/>
      <c r="MDP257" s="710"/>
      <c r="MDQ257" s="710"/>
      <c r="MDR257" s="710"/>
      <c r="MDS257" s="710"/>
      <c r="MDT257" s="710"/>
      <c r="MDU257" s="710"/>
      <c r="MDV257" s="710"/>
      <c r="MDW257" s="710"/>
      <c r="MDX257" s="710"/>
      <c r="MDY257" s="710"/>
      <c r="MDZ257" s="710"/>
      <c r="MEA257" s="710"/>
      <c r="MEB257" s="710"/>
      <c r="MEC257" s="710"/>
      <c r="MED257" s="710"/>
      <c r="MEE257" s="710"/>
      <c r="MEF257" s="710"/>
      <c r="MEG257" s="710"/>
      <c r="MEH257" s="710"/>
      <c r="MEI257" s="710"/>
      <c r="MEJ257" s="710"/>
      <c r="MEK257" s="710"/>
      <c r="MEL257" s="710"/>
      <c r="MEM257" s="710"/>
      <c r="MEN257" s="710"/>
      <c r="MEO257" s="710"/>
      <c r="MEP257" s="710"/>
      <c r="MEQ257" s="710"/>
      <c r="MER257" s="710"/>
      <c r="MES257" s="710"/>
      <c r="MET257" s="710"/>
      <c r="MEU257" s="710"/>
      <c r="MEV257" s="710"/>
      <c r="MEW257" s="710"/>
      <c r="MEX257" s="710"/>
      <c r="MEY257" s="710"/>
      <c r="MEZ257" s="710"/>
      <c r="MFA257" s="710"/>
      <c r="MFB257" s="710"/>
      <c r="MFC257" s="710"/>
      <c r="MFD257" s="710"/>
      <c r="MFE257" s="710"/>
      <c r="MFF257" s="710"/>
      <c r="MFG257" s="710"/>
      <c r="MFH257" s="710"/>
      <c r="MFI257" s="710"/>
      <c r="MFJ257" s="710"/>
      <c r="MFK257" s="710"/>
      <c r="MFL257" s="710"/>
      <c r="MFM257" s="710"/>
      <c r="MFN257" s="710"/>
      <c r="MFO257" s="710"/>
      <c r="MFP257" s="710"/>
      <c r="MFQ257" s="710"/>
      <c r="MFR257" s="710"/>
      <c r="MFS257" s="710"/>
      <c r="MFT257" s="710"/>
      <c r="MFU257" s="710"/>
      <c r="MFV257" s="710"/>
      <c r="MFW257" s="710"/>
      <c r="MFX257" s="710"/>
      <c r="MFY257" s="710"/>
      <c r="MFZ257" s="710"/>
      <c r="MGA257" s="710"/>
      <c r="MGB257" s="710"/>
      <c r="MGC257" s="710"/>
      <c r="MGD257" s="710"/>
      <c r="MGE257" s="710"/>
      <c r="MGF257" s="710"/>
      <c r="MGG257" s="710"/>
      <c r="MGH257" s="710"/>
      <c r="MGI257" s="710"/>
      <c r="MGJ257" s="710"/>
      <c r="MGK257" s="710"/>
      <c r="MGL257" s="710"/>
      <c r="MGM257" s="710"/>
      <c r="MGN257" s="710"/>
      <c r="MGO257" s="710"/>
      <c r="MGP257" s="710"/>
      <c r="MGQ257" s="710"/>
      <c r="MGR257" s="710"/>
      <c r="MGS257" s="710"/>
      <c r="MGT257" s="710"/>
      <c r="MGU257" s="710"/>
      <c r="MGV257" s="710"/>
      <c r="MGW257" s="710"/>
      <c r="MGX257" s="710"/>
      <c r="MGY257" s="710"/>
      <c r="MGZ257" s="710"/>
      <c r="MHA257" s="710"/>
      <c r="MHB257" s="710"/>
      <c r="MHC257" s="710"/>
      <c r="MHD257" s="710"/>
      <c r="MHE257" s="710"/>
      <c r="MHF257" s="710"/>
      <c r="MHG257" s="710"/>
      <c r="MHH257" s="710"/>
      <c r="MHI257" s="710"/>
      <c r="MHJ257" s="710"/>
      <c r="MHK257" s="710"/>
      <c r="MHL257" s="710"/>
      <c r="MHM257" s="710"/>
      <c r="MHN257" s="710"/>
      <c r="MHO257" s="710"/>
      <c r="MHP257" s="710"/>
      <c r="MHQ257" s="710"/>
      <c r="MHR257" s="710"/>
      <c r="MHS257" s="710"/>
      <c r="MHT257" s="710"/>
      <c r="MHU257" s="710"/>
      <c r="MHV257" s="710"/>
      <c r="MHW257" s="710"/>
      <c r="MHX257" s="710"/>
      <c r="MHY257" s="710"/>
      <c r="MHZ257" s="710"/>
      <c r="MIA257" s="710"/>
      <c r="MIB257" s="710"/>
      <c r="MIC257" s="710"/>
      <c r="MID257" s="710"/>
      <c r="MIE257" s="710"/>
      <c r="MIF257" s="710"/>
      <c r="MIG257" s="710"/>
      <c r="MIH257" s="710"/>
      <c r="MII257" s="710"/>
      <c r="MIJ257" s="710"/>
      <c r="MIK257" s="710"/>
      <c r="MIL257" s="710"/>
      <c r="MIM257" s="710"/>
      <c r="MIN257" s="710"/>
      <c r="MIO257" s="710"/>
      <c r="MIP257" s="710"/>
      <c r="MIQ257" s="710"/>
      <c r="MIR257" s="710"/>
      <c r="MIS257" s="710"/>
      <c r="MIT257" s="710"/>
      <c r="MIU257" s="710"/>
      <c r="MIV257" s="710"/>
      <c r="MIW257" s="710"/>
      <c r="MIX257" s="710"/>
      <c r="MIY257" s="710"/>
      <c r="MIZ257" s="710"/>
      <c r="MJA257" s="710"/>
      <c r="MJB257" s="710"/>
      <c r="MJC257" s="710"/>
      <c r="MJD257" s="710"/>
      <c r="MJE257" s="710"/>
      <c r="MJF257" s="710"/>
      <c r="MJG257" s="710"/>
      <c r="MJH257" s="710"/>
      <c r="MJI257" s="710"/>
      <c r="MJJ257" s="710"/>
      <c r="MJK257" s="710"/>
      <c r="MJL257" s="710"/>
      <c r="MJM257" s="710"/>
      <c r="MJN257" s="710"/>
      <c r="MJO257" s="710"/>
      <c r="MJP257" s="710"/>
      <c r="MJQ257" s="710"/>
      <c r="MJR257" s="710"/>
      <c r="MJS257" s="710"/>
      <c r="MJT257" s="710"/>
      <c r="MJU257" s="710"/>
      <c r="MJV257" s="710"/>
      <c r="MJW257" s="710"/>
      <c r="MJX257" s="710"/>
      <c r="MJY257" s="710"/>
      <c r="MJZ257" s="710"/>
      <c r="MKA257" s="710"/>
      <c r="MKB257" s="710"/>
      <c r="MKC257" s="710"/>
      <c r="MKD257" s="710"/>
      <c r="MKE257" s="710"/>
      <c r="MKF257" s="710"/>
      <c r="MKG257" s="710"/>
      <c r="MKH257" s="710"/>
      <c r="MKI257" s="710"/>
      <c r="MKJ257" s="710"/>
      <c r="MKK257" s="710"/>
      <c r="MKL257" s="710"/>
      <c r="MKM257" s="710"/>
      <c r="MKN257" s="710"/>
      <c r="MKO257" s="710"/>
      <c r="MKP257" s="710"/>
      <c r="MKQ257" s="710"/>
      <c r="MKR257" s="710"/>
      <c r="MKS257" s="710"/>
      <c r="MKT257" s="710"/>
      <c r="MKU257" s="710"/>
      <c r="MKV257" s="710"/>
      <c r="MKW257" s="710"/>
      <c r="MKX257" s="710"/>
      <c r="MKY257" s="710"/>
      <c r="MKZ257" s="710"/>
      <c r="MLA257" s="710"/>
      <c r="MLB257" s="710"/>
      <c r="MLC257" s="710"/>
      <c r="MLD257" s="710"/>
      <c r="MLE257" s="710"/>
      <c r="MLF257" s="710"/>
      <c r="MLG257" s="710"/>
      <c r="MLH257" s="710"/>
      <c r="MLI257" s="710"/>
      <c r="MLJ257" s="710"/>
      <c r="MLK257" s="710"/>
      <c r="MLL257" s="710"/>
      <c r="MLM257" s="710"/>
      <c r="MLN257" s="710"/>
      <c r="MLO257" s="710"/>
      <c r="MLP257" s="710"/>
      <c r="MLQ257" s="710"/>
      <c r="MLR257" s="710"/>
      <c r="MLS257" s="710"/>
      <c r="MLT257" s="710"/>
      <c r="MLU257" s="710"/>
      <c r="MLV257" s="710"/>
      <c r="MLW257" s="710"/>
      <c r="MLX257" s="710"/>
      <c r="MLY257" s="710"/>
      <c r="MLZ257" s="710"/>
      <c r="MMA257" s="710"/>
      <c r="MMB257" s="710"/>
      <c r="MMC257" s="710"/>
      <c r="MMD257" s="710"/>
      <c r="MME257" s="710"/>
      <c r="MMF257" s="710"/>
      <c r="MMG257" s="710"/>
      <c r="MMH257" s="710"/>
      <c r="MMI257" s="710"/>
      <c r="MMJ257" s="710"/>
      <c r="MMK257" s="710"/>
      <c r="MML257" s="710"/>
      <c r="MMM257" s="710"/>
      <c r="MMN257" s="710"/>
      <c r="MMO257" s="710"/>
      <c r="MMP257" s="710"/>
      <c r="MMQ257" s="710"/>
      <c r="MMR257" s="710"/>
      <c r="MMS257" s="710"/>
      <c r="MMT257" s="710"/>
      <c r="MMU257" s="710"/>
      <c r="MMV257" s="710"/>
      <c r="MMW257" s="710"/>
      <c r="MMX257" s="710"/>
      <c r="MMY257" s="710"/>
      <c r="MMZ257" s="710"/>
      <c r="MNA257" s="710"/>
      <c r="MNB257" s="710"/>
      <c r="MNC257" s="710"/>
      <c r="MND257" s="710"/>
      <c r="MNE257" s="710"/>
      <c r="MNF257" s="710"/>
      <c r="MNG257" s="710"/>
      <c r="MNH257" s="710"/>
      <c r="MNI257" s="710"/>
      <c r="MNJ257" s="710"/>
      <c r="MNK257" s="710"/>
      <c r="MNL257" s="710"/>
      <c r="MNM257" s="710"/>
      <c r="MNN257" s="710"/>
      <c r="MNO257" s="710"/>
      <c r="MNP257" s="710"/>
      <c r="MNQ257" s="710"/>
      <c r="MNR257" s="710"/>
      <c r="MNS257" s="710"/>
      <c r="MNT257" s="710"/>
      <c r="MNU257" s="710"/>
      <c r="MNV257" s="710"/>
      <c r="MNW257" s="710"/>
      <c r="MNX257" s="710"/>
      <c r="MNY257" s="710"/>
      <c r="MNZ257" s="710"/>
      <c r="MOA257" s="710"/>
      <c r="MOB257" s="710"/>
      <c r="MOC257" s="710"/>
      <c r="MOD257" s="710"/>
      <c r="MOE257" s="710"/>
      <c r="MOF257" s="710"/>
      <c r="MOG257" s="710"/>
      <c r="MOH257" s="710"/>
      <c r="MOI257" s="710"/>
      <c r="MOJ257" s="710"/>
      <c r="MOK257" s="710"/>
      <c r="MOL257" s="710"/>
      <c r="MOM257" s="710"/>
      <c r="MON257" s="710"/>
      <c r="MOO257" s="710"/>
      <c r="MOP257" s="710"/>
      <c r="MOQ257" s="710"/>
      <c r="MOR257" s="710"/>
      <c r="MOS257" s="710"/>
      <c r="MOT257" s="710"/>
      <c r="MOU257" s="710"/>
      <c r="MOV257" s="710"/>
      <c r="MOW257" s="710"/>
      <c r="MOX257" s="710"/>
      <c r="MOY257" s="710"/>
      <c r="MOZ257" s="710"/>
      <c r="MPA257" s="710"/>
      <c r="MPB257" s="710"/>
      <c r="MPC257" s="710"/>
      <c r="MPD257" s="710"/>
      <c r="MPE257" s="710"/>
      <c r="MPF257" s="710"/>
      <c r="MPG257" s="710"/>
      <c r="MPH257" s="710"/>
      <c r="MPI257" s="710"/>
      <c r="MPJ257" s="710"/>
      <c r="MPK257" s="710"/>
      <c r="MPL257" s="710"/>
      <c r="MPM257" s="710"/>
      <c r="MPN257" s="710"/>
      <c r="MPO257" s="710"/>
      <c r="MPP257" s="710"/>
      <c r="MPQ257" s="710"/>
      <c r="MPR257" s="710"/>
      <c r="MPS257" s="710"/>
      <c r="MPT257" s="710"/>
      <c r="MPU257" s="710"/>
      <c r="MPV257" s="710"/>
      <c r="MPW257" s="710"/>
      <c r="MPX257" s="710"/>
      <c r="MPY257" s="710"/>
      <c r="MPZ257" s="710"/>
      <c r="MQA257" s="710"/>
      <c r="MQB257" s="710"/>
      <c r="MQC257" s="710"/>
      <c r="MQD257" s="710"/>
      <c r="MQE257" s="710"/>
      <c r="MQF257" s="710"/>
      <c r="MQG257" s="710"/>
      <c r="MQH257" s="710"/>
      <c r="MQI257" s="710"/>
      <c r="MQJ257" s="710"/>
      <c r="MQK257" s="710"/>
      <c r="MQL257" s="710"/>
      <c r="MQM257" s="710"/>
      <c r="MQN257" s="710"/>
      <c r="MQO257" s="710"/>
      <c r="MQP257" s="710"/>
      <c r="MQQ257" s="710"/>
      <c r="MQR257" s="710"/>
      <c r="MQS257" s="710"/>
      <c r="MQT257" s="710"/>
      <c r="MQU257" s="710"/>
      <c r="MQV257" s="710"/>
      <c r="MQW257" s="710"/>
      <c r="MQX257" s="710"/>
      <c r="MQY257" s="710"/>
      <c r="MQZ257" s="710"/>
      <c r="MRA257" s="710"/>
      <c r="MRB257" s="710"/>
      <c r="MRC257" s="710"/>
      <c r="MRD257" s="710"/>
      <c r="MRE257" s="710"/>
      <c r="MRF257" s="710"/>
      <c r="MRG257" s="710"/>
      <c r="MRH257" s="710"/>
      <c r="MRI257" s="710"/>
      <c r="MRJ257" s="710"/>
      <c r="MRK257" s="710"/>
      <c r="MRL257" s="710"/>
      <c r="MRM257" s="710"/>
      <c r="MRN257" s="710"/>
      <c r="MRO257" s="710"/>
      <c r="MRP257" s="710"/>
      <c r="MRQ257" s="710"/>
      <c r="MRR257" s="710"/>
      <c r="MRS257" s="710"/>
      <c r="MRT257" s="710"/>
      <c r="MRU257" s="710"/>
      <c r="MRV257" s="710"/>
      <c r="MRW257" s="710"/>
      <c r="MRX257" s="710"/>
      <c r="MRY257" s="710"/>
      <c r="MRZ257" s="710"/>
      <c r="MSA257" s="710"/>
      <c r="MSB257" s="710"/>
      <c r="MSC257" s="710"/>
      <c r="MSD257" s="710"/>
      <c r="MSE257" s="710"/>
      <c r="MSF257" s="710"/>
      <c r="MSG257" s="710"/>
      <c r="MSH257" s="710"/>
      <c r="MSI257" s="710"/>
      <c r="MSJ257" s="710"/>
      <c r="MSK257" s="710"/>
      <c r="MSL257" s="710"/>
      <c r="MSM257" s="710"/>
      <c r="MSN257" s="710"/>
      <c r="MSO257" s="710"/>
      <c r="MSP257" s="710"/>
      <c r="MSQ257" s="710"/>
      <c r="MSR257" s="710"/>
      <c r="MSS257" s="710"/>
      <c r="MST257" s="710"/>
      <c r="MSU257" s="710"/>
      <c r="MSV257" s="710"/>
      <c r="MSW257" s="710"/>
      <c r="MSX257" s="710"/>
      <c r="MSY257" s="710"/>
      <c r="MSZ257" s="710"/>
      <c r="MTA257" s="710"/>
      <c r="MTB257" s="710"/>
      <c r="MTC257" s="710"/>
      <c r="MTD257" s="710"/>
      <c r="MTE257" s="710"/>
      <c r="MTF257" s="710"/>
      <c r="MTG257" s="710"/>
      <c r="MTH257" s="710"/>
      <c r="MTI257" s="710"/>
      <c r="MTJ257" s="710"/>
      <c r="MTK257" s="710"/>
      <c r="MTL257" s="710"/>
      <c r="MTM257" s="710"/>
      <c r="MTN257" s="710"/>
      <c r="MTO257" s="710"/>
      <c r="MTP257" s="710"/>
      <c r="MTQ257" s="710"/>
      <c r="MTR257" s="710"/>
      <c r="MTS257" s="710"/>
      <c r="MTT257" s="710"/>
      <c r="MTU257" s="710"/>
      <c r="MTV257" s="710"/>
      <c r="MTW257" s="710"/>
      <c r="MTX257" s="710"/>
      <c r="MTY257" s="710"/>
      <c r="MTZ257" s="710"/>
      <c r="MUA257" s="710"/>
      <c r="MUB257" s="710"/>
      <c r="MUC257" s="710"/>
      <c r="MUD257" s="710"/>
      <c r="MUE257" s="710"/>
      <c r="MUF257" s="710"/>
      <c r="MUG257" s="710"/>
      <c r="MUH257" s="710"/>
      <c r="MUI257" s="710"/>
      <c r="MUJ257" s="710"/>
      <c r="MUK257" s="710"/>
      <c r="MUL257" s="710"/>
      <c r="MUM257" s="710"/>
      <c r="MUN257" s="710"/>
      <c r="MUO257" s="710"/>
      <c r="MUP257" s="710"/>
      <c r="MUQ257" s="710"/>
      <c r="MUR257" s="710"/>
      <c r="MUS257" s="710"/>
      <c r="MUT257" s="710"/>
      <c r="MUU257" s="710"/>
      <c r="MUV257" s="710"/>
      <c r="MUW257" s="710"/>
      <c r="MUX257" s="710"/>
      <c r="MUY257" s="710"/>
      <c r="MUZ257" s="710"/>
      <c r="MVA257" s="710"/>
      <c r="MVB257" s="710"/>
      <c r="MVC257" s="710"/>
      <c r="MVD257" s="710"/>
      <c r="MVE257" s="710"/>
      <c r="MVF257" s="710"/>
      <c r="MVG257" s="710"/>
      <c r="MVH257" s="710"/>
      <c r="MVI257" s="710"/>
      <c r="MVJ257" s="710"/>
      <c r="MVK257" s="710"/>
      <c r="MVL257" s="710"/>
      <c r="MVM257" s="710"/>
      <c r="MVN257" s="710"/>
      <c r="MVO257" s="710"/>
      <c r="MVP257" s="710"/>
      <c r="MVQ257" s="710"/>
      <c r="MVR257" s="710"/>
      <c r="MVS257" s="710"/>
      <c r="MVT257" s="710"/>
      <c r="MVU257" s="710"/>
      <c r="MVV257" s="710"/>
      <c r="MVW257" s="710"/>
      <c r="MVX257" s="710"/>
      <c r="MVY257" s="710"/>
      <c r="MVZ257" s="710"/>
      <c r="MWA257" s="710"/>
      <c r="MWB257" s="710"/>
      <c r="MWC257" s="710"/>
      <c r="MWD257" s="710"/>
      <c r="MWE257" s="710"/>
      <c r="MWF257" s="710"/>
      <c r="MWG257" s="710"/>
      <c r="MWH257" s="710"/>
      <c r="MWI257" s="710"/>
      <c r="MWJ257" s="710"/>
      <c r="MWK257" s="710"/>
      <c r="MWL257" s="710"/>
      <c r="MWM257" s="710"/>
      <c r="MWN257" s="710"/>
      <c r="MWO257" s="710"/>
      <c r="MWP257" s="710"/>
      <c r="MWQ257" s="710"/>
      <c r="MWR257" s="710"/>
      <c r="MWS257" s="710"/>
      <c r="MWT257" s="710"/>
      <c r="MWU257" s="710"/>
      <c r="MWV257" s="710"/>
      <c r="MWW257" s="710"/>
      <c r="MWX257" s="710"/>
      <c r="MWY257" s="710"/>
      <c r="MWZ257" s="710"/>
      <c r="MXA257" s="710"/>
      <c r="MXB257" s="710"/>
      <c r="MXC257" s="710"/>
      <c r="MXD257" s="710"/>
      <c r="MXE257" s="710"/>
      <c r="MXF257" s="710"/>
      <c r="MXG257" s="710"/>
      <c r="MXH257" s="710"/>
      <c r="MXI257" s="710"/>
      <c r="MXJ257" s="710"/>
      <c r="MXK257" s="710"/>
      <c r="MXL257" s="710"/>
      <c r="MXM257" s="710"/>
      <c r="MXN257" s="710"/>
      <c r="MXO257" s="710"/>
      <c r="MXP257" s="710"/>
      <c r="MXQ257" s="710"/>
      <c r="MXR257" s="710"/>
      <c r="MXS257" s="710"/>
      <c r="MXT257" s="710"/>
      <c r="MXU257" s="710"/>
      <c r="MXV257" s="710"/>
      <c r="MXW257" s="710"/>
      <c r="MXX257" s="710"/>
      <c r="MXY257" s="710"/>
      <c r="MXZ257" s="710"/>
      <c r="MYA257" s="710"/>
      <c r="MYB257" s="710"/>
      <c r="MYC257" s="710"/>
      <c r="MYD257" s="710"/>
      <c r="MYE257" s="710"/>
      <c r="MYF257" s="710"/>
      <c r="MYG257" s="710"/>
      <c r="MYH257" s="710"/>
      <c r="MYI257" s="710"/>
      <c r="MYJ257" s="710"/>
      <c r="MYK257" s="710"/>
      <c r="MYL257" s="710"/>
      <c r="MYM257" s="710"/>
      <c r="MYN257" s="710"/>
      <c r="MYO257" s="710"/>
      <c r="MYP257" s="710"/>
      <c r="MYQ257" s="710"/>
      <c r="MYR257" s="710"/>
      <c r="MYS257" s="710"/>
      <c r="MYT257" s="710"/>
      <c r="MYU257" s="710"/>
      <c r="MYV257" s="710"/>
      <c r="MYW257" s="710"/>
      <c r="MYX257" s="710"/>
      <c r="MYY257" s="710"/>
      <c r="MYZ257" s="710"/>
      <c r="MZA257" s="710"/>
      <c r="MZB257" s="710"/>
      <c r="MZC257" s="710"/>
      <c r="MZD257" s="710"/>
      <c r="MZE257" s="710"/>
      <c r="MZF257" s="710"/>
      <c r="MZG257" s="710"/>
      <c r="MZH257" s="710"/>
      <c r="MZI257" s="710"/>
      <c r="MZJ257" s="710"/>
      <c r="MZK257" s="710"/>
      <c r="MZL257" s="710"/>
      <c r="MZM257" s="710"/>
      <c r="MZN257" s="710"/>
      <c r="MZO257" s="710"/>
      <c r="MZP257" s="710"/>
      <c r="MZQ257" s="710"/>
      <c r="MZR257" s="710"/>
      <c r="MZS257" s="710"/>
      <c r="MZT257" s="710"/>
      <c r="MZU257" s="710"/>
      <c r="MZV257" s="710"/>
      <c r="MZW257" s="710"/>
      <c r="MZX257" s="710"/>
      <c r="MZY257" s="710"/>
      <c r="MZZ257" s="710"/>
      <c r="NAA257" s="710"/>
      <c r="NAB257" s="710"/>
      <c r="NAC257" s="710"/>
      <c r="NAD257" s="710"/>
      <c r="NAE257" s="710"/>
      <c r="NAF257" s="710"/>
      <c r="NAG257" s="710"/>
      <c r="NAH257" s="710"/>
      <c r="NAI257" s="710"/>
      <c r="NAJ257" s="710"/>
      <c r="NAK257" s="710"/>
      <c r="NAL257" s="710"/>
      <c r="NAM257" s="710"/>
      <c r="NAN257" s="710"/>
      <c r="NAO257" s="710"/>
      <c r="NAP257" s="710"/>
      <c r="NAQ257" s="710"/>
      <c r="NAR257" s="710"/>
      <c r="NAS257" s="710"/>
      <c r="NAT257" s="710"/>
      <c r="NAU257" s="710"/>
      <c r="NAV257" s="710"/>
      <c r="NAW257" s="710"/>
      <c r="NAX257" s="710"/>
      <c r="NAY257" s="710"/>
      <c r="NAZ257" s="710"/>
      <c r="NBA257" s="710"/>
      <c r="NBB257" s="710"/>
      <c r="NBC257" s="710"/>
      <c r="NBD257" s="710"/>
      <c r="NBE257" s="710"/>
      <c r="NBF257" s="710"/>
      <c r="NBG257" s="710"/>
      <c r="NBH257" s="710"/>
      <c r="NBI257" s="710"/>
      <c r="NBJ257" s="710"/>
      <c r="NBK257" s="710"/>
      <c r="NBL257" s="710"/>
      <c r="NBM257" s="710"/>
      <c r="NBN257" s="710"/>
      <c r="NBO257" s="710"/>
      <c r="NBP257" s="710"/>
      <c r="NBQ257" s="710"/>
      <c r="NBR257" s="710"/>
      <c r="NBS257" s="710"/>
      <c r="NBT257" s="710"/>
      <c r="NBU257" s="710"/>
      <c r="NBV257" s="710"/>
      <c r="NBW257" s="710"/>
      <c r="NBX257" s="710"/>
      <c r="NBY257" s="710"/>
      <c r="NBZ257" s="710"/>
      <c r="NCA257" s="710"/>
      <c r="NCB257" s="710"/>
      <c r="NCC257" s="710"/>
      <c r="NCD257" s="710"/>
      <c r="NCE257" s="710"/>
      <c r="NCF257" s="710"/>
      <c r="NCG257" s="710"/>
      <c r="NCH257" s="710"/>
      <c r="NCI257" s="710"/>
      <c r="NCJ257" s="710"/>
      <c r="NCK257" s="710"/>
      <c r="NCL257" s="710"/>
      <c r="NCM257" s="710"/>
      <c r="NCN257" s="710"/>
      <c r="NCO257" s="710"/>
      <c r="NCP257" s="710"/>
      <c r="NCQ257" s="710"/>
      <c r="NCR257" s="710"/>
      <c r="NCS257" s="710"/>
      <c r="NCT257" s="710"/>
      <c r="NCU257" s="710"/>
      <c r="NCV257" s="710"/>
      <c r="NCW257" s="710"/>
      <c r="NCX257" s="710"/>
      <c r="NCY257" s="710"/>
      <c r="NCZ257" s="710"/>
      <c r="NDA257" s="710"/>
      <c r="NDB257" s="710"/>
      <c r="NDC257" s="710"/>
      <c r="NDD257" s="710"/>
      <c r="NDE257" s="710"/>
      <c r="NDF257" s="710"/>
      <c r="NDG257" s="710"/>
      <c r="NDH257" s="710"/>
      <c r="NDI257" s="710"/>
      <c r="NDJ257" s="710"/>
      <c r="NDK257" s="710"/>
      <c r="NDL257" s="710"/>
      <c r="NDM257" s="710"/>
      <c r="NDN257" s="710"/>
      <c r="NDO257" s="710"/>
      <c r="NDP257" s="710"/>
      <c r="NDQ257" s="710"/>
      <c r="NDR257" s="710"/>
      <c r="NDS257" s="710"/>
      <c r="NDT257" s="710"/>
      <c r="NDU257" s="710"/>
      <c r="NDV257" s="710"/>
      <c r="NDW257" s="710"/>
      <c r="NDX257" s="710"/>
      <c r="NDY257" s="710"/>
      <c r="NDZ257" s="710"/>
      <c r="NEA257" s="710"/>
      <c r="NEB257" s="710"/>
      <c r="NEC257" s="710"/>
      <c r="NED257" s="710"/>
      <c r="NEE257" s="710"/>
      <c r="NEF257" s="710"/>
      <c r="NEG257" s="710"/>
      <c r="NEH257" s="710"/>
      <c r="NEI257" s="710"/>
      <c r="NEJ257" s="710"/>
      <c r="NEK257" s="710"/>
      <c r="NEL257" s="710"/>
      <c r="NEM257" s="710"/>
      <c r="NEN257" s="710"/>
      <c r="NEO257" s="710"/>
      <c r="NEP257" s="710"/>
      <c r="NEQ257" s="710"/>
      <c r="NER257" s="710"/>
      <c r="NES257" s="710"/>
      <c r="NET257" s="710"/>
      <c r="NEU257" s="710"/>
      <c r="NEV257" s="710"/>
      <c r="NEW257" s="710"/>
      <c r="NEX257" s="710"/>
      <c r="NEY257" s="710"/>
      <c r="NEZ257" s="710"/>
      <c r="NFA257" s="710"/>
      <c r="NFB257" s="710"/>
      <c r="NFC257" s="710"/>
      <c r="NFD257" s="710"/>
      <c r="NFE257" s="710"/>
      <c r="NFF257" s="710"/>
      <c r="NFG257" s="710"/>
      <c r="NFH257" s="710"/>
      <c r="NFI257" s="710"/>
      <c r="NFJ257" s="710"/>
      <c r="NFK257" s="710"/>
      <c r="NFL257" s="710"/>
      <c r="NFM257" s="710"/>
      <c r="NFN257" s="710"/>
      <c r="NFO257" s="710"/>
      <c r="NFP257" s="710"/>
      <c r="NFQ257" s="710"/>
      <c r="NFR257" s="710"/>
      <c r="NFS257" s="710"/>
      <c r="NFT257" s="710"/>
      <c r="NFU257" s="710"/>
      <c r="NFV257" s="710"/>
      <c r="NFW257" s="710"/>
      <c r="NFX257" s="710"/>
      <c r="NFY257" s="710"/>
      <c r="NFZ257" s="710"/>
      <c r="NGA257" s="710"/>
      <c r="NGB257" s="710"/>
      <c r="NGC257" s="710"/>
      <c r="NGD257" s="710"/>
      <c r="NGE257" s="710"/>
      <c r="NGF257" s="710"/>
      <c r="NGG257" s="710"/>
      <c r="NGH257" s="710"/>
      <c r="NGI257" s="710"/>
      <c r="NGJ257" s="710"/>
      <c r="NGK257" s="710"/>
      <c r="NGL257" s="710"/>
      <c r="NGM257" s="710"/>
      <c r="NGN257" s="710"/>
      <c r="NGO257" s="710"/>
      <c r="NGP257" s="710"/>
      <c r="NGQ257" s="710"/>
      <c r="NGR257" s="710"/>
      <c r="NGS257" s="710"/>
      <c r="NGT257" s="710"/>
      <c r="NGU257" s="710"/>
      <c r="NGV257" s="710"/>
      <c r="NGW257" s="710"/>
      <c r="NGX257" s="710"/>
      <c r="NGY257" s="710"/>
      <c r="NGZ257" s="710"/>
      <c r="NHA257" s="710"/>
      <c r="NHB257" s="710"/>
      <c r="NHC257" s="710"/>
      <c r="NHD257" s="710"/>
      <c r="NHE257" s="710"/>
      <c r="NHF257" s="710"/>
      <c r="NHG257" s="710"/>
      <c r="NHH257" s="710"/>
      <c r="NHI257" s="710"/>
      <c r="NHJ257" s="710"/>
      <c r="NHK257" s="710"/>
      <c r="NHL257" s="710"/>
      <c r="NHM257" s="710"/>
      <c r="NHN257" s="710"/>
      <c r="NHO257" s="710"/>
      <c r="NHP257" s="710"/>
      <c r="NHQ257" s="710"/>
      <c r="NHR257" s="710"/>
      <c r="NHS257" s="710"/>
      <c r="NHT257" s="710"/>
      <c r="NHU257" s="710"/>
      <c r="NHV257" s="710"/>
      <c r="NHW257" s="710"/>
      <c r="NHX257" s="710"/>
      <c r="NHY257" s="710"/>
      <c r="NHZ257" s="710"/>
      <c r="NIA257" s="710"/>
      <c r="NIB257" s="710"/>
      <c r="NIC257" s="710"/>
      <c r="NID257" s="710"/>
      <c r="NIE257" s="710"/>
      <c r="NIF257" s="710"/>
      <c r="NIG257" s="710"/>
      <c r="NIH257" s="710"/>
      <c r="NII257" s="710"/>
      <c r="NIJ257" s="710"/>
      <c r="NIK257" s="710"/>
      <c r="NIL257" s="710"/>
      <c r="NIM257" s="710"/>
      <c r="NIN257" s="710"/>
      <c r="NIO257" s="710"/>
      <c r="NIP257" s="710"/>
      <c r="NIQ257" s="710"/>
      <c r="NIR257" s="710"/>
      <c r="NIS257" s="710"/>
      <c r="NIT257" s="710"/>
      <c r="NIU257" s="710"/>
      <c r="NIV257" s="710"/>
      <c r="NIW257" s="710"/>
      <c r="NIX257" s="710"/>
      <c r="NIY257" s="710"/>
      <c r="NIZ257" s="710"/>
      <c r="NJA257" s="710"/>
      <c r="NJB257" s="710"/>
      <c r="NJC257" s="710"/>
      <c r="NJD257" s="710"/>
      <c r="NJE257" s="710"/>
      <c r="NJF257" s="710"/>
      <c r="NJG257" s="710"/>
      <c r="NJH257" s="710"/>
      <c r="NJI257" s="710"/>
      <c r="NJJ257" s="710"/>
      <c r="NJK257" s="710"/>
      <c r="NJL257" s="710"/>
      <c r="NJM257" s="710"/>
      <c r="NJN257" s="710"/>
      <c r="NJO257" s="710"/>
      <c r="NJP257" s="710"/>
      <c r="NJQ257" s="710"/>
      <c r="NJR257" s="710"/>
      <c r="NJS257" s="710"/>
      <c r="NJT257" s="710"/>
      <c r="NJU257" s="710"/>
      <c r="NJV257" s="710"/>
      <c r="NJW257" s="710"/>
      <c r="NJX257" s="710"/>
      <c r="NJY257" s="710"/>
      <c r="NJZ257" s="710"/>
      <c r="NKA257" s="710"/>
      <c r="NKB257" s="710"/>
      <c r="NKC257" s="710"/>
      <c r="NKD257" s="710"/>
      <c r="NKE257" s="710"/>
      <c r="NKF257" s="710"/>
      <c r="NKG257" s="710"/>
      <c r="NKH257" s="710"/>
      <c r="NKI257" s="710"/>
      <c r="NKJ257" s="710"/>
      <c r="NKK257" s="710"/>
      <c r="NKL257" s="710"/>
      <c r="NKM257" s="710"/>
      <c r="NKN257" s="710"/>
      <c r="NKO257" s="710"/>
      <c r="NKP257" s="710"/>
      <c r="NKQ257" s="710"/>
      <c r="NKR257" s="710"/>
      <c r="NKS257" s="710"/>
      <c r="NKT257" s="710"/>
      <c r="NKU257" s="710"/>
      <c r="NKV257" s="710"/>
      <c r="NKW257" s="710"/>
      <c r="NKX257" s="710"/>
      <c r="NKY257" s="710"/>
      <c r="NKZ257" s="710"/>
      <c r="NLA257" s="710"/>
      <c r="NLB257" s="710"/>
      <c r="NLC257" s="710"/>
      <c r="NLD257" s="710"/>
      <c r="NLE257" s="710"/>
      <c r="NLF257" s="710"/>
      <c r="NLG257" s="710"/>
      <c r="NLH257" s="710"/>
      <c r="NLI257" s="710"/>
      <c r="NLJ257" s="710"/>
      <c r="NLK257" s="710"/>
      <c r="NLL257" s="710"/>
      <c r="NLM257" s="710"/>
      <c r="NLN257" s="710"/>
      <c r="NLO257" s="710"/>
      <c r="NLP257" s="710"/>
      <c r="NLQ257" s="710"/>
      <c r="NLR257" s="710"/>
      <c r="NLS257" s="710"/>
      <c r="NLT257" s="710"/>
      <c r="NLU257" s="710"/>
      <c r="NLV257" s="710"/>
      <c r="NLW257" s="710"/>
      <c r="NLX257" s="710"/>
      <c r="NLY257" s="710"/>
      <c r="NLZ257" s="710"/>
      <c r="NMA257" s="710"/>
      <c r="NMB257" s="710"/>
      <c r="NMC257" s="710"/>
      <c r="NMD257" s="710"/>
      <c r="NME257" s="710"/>
      <c r="NMF257" s="710"/>
      <c r="NMG257" s="710"/>
      <c r="NMH257" s="710"/>
      <c r="NMI257" s="710"/>
      <c r="NMJ257" s="710"/>
      <c r="NMK257" s="710"/>
      <c r="NML257" s="710"/>
      <c r="NMM257" s="710"/>
      <c r="NMN257" s="710"/>
      <c r="NMO257" s="710"/>
      <c r="NMP257" s="710"/>
      <c r="NMQ257" s="710"/>
      <c r="NMR257" s="710"/>
      <c r="NMS257" s="710"/>
      <c r="NMT257" s="710"/>
      <c r="NMU257" s="710"/>
      <c r="NMV257" s="710"/>
      <c r="NMW257" s="710"/>
      <c r="NMX257" s="710"/>
      <c r="NMY257" s="710"/>
      <c r="NMZ257" s="710"/>
      <c r="NNA257" s="710"/>
      <c r="NNB257" s="710"/>
      <c r="NNC257" s="710"/>
      <c r="NND257" s="710"/>
      <c r="NNE257" s="710"/>
      <c r="NNF257" s="710"/>
      <c r="NNG257" s="710"/>
      <c r="NNH257" s="710"/>
      <c r="NNI257" s="710"/>
      <c r="NNJ257" s="710"/>
      <c r="NNK257" s="710"/>
      <c r="NNL257" s="710"/>
      <c r="NNM257" s="710"/>
      <c r="NNN257" s="710"/>
      <c r="NNO257" s="710"/>
      <c r="NNP257" s="710"/>
      <c r="NNQ257" s="710"/>
      <c r="NNR257" s="710"/>
      <c r="NNS257" s="710"/>
      <c r="NNT257" s="710"/>
      <c r="NNU257" s="710"/>
      <c r="NNV257" s="710"/>
      <c r="NNW257" s="710"/>
      <c r="NNX257" s="710"/>
      <c r="NNY257" s="710"/>
      <c r="NNZ257" s="710"/>
      <c r="NOA257" s="710"/>
      <c r="NOB257" s="710"/>
      <c r="NOC257" s="710"/>
      <c r="NOD257" s="710"/>
      <c r="NOE257" s="710"/>
      <c r="NOF257" s="710"/>
      <c r="NOG257" s="710"/>
      <c r="NOH257" s="710"/>
      <c r="NOI257" s="710"/>
      <c r="NOJ257" s="710"/>
      <c r="NOK257" s="710"/>
      <c r="NOL257" s="710"/>
      <c r="NOM257" s="710"/>
      <c r="NON257" s="710"/>
      <c r="NOO257" s="710"/>
      <c r="NOP257" s="710"/>
      <c r="NOQ257" s="710"/>
      <c r="NOR257" s="710"/>
      <c r="NOS257" s="710"/>
      <c r="NOT257" s="710"/>
      <c r="NOU257" s="710"/>
      <c r="NOV257" s="710"/>
      <c r="NOW257" s="710"/>
      <c r="NOX257" s="710"/>
      <c r="NOY257" s="710"/>
      <c r="NOZ257" s="710"/>
      <c r="NPA257" s="710"/>
      <c r="NPB257" s="710"/>
      <c r="NPC257" s="710"/>
      <c r="NPD257" s="710"/>
      <c r="NPE257" s="710"/>
      <c r="NPF257" s="710"/>
      <c r="NPG257" s="710"/>
      <c r="NPH257" s="710"/>
      <c r="NPI257" s="710"/>
      <c r="NPJ257" s="710"/>
      <c r="NPK257" s="710"/>
      <c r="NPL257" s="710"/>
      <c r="NPM257" s="710"/>
      <c r="NPN257" s="710"/>
      <c r="NPO257" s="710"/>
      <c r="NPP257" s="710"/>
      <c r="NPQ257" s="710"/>
      <c r="NPR257" s="710"/>
      <c r="NPS257" s="710"/>
      <c r="NPT257" s="710"/>
      <c r="NPU257" s="710"/>
      <c r="NPV257" s="710"/>
      <c r="NPW257" s="710"/>
      <c r="NPX257" s="710"/>
      <c r="NPY257" s="710"/>
      <c r="NPZ257" s="710"/>
      <c r="NQA257" s="710"/>
      <c r="NQB257" s="710"/>
      <c r="NQC257" s="710"/>
      <c r="NQD257" s="710"/>
      <c r="NQE257" s="710"/>
      <c r="NQF257" s="710"/>
      <c r="NQG257" s="710"/>
      <c r="NQH257" s="710"/>
      <c r="NQI257" s="710"/>
      <c r="NQJ257" s="710"/>
      <c r="NQK257" s="710"/>
      <c r="NQL257" s="710"/>
      <c r="NQM257" s="710"/>
      <c r="NQN257" s="710"/>
      <c r="NQO257" s="710"/>
      <c r="NQP257" s="710"/>
      <c r="NQQ257" s="710"/>
      <c r="NQR257" s="710"/>
      <c r="NQS257" s="710"/>
      <c r="NQT257" s="710"/>
      <c r="NQU257" s="710"/>
      <c r="NQV257" s="710"/>
      <c r="NQW257" s="710"/>
      <c r="NQX257" s="710"/>
      <c r="NQY257" s="710"/>
      <c r="NQZ257" s="710"/>
      <c r="NRA257" s="710"/>
      <c r="NRB257" s="710"/>
      <c r="NRC257" s="710"/>
      <c r="NRD257" s="710"/>
      <c r="NRE257" s="710"/>
      <c r="NRF257" s="710"/>
      <c r="NRG257" s="710"/>
      <c r="NRH257" s="710"/>
      <c r="NRI257" s="710"/>
      <c r="NRJ257" s="710"/>
      <c r="NRK257" s="710"/>
      <c r="NRL257" s="710"/>
      <c r="NRM257" s="710"/>
      <c r="NRN257" s="710"/>
      <c r="NRO257" s="710"/>
      <c r="NRP257" s="710"/>
      <c r="NRQ257" s="710"/>
      <c r="NRR257" s="710"/>
      <c r="NRS257" s="710"/>
      <c r="NRT257" s="710"/>
      <c r="NRU257" s="710"/>
      <c r="NRV257" s="710"/>
      <c r="NRW257" s="710"/>
      <c r="NRX257" s="710"/>
      <c r="NRY257" s="710"/>
      <c r="NRZ257" s="710"/>
      <c r="NSA257" s="710"/>
      <c r="NSB257" s="710"/>
      <c r="NSC257" s="710"/>
      <c r="NSD257" s="710"/>
      <c r="NSE257" s="710"/>
      <c r="NSF257" s="710"/>
      <c r="NSG257" s="710"/>
      <c r="NSH257" s="710"/>
      <c r="NSI257" s="710"/>
      <c r="NSJ257" s="710"/>
      <c r="NSK257" s="710"/>
      <c r="NSL257" s="710"/>
      <c r="NSM257" s="710"/>
      <c r="NSN257" s="710"/>
      <c r="NSO257" s="710"/>
      <c r="NSP257" s="710"/>
      <c r="NSQ257" s="710"/>
      <c r="NSR257" s="710"/>
      <c r="NSS257" s="710"/>
      <c r="NST257" s="710"/>
      <c r="NSU257" s="710"/>
      <c r="NSV257" s="710"/>
      <c r="NSW257" s="710"/>
      <c r="NSX257" s="710"/>
      <c r="NSY257" s="710"/>
      <c r="NSZ257" s="710"/>
      <c r="NTA257" s="710"/>
      <c r="NTB257" s="710"/>
      <c r="NTC257" s="710"/>
      <c r="NTD257" s="710"/>
      <c r="NTE257" s="710"/>
      <c r="NTF257" s="710"/>
      <c r="NTG257" s="710"/>
      <c r="NTH257" s="710"/>
      <c r="NTI257" s="710"/>
      <c r="NTJ257" s="710"/>
      <c r="NTK257" s="710"/>
      <c r="NTL257" s="710"/>
      <c r="NTM257" s="710"/>
      <c r="NTN257" s="710"/>
      <c r="NTO257" s="710"/>
      <c r="NTP257" s="710"/>
      <c r="NTQ257" s="710"/>
      <c r="NTR257" s="710"/>
      <c r="NTS257" s="710"/>
      <c r="NTT257" s="710"/>
      <c r="NTU257" s="710"/>
      <c r="NTV257" s="710"/>
      <c r="NTW257" s="710"/>
      <c r="NTX257" s="710"/>
      <c r="NTY257" s="710"/>
      <c r="NTZ257" s="710"/>
      <c r="NUA257" s="710"/>
      <c r="NUB257" s="710"/>
      <c r="NUC257" s="710"/>
      <c r="NUD257" s="710"/>
      <c r="NUE257" s="710"/>
      <c r="NUF257" s="710"/>
      <c r="NUG257" s="710"/>
      <c r="NUH257" s="710"/>
      <c r="NUI257" s="710"/>
      <c r="NUJ257" s="710"/>
      <c r="NUK257" s="710"/>
      <c r="NUL257" s="710"/>
      <c r="NUM257" s="710"/>
      <c r="NUN257" s="710"/>
      <c r="NUO257" s="710"/>
      <c r="NUP257" s="710"/>
      <c r="NUQ257" s="710"/>
      <c r="NUR257" s="710"/>
      <c r="NUS257" s="710"/>
      <c r="NUT257" s="710"/>
      <c r="NUU257" s="710"/>
      <c r="NUV257" s="710"/>
      <c r="NUW257" s="710"/>
      <c r="NUX257" s="710"/>
      <c r="NUY257" s="710"/>
      <c r="NUZ257" s="710"/>
      <c r="NVA257" s="710"/>
      <c r="NVB257" s="710"/>
      <c r="NVC257" s="710"/>
      <c r="NVD257" s="710"/>
      <c r="NVE257" s="710"/>
      <c r="NVF257" s="710"/>
      <c r="NVG257" s="710"/>
      <c r="NVH257" s="710"/>
      <c r="NVI257" s="710"/>
      <c r="NVJ257" s="710"/>
      <c r="NVK257" s="710"/>
      <c r="NVL257" s="710"/>
      <c r="NVM257" s="710"/>
      <c r="NVN257" s="710"/>
      <c r="NVO257" s="710"/>
      <c r="NVP257" s="710"/>
      <c r="NVQ257" s="710"/>
      <c r="NVR257" s="710"/>
      <c r="NVS257" s="710"/>
      <c r="NVT257" s="710"/>
      <c r="NVU257" s="710"/>
      <c r="NVV257" s="710"/>
      <c r="NVW257" s="710"/>
      <c r="NVX257" s="710"/>
      <c r="NVY257" s="710"/>
      <c r="NVZ257" s="710"/>
      <c r="NWA257" s="710"/>
      <c r="NWB257" s="710"/>
      <c r="NWC257" s="710"/>
      <c r="NWD257" s="710"/>
      <c r="NWE257" s="710"/>
      <c r="NWF257" s="710"/>
      <c r="NWG257" s="710"/>
      <c r="NWH257" s="710"/>
      <c r="NWI257" s="710"/>
      <c r="NWJ257" s="710"/>
      <c r="NWK257" s="710"/>
      <c r="NWL257" s="710"/>
      <c r="NWM257" s="710"/>
      <c r="NWN257" s="710"/>
      <c r="NWO257" s="710"/>
      <c r="NWP257" s="710"/>
      <c r="NWQ257" s="710"/>
      <c r="NWR257" s="710"/>
      <c r="NWS257" s="710"/>
      <c r="NWT257" s="710"/>
      <c r="NWU257" s="710"/>
      <c r="NWV257" s="710"/>
      <c r="NWW257" s="710"/>
      <c r="NWX257" s="710"/>
      <c r="NWY257" s="710"/>
      <c r="NWZ257" s="710"/>
      <c r="NXA257" s="710"/>
      <c r="NXB257" s="710"/>
      <c r="NXC257" s="710"/>
      <c r="NXD257" s="710"/>
      <c r="NXE257" s="710"/>
      <c r="NXF257" s="710"/>
      <c r="NXG257" s="710"/>
      <c r="NXH257" s="710"/>
      <c r="NXI257" s="710"/>
      <c r="NXJ257" s="710"/>
      <c r="NXK257" s="710"/>
      <c r="NXL257" s="710"/>
      <c r="NXM257" s="710"/>
      <c r="NXN257" s="710"/>
      <c r="NXO257" s="710"/>
      <c r="NXP257" s="710"/>
      <c r="NXQ257" s="710"/>
      <c r="NXR257" s="710"/>
      <c r="NXS257" s="710"/>
      <c r="NXT257" s="710"/>
      <c r="NXU257" s="710"/>
      <c r="NXV257" s="710"/>
      <c r="NXW257" s="710"/>
      <c r="NXX257" s="710"/>
      <c r="NXY257" s="710"/>
      <c r="NXZ257" s="710"/>
      <c r="NYA257" s="710"/>
      <c r="NYB257" s="710"/>
      <c r="NYC257" s="710"/>
      <c r="NYD257" s="710"/>
      <c r="NYE257" s="710"/>
      <c r="NYF257" s="710"/>
      <c r="NYG257" s="710"/>
      <c r="NYH257" s="710"/>
      <c r="NYI257" s="710"/>
      <c r="NYJ257" s="710"/>
      <c r="NYK257" s="710"/>
      <c r="NYL257" s="710"/>
      <c r="NYM257" s="710"/>
      <c r="NYN257" s="710"/>
      <c r="NYO257" s="710"/>
      <c r="NYP257" s="710"/>
      <c r="NYQ257" s="710"/>
      <c r="NYR257" s="710"/>
      <c r="NYS257" s="710"/>
      <c r="NYT257" s="710"/>
      <c r="NYU257" s="710"/>
      <c r="NYV257" s="710"/>
      <c r="NYW257" s="710"/>
      <c r="NYX257" s="710"/>
      <c r="NYY257" s="710"/>
      <c r="NYZ257" s="710"/>
      <c r="NZA257" s="710"/>
      <c r="NZB257" s="710"/>
      <c r="NZC257" s="710"/>
      <c r="NZD257" s="710"/>
      <c r="NZE257" s="710"/>
      <c r="NZF257" s="710"/>
      <c r="NZG257" s="710"/>
      <c r="NZH257" s="710"/>
      <c r="NZI257" s="710"/>
      <c r="NZJ257" s="710"/>
      <c r="NZK257" s="710"/>
      <c r="NZL257" s="710"/>
      <c r="NZM257" s="710"/>
      <c r="NZN257" s="710"/>
      <c r="NZO257" s="710"/>
      <c r="NZP257" s="710"/>
      <c r="NZQ257" s="710"/>
      <c r="NZR257" s="710"/>
      <c r="NZS257" s="710"/>
      <c r="NZT257" s="710"/>
      <c r="NZU257" s="710"/>
      <c r="NZV257" s="710"/>
      <c r="NZW257" s="710"/>
      <c r="NZX257" s="710"/>
      <c r="NZY257" s="710"/>
      <c r="NZZ257" s="710"/>
      <c r="OAA257" s="710"/>
      <c r="OAB257" s="710"/>
      <c r="OAC257" s="710"/>
      <c r="OAD257" s="710"/>
      <c r="OAE257" s="710"/>
      <c r="OAF257" s="710"/>
      <c r="OAG257" s="710"/>
      <c r="OAH257" s="710"/>
      <c r="OAI257" s="710"/>
      <c r="OAJ257" s="710"/>
      <c r="OAK257" s="710"/>
      <c r="OAL257" s="710"/>
      <c r="OAM257" s="710"/>
      <c r="OAN257" s="710"/>
      <c r="OAO257" s="710"/>
      <c r="OAP257" s="710"/>
      <c r="OAQ257" s="710"/>
      <c r="OAR257" s="710"/>
      <c r="OAS257" s="710"/>
      <c r="OAT257" s="710"/>
      <c r="OAU257" s="710"/>
      <c r="OAV257" s="710"/>
      <c r="OAW257" s="710"/>
      <c r="OAX257" s="710"/>
      <c r="OAY257" s="710"/>
      <c r="OAZ257" s="710"/>
      <c r="OBA257" s="710"/>
      <c r="OBB257" s="710"/>
      <c r="OBC257" s="710"/>
      <c r="OBD257" s="710"/>
      <c r="OBE257" s="710"/>
      <c r="OBF257" s="710"/>
      <c r="OBG257" s="710"/>
      <c r="OBH257" s="710"/>
      <c r="OBI257" s="710"/>
      <c r="OBJ257" s="710"/>
      <c r="OBK257" s="710"/>
      <c r="OBL257" s="710"/>
      <c r="OBM257" s="710"/>
      <c r="OBN257" s="710"/>
      <c r="OBO257" s="710"/>
      <c r="OBP257" s="710"/>
      <c r="OBQ257" s="710"/>
      <c r="OBR257" s="710"/>
      <c r="OBS257" s="710"/>
      <c r="OBT257" s="710"/>
      <c r="OBU257" s="710"/>
      <c r="OBV257" s="710"/>
      <c r="OBW257" s="710"/>
      <c r="OBX257" s="710"/>
      <c r="OBY257" s="710"/>
      <c r="OBZ257" s="710"/>
      <c r="OCA257" s="710"/>
      <c r="OCB257" s="710"/>
      <c r="OCC257" s="710"/>
      <c r="OCD257" s="710"/>
      <c r="OCE257" s="710"/>
      <c r="OCF257" s="710"/>
      <c r="OCG257" s="710"/>
      <c r="OCH257" s="710"/>
      <c r="OCI257" s="710"/>
      <c r="OCJ257" s="710"/>
      <c r="OCK257" s="710"/>
      <c r="OCL257" s="710"/>
      <c r="OCM257" s="710"/>
      <c r="OCN257" s="710"/>
      <c r="OCO257" s="710"/>
      <c r="OCP257" s="710"/>
      <c r="OCQ257" s="710"/>
      <c r="OCR257" s="710"/>
      <c r="OCS257" s="710"/>
      <c r="OCT257" s="710"/>
      <c r="OCU257" s="710"/>
      <c r="OCV257" s="710"/>
      <c r="OCW257" s="710"/>
      <c r="OCX257" s="710"/>
      <c r="OCY257" s="710"/>
      <c r="OCZ257" s="710"/>
      <c r="ODA257" s="710"/>
      <c r="ODB257" s="710"/>
      <c r="ODC257" s="710"/>
      <c r="ODD257" s="710"/>
      <c r="ODE257" s="710"/>
      <c r="ODF257" s="710"/>
      <c r="ODG257" s="710"/>
      <c r="ODH257" s="710"/>
      <c r="ODI257" s="710"/>
      <c r="ODJ257" s="710"/>
      <c r="ODK257" s="710"/>
      <c r="ODL257" s="710"/>
      <c r="ODM257" s="710"/>
      <c r="ODN257" s="710"/>
      <c r="ODO257" s="710"/>
      <c r="ODP257" s="710"/>
      <c r="ODQ257" s="710"/>
      <c r="ODR257" s="710"/>
      <c r="ODS257" s="710"/>
      <c r="ODT257" s="710"/>
      <c r="ODU257" s="710"/>
      <c r="ODV257" s="710"/>
      <c r="ODW257" s="710"/>
      <c r="ODX257" s="710"/>
      <c r="ODY257" s="710"/>
      <c r="ODZ257" s="710"/>
      <c r="OEA257" s="710"/>
      <c r="OEB257" s="710"/>
      <c r="OEC257" s="710"/>
      <c r="OED257" s="710"/>
      <c r="OEE257" s="710"/>
      <c r="OEF257" s="710"/>
      <c r="OEG257" s="710"/>
      <c r="OEH257" s="710"/>
      <c r="OEI257" s="710"/>
      <c r="OEJ257" s="710"/>
      <c r="OEK257" s="710"/>
      <c r="OEL257" s="710"/>
      <c r="OEM257" s="710"/>
      <c r="OEN257" s="710"/>
      <c r="OEO257" s="710"/>
      <c r="OEP257" s="710"/>
      <c r="OEQ257" s="710"/>
      <c r="OER257" s="710"/>
      <c r="OES257" s="710"/>
      <c r="OET257" s="710"/>
      <c r="OEU257" s="710"/>
      <c r="OEV257" s="710"/>
      <c r="OEW257" s="710"/>
      <c r="OEX257" s="710"/>
      <c r="OEY257" s="710"/>
      <c r="OEZ257" s="710"/>
      <c r="OFA257" s="710"/>
      <c r="OFB257" s="710"/>
      <c r="OFC257" s="710"/>
      <c r="OFD257" s="710"/>
      <c r="OFE257" s="710"/>
      <c r="OFF257" s="710"/>
      <c r="OFG257" s="710"/>
      <c r="OFH257" s="710"/>
      <c r="OFI257" s="710"/>
      <c r="OFJ257" s="710"/>
      <c r="OFK257" s="710"/>
      <c r="OFL257" s="710"/>
      <c r="OFM257" s="710"/>
      <c r="OFN257" s="710"/>
      <c r="OFO257" s="710"/>
      <c r="OFP257" s="710"/>
      <c r="OFQ257" s="710"/>
      <c r="OFR257" s="710"/>
      <c r="OFS257" s="710"/>
      <c r="OFT257" s="710"/>
      <c r="OFU257" s="710"/>
      <c r="OFV257" s="710"/>
      <c r="OFW257" s="710"/>
      <c r="OFX257" s="710"/>
      <c r="OFY257" s="710"/>
      <c r="OFZ257" s="710"/>
      <c r="OGA257" s="710"/>
      <c r="OGB257" s="710"/>
      <c r="OGC257" s="710"/>
      <c r="OGD257" s="710"/>
      <c r="OGE257" s="710"/>
      <c r="OGF257" s="710"/>
      <c r="OGG257" s="710"/>
      <c r="OGH257" s="710"/>
      <c r="OGI257" s="710"/>
      <c r="OGJ257" s="710"/>
      <c r="OGK257" s="710"/>
      <c r="OGL257" s="710"/>
      <c r="OGM257" s="710"/>
      <c r="OGN257" s="710"/>
      <c r="OGO257" s="710"/>
      <c r="OGP257" s="710"/>
      <c r="OGQ257" s="710"/>
      <c r="OGR257" s="710"/>
      <c r="OGS257" s="710"/>
      <c r="OGT257" s="710"/>
      <c r="OGU257" s="710"/>
      <c r="OGV257" s="710"/>
      <c r="OGW257" s="710"/>
      <c r="OGX257" s="710"/>
      <c r="OGY257" s="710"/>
      <c r="OGZ257" s="710"/>
      <c r="OHA257" s="710"/>
      <c r="OHB257" s="710"/>
      <c r="OHC257" s="710"/>
      <c r="OHD257" s="710"/>
      <c r="OHE257" s="710"/>
      <c r="OHF257" s="710"/>
      <c r="OHG257" s="710"/>
      <c r="OHH257" s="710"/>
      <c r="OHI257" s="710"/>
      <c r="OHJ257" s="710"/>
      <c r="OHK257" s="710"/>
      <c r="OHL257" s="710"/>
      <c r="OHM257" s="710"/>
      <c r="OHN257" s="710"/>
      <c r="OHO257" s="710"/>
      <c r="OHP257" s="710"/>
      <c r="OHQ257" s="710"/>
      <c r="OHR257" s="710"/>
      <c r="OHS257" s="710"/>
      <c r="OHT257" s="710"/>
      <c r="OHU257" s="710"/>
      <c r="OHV257" s="710"/>
      <c r="OHW257" s="710"/>
      <c r="OHX257" s="710"/>
      <c r="OHY257" s="710"/>
      <c r="OHZ257" s="710"/>
      <c r="OIA257" s="710"/>
      <c r="OIB257" s="710"/>
      <c r="OIC257" s="710"/>
      <c r="OID257" s="710"/>
      <c r="OIE257" s="710"/>
      <c r="OIF257" s="710"/>
      <c r="OIG257" s="710"/>
      <c r="OIH257" s="710"/>
      <c r="OII257" s="710"/>
      <c r="OIJ257" s="710"/>
      <c r="OIK257" s="710"/>
      <c r="OIL257" s="710"/>
      <c r="OIM257" s="710"/>
      <c r="OIN257" s="710"/>
      <c r="OIO257" s="710"/>
      <c r="OIP257" s="710"/>
      <c r="OIQ257" s="710"/>
      <c r="OIR257" s="710"/>
      <c r="OIS257" s="710"/>
      <c r="OIT257" s="710"/>
      <c r="OIU257" s="710"/>
      <c r="OIV257" s="710"/>
      <c r="OIW257" s="710"/>
      <c r="OIX257" s="710"/>
      <c r="OIY257" s="710"/>
      <c r="OIZ257" s="710"/>
      <c r="OJA257" s="710"/>
      <c r="OJB257" s="710"/>
      <c r="OJC257" s="710"/>
      <c r="OJD257" s="710"/>
      <c r="OJE257" s="710"/>
      <c r="OJF257" s="710"/>
      <c r="OJG257" s="710"/>
      <c r="OJH257" s="710"/>
      <c r="OJI257" s="710"/>
      <c r="OJJ257" s="710"/>
      <c r="OJK257" s="710"/>
      <c r="OJL257" s="710"/>
      <c r="OJM257" s="710"/>
      <c r="OJN257" s="710"/>
      <c r="OJO257" s="710"/>
      <c r="OJP257" s="710"/>
      <c r="OJQ257" s="710"/>
      <c r="OJR257" s="710"/>
      <c r="OJS257" s="710"/>
      <c r="OJT257" s="710"/>
      <c r="OJU257" s="710"/>
      <c r="OJV257" s="710"/>
      <c r="OJW257" s="710"/>
      <c r="OJX257" s="710"/>
      <c r="OJY257" s="710"/>
      <c r="OJZ257" s="710"/>
      <c r="OKA257" s="710"/>
      <c r="OKB257" s="710"/>
      <c r="OKC257" s="710"/>
      <c r="OKD257" s="710"/>
      <c r="OKE257" s="710"/>
      <c r="OKF257" s="710"/>
      <c r="OKG257" s="710"/>
      <c r="OKH257" s="710"/>
      <c r="OKI257" s="710"/>
      <c r="OKJ257" s="710"/>
      <c r="OKK257" s="710"/>
      <c r="OKL257" s="710"/>
      <c r="OKM257" s="710"/>
      <c r="OKN257" s="710"/>
      <c r="OKO257" s="710"/>
      <c r="OKP257" s="710"/>
      <c r="OKQ257" s="710"/>
      <c r="OKR257" s="710"/>
      <c r="OKS257" s="710"/>
      <c r="OKT257" s="710"/>
      <c r="OKU257" s="710"/>
      <c r="OKV257" s="710"/>
      <c r="OKW257" s="710"/>
      <c r="OKX257" s="710"/>
      <c r="OKY257" s="710"/>
      <c r="OKZ257" s="710"/>
      <c r="OLA257" s="710"/>
      <c r="OLB257" s="710"/>
      <c r="OLC257" s="710"/>
      <c r="OLD257" s="710"/>
      <c r="OLE257" s="710"/>
      <c r="OLF257" s="710"/>
      <c r="OLG257" s="710"/>
      <c r="OLH257" s="710"/>
      <c r="OLI257" s="710"/>
      <c r="OLJ257" s="710"/>
      <c r="OLK257" s="710"/>
      <c r="OLL257" s="710"/>
      <c r="OLM257" s="710"/>
      <c r="OLN257" s="710"/>
      <c r="OLO257" s="710"/>
      <c r="OLP257" s="710"/>
      <c r="OLQ257" s="710"/>
      <c r="OLR257" s="710"/>
      <c r="OLS257" s="710"/>
      <c r="OLT257" s="710"/>
      <c r="OLU257" s="710"/>
      <c r="OLV257" s="710"/>
      <c r="OLW257" s="710"/>
      <c r="OLX257" s="710"/>
      <c r="OLY257" s="710"/>
      <c r="OLZ257" s="710"/>
      <c r="OMA257" s="710"/>
      <c r="OMB257" s="710"/>
      <c r="OMC257" s="710"/>
      <c r="OMD257" s="710"/>
      <c r="OME257" s="710"/>
      <c r="OMF257" s="710"/>
      <c r="OMG257" s="710"/>
      <c r="OMH257" s="710"/>
      <c r="OMI257" s="710"/>
      <c r="OMJ257" s="710"/>
      <c r="OMK257" s="710"/>
      <c r="OML257" s="710"/>
      <c r="OMM257" s="710"/>
      <c r="OMN257" s="710"/>
      <c r="OMO257" s="710"/>
      <c r="OMP257" s="710"/>
      <c r="OMQ257" s="710"/>
      <c r="OMR257" s="710"/>
      <c r="OMS257" s="710"/>
      <c r="OMT257" s="710"/>
      <c r="OMU257" s="710"/>
      <c r="OMV257" s="710"/>
      <c r="OMW257" s="710"/>
      <c r="OMX257" s="710"/>
      <c r="OMY257" s="710"/>
      <c r="OMZ257" s="710"/>
      <c r="ONA257" s="710"/>
      <c r="ONB257" s="710"/>
      <c r="ONC257" s="710"/>
      <c r="OND257" s="710"/>
      <c r="ONE257" s="710"/>
      <c r="ONF257" s="710"/>
      <c r="ONG257" s="710"/>
      <c r="ONH257" s="710"/>
      <c r="ONI257" s="710"/>
      <c r="ONJ257" s="710"/>
      <c r="ONK257" s="710"/>
      <c r="ONL257" s="710"/>
      <c r="ONM257" s="710"/>
      <c r="ONN257" s="710"/>
      <c r="ONO257" s="710"/>
      <c r="ONP257" s="710"/>
      <c r="ONQ257" s="710"/>
      <c r="ONR257" s="710"/>
      <c r="ONS257" s="710"/>
      <c r="ONT257" s="710"/>
      <c r="ONU257" s="710"/>
      <c r="ONV257" s="710"/>
      <c r="ONW257" s="710"/>
      <c r="ONX257" s="710"/>
      <c r="ONY257" s="710"/>
      <c r="ONZ257" s="710"/>
      <c r="OOA257" s="710"/>
      <c r="OOB257" s="710"/>
      <c r="OOC257" s="710"/>
      <c r="OOD257" s="710"/>
      <c r="OOE257" s="710"/>
      <c r="OOF257" s="710"/>
      <c r="OOG257" s="710"/>
      <c r="OOH257" s="710"/>
      <c r="OOI257" s="710"/>
      <c r="OOJ257" s="710"/>
      <c r="OOK257" s="710"/>
      <c r="OOL257" s="710"/>
      <c r="OOM257" s="710"/>
      <c r="OON257" s="710"/>
      <c r="OOO257" s="710"/>
      <c r="OOP257" s="710"/>
      <c r="OOQ257" s="710"/>
      <c r="OOR257" s="710"/>
      <c r="OOS257" s="710"/>
      <c r="OOT257" s="710"/>
      <c r="OOU257" s="710"/>
      <c r="OOV257" s="710"/>
      <c r="OOW257" s="710"/>
      <c r="OOX257" s="710"/>
      <c r="OOY257" s="710"/>
      <c r="OOZ257" s="710"/>
      <c r="OPA257" s="710"/>
      <c r="OPB257" s="710"/>
      <c r="OPC257" s="710"/>
      <c r="OPD257" s="710"/>
      <c r="OPE257" s="710"/>
      <c r="OPF257" s="710"/>
      <c r="OPG257" s="710"/>
      <c r="OPH257" s="710"/>
      <c r="OPI257" s="710"/>
      <c r="OPJ257" s="710"/>
      <c r="OPK257" s="710"/>
      <c r="OPL257" s="710"/>
      <c r="OPM257" s="710"/>
      <c r="OPN257" s="710"/>
      <c r="OPO257" s="710"/>
      <c r="OPP257" s="710"/>
      <c r="OPQ257" s="710"/>
      <c r="OPR257" s="710"/>
      <c r="OPS257" s="710"/>
      <c r="OPT257" s="710"/>
      <c r="OPU257" s="710"/>
      <c r="OPV257" s="710"/>
      <c r="OPW257" s="710"/>
      <c r="OPX257" s="710"/>
      <c r="OPY257" s="710"/>
      <c r="OPZ257" s="710"/>
      <c r="OQA257" s="710"/>
      <c r="OQB257" s="710"/>
      <c r="OQC257" s="710"/>
      <c r="OQD257" s="710"/>
      <c r="OQE257" s="710"/>
      <c r="OQF257" s="710"/>
      <c r="OQG257" s="710"/>
      <c r="OQH257" s="710"/>
      <c r="OQI257" s="710"/>
      <c r="OQJ257" s="710"/>
      <c r="OQK257" s="710"/>
      <c r="OQL257" s="710"/>
      <c r="OQM257" s="710"/>
      <c r="OQN257" s="710"/>
      <c r="OQO257" s="710"/>
      <c r="OQP257" s="710"/>
      <c r="OQQ257" s="710"/>
      <c r="OQR257" s="710"/>
      <c r="OQS257" s="710"/>
      <c r="OQT257" s="710"/>
      <c r="OQU257" s="710"/>
      <c r="OQV257" s="710"/>
      <c r="OQW257" s="710"/>
      <c r="OQX257" s="710"/>
      <c r="OQY257" s="710"/>
      <c r="OQZ257" s="710"/>
      <c r="ORA257" s="710"/>
      <c r="ORB257" s="710"/>
      <c r="ORC257" s="710"/>
      <c r="ORD257" s="710"/>
      <c r="ORE257" s="710"/>
      <c r="ORF257" s="710"/>
      <c r="ORG257" s="710"/>
      <c r="ORH257" s="710"/>
      <c r="ORI257" s="710"/>
      <c r="ORJ257" s="710"/>
      <c r="ORK257" s="710"/>
      <c r="ORL257" s="710"/>
      <c r="ORM257" s="710"/>
      <c r="ORN257" s="710"/>
      <c r="ORO257" s="710"/>
      <c r="ORP257" s="710"/>
      <c r="ORQ257" s="710"/>
      <c r="ORR257" s="710"/>
      <c r="ORS257" s="710"/>
      <c r="ORT257" s="710"/>
      <c r="ORU257" s="710"/>
      <c r="ORV257" s="710"/>
      <c r="ORW257" s="710"/>
      <c r="ORX257" s="710"/>
      <c r="ORY257" s="710"/>
      <c r="ORZ257" s="710"/>
      <c r="OSA257" s="710"/>
      <c r="OSB257" s="710"/>
      <c r="OSC257" s="710"/>
      <c r="OSD257" s="710"/>
      <c r="OSE257" s="710"/>
      <c r="OSF257" s="710"/>
      <c r="OSG257" s="710"/>
      <c r="OSH257" s="710"/>
      <c r="OSI257" s="710"/>
      <c r="OSJ257" s="710"/>
      <c r="OSK257" s="710"/>
      <c r="OSL257" s="710"/>
      <c r="OSM257" s="710"/>
      <c r="OSN257" s="710"/>
      <c r="OSO257" s="710"/>
      <c r="OSP257" s="710"/>
      <c r="OSQ257" s="710"/>
      <c r="OSR257" s="710"/>
      <c r="OSS257" s="710"/>
      <c r="OST257" s="710"/>
      <c r="OSU257" s="710"/>
      <c r="OSV257" s="710"/>
      <c r="OSW257" s="710"/>
      <c r="OSX257" s="710"/>
      <c r="OSY257" s="710"/>
      <c r="OSZ257" s="710"/>
      <c r="OTA257" s="710"/>
      <c r="OTB257" s="710"/>
      <c r="OTC257" s="710"/>
      <c r="OTD257" s="710"/>
      <c r="OTE257" s="710"/>
      <c r="OTF257" s="710"/>
      <c r="OTG257" s="710"/>
      <c r="OTH257" s="710"/>
      <c r="OTI257" s="710"/>
      <c r="OTJ257" s="710"/>
      <c r="OTK257" s="710"/>
      <c r="OTL257" s="710"/>
      <c r="OTM257" s="710"/>
      <c r="OTN257" s="710"/>
      <c r="OTO257" s="710"/>
      <c r="OTP257" s="710"/>
      <c r="OTQ257" s="710"/>
      <c r="OTR257" s="710"/>
      <c r="OTS257" s="710"/>
      <c r="OTT257" s="710"/>
      <c r="OTU257" s="710"/>
      <c r="OTV257" s="710"/>
      <c r="OTW257" s="710"/>
      <c r="OTX257" s="710"/>
      <c r="OTY257" s="710"/>
      <c r="OTZ257" s="710"/>
      <c r="OUA257" s="710"/>
      <c r="OUB257" s="710"/>
      <c r="OUC257" s="710"/>
      <c r="OUD257" s="710"/>
      <c r="OUE257" s="710"/>
      <c r="OUF257" s="710"/>
      <c r="OUG257" s="710"/>
      <c r="OUH257" s="710"/>
      <c r="OUI257" s="710"/>
      <c r="OUJ257" s="710"/>
      <c r="OUK257" s="710"/>
      <c r="OUL257" s="710"/>
      <c r="OUM257" s="710"/>
      <c r="OUN257" s="710"/>
      <c r="OUO257" s="710"/>
      <c r="OUP257" s="710"/>
      <c r="OUQ257" s="710"/>
      <c r="OUR257" s="710"/>
      <c r="OUS257" s="710"/>
      <c r="OUT257" s="710"/>
      <c r="OUU257" s="710"/>
      <c r="OUV257" s="710"/>
      <c r="OUW257" s="710"/>
      <c r="OUX257" s="710"/>
      <c r="OUY257" s="710"/>
      <c r="OUZ257" s="710"/>
      <c r="OVA257" s="710"/>
      <c r="OVB257" s="710"/>
      <c r="OVC257" s="710"/>
      <c r="OVD257" s="710"/>
      <c r="OVE257" s="710"/>
      <c r="OVF257" s="710"/>
      <c r="OVG257" s="710"/>
      <c r="OVH257" s="710"/>
      <c r="OVI257" s="710"/>
      <c r="OVJ257" s="710"/>
      <c r="OVK257" s="710"/>
      <c r="OVL257" s="710"/>
      <c r="OVM257" s="710"/>
      <c r="OVN257" s="710"/>
      <c r="OVO257" s="710"/>
      <c r="OVP257" s="710"/>
      <c r="OVQ257" s="710"/>
      <c r="OVR257" s="710"/>
      <c r="OVS257" s="710"/>
      <c r="OVT257" s="710"/>
      <c r="OVU257" s="710"/>
      <c r="OVV257" s="710"/>
      <c r="OVW257" s="710"/>
      <c r="OVX257" s="710"/>
      <c r="OVY257" s="710"/>
      <c r="OVZ257" s="710"/>
      <c r="OWA257" s="710"/>
      <c r="OWB257" s="710"/>
      <c r="OWC257" s="710"/>
      <c r="OWD257" s="710"/>
      <c r="OWE257" s="710"/>
      <c r="OWF257" s="710"/>
      <c r="OWG257" s="710"/>
      <c r="OWH257" s="710"/>
      <c r="OWI257" s="710"/>
      <c r="OWJ257" s="710"/>
      <c r="OWK257" s="710"/>
      <c r="OWL257" s="710"/>
      <c r="OWM257" s="710"/>
      <c r="OWN257" s="710"/>
      <c r="OWO257" s="710"/>
      <c r="OWP257" s="710"/>
      <c r="OWQ257" s="710"/>
      <c r="OWR257" s="710"/>
      <c r="OWS257" s="710"/>
      <c r="OWT257" s="710"/>
      <c r="OWU257" s="710"/>
      <c r="OWV257" s="710"/>
      <c r="OWW257" s="710"/>
      <c r="OWX257" s="710"/>
      <c r="OWY257" s="710"/>
      <c r="OWZ257" s="710"/>
      <c r="OXA257" s="710"/>
      <c r="OXB257" s="710"/>
      <c r="OXC257" s="710"/>
      <c r="OXD257" s="710"/>
      <c r="OXE257" s="710"/>
      <c r="OXF257" s="710"/>
      <c r="OXG257" s="710"/>
      <c r="OXH257" s="710"/>
      <c r="OXI257" s="710"/>
      <c r="OXJ257" s="710"/>
      <c r="OXK257" s="710"/>
      <c r="OXL257" s="710"/>
      <c r="OXM257" s="710"/>
      <c r="OXN257" s="710"/>
      <c r="OXO257" s="710"/>
      <c r="OXP257" s="710"/>
      <c r="OXQ257" s="710"/>
      <c r="OXR257" s="710"/>
      <c r="OXS257" s="710"/>
      <c r="OXT257" s="710"/>
      <c r="OXU257" s="710"/>
      <c r="OXV257" s="710"/>
      <c r="OXW257" s="710"/>
      <c r="OXX257" s="710"/>
      <c r="OXY257" s="710"/>
      <c r="OXZ257" s="710"/>
      <c r="OYA257" s="710"/>
      <c r="OYB257" s="710"/>
      <c r="OYC257" s="710"/>
      <c r="OYD257" s="710"/>
      <c r="OYE257" s="710"/>
      <c r="OYF257" s="710"/>
      <c r="OYG257" s="710"/>
      <c r="OYH257" s="710"/>
      <c r="OYI257" s="710"/>
      <c r="OYJ257" s="710"/>
      <c r="OYK257" s="710"/>
      <c r="OYL257" s="710"/>
      <c r="OYM257" s="710"/>
      <c r="OYN257" s="710"/>
      <c r="OYO257" s="710"/>
      <c r="OYP257" s="710"/>
      <c r="OYQ257" s="710"/>
      <c r="OYR257" s="710"/>
      <c r="OYS257" s="710"/>
      <c r="OYT257" s="710"/>
      <c r="OYU257" s="710"/>
      <c r="OYV257" s="710"/>
      <c r="OYW257" s="710"/>
      <c r="OYX257" s="710"/>
      <c r="OYY257" s="710"/>
      <c r="OYZ257" s="710"/>
      <c r="OZA257" s="710"/>
      <c r="OZB257" s="710"/>
      <c r="OZC257" s="710"/>
      <c r="OZD257" s="710"/>
      <c r="OZE257" s="710"/>
      <c r="OZF257" s="710"/>
      <c r="OZG257" s="710"/>
      <c r="OZH257" s="710"/>
      <c r="OZI257" s="710"/>
      <c r="OZJ257" s="710"/>
      <c r="OZK257" s="710"/>
      <c r="OZL257" s="710"/>
      <c r="OZM257" s="710"/>
      <c r="OZN257" s="710"/>
      <c r="OZO257" s="710"/>
      <c r="OZP257" s="710"/>
      <c r="OZQ257" s="710"/>
      <c r="OZR257" s="710"/>
      <c r="OZS257" s="710"/>
      <c r="OZT257" s="710"/>
      <c r="OZU257" s="710"/>
      <c r="OZV257" s="710"/>
      <c r="OZW257" s="710"/>
      <c r="OZX257" s="710"/>
      <c r="OZY257" s="710"/>
      <c r="OZZ257" s="710"/>
      <c r="PAA257" s="710"/>
      <c r="PAB257" s="710"/>
      <c r="PAC257" s="710"/>
      <c r="PAD257" s="710"/>
      <c r="PAE257" s="710"/>
      <c r="PAF257" s="710"/>
      <c r="PAG257" s="710"/>
      <c r="PAH257" s="710"/>
      <c r="PAI257" s="710"/>
      <c r="PAJ257" s="710"/>
      <c r="PAK257" s="710"/>
      <c r="PAL257" s="710"/>
      <c r="PAM257" s="710"/>
      <c r="PAN257" s="710"/>
      <c r="PAO257" s="710"/>
      <c r="PAP257" s="710"/>
      <c r="PAQ257" s="710"/>
      <c r="PAR257" s="710"/>
      <c r="PAS257" s="710"/>
      <c r="PAT257" s="710"/>
      <c r="PAU257" s="710"/>
      <c r="PAV257" s="710"/>
      <c r="PAW257" s="710"/>
      <c r="PAX257" s="710"/>
      <c r="PAY257" s="710"/>
      <c r="PAZ257" s="710"/>
      <c r="PBA257" s="710"/>
      <c r="PBB257" s="710"/>
      <c r="PBC257" s="710"/>
      <c r="PBD257" s="710"/>
      <c r="PBE257" s="710"/>
      <c r="PBF257" s="710"/>
      <c r="PBG257" s="710"/>
      <c r="PBH257" s="710"/>
      <c r="PBI257" s="710"/>
      <c r="PBJ257" s="710"/>
      <c r="PBK257" s="710"/>
      <c r="PBL257" s="710"/>
      <c r="PBM257" s="710"/>
      <c r="PBN257" s="710"/>
      <c r="PBO257" s="710"/>
      <c r="PBP257" s="710"/>
      <c r="PBQ257" s="710"/>
      <c r="PBR257" s="710"/>
      <c r="PBS257" s="710"/>
      <c r="PBT257" s="710"/>
      <c r="PBU257" s="710"/>
      <c r="PBV257" s="710"/>
      <c r="PBW257" s="710"/>
      <c r="PBX257" s="710"/>
      <c r="PBY257" s="710"/>
      <c r="PBZ257" s="710"/>
      <c r="PCA257" s="710"/>
      <c r="PCB257" s="710"/>
      <c r="PCC257" s="710"/>
      <c r="PCD257" s="710"/>
      <c r="PCE257" s="710"/>
      <c r="PCF257" s="710"/>
      <c r="PCG257" s="710"/>
      <c r="PCH257" s="710"/>
      <c r="PCI257" s="710"/>
      <c r="PCJ257" s="710"/>
      <c r="PCK257" s="710"/>
      <c r="PCL257" s="710"/>
      <c r="PCM257" s="710"/>
      <c r="PCN257" s="710"/>
      <c r="PCO257" s="710"/>
      <c r="PCP257" s="710"/>
      <c r="PCQ257" s="710"/>
      <c r="PCR257" s="710"/>
      <c r="PCS257" s="710"/>
      <c r="PCT257" s="710"/>
      <c r="PCU257" s="710"/>
      <c r="PCV257" s="710"/>
      <c r="PCW257" s="710"/>
      <c r="PCX257" s="710"/>
      <c r="PCY257" s="710"/>
      <c r="PCZ257" s="710"/>
      <c r="PDA257" s="710"/>
      <c r="PDB257" s="710"/>
      <c r="PDC257" s="710"/>
      <c r="PDD257" s="710"/>
      <c r="PDE257" s="710"/>
      <c r="PDF257" s="710"/>
      <c r="PDG257" s="710"/>
      <c r="PDH257" s="710"/>
      <c r="PDI257" s="710"/>
      <c r="PDJ257" s="710"/>
      <c r="PDK257" s="710"/>
      <c r="PDL257" s="710"/>
      <c r="PDM257" s="710"/>
      <c r="PDN257" s="710"/>
      <c r="PDO257" s="710"/>
      <c r="PDP257" s="710"/>
      <c r="PDQ257" s="710"/>
      <c r="PDR257" s="710"/>
      <c r="PDS257" s="710"/>
      <c r="PDT257" s="710"/>
      <c r="PDU257" s="710"/>
      <c r="PDV257" s="710"/>
      <c r="PDW257" s="710"/>
      <c r="PDX257" s="710"/>
      <c r="PDY257" s="710"/>
      <c r="PDZ257" s="710"/>
      <c r="PEA257" s="710"/>
      <c r="PEB257" s="710"/>
      <c r="PEC257" s="710"/>
      <c r="PED257" s="710"/>
      <c r="PEE257" s="710"/>
      <c r="PEF257" s="710"/>
      <c r="PEG257" s="710"/>
      <c r="PEH257" s="710"/>
      <c r="PEI257" s="710"/>
      <c r="PEJ257" s="710"/>
      <c r="PEK257" s="710"/>
      <c r="PEL257" s="710"/>
      <c r="PEM257" s="710"/>
      <c r="PEN257" s="710"/>
      <c r="PEO257" s="710"/>
      <c r="PEP257" s="710"/>
      <c r="PEQ257" s="710"/>
      <c r="PER257" s="710"/>
      <c r="PES257" s="710"/>
      <c r="PET257" s="710"/>
      <c r="PEU257" s="710"/>
      <c r="PEV257" s="710"/>
      <c r="PEW257" s="710"/>
      <c r="PEX257" s="710"/>
      <c r="PEY257" s="710"/>
      <c r="PEZ257" s="710"/>
      <c r="PFA257" s="710"/>
      <c r="PFB257" s="710"/>
      <c r="PFC257" s="710"/>
      <c r="PFD257" s="710"/>
      <c r="PFE257" s="710"/>
      <c r="PFF257" s="710"/>
      <c r="PFG257" s="710"/>
      <c r="PFH257" s="710"/>
      <c r="PFI257" s="710"/>
      <c r="PFJ257" s="710"/>
      <c r="PFK257" s="710"/>
      <c r="PFL257" s="710"/>
      <c r="PFM257" s="710"/>
      <c r="PFN257" s="710"/>
      <c r="PFO257" s="710"/>
      <c r="PFP257" s="710"/>
      <c r="PFQ257" s="710"/>
      <c r="PFR257" s="710"/>
      <c r="PFS257" s="710"/>
      <c r="PFT257" s="710"/>
      <c r="PFU257" s="710"/>
      <c r="PFV257" s="710"/>
      <c r="PFW257" s="710"/>
      <c r="PFX257" s="710"/>
      <c r="PFY257" s="710"/>
      <c r="PFZ257" s="710"/>
      <c r="PGA257" s="710"/>
      <c r="PGB257" s="710"/>
      <c r="PGC257" s="710"/>
      <c r="PGD257" s="710"/>
      <c r="PGE257" s="710"/>
      <c r="PGF257" s="710"/>
      <c r="PGG257" s="710"/>
      <c r="PGH257" s="710"/>
      <c r="PGI257" s="710"/>
      <c r="PGJ257" s="710"/>
      <c r="PGK257" s="710"/>
      <c r="PGL257" s="710"/>
      <c r="PGM257" s="710"/>
      <c r="PGN257" s="710"/>
      <c r="PGO257" s="710"/>
      <c r="PGP257" s="710"/>
      <c r="PGQ257" s="710"/>
      <c r="PGR257" s="710"/>
      <c r="PGS257" s="710"/>
      <c r="PGT257" s="710"/>
      <c r="PGU257" s="710"/>
      <c r="PGV257" s="710"/>
      <c r="PGW257" s="710"/>
      <c r="PGX257" s="710"/>
      <c r="PGY257" s="710"/>
      <c r="PGZ257" s="710"/>
      <c r="PHA257" s="710"/>
      <c r="PHB257" s="710"/>
      <c r="PHC257" s="710"/>
      <c r="PHD257" s="710"/>
      <c r="PHE257" s="710"/>
      <c r="PHF257" s="710"/>
      <c r="PHG257" s="710"/>
      <c r="PHH257" s="710"/>
      <c r="PHI257" s="710"/>
      <c r="PHJ257" s="710"/>
      <c r="PHK257" s="710"/>
      <c r="PHL257" s="710"/>
      <c r="PHM257" s="710"/>
      <c r="PHN257" s="710"/>
      <c r="PHO257" s="710"/>
      <c r="PHP257" s="710"/>
      <c r="PHQ257" s="710"/>
      <c r="PHR257" s="710"/>
      <c r="PHS257" s="710"/>
      <c r="PHT257" s="710"/>
      <c r="PHU257" s="710"/>
      <c r="PHV257" s="710"/>
      <c r="PHW257" s="710"/>
      <c r="PHX257" s="710"/>
      <c r="PHY257" s="710"/>
      <c r="PHZ257" s="710"/>
      <c r="PIA257" s="710"/>
      <c r="PIB257" s="710"/>
      <c r="PIC257" s="710"/>
      <c r="PID257" s="710"/>
      <c r="PIE257" s="710"/>
      <c r="PIF257" s="710"/>
      <c r="PIG257" s="710"/>
      <c r="PIH257" s="710"/>
      <c r="PII257" s="710"/>
      <c r="PIJ257" s="710"/>
      <c r="PIK257" s="710"/>
      <c r="PIL257" s="710"/>
      <c r="PIM257" s="710"/>
      <c r="PIN257" s="710"/>
      <c r="PIO257" s="710"/>
      <c r="PIP257" s="710"/>
      <c r="PIQ257" s="710"/>
      <c r="PIR257" s="710"/>
      <c r="PIS257" s="710"/>
      <c r="PIT257" s="710"/>
      <c r="PIU257" s="710"/>
      <c r="PIV257" s="710"/>
      <c r="PIW257" s="710"/>
      <c r="PIX257" s="710"/>
      <c r="PIY257" s="710"/>
      <c r="PIZ257" s="710"/>
      <c r="PJA257" s="710"/>
      <c r="PJB257" s="710"/>
      <c r="PJC257" s="710"/>
      <c r="PJD257" s="710"/>
      <c r="PJE257" s="710"/>
      <c r="PJF257" s="710"/>
      <c r="PJG257" s="710"/>
      <c r="PJH257" s="710"/>
      <c r="PJI257" s="710"/>
      <c r="PJJ257" s="710"/>
      <c r="PJK257" s="710"/>
      <c r="PJL257" s="710"/>
      <c r="PJM257" s="710"/>
      <c r="PJN257" s="710"/>
      <c r="PJO257" s="710"/>
      <c r="PJP257" s="710"/>
      <c r="PJQ257" s="710"/>
      <c r="PJR257" s="710"/>
      <c r="PJS257" s="710"/>
      <c r="PJT257" s="710"/>
      <c r="PJU257" s="710"/>
      <c r="PJV257" s="710"/>
      <c r="PJW257" s="710"/>
      <c r="PJX257" s="710"/>
      <c r="PJY257" s="710"/>
      <c r="PJZ257" s="710"/>
      <c r="PKA257" s="710"/>
      <c r="PKB257" s="710"/>
      <c r="PKC257" s="710"/>
      <c r="PKD257" s="710"/>
      <c r="PKE257" s="710"/>
      <c r="PKF257" s="710"/>
      <c r="PKG257" s="710"/>
      <c r="PKH257" s="710"/>
      <c r="PKI257" s="710"/>
      <c r="PKJ257" s="710"/>
      <c r="PKK257" s="710"/>
      <c r="PKL257" s="710"/>
      <c r="PKM257" s="710"/>
      <c r="PKN257" s="710"/>
      <c r="PKO257" s="710"/>
      <c r="PKP257" s="710"/>
      <c r="PKQ257" s="710"/>
      <c r="PKR257" s="710"/>
      <c r="PKS257" s="710"/>
      <c r="PKT257" s="710"/>
      <c r="PKU257" s="710"/>
      <c r="PKV257" s="710"/>
      <c r="PKW257" s="710"/>
      <c r="PKX257" s="710"/>
      <c r="PKY257" s="710"/>
      <c r="PKZ257" s="710"/>
      <c r="PLA257" s="710"/>
      <c r="PLB257" s="710"/>
      <c r="PLC257" s="710"/>
      <c r="PLD257" s="710"/>
      <c r="PLE257" s="710"/>
      <c r="PLF257" s="710"/>
      <c r="PLG257" s="710"/>
      <c r="PLH257" s="710"/>
      <c r="PLI257" s="710"/>
      <c r="PLJ257" s="710"/>
      <c r="PLK257" s="710"/>
      <c r="PLL257" s="710"/>
      <c r="PLM257" s="710"/>
      <c r="PLN257" s="710"/>
      <c r="PLO257" s="710"/>
      <c r="PLP257" s="710"/>
      <c r="PLQ257" s="710"/>
      <c r="PLR257" s="710"/>
      <c r="PLS257" s="710"/>
      <c r="PLT257" s="710"/>
      <c r="PLU257" s="710"/>
      <c r="PLV257" s="710"/>
      <c r="PLW257" s="710"/>
      <c r="PLX257" s="710"/>
      <c r="PLY257" s="710"/>
      <c r="PLZ257" s="710"/>
      <c r="PMA257" s="710"/>
      <c r="PMB257" s="710"/>
      <c r="PMC257" s="710"/>
      <c r="PMD257" s="710"/>
      <c r="PME257" s="710"/>
      <c r="PMF257" s="710"/>
      <c r="PMG257" s="710"/>
      <c r="PMH257" s="710"/>
      <c r="PMI257" s="710"/>
      <c r="PMJ257" s="710"/>
      <c r="PMK257" s="710"/>
      <c r="PML257" s="710"/>
      <c r="PMM257" s="710"/>
      <c r="PMN257" s="710"/>
      <c r="PMO257" s="710"/>
      <c r="PMP257" s="710"/>
      <c r="PMQ257" s="710"/>
      <c r="PMR257" s="710"/>
      <c r="PMS257" s="710"/>
      <c r="PMT257" s="710"/>
      <c r="PMU257" s="710"/>
      <c r="PMV257" s="710"/>
      <c r="PMW257" s="710"/>
      <c r="PMX257" s="710"/>
      <c r="PMY257" s="710"/>
      <c r="PMZ257" s="710"/>
      <c r="PNA257" s="710"/>
      <c r="PNB257" s="710"/>
      <c r="PNC257" s="710"/>
      <c r="PND257" s="710"/>
      <c r="PNE257" s="710"/>
      <c r="PNF257" s="710"/>
      <c r="PNG257" s="710"/>
      <c r="PNH257" s="710"/>
      <c r="PNI257" s="710"/>
      <c r="PNJ257" s="710"/>
      <c r="PNK257" s="710"/>
      <c r="PNL257" s="710"/>
      <c r="PNM257" s="710"/>
      <c r="PNN257" s="710"/>
      <c r="PNO257" s="710"/>
      <c r="PNP257" s="710"/>
      <c r="PNQ257" s="710"/>
      <c r="PNR257" s="710"/>
      <c r="PNS257" s="710"/>
      <c r="PNT257" s="710"/>
      <c r="PNU257" s="710"/>
      <c r="PNV257" s="710"/>
      <c r="PNW257" s="710"/>
      <c r="PNX257" s="710"/>
      <c r="PNY257" s="710"/>
      <c r="PNZ257" s="710"/>
      <c r="POA257" s="710"/>
      <c r="POB257" s="710"/>
      <c r="POC257" s="710"/>
      <c r="POD257" s="710"/>
      <c r="POE257" s="710"/>
      <c r="POF257" s="710"/>
      <c r="POG257" s="710"/>
      <c r="POH257" s="710"/>
      <c r="POI257" s="710"/>
      <c r="POJ257" s="710"/>
      <c r="POK257" s="710"/>
      <c r="POL257" s="710"/>
      <c r="POM257" s="710"/>
      <c r="PON257" s="710"/>
      <c r="POO257" s="710"/>
      <c r="POP257" s="710"/>
      <c r="POQ257" s="710"/>
      <c r="POR257" s="710"/>
      <c r="POS257" s="710"/>
      <c r="POT257" s="710"/>
      <c r="POU257" s="710"/>
      <c r="POV257" s="710"/>
      <c r="POW257" s="710"/>
      <c r="POX257" s="710"/>
      <c r="POY257" s="710"/>
      <c r="POZ257" s="710"/>
      <c r="PPA257" s="710"/>
      <c r="PPB257" s="710"/>
      <c r="PPC257" s="710"/>
      <c r="PPD257" s="710"/>
      <c r="PPE257" s="710"/>
      <c r="PPF257" s="710"/>
      <c r="PPG257" s="710"/>
      <c r="PPH257" s="710"/>
      <c r="PPI257" s="710"/>
      <c r="PPJ257" s="710"/>
      <c r="PPK257" s="710"/>
      <c r="PPL257" s="710"/>
      <c r="PPM257" s="710"/>
      <c r="PPN257" s="710"/>
      <c r="PPO257" s="710"/>
      <c r="PPP257" s="710"/>
      <c r="PPQ257" s="710"/>
      <c r="PPR257" s="710"/>
      <c r="PPS257" s="710"/>
      <c r="PPT257" s="710"/>
      <c r="PPU257" s="710"/>
      <c r="PPV257" s="710"/>
      <c r="PPW257" s="710"/>
      <c r="PPX257" s="710"/>
      <c r="PPY257" s="710"/>
      <c r="PPZ257" s="710"/>
      <c r="PQA257" s="710"/>
      <c r="PQB257" s="710"/>
      <c r="PQC257" s="710"/>
      <c r="PQD257" s="710"/>
      <c r="PQE257" s="710"/>
      <c r="PQF257" s="710"/>
      <c r="PQG257" s="710"/>
      <c r="PQH257" s="710"/>
      <c r="PQI257" s="710"/>
      <c r="PQJ257" s="710"/>
      <c r="PQK257" s="710"/>
      <c r="PQL257" s="710"/>
      <c r="PQM257" s="710"/>
      <c r="PQN257" s="710"/>
      <c r="PQO257" s="710"/>
      <c r="PQP257" s="710"/>
      <c r="PQQ257" s="710"/>
      <c r="PQR257" s="710"/>
      <c r="PQS257" s="710"/>
      <c r="PQT257" s="710"/>
      <c r="PQU257" s="710"/>
      <c r="PQV257" s="710"/>
      <c r="PQW257" s="710"/>
      <c r="PQX257" s="710"/>
      <c r="PQY257" s="710"/>
      <c r="PQZ257" s="710"/>
      <c r="PRA257" s="710"/>
      <c r="PRB257" s="710"/>
      <c r="PRC257" s="710"/>
      <c r="PRD257" s="710"/>
      <c r="PRE257" s="710"/>
      <c r="PRF257" s="710"/>
      <c r="PRG257" s="710"/>
      <c r="PRH257" s="710"/>
      <c r="PRI257" s="710"/>
      <c r="PRJ257" s="710"/>
      <c r="PRK257" s="710"/>
      <c r="PRL257" s="710"/>
      <c r="PRM257" s="710"/>
      <c r="PRN257" s="710"/>
      <c r="PRO257" s="710"/>
      <c r="PRP257" s="710"/>
      <c r="PRQ257" s="710"/>
      <c r="PRR257" s="710"/>
      <c r="PRS257" s="710"/>
      <c r="PRT257" s="710"/>
      <c r="PRU257" s="710"/>
      <c r="PRV257" s="710"/>
      <c r="PRW257" s="710"/>
      <c r="PRX257" s="710"/>
      <c r="PRY257" s="710"/>
      <c r="PRZ257" s="710"/>
      <c r="PSA257" s="710"/>
      <c r="PSB257" s="710"/>
      <c r="PSC257" s="710"/>
      <c r="PSD257" s="710"/>
      <c r="PSE257" s="710"/>
      <c r="PSF257" s="710"/>
      <c r="PSG257" s="710"/>
      <c r="PSH257" s="710"/>
      <c r="PSI257" s="710"/>
      <c r="PSJ257" s="710"/>
      <c r="PSK257" s="710"/>
      <c r="PSL257" s="710"/>
      <c r="PSM257" s="710"/>
      <c r="PSN257" s="710"/>
      <c r="PSO257" s="710"/>
      <c r="PSP257" s="710"/>
      <c r="PSQ257" s="710"/>
      <c r="PSR257" s="710"/>
      <c r="PSS257" s="710"/>
      <c r="PST257" s="710"/>
      <c r="PSU257" s="710"/>
      <c r="PSV257" s="710"/>
      <c r="PSW257" s="710"/>
      <c r="PSX257" s="710"/>
      <c r="PSY257" s="710"/>
      <c r="PSZ257" s="710"/>
      <c r="PTA257" s="710"/>
      <c r="PTB257" s="710"/>
      <c r="PTC257" s="710"/>
      <c r="PTD257" s="710"/>
      <c r="PTE257" s="710"/>
      <c r="PTF257" s="710"/>
      <c r="PTG257" s="710"/>
      <c r="PTH257" s="710"/>
      <c r="PTI257" s="710"/>
      <c r="PTJ257" s="710"/>
      <c r="PTK257" s="710"/>
      <c r="PTL257" s="710"/>
      <c r="PTM257" s="710"/>
      <c r="PTN257" s="710"/>
      <c r="PTO257" s="710"/>
      <c r="PTP257" s="710"/>
      <c r="PTQ257" s="710"/>
      <c r="PTR257" s="710"/>
      <c r="PTS257" s="710"/>
      <c r="PTT257" s="710"/>
      <c r="PTU257" s="710"/>
      <c r="PTV257" s="710"/>
      <c r="PTW257" s="710"/>
      <c r="PTX257" s="710"/>
      <c r="PTY257" s="710"/>
      <c r="PTZ257" s="710"/>
      <c r="PUA257" s="710"/>
      <c r="PUB257" s="710"/>
      <c r="PUC257" s="710"/>
      <c r="PUD257" s="710"/>
      <c r="PUE257" s="710"/>
      <c r="PUF257" s="710"/>
      <c r="PUG257" s="710"/>
      <c r="PUH257" s="710"/>
      <c r="PUI257" s="710"/>
      <c r="PUJ257" s="710"/>
      <c r="PUK257" s="710"/>
      <c r="PUL257" s="710"/>
      <c r="PUM257" s="710"/>
      <c r="PUN257" s="710"/>
      <c r="PUO257" s="710"/>
      <c r="PUP257" s="710"/>
      <c r="PUQ257" s="710"/>
      <c r="PUR257" s="710"/>
      <c r="PUS257" s="710"/>
      <c r="PUT257" s="710"/>
      <c r="PUU257" s="710"/>
      <c r="PUV257" s="710"/>
      <c r="PUW257" s="710"/>
      <c r="PUX257" s="710"/>
      <c r="PUY257" s="710"/>
      <c r="PUZ257" s="710"/>
      <c r="PVA257" s="710"/>
      <c r="PVB257" s="710"/>
      <c r="PVC257" s="710"/>
      <c r="PVD257" s="710"/>
      <c r="PVE257" s="710"/>
      <c r="PVF257" s="710"/>
      <c r="PVG257" s="710"/>
      <c r="PVH257" s="710"/>
      <c r="PVI257" s="710"/>
      <c r="PVJ257" s="710"/>
      <c r="PVK257" s="710"/>
      <c r="PVL257" s="710"/>
      <c r="PVM257" s="710"/>
      <c r="PVN257" s="710"/>
      <c r="PVO257" s="710"/>
      <c r="PVP257" s="710"/>
      <c r="PVQ257" s="710"/>
      <c r="PVR257" s="710"/>
      <c r="PVS257" s="710"/>
      <c r="PVT257" s="710"/>
      <c r="PVU257" s="710"/>
      <c r="PVV257" s="710"/>
      <c r="PVW257" s="710"/>
      <c r="PVX257" s="710"/>
      <c r="PVY257" s="710"/>
      <c r="PVZ257" s="710"/>
      <c r="PWA257" s="710"/>
      <c r="PWB257" s="710"/>
      <c r="PWC257" s="710"/>
      <c r="PWD257" s="710"/>
      <c r="PWE257" s="710"/>
      <c r="PWF257" s="710"/>
      <c r="PWG257" s="710"/>
      <c r="PWH257" s="710"/>
      <c r="PWI257" s="710"/>
      <c r="PWJ257" s="710"/>
      <c r="PWK257" s="710"/>
      <c r="PWL257" s="710"/>
      <c r="PWM257" s="710"/>
      <c r="PWN257" s="710"/>
      <c r="PWO257" s="710"/>
      <c r="PWP257" s="710"/>
      <c r="PWQ257" s="710"/>
      <c r="PWR257" s="710"/>
      <c r="PWS257" s="710"/>
      <c r="PWT257" s="710"/>
      <c r="PWU257" s="710"/>
      <c r="PWV257" s="710"/>
      <c r="PWW257" s="710"/>
      <c r="PWX257" s="710"/>
      <c r="PWY257" s="710"/>
      <c r="PWZ257" s="710"/>
      <c r="PXA257" s="710"/>
      <c r="PXB257" s="710"/>
      <c r="PXC257" s="710"/>
      <c r="PXD257" s="710"/>
      <c r="PXE257" s="710"/>
      <c r="PXF257" s="710"/>
      <c r="PXG257" s="710"/>
      <c r="PXH257" s="710"/>
      <c r="PXI257" s="710"/>
      <c r="PXJ257" s="710"/>
      <c r="PXK257" s="710"/>
      <c r="PXL257" s="710"/>
      <c r="PXM257" s="710"/>
      <c r="PXN257" s="710"/>
      <c r="PXO257" s="710"/>
      <c r="PXP257" s="710"/>
      <c r="PXQ257" s="710"/>
      <c r="PXR257" s="710"/>
      <c r="PXS257" s="710"/>
      <c r="PXT257" s="710"/>
      <c r="PXU257" s="710"/>
      <c r="PXV257" s="710"/>
      <c r="PXW257" s="710"/>
      <c r="PXX257" s="710"/>
      <c r="PXY257" s="710"/>
      <c r="PXZ257" s="710"/>
      <c r="PYA257" s="710"/>
      <c r="PYB257" s="710"/>
      <c r="PYC257" s="710"/>
      <c r="PYD257" s="710"/>
      <c r="PYE257" s="710"/>
      <c r="PYF257" s="710"/>
      <c r="PYG257" s="710"/>
      <c r="PYH257" s="710"/>
      <c r="PYI257" s="710"/>
      <c r="PYJ257" s="710"/>
      <c r="PYK257" s="710"/>
      <c r="PYL257" s="710"/>
      <c r="PYM257" s="710"/>
      <c r="PYN257" s="710"/>
      <c r="PYO257" s="710"/>
      <c r="PYP257" s="710"/>
      <c r="PYQ257" s="710"/>
      <c r="PYR257" s="710"/>
      <c r="PYS257" s="710"/>
      <c r="PYT257" s="710"/>
      <c r="PYU257" s="710"/>
      <c r="PYV257" s="710"/>
      <c r="PYW257" s="710"/>
      <c r="PYX257" s="710"/>
      <c r="PYY257" s="710"/>
      <c r="PYZ257" s="710"/>
      <c r="PZA257" s="710"/>
      <c r="PZB257" s="710"/>
      <c r="PZC257" s="710"/>
      <c r="PZD257" s="710"/>
      <c r="PZE257" s="710"/>
      <c r="PZF257" s="710"/>
      <c r="PZG257" s="710"/>
      <c r="PZH257" s="710"/>
      <c r="PZI257" s="710"/>
      <c r="PZJ257" s="710"/>
      <c r="PZK257" s="710"/>
      <c r="PZL257" s="710"/>
      <c r="PZM257" s="710"/>
      <c r="PZN257" s="710"/>
      <c r="PZO257" s="710"/>
      <c r="PZP257" s="710"/>
      <c r="PZQ257" s="710"/>
      <c r="PZR257" s="710"/>
      <c r="PZS257" s="710"/>
      <c r="PZT257" s="710"/>
      <c r="PZU257" s="710"/>
      <c r="PZV257" s="710"/>
      <c r="PZW257" s="710"/>
      <c r="PZX257" s="710"/>
      <c r="PZY257" s="710"/>
      <c r="PZZ257" s="710"/>
      <c r="QAA257" s="710"/>
      <c r="QAB257" s="710"/>
      <c r="QAC257" s="710"/>
      <c r="QAD257" s="710"/>
      <c r="QAE257" s="710"/>
      <c r="QAF257" s="710"/>
      <c r="QAG257" s="710"/>
      <c r="QAH257" s="710"/>
      <c r="QAI257" s="710"/>
      <c r="QAJ257" s="710"/>
      <c r="QAK257" s="710"/>
      <c r="QAL257" s="710"/>
      <c r="QAM257" s="710"/>
      <c r="QAN257" s="710"/>
      <c r="QAO257" s="710"/>
      <c r="QAP257" s="710"/>
      <c r="QAQ257" s="710"/>
      <c r="QAR257" s="710"/>
      <c r="QAS257" s="710"/>
      <c r="QAT257" s="710"/>
      <c r="QAU257" s="710"/>
      <c r="QAV257" s="710"/>
      <c r="QAW257" s="710"/>
      <c r="QAX257" s="710"/>
      <c r="QAY257" s="710"/>
      <c r="QAZ257" s="710"/>
      <c r="QBA257" s="710"/>
      <c r="QBB257" s="710"/>
      <c r="QBC257" s="710"/>
      <c r="QBD257" s="710"/>
      <c r="QBE257" s="710"/>
      <c r="QBF257" s="710"/>
      <c r="QBG257" s="710"/>
      <c r="QBH257" s="710"/>
      <c r="QBI257" s="710"/>
      <c r="QBJ257" s="710"/>
      <c r="QBK257" s="710"/>
      <c r="QBL257" s="710"/>
      <c r="QBM257" s="710"/>
      <c r="QBN257" s="710"/>
      <c r="QBO257" s="710"/>
      <c r="QBP257" s="710"/>
      <c r="QBQ257" s="710"/>
      <c r="QBR257" s="710"/>
      <c r="QBS257" s="710"/>
      <c r="QBT257" s="710"/>
      <c r="QBU257" s="710"/>
      <c r="QBV257" s="710"/>
      <c r="QBW257" s="710"/>
      <c r="QBX257" s="710"/>
      <c r="QBY257" s="710"/>
      <c r="QBZ257" s="710"/>
      <c r="QCA257" s="710"/>
      <c r="QCB257" s="710"/>
      <c r="QCC257" s="710"/>
      <c r="QCD257" s="710"/>
      <c r="QCE257" s="710"/>
      <c r="QCF257" s="710"/>
      <c r="QCG257" s="710"/>
      <c r="QCH257" s="710"/>
      <c r="QCI257" s="710"/>
      <c r="QCJ257" s="710"/>
      <c r="QCK257" s="710"/>
      <c r="QCL257" s="710"/>
      <c r="QCM257" s="710"/>
      <c r="QCN257" s="710"/>
      <c r="QCO257" s="710"/>
      <c r="QCP257" s="710"/>
      <c r="QCQ257" s="710"/>
      <c r="QCR257" s="710"/>
      <c r="QCS257" s="710"/>
      <c r="QCT257" s="710"/>
      <c r="QCU257" s="710"/>
      <c r="QCV257" s="710"/>
      <c r="QCW257" s="710"/>
      <c r="QCX257" s="710"/>
      <c r="QCY257" s="710"/>
      <c r="QCZ257" s="710"/>
      <c r="QDA257" s="710"/>
      <c r="QDB257" s="710"/>
      <c r="QDC257" s="710"/>
      <c r="QDD257" s="710"/>
      <c r="QDE257" s="710"/>
      <c r="QDF257" s="710"/>
      <c r="QDG257" s="710"/>
      <c r="QDH257" s="710"/>
      <c r="QDI257" s="710"/>
      <c r="QDJ257" s="710"/>
      <c r="QDK257" s="710"/>
      <c r="QDL257" s="710"/>
      <c r="QDM257" s="710"/>
      <c r="QDN257" s="710"/>
      <c r="QDO257" s="710"/>
      <c r="QDP257" s="710"/>
      <c r="QDQ257" s="710"/>
      <c r="QDR257" s="710"/>
      <c r="QDS257" s="710"/>
      <c r="QDT257" s="710"/>
      <c r="QDU257" s="710"/>
      <c r="QDV257" s="710"/>
      <c r="QDW257" s="710"/>
      <c r="QDX257" s="710"/>
      <c r="QDY257" s="710"/>
      <c r="QDZ257" s="710"/>
      <c r="QEA257" s="710"/>
      <c r="QEB257" s="710"/>
      <c r="QEC257" s="710"/>
      <c r="QED257" s="710"/>
      <c r="QEE257" s="710"/>
      <c r="QEF257" s="710"/>
      <c r="QEG257" s="710"/>
      <c r="QEH257" s="710"/>
      <c r="QEI257" s="710"/>
      <c r="QEJ257" s="710"/>
      <c r="QEK257" s="710"/>
      <c r="QEL257" s="710"/>
      <c r="QEM257" s="710"/>
      <c r="QEN257" s="710"/>
      <c r="QEO257" s="710"/>
      <c r="QEP257" s="710"/>
      <c r="QEQ257" s="710"/>
      <c r="QER257" s="710"/>
      <c r="QES257" s="710"/>
      <c r="QET257" s="710"/>
      <c r="QEU257" s="710"/>
      <c r="QEV257" s="710"/>
      <c r="QEW257" s="710"/>
      <c r="QEX257" s="710"/>
      <c r="QEY257" s="710"/>
      <c r="QEZ257" s="710"/>
      <c r="QFA257" s="710"/>
      <c r="QFB257" s="710"/>
      <c r="QFC257" s="710"/>
      <c r="QFD257" s="710"/>
      <c r="QFE257" s="710"/>
      <c r="QFF257" s="710"/>
      <c r="QFG257" s="710"/>
      <c r="QFH257" s="710"/>
      <c r="QFI257" s="710"/>
      <c r="QFJ257" s="710"/>
      <c r="QFK257" s="710"/>
      <c r="QFL257" s="710"/>
      <c r="QFM257" s="710"/>
      <c r="QFN257" s="710"/>
      <c r="QFO257" s="710"/>
      <c r="QFP257" s="710"/>
      <c r="QFQ257" s="710"/>
      <c r="QFR257" s="710"/>
      <c r="QFS257" s="710"/>
      <c r="QFT257" s="710"/>
      <c r="QFU257" s="710"/>
      <c r="QFV257" s="710"/>
      <c r="QFW257" s="710"/>
      <c r="QFX257" s="710"/>
      <c r="QFY257" s="710"/>
      <c r="QFZ257" s="710"/>
      <c r="QGA257" s="710"/>
      <c r="QGB257" s="710"/>
      <c r="QGC257" s="710"/>
      <c r="QGD257" s="710"/>
      <c r="QGE257" s="710"/>
      <c r="QGF257" s="710"/>
      <c r="QGG257" s="710"/>
      <c r="QGH257" s="710"/>
      <c r="QGI257" s="710"/>
      <c r="QGJ257" s="710"/>
      <c r="QGK257" s="710"/>
      <c r="QGL257" s="710"/>
      <c r="QGM257" s="710"/>
      <c r="QGN257" s="710"/>
      <c r="QGO257" s="710"/>
      <c r="QGP257" s="710"/>
      <c r="QGQ257" s="710"/>
      <c r="QGR257" s="710"/>
      <c r="QGS257" s="710"/>
      <c r="QGT257" s="710"/>
      <c r="QGU257" s="710"/>
      <c r="QGV257" s="710"/>
      <c r="QGW257" s="710"/>
      <c r="QGX257" s="710"/>
      <c r="QGY257" s="710"/>
      <c r="QGZ257" s="710"/>
      <c r="QHA257" s="710"/>
      <c r="QHB257" s="710"/>
      <c r="QHC257" s="710"/>
      <c r="QHD257" s="710"/>
      <c r="QHE257" s="710"/>
      <c r="QHF257" s="710"/>
      <c r="QHG257" s="710"/>
      <c r="QHH257" s="710"/>
      <c r="QHI257" s="710"/>
      <c r="QHJ257" s="710"/>
      <c r="QHK257" s="710"/>
      <c r="QHL257" s="710"/>
      <c r="QHM257" s="710"/>
      <c r="QHN257" s="710"/>
      <c r="QHO257" s="710"/>
      <c r="QHP257" s="710"/>
      <c r="QHQ257" s="710"/>
      <c r="QHR257" s="710"/>
      <c r="QHS257" s="710"/>
      <c r="QHT257" s="710"/>
      <c r="QHU257" s="710"/>
      <c r="QHV257" s="710"/>
      <c r="QHW257" s="710"/>
      <c r="QHX257" s="710"/>
      <c r="QHY257" s="710"/>
      <c r="QHZ257" s="710"/>
      <c r="QIA257" s="710"/>
      <c r="QIB257" s="710"/>
      <c r="QIC257" s="710"/>
      <c r="QID257" s="710"/>
      <c r="QIE257" s="710"/>
      <c r="QIF257" s="710"/>
      <c r="QIG257" s="710"/>
      <c r="QIH257" s="710"/>
      <c r="QII257" s="710"/>
      <c r="QIJ257" s="710"/>
      <c r="QIK257" s="710"/>
      <c r="QIL257" s="710"/>
      <c r="QIM257" s="710"/>
      <c r="QIN257" s="710"/>
      <c r="QIO257" s="710"/>
      <c r="QIP257" s="710"/>
      <c r="QIQ257" s="710"/>
      <c r="QIR257" s="710"/>
      <c r="QIS257" s="710"/>
      <c r="QIT257" s="710"/>
      <c r="QIU257" s="710"/>
      <c r="QIV257" s="710"/>
      <c r="QIW257" s="710"/>
      <c r="QIX257" s="710"/>
      <c r="QIY257" s="710"/>
      <c r="QIZ257" s="710"/>
      <c r="QJA257" s="710"/>
      <c r="QJB257" s="710"/>
      <c r="QJC257" s="710"/>
      <c r="QJD257" s="710"/>
      <c r="QJE257" s="710"/>
      <c r="QJF257" s="710"/>
      <c r="QJG257" s="710"/>
      <c r="QJH257" s="710"/>
      <c r="QJI257" s="710"/>
      <c r="QJJ257" s="710"/>
      <c r="QJK257" s="710"/>
      <c r="QJL257" s="710"/>
      <c r="QJM257" s="710"/>
      <c r="QJN257" s="710"/>
      <c r="QJO257" s="710"/>
      <c r="QJP257" s="710"/>
      <c r="QJQ257" s="710"/>
      <c r="QJR257" s="710"/>
      <c r="QJS257" s="710"/>
      <c r="QJT257" s="710"/>
      <c r="QJU257" s="710"/>
      <c r="QJV257" s="710"/>
      <c r="QJW257" s="710"/>
      <c r="QJX257" s="710"/>
      <c r="QJY257" s="710"/>
      <c r="QJZ257" s="710"/>
      <c r="QKA257" s="710"/>
      <c r="QKB257" s="710"/>
      <c r="QKC257" s="710"/>
      <c r="QKD257" s="710"/>
      <c r="QKE257" s="710"/>
      <c r="QKF257" s="710"/>
      <c r="QKG257" s="710"/>
      <c r="QKH257" s="710"/>
      <c r="QKI257" s="710"/>
      <c r="QKJ257" s="710"/>
      <c r="QKK257" s="710"/>
      <c r="QKL257" s="710"/>
      <c r="QKM257" s="710"/>
      <c r="QKN257" s="710"/>
      <c r="QKO257" s="710"/>
      <c r="QKP257" s="710"/>
      <c r="QKQ257" s="710"/>
      <c r="QKR257" s="710"/>
      <c r="QKS257" s="710"/>
      <c r="QKT257" s="710"/>
      <c r="QKU257" s="710"/>
      <c r="QKV257" s="710"/>
      <c r="QKW257" s="710"/>
      <c r="QKX257" s="710"/>
      <c r="QKY257" s="710"/>
      <c r="QKZ257" s="710"/>
      <c r="QLA257" s="710"/>
      <c r="QLB257" s="710"/>
      <c r="QLC257" s="710"/>
      <c r="QLD257" s="710"/>
      <c r="QLE257" s="710"/>
      <c r="QLF257" s="710"/>
      <c r="QLG257" s="710"/>
      <c r="QLH257" s="710"/>
      <c r="QLI257" s="710"/>
      <c r="QLJ257" s="710"/>
      <c r="QLK257" s="710"/>
      <c r="QLL257" s="710"/>
      <c r="QLM257" s="710"/>
      <c r="QLN257" s="710"/>
      <c r="QLO257" s="710"/>
      <c r="QLP257" s="710"/>
      <c r="QLQ257" s="710"/>
      <c r="QLR257" s="710"/>
      <c r="QLS257" s="710"/>
      <c r="QLT257" s="710"/>
      <c r="QLU257" s="710"/>
      <c r="QLV257" s="710"/>
      <c r="QLW257" s="710"/>
      <c r="QLX257" s="710"/>
      <c r="QLY257" s="710"/>
      <c r="QLZ257" s="710"/>
      <c r="QMA257" s="710"/>
      <c r="QMB257" s="710"/>
      <c r="QMC257" s="710"/>
      <c r="QMD257" s="710"/>
      <c r="QME257" s="710"/>
      <c r="QMF257" s="710"/>
      <c r="QMG257" s="710"/>
      <c r="QMH257" s="710"/>
      <c r="QMI257" s="710"/>
      <c r="QMJ257" s="710"/>
      <c r="QMK257" s="710"/>
      <c r="QML257" s="710"/>
      <c r="QMM257" s="710"/>
      <c r="QMN257" s="710"/>
      <c r="QMO257" s="710"/>
      <c r="QMP257" s="710"/>
      <c r="QMQ257" s="710"/>
      <c r="QMR257" s="710"/>
      <c r="QMS257" s="710"/>
      <c r="QMT257" s="710"/>
      <c r="QMU257" s="710"/>
      <c r="QMV257" s="710"/>
      <c r="QMW257" s="710"/>
      <c r="QMX257" s="710"/>
      <c r="QMY257" s="710"/>
      <c r="QMZ257" s="710"/>
      <c r="QNA257" s="710"/>
      <c r="QNB257" s="710"/>
      <c r="QNC257" s="710"/>
      <c r="QND257" s="710"/>
      <c r="QNE257" s="710"/>
      <c r="QNF257" s="710"/>
      <c r="QNG257" s="710"/>
      <c r="QNH257" s="710"/>
      <c r="QNI257" s="710"/>
      <c r="QNJ257" s="710"/>
      <c r="QNK257" s="710"/>
      <c r="QNL257" s="710"/>
      <c r="QNM257" s="710"/>
      <c r="QNN257" s="710"/>
      <c r="QNO257" s="710"/>
      <c r="QNP257" s="710"/>
      <c r="QNQ257" s="710"/>
      <c r="QNR257" s="710"/>
      <c r="QNS257" s="710"/>
      <c r="QNT257" s="710"/>
      <c r="QNU257" s="710"/>
      <c r="QNV257" s="710"/>
      <c r="QNW257" s="710"/>
      <c r="QNX257" s="710"/>
      <c r="QNY257" s="710"/>
      <c r="QNZ257" s="710"/>
      <c r="QOA257" s="710"/>
      <c r="QOB257" s="710"/>
      <c r="QOC257" s="710"/>
      <c r="QOD257" s="710"/>
      <c r="QOE257" s="710"/>
      <c r="QOF257" s="710"/>
      <c r="QOG257" s="710"/>
      <c r="QOH257" s="710"/>
      <c r="QOI257" s="710"/>
      <c r="QOJ257" s="710"/>
      <c r="QOK257" s="710"/>
      <c r="QOL257" s="710"/>
      <c r="QOM257" s="710"/>
      <c r="QON257" s="710"/>
      <c r="QOO257" s="710"/>
      <c r="QOP257" s="710"/>
      <c r="QOQ257" s="710"/>
      <c r="QOR257" s="710"/>
      <c r="QOS257" s="710"/>
      <c r="QOT257" s="710"/>
      <c r="QOU257" s="710"/>
      <c r="QOV257" s="710"/>
      <c r="QOW257" s="710"/>
      <c r="QOX257" s="710"/>
      <c r="QOY257" s="710"/>
      <c r="QOZ257" s="710"/>
      <c r="QPA257" s="710"/>
      <c r="QPB257" s="710"/>
      <c r="QPC257" s="710"/>
      <c r="QPD257" s="710"/>
      <c r="QPE257" s="710"/>
      <c r="QPF257" s="710"/>
      <c r="QPG257" s="710"/>
      <c r="QPH257" s="710"/>
      <c r="QPI257" s="710"/>
      <c r="QPJ257" s="710"/>
      <c r="QPK257" s="710"/>
      <c r="QPL257" s="710"/>
      <c r="QPM257" s="710"/>
      <c r="QPN257" s="710"/>
      <c r="QPO257" s="710"/>
      <c r="QPP257" s="710"/>
      <c r="QPQ257" s="710"/>
      <c r="QPR257" s="710"/>
      <c r="QPS257" s="710"/>
      <c r="QPT257" s="710"/>
      <c r="QPU257" s="710"/>
      <c r="QPV257" s="710"/>
      <c r="QPW257" s="710"/>
      <c r="QPX257" s="710"/>
      <c r="QPY257" s="710"/>
      <c r="QPZ257" s="710"/>
      <c r="QQA257" s="710"/>
      <c r="QQB257" s="710"/>
      <c r="QQC257" s="710"/>
      <c r="QQD257" s="710"/>
      <c r="QQE257" s="710"/>
      <c r="QQF257" s="710"/>
      <c r="QQG257" s="710"/>
      <c r="QQH257" s="710"/>
      <c r="QQI257" s="710"/>
      <c r="QQJ257" s="710"/>
      <c r="QQK257" s="710"/>
      <c r="QQL257" s="710"/>
      <c r="QQM257" s="710"/>
      <c r="QQN257" s="710"/>
      <c r="QQO257" s="710"/>
      <c r="QQP257" s="710"/>
      <c r="QQQ257" s="710"/>
      <c r="QQR257" s="710"/>
      <c r="QQS257" s="710"/>
      <c r="QQT257" s="710"/>
      <c r="QQU257" s="710"/>
      <c r="QQV257" s="710"/>
      <c r="QQW257" s="710"/>
      <c r="QQX257" s="710"/>
      <c r="QQY257" s="710"/>
      <c r="QQZ257" s="710"/>
      <c r="QRA257" s="710"/>
      <c r="QRB257" s="710"/>
      <c r="QRC257" s="710"/>
      <c r="QRD257" s="710"/>
      <c r="QRE257" s="710"/>
      <c r="QRF257" s="710"/>
      <c r="QRG257" s="710"/>
      <c r="QRH257" s="710"/>
      <c r="QRI257" s="710"/>
      <c r="QRJ257" s="710"/>
      <c r="QRK257" s="710"/>
      <c r="QRL257" s="710"/>
      <c r="QRM257" s="710"/>
      <c r="QRN257" s="710"/>
      <c r="QRO257" s="710"/>
      <c r="QRP257" s="710"/>
      <c r="QRQ257" s="710"/>
      <c r="QRR257" s="710"/>
      <c r="QRS257" s="710"/>
      <c r="QRT257" s="710"/>
      <c r="QRU257" s="710"/>
      <c r="QRV257" s="710"/>
      <c r="QRW257" s="710"/>
      <c r="QRX257" s="710"/>
      <c r="QRY257" s="710"/>
      <c r="QRZ257" s="710"/>
      <c r="QSA257" s="710"/>
      <c r="QSB257" s="710"/>
      <c r="QSC257" s="710"/>
      <c r="QSD257" s="710"/>
      <c r="QSE257" s="710"/>
      <c r="QSF257" s="710"/>
      <c r="QSG257" s="710"/>
      <c r="QSH257" s="710"/>
      <c r="QSI257" s="710"/>
      <c r="QSJ257" s="710"/>
      <c r="QSK257" s="710"/>
      <c r="QSL257" s="710"/>
      <c r="QSM257" s="710"/>
      <c r="QSN257" s="710"/>
      <c r="QSO257" s="710"/>
      <c r="QSP257" s="710"/>
      <c r="QSQ257" s="710"/>
      <c r="QSR257" s="710"/>
      <c r="QSS257" s="710"/>
      <c r="QST257" s="710"/>
      <c r="QSU257" s="710"/>
      <c r="QSV257" s="710"/>
      <c r="QSW257" s="710"/>
      <c r="QSX257" s="710"/>
      <c r="QSY257" s="710"/>
      <c r="QSZ257" s="710"/>
      <c r="QTA257" s="710"/>
      <c r="QTB257" s="710"/>
      <c r="QTC257" s="710"/>
      <c r="QTD257" s="710"/>
      <c r="QTE257" s="710"/>
      <c r="QTF257" s="710"/>
      <c r="QTG257" s="710"/>
      <c r="QTH257" s="710"/>
      <c r="QTI257" s="710"/>
      <c r="QTJ257" s="710"/>
      <c r="QTK257" s="710"/>
      <c r="QTL257" s="710"/>
      <c r="QTM257" s="710"/>
      <c r="QTN257" s="710"/>
      <c r="QTO257" s="710"/>
      <c r="QTP257" s="710"/>
      <c r="QTQ257" s="710"/>
      <c r="QTR257" s="710"/>
      <c r="QTS257" s="710"/>
      <c r="QTT257" s="710"/>
      <c r="QTU257" s="710"/>
      <c r="QTV257" s="710"/>
      <c r="QTW257" s="710"/>
      <c r="QTX257" s="710"/>
      <c r="QTY257" s="710"/>
      <c r="QTZ257" s="710"/>
      <c r="QUA257" s="710"/>
      <c r="QUB257" s="710"/>
      <c r="QUC257" s="710"/>
      <c r="QUD257" s="710"/>
      <c r="QUE257" s="710"/>
      <c r="QUF257" s="710"/>
      <c r="QUG257" s="710"/>
      <c r="QUH257" s="710"/>
      <c r="QUI257" s="710"/>
      <c r="QUJ257" s="710"/>
      <c r="QUK257" s="710"/>
      <c r="QUL257" s="710"/>
      <c r="QUM257" s="710"/>
      <c r="QUN257" s="710"/>
      <c r="QUO257" s="710"/>
      <c r="QUP257" s="710"/>
      <c r="QUQ257" s="710"/>
      <c r="QUR257" s="710"/>
      <c r="QUS257" s="710"/>
      <c r="QUT257" s="710"/>
      <c r="QUU257" s="710"/>
      <c r="QUV257" s="710"/>
      <c r="QUW257" s="710"/>
      <c r="QUX257" s="710"/>
      <c r="QUY257" s="710"/>
      <c r="QUZ257" s="710"/>
      <c r="QVA257" s="710"/>
      <c r="QVB257" s="710"/>
      <c r="QVC257" s="710"/>
      <c r="QVD257" s="710"/>
      <c r="QVE257" s="710"/>
      <c r="QVF257" s="710"/>
      <c r="QVG257" s="710"/>
      <c r="QVH257" s="710"/>
      <c r="QVI257" s="710"/>
      <c r="QVJ257" s="710"/>
      <c r="QVK257" s="710"/>
      <c r="QVL257" s="710"/>
      <c r="QVM257" s="710"/>
      <c r="QVN257" s="710"/>
      <c r="QVO257" s="710"/>
      <c r="QVP257" s="710"/>
      <c r="QVQ257" s="710"/>
      <c r="QVR257" s="710"/>
      <c r="QVS257" s="710"/>
      <c r="QVT257" s="710"/>
      <c r="QVU257" s="710"/>
      <c r="QVV257" s="710"/>
      <c r="QVW257" s="710"/>
      <c r="QVX257" s="710"/>
      <c r="QVY257" s="710"/>
      <c r="QVZ257" s="710"/>
      <c r="QWA257" s="710"/>
      <c r="QWB257" s="710"/>
      <c r="QWC257" s="710"/>
      <c r="QWD257" s="710"/>
      <c r="QWE257" s="710"/>
      <c r="QWF257" s="710"/>
      <c r="QWG257" s="710"/>
      <c r="QWH257" s="710"/>
      <c r="QWI257" s="710"/>
      <c r="QWJ257" s="710"/>
      <c r="QWK257" s="710"/>
      <c r="QWL257" s="710"/>
      <c r="QWM257" s="710"/>
      <c r="QWN257" s="710"/>
      <c r="QWO257" s="710"/>
      <c r="QWP257" s="710"/>
      <c r="QWQ257" s="710"/>
      <c r="QWR257" s="710"/>
      <c r="QWS257" s="710"/>
      <c r="QWT257" s="710"/>
      <c r="QWU257" s="710"/>
      <c r="QWV257" s="710"/>
      <c r="QWW257" s="710"/>
      <c r="QWX257" s="710"/>
      <c r="QWY257" s="710"/>
      <c r="QWZ257" s="710"/>
      <c r="QXA257" s="710"/>
      <c r="QXB257" s="710"/>
      <c r="QXC257" s="710"/>
      <c r="QXD257" s="710"/>
      <c r="QXE257" s="710"/>
      <c r="QXF257" s="710"/>
      <c r="QXG257" s="710"/>
      <c r="QXH257" s="710"/>
      <c r="QXI257" s="710"/>
      <c r="QXJ257" s="710"/>
      <c r="QXK257" s="710"/>
      <c r="QXL257" s="710"/>
      <c r="QXM257" s="710"/>
      <c r="QXN257" s="710"/>
      <c r="QXO257" s="710"/>
      <c r="QXP257" s="710"/>
      <c r="QXQ257" s="710"/>
      <c r="QXR257" s="710"/>
      <c r="QXS257" s="710"/>
      <c r="QXT257" s="710"/>
      <c r="QXU257" s="710"/>
      <c r="QXV257" s="710"/>
      <c r="QXW257" s="710"/>
      <c r="QXX257" s="710"/>
      <c r="QXY257" s="710"/>
      <c r="QXZ257" s="710"/>
      <c r="QYA257" s="710"/>
      <c r="QYB257" s="710"/>
      <c r="QYC257" s="710"/>
      <c r="QYD257" s="710"/>
      <c r="QYE257" s="710"/>
      <c r="QYF257" s="710"/>
      <c r="QYG257" s="710"/>
      <c r="QYH257" s="710"/>
      <c r="QYI257" s="710"/>
      <c r="QYJ257" s="710"/>
      <c r="QYK257" s="710"/>
      <c r="QYL257" s="710"/>
      <c r="QYM257" s="710"/>
      <c r="QYN257" s="710"/>
      <c r="QYO257" s="710"/>
      <c r="QYP257" s="710"/>
      <c r="QYQ257" s="710"/>
      <c r="QYR257" s="710"/>
      <c r="QYS257" s="710"/>
      <c r="QYT257" s="710"/>
      <c r="QYU257" s="710"/>
      <c r="QYV257" s="710"/>
      <c r="QYW257" s="710"/>
      <c r="QYX257" s="710"/>
      <c r="QYY257" s="710"/>
      <c r="QYZ257" s="710"/>
      <c r="QZA257" s="710"/>
      <c r="QZB257" s="710"/>
      <c r="QZC257" s="710"/>
      <c r="QZD257" s="710"/>
      <c r="QZE257" s="710"/>
      <c r="QZF257" s="710"/>
      <c r="QZG257" s="710"/>
      <c r="QZH257" s="710"/>
      <c r="QZI257" s="710"/>
      <c r="QZJ257" s="710"/>
      <c r="QZK257" s="710"/>
      <c r="QZL257" s="710"/>
      <c r="QZM257" s="710"/>
      <c r="QZN257" s="710"/>
      <c r="QZO257" s="710"/>
      <c r="QZP257" s="710"/>
      <c r="QZQ257" s="710"/>
      <c r="QZR257" s="710"/>
      <c r="QZS257" s="710"/>
      <c r="QZT257" s="710"/>
      <c r="QZU257" s="710"/>
      <c r="QZV257" s="710"/>
      <c r="QZW257" s="710"/>
      <c r="QZX257" s="710"/>
      <c r="QZY257" s="710"/>
      <c r="QZZ257" s="710"/>
      <c r="RAA257" s="710"/>
      <c r="RAB257" s="710"/>
      <c r="RAC257" s="710"/>
      <c r="RAD257" s="710"/>
      <c r="RAE257" s="710"/>
      <c r="RAF257" s="710"/>
      <c r="RAG257" s="710"/>
      <c r="RAH257" s="710"/>
      <c r="RAI257" s="710"/>
      <c r="RAJ257" s="710"/>
      <c r="RAK257" s="710"/>
      <c r="RAL257" s="710"/>
      <c r="RAM257" s="710"/>
      <c r="RAN257" s="710"/>
      <c r="RAO257" s="710"/>
      <c r="RAP257" s="710"/>
      <c r="RAQ257" s="710"/>
      <c r="RAR257" s="710"/>
      <c r="RAS257" s="710"/>
      <c r="RAT257" s="710"/>
      <c r="RAU257" s="710"/>
      <c r="RAV257" s="710"/>
      <c r="RAW257" s="710"/>
      <c r="RAX257" s="710"/>
      <c r="RAY257" s="710"/>
      <c r="RAZ257" s="710"/>
      <c r="RBA257" s="710"/>
      <c r="RBB257" s="710"/>
      <c r="RBC257" s="710"/>
      <c r="RBD257" s="710"/>
      <c r="RBE257" s="710"/>
      <c r="RBF257" s="710"/>
      <c r="RBG257" s="710"/>
      <c r="RBH257" s="710"/>
      <c r="RBI257" s="710"/>
      <c r="RBJ257" s="710"/>
      <c r="RBK257" s="710"/>
      <c r="RBL257" s="710"/>
      <c r="RBM257" s="710"/>
      <c r="RBN257" s="710"/>
      <c r="RBO257" s="710"/>
      <c r="RBP257" s="710"/>
      <c r="RBQ257" s="710"/>
      <c r="RBR257" s="710"/>
      <c r="RBS257" s="710"/>
      <c r="RBT257" s="710"/>
      <c r="RBU257" s="710"/>
      <c r="RBV257" s="710"/>
      <c r="RBW257" s="710"/>
      <c r="RBX257" s="710"/>
      <c r="RBY257" s="710"/>
      <c r="RBZ257" s="710"/>
      <c r="RCA257" s="710"/>
      <c r="RCB257" s="710"/>
      <c r="RCC257" s="710"/>
      <c r="RCD257" s="710"/>
      <c r="RCE257" s="710"/>
      <c r="RCF257" s="710"/>
      <c r="RCG257" s="710"/>
      <c r="RCH257" s="710"/>
      <c r="RCI257" s="710"/>
      <c r="RCJ257" s="710"/>
      <c r="RCK257" s="710"/>
      <c r="RCL257" s="710"/>
      <c r="RCM257" s="710"/>
      <c r="RCN257" s="710"/>
      <c r="RCO257" s="710"/>
      <c r="RCP257" s="710"/>
      <c r="RCQ257" s="710"/>
      <c r="RCR257" s="710"/>
      <c r="RCS257" s="710"/>
      <c r="RCT257" s="710"/>
      <c r="RCU257" s="710"/>
      <c r="RCV257" s="710"/>
      <c r="RCW257" s="710"/>
      <c r="RCX257" s="710"/>
      <c r="RCY257" s="710"/>
      <c r="RCZ257" s="710"/>
      <c r="RDA257" s="710"/>
      <c r="RDB257" s="710"/>
      <c r="RDC257" s="710"/>
      <c r="RDD257" s="710"/>
      <c r="RDE257" s="710"/>
      <c r="RDF257" s="710"/>
      <c r="RDG257" s="710"/>
      <c r="RDH257" s="710"/>
      <c r="RDI257" s="710"/>
      <c r="RDJ257" s="710"/>
      <c r="RDK257" s="710"/>
      <c r="RDL257" s="710"/>
      <c r="RDM257" s="710"/>
      <c r="RDN257" s="710"/>
      <c r="RDO257" s="710"/>
      <c r="RDP257" s="710"/>
      <c r="RDQ257" s="710"/>
      <c r="RDR257" s="710"/>
      <c r="RDS257" s="710"/>
      <c r="RDT257" s="710"/>
      <c r="RDU257" s="710"/>
      <c r="RDV257" s="710"/>
      <c r="RDW257" s="710"/>
      <c r="RDX257" s="710"/>
      <c r="RDY257" s="710"/>
      <c r="RDZ257" s="710"/>
      <c r="REA257" s="710"/>
      <c r="REB257" s="710"/>
      <c r="REC257" s="710"/>
      <c r="RED257" s="710"/>
      <c r="REE257" s="710"/>
      <c r="REF257" s="710"/>
      <c r="REG257" s="710"/>
      <c r="REH257" s="710"/>
      <c r="REI257" s="710"/>
      <c r="REJ257" s="710"/>
      <c r="REK257" s="710"/>
      <c r="REL257" s="710"/>
      <c r="REM257" s="710"/>
      <c r="REN257" s="710"/>
      <c r="REO257" s="710"/>
      <c r="REP257" s="710"/>
      <c r="REQ257" s="710"/>
      <c r="RER257" s="710"/>
      <c r="RES257" s="710"/>
      <c r="RET257" s="710"/>
      <c r="REU257" s="710"/>
      <c r="REV257" s="710"/>
      <c r="REW257" s="710"/>
      <c r="REX257" s="710"/>
      <c r="REY257" s="710"/>
      <c r="REZ257" s="710"/>
      <c r="RFA257" s="710"/>
      <c r="RFB257" s="710"/>
      <c r="RFC257" s="710"/>
      <c r="RFD257" s="710"/>
      <c r="RFE257" s="710"/>
      <c r="RFF257" s="710"/>
      <c r="RFG257" s="710"/>
      <c r="RFH257" s="710"/>
      <c r="RFI257" s="710"/>
      <c r="RFJ257" s="710"/>
      <c r="RFK257" s="710"/>
      <c r="RFL257" s="710"/>
      <c r="RFM257" s="710"/>
      <c r="RFN257" s="710"/>
      <c r="RFO257" s="710"/>
      <c r="RFP257" s="710"/>
      <c r="RFQ257" s="710"/>
      <c r="RFR257" s="710"/>
      <c r="RFS257" s="710"/>
      <c r="RFT257" s="710"/>
      <c r="RFU257" s="710"/>
      <c r="RFV257" s="710"/>
      <c r="RFW257" s="710"/>
      <c r="RFX257" s="710"/>
      <c r="RFY257" s="710"/>
      <c r="RFZ257" s="710"/>
      <c r="RGA257" s="710"/>
      <c r="RGB257" s="710"/>
      <c r="RGC257" s="710"/>
      <c r="RGD257" s="710"/>
      <c r="RGE257" s="710"/>
      <c r="RGF257" s="710"/>
      <c r="RGG257" s="710"/>
      <c r="RGH257" s="710"/>
      <c r="RGI257" s="710"/>
      <c r="RGJ257" s="710"/>
      <c r="RGK257" s="710"/>
      <c r="RGL257" s="710"/>
      <c r="RGM257" s="710"/>
      <c r="RGN257" s="710"/>
      <c r="RGO257" s="710"/>
      <c r="RGP257" s="710"/>
      <c r="RGQ257" s="710"/>
      <c r="RGR257" s="710"/>
      <c r="RGS257" s="710"/>
      <c r="RGT257" s="710"/>
      <c r="RGU257" s="710"/>
      <c r="RGV257" s="710"/>
      <c r="RGW257" s="710"/>
      <c r="RGX257" s="710"/>
      <c r="RGY257" s="710"/>
      <c r="RGZ257" s="710"/>
      <c r="RHA257" s="710"/>
      <c r="RHB257" s="710"/>
      <c r="RHC257" s="710"/>
      <c r="RHD257" s="710"/>
      <c r="RHE257" s="710"/>
      <c r="RHF257" s="710"/>
      <c r="RHG257" s="710"/>
      <c r="RHH257" s="710"/>
      <c r="RHI257" s="710"/>
      <c r="RHJ257" s="710"/>
      <c r="RHK257" s="710"/>
      <c r="RHL257" s="710"/>
      <c r="RHM257" s="710"/>
      <c r="RHN257" s="710"/>
      <c r="RHO257" s="710"/>
      <c r="RHP257" s="710"/>
      <c r="RHQ257" s="710"/>
      <c r="RHR257" s="710"/>
      <c r="RHS257" s="710"/>
      <c r="RHT257" s="710"/>
      <c r="RHU257" s="710"/>
      <c r="RHV257" s="710"/>
      <c r="RHW257" s="710"/>
      <c r="RHX257" s="710"/>
      <c r="RHY257" s="710"/>
      <c r="RHZ257" s="710"/>
      <c r="RIA257" s="710"/>
      <c r="RIB257" s="710"/>
      <c r="RIC257" s="710"/>
      <c r="RID257" s="710"/>
      <c r="RIE257" s="710"/>
      <c r="RIF257" s="710"/>
      <c r="RIG257" s="710"/>
      <c r="RIH257" s="710"/>
      <c r="RII257" s="710"/>
      <c r="RIJ257" s="710"/>
      <c r="RIK257" s="710"/>
      <c r="RIL257" s="710"/>
      <c r="RIM257" s="710"/>
      <c r="RIN257" s="710"/>
      <c r="RIO257" s="710"/>
      <c r="RIP257" s="710"/>
      <c r="RIQ257" s="710"/>
      <c r="RIR257" s="710"/>
      <c r="RIS257" s="710"/>
      <c r="RIT257" s="710"/>
      <c r="RIU257" s="710"/>
      <c r="RIV257" s="710"/>
      <c r="RIW257" s="710"/>
      <c r="RIX257" s="710"/>
      <c r="RIY257" s="710"/>
      <c r="RIZ257" s="710"/>
      <c r="RJA257" s="710"/>
      <c r="RJB257" s="710"/>
      <c r="RJC257" s="710"/>
      <c r="RJD257" s="710"/>
      <c r="RJE257" s="710"/>
      <c r="RJF257" s="710"/>
      <c r="RJG257" s="710"/>
      <c r="RJH257" s="710"/>
      <c r="RJI257" s="710"/>
      <c r="RJJ257" s="710"/>
      <c r="RJK257" s="710"/>
      <c r="RJL257" s="710"/>
      <c r="RJM257" s="710"/>
      <c r="RJN257" s="710"/>
      <c r="RJO257" s="710"/>
      <c r="RJP257" s="710"/>
      <c r="RJQ257" s="710"/>
      <c r="RJR257" s="710"/>
      <c r="RJS257" s="710"/>
      <c r="RJT257" s="710"/>
      <c r="RJU257" s="710"/>
      <c r="RJV257" s="710"/>
      <c r="RJW257" s="710"/>
      <c r="RJX257" s="710"/>
      <c r="RJY257" s="710"/>
      <c r="RJZ257" s="710"/>
      <c r="RKA257" s="710"/>
      <c r="RKB257" s="710"/>
      <c r="RKC257" s="710"/>
      <c r="RKD257" s="710"/>
      <c r="RKE257" s="710"/>
      <c r="RKF257" s="710"/>
      <c r="RKG257" s="710"/>
      <c r="RKH257" s="710"/>
      <c r="RKI257" s="710"/>
      <c r="RKJ257" s="710"/>
      <c r="RKK257" s="710"/>
      <c r="RKL257" s="710"/>
      <c r="RKM257" s="710"/>
      <c r="RKN257" s="710"/>
      <c r="RKO257" s="710"/>
      <c r="RKP257" s="710"/>
      <c r="RKQ257" s="710"/>
      <c r="RKR257" s="710"/>
      <c r="RKS257" s="710"/>
      <c r="RKT257" s="710"/>
      <c r="RKU257" s="710"/>
      <c r="RKV257" s="710"/>
      <c r="RKW257" s="710"/>
      <c r="RKX257" s="710"/>
      <c r="RKY257" s="710"/>
      <c r="RKZ257" s="710"/>
      <c r="RLA257" s="710"/>
      <c r="RLB257" s="710"/>
      <c r="RLC257" s="710"/>
      <c r="RLD257" s="710"/>
      <c r="RLE257" s="710"/>
      <c r="RLF257" s="710"/>
      <c r="RLG257" s="710"/>
      <c r="RLH257" s="710"/>
      <c r="RLI257" s="710"/>
      <c r="RLJ257" s="710"/>
      <c r="RLK257" s="710"/>
      <c r="RLL257" s="710"/>
      <c r="RLM257" s="710"/>
      <c r="RLN257" s="710"/>
      <c r="RLO257" s="710"/>
      <c r="RLP257" s="710"/>
      <c r="RLQ257" s="710"/>
      <c r="RLR257" s="710"/>
      <c r="RLS257" s="710"/>
      <c r="RLT257" s="710"/>
      <c r="RLU257" s="710"/>
      <c r="RLV257" s="710"/>
      <c r="RLW257" s="710"/>
      <c r="RLX257" s="710"/>
      <c r="RLY257" s="710"/>
      <c r="RLZ257" s="710"/>
      <c r="RMA257" s="710"/>
      <c r="RMB257" s="710"/>
      <c r="RMC257" s="710"/>
      <c r="RMD257" s="710"/>
      <c r="RME257" s="710"/>
      <c r="RMF257" s="710"/>
      <c r="RMG257" s="710"/>
      <c r="RMH257" s="710"/>
      <c r="RMI257" s="710"/>
      <c r="RMJ257" s="710"/>
      <c r="RMK257" s="710"/>
      <c r="RML257" s="710"/>
      <c r="RMM257" s="710"/>
      <c r="RMN257" s="710"/>
      <c r="RMO257" s="710"/>
      <c r="RMP257" s="710"/>
      <c r="RMQ257" s="710"/>
      <c r="RMR257" s="710"/>
      <c r="RMS257" s="710"/>
      <c r="RMT257" s="710"/>
      <c r="RMU257" s="710"/>
      <c r="RMV257" s="710"/>
      <c r="RMW257" s="710"/>
      <c r="RMX257" s="710"/>
      <c r="RMY257" s="710"/>
      <c r="RMZ257" s="710"/>
      <c r="RNA257" s="710"/>
      <c r="RNB257" s="710"/>
      <c r="RNC257" s="710"/>
      <c r="RND257" s="710"/>
      <c r="RNE257" s="710"/>
      <c r="RNF257" s="710"/>
      <c r="RNG257" s="710"/>
      <c r="RNH257" s="710"/>
      <c r="RNI257" s="710"/>
      <c r="RNJ257" s="710"/>
      <c r="RNK257" s="710"/>
      <c r="RNL257" s="710"/>
      <c r="RNM257" s="710"/>
      <c r="RNN257" s="710"/>
      <c r="RNO257" s="710"/>
      <c r="RNP257" s="710"/>
      <c r="RNQ257" s="710"/>
      <c r="RNR257" s="710"/>
      <c r="RNS257" s="710"/>
      <c r="RNT257" s="710"/>
      <c r="RNU257" s="710"/>
      <c r="RNV257" s="710"/>
      <c r="RNW257" s="710"/>
      <c r="RNX257" s="710"/>
      <c r="RNY257" s="710"/>
      <c r="RNZ257" s="710"/>
      <c r="ROA257" s="710"/>
      <c r="ROB257" s="710"/>
      <c r="ROC257" s="710"/>
      <c r="ROD257" s="710"/>
      <c r="ROE257" s="710"/>
      <c r="ROF257" s="710"/>
      <c r="ROG257" s="710"/>
      <c r="ROH257" s="710"/>
      <c r="ROI257" s="710"/>
      <c r="ROJ257" s="710"/>
      <c r="ROK257" s="710"/>
      <c r="ROL257" s="710"/>
      <c r="ROM257" s="710"/>
      <c r="RON257" s="710"/>
      <c r="ROO257" s="710"/>
      <c r="ROP257" s="710"/>
      <c r="ROQ257" s="710"/>
      <c r="ROR257" s="710"/>
      <c r="ROS257" s="710"/>
      <c r="ROT257" s="710"/>
      <c r="ROU257" s="710"/>
      <c r="ROV257" s="710"/>
      <c r="ROW257" s="710"/>
      <c r="ROX257" s="710"/>
      <c r="ROY257" s="710"/>
      <c r="ROZ257" s="710"/>
      <c r="RPA257" s="710"/>
      <c r="RPB257" s="710"/>
      <c r="RPC257" s="710"/>
      <c r="RPD257" s="710"/>
      <c r="RPE257" s="710"/>
      <c r="RPF257" s="710"/>
      <c r="RPG257" s="710"/>
      <c r="RPH257" s="710"/>
      <c r="RPI257" s="710"/>
      <c r="RPJ257" s="710"/>
      <c r="RPK257" s="710"/>
      <c r="RPL257" s="710"/>
      <c r="RPM257" s="710"/>
      <c r="RPN257" s="710"/>
      <c r="RPO257" s="710"/>
      <c r="RPP257" s="710"/>
      <c r="RPQ257" s="710"/>
      <c r="RPR257" s="710"/>
      <c r="RPS257" s="710"/>
      <c r="RPT257" s="710"/>
      <c r="RPU257" s="710"/>
      <c r="RPV257" s="710"/>
      <c r="RPW257" s="710"/>
      <c r="RPX257" s="710"/>
      <c r="RPY257" s="710"/>
      <c r="RPZ257" s="710"/>
      <c r="RQA257" s="710"/>
      <c r="RQB257" s="710"/>
      <c r="RQC257" s="710"/>
      <c r="RQD257" s="710"/>
      <c r="RQE257" s="710"/>
      <c r="RQF257" s="710"/>
      <c r="RQG257" s="710"/>
      <c r="RQH257" s="710"/>
      <c r="RQI257" s="710"/>
      <c r="RQJ257" s="710"/>
      <c r="RQK257" s="710"/>
      <c r="RQL257" s="710"/>
      <c r="RQM257" s="710"/>
      <c r="RQN257" s="710"/>
      <c r="RQO257" s="710"/>
      <c r="RQP257" s="710"/>
      <c r="RQQ257" s="710"/>
      <c r="RQR257" s="710"/>
      <c r="RQS257" s="710"/>
      <c r="RQT257" s="710"/>
      <c r="RQU257" s="710"/>
      <c r="RQV257" s="710"/>
      <c r="RQW257" s="710"/>
      <c r="RQX257" s="710"/>
      <c r="RQY257" s="710"/>
      <c r="RQZ257" s="710"/>
      <c r="RRA257" s="710"/>
      <c r="RRB257" s="710"/>
      <c r="RRC257" s="710"/>
      <c r="RRD257" s="710"/>
      <c r="RRE257" s="710"/>
      <c r="RRF257" s="710"/>
      <c r="RRG257" s="710"/>
      <c r="RRH257" s="710"/>
      <c r="RRI257" s="710"/>
      <c r="RRJ257" s="710"/>
      <c r="RRK257" s="710"/>
      <c r="RRL257" s="710"/>
      <c r="RRM257" s="710"/>
      <c r="RRN257" s="710"/>
      <c r="RRO257" s="710"/>
      <c r="RRP257" s="710"/>
      <c r="RRQ257" s="710"/>
      <c r="RRR257" s="710"/>
      <c r="RRS257" s="710"/>
      <c r="RRT257" s="710"/>
      <c r="RRU257" s="710"/>
      <c r="RRV257" s="710"/>
      <c r="RRW257" s="710"/>
      <c r="RRX257" s="710"/>
      <c r="RRY257" s="710"/>
      <c r="RRZ257" s="710"/>
      <c r="RSA257" s="710"/>
      <c r="RSB257" s="710"/>
      <c r="RSC257" s="710"/>
      <c r="RSD257" s="710"/>
      <c r="RSE257" s="710"/>
      <c r="RSF257" s="710"/>
      <c r="RSG257" s="710"/>
      <c r="RSH257" s="710"/>
      <c r="RSI257" s="710"/>
      <c r="RSJ257" s="710"/>
      <c r="RSK257" s="710"/>
      <c r="RSL257" s="710"/>
      <c r="RSM257" s="710"/>
      <c r="RSN257" s="710"/>
      <c r="RSO257" s="710"/>
      <c r="RSP257" s="710"/>
      <c r="RSQ257" s="710"/>
      <c r="RSR257" s="710"/>
      <c r="RSS257" s="710"/>
      <c r="RST257" s="710"/>
      <c r="RSU257" s="710"/>
      <c r="RSV257" s="710"/>
      <c r="RSW257" s="710"/>
      <c r="RSX257" s="710"/>
      <c r="RSY257" s="710"/>
      <c r="RSZ257" s="710"/>
      <c r="RTA257" s="710"/>
      <c r="RTB257" s="710"/>
      <c r="RTC257" s="710"/>
      <c r="RTD257" s="710"/>
      <c r="RTE257" s="710"/>
      <c r="RTF257" s="710"/>
      <c r="RTG257" s="710"/>
      <c r="RTH257" s="710"/>
      <c r="RTI257" s="710"/>
      <c r="RTJ257" s="710"/>
      <c r="RTK257" s="710"/>
      <c r="RTL257" s="710"/>
      <c r="RTM257" s="710"/>
      <c r="RTN257" s="710"/>
      <c r="RTO257" s="710"/>
      <c r="RTP257" s="710"/>
      <c r="RTQ257" s="710"/>
      <c r="RTR257" s="710"/>
      <c r="RTS257" s="710"/>
      <c r="RTT257" s="710"/>
      <c r="RTU257" s="710"/>
      <c r="RTV257" s="710"/>
      <c r="RTW257" s="710"/>
      <c r="RTX257" s="710"/>
      <c r="RTY257" s="710"/>
      <c r="RTZ257" s="710"/>
      <c r="RUA257" s="710"/>
      <c r="RUB257" s="710"/>
      <c r="RUC257" s="710"/>
      <c r="RUD257" s="710"/>
      <c r="RUE257" s="710"/>
      <c r="RUF257" s="710"/>
      <c r="RUG257" s="710"/>
      <c r="RUH257" s="710"/>
      <c r="RUI257" s="710"/>
      <c r="RUJ257" s="710"/>
      <c r="RUK257" s="710"/>
      <c r="RUL257" s="710"/>
      <c r="RUM257" s="710"/>
      <c r="RUN257" s="710"/>
      <c r="RUO257" s="710"/>
      <c r="RUP257" s="710"/>
      <c r="RUQ257" s="710"/>
      <c r="RUR257" s="710"/>
      <c r="RUS257" s="710"/>
      <c r="RUT257" s="710"/>
      <c r="RUU257" s="710"/>
      <c r="RUV257" s="710"/>
      <c r="RUW257" s="710"/>
      <c r="RUX257" s="710"/>
      <c r="RUY257" s="710"/>
      <c r="RUZ257" s="710"/>
      <c r="RVA257" s="710"/>
      <c r="RVB257" s="710"/>
      <c r="RVC257" s="710"/>
      <c r="RVD257" s="710"/>
      <c r="RVE257" s="710"/>
      <c r="RVF257" s="710"/>
      <c r="RVG257" s="710"/>
      <c r="RVH257" s="710"/>
      <c r="RVI257" s="710"/>
      <c r="RVJ257" s="710"/>
      <c r="RVK257" s="710"/>
      <c r="RVL257" s="710"/>
      <c r="RVM257" s="710"/>
      <c r="RVN257" s="710"/>
      <c r="RVO257" s="710"/>
      <c r="RVP257" s="710"/>
      <c r="RVQ257" s="710"/>
      <c r="RVR257" s="710"/>
      <c r="RVS257" s="710"/>
      <c r="RVT257" s="710"/>
      <c r="RVU257" s="710"/>
      <c r="RVV257" s="710"/>
      <c r="RVW257" s="710"/>
      <c r="RVX257" s="710"/>
      <c r="RVY257" s="710"/>
      <c r="RVZ257" s="710"/>
      <c r="RWA257" s="710"/>
      <c r="RWB257" s="710"/>
      <c r="RWC257" s="710"/>
      <c r="RWD257" s="710"/>
      <c r="RWE257" s="710"/>
      <c r="RWF257" s="710"/>
      <c r="RWG257" s="710"/>
      <c r="RWH257" s="710"/>
      <c r="RWI257" s="710"/>
      <c r="RWJ257" s="710"/>
      <c r="RWK257" s="710"/>
      <c r="RWL257" s="710"/>
      <c r="RWM257" s="710"/>
      <c r="RWN257" s="710"/>
      <c r="RWO257" s="710"/>
      <c r="RWP257" s="710"/>
      <c r="RWQ257" s="710"/>
      <c r="RWR257" s="710"/>
      <c r="RWS257" s="710"/>
      <c r="RWT257" s="710"/>
      <c r="RWU257" s="710"/>
      <c r="RWV257" s="710"/>
      <c r="RWW257" s="710"/>
      <c r="RWX257" s="710"/>
      <c r="RWY257" s="710"/>
      <c r="RWZ257" s="710"/>
      <c r="RXA257" s="710"/>
      <c r="RXB257" s="710"/>
      <c r="RXC257" s="710"/>
      <c r="RXD257" s="710"/>
      <c r="RXE257" s="710"/>
      <c r="RXF257" s="710"/>
      <c r="RXG257" s="710"/>
      <c r="RXH257" s="710"/>
      <c r="RXI257" s="710"/>
      <c r="RXJ257" s="710"/>
      <c r="RXK257" s="710"/>
      <c r="RXL257" s="710"/>
      <c r="RXM257" s="710"/>
      <c r="RXN257" s="710"/>
      <c r="RXO257" s="710"/>
      <c r="RXP257" s="710"/>
      <c r="RXQ257" s="710"/>
      <c r="RXR257" s="710"/>
      <c r="RXS257" s="710"/>
      <c r="RXT257" s="710"/>
      <c r="RXU257" s="710"/>
      <c r="RXV257" s="710"/>
      <c r="RXW257" s="710"/>
      <c r="RXX257" s="710"/>
      <c r="RXY257" s="710"/>
      <c r="RXZ257" s="710"/>
      <c r="RYA257" s="710"/>
      <c r="RYB257" s="710"/>
      <c r="RYC257" s="710"/>
      <c r="RYD257" s="710"/>
      <c r="RYE257" s="710"/>
      <c r="RYF257" s="710"/>
      <c r="RYG257" s="710"/>
      <c r="RYH257" s="710"/>
      <c r="RYI257" s="710"/>
      <c r="RYJ257" s="710"/>
      <c r="RYK257" s="710"/>
      <c r="RYL257" s="710"/>
      <c r="RYM257" s="710"/>
      <c r="RYN257" s="710"/>
      <c r="RYO257" s="710"/>
      <c r="RYP257" s="710"/>
      <c r="RYQ257" s="710"/>
      <c r="RYR257" s="710"/>
      <c r="RYS257" s="710"/>
      <c r="RYT257" s="710"/>
      <c r="RYU257" s="710"/>
      <c r="RYV257" s="710"/>
      <c r="RYW257" s="710"/>
      <c r="RYX257" s="710"/>
      <c r="RYY257" s="710"/>
      <c r="RYZ257" s="710"/>
      <c r="RZA257" s="710"/>
      <c r="RZB257" s="710"/>
      <c r="RZC257" s="710"/>
      <c r="RZD257" s="710"/>
      <c r="RZE257" s="710"/>
      <c r="RZF257" s="710"/>
      <c r="RZG257" s="710"/>
      <c r="RZH257" s="710"/>
      <c r="RZI257" s="710"/>
      <c r="RZJ257" s="710"/>
      <c r="RZK257" s="710"/>
      <c r="RZL257" s="710"/>
      <c r="RZM257" s="710"/>
      <c r="RZN257" s="710"/>
      <c r="RZO257" s="710"/>
      <c r="RZP257" s="710"/>
      <c r="RZQ257" s="710"/>
      <c r="RZR257" s="710"/>
      <c r="RZS257" s="710"/>
      <c r="RZT257" s="710"/>
      <c r="RZU257" s="710"/>
      <c r="RZV257" s="710"/>
      <c r="RZW257" s="710"/>
      <c r="RZX257" s="710"/>
      <c r="RZY257" s="710"/>
      <c r="RZZ257" s="710"/>
      <c r="SAA257" s="710"/>
      <c r="SAB257" s="710"/>
      <c r="SAC257" s="710"/>
      <c r="SAD257" s="710"/>
      <c r="SAE257" s="710"/>
      <c r="SAF257" s="710"/>
      <c r="SAG257" s="710"/>
      <c r="SAH257" s="710"/>
      <c r="SAI257" s="710"/>
      <c r="SAJ257" s="710"/>
      <c r="SAK257" s="710"/>
      <c r="SAL257" s="710"/>
      <c r="SAM257" s="710"/>
      <c r="SAN257" s="710"/>
      <c r="SAO257" s="710"/>
      <c r="SAP257" s="710"/>
      <c r="SAQ257" s="710"/>
      <c r="SAR257" s="710"/>
      <c r="SAS257" s="710"/>
      <c r="SAT257" s="710"/>
      <c r="SAU257" s="710"/>
      <c r="SAV257" s="710"/>
      <c r="SAW257" s="710"/>
      <c r="SAX257" s="710"/>
      <c r="SAY257" s="710"/>
      <c r="SAZ257" s="710"/>
      <c r="SBA257" s="710"/>
      <c r="SBB257" s="710"/>
      <c r="SBC257" s="710"/>
      <c r="SBD257" s="710"/>
      <c r="SBE257" s="710"/>
      <c r="SBF257" s="710"/>
      <c r="SBG257" s="710"/>
      <c r="SBH257" s="710"/>
      <c r="SBI257" s="710"/>
      <c r="SBJ257" s="710"/>
      <c r="SBK257" s="710"/>
      <c r="SBL257" s="710"/>
      <c r="SBM257" s="710"/>
      <c r="SBN257" s="710"/>
      <c r="SBO257" s="710"/>
      <c r="SBP257" s="710"/>
      <c r="SBQ257" s="710"/>
      <c r="SBR257" s="710"/>
      <c r="SBS257" s="710"/>
      <c r="SBT257" s="710"/>
      <c r="SBU257" s="710"/>
      <c r="SBV257" s="710"/>
      <c r="SBW257" s="710"/>
      <c r="SBX257" s="710"/>
      <c r="SBY257" s="710"/>
      <c r="SBZ257" s="710"/>
      <c r="SCA257" s="710"/>
      <c r="SCB257" s="710"/>
      <c r="SCC257" s="710"/>
      <c r="SCD257" s="710"/>
      <c r="SCE257" s="710"/>
      <c r="SCF257" s="710"/>
      <c r="SCG257" s="710"/>
      <c r="SCH257" s="710"/>
      <c r="SCI257" s="710"/>
      <c r="SCJ257" s="710"/>
      <c r="SCK257" s="710"/>
      <c r="SCL257" s="710"/>
      <c r="SCM257" s="710"/>
      <c r="SCN257" s="710"/>
      <c r="SCO257" s="710"/>
      <c r="SCP257" s="710"/>
      <c r="SCQ257" s="710"/>
      <c r="SCR257" s="710"/>
      <c r="SCS257" s="710"/>
      <c r="SCT257" s="710"/>
      <c r="SCU257" s="710"/>
      <c r="SCV257" s="710"/>
      <c r="SCW257" s="710"/>
      <c r="SCX257" s="710"/>
      <c r="SCY257" s="710"/>
      <c r="SCZ257" s="710"/>
      <c r="SDA257" s="710"/>
      <c r="SDB257" s="710"/>
      <c r="SDC257" s="710"/>
      <c r="SDD257" s="710"/>
      <c r="SDE257" s="710"/>
      <c r="SDF257" s="710"/>
      <c r="SDG257" s="710"/>
      <c r="SDH257" s="710"/>
      <c r="SDI257" s="710"/>
      <c r="SDJ257" s="710"/>
      <c r="SDK257" s="710"/>
      <c r="SDL257" s="710"/>
      <c r="SDM257" s="710"/>
      <c r="SDN257" s="710"/>
      <c r="SDO257" s="710"/>
      <c r="SDP257" s="710"/>
      <c r="SDQ257" s="710"/>
      <c r="SDR257" s="710"/>
      <c r="SDS257" s="710"/>
      <c r="SDT257" s="710"/>
      <c r="SDU257" s="710"/>
      <c r="SDV257" s="710"/>
      <c r="SDW257" s="710"/>
      <c r="SDX257" s="710"/>
      <c r="SDY257" s="710"/>
      <c r="SDZ257" s="710"/>
      <c r="SEA257" s="710"/>
      <c r="SEB257" s="710"/>
      <c r="SEC257" s="710"/>
      <c r="SED257" s="710"/>
      <c r="SEE257" s="710"/>
      <c r="SEF257" s="710"/>
      <c r="SEG257" s="710"/>
      <c r="SEH257" s="710"/>
      <c r="SEI257" s="710"/>
      <c r="SEJ257" s="710"/>
      <c r="SEK257" s="710"/>
      <c r="SEL257" s="710"/>
      <c r="SEM257" s="710"/>
      <c r="SEN257" s="710"/>
      <c r="SEO257" s="710"/>
      <c r="SEP257" s="710"/>
      <c r="SEQ257" s="710"/>
      <c r="SER257" s="710"/>
      <c r="SES257" s="710"/>
      <c r="SET257" s="710"/>
      <c r="SEU257" s="710"/>
      <c r="SEV257" s="710"/>
      <c r="SEW257" s="710"/>
      <c r="SEX257" s="710"/>
      <c r="SEY257" s="710"/>
      <c r="SEZ257" s="710"/>
      <c r="SFA257" s="710"/>
      <c r="SFB257" s="710"/>
      <c r="SFC257" s="710"/>
      <c r="SFD257" s="710"/>
      <c r="SFE257" s="710"/>
      <c r="SFF257" s="710"/>
      <c r="SFG257" s="710"/>
      <c r="SFH257" s="710"/>
      <c r="SFI257" s="710"/>
      <c r="SFJ257" s="710"/>
      <c r="SFK257" s="710"/>
      <c r="SFL257" s="710"/>
      <c r="SFM257" s="710"/>
      <c r="SFN257" s="710"/>
      <c r="SFO257" s="710"/>
      <c r="SFP257" s="710"/>
      <c r="SFQ257" s="710"/>
      <c r="SFR257" s="710"/>
      <c r="SFS257" s="710"/>
      <c r="SFT257" s="710"/>
      <c r="SFU257" s="710"/>
      <c r="SFV257" s="710"/>
      <c r="SFW257" s="710"/>
      <c r="SFX257" s="710"/>
      <c r="SFY257" s="710"/>
      <c r="SFZ257" s="710"/>
      <c r="SGA257" s="710"/>
      <c r="SGB257" s="710"/>
      <c r="SGC257" s="710"/>
      <c r="SGD257" s="710"/>
      <c r="SGE257" s="710"/>
      <c r="SGF257" s="710"/>
      <c r="SGG257" s="710"/>
      <c r="SGH257" s="710"/>
      <c r="SGI257" s="710"/>
      <c r="SGJ257" s="710"/>
      <c r="SGK257" s="710"/>
      <c r="SGL257" s="710"/>
      <c r="SGM257" s="710"/>
      <c r="SGN257" s="710"/>
      <c r="SGO257" s="710"/>
      <c r="SGP257" s="710"/>
      <c r="SGQ257" s="710"/>
      <c r="SGR257" s="710"/>
      <c r="SGS257" s="710"/>
      <c r="SGT257" s="710"/>
      <c r="SGU257" s="710"/>
      <c r="SGV257" s="710"/>
      <c r="SGW257" s="710"/>
      <c r="SGX257" s="710"/>
      <c r="SGY257" s="710"/>
      <c r="SGZ257" s="710"/>
      <c r="SHA257" s="710"/>
      <c r="SHB257" s="710"/>
      <c r="SHC257" s="710"/>
      <c r="SHD257" s="710"/>
      <c r="SHE257" s="710"/>
      <c r="SHF257" s="710"/>
      <c r="SHG257" s="710"/>
      <c r="SHH257" s="710"/>
      <c r="SHI257" s="710"/>
      <c r="SHJ257" s="710"/>
      <c r="SHK257" s="710"/>
      <c r="SHL257" s="710"/>
      <c r="SHM257" s="710"/>
      <c r="SHN257" s="710"/>
      <c r="SHO257" s="710"/>
      <c r="SHP257" s="710"/>
      <c r="SHQ257" s="710"/>
      <c r="SHR257" s="710"/>
      <c r="SHS257" s="710"/>
      <c r="SHT257" s="710"/>
      <c r="SHU257" s="710"/>
      <c r="SHV257" s="710"/>
      <c r="SHW257" s="710"/>
      <c r="SHX257" s="710"/>
      <c r="SHY257" s="710"/>
      <c r="SHZ257" s="710"/>
      <c r="SIA257" s="710"/>
      <c r="SIB257" s="710"/>
      <c r="SIC257" s="710"/>
      <c r="SID257" s="710"/>
      <c r="SIE257" s="710"/>
      <c r="SIF257" s="710"/>
      <c r="SIG257" s="710"/>
      <c r="SIH257" s="710"/>
      <c r="SII257" s="710"/>
      <c r="SIJ257" s="710"/>
      <c r="SIK257" s="710"/>
      <c r="SIL257" s="710"/>
      <c r="SIM257" s="710"/>
      <c r="SIN257" s="710"/>
      <c r="SIO257" s="710"/>
      <c r="SIP257" s="710"/>
      <c r="SIQ257" s="710"/>
      <c r="SIR257" s="710"/>
      <c r="SIS257" s="710"/>
      <c r="SIT257" s="710"/>
      <c r="SIU257" s="710"/>
      <c r="SIV257" s="710"/>
      <c r="SIW257" s="710"/>
      <c r="SIX257" s="710"/>
      <c r="SIY257" s="710"/>
      <c r="SIZ257" s="710"/>
      <c r="SJA257" s="710"/>
      <c r="SJB257" s="710"/>
      <c r="SJC257" s="710"/>
      <c r="SJD257" s="710"/>
      <c r="SJE257" s="710"/>
      <c r="SJF257" s="710"/>
      <c r="SJG257" s="710"/>
      <c r="SJH257" s="710"/>
      <c r="SJI257" s="710"/>
      <c r="SJJ257" s="710"/>
      <c r="SJK257" s="710"/>
      <c r="SJL257" s="710"/>
      <c r="SJM257" s="710"/>
      <c r="SJN257" s="710"/>
      <c r="SJO257" s="710"/>
      <c r="SJP257" s="710"/>
      <c r="SJQ257" s="710"/>
      <c r="SJR257" s="710"/>
      <c r="SJS257" s="710"/>
      <c r="SJT257" s="710"/>
      <c r="SJU257" s="710"/>
      <c r="SJV257" s="710"/>
      <c r="SJW257" s="710"/>
      <c r="SJX257" s="710"/>
      <c r="SJY257" s="710"/>
      <c r="SJZ257" s="710"/>
      <c r="SKA257" s="710"/>
      <c r="SKB257" s="710"/>
      <c r="SKC257" s="710"/>
      <c r="SKD257" s="710"/>
      <c r="SKE257" s="710"/>
      <c r="SKF257" s="710"/>
      <c r="SKG257" s="710"/>
      <c r="SKH257" s="710"/>
      <c r="SKI257" s="710"/>
      <c r="SKJ257" s="710"/>
      <c r="SKK257" s="710"/>
      <c r="SKL257" s="710"/>
      <c r="SKM257" s="710"/>
      <c r="SKN257" s="710"/>
      <c r="SKO257" s="710"/>
      <c r="SKP257" s="710"/>
      <c r="SKQ257" s="710"/>
      <c r="SKR257" s="710"/>
      <c r="SKS257" s="710"/>
      <c r="SKT257" s="710"/>
      <c r="SKU257" s="710"/>
      <c r="SKV257" s="710"/>
      <c r="SKW257" s="710"/>
      <c r="SKX257" s="710"/>
      <c r="SKY257" s="710"/>
      <c r="SKZ257" s="710"/>
      <c r="SLA257" s="710"/>
      <c r="SLB257" s="710"/>
      <c r="SLC257" s="710"/>
      <c r="SLD257" s="710"/>
      <c r="SLE257" s="710"/>
      <c r="SLF257" s="710"/>
      <c r="SLG257" s="710"/>
      <c r="SLH257" s="710"/>
      <c r="SLI257" s="710"/>
      <c r="SLJ257" s="710"/>
      <c r="SLK257" s="710"/>
      <c r="SLL257" s="710"/>
      <c r="SLM257" s="710"/>
      <c r="SLN257" s="710"/>
      <c r="SLO257" s="710"/>
      <c r="SLP257" s="710"/>
      <c r="SLQ257" s="710"/>
      <c r="SLR257" s="710"/>
      <c r="SLS257" s="710"/>
      <c r="SLT257" s="710"/>
      <c r="SLU257" s="710"/>
      <c r="SLV257" s="710"/>
      <c r="SLW257" s="710"/>
      <c r="SLX257" s="710"/>
      <c r="SLY257" s="710"/>
      <c r="SLZ257" s="710"/>
      <c r="SMA257" s="710"/>
      <c r="SMB257" s="710"/>
      <c r="SMC257" s="710"/>
      <c r="SMD257" s="710"/>
      <c r="SME257" s="710"/>
      <c r="SMF257" s="710"/>
      <c r="SMG257" s="710"/>
      <c r="SMH257" s="710"/>
      <c r="SMI257" s="710"/>
      <c r="SMJ257" s="710"/>
      <c r="SMK257" s="710"/>
      <c r="SML257" s="710"/>
      <c r="SMM257" s="710"/>
      <c r="SMN257" s="710"/>
      <c r="SMO257" s="710"/>
      <c r="SMP257" s="710"/>
      <c r="SMQ257" s="710"/>
      <c r="SMR257" s="710"/>
      <c r="SMS257" s="710"/>
      <c r="SMT257" s="710"/>
      <c r="SMU257" s="710"/>
      <c r="SMV257" s="710"/>
      <c r="SMW257" s="710"/>
      <c r="SMX257" s="710"/>
      <c r="SMY257" s="710"/>
      <c r="SMZ257" s="710"/>
      <c r="SNA257" s="710"/>
      <c r="SNB257" s="710"/>
      <c r="SNC257" s="710"/>
      <c r="SND257" s="710"/>
      <c r="SNE257" s="710"/>
      <c r="SNF257" s="710"/>
      <c r="SNG257" s="710"/>
      <c r="SNH257" s="710"/>
      <c r="SNI257" s="710"/>
      <c r="SNJ257" s="710"/>
      <c r="SNK257" s="710"/>
      <c r="SNL257" s="710"/>
      <c r="SNM257" s="710"/>
      <c r="SNN257" s="710"/>
      <c r="SNO257" s="710"/>
      <c r="SNP257" s="710"/>
      <c r="SNQ257" s="710"/>
      <c r="SNR257" s="710"/>
      <c r="SNS257" s="710"/>
      <c r="SNT257" s="710"/>
      <c r="SNU257" s="710"/>
      <c r="SNV257" s="710"/>
      <c r="SNW257" s="710"/>
      <c r="SNX257" s="710"/>
      <c r="SNY257" s="710"/>
      <c r="SNZ257" s="710"/>
      <c r="SOA257" s="710"/>
      <c r="SOB257" s="710"/>
      <c r="SOC257" s="710"/>
      <c r="SOD257" s="710"/>
      <c r="SOE257" s="710"/>
      <c r="SOF257" s="710"/>
      <c r="SOG257" s="710"/>
      <c r="SOH257" s="710"/>
      <c r="SOI257" s="710"/>
      <c r="SOJ257" s="710"/>
      <c r="SOK257" s="710"/>
      <c r="SOL257" s="710"/>
      <c r="SOM257" s="710"/>
      <c r="SON257" s="710"/>
      <c r="SOO257" s="710"/>
      <c r="SOP257" s="710"/>
      <c r="SOQ257" s="710"/>
      <c r="SOR257" s="710"/>
      <c r="SOS257" s="710"/>
      <c r="SOT257" s="710"/>
      <c r="SOU257" s="710"/>
      <c r="SOV257" s="710"/>
      <c r="SOW257" s="710"/>
      <c r="SOX257" s="710"/>
      <c r="SOY257" s="710"/>
      <c r="SOZ257" s="710"/>
      <c r="SPA257" s="710"/>
      <c r="SPB257" s="710"/>
      <c r="SPC257" s="710"/>
      <c r="SPD257" s="710"/>
      <c r="SPE257" s="710"/>
      <c r="SPF257" s="710"/>
      <c r="SPG257" s="710"/>
      <c r="SPH257" s="710"/>
      <c r="SPI257" s="710"/>
      <c r="SPJ257" s="710"/>
      <c r="SPK257" s="710"/>
      <c r="SPL257" s="710"/>
      <c r="SPM257" s="710"/>
      <c r="SPN257" s="710"/>
      <c r="SPO257" s="710"/>
      <c r="SPP257" s="710"/>
      <c r="SPQ257" s="710"/>
      <c r="SPR257" s="710"/>
      <c r="SPS257" s="710"/>
      <c r="SPT257" s="710"/>
      <c r="SPU257" s="710"/>
      <c r="SPV257" s="710"/>
      <c r="SPW257" s="710"/>
      <c r="SPX257" s="710"/>
      <c r="SPY257" s="710"/>
      <c r="SPZ257" s="710"/>
      <c r="SQA257" s="710"/>
      <c r="SQB257" s="710"/>
      <c r="SQC257" s="710"/>
      <c r="SQD257" s="710"/>
      <c r="SQE257" s="710"/>
      <c r="SQF257" s="710"/>
      <c r="SQG257" s="710"/>
      <c r="SQH257" s="710"/>
      <c r="SQI257" s="710"/>
      <c r="SQJ257" s="710"/>
      <c r="SQK257" s="710"/>
      <c r="SQL257" s="710"/>
      <c r="SQM257" s="710"/>
      <c r="SQN257" s="710"/>
      <c r="SQO257" s="710"/>
      <c r="SQP257" s="710"/>
      <c r="SQQ257" s="710"/>
      <c r="SQR257" s="710"/>
      <c r="SQS257" s="710"/>
      <c r="SQT257" s="710"/>
      <c r="SQU257" s="710"/>
      <c r="SQV257" s="710"/>
      <c r="SQW257" s="710"/>
      <c r="SQX257" s="710"/>
      <c r="SQY257" s="710"/>
      <c r="SQZ257" s="710"/>
      <c r="SRA257" s="710"/>
      <c r="SRB257" s="710"/>
      <c r="SRC257" s="710"/>
      <c r="SRD257" s="710"/>
      <c r="SRE257" s="710"/>
      <c r="SRF257" s="710"/>
      <c r="SRG257" s="710"/>
      <c r="SRH257" s="710"/>
      <c r="SRI257" s="710"/>
      <c r="SRJ257" s="710"/>
      <c r="SRK257" s="710"/>
      <c r="SRL257" s="710"/>
      <c r="SRM257" s="710"/>
      <c r="SRN257" s="710"/>
      <c r="SRO257" s="710"/>
      <c r="SRP257" s="710"/>
      <c r="SRQ257" s="710"/>
      <c r="SRR257" s="710"/>
      <c r="SRS257" s="710"/>
      <c r="SRT257" s="710"/>
      <c r="SRU257" s="710"/>
      <c r="SRV257" s="710"/>
      <c r="SRW257" s="710"/>
      <c r="SRX257" s="710"/>
      <c r="SRY257" s="710"/>
      <c r="SRZ257" s="710"/>
      <c r="SSA257" s="710"/>
      <c r="SSB257" s="710"/>
      <c r="SSC257" s="710"/>
      <c r="SSD257" s="710"/>
      <c r="SSE257" s="710"/>
      <c r="SSF257" s="710"/>
      <c r="SSG257" s="710"/>
      <c r="SSH257" s="710"/>
      <c r="SSI257" s="710"/>
      <c r="SSJ257" s="710"/>
      <c r="SSK257" s="710"/>
      <c r="SSL257" s="710"/>
      <c r="SSM257" s="710"/>
      <c r="SSN257" s="710"/>
      <c r="SSO257" s="710"/>
      <c r="SSP257" s="710"/>
      <c r="SSQ257" s="710"/>
      <c r="SSR257" s="710"/>
      <c r="SSS257" s="710"/>
      <c r="SST257" s="710"/>
      <c r="SSU257" s="710"/>
      <c r="SSV257" s="710"/>
      <c r="SSW257" s="710"/>
      <c r="SSX257" s="710"/>
      <c r="SSY257" s="710"/>
      <c r="SSZ257" s="710"/>
      <c r="STA257" s="710"/>
      <c r="STB257" s="710"/>
      <c r="STC257" s="710"/>
      <c r="STD257" s="710"/>
      <c r="STE257" s="710"/>
      <c r="STF257" s="710"/>
      <c r="STG257" s="710"/>
      <c r="STH257" s="710"/>
      <c r="STI257" s="710"/>
      <c r="STJ257" s="710"/>
      <c r="STK257" s="710"/>
      <c r="STL257" s="710"/>
      <c r="STM257" s="710"/>
      <c r="STN257" s="710"/>
      <c r="STO257" s="710"/>
      <c r="STP257" s="710"/>
      <c r="STQ257" s="710"/>
      <c r="STR257" s="710"/>
      <c r="STS257" s="710"/>
      <c r="STT257" s="710"/>
      <c r="STU257" s="710"/>
      <c r="STV257" s="710"/>
      <c r="STW257" s="710"/>
      <c r="STX257" s="710"/>
      <c r="STY257" s="710"/>
      <c r="STZ257" s="710"/>
      <c r="SUA257" s="710"/>
      <c r="SUB257" s="710"/>
      <c r="SUC257" s="710"/>
      <c r="SUD257" s="710"/>
      <c r="SUE257" s="710"/>
      <c r="SUF257" s="710"/>
      <c r="SUG257" s="710"/>
      <c r="SUH257" s="710"/>
      <c r="SUI257" s="710"/>
      <c r="SUJ257" s="710"/>
      <c r="SUK257" s="710"/>
      <c r="SUL257" s="710"/>
      <c r="SUM257" s="710"/>
      <c r="SUN257" s="710"/>
      <c r="SUO257" s="710"/>
      <c r="SUP257" s="710"/>
      <c r="SUQ257" s="710"/>
      <c r="SUR257" s="710"/>
      <c r="SUS257" s="710"/>
      <c r="SUT257" s="710"/>
      <c r="SUU257" s="710"/>
      <c r="SUV257" s="710"/>
      <c r="SUW257" s="710"/>
      <c r="SUX257" s="710"/>
      <c r="SUY257" s="710"/>
      <c r="SUZ257" s="710"/>
      <c r="SVA257" s="710"/>
      <c r="SVB257" s="710"/>
      <c r="SVC257" s="710"/>
      <c r="SVD257" s="710"/>
      <c r="SVE257" s="710"/>
      <c r="SVF257" s="710"/>
      <c r="SVG257" s="710"/>
      <c r="SVH257" s="710"/>
      <c r="SVI257" s="710"/>
      <c r="SVJ257" s="710"/>
      <c r="SVK257" s="710"/>
      <c r="SVL257" s="710"/>
      <c r="SVM257" s="710"/>
      <c r="SVN257" s="710"/>
      <c r="SVO257" s="710"/>
      <c r="SVP257" s="710"/>
      <c r="SVQ257" s="710"/>
      <c r="SVR257" s="710"/>
      <c r="SVS257" s="710"/>
      <c r="SVT257" s="710"/>
      <c r="SVU257" s="710"/>
      <c r="SVV257" s="710"/>
      <c r="SVW257" s="710"/>
      <c r="SVX257" s="710"/>
      <c r="SVY257" s="710"/>
      <c r="SVZ257" s="710"/>
      <c r="SWA257" s="710"/>
      <c r="SWB257" s="710"/>
      <c r="SWC257" s="710"/>
      <c r="SWD257" s="710"/>
      <c r="SWE257" s="710"/>
      <c r="SWF257" s="710"/>
      <c r="SWG257" s="710"/>
      <c r="SWH257" s="710"/>
      <c r="SWI257" s="710"/>
      <c r="SWJ257" s="710"/>
      <c r="SWK257" s="710"/>
      <c r="SWL257" s="710"/>
      <c r="SWM257" s="710"/>
      <c r="SWN257" s="710"/>
      <c r="SWO257" s="710"/>
      <c r="SWP257" s="710"/>
      <c r="SWQ257" s="710"/>
      <c r="SWR257" s="710"/>
      <c r="SWS257" s="710"/>
      <c r="SWT257" s="710"/>
      <c r="SWU257" s="710"/>
      <c r="SWV257" s="710"/>
      <c r="SWW257" s="710"/>
      <c r="SWX257" s="710"/>
      <c r="SWY257" s="710"/>
      <c r="SWZ257" s="710"/>
      <c r="SXA257" s="710"/>
      <c r="SXB257" s="710"/>
      <c r="SXC257" s="710"/>
      <c r="SXD257" s="710"/>
      <c r="SXE257" s="710"/>
      <c r="SXF257" s="710"/>
      <c r="SXG257" s="710"/>
      <c r="SXH257" s="710"/>
      <c r="SXI257" s="710"/>
      <c r="SXJ257" s="710"/>
      <c r="SXK257" s="710"/>
      <c r="SXL257" s="710"/>
      <c r="SXM257" s="710"/>
      <c r="SXN257" s="710"/>
      <c r="SXO257" s="710"/>
      <c r="SXP257" s="710"/>
      <c r="SXQ257" s="710"/>
      <c r="SXR257" s="710"/>
      <c r="SXS257" s="710"/>
      <c r="SXT257" s="710"/>
      <c r="SXU257" s="710"/>
      <c r="SXV257" s="710"/>
      <c r="SXW257" s="710"/>
      <c r="SXX257" s="710"/>
      <c r="SXY257" s="710"/>
      <c r="SXZ257" s="710"/>
      <c r="SYA257" s="710"/>
      <c r="SYB257" s="710"/>
      <c r="SYC257" s="710"/>
      <c r="SYD257" s="710"/>
      <c r="SYE257" s="710"/>
      <c r="SYF257" s="710"/>
      <c r="SYG257" s="710"/>
      <c r="SYH257" s="710"/>
      <c r="SYI257" s="710"/>
      <c r="SYJ257" s="710"/>
      <c r="SYK257" s="710"/>
      <c r="SYL257" s="710"/>
      <c r="SYM257" s="710"/>
      <c r="SYN257" s="710"/>
      <c r="SYO257" s="710"/>
      <c r="SYP257" s="710"/>
      <c r="SYQ257" s="710"/>
      <c r="SYR257" s="710"/>
      <c r="SYS257" s="710"/>
      <c r="SYT257" s="710"/>
      <c r="SYU257" s="710"/>
      <c r="SYV257" s="710"/>
      <c r="SYW257" s="710"/>
      <c r="SYX257" s="710"/>
      <c r="SYY257" s="710"/>
      <c r="SYZ257" s="710"/>
      <c r="SZA257" s="710"/>
      <c r="SZB257" s="710"/>
      <c r="SZC257" s="710"/>
      <c r="SZD257" s="710"/>
      <c r="SZE257" s="710"/>
      <c r="SZF257" s="710"/>
      <c r="SZG257" s="710"/>
      <c r="SZH257" s="710"/>
      <c r="SZI257" s="710"/>
      <c r="SZJ257" s="710"/>
      <c r="SZK257" s="710"/>
      <c r="SZL257" s="710"/>
      <c r="SZM257" s="710"/>
      <c r="SZN257" s="710"/>
      <c r="SZO257" s="710"/>
      <c r="SZP257" s="710"/>
      <c r="SZQ257" s="710"/>
      <c r="SZR257" s="710"/>
      <c r="SZS257" s="710"/>
      <c r="SZT257" s="710"/>
      <c r="SZU257" s="710"/>
      <c r="SZV257" s="710"/>
      <c r="SZW257" s="710"/>
      <c r="SZX257" s="710"/>
      <c r="SZY257" s="710"/>
      <c r="SZZ257" s="710"/>
      <c r="TAA257" s="710"/>
      <c r="TAB257" s="710"/>
      <c r="TAC257" s="710"/>
      <c r="TAD257" s="710"/>
      <c r="TAE257" s="710"/>
      <c r="TAF257" s="710"/>
      <c r="TAG257" s="710"/>
      <c r="TAH257" s="710"/>
      <c r="TAI257" s="710"/>
      <c r="TAJ257" s="710"/>
      <c r="TAK257" s="710"/>
      <c r="TAL257" s="710"/>
      <c r="TAM257" s="710"/>
      <c r="TAN257" s="710"/>
      <c r="TAO257" s="710"/>
      <c r="TAP257" s="710"/>
      <c r="TAQ257" s="710"/>
      <c r="TAR257" s="710"/>
      <c r="TAS257" s="710"/>
      <c r="TAT257" s="710"/>
      <c r="TAU257" s="710"/>
      <c r="TAV257" s="710"/>
      <c r="TAW257" s="710"/>
      <c r="TAX257" s="710"/>
      <c r="TAY257" s="710"/>
      <c r="TAZ257" s="710"/>
      <c r="TBA257" s="710"/>
      <c r="TBB257" s="710"/>
      <c r="TBC257" s="710"/>
      <c r="TBD257" s="710"/>
      <c r="TBE257" s="710"/>
      <c r="TBF257" s="710"/>
      <c r="TBG257" s="710"/>
      <c r="TBH257" s="710"/>
      <c r="TBI257" s="710"/>
      <c r="TBJ257" s="710"/>
      <c r="TBK257" s="710"/>
      <c r="TBL257" s="710"/>
      <c r="TBM257" s="710"/>
      <c r="TBN257" s="710"/>
      <c r="TBO257" s="710"/>
      <c r="TBP257" s="710"/>
      <c r="TBQ257" s="710"/>
      <c r="TBR257" s="710"/>
      <c r="TBS257" s="710"/>
      <c r="TBT257" s="710"/>
      <c r="TBU257" s="710"/>
      <c r="TBV257" s="710"/>
      <c r="TBW257" s="710"/>
      <c r="TBX257" s="710"/>
      <c r="TBY257" s="710"/>
      <c r="TBZ257" s="710"/>
      <c r="TCA257" s="710"/>
      <c r="TCB257" s="710"/>
      <c r="TCC257" s="710"/>
      <c r="TCD257" s="710"/>
      <c r="TCE257" s="710"/>
      <c r="TCF257" s="710"/>
      <c r="TCG257" s="710"/>
      <c r="TCH257" s="710"/>
      <c r="TCI257" s="710"/>
      <c r="TCJ257" s="710"/>
      <c r="TCK257" s="710"/>
      <c r="TCL257" s="710"/>
      <c r="TCM257" s="710"/>
      <c r="TCN257" s="710"/>
      <c r="TCO257" s="710"/>
      <c r="TCP257" s="710"/>
      <c r="TCQ257" s="710"/>
      <c r="TCR257" s="710"/>
      <c r="TCS257" s="710"/>
      <c r="TCT257" s="710"/>
      <c r="TCU257" s="710"/>
      <c r="TCV257" s="710"/>
      <c r="TCW257" s="710"/>
      <c r="TCX257" s="710"/>
      <c r="TCY257" s="710"/>
      <c r="TCZ257" s="710"/>
      <c r="TDA257" s="710"/>
      <c r="TDB257" s="710"/>
      <c r="TDC257" s="710"/>
      <c r="TDD257" s="710"/>
      <c r="TDE257" s="710"/>
      <c r="TDF257" s="710"/>
      <c r="TDG257" s="710"/>
      <c r="TDH257" s="710"/>
      <c r="TDI257" s="710"/>
      <c r="TDJ257" s="710"/>
      <c r="TDK257" s="710"/>
      <c r="TDL257" s="710"/>
      <c r="TDM257" s="710"/>
      <c r="TDN257" s="710"/>
      <c r="TDO257" s="710"/>
      <c r="TDP257" s="710"/>
      <c r="TDQ257" s="710"/>
      <c r="TDR257" s="710"/>
      <c r="TDS257" s="710"/>
      <c r="TDT257" s="710"/>
      <c r="TDU257" s="710"/>
      <c r="TDV257" s="710"/>
      <c r="TDW257" s="710"/>
      <c r="TDX257" s="710"/>
      <c r="TDY257" s="710"/>
      <c r="TDZ257" s="710"/>
      <c r="TEA257" s="710"/>
      <c r="TEB257" s="710"/>
      <c r="TEC257" s="710"/>
      <c r="TED257" s="710"/>
      <c r="TEE257" s="710"/>
      <c r="TEF257" s="710"/>
      <c r="TEG257" s="710"/>
      <c r="TEH257" s="710"/>
      <c r="TEI257" s="710"/>
      <c r="TEJ257" s="710"/>
      <c r="TEK257" s="710"/>
      <c r="TEL257" s="710"/>
      <c r="TEM257" s="710"/>
      <c r="TEN257" s="710"/>
      <c r="TEO257" s="710"/>
      <c r="TEP257" s="710"/>
      <c r="TEQ257" s="710"/>
      <c r="TER257" s="710"/>
      <c r="TES257" s="710"/>
      <c r="TET257" s="710"/>
      <c r="TEU257" s="710"/>
      <c r="TEV257" s="710"/>
      <c r="TEW257" s="710"/>
      <c r="TEX257" s="710"/>
      <c r="TEY257" s="710"/>
      <c r="TEZ257" s="710"/>
      <c r="TFA257" s="710"/>
      <c r="TFB257" s="710"/>
      <c r="TFC257" s="710"/>
      <c r="TFD257" s="710"/>
      <c r="TFE257" s="710"/>
      <c r="TFF257" s="710"/>
      <c r="TFG257" s="710"/>
      <c r="TFH257" s="710"/>
      <c r="TFI257" s="710"/>
      <c r="TFJ257" s="710"/>
      <c r="TFK257" s="710"/>
      <c r="TFL257" s="710"/>
      <c r="TFM257" s="710"/>
      <c r="TFN257" s="710"/>
      <c r="TFO257" s="710"/>
      <c r="TFP257" s="710"/>
      <c r="TFQ257" s="710"/>
      <c r="TFR257" s="710"/>
      <c r="TFS257" s="710"/>
      <c r="TFT257" s="710"/>
      <c r="TFU257" s="710"/>
      <c r="TFV257" s="710"/>
      <c r="TFW257" s="710"/>
      <c r="TFX257" s="710"/>
      <c r="TFY257" s="710"/>
      <c r="TFZ257" s="710"/>
      <c r="TGA257" s="710"/>
      <c r="TGB257" s="710"/>
      <c r="TGC257" s="710"/>
      <c r="TGD257" s="710"/>
      <c r="TGE257" s="710"/>
      <c r="TGF257" s="710"/>
      <c r="TGG257" s="710"/>
      <c r="TGH257" s="710"/>
      <c r="TGI257" s="710"/>
      <c r="TGJ257" s="710"/>
      <c r="TGK257" s="710"/>
      <c r="TGL257" s="710"/>
      <c r="TGM257" s="710"/>
      <c r="TGN257" s="710"/>
      <c r="TGO257" s="710"/>
      <c r="TGP257" s="710"/>
      <c r="TGQ257" s="710"/>
      <c r="TGR257" s="710"/>
      <c r="TGS257" s="710"/>
      <c r="TGT257" s="710"/>
      <c r="TGU257" s="710"/>
      <c r="TGV257" s="710"/>
      <c r="TGW257" s="710"/>
      <c r="TGX257" s="710"/>
      <c r="TGY257" s="710"/>
      <c r="TGZ257" s="710"/>
      <c r="THA257" s="710"/>
      <c r="THB257" s="710"/>
      <c r="THC257" s="710"/>
      <c r="THD257" s="710"/>
      <c r="THE257" s="710"/>
      <c r="THF257" s="710"/>
      <c r="THG257" s="710"/>
      <c r="THH257" s="710"/>
      <c r="THI257" s="710"/>
      <c r="THJ257" s="710"/>
      <c r="THK257" s="710"/>
      <c r="THL257" s="710"/>
      <c r="THM257" s="710"/>
      <c r="THN257" s="710"/>
      <c r="THO257" s="710"/>
      <c r="THP257" s="710"/>
      <c r="THQ257" s="710"/>
      <c r="THR257" s="710"/>
      <c r="THS257" s="710"/>
      <c r="THT257" s="710"/>
      <c r="THU257" s="710"/>
      <c r="THV257" s="710"/>
      <c r="THW257" s="710"/>
      <c r="THX257" s="710"/>
      <c r="THY257" s="710"/>
      <c r="THZ257" s="710"/>
      <c r="TIA257" s="710"/>
      <c r="TIB257" s="710"/>
      <c r="TIC257" s="710"/>
      <c r="TID257" s="710"/>
      <c r="TIE257" s="710"/>
      <c r="TIF257" s="710"/>
      <c r="TIG257" s="710"/>
      <c r="TIH257" s="710"/>
      <c r="TII257" s="710"/>
      <c r="TIJ257" s="710"/>
      <c r="TIK257" s="710"/>
      <c r="TIL257" s="710"/>
      <c r="TIM257" s="710"/>
      <c r="TIN257" s="710"/>
      <c r="TIO257" s="710"/>
      <c r="TIP257" s="710"/>
      <c r="TIQ257" s="710"/>
      <c r="TIR257" s="710"/>
      <c r="TIS257" s="710"/>
      <c r="TIT257" s="710"/>
      <c r="TIU257" s="710"/>
      <c r="TIV257" s="710"/>
      <c r="TIW257" s="710"/>
      <c r="TIX257" s="710"/>
      <c r="TIY257" s="710"/>
      <c r="TIZ257" s="710"/>
      <c r="TJA257" s="710"/>
      <c r="TJB257" s="710"/>
      <c r="TJC257" s="710"/>
      <c r="TJD257" s="710"/>
      <c r="TJE257" s="710"/>
      <c r="TJF257" s="710"/>
      <c r="TJG257" s="710"/>
      <c r="TJH257" s="710"/>
      <c r="TJI257" s="710"/>
      <c r="TJJ257" s="710"/>
      <c r="TJK257" s="710"/>
      <c r="TJL257" s="710"/>
      <c r="TJM257" s="710"/>
      <c r="TJN257" s="710"/>
      <c r="TJO257" s="710"/>
      <c r="TJP257" s="710"/>
      <c r="TJQ257" s="710"/>
      <c r="TJR257" s="710"/>
      <c r="TJS257" s="710"/>
      <c r="TJT257" s="710"/>
      <c r="TJU257" s="710"/>
      <c r="TJV257" s="710"/>
      <c r="TJW257" s="710"/>
      <c r="TJX257" s="710"/>
      <c r="TJY257" s="710"/>
      <c r="TJZ257" s="710"/>
      <c r="TKA257" s="710"/>
      <c r="TKB257" s="710"/>
      <c r="TKC257" s="710"/>
      <c r="TKD257" s="710"/>
      <c r="TKE257" s="710"/>
      <c r="TKF257" s="710"/>
      <c r="TKG257" s="710"/>
      <c r="TKH257" s="710"/>
      <c r="TKI257" s="710"/>
      <c r="TKJ257" s="710"/>
      <c r="TKK257" s="710"/>
      <c r="TKL257" s="710"/>
      <c r="TKM257" s="710"/>
      <c r="TKN257" s="710"/>
      <c r="TKO257" s="710"/>
      <c r="TKP257" s="710"/>
      <c r="TKQ257" s="710"/>
      <c r="TKR257" s="710"/>
      <c r="TKS257" s="710"/>
      <c r="TKT257" s="710"/>
      <c r="TKU257" s="710"/>
      <c r="TKV257" s="710"/>
      <c r="TKW257" s="710"/>
      <c r="TKX257" s="710"/>
      <c r="TKY257" s="710"/>
      <c r="TKZ257" s="710"/>
      <c r="TLA257" s="710"/>
      <c r="TLB257" s="710"/>
      <c r="TLC257" s="710"/>
      <c r="TLD257" s="710"/>
      <c r="TLE257" s="710"/>
      <c r="TLF257" s="710"/>
      <c r="TLG257" s="710"/>
      <c r="TLH257" s="710"/>
      <c r="TLI257" s="710"/>
      <c r="TLJ257" s="710"/>
      <c r="TLK257" s="710"/>
      <c r="TLL257" s="710"/>
      <c r="TLM257" s="710"/>
      <c r="TLN257" s="710"/>
      <c r="TLO257" s="710"/>
      <c r="TLP257" s="710"/>
      <c r="TLQ257" s="710"/>
      <c r="TLR257" s="710"/>
      <c r="TLS257" s="710"/>
      <c r="TLT257" s="710"/>
      <c r="TLU257" s="710"/>
      <c r="TLV257" s="710"/>
      <c r="TLW257" s="710"/>
      <c r="TLX257" s="710"/>
      <c r="TLY257" s="710"/>
      <c r="TLZ257" s="710"/>
      <c r="TMA257" s="710"/>
      <c r="TMB257" s="710"/>
      <c r="TMC257" s="710"/>
      <c r="TMD257" s="710"/>
      <c r="TME257" s="710"/>
      <c r="TMF257" s="710"/>
      <c r="TMG257" s="710"/>
      <c r="TMH257" s="710"/>
      <c r="TMI257" s="710"/>
      <c r="TMJ257" s="710"/>
      <c r="TMK257" s="710"/>
      <c r="TML257" s="710"/>
      <c r="TMM257" s="710"/>
      <c r="TMN257" s="710"/>
      <c r="TMO257" s="710"/>
      <c r="TMP257" s="710"/>
      <c r="TMQ257" s="710"/>
      <c r="TMR257" s="710"/>
      <c r="TMS257" s="710"/>
      <c r="TMT257" s="710"/>
      <c r="TMU257" s="710"/>
      <c r="TMV257" s="710"/>
      <c r="TMW257" s="710"/>
      <c r="TMX257" s="710"/>
      <c r="TMY257" s="710"/>
      <c r="TMZ257" s="710"/>
      <c r="TNA257" s="710"/>
      <c r="TNB257" s="710"/>
      <c r="TNC257" s="710"/>
      <c r="TND257" s="710"/>
      <c r="TNE257" s="710"/>
      <c r="TNF257" s="710"/>
      <c r="TNG257" s="710"/>
      <c r="TNH257" s="710"/>
      <c r="TNI257" s="710"/>
      <c r="TNJ257" s="710"/>
      <c r="TNK257" s="710"/>
      <c r="TNL257" s="710"/>
      <c r="TNM257" s="710"/>
      <c r="TNN257" s="710"/>
      <c r="TNO257" s="710"/>
      <c r="TNP257" s="710"/>
      <c r="TNQ257" s="710"/>
      <c r="TNR257" s="710"/>
      <c r="TNS257" s="710"/>
      <c r="TNT257" s="710"/>
      <c r="TNU257" s="710"/>
      <c r="TNV257" s="710"/>
      <c r="TNW257" s="710"/>
      <c r="TNX257" s="710"/>
      <c r="TNY257" s="710"/>
      <c r="TNZ257" s="710"/>
      <c r="TOA257" s="710"/>
      <c r="TOB257" s="710"/>
      <c r="TOC257" s="710"/>
      <c r="TOD257" s="710"/>
      <c r="TOE257" s="710"/>
      <c r="TOF257" s="710"/>
      <c r="TOG257" s="710"/>
      <c r="TOH257" s="710"/>
      <c r="TOI257" s="710"/>
      <c r="TOJ257" s="710"/>
      <c r="TOK257" s="710"/>
      <c r="TOL257" s="710"/>
      <c r="TOM257" s="710"/>
      <c r="TON257" s="710"/>
      <c r="TOO257" s="710"/>
      <c r="TOP257" s="710"/>
      <c r="TOQ257" s="710"/>
      <c r="TOR257" s="710"/>
      <c r="TOS257" s="710"/>
      <c r="TOT257" s="710"/>
      <c r="TOU257" s="710"/>
      <c r="TOV257" s="710"/>
      <c r="TOW257" s="710"/>
      <c r="TOX257" s="710"/>
      <c r="TOY257" s="710"/>
      <c r="TOZ257" s="710"/>
      <c r="TPA257" s="710"/>
      <c r="TPB257" s="710"/>
      <c r="TPC257" s="710"/>
      <c r="TPD257" s="710"/>
      <c r="TPE257" s="710"/>
      <c r="TPF257" s="710"/>
      <c r="TPG257" s="710"/>
      <c r="TPH257" s="710"/>
      <c r="TPI257" s="710"/>
      <c r="TPJ257" s="710"/>
      <c r="TPK257" s="710"/>
      <c r="TPL257" s="710"/>
      <c r="TPM257" s="710"/>
      <c r="TPN257" s="710"/>
      <c r="TPO257" s="710"/>
      <c r="TPP257" s="710"/>
      <c r="TPQ257" s="710"/>
      <c r="TPR257" s="710"/>
      <c r="TPS257" s="710"/>
      <c r="TPT257" s="710"/>
      <c r="TPU257" s="710"/>
      <c r="TPV257" s="710"/>
      <c r="TPW257" s="710"/>
      <c r="TPX257" s="710"/>
      <c r="TPY257" s="710"/>
      <c r="TPZ257" s="710"/>
      <c r="TQA257" s="710"/>
      <c r="TQB257" s="710"/>
      <c r="TQC257" s="710"/>
      <c r="TQD257" s="710"/>
      <c r="TQE257" s="710"/>
      <c r="TQF257" s="710"/>
      <c r="TQG257" s="710"/>
      <c r="TQH257" s="710"/>
      <c r="TQI257" s="710"/>
      <c r="TQJ257" s="710"/>
      <c r="TQK257" s="710"/>
      <c r="TQL257" s="710"/>
      <c r="TQM257" s="710"/>
      <c r="TQN257" s="710"/>
      <c r="TQO257" s="710"/>
      <c r="TQP257" s="710"/>
      <c r="TQQ257" s="710"/>
      <c r="TQR257" s="710"/>
      <c r="TQS257" s="710"/>
      <c r="TQT257" s="710"/>
      <c r="TQU257" s="710"/>
      <c r="TQV257" s="710"/>
      <c r="TQW257" s="710"/>
      <c r="TQX257" s="710"/>
      <c r="TQY257" s="710"/>
      <c r="TQZ257" s="710"/>
      <c r="TRA257" s="710"/>
      <c r="TRB257" s="710"/>
      <c r="TRC257" s="710"/>
      <c r="TRD257" s="710"/>
      <c r="TRE257" s="710"/>
      <c r="TRF257" s="710"/>
      <c r="TRG257" s="710"/>
      <c r="TRH257" s="710"/>
      <c r="TRI257" s="710"/>
      <c r="TRJ257" s="710"/>
      <c r="TRK257" s="710"/>
      <c r="TRL257" s="710"/>
      <c r="TRM257" s="710"/>
      <c r="TRN257" s="710"/>
      <c r="TRO257" s="710"/>
      <c r="TRP257" s="710"/>
      <c r="TRQ257" s="710"/>
      <c r="TRR257" s="710"/>
      <c r="TRS257" s="710"/>
      <c r="TRT257" s="710"/>
      <c r="TRU257" s="710"/>
      <c r="TRV257" s="710"/>
      <c r="TRW257" s="710"/>
      <c r="TRX257" s="710"/>
      <c r="TRY257" s="710"/>
      <c r="TRZ257" s="710"/>
      <c r="TSA257" s="710"/>
      <c r="TSB257" s="710"/>
      <c r="TSC257" s="710"/>
      <c r="TSD257" s="710"/>
      <c r="TSE257" s="710"/>
      <c r="TSF257" s="710"/>
      <c r="TSG257" s="710"/>
      <c r="TSH257" s="710"/>
      <c r="TSI257" s="710"/>
      <c r="TSJ257" s="710"/>
      <c r="TSK257" s="710"/>
      <c r="TSL257" s="710"/>
      <c r="TSM257" s="710"/>
      <c r="TSN257" s="710"/>
      <c r="TSO257" s="710"/>
      <c r="TSP257" s="710"/>
      <c r="TSQ257" s="710"/>
      <c r="TSR257" s="710"/>
      <c r="TSS257" s="710"/>
      <c r="TST257" s="710"/>
      <c r="TSU257" s="710"/>
      <c r="TSV257" s="710"/>
      <c r="TSW257" s="710"/>
      <c r="TSX257" s="710"/>
      <c r="TSY257" s="710"/>
      <c r="TSZ257" s="710"/>
      <c r="TTA257" s="710"/>
      <c r="TTB257" s="710"/>
      <c r="TTC257" s="710"/>
      <c r="TTD257" s="710"/>
      <c r="TTE257" s="710"/>
      <c r="TTF257" s="710"/>
      <c r="TTG257" s="710"/>
      <c r="TTH257" s="710"/>
      <c r="TTI257" s="710"/>
      <c r="TTJ257" s="710"/>
      <c r="TTK257" s="710"/>
      <c r="TTL257" s="710"/>
      <c r="TTM257" s="710"/>
      <c r="TTN257" s="710"/>
      <c r="TTO257" s="710"/>
      <c r="TTP257" s="710"/>
      <c r="TTQ257" s="710"/>
      <c r="TTR257" s="710"/>
      <c r="TTS257" s="710"/>
      <c r="TTT257" s="710"/>
      <c r="TTU257" s="710"/>
      <c r="TTV257" s="710"/>
      <c r="TTW257" s="710"/>
      <c r="TTX257" s="710"/>
      <c r="TTY257" s="710"/>
      <c r="TTZ257" s="710"/>
      <c r="TUA257" s="710"/>
      <c r="TUB257" s="710"/>
      <c r="TUC257" s="710"/>
      <c r="TUD257" s="710"/>
      <c r="TUE257" s="710"/>
      <c r="TUF257" s="710"/>
      <c r="TUG257" s="710"/>
      <c r="TUH257" s="710"/>
      <c r="TUI257" s="710"/>
      <c r="TUJ257" s="710"/>
      <c r="TUK257" s="710"/>
      <c r="TUL257" s="710"/>
      <c r="TUM257" s="710"/>
      <c r="TUN257" s="710"/>
      <c r="TUO257" s="710"/>
      <c r="TUP257" s="710"/>
      <c r="TUQ257" s="710"/>
      <c r="TUR257" s="710"/>
      <c r="TUS257" s="710"/>
      <c r="TUT257" s="710"/>
      <c r="TUU257" s="710"/>
      <c r="TUV257" s="710"/>
      <c r="TUW257" s="710"/>
      <c r="TUX257" s="710"/>
      <c r="TUY257" s="710"/>
      <c r="TUZ257" s="710"/>
      <c r="TVA257" s="710"/>
      <c r="TVB257" s="710"/>
      <c r="TVC257" s="710"/>
      <c r="TVD257" s="710"/>
      <c r="TVE257" s="710"/>
      <c r="TVF257" s="710"/>
      <c r="TVG257" s="710"/>
      <c r="TVH257" s="710"/>
      <c r="TVI257" s="710"/>
      <c r="TVJ257" s="710"/>
      <c r="TVK257" s="710"/>
      <c r="TVL257" s="710"/>
      <c r="TVM257" s="710"/>
      <c r="TVN257" s="710"/>
      <c r="TVO257" s="710"/>
      <c r="TVP257" s="710"/>
      <c r="TVQ257" s="710"/>
      <c r="TVR257" s="710"/>
      <c r="TVS257" s="710"/>
      <c r="TVT257" s="710"/>
      <c r="TVU257" s="710"/>
      <c r="TVV257" s="710"/>
      <c r="TVW257" s="710"/>
      <c r="TVX257" s="710"/>
      <c r="TVY257" s="710"/>
      <c r="TVZ257" s="710"/>
      <c r="TWA257" s="710"/>
      <c r="TWB257" s="710"/>
      <c r="TWC257" s="710"/>
      <c r="TWD257" s="710"/>
      <c r="TWE257" s="710"/>
      <c r="TWF257" s="710"/>
      <c r="TWG257" s="710"/>
      <c r="TWH257" s="710"/>
      <c r="TWI257" s="710"/>
      <c r="TWJ257" s="710"/>
      <c r="TWK257" s="710"/>
      <c r="TWL257" s="710"/>
      <c r="TWM257" s="710"/>
      <c r="TWN257" s="710"/>
      <c r="TWO257" s="710"/>
      <c r="TWP257" s="710"/>
      <c r="TWQ257" s="710"/>
      <c r="TWR257" s="710"/>
      <c r="TWS257" s="710"/>
      <c r="TWT257" s="710"/>
      <c r="TWU257" s="710"/>
      <c r="TWV257" s="710"/>
      <c r="TWW257" s="710"/>
      <c r="TWX257" s="710"/>
      <c r="TWY257" s="710"/>
      <c r="TWZ257" s="710"/>
      <c r="TXA257" s="710"/>
      <c r="TXB257" s="710"/>
      <c r="TXC257" s="710"/>
      <c r="TXD257" s="710"/>
      <c r="TXE257" s="710"/>
      <c r="TXF257" s="710"/>
      <c r="TXG257" s="710"/>
      <c r="TXH257" s="710"/>
      <c r="TXI257" s="710"/>
      <c r="TXJ257" s="710"/>
      <c r="TXK257" s="710"/>
      <c r="TXL257" s="710"/>
      <c r="TXM257" s="710"/>
      <c r="TXN257" s="710"/>
      <c r="TXO257" s="710"/>
      <c r="TXP257" s="710"/>
      <c r="TXQ257" s="710"/>
      <c r="TXR257" s="710"/>
      <c r="TXS257" s="710"/>
      <c r="TXT257" s="710"/>
      <c r="TXU257" s="710"/>
      <c r="TXV257" s="710"/>
      <c r="TXW257" s="710"/>
      <c r="TXX257" s="710"/>
      <c r="TXY257" s="710"/>
      <c r="TXZ257" s="710"/>
      <c r="TYA257" s="710"/>
      <c r="TYB257" s="710"/>
      <c r="TYC257" s="710"/>
      <c r="TYD257" s="710"/>
      <c r="TYE257" s="710"/>
      <c r="TYF257" s="710"/>
      <c r="TYG257" s="710"/>
      <c r="TYH257" s="710"/>
      <c r="TYI257" s="710"/>
      <c r="TYJ257" s="710"/>
      <c r="TYK257" s="710"/>
      <c r="TYL257" s="710"/>
      <c r="TYM257" s="710"/>
      <c r="TYN257" s="710"/>
      <c r="TYO257" s="710"/>
      <c r="TYP257" s="710"/>
      <c r="TYQ257" s="710"/>
      <c r="TYR257" s="710"/>
      <c r="TYS257" s="710"/>
      <c r="TYT257" s="710"/>
      <c r="TYU257" s="710"/>
      <c r="TYV257" s="710"/>
      <c r="TYW257" s="710"/>
      <c r="TYX257" s="710"/>
      <c r="TYY257" s="710"/>
      <c r="TYZ257" s="710"/>
      <c r="TZA257" s="710"/>
      <c r="TZB257" s="710"/>
      <c r="TZC257" s="710"/>
      <c r="TZD257" s="710"/>
      <c r="TZE257" s="710"/>
      <c r="TZF257" s="710"/>
      <c r="TZG257" s="710"/>
      <c r="TZH257" s="710"/>
      <c r="TZI257" s="710"/>
      <c r="TZJ257" s="710"/>
      <c r="TZK257" s="710"/>
      <c r="TZL257" s="710"/>
      <c r="TZM257" s="710"/>
      <c r="TZN257" s="710"/>
      <c r="TZO257" s="710"/>
      <c r="TZP257" s="710"/>
      <c r="TZQ257" s="710"/>
      <c r="TZR257" s="710"/>
      <c r="TZS257" s="710"/>
      <c r="TZT257" s="710"/>
      <c r="TZU257" s="710"/>
      <c r="TZV257" s="710"/>
      <c r="TZW257" s="710"/>
      <c r="TZX257" s="710"/>
      <c r="TZY257" s="710"/>
      <c r="TZZ257" s="710"/>
      <c r="UAA257" s="710"/>
      <c r="UAB257" s="710"/>
      <c r="UAC257" s="710"/>
      <c r="UAD257" s="710"/>
      <c r="UAE257" s="710"/>
      <c r="UAF257" s="710"/>
      <c r="UAG257" s="710"/>
      <c r="UAH257" s="710"/>
      <c r="UAI257" s="710"/>
      <c r="UAJ257" s="710"/>
      <c r="UAK257" s="710"/>
      <c r="UAL257" s="710"/>
      <c r="UAM257" s="710"/>
      <c r="UAN257" s="710"/>
      <c r="UAO257" s="710"/>
      <c r="UAP257" s="710"/>
      <c r="UAQ257" s="710"/>
      <c r="UAR257" s="710"/>
      <c r="UAS257" s="710"/>
      <c r="UAT257" s="710"/>
      <c r="UAU257" s="710"/>
      <c r="UAV257" s="710"/>
      <c r="UAW257" s="710"/>
      <c r="UAX257" s="710"/>
      <c r="UAY257" s="710"/>
      <c r="UAZ257" s="710"/>
      <c r="UBA257" s="710"/>
      <c r="UBB257" s="710"/>
      <c r="UBC257" s="710"/>
      <c r="UBD257" s="710"/>
      <c r="UBE257" s="710"/>
      <c r="UBF257" s="710"/>
      <c r="UBG257" s="710"/>
      <c r="UBH257" s="710"/>
      <c r="UBI257" s="710"/>
      <c r="UBJ257" s="710"/>
      <c r="UBK257" s="710"/>
      <c r="UBL257" s="710"/>
      <c r="UBM257" s="710"/>
      <c r="UBN257" s="710"/>
      <c r="UBO257" s="710"/>
      <c r="UBP257" s="710"/>
      <c r="UBQ257" s="710"/>
      <c r="UBR257" s="710"/>
      <c r="UBS257" s="710"/>
      <c r="UBT257" s="710"/>
      <c r="UBU257" s="710"/>
      <c r="UBV257" s="710"/>
      <c r="UBW257" s="710"/>
      <c r="UBX257" s="710"/>
      <c r="UBY257" s="710"/>
      <c r="UBZ257" s="710"/>
      <c r="UCA257" s="710"/>
      <c r="UCB257" s="710"/>
      <c r="UCC257" s="710"/>
      <c r="UCD257" s="710"/>
      <c r="UCE257" s="710"/>
      <c r="UCF257" s="710"/>
      <c r="UCG257" s="710"/>
      <c r="UCH257" s="710"/>
      <c r="UCI257" s="710"/>
      <c r="UCJ257" s="710"/>
      <c r="UCK257" s="710"/>
      <c r="UCL257" s="710"/>
      <c r="UCM257" s="710"/>
      <c r="UCN257" s="710"/>
      <c r="UCO257" s="710"/>
      <c r="UCP257" s="710"/>
      <c r="UCQ257" s="710"/>
      <c r="UCR257" s="710"/>
      <c r="UCS257" s="710"/>
      <c r="UCT257" s="710"/>
      <c r="UCU257" s="710"/>
      <c r="UCV257" s="710"/>
      <c r="UCW257" s="710"/>
      <c r="UCX257" s="710"/>
      <c r="UCY257" s="710"/>
      <c r="UCZ257" s="710"/>
      <c r="UDA257" s="710"/>
      <c r="UDB257" s="710"/>
      <c r="UDC257" s="710"/>
      <c r="UDD257" s="710"/>
      <c r="UDE257" s="710"/>
      <c r="UDF257" s="710"/>
      <c r="UDG257" s="710"/>
      <c r="UDH257" s="710"/>
      <c r="UDI257" s="710"/>
      <c r="UDJ257" s="710"/>
      <c r="UDK257" s="710"/>
      <c r="UDL257" s="710"/>
      <c r="UDM257" s="710"/>
      <c r="UDN257" s="710"/>
      <c r="UDO257" s="710"/>
      <c r="UDP257" s="710"/>
      <c r="UDQ257" s="710"/>
      <c r="UDR257" s="710"/>
      <c r="UDS257" s="710"/>
      <c r="UDT257" s="710"/>
      <c r="UDU257" s="710"/>
      <c r="UDV257" s="710"/>
      <c r="UDW257" s="710"/>
      <c r="UDX257" s="710"/>
      <c r="UDY257" s="710"/>
      <c r="UDZ257" s="710"/>
      <c r="UEA257" s="710"/>
      <c r="UEB257" s="710"/>
      <c r="UEC257" s="710"/>
      <c r="UED257" s="710"/>
      <c r="UEE257" s="710"/>
      <c r="UEF257" s="710"/>
      <c r="UEG257" s="710"/>
      <c r="UEH257" s="710"/>
      <c r="UEI257" s="710"/>
      <c r="UEJ257" s="710"/>
      <c r="UEK257" s="710"/>
      <c r="UEL257" s="710"/>
      <c r="UEM257" s="710"/>
      <c r="UEN257" s="710"/>
      <c r="UEO257" s="710"/>
      <c r="UEP257" s="710"/>
      <c r="UEQ257" s="710"/>
      <c r="UER257" s="710"/>
      <c r="UES257" s="710"/>
      <c r="UET257" s="710"/>
      <c r="UEU257" s="710"/>
      <c r="UEV257" s="710"/>
      <c r="UEW257" s="710"/>
      <c r="UEX257" s="710"/>
      <c r="UEY257" s="710"/>
      <c r="UEZ257" s="710"/>
      <c r="UFA257" s="710"/>
      <c r="UFB257" s="710"/>
      <c r="UFC257" s="710"/>
      <c r="UFD257" s="710"/>
      <c r="UFE257" s="710"/>
      <c r="UFF257" s="710"/>
      <c r="UFG257" s="710"/>
      <c r="UFH257" s="710"/>
      <c r="UFI257" s="710"/>
      <c r="UFJ257" s="710"/>
      <c r="UFK257" s="710"/>
      <c r="UFL257" s="710"/>
      <c r="UFM257" s="710"/>
      <c r="UFN257" s="710"/>
      <c r="UFO257" s="710"/>
      <c r="UFP257" s="710"/>
      <c r="UFQ257" s="710"/>
      <c r="UFR257" s="710"/>
      <c r="UFS257" s="710"/>
      <c r="UFT257" s="710"/>
      <c r="UFU257" s="710"/>
      <c r="UFV257" s="710"/>
      <c r="UFW257" s="710"/>
      <c r="UFX257" s="710"/>
      <c r="UFY257" s="710"/>
      <c r="UFZ257" s="710"/>
      <c r="UGA257" s="710"/>
      <c r="UGB257" s="710"/>
      <c r="UGC257" s="710"/>
      <c r="UGD257" s="710"/>
      <c r="UGE257" s="710"/>
      <c r="UGF257" s="710"/>
      <c r="UGG257" s="710"/>
      <c r="UGH257" s="710"/>
      <c r="UGI257" s="710"/>
      <c r="UGJ257" s="710"/>
      <c r="UGK257" s="710"/>
      <c r="UGL257" s="710"/>
      <c r="UGM257" s="710"/>
      <c r="UGN257" s="710"/>
      <c r="UGO257" s="710"/>
      <c r="UGP257" s="710"/>
      <c r="UGQ257" s="710"/>
      <c r="UGR257" s="710"/>
      <c r="UGS257" s="710"/>
      <c r="UGT257" s="710"/>
      <c r="UGU257" s="710"/>
      <c r="UGV257" s="710"/>
      <c r="UGW257" s="710"/>
      <c r="UGX257" s="710"/>
      <c r="UGY257" s="710"/>
      <c r="UGZ257" s="710"/>
      <c r="UHA257" s="710"/>
      <c r="UHB257" s="710"/>
      <c r="UHC257" s="710"/>
      <c r="UHD257" s="710"/>
      <c r="UHE257" s="710"/>
      <c r="UHF257" s="710"/>
      <c r="UHG257" s="710"/>
      <c r="UHH257" s="710"/>
      <c r="UHI257" s="710"/>
      <c r="UHJ257" s="710"/>
      <c r="UHK257" s="710"/>
      <c r="UHL257" s="710"/>
      <c r="UHM257" s="710"/>
      <c r="UHN257" s="710"/>
      <c r="UHO257" s="710"/>
      <c r="UHP257" s="710"/>
      <c r="UHQ257" s="710"/>
      <c r="UHR257" s="710"/>
      <c r="UHS257" s="710"/>
      <c r="UHT257" s="710"/>
      <c r="UHU257" s="710"/>
      <c r="UHV257" s="710"/>
      <c r="UHW257" s="710"/>
      <c r="UHX257" s="710"/>
      <c r="UHY257" s="710"/>
      <c r="UHZ257" s="710"/>
      <c r="UIA257" s="710"/>
      <c r="UIB257" s="710"/>
      <c r="UIC257" s="710"/>
      <c r="UID257" s="710"/>
      <c r="UIE257" s="710"/>
      <c r="UIF257" s="710"/>
      <c r="UIG257" s="710"/>
      <c r="UIH257" s="710"/>
      <c r="UII257" s="710"/>
      <c r="UIJ257" s="710"/>
      <c r="UIK257" s="710"/>
      <c r="UIL257" s="710"/>
      <c r="UIM257" s="710"/>
      <c r="UIN257" s="710"/>
      <c r="UIO257" s="710"/>
      <c r="UIP257" s="710"/>
      <c r="UIQ257" s="710"/>
      <c r="UIR257" s="710"/>
      <c r="UIS257" s="710"/>
      <c r="UIT257" s="710"/>
      <c r="UIU257" s="710"/>
      <c r="UIV257" s="710"/>
      <c r="UIW257" s="710"/>
      <c r="UIX257" s="710"/>
      <c r="UIY257" s="710"/>
      <c r="UIZ257" s="710"/>
      <c r="UJA257" s="710"/>
      <c r="UJB257" s="710"/>
      <c r="UJC257" s="710"/>
      <c r="UJD257" s="710"/>
      <c r="UJE257" s="710"/>
      <c r="UJF257" s="710"/>
      <c r="UJG257" s="710"/>
      <c r="UJH257" s="710"/>
      <c r="UJI257" s="710"/>
      <c r="UJJ257" s="710"/>
      <c r="UJK257" s="710"/>
      <c r="UJL257" s="710"/>
      <c r="UJM257" s="710"/>
      <c r="UJN257" s="710"/>
      <c r="UJO257" s="710"/>
      <c r="UJP257" s="710"/>
      <c r="UJQ257" s="710"/>
      <c r="UJR257" s="710"/>
      <c r="UJS257" s="710"/>
      <c r="UJT257" s="710"/>
      <c r="UJU257" s="710"/>
      <c r="UJV257" s="710"/>
      <c r="UJW257" s="710"/>
      <c r="UJX257" s="710"/>
      <c r="UJY257" s="710"/>
      <c r="UJZ257" s="710"/>
      <c r="UKA257" s="710"/>
      <c r="UKB257" s="710"/>
      <c r="UKC257" s="710"/>
      <c r="UKD257" s="710"/>
      <c r="UKE257" s="710"/>
      <c r="UKF257" s="710"/>
      <c r="UKG257" s="710"/>
      <c r="UKH257" s="710"/>
      <c r="UKI257" s="710"/>
      <c r="UKJ257" s="710"/>
      <c r="UKK257" s="710"/>
      <c r="UKL257" s="710"/>
      <c r="UKM257" s="710"/>
      <c r="UKN257" s="710"/>
      <c r="UKO257" s="710"/>
      <c r="UKP257" s="710"/>
      <c r="UKQ257" s="710"/>
      <c r="UKR257" s="710"/>
      <c r="UKS257" s="710"/>
      <c r="UKT257" s="710"/>
      <c r="UKU257" s="710"/>
      <c r="UKV257" s="710"/>
      <c r="UKW257" s="710"/>
      <c r="UKX257" s="710"/>
      <c r="UKY257" s="710"/>
      <c r="UKZ257" s="710"/>
      <c r="ULA257" s="710"/>
      <c r="ULB257" s="710"/>
      <c r="ULC257" s="710"/>
      <c r="ULD257" s="710"/>
      <c r="ULE257" s="710"/>
      <c r="ULF257" s="710"/>
      <c r="ULG257" s="710"/>
      <c r="ULH257" s="710"/>
      <c r="ULI257" s="710"/>
      <c r="ULJ257" s="710"/>
      <c r="ULK257" s="710"/>
      <c r="ULL257" s="710"/>
      <c r="ULM257" s="710"/>
      <c r="ULN257" s="710"/>
      <c r="ULO257" s="710"/>
      <c r="ULP257" s="710"/>
      <c r="ULQ257" s="710"/>
      <c r="ULR257" s="710"/>
      <c r="ULS257" s="710"/>
      <c r="ULT257" s="710"/>
      <c r="ULU257" s="710"/>
      <c r="ULV257" s="710"/>
      <c r="ULW257" s="710"/>
      <c r="ULX257" s="710"/>
      <c r="ULY257" s="710"/>
      <c r="ULZ257" s="710"/>
      <c r="UMA257" s="710"/>
      <c r="UMB257" s="710"/>
      <c r="UMC257" s="710"/>
      <c r="UMD257" s="710"/>
      <c r="UME257" s="710"/>
      <c r="UMF257" s="710"/>
      <c r="UMG257" s="710"/>
      <c r="UMH257" s="710"/>
      <c r="UMI257" s="710"/>
      <c r="UMJ257" s="710"/>
      <c r="UMK257" s="710"/>
      <c r="UML257" s="710"/>
      <c r="UMM257" s="710"/>
      <c r="UMN257" s="710"/>
      <c r="UMO257" s="710"/>
      <c r="UMP257" s="710"/>
      <c r="UMQ257" s="710"/>
      <c r="UMR257" s="710"/>
      <c r="UMS257" s="710"/>
      <c r="UMT257" s="710"/>
      <c r="UMU257" s="710"/>
      <c r="UMV257" s="710"/>
      <c r="UMW257" s="710"/>
      <c r="UMX257" s="710"/>
      <c r="UMY257" s="710"/>
      <c r="UMZ257" s="710"/>
      <c r="UNA257" s="710"/>
      <c r="UNB257" s="710"/>
      <c r="UNC257" s="710"/>
      <c r="UND257" s="710"/>
      <c r="UNE257" s="710"/>
      <c r="UNF257" s="710"/>
      <c r="UNG257" s="710"/>
      <c r="UNH257" s="710"/>
      <c r="UNI257" s="710"/>
      <c r="UNJ257" s="710"/>
      <c r="UNK257" s="710"/>
      <c r="UNL257" s="710"/>
      <c r="UNM257" s="710"/>
      <c r="UNN257" s="710"/>
      <c r="UNO257" s="710"/>
      <c r="UNP257" s="710"/>
      <c r="UNQ257" s="710"/>
      <c r="UNR257" s="710"/>
      <c r="UNS257" s="710"/>
      <c r="UNT257" s="710"/>
      <c r="UNU257" s="710"/>
      <c r="UNV257" s="710"/>
      <c r="UNW257" s="710"/>
      <c r="UNX257" s="710"/>
      <c r="UNY257" s="710"/>
      <c r="UNZ257" s="710"/>
      <c r="UOA257" s="710"/>
      <c r="UOB257" s="710"/>
      <c r="UOC257" s="710"/>
      <c r="UOD257" s="710"/>
      <c r="UOE257" s="710"/>
      <c r="UOF257" s="710"/>
      <c r="UOG257" s="710"/>
      <c r="UOH257" s="710"/>
      <c r="UOI257" s="710"/>
      <c r="UOJ257" s="710"/>
      <c r="UOK257" s="710"/>
      <c r="UOL257" s="710"/>
      <c r="UOM257" s="710"/>
      <c r="UON257" s="710"/>
      <c r="UOO257" s="710"/>
      <c r="UOP257" s="710"/>
      <c r="UOQ257" s="710"/>
      <c r="UOR257" s="710"/>
      <c r="UOS257" s="710"/>
      <c r="UOT257" s="710"/>
      <c r="UOU257" s="710"/>
      <c r="UOV257" s="710"/>
      <c r="UOW257" s="710"/>
      <c r="UOX257" s="710"/>
      <c r="UOY257" s="710"/>
      <c r="UOZ257" s="710"/>
      <c r="UPA257" s="710"/>
      <c r="UPB257" s="710"/>
      <c r="UPC257" s="710"/>
      <c r="UPD257" s="710"/>
      <c r="UPE257" s="710"/>
      <c r="UPF257" s="710"/>
      <c r="UPG257" s="710"/>
      <c r="UPH257" s="710"/>
      <c r="UPI257" s="710"/>
      <c r="UPJ257" s="710"/>
      <c r="UPK257" s="710"/>
      <c r="UPL257" s="710"/>
      <c r="UPM257" s="710"/>
      <c r="UPN257" s="710"/>
      <c r="UPO257" s="710"/>
      <c r="UPP257" s="710"/>
      <c r="UPQ257" s="710"/>
      <c r="UPR257" s="710"/>
      <c r="UPS257" s="710"/>
      <c r="UPT257" s="710"/>
      <c r="UPU257" s="710"/>
      <c r="UPV257" s="710"/>
      <c r="UPW257" s="710"/>
      <c r="UPX257" s="710"/>
      <c r="UPY257" s="710"/>
      <c r="UPZ257" s="710"/>
      <c r="UQA257" s="710"/>
      <c r="UQB257" s="710"/>
      <c r="UQC257" s="710"/>
      <c r="UQD257" s="710"/>
      <c r="UQE257" s="710"/>
      <c r="UQF257" s="710"/>
      <c r="UQG257" s="710"/>
      <c r="UQH257" s="710"/>
      <c r="UQI257" s="710"/>
      <c r="UQJ257" s="710"/>
      <c r="UQK257" s="710"/>
      <c r="UQL257" s="710"/>
      <c r="UQM257" s="710"/>
      <c r="UQN257" s="710"/>
      <c r="UQO257" s="710"/>
      <c r="UQP257" s="710"/>
      <c r="UQQ257" s="710"/>
      <c r="UQR257" s="710"/>
      <c r="UQS257" s="710"/>
      <c r="UQT257" s="710"/>
      <c r="UQU257" s="710"/>
      <c r="UQV257" s="710"/>
      <c r="UQW257" s="710"/>
      <c r="UQX257" s="710"/>
      <c r="UQY257" s="710"/>
      <c r="UQZ257" s="710"/>
      <c r="URA257" s="710"/>
      <c r="URB257" s="710"/>
      <c r="URC257" s="710"/>
      <c r="URD257" s="710"/>
      <c r="URE257" s="710"/>
      <c r="URF257" s="710"/>
      <c r="URG257" s="710"/>
      <c r="URH257" s="710"/>
      <c r="URI257" s="710"/>
      <c r="URJ257" s="710"/>
      <c r="URK257" s="710"/>
      <c r="URL257" s="710"/>
      <c r="URM257" s="710"/>
      <c r="URN257" s="710"/>
      <c r="URO257" s="710"/>
      <c r="URP257" s="710"/>
      <c r="URQ257" s="710"/>
      <c r="URR257" s="710"/>
      <c r="URS257" s="710"/>
      <c r="URT257" s="710"/>
      <c r="URU257" s="710"/>
      <c r="URV257" s="710"/>
      <c r="URW257" s="710"/>
      <c r="URX257" s="710"/>
      <c r="URY257" s="710"/>
      <c r="URZ257" s="710"/>
      <c r="USA257" s="710"/>
      <c r="USB257" s="710"/>
      <c r="USC257" s="710"/>
      <c r="USD257" s="710"/>
      <c r="USE257" s="710"/>
      <c r="USF257" s="710"/>
      <c r="USG257" s="710"/>
      <c r="USH257" s="710"/>
      <c r="USI257" s="710"/>
      <c r="USJ257" s="710"/>
      <c r="USK257" s="710"/>
      <c r="USL257" s="710"/>
      <c r="USM257" s="710"/>
      <c r="USN257" s="710"/>
      <c r="USO257" s="710"/>
      <c r="USP257" s="710"/>
      <c r="USQ257" s="710"/>
      <c r="USR257" s="710"/>
      <c r="USS257" s="710"/>
      <c r="UST257" s="710"/>
      <c r="USU257" s="710"/>
      <c r="USV257" s="710"/>
      <c r="USW257" s="710"/>
      <c r="USX257" s="710"/>
      <c r="USY257" s="710"/>
      <c r="USZ257" s="710"/>
      <c r="UTA257" s="710"/>
      <c r="UTB257" s="710"/>
      <c r="UTC257" s="710"/>
      <c r="UTD257" s="710"/>
      <c r="UTE257" s="710"/>
      <c r="UTF257" s="710"/>
      <c r="UTG257" s="710"/>
      <c r="UTH257" s="710"/>
      <c r="UTI257" s="710"/>
      <c r="UTJ257" s="710"/>
      <c r="UTK257" s="710"/>
      <c r="UTL257" s="710"/>
      <c r="UTM257" s="710"/>
      <c r="UTN257" s="710"/>
      <c r="UTO257" s="710"/>
      <c r="UTP257" s="710"/>
      <c r="UTQ257" s="710"/>
      <c r="UTR257" s="710"/>
      <c r="UTS257" s="710"/>
      <c r="UTT257" s="710"/>
      <c r="UTU257" s="710"/>
      <c r="UTV257" s="710"/>
      <c r="UTW257" s="710"/>
      <c r="UTX257" s="710"/>
      <c r="UTY257" s="710"/>
      <c r="UTZ257" s="710"/>
      <c r="UUA257" s="710"/>
      <c r="UUB257" s="710"/>
      <c r="UUC257" s="710"/>
      <c r="UUD257" s="710"/>
      <c r="UUE257" s="710"/>
      <c r="UUF257" s="710"/>
      <c r="UUG257" s="710"/>
      <c r="UUH257" s="710"/>
      <c r="UUI257" s="710"/>
      <c r="UUJ257" s="710"/>
      <c r="UUK257" s="710"/>
      <c r="UUL257" s="710"/>
      <c r="UUM257" s="710"/>
      <c r="UUN257" s="710"/>
      <c r="UUO257" s="710"/>
      <c r="UUP257" s="710"/>
      <c r="UUQ257" s="710"/>
      <c r="UUR257" s="710"/>
      <c r="UUS257" s="710"/>
      <c r="UUT257" s="710"/>
      <c r="UUU257" s="710"/>
      <c r="UUV257" s="710"/>
      <c r="UUW257" s="710"/>
      <c r="UUX257" s="710"/>
      <c r="UUY257" s="710"/>
      <c r="UUZ257" s="710"/>
      <c r="UVA257" s="710"/>
      <c r="UVB257" s="710"/>
      <c r="UVC257" s="710"/>
      <c r="UVD257" s="710"/>
      <c r="UVE257" s="710"/>
      <c r="UVF257" s="710"/>
      <c r="UVG257" s="710"/>
      <c r="UVH257" s="710"/>
      <c r="UVI257" s="710"/>
      <c r="UVJ257" s="710"/>
      <c r="UVK257" s="710"/>
      <c r="UVL257" s="710"/>
      <c r="UVM257" s="710"/>
      <c r="UVN257" s="710"/>
      <c r="UVO257" s="710"/>
      <c r="UVP257" s="710"/>
      <c r="UVQ257" s="710"/>
      <c r="UVR257" s="710"/>
      <c r="UVS257" s="710"/>
      <c r="UVT257" s="710"/>
      <c r="UVU257" s="710"/>
      <c r="UVV257" s="710"/>
      <c r="UVW257" s="710"/>
      <c r="UVX257" s="710"/>
      <c r="UVY257" s="710"/>
      <c r="UVZ257" s="710"/>
      <c r="UWA257" s="710"/>
      <c r="UWB257" s="710"/>
      <c r="UWC257" s="710"/>
      <c r="UWD257" s="710"/>
      <c r="UWE257" s="710"/>
      <c r="UWF257" s="710"/>
      <c r="UWG257" s="710"/>
      <c r="UWH257" s="710"/>
      <c r="UWI257" s="710"/>
      <c r="UWJ257" s="710"/>
      <c r="UWK257" s="710"/>
      <c r="UWL257" s="710"/>
      <c r="UWM257" s="710"/>
      <c r="UWN257" s="710"/>
      <c r="UWO257" s="710"/>
      <c r="UWP257" s="710"/>
      <c r="UWQ257" s="710"/>
      <c r="UWR257" s="710"/>
      <c r="UWS257" s="710"/>
      <c r="UWT257" s="710"/>
      <c r="UWU257" s="710"/>
      <c r="UWV257" s="710"/>
      <c r="UWW257" s="710"/>
      <c r="UWX257" s="710"/>
      <c r="UWY257" s="710"/>
      <c r="UWZ257" s="710"/>
      <c r="UXA257" s="710"/>
      <c r="UXB257" s="710"/>
      <c r="UXC257" s="710"/>
      <c r="UXD257" s="710"/>
      <c r="UXE257" s="710"/>
      <c r="UXF257" s="710"/>
      <c r="UXG257" s="710"/>
      <c r="UXH257" s="710"/>
      <c r="UXI257" s="710"/>
      <c r="UXJ257" s="710"/>
      <c r="UXK257" s="710"/>
      <c r="UXL257" s="710"/>
      <c r="UXM257" s="710"/>
      <c r="UXN257" s="710"/>
      <c r="UXO257" s="710"/>
      <c r="UXP257" s="710"/>
      <c r="UXQ257" s="710"/>
      <c r="UXR257" s="710"/>
      <c r="UXS257" s="710"/>
      <c r="UXT257" s="710"/>
      <c r="UXU257" s="710"/>
      <c r="UXV257" s="710"/>
      <c r="UXW257" s="710"/>
      <c r="UXX257" s="710"/>
      <c r="UXY257" s="710"/>
      <c r="UXZ257" s="710"/>
      <c r="UYA257" s="710"/>
      <c r="UYB257" s="710"/>
      <c r="UYC257" s="710"/>
      <c r="UYD257" s="710"/>
      <c r="UYE257" s="710"/>
      <c r="UYF257" s="710"/>
      <c r="UYG257" s="710"/>
      <c r="UYH257" s="710"/>
      <c r="UYI257" s="710"/>
      <c r="UYJ257" s="710"/>
      <c r="UYK257" s="710"/>
      <c r="UYL257" s="710"/>
      <c r="UYM257" s="710"/>
      <c r="UYN257" s="710"/>
      <c r="UYO257" s="710"/>
      <c r="UYP257" s="710"/>
      <c r="UYQ257" s="710"/>
      <c r="UYR257" s="710"/>
      <c r="UYS257" s="710"/>
      <c r="UYT257" s="710"/>
      <c r="UYU257" s="710"/>
      <c r="UYV257" s="710"/>
      <c r="UYW257" s="710"/>
      <c r="UYX257" s="710"/>
      <c r="UYY257" s="710"/>
      <c r="UYZ257" s="710"/>
      <c r="UZA257" s="710"/>
      <c r="UZB257" s="710"/>
      <c r="UZC257" s="710"/>
      <c r="UZD257" s="710"/>
      <c r="UZE257" s="710"/>
      <c r="UZF257" s="710"/>
      <c r="UZG257" s="710"/>
      <c r="UZH257" s="710"/>
      <c r="UZI257" s="710"/>
      <c r="UZJ257" s="710"/>
      <c r="UZK257" s="710"/>
      <c r="UZL257" s="710"/>
      <c r="UZM257" s="710"/>
      <c r="UZN257" s="710"/>
      <c r="UZO257" s="710"/>
      <c r="UZP257" s="710"/>
      <c r="UZQ257" s="710"/>
      <c r="UZR257" s="710"/>
      <c r="UZS257" s="710"/>
      <c r="UZT257" s="710"/>
      <c r="UZU257" s="710"/>
      <c r="UZV257" s="710"/>
      <c r="UZW257" s="710"/>
      <c r="UZX257" s="710"/>
      <c r="UZY257" s="710"/>
      <c r="UZZ257" s="710"/>
      <c r="VAA257" s="710"/>
      <c r="VAB257" s="710"/>
      <c r="VAC257" s="710"/>
      <c r="VAD257" s="710"/>
      <c r="VAE257" s="710"/>
      <c r="VAF257" s="710"/>
      <c r="VAG257" s="710"/>
      <c r="VAH257" s="710"/>
      <c r="VAI257" s="710"/>
      <c r="VAJ257" s="710"/>
      <c r="VAK257" s="710"/>
      <c r="VAL257" s="710"/>
      <c r="VAM257" s="710"/>
      <c r="VAN257" s="710"/>
      <c r="VAO257" s="710"/>
      <c r="VAP257" s="710"/>
      <c r="VAQ257" s="710"/>
      <c r="VAR257" s="710"/>
      <c r="VAS257" s="710"/>
      <c r="VAT257" s="710"/>
      <c r="VAU257" s="710"/>
      <c r="VAV257" s="710"/>
      <c r="VAW257" s="710"/>
      <c r="VAX257" s="710"/>
      <c r="VAY257" s="710"/>
      <c r="VAZ257" s="710"/>
      <c r="VBA257" s="710"/>
      <c r="VBB257" s="710"/>
      <c r="VBC257" s="710"/>
      <c r="VBD257" s="710"/>
      <c r="VBE257" s="710"/>
      <c r="VBF257" s="710"/>
      <c r="VBG257" s="710"/>
      <c r="VBH257" s="710"/>
      <c r="VBI257" s="710"/>
      <c r="VBJ257" s="710"/>
      <c r="VBK257" s="710"/>
      <c r="VBL257" s="710"/>
      <c r="VBM257" s="710"/>
      <c r="VBN257" s="710"/>
      <c r="VBO257" s="710"/>
      <c r="VBP257" s="710"/>
      <c r="VBQ257" s="710"/>
      <c r="VBR257" s="710"/>
      <c r="VBS257" s="710"/>
      <c r="VBT257" s="710"/>
      <c r="VBU257" s="710"/>
      <c r="VBV257" s="710"/>
      <c r="VBW257" s="710"/>
      <c r="VBX257" s="710"/>
      <c r="VBY257" s="710"/>
      <c r="VBZ257" s="710"/>
      <c r="VCA257" s="710"/>
      <c r="VCB257" s="710"/>
      <c r="VCC257" s="710"/>
      <c r="VCD257" s="710"/>
      <c r="VCE257" s="710"/>
      <c r="VCF257" s="710"/>
      <c r="VCG257" s="710"/>
      <c r="VCH257" s="710"/>
      <c r="VCI257" s="710"/>
      <c r="VCJ257" s="710"/>
      <c r="VCK257" s="710"/>
      <c r="VCL257" s="710"/>
      <c r="VCM257" s="710"/>
      <c r="VCN257" s="710"/>
      <c r="VCO257" s="710"/>
      <c r="VCP257" s="710"/>
      <c r="VCQ257" s="710"/>
      <c r="VCR257" s="710"/>
      <c r="VCS257" s="710"/>
      <c r="VCT257" s="710"/>
      <c r="VCU257" s="710"/>
      <c r="VCV257" s="710"/>
      <c r="VCW257" s="710"/>
      <c r="VCX257" s="710"/>
      <c r="VCY257" s="710"/>
      <c r="VCZ257" s="710"/>
      <c r="VDA257" s="710"/>
      <c r="VDB257" s="710"/>
      <c r="VDC257" s="710"/>
      <c r="VDD257" s="710"/>
      <c r="VDE257" s="710"/>
      <c r="VDF257" s="710"/>
      <c r="VDG257" s="710"/>
      <c r="VDH257" s="710"/>
      <c r="VDI257" s="710"/>
      <c r="VDJ257" s="710"/>
      <c r="VDK257" s="710"/>
      <c r="VDL257" s="710"/>
      <c r="VDM257" s="710"/>
      <c r="VDN257" s="710"/>
      <c r="VDO257" s="710"/>
      <c r="VDP257" s="710"/>
      <c r="VDQ257" s="710"/>
      <c r="VDR257" s="710"/>
      <c r="VDS257" s="710"/>
      <c r="VDT257" s="710"/>
      <c r="VDU257" s="710"/>
      <c r="VDV257" s="710"/>
      <c r="VDW257" s="710"/>
      <c r="VDX257" s="710"/>
      <c r="VDY257" s="710"/>
      <c r="VDZ257" s="710"/>
      <c r="VEA257" s="710"/>
      <c r="VEB257" s="710"/>
      <c r="VEC257" s="710"/>
      <c r="VED257" s="710"/>
      <c r="VEE257" s="710"/>
      <c r="VEF257" s="710"/>
      <c r="VEG257" s="710"/>
      <c r="VEH257" s="710"/>
      <c r="VEI257" s="710"/>
      <c r="VEJ257" s="710"/>
      <c r="VEK257" s="710"/>
      <c r="VEL257" s="710"/>
      <c r="VEM257" s="710"/>
      <c r="VEN257" s="710"/>
      <c r="VEO257" s="710"/>
      <c r="VEP257" s="710"/>
      <c r="VEQ257" s="710"/>
      <c r="VER257" s="710"/>
      <c r="VES257" s="710"/>
      <c r="VET257" s="710"/>
      <c r="VEU257" s="710"/>
      <c r="VEV257" s="710"/>
      <c r="VEW257" s="710"/>
      <c r="VEX257" s="710"/>
      <c r="VEY257" s="710"/>
      <c r="VEZ257" s="710"/>
      <c r="VFA257" s="710"/>
      <c r="VFB257" s="710"/>
      <c r="VFC257" s="710"/>
      <c r="VFD257" s="710"/>
      <c r="VFE257" s="710"/>
      <c r="VFF257" s="710"/>
      <c r="VFG257" s="710"/>
      <c r="VFH257" s="710"/>
      <c r="VFI257" s="710"/>
      <c r="VFJ257" s="710"/>
      <c r="VFK257" s="710"/>
      <c r="VFL257" s="710"/>
      <c r="VFM257" s="710"/>
      <c r="VFN257" s="710"/>
      <c r="VFO257" s="710"/>
      <c r="VFP257" s="710"/>
      <c r="VFQ257" s="710"/>
      <c r="VFR257" s="710"/>
      <c r="VFS257" s="710"/>
      <c r="VFT257" s="710"/>
      <c r="VFU257" s="710"/>
      <c r="VFV257" s="710"/>
      <c r="VFW257" s="710"/>
      <c r="VFX257" s="710"/>
      <c r="VFY257" s="710"/>
      <c r="VFZ257" s="710"/>
      <c r="VGA257" s="710"/>
      <c r="VGB257" s="710"/>
      <c r="VGC257" s="710"/>
      <c r="VGD257" s="710"/>
      <c r="VGE257" s="710"/>
      <c r="VGF257" s="710"/>
      <c r="VGG257" s="710"/>
      <c r="VGH257" s="710"/>
      <c r="VGI257" s="710"/>
      <c r="VGJ257" s="710"/>
      <c r="VGK257" s="710"/>
      <c r="VGL257" s="710"/>
      <c r="VGM257" s="710"/>
      <c r="VGN257" s="710"/>
      <c r="VGO257" s="710"/>
      <c r="VGP257" s="710"/>
      <c r="VGQ257" s="710"/>
      <c r="VGR257" s="710"/>
      <c r="VGS257" s="710"/>
      <c r="VGT257" s="710"/>
      <c r="VGU257" s="710"/>
      <c r="VGV257" s="710"/>
      <c r="VGW257" s="710"/>
      <c r="VGX257" s="710"/>
      <c r="VGY257" s="710"/>
      <c r="VGZ257" s="710"/>
      <c r="VHA257" s="710"/>
      <c r="VHB257" s="710"/>
      <c r="VHC257" s="710"/>
      <c r="VHD257" s="710"/>
      <c r="VHE257" s="710"/>
      <c r="VHF257" s="710"/>
      <c r="VHG257" s="710"/>
      <c r="VHH257" s="710"/>
      <c r="VHI257" s="710"/>
      <c r="VHJ257" s="710"/>
      <c r="VHK257" s="710"/>
      <c r="VHL257" s="710"/>
      <c r="VHM257" s="710"/>
      <c r="VHN257" s="710"/>
      <c r="VHO257" s="710"/>
      <c r="VHP257" s="710"/>
      <c r="VHQ257" s="710"/>
      <c r="VHR257" s="710"/>
      <c r="VHS257" s="710"/>
      <c r="VHT257" s="710"/>
      <c r="VHU257" s="710"/>
      <c r="VHV257" s="710"/>
      <c r="VHW257" s="710"/>
      <c r="VHX257" s="710"/>
      <c r="VHY257" s="710"/>
      <c r="VHZ257" s="710"/>
      <c r="VIA257" s="710"/>
      <c r="VIB257" s="710"/>
      <c r="VIC257" s="710"/>
      <c r="VID257" s="710"/>
      <c r="VIE257" s="710"/>
      <c r="VIF257" s="710"/>
      <c r="VIG257" s="710"/>
      <c r="VIH257" s="710"/>
      <c r="VII257" s="710"/>
      <c r="VIJ257" s="710"/>
      <c r="VIK257" s="710"/>
      <c r="VIL257" s="710"/>
      <c r="VIM257" s="710"/>
      <c r="VIN257" s="710"/>
      <c r="VIO257" s="710"/>
      <c r="VIP257" s="710"/>
      <c r="VIQ257" s="710"/>
      <c r="VIR257" s="710"/>
      <c r="VIS257" s="710"/>
      <c r="VIT257" s="710"/>
      <c r="VIU257" s="710"/>
      <c r="VIV257" s="710"/>
      <c r="VIW257" s="710"/>
      <c r="VIX257" s="710"/>
      <c r="VIY257" s="710"/>
      <c r="VIZ257" s="710"/>
      <c r="VJA257" s="710"/>
      <c r="VJB257" s="710"/>
      <c r="VJC257" s="710"/>
      <c r="VJD257" s="710"/>
      <c r="VJE257" s="710"/>
      <c r="VJF257" s="710"/>
      <c r="VJG257" s="710"/>
      <c r="VJH257" s="710"/>
      <c r="VJI257" s="710"/>
      <c r="VJJ257" s="710"/>
      <c r="VJK257" s="710"/>
      <c r="VJL257" s="710"/>
      <c r="VJM257" s="710"/>
      <c r="VJN257" s="710"/>
      <c r="VJO257" s="710"/>
      <c r="VJP257" s="710"/>
      <c r="VJQ257" s="710"/>
      <c r="VJR257" s="710"/>
      <c r="VJS257" s="710"/>
      <c r="VJT257" s="710"/>
      <c r="VJU257" s="710"/>
      <c r="VJV257" s="710"/>
      <c r="VJW257" s="710"/>
      <c r="VJX257" s="710"/>
      <c r="VJY257" s="710"/>
      <c r="VJZ257" s="710"/>
      <c r="VKA257" s="710"/>
      <c r="VKB257" s="710"/>
      <c r="VKC257" s="710"/>
      <c r="VKD257" s="710"/>
      <c r="VKE257" s="710"/>
      <c r="VKF257" s="710"/>
      <c r="VKG257" s="710"/>
      <c r="VKH257" s="710"/>
      <c r="VKI257" s="710"/>
      <c r="VKJ257" s="710"/>
      <c r="VKK257" s="710"/>
      <c r="VKL257" s="710"/>
      <c r="VKM257" s="710"/>
      <c r="VKN257" s="710"/>
      <c r="VKO257" s="710"/>
      <c r="VKP257" s="710"/>
      <c r="VKQ257" s="710"/>
      <c r="VKR257" s="710"/>
      <c r="VKS257" s="710"/>
      <c r="VKT257" s="710"/>
      <c r="VKU257" s="710"/>
      <c r="VKV257" s="710"/>
      <c r="VKW257" s="710"/>
      <c r="VKX257" s="710"/>
      <c r="VKY257" s="710"/>
      <c r="VKZ257" s="710"/>
      <c r="VLA257" s="710"/>
      <c r="VLB257" s="710"/>
      <c r="VLC257" s="710"/>
      <c r="VLD257" s="710"/>
      <c r="VLE257" s="710"/>
      <c r="VLF257" s="710"/>
      <c r="VLG257" s="710"/>
      <c r="VLH257" s="710"/>
      <c r="VLI257" s="710"/>
      <c r="VLJ257" s="710"/>
      <c r="VLK257" s="710"/>
      <c r="VLL257" s="710"/>
      <c r="VLM257" s="710"/>
      <c r="VLN257" s="710"/>
      <c r="VLO257" s="710"/>
      <c r="VLP257" s="710"/>
      <c r="VLQ257" s="710"/>
      <c r="VLR257" s="710"/>
      <c r="VLS257" s="710"/>
      <c r="VLT257" s="710"/>
      <c r="VLU257" s="710"/>
      <c r="VLV257" s="710"/>
      <c r="VLW257" s="710"/>
      <c r="VLX257" s="710"/>
      <c r="VLY257" s="710"/>
      <c r="VLZ257" s="710"/>
      <c r="VMA257" s="710"/>
      <c r="VMB257" s="710"/>
      <c r="VMC257" s="710"/>
      <c r="VMD257" s="710"/>
      <c r="VME257" s="710"/>
      <c r="VMF257" s="710"/>
      <c r="VMG257" s="710"/>
      <c r="VMH257" s="710"/>
      <c r="VMI257" s="710"/>
      <c r="VMJ257" s="710"/>
      <c r="VMK257" s="710"/>
      <c r="VML257" s="710"/>
      <c r="VMM257" s="710"/>
      <c r="VMN257" s="710"/>
      <c r="VMO257" s="710"/>
      <c r="VMP257" s="710"/>
      <c r="VMQ257" s="710"/>
      <c r="VMR257" s="710"/>
      <c r="VMS257" s="710"/>
      <c r="VMT257" s="710"/>
      <c r="VMU257" s="710"/>
      <c r="VMV257" s="710"/>
      <c r="VMW257" s="710"/>
      <c r="VMX257" s="710"/>
      <c r="VMY257" s="710"/>
      <c r="VMZ257" s="710"/>
      <c r="VNA257" s="710"/>
      <c r="VNB257" s="710"/>
      <c r="VNC257" s="710"/>
      <c r="VND257" s="710"/>
      <c r="VNE257" s="710"/>
      <c r="VNF257" s="710"/>
      <c r="VNG257" s="710"/>
      <c r="VNH257" s="710"/>
      <c r="VNI257" s="710"/>
      <c r="VNJ257" s="710"/>
      <c r="VNK257" s="710"/>
      <c r="VNL257" s="710"/>
      <c r="VNM257" s="710"/>
      <c r="VNN257" s="710"/>
      <c r="VNO257" s="710"/>
      <c r="VNP257" s="710"/>
      <c r="VNQ257" s="710"/>
      <c r="VNR257" s="710"/>
      <c r="VNS257" s="710"/>
      <c r="VNT257" s="710"/>
      <c r="VNU257" s="710"/>
      <c r="VNV257" s="710"/>
      <c r="VNW257" s="710"/>
      <c r="VNX257" s="710"/>
      <c r="VNY257" s="710"/>
      <c r="VNZ257" s="710"/>
      <c r="VOA257" s="710"/>
      <c r="VOB257" s="710"/>
      <c r="VOC257" s="710"/>
      <c r="VOD257" s="710"/>
      <c r="VOE257" s="710"/>
      <c r="VOF257" s="710"/>
      <c r="VOG257" s="710"/>
      <c r="VOH257" s="710"/>
      <c r="VOI257" s="710"/>
      <c r="VOJ257" s="710"/>
      <c r="VOK257" s="710"/>
      <c r="VOL257" s="710"/>
      <c r="VOM257" s="710"/>
      <c r="VON257" s="710"/>
      <c r="VOO257" s="710"/>
      <c r="VOP257" s="710"/>
      <c r="VOQ257" s="710"/>
      <c r="VOR257" s="710"/>
      <c r="VOS257" s="710"/>
      <c r="VOT257" s="710"/>
      <c r="VOU257" s="710"/>
      <c r="VOV257" s="710"/>
      <c r="VOW257" s="710"/>
      <c r="VOX257" s="710"/>
      <c r="VOY257" s="710"/>
      <c r="VOZ257" s="710"/>
      <c r="VPA257" s="710"/>
      <c r="VPB257" s="710"/>
      <c r="VPC257" s="710"/>
      <c r="VPD257" s="710"/>
      <c r="VPE257" s="710"/>
      <c r="VPF257" s="710"/>
      <c r="VPG257" s="710"/>
      <c r="VPH257" s="710"/>
      <c r="VPI257" s="710"/>
      <c r="VPJ257" s="710"/>
      <c r="VPK257" s="710"/>
      <c r="VPL257" s="710"/>
      <c r="VPM257" s="710"/>
      <c r="VPN257" s="710"/>
      <c r="VPO257" s="710"/>
      <c r="VPP257" s="710"/>
      <c r="VPQ257" s="710"/>
      <c r="VPR257" s="710"/>
      <c r="VPS257" s="710"/>
      <c r="VPT257" s="710"/>
      <c r="VPU257" s="710"/>
      <c r="VPV257" s="710"/>
      <c r="VPW257" s="710"/>
      <c r="VPX257" s="710"/>
      <c r="VPY257" s="710"/>
      <c r="VPZ257" s="710"/>
      <c r="VQA257" s="710"/>
      <c r="VQB257" s="710"/>
      <c r="VQC257" s="710"/>
      <c r="VQD257" s="710"/>
      <c r="VQE257" s="710"/>
      <c r="VQF257" s="710"/>
      <c r="VQG257" s="710"/>
      <c r="VQH257" s="710"/>
      <c r="VQI257" s="710"/>
      <c r="VQJ257" s="710"/>
      <c r="VQK257" s="710"/>
      <c r="VQL257" s="710"/>
      <c r="VQM257" s="710"/>
      <c r="VQN257" s="710"/>
      <c r="VQO257" s="710"/>
      <c r="VQP257" s="710"/>
      <c r="VQQ257" s="710"/>
      <c r="VQR257" s="710"/>
      <c r="VQS257" s="710"/>
      <c r="VQT257" s="710"/>
      <c r="VQU257" s="710"/>
      <c r="VQV257" s="710"/>
      <c r="VQW257" s="710"/>
      <c r="VQX257" s="710"/>
      <c r="VQY257" s="710"/>
      <c r="VQZ257" s="710"/>
      <c r="VRA257" s="710"/>
      <c r="VRB257" s="710"/>
      <c r="VRC257" s="710"/>
      <c r="VRD257" s="710"/>
      <c r="VRE257" s="710"/>
      <c r="VRF257" s="710"/>
      <c r="VRG257" s="710"/>
      <c r="VRH257" s="710"/>
      <c r="VRI257" s="710"/>
      <c r="VRJ257" s="710"/>
      <c r="VRK257" s="710"/>
      <c r="VRL257" s="710"/>
      <c r="VRM257" s="710"/>
      <c r="VRN257" s="710"/>
      <c r="VRO257" s="710"/>
      <c r="VRP257" s="710"/>
      <c r="VRQ257" s="710"/>
      <c r="VRR257" s="710"/>
      <c r="VRS257" s="710"/>
      <c r="VRT257" s="710"/>
      <c r="VRU257" s="710"/>
      <c r="VRV257" s="710"/>
      <c r="VRW257" s="710"/>
      <c r="VRX257" s="710"/>
      <c r="VRY257" s="710"/>
      <c r="VRZ257" s="710"/>
      <c r="VSA257" s="710"/>
      <c r="VSB257" s="710"/>
      <c r="VSC257" s="710"/>
      <c r="VSD257" s="710"/>
      <c r="VSE257" s="710"/>
      <c r="VSF257" s="710"/>
      <c r="VSG257" s="710"/>
      <c r="VSH257" s="710"/>
      <c r="VSI257" s="710"/>
      <c r="VSJ257" s="710"/>
      <c r="VSK257" s="710"/>
      <c r="VSL257" s="710"/>
      <c r="VSM257" s="710"/>
      <c r="VSN257" s="710"/>
      <c r="VSO257" s="710"/>
      <c r="VSP257" s="710"/>
      <c r="VSQ257" s="710"/>
      <c r="VSR257" s="710"/>
      <c r="VSS257" s="710"/>
      <c r="VST257" s="710"/>
      <c r="VSU257" s="710"/>
      <c r="VSV257" s="710"/>
      <c r="VSW257" s="710"/>
      <c r="VSX257" s="710"/>
      <c r="VSY257" s="710"/>
      <c r="VSZ257" s="710"/>
      <c r="VTA257" s="710"/>
      <c r="VTB257" s="710"/>
      <c r="VTC257" s="710"/>
      <c r="VTD257" s="710"/>
      <c r="VTE257" s="710"/>
      <c r="VTF257" s="710"/>
      <c r="VTG257" s="710"/>
      <c r="VTH257" s="710"/>
      <c r="VTI257" s="710"/>
      <c r="VTJ257" s="710"/>
      <c r="VTK257" s="710"/>
      <c r="VTL257" s="710"/>
      <c r="VTM257" s="710"/>
      <c r="VTN257" s="710"/>
      <c r="VTO257" s="710"/>
      <c r="VTP257" s="710"/>
      <c r="VTQ257" s="710"/>
      <c r="VTR257" s="710"/>
      <c r="VTS257" s="710"/>
      <c r="VTT257" s="710"/>
      <c r="VTU257" s="710"/>
      <c r="VTV257" s="710"/>
      <c r="VTW257" s="710"/>
      <c r="VTX257" s="710"/>
      <c r="VTY257" s="710"/>
      <c r="VTZ257" s="710"/>
      <c r="VUA257" s="710"/>
      <c r="VUB257" s="710"/>
      <c r="VUC257" s="710"/>
      <c r="VUD257" s="710"/>
      <c r="VUE257" s="710"/>
      <c r="VUF257" s="710"/>
      <c r="VUG257" s="710"/>
      <c r="VUH257" s="710"/>
      <c r="VUI257" s="710"/>
      <c r="VUJ257" s="710"/>
      <c r="VUK257" s="710"/>
      <c r="VUL257" s="710"/>
      <c r="VUM257" s="710"/>
      <c r="VUN257" s="710"/>
      <c r="VUO257" s="710"/>
      <c r="VUP257" s="710"/>
      <c r="VUQ257" s="710"/>
      <c r="VUR257" s="710"/>
      <c r="VUS257" s="710"/>
      <c r="VUT257" s="710"/>
      <c r="VUU257" s="710"/>
      <c r="VUV257" s="710"/>
      <c r="VUW257" s="710"/>
      <c r="VUX257" s="710"/>
      <c r="VUY257" s="710"/>
      <c r="VUZ257" s="710"/>
      <c r="VVA257" s="710"/>
      <c r="VVB257" s="710"/>
      <c r="VVC257" s="710"/>
      <c r="VVD257" s="710"/>
      <c r="VVE257" s="710"/>
      <c r="VVF257" s="710"/>
      <c r="VVG257" s="710"/>
      <c r="VVH257" s="710"/>
      <c r="VVI257" s="710"/>
      <c r="VVJ257" s="710"/>
      <c r="VVK257" s="710"/>
      <c r="VVL257" s="710"/>
      <c r="VVM257" s="710"/>
      <c r="VVN257" s="710"/>
      <c r="VVO257" s="710"/>
      <c r="VVP257" s="710"/>
      <c r="VVQ257" s="710"/>
      <c r="VVR257" s="710"/>
      <c r="VVS257" s="710"/>
      <c r="VVT257" s="710"/>
      <c r="VVU257" s="710"/>
      <c r="VVV257" s="710"/>
      <c r="VVW257" s="710"/>
      <c r="VVX257" s="710"/>
      <c r="VVY257" s="710"/>
      <c r="VVZ257" s="710"/>
      <c r="VWA257" s="710"/>
      <c r="VWB257" s="710"/>
      <c r="VWC257" s="710"/>
      <c r="VWD257" s="710"/>
      <c r="VWE257" s="710"/>
      <c r="VWF257" s="710"/>
      <c r="VWG257" s="710"/>
      <c r="VWH257" s="710"/>
      <c r="VWI257" s="710"/>
      <c r="VWJ257" s="710"/>
      <c r="VWK257" s="710"/>
      <c r="VWL257" s="710"/>
      <c r="VWM257" s="710"/>
      <c r="VWN257" s="710"/>
      <c r="VWO257" s="710"/>
      <c r="VWP257" s="710"/>
      <c r="VWQ257" s="710"/>
      <c r="VWR257" s="710"/>
      <c r="VWS257" s="710"/>
      <c r="VWT257" s="710"/>
      <c r="VWU257" s="710"/>
      <c r="VWV257" s="710"/>
      <c r="VWW257" s="710"/>
      <c r="VWX257" s="710"/>
      <c r="VWY257" s="710"/>
      <c r="VWZ257" s="710"/>
      <c r="VXA257" s="710"/>
      <c r="VXB257" s="710"/>
      <c r="VXC257" s="710"/>
      <c r="VXD257" s="710"/>
      <c r="VXE257" s="710"/>
      <c r="VXF257" s="710"/>
      <c r="VXG257" s="710"/>
      <c r="VXH257" s="710"/>
      <c r="VXI257" s="710"/>
      <c r="VXJ257" s="710"/>
      <c r="VXK257" s="710"/>
      <c r="VXL257" s="710"/>
      <c r="VXM257" s="710"/>
      <c r="VXN257" s="710"/>
      <c r="VXO257" s="710"/>
      <c r="VXP257" s="710"/>
      <c r="VXQ257" s="710"/>
      <c r="VXR257" s="710"/>
      <c r="VXS257" s="710"/>
      <c r="VXT257" s="710"/>
      <c r="VXU257" s="710"/>
      <c r="VXV257" s="710"/>
      <c r="VXW257" s="710"/>
      <c r="VXX257" s="710"/>
      <c r="VXY257" s="710"/>
      <c r="VXZ257" s="710"/>
      <c r="VYA257" s="710"/>
      <c r="VYB257" s="710"/>
      <c r="VYC257" s="710"/>
      <c r="VYD257" s="710"/>
      <c r="VYE257" s="710"/>
      <c r="VYF257" s="710"/>
      <c r="VYG257" s="710"/>
      <c r="VYH257" s="710"/>
      <c r="VYI257" s="710"/>
      <c r="VYJ257" s="710"/>
      <c r="VYK257" s="710"/>
      <c r="VYL257" s="710"/>
      <c r="VYM257" s="710"/>
      <c r="VYN257" s="710"/>
      <c r="VYO257" s="710"/>
      <c r="VYP257" s="710"/>
      <c r="VYQ257" s="710"/>
      <c r="VYR257" s="710"/>
      <c r="VYS257" s="710"/>
      <c r="VYT257" s="710"/>
      <c r="VYU257" s="710"/>
      <c r="VYV257" s="710"/>
      <c r="VYW257" s="710"/>
      <c r="VYX257" s="710"/>
      <c r="VYY257" s="710"/>
      <c r="VYZ257" s="710"/>
      <c r="VZA257" s="710"/>
      <c r="VZB257" s="710"/>
      <c r="VZC257" s="710"/>
      <c r="VZD257" s="710"/>
      <c r="VZE257" s="710"/>
      <c r="VZF257" s="710"/>
      <c r="VZG257" s="710"/>
      <c r="VZH257" s="710"/>
      <c r="VZI257" s="710"/>
      <c r="VZJ257" s="710"/>
      <c r="VZK257" s="710"/>
      <c r="VZL257" s="710"/>
      <c r="VZM257" s="710"/>
      <c r="VZN257" s="710"/>
      <c r="VZO257" s="710"/>
      <c r="VZP257" s="710"/>
      <c r="VZQ257" s="710"/>
      <c r="VZR257" s="710"/>
      <c r="VZS257" s="710"/>
      <c r="VZT257" s="710"/>
      <c r="VZU257" s="710"/>
      <c r="VZV257" s="710"/>
      <c r="VZW257" s="710"/>
      <c r="VZX257" s="710"/>
      <c r="VZY257" s="710"/>
      <c r="VZZ257" s="710"/>
      <c r="WAA257" s="710"/>
      <c r="WAB257" s="710"/>
      <c r="WAC257" s="710"/>
      <c r="WAD257" s="710"/>
      <c r="WAE257" s="710"/>
      <c r="WAF257" s="710"/>
      <c r="WAG257" s="710"/>
      <c r="WAH257" s="710"/>
      <c r="WAI257" s="710"/>
      <c r="WAJ257" s="710"/>
      <c r="WAK257" s="710"/>
      <c r="WAL257" s="710"/>
      <c r="WAM257" s="710"/>
      <c r="WAN257" s="710"/>
      <c r="WAO257" s="710"/>
      <c r="WAP257" s="710"/>
      <c r="WAQ257" s="710"/>
      <c r="WAR257" s="710"/>
      <c r="WAS257" s="710"/>
      <c r="WAT257" s="710"/>
      <c r="WAU257" s="710"/>
      <c r="WAV257" s="710"/>
      <c r="WAW257" s="710"/>
      <c r="WAX257" s="710"/>
      <c r="WAY257" s="710"/>
      <c r="WAZ257" s="710"/>
      <c r="WBA257" s="710"/>
      <c r="WBB257" s="710"/>
      <c r="WBC257" s="710"/>
      <c r="WBD257" s="710"/>
      <c r="WBE257" s="710"/>
      <c r="WBF257" s="710"/>
      <c r="WBG257" s="710"/>
      <c r="WBH257" s="710"/>
      <c r="WBI257" s="710"/>
      <c r="WBJ257" s="710"/>
      <c r="WBK257" s="710"/>
      <c r="WBL257" s="710"/>
      <c r="WBM257" s="710"/>
      <c r="WBN257" s="710"/>
      <c r="WBO257" s="710"/>
      <c r="WBP257" s="710"/>
      <c r="WBQ257" s="710"/>
      <c r="WBR257" s="710"/>
      <c r="WBS257" s="710"/>
      <c r="WBT257" s="710"/>
      <c r="WBU257" s="710"/>
      <c r="WBV257" s="710"/>
      <c r="WBW257" s="710"/>
      <c r="WBX257" s="710"/>
      <c r="WBY257" s="710"/>
      <c r="WBZ257" s="710"/>
      <c r="WCA257" s="710"/>
      <c r="WCB257" s="710"/>
      <c r="WCC257" s="710"/>
      <c r="WCD257" s="710"/>
      <c r="WCE257" s="710"/>
      <c r="WCF257" s="710"/>
      <c r="WCG257" s="710"/>
      <c r="WCH257" s="710"/>
      <c r="WCI257" s="710"/>
      <c r="WCJ257" s="710"/>
      <c r="WCK257" s="710"/>
      <c r="WCL257" s="710"/>
      <c r="WCM257" s="710"/>
      <c r="WCN257" s="710"/>
      <c r="WCO257" s="710"/>
      <c r="WCP257" s="710"/>
      <c r="WCQ257" s="710"/>
      <c r="WCR257" s="710"/>
      <c r="WCS257" s="710"/>
      <c r="WCT257" s="710"/>
      <c r="WCU257" s="710"/>
      <c r="WCV257" s="710"/>
      <c r="WCW257" s="710"/>
      <c r="WCX257" s="710"/>
      <c r="WCY257" s="710"/>
      <c r="WCZ257" s="710"/>
      <c r="WDA257" s="710"/>
      <c r="WDB257" s="710"/>
      <c r="WDC257" s="710"/>
      <c r="WDD257" s="710"/>
      <c r="WDE257" s="710"/>
      <c r="WDF257" s="710"/>
      <c r="WDG257" s="710"/>
      <c r="WDH257" s="710"/>
      <c r="WDI257" s="710"/>
      <c r="WDJ257" s="710"/>
      <c r="WDK257" s="710"/>
      <c r="WDL257" s="710"/>
      <c r="WDM257" s="710"/>
      <c r="WDN257" s="710"/>
      <c r="WDO257" s="710"/>
      <c r="WDP257" s="710"/>
      <c r="WDQ257" s="710"/>
      <c r="WDR257" s="710"/>
      <c r="WDS257" s="710"/>
      <c r="WDT257" s="710"/>
      <c r="WDU257" s="710"/>
      <c r="WDV257" s="710"/>
      <c r="WDW257" s="710"/>
      <c r="WDX257" s="710"/>
      <c r="WDY257" s="710"/>
      <c r="WDZ257" s="710"/>
      <c r="WEA257" s="710"/>
      <c r="WEB257" s="710"/>
      <c r="WEC257" s="710"/>
      <c r="WED257" s="710"/>
      <c r="WEE257" s="710"/>
      <c r="WEF257" s="710"/>
      <c r="WEG257" s="710"/>
      <c r="WEH257" s="710"/>
      <c r="WEI257" s="710"/>
      <c r="WEJ257" s="710"/>
      <c r="WEK257" s="710"/>
      <c r="WEL257" s="710"/>
      <c r="WEM257" s="710"/>
      <c r="WEN257" s="710"/>
      <c r="WEO257" s="710"/>
      <c r="WEP257" s="710"/>
      <c r="WEQ257" s="710"/>
      <c r="WER257" s="710"/>
      <c r="WES257" s="710"/>
      <c r="WET257" s="710"/>
      <c r="WEU257" s="710"/>
      <c r="WEV257" s="710"/>
      <c r="WEW257" s="710"/>
      <c r="WEX257" s="710"/>
      <c r="WEY257" s="710"/>
      <c r="WEZ257" s="710"/>
      <c r="WFA257" s="710"/>
      <c r="WFB257" s="710"/>
      <c r="WFC257" s="710"/>
      <c r="WFD257" s="710"/>
      <c r="WFE257" s="710"/>
      <c r="WFF257" s="710"/>
      <c r="WFG257" s="710"/>
      <c r="WFH257" s="710"/>
      <c r="WFI257" s="710"/>
      <c r="WFJ257" s="710"/>
      <c r="WFK257" s="710"/>
      <c r="WFL257" s="710"/>
      <c r="WFM257" s="710"/>
      <c r="WFN257" s="710"/>
      <c r="WFO257" s="710"/>
      <c r="WFP257" s="710"/>
      <c r="WFQ257" s="710"/>
      <c r="WFR257" s="710"/>
      <c r="WFS257" s="710"/>
      <c r="WFT257" s="710"/>
      <c r="WFU257" s="710"/>
      <c r="WFV257" s="710"/>
      <c r="WFW257" s="710"/>
      <c r="WFX257" s="710"/>
      <c r="WFY257" s="710"/>
      <c r="WFZ257" s="710"/>
      <c r="WGA257" s="710"/>
      <c r="WGB257" s="710"/>
      <c r="WGC257" s="710"/>
      <c r="WGD257" s="710"/>
      <c r="WGE257" s="710"/>
      <c r="WGF257" s="710"/>
      <c r="WGG257" s="710"/>
      <c r="WGH257" s="710"/>
      <c r="WGI257" s="710"/>
      <c r="WGJ257" s="710"/>
      <c r="WGK257" s="710"/>
      <c r="WGL257" s="710"/>
      <c r="WGM257" s="710"/>
      <c r="WGN257" s="710"/>
      <c r="WGO257" s="710"/>
      <c r="WGP257" s="710"/>
      <c r="WGQ257" s="710"/>
      <c r="WGR257" s="710"/>
      <c r="WGS257" s="710"/>
      <c r="WGT257" s="710"/>
      <c r="WGU257" s="710"/>
      <c r="WGV257" s="710"/>
      <c r="WGW257" s="710"/>
      <c r="WGX257" s="710"/>
      <c r="WGY257" s="710"/>
      <c r="WGZ257" s="710"/>
      <c r="WHA257" s="710"/>
      <c r="WHB257" s="710"/>
      <c r="WHC257" s="710"/>
      <c r="WHD257" s="710"/>
      <c r="WHE257" s="710"/>
      <c r="WHF257" s="710"/>
      <c r="WHG257" s="710"/>
      <c r="WHH257" s="710"/>
      <c r="WHI257" s="710"/>
      <c r="WHJ257" s="710"/>
      <c r="WHK257" s="710"/>
      <c r="WHL257" s="710"/>
      <c r="WHM257" s="710"/>
      <c r="WHN257" s="710"/>
      <c r="WHO257" s="710"/>
      <c r="WHP257" s="710"/>
      <c r="WHQ257" s="710"/>
      <c r="WHR257" s="710"/>
      <c r="WHS257" s="710"/>
      <c r="WHT257" s="710"/>
      <c r="WHU257" s="710"/>
      <c r="WHV257" s="710"/>
      <c r="WHW257" s="710"/>
      <c r="WHX257" s="710"/>
      <c r="WHY257" s="710"/>
      <c r="WHZ257" s="710"/>
      <c r="WIA257" s="710"/>
      <c r="WIB257" s="710"/>
      <c r="WIC257" s="710"/>
      <c r="WID257" s="710"/>
      <c r="WIE257" s="710"/>
      <c r="WIF257" s="710"/>
      <c r="WIG257" s="710"/>
      <c r="WIH257" s="710"/>
      <c r="WII257" s="710"/>
      <c r="WIJ257" s="710"/>
      <c r="WIK257" s="710"/>
      <c r="WIL257" s="710"/>
      <c r="WIM257" s="710"/>
      <c r="WIN257" s="710"/>
      <c r="WIO257" s="710"/>
      <c r="WIP257" s="710"/>
      <c r="WIQ257" s="710"/>
      <c r="WIR257" s="710"/>
      <c r="WIS257" s="710"/>
      <c r="WIT257" s="710"/>
      <c r="WIU257" s="710"/>
      <c r="WIV257" s="710"/>
      <c r="WIW257" s="710"/>
      <c r="WIX257" s="710"/>
      <c r="WIY257" s="710"/>
      <c r="WIZ257" s="710"/>
      <c r="WJA257" s="710"/>
      <c r="WJB257" s="710"/>
      <c r="WJC257" s="710"/>
      <c r="WJD257" s="710"/>
      <c r="WJE257" s="710"/>
      <c r="WJF257" s="710"/>
      <c r="WJG257" s="710"/>
      <c r="WJH257" s="710"/>
      <c r="WJI257" s="710"/>
      <c r="WJJ257" s="710"/>
      <c r="WJK257" s="710"/>
      <c r="WJL257" s="710"/>
      <c r="WJM257" s="710"/>
      <c r="WJN257" s="710"/>
      <c r="WJO257" s="710"/>
      <c r="WJP257" s="710"/>
      <c r="WJQ257" s="710"/>
      <c r="WJR257" s="710"/>
      <c r="WJS257" s="710"/>
      <c r="WJT257" s="710"/>
      <c r="WJU257" s="710"/>
      <c r="WJV257" s="710"/>
      <c r="WJW257" s="710"/>
      <c r="WJX257" s="710"/>
      <c r="WJY257" s="710"/>
      <c r="WJZ257" s="710"/>
      <c r="WKA257" s="710"/>
      <c r="WKB257" s="710"/>
      <c r="WKC257" s="710"/>
      <c r="WKD257" s="710"/>
      <c r="WKE257" s="710"/>
      <c r="WKF257" s="710"/>
      <c r="WKG257" s="710"/>
      <c r="WKH257" s="710"/>
      <c r="WKI257" s="710"/>
      <c r="WKJ257" s="710"/>
      <c r="WKK257" s="710"/>
      <c r="WKL257" s="710"/>
      <c r="WKM257" s="710"/>
      <c r="WKN257" s="710"/>
      <c r="WKO257" s="710"/>
      <c r="WKP257" s="710"/>
      <c r="WKQ257" s="710"/>
      <c r="WKR257" s="710"/>
      <c r="WKS257" s="710"/>
      <c r="WKT257" s="710"/>
      <c r="WKU257" s="710"/>
      <c r="WKV257" s="710"/>
      <c r="WKW257" s="710"/>
      <c r="WKX257" s="710"/>
      <c r="WKY257" s="710"/>
      <c r="WKZ257" s="710"/>
      <c r="WLA257" s="710"/>
      <c r="WLB257" s="710"/>
      <c r="WLC257" s="710"/>
      <c r="WLD257" s="710"/>
      <c r="WLE257" s="710"/>
      <c r="WLF257" s="710"/>
      <c r="WLG257" s="710"/>
      <c r="WLH257" s="710"/>
      <c r="WLI257" s="710"/>
      <c r="WLJ257" s="710"/>
      <c r="WLK257" s="710"/>
      <c r="WLL257" s="710"/>
      <c r="WLM257" s="710"/>
      <c r="WLN257" s="710"/>
      <c r="WLO257" s="710"/>
      <c r="WLP257" s="710"/>
      <c r="WLQ257" s="710"/>
      <c r="WLR257" s="710"/>
      <c r="WLS257" s="710"/>
      <c r="WLT257" s="710"/>
      <c r="WLU257" s="710"/>
      <c r="WLV257" s="710"/>
      <c r="WLW257" s="710"/>
      <c r="WLX257" s="710"/>
      <c r="WLY257" s="710"/>
      <c r="WLZ257" s="710"/>
      <c r="WMA257" s="710"/>
      <c r="WMB257" s="710"/>
      <c r="WMC257" s="710"/>
      <c r="WMD257" s="710"/>
      <c r="WME257" s="710"/>
      <c r="WMF257" s="710"/>
      <c r="WMG257" s="710"/>
      <c r="WMH257" s="710"/>
      <c r="WMI257" s="710"/>
      <c r="WMJ257" s="710"/>
      <c r="WMK257" s="710"/>
      <c r="WML257" s="710"/>
      <c r="WMM257" s="710"/>
      <c r="WMN257" s="710"/>
      <c r="WMO257" s="710"/>
      <c r="WMP257" s="710"/>
      <c r="WMQ257" s="710"/>
      <c r="WMR257" s="710"/>
      <c r="WMS257" s="710"/>
      <c r="WMT257" s="710"/>
      <c r="WMU257" s="710"/>
      <c r="WMV257" s="710"/>
      <c r="WMW257" s="710"/>
      <c r="WMX257" s="710"/>
      <c r="WMY257" s="710"/>
      <c r="WMZ257" s="710"/>
      <c r="WNA257" s="710"/>
      <c r="WNB257" s="710"/>
      <c r="WNC257" s="710"/>
      <c r="WND257" s="710"/>
      <c r="WNE257" s="710"/>
      <c r="WNF257" s="710"/>
      <c r="WNG257" s="710"/>
      <c r="WNH257" s="710"/>
      <c r="WNI257" s="710"/>
      <c r="WNJ257" s="710"/>
      <c r="WNK257" s="710"/>
      <c r="WNL257" s="710"/>
      <c r="WNM257" s="710"/>
      <c r="WNN257" s="710"/>
      <c r="WNO257" s="710"/>
      <c r="WNP257" s="710"/>
      <c r="WNQ257" s="710"/>
      <c r="WNR257" s="710"/>
      <c r="WNS257" s="710"/>
      <c r="WNT257" s="710"/>
      <c r="WNU257" s="710"/>
      <c r="WNV257" s="710"/>
      <c r="WNW257" s="710"/>
      <c r="WNX257" s="710"/>
      <c r="WNY257" s="710"/>
      <c r="WNZ257" s="710"/>
      <c r="WOA257" s="710"/>
      <c r="WOB257" s="710"/>
      <c r="WOC257" s="710"/>
      <c r="WOD257" s="710"/>
      <c r="WOE257" s="710"/>
      <c r="WOF257" s="710"/>
      <c r="WOG257" s="710"/>
      <c r="WOH257" s="710"/>
      <c r="WOI257" s="710"/>
      <c r="WOJ257" s="710"/>
      <c r="WOK257" s="710"/>
      <c r="WOL257" s="710"/>
      <c r="WOM257" s="710"/>
      <c r="WON257" s="710"/>
      <c r="WOO257" s="710"/>
      <c r="WOP257" s="710"/>
      <c r="WOQ257" s="710"/>
      <c r="WOR257" s="710"/>
      <c r="WOS257" s="710"/>
      <c r="WOT257" s="710"/>
      <c r="WOU257" s="710"/>
      <c r="WOV257" s="710"/>
      <c r="WOW257" s="710"/>
      <c r="WOX257" s="710"/>
      <c r="WOY257" s="710"/>
      <c r="WOZ257" s="710"/>
      <c r="WPA257" s="710"/>
      <c r="WPB257" s="710"/>
      <c r="WPC257" s="710"/>
      <c r="WPD257" s="710"/>
      <c r="WPE257" s="710"/>
      <c r="WPF257" s="710"/>
      <c r="WPG257" s="710"/>
      <c r="WPH257" s="710"/>
      <c r="WPI257" s="710"/>
      <c r="WPJ257" s="710"/>
      <c r="WPK257" s="710"/>
      <c r="WPL257" s="710"/>
      <c r="WPM257" s="710"/>
      <c r="WPN257" s="710"/>
      <c r="WPO257" s="710"/>
      <c r="WPP257" s="710"/>
      <c r="WPQ257" s="710"/>
      <c r="WPR257" s="710"/>
      <c r="WPS257" s="710"/>
      <c r="WPT257" s="710"/>
      <c r="WPU257" s="710"/>
      <c r="WPV257" s="710"/>
      <c r="WPW257" s="710"/>
      <c r="WPX257" s="710"/>
      <c r="WPY257" s="710"/>
      <c r="WPZ257" s="710"/>
      <c r="WQA257" s="710"/>
      <c r="WQB257" s="710"/>
      <c r="WQC257" s="710"/>
      <c r="WQD257" s="710"/>
      <c r="WQE257" s="710"/>
      <c r="WQF257" s="710"/>
      <c r="WQG257" s="710"/>
      <c r="WQH257" s="710"/>
      <c r="WQI257" s="710"/>
      <c r="WQJ257" s="710"/>
      <c r="WQK257" s="710"/>
      <c r="WQL257" s="710"/>
      <c r="WQM257" s="710"/>
      <c r="WQN257" s="710"/>
      <c r="WQO257" s="710"/>
      <c r="WQP257" s="710"/>
      <c r="WQQ257" s="710"/>
      <c r="WQR257" s="710"/>
      <c r="WQS257" s="710"/>
      <c r="WQT257" s="710"/>
      <c r="WQU257" s="710"/>
      <c r="WQV257" s="710"/>
      <c r="WQW257" s="710"/>
      <c r="WQX257" s="710"/>
      <c r="WQY257" s="710"/>
      <c r="WQZ257" s="710"/>
      <c r="WRA257" s="710"/>
      <c r="WRB257" s="710"/>
      <c r="WRC257" s="710"/>
      <c r="WRD257" s="710"/>
      <c r="WRE257" s="710"/>
      <c r="WRF257" s="710"/>
      <c r="WRG257" s="710"/>
      <c r="WRH257" s="710"/>
      <c r="WRI257" s="710"/>
      <c r="WRJ257" s="710"/>
      <c r="WRK257" s="710"/>
      <c r="WRL257" s="710"/>
      <c r="WRM257" s="710"/>
      <c r="WRN257" s="710"/>
      <c r="WRO257" s="710"/>
      <c r="WRP257" s="710"/>
      <c r="WRQ257" s="710"/>
      <c r="WRR257" s="710"/>
      <c r="WRS257" s="710"/>
      <c r="WRT257" s="710"/>
      <c r="WRU257" s="710"/>
      <c r="WRV257" s="710"/>
      <c r="WRW257" s="710"/>
      <c r="WRX257" s="710"/>
      <c r="WRY257" s="710"/>
      <c r="WRZ257" s="710"/>
      <c r="WSA257" s="710"/>
      <c r="WSB257" s="710"/>
      <c r="WSC257" s="710"/>
      <c r="WSD257" s="710"/>
      <c r="WSE257" s="710"/>
      <c r="WSF257" s="710"/>
      <c r="WSG257" s="710"/>
      <c r="WSH257" s="710"/>
      <c r="WSI257" s="710"/>
      <c r="WSJ257" s="710"/>
      <c r="WSK257" s="710"/>
      <c r="WSL257" s="710"/>
      <c r="WSM257" s="710"/>
      <c r="WSN257" s="710"/>
      <c r="WSO257" s="710"/>
      <c r="WSP257" s="710"/>
      <c r="WSQ257" s="710"/>
      <c r="WSR257" s="710"/>
      <c r="WSS257" s="710"/>
      <c r="WST257" s="710"/>
      <c r="WSU257" s="710"/>
      <c r="WSV257" s="710"/>
      <c r="WSW257" s="710"/>
      <c r="WSX257" s="710"/>
      <c r="WSY257" s="710"/>
      <c r="WSZ257" s="710"/>
      <c r="WTA257" s="710"/>
      <c r="WTB257" s="710"/>
      <c r="WTC257" s="710"/>
      <c r="WTD257" s="710"/>
      <c r="WTE257" s="710"/>
      <c r="WTF257" s="710"/>
      <c r="WTG257" s="710"/>
      <c r="WTH257" s="710"/>
      <c r="WTI257" s="710"/>
      <c r="WTJ257" s="710"/>
      <c r="WTK257" s="710"/>
      <c r="WTL257" s="710"/>
      <c r="WTM257" s="710"/>
      <c r="WTN257" s="710"/>
      <c r="WTO257" s="710"/>
      <c r="WTP257" s="710"/>
      <c r="WTQ257" s="710"/>
      <c r="WTR257" s="710"/>
      <c r="WTS257" s="710"/>
      <c r="WTT257" s="710"/>
      <c r="WTU257" s="710"/>
      <c r="WTV257" s="710"/>
      <c r="WTW257" s="710"/>
      <c r="WTX257" s="710"/>
      <c r="WTY257" s="710"/>
      <c r="WTZ257" s="710"/>
      <c r="WUA257" s="710"/>
      <c r="WUB257" s="710"/>
      <c r="WUC257" s="710"/>
      <c r="WUD257" s="710"/>
      <c r="WUE257" s="710"/>
      <c r="WUF257" s="710"/>
      <c r="WUG257" s="710"/>
      <c r="WUH257" s="710"/>
      <c r="WUI257" s="710"/>
      <c r="WUJ257" s="710"/>
      <c r="WUK257" s="710"/>
      <c r="WUL257" s="710"/>
      <c r="WUM257" s="710"/>
      <c r="WUN257" s="710"/>
      <c r="WUO257" s="710"/>
      <c r="WUP257" s="710"/>
      <c r="WUQ257" s="710"/>
      <c r="WUR257" s="710"/>
      <c r="WUS257" s="710"/>
      <c r="WUT257" s="710"/>
      <c r="WUU257" s="710"/>
      <c r="WUV257" s="710"/>
      <c r="WUW257" s="710"/>
      <c r="WUX257" s="710"/>
      <c r="WUY257" s="710"/>
      <c r="WUZ257" s="710"/>
      <c r="WVA257" s="710"/>
      <c r="WVB257" s="710"/>
      <c r="WVC257" s="710"/>
      <c r="WVD257" s="710"/>
      <c r="WVE257" s="710"/>
      <c r="WVF257" s="710"/>
      <c r="WVG257" s="710"/>
      <c r="WVH257" s="710"/>
      <c r="WVI257" s="710"/>
      <c r="WVJ257" s="710"/>
      <c r="WVK257" s="710"/>
      <c r="WVL257" s="710"/>
      <c r="WVM257" s="710"/>
      <c r="WVN257" s="710"/>
      <c r="WVO257" s="710"/>
      <c r="WVP257" s="710"/>
      <c r="WVQ257" s="710"/>
      <c r="WVR257" s="710"/>
      <c r="WVS257" s="710"/>
      <c r="WVT257" s="710"/>
      <c r="WVU257" s="710"/>
      <c r="WVV257" s="710"/>
      <c r="WVW257" s="710"/>
      <c r="WVX257" s="710"/>
      <c r="WVY257" s="710"/>
      <c r="WVZ257" s="710"/>
      <c r="WWA257" s="710"/>
      <c r="WWB257" s="710"/>
      <c r="WWC257" s="710"/>
      <c r="WWD257" s="710"/>
      <c r="WWE257" s="710"/>
      <c r="WWF257" s="710"/>
      <c r="WWG257" s="710"/>
      <c r="WWH257" s="710"/>
      <c r="WWI257" s="710"/>
      <c r="WWJ257" s="710"/>
      <c r="WWK257" s="710"/>
      <c r="WWL257" s="710"/>
      <c r="WWM257" s="710"/>
      <c r="WWN257" s="710"/>
      <c r="WWO257" s="710"/>
      <c r="WWP257" s="710"/>
      <c r="WWQ257" s="710"/>
      <c r="WWR257" s="710"/>
      <c r="WWS257" s="710"/>
      <c r="WWT257" s="710"/>
      <c r="WWU257" s="710"/>
      <c r="WWV257" s="710"/>
      <c r="WWW257" s="710"/>
      <c r="WWX257" s="710"/>
      <c r="WWY257" s="710"/>
      <c r="WWZ257" s="710"/>
      <c r="WXA257" s="710"/>
      <c r="WXB257" s="710"/>
      <c r="WXC257" s="710"/>
      <c r="WXD257" s="710"/>
      <c r="WXE257" s="710"/>
      <c r="WXF257" s="710"/>
      <c r="WXG257" s="710"/>
      <c r="WXH257" s="710"/>
      <c r="WXI257" s="710"/>
      <c r="WXJ257" s="710"/>
      <c r="WXK257" s="710"/>
      <c r="WXL257" s="710"/>
      <c r="WXM257" s="710"/>
      <c r="WXN257" s="710"/>
      <c r="WXO257" s="710"/>
      <c r="WXP257" s="710"/>
      <c r="WXQ257" s="710"/>
      <c r="WXR257" s="710"/>
      <c r="WXS257" s="710"/>
      <c r="WXT257" s="710"/>
      <c r="WXU257" s="710"/>
      <c r="WXV257" s="710"/>
      <c r="WXW257" s="710"/>
      <c r="WXX257" s="710"/>
      <c r="WXY257" s="710"/>
      <c r="WXZ257" s="710"/>
      <c r="WYA257" s="710"/>
      <c r="WYB257" s="710"/>
      <c r="WYC257" s="710"/>
      <c r="WYD257" s="710"/>
      <c r="WYE257" s="710"/>
      <c r="WYF257" s="710"/>
      <c r="WYG257" s="710"/>
      <c r="WYH257" s="710"/>
      <c r="WYI257" s="710"/>
      <c r="WYJ257" s="710"/>
      <c r="WYK257" s="710"/>
      <c r="WYL257" s="710"/>
      <c r="WYM257" s="710"/>
      <c r="WYN257" s="710"/>
      <c r="WYO257" s="710"/>
      <c r="WYP257" s="710"/>
      <c r="WYQ257" s="710"/>
      <c r="WYR257" s="710"/>
      <c r="WYS257" s="710"/>
      <c r="WYT257" s="710"/>
      <c r="WYU257" s="710"/>
      <c r="WYV257" s="710"/>
      <c r="WYW257" s="710"/>
      <c r="WYX257" s="710"/>
      <c r="WYY257" s="710"/>
      <c r="WYZ257" s="710"/>
      <c r="WZA257" s="710"/>
      <c r="WZB257" s="710"/>
      <c r="WZC257" s="710"/>
      <c r="WZD257" s="710"/>
      <c r="WZE257" s="710"/>
      <c r="WZF257" s="710"/>
      <c r="WZG257" s="710"/>
      <c r="WZH257" s="710"/>
      <c r="WZI257" s="710"/>
      <c r="WZJ257" s="710"/>
      <c r="WZK257" s="710"/>
      <c r="WZL257" s="710"/>
      <c r="WZM257" s="710"/>
      <c r="WZN257" s="710"/>
      <c r="WZO257" s="710"/>
      <c r="WZP257" s="710"/>
      <c r="WZQ257" s="710"/>
      <c r="WZR257" s="710"/>
      <c r="WZS257" s="710"/>
      <c r="WZT257" s="710"/>
      <c r="WZU257" s="710"/>
      <c r="WZV257" s="710"/>
      <c r="WZW257" s="710"/>
      <c r="WZX257" s="710"/>
      <c r="WZY257" s="710"/>
      <c r="WZZ257" s="710"/>
      <c r="XAA257" s="710"/>
      <c r="XAB257" s="710"/>
      <c r="XAC257" s="710"/>
      <c r="XAD257" s="710"/>
      <c r="XAE257" s="710"/>
      <c r="XAF257" s="710"/>
      <c r="XAG257" s="710"/>
      <c r="XAH257" s="710"/>
      <c r="XAI257" s="710"/>
      <c r="XAJ257" s="710"/>
      <c r="XAK257" s="710"/>
      <c r="XAL257" s="710"/>
      <c r="XAM257" s="710"/>
      <c r="XAN257" s="710"/>
      <c r="XAO257" s="710"/>
      <c r="XAP257" s="710"/>
      <c r="XAQ257" s="710"/>
      <c r="XAR257" s="710"/>
      <c r="XAS257" s="710"/>
      <c r="XAT257" s="710"/>
      <c r="XAU257" s="710"/>
      <c r="XAV257" s="710"/>
      <c r="XAW257" s="710"/>
      <c r="XAX257" s="710"/>
      <c r="XAY257" s="710"/>
      <c r="XAZ257" s="710"/>
      <c r="XBA257" s="710"/>
      <c r="XBB257" s="710"/>
      <c r="XBC257" s="710"/>
      <c r="XBD257" s="710"/>
      <c r="XBE257" s="710"/>
      <c r="XBF257" s="710"/>
      <c r="XBG257" s="710"/>
      <c r="XBH257" s="710"/>
      <c r="XBI257" s="710"/>
      <c r="XBJ257" s="710"/>
      <c r="XBK257" s="710"/>
      <c r="XBL257" s="710"/>
      <c r="XBM257" s="710"/>
      <c r="XBN257" s="710"/>
      <c r="XBO257" s="710"/>
      <c r="XBP257" s="710"/>
      <c r="XBQ257" s="710"/>
      <c r="XBR257" s="710"/>
      <c r="XBS257" s="710"/>
      <c r="XBT257" s="710"/>
      <c r="XBU257" s="710"/>
      <c r="XBV257" s="710"/>
      <c r="XBW257" s="710"/>
      <c r="XBX257" s="710"/>
      <c r="XBY257" s="710"/>
      <c r="XBZ257" s="710"/>
      <c r="XCA257" s="710"/>
      <c r="XCB257" s="710"/>
      <c r="XCC257" s="710"/>
      <c r="XCD257" s="710"/>
      <c r="XCE257" s="710"/>
      <c r="XCF257" s="710"/>
      <c r="XCG257" s="710"/>
      <c r="XCH257" s="710"/>
      <c r="XCI257" s="710"/>
      <c r="XCJ257" s="710"/>
      <c r="XCK257" s="710"/>
      <c r="XCL257" s="710"/>
      <c r="XCM257" s="710"/>
      <c r="XCN257" s="710"/>
      <c r="XCO257" s="710"/>
      <c r="XCP257" s="710"/>
      <c r="XCQ257" s="710"/>
      <c r="XCR257" s="710"/>
      <c r="XCS257" s="710"/>
      <c r="XCT257" s="710"/>
      <c r="XCU257" s="710"/>
      <c r="XCV257" s="710"/>
      <c r="XCW257" s="710"/>
      <c r="XCX257" s="710"/>
      <c r="XCY257" s="710"/>
      <c r="XCZ257" s="710"/>
      <c r="XDA257" s="710"/>
      <c r="XDB257" s="710"/>
      <c r="XDC257" s="710"/>
      <c r="XDD257" s="710"/>
      <c r="XDE257" s="710"/>
      <c r="XDF257" s="710"/>
      <c r="XDG257" s="710"/>
      <c r="XDH257" s="710"/>
      <c r="XDI257" s="710"/>
      <c r="XDJ257" s="710"/>
      <c r="XDK257" s="710"/>
      <c r="XDL257" s="710"/>
      <c r="XDM257" s="710"/>
      <c r="XDN257" s="710"/>
      <c r="XDO257" s="710"/>
      <c r="XDP257" s="710"/>
      <c r="XDQ257" s="710"/>
      <c r="XDR257" s="710"/>
      <c r="XDS257" s="710"/>
      <c r="XDT257" s="710"/>
      <c r="XDU257" s="710"/>
      <c r="XDV257" s="710"/>
      <c r="XDW257" s="710"/>
      <c r="XDX257" s="710"/>
      <c r="XDY257" s="710"/>
      <c r="XDZ257" s="710"/>
      <c r="XEA257" s="710"/>
      <c r="XEB257" s="710"/>
      <c r="XEC257" s="710"/>
      <c r="XED257" s="710"/>
      <c r="XEE257" s="710"/>
      <c r="XEF257" s="710"/>
      <c r="XEG257" s="710"/>
      <c r="XEH257" s="710"/>
      <c r="XEI257" s="710"/>
      <c r="XEJ257" s="710"/>
      <c r="XEK257" s="710"/>
      <c r="XEL257" s="710"/>
      <c r="XEM257" s="710"/>
      <c r="XEN257" s="710"/>
      <c r="XEO257" s="710"/>
      <c r="XEP257" s="710"/>
      <c r="XEQ257" s="710"/>
      <c r="XER257" s="710"/>
      <c r="XES257" s="710"/>
      <c r="XET257" s="710"/>
      <c r="XEU257" s="710"/>
      <c r="XEV257" s="710"/>
      <c r="XEW257" s="710"/>
      <c r="XEX257" s="710"/>
      <c r="XEY257" s="710"/>
      <c r="XEZ257" s="710"/>
      <c r="XFA257" s="710"/>
      <c r="XFB257" s="710"/>
      <c r="XFC257" s="710"/>
      <c r="XFD257" s="710"/>
    </row>
    <row r="258" spans="1:16384" s="159" customFormat="1" ht="15" customHeight="1" x14ac:dyDescent="0.35">
      <c r="A258" s="286"/>
      <c r="B258" s="287"/>
      <c r="C258" s="193" t="s">
        <v>232</v>
      </c>
      <c r="D258" s="590" t="s">
        <v>233</v>
      </c>
      <c r="E258" s="295"/>
      <c r="F258" s="295"/>
      <c r="G258" s="295"/>
      <c r="H258" s="295"/>
      <c r="I258" s="295"/>
      <c r="J258" s="295"/>
      <c r="K258" s="295"/>
      <c r="L258" s="295"/>
      <c r="M258" s="295"/>
      <c r="N258" s="295"/>
      <c r="O258" s="295"/>
      <c r="P258" s="601"/>
      <c r="Q258" s="714"/>
      <c r="R258" s="714"/>
      <c r="S258" s="714"/>
      <c r="T258" s="714"/>
      <c r="U258" s="714"/>
      <c r="V258" s="714"/>
      <c r="W258" s="714"/>
      <c r="X258" s="714"/>
      <c r="Y258" s="714"/>
      <c r="Z258" s="714"/>
      <c r="AA258" s="714"/>
      <c r="AB258" s="714"/>
      <c r="AC258" s="714"/>
      <c r="AD258" s="714"/>
      <c r="AE258" s="714"/>
      <c r="AF258" s="714"/>
      <c r="AG258" s="714"/>
      <c r="AH258" s="714"/>
      <c r="AI258" s="714"/>
      <c r="AJ258" s="714"/>
      <c r="AK258" s="714"/>
      <c r="AL258" s="714"/>
      <c r="AM258" s="714"/>
      <c r="AN258" s="714"/>
      <c r="AO258" s="710"/>
      <c r="AP258" s="710"/>
      <c r="AQ258" s="710"/>
      <c r="AR258" s="710"/>
      <c r="AS258" s="710"/>
      <c r="AT258" s="710"/>
      <c r="AU258" s="710"/>
      <c r="AV258" s="710"/>
      <c r="AW258" s="710"/>
      <c r="AX258" s="710"/>
      <c r="AY258" s="710"/>
      <c r="AZ258" s="710"/>
      <c r="BA258" s="710"/>
      <c r="BB258" s="710"/>
      <c r="BC258" s="710"/>
      <c r="BD258" s="710"/>
      <c r="BE258" s="710"/>
      <c r="BF258" s="710"/>
      <c r="BG258" s="710"/>
      <c r="BH258" s="710"/>
      <c r="BI258" s="710"/>
      <c r="BJ258" s="710"/>
      <c r="BK258" s="710"/>
      <c r="BL258" s="710"/>
      <c r="BM258" s="710"/>
      <c r="BN258" s="710"/>
      <c r="BO258" s="710"/>
      <c r="BP258" s="710"/>
      <c r="BQ258" s="710"/>
      <c r="BR258" s="710"/>
      <c r="BS258" s="710"/>
      <c r="BT258" s="710"/>
      <c r="BU258" s="710"/>
      <c r="BV258" s="710"/>
      <c r="BW258" s="710"/>
      <c r="BX258" s="710"/>
      <c r="BY258" s="710"/>
      <c r="BZ258" s="710"/>
      <c r="CA258" s="710"/>
      <c r="CB258" s="710"/>
      <c r="CC258" s="710"/>
      <c r="CD258" s="710"/>
      <c r="CE258" s="710"/>
      <c r="CF258" s="710"/>
      <c r="CG258" s="710"/>
      <c r="CH258" s="710"/>
      <c r="CI258" s="710"/>
      <c r="CJ258" s="710"/>
      <c r="CK258" s="710"/>
      <c r="CL258" s="710"/>
      <c r="CM258" s="710"/>
      <c r="CN258" s="710"/>
      <c r="CO258" s="710"/>
      <c r="CP258" s="710"/>
      <c r="CQ258" s="710"/>
      <c r="CR258" s="710"/>
      <c r="CS258" s="710"/>
      <c r="CT258" s="710"/>
      <c r="CU258" s="710"/>
      <c r="CV258" s="710"/>
      <c r="CW258" s="710"/>
      <c r="CX258" s="710"/>
      <c r="CY258" s="710"/>
      <c r="CZ258" s="710"/>
      <c r="DA258" s="710"/>
      <c r="DB258" s="710"/>
      <c r="DC258" s="710"/>
      <c r="DD258" s="710"/>
      <c r="DE258" s="710"/>
      <c r="DF258" s="710"/>
      <c r="DG258" s="710"/>
      <c r="DH258" s="710"/>
      <c r="DI258" s="710"/>
      <c r="DJ258" s="710"/>
      <c r="DK258" s="710"/>
      <c r="DL258" s="710"/>
      <c r="DM258" s="710"/>
      <c r="DN258" s="710"/>
      <c r="DO258" s="710"/>
      <c r="DP258" s="710"/>
      <c r="DQ258" s="710"/>
      <c r="DR258" s="710"/>
      <c r="DS258" s="710"/>
      <c r="DT258" s="710"/>
      <c r="DU258" s="710"/>
      <c r="DV258" s="710"/>
      <c r="DW258" s="710"/>
      <c r="DX258" s="710"/>
      <c r="DY258" s="710"/>
      <c r="DZ258" s="710"/>
      <c r="EA258" s="710"/>
      <c r="EB258" s="710"/>
      <c r="EC258" s="710"/>
      <c r="ED258" s="710"/>
      <c r="EE258" s="710"/>
      <c r="EF258" s="710"/>
      <c r="EG258" s="710"/>
      <c r="EH258" s="710"/>
      <c r="EI258" s="710"/>
      <c r="EJ258" s="710"/>
      <c r="EK258" s="710"/>
      <c r="EL258" s="710"/>
      <c r="EM258" s="710"/>
      <c r="EN258" s="710"/>
      <c r="EO258" s="710"/>
      <c r="EP258" s="710"/>
      <c r="EQ258" s="710"/>
      <c r="ER258" s="710"/>
      <c r="ES258" s="710"/>
      <c r="ET258" s="710"/>
      <c r="EU258" s="710"/>
      <c r="EV258" s="710"/>
      <c r="EW258" s="710"/>
      <c r="EX258" s="710"/>
      <c r="EY258" s="710"/>
      <c r="EZ258" s="710"/>
      <c r="FA258" s="710"/>
      <c r="FB258" s="710"/>
      <c r="FC258" s="710"/>
      <c r="FD258" s="710"/>
      <c r="FE258" s="710"/>
      <c r="FF258" s="710"/>
      <c r="FG258" s="710"/>
      <c r="FH258" s="710"/>
      <c r="FI258" s="710"/>
      <c r="FJ258" s="710"/>
      <c r="FK258" s="710"/>
      <c r="FL258" s="710"/>
      <c r="FM258" s="710"/>
      <c r="FN258" s="710"/>
      <c r="FO258" s="710"/>
      <c r="FP258" s="710"/>
      <c r="FQ258" s="710"/>
      <c r="FR258" s="710"/>
      <c r="FS258" s="710"/>
      <c r="FT258" s="710"/>
      <c r="FU258" s="710"/>
      <c r="FV258" s="710"/>
      <c r="FW258" s="710"/>
      <c r="FX258" s="710"/>
      <c r="FY258" s="710"/>
      <c r="FZ258" s="710"/>
      <c r="GA258" s="710"/>
      <c r="GB258" s="710"/>
      <c r="GC258" s="710"/>
      <c r="GD258" s="710"/>
      <c r="GE258" s="710"/>
      <c r="GF258" s="710"/>
      <c r="GG258" s="710"/>
      <c r="GH258" s="710"/>
      <c r="GI258" s="710"/>
      <c r="GJ258" s="710"/>
      <c r="GK258" s="710"/>
      <c r="GL258" s="710"/>
      <c r="GM258" s="710"/>
      <c r="GN258" s="710"/>
      <c r="GO258" s="710"/>
      <c r="GP258" s="710"/>
      <c r="GQ258" s="710"/>
      <c r="GR258" s="710"/>
      <c r="GS258" s="710"/>
      <c r="GT258" s="710"/>
      <c r="GU258" s="710"/>
      <c r="GV258" s="710"/>
      <c r="GW258" s="710"/>
      <c r="GX258" s="710"/>
      <c r="GY258" s="710"/>
      <c r="GZ258" s="710"/>
      <c r="HA258" s="710"/>
      <c r="HB258" s="710"/>
      <c r="HC258" s="710"/>
      <c r="HD258" s="710"/>
      <c r="HE258" s="710"/>
      <c r="HF258" s="710"/>
      <c r="HG258" s="710"/>
      <c r="HH258" s="710"/>
      <c r="HI258" s="710"/>
      <c r="HJ258" s="710"/>
      <c r="HK258" s="710"/>
      <c r="HL258" s="710"/>
      <c r="HM258" s="710"/>
      <c r="HN258" s="710"/>
      <c r="HO258" s="710"/>
      <c r="HP258" s="710"/>
      <c r="HQ258" s="710"/>
      <c r="HR258" s="710"/>
      <c r="HS258" s="710"/>
      <c r="HT258" s="710"/>
      <c r="HU258" s="710"/>
      <c r="HV258" s="710"/>
      <c r="HW258" s="710"/>
      <c r="HX258" s="710"/>
      <c r="HY258" s="710"/>
      <c r="HZ258" s="710"/>
      <c r="IA258" s="710"/>
      <c r="IB258" s="710"/>
      <c r="IC258" s="710"/>
      <c r="ID258" s="710"/>
      <c r="IE258" s="710"/>
      <c r="IF258" s="710"/>
      <c r="IG258" s="710"/>
      <c r="IH258" s="710"/>
      <c r="II258" s="710"/>
      <c r="IJ258" s="710"/>
      <c r="IK258" s="710"/>
      <c r="IL258" s="710"/>
      <c r="IM258" s="710"/>
      <c r="IN258" s="710"/>
      <c r="IO258" s="710"/>
      <c r="IP258" s="710"/>
      <c r="IQ258" s="710"/>
      <c r="IR258" s="710"/>
      <c r="IS258" s="710"/>
      <c r="IT258" s="710"/>
      <c r="IU258" s="710"/>
      <c r="IV258" s="710"/>
      <c r="IW258" s="710"/>
      <c r="IX258" s="710"/>
      <c r="IY258" s="710"/>
      <c r="IZ258" s="710"/>
      <c r="JA258" s="710"/>
      <c r="JB258" s="710"/>
      <c r="JC258" s="710"/>
      <c r="JD258" s="710"/>
      <c r="JE258" s="710"/>
      <c r="JF258" s="710"/>
      <c r="JG258" s="710"/>
      <c r="JH258" s="710"/>
      <c r="JI258" s="710"/>
      <c r="JJ258" s="710"/>
      <c r="JK258" s="710"/>
      <c r="JL258" s="710"/>
      <c r="JM258" s="710"/>
      <c r="JN258" s="710"/>
      <c r="JO258" s="710"/>
      <c r="JP258" s="710"/>
      <c r="JQ258" s="710"/>
      <c r="JR258" s="710"/>
      <c r="JS258" s="710"/>
      <c r="JT258" s="710"/>
      <c r="JU258" s="710"/>
      <c r="JV258" s="710"/>
      <c r="JW258" s="710"/>
      <c r="JX258" s="710"/>
      <c r="JY258" s="710"/>
      <c r="JZ258" s="710"/>
      <c r="KA258" s="710"/>
      <c r="KB258" s="710"/>
      <c r="KC258" s="710"/>
      <c r="KD258" s="710"/>
      <c r="KE258" s="710"/>
      <c r="KF258" s="710"/>
      <c r="KG258" s="710"/>
      <c r="KH258" s="710"/>
      <c r="KI258" s="710"/>
      <c r="KJ258" s="710"/>
      <c r="KK258" s="710"/>
      <c r="KL258" s="710"/>
      <c r="KM258" s="710"/>
      <c r="KN258" s="710"/>
      <c r="KO258" s="710"/>
      <c r="KP258" s="710"/>
      <c r="KQ258" s="710"/>
      <c r="KR258" s="710"/>
      <c r="KS258" s="710"/>
      <c r="KT258" s="710"/>
      <c r="KU258" s="710"/>
      <c r="KV258" s="710"/>
      <c r="KW258" s="710"/>
      <c r="KX258" s="710"/>
      <c r="KY258" s="710"/>
      <c r="KZ258" s="710"/>
      <c r="LA258" s="710"/>
      <c r="LB258" s="710"/>
      <c r="LC258" s="710"/>
      <c r="LD258" s="710"/>
      <c r="LE258" s="710"/>
      <c r="LF258" s="710"/>
      <c r="LG258" s="710"/>
      <c r="LH258" s="710"/>
      <c r="LI258" s="710"/>
      <c r="LJ258" s="710"/>
      <c r="LK258" s="710"/>
      <c r="LL258" s="710"/>
      <c r="LM258" s="710"/>
      <c r="LN258" s="710"/>
      <c r="LO258" s="710"/>
      <c r="LP258" s="710"/>
      <c r="LQ258" s="710"/>
      <c r="LR258" s="710"/>
      <c r="LS258" s="710"/>
      <c r="LT258" s="710"/>
      <c r="LU258" s="710"/>
      <c r="LV258" s="710"/>
      <c r="LW258" s="710"/>
      <c r="LX258" s="710"/>
      <c r="LY258" s="710"/>
      <c r="LZ258" s="710"/>
      <c r="MA258" s="710"/>
      <c r="MB258" s="710"/>
      <c r="MC258" s="710"/>
      <c r="MD258" s="710"/>
      <c r="ME258" s="710"/>
      <c r="MF258" s="710"/>
      <c r="MG258" s="710"/>
      <c r="MH258" s="710"/>
      <c r="MI258" s="710"/>
      <c r="MJ258" s="710"/>
      <c r="MK258" s="710"/>
      <c r="ML258" s="710"/>
      <c r="MM258" s="710"/>
      <c r="MN258" s="710"/>
      <c r="MO258" s="710"/>
      <c r="MP258" s="710"/>
      <c r="MQ258" s="710"/>
      <c r="MR258" s="710"/>
      <c r="MS258" s="710"/>
      <c r="MT258" s="710"/>
      <c r="MU258" s="710"/>
      <c r="MV258" s="710"/>
      <c r="MW258" s="710"/>
      <c r="MX258" s="710"/>
      <c r="MY258" s="710"/>
      <c r="MZ258" s="710"/>
      <c r="NA258" s="710"/>
      <c r="NB258" s="710"/>
      <c r="NC258" s="710"/>
      <c r="ND258" s="710"/>
      <c r="NE258" s="710"/>
      <c r="NF258" s="710"/>
      <c r="NG258" s="710"/>
      <c r="NH258" s="710"/>
      <c r="NI258" s="710"/>
      <c r="NJ258" s="710"/>
      <c r="NK258" s="710"/>
      <c r="NL258" s="710"/>
      <c r="NM258" s="710"/>
      <c r="NN258" s="710"/>
      <c r="NO258" s="710"/>
      <c r="NP258" s="710"/>
      <c r="NQ258" s="710"/>
      <c r="NR258" s="710"/>
      <c r="NS258" s="710"/>
      <c r="NT258" s="710"/>
      <c r="NU258" s="710"/>
      <c r="NV258" s="710"/>
      <c r="NW258" s="710"/>
      <c r="NX258" s="710"/>
      <c r="NY258" s="710"/>
      <c r="NZ258" s="710"/>
      <c r="OA258" s="710"/>
      <c r="OB258" s="710"/>
      <c r="OC258" s="710"/>
      <c r="OD258" s="710"/>
      <c r="OE258" s="710"/>
      <c r="OF258" s="710"/>
      <c r="OG258" s="710"/>
      <c r="OH258" s="710"/>
      <c r="OI258" s="710"/>
      <c r="OJ258" s="710"/>
      <c r="OK258" s="710"/>
      <c r="OL258" s="710"/>
      <c r="OM258" s="710"/>
      <c r="ON258" s="710"/>
      <c r="OO258" s="710"/>
      <c r="OP258" s="710"/>
      <c r="OQ258" s="710"/>
      <c r="OR258" s="710"/>
      <c r="OS258" s="710"/>
      <c r="OT258" s="710"/>
      <c r="OU258" s="710"/>
      <c r="OV258" s="710"/>
      <c r="OW258" s="710"/>
      <c r="OX258" s="710"/>
      <c r="OY258" s="710"/>
      <c r="OZ258" s="710"/>
      <c r="PA258" s="710"/>
      <c r="PB258" s="710"/>
      <c r="PC258" s="710"/>
      <c r="PD258" s="710"/>
      <c r="PE258" s="710"/>
      <c r="PF258" s="710"/>
      <c r="PG258" s="710"/>
      <c r="PH258" s="710"/>
      <c r="PI258" s="710"/>
      <c r="PJ258" s="710"/>
      <c r="PK258" s="710"/>
      <c r="PL258" s="710"/>
      <c r="PM258" s="710"/>
      <c r="PN258" s="710"/>
      <c r="PO258" s="710"/>
      <c r="PP258" s="710"/>
      <c r="PQ258" s="710"/>
      <c r="PR258" s="710"/>
      <c r="PS258" s="710"/>
      <c r="PT258" s="710"/>
      <c r="PU258" s="710"/>
      <c r="PV258" s="710"/>
      <c r="PW258" s="710"/>
      <c r="PX258" s="710"/>
      <c r="PY258" s="710"/>
      <c r="PZ258" s="710"/>
      <c r="QA258" s="710"/>
      <c r="QB258" s="710"/>
      <c r="QC258" s="710"/>
      <c r="QD258" s="710"/>
      <c r="QE258" s="710"/>
      <c r="QF258" s="710"/>
      <c r="QG258" s="710"/>
      <c r="QH258" s="710"/>
      <c r="QI258" s="710"/>
      <c r="QJ258" s="710"/>
      <c r="QK258" s="710"/>
      <c r="QL258" s="710"/>
      <c r="QM258" s="710"/>
      <c r="QN258" s="710"/>
      <c r="QO258" s="710"/>
      <c r="QP258" s="710"/>
      <c r="QQ258" s="710"/>
      <c r="QR258" s="710"/>
      <c r="QS258" s="710"/>
      <c r="QT258" s="710"/>
      <c r="QU258" s="710"/>
      <c r="QV258" s="710"/>
      <c r="QW258" s="710"/>
      <c r="QX258" s="710"/>
      <c r="QY258" s="710"/>
      <c r="QZ258" s="710"/>
      <c r="RA258" s="710"/>
      <c r="RB258" s="710"/>
      <c r="RC258" s="710"/>
      <c r="RD258" s="710"/>
      <c r="RE258" s="710"/>
      <c r="RF258" s="710"/>
      <c r="RG258" s="710"/>
      <c r="RH258" s="710"/>
      <c r="RI258" s="710"/>
      <c r="RJ258" s="710"/>
      <c r="RK258" s="710"/>
      <c r="RL258" s="710"/>
      <c r="RM258" s="710"/>
      <c r="RN258" s="710"/>
      <c r="RO258" s="710"/>
      <c r="RP258" s="710"/>
      <c r="RQ258" s="710"/>
      <c r="RR258" s="710"/>
      <c r="RS258" s="710"/>
      <c r="RT258" s="710"/>
      <c r="RU258" s="710"/>
      <c r="RV258" s="710"/>
      <c r="RW258" s="710"/>
      <c r="RX258" s="710"/>
      <c r="RY258" s="710"/>
      <c r="RZ258" s="710"/>
      <c r="SA258" s="710"/>
      <c r="SB258" s="710"/>
      <c r="SC258" s="710"/>
      <c r="SD258" s="710"/>
      <c r="SE258" s="710"/>
      <c r="SF258" s="710"/>
      <c r="SG258" s="710"/>
      <c r="SH258" s="710"/>
      <c r="SI258" s="710"/>
      <c r="SJ258" s="710"/>
      <c r="SK258" s="710"/>
      <c r="SL258" s="710"/>
      <c r="SM258" s="710"/>
      <c r="SN258" s="710"/>
      <c r="SO258" s="710"/>
      <c r="SP258" s="710"/>
      <c r="SQ258" s="710"/>
      <c r="SR258" s="710"/>
      <c r="SS258" s="710"/>
      <c r="ST258" s="710"/>
      <c r="SU258" s="710"/>
      <c r="SV258" s="710"/>
      <c r="SW258" s="710"/>
      <c r="SX258" s="710"/>
      <c r="SY258" s="710"/>
      <c r="SZ258" s="710"/>
      <c r="TA258" s="710"/>
      <c r="TB258" s="710"/>
      <c r="TC258" s="710"/>
      <c r="TD258" s="710"/>
      <c r="TE258" s="710"/>
      <c r="TF258" s="710"/>
      <c r="TG258" s="710"/>
      <c r="TH258" s="710"/>
      <c r="TI258" s="710"/>
      <c r="TJ258" s="710"/>
      <c r="TK258" s="710"/>
      <c r="TL258" s="710"/>
      <c r="TM258" s="710"/>
      <c r="TN258" s="710"/>
      <c r="TO258" s="710"/>
      <c r="TP258" s="710"/>
      <c r="TQ258" s="710"/>
      <c r="TR258" s="710"/>
      <c r="TS258" s="710"/>
      <c r="TT258" s="710"/>
      <c r="TU258" s="710"/>
      <c r="TV258" s="710"/>
      <c r="TW258" s="710"/>
      <c r="TX258" s="710"/>
      <c r="TY258" s="710"/>
      <c r="TZ258" s="710"/>
      <c r="UA258" s="710"/>
      <c r="UB258" s="710"/>
      <c r="UC258" s="710"/>
      <c r="UD258" s="710"/>
      <c r="UE258" s="710"/>
      <c r="UF258" s="710"/>
      <c r="UG258" s="710"/>
      <c r="UH258" s="710"/>
      <c r="UI258" s="710"/>
      <c r="UJ258" s="710"/>
      <c r="UK258" s="710"/>
      <c r="UL258" s="710"/>
      <c r="UM258" s="710"/>
      <c r="UN258" s="710"/>
      <c r="UO258" s="710"/>
      <c r="UP258" s="710"/>
      <c r="UQ258" s="710"/>
      <c r="UR258" s="710"/>
      <c r="US258" s="710"/>
      <c r="UT258" s="710"/>
      <c r="UU258" s="710"/>
      <c r="UV258" s="710"/>
      <c r="UW258" s="710"/>
      <c r="UX258" s="710"/>
      <c r="UY258" s="710"/>
      <c r="UZ258" s="710"/>
      <c r="VA258" s="710"/>
      <c r="VB258" s="710"/>
      <c r="VC258" s="710"/>
      <c r="VD258" s="710"/>
      <c r="VE258" s="710"/>
      <c r="VF258" s="710"/>
      <c r="VG258" s="710"/>
      <c r="VH258" s="710"/>
      <c r="VI258" s="710"/>
      <c r="VJ258" s="710"/>
      <c r="VK258" s="710"/>
      <c r="VL258" s="710"/>
      <c r="VM258" s="710"/>
      <c r="VN258" s="710"/>
      <c r="VO258" s="710"/>
      <c r="VP258" s="710"/>
      <c r="VQ258" s="710"/>
      <c r="VR258" s="710"/>
      <c r="VS258" s="710"/>
      <c r="VT258" s="710"/>
      <c r="VU258" s="710"/>
      <c r="VV258" s="710"/>
      <c r="VW258" s="710"/>
      <c r="VX258" s="710"/>
      <c r="VY258" s="710"/>
      <c r="VZ258" s="710"/>
      <c r="WA258" s="710"/>
      <c r="WB258" s="710"/>
      <c r="WC258" s="710"/>
      <c r="WD258" s="710"/>
      <c r="WE258" s="710"/>
      <c r="WF258" s="710"/>
      <c r="WG258" s="710"/>
      <c r="WH258" s="710"/>
      <c r="WI258" s="710"/>
      <c r="WJ258" s="710"/>
      <c r="WK258" s="710"/>
      <c r="WL258" s="710"/>
      <c r="WM258" s="710"/>
      <c r="WN258" s="710"/>
      <c r="WO258" s="710"/>
      <c r="WP258" s="710"/>
      <c r="WQ258" s="710"/>
      <c r="WR258" s="710"/>
      <c r="WS258" s="710"/>
      <c r="WT258" s="710"/>
      <c r="WU258" s="710"/>
      <c r="WV258" s="710"/>
      <c r="WW258" s="710"/>
      <c r="WX258" s="710"/>
      <c r="WY258" s="710"/>
      <c r="WZ258" s="710"/>
      <c r="XA258" s="710"/>
      <c r="XB258" s="710"/>
      <c r="XC258" s="710"/>
      <c r="XD258" s="710"/>
      <c r="XE258" s="710"/>
      <c r="XF258" s="710"/>
      <c r="XG258" s="710"/>
      <c r="XH258" s="710"/>
      <c r="XI258" s="710"/>
      <c r="XJ258" s="710"/>
      <c r="XK258" s="710"/>
      <c r="XL258" s="710"/>
      <c r="XM258" s="710"/>
      <c r="XN258" s="710"/>
      <c r="XO258" s="710"/>
      <c r="XP258" s="710"/>
      <c r="XQ258" s="710"/>
      <c r="XR258" s="710"/>
      <c r="XS258" s="710"/>
      <c r="XT258" s="710"/>
      <c r="XU258" s="710"/>
      <c r="XV258" s="710"/>
      <c r="XW258" s="710"/>
      <c r="XX258" s="710"/>
      <c r="XY258" s="710"/>
      <c r="XZ258" s="710"/>
      <c r="YA258" s="710"/>
      <c r="YB258" s="710"/>
      <c r="YC258" s="710"/>
      <c r="YD258" s="710"/>
      <c r="YE258" s="710"/>
      <c r="YF258" s="710"/>
      <c r="YG258" s="710"/>
      <c r="YH258" s="710"/>
      <c r="YI258" s="710"/>
      <c r="YJ258" s="710"/>
      <c r="YK258" s="710"/>
      <c r="YL258" s="710"/>
      <c r="YM258" s="710"/>
      <c r="YN258" s="710"/>
      <c r="YO258" s="710"/>
      <c r="YP258" s="710"/>
      <c r="YQ258" s="710"/>
      <c r="YR258" s="710"/>
      <c r="YS258" s="710"/>
      <c r="YT258" s="710"/>
      <c r="YU258" s="710"/>
      <c r="YV258" s="710"/>
      <c r="YW258" s="710"/>
      <c r="YX258" s="710"/>
      <c r="YY258" s="710"/>
      <c r="YZ258" s="710"/>
      <c r="ZA258" s="710"/>
      <c r="ZB258" s="710"/>
      <c r="ZC258" s="710"/>
      <c r="ZD258" s="710"/>
      <c r="ZE258" s="710"/>
      <c r="ZF258" s="710"/>
      <c r="ZG258" s="710"/>
      <c r="ZH258" s="710"/>
      <c r="ZI258" s="710"/>
      <c r="ZJ258" s="710"/>
      <c r="ZK258" s="710"/>
      <c r="ZL258" s="710"/>
      <c r="ZM258" s="710"/>
      <c r="ZN258" s="710"/>
      <c r="ZO258" s="710"/>
      <c r="ZP258" s="710"/>
      <c r="ZQ258" s="710"/>
      <c r="ZR258" s="710"/>
      <c r="ZS258" s="710"/>
      <c r="ZT258" s="710"/>
      <c r="ZU258" s="710"/>
      <c r="ZV258" s="710"/>
      <c r="ZW258" s="710"/>
      <c r="ZX258" s="710"/>
      <c r="ZY258" s="710"/>
      <c r="ZZ258" s="710"/>
      <c r="AAA258" s="710"/>
      <c r="AAB258" s="710"/>
      <c r="AAC258" s="710"/>
      <c r="AAD258" s="710"/>
      <c r="AAE258" s="710"/>
      <c r="AAF258" s="710"/>
      <c r="AAG258" s="710"/>
      <c r="AAH258" s="710"/>
      <c r="AAI258" s="710"/>
      <c r="AAJ258" s="710"/>
      <c r="AAK258" s="710"/>
      <c r="AAL258" s="710"/>
      <c r="AAM258" s="710"/>
      <c r="AAN258" s="710"/>
      <c r="AAO258" s="710"/>
      <c r="AAP258" s="710"/>
      <c r="AAQ258" s="710"/>
      <c r="AAR258" s="710"/>
      <c r="AAS258" s="710"/>
      <c r="AAT258" s="710"/>
      <c r="AAU258" s="710"/>
      <c r="AAV258" s="710"/>
      <c r="AAW258" s="710"/>
      <c r="AAX258" s="710"/>
      <c r="AAY258" s="710"/>
      <c r="AAZ258" s="710"/>
      <c r="ABA258" s="710"/>
      <c r="ABB258" s="710"/>
      <c r="ABC258" s="710"/>
      <c r="ABD258" s="710"/>
      <c r="ABE258" s="710"/>
      <c r="ABF258" s="710"/>
      <c r="ABG258" s="710"/>
      <c r="ABH258" s="710"/>
      <c r="ABI258" s="710"/>
      <c r="ABJ258" s="710"/>
      <c r="ABK258" s="710"/>
      <c r="ABL258" s="710"/>
      <c r="ABM258" s="710"/>
      <c r="ABN258" s="710"/>
      <c r="ABO258" s="710"/>
      <c r="ABP258" s="710"/>
      <c r="ABQ258" s="710"/>
      <c r="ABR258" s="710"/>
      <c r="ABS258" s="710"/>
      <c r="ABT258" s="710"/>
      <c r="ABU258" s="710"/>
      <c r="ABV258" s="710"/>
      <c r="ABW258" s="710"/>
      <c r="ABX258" s="710"/>
      <c r="ABY258" s="710"/>
      <c r="ABZ258" s="710"/>
      <c r="ACA258" s="710"/>
      <c r="ACB258" s="710"/>
      <c r="ACC258" s="710"/>
      <c r="ACD258" s="710"/>
      <c r="ACE258" s="710"/>
      <c r="ACF258" s="710"/>
      <c r="ACG258" s="710"/>
      <c r="ACH258" s="710"/>
      <c r="ACI258" s="710"/>
      <c r="ACJ258" s="710"/>
      <c r="ACK258" s="710"/>
      <c r="ACL258" s="710"/>
      <c r="ACM258" s="710"/>
      <c r="ACN258" s="710"/>
      <c r="ACO258" s="710"/>
      <c r="ACP258" s="710"/>
      <c r="ACQ258" s="710"/>
      <c r="ACR258" s="710"/>
      <c r="ACS258" s="710"/>
      <c r="ACT258" s="710"/>
      <c r="ACU258" s="710"/>
      <c r="ACV258" s="710"/>
      <c r="ACW258" s="710"/>
      <c r="ACX258" s="710"/>
      <c r="ACY258" s="710"/>
      <c r="ACZ258" s="710"/>
      <c r="ADA258" s="710"/>
      <c r="ADB258" s="710"/>
      <c r="ADC258" s="710"/>
      <c r="ADD258" s="710"/>
      <c r="ADE258" s="710"/>
      <c r="ADF258" s="710"/>
      <c r="ADG258" s="710"/>
      <c r="ADH258" s="710"/>
      <c r="ADI258" s="710"/>
      <c r="ADJ258" s="710"/>
      <c r="ADK258" s="710"/>
      <c r="ADL258" s="710"/>
      <c r="ADM258" s="710"/>
      <c r="ADN258" s="710"/>
      <c r="ADO258" s="710"/>
      <c r="ADP258" s="710"/>
      <c r="ADQ258" s="710"/>
      <c r="ADR258" s="710"/>
      <c r="ADS258" s="710"/>
      <c r="ADT258" s="710"/>
      <c r="ADU258" s="710"/>
      <c r="ADV258" s="710"/>
      <c r="ADW258" s="710"/>
      <c r="ADX258" s="710"/>
      <c r="ADY258" s="710"/>
      <c r="ADZ258" s="710"/>
      <c r="AEA258" s="710"/>
      <c r="AEB258" s="710"/>
      <c r="AEC258" s="710"/>
      <c r="AED258" s="710"/>
      <c r="AEE258" s="710"/>
      <c r="AEF258" s="710"/>
      <c r="AEG258" s="710"/>
      <c r="AEH258" s="710"/>
      <c r="AEI258" s="710"/>
      <c r="AEJ258" s="710"/>
      <c r="AEK258" s="710"/>
      <c r="AEL258" s="710"/>
      <c r="AEM258" s="710"/>
      <c r="AEN258" s="710"/>
      <c r="AEO258" s="710"/>
      <c r="AEP258" s="710"/>
      <c r="AEQ258" s="710"/>
      <c r="AER258" s="710"/>
      <c r="AES258" s="710"/>
      <c r="AET258" s="710"/>
      <c r="AEU258" s="710"/>
      <c r="AEV258" s="710"/>
      <c r="AEW258" s="710"/>
      <c r="AEX258" s="710"/>
      <c r="AEY258" s="710"/>
      <c r="AEZ258" s="710"/>
      <c r="AFA258" s="710"/>
      <c r="AFB258" s="710"/>
      <c r="AFC258" s="710"/>
      <c r="AFD258" s="710"/>
      <c r="AFE258" s="710"/>
      <c r="AFF258" s="710"/>
      <c r="AFG258" s="710"/>
      <c r="AFH258" s="710"/>
      <c r="AFI258" s="710"/>
      <c r="AFJ258" s="710"/>
      <c r="AFK258" s="710"/>
      <c r="AFL258" s="710"/>
      <c r="AFM258" s="710"/>
      <c r="AFN258" s="710"/>
      <c r="AFO258" s="710"/>
      <c r="AFP258" s="710"/>
      <c r="AFQ258" s="710"/>
      <c r="AFR258" s="710"/>
      <c r="AFS258" s="710"/>
      <c r="AFT258" s="710"/>
      <c r="AFU258" s="710"/>
      <c r="AFV258" s="710"/>
      <c r="AFW258" s="710"/>
      <c r="AFX258" s="710"/>
      <c r="AFY258" s="710"/>
      <c r="AFZ258" s="710"/>
      <c r="AGA258" s="710"/>
      <c r="AGB258" s="710"/>
      <c r="AGC258" s="710"/>
      <c r="AGD258" s="710"/>
      <c r="AGE258" s="710"/>
      <c r="AGF258" s="710"/>
      <c r="AGG258" s="710"/>
      <c r="AGH258" s="710"/>
      <c r="AGI258" s="710"/>
      <c r="AGJ258" s="710"/>
      <c r="AGK258" s="710"/>
      <c r="AGL258" s="710"/>
      <c r="AGM258" s="710"/>
      <c r="AGN258" s="710"/>
      <c r="AGO258" s="710"/>
      <c r="AGP258" s="710"/>
      <c r="AGQ258" s="710"/>
      <c r="AGR258" s="710"/>
      <c r="AGS258" s="710"/>
      <c r="AGT258" s="710"/>
      <c r="AGU258" s="710"/>
      <c r="AGV258" s="710"/>
      <c r="AGW258" s="710"/>
      <c r="AGX258" s="710"/>
      <c r="AGY258" s="710"/>
      <c r="AGZ258" s="710"/>
      <c r="AHA258" s="710"/>
      <c r="AHB258" s="710"/>
      <c r="AHC258" s="710"/>
      <c r="AHD258" s="710"/>
      <c r="AHE258" s="710"/>
      <c r="AHF258" s="710"/>
      <c r="AHG258" s="710"/>
      <c r="AHH258" s="710"/>
      <c r="AHI258" s="710"/>
      <c r="AHJ258" s="710"/>
      <c r="AHK258" s="710"/>
      <c r="AHL258" s="710"/>
      <c r="AHM258" s="710"/>
      <c r="AHN258" s="710"/>
      <c r="AHO258" s="710"/>
      <c r="AHP258" s="710"/>
      <c r="AHQ258" s="710"/>
      <c r="AHR258" s="710"/>
      <c r="AHS258" s="710"/>
      <c r="AHT258" s="710"/>
      <c r="AHU258" s="710"/>
      <c r="AHV258" s="710"/>
      <c r="AHW258" s="710"/>
      <c r="AHX258" s="710"/>
      <c r="AHY258" s="710"/>
      <c r="AHZ258" s="710"/>
      <c r="AIA258" s="710"/>
      <c r="AIB258" s="710"/>
      <c r="AIC258" s="710"/>
      <c r="AID258" s="710"/>
      <c r="AIE258" s="710"/>
      <c r="AIF258" s="710"/>
      <c r="AIG258" s="710"/>
      <c r="AIH258" s="710"/>
      <c r="AII258" s="710"/>
      <c r="AIJ258" s="710"/>
      <c r="AIK258" s="710"/>
      <c r="AIL258" s="710"/>
      <c r="AIM258" s="710"/>
      <c r="AIN258" s="710"/>
      <c r="AIO258" s="710"/>
      <c r="AIP258" s="710"/>
      <c r="AIQ258" s="710"/>
      <c r="AIR258" s="710"/>
      <c r="AIS258" s="710"/>
      <c r="AIT258" s="710"/>
      <c r="AIU258" s="710"/>
      <c r="AIV258" s="710"/>
      <c r="AIW258" s="710"/>
      <c r="AIX258" s="710"/>
      <c r="AIY258" s="710"/>
      <c r="AIZ258" s="710"/>
      <c r="AJA258" s="710"/>
      <c r="AJB258" s="710"/>
      <c r="AJC258" s="710"/>
      <c r="AJD258" s="710"/>
      <c r="AJE258" s="710"/>
      <c r="AJF258" s="710"/>
      <c r="AJG258" s="710"/>
      <c r="AJH258" s="710"/>
      <c r="AJI258" s="710"/>
      <c r="AJJ258" s="710"/>
      <c r="AJK258" s="710"/>
      <c r="AJL258" s="710"/>
      <c r="AJM258" s="710"/>
      <c r="AJN258" s="710"/>
      <c r="AJO258" s="710"/>
      <c r="AJP258" s="710"/>
      <c r="AJQ258" s="710"/>
      <c r="AJR258" s="710"/>
      <c r="AJS258" s="710"/>
      <c r="AJT258" s="710"/>
      <c r="AJU258" s="710"/>
      <c r="AJV258" s="710"/>
      <c r="AJW258" s="710"/>
      <c r="AJX258" s="710"/>
      <c r="AJY258" s="710"/>
      <c r="AJZ258" s="710"/>
      <c r="AKA258" s="710"/>
      <c r="AKB258" s="710"/>
      <c r="AKC258" s="710"/>
      <c r="AKD258" s="710"/>
      <c r="AKE258" s="710"/>
      <c r="AKF258" s="710"/>
      <c r="AKG258" s="710"/>
      <c r="AKH258" s="710"/>
      <c r="AKI258" s="710"/>
      <c r="AKJ258" s="710"/>
      <c r="AKK258" s="710"/>
      <c r="AKL258" s="710"/>
      <c r="AKM258" s="710"/>
      <c r="AKN258" s="710"/>
      <c r="AKO258" s="710"/>
      <c r="AKP258" s="710"/>
      <c r="AKQ258" s="710"/>
      <c r="AKR258" s="710"/>
      <c r="AKS258" s="710"/>
      <c r="AKT258" s="710"/>
      <c r="AKU258" s="710"/>
      <c r="AKV258" s="710"/>
      <c r="AKW258" s="710"/>
      <c r="AKX258" s="710"/>
      <c r="AKY258" s="710"/>
      <c r="AKZ258" s="710"/>
      <c r="ALA258" s="710"/>
      <c r="ALB258" s="710"/>
      <c r="ALC258" s="710"/>
      <c r="ALD258" s="710"/>
      <c r="ALE258" s="710"/>
      <c r="ALF258" s="710"/>
      <c r="ALG258" s="710"/>
      <c r="ALH258" s="710"/>
      <c r="ALI258" s="710"/>
      <c r="ALJ258" s="710"/>
      <c r="ALK258" s="710"/>
      <c r="ALL258" s="710"/>
      <c r="ALM258" s="710"/>
      <c r="ALN258" s="710"/>
      <c r="ALO258" s="710"/>
      <c r="ALP258" s="710"/>
      <c r="ALQ258" s="710"/>
      <c r="ALR258" s="710"/>
      <c r="ALS258" s="710"/>
      <c r="ALT258" s="710"/>
      <c r="ALU258" s="710"/>
      <c r="ALV258" s="710"/>
      <c r="ALW258" s="710"/>
      <c r="ALX258" s="710"/>
      <c r="ALY258" s="710"/>
      <c r="ALZ258" s="710"/>
      <c r="AMA258" s="710"/>
      <c r="AMB258" s="710"/>
      <c r="AMC258" s="710"/>
      <c r="AMD258" s="710"/>
      <c r="AME258" s="710"/>
      <c r="AMF258" s="710"/>
      <c r="AMG258" s="710"/>
      <c r="AMH258" s="710"/>
      <c r="AMI258" s="710"/>
      <c r="AMJ258" s="710"/>
      <c r="AMK258" s="710"/>
      <c r="AML258" s="710"/>
      <c r="AMM258" s="710"/>
      <c r="AMN258" s="710"/>
      <c r="AMO258" s="710"/>
      <c r="AMP258" s="710"/>
      <c r="AMQ258" s="710"/>
      <c r="AMR258" s="710"/>
      <c r="AMS258" s="710"/>
      <c r="AMT258" s="710"/>
      <c r="AMU258" s="710"/>
      <c r="AMV258" s="710"/>
      <c r="AMW258" s="710"/>
      <c r="AMX258" s="710"/>
      <c r="AMY258" s="710"/>
      <c r="AMZ258" s="710"/>
      <c r="ANA258" s="710"/>
      <c r="ANB258" s="710"/>
      <c r="ANC258" s="710"/>
      <c r="AND258" s="710"/>
      <c r="ANE258" s="710"/>
      <c r="ANF258" s="710"/>
      <c r="ANG258" s="710"/>
      <c r="ANH258" s="710"/>
      <c r="ANI258" s="710"/>
      <c r="ANJ258" s="710"/>
      <c r="ANK258" s="710"/>
      <c r="ANL258" s="710"/>
      <c r="ANM258" s="710"/>
      <c r="ANN258" s="710"/>
      <c r="ANO258" s="710"/>
      <c r="ANP258" s="710"/>
      <c r="ANQ258" s="710"/>
      <c r="ANR258" s="710"/>
      <c r="ANS258" s="710"/>
      <c r="ANT258" s="710"/>
      <c r="ANU258" s="710"/>
      <c r="ANV258" s="710"/>
      <c r="ANW258" s="710"/>
      <c r="ANX258" s="710"/>
      <c r="ANY258" s="710"/>
      <c r="ANZ258" s="710"/>
      <c r="AOA258" s="710"/>
      <c r="AOB258" s="710"/>
      <c r="AOC258" s="710"/>
      <c r="AOD258" s="710"/>
      <c r="AOE258" s="710"/>
      <c r="AOF258" s="710"/>
      <c r="AOG258" s="710"/>
      <c r="AOH258" s="710"/>
      <c r="AOI258" s="710"/>
      <c r="AOJ258" s="710"/>
      <c r="AOK258" s="710"/>
      <c r="AOL258" s="710"/>
      <c r="AOM258" s="710"/>
      <c r="AON258" s="710"/>
      <c r="AOO258" s="710"/>
      <c r="AOP258" s="710"/>
      <c r="AOQ258" s="710"/>
      <c r="AOR258" s="710"/>
      <c r="AOS258" s="710"/>
      <c r="AOT258" s="710"/>
      <c r="AOU258" s="710"/>
      <c r="AOV258" s="710"/>
      <c r="AOW258" s="710"/>
      <c r="AOX258" s="710"/>
      <c r="AOY258" s="710"/>
      <c r="AOZ258" s="710"/>
      <c r="APA258" s="710"/>
      <c r="APB258" s="710"/>
      <c r="APC258" s="710"/>
      <c r="APD258" s="710"/>
      <c r="APE258" s="710"/>
      <c r="APF258" s="710"/>
      <c r="APG258" s="710"/>
      <c r="APH258" s="710"/>
      <c r="API258" s="710"/>
      <c r="APJ258" s="710"/>
      <c r="APK258" s="710"/>
      <c r="APL258" s="710"/>
      <c r="APM258" s="710"/>
      <c r="APN258" s="710"/>
      <c r="APO258" s="710"/>
      <c r="APP258" s="710"/>
      <c r="APQ258" s="710"/>
      <c r="APR258" s="710"/>
      <c r="APS258" s="710"/>
      <c r="APT258" s="710"/>
      <c r="APU258" s="710"/>
      <c r="APV258" s="710"/>
      <c r="APW258" s="710"/>
      <c r="APX258" s="710"/>
      <c r="APY258" s="710"/>
      <c r="APZ258" s="710"/>
      <c r="AQA258" s="710"/>
      <c r="AQB258" s="710"/>
      <c r="AQC258" s="710"/>
      <c r="AQD258" s="710"/>
      <c r="AQE258" s="710"/>
      <c r="AQF258" s="710"/>
      <c r="AQG258" s="710"/>
      <c r="AQH258" s="710"/>
      <c r="AQI258" s="710"/>
      <c r="AQJ258" s="710"/>
      <c r="AQK258" s="710"/>
      <c r="AQL258" s="710"/>
      <c r="AQM258" s="710"/>
      <c r="AQN258" s="710"/>
      <c r="AQO258" s="710"/>
      <c r="AQP258" s="710"/>
      <c r="AQQ258" s="710"/>
      <c r="AQR258" s="710"/>
      <c r="AQS258" s="710"/>
      <c r="AQT258" s="710"/>
      <c r="AQU258" s="710"/>
      <c r="AQV258" s="710"/>
      <c r="AQW258" s="710"/>
      <c r="AQX258" s="710"/>
      <c r="AQY258" s="710"/>
      <c r="AQZ258" s="710"/>
      <c r="ARA258" s="710"/>
      <c r="ARB258" s="710"/>
      <c r="ARC258" s="710"/>
      <c r="ARD258" s="710"/>
      <c r="ARE258" s="710"/>
      <c r="ARF258" s="710"/>
      <c r="ARG258" s="710"/>
      <c r="ARH258" s="710"/>
      <c r="ARI258" s="710"/>
      <c r="ARJ258" s="710"/>
      <c r="ARK258" s="710"/>
      <c r="ARL258" s="710"/>
      <c r="ARM258" s="710"/>
      <c r="ARN258" s="710"/>
      <c r="ARO258" s="710"/>
      <c r="ARP258" s="710"/>
      <c r="ARQ258" s="710"/>
      <c r="ARR258" s="710"/>
      <c r="ARS258" s="710"/>
      <c r="ART258" s="710"/>
      <c r="ARU258" s="710"/>
      <c r="ARV258" s="710"/>
      <c r="ARW258" s="710"/>
      <c r="ARX258" s="710"/>
      <c r="ARY258" s="710"/>
      <c r="ARZ258" s="710"/>
      <c r="ASA258" s="710"/>
      <c r="ASB258" s="710"/>
      <c r="ASC258" s="710"/>
      <c r="ASD258" s="710"/>
      <c r="ASE258" s="710"/>
      <c r="ASF258" s="710"/>
      <c r="ASG258" s="710"/>
      <c r="ASH258" s="710"/>
      <c r="ASI258" s="710"/>
      <c r="ASJ258" s="710"/>
      <c r="ASK258" s="710"/>
      <c r="ASL258" s="710"/>
      <c r="ASM258" s="710"/>
      <c r="ASN258" s="710"/>
      <c r="ASO258" s="710"/>
      <c r="ASP258" s="710"/>
      <c r="ASQ258" s="710"/>
      <c r="ASR258" s="710"/>
      <c r="ASS258" s="710"/>
      <c r="AST258" s="710"/>
      <c r="ASU258" s="710"/>
      <c r="ASV258" s="710"/>
      <c r="ASW258" s="710"/>
      <c r="ASX258" s="710"/>
      <c r="ASY258" s="710"/>
      <c r="ASZ258" s="710"/>
      <c r="ATA258" s="710"/>
      <c r="ATB258" s="710"/>
      <c r="ATC258" s="710"/>
      <c r="ATD258" s="710"/>
      <c r="ATE258" s="710"/>
      <c r="ATF258" s="710"/>
      <c r="ATG258" s="710"/>
      <c r="ATH258" s="710"/>
      <c r="ATI258" s="710"/>
      <c r="ATJ258" s="710"/>
      <c r="ATK258" s="710"/>
      <c r="ATL258" s="710"/>
      <c r="ATM258" s="710"/>
      <c r="ATN258" s="710"/>
      <c r="ATO258" s="710"/>
      <c r="ATP258" s="710"/>
      <c r="ATQ258" s="710"/>
      <c r="ATR258" s="710"/>
      <c r="ATS258" s="710"/>
      <c r="ATT258" s="710"/>
      <c r="ATU258" s="710"/>
      <c r="ATV258" s="710"/>
      <c r="ATW258" s="710"/>
      <c r="ATX258" s="710"/>
      <c r="ATY258" s="710"/>
      <c r="ATZ258" s="710"/>
      <c r="AUA258" s="710"/>
      <c r="AUB258" s="710"/>
      <c r="AUC258" s="710"/>
      <c r="AUD258" s="710"/>
      <c r="AUE258" s="710"/>
      <c r="AUF258" s="710"/>
      <c r="AUG258" s="710"/>
      <c r="AUH258" s="710"/>
      <c r="AUI258" s="710"/>
      <c r="AUJ258" s="710"/>
      <c r="AUK258" s="710"/>
      <c r="AUL258" s="710"/>
      <c r="AUM258" s="710"/>
      <c r="AUN258" s="710"/>
      <c r="AUO258" s="710"/>
      <c r="AUP258" s="710"/>
      <c r="AUQ258" s="710"/>
      <c r="AUR258" s="710"/>
      <c r="AUS258" s="710"/>
      <c r="AUT258" s="710"/>
      <c r="AUU258" s="710"/>
      <c r="AUV258" s="710"/>
      <c r="AUW258" s="710"/>
      <c r="AUX258" s="710"/>
      <c r="AUY258" s="710"/>
      <c r="AUZ258" s="710"/>
      <c r="AVA258" s="710"/>
      <c r="AVB258" s="710"/>
      <c r="AVC258" s="710"/>
      <c r="AVD258" s="710"/>
      <c r="AVE258" s="710"/>
      <c r="AVF258" s="710"/>
      <c r="AVG258" s="710"/>
      <c r="AVH258" s="710"/>
      <c r="AVI258" s="710"/>
      <c r="AVJ258" s="710"/>
      <c r="AVK258" s="710"/>
      <c r="AVL258" s="710"/>
      <c r="AVM258" s="710"/>
      <c r="AVN258" s="710"/>
      <c r="AVO258" s="710"/>
      <c r="AVP258" s="710"/>
      <c r="AVQ258" s="710"/>
      <c r="AVR258" s="710"/>
      <c r="AVS258" s="710"/>
      <c r="AVT258" s="710"/>
      <c r="AVU258" s="710"/>
      <c r="AVV258" s="710"/>
      <c r="AVW258" s="710"/>
      <c r="AVX258" s="710"/>
      <c r="AVY258" s="710"/>
      <c r="AVZ258" s="710"/>
      <c r="AWA258" s="710"/>
      <c r="AWB258" s="710"/>
      <c r="AWC258" s="710"/>
      <c r="AWD258" s="710"/>
      <c r="AWE258" s="710"/>
      <c r="AWF258" s="710"/>
      <c r="AWG258" s="710"/>
      <c r="AWH258" s="710"/>
      <c r="AWI258" s="710"/>
      <c r="AWJ258" s="710"/>
      <c r="AWK258" s="710"/>
      <c r="AWL258" s="710"/>
      <c r="AWM258" s="710"/>
      <c r="AWN258" s="710"/>
      <c r="AWO258" s="710"/>
      <c r="AWP258" s="710"/>
      <c r="AWQ258" s="710"/>
      <c r="AWR258" s="710"/>
      <c r="AWS258" s="710"/>
      <c r="AWT258" s="710"/>
      <c r="AWU258" s="710"/>
      <c r="AWV258" s="710"/>
      <c r="AWW258" s="710"/>
      <c r="AWX258" s="710"/>
      <c r="AWY258" s="710"/>
      <c r="AWZ258" s="710"/>
      <c r="AXA258" s="710"/>
      <c r="AXB258" s="710"/>
      <c r="AXC258" s="710"/>
      <c r="AXD258" s="710"/>
      <c r="AXE258" s="710"/>
      <c r="AXF258" s="710"/>
      <c r="AXG258" s="710"/>
      <c r="AXH258" s="710"/>
      <c r="AXI258" s="710"/>
      <c r="AXJ258" s="710"/>
      <c r="AXK258" s="710"/>
      <c r="AXL258" s="710"/>
      <c r="AXM258" s="710"/>
      <c r="AXN258" s="710"/>
      <c r="AXO258" s="710"/>
      <c r="AXP258" s="710"/>
      <c r="AXQ258" s="710"/>
      <c r="AXR258" s="710"/>
      <c r="AXS258" s="710"/>
      <c r="AXT258" s="710"/>
      <c r="AXU258" s="710"/>
      <c r="AXV258" s="710"/>
      <c r="AXW258" s="710"/>
      <c r="AXX258" s="710"/>
      <c r="AXY258" s="710"/>
      <c r="AXZ258" s="710"/>
      <c r="AYA258" s="710"/>
      <c r="AYB258" s="710"/>
      <c r="AYC258" s="710"/>
      <c r="AYD258" s="710"/>
      <c r="AYE258" s="710"/>
      <c r="AYF258" s="710"/>
      <c r="AYG258" s="710"/>
      <c r="AYH258" s="710"/>
      <c r="AYI258" s="710"/>
      <c r="AYJ258" s="710"/>
      <c r="AYK258" s="710"/>
      <c r="AYL258" s="710"/>
      <c r="AYM258" s="710"/>
      <c r="AYN258" s="710"/>
      <c r="AYO258" s="710"/>
      <c r="AYP258" s="710"/>
      <c r="AYQ258" s="710"/>
      <c r="AYR258" s="710"/>
      <c r="AYS258" s="710"/>
      <c r="AYT258" s="710"/>
      <c r="AYU258" s="710"/>
      <c r="AYV258" s="710"/>
      <c r="AYW258" s="710"/>
      <c r="AYX258" s="710"/>
      <c r="AYY258" s="710"/>
      <c r="AYZ258" s="710"/>
      <c r="AZA258" s="710"/>
      <c r="AZB258" s="710"/>
      <c r="AZC258" s="710"/>
      <c r="AZD258" s="710"/>
      <c r="AZE258" s="710"/>
      <c r="AZF258" s="710"/>
      <c r="AZG258" s="710"/>
      <c r="AZH258" s="710"/>
      <c r="AZI258" s="710"/>
      <c r="AZJ258" s="710"/>
      <c r="AZK258" s="710"/>
      <c r="AZL258" s="710"/>
      <c r="AZM258" s="710"/>
      <c r="AZN258" s="710"/>
      <c r="AZO258" s="710"/>
      <c r="AZP258" s="710"/>
      <c r="AZQ258" s="710"/>
      <c r="AZR258" s="710"/>
      <c r="AZS258" s="710"/>
      <c r="AZT258" s="710"/>
      <c r="AZU258" s="710"/>
      <c r="AZV258" s="710"/>
      <c r="AZW258" s="710"/>
      <c r="AZX258" s="710"/>
      <c r="AZY258" s="710"/>
      <c r="AZZ258" s="710"/>
      <c r="BAA258" s="710"/>
      <c r="BAB258" s="710"/>
      <c r="BAC258" s="710"/>
      <c r="BAD258" s="710"/>
      <c r="BAE258" s="710"/>
      <c r="BAF258" s="710"/>
      <c r="BAG258" s="710"/>
      <c r="BAH258" s="710"/>
      <c r="BAI258" s="710"/>
      <c r="BAJ258" s="710"/>
      <c r="BAK258" s="710"/>
      <c r="BAL258" s="710"/>
      <c r="BAM258" s="710"/>
      <c r="BAN258" s="710"/>
      <c r="BAO258" s="710"/>
      <c r="BAP258" s="710"/>
      <c r="BAQ258" s="710"/>
      <c r="BAR258" s="710"/>
      <c r="BAS258" s="710"/>
      <c r="BAT258" s="710"/>
      <c r="BAU258" s="710"/>
      <c r="BAV258" s="710"/>
      <c r="BAW258" s="710"/>
      <c r="BAX258" s="710"/>
      <c r="BAY258" s="710"/>
      <c r="BAZ258" s="710"/>
      <c r="BBA258" s="710"/>
      <c r="BBB258" s="710"/>
      <c r="BBC258" s="710"/>
      <c r="BBD258" s="710"/>
      <c r="BBE258" s="710"/>
      <c r="BBF258" s="710"/>
      <c r="BBG258" s="710"/>
      <c r="BBH258" s="710"/>
      <c r="BBI258" s="710"/>
      <c r="BBJ258" s="710"/>
      <c r="BBK258" s="710"/>
      <c r="BBL258" s="710"/>
      <c r="BBM258" s="710"/>
      <c r="BBN258" s="710"/>
      <c r="BBO258" s="710"/>
      <c r="BBP258" s="710"/>
      <c r="BBQ258" s="710"/>
      <c r="BBR258" s="710"/>
      <c r="BBS258" s="710"/>
      <c r="BBT258" s="710"/>
      <c r="BBU258" s="710"/>
      <c r="BBV258" s="710"/>
      <c r="BBW258" s="710"/>
      <c r="BBX258" s="710"/>
      <c r="BBY258" s="710"/>
      <c r="BBZ258" s="710"/>
      <c r="BCA258" s="710"/>
      <c r="BCB258" s="710"/>
      <c r="BCC258" s="710"/>
      <c r="BCD258" s="710"/>
      <c r="BCE258" s="710"/>
      <c r="BCF258" s="710"/>
      <c r="BCG258" s="710"/>
      <c r="BCH258" s="710"/>
      <c r="BCI258" s="710"/>
      <c r="BCJ258" s="710"/>
      <c r="BCK258" s="710"/>
      <c r="BCL258" s="710"/>
      <c r="BCM258" s="710"/>
      <c r="BCN258" s="710"/>
      <c r="BCO258" s="710"/>
      <c r="BCP258" s="710"/>
      <c r="BCQ258" s="710"/>
      <c r="BCR258" s="710"/>
      <c r="BCS258" s="710"/>
      <c r="BCT258" s="710"/>
      <c r="BCU258" s="710"/>
      <c r="BCV258" s="710"/>
      <c r="BCW258" s="710"/>
      <c r="BCX258" s="710"/>
      <c r="BCY258" s="710"/>
      <c r="BCZ258" s="710"/>
      <c r="BDA258" s="710"/>
      <c r="BDB258" s="710"/>
      <c r="BDC258" s="710"/>
      <c r="BDD258" s="710"/>
      <c r="BDE258" s="710"/>
      <c r="BDF258" s="710"/>
      <c r="BDG258" s="710"/>
      <c r="BDH258" s="710"/>
      <c r="BDI258" s="710"/>
      <c r="BDJ258" s="710"/>
      <c r="BDK258" s="710"/>
      <c r="BDL258" s="710"/>
      <c r="BDM258" s="710"/>
      <c r="BDN258" s="710"/>
      <c r="BDO258" s="710"/>
      <c r="BDP258" s="710"/>
      <c r="BDQ258" s="710"/>
      <c r="BDR258" s="710"/>
      <c r="BDS258" s="710"/>
      <c r="BDT258" s="710"/>
      <c r="BDU258" s="710"/>
      <c r="BDV258" s="710"/>
      <c r="BDW258" s="710"/>
      <c r="BDX258" s="710"/>
      <c r="BDY258" s="710"/>
      <c r="BDZ258" s="710"/>
      <c r="BEA258" s="710"/>
      <c r="BEB258" s="710"/>
      <c r="BEC258" s="710"/>
      <c r="BED258" s="710"/>
      <c r="BEE258" s="710"/>
      <c r="BEF258" s="710"/>
      <c r="BEG258" s="710"/>
      <c r="BEH258" s="710"/>
      <c r="BEI258" s="710"/>
      <c r="BEJ258" s="710"/>
      <c r="BEK258" s="710"/>
      <c r="BEL258" s="710"/>
      <c r="BEM258" s="710"/>
      <c r="BEN258" s="710"/>
      <c r="BEO258" s="710"/>
      <c r="BEP258" s="710"/>
      <c r="BEQ258" s="710"/>
      <c r="BER258" s="710"/>
      <c r="BES258" s="710"/>
      <c r="BET258" s="710"/>
      <c r="BEU258" s="710"/>
      <c r="BEV258" s="710"/>
      <c r="BEW258" s="710"/>
      <c r="BEX258" s="710"/>
      <c r="BEY258" s="710"/>
      <c r="BEZ258" s="710"/>
      <c r="BFA258" s="710"/>
      <c r="BFB258" s="710"/>
      <c r="BFC258" s="710"/>
      <c r="BFD258" s="710"/>
      <c r="BFE258" s="710"/>
      <c r="BFF258" s="710"/>
      <c r="BFG258" s="710"/>
      <c r="BFH258" s="710"/>
      <c r="BFI258" s="710"/>
      <c r="BFJ258" s="710"/>
      <c r="BFK258" s="710"/>
      <c r="BFL258" s="710"/>
      <c r="BFM258" s="710"/>
      <c r="BFN258" s="710"/>
      <c r="BFO258" s="710"/>
      <c r="BFP258" s="710"/>
      <c r="BFQ258" s="710"/>
      <c r="BFR258" s="710"/>
      <c r="BFS258" s="710"/>
      <c r="BFT258" s="710"/>
      <c r="BFU258" s="710"/>
      <c r="BFV258" s="710"/>
      <c r="BFW258" s="710"/>
      <c r="BFX258" s="710"/>
      <c r="BFY258" s="710"/>
      <c r="BFZ258" s="710"/>
      <c r="BGA258" s="710"/>
      <c r="BGB258" s="710"/>
      <c r="BGC258" s="710"/>
      <c r="BGD258" s="710"/>
      <c r="BGE258" s="710"/>
      <c r="BGF258" s="710"/>
      <c r="BGG258" s="710"/>
      <c r="BGH258" s="710"/>
      <c r="BGI258" s="710"/>
      <c r="BGJ258" s="710"/>
      <c r="BGK258" s="710"/>
      <c r="BGL258" s="710"/>
      <c r="BGM258" s="710"/>
      <c r="BGN258" s="710"/>
      <c r="BGO258" s="710"/>
      <c r="BGP258" s="710"/>
      <c r="BGQ258" s="710"/>
      <c r="BGR258" s="710"/>
      <c r="BGS258" s="710"/>
      <c r="BGT258" s="710"/>
      <c r="BGU258" s="710"/>
      <c r="BGV258" s="710"/>
      <c r="BGW258" s="710"/>
      <c r="BGX258" s="710"/>
      <c r="BGY258" s="710"/>
      <c r="BGZ258" s="710"/>
      <c r="BHA258" s="710"/>
      <c r="BHB258" s="710"/>
      <c r="BHC258" s="710"/>
      <c r="BHD258" s="710"/>
      <c r="BHE258" s="710"/>
      <c r="BHF258" s="710"/>
      <c r="BHG258" s="710"/>
      <c r="BHH258" s="710"/>
      <c r="BHI258" s="710"/>
      <c r="BHJ258" s="710"/>
      <c r="BHK258" s="710"/>
      <c r="BHL258" s="710"/>
      <c r="BHM258" s="710"/>
      <c r="BHN258" s="710"/>
      <c r="BHO258" s="710"/>
      <c r="BHP258" s="710"/>
      <c r="BHQ258" s="710"/>
      <c r="BHR258" s="710"/>
      <c r="BHS258" s="710"/>
      <c r="BHT258" s="710"/>
      <c r="BHU258" s="710"/>
      <c r="BHV258" s="710"/>
      <c r="BHW258" s="710"/>
      <c r="BHX258" s="710"/>
      <c r="BHY258" s="710"/>
      <c r="BHZ258" s="710"/>
      <c r="BIA258" s="710"/>
      <c r="BIB258" s="710"/>
      <c r="BIC258" s="710"/>
      <c r="BID258" s="710"/>
      <c r="BIE258" s="710"/>
      <c r="BIF258" s="710"/>
      <c r="BIG258" s="710"/>
      <c r="BIH258" s="710"/>
      <c r="BII258" s="710"/>
      <c r="BIJ258" s="710"/>
      <c r="BIK258" s="710"/>
      <c r="BIL258" s="710"/>
      <c r="BIM258" s="710"/>
      <c r="BIN258" s="710"/>
      <c r="BIO258" s="710"/>
      <c r="BIP258" s="710"/>
      <c r="BIQ258" s="710"/>
      <c r="BIR258" s="710"/>
      <c r="BIS258" s="710"/>
      <c r="BIT258" s="710"/>
      <c r="BIU258" s="710"/>
      <c r="BIV258" s="710"/>
      <c r="BIW258" s="710"/>
      <c r="BIX258" s="710"/>
      <c r="BIY258" s="710"/>
      <c r="BIZ258" s="710"/>
      <c r="BJA258" s="710"/>
      <c r="BJB258" s="710"/>
      <c r="BJC258" s="710"/>
      <c r="BJD258" s="710"/>
      <c r="BJE258" s="710"/>
      <c r="BJF258" s="710"/>
      <c r="BJG258" s="710"/>
      <c r="BJH258" s="710"/>
      <c r="BJI258" s="710"/>
      <c r="BJJ258" s="710"/>
      <c r="BJK258" s="710"/>
      <c r="BJL258" s="710"/>
      <c r="BJM258" s="710"/>
      <c r="BJN258" s="710"/>
      <c r="BJO258" s="710"/>
      <c r="BJP258" s="710"/>
      <c r="BJQ258" s="710"/>
      <c r="BJR258" s="710"/>
      <c r="BJS258" s="710"/>
      <c r="BJT258" s="710"/>
      <c r="BJU258" s="710"/>
      <c r="BJV258" s="710"/>
      <c r="BJW258" s="710"/>
      <c r="BJX258" s="710"/>
      <c r="BJY258" s="710"/>
      <c r="BJZ258" s="710"/>
      <c r="BKA258" s="710"/>
      <c r="BKB258" s="710"/>
      <c r="BKC258" s="710"/>
      <c r="BKD258" s="710"/>
      <c r="BKE258" s="710"/>
      <c r="BKF258" s="710"/>
      <c r="BKG258" s="710"/>
      <c r="BKH258" s="710"/>
      <c r="BKI258" s="710"/>
      <c r="BKJ258" s="710"/>
      <c r="BKK258" s="710"/>
      <c r="BKL258" s="710"/>
      <c r="BKM258" s="710"/>
      <c r="BKN258" s="710"/>
      <c r="BKO258" s="710"/>
      <c r="BKP258" s="710"/>
      <c r="BKQ258" s="710"/>
      <c r="BKR258" s="710"/>
      <c r="BKS258" s="710"/>
      <c r="BKT258" s="710"/>
      <c r="BKU258" s="710"/>
      <c r="BKV258" s="710"/>
      <c r="BKW258" s="710"/>
      <c r="BKX258" s="710"/>
      <c r="BKY258" s="710"/>
      <c r="BKZ258" s="710"/>
      <c r="BLA258" s="710"/>
      <c r="BLB258" s="710"/>
      <c r="BLC258" s="710"/>
      <c r="BLD258" s="710"/>
      <c r="BLE258" s="710"/>
      <c r="BLF258" s="710"/>
      <c r="BLG258" s="710"/>
      <c r="BLH258" s="710"/>
      <c r="BLI258" s="710"/>
      <c r="BLJ258" s="710"/>
      <c r="BLK258" s="710"/>
      <c r="BLL258" s="710"/>
      <c r="BLM258" s="710"/>
      <c r="BLN258" s="710"/>
      <c r="BLO258" s="710"/>
      <c r="BLP258" s="710"/>
      <c r="BLQ258" s="710"/>
      <c r="BLR258" s="710"/>
      <c r="BLS258" s="710"/>
      <c r="BLT258" s="710"/>
      <c r="BLU258" s="710"/>
      <c r="BLV258" s="710"/>
      <c r="BLW258" s="710"/>
      <c r="BLX258" s="710"/>
      <c r="BLY258" s="710"/>
      <c r="BLZ258" s="710"/>
      <c r="BMA258" s="710"/>
      <c r="BMB258" s="710"/>
      <c r="BMC258" s="710"/>
      <c r="BMD258" s="710"/>
      <c r="BME258" s="710"/>
      <c r="BMF258" s="710"/>
      <c r="BMG258" s="710"/>
      <c r="BMH258" s="710"/>
      <c r="BMI258" s="710"/>
      <c r="BMJ258" s="710"/>
      <c r="BMK258" s="710"/>
      <c r="BML258" s="710"/>
      <c r="BMM258" s="710"/>
      <c r="BMN258" s="710"/>
      <c r="BMO258" s="710"/>
      <c r="BMP258" s="710"/>
      <c r="BMQ258" s="710"/>
      <c r="BMR258" s="710"/>
      <c r="BMS258" s="710"/>
      <c r="BMT258" s="710"/>
      <c r="BMU258" s="710"/>
      <c r="BMV258" s="710"/>
      <c r="BMW258" s="710"/>
      <c r="BMX258" s="710"/>
      <c r="BMY258" s="710"/>
      <c r="BMZ258" s="710"/>
      <c r="BNA258" s="710"/>
      <c r="BNB258" s="710"/>
      <c r="BNC258" s="710"/>
      <c r="BND258" s="710"/>
      <c r="BNE258" s="710"/>
      <c r="BNF258" s="710"/>
      <c r="BNG258" s="710"/>
      <c r="BNH258" s="710"/>
      <c r="BNI258" s="710"/>
      <c r="BNJ258" s="710"/>
      <c r="BNK258" s="710"/>
      <c r="BNL258" s="710"/>
      <c r="BNM258" s="710"/>
      <c r="BNN258" s="710"/>
      <c r="BNO258" s="710"/>
      <c r="BNP258" s="710"/>
      <c r="BNQ258" s="710"/>
      <c r="BNR258" s="710"/>
      <c r="BNS258" s="710"/>
      <c r="BNT258" s="710"/>
      <c r="BNU258" s="710"/>
      <c r="BNV258" s="710"/>
      <c r="BNW258" s="710"/>
      <c r="BNX258" s="710"/>
      <c r="BNY258" s="710"/>
      <c r="BNZ258" s="710"/>
      <c r="BOA258" s="710"/>
      <c r="BOB258" s="710"/>
      <c r="BOC258" s="710"/>
      <c r="BOD258" s="710"/>
      <c r="BOE258" s="710"/>
      <c r="BOF258" s="710"/>
      <c r="BOG258" s="710"/>
      <c r="BOH258" s="710"/>
      <c r="BOI258" s="710"/>
      <c r="BOJ258" s="710"/>
      <c r="BOK258" s="710"/>
      <c r="BOL258" s="710"/>
      <c r="BOM258" s="710"/>
      <c r="BON258" s="710"/>
      <c r="BOO258" s="710"/>
      <c r="BOP258" s="710"/>
      <c r="BOQ258" s="710"/>
      <c r="BOR258" s="710"/>
      <c r="BOS258" s="710"/>
      <c r="BOT258" s="710"/>
      <c r="BOU258" s="710"/>
      <c r="BOV258" s="710"/>
      <c r="BOW258" s="710"/>
      <c r="BOX258" s="710"/>
      <c r="BOY258" s="710"/>
      <c r="BOZ258" s="710"/>
      <c r="BPA258" s="710"/>
      <c r="BPB258" s="710"/>
      <c r="BPC258" s="710"/>
      <c r="BPD258" s="710"/>
      <c r="BPE258" s="710"/>
      <c r="BPF258" s="710"/>
      <c r="BPG258" s="710"/>
      <c r="BPH258" s="710"/>
      <c r="BPI258" s="710"/>
      <c r="BPJ258" s="710"/>
      <c r="BPK258" s="710"/>
      <c r="BPL258" s="710"/>
      <c r="BPM258" s="710"/>
      <c r="BPN258" s="710"/>
      <c r="BPO258" s="710"/>
      <c r="BPP258" s="710"/>
      <c r="BPQ258" s="710"/>
      <c r="BPR258" s="710"/>
      <c r="BPS258" s="710"/>
      <c r="BPT258" s="710"/>
      <c r="BPU258" s="710"/>
      <c r="BPV258" s="710"/>
      <c r="BPW258" s="710"/>
      <c r="BPX258" s="710"/>
      <c r="BPY258" s="710"/>
      <c r="BPZ258" s="710"/>
      <c r="BQA258" s="710"/>
      <c r="BQB258" s="710"/>
      <c r="BQC258" s="710"/>
      <c r="BQD258" s="710"/>
      <c r="BQE258" s="710"/>
      <c r="BQF258" s="710"/>
      <c r="BQG258" s="710"/>
      <c r="BQH258" s="710"/>
      <c r="BQI258" s="710"/>
      <c r="BQJ258" s="710"/>
      <c r="BQK258" s="710"/>
      <c r="BQL258" s="710"/>
      <c r="BQM258" s="710"/>
      <c r="BQN258" s="710"/>
      <c r="BQO258" s="710"/>
      <c r="BQP258" s="710"/>
      <c r="BQQ258" s="710"/>
      <c r="BQR258" s="710"/>
      <c r="BQS258" s="710"/>
      <c r="BQT258" s="710"/>
      <c r="BQU258" s="710"/>
      <c r="BQV258" s="710"/>
      <c r="BQW258" s="710"/>
      <c r="BQX258" s="710"/>
      <c r="BQY258" s="710"/>
      <c r="BQZ258" s="710"/>
      <c r="BRA258" s="710"/>
      <c r="BRB258" s="710"/>
      <c r="BRC258" s="710"/>
      <c r="BRD258" s="710"/>
      <c r="BRE258" s="710"/>
      <c r="BRF258" s="710"/>
      <c r="BRG258" s="710"/>
      <c r="BRH258" s="710"/>
      <c r="BRI258" s="710"/>
      <c r="BRJ258" s="710"/>
      <c r="BRK258" s="710"/>
      <c r="BRL258" s="710"/>
      <c r="BRM258" s="710"/>
      <c r="BRN258" s="710"/>
      <c r="BRO258" s="710"/>
      <c r="BRP258" s="710"/>
      <c r="BRQ258" s="710"/>
      <c r="BRR258" s="710"/>
      <c r="BRS258" s="710"/>
      <c r="BRT258" s="710"/>
      <c r="BRU258" s="710"/>
      <c r="BRV258" s="710"/>
      <c r="BRW258" s="710"/>
      <c r="BRX258" s="710"/>
      <c r="BRY258" s="710"/>
      <c r="BRZ258" s="710"/>
      <c r="BSA258" s="710"/>
      <c r="BSB258" s="710"/>
      <c r="BSC258" s="710"/>
      <c r="BSD258" s="710"/>
      <c r="BSE258" s="710"/>
      <c r="BSF258" s="710"/>
      <c r="BSG258" s="710"/>
      <c r="BSH258" s="710"/>
      <c r="BSI258" s="710"/>
      <c r="BSJ258" s="710"/>
      <c r="BSK258" s="710"/>
      <c r="BSL258" s="710"/>
      <c r="BSM258" s="710"/>
      <c r="BSN258" s="710"/>
      <c r="BSO258" s="710"/>
      <c r="BSP258" s="710"/>
      <c r="BSQ258" s="710"/>
      <c r="BSR258" s="710"/>
      <c r="BSS258" s="710"/>
      <c r="BST258" s="710"/>
      <c r="BSU258" s="710"/>
      <c r="BSV258" s="710"/>
      <c r="BSW258" s="710"/>
      <c r="BSX258" s="710"/>
      <c r="BSY258" s="710"/>
      <c r="BSZ258" s="710"/>
      <c r="BTA258" s="710"/>
      <c r="BTB258" s="710"/>
      <c r="BTC258" s="710"/>
      <c r="BTD258" s="710"/>
      <c r="BTE258" s="710"/>
      <c r="BTF258" s="710"/>
      <c r="BTG258" s="710"/>
      <c r="BTH258" s="710"/>
      <c r="BTI258" s="710"/>
      <c r="BTJ258" s="710"/>
      <c r="BTK258" s="710"/>
      <c r="BTL258" s="710"/>
      <c r="BTM258" s="710"/>
      <c r="BTN258" s="710"/>
      <c r="BTO258" s="710"/>
      <c r="BTP258" s="710"/>
      <c r="BTQ258" s="710"/>
      <c r="BTR258" s="710"/>
      <c r="BTS258" s="710"/>
      <c r="BTT258" s="710"/>
      <c r="BTU258" s="710"/>
      <c r="BTV258" s="710"/>
      <c r="BTW258" s="710"/>
      <c r="BTX258" s="710"/>
      <c r="BTY258" s="710"/>
      <c r="BTZ258" s="710"/>
      <c r="BUA258" s="710"/>
      <c r="BUB258" s="710"/>
      <c r="BUC258" s="710"/>
      <c r="BUD258" s="710"/>
      <c r="BUE258" s="710"/>
      <c r="BUF258" s="710"/>
      <c r="BUG258" s="710"/>
      <c r="BUH258" s="710"/>
      <c r="BUI258" s="710"/>
      <c r="BUJ258" s="710"/>
      <c r="BUK258" s="710"/>
      <c r="BUL258" s="710"/>
      <c r="BUM258" s="710"/>
      <c r="BUN258" s="710"/>
      <c r="BUO258" s="710"/>
      <c r="BUP258" s="710"/>
      <c r="BUQ258" s="710"/>
      <c r="BUR258" s="710"/>
      <c r="BUS258" s="710"/>
      <c r="BUT258" s="710"/>
      <c r="BUU258" s="710"/>
      <c r="BUV258" s="710"/>
      <c r="BUW258" s="710"/>
      <c r="BUX258" s="710"/>
      <c r="BUY258" s="710"/>
      <c r="BUZ258" s="710"/>
      <c r="BVA258" s="710"/>
      <c r="BVB258" s="710"/>
      <c r="BVC258" s="710"/>
      <c r="BVD258" s="710"/>
      <c r="BVE258" s="710"/>
      <c r="BVF258" s="710"/>
      <c r="BVG258" s="710"/>
      <c r="BVH258" s="710"/>
      <c r="BVI258" s="710"/>
      <c r="BVJ258" s="710"/>
      <c r="BVK258" s="710"/>
      <c r="BVL258" s="710"/>
      <c r="BVM258" s="710"/>
      <c r="BVN258" s="710"/>
      <c r="BVO258" s="710"/>
      <c r="BVP258" s="710"/>
      <c r="BVQ258" s="710"/>
      <c r="BVR258" s="710"/>
      <c r="BVS258" s="710"/>
      <c r="BVT258" s="710"/>
      <c r="BVU258" s="710"/>
      <c r="BVV258" s="710"/>
      <c r="BVW258" s="710"/>
      <c r="BVX258" s="710"/>
      <c r="BVY258" s="710"/>
      <c r="BVZ258" s="710"/>
      <c r="BWA258" s="710"/>
      <c r="BWB258" s="710"/>
      <c r="BWC258" s="710"/>
      <c r="BWD258" s="710"/>
      <c r="BWE258" s="710"/>
      <c r="BWF258" s="710"/>
      <c r="BWG258" s="710"/>
      <c r="BWH258" s="710"/>
      <c r="BWI258" s="710"/>
      <c r="BWJ258" s="710"/>
      <c r="BWK258" s="710"/>
      <c r="BWL258" s="710"/>
      <c r="BWM258" s="710"/>
      <c r="BWN258" s="710"/>
      <c r="BWO258" s="710"/>
      <c r="BWP258" s="710"/>
      <c r="BWQ258" s="710"/>
      <c r="BWR258" s="710"/>
      <c r="BWS258" s="710"/>
      <c r="BWT258" s="710"/>
      <c r="BWU258" s="710"/>
      <c r="BWV258" s="710"/>
      <c r="BWW258" s="710"/>
      <c r="BWX258" s="710"/>
      <c r="BWY258" s="710"/>
      <c r="BWZ258" s="710"/>
      <c r="BXA258" s="710"/>
      <c r="BXB258" s="710"/>
      <c r="BXC258" s="710"/>
      <c r="BXD258" s="710"/>
      <c r="BXE258" s="710"/>
      <c r="BXF258" s="710"/>
      <c r="BXG258" s="710"/>
      <c r="BXH258" s="710"/>
      <c r="BXI258" s="710"/>
      <c r="BXJ258" s="710"/>
      <c r="BXK258" s="710"/>
      <c r="BXL258" s="710"/>
      <c r="BXM258" s="710"/>
      <c r="BXN258" s="710"/>
      <c r="BXO258" s="710"/>
      <c r="BXP258" s="710"/>
      <c r="BXQ258" s="710"/>
      <c r="BXR258" s="710"/>
      <c r="BXS258" s="710"/>
      <c r="BXT258" s="710"/>
      <c r="BXU258" s="710"/>
      <c r="BXV258" s="710"/>
      <c r="BXW258" s="710"/>
      <c r="BXX258" s="710"/>
      <c r="BXY258" s="710"/>
      <c r="BXZ258" s="710"/>
      <c r="BYA258" s="710"/>
      <c r="BYB258" s="710"/>
      <c r="BYC258" s="710"/>
      <c r="BYD258" s="710"/>
      <c r="BYE258" s="710"/>
      <c r="BYF258" s="710"/>
      <c r="BYG258" s="710"/>
      <c r="BYH258" s="710"/>
      <c r="BYI258" s="710"/>
      <c r="BYJ258" s="710"/>
      <c r="BYK258" s="710"/>
      <c r="BYL258" s="710"/>
      <c r="BYM258" s="710"/>
      <c r="BYN258" s="710"/>
      <c r="BYO258" s="710"/>
      <c r="BYP258" s="710"/>
      <c r="BYQ258" s="710"/>
      <c r="BYR258" s="710"/>
      <c r="BYS258" s="710"/>
      <c r="BYT258" s="710"/>
      <c r="BYU258" s="710"/>
      <c r="BYV258" s="710"/>
      <c r="BYW258" s="710"/>
      <c r="BYX258" s="710"/>
      <c r="BYY258" s="710"/>
      <c r="BYZ258" s="710"/>
      <c r="BZA258" s="710"/>
      <c r="BZB258" s="710"/>
      <c r="BZC258" s="710"/>
      <c r="BZD258" s="710"/>
      <c r="BZE258" s="710"/>
      <c r="BZF258" s="710"/>
      <c r="BZG258" s="710"/>
      <c r="BZH258" s="710"/>
      <c r="BZI258" s="710"/>
      <c r="BZJ258" s="710"/>
      <c r="BZK258" s="710"/>
      <c r="BZL258" s="710"/>
      <c r="BZM258" s="710"/>
      <c r="BZN258" s="710"/>
      <c r="BZO258" s="710"/>
      <c r="BZP258" s="710"/>
      <c r="BZQ258" s="710"/>
      <c r="BZR258" s="710"/>
      <c r="BZS258" s="710"/>
      <c r="BZT258" s="710"/>
      <c r="BZU258" s="710"/>
      <c r="BZV258" s="710"/>
      <c r="BZW258" s="710"/>
      <c r="BZX258" s="710"/>
      <c r="BZY258" s="710"/>
      <c r="BZZ258" s="710"/>
      <c r="CAA258" s="710"/>
      <c r="CAB258" s="710"/>
      <c r="CAC258" s="710"/>
      <c r="CAD258" s="710"/>
      <c r="CAE258" s="710"/>
      <c r="CAF258" s="710"/>
      <c r="CAG258" s="710"/>
      <c r="CAH258" s="710"/>
      <c r="CAI258" s="710"/>
      <c r="CAJ258" s="710"/>
      <c r="CAK258" s="710"/>
      <c r="CAL258" s="710"/>
      <c r="CAM258" s="710"/>
      <c r="CAN258" s="710"/>
      <c r="CAO258" s="710"/>
      <c r="CAP258" s="710"/>
      <c r="CAQ258" s="710"/>
      <c r="CAR258" s="710"/>
      <c r="CAS258" s="710"/>
      <c r="CAT258" s="710"/>
      <c r="CAU258" s="710"/>
      <c r="CAV258" s="710"/>
      <c r="CAW258" s="710"/>
      <c r="CAX258" s="710"/>
      <c r="CAY258" s="710"/>
      <c r="CAZ258" s="710"/>
      <c r="CBA258" s="710"/>
      <c r="CBB258" s="710"/>
      <c r="CBC258" s="710"/>
      <c r="CBD258" s="710"/>
      <c r="CBE258" s="710"/>
      <c r="CBF258" s="710"/>
      <c r="CBG258" s="710"/>
      <c r="CBH258" s="710"/>
      <c r="CBI258" s="710"/>
      <c r="CBJ258" s="710"/>
      <c r="CBK258" s="710"/>
      <c r="CBL258" s="710"/>
      <c r="CBM258" s="710"/>
      <c r="CBN258" s="710"/>
      <c r="CBO258" s="710"/>
      <c r="CBP258" s="710"/>
      <c r="CBQ258" s="710"/>
      <c r="CBR258" s="710"/>
      <c r="CBS258" s="710"/>
      <c r="CBT258" s="710"/>
      <c r="CBU258" s="710"/>
      <c r="CBV258" s="710"/>
      <c r="CBW258" s="710"/>
      <c r="CBX258" s="710"/>
      <c r="CBY258" s="710"/>
      <c r="CBZ258" s="710"/>
      <c r="CCA258" s="710"/>
      <c r="CCB258" s="710"/>
      <c r="CCC258" s="710"/>
      <c r="CCD258" s="710"/>
      <c r="CCE258" s="710"/>
      <c r="CCF258" s="710"/>
      <c r="CCG258" s="710"/>
      <c r="CCH258" s="710"/>
      <c r="CCI258" s="710"/>
      <c r="CCJ258" s="710"/>
      <c r="CCK258" s="710"/>
      <c r="CCL258" s="710"/>
      <c r="CCM258" s="710"/>
      <c r="CCN258" s="710"/>
      <c r="CCO258" s="710"/>
      <c r="CCP258" s="710"/>
      <c r="CCQ258" s="710"/>
      <c r="CCR258" s="710"/>
      <c r="CCS258" s="710"/>
      <c r="CCT258" s="710"/>
      <c r="CCU258" s="710"/>
      <c r="CCV258" s="710"/>
      <c r="CCW258" s="710"/>
      <c r="CCX258" s="710"/>
      <c r="CCY258" s="710"/>
      <c r="CCZ258" s="710"/>
      <c r="CDA258" s="710"/>
      <c r="CDB258" s="710"/>
      <c r="CDC258" s="710"/>
      <c r="CDD258" s="710"/>
      <c r="CDE258" s="710"/>
      <c r="CDF258" s="710"/>
      <c r="CDG258" s="710"/>
      <c r="CDH258" s="710"/>
      <c r="CDI258" s="710"/>
      <c r="CDJ258" s="710"/>
      <c r="CDK258" s="710"/>
      <c r="CDL258" s="710"/>
      <c r="CDM258" s="710"/>
      <c r="CDN258" s="710"/>
      <c r="CDO258" s="710"/>
      <c r="CDP258" s="710"/>
      <c r="CDQ258" s="710"/>
      <c r="CDR258" s="710"/>
      <c r="CDS258" s="710"/>
      <c r="CDT258" s="710"/>
      <c r="CDU258" s="710"/>
      <c r="CDV258" s="710"/>
      <c r="CDW258" s="710"/>
      <c r="CDX258" s="710"/>
      <c r="CDY258" s="710"/>
      <c r="CDZ258" s="710"/>
      <c r="CEA258" s="710"/>
      <c r="CEB258" s="710"/>
      <c r="CEC258" s="710"/>
      <c r="CED258" s="710"/>
      <c r="CEE258" s="710"/>
      <c r="CEF258" s="710"/>
      <c r="CEG258" s="710"/>
      <c r="CEH258" s="710"/>
      <c r="CEI258" s="710"/>
      <c r="CEJ258" s="710"/>
      <c r="CEK258" s="710"/>
      <c r="CEL258" s="710"/>
      <c r="CEM258" s="710"/>
      <c r="CEN258" s="710"/>
      <c r="CEO258" s="710"/>
      <c r="CEP258" s="710"/>
      <c r="CEQ258" s="710"/>
      <c r="CER258" s="710"/>
      <c r="CES258" s="710"/>
      <c r="CET258" s="710"/>
      <c r="CEU258" s="710"/>
      <c r="CEV258" s="710"/>
      <c r="CEW258" s="710"/>
      <c r="CEX258" s="710"/>
      <c r="CEY258" s="710"/>
      <c r="CEZ258" s="710"/>
      <c r="CFA258" s="710"/>
      <c r="CFB258" s="710"/>
      <c r="CFC258" s="710"/>
      <c r="CFD258" s="710"/>
      <c r="CFE258" s="710"/>
      <c r="CFF258" s="710"/>
      <c r="CFG258" s="710"/>
      <c r="CFH258" s="710"/>
      <c r="CFI258" s="710"/>
      <c r="CFJ258" s="710"/>
      <c r="CFK258" s="710"/>
      <c r="CFL258" s="710"/>
      <c r="CFM258" s="710"/>
      <c r="CFN258" s="710"/>
      <c r="CFO258" s="710"/>
      <c r="CFP258" s="710"/>
      <c r="CFQ258" s="710"/>
      <c r="CFR258" s="710"/>
      <c r="CFS258" s="710"/>
      <c r="CFT258" s="710"/>
      <c r="CFU258" s="710"/>
      <c r="CFV258" s="710"/>
      <c r="CFW258" s="710"/>
      <c r="CFX258" s="710"/>
      <c r="CFY258" s="710"/>
      <c r="CFZ258" s="710"/>
      <c r="CGA258" s="710"/>
      <c r="CGB258" s="710"/>
      <c r="CGC258" s="710"/>
      <c r="CGD258" s="710"/>
      <c r="CGE258" s="710"/>
      <c r="CGF258" s="710"/>
      <c r="CGG258" s="710"/>
      <c r="CGH258" s="710"/>
      <c r="CGI258" s="710"/>
      <c r="CGJ258" s="710"/>
      <c r="CGK258" s="710"/>
      <c r="CGL258" s="710"/>
      <c r="CGM258" s="710"/>
      <c r="CGN258" s="710"/>
      <c r="CGO258" s="710"/>
      <c r="CGP258" s="710"/>
      <c r="CGQ258" s="710"/>
      <c r="CGR258" s="710"/>
      <c r="CGS258" s="710"/>
      <c r="CGT258" s="710"/>
      <c r="CGU258" s="710"/>
      <c r="CGV258" s="710"/>
      <c r="CGW258" s="710"/>
      <c r="CGX258" s="710"/>
      <c r="CGY258" s="710"/>
      <c r="CGZ258" s="710"/>
      <c r="CHA258" s="710"/>
      <c r="CHB258" s="710"/>
      <c r="CHC258" s="710"/>
      <c r="CHD258" s="710"/>
      <c r="CHE258" s="710"/>
      <c r="CHF258" s="710"/>
      <c r="CHG258" s="710"/>
      <c r="CHH258" s="710"/>
      <c r="CHI258" s="710"/>
      <c r="CHJ258" s="710"/>
      <c r="CHK258" s="710"/>
      <c r="CHL258" s="710"/>
      <c r="CHM258" s="710"/>
      <c r="CHN258" s="710"/>
      <c r="CHO258" s="710"/>
      <c r="CHP258" s="710"/>
      <c r="CHQ258" s="710"/>
      <c r="CHR258" s="710"/>
      <c r="CHS258" s="710"/>
      <c r="CHT258" s="710"/>
      <c r="CHU258" s="710"/>
      <c r="CHV258" s="710"/>
      <c r="CHW258" s="710"/>
      <c r="CHX258" s="710"/>
      <c r="CHY258" s="710"/>
      <c r="CHZ258" s="710"/>
      <c r="CIA258" s="710"/>
      <c r="CIB258" s="710"/>
      <c r="CIC258" s="710"/>
      <c r="CID258" s="710"/>
      <c r="CIE258" s="710"/>
      <c r="CIF258" s="710"/>
      <c r="CIG258" s="710"/>
      <c r="CIH258" s="710"/>
      <c r="CII258" s="710"/>
      <c r="CIJ258" s="710"/>
      <c r="CIK258" s="710"/>
      <c r="CIL258" s="710"/>
      <c r="CIM258" s="710"/>
      <c r="CIN258" s="710"/>
      <c r="CIO258" s="710"/>
      <c r="CIP258" s="710"/>
      <c r="CIQ258" s="710"/>
      <c r="CIR258" s="710"/>
      <c r="CIS258" s="710"/>
      <c r="CIT258" s="710"/>
      <c r="CIU258" s="710"/>
      <c r="CIV258" s="710"/>
      <c r="CIW258" s="710"/>
      <c r="CIX258" s="710"/>
      <c r="CIY258" s="710"/>
      <c r="CIZ258" s="710"/>
      <c r="CJA258" s="710"/>
      <c r="CJB258" s="710"/>
      <c r="CJC258" s="710"/>
      <c r="CJD258" s="710"/>
      <c r="CJE258" s="710"/>
      <c r="CJF258" s="710"/>
      <c r="CJG258" s="710"/>
      <c r="CJH258" s="710"/>
      <c r="CJI258" s="710"/>
      <c r="CJJ258" s="710"/>
      <c r="CJK258" s="710"/>
      <c r="CJL258" s="710"/>
      <c r="CJM258" s="710"/>
      <c r="CJN258" s="710"/>
      <c r="CJO258" s="710"/>
      <c r="CJP258" s="710"/>
      <c r="CJQ258" s="710"/>
      <c r="CJR258" s="710"/>
      <c r="CJS258" s="710"/>
      <c r="CJT258" s="710"/>
      <c r="CJU258" s="710"/>
      <c r="CJV258" s="710"/>
      <c r="CJW258" s="710"/>
      <c r="CJX258" s="710"/>
      <c r="CJY258" s="710"/>
      <c r="CJZ258" s="710"/>
      <c r="CKA258" s="710"/>
      <c r="CKB258" s="710"/>
      <c r="CKC258" s="710"/>
      <c r="CKD258" s="710"/>
      <c r="CKE258" s="710"/>
      <c r="CKF258" s="710"/>
      <c r="CKG258" s="710"/>
      <c r="CKH258" s="710"/>
      <c r="CKI258" s="710"/>
      <c r="CKJ258" s="710"/>
      <c r="CKK258" s="710"/>
      <c r="CKL258" s="710"/>
      <c r="CKM258" s="710"/>
      <c r="CKN258" s="710"/>
      <c r="CKO258" s="710"/>
      <c r="CKP258" s="710"/>
      <c r="CKQ258" s="710"/>
      <c r="CKR258" s="710"/>
      <c r="CKS258" s="710"/>
      <c r="CKT258" s="710"/>
      <c r="CKU258" s="710"/>
      <c r="CKV258" s="710"/>
      <c r="CKW258" s="710"/>
      <c r="CKX258" s="710"/>
      <c r="CKY258" s="710"/>
      <c r="CKZ258" s="710"/>
      <c r="CLA258" s="710"/>
      <c r="CLB258" s="710"/>
      <c r="CLC258" s="710"/>
      <c r="CLD258" s="710"/>
      <c r="CLE258" s="710"/>
      <c r="CLF258" s="710"/>
      <c r="CLG258" s="710"/>
      <c r="CLH258" s="710"/>
      <c r="CLI258" s="710"/>
      <c r="CLJ258" s="710"/>
      <c r="CLK258" s="710"/>
      <c r="CLL258" s="710"/>
      <c r="CLM258" s="710"/>
      <c r="CLN258" s="710"/>
      <c r="CLO258" s="710"/>
      <c r="CLP258" s="710"/>
      <c r="CLQ258" s="710"/>
      <c r="CLR258" s="710"/>
      <c r="CLS258" s="710"/>
      <c r="CLT258" s="710"/>
      <c r="CLU258" s="710"/>
      <c r="CLV258" s="710"/>
      <c r="CLW258" s="710"/>
      <c r="CLX258" s="710"/>
      <c r="CLY258" s="710"/>
      <c r="CLZ258" s="710"/>
      <c r="CMA258" s="710"/>
      <c r="CMB258" s="710"/>
      <c r="CMC258" s="710"/>
      <c r="CMD258" s="710"/>
      <c r="CME258" s="710"/>
      <c r="CMF258" s="710"/>
      <c r="CMG258" s="710"/>
      <c r="CMH258" s="710"/>
      <c r="CMI258" s="710"/>
      <c r="CMJ258" s="710"/>
      <c r="CMK258" s="710"/>
      <c r="CML258" s="710"/>
      <c r="CMM258" s="710"/>
      <c r="CMN258" s="710"/>
      <c r="CMO258" s="710"/>
      <c r="CMP258" s="710"/>
      <c r="CMQ258" s="710"/>
      <c r="CMR258" s="710"/>
      <c r="CMS258" s="710"/>
      <c r="CMT258" s="710"/>
      <c r="CMU258" s="710"/>
      <c r="CMV258" s="710"/>
      <c r="CMW258" s="710"/>
      <c r="CMX258" s="710"/>
      <c r="CMY258" s="710"/>
      <c r="CMZ258" s="710"/>
      <c r="CNA258" s="710"/>
      <c r="CNB258" s="710"/>
      <c r="CNC258" s="710"/>
      <c r="CND258" s="710"/>
      <c r="CNE258" s="710"/>
      <c r="CNF258" s="710"/>
      <c r="CNG258" s="710"/>
      <c r="CNH258" s="710"/>
      <c r="CNI258" s="710"/>
      <c r="CNJ258" s="710"/>
      <c r="CNK258" s="710"/>
      <c r="CNL258" s="710"/>
      <c r="CNM258" s="710"/>
      <c r="CNN258" s="710"/>
      <c r="CNO258" s="710"/>
      <c r="CNP258" s="710"/>
      <c r="CNQ258" s="710"/>
      <c r="CNR258" s="710"/>
      <c r="CNS258" s="710"/>
      <c r="CNT258" s="710"/>
      <c r="CNU258" s="710"/>
      <c r="CNV258" s="710"/>
      <c r="CNW258" s="710"/>
      <c r="CNX258" s="710"/>
      <c r="CNY258" s="710"/>
      <c r="CNZ258" s="710"/>
      <c r="COA258" s="710"/>
      <c r="COB258" s="710"/>
      <c r="COC258" s="710"/>
      <c r="COD258" s="710"/>
      <c r="COE258" s="710"/>
      <c r="COF258" s="710"/>
      <c r="COG258" s="710"/>
      <c r="COH258" s="710"/>
      <c r="COI258" s="710"/>
      <c r="COJ258" s="710"/>
      <c r="COK258" s="710"/>
      <c r="COL258" s="710"/>
      <c r="COM258" s="710"/>
      <c r="CON258" s="710"/>
      <c r="COO258" s="710"/>
      <c r="COP258" s="710"/>
      <c r="COQ258" s="710"/>
      <c r="COR258" s="710"/>
      <c r="COS258" s="710"/>
      <c r="COT258" s="710"/>
      <c r="COU258" s="710"/>
      <c r="COV258" s="710"/>
      <c r="COW258" s="710"/>
      <c r="COX258" s="710"/>
      <c r="COY258" s="710"/>
      <c r="COZ258" s="710"/>
      <c r="CPA258" s="710"/>
      <c r="CPB258" s="710"/>
      <c r="CPC258" s="710"/>
      <c r="CPD258" s="710"/>
      <c r="CPE258" s="710"/>
      <c r="CPF258" s="710"/>
      <c r="CPG258" s="710"/>
      <c r="CPH258" s="710"/>
      <c r="CPI258" s="710"/>
      <c r="CPJ258" s="710"/>
      <c r="CPK258" s="710"/>
      <c r="CPL258" s="710"/>
      <c r="CPM258" s="710"/>
      <c r="CPN258" s="710"/>
      <c r="CPO258" s="710"/>
      <c r="CPP258" s="710"/>
      <c r="CPQ258" s="710"/>
      <c r="CPR258" s="710"/>
      <c r="CPS258" s="710"/>
      <c r="CPT258" s="710"/>
      <c r="CPU258" s="710"/>
      <c r="CPV258" s="710"/>
      <c r="CPW258" s="710"/>
      <c r="CPX258" s="710"/>
      <c r="CPY258" s="710"/>
      <c r="CPZ258" s="710"/>
      <c r="CQA258" s="710"/>
      <c r="CQB258" s="710"/>
      <c r="CQC258" s="710"/>
      <c r="CQD258" s="710"/>
      <c r="CQE258" s="710"/>
      <c r="CQF258" s="710"/>
      <c r="CQG258" s="710"/>
      <c r="CQH258" s="710"/>
      <c r="CQI258" s="710"/>
      <c r="CQJ258" s="710"/>
      <c r="CQK258" s="710"/>
      <c r="CQL258" s="710"/>
      <c r="CQM258" s="710"/>
      <c r="CQN258" s="710"/>
      <c r="CQO258" s="710"/>
      <c r="CQP258" s="710"/>
      <c r="CQQ258" s="710"/>
      <c r="CQR258" s="710"/>
      <c r="CQS258" s="710"/>
      <c r="CQT258" s="710"/>
      <c r="CQU258" s="710"/>
      <c r="CQV258" s="710"/>
      <c r="CQW258" s="710"/>
      <c r="CQX258" s="710"/>
      <c r="CQY258" s="710"/>
      <c r="CQZ258" s="710"/>
      <c r="CRA258" s="710"/>
      <c r="CRB258" s="710"/>
      <c r="CRC258" s="710"/>
      <c r="CRD258" s="710"/>
      <c r="CRE258" s="710"/>
      <c r="CRF258" s="710"/>
      <c r="CRG258" s="710"/>
      <c r="CRH258" s="710"/>
      <c r="CRI258" s="710"/>
      <c r="CRJ258" s="710"/>
      <c r="CRK258" s="710"/>
      <c r="CRL258" s="710"/>
      <c r="CRM258" s="710"/>
      <c r="CRN258" s="710"/>
      <c r="CRO258" s="710"/>
      <c r="CRP258" s="710"/>
      <c r="CRQ258" s="710"/>
      <c r="CRR258" s="710"/>
      <c r="CRS258" s="710"/>
      <c r="CRT258" s="710"/>
      <c r="CRU258" s="710"/>
      <c r="CRV258" s="710"/>
      <c r="CRW258" s="710"/>
      <c r="CRX258" s="710"/>
      <c r="CRY258" s="710"/>
      <c r="CRZ258" s="710"/>
      <c r="CSA258" s="710"/>
      <c r="CSB258" s="710"/>
      <c r="CSC258" s="710"/>
      <c r="CSD258" s="710"/>
      <c r="CSE258" s="710"/>
      <c r="CSF258" s="710"/>
      <c r="CSG258" s="710"/>
      <c r="CSH258" s="710"/>
      <c r="CSI258" s="710"/>
      <c r="CSJ258" s="710"/>
      <c r="CSK258" s="710"/>
      <c r="CSL258" s="710"/>
      <c r="CSM258" s="710"/>
      <c r="CSN258" s="710"/>
      <c r="CSO258" s="710"/>
      <c r="CSP258" s="710"/>
      <c r="CSQ258" s="710"/>
      <c r="CSR258" s="710"/>
      <c r="CSS258" s="710"/>
      <c r="CST258" s="710"/>
      <c r="CSU258" s="710"/>
      <c r="CSV258" s="710"/>
      <c r="CSW258" s="710"/>
      <c r="CSX258" s="710"/>
      <c r="CSY258" s="710"/>
      <c r="CSZ258" s="710"/>
      <c r="CTA258" s="710"/>
      <c r="CTB258" s="710"/>
      <c r="CTC258" s="710"/>
      <c r="CTD258" s="710"/>
      <c r="CTE258" s="710"/>
      <c r="CTF258" s="710"/>
      <c r="CTG258" s="710"/>
      <c r="CTH258" s="710"/>
      <c r="CTI258" s="710"/>
      <c r="CTJ258" s="710"/>
      <c r="CTK258" s="710"/>
      <c r="CTL258" s="710"/>
      <c r="CTM258" s="710"/>
      <c r="CTN258" s="710"/>
      <c r="CTO258" s="710"/>
      <c r="CTP258" s="710"/>
      <c r="CTQ258" s="710"/>
      <c r="CTR258" s="710"/>
      <c r="CTS258" s="710"/>
      <c r="CTT258" s="710"/>
      <c r="CTU258" s="710"/>
      <c r="CTV258" s="710"/>
      <c r="CTW258" s="710"/>
      <c r="CTX258" s="710"/>
      <c r="CTY258" s="710"/>
      <c r="CTZ258" s="710"/>
      <c r="CUA258" s="710"/>
      <c r="CUB258" s="710"/>
      <c r="CUC258" s="710"/>
      <c r="CUD258" s="710"/>
      <c r="CUE258" s="710"/>
      <c r="CUF258" s="710"/>
      <c r="CUG258" s="710"/>
      <c r="CUH258" s="710"/>
      <c r="CUI258" s="710"/>
      <c r="CUJ258" s="710"/>
      <c r="CUK258" s="710"/>
      <c r="CUL258" s="710"/>
      <c r="CUM258" s="710"/>
      <c r="CUN258" s="710"/>
      <c r="CUO258" s="710"/>
      <c r="CUP258" s="710"/>
      <c r="CUQ258" s="710"/>
      <c r="CUR258" s="710"/>
      <c r="CUS258" s="710"/>
      <c r="CUT258" s="710"/>
      <c r="CUU258" s="710"/>
      <c r="CUV258" s="710"/>
      <c r="CUW258" s="710"/>
      <c r="CUX258" s="710"/>
      <c r="CUY258" s="710"/>
      <c r="CUZ258" s="710"/>
      <c r="CVA258" s="710"/>
      <c r="CVB258" s="710"/>
      <c r="CVC258" s="710"/>
      <c r="CVD258" s="710"/>
      <c r="CVE258" s="710"/>
      <c r="CVF258" s="710"/>
      <c r="CVG258" s="710"/>
      <c r="CVH258" s="710"/>
      <c r="CVI258" s="710"/>
      <c r="CVJ258" s="710"/>
      <c r="CVK258" s="710"/>
      <c r="CVL258" s="710"/>
      <c r="CVM258" s="710"/>
      <c r="CVN258" s="710"/>
      <c r="CVO258" s="710"/>
      <c r="CVP258" s="710"/>
      <c r="CVQ258" s="710"/>
      <c r="CVR258" s="710"/>
      <c r="CVS258" s="710"/>
      <c r="CVT258" s="710"/>
      <c r="CVU258" s="710"/>
      <c r="CVV258" s="710"/>
      <c r="CVW258" s="710"/>
      <c r="CVX258" s="710"/>
      <c r="CVY258" s="710"/>
      <c r="CVZ258" s="710"/>
      <c r="CWA258" s="710"/>
      <c r="CWB258" s="710"/>
      <c r="CWC258" s="710"/>
      <c r="CWD258" s="710"/>
      <c r="CWE258" s="710"/>
      <c r="CWF258" s="710"/>
      <c r="CWG258" s="710"/>
      <c r="CWH258" s="710"/>
      <c r="CWI258" s="710"/>
      <c r="CWJ258" s="710"/>
      <c r="CWK258" s="710"/>
      <c r="CWL258" s="710"/>
      <c r="CWM258" s="710"/>
      <c r="CWN258" s="710"/>
      <c r="CWO258" s="710"/>
      <c r="CWP258" s="710"/>
      <c r="CWQ258" s="710"/>
      <c r="CWR258" s="710"/>
      <c r="CWS258" s="710"/>
      <c r="CWT258" s="710"/>
      <c r="CWU258" s="710"/>
      <c r="CWV258" s="710"/>
      <c r="CWW258" s="710"/>
      <c r="CWX258" s="710"/>
      <c r="CWY258" s="710"/>
      <c r="CWZ258" s="710"/>
      <c r="CXA258" s="710"/>
      <c r="CXB258" s="710"/>
      <c r="CXC258" s="710"/>
      <c r="CXD258" s="710"/>
      <c r="CXE258" s="710"/>
      <c r="CXF258" s="710"/>
      <c r="CXG258" s="710"/>
      <c r="CXH258" s="710"/>
      <c r="CXI258" s="710"/>
      <c r="CXJ258" s="710"/>
      <c r="CXK258" s="710"/>
      <c r="CXL258" s="710"/>
      <c r="CXM258" s="710"/>
      <c r="CXN258" s="710"/>
      <c r="CXO258" s="710"/>
      <c r="CXP258" s="710"/>
      <c r="CXQ258" s="710"/>
      <c r="CXR258" s="710"/>
      <c r="CXS258" s="710"/>
      <c r="CXT258" s="710"/>
      <c r="CXU258" s="710"/>
      <c r="CXV258" s="710"/>
      <c r="CXW258" s="710"/>
      <c r="CXX258" s="710"/>
      <c r="CXY258" s="710"/>
      <c r="CXZ258" s="710"/>
      <c r="CYA258" s="710"/>
      <c r="CYB258" s="710"/>
      <c r="CYC258" s="710"/>
      <c r="CYD258" s="710"/>
      <c r="CYE258" s="710"/>
      <c r="CYF258" s="710"/>
      <c r="CYG258" s="710"/>
      <c r="CYH258" s="710"/>
      <c r="CYI258" s="710"/>
      <c r="CYJ258" s="710"/>
      <c r="CYK258" s="710"/>
      <c r="CYL258" s="710"/>
      <c r="CYM258" s="710"/>
      <c r="CYN258" s="710"/>
      <c r="CYO258" s="710"/>
      <c r="CYP258" s="710"/>
      <c r="CYQ258" s="710"/>
      <c r="CYR258" s="710"/>
      <c r="CYS258" s="710"/>
      <c r="CYT258" s="710"/>
      <c r="CYU258" s="710"/>
      <c r="CYV258" s="710"/>
      <c r="CYW258" s="710"/>
      <c r="CYX258" s="710"/>
      <c r="CYY258" s="710"/>
      <c r="CYZ258" s="710"/>
      <c r="CZA258" s="710"/>
      <c r="CZB258" s="710"/>
      <c r="CZC258" s="710"/>
      <c r="CZD258" s="710"/>
      <c r="CZE258" s="710"/>
      <c r="CZF258" s="710"/>
      <c r="CZG258" s="710"/>
      <c r="CZH258" s="710"/>
      <c r="CZI258" s="710"/>
      <c r="CZJ258" s="710"/>
      <c r="CZK258" s="710"/>
      <c r="CZL258" s="710"/>
      <c r="CZM258" s="710"/>
      <c r="CZN258" s="710"/>
      <c r="CZO258" s="710"/>
      <c r="CZP258" s="710"/>
      <c r="CZQ258" s="710"/>
      <c r="CZR258" s="710"/>
      <c r="CZS258" s="710"/>
      <c r="CZT258" s="710"/>
      <c r="CZU258" s="710"/>
      <c r="CZV258" s="710"/>
      <c r="CZW258" s="710"/>
      <c r="CZX258" s="710"/>
      <c r="CZY258" s="710"/>
      <c r="CZZ258" s="710"/>
      <c r="DAA258" s="710"/>
      <c r="DAB258" s="710"/>
      <c r="DAC258" s="710"/>
      <c r="DAD258" s="710"/>
      <c r="DAE258" s="710"/>
      <c r="DAF258" s="710"/>
      <c r="DAG258" s="710"/>
      <c r="DAH258" s="710"/>
      <c r="DAI258" s="710"/>
      <c r="DAJ258" s="710"/>
      <c r="DAK258" s="710"/>
      <c r="DAL258" s="710"/>
      <c r="DAM258" s="710"/>
      <c r="DAN258" s="710"/>
      <c r="DAO258" s="710"/>
      <c r="DAP258" s="710"/>
      <c r="DAQ258" s="710"/>
      <c r="DAR258" s="710"/>
      <c r="DAS258" s="710"/>
      <c r="DAT258" s="710"/>
      <c r="DAU258" s="710"/>
      <c r="DAV258" s="710"/>
      <c r="DAW258" s="710"/>
      <c r="DAX258" s="710"/>
      <c r="DAY258" s="710"/>
      <c r="DAZ258" s="710"/>
      <c r="DBA258" s="710"/>
      <c r="DBB258" s="710"/>
      <c r="DBC258" s="710"/>
      <c r="DBD258" s="710"/>
      <c r="DBE258" s="710"/>
      <c r="DBF258" s="710"/>
      <c r="DBG258" s="710"/>
      <c r="DBH258" s="710"/>
      <c r="DBI258" s="710"/>
      <c r="DBJ258" s="710"/>
      <c r="DBK258" s="710"/>
      <c r="DBL258" s="710"/>
      <c r="DBM258" s="710"/>
      <c r="DBN258" s="710"/>
      <c r="DBO258" s="710"/>
      <c r="DBP258" s="710"/>
      <c r="DBQ258" s="710"/>
      <c r="DBR258" s="710"/>
      <c r="DBS258" s="710"/>
      <c r="DBT258" s="710"/>
      <c r="DBU258" s="710"/>
      <c r="DBV258" s="710"/>
      <c r="DBW258" s="710"/>
      <c r="DBX258" s="710"/>
      <c r="DBY258" s="710"/>
      <c r="DBZ258" s="710"/>
      <c r="DCA258" s="710"/>
      <c r="DCB258" s="710"/>
      <c r="DCC258" s="710"/>
      <c r="DCD258" s="710"/>
      <c r="DCE258" s="710"/>
      <c r="DCF258" s="710"/>
      <c r="DCG258" s="710"/>
      <c r="DCH258" s="710"/>
      <c r="DCI258" s="710"/>
      <c r="DCJ258" s="710"/>
      <c r="DCK258" s="710"/>
      <c r="DCL258" s="710"/>
      <c r="DCM258" s="710"/>
      <c r="DCN258" s="710"/>
      <c r="DCO258" s="710"/>
      <c r="DCP258" s="710"/>
      <c r="DCQ258" s="710"/>
      <c r="DCR258" s="710"/>
      <c r="DCS258" s="710"/>
      <c r="DCT258" s="710"/>
      <c r="DCU258" s="710"/>
      <c r="DCV258" s="710"/>
      <c r="DCW258" s="710"/>
      <c r="DCX258" s="710"/>
      <c r="DCY258" s="710"/>
      <c r="DCZ258" s="710"/>
      <c r="DDA258" s="710"/>
      <c r="DDB258" s="710"/>
      <c r="DDC258" s="710"/>
      <c r="DDD258" s="710"/>
      <c r="DDE258" s="710"/>
      <c r="DDF258" s="710"/>
      <c r="DDG258" s="710"/>
      <c r="DDH258" s="710"/>
      <c r="DDI258" s="710"/>
      <c r="DDJ258" s="710"/>
      <c r="DDK258" s="710"/>
      <c r="DDL258" s="710"/>
      <c r="DDM258" s="710"/>
      <c r="DDN258" s="710"/>
      <c r="DDO258" s="710"/>
      <c r="DDP258" s="710"/>
      <c r="DDQ258" s="710"/>
      <c r="DDR258" s="710"/>
      <c r="DDS258" s="710"/>
      <c r="DDT258" s="710"/>
      <c r="DDU258" s="710"/>
      <c r="DDV258" s="710"/>
      <c r="DDW258" s="710"/>
      <c r="DDX258" s="710"/>
      <c r="DDY258" s="710"/>
      <c r="DDZ258" s="710"/>
      <c r="DEA258" s="710"/>
      <c r="DEB258" s="710"/>
      <c r="DEC258" s="710"/>
      <c r="DED258" s="710"/>
      <c r="DEE258" s="710"/>
      <c r="DEF258" s="710"/>
      <c r="DEG258" s="710"/>
      <c r="DEH258" s="710"/>
      <c r="DEI258" s="710"/>
      <c r="DEJ258" s="710"/>
      <c r="DEK258" s="710"/>
      <c r="DEL258" s="710"/>
      <c r="DEM258" s="710"/>
      <c r="DEN258" s="710"/>
      <c r="DEO258" s="710"/>
      <c r="DEP258" s="710"/>
      <c r="DEQ258" s="710"/>
      <c r="DER258" s="710"/>
      <c r="DES258" s="710"/>
      <c r="DET258" s="710"/>
      <c r="DEU258" s="710"/>
      <c r="DEV258" s="710"/>
      <c r="DEW258" s="710"/>
      <c r="DEX258" s="710"/>
      <c r="DEY258" s="710"/>
      <c r="DEZ258" s="710"/>
      <c r="DFA258" s="710"/>
      <c r="DFB258" s="710"/>
      <c r="DFC258" s="710"/>
      <c r="DFD258" s="710"/>
      <c r="DFE258" s="710"/>
      <c r="DFF258" s="710"/>
      <c r="DFG258" s="710"/>
      <c r="DFH258" s="710"/>
      <c r="DFI258" s="710"/>
      <c r="DFJ258" s="710"/>
      <c r="DFK258" s="710"/>
      <c r="DFL258" s="710"/>
      <c r="DFM258" s="710"/>
      <c r="DFN258" s="710"/>
      <c r="DFO258" s="710"/>
      <c r="DFP258" s="710"/>
      <c r="DFQ258" s="710"/>
      <c r="DFR258" s="710"/>
      <c r="DFS258" s="710"/>
      <c r="DFT258" s="710"/>
      <c r="DFU258" s="710"/>
      <c r="DFV258" s="710"/>
      <c r="DFW258" s="710"/>
      <c r="DFX258" s="710"/>
      <c r="DFY258" s="710"/>
      <c r="DFZ258" s="710"/>
      <c r="DGA258" s="710"/>
      <c r="DGB258" s="710"/>
      <c r="DGC258" s="710"/>
      <c r="DGD258" s="710"/>
      <c r="DGE258" s="710"/>
      <c r="DGF258" s="710"/>
      <c r="DGG258" s="710"/>
      <c r="DGH258" s="710"/>
      <c r="DGI258" s="710"/>
      <c r="DGJ258" s="710"/>
      <c r="DGK258" s="710"/>
      <c r="DGL258" s="710"/>
      <c r="DGM258" s="710"/>
      <c r="DGN258" s="710"/>
      <c r="DGO258" s="710"/>
      <c r="DGP258" s="710"/>
      <c r="DGQ258" s="710"/>
      <c r="DGR258" s="710"/>
      <c r="DGS258" s="710"/>
      <c r="DGT258" s="710"/>
      <c r="DGU258" s="710"/>
      <c r="DGV258" s="710"/>
      <c r="DGW258" s="710"/>
      <c r="DGX258" s="710"/>
      <c r="DGY258" s="710"/>
      <c r="DGZ258" s="710"/>
      <c r="DHA258" s="710"/>
      <c r="DHB258" s="710"/>
      <c r="DHC258" s="710"/>
      <c r="DHD258" s="710"/>
      <c r="DHE258" s="710"/>
      <c r="DHF258" s="710"/>
      <c r="DHG258" s="710"/>
      <c r="DHH258" s="710"/>
      <c r="DHI258" s="710"/>
      <c r="DHJ258" s="710"/>
      <c r="DHK258" s="710"/>
      <c r="DHL258" s="710"/>
      <c r="DHM258" s="710"/>
      <c r="DHN258" s="710"/>
      <c r="DHO258" s="710"/>
      <c r="DHP258" s="710"/>
      <c r="DHQ258" s="710"/>
      <c r="DHR258" s="710"/>
      <c r="DHS258" s="710"/>
      <c r="DHT258" s="710"/>
      <c r="DHU258" s="710"/>
      <c r="DHV258" s="710"/>
      <c r="DHW258" s="710"/>
      <c r="DHX258" s="710"/>
      <c r="DHY258" s="710"/>
      <c r="DHZ258" s="710"/>
      <c r="DIA258" s="710"/>
      <c r="DIB258" s="710"/>
      <c r="DIC258" s="710"/>
      <c r="DID258" s="710"/>
      <c r="DIE258" s="710"/>
      <c r="DIF258" s="710"/>
      <c r="DIG258" s="710"/>
      <c r="DIH258" s="710"/>
      <c r="DII258" s="710"/>
      <c r="DIJ258" s="710"/>
      <c r="DIK258" s="710"/>
      <c r="DIL258" s="710"/>
      <c r="DIM258" s="710"/>
      <c r="DIN258" s="710"/>
      <c r="DIO258" s="710"/>
      <c r="DIP258" s="710"/>
      <c r="DIQ258" s="710"/>
      <c r="DIR258" s="710"/>
      <c r="DIS258" s="710"/>
      <c r="DIT258" s="710"/>
      <c r="DIU258" s="710"/>
      <c r="DIV258" s="710"/>
      <c r="DIW258" s="710"/>
      <c r="DIX258" s="710"/>
      <c r="DIY258" s="710"/>
      <c r="DIZ258" s="710"/>
      <c r="DJA258" s="710"/>
      <c r="DJB258" s="710"/>
      <c r="DJC258" s="710"/>
      <c r="DJD258" s="710"/>
      <c r="DJE258" s="710"/>
      <c r="DJF258" s="710"/>
      <c r="DJG258" s="710"/>
      <c r="DJH258" s="710"/>
      <c r="DJI258" s="710"/>
      <c r="DJJ258" s="710"/>
      <c r="DJK258" s="710"/>
      <c r="DJL258" s="710"/>
      <c r="DJM258" s="710"/>
      <c r="DJN258" s="710"/>
      <c r="DJO258" s="710"/>
      <c r="DJP258" s="710"/>
      <c r="DJQ258" s="710"/>
      <c r="DJR258" s="710"/>
      <c r="DJS258" s="710"/>
      <c r="DJT258" s="710"/>
      <c r="DJU258" s="710"/>
      <c r="DJV258" s="710"/>
      <c r="DJW258" s="710"/>
      <c r="DJX258" s="710"/>
      <c r="DJY258" s="710"/>
      <c r="DJZ258" s="710"/>
      <c r="DKA258" s="710"/>
      <c r="DKB258" s="710"/>
      <c r="DKC258" s="710"/>
      <c r="DKD258" s="710"/>
      <c r="DKE258" s="710"/>
      <c r="DKF258" s="710"/>
      <c r="DKG258" s="710"/>
      <c r="DKH258" s="710"/>
      <c r="DKI258" s="710"/>
      <c r="DKJ258" s="710"/>
      <c r="DKK258" s="710"/>
      <c r="DKL258" s="710"/>
      <c r="DKM258" s="710"/>
      <c r="DKN258" s="710"/>
      <c r="DKO258" s="710"/>
      <c r="DKP258" s="710"/>
      <c r="DKQ258" s="710"/>
      <c r="DKR258" s="710"/>
      <c r="DKS258" s="710"/>
      <c r="DKT258" s="710"/>
      <c r="DKU258" s="710"/>
      <c r="DKV258" s="710"/>
      <c r="DKW258" s="710"/>
      <c r="DKX258" s="710"/>
      <c r="DKY258" s="710"/>
      <c r="DKZ258" s="710"/>
      <c r="DLA258" s="710"/>
      <c r="DLB258" s="710"/>
      <c r="DLC258" s="710"/>
      <c r="DLD258" s="710"/>
      <c r="DLE258" s="710"/>
      <c r="DLF258" s="710"/>
      <c r="DLG258" s="710"/>
      <c r="DLH258" s="710"/>
      <c r="DLI258" s="710"/>
      <c r="DLJ258" s="710"/>
      <c r="DLK258" s="710"/>
      <c r="DLL258" s="710"/>
      <c r="DLM258" s="710"/>
      <c r="DLN258" s="710"/>
      <c r="DLO258" s="710"/>
      <c r="DLP258" s="710"/>
      <c r="DLQ258" s="710"/>
      <c r="DLR258" s="710"/>
      <c r="DLS258" s="710"/>
      <c r="DLT258" s="710"/>
      <c r="DLU258" s="710"/>
      <c r="DLV258" s="710"/>
      <c r="DLW258" s="710"/>
      <c r="DLX258" s="710"/>
      <c r="DLY258" s="710"/>
      <c r="DLZ258" s="710"/>
      <c r="DMA258" s="710"/>
      <c r="DMB258" s="710"/>
      <c r="DMC258" s="710"/>
      <c r="DMD258" s="710"/>
      <c r="DME258" s="710"/>
      <c r="DMF258" s="710"/>
      <c r="DMG258" s="710"/>
      <c r="DMH258" s="710"/>
      <c r="DMI258" s="710"/>
      <c r="DMJ258" s="710"/>
      <c r="DMK258" s="710"/>
      <c r="DML258" s="710"/>
      <c r="DMM258" s="710"/>
      <c r="DMN258" s="710"/>
      <c r="DMO258" s="710"/>
      <c r="DMP258" s="710"/>
      <c r="DMQ258" s="710"/>
      <c r="DMR258" s="710"/>
      <c r="DMS258" s="710"/>
      <c r="DMT258" s="710"/>
      <c r="DMU258" s="710"/>
      <c r="DMV258" s="710"/>
      <c r="DMW258" s="710"/>
      <c r="DMX258" s="710"/>
      <c r="DMY258" s="710"/>
      <c r="DMZ258" s="710"/>
      <c r="DNA258" s="710"/>
      <c r="DNB258" s="710"/>
      <c r="DNC258" s="710"/>
      <c r="DND258" s="710"/>
      <c r="DNE258" s="710"/>
      <c r="DNF258" s="710"/>
      <c r="DNG258" s="710"/>
      <c r="DNH258" s="710"/>
      <c r="DNI258" s="710"/>
      <c r="DNJ258" s="710"/>
      <c r="DNK258" s="710"/>
      <c r="DNL258" s="710"/>
      <c r="DNM258" s="710"/>
      <c r="DNN258" s="710"/>
      <c r="DNO258" s="710"/>
      <c r="DNP258" s="710"/>
      <c r="DNQ258" s="710"/>
      <c r="DNR258" s="710"/>
      <c r="DNS258" s="710"/>
      <c r="DNT258" s="710"/>
      <c r="DNU258" s="710"/>
      <c r="DNV258" s="710"/>
      <c r="DNW258" s="710"/>
      <c r="DNX258" s="710"/>
      <c r="DNY258" s="710"/>
      <c r="DNZ258" s="710"/>
      <c r="DOA258" s="710"/>
      <c r="DOB258" s="710"/>
      <c r="DOC258" s="710"/>
      <c r="DOD258" s="710"/>
      <c r="DOE258" s="710"/>
      <c r="DOF258" s="710"/>
      <c r="DOG258" s="710"/>
      <c r="DOH258" s="710"/>
      <c r="DOI258" s="710"/>
      <c r="DOJ258" s="710"/>
      <c r="DOK258" s="710"/>
      <c r="DOL258" s="710"/>
      <c r="DOM258" s="710"/>
      <c r="DON258" s="710"/>
      <c r="DOO258" s="710"/>
      <c r="DOP258" s="710"/>
      <c r="DOQ258" s="710"/>
      <c r="DOR258" s="710"/>
      <c r="DOS258" s="710"/>
      <c r="DOT258" s="710"/>
      <c r="DOU258" s="710"/>
      <c r="DOV258" s="710"/>
      <c r="DOW258" s="710"/>
      <c r="DOX258" s="710"/>
      <c r="DOY258" s="710"/>
      <c r="DOZ258" s="710"/>
      <c r="DPA258" s="710"/>
      <c r="DPB258" s="710"/>
      <c r="DPC258" s="710"/>
      <c r="DPD258" s="710"/>
      <c r="DPE258" s="710"/>
      <c r="DPF258" s="710"/>
      <c r="DPG258" s="710"/>
      <c r="DPH258" s="710"/>
      <c r="DPI258" s="710"/>
      <c r="DPJ258" s="710"/>
      <c r="DPK258" s="710"/>
      <c r="DPL258" s="710"/>
      <c r="DPM258" s="710"/>
      <c r="DPN258" s="710"/>
      <c r="DPO258" s="710"/>
      <c r="DPP258" s="710"/>
      <c r="DPQ258" s="710"/>
      <c r="DPR258" s="710"/>
      <c r="DPS258" s="710"/>
      <c r="DPT258" s="710"/>
      <c r="DPU258" s="710"/>
      <c r="DPV258" s="710"/>
      <c r="DPW258" s="710"/>
      <c r="DPX258" s="710"/>
      <c r="DPY258" s="710"/>
      <c r="DPZ258" s="710"/>
      <c r="DQA258" s="710"/>
      <c r="DQB258" s="710"/>
      <c r="DQC258" s="710"/>
      <c r="DQD258" s="710"/>
      <c r="DQE258" s="710"/>
      <c r="DQF258" s="710"/>
      <c r="DQG258" s="710"/>
      <c r="DQH258" s="710"/>
      <c r="DQI258" s="710"/>
      <c r="DQJ258" s="710"/>
      <c r="DQK258" s="710"/>
      <c r="DQL258" s="710"/>
      <c r="DQM258" s="710"/>
      <c r="DQN258" s="710"/>
      <c r="DQO258" s="710"/>
      <c r="DQP258" s="710"/>
      <c r="DQQ258" s="710"/>
      <c r="DQR258" s="710"/>
      <c r="DQS258" s="710"/>
      <c r="DQT258" s="710"/>
      <c r="DQU258" s="710"/>
      <c r="DQV258" s="710"/>
      <c r="DQW258" s="710"/>
      <c r="DQX258" s="710"/>
      <c r="DQY258" s="710"/>
      <c r="DQZ258" s="710"/>
      <c r="DRA258" s="710"/>
      <c r="DRB258" s="710"/>
      <c r="DRC258" s="710"/>
      <c r="DRD258" s="710"/>
      <c r="DRE258" s="710"/>
      <c r="DRF258" s="710"/>
      <c r="DRG258" s="710"/>
      <c r="DRH258" s="710"/>
      <c r="DRI258" s="710"/>
      <c r="DRJ258" s="710"/>
      <c r="DRK258" s="710"/>
      <c r="DRL258" s="710"/>
      <c r="DRM258" s="710"/>
      <c r="DRN258" s="710"/>
      <c r="DRO258" s="710"/>
      <c r="DRP258" s="710"/>
      <c r="DRQ258" s="710"/>
      <c r="DRR258" s="710"/>
      <c r="DRS258" s="710"/>
      <c r="DRT258" s="710"/>
      <c r="DRU258" s="710"/>
      <c r="DRV258" s="710"/>
      <c r="DRW258" s="710"/>
      <c r="DRX258" s="710"/>
      <c r="DRY258" s="710"/>
      <c r="DRZ258" s="710"/>
      <c r="DSA258" s="710"/>
      <c r="DSB258" s="710"/>
      <c r="DSC258" s="710"/>
      <c r="DSD258" s="710"/>
      <c r="DSE258" s="710"/>
      <c r="DSF258" s="710"/>
      <c r="DSG258" s="710"/>
      <c r="DSH258" s="710"/>
      <c r="DSI258" s="710"/>
      <c r="DSJ258" s="710"/>
      <c r="DSK258" s="710"/>
      <c r="DSL258" s="710"/>
      <c r="DSM258" s="710"/>
      <c r="DSN258" s="710"/>
      <c r="DSO258" s="710"/>
      <c r="DSP258" s="710"/>
      <c r="DSQ258" s="710"/>
      <c r="DSR258" s="710"/>
      <c r="DSS258" s="710"/>
      <c r="DST258" s="710"/>
      <c r="DSU258" s="710"/>
      <c r="DSV258" s="710"/>
      <c r="DSW258" s="710"/>
      <c r="DSX258" s="710"/>
      <c r="DSY258" s="710"/>
      <c r="DSZ258" s="710"/>
      <c r="DTA258" s="710"/>
      <c r="DTB258" s="710"/>
      <c r="DTC258" s="710"/>
      <c r="DTD258" s="710"/>
      <c r="DTE258" s="710"/>
      <c r="DTF258" s="710"/>
      <c r="DTG258" s="710"/>
      <c r="DTH258" s="710"/>
      <c r="DTI258" s="710"/>
      <c r="DTJ258" s="710"/>
      <c r="DTK258" s="710"/>
      <c r="DTL258" s="710"/>
      <c r="DTM258" s="710"/>
      <c r="DTN258" s="710"/>
      <c r="DTO258" s="710"/>
      <c r="DTP258" s="710"/>
      <c r="DTQ258" s="710"/>
      <c r="DTR258" s="710"/>
      <c r="DTS258" s="710"/>
      <c r="DTT258" s="710"/>
      <c r="DTU258" s="710"/>
      <c r="DTV258" s="710"/>
      <c r="DTW258" s="710"/>
      <c r="DTX258" s="710"/>
      <c r="DTY258" s="710"/>
      <c r="DTZ258" s="710"/>
      <c r="DUA258" s="710"/>
      <c r="DUB258" s="710"/>
      <c r="DUC258" s="710"/>
      <c r="DUD258" s="710"/>
      <c r="DUE258" s="710"/>
      <c r="DUF258" s="710"/>
      <c r="DUG258" s="710"/>
      <c r="DUH258" s="710"/>
      <c r="DUI258" s="710"/>
      <c r="DUJ258" s="710"/>
      <c r="DUK258" s="710"/>
      <c r="DUL258" s="710"/>
      <c r="DUM258" s="710"/>
      <c r="DUN258" s="710"/>
      <c r="DUO258" s="710"/>
      <c r="DUP258" s="710"/>
      <c r="DUQ258" s="710"/>
      <c r="DUR258" s="710"/>
      <c r="DUS258" s="710"/>
      <c r="DUT258" s="710"/>
      <c r="DUU258" s="710"/>
      <c r="DUV258" s="710"/>
      <c r="DUW258" s="710"/>
      <c r="DUX258" s="710"/>
      <c r="DUY258" s="710"/>
      <c r="DUZ258" s="710"/>
      <c r="DVA258" s="710"/>
      <c r="DVB258" s="710"/>
      <c r="DVC258" s="710"/>
      <c r="DVD258" s="710"/>
      <c r="DVE258" s="710"/>
      <c r="DVF258" s="710"/>
      <c r="DVG258" s="710"/>
      <c r="DVH258" s="710"/>
      <c r="DVI258" s="710"/>
      <c r="DVJ258" s="710"/>
      <c r="DVK258" s="710"/>
      <c r="DVL258" s="710"/>
      <c r="DVM258" s="710"/>
      <c r="DVN258" s="710"/>
      <c r="DVO258" s="710"/>
      <c r="DVP258" s="710"/>
      <c r="DVQ258" s="710"/>
      <c r="DVR258" s="710"/>
      <c r="DVS258" s="710"/>
      <c r="DVT258" s="710"/>
      <c r="DVU258" s="710"/>
      <c r="DVV258" s="710"/>
      <c r="DVW258" s="710"/>
      <c r="DVX258" s="710"/>
      <c r="DVY258" s="710"/>
      <c r="DVZ258" s="710"/>
      <c r="DWA258" s="710"/>
      <c r="DWB258" s="710"/>
      <c r="DWC258" s="710"/>
      <c r="DWD258" s="710"/>
      <c r="DWE258" s="710"/>
      <c r="DWF258" s="710"/>
      <c r="DWG258" s="710"/>
      <c r="DWH258" s="710"/>
      <c r="DWI258" s="710"/>
      <c r="DWJ258" s="710"/>
      <c r="DWK258" s="710"/>
      <c r="DWL258" s="710"/>
      <c r="DWM258" s="710"/>
      <c r="DWN258" s="710"/>
      <c r="DWO258" s="710"/>
      <c r="DWP258" s="710"/>
      <c r="DWQ258" s="710"/>
      <c r="DWR258" s="710"/>
      <c r="DWS258" s="710"/>
      <c r="DWT258" s="710"/>
      <c r="DWU258" s="710"/>
      <c r="DWV258" s="710"/>
      <c r="DWW258" s="710"/>
      <c r="DWX258" s="710"/>
      <c r="DWY258" s="710"/>
      <c r="DWZ258" s="710"/>
      <c r="DXA258" s="710"/>
      <c r="DXB258" s="710"/>
      <c r="DXC258" s="710"/>
      <c r="DXD258" s="710"/>
      <c r="DXE258" s="710"/>
      <c r="DXF258" s="710"/>
      <c r="DXG258" s="710"/>
      <c r="DXH258" s="710"/>
      <c r="DXI258" s="710"/>
      <c r="DXJ258" s="710"/>
      <c r="DXK258" s="710"/>
      <c r="DXL258" s="710"/>
      <c r="DXM258" s="710"/>
      <c r="DXN258" s="710"/>
      <c r="DXO258" s="710"/>
      <c r="DXP258" s="710"/>
      <c r="DXQ258" s="710"/>
      <c r="DXR258" s="710"/>
      <c r="DXS258" s="710"/>
      <c r="DXT258" s="710"/>
      <c r="DXU258" s="710"/>
      <c r="DXV258" s="710"/>
      <c r="DXW258" s="710"/>
      <c r="DXX258" s="710"/>
      <c r="DXY258" s="710"/>
      <c r="DXZ258" s="710"/>
      <c r="DYA258" s="710"/>
      <c r="DYB258" s="710"/>
      <c r="DYC258" s="710"/>
      <c r="DYD258" s="710"/>
      <c r="DYE258" s="710"/>
      <c r="DYF258" s="710"/>
      <c r="DYG258" s="710"/>
      <c r="DYH258" s="710"/>
      <c r="DYI258" s="710"/>
      <c r="DYJ258" s="710"/>
      <c r="DYK258" s="710"/>
      <c r="DYL258" s="710"/>
      <c r="DYM258" s="710"/>
      <c r="DYN258" s="710"/>
      <c r="DYO258" s="710"/>
      <c r="DYP258" s="710"/>
      <c r="DYQ258" s="710"/>
      <c r="DYR258" s="710"/>
      <c r="DYS258" s="710"/>
      <c r="DYT258" s="710"/>
      <c r="DYU258" s="710"/>
      <c r="DYV258" s="710"/>
      <c r="DYW258" s="710"/>
      <c r="DYX258" s="710"/>
      <c r="DYY258" s="710"/>
      <c r="DYZ258" s="710"/>
      <c r="DZA258" s="710"/>
      <c r="DZB258" s="710"/>
      <c r="DZC258" s="710"/>
      <c r="DZD258" s="710"/>
      <c r="DZE258" s="710"/>
      <c r="DZF258" s="710"/>
      <c r="DZG258" s="710"/>
      <c r="DZH258" s="710"/>
      <c r="DZI258" s="710"/>
      <c r="DZJ258" s="710"/>
      <c r="DZK258" s="710"/>
      <c r="DZL258" s="710"/>
      <c r="DZM258" s="710"/>
      <c r="DZN258" s="710"/>
      <c r="DZO258" s="710"/>
      <c r="DZP258" s="710"/>
      <c r="DZQ258" s="710"/>
      <c r="DZR258" s="710"/>
      <c r="DZS258" s="710"/>
      <c r="DZT258" s="710"/>
      <c r="DZU258" s="710"/>
      <c r="DZV258" s="710"/>
      <c r="DZW258" s="710"/>
      <c r="DZX258" s="710"/>
      <c r="DZY258" s="710"/>
      <c r="DZZ258" s="710"/>
      <c r="EAA258" s="710"/>
      <c r="EAB258" s="710"/>
      <c r="EAC258" s="710"/>
      <c r="EAD258" s="710"/>
      <c r="EAE258" s="710"/>
      <c r="EAF258" s="710"/>
      <c r="EAG258" s="710"/>
      <c r="EAH258" s="710"/>
      <c r="EAI258" s="710"/>
      <c r="EAJ258" s="710"/>
      <c r="EAK258" s="710"/>
      <c r="EAL258" s="710"/>
      <c r="EAM258" s="710"/>
      <c r="EAN258" s="710"/>
      <c r="EAO258" s="710"/>
      <c r="EAP258" s="710"/>
      <c r="EAQ258" s="710"/>
      <c r="EAR258" s="710"/>
      <c r="EAS258" s="710"/>
      <c r="EAT258" s="710"/>
      <c r="EAU258" s="710"/>
      <c r="EAV258" s="710"/>
      <c r="EAW258" s="710"/>
      <c r="EAX258" s="710"/>
      <c r="EAY258" s="710"/>
      <c r="EAZ258" s="710"/>
      <c r="EBA258" s="710"/>
      <c r="EBB258" s="710"/>
      <c r="EBC258" s="710"/>
      <c r="EBD258" s="710"/>
      <c r="EBE258" s="710"/>
      <c r="EBF258" s="710"/>
      <c r="EBG258" s="710"/>
      <c r="EBH258" s="710"/>
      <c r="EBI258" s="710"/>
      <c r="EBJ258" s="710"/>
      <c r="EBK258" s="710"/>
      <c r="EBL258" s="710"/>
      <c r="EBM258" s="710"/>
      <c r="EBN258" s="710"/>
      <c r="EBO258" s="710"/>
      <c r="EBP258" s="710"/>
      <c r="EBQ258" s="710"/>
      <c r="EBR258" s="710"/>
      <c r="EBS258" s="710"/>
      <c r="EBT258" s="710"/>
      <c r="EBU258" s="710"/>
      <c r="EBV258" s="710"/>
      <c r="EBW258" s="710"/>
      <c r="EBX258" s="710"/>
      <c r="EBY258" s="710"/>
      <c r="EBZ258" s="710"/>
      <c r="ECA258" s="710"/>
      <c r="ECB258" s="710"/>
      <c r="ECC258" s="710"/>
      <c r="ECD258" s="710"/>
      <c r="ECE258" s="710"/>
      <c r="ECF258" s="710"/>
      <c r="ECG258" s="710"/>
      <c r="ECH258" s="710"/>
      <c r="ECI258" s="710"/>
      <c r="ECJ258" s="710"/>
      <c r="ECK258" s="710"/>
      <c r="ECL258" s="710"/>
      <c r="ECM258" s="710"/>
      <c r="ECN258" s="710"/>
      <c r="ECO258" s="710"/>
      <c r="ECP258" s="710"/>
      <c r="ECQ258" s="710"/>
      <c r="ECR258" s="710"/>
      <c r="ECS258" s="710"/>
      <c r="ECT258" s="710"/>
      <c r="ECU258" s="710"/>
      <c r="ECV258" s="710"/>
      <c r="ECW258" s="710"/>
      <c r="ECX258" s="710"/>
      <c r="ECY258" s="710"/>
      <c r="ECZ258" s="710"/>
      <c r="EDA258" s="710"/>
      <c r="EDB258" s="710"/>
      <c r="EDC258" s="710"/>
      <c r="EDD258" s="710"/>
      <c r="EDE258" s="710"/>
      <c r="EDF258" s="710"/>
      <c r="EDG258" s="710"/>
      <c r="EDH258" s="710"/>
      <c r="EDI258" s="710"/>
      <c r="EDJ258" s="710"/>
      <c r="EDK258" s="710"/>
      <c r="EDL258" s="710"/>
      <c r="EDM258" s="710"/>
      <c r="EDN258" s="710"/>
      <c r="EDO258" s="710"/>
      <c r="EDP258" s="710"/>
      <c r="EDQ258" s="710"/>
      <c r="EDR258" s="710"/>
      <c r="EDS258" s="710"/>
      <c r="EDT258" s="710"/>
      <c r="EDU258" s="710"/>
      <c r="EDV258" s="710"/>
      <c r="EDW258" s="710"/>
      <c r="EDX258" s="710"/>
      <c r="EDY258" s="710"/>
      <c r="EDZ258" s="710"/>
      <c r="EEA258" s="710"/>
      <c r="EEB258" s="710"/>
      <c r="EEC258" s="710"/>
      <c r="EED258" s="710"/>
      <c r="EEE258" s="710"/>
      <c r="EEF258" s="710"/>
      <c r="EEG258" s="710"/>
      <c r="EEH258" s="710"/>
      <c r="EEI258" s="710"/>
      <c r="EEJ258" s="710"/>
      <c r="EEK258" s="710"/>
      <c r="EEL258" s="710"/>
      <c r="EEM258" s="710"/>
      <c r="EEN258" s="710"/>
      <c r="EEO258" s="710"/>
      <c r="EEP258" s="710"/>
      <c r="EEQ258" s="710"/>
      <c r="EER258" s="710"/>
      <c r="EES258" s="710"/>
      <c r="EET258" s="710"/>
      <c r="EEU258" s="710"/>
      <c r="EEV258" s="710"/>
      <c r="EEW258" s="710"/>
      <c r="EEX258" s="710"/>
      <c r="EEY258" s="710"/>
      <c r="EEZ258" s="710"/>
      <c r="EFA258" s="710"/>
      <c r="EFB258" s="710"/>
      <c r="EFC258" s="710"/>
      <c r="EFD258" s="710"/>
      <c r="EFE258" s="710"/>
      <c r="EFF258" s="710"/>
      <c r="EFG258" s="710"/>
      <c r="EFH258" s="710"/>
      <c r="EFI258" s="710"/>
      <c r="EFJ258" s="710"/>
      <c r="EFK258" s="710"/>
      <c r="EFL258" s="710"/>
      <c r="EFM258" s="710"/>
      <c r="EFN258" s="710"/>
      <c r="EFO258" s="710"/>
      <c r="EFP258" s="710"/>
      <c r="EFQ258" s="710"/>
      <c r="EFR258" s="710"/>
      <c r="EFS258" s="710"/>
      <c r="EFT258" s="710"/>
      <c r="EFU258" s="710"/>
      <c r="EFV258" s="710"/>
      <c r="EFW258" s="710"/>
      <c r="EFX258" s="710"/>
      <c r="EFY258" s="710"/>
      <c r="EFZ258" s="710"/>
      <c r="EGA258" s="710"/>
      <c r="EGB258" s="710"/>
      <c r="EGC258" s="710"/>
      <c r="EGD258" s="710"/>
      <c r="EGE258" s="710"/>
      <c r="EGF258" s="710"/>
      <c r="EGG258" s="710"/>
      <c r="EGH258" s="710"/>
      <c r="EGI258" s="710"/>
      <c r="EGJ258" s="710"/>
      <c r="EGK258" s="710"/>
      <c r="EGL258" s="710"/>
      <c r="EGM258" s="710"/>
      <c r="EGN258" s="710"/>
      <c r="EGO258" s="710"/>
      <c r="EGP258" s="710"/>
      <c r="EGQ258" s="710"/>
      <c r="EGR258" s="710"/>
      <c r="EGS258" s="710"/>
      <c r="EGT258" s="710"/>
      <c r="EGU258" s="710"/>
      <c r="EGV258" s="710"/>
      <c r="EGW258" s="710"/>
      <c r="EGX258" s="710"/>
      <c r="EGY258" s="710"/>
      <c r="EGZ258" s="710"/>
      <c r="EHA258" s="710"/>
      <c r="EHB258" s="710"/>
      <c r="EHC258" s="710"/>
      <c r="EHD258" s="710"/>
      <c r="EHE258" s="710"/>
      <c r="EHF258" s="710"/>
      <c r="EHG258" s="710"/>
      <c r="EHH258" s="710"/>
      <c r="EHI258" s="710"/>
      <c r="EHJ258" s="710"/>
      <c r="EHK258" s="710"/>
      <c r="EHL258" s="710"/>
      <c r="EHM258" s="710"/>
      <c r="EHN258" s="710"/>
      <c r="EHO258" s="710"/>
      <c r="EHP258" s="710"/>
      <c r="EHQ258" s="710"/>
      <c r="EHR258" s="710"/>
      <c r="EHS258" s="710"/>
      <c r="EHT258" s="710"/>
      <c r="EHU258" s="710"/>
      <c r="EHV258" s="710"/>
      <c r="EHW258" s="710"/>
      <c r="EHX258" s="710"/>
      <c r="EHY258" s="710"/>
      <c r="EHZ258" s="710"/>
      <c r="EIA258" s="710"/>
      <c r="EIB258" s="710"/>
      <c r="EIC258" s="710"/>
      <c r="EID258" s="710"/>
      <c r="EIE258" s="710"/>
      <c r="EIF258" s="710"/>
      <c r="EIG258" s="710"/>
      <c r="EIH258" s="710"/>
      <c r="EII258" s="710"/>
      <c r="EIJ258" s="710"/>
      <c r="EIK258" s="710"/>
      <c r="EIL258" s="710"/>
      <c r="EIM258" s="710"/>
      <c r="EIN258" s="710"/>
      <c r="EIO258" s="710"/>
      <c r="EIP258" s="710"/>
      <c r="EIQ258" s="710"/>
      <c r="EIR258" s="710"/>
      <c r="EIS258" s="710"/>
      <c r="EIT258" s="710"/>
      <c r="EIU258" s="710"/>
      <c r="EIV258" s="710"/>
      <c r="EIW258" s="710"/>
      <c r="EIX258" s="710"/>
      <c r="EIY258" s="710"/>
      <c r="EIZ258" s="710"/>
      <c r="EJA258" s="710"/>
      <c r="EJB258" s="710"/>
      <c r="EJC258" s="710"/>
      <c r="EJD258" s="710"/>
      <c r="EJE258" s="710"/>
      <c r="EJF258" s="710"/>
      <c r="EJG258" s="710"/>
      <c r="EJH258" s="710"/>
      <c r="EJI258" s="710"/>
      <c r="EJJ258" s="710"/>
      <c r="EJK258" s="710"/>
      <c r="EJL258" s="710"/>
      <c r="EJM258" s="710"/>
      <c r="EJN258" s="710"/>
      <c r="EJO258" s="710"/>
      <c r="EJP258" s="710"/>
      <c r="EJQ258" s="710"/>
      <c r="EJR258" s="710"/>
      <c r="EJS258" s="710"/>
      <c r="EJT258" s="710"/>
      <c r="EJU258" s="710"/>
      <c r="EJV258" s="710"/>
      <c r="EJW258" s="710"/>
      <c r="EJX258" s="710"/>
      <c r="EJY258" s="710"/>
      <c r="EJZ258" s="710"/>
      <c r="EKA258" s="710"/>
      <c r="EKB258" s="710"/>
      <c r="EKC258" s="710"/>
      <c r="EKD258" s="710"/>
      <c r="EKE258" s="710"/>
      <c r="EKF258" s="710"/>
      <c r="EKG258" s="710"/>
      <c r="EKH258" s="710"/>
      <c r="EKI258" s="710"/>
      <c r="EKJ258" s="710"/>
      <c r="EKK258" s="710"/>
      <c r="EKL258" s="710"/>
      <c r="EKM258" s="710"/>
      <c r="EKN258" s="710"/>
      <c r="EKO258" s="710"/>
      <c r="EKP258" s="710"/>
      <c r="EKQ258" s="710"/>
      <c r="EKR258" s="710"/>
      <c r="EKS258" s="710"/>
      <c r="EKT258" s="710"/>
      <c r="EKU258" s="710"/>
      <c r="EKV258" s="710"/>
      <c r="EKW258" s="710"/>
      <c r="EKX258" s="710"/>
      <c r="EKY258" s="710"/>
      <c r="EKZ258" s="710"/>
      <c r="ELA258" s="710"/>
      <c r="ELB258" s="710"/>
      <c r="ELC258" s="710"/>
      <c r="ELD258" s="710"/>
      <c r="ELE258" s="710"/>
      <c r="ELF258" s="710"/>
      <c r="ELG258" s="710"/>
      <c r="ELH258" s="710"/>
      <c r="ELI258" s="710"/>
      <c r="ELJ258" s="710"/>
      <c r="ELK258" s="710"/>
      <c r="ELL258" s="710"/>
      <c r="ELM258" s="710"/>
      <c r="ELN258" s="710"/>
      <c r="ELO258" s="710"/>
      <c r="ELP258" s="710"/>
      <c r="ELQ258" s="710"/>
      <c r="ELR258" s="710"/>
      <c r="ELS258" s="710"/>
      <c r="ELT258" s="710"/>
      <c r="ELU258" s="710"/>
      <c r="ELV258" s="710"/>
      <c r="ELW258" s="710"/>
      <c r="ELX258" s="710"/>
      <c r="ELY258" s="710"/>
      <c r="ELZ258" s="710"/>
      <c r="EMA258" s="710"/>
      <c r="EMB258" s="710"/>
      <c r="EMC258" s="710"/>
      <c r="EMD258" s="710"/>
      <c r="EME258" s="710"/>
      <c r="EMF258" s="710"/>
      <c r="EMG258" s="710"/>
      <c r="EMH258" s="710"/>
      <c r="EMI258" s="710"/>
      <c r="EMJ258" s="710"/>
      <c r="EMK258" s="710"/>
      <c r="EML258" s="710"/>
      <c r="EMM258" s="710"/>
      <c r="EMN258" s="710"/>
      <c r="EMO258" s="710"/>
      <c r="EMP258" s="710"/>
      <c r="EMQ258" s="710"/>
      <c r="EMR258" s="710"/>
      <c r="EMS258" s="710"/>
      <c r="EMT258" s="710"/>
      <c r="EMU258" s="710"/>
      <c r="EMV258" s="710"/>
      <c r="EMW258" s="710"/>
      <c r="EMX258" s="710"/>
      <c r="EMY258" s="710"/>
      <c r="EMZ258" s="710"/>
      <c r="ENA258" s="710"/>
      <c r="ENB258" s="710"/>
      <c r="ENC258" s="710"/>
      <c r="END258" s="710"/>
      <c r="ENE258" s="710"/>
      <c r="ENF258" s="710"/>
      <c r="ENG258" s="710"/>
      <c r="ENH258" s="710"/>
      <c r="ENI258" s="710"/>
      <c r="ENJ258" s="710"/>
      <c r="ENK258" s="710"/>
      <c r="ENL258" s="710"/>
      <c r="ENM258" s="710"/>
      <c r="ENN258" s="710"/>
      <c r="ENO258" s="710"/>
      <c r="ENP258" s="710"/>
      <c r="ENQ258" s="710"/>
      <c r="ENR258" s="710"/>
      <c r="ENS258" s="710"/>
      <c r="ENT258" s="710"/>
      <c r="ENU258" s="710"/>
      <c r="ENV258" s="710"/>
      <c r="ENW258" s="710"/>
      <c r="ENX258" s="710"/>
      <c r="ENY258" s="710"/>
      <c r="ENZ258" s="710"/>
      <c r="EOA258" s="710"/>
      <c r="EOB258" s="710"/>
      <c r="EOC258" s="710"/>
      <c r="EOD258" s="710"/>
      <c r="EOE258" s="710"/>
      <c r="EOF258" s="710"/>
      <c r="EOG258" s="710"/>
      <c r="EOH258" s="710"/>
      <c r="EOI258" s="710"/>
      <c r="EOJ258" s="710"/>
      <c r="EOK258" s="710"/>
      <c r="EOL258" s="710"/>
      <c r="EOM258" s="710"/>
      <c r="EON258" s="710"/>
      <c r="EOO258" s="710"/>
      <c r="EOP258" s="710"/>
      <c r="EOQ258" s="710"/>
      <c r="EOR258" s="710"/>
      <c r="EOS258" s="710"/>
      <c r="EOT258" s="710"/>
      <c r="EOU258" s="710"/>
      <c r="EOV258" s="710"/>
      <c r="EOW258" s="710"/>
      <c r="EOX258" s="710"/>
      <c r="EOY258" s="710"/>
      <c r="EOZ258" s="710"/>
      <c r="EPA258" s="710"/>
      <c r="EPB258" s="710"/>
      <c r="EPC258" s="710"/>
      <c r="EPD258" s="710"/>
      <c r="EPE258" s="710"/>
      <c r="EPF258" s="710"/>
      <c r="EPG258" s="710"/>
      <c r="EPH258" s="710"/>
      <c r="EPI258" s="710"/>
      <c r="EPJ258" s="710"/>
      <c r="EPK258" s="710"/>
      <c r="EPL258" s="710"/>
      <c r="EPM258" s="710"/>
      <c r="EPN258" s="710"/>
      <c r="EPO258" s="710"/>
      <c r="EPP258" s="710"/>
      <c r="EPQ258" s="710"/>
      <c r="EPR258" s="710"/>
      <c r="EPS258" s="710"/>
      <c r="EPT258" s="710"/>
      <c r="EPU258" s="710"/>
      <c r="EPV258" s="710"/>
      <c r="EPW258" s="710"/>
      <c r="EPX258" s="710"/>
      <c r="EPY258" s="710"/>
      <c r="EPZ258" s="710"/>
      <c r="EQA258" s="710"/>
      <c r="EQB258" s="710"/>
      <c r="EQC258" s="710"/>
      <c r="EQD258" s="710"/>
      <c r="EQE258" s="710"/>
      <c r="EQF258" s="710"/>
      <c r="EQG258" s="710"/>
      <c r="EQH258" s="710"/>
      <c r="EQI258" s="710"/>
      <c r="EQJ258" s="710"/>
      <c r="EQK258" s="710"/>
      <c r="EQL258" s="710"/>
      <c r="EQM258" s="710"/>
      <c r="EQN258" s="710"/>
      <c r="EQO258" s="710"/>
      <c r="EQP258" s="710"/>
      <c r="EQQ258" s="710"/>
      <c r="EQR258" s="710"/>
      <c r="EQS258" s="710"/>
      <c r="EQT258" s="710"/>
      <c r="EQU258" s="710"/>
      <c r="EQV258" s="710"/>
      <c r="EQW258" s="710"/>
      <c r="EQX258" s="710"/>
      <c r="EQY258" s="710"/>
      <c r="EQZ258" s="710"/>
      <c r="ERA258" s="710"/>
      <c r="ERB258" s="710"/>
      <c r="ERC258" s="710"/>
      <c r="ERD258" s="710"/>
      <c r="ERE258" s="710"/>
      <c r="ERF258" s="710"/>
      <c r="ERG258" s="710"/>
      <c r="ERH258" s="710"/>
      <c r="ERI258" s="710"/>
      <c r="ERJ258" s="710"/>
      <c r="ERK258" s="710"/>
      <c r="ERL258" s="710"/>
      <c r="ERM258" s="710"/>
      <c r="ERN258" s="710"/>
      <c r="ERO258" s="710"/>
      <c r="ERP258" s="710"/>
      <c r="ERQ258" s="710"/>
      <c r="ERR258" s="710"/>
      <c r="ERS258" s="710"/>
      <c r="ERT258" s="710"/>
      <c r="ERU258" s="710"/>
      <c r="ERV258" s="710"/>
      <c r="ERW258" s="710"/>
      <c r="ERX258" s="710"/>
      <c r="ERY258" s="710"/>
      <c r="ERZ258" s="710"/>
      <c r="ESA258" s="710"/>
      <c r="ESB258" s="710"/>
      <c r="ESC258" s="710"/>
      <c r="ESD258" s="710"/>
      <c r="ESE258" s="710"/>
      <c r="ESF258" s="710"/>
      <c r="ESG258" s="710"/>
      <c r="ESH258" s="710"/>
      <c r="ESI258" s="710"/>
      <c r="ESJ258" s="710"/>
      <c r="ESK258" s="710"/>
      <c r="ESL258" s="710"/>
      <c r="ESM258" s="710"/>
      <c r="ESN258" s="710"/>
      <c r="ESO258" s="710"/>
      <c r="ESP258" s="710"/>
      <c r="ESQ258" s="710"/>
      <c r="ESR258" s="710"/>
      <c r="ESS258" s="710"/>
      <c r="EST258" s="710"/>
      <c r="ESU258" s="710"/>
      <c r="ESV258" s="710"/>
      <c r="ESW258" s="710"/>
      <c r="ESX258" s="710"/>
      <c r="ESY258" s="710"/>
      <c r="ESZ258" s="710"/>
      <c r="ETA258" s="710"/>
      <c r="ETB258" s="710"/>
      <c r="ETC258" s="710"/>
      <c r="ETD258" s="710"/>
      <c r="ETE258" s="710"/>
      <c r="ETF258" s="710"/>
      <c r="ETG258" s="710"/>
      <c r="ETH258" s="710"/>
      <c r="ETI258" s="710"/>
      <c r="ETJ258" s="710"/>
      <c r="ETK258" s="710"/>
      <c r="ETL258" s="710"/>
      <c r="ETM258" s="710"/>
      <c r="ETN258" s="710"/>
      <c r="ETO258" s="710"/>
      <c r="ETP258" s="710"/>
      <c r="ETQ258" s="710"/>
      <c r="ETR258" s="710"/>
      <c r="ETS258" s="710"/>
      <c r="ETT258" s="710"/>
      <c r="ETU258" s="710"/>
      <c r="ETV258" s="710"/>
      <c r="ETW258" s="710"/>
      <c r="ETX258" s="710"/>
      <c r="ETY258" s="710"/>
      <c r="ETZ258" s="710"/>
      <c r="EUA258" s="710"/>
      <c r="EUB258" s="710"/>
      <c r="EUC258" s="710"/>
      <c r="EUD258" s="710"/>
      <c r="EUE258" s="710"/>
      <c r="EUF258" s="710"/>
      <c r="EUG258" s="710"/>
      <c r="EUH258" s="710"/>
      <c r="EUI258" s="710"/>
      <c r="EUJ258" s="710"/>
      <c r="EUK258" s="710"/>
      <c r="EUL258" s="710"/>
      <c r="EUM258" s="710"/>
      <c r="EUN258" s="710"/>
      <c r="EUO258" s="710"/>
      <c r="EUP258" s="710"/>
      <c r="EUQ258" s="710"/>
      <c r="EUR258" s="710"/>
      <c r="EUS258" s="710"/>
      <c r="EUT258" s="710"/>
      <c r="EUU258" s="710"/>
      <c r="EUV258" s="710"/>
      <c r="EUW258" s="710"/>
      <c r="EUX258" s="710"/>
      <c r="EUY258" s="710"/>
      <c r="EUZ258" s="710"/>
      <c r="EVA258" s="710"/>
      <c r="EVB258" s="710"/>
      <c r="EVC258" s="710"/>
      <c r="EVD258" s="710"/>
      <c r="EVE258" s="710"/>
      <c r="EVF258" s="710"/>
      <c r="EVG258" s="710"/>
      <c r="EVH258" s="710"/>
      <c r="EVI258" s="710"/>
      <c r="EVJ258" s="710"/>
      <c r="EVK258" s="710"/>
      <c r="EVL258" s="710"/>
      <c r="EVM258" s="710"/>
      <c r="EVN258" s="710"/>
      <c r="EVO258" s="710"/>
      <c r="EVP258" s="710"/>
      <c r="EVQ258" s="710"/>
      <c r="EVR258" s="710"/>
      <c r="EVS258" s="710"/>
      <c r="EVT258" s="710"/>
      <c r="EVU258" s="710"/>
      <c r="EVV258" s="710"/>
      <c r="EVW258" s="710"/>
      <c r="EVX258" s="710"/>
      <c r="EVY258" s="710"/>
      <c r="EVZ258" s="710"/>
      <c r="EWA258" s="710"/>
      <c r="EWB258" s="710"/>
      <c r="EWC258" s="710"/>
      <c r="EWD258" s="710"/>
      <c r="EWE258" s="710"/>
      <c r="EWF258" s="710"/>
      <c r="EWG258" s="710"/>
      <c r="EWH258" s="710"/>
      <c r="EWI258" s="710"/>
      <c r="EWJ258" s="710"/>
      <c r="EWK258" s="710"/>
      <c r="EWL258" s="710"/>
      <c r="EWM258" s="710"/>
      <c r="EWN258" s="710"/>
      <c r="EWO258" s="710"/>
      <c r="EWP258" s="710"/>
      <c r="EWQ258" s="710"/>
      <c r="EWR258" s="710"/>
      <c r="EWS258" s="710"/>
      <c r="EWT258" s="710"/>
      <c r="EWU258" s="710"/>
      <c r="EWV258" s="710"/>
      <c r="EWW258" s="710"/>
      <c r="EWX258" s="710"/>
      <c r="EWY258" s="710"/>
      <c r="EWZ258" s="710"/>
      <c r="EXA258" s="710"/>
      <c r="EXB258" s="710"/>
      <c r="EXC258" s="710"/>
      <c r="EXD258" s="710"/>
      <c r="EXE258" s="710"/>
      <c r="EXF258" s="710"/>
      <c r="EXG258" s="710"/>
      <c r="EXH258" s="710"/>
      <c r="EXI258" s="710"/>
      <c r="EXJ258" s="710"/>
      <c r="EXK258" s="710"/>
      <c r="EXL258" s="710"/>
      <c r="EXM258" s="710"/>
      <c r="EXN258" s="710"/>
      <c r="EXO258" s="710"/>
      <c r="EXP258" s="710"/>
      <c r="EXQ258" s="710"/>
      <c r="EXR258" s="710"/>
      <c r="EXS258" s="710"/>
      <c r="EXT258" s="710"/>
      <c r="EXU258" s="710"/>
      <c r="EXV258" s="710"/>
      <c r="EXW258" s="710"/>
      <c r="EXX258" s="710"/>
      <c r="EXY258" s="710"/>
      <c r="EXZ258" s="710"/>
      <c r="EYA258" s="710"/>
      <c r="EYB258" s="710"/>
      <c r="EYC258" s="710"/>
      <c r="EYD258" s="710"/>
      <c r="EYE258" s="710"/>
      <c r="EYF258" s="710"/>
      <c r="EYG258" s="710"/>
      <c r="EYH258" s="710"/>
      <c r="EYI258" s="710"/>
      <c r="EYJ258" s="710"/>
      <c r="EYK258" s="710"/>
      <c r="EYL258" s="710"/>
      <c r="EYM258" s="710"/>
      <c r="EYN258" s="710"/>
      <c r="EYO258" s="710"/>
      <c r="EYP258" s="710"/>
      <c r="EYQ258" s="710"/>
      <c r="EYR258" s="710"/>
      <c r="EYS258" s="710"/>
      <c r="EYT258" s="710"/>
      <c r="EYU258" s="710"/>
      <c r="EYV258" s="710"/>
      <c r="EYW258" s="710"/>
      <c r="EYX258" s="710"/>
      <c r="EYY258" s="710"/>
      <c r="EYZ258" s="710"/>
      <c r="EZA258" s="710"/>
      <c r="EZB258" s="710"/>
      <c r="EZC258" s="710"/>
      <c r="EZD258" s="710"/>
      <c r="EZE258" s="710"/>
      <c r="EZF258" s="710"/>
      <c r="EZG258" s="710"/>
      <c r="EZH258" s="710"/>
      <c r="EZI258" s="710"/>
      <c r="EZJ258" s="710"/>
      <c r="EZK258" s="710"/>
      <c r="EZL258" s="710"/>
      <c r="EZM258" s="710"/>
      <c r="EZN258" s="710"/>
      <c r="EZO258" s="710"/>
      <c r="EZP258" s="710"/>
      <c r="EZQ258" s="710"/>
      <c r="EZR258" s="710"/>
      <c r="EZS258" s="710"/>
      <c r="EZT258" s="710"/>
      <c r="EZU258" s="710"/>
      <c r="EZV258" s="710"/>
      <c r="EZW258" s="710"/>
      <c r="EZX258" s="710"/>
      <c r="EZY258" s="710"/>
      <c r="EZZ258" s="710"/>
      <c r="FAA258" s="710"/>
      <c r="FAB258" s="710"/>
      <c r="FAC258" s="710"/>
      <c r="FAD258" s="710"/>
      <c r="FAE258" s="710"/>
      <c r="FAF258" s="710"/>
      <c r="FAG258" s="710"/>
      <c r="FAH258" s="710"/>
      <c r="FAI258" s="710"/>
      <c r="FAJ258" s="710"/>
      <c r="FAK258" s="710"/>
      <c r="FAL258" s="710"/>
      <c r="FAM258" s="710"/>
      <c r="FAN258" s="710"/>
      <c r="FAO258" s="710"/>
      <c r="FAP258" s="710"/>
      <c r="FAQ258" s="710"/>
      <c r="FAR258" s="710"/>
      <c r="FAS258" s="710"/>
      <c r="FAT258" s="710"/>
      <c r="FAU258" s="710"/>
      <c r="FAV258" s="710"/>
      <c r="FAW258" s="710"/>
      <c r="FAX258" s="710"/>
      <c r="FAY258" s="710"/>
      <c r="FAZ258" s="710"/>
      <c r="FBA258" s="710"/>
      <c r="FBB258" s="710"/>
      <c r="FBC258" s="710"/>
      <c r="FBD258" s="710"/>
      <c r="FBE258" s="710"/>
      <c r="FBF258" s="710"/>
      <c r="FBG258" s="710"/>
      <c r="FBH258" s="710"/>
      <c r="FBI258" s="710"/>
      <c r="FBJ258" s="710"/>
      <c r="FBK258" s="710"/>
      <c r="FBL258" s="710"/>
      <c r="FBM258" s="710"/>
      <c r="FBN258" s="710"/>
      <c r="FBO258" s="710"/>
      <c r="FBP258" s="710"/>
      <c r="FBQ258" s="710"/>
      <c r="FBR258" s="710"/>
      <c r="FBS258" s="710"/>
      <c r="FBT258" s="710"/>
      <c r="FBU258" s="710"/>
      <c r="FBV258" s="710"/>
      <c r="FBW258" s="710"/>
      <c r="FBX258" s="710"/>
      <c r="FBY258" s="710"/>
      <c r="FBZ258" s="710"/>
      <c r="FCA258" s="710"/>
      <c r="FCB258" s="710"/>
      <c r="FCC258" s="710"/>
      <c r="FCD258" s="710"/>
      <c r="FCE258" s="710"/>
      <c r="FCF258" s="710"/>
      <c r="FCG258" s="710"/>
      <c r="FCH258" s="710"/>
      <c r="FCI258" s="710"/>
      <c r="FCJ258" s="710"/>
      <c r="FCK258" s="710"/>
      <c r="FCL258" s="710"/>
      <c r="FCM258" s="710"/>
      <c r="FCN258" s="710"/>
      <c r="FCO258" s="710"/>
      <c r="FCP258" s="710"/>
      <c r="FCQ258" s="710"/>
      <c r="FCR258" s="710"/>
      <c r="FCS258" s="710"/>
      <c r="FCT258" s="710"/>
      <c r="FCU258" s="710"/>
      <c r="FCV258" s="710"/>
      <c r="FCW258" s="710"/>
      <c r="FCX258" s="710"/>
      <c r="FCY258" s="710"/>
      <c r="FCZ258" s="710"/>
      <c r="FDA258" s="710"/>
      <c r="FDB258" s="710"/>
      <c r="FDC258" s="710"/>
      <c r="FDD258" s="710"/>
      <c r="FDE258" s="710"/>
      <c r="FDF258" s="710"/>
      <c r="FDG258" s="710"/>
      <c r="FDH258" s="710"/>
      <c r="FDI258" s="710"/>
      <c r="FDJ258" s="710"/>
      <c r="FDK258" s="710"/>
      <c r="FDL258" s="710"/>
      <c r="FDM258" s="710"/>
      <c r="FDN258" s="710"/>
      <c r="FDO258" s="710"/>
      <c r="FDP258" s="710"/>
      <c r="FDQ258" s="710"/>
      <c r="FDR258" s="710"/>
      <c r="FDS258" s="710"/>
      <c r="FDT258" s="710"/>
      <c r="FDU258" s="710"/>
      <c r="FDV258" s="710"/>
      <c r="FDW258" s="710"/>
      <c r="FDX258" s="710"/>
      <c r="FDY258" s="710"/>
      <c r="FDZ258" s="710"/>
      <c r="FEA258" s="710"/>
      <c r="FEB258" s="710"/>
      <c r="FEC258" s="710"/>
      <c r="FED258" s="710"/>
      <c r="FEE258" s="710"/>
      <c r="FEF258" s="710"/>
      <c r="FEG258" s="710"/>
      <c r="FEH258" s="710"/>
      <c r="FEI258" s="710"/>
      <c r="FEJ258" s="710"/>
      <c r="FEK258" s="710"/>
      <c r="FEL258" s="710"/>
      <c r="FEM258" s="710"/>
      <c r="FEN258" s="710"/>
      <c r="FEO258" s="710"/>
      <c r="FEP258" s="710"/>
      <c r="FEQ258" s="710"/>
      <c r="FER258" s="710"/>
      <c r="FES258" s="710"/>
      <c r="FET258" s="710"/>
      <c r="FEU258" s="710"/>
      <c r="FEV258" s="710"/>
      <c r="FEW258" s="710"/>
      <c r="FEX258" s="710"/>
      <c r="FEY258" s="710"/>
      <c r="FEZ258" s="710"/>
      <c r="FFA258" s="710"/>
      <c r="FFB258" s="710"/>
      <c r="FFC258" s="710"/>
      <c r="FFD258" s="710"/>
      <c r="FFE258" s="710"/>
      <c r="FFF258" s="710"/>
      <c r="FFG258" s="710"/>
      <c r="FFH258" s="710"/>
      <c r="FFI258" s="710"/>
      <c r="FFJ258" s="710"/>
      <c r="FFK258" s="710"/>
      <c r="FFL258" s="710"/>
      <c r="FFM258" s="710"/>
      <c r="FFN258" s="710"/>
      <c r="FFO258" s="710"/>
      <c r="FFP258" s="710"/>
      <c r="FFQ258" s="710"/>
      <c r="FFR258" s="710"/>
      <c r="FFS258" s="710"/>
      <c r="FFT258" s="710"/>
      <c r="FFU258" s="710"/>
      <c r="FFV258" s="710"/>
      <c r="FFW258" s="710"/>
      <c r="FFX258" s="710"/>
      <c r="FFY258" s="710"/>
      <c r="FFZ258" s="710"/>
      <c r="FGA258" s="710"/>
      <c r="FGB258" s="710"/>
      <c r="FGC258" s="710"/>
      <c r="FGD258" s="710"/>
      <c r="FGE258" s="710"/>
      <c r="FGF258" s="710"/>
      <c r="FGG258" s="710"/>
      <c r="FGH258" s="710"/>
      <c r="FGI258" s="710"/>
      <c r="FGJ258" s="710"/>
      <c r="FGK258" s="710"/>
      <c r="FGL258" s="710"/>
      <c r="FGM258" s="710"/>
      <c r="FGN258" s="710"/>
      <c r="FGO258" s="710"/>
      <c r="FGP258" s="710"/>
      <c r="FGQ258" s="710"/>
      <c r="FGR258" s="710"/>
      <c r="FGS258" s="710"/>
      <c r="FGT258" s="710"/>
      <c r="FGU258" s="710"/>
      <c r="FGV258" s="710"/>
      <c r="FGW258" s="710"/>
      <c r="FGX258" s="710"/>
      <c r="FGY258" s="710"/>
      <c r="FGZ258" s="710"/>
      <c r="FHA258" s="710"/>
      <c r="FHB258" s="710"/>
      <c r="FHC258" s="710"/>
      <c r="FHD258" s="710"/>
      <c r="FHE258" s="710"/>
      <c r="FHF258" s="710"/>
      <c r="FHG258" s="710"/>
      <c r="FHH258" s="710"/>
      <c r="FHI258" s="710"/>
      <c r="FHJ258" s="710"/>
      <c r="FHK258" s="710"/>
      <c r="FHL258" s="710"/>
      <c r="FHM258" s="710"/>
      <c r="FHN258" s="710"/>
      <c r="FHO258" s="710"/>
      <c r="FHP258" s="710"/>
      <c r="FHQ258" s="710"/>
      <c r="FHR258" s="710"/>
      <c r="FHS258" s="710"/>
      <c r="FHT258" s="710"/>
      <c r="FHU258" s="710"/>
      <c r="FHV258" s="710"/>
      <c r="FHW258" s="710"/>
      <c r="FHX258" s="710"/>
      <c r="FHY258" s="710"/>
      <c r="FHZ258" s="710"/>
      <c r="FIA258" s="710"/>
      <c r="FIB258" s="710"/>
      <c r="FIC258" s="710"/>
      <c r="FID258" s="710"/>
      <c r="FIE258" s="710"/>
      <c r="FIF258" s="710"/>
      <c r="FIG258" s="710"/>
      <c r="FIH258" s="710"/>
      <c r="FII258" s="710"/>
      <c r="FIJ258" s="710"/>
      <c r="FIK258" s="710"/>
      <c r="FIL258" s="710"/>
      <c r="FIM258" s="710"/>
      <c r="FIN258" s="710"/>
      <c r="FIO258" s="710"/>
      <c r="FIP258" s="710"/>
      <c r="FIQ258" s="710"/>
      <c r="FIR258" s="710"/>
      <c r="FIS258" s="710"/>
      <c r="FIT258" s="710"/>
      <c r="FIU258" s="710"/>
      <c r="FIV258" s="710"/>
      <c r="FIW258" s="710"/>
      <c r="FIX258" s="710"/>
      <c r="FIY258" s="710"/>
      <c r="FIZ258" s="710"/>
      <c r="FJA258" s="710"/>
      <c r="FJB258" s="710"/>
      <c r="FJC258" s="710"/>
      <c r="FJD258" s="710"/>
      <c r="FJE258" s="710"/>
      <c r="FJF258" s="710"/>
      <c r="FJG258" s="710"/>
      <c r="FJH258" s="710"/>
      <c r="FJI258" s="710"/>
      <c r="FJJ258" s="710"/>
      <c r="FJK258" s="710"/>
      <c r="FJL258" s="710"/>
      <c r="FJM258" s="710"/>
      <c r="FJN258" s="710"/>
      <c r="FJO258" s="710"/>
      <c r="FJP258" s="710"/>
      <c r="FJQ258" s="710"/>
      <c r="FJR258" s="710"/>
      <c r="FJS258" s="710"/>
      <c r="FJT258" s="710"/>
      <c r="FJU258" s="710"/>
      <c r="FJV258" s="710"/>
      <c r="FJW258" s="710"/>
      <c r="FJX258" s="710"/>
      <c r="FJY258" s="710"/>
      <c r="FJZ258" s="710"/>
      <c r="FKA258" s="710"/>
      <c r="FKB258" s="710"/>
      <c r="FKC258" s="710"/>
      <c r="FKD258" s="710"/>
      <c r="FKE258" s="710"/>
      <c r="FKF258" s="710"/>
      <c r="FKG258" s="710"/>
      <c r="FKH258" s="710"/>
      <c r="FKI258" s="710"/>
      <c r="FKJ258" s="710"/>
      <c r="FKK258" s="710"/>
      <c r="FKL258" s="710"/>
      <c r="FKM258" s="710"/>
      <c r="FKN258" s="710"/>
      <c r="FKO258" s="710"/>
      <c r="FKP258" s="710"/>
      <c r="FKQ258" s="710"/>
      <c r="FKR258" s="710"/>
      <c r="FKS258" s="710"/>
      <c r="FKT258" s="710"/>
      <c r="FKU258" s="710"/>
      <c r="FKV258" s="710"/>
      <c r="FKW258" s="710"/>
      <c r="FKX258" s="710"/>
      <c r="FKY258" s="710"/>
      <c r="FKZ258" s="710"/>
      <c r="FLA258" s="710"/>
      <c r="FLB258" s="710"/>
      <c r="FLC258" s="710"/>
      <c r="FLD258" s="710"/>
      <c r="FLE258" s="710"/>
      <c r="FLF258" s="710"/>
      <c r="FLG258" s="710"/>
      <c r="FLH258" s="710"/>
      <c r="FLI258" s="710"/>
      <c r="FLJ258" s="710"/>
      <c r="FLK258" s="710"/>
      <c r="FLL258" s="710"/>
      <c r="FLM258" s="710"/>
      <c r="FLN258" s="710"/>
      <c r="FLO258" s="710"/>
      <c r="FLP258" s="710"/>
      <c r="FLQ258" s="710"/>
      <c r="FLR258" s="710"/>
      <c r="FLS258" s="710"/>
      <c r="FLT258" s="710"/>
      <c r="FLU258" s="710"/>
      <c r="FLV258" s="710"/>
      <c r="FLW258" s="710"/>
      <c r="FLX258" s="710"/>
      <c r="FLY258" s="710"/>
      <c r="FLZ258" s="710"/>
      <c r="FMA258" s="710"/>
      <c r="FMB258" s="710"/>
      <c r="FMC258" s="710"/>
      <c r="FMD258" s="710"/>
      <c r="FME258" s="710"/>
      <c r="FMF258" s="710"/>
      <c r="FMG258" s="710"/>
      <c r="FMH258" s="710"/>
      <c r="FMI258" s="710"/>
      <c r="FMJ258" s="710"/>
      <c r="FMK258" s="710"/>
      <c r="FML258" s="710"/>
      <c r="FMM258" s="710"/>
      <c r="FMN258" s="710"/>
      <c r="FMO258" s="710"/>
      <c r="FMP258" s="710"/>
      <c r="FMQ258" s="710"/>
      <c r="FMR258" s="710"/>
      <c r="FMS258" s="710"/>
      <c r="FMT258" s="710"/>
      <c r="FMU258" s="710"/>
      <c r="FMV258" s="710"/>
      <c r="FMW258" s="710"/>
      <c r="FMX258" s="710"/>
      <c r="FMY258" s="710"/>
      <c r="FMZ258" s="710"/>
      <c r="FNA258" s="710"/>
      <c r="FNB258" s="710"/>
      <c r="FNC258" s="710"/>
      <c r="FND258" s="710"/>
      <c r="FNE258" s="710"/>
      <c r="FNF258" s="710"/>
      <c r="FNG258" s="710"/>
      <c r="FNH258" s="710"/>
      <c r="FNI258" s="710"/>
      <c r="FNJ258" s="710"/>
      <c r="FNK258" s="710"/>
      <c r="FNL258" s="710"/>
      <c r="FNM258" s="710"/>
      <c r="FNN258" s="710"/>
      <c r="FNO258" s="710"/>
      <c r="FNP258" s="710"/>
      <c r="FNQ258" s="710"/>
      <c r="FNR258" s="710"/>
      <c r="FNS258" s="710"/>
      <c r="FNT258" s="710"/>
      <c r="FNU258" s="710"/>
      <c r="FNV258" s="710"/>
      <c r="FNW258" s="710"/>
      <c r="FNX258" s="710"/>
      <c r="FNY258" s="710"/>
      <c r="FNZ258" s="710"/>
      <c r="FOA258" s="710"/>
      <c r="FOB258" s="710"/>
      <c r="FOC258" s="710"/>
      <c r="FOD258" s="710"/>
      <c r="FOE258" s="710"/>
      <c r="FOF258" s="710"/>
      <c r="FOG258" s="710"/>
      <c r="FOH258" s="710"/>
      <c r="FOI258" s="710"/>
      <c r="FOJ258" s="710"/>
      <c r="FOK258" s="710"/>
      <c r="FOL258" s="710"/>
      <c r="FOM258" s="710"/>
      <c r="FON258" s="710"/>
      <c r="FOO258" s="710"/>
      <c r="FOP258" s="710"/>
      <c r="FOQ258" s="710"/>
      <c r="FOR258" s="710"/>
      <c r="FOS258" s="710"/>
      <c r="FOT258" s="710"/>
      <c r="FOU258" s="710"/>
      <c r="FOV258" s="710"/>
      <c r="FOW258" s="710"/>
      <c r="FOX258" s="710"/>
      <c r="FOY258" s="710"/>
      <c r="FOZ258" s="710"/>
      <c r="FPA258" s="710"/>
      <c r="FPB258" s="710"/>
      <c r="FPC258" s="710"/>
      <c r="FPD258" s="710"/>
      <c r="FPE258" s="710"/>
      <c r="FPF258" s="710"/>
      <c r="FPG258" s="710"/>
      <c r="FPH258" s="710"/>
      <c r="FPI258" s="710"/>
      <c r="FPJ258" s="710"/>
      <c r="FPK258" s="710"/>
      <c r="FPL258" s="710"/>
      <c r="FPM258" s="710"/>
      <c r="FPN258" s="710"/>
      <c r="FPO258" s="710"/>
      <c r="FPP258" s="710"/>
      <c r="FPQ258" s="710"/>
      <c r="FPR258" s="710"/>
      <c r="FPS258" s="710"/>
      <c r="FPT258" s="710"/>
      <c r="FPU258" s="710"/>
      <c r="FPV258" s="710"/>
      <c r="FPW258" s="710"/>
      <c r="FPX258" s="710"/>
      <c r="FPY258" s="710"/>
      <c r="FPZ258" s="710"/>
      <c r="FQA258" s="710"/>
      <c r="FQB258" s="710"/>
      <c r="FQC258" s="710"/>
      <c r="FQD258" s="710"/>
      <c r="FQE258" s="710"/>
      <c r="FQF258" s="710"/>
      <c r="FQG258" s="710"/>
      <c r="FQH258" s="710"/>
      <c r="FQI258" s="710"/>
      <c r="FQJ258" s="710"/>
      <c r="FQK258" s="710"/>
      <c r="FQL258" s="710"/>
      <c r="FQM258" s="710"/>
      <c r="FQN258" s="710"/>
      <c r="FQO258" s="710"/>
      <c r="FQP258" s="710"/>
      <c r="FQQ258" s="710"/>
      <c r="FQR258" s="710"/>
      <c r="FQS258" s="710"/>
      <c r="FQT258" s="710"/>
      <c r="FQU258" s="710"/>
      <c r="FQV258" s="710"/>
      <c r="FQW258" s="710"/>
      <c r="FQX258" s="710"/>
      <c r="FQY258" s="710"/>
      <c r="FQZ258" s="710"/>
      <c r="FRA258" s="710"/>
      <c r="FRB258" s="710"/>
      <c r="FRC258" s="710"/>
      <c r="FRD258" s="710"/>
      <c r="FRE258" s="710"/>
      <c r="FRF258" s="710"/>
      <c r="FRG258" s="710"/>
      <c r="FRH258" s="710"/>
      <c r="FRI258" s="710"/>
      <c r="FRJ258" s="710"/>
      <c r="FRK258" s="710"/>
      <c r="FRL258" s="710"/>
      <c r="FRM258" s="710"/>
      <c r="FRN258" s="710"/>
      <c r="FRO258" s="710"/>
      <c r="FRP258" s="710"/>
      <c r="FRQ258" s="710"/>
      <c r="FRR258" s="710"/>
      <c r="FRS258" s="710"/>
      <c r="FRT258" s="710"/>
      <c r="FRU258" s="710"/>
      <c r="FRV258" s="710"/>
      <c r="FRW258" s="710"/>
      <c r="FRX258" s="710"/>
      <c r="FRY258" s="710"/>
      <c r="FRZ258" s="710"/>
      <c r="FSA258" s="710"/>
      <c r="FSB258" s="710"/>
      <c r="FSC258" s="710"/>
      <c r="FSD258" s="710"/>
      <c r="FSE258" s="710"/>
      <c r="FSF258" s="710"/>
      <c r="FSG258" s="710"/>
      <c r="FSH258" s="710"/>
      <c r="FSI258" s="710"/>
      <c r="FSJ258" s="710"/>
      <c r="FSK258" s="710"/>
      <c r="FSL258" s="710"/>
      <c r="FSM258" s="710"/>
      <c r="FSN258" s="710"/>
      <c r="FSO258" s="710"/>
      <c r="FSP258" s="710"/>
      <c r="FSQ258" s="710"/>
      <c r="FSR258" s="710"/>
      <c r="FSS258" s="710"/>
      <c r="FST258" s="710"/>
      <c r="FSU258" s="710"/>
      <c r="FSV258" s="710"/>
      <c r="FSW258" s="710"/>
      <c r="FSX258" s="710"/>
      <c r="FSY258" s="710"/>
      <c r="FSZ258" s="710"/>
      <c r="FTA258" s="710"/>
      <c r="FTB258" s="710"/>
      <c r="FTC258" s="710"/>
      <c r="FTD258" s="710"/>
      <c r="FTE258" s="710"/>
      <c r="FTF258" s="710"/>
      <c r="FTG258" s="710"/>
      <c r="FTH258" s="710"/>
      <c r="FTI258" s="710"/>
      <c r="FTJ258" s="710"/>
      <c r="FTK258" s="710"/>
      <c r="FTL258" s="710"/>
      <c r="FTM258" s="710"/>
      <c r="FTN258" s="710"/>
      <c r="FTO258" s="710"/>
      <c r="FTP258" s="710"/>
      <c r="FTQ258" s="710"/>
      <c r="FTR258" s="710"/>
      <c r="FTS258" s="710"/>
      <c r="FTT258" s="710"/>
      <c r="FTU258" s="710"/>
      <c r="FTV258" s="710"/>
      <c r="FTW258" s="710"/>
      <c r="FTX258" s="710"/>
      <c r="FTY258" s="710"/>
      <c r="FTZ258" s="710"/>
      <c r="FUA258" s="710"/>
      <c r="FUB258" s="710"/>
      <c r="FUC258" s="710"/>
      <c r="FUD258" s="710"/>
      <c r="FUE258" s="710"/>
      <c r="FUF258" s="710"/>
      <c r="FUG258" s="710"/>
      <c r="FUH258" s="710"/>
      <c r="FUI258" s="710"/>
      <c r="FUJ258" s="710"/>
      <c r="FUK258" s="710"/>
      <c r="FUL258" s="710"/>
      <c r="FUM258" s="710"/>
      <c r="FUN258" s="710"/>
      <c r="FUO258" s="710"/>
      <c r="FUP258" s="710"/>
      <c r="FUQ258" s="710"/>
      <c r="FUR258" s="710"/>
      <c r="FUS258" s="710"/>
      <c r="FUT258" s="710"/>
      <c r="FUU258" s="710"/>
      <c r="FUV258" s="710"/>
      <c r="FUW258" s="710"/>
      <c r="FUX258" s="710"/>
      <c r="FUY258" s="710"/>
      <c r="FUZ258" s="710"/>
      <c r="FVA258" s="710"/>
      <c r="FVB258" s="710"/>
      <c r="FVC258" s="710"/>
      <c r="FVD258" s="710"/>
      <c r="FVE258" s="710"/>
      <c r="FVF258" s="710"/>
      <c r="FVG258" s="710"/>
      <c r="FVH258" s="710"/>
      <c r="FVI258" s="710"/>
      <c r="FVJ258" s="710"/>
      <c r="FVK258" s="710"/>
      <c r="FVL258" s="710"/>
      <c r="FVM258" s="710"/>
      <c r="FVN258" s="710"/>
      <c r="FVO258" s="710"/>
      <c r="FVP258" s="710"/>
      <c r="FVQ258" s="710"/>
      <c r="FVR258" s="710"/>
      <c r="FVS258" s="710"/>
      <c r="FVT258" s="710"/>
      <c r="FVU258" s="710"/>
      <c r="FVV258" s="710"/>
      <c r="FVW258" s="710"/>
      <c r="FVX258" s="710"/>
      <c r="FVY258" s="710"/>
      <c r="FVZ258" s="710"/>
      <c r="FWA258" s="710"/>
      <c r="FWB258" s="710"/>
      <c r="FWC258" s="710"/>
      <c r="FWD258" s="710"/>
      <c r="FWE258" s="710"/>
      <c r="FWF258" s="710"/>
      <c r="FWG258" s="710"/>
      <c r="FWH258" s="710"/>
      <c r="FWI258" s="710"/>
      <c r="FWJ258" s="710"/>
      <c r="FWK258" s="710"/>
      <c r="FWL258" s="710"/>
      <c r="FWM258" s="710"/>
      <c r="FWN258" s="710"/>
      <c r="FWO258" s="710"/>
      <c r="FWP258" s="710"/>
      <c r="FWQ258" s="710"/>
      <c r="FWR258" s="710"/>
      <c r="FWS258" s="710"/>
      <c r="FWT258" s="710"/>
      <c r="FWU258" s="710"/>
      <c r="FWV258" s="710"/>
      <c r="FWW258" s="710"/>
      <c r="FWX258" s="710"/>
      <c r="FWY258" s="710"/>
      <c r="FWZ258" s="710"/>
      <c r="FXA258" s="710"/>
      <c r="FXB258" s="710"/>
      <c r="FXC258" s="710"/>
      <c r="FXD258" s="710"/>
      <c r="FXE258" s="710"/>
      <c r="FXF258" s="710"/>
      <c r="FXG258" s="710"/>
      <c r="FXH258" s="710"/>
      <c r="FXI258" s="710"/>
      <c r="FXJ258" s="710"/>
      <c r="FXK258" s="710"/>
      <c r="FXL258" s="710"/>
      <c r="FXM258" s="710"/>
      <c r="FXN258" s="710"/>
      <c r="FXO258" s="710"/>
      <c r="FXP258" s="710"/>
      <c r="FXQ258" s="710"/>
      <c r="FXR258" s="710"/>
      <c r="FXS258" s="710"/>
      <c r="FXT258" s="710"/>
      <c r="FXU258" s="710"/>
      <c r="FXV258" s="710"/>
      <c r="FXW258" s="710"/>
      <c r="FXX258" s="710"/>
      <c r="FXY258" s="710"/>
      <c r="FXZ258" s="710"/>
      <c r="FYA258" s="710"/>
      <c r="FYB258" s="710"/>
      <c r="FYC258" s="710"/>
      <c r="FYD258" s="710"/>
      <c r="FYE258" s="710"/>
      <c r="FYF258" s="710"/>
      <c r="FYG258" s="710"/>
      <c r="FYH258" s="710"/>
      <c r="FYI258" s="710"/>
      <c r="FYJ258" s="710"/>
      <c r="FYK258" s="710"/>
      <c r="FYL258" s="710"/>
      <c r="FYM258" s="710"/>
      <c r="FYN258" s="710"/>
      <c r="FYO258" s="710"/>
      <c r="FYP258" s="710"/>
      <c r="FYQ258" s="710"/>
      <c r="FYR258" s="710"/>
      <c r="FYS258" s="710"/>
      <c r="FYT258" s="710"/>
      <c r="FYU258" s="710"/>
      <c r="FYV258" s="710"/>
      <c r="FYW258" s="710"/>
      <c r="FYX258" s="710"/>
      <c r="FYY258" s="710"/>
      <c r="FYZ258" s="710"/>
      <c r="FZA258" s="710"/>
      <c r="FZB258" s="710"/>
      <c r="FZC258" s="710"/>
      <c r="FZD258" s="710"/>
      <c r="FZE258" s="710"/>
      <c r="FZF258" s="710"/>
      <c r="FZG258" s="710"/>
      <c r="FZH258" s="710"/>
      <c r="FZI258" s="710"/>
      <c r="FZJ258" s="710"/>
      <c r="FZK258" s="710"/>
      <c r="FZL258" s="710"/>
      <c r="FZM258" s="710"/>
      <c r="FZN258" s="710"/>
      <c r="FZO258" s="710"/>
      <c r="FZP258" s="710"/>
      <c r="FZQ258" s="710"/>
      <c r="FZR258" s="710"/>
      <c r="FZS258" s="710"/>
      <c r="FZT258" s="710"/>
      <c r="FZU258" s="710"/>
      <c r="FZV258" s="710"/>
      <c r="FZW258" s="710"/>
      <c r="FZX258" s="710"/>
      <c r="FZY258" s="710"/>
      <c r="FZZ258" s="710"/>
      <c r="GAA258" s="710"/>
      <c r="GAB258" s="710"/>
      <c r="GAC258" s="710"/>
      <c r="GAD258" s="710"/>
      <c r="GAE258" s="710"/>
      <c r="GAF258" s="710"/>
      <c r="GAG258" s="710"/>
      <c r="GAH258" s="710"/>
      <c r="GAI258" s="710"/>
      <c r="GAJ258" s="710"/>
      <c r="GAK258" s="710"/>
      <c r="GAL258" s="710"/>
      <c r="GAM258" s="710"/>
      <c r="GAN258" s="710"/>
      <c r="GAO258" s="710"/>
      <c r="GAP258" s="710"/>
      <c r="GAQ258" s="710"/>
      <c r="GAR258" s="710"/>
      <c r="GAS258" s="710"/>
      <c r="GAT258" s="710"/>
      <c r="GAU258" s="710"/>
      <c r="GAV258" s="710"/>
      <c r="GAW258" s="710"/>
      <c r="GAX258" s="710"/>
      <c r="GAY258" s="710"/>
      <c r="GAZ258" s="710"/>
      <c r="GBA258" s="710"/>
      <c r="GBB258" s="710"/>
      <c r="GBC258" s="710"/>
      <c r="GBD258" s="710"/>
      <c r="GBE258" s="710"/>
      <c r="GBF258" s="710"/>
      <c r="GBG258" s="710"/>
      <c r="GBH258" s="710"/>
      <c r="GBI258" s="710"/>
      <c r="GBJ258" s="710"/>
      <c r="GBK258" s="710"/>
      <c r="GBL258" s="710"/>
      <c r="GBM258" s="710"/>
      <c r="GBN258" s="710"/>
      <c r="GBO258" s="710"/>
      <c r="GBP258" s="710"/>
      <c r="GBQ258" s="710"/>
      <c r="GBR258" s="710"/>
      <c r="GBS258" s="710"/>
      <c r="GBT258" s="710"/>
      <c r="GBU258" s="710"/>
      <c r="GBV258" s="710"/>
      <c r="GBW258" s="710"/>
      <c r="GBX258" s="710"/>
      <c r="GBY258" s="710"/>
      <c r="GBZ258" s="710"/>
      <c r="GCA258" s="710"/>
      <c r="GCB258" s="710"/>
      <c r="GCC258" s="710"/>
      <c r="GCD258" s="710"/>
      <c r="GCE258" s="710"/>
      <c r="GCF258" s="710"/>
      <c r="GCG258" s="710"/>
      <c r="GCH258" s="710"/>
      <c r="GCI258" s="710"/>
      <c r="GCJ258" s="710"/>
      <c r="GCK258" s="710"/>
      <c r="GCL258" s="710"/>
      <c r="GCM258" s="710"/>
      <c r="GCN258" s="710"/>
      <c r="GCO258" s="710"/>
      <c r="GCP258" s="710"/>
      <c r="GCQ258" s="710"/>
      <c r="GCR258" s="710"/>
      <c r="GCS258" s="710"/>
      <c r="GCT258" s="710"/>
      <c r="GCU258" s="710"/>
      <c r="GCV258" s="710"/>
      <c r="GCW258" s="710"/>
      <c r="GCX258" s="710"/>
      <c r="GCY258" s="710"/>
      <c r="GCZ258" s="710"/>
      <c r="GDA258" s="710"/>
      <c r="GDB258" s="710"/>
      <c r="GDC258" s="710"/>
      <c r="GDD258" s="710"/>
      <c r="GDE258" s="710"/>
      <c r="GDF258" s="710"/>
      <c r="GDG258" s="710"/>
      <c r="GDH258" s="710"/>
      <c r="GDI258" s="710"/>
      <c r="GDJ258" s="710"/>
      <c r="GDK258" s="710"/>
      <c r="GDL258" s="710"/>
      <c r="GDM258" s="710"/>
      <c r="GDN258" s="710"/>
      <c r="GDO258" s="710"/>
      <c r="GDP258" s="710"/>
      <c r="GDQ258" s="710"/>
      <c r="GDR258" s="710"/>
      <c r="GDS258" s="710"/>
      <c r="GDT258" s="710"/>
      <c r="GDU258" s="710"/>
      <c r="GDV258" s="710"/>
      <c r="GDW258" s="710"/>
      <c r="GDX258" s="710"/>
      <c r="GDY258" s="710"/>
      <c r="GDZ258" s="710"/>
      <c r="GEA258" s="710"/>
      <c r="GEB258" s="710"/>
      <c r="GEC258" s="710"/>
      <c r="GED258" s="710"/>
      <c r="GEE258" s="710"/>
      <c r="GEF258" s="710"/>
      <c r="GEG258" s="710"/>
      <c r="GEH258" s="710"/>
      <c r="GEI258" s="710"/>
      <c r="GEJ258" s="710"/>
      <c r="GEK258" s="710"/>
      <c r="GEL258" s="710"/>
      <c r="GEM258" s="710"/>
      <c r="GEN258" s="710"/>
      <c r="GEO258" s="710"/>
      <c r="GEP258" s="710"/>
      <c r="GEQ258" s="710"/>
      <c r="GER258" s="710"/>
      <c r="GES258" s="710"/>
      <c r="GET258" s="710"/>
      <c r="GEU258" s="710"/>
      <c r="GEV258" s="710"/>
      <c r="GEW258" s="710"/>
      <c r="GEX258" s="710"/>
      <c r="GEY258" s="710"/>
      <c r="GEZ258" s="710"/>
      <c r="GFA258" s="710"/>
      <c r="GFB258" s="710"/>
      <c r="GFC258" s="710"/>
      <c r="GFD258" s="710"/>
      <c r="GFE258" s="710"/>
      <c r="GFF258" s="710"/>
      <c r="GFG258" s="710"/>
      <c r="GFH258" s="710"/>
      <c r="GFI258" s="710"/>
      <c r="GFJ258" s="710"/>
      <c r="GFK258" s="710"/>
      <c r="GFL258" s="710"/>
      <c r="GFM258" s="710"/>
      <c r="GFN258" s="710"/>
      <c r="GFO258" s="710"/>
      <c r="GFP258" s="710"/>
      <c r="GFQ258" s="710"/>
      <c r="GFR258" s="710"/>
      <c r="GFS258" s="710"/>
      <c r="GFT258" s="710"/>
      <c r="GFU258" s="710"/>
      <c r="GFV258" s="710"/>
      <c r="GFW258" s="710"/>
      <c r="GFX258" s="710"/>
      <c r="GFY258" s="710"/>
      <c r="GFZ258" s="710"/>
      <c r="GGA258" s="710"/>
      <c r="GGB258" s="710"/>
      <c r="GGC258" s="710"/>
      <c r="GGD258" s="710"/>
      <c r="GGE258" s="710"/>
      <c r="GGF258" s="710"/>
      <c r="GGG258" s="710"/>
      <c r="GGH258" s="710"/>
      <c r="GGI258" s="710"/>
      <c r="GGJ258" s="710"/>
      <c r="GGK258" s="710"/>
      <c r="GGL258" s="710"/>
      <c r="GGM258" s="710"/>
      <c r="GGN258" s="710"/>
      <c r="GGO258" s="710"/>
      <c r="GGP258" s="710"/>
      <c r="GGQ258" s="710"/>
      <c r="GGR258" s="710"/>
      <c r="GGS258" s="710"/>
      <c r="GGT258" s="710"/>
      <c r="GGU258" s="710"/>
      <c r="GGV258" s="710"/>
      <c r="GGW258" s="710"/>
      <c r="GGX258" s="710"/>
      <c r="GGY258" s="710"/>
      <c r="GGZ258" s="710"/>
      <c r="GHA258" s="710"/>
      <c r="GHB258" s="710"/>
      <c r="GHC258" s="710"/>
      <c r="GHD258" s="710"/>
      <c r="GHE258" s="710"/>
      <c r="GHF258" s="710"/>
      <c r="GHG258" s="710"/>
      <c r="GHH258" s="710"/>
      <c r="GHI258" s="710"/>
      <c r="GHJ258" s="710"/>
      <c r="GHK258" s="710"/>
      <c r="GHL258" s="710"/>
      <c r="GHM258" s="710"/>
      <c r="GHN258" s="710"/>
      <c r="GHO258" s="710"/>
      <c r="GHP258" s="710"/>
      <c r="GHQ258" s="710"/>
      <c r="GHR258" s="710"/>
      <c r="GHS258" s="710"/>
      <c r="GHT258" s="710"/>
      <c r="GHU258" s="710"/>
      <c r="GHV258" s="710"/>
      <c r="GHW258" s="710"/>
      <c r="GHX258" s="710"/>
      <c r="GHY258" s="710"/>
      <c r="GHZ258" s="710"/>
      <c r="GIA258" s="710"/>
      <c r="GIB258" s="710"/>
      <c r="GIC258" s="710"/>
      <c r="GID258" s="710"/>
      <c r="GIE258" s="710"/>
      <c r="GIF258" s="710"/>
      <c r="GIG258" s="710"/>
      <c r="GIH258" s="710"/>
      <c r="GII258" s="710"/>
      <c r="GIJ258" s="710"/>
      <c r="GIK258" s="710"/>
      <c r="GIL258" s="710"/>
      <c r="GIM258" s="710"/>
      <c r="GIN258" s="710"/>
      <c r="GIO258" s="710"/>
      <c r="GIP258" s="710"/>
      <c r="GIQ258" s="710"/>
      <c r="GIR258" s="710"/>
      <c r="GIS258" s="710"/>
      <c r="GIT258" s="710"/>
      <c r="GIU258" s="710"/>
      <c r="GIV258" s="710"/>
      <c r="GIW258" s="710"/>
      <c r="GIX258" s="710"/>
      <c r="GIY258" s="710"/>
      <c r="GIZ258" s="710"/>
      <c r="GJA258" s="710"/>
      <c r="GJB258" s="710"/>
      <c r="GJC258" s="710"/>
      <c r="GJD258" s="710"/>
      <c r="GJE258" s="710"/>
      <c r="GJF258" s="710"/>
      <c r="GJG258" s="710"/>
      <c r="GJH258" s="710"/>
      <c r="GJI258" s="710"/>
      <c r="GJJ258" s="710"/>
      <c r="GJK258" s="710"/>
      <c r="GJL258" s="710"/>
      <c r="GJM258" s="710"/>
      <c r="GJN258" s="710"/>
      <c r="GJO258" s="710"/>
      <c r="GJP258" s="710"/>
      <c r="GJQ258" s="710"/>
      <c r="GJR258" s="710"/>
      <c r="GJS258" s="710"/>
      <c r="GJT258" s="710"/>
      <c r="GJU258" s="710"/>
      <c r="GJV258" s="710"/>
      <c r="GJW258" s="710"/>
      <c r="GJX258" s="710"/>
      <c r="GJY258" s="710"/>
      <c r="GJZ258" s="710"/>
      <c r="GKA258" s="710"/>
      <c r="GKB258" s="710"/>
      <c r="GKC258" s="710"/>
      <c r="GKD258" s="710"/>
      <c r="GKE258" s="710"/>
      <c r="GKF258" s="710"/>
      <c r="GKG258" s="710"/>
      <c r="GKH258" s="710"/>
      <c r="GKI258" s="710"/>
      <c r="GKJ258" s="710"/>
      <c r="GKK258" s="710"/>
      <c r="GKL258" s="710"/>
      <c r="GKM258" s="710"/>
      <c r="GKN258" s="710"/>
      <c r="GKO258" s="710"/>
      <c r="GKP258" s="710"/>
      <c r="GKQ258" s="710"/>
      <c r="GKR258" s="710"/>
      <c r="GKS258" s="710"/>
      <c r="GKT258" s="710"/>
      <c r="GKU258" s="710"/>
      <c r="GKV258" s="710"/>
      <c r="GKW258" s="710"/>
      <c r="GKX258" s="710"/>
      <c r="GKY258" s="710"/>
      <c r="GKZ258" s="710"/>
      <c r="GLA258" s="710"/>
      <c r="GLB258" s="710"/>
      <c r="GLC258" s="710"/>
      <c r="GLD258" s="710"/>
      <c r="GLE258" s="710"/>
      <c r="GLF258" s="710"/>
      <c r="GLG258" s="710"/>
      <c r="GLH258" s="710"/>
      <c r="GLI258" s="710"/>
      <c r="GLJ258" s="710"/>
      <c r="GLK258" s="710"/>
      <c r="GLL258" s="710"/>
      <c r="GLM258" s="710"/>
      <c r="GLN258" s="710"/>
      <c r="GLO258" s="710"/>
      <c r="GLP258" s="710"/>
      <c r="GLQ258" s="710"/>
      <c r="GLR258" s="710"/>
      <c r="GLS258" s="710"/>
      <c r="GLT258" s="710"/>
      <c r="GLU258" s="710"/>
      <c r="GLV258" s="710"/>
      <c r="GLW258" s="710"/>
      <c r="GLX258" s="710"/>
      <c r="GLY258" s="710"/>
      <c r="GLZ258" s="710"/>
      <c r="GMA258" s="710"/>
      <c r="GMB258" s="710"/>
      <c r="GMC258" s="710"/>
      <c r="GMD258" s="710"/>
      <c r="GME258" s="710"/>
      <c r="GMF258" s="710"/>
      <c r="GMG258" s="710"/>
      <c r="GMH258" s="710"/>
      <c r="GMI258" s="710"/>
      <c r="GMJ258" s="710"/>
      <c r="GMK258" s="710"/>
      <c r="GML258" s="710"/>
      <c r="GMM258" s="710"/>
      <c r="GMN258" s="710"/>
      <c r="GMO258" s="710"/>
      <c r="GMP258" s="710"/>
      <c r="GMQ258" s="710"/>
      <c r="GMR258" s="710"/>
      <c r="GMS258" s="710"/>
      <c r="GMT258" s="710"/>
      <c r="GMU258" s="710"/>
      <c r="GMV258" s="710"/>
      <c r="GMW258" s="710"/>
      <c r="GMX258" s="710"/>
      <c r="GMY258" s="710"/>
      <c r="GMZ258" s="710"/>
      <c r="GNA258" s="710"/>
      <c r="GNB258" s="710"/>
      <c r="GNC258" s="710"/>
      <c r="GND258" s="710"/>
      <c r="GNE258" s="710"/>
      <c r="GNF258" s="710"/>
      <c r="GNG258" s="710"/>
      <c r="GNH258" s="710"/>
      <c r="GNI258" s="710"/>
      <c r="GNJ258" s="710"/>
      <c r="GNK258" s="710"/>
      <c r="GNL258" s="710"/>
      <c r="GNM258" s="710"/>
      <c r="GNN258" s="710"/>
      <c r="GNO258" s="710"/>
      <c r="GNP258" s="710"/>
      <c r="GNQ258" s="710"/>
      <c r="GNR258" s="710"/>
      <c r="GNS258" s="710"/>
      <c r="GNT258" s="710"/>
      <c r="GNU258" s="710"/>
      <c r="GNV258" s="710"/>
      <c r="GNW258" s="710"/>
      <c r="GNX258" s="710"/>
      <c r="GNY258" s="710"/>
      <c r="GNZ258" s="710"/>
      <c r="GOA258" s="710"/>
      <c r="GOB258" s="710"/>
      <c r="GOC258" s="710"/>
      <c r="GOD258" s="710"/>
      <c r="GOE258" s="710"/>
      <c r="GOF258" s="710"/>
      <c r="GOG258" s="710"/>
      <c r="GOH258" s="710"/>
      <c r="GOI258" s="710"/>
      <c r="GOJ258" s="710"/>
      <c r="GOK258" s="710"/>
      <c r="GOL258" s="710"/>
      <c r="GOM258" s="710"/>
      <c r="GON258" s="710"/>
      <c r="GOO258" s="710"/>
      <c r="GOP258" s="710"/>
      <c r="GOQ258" s="710"/>
      <c r="GOR258" s="710"/>
      <c r="GOS258" s="710"/>
      <c r="GOT258" s="710"/>
      <c r="GOU258" s="710"/>
      <c r="GOV258" s="710"/>
      <c r="GOW258" s="710"/>
      <c r="GOX258" s="710"/>
      <c r="GOY258" s="710"/>
      <c r="GOZ258" s="710"/>
      <c r="GPA258" s="710"/>
      <c r="GPB258" s="710"/>
      <c r="GPC258" s="710"/>
      <c r="GPD258" s="710"/>
      <c r="GPE258" s="710"/>
      <c r="GPF258" s="710"/>
      <c r="GPG258" s="710"/>
      <c r="GPH258" s="710"/>
      <c r="GPI258" s="710"/>
      <c r="GPJ258" s="710"/>
      <c r="GPK258" s="710"/>
      <c r="GPL258" s="710"/>
      <c r="GPM258" s="710"/>
      <c r="GPN258" s="710"/>
      <c r="GPO258" s="710"/>
      <c r="GPP258" s="710"/>
      <c r="GPQ258" s="710"/>
      <c r="GPR258" s="710"/>
      <c r="GPS258" s="710"/>
      <c r="GPT258" s="710"/>
      <c r="GPU258" s="710"/>
      <c r="GPV258" s="710"/>
      <c r="GPW258" s="710"/>
      <c r="GPX258" s="710"/>
      <c r="GPY258" s="710"/>
      <c r="GPZ258" s="710"/>
      <c r="GQA258" s="710"/>
      <c r="GQB258" s="710"/>
      <c r="GQC258" s="710"/>
      <c r="GQD258" s="710"/>
      <c r="GQE258" s="710"/>
      <c r="GQF258" s="710"/>
      <c r="GQG258" s="710"/>
      <c r="GQH258" s="710"/>
      <c r="GQI258" s="710"/>
      <c r="GQJ258" s="710"/>
      <c r="GQK258" s="710"/>
      <c r="GQL258" s="710"/>
      <c r="GQM258" s="710"/>
      <c r="GQN258" s="710"/>
      <c r="GQO258" s="710"/>
      <c r="GQP258" s="710"/>
      <c r="GQQ258" s="710"/>
      <c r="GQR258" s="710"/>
      <c r="GQS258" s="710"/>
      <c r="GQT258" s="710"/>
      <c r="GQU258" s="710"/>
      <c r="GQV258" s="710"/>
      <c r="GQW258" s="710"/>
      <c r="GQX258" s="710"/>
      <c r="GQY258" s="710"/>
      <c r="GQZ258" s="710"/>
      <c r="GRA258" s="710"/>
      <c r="GRB258" s="710"/>
      <c r="GRC258" s="710"/>
      <c r="GRD258" s="710"/>
      <c r="GRE258" s="710"/>
      <c r="GRF258" s="710"/>
      <c r="GRG258" s="710"/>
      <c r="GRH258" s="710"/>
      <c r="GRI258" s="710"/>
      <c r="GRJ258" s="710"/>
      <c r="GRK258" s="710"/>
      <c r="GRL258" s="710"/>
      <c r="GRM258" s="710"/>
      <c r="GRN258" s="710"/>
      <c r="GRO258" s="710"/>
      <c r="GRP258" s="710"/>
      <c r="GRQ258" s="710"/>
      <c r="GRR258" s="710"/>
      <c r="GRS258" s="710"/>
      <c r="GRT258" s="710"/>
      <c r="GRU258" s="710"/>
      <c r="GRV258" s="710"/>
      <c r="GRW258" s="710"/>
      <c r="GRX258" s="710"/>
      <c r="GRY258" s="710"/>
      <c r="GRZ258" s="710"/>
      <c r="GSA258" s="710"/>
      <c r="GSB258" s="710"/>
      <c r="GSC258" s="710"/>
      <c r="GSD258" s="710"/>
      <c r="GSE258" s="710"/>
      <c r="GSF258" s="710"/>
      <c r="GSG258" s="710"/>
      <c r="GSH258" s="710"/>
      <c r="GSI258" s="710"/>
      <c r="GSJ258" s="710"/>
      <c r="GSK258" s="710"/>
      <c r="GSL258" s="710"/>
      <c r="GSM258" s="710"/>
      <c r="GSN258" s="710"/>
      <c r="GSO258" s="710"/>
      <c r="GSP258" s="710"/>
      <c r="GSQ258" s="710"/>
      <c r="GSR258" s="710"/>
      <c r="GSS258" s="710"/>
      <c r="GST258" s="710"/>
      <c r="GSU258" s="710"/>
      <c r="GSV258" s="710"/>
      <c r="GSW258" s="710"/>
      <c r="GSX258" s="710"/>
      <c r="GSY258" s="710"/>
      <c r="GSZ258" s="710"/>
      <c r="GTA258" s="710"/>
      <c r="GTB258" s="710"/>
      <c r="GTC258" s="710"/>
      <c r="GTD258" s="710"/>
      <c r="GTE258" s="710"/>
      <c r="GTF258" s="710"/>
      <c r="GTG258" s="710"/>
      <c r="GTH258" s="710"/>
      <c r="GTI258" s="710"/>
      <c r="GTJ258" s="710"/>
      <c r="GTK258" s="710"/>
      <c r="GTL258" s="710"/>
      <c r="GTM258" s="710"/>
      <c r="GTN258" s="710"/>
      <c r="GTO258" s="710"/>
      <c r="GTP258" s="710"/>
      <c r="GTQ258" s="710"/>
      <c r="GTR258" s="710"/>
      <c r="GTS258" s="710"/>
      <c r="GTT258" s="710"/>
      <c r="GTU258" s="710"/>
      <c r="GTV258" s="710"/>
      <c r="GTW258" s="710"/>
      <c r="GTX258" s="710"/>
      <c r="GTY258" s="710"/>
      <c r="GTZ258" s="710"/>
      <c r="GUA258" s="710"/>
      <c r="GUB258" s="710"/>
      <c r="GUC258" s="710"/>
      <c r="GUD258" s="710"/>
      <c r="GUE258" s="710"/>
      <c r="GUF258" s="710"/>
      <c r="GUG258" s="710"/>
      <c r="GUH258" s="710"/>
      <c r="GUI258" s="710"/>
      <c r="GUJ258" s="710"/>
      <c r="GUK258" s="710"/>
      <c r="GUL258" s="710"/>
      <c r="GUM258" s="710"/>
      <c r="GUN258" s="710"/>
      <c r="GUO258" s="710"/>
      <c r="GUP258" s="710"/>
      <c r="GUQ258" s="710"/>
      <c r="GUR258" s="710"/>
      <c r="GUS258" s="710"/>
      <c r="GUT258" s="710"/>
      <c r="GUU258" s="710"/>
      <c r="GUV258" s="710"/>
      <c r="GUW258" s="710"/>
      <c r="GUX258" s="710"/>
      <c r="GUY258" s="710"/>
      <c r="GUZ258" s="710"/>
      <c r="GVA258" s="710"/>
      <c r="GVB258" s="710"/>
      <c r="GVC258" s="710"/>
      <c r="GVD258" s="710"/>
      <c r="GVE258" s="710"/>
      <c r="GVF258" s="710"/>
      <c r="GVG258" s="710"/>
      <c r="GVH258" s="710"/>
      <c r="GVI258" s="710"/>
      <c r="GVJ258" s="710"/>
      <c r="GVK258" s="710"/>
      <c r="GVL258" s="710"/>
      <c r="GVM258" s="710"/>
      <c r="GVN258" s="710"/>
      <c r="GVO258" s="710"/>
      <c r="GVP258" s="710"/>
      <c r="GVQ258" s="710"/>
      <c r="GVR258" s="710"/>
      <c r="GVS258" s="710"/>
      <c r="GVT258" s="710"/>
      <c r="GVU258" s="710"/>
      <c r="GVV258" s="710"/>
      <c r="GVW258" s="710"/>
      <c r="GVX258" s="710"/>
      <c r="GVY258" s="710"/>
      <c r="GVZ258" s="710"/>
      <c r="GWA258" s="710"/>
      <c r="GWB258" s="710"/>
      <c r="GWC258" s="710"/>
      <c r="GWD258" s="710"/>
      <c r="GWE258" s="710"/>
      <c r="GWF258" s="710"/>
      <c r="GWG258" s="710"/>
      <c r="GWH258" s="710"/>
      <c r="GWI258" s="710"/>
      <c r="GWJ258" s="710"/>
      <c r="GWK258" s="710"/>
      <c r="GWL258" s="710"/>
      <c r="GWM258" s="710"/>
      <c r="GWN258" s="710"/>
      <c r="GWO258" s="710"/>
      <c r="GWP258" s="710"/>
      <c r="GWQ258" s="710"/>
      <c r="GWR258" s="710"/>
      <c r="GWS258" s="710"/>
      <c r="GWT258" s="710"/>
      <c r="GWU258" s="710"/>
      <c r="GWV258" s="710"/>
      <c r="GWW258" s="710"/>
      <c r="GWX258" s="710"/>
      <c r="GWY258" s="710"/>
      <c r="GWZ258" s="710"/>
      <c r="GXA258" s="710"/>
      <c r="GXB258" s="710"/>
      <c r="GXC258" s="710"/>
      <c r="GXD258" s="710"/>
      <c r="GXE258" s="710"/>
      <c r="GXF258" s="710"/>
      <c r="GXG258" s="710"/>
      <c r="GXH258" s="710"/>
      <c r="GXI258" s="710"/>
      <c r="GXJ258" s="710"/>
      <c r="GXK258" s="710"/>
      <c r="GXL258" s="710"/>
      <c r="GXM258" s="710"/>
      <c r="GXN258" s="710"/>
      <c r="GXO258" s="710"/>
      <c r="GXP258" s="710"/>
      <c r="GXQ258" s="710"/>
      <c r="GXR258" s="710"/>
      <c r="GXS258" s="710"/>
      <c r="GXT258" s="710"/>
      <c r="GXU258" s="710"/>
      <c r="GXV258" s="710"/>
      <c r="GXW258" s="710"/>
      <c r="GXX258" s="710"/>
      <c r="GXY258" s="710"/>
      <c r="GXZ258" s="710"/>
      <c r="GYA258" s="710"/>
      <c r="GYB258" s="710"/>
      <c r="GYC258" s="710"/>
      <c r="GYD258" s="710"/>
      <c r="GYE258" s="710"/>
      <c r="GYF258" s="710"/>
      <c r="GYG258" s="710"/>
      <c r="GYH258" s="710"/>
      <c r="GYI258" s="710"/>
      <c r="GYJ258" s="710"/>
      <c r="GYK258" s="710"/>
      <c r="GYL258" s="710"/>
      <c r="GYM258" s="710"/>
      <c r="GYN258" s="710"/>
      <c r="GYO258" s="710"/>
      <c r="GYP258" s="710"/>
      <c r="GYQ258" s="710"/>
      <c r="GYR258" s="710"/>
      <c r="GYS258" s="710"/>
      <c r="GYT258" s="710"/>
      <c r="GYU258" s="710"/>
      <c r="GYV258" s="710"/>
      <c r="GYW258" s="710"/>
      <c r="GYX258" s="710"/>
      <c r="GYY258" s="710"/>
      <c r="GYZ258" s="710"/>
      <c r="GZA258" s="710"/>
      <c r="GZB258" s="710"/>
      <c r="GZC258" s="710"/>
      <c r="GZD258" s="710"/>
      <c r="GZE258" s="710"/>
      <c r="GZF258" s="710"/>
      <c r="GZG258" s="710"/>
      <c r="GZH258" s="710"/>
      <c r="GZI258" s="710"/>
      <c r="GZJ258" s="710"/>
      <c r="GZK258" s="710"/>
      <c r="GZL258" s="710"/>
      <c r="GZM258" s="710"/>
      <c r="GZN258" s="710"/>
      <c r="GZO258" s="710"/>
      <c r="GZP258" s="710"/>
      <c r="GZQ258" s="710"/>
      <c r="GZR258" s="710"/>
      <c r="GZS258" s="710"/>
      <c r="GZT258" s="710"/>
      <c r="GZU258" s="710"/>
      <c r="GZV258" s="710"/>
      <c r="GZW258" s="710"/>
      <c r="GZX258" s="710"/>
      <c r="GZY258" s="710"/>
      <c r="GZZ258" s="710"/>
      <c r="HAA258" s="710"/>
      <c r="HAB258" s="710"/>
      <c r="HAC258" s="710"/>
      <c r="HAD258" s="710"/>
      <c r="HAE258" s="710"/>
      <c r="HAF258" s="710"/>
      <c r="HAG258" s="710"/>
      <c r="HAH258" s="710"/>
      <c r="HAI258" s="710"/>
      <c r="HAJ258" s="710"/>
      <c r="HAK258" s="710"/>
      <c r="HAL258" s="710"/>
      <c r="HAM258" s="710"/>
      <c r="HAN258" s="710"/>
      <c r="HAO258" s="710"/>
      <c r="HAP258" s="710"/>
      <c r="HAQ258" s="710"/>
      <c r="HAR258" s="710"/>
      <c r="HAS258" s="710"/>
      <c r="HAT258" s="710"/>
      <c r="HAU258" s="710"/>
      <c r="HAV258" s="710"/>
      <c r="HAW258" s="710"/>
      <c r="HAX258" s="710"/>
      <c r="HAY258" s="710"/>
      <c r="HAZ258" s="710"/>
      <c r="HBA258" s="710"/>
      <c r="HBB258" s="710"/>
      <c r="HBC258" s="710"/>
      <c r="HBD258" s="710"/>
      <c r="HBE258" s="710"/>
      <c r="HBF258" s="710"/>
      <c r="HBG258" s="710"/>
      <c r="HBH258" s="710"/>
      <c r="HBI258" s="710"/>
      <c r="HBJ258" s="710"/>
      <c r="HBK258" s="710"/>
      <c r="HBL258" s="710"/>
      <c r="HBM258" s="710"/>
      <c r="HBN258" s="710"/>
      <c r="HBO258" s="710"/>
      <c r="HBP258" s="710"/>
      <c r="HBQ258" s="710"/>
      <c r="HBR258" s="710"/>
      <c r="HBS258" s="710"/>
      <c r="HBT258" s="710"/>
      <c r="HBU258" s="710"/>
      <c r="HBV258" s="710"/>
      <c r="HBW258" s="710"/>
      <c r="HBX258" s="710"/>
      <c r="HBY258" s="710"/>
      <c r="HBZ258" s="710"/>
      <c r="HCA258" s="710"/>
      <c r="HCB258" s="710"/>
      <c r="HCC258" s="710"/>
      <c r="HCD258" s="710"/>
      <c r="HCE258" s="710"/>
      <c r="HCF258" s="710"/>
      <c r="HCG258" s="710"/>
      <c r="HCH258" s="710"/>
      <c r="HCI258" s="710"/>
      <c r="HCJ258" s="710"/>
      <c r="HCK258" s="710"/>
      <c r="HCL258" s="710"/>
      <c r="HCM258" s="710"/>
      <c r="HCN258" s="710"/>
      <c r="HCO258" s="710"/>
      <c r="HCP258" s="710"/>
      <c r="HCQ258" s="710"/>
      <c r="HCR258" s="710"/>
      <c r="HCS258" s="710"/>
      <c r="HCT258" s="710"/>
      <c r="HCU258" s="710"/>
      <c r="HCV258" s="710"/>
      <c r="HCW258" s="710"/>
      <c r="HCX258" s="710"/>
      <c r="HCY258" s="710"/>
      <c r="HCZ258" s="710"/>
      <c r="HDA258" s="710"/>
      <c r="HDB258" s="710"/>
      <c r="HDC258" s="710"/>
      <c r="HDD258" s="710"/>
      <c r="HDE258" s="710"/>
      <c r="HDF258" s="710"/>
      <c r="HDG258" s="710"/>
      <c r="HDH258" s="710"/>
      <c r="HDI258" s="710"/>
      <c r="HDJ258" s="710"/>
      <c r="HDK258" s="710"/>
      <c r="HDL258" s="710"/>
      <c r="HDM258" s="710"/>
      <c r="HDN258" s="710"/>
      <c r="HDO258" s="710"/>
      <c r="HDP258" s="710"/>
      <c r="HDQ258" s="710"/>
      <c r="HDR258" s="710"/>
      <c r="HDS258" s="710"/>
      <c r="HDT258" s="710"/>
      <c r="HDU258" s="710"/>
      <c r="HDV258" s="710"/>
      <c r="HDW258" s="710"/>
      <c r="HDX258" s="710"/>
      <c r="HDY258" s="710"/>
      <c r="HDZ258" s="710"/>
      <c r="HEA258" s="710"/>
      <c r="HEB258" s="710"/>
      <c r="HEC258" s="710"/>
      <c r="HED258" s="710"/>
      <c r="HEE258" s="710"/>
      <c r="HEF258" s="710"/>
      <c r="HEG258" s="710"/>
      <c r="HEH258" s="710"/>
      <c r="HEI258" s="710"/>
      <c r="HEJ258" s="710"/>
      <c r="HEK258" s="710"/>
      <c r="HEL258" s="710"/>
      <c r="HEM258" s="710"/>
      <c r="HEN258" s="710"/>
      <c r="HEO258" s="710"/>
      <c r="HEP258" s="710"/>
      <c r="HEQ258" s="710"/>
      <c r="HER258" s="710"/>
      <c r="HES258" s="710"/>
      <c r="HET258" s="710"/>
      <c r="HEU258" s="710"/>
      <c r="HEV258" s="710"/>
      <c r="HEW258" s="710"/>
      <c r="HEX258" s="710"/>
      <c r="HEY258" s="710"/>
      <c r="HEZ258" s="710"/>
      <c r="HFA258" s="710"/>
      <c r="HFB258" s="710"/>
      <c r="HFC258" s="710"/>
      <c r="HFD258" s="710"/>
      <c r="HFE258" s="710"/>
      <c r="HFF258" s="710"/>
      <c r="HFG258" s="710"/>
      <c r="HFH258" s="710"/>
      <c r="HFI258" s="710"/>
      <c r="HFJ258" s="710"/>
      <c r="HFK258" s="710"/>
      <c r="HFL258" s="710"/>
      <c r="HFM258" s="710"/>
      <c r="HFN258" s="710"/>
      <c r="HFO258" s="710"/>
      <c r="HFP258" s="710"/>
      <c r="HFQ258" s="710"/>
      <c r="HFR258" s="710"/>
      <c r="HFS258" s="710"/>
      <c r="HFT258" s="710"/>
      <c r="HFU258" s="710"/>
      <c r="HFV258" s="710"/>
      <c r="HFW258" s="710"/>
      <c r="HFX258" s="710"/>
      <c r="HFY258" s="710"/>
      <c r="HFZ258" s="710"/>
      <c r="HGA258" s="710"/>
      <c r="HGB258" s="710"/>
      <c r="HGC258" s="710"/>
      <c r="HGD258" s="710"/>
      <c r="HGE258" s="710"/>
      <c r="HGF258" s="710"/>
      <c r="HGG258" s="710"/>
      <c r="HGH258" s="710"/>
      <c r="HGI258" s="710"/>
      <c r="HGJ258" s="710"/>
      <c r="HGK258" s="710"/>
      <c r="HGL258" s="710"/>
      <c r="HGM258" s="710"/>
      <c r="HGN258" s="710"/>
      <c r="HGO258" s="710"/>
      <c r="HGP258" s="710"/>
      <c r="HGQ258" s="710"/>
      <c r="HGR258" s="710"/>
      <c r="HGS258" s="710"/>
      <c r="HGT258" s="710"/>
      <c r="HGU258" s="710"/>
      <c r="HGV258" s="710"/>
      <c r="HGW258" s="710"/>
      <c r="HGX258" s="710"/>
      <c r="HGY258" s="710"/>
      <c r="HGZ258" s="710"/>
      <c r="HHA258" s="710"/>
      <c r="HHB258" s="710"/>
      <c r="HHC258" s="710"/>
      <c r="HHD258" s="710"/>
      <c r="HHE258" s="710"/>
      <c r="HHF258" s="710"/>
      <c r="HHG258" s="710"/>
      <c r="HHH258" s="710"/>
      <c r="HHI258" s="710"/>
      <c r="HHJ258" s="710"/>
      <c r="HHK258" s="710"/>
      <c r="HHL258" s="710"/>
      <c r="HHM258" s="710"/>
      <c r="HHN258" s="710"/>
      <c r="HHO258" s="710"/>
      <c r="HHP258" s="710"/>
      <c r="HHQ258" s="710"/>
      <c r="HHR258" s="710"/>
      <c r="HHS258" s="710"/>
      <c r="HHT258" s="710"/>
      <c r="HHU258" s="710"/>
      <c r="HHV258" s="710"/>
      <c r="HHW258" s="710"/>
      <c r="HHX258" s="710"/>
      <c r="HHY258" s="710"/>
      <c r="HHZ258" s="710"/>
      <c r="HIA258" s="710"/>
      <c r="HIB258" s="710"/>
      <c r="HIC258" s="710"/>
      <c r="HID258" s="710"/>
      <c r="HIE258" s="710"/>
      <c r="HIF258" s="710"/>
      <c r="HIG258" s="710"/>
      <c r="HIH258" s="710"/>
      <c r="HII258" s="710"/>
      <c r="HIJ258" s="710"/>
      <c r="HIK258" s="710"/>
      <c r="HIL258" s="710"/>
      <c r="HIM258" s="710"/>
      <c r="HIN258" s="710"/>
      <c r="HIO258" s="710"/>
      <c r="HIP258" s="710"/>
      <c r="HIQ258" s="710"/>
      <c r="HIR258" s="710"/>
      <c r="HIS258" s="710"/>
      <c r="HIT258" s="710"/>
      <c r="HIU258" s="710"/>
      <c r="HIV258" s="710"/>
      <c r="HIW258" s="710"/>
      <c r="HIX258" s="710"/>
      <c r="HIY258" s="710"/>
      <c r="HIZ258" s="710"/>
      <c r="HJA258" s="710"/>
      <c r="HJB258" s="710"/>
      <c r="HJC258" s="710"/>
      <c r="HJD258" s="710"/>
      <c r="HJE258" s="710"/>
      <c r="HJF258" s="710"/>
      <c r="HJG258" s="710"/>
      <c r="HJH258" s="710"/>
      <c r="HJI258" s="710"/>
      <c r="HJJ258" s="710"/>
      <c r="HJK258" s="710"/>
      <c r="HJL258" s="710"/>
      <c r="HJM258" s="710"/>
      <c r="HJN258" s="710"/>
      <c r="HJO258" s="710"/>
      <c r="HJP258" s="710"/>
      <c r="HJQ258" s="710"/>
      <c r="HJR258" s="710"/>
      <c r="HJS258" s="710"/>
      <c r="HJT258" s="710"/>
      <c r="HJU258" s="710"/>
      <c r="HJV258" s="710"/>
      <c r="HJW258" s="710"/>
      <c r="HJX258" s="710"/>
      <c r="HJY258" s="710"/>
      <c r="HJZ258" s="710"/>
      <c r="HKA258" s="710"/>
      <c r="HKB258" s="710"/>
      <c r="HKC258" s="710"/>
      <c r="HKD258" s="710"/>
      <c r="HKE258" s="710"/>
      <c r="HKF258" s="710"/>
      <c r="HKG258" s="710"/>
      <c r="HKH258" s="710"/>
      <c r="HKI258" s="710"/>
      <c r="HKJ258" s="710"/>
      <c r="HKK258" s="710"/>
      <c r="HKL258" s="710"/>
      <c r="HKM258" s="710"/>
      <c r="HKN258" s="710"/>
      <c r="HKO258" s="710"/>
      <c r="HKP258" s="710"/>
      <c r="HKQ258" s="710"/>
      <c r="HKR258" s="710"/>
      <c r="HKS258" s="710"/>
      <c r="HKT258" s="710"/>
      <c r="HKU258" s="710"/>
      <c r="HKV258" s="710"/>
      <c r="HKW258" s="710"/>
      <c r="HKX258" s="710"/>
      <c r="HKY258" s="710"/>
      <c r="HKZ258" s="710"/>
      <c r="HLA258" s="710"/>
      <c r="HLB258" s="710"/>
      <c r="HLC258" s="710"/>
      <c r="HLD258" s="710"/>
      <c r="HLE258" s="710"/>
      <c r="HLF258" s="710"/>
      <c r="HLG258" s="710"/>
      <c r="HLH258" s="710"/>
      <c r="HLI258" s="710"/>
      <c r="HLJ258" s="710"/>
      <c r="HLK258" s="710"/>
      <c r="HLL258" s="710"/>
      <c r="HLM258" s="710"/>
      <c r="HLN258" s="710"/>
      <c r="HLO258" s="710"/>
      <c r="HLP258" s="710"/>
      <c r="HLQ258" s="710"/>
      <c r="HLR258" s="710"/>
      <c r="HLS258" s="710"/>
      <c r="HLT258" s="710"/>
      <c r="HLU258" s="710"/>
      <c r="HLV258" s="710"/>
      <c r="HLW258" s="710"/>
      <c r="HLX258" s="710"/>
      <c r="HLY258" s="710"/>
      <c r="HLZ258" s="710"/>
      <c r="HMA258" s="710"/>
      <c r="HMB258" s="710"/>
      <c r="HMC258" s="710"/>
      <c r="HMD258" s="710"/>
      <c r="HME258" s="710"/>
      <c r="HMF258" s="710"/>
      <c r="HMG258" s="710"/>
      <c r="HMH258" s="710"/>
      <c r="HMI258" s="710"/>
      <c r="HMJ258" s="710"/>
      <c r="HMK258" s="710"/>
      <c r="HML258" s="710"/>
      <c r="HMM258" s="710"/>
      <c r="HMN258" s="710"/>
      <c r="HMO258" s="710"/>
      <c r="HMP258" s="710"/>
      <c r="HMQ258" s="710"/>
      <c r="HMR258" s="710"/>
      <c r="HMS258" s="710"/>
      <c r="HMT258" s="710"/>
      <c r="HMU258" s="710"/>
      <c r="HMV258" s="710"/>
      <c r="HMW258" s="710"/>
      <c r="HMX258" s="710"/>
      <c r="HMY258" s="710"/>
      <c r="HMZ258" s="710"/>
      <c r="HNA258" s="710"/>
      <c r="HNB258" s="710"/>
      <c r="HNC258" s="710"/>
      <c r="HND258" s="710"/>
      <c r="HNE258" s="710"/>
      <c r="HNF258" s="710"/>
      <c r="HNG258" s="710"/>
      <c r="HNH258" s="710"/>
      <c r="HNI258" s="710"/>
      <c r="HNJ258" s="710"/>
      <c r="HNK258" s="710"/>
      <c r="HNL258" s="710"/>
      <c r="HNM258" s="710"/>
      <c r="HNN258" s="710"/>
      <c r="HNO258" s="710"/>
      <c r="HNP258" s="710"/>
      <c r="HNQ258" s="710"/>
      <c r="HNR258" s="710"/>
      <c r="HNS258" s="710"/>
      <c r="HNT258" s="710"/>
      <c r="HNU258" s="710"/>
      <c r="HNV258" s="710"/>
      <c r="HNW258" s="710"/>
      <c r="HNX258" s="710"/>
      <c r="HNY258" s="710"/>
      <c r="HNZ258" s="710"/>
      <c r="HOA258" s="710"/>
      <c r="HOB258" s="710"/>
      <c r="HOC258" s="710"/>
      <c r="HOD258" s="710"/>
      <c r="HOE258" s="710"/>
      <c r="HOF258" s="710"/>
      <c r="HOG258" s="710"/>
      <c r="HOH258" s="710"/>
      <c r="HOI258" s="710"/>
      <c r="HOJ258" s="710"/>
      <c r="HOK258" s="710"/>
      <c r="HOL258" s="710"/>
      <c r="HOM258" s="710"/>
      <c r="HON258" s="710"/>
      <c r="HOO258" s="710"/>
      <c r="HOP258" s="710"/>
      <c r="HOQ258" s="710"/>
      <c r="HOR258" s="710"/>
      <c r="HOS258" s="710"/>
      <c r="HOT258" s="710"/>
      <c r="HOU258" s="710"/>
      <c r="HOV258" s="710"/>
      <c r="HOW258" s="710"/>
      <c r="HOX258" s="710"/>
      <c r="HOY258" s="710"/>
      <c r="HOZ258" s="710"/>
      <c r="HPA258" s="710"/>
      <c r="HPB258" s="710"/>
      <c r="HPC258" s="710"/>
      <c r="HPD258" s="710"/>
      <c r="HPE258" s="710"/>
      <c r="HPF258" s="710"/>
      <c r="HPG258" s="710"/>
      <c r="HPH258" s="710"/>
      <c r="HPI258" s="710"/>
      <c r="HPJ258" s="710"/>
      <c r="HPK258" s="710"/>
      <c r="HPL258" s="710"/>
      <c r="HPM258" s="710"/>
      <c r="HPN258" s="710"/>
      <c r="HPO258" s="710"/>
      <c r="HPP258" s="710"/>
      <c r="HPQ258" s="710"/>
      <c r="HPR258" s="710"/>
      <c r="HPS258" s="710"/>
      <c r="HPT258" s="710"/>
      <c r="HPU258" s="710"/>
      <c r="HPV258" s="710"/>
      <c r="HPW258" s="710"/>
      <c r="HPX258" s="710"/>
      <c r="HPY258" s="710"/>
      <c r="HPZ258" s="710"/>
      <c r="HQA258" s="710"/>
      <c r="HQB258" s="710"/>
      <c r="HQC258" s="710"/>
      <c r="HQD258" s="710"/>
      <c r="HQE258" s="710"/>
      <c r="HQF258" s="710"/>
      <c r="HQG258" s="710"/>
      <c r="HQH258" s="710"/>
      <c r="HQI258" s="710"/>
      <c r="HQJ258" s="710"/>
      <c r="HQK258" s="710"/>
      <c r="HQL258" s="710"/>
      <c r="HQM258" s="710"/>
      <c r="HQN258" s="710"/>
      <c r="HQO258" s="710"/>
      <c r="HQP258" s="710"/>
      <c r="HQQ258" s="710"/>
      <c r="HQR258" s="710"/>
      <c r="HQS258" s="710"/>
      <c r="HQT258" s="710"/>
      <c r="HQU258" s="710"/>
      <c r="HQV258" s="710"/>
      <c r="HQW258" s="710"/>
      <c r="HQX258" s="710"/>
      <c r="HQY258" s="710"/>
      <c r="HQZ258" s="710"/>
      <c r="HRA258" s="710"/>
      <c r="HRB258" s="710"/>
      <c r="HRC258" s="710"/>
      <c r="HRD258" s="710"/>
      <c r="HRE258" s="710"/>
      <c r="HRF258" s="710"/>
      <c r="HRG258" s="710"/>
      <c r="HRH258" s="710"/>
      <c r="HRI258" s="710"/>
      <c r="HRJ258" s="710"/>
      <c r="HRK258" s="710"/>
      <c r="HRL258" s="710"/>
      <c r="HRM258" s="710"/>
      <c r="HRN258" s="710"/>
      <c r="HRO258" s="710"/>
      <c r="HRP258" s="710"/>
      <c r="HRQ258" s="710"/>
      <c r="HRR258" s="710"/>
      <c r="HRS258" s="710"/>
      <c r="HRT258" s="710"/>
      <c r="HRU258" s="710"/>
      <c r="HRV258" s="710"/>
      <c r="HRW258" s="710"/>
      <c r="HRX258" s="710"/>
      <c r="HRY258" s="710"/>
      <c r="HRZ258" s="710"/>
      <c r="HSA258" s="710"/>
      <c r="HSB258" s="710"/>
      <c r="HSC258" s="710"/>
      <c r="HSD258" s="710"/>
      <c r="HSE258" s="710"/>
      <c r="HSF258" s="710"/>
      <c r="HSG258" s="710"/>
      <c r="HSH258" s="710"/>
      <c r="HSI258" s="710"/>
      <c r="HSJ258" s="710"/>
      <c r="HSK258" s="710"/>
      <c r="HSL258" s="710"/>
      <c r="HSM258" s="710"/>
      <c r="HSN258" s="710"/>
      <c r="HSO258" s="710"/>
      <c r="HSP258" s="710"/>
      <c r="HSQ258" s="710"/>
      <c r="HSR258" s="710"/>
      <c r="HSS258" s="710"/>
      <c r="HST258" s="710"/>
      <c r="HSU258" s="710"/>
      <c r="HSV258" s="710"/>
      <c r="HSW258" s="710"/>
      <c r="HSX258" s="710"/>
      <c r="HSY258" s="710"/>
      <c r="HSZ258" s="710"/>
      <c r="HTA258" s="710"/>
      <c r="HTB258" s="710"/>
      <c r="HTC258" s="710"/>
      <c r="HTD258" s="710"/>
      <c r="HTE258" s="710"/>
      <c r="HTF258" s="710"/>
      <c r="HTG258" s="710"/>
      <c r="HTH258" s="710"/>
      <c r="HTI258" s="710"/>
      <c r="HTJ258" s="710"/>
      <c r="HTK258" s="710"/>
      <c r="HTL258" s="710"/>
      <c r="HTM258" s="710"/>
      <c r="HTN258" s="710"/>
      <c r="HTO258" s="710"/>
      <c r="HTP258" s="710"/>
      <c r="HTQ258" s="710"/>
      <c r="HTR258" s="710"/>
      <c r="HTS258" s="710"/>
      <c r="HTT258" s="710"/>
      <c r="HTU258" s="710"/>
      <c r="HTV258" s="710"/>
      <c r="HTW258" s="710"/>
      <c r="HTX258" s="710"/>
      <c r="HTY258" s="710"/>
      <c r="HTZ258" s="710"/>
      <c r="HUA258" s="710"/>
      <c r="HUB258" s="710"/>
      <c r="HUC258" s="710"/>
      <c r="HUD258" s="710"/>
      <c r="HUE258" s="710"/>
      <c r="HUF258" s="710"/>
      <c r="HUG258" s="710"/>
      <c r="HUH258" s="710"/>
      <c r="HUI258" s="710"/>
      <c r="HUJ258" s="710"/>
      <c r="HUK258" s="710"/>
      <c r="HUL258" s="710"/>
      <c r="HUM258" s="710"/>
      <c r="HUN258" s="710"/>
      <c r="HUO258" s="710"/>
      <c r="HUP258" s="710"/>
      <c r="HUQ258" s="710"/>
      <c r="HUR258" s="710"/>
      <c r="HUS258" s="710"/>
      <c r="HUT258" s="710"/>
      <c r="HUU258" s="710"/>
      <c r="HUV258" s="710"/>
      <c r="HUW258" s="710"/>
      <c r="HUX258" s="710"/>
      <c r="HUY258" s="710"/>
      <c r="HUZ258" s="710"/>
      <c r="HVA258" s="710"/>
      <c r="HVB258" s="710"/>
      <c r="HVC258" s="710"/>
      <c r="HVD258" s="710"/>
      <c r="HVE258" s="710"/>
      <c r="HVF258" s="710"/>
      <c r="HVG258" s="710"/>
      <c r="HVH258" s="710"/>
      <c r="HVI258" s="710"/>
      <c r="HVJ258" s="710"/>
      <c r="HVK258" s="710"/>
      <c r="HVL258" s="710"/>
      <c r="HVM258" s="710"/>
      <c r="HVN258" s="710"/>
      <c r="HVO258" s="710"/>
      <c r="HVP258" s="710"/>
      <c r="HVQ258" s="710"/>
      <c r="HVR258" s="710"/>
      <c r="HVS258" s="710"/>
      <c r="HVT258" s="710"/>
      <c r="HVU258" s="710"/>
      <c r="HVV258" s="710"/>
      <c r="HVW258" s="710"/>
      <c r="HVX258" s="710"/>
      <c r="HVY258" s="710"/>
      <c r="HVZ258" s="710"/>
      <c r="HWA258" s="710"/>
      <c r="HWB258" s="710"/>
      <c r="HWC258" s="710"/>
      <c r="HWD258" s="710"/>
      <c r="HWE258" s="710"/>
      <c r="HWF258" s="710"/>
      <c r="HWG258" s="710"/>
      <c r="HWH258" s="710"/>
      <c r="HWI258" s="710"/>
      <c r="HWJ258" s="710"/>
      <c r="HWK258" s="710"/>
      <c r="HWL258" s="710"/>
      <c r="HWM258" s="710"/>
      <c r="HWN258" s="710"/>
      <c r="HWO258" s="710"/>
      <c r="HWP258" s="710"/>
      <c r="HWQ258" s="710"/>
      <c r="HWR258" s="710"/>
      <c r="HWS258" s="710"/>
      <c r="HWT258" s="710"/>
      <c r="HWU258" s="710"/>
      <c r="HWV258" s="710"/>
      <c r="HWW258" s="710"/>
      <c r="HWX258" s="710"/>
      <c r="HWY258" s="710"/>
      <c r="HWZ258" s="710"/>
      <c r="HXA258" s="710"/>
      <c r="HXB258" s="710"/>
      <c r="HXC258" s="710"/>
      <c r="HXD258" s="710"/>
      <c r="HXE258" s="710"/>
      <c r="HXF258" s="710"/>
      <c r="HXG258" s="710"/>
      <c r="HXH258" s="710"/>
      <c r="HXI258" s="710"/>
      <c r="HXJ258" s="710"/>
      <c r="HXK258" s="710"/>
      <c r="HXL258" s="710"/>
      <c r="HXM258" s="710"/>
      <c r="HXN258" s="710"/>
      <c r="HXO258" s="710"/>
      <c r="HXP258" s="710"/>
      <c r="HXQ258" s="710"/>
      <c r="HXR258" s="710"/>
      <c r="HXS258" s="710"/>
      <c r="HXT258" s="710"/>
      <c r="HXU258" s="710"/>
      <c r="HXV258" s="710"/>
      <c r="HXW258" s="710"/>
      <c r="HXX258" s="710"/>
      <c r="HXY258" s="710"/>
      <c r="HXZ258" s="710"/>
      <c r="HYA258" s="710"/>
      <c r="HYB258" s="710"/>
      <c r="HYC258" s="710"/>
      <c r="HYD258" s="710"/>
      <c r="HYE258" s="710"/>
      <c r="HYF258" s="710"/>
      <c r="HYG258" s="710"/>
      <c r="HYH258" s="710"/>
      <c r="HYI258" s="710"/>
      <c r="HYJ258" s="710"/>
      <c r="HYK258" s="710"/>
      <c r="HYL258" s="710"/>
      <c r="HYM258" s="710"/>
      <c r="HYN258" s="710"/>
      <c r="HYO258" s="710"/>
      <c r="HYP258" s="710"/>
      <c r="HYQ258" s="710"/>
      <c r="HYR258" s="710"/>
      <c r="HYS258" s="710"/>
      <c r="HYT258" s="710"/>
      <c r="HYU258" s="710"/>
      <c r="HYV258" s="710"/>
      <c r="HYW258" s="710"/>
      <c r="HYX258" s="710"/>
      <c r="HYY258" s="710"/>
      <c r="HYZ258" s="710"/>
      <c r="HZA258" s="710"/>
      <c r="HZB258" s="710"/>
      <c r="HZC258" s="710"/>
      <c r="HZD258" s="710"/>
      <c r="HZE258" s="710"/>
      <c r="HZF258" s="710"/>
      <c r="HZG258" s="710"/>
      <c r="HZH258" s="710"/>
      <c r="HZI258" s="710"/>
      <c r="HZJ258" s="710"/>
      <c r="HZK258" s="710"/>
      <c r="HZL258" s="710"/>
      <c r="HZM258" s="710"/>
      <c r="HZN258" s="710"/>
      <c r="HZO258" s="710"/>
      <c r="HZP258" s="710"/>
      <c r="HZQ258" s="710"/>
      <c r="HZR258" s="710"/>
      <c r="HZS258" s="710"/>
      <c r="HZT258" s="710"/>
      <c r="HZU258" s="710"/>
      <c r="HZV258" s="710"/>
      <c r="HZW258" s="710"/>
      <c r="HZX258" s="710"/>
      <c r="HZY258" s="710"/>
      <c r="HZZ258" s="710"/>
      <c r="IAA258" s="710"/>
      <c r="IAB258" s="710"/>
      <c r="IAC258" s="710"/>
      <c r="IAD258" s="710"/>
      <c r="IAE258" s="710"/>
      <c r="IAF258" s="710"/>
      <c r="IAG258" s="710"/>
      <c r="IAH258" s="710"/>
      <c r="IAI258" s="710"/>
      <c r="IAJ258" s="710"/>
      <c r="IAK258" s="710"/>
      <c r="IAL258" s="710"/>
      <c r="IAM258" s="710"/>
      <c r="IAN258" s="710"/>
      <c r="IAO258" s="710"/>
      <c r="IAP258" s="710"/>
      <c r="IAQ258" s="710"/>
      <c r="IAR258" s="710"/>
      <c r="IAS258" s="710"/>
      <c r="IAT258" s="710"/>
      <c r="IAU258" s="710"/>
      <c r="IAV258" s="710"/>
      <c r="IAW258" s="710"/>
      <c r="IAX258" s="710"/>
      <c r="IAY258" s="710"/>
      <c r="IAZ258" s="710"/>
      <c r="IBA258" s="710"/>
      <c r="IBB258" s="710"/>
      <c r="IBC258" s="710"/>
      <c r="IBD258" s="710"/>
      <c r="IBE258" s="710"/>
      <c r="IBF258" s="710"/>
      <c r="IBG258" s="710"/>
      <c r="IBH258" s="710"/>
      <c r="IBI258" s="710"/>
      <c r="IBJ258" s="710"/>
      <c r="IBK258" s="710"/>
      <c r="IBL258" s="710"/>
      <c r="IBM258" s="710"/>
      <c r="IBN258" s="710"/>
      <c r="IBO258" s="710"/>
      <c r="IBP258" s="710"/>
      <c r="IBQ258" s="710"/>
      <c r="IBR258" s="710"/>
      <c r="IBS258" s="710"/>
      <c r="IBT258" s="710"/>
      <c r="IBU258" s="710"/>
      <c r="IBV258" s="710"/>
      <c r="IBW258" s="710"/>
      <c r="IBX258" s="710"/>
      <c r="IBY258" s="710"/>
      <c r="IBZ258" s="710"/>
      <c r="ICA258" s="710"/>
      <c r="ICB258" s="710"/>
      <c r="ICC258" s="710"/>
      <c r="ICD258" s="710"/>
      <c r="ICE258" s="710"/>
      <c r="ICF258" s="710"/>
      <c r="ICG258" s="710"/>
      <c r="ICH258" s="710"/>
      <c r="ICI258" s="710"/>
      <c r="ICJ258" s="710"/>
      <c r="ICK258" s="710"/>
      <c r="ICL258" s="710"/>
      <c r="ICM258" s="710"/>
      <c r="ICN258" s="710"/>
      <c r="ICO258" s="710"/>
      <c r="ICP258" s="710"/>
      <c r="ICQ258" s="710"/>
      <c r="ICR258" s="710"/>
      <c r="ICS258" s="710"/>
      <c r="ICT258" s="710"/>
      <c r="ICU258" s="710"/>
      <c r="ICV258" s="710"/>
      <c r="ICW258" s="710"/>
      <c r="ICX258" s="710"/>
      <c r="ICY258" s="710"/>
      <c r="ICZ258" s="710"/>
      <c r="IDA258" s="710"/>
      <c r="IDB258" s="710"/>
      <c r="IDC258" s="710"/>
      <c r="IDD258" s="710"/>
      <c r="IDE258" s="710"/>
      <c r="IDF258" s="710"/>
      <c r="IDG258" s="710"/>
      <c r="IDH258" s="710"/>
      <c r="IDI258" s="710"/>
      <c r="IDJ258" s="710"/>
      <c r="IDK258" s="710"/>
      <c r="IDL258" s="710"/>
      <c r="IDM258" s="710"/>
      <c r="IDN258" s="710"/>
      <c r="IDO258" s="710"/>
      <c r="IDP258" s="710"/>
      <c r="IDQ258" s="710"/>
      <c r="IDR258" s="710"/>
      <c r="IDS258" s="710"/>
      <c r="IDT258" s="710"/>
      <c r="IDU258" s="710"/>
      <c r="IDV258" s="710"/>
      <c r="IDW258" s="710"/>
      <c r="IDX258" s="710"/>
      <c r="IDY258" s="710"/>
      <c r="IDZ258" s="710"/>
      <c r="IEA258" s="710"/>
      <c r="IEB258" s="710"/>
      <c r="IEC258" s="710"/>
      <c r="IED258" s="710"/>
      <c r="IEE258" s="710"/>
      <c r="IEF258" s="710"/>
      <c r="IEG258" s="710"/>
      <c r="IEH258" s="710"/>
      <c r="IEI258" s="710"/>
      <c r="IEJ258" s="710"/>
      <c r="IEK258" s="710"/>
      <c r="IEL258" s="710"/>
      <c r="IEM258" s="710"/>
      <c r="IEN258" s="710"/>
      <c r="IEO258" s="710"/>
      <c r="IEP258" s="710"/>
      <c r="IEQ258" s="710"/>
      <c r="IER258" s="710"/>
      <c r="IES258" s="710"/>
      <c r="IET258" s="710"/>
      <c r="IEU258" s="710"/>
      <c r="IEV258" s="710"/>
      <c r="IEW258" s="710"/>
      <c r="IEX258" s="710"/>
      <c r="IEY258" s="710"/>
      <c r="IEZ258" s="710"/>
      <c r="IFA258" s="710"/>
      <c r="IFB258" s="710"/>
      <c r="IFC258" s="710"/>
      <c r="IFD258" s="710"/>
      <c r="IFE258" s="710"/>
      <c r="IFF258" s="710"/>
      <c r="IFG258" s="710"/>
      <c r="IFH258" s="710"/>
      <c r="IFI258" s="710"/>
      <c r="IFJ258" s="710"/>
      <c r="IFK258" s="710"/>
      <c r="IFL258" s="710"/>
      <c r="IFM258" s="710"/>
      <c r="IFN258" s="710"/>
      <c r="IFO258" s="710"/>
      <c r="IFP258" s="710"/>
      <c r="IFQ258" s="710"/>
      <c r="IFR258" s="710"/>
      <c r="IFS258" s="710"/>
      <c r="IFT258" s="710"/>
      <c r="IFU258" s="710"/>
      <c r="IFV258" s="710"/>
      <c r="IFW258" s="710"/>
      <c r="IFX258" s="710"/>
      <c r="IFY258" s="710"/>
      <c r="IFZ258" s="710"/>
      <c r="IGA258" s="710"/>
      <c r="IGB258" s="710"/>
      <c r="IGC258" s="710"/>
      <c r="IGD258" s="710"/>
      <c r="IGE258" s="710"/>
      <c r="IGF258" s="710"/>
      <c r="IGG258" s="710"/>
      <c r="IGH258" s="710"/>
      <c r="IGI258" s="710"/>
      <c r="IGJ258" s="710"/>
      <c r="IGK258" s="710"/>
      <c r="IGL258" s="710"/>
      <c r="IGM258" s="710"/>
      <c r="IGN258" s="710"/>
      <c r="IGO258" s="710"/>
      <c r="IGP258" s="710"/>
      <c r="IGQ258" s="710"/>
      <c r="IGR258" s="710"/>
      <c r="IGS258" s="710"/>
      <c r="IGT258" s="710"/>
      <c r="IGU258" s="710"/>
      <c r="IGV258" s="710"/>
      <c r="IGW258" s="710"/>
      <c r="IGX258" s="710"/>
      <c r="IGY258" s="710"/>
      <c r="IGZ258" s="710"/>
      <c r="IHA258" s="710"/>
      <c r="IHB258" s="710"/>
      <c r="IHC258" s="710"/>
      <c r="IHD258" s="710"/>
      <c r="IHE258" s="710"/>
      <c r="IHF258" s="710"/>
      <c r="IHG258" s="710"/>
      <c r="IHH258" s="710"/>
      <c r="IHI258" s="710"/>
      <c r="IHJ258" s="710"/>
      <c r="IHK258" s="710"/>
      <c r="IHL258" s="710"/>
      <c r="IHM258" s="710"/>
      <c r="IHN258" s="710"/>
      <c r="IHO258" s="710"/>
      <c r="IHP258" s="710"/>
      <c r="IHQ258" s="710"/>
      <c r="IHR258" s="710"/>
      <c r="IHS258" s="710"/>
      <c r="IHT258" s="710"/>
      <c r="IHU258" s="710"/>
      <c r="IHV258" s="710"/>
      <c r="IHW258" s="710"/>
      <c r="IHX258" s="710"/>
      <c r="IHY258" s="710"/>
      <c r="IHZ258" s="710"/>
      <c r="IIA258" s="710"/>
      <c r="IIB258" s="710"/>
      <c r="IIC258" s="710"/>
      <c r="IID258" s="710"/>
      <c r="IIE258" s="710"/>
      <c r="IIF258" s="710"/>
      <c r="IIG258" s="710"/>
      <c r="IIH258" s="710"/>
      <c r="III258" s="710"/>
      <c r="IIJ258" s="710"/>
      <c r="IIK258" s="710"/>
      <c r="IIL258" s="710"/>
      <c r="IIM258" s="710"/>
      <c r="IIN258" s="710"/>
      <c r="IIO258" s="710"/>
      <c r="IIP258" s="710"/>
      <c r="IIQ258" s="710"/>
      <c r="IIR258" s="710"/>
      <c r="IIS258" s="710"/>
      <c r="IIT258" s="710"/>
      <c r="IIU258" s="710"/>
      <c r="IIV258" s="710"/>
      <c r="IIW258" s="710"/>
      <c r="IIX258" s="710"/>
      <c r="IIY258" s="710"/>
      <c r="IIZ258" s="710"/>
      <c r="IJA258" s="710"/>
      <c r="IJB258" s="710"/>
      <c r="IJC258" s="710"/>
      <c r="IJD258" s="710"/>
      <c r="IJE258" s="710"/>
      <c r="IJF258" s="710"/>
      <c r="IJG258" s="710"/>
      <c r="IJH258" s="710"/>
      <c r="IJI258" s="710"/>
      <c r="IJJ258" s="710"/>
      <c r="IJK258" s="710"/>
      <c r="IJL258" s="710"/>
      <c r="IJM258" s="710"/>
      <c r="IJN258" s="710"/>
      <c r="IJO258" s="710"/>
      <c r="IJP258" s="710"/>
      <c r="IJQ258" s="710"/>
      <c r="IJR258" s="710"/>
      <c r="IJS258" s="710"/>
      <c r="IJT258" s="710"/>
      <c r="IJU258" s="710"/>
      <c r="IJV258" s="710"/>
      <c r="IJW258" s="710"/>
      <c r="IJX258" s="710"/>
      <c r="IJY258" s="710"/>
      <c r="IJZ258" s="710"/>
      <c r="IKA258" s="710"/>
      <c r="IKB258" s="710"/>
      <c r="IKC258" s="710"/>
      <c r="IKD258" s="710"/>
      <c r="IKE258" s="710"/>
      <c r="IKF258" s="710"/>
      <c r="IKG258" s="710"/>
      <c r="IKH258" s="710"/>
      <c r="IKI258" s="710"/>
      <c r="IKJ258" s="710"/>
      <c r="IKK258" s="710"/>
      <c r="IKL258" s="710"/>
      <c r="IKM258" s="710"/>
      <c r="IKN258" s="710"/>
      <c r="IKO258" s="710"/>
      <c r="IKP258" s="710"/>
      <c r="IKQ258" s="710"/>
      <c r="IKR258" s="710"/>
      <c r="IKS258" s="710"/>
      <c r="IKT258" s="710"/>
      <c r="IKU258" s="710"/>
      <c r="IKV258" s="710"/>
      <c r="IKW258" s="710"/>
      <c r="IKX258" s="710"/>
      <c r="IKY258" s="710"/>
      <c r="IKZ258" s="710"/>
      <c r="ILA258" s="710"/>
      <c r="ILB258" s="710"/>
      <c r="ILC258" s="710"/>
      <c r="ILD258" s="710"/>
      <c r="ILE258" s="710"/>
      <c r="ILF258" s="710"/>
      <c r="ILG258" s="710"/>
      <c r="ILH258" s="710"/>
      <c r="ILI258" s="710"/>
      <c r="ILJ258" s="710"/>
      <c r="ILK258" s="710"/>
      <c r="ILL258" s="710"/>
      <c r="ILM258" s="710"/>
      <c r="ILN258" s="710"/>
      <c r="ILO258" s="710"/>
      <c r="ILP258" s="710"/>
      <c r="ILQ258" s="710"/>
      <c r="ILR258" s="710"/>
      <c r="ILS258" s="710"/>
      <c r="ILT258" s="710"/>
      <c r="ILU258" s="710"/>
      <c r="ILV258" s="710"/>
      <c r="ILW258" s="710"/>
      <c r="ILX258" s="710"/>
      <c r="ILY258" s="710"/>
      <c r="ILZ258" s="710"/>
      <c r="IMA258" s="710"/>
      <c r="IMB258" s="710"/>
      <c r="IMC258" s="710"/>
      <c r="IMD258" s="710"/>
      <c r="IME258" s="710"/>
      <c r="IMF258" s="710"/>
      <c r="IMG258" s="710"/>
      <c r="IMH258" s="710"/>
      <c r="IMI258" s="710"/>
      <c r="IMJ258" s="710"/>
      <c r="IMK258" s="710"/>
      <c r="IML258" s="710"/>
      <c r="IMM258" s="710"/>
      <c r="IMN258" s="710"/>
      <c r="IMO258" s="710"/>
      <c r="IMP258" s="710"/>
      <c r="IMQ258" s="710"/>
      <c r="IMR258" s="710"/>
      <c r="IMS258" s="710"/>
      <c r="IMT258" s="710"/>
      <c r="IMU258" s="710"/>
      <c r="IMV258" s="710"/>
      <c r="IMW258" s="710"/>
      <c r="IMX258" s="710"/>
      <c r="IMY258" s="710"/>
      <c r="IMZ258" s="710"/>
      <c r="INA258" s="710"/>
      <c r="INB258" s="710"/>
      <c r="INC258" s="710"/>
      <c r="IND258" s="710"/>
      <c r="INE258" s="710"/>
      <c r="INF258" s="710"/>
      <c r="ING258" s="710"/>
      <c r="INH258" s="710"/>
      <c r="INI258" s="710"/>
      <c r="INJ258" s="710"/>
      <c r="INK258" s="710"/>
      <c r="INL258" s="710"/>
      <c r="INM258" s="710"/>
      <c r="INN258" s="710"/>
      <c r="INO258" s="710"/>
      <c r="INP258" s="710"/>
      <c r="INQ258" s="710"/>
      <c r="INR258" s="710"/>
      <c r="INS258" s="710"/>
      <c r="INT258" s="710"/>
      <c r="INU258" s="710"/>
      <c r="INV258" s="710"/>
      <c r="INW258" s="710"/>
      <c r="INX258" s="710"/>
      <c r="INY258" s="710"/>
      <c r="INZ258" s="710"/>
      <c r="IOA258" s="710"/>
      <c r="IOB258" s="710"/>
      <c r="IOC258" s="710"/>
      <c r="IOD258" s="710"/>
      <c r="IOE258" s="710"/>
      <c r="IOF258" s="710"/>
      <c r="IOG258" s="710"/>
      <c r="IOH258" s="710"/>
      <c r="IOI258" s="710"/>
      <c r="IOJ258" s="710"/>
      <c r="IOK258" s="710"/>
      <c r="IOL258" s="710"/>
      <c r="IOM258" s="710"/>
      <c r="ION258" s="710"/>
      <c r="IOO258" s="710"/>
      <c r="IOP258" s="710"/>
      <c r="IOQ258" s="710"/>
      <c r="IOR258" s="710"/>
      <c r="IOS258" s="710"/>
      <c r="IOT258" s="710"/>
      <c r="IOU258" s="710"/>
      <c r="IOV258" s="710"/>
      <c r="IOW258" s="710"/>
      <c r="IOX258" s="710"/>
      <c r="IOY258" s="710"/>
      <c r="IOZ258" s="710"/>
      <c r="IPA258" s="710"/>
      <c r="IPB258" s="710"/>
      <c r="IPC258" s="710"/>
      <c r="IPD258" s="710"/>
      <c r="IPE258" s="710"/>
      <c r="IPF258" s="710"/>
      <c r="IPG258" s="710"/>
      <c r="IPH258" s="710"/>
      <c r="IPI258" s="710"/>
      <c r="IPJ258" s="710"/>
      <c r="IPK258" s="710"/>
      <c r="IPL258" s="710"/>
      <c r="IPM258" s="710"/>
      <c r="IPN258" s="710"/>
      <c r="IPO258" s="710"/>
      <c r="IPP258" s="710"/>
      <c r="IPQ258" s="710"/>
      <c r="IPR258" s="710"/>
      <c r="IPS258" s="710"/>
      <c r="IPT258" s="710"/>
      <c r="IPU258" s="710"/>
      <c r="IPV258" s="710"/>
      <c r="IPW258" s="710"/>
      <c r="IPX258" s="710"/>
      <c r="IPY258" s="710"/>
      <c r="IPZ258" s="710"/>
      <c r="IQA258" s="710"/>
      <c r="IQB258" s="710"/>
      <c r="IQC258" s="710"/>
      <c r="IQD258" s="710"/>
      <c r="IQE258" s="710"/>
      <c r="IQF258" s="710"/>
      <c r="IQG258" s="710"/>
      <c r="IQH258" s="710"/>
      <c r="IQI258" s="710"/>
      <c r="IQJ258" s="710"/>
      <c r="IQK258" s="710"/>
      <c r="IQL258" s="710"/>
      <c r="IQM258" s="710"/>
      <c r="IQN258" s="710"/>
      <c r="IQO258" s="710"/>
      <c r="IQP258" s="710"/>
      <c r="IQQ258" s="710"/>
      <c r="IQR258" s="710"/>
      <c r="IQS258" s="710"/>
      <c r="IQT258" s="710"/>
      <c r="IQU258" s="710"/>
      <c r="IQV258" s="710"/>
      <c r="IQW258" s="710"/>
      <c r="IQX258" s="710"/>
      <c r="IQY258" s="710"/>
      <c r="IQZ258" s="710"/>
      <c r="IRA258" s="710"/>
      <c r="IRB258" s="710"/>
      <c r="IRC258" s="710"/>
      <c r="IRD258" s="710"/>
      <c r="IRE258" s="710"/>
      <c r="IRF258" s="710"/>
      <c r="IRG258" s="710"/>
      <c r="IRH258" s="710"/>
      <c r="IRI258" s="710"/>
      <c r="IRJ258" s="710"/>
      <c r="IRK258" s="710"/>
      <c r="IRL258" s="710"/>
      <c r="IRM258" s="710"/>
      <c r="IRN258" s="710"/>
      <c r="IRO258" s="710"/>
      <c r="IRP258" s="710"/>
      <c r="IRQ258" s="710"/>
      <c r="IRR258" s="710"/>
      <c r="IRS258" s="710"/>
      <c r="IRT258" s="710"/>
      <c r="IRU258" s="710"/>
      <c r="IRV258" s="710"/>
      <c r="IRW258" s="710"/>
      <c r="IRX258" s="710"/>
      <c r="IRY258" s="710"/>
      <c r="IRZ258" s="710"/>
      <c r="ISA258" s="710"/>
      <c r="ISB258" s="710"/>
      <c r="ISC258" s="710"/>
      <c r="ISD258" s="710"/>
      <c r="ISE258" s="710"/>
      <c r="ISF258" s="710"/>
      <c r="ISG258" s="710"/>
      <c r="ISH258" s="710"/>
      <c r="ISI258" s="710"/>
      <c r="ISJ258" s="710"/>
      <c r="ISK258" s="710"/>
      <c r="ISL258" s="710"/>
      <c r="ISM258" s="710"/>
      <c r="ISN258" s="710"/>
      <c r="ISO258" s="710"/>
      <c r="ISP258" s="710"/>
      <c r="ISQ258" s="710"/>
      <c r="ISR258" s="710"/>
      <c r="ISS258" s="710"/>
      <c r="IST258" s="710"/>
      <c r="ISU258" s="710"/>
      <c r="ISV258" s="710"/>
      <c r="ISW258" s="710"/>
      <c r="ISX258" s="710"/>
      <c r="ISY258" s="710"/>
      <c r="ISZ258" s="710"/>
      <c r="ITA258" s="710"/>
      <c r="ITB258" s="710"/>
      <c r="ITC258" s="710"/>
      <c r="ITD258" s="710"/>
      <c r="ITE258" s="710"/>
      <c r="ITF258" s="710"/>
      <c r="ITG258" s="710"/>
      <c r="ITH258" s="710"/>
      <c r="ITI258" s="710"/>
      <c r="ITJ258" s="710"/>
      <c r="ITK258" s="710"/>
      <c r="ITL258" s="710"/>
      <c r="ITM258" s="710"/>
      <c r="ITN258" s="710"/>
      <c r="ITO258" s="710"/>
      <c r="ITP258" s="710"/>
      <c r="ITQ258" s="710"/>
      <c r="ITR258" s="710"/>
      <c r="ITS258" s="710"/>
      <c r="ITT258" s="710"/>
      <c r="ITU258" s="710"/>
      <c r="ITV258" s="710"/>
      <c r="ITW258" s="710"/>
      <c r="ITX258" s="710"/>
      <c r="ITY258" s="710"/>
      <c r="ITZ258" s="710"/>
      <c r="IUA258" s="710"/>
      <c r="IUB258" s="710"/>
      <c r="IUC258" s="710"/>
      <c r="IUD258" s="710"/>
      <c r="IUE258" s="710"/>
      <c r="IUF258" s="710"/>
      <c r="IUG258" s="710"/>
      <c r="IUH258" s="710"/>
      <c r="IUI258" s="710"/>
      <c r="IUJ258" s="710"/>
      <c r="IUK258" s="710"/>
      <c r="IUL258" s="710"/>
      <c r="IUM258" s="710"/>
      <c r="IUN258" s="710"/>
      <c r="IUO258" s="710"/>
      <c r="IUP258" s="710"/>
      <c r="IUQ258" s="710"/>
      <c r="IUR258" s="710"/>
      <c r="IUS258" s="710"/>
      <c r="IUT258" s="710"/>
      <c r="IUU258" s="710"/>
      <c r="IUV258" s="710"/>
      <c r="IUW258" s="710"/>
      <c r="IUX258" s="710"/>
      <c r="IUY258" s="710"/>
      <c r="IUZ258" s="710"/>
      <c r="IVA258" s="710"/>
      <c r="IVB258" s="710"/>
      <c r="IVC258" s="710"/>
      <c r="IVD258" s="710"/>
      <c r="IVE258" s="710"/>
      <c r="IVF258" s="710"/>
      <c r="IVG258" s="710"/>
      <c r="IVH258" s="710"/>
      <c r="IVI258" s="710"/>
      <c r="IVJ258" s="710"/>
      <c r="IVK258" s="710"/>
      <c r="IVL258" s="710"/>
      <c r="IVM258" s="710"/>
      <c r="IVN258" s="710"/>
      <c r="IVO258" s="710"/>
      <c r="IVP258" s="710"/>
      <c r="IVQ258" s="710"/>
      <c r="IVR258" s="710"/>
      <c r="IVS258" s="710"/>
      <c r="IVT258" s="710"/>
      <c r="IVU258" s="710"/>
      <c r="IVV258" s="710"/>
      <c r="IVW258" s="710"/>
      <c r="IVX258" s="710"/>
      <c r="IVY258" s="710"/>
      <c r="IVZ258" s="710"/>
      <c r="IWA258" s="710"/>
      <c r="IWB258" s="710"/>
      <c r="IWC258" s="710"/>
      <c r="IWD258" s="710"/>
      <c r="IWE258" s="710"/>
      <c r="IWF258" s="710"/>
      <c r="IWG258" s="710"/>
      <c r="IWH258" s="710"/>
      <c r="IWI258" s="710"/>
      <c r="IWJ258" s="710"/>
      <c r="IWK258" s="710"/>
      <c r="IWL258" s="710"/>
      <c r="IWM258" s="710"/>
      <c r="IWN258" s="710"/>
      <c r="IWO258" s="710"/>
      <c r="IWP258" s="710"/>
      <c r="IWQ258" s="710"/>
      <c r="IWR258" s="710"/>
      <c r="IWS258" s="710"/>
      <c r="IWT258" s="710"/>
      <c r="IWU258" s="710"/>
      <c r="IWV258" s="710"/>
      <c r="IWW258" s="710"/>
      <c r="IWX258" s="710"/>
      <c r="IWY258" s="710"/>
      <c r="IWZ258" s="710"/>
      <c r="IXA258" s="710"/>
      <c r="IXB258" s="710"/>
      <c r="IXC258" s="710"/>
      <c r="IXD258" s="710"/>
      <c r="IXE258" s="710"/>
      <c r="IXF258" s="710"/>
      <c r="IXG258" s="710"/>
      <c r="IXH258" s="710"/>
      <c r="IXI258" s="710"/>
      <c r="IXJ258" s="710"/>
      <c r="IXK258" s="710"/>
      <c r="IXL258" s="710"/>
      <c r="IXM258" s="710"/>
      <c r="IXN258" s="710"/>
      <c r="IXO258" s="710"/>
      <c r="IXP258" s="710"/>
      <c r="IXQ258" s="710"/>
      <c r="IXR258" s="710"/>
      <c r="IXS258" s="710"/>
      <c r="IXT258" s="710"/>
      <c r="IXU258" s="710"/>
      <c r="IXV258" s="710"/>
      <c r="IXW258" s="710"/>
      <c r="IXX258" s="710"/>
      <c r="IXY258" s="710"/>
      <c r="IXZ258" s="710"/>
      <c r="IYA258" s="710"/>
      <c r="IYB258" s="710"/>
      <c r="IYC258" s="710"/>
      <c r="IYD258" s="710"/>
      <c r="IYE258" s="710"/>
      <c r="IYF258" s="710"/>
      <c r="IYG258" s="710"/>
      <c r="IYH258" s="710"/>
      <c r="IYI258" s="710"/>
      <c r="IYJ258" s="710"/>
      <c r="IYK258" s="710"/>
      <c r="IYL258" s="710"/>
      <c r="IYM258" s="710"/>
      <c r="IYN258" s="710"/>
      <c r="IYO258" s="710"/>
      <c r="IYP258" s="710"/>
      <c r="IYQ258" s="710"/>
      <c r="IYR258" s="710"/>
      <c r="IYS258" s="710"/>
      <c r="IYT258" s="710"/>
      <c r="IYU258" s="710"/>
      <c r="IYV258" s="710"/>
      <c r="IYW258" s="710"/>
      <c r="IYX258" s="710"/>
      <c r="IYY258" s="710"/>
      <c r="IYZ258" s="710"/>
      <c r="IZA258" s="710"/>
      <c r="IZB258" s="710"/>
      <c r="IZC258" s="710"/>
      <c r="IZD258" s="710"/>
      <c r="IZE258" s="710"/>
      <c r="IZF258" s="710"/>
      <c r="IZG258" s="710"/>
      <c r="IZH258" s="710"/>
      <c r="IZI258" s="710"/>
      <c r="IZJ258" s="710"/>
      <c r="IZK258" s="710"/>
      <c r="IZL258" s="710"/>
      <c r="IZM258" s="710"/>
      <c r="IZN258" s="710"/>
      <c r="IZO258" s="710"/>
      <c r="IZP258" s="710"/>
      <c r="IZQ258" s="710"/>
      <c r="IZR258" s="710"/>
      <c r="IZS258" s="710"/>
      <c r="IZT258" s="710"/>
      <c r="IZU258" s="710"/>
      <c r="IZV258" s="710"/>
      <c r="IZW258" s="710"/>
      <c r="IZX258" s="710"/>
      <c r="IZY258" s="710"/>
      <c r="IZZ258" s="710"/>
      <c r="JAA258" s="710"/>
      <c r="JAB258" s="710"/>
      <c r="JAC258" s="710"/>
      <c r="JAD258" s="710"/>
      <c r="JAE258" s="710"/>
      <c r="JAF258" s="710"/>
      <c r="JAG258" s="710"/>
      <c r="JAH258" s="710"/>
      <c r="JAI258" s="710"/>
      <c r="JAJ258" s="710"/>
      <c r="JAK258" s="710"/>
      <c r="JAL258" s="710"/>
      <c r="JAM258" s="710"/>
      <c r="JAN258" s="710"/>
      <c r="JAO258" s="710"/>
      <c r="JAP258" s="710"/>
      <c r="JAQ258" s="710"/>
      <c r="JAR258" s="710"/>
      <c r="JAS258" s="710"/>
      <c r="JAT258" s="710"/>
      <c r="JAU258" s="710"/>
      <c r="JAV258" s="710"/>
      <c r="JAW258" s="710"/>
      <c r="JAX258" s="710"/>
      <c r="JAY258" s="710"/>
      <c r="JAZ258" s="710"/>
      <c r="JBA258" s="710"/>
      <c r="JBB258" s="710"/>
      <c r="JBC258" s="710"/>
      <c r="JBD258" s="710"/>
      <c r="JBE258" s="710"/>
      <c r="JBF258" s="710"/>
      <c r="JBG258" s="710"/>
      <c r="JBH258" s="710"/>
      <c r="JBI258" s="710"/>
      <c r="JBJ258" s="710"/>
      <c r="JBK258" s="710"/>
      <c r="JBL258" s="710"/>
      <c r="JBM258" s="710"/>
      <c r="JBN258" s="710"/>
      <c r="JBO258" s="710"/>
      <c r="JBP258" s="710"/>
      <c r="JBQ258" s="710"/>
      <c r="JBR258" s="710"/>
      <c r="JBS258" s="710"/>
      <c r="JBT258" s="710"/>
      <c r="JBU258" s="710"/>
      <c r="JBV258" s="710"/>
      <c r="JBW258" s="710"/>
      <c r="JBX258" s="710"/>
      <c r="JBY258" s="710"/>
      <c r="JBZ258" s="710"/>
      <c r="JCA258" s="710"/>
      <c r="JCB258" s="710"/>
      <c r="JCC258" s="710"/>
      <c r="JCD258" s="710"/>
      <c r="JCE258" s="710"/>
      <c r="JCF258" s="710"/>
      <c r="JCG258" s="710"/>
      <c r="JCH258" s="710"/>
      <c r="JCI258" s="710"/>
      <c r="JCJ258" s="710"/>
      <c r="JCK258" s="710"/>
      <c r="JCL258" s="710"/>
      <c r="JCM258" s="710"/>
      <c r="JCN258" s="710"/>
      <c r="JCO258" s="710"/>
      <c r="JCP258" s="710"/>
      <c r="JCQ258" s="710"/>
      <c r="JCR258" s="710"/>
      <c r="JCS258" s="710"/>
      <c r="JCT258" s="710"/>
      <c r="JCU258" s="710"/>
      <c r="JCV258" s="710"/>
      <c r="JCW258" s="710"/>
      <c r="JCX258" s="710"/>
      <c r="JCY258" s="710"/>
      <c r="JCZ258" s="710"/>
      <c r="JDA258" s="710"/>
      <c r="JDB258" s="710"/>
      <c r="JDC258" s="710"/>
      <c r="JDD258" s="710"/>
      <c r="JDE258" s="710"/>
      <c r="JDF258" s="710"/>
      <c r="JDG258" s="710"/>
      <c r="JDH258" s="710"/>
      <c r="JDI258" s="710"/>
      <c r="JDJ258" s="710"/>
      <c r="JDK258" s="710"/>
      <c r="JDL258" s="710"/>
      <c r="JDM258" s="710"/>
      <c r="JDN258" s="710"/>
      <c r="JDO258" s="710"/>
      <c r="JDP258" s="710"/>
      <c r="JDQ258" s="710"/>
      <c r="JDR258" s="710"/>
      <c r="JDS258" s="710"/>
      <c r="JDT258" s="710"/>
      <c r="JDU258" s="710"/>
      <c r="JDV258" s="710"/>
      <c r="JDW258" s="710"/>
      <c r="JDX258" s="710"/>
      <c r="JDY258" s="710"/>
      <c r="JDZ258" s="710"/>
      <c r="JEA258" s="710"/>
      <c r="JEB258" s="710"/>
      <c r="JEC258" s="710"/>
      <c r="JED258" s="710"/>
      <c r="JEE258" s="710"/>
      <c r="JEF258" s="710"/>
      <c r="JEG258" s="710"/>
      <c r="JEH258" s="710"/>
      <c r="JEI258" s="710"/>
      <c r="JEJ258" s="710"/>
      <c r="JEK258" s="710"/>
      <c r="JEL258" s="710"/>
      <c r="JEM258" s="710"/>
      <c r="JEN258" s="710"/>
      <c r="JEO258" s="710"/>
      <c r="JEP258" s="710"/>
      <c r="JEQ258" s="710"/>
      <c r="JER258" s="710"/>
      <c r="JES258" s="710"/>
      <c r="JET258" s="710"/>
      <c r="JEU258" s="710"/>
      <c r="JEV258" s="710"/>
      <c r="JEW258" s="710"/>
      <c r="JEX258" s="710"/>
      <c r="JEY258" s="710"/>
      <c r="JEZ258" s="710"/>
      <c r="JFA258" s="710"/>
      <c r="JFB258" s="710"/>
      <c r="JFC258" s="710"/>
      <c r="JFD258" s="710"/>
      <c r="JFE258" s="710"/>
      <c r="JFF258" s="710"/>
      <c r="JFG258" s="710"/>
      <c r="JFH258" s="710"/>
      <c r="JFI258" s="710"/>
      <c r="JFJ258" s="710"/>
      <c r="JFK258" s="710"/>
      <c r="JFL258" s="710"/>
      <c r="JFM258" s="710"/>
      <c r="JFN258" s="710"/>
      <c r="JFO258" s="710"/>
      <c r="JFP258" s="710"/>
      <c r="JFQ258" s="710"/>
      <c r="JFR258" s="710"/>
      <c r="JFS258" s="710"/>
      <c r="JFT258" s="710"/>
      <c r="JFU258" s="710"/>
      <c r="JFV258" s="710"/>
      <c r="JFW258" s="710"/>
      <c r="JFX258" s="710"/>
      <c r="JFY258" s="710"/>
      <c r="JFZ258" s="710"/>
      <c r="JGA258" s="710"/>
      <c r="JGB258" s="710"/>
      <c r="JGC258" s="710"/>
      <c r="JGD258" s="710"/>
      <c r="JGE258" s="710"/>
      <c r="JGF258" s="710"/>
      <c r="JGG258" s="710"/>
      <c r="JGH258" s="710"/>
      <c r="JGI258" s="710"/>
      <c r="JGJ258" s="710"/>
      <c r="JGK258" s="710"/>
      <c r="JGL258" s="710"/>
      <c r="JGM258" s="710"/>
      <c r="JGN258" s="710"/>
      <c r="JGO258" s="710"/>
      <c r="JGP258" s="710"/>
      <c r="JGQ258" s="710"/>
      <c r="JGR258" s="710"/>
      <c r="JGS258" s="710"/>
      <c r="JGT258" s="710"/>
      <c r="JGU258" s="710"/>
      <c r="JGV258" s="710"/>
      <c r="JGW258" s="710"/>
      <c r="JGX258" s="710"/>
      <c r="JGY258" s="710"/>
      <c r="JGZ258" s="710"/>
      <c r="JHA258" s="710"/>
      <c r="JHB258" s="710"/>
      <c r="JHC258" s="710"/>
      <c r="JHD258" s="710"/>
      <c r="JHE258" s="710"/>
      <c r="JHF258" s="710"/>
      <c r="JHG258" s="710"/>
      <c r="JHH258" s="710"/>
      <c r="JHI258" s="710"/>
      <c r="JHJ258" s="710"/>
      <c r="JHK258" s="710"/>
      <c r="JHL258" s="710"/>
      <c r="JHM258" s="710"/>
      <c r="JHN258" s="710"/>
      <c r="JHO258" s="710"/>
      <c r="JHP258" s="710"/>
      <c r="JHQ258" s="710"/>
      <c r="JHR258" s="710"/>
      <c r="JHS258" s="710"/>
      <c r="JHT258" s="710"/>
      <c r="JHU258" s="710"/>
      <c r="JHV258" s="710"/>
      <c r="JHW258" s="710"/>
      <c r="JHX258" s="710"/>
      <c r="JHY258" s="710"/>
      <c r="JHZ258" s="710"/>
      <c r="JIA258" s="710"/>
      <c r="JIB258" s="710"/>
      <c r="JIC258" s="710"/>
      <c r="JID258" s="710"/>
      <c r="JIE258" s="710"/>
      <c r="JIF258" s="710"/>
      <c r="JIG258" s="710"/>
      <c r="JIH258" s="710"/>
      <c r="JII258" s="710"/>
      <c r="JIJ258" s="710"/>
      <c r="JIK258" s="710"/>
      <c r="JIL258" s="710"/>
      <c r="JIM258" s="710"/>
      <c r="JIN258" s="710"/>
      <c r="JIO258" s="710"/>
      <c r="JIP258" s="710"/>
      <c r="JIQ258" s="710"/>
      <c r="JIR258" s="710"/>
      <c r="JIS258" s="710"/>
      <c r="JIT258" s="710"/>
      <c r="JIU258" s="710"/>
      <c r="JIV258" s="710"/>
      <c r="JIW258" s="710"/>
      <c r="JIX258" s="710"/>
      <c r="JIY258" s="710"/>
      <c r="JIZ258" s="710"/>
      <c r="JJA258" s="710"/>
      <c r="JJB258" s="710"/>
      <c r="JJC258" s="710"/>
      <c r="JJD258" s="710"/>
      <c r="JJE258" s="710"/>
      <c r="JJF258" s="710"/>
      <c r="JJG258" s="710"/>
      <c r="JJH258" s="710"/>
      <c r="JJI258" s="710"/>
      <c r="JJJ258" s="710"/>
      <c r="JJK258" s="710"/>
      <c r="JJL258" s="710"/>
      <c r="JJM258" s="710"/>
      <c r="JJN258" s="710"/>
      <c r="JJO258" s="710"/>
      <c r="JJP258" s="710"/>
      <c r="JJQ258" s="710"/>
      <c r="JJR258" s="710"/>
      <c r="JJS258" s="710"/>
      <c r="JJT258" s="710"/>
      <c r="JJU258" s="710"/>
      <c r="JJV258" s="710"/>
      <c r="JJW258" s="710"/>
      <c r="JJX258" s="710"/>
      <c r="JJY258" s="710"/>
      <c r="JJZ258" s="710"/>
      <c r="JKA258" s="710"/>
      <c r="JKB258" s="710"/>
      <c r="JKC258" s="710"/>
      <c r="JKD258" s="710"/>
      <c r="JKE258" s="710"/>
      <c r="JKF258" s="710"/>
      <c r="JKG258" s="710"/>
      <c r="JKH258" s="710"/>
      <c r="JKI258" s="710"/>
      <c r="JKJ258" s="710"/>
      <c r="JKK258" s="710"/>
      <c r="JKL258" s="710"/>
      <c r="JKM258" s="710"/>
      <c r="JKN258" s="710"/>
      <c r="JKO258" s="710"/>
      <c r="JKP258" s="710"/>
      <c r="JKQ258" s="710"/>
      <c r="JKR258" s="710"/>
      <c r="JKS258" s="710"/>
      <c r="JKT258" s="710"/>
      <c r="JKU258" s="710"/>
      <c r="JKV258" s="710"/>
      <c r="JKW258" s="710"/>
      <c r="JKX258" s="710"/>
      <c r="JKY258" s="710"/>
      <c r="JKZ258" s="710"/>
      <c r="JLA258" s="710"/>
      <c r="JLB258" s="710"/>
      <c r="JLC258" s="710"/>
      <c r="JLD258" s="710"/>
      <c r="JLE258" s="710"/>
      <c r="JLF258" s="710"/>
      <c r="JLG258" s="710"/>
      <c r="JLH258" s="710"/>
      <c r="JLI258" s="710"/>
      <c r="JLJ258" s="710"/>
      <c r="JLK258" s="710"/>
      <c r="JLL258" s="710"/>
      <c r="JLM258" s="710"/>
      <c r="JLN258" s="710"/>
      <c r="JLO258" s="710"/>
      <c r="JLP258" s="710"/>
      <c r="JLQ258" s="710"/>
      <c r="JLR258" s="710"/>
      <c r="JLS258" s="710"/>
      <c r="JLT258" s="710"/>
      <c r="JLU258" s="710"/>
      <c r="JLV258" s="710"/>
      <c r="JLW258" s="710"/>
      <c r="JLX258" s="710"/>
      <c r="JLY258" s="710"/>
      <c r="JLZ258" s="710"/>
      <c r="JMA258" s="710"/>
      <c r="JMB258" s="710"/>
      <c r="JMC258" s="710"/>
      <c r="JMD258" s="710"/>
      <c r="JME258" s="710"/>
      <c r="JMF258" s="710"/>
      <c r="JMG258" s="710"/>
      <c r="JMH258" s="710"/>
      <c r="JMI258" s="710"/>
      <c r="JMJ258" s="710"/>
      <c r="JMK258" s="710"/>
      <c r="JML258" s="710"/>
      <c r="JMM258" s="710"/>
      <c r="JMN258" s="710"/>
      <c r="JMO258" s="710"/>
      <c r="JMP258" s="710"/>
      <c r="JMQ258" s="710"/>
      <c r="JMR258" s="710"/>
      <c r="JMS258" s="710"/>
      <c r="JMT258" s="710"/>
      <c r="JMU258" s="710"/>
      <c r="JMV258" s="710"/>
      <c r="JMW258" s="710"/>
      <c r="JMX258" s="710"/>
      <c r="JMY258" s="710"/>
      <c r="JMZ258" s="710"/>
      <c r="JNA258" s="710"/>
      <c r="JNB258" s="710"/>
      <c r="JNC258" s="710"/>
      <c r="JND258" s="710"/>
      <c r="JNE258" s="710"/>
      <c r="JNF258" s="710"/>
      <c r="JNG258" s="710"/>
      <c r="JNH258" s="710"/>
      <c r="JNI258" s="710"/>
      <c r="JNJ258" s="710"/>
      <c r="JNK258" s="710"/>
      <c r="JNL258" s="710"/>
      <c r="JNM258" s="710"/>
      <c r="JNN258" s="710"/>
      <c r="JNO258" s="710"/>
      <c r="JNP258" s="710"/>
      <c r="JNQ258" s="710"/>
      <c r="JNR258" s="710"/>
      <c r="JNS258" s="710"/>
      <c r="JNT258" s="710"/>
      <c r="JNU258" s="710"/>
      <c r="JNV258" s="710"/>
      <c r="JNW258" s="710"/>
      <c r="JNX258" s="710"/>
      <c r="JNY258" s="710"/>
      <c r="JNZ258" s="710"/>
      <c r="JOA258" s="710"/>
      <c r="JOB258" s="710"/>
      <c r="JOC258" s="710"/>
      <c r="JOD258" s="710"/>
      <c r="JOE258" s="710"/>
      <c r="JOF258" s="710"/>
      <c r="JOG258" s="710"/>
      <c r="JOH258" s="710"/>
      <c r="JOI258" s="710"/>
      <c r="JOJ258" s="710"/>
      <c r="JOK258" s="710"/>
      <c r="JOL258" s="710"/>
      <c r="JOM258" s="710"/>
      <c r="JON258" s="710"/>
      <c r="JOO258" s="710"/>
      <c r="JOP258" s="710"/>
      <c r="JOQ258" s="710"/>
      <c r="JOR258" s="710"/>
      <c r="JOS258" s="710"/>
      <c r="JOT258" s="710"/>
      <c r="JOU258" s="710"/>
      <c r="JOV258" s="710"/>
      <c r="JOW258" s="710"/>
      <c r="JOX258" s="710"/>
      <c r="JOY258" s="710"/>
      <c r="JOZ258" s="710"/>
      <c r="JPA258" s="710"/>
      <c r="JPB258" s="710"/>
      <c r="JPC258" s="710"/>
      <c r="JPD258" s="710"/>
      <c r="JPE258" s="710"/>
      <c r="JPF258" s="710"/>
      <c r="JPG258" s="710"/>
      <c r="JPH258" s="710"/>
      <c r="JPI258" s="710"/>
      <c r="JPJ258" s="710"/>
      <c r="JPK258" s="710"/>
      <c r="JPL258" s="710"/>
      <c r="JPM258" s="710"/>
      <c r="JPN258" s="710"/>
      <c r="JPO258" s="710"/>
      <c r="JPP258" s="710"/>
      <c r="JPQ258" s="710"/>
      <c r="JPR258" s="710"/>
      <c r="JPS258" s="710"/>
      <c r="JPT258" s="710"/>
      <c r="JPU258" s="710"/>
      <c r="JPV258" s="710"/>
      <c r="JPW258" s="710"/>
      <c r="JPX258" s="710"/>
      <c r="JPY258" s="710"/>
      <c r="JPZ258" s="710"/>
      <c r="JQA258" s="710"/>
      <c r="JQB258" s="710"/>
      <c r="JQC258" s="710"/>
      <c r="JQD258" s="710"/>
      <c r="JQE258" s="710"/>
      <c r="JQF258" s="710"/>
      <c r="JQG258" s="710"/>
      <c r="JQH258" s="710"/>
      <c r="JQI258" s="710"/>
      <c r="JQJ258" s="710"/>
      <c r="JQK258" s="710"/>
      <c r="JQL258" s="710"/>
      <c r="JQM258" s="710"/>
      <c r="JQN258" s="710"/>
      <c r="JQO258" s="710"/>
      <c r="JQP258" s="710"/>
      <c r="JQQ258" s="710"/>
      <c r="JQR258" s="710"/>
      <c r="JQS258" s="710"/>
      <c r="JQT258" s="710"/>
      <c r="JQU258" s="710"/>
      <c r="JQV258" s="710"/>
      <c r="JQW258" s="710"/>
      <c r="JQX258" s="710"/>
      <c r="JQY258" s="710"/>
      <c r="JQZ258" s="710"/>
      <c r="JRA258" s="710"/>
      <c r="JRB258" s="710"/>
      <c r="JRC258" s="710"/>
      <c r="JRD258" s="710"/>
      <c r="JRE258" s="710"/>
      <c r="JRF258" s="710"/>
      <c r="JRG258" s="710"/>
      <c r="JRH258" s="710"/>
      <c r="JRI258" s="710"/>
      <c r="JRJ258" s="710"/>
      <c r="JRK258" s="710"/>
      <c r="JRL258" s="710"/>
      <c r="JRM258" s="710"/>
      <c r="JRN258" s="710"/>
      <c r="JRO258" s="710"/>
      <c r="JRP258" s="710"/>
      <c r="JRQ258" s="710"/>
      <c r="JRR258" s="710"/>
      <c r="JRS258" s="710"/>
      <c r="JRT258" s="710"/>
      <c r="JRU258" s="710"/>
      <c r="JRV258" s="710"/>
      <c r="JRW258" s="710"/>
      <c r="JRX258" s="710"/>
      <c r="JRY258" s="710"/>
      <c r="JRZ258" s="710"/>
      <c r="JSA258" s="710"/>
      <c r="JSB258" s="710"/>
      <c r="JSC258" s="710"/>
      <c r="JSD258" s="710"/>
      <c r="JSE258" s="710"/>
      <c r="JSF258" s="710"/>
      <c r="JSG258" s="710"/>
      <c r="JSH258" s="710"/>
      <c r="JSI258" s="710"/>
      <c r="JSJ258" s="710"/>
      <c r="JSK258" s="710"/>
      <c r="JSL258" s="710"/>
      <c r="JSM258" s="710"/>
      <c r="JSN258" s="710"/>
      <c r="JSO258" s="710"/>
      <c r="JSP258" s="710"/>
      <c r="JSQ258" s="710"/>
      <c r="JSR258" s="710"/>
      <c r="JSS258" s="710"/>
      <c r="JST258" s="710"/>
      <c r="JSU258" s="710"/>
      <c r="JSV258" s="710"/>
      <c r="JSW258" s="710"/>
      <c r="JSX258" s="710"/>
      <c r="JSY258" s="710"/>
      <c r="JSZ258" s="710"/>
      <c r="JTA258" s="710"/>
      <c r="JTB258" s="710"/>
      <c r="JTC258" s="710"/>
      <c r="JTD258" s="710"/>
      <c r="JTE258" s="710"/>
      <c r="JTF258" s="710"/>
      <c r="JTG258" s="710"/>
      <c r="JTH258" s="710"/>
      <c r="JTI258" s="710"/>
      <c r="JTJ258" s="710"/>
      <c r="JTK258" s="710"/>
      <c r="JTL258" s="710"/>
      <c r="JTM258" s="710"/>
      <c r="JTN258" s="710"/>
      <c r="JTO258" s="710"/>
      <c r="JTP258" s="710"/>
      <c r="JTQ258" s="710"/>
      <c r="JTR258" s="710"/>
      <c r="JTS258" s="710"/>
      <c r="JTT258" s="710"/>
      <c r="JTU258" s="710"/>
      <c r="JTV258" s="710"/>
      <c r="JTW258" s="710"/>
      <c r="JTX258" s="710"/>
      <c r="JTY258" s="710"/>
      <c r="JTZ258" s="710"/>
      <c r="JUA258" s="710"/>
      <c r="JUB258" s="710"/>
      <c r="JUC258" s="710"/>
      <c r="JUD258" s="710"/>
      <c r="JUE258" s="710"/>
      <c r="JUF258" s="710"/>
      <c r="JUG258" s="710"/>
      <c r="JUH258" s="710"/>
      <c r="JUI258" s="710"/>
      <c r="JUJ258" s="710"/>
      <c r="JUK258" s="710"/>
      <c r="JUL258" s="710"/>
      <c r="JUM258" s="710"/>
      <c r="JUN258" s="710"/>
      <c r="JUO258" s="710"/>
      <c r="JUP258" s="710"/>
      <c r="JUQ258" s="710"/>
      <c r="JUR258" s="710"/>
      <c r="JUS258" s="710"/>
      <c r="JUT258" s="710"/>
      <c r="JUU258" s="710"/>
      <c r="JUV258" s="710"/>
      <c r="JUW258" s="710"/>
      <c r="JUX258" s="710"/>
      <c r="JUY258" s="710"/>
      <c r="JUZ258" s="710"/>
      <c r="JVA258" s="710"/>
      <c r="JVB258" s="710"/>
      <c r="JVC258" s="710"/>
      <c r="JVD258" s="710"/>
      <c r="JVE258" s="710"/>
      <c r="JVF258" s="710"/>
      <c r="JVG258" s="710"/>
      <c r="JVH258" s="710"/>
      <c r="JVI258" s="710"/>
      <c r="JVJ258" s="710"/>
      <c r="JVK258" s="710"/>
      <c r="JVL258" s="710"/>
      <c r="JVM258" s="710"/>
      <c r="JVN258" s="710"/>
      <c r="JVO258" s="710"/>
      <c r="JVP258" s="710"/>
      <c r="JVQ258" s="710"/>
      <c r="JVR258" s="710"/>
      <c r="JVS258" s="710"/>
      <c r="JVT258" s="710"/>
      <c r="JVU258" s="710"/>
      <c r="JVV258" s="710"/>
      <c r="JVW258" s="710"/>
      <c r="JVX258" s="710"/>
      <c r="JVY258" s="710"/>
      <c r="JVZ258" s="710"/>
      <c r="JWA258" s="710"/>
      <c r="JWB258" s="710"/>
      <c r="JWC258" s="710"/>
      <c r="JWD258" s="710"/>
      <c r="JWE258" s="710"/>
      <c r="JWF258" s="710"/>
      <c r="JWG258" s="710"/>
      <c r="JWH258" s="710"/>
      <c r="JWI258" s="710"/>
      <c r="JWJ258" s="710"/>
      <c r="JWK258" s="710"/>
      <c r="JWL258" s="710"/>
      <c r="JWM258" s="710"/>
      <c r="JWN258" s="710"/>
      <c r="JWO258" s="710"/>
      <c r="JWP258" s="710"/>
      <c r="JWQ258" s="710"/>
      <c r="JWR258" s="710"/>
      <c r="JWS258" s="710"/>
      <c r="JWT258" s="710"/>
      <c r="JWU258" s="710"/>
      <c r="JWV258" s="710"/>
      <c r="JWW258" s="710"/>
      <c r="JWX258" s="710"/>
      <c r="JWY258" s="710"/>
      <c r="JWZ258" s="710"/>
      <c r="JXA258" s="710"/>
      <c r="JXB258" s="710"/>
      <c r="JXC258" s="710"/>
      <c r="JXD258" s="710"/>
      <c r="JXE258" s="710"/>
      <c r="JXF258" s="710"/>
      <c r="JXG258" s="710"/>
      <c r="JXH258" s="710"/>
      <c r="JXI258" s="710"/>
      <c r="JXJ258" s="710"/>
      <c r="JXK258" s="710"/>
      <c r="JXL258" s="710"/>
      <c r="JXM258" s="710"/>
      <c r="JXN258" s="710"/>
      <c r="JXO258" s="710"/>
      <c r="JXP258" s="710"/>
      <c r="JXQ258" s="710"/>
      <c r="JXR258" s="710"/>
      <c r="JXS258" s="710"/>
      <c r="JXT258" s="710"/>
      <c r="JXU258" s="710"/>
      <c r="JXV258" s="710"/>
      <c r="JXW258" s="710"/>
      <c r="JXX258" s="710"/>
      <c r="JXY258" s="710"/>
      <c r="JXZ258" s="710"/>
      <c r="JYA258" s="710"/>
      <c r="JYB258" s="710"/>
      <c r="JYC258" s="710"/>
      <c r="JYD258" s="710"/>
      <c r="JYE258" s="710"/>
      <c r="JYF258" s="710"/>
      <c r="JYG258" s="710"/>
      <c r="JYH258" s="710"/>
      <c r="JYI258" s="710"/>
      <c r="JYJ258" s="710"/>
      <c r="JYK258" s="710"/>
      <c r="JYL258" s="710"/>
      <c r="JYM258" s="710"/>
      <c r="JYN258" s="710"/>
      <c r="JYO258" s="710"/>
      <c r="JYP258" s="710"/>
      <c r="JYQ258" s="710"/>
      <c r="JYR258" s="710"/>
      <c r="JYS258" s="710"/>
      <c r="JYT258" s="710"/>
      <c r="JYU258" s="710"/>
      <c r="JYV258" s="710"/>
      <c r="JYW258" s="710"/>
      <c r="JYX258" s="710"/>
      <c r="JYY258" s="710"/>
      <c r="JYZ258" s="710"/>
      <c r="JZA258" s="710"/>
      <c r="JZB258" s="710"/>
      <c r="JZC258" s="710"/>
      <c r="JZD258" s="710"/>
      <c r="JZE258" s="710"/>
      <c r="JZF258" s="710"/>
      <c r="JZG258" s="710"/>
      <c r="JZH258" s="710"/>
      <c r="JZI258" s="710"/>
      <c r="JZJ258" s="710"/>
      <c r="JZK258" s="710"/>
      <c r="JZL258" s="710"/>
      <c r="JZM258" s="710"/>
      <c r="JZN258" s="710"/>
      <c r="JZO258" s="710"/>
      <c r="JZP258" s="710"/>
      <c r="JZQ258" s="710"/>
      <c r="JZR258" s="710"/>
      <c r="JZS258" s="710"/>
      <c r="JZT258" s="710"/>
      <c r="JZU258" s="710"/>
      <c r="JZV258" s="710"/>
      <c r="JZW258" s="710"/>
      <c r="JZX258" s="710"/>
      <c r="JZY258" s="710"/>
      <c r="JZZ258" s="710"/>
      <c r="KAA258" s="710"/>
      <c r="KAB258" s="710"/>
      <c r="KAC258" s="710"/>
      <c r="KAD258" s="710"/>
      <c r="KAE258" s="710"/>
      <c r="KAF258" s="710"/>
      <c r="KAG258" s="710"/>
      <c r="KAH258" s="710"/>
      <c r="KAI258" s="710"/>
      <c r="KAJ258" s="710"/>
      <c r="KAK258" s="710"/>
      <c r="KAL258" s="710"/>
      <c r="KAM258" s="710"/>
      <c r="KAN258" s="710"/>
      <c r="KAO258" s="710"/>
      <c r="KAP258" s="710"/>
      <c r="KAQ258" s="710"/>
      <c r="KAR258" s="710"/>
      <c r="KAS258" s="710"/>
      <c r="KAT258" s="710"/>
      <c r="KAU258" s="710"/>
      <c r="KAV258" s="710"/>
      <c r="KAW258" s="710"/>
      <c r="KAX258" s="710"/>
      <c r="KAY258" s="710"/>
      <c r="KAZ258" s="710"/>
      <c r="KBA258" s="710"/>
      <c r="KBB258" s="710"/>
      <c r="KBC258" s="710"/>
      <c r="KBD258" s="710"/>
      <c r="KBE258" s="710"/>
      <c r="KBF258" s="710"/>
      <c r="KBG258" s="710"/>
      <c r="KBH258" s="710"/>
      <c r="KBI258" s="710"/>
      <c r="KBJ258" s="710"/>
      <c r="KBK258" s="710"/>
      <c r="KBL258" s="710"/>
      <c r="KBM258" s="710"/>
      <c r="KBN258" s="710"/>
      <c r="KBO258" s="710"/>
      <c r="KBP258" s="710"/>
      <c r="KBQ258" s="710"/>
      <c r="KBR258" s="710"/>
      <c r="KBS258" s="710"/>
      <c r="KBT258" s="710"/>
      <c r="KBU258" s="710"/>
      <c r="KBV258" s="710"/>
      <c r="KBW258" s="710"/>
      <c r="KBX258" s="710"/>
      <c r="KBY258" s="710"/>
      <c r="KBZ258" s="710"/>
      <c r="KCA258" s="710"/>
      <c r="KCB258" s="710"/>
      <c r="KCC258" s="710"/>
      <c r="KCD258" s="710"/>
      <c r="KCE258" s="710"/>
      <c r="KCF258" s="710"/>
      <c r="KCG258" s="710"/>
      <c r="KCH258" s="710"/>
      <c r="KCI258" s="710"/>
      <c r="KCJ258" s="710"/>
      <c r="KCK258" s="710"/>
      <c r="KCL258" s="710"/>
      <c r="KCM258" s="710"/>
      <c r="KCN258" s="710"/>
      <c r="KCO258" s="710"/>
      <c r="KCP258" s="710"/>
      <c r="KCQ258" s="710"/>
      <c r="KCR258" s="710"/>
      <c r="KCS258" s="710"/>
      <c r="KCT258" s="710"/>
      <c r="KCU258" s="710"/>
      <c r="KCV258" s="710"/>
      <c r="KCW258" s="710"/>
      <c r="KCX258" s="710"/>
      <c r="KCY258" s="710"/>
      <c r="KCZ258" s="710"/>
      <c r="KDA258" s="710"/>
      <c r="KDB258" s="710"/>
      <c r="KDC258" s="710"/>
      <c r="KDD258" s="710"/>
      <c r="KDE258" s="710"/>
      <c r="KDF258" s="710"/>
      <c r="KDG258" s="710"/>
      <c r="KDH258" s="710"/>
      <c r="KDI258" s="710"/>
      <c r="KDJ258" s="710"/>
      <c r="KDK258" s="710"/>
      <c r="KDL258" s="710"/>
      <c r="KDM258" s="710"/>
      <c r="KDN258" s="710"/>
      <c r="KDO258" s="710"/>
      <c r="KDP258" s="710"/>
      <c r="KDQ258" s="710"/>
      <c r="KDR258" s="710"/>
      <c r="KDS258" s="710"/>
      <c r="KDT258" s="710"/>
      <c r="KDU258" s="710"/>
      <c r="KDV258" s="710"/>
      <c r="KDW258" s="710"/>
      <c r="KDX258" s="710"/>
      <c r="KDY258" s="710"/>
      <c r="KDZ258" s="710"/>
      <c r="KEA258" s="710"/>
      <c r="KEB258" s="710"/>
      <c r="KEC258" s="710"/>
      <c r="KED258" s="710"/>
      <c r="KEE258" s="710"/>
      <c r="KEF258" s="710"/>
      <c r="KEG258" s="710"/>
      <c r="KEH258" s="710"/>
      <c r="KEI258" s="710"/>
      <c r="KEJ258" s="710"/>
      <c r="KEK258" s="710"/>
      <c r="KEL258" s="710"/>
      <c r="KEM258" s="710"/>
      <c r="KEN258" s="710"/>
      <c r="KEO258" s="710"/>
      <c r="KEP258" s="710"/>
      <c r="KEQ258" s="710"/>
      <c r="KER258" s="710"/>
      <c r="KES258" s="710"/>
      <c r="KET258" s="710"/>
      <c r="KEU258" s="710"/>
      <c r="KEV258" s="710"/>
      <c r="KEW258" s="710"/>
      <c r="KEX258" s="710"/>
      <c r="KEY258" s="710"/>
      <c r="KEZ258" s="710"/>
      <c r="KFA258" s="710"/>
      <c r="KFB258" s="710"/>
      <c r="KFC258" s="710"/>
      <c r="KFD258" s="710"/>
      <c r="KFE258" s="710"/>
      <c r="KFF258" s="710"/>
      <c r="KFG258" s="710"/>
      <c r="KFH258" s="710"/>
      <c r="KFI258" s="710"/>
      <c r="KFJ258" s="710"/>
      <c r="KFK258" s="710"/>
      <c r="KFL258" s="710"/>
      <c r="KFM258" s="710"/>
      <c r="KFN258" s="710"/>
      <c r="KFO258" s="710"/>
      <c r="KFP258" s="710"/>
      <c r="KFQ258" s="710"/>
      <c r="KFR258" s="710"/>
      <c r="KFS258" s="710"/>
      <c r="KFT258" s="710"/>
      <c r="KFU258" s="710"/>
      <c r="KFV258" s="710"/>
      <c r="KFW258" s="710"/>
      <c r="KFX258" s="710"/>
      <c r="KFY258" s="710"/>
      <c r="KFZ258" s="710"/>
      <c r="KGA258" s="710"/>
      <c r="KGB258" s="710"/>
      <c r="KGC258" s="710"/>
      <c r="KGD258" s="710"/>
      <c r="KGE258" s="710"/>
      <c r="KGF258" s="710"/>
      <c r="KGG258" s="710"/>
      <c r="KGH258" s="710"/>
      <c r="KGI258" s="710"/>
      <c r="KGJ258" s="710"/>
      <c r="KGK258" s="710"/>
      <c r="KGL258" s="710"/>
      <c r="KGM258" s="710"/>
      <c r="KGN258" s="710"/>
      <c r="KGO258" s="710"/>
      <c r="KGP258" s="710"/>
      <c r="KGQ258" s="710"/>
      <c r="KGR258" s="710"/>
      <c r="KGS258" s="710"/>
      <c r="KGT258" s="710"/>
      <c r="KGU258" s="710"/>
      <c r="KGV258" s="710"/>
      <c r="KGW258" s="710"/>
      <c r="KGX258" s="710"/>
      <c r="KGY258" s="710"/>
      <c r="KGZ258" s="710"/>
      <c r="KHA258" s="710"/>
      <c r="KHB258" s="710"/>
      <c r="KHC258" s="710"/>
      <c r="KHD258" s="710"/>
      <c r="KHE258" s="710"/>
      <c r="KHF258" s="710"/>
      <c r="KHG258" s="710"/>
      <c r="KHH258" s="710"/>
      <c r="KHI258" s="710"/>
      <c r="KHJ258" s="710"/>
      <c r="KHK258" s="710"/>
      <c r="KHL258" s="710"/>
      <c r="KHM258" s="710"/>
      <c r="KHN258" s="710"/>
      <c r="KHO258" s="710"/>
      <c r="KHP258" s="710"/>
      <c r="KHQ258" s="710"/>
      <c r="KHR258" s="710"/>
      <c r="KHS258" s="710"/>
      <c r="KHT258" s="710"/>
      <c r="KHU258" s="710"/>
      <c r="KHV258" s="710"/>
      <c r="KHW258" s="710"/>
      <c r="KHX258" s="710"/>
      <c r="KHY258" s="710"/>
      <c r="KHZ258" s="710"/>
      <c r="KIA258" s="710"/>
      <c r="KIB258" s="710"/>
      <c r="KIC258" s="710"/>
      <c r="KID258" s="710"/>
      <c r="KIE258" s="710"/>
      <c r="KIF258" s="710"/>
      <c r="KIG258" s="710"/>
      <c r="KIH258" s="710"/>
      <c r="KII258" s="710"/>
      <c r="KIJ258" s="710"/>
      <c r="KIK258" s="710"/>
      <c r="KIL258" s="710"/>
      <c r="KIM258" s="710"/>
      <c r="KIN258" s="710"/>
      <c r="KIO258" s="710"/>
      <c r="KIP258" s="710"/>
      <c r="KIQ258" s="710"/>
      <c r="KIR258" s="710"/>
      <c r="KIS258" s="710"/>
      <c r="KIT258" s="710"/>
      <c r="KIU258" s="710"/>
      <c r="KIV258" s="710"/>
      <c r="KIW258" s="710"/>
      <c r="KIX258" s="710"/>
      <c r="KIY258" s="710"/>
      <c r="KIZ258" s="710"/>
      <c r="KJA258" s="710"/>
      <c r="KJB258" s="710"/>
      <c r="KJC258" s="710"/>
      <c r="KJD258" s="710"/>
      <c r="KJE258" s="710"/>
      <c r="KJF258" s="710"/>
      <c r="KJG258" s="710"/>
      <c r="KJH258" s="710"/>
      <c r="KJI258" s="710"/>
      <c r="KJJ258" s="710"/>
      <c r="KJK258" s="710"/>
      <c r="KJL258" s="710"/>
      <c r="KJM258" s="710"/>
      <c r="KJN258" s="710"/>
      <c r="KJO258" s="710"/>
      <c r="KJP258" s="710"/>
      <c r="KJQ258" s="710"/>
      <c r="KJR258" s="710"/>
      <c r="KJS258" s="710"/>
      <c r="KJT258" s="710"/>
      <c r="KJU258" s="710"/>
      <c r="KJV258" s="710"/>
      <c r="KJW258" s="710"/>
      <c r="KJX258" s="710"/>
      <c r="KJY258" s="710"/>
      <c r="KJZ258" s="710"/>
      <c r="KKA258" s="710"/>
      <c r="KKB258" s="710"/>
      <c r="KKC258" s="710"/>
      <c r="KKD258" s="710"/>
      <c r="KKE258" s="710"/>
      <c r="KKF258" s="710"/>
      <c r="KKG258" s="710"/>
      <c r="KKH258" s="710"/>
      <c r="KKI258" s="710"/>
      <c r="KKJ258" s="710"/>
      <c r="KKK258" s="710"/>
      <c r="KKL258" s="710"/>
      <c r="KKM258" s="710"/>
      <c r="KKN258" s="710"/>
      <c r="KKO258" s="710"/>
      <c r="KKP258" s="710"/>
      <c r="KKQ258" s="710"/>
      <c r="KKR258" s="710"/>
      <c r="KKS258" s="710"/>
      <c r="KKT258" s="710"/>
      <c r="KKU258" s="710"/>
      <c r="KKV258" s="710"/>
      <c r="KKW258" s="710"/>
      <c r="KKX258" s="710"/>
      <c r="KKY258" s="710"/>
      <c r="KKZ258" s="710"/>
      <c r="KLA258" s="710"/>
      <c r="KLB258" s="710"/>
      <c r="KLC258" s="710"/>
      <c r="KLD258" s="710"/>
      <c r="KLE258" s="710"/>
      <c r="KLF258" s="710"/>
      <c r="KLG258" s="710"/>
      <c r="KLH258" s="710"/>
      <c r="KLI258" s="710"/>
      <c r="KLJ258" s="710"/>
      <c r="KLK258" s="710"/>
      <c r="KLL258" s="710"/>
      <c r="KLM258" s="710"/>
      <c r="KLN258" s="710"/>
      <c r="KLO258" s="710"/>
      <c r="KLP258" s="710"/>
      <c r="KLQ258" s="710"/>
      <c r="KLR258" s="710"/>
      <c r="KLS258" s="710"/>
      <c r="KLT258" s="710"/>
      <c r="KLU258" s="710"/>
      <c r="KLV258" s="710"/>
      <c r="KLW258" s="710"/>
      <c r="KLX258" s="710"/>
      <c r="KLY258" s="710"/>
      <c r="KLZ258" s="710"/>
      <c r="KMA258" s="710"/>
      <c r="KMB258" s="710"/>
      <c r="KMC258" s="710"/>
      <c r="KMD258" s="710"/>
      <c r="KME258" s="710"/>
      <c r="KMF258" s="710"/>
      <c r="KMG258" s="710"/>
      <c r="KMH258" s="710"/>
      <c r="KMI258" s="710"/>
      <c r="KMJ258" s="710"/>
      <c r="KMK258" s="710"/>
      <c r="KML258" s="710"/>
      <c r="KMM258" s="710"/>
      <c r="KMN258" s="710"/>
      <c r="KMO258" s="710"/>
      <c r="KMP258" s="710"/>
      <c r="KMQ258" s="710"/>
      <c r="KMR258" s="710"/>
      <c r="KMS258" s="710"/>
      <c r="KMT258" s="710"/>
      <c r="KMU258" s="710"/>
      <c r="KMV258" s="710"/>
      <c r="KMW258" s="710"/>
      <c r="KMX258" s="710"/>
      <c r="KMY258" s="710"/>
      <c r="KMZ258" s="710"/>
      <c r="KNA258" s="710"/>
      <c r="KNB258" s="710"/>
      <c r="KNC258" s="710"/>
      <c r="KND258" s="710"/>
      <c r="KNE258" s="710"/>
      <c r="KNF258" s="710"/>
      <c r="KNG258" s="710"/>
      <c r="KNH258" s="710"/>
      <c r="KNI258" s="710"/>
      <c r="KNJ258" s="710"/>
      <c r="KNK258" s="710"/>
      <c r="KNL258" s="710"/>
      <c r="KNM258" s="710"/>
      <c r="KNN258" s="710"/>
      <c r="KNO258" s="710"/>
      <c r="KNP258" s="710"/>
      <c r="KNQ258" s="710"/>
      <c r="KNR258" s="710"/>
      <c r="KNS258" s="710"/>
      <c r="KNT258" s="710"/>
      <c r="KNU258" s="710"/>
      <c r="KNV258" s="710"/>
      <c r="KNW258" s="710"/>
      <c r="KNX258" s="710"/>
      <c r="KNY258" s="710"/>
      <c r="KNZ258" s="710"/>
      <c r="KOA258" s="710"/>
      <c r="KOB258" s="710"/>
      <c r="KOC258" s="710"/>
      <c r="KOD258" s="710"/>
      <c r="KOE258" s="710"/>
      <c r="KOF258" s="710"/>
      <c r="KOG258" s="710"/>
      <c r="KOH258" s="710"/>
      <c r="KOI258" s="710"/>
      <c r="KOJ258" s="710"/>
      <c r="KOK258" s="710"/>
      <c r="KOL258" s="710"/>
      <c r="KOM258" s="710"/>
      <c r="KON258" s="710"/>
      <c r="KOO258" s="710"/>
      <c r="KOP258" s="710"/>
      <c r="KOQ258" s="710"/>
      <c r="KOR258" s="710"/>
      <c r="KOS258" s="710"/>
      <c r="KOT258" s="710"/>
      <c r="KOU258" s="710"/>
      <c r="KOV258" s="710"/>
      <c r="KOW258" s="710"/>
      <c r="KOX258" s="710"/>
      <c r="KOY258" s="710"/>
      <c r="KOZ258" s="710"/>
      <c r="KPA258" s="710"/>
      <c r="KPB258" s="710"/>
      <c r="KPC258" s="710"/>
      <c r="KPD258" s="710"/>
      <c r="KPE258" s="710"/>
      <c r="KPF258" s="710"/>
      <c r="KPG258" s="710"/>
      <c r="KPH258" s="710"/>
      <c r="KPI258" s="710"/>
      <c r="KPJ258" s="710"/>
      <c r="KPK258" s="710"/>
      <c r="KPL258" s="710"/>
      <c r="KPM258" s="710"/>
      <c r="KPN258" s="710"/>
      <c r="KPO258" s="710"/>
      <c r="KPP258" s="710"/>
      <c r="KPQ258" s="710"/>
      <c r="KPR258" s="710"/>
      <c r="KPS258" s="710"/>
      <c r="KPT258" s="710"/>
      <c r="KPU258" s="710"/>
      <c r="KPV258" s="710"/>
      <c r="KPW258" s="710"/>
      <c r="KPX258" s="710"/>
      <c r="KPY258" s="710"/>
      <c r="KPZ258" s="710"/>
      <c r="KQA258" s="710"/>
      <c r="KQB258" s="710"/>
      <c r="KQC258" s="710"/>
      <c r="KQD258" s="710"/>
      <c r="KQE258" s="710"/>
      <c r="KQF258" s="710"/>
      <c r="KQG258" s="710"/>
      <c r="KQH258" s="710"/>
      <c r="KQI258" s="710"/>
      <c r="KQJ258" s="710"/>
      <c r="KQK258" s="710"/>
      <c r="KQL258" s="710"/>
      <c r="KQM258" s="710"/>
      <c r="KQN258" s="710"/>
      <c r="KQO258" s="710"/>
      <c r="KQP258" s="710"/>
      <c r="KQQ258" s="710"/>
      <c r="KQR258" s="710"/>
      <c r="KQS258" s="710"/>
      <c r="KQT258" s="710"/>
      <c r="KQU258" s="710"/>
      <c r="KQV258" s="710"/>
      <c r="KQW258" s="710"/>
      <c r="KQX258" s="710"/>
      <c r="KQY258" s="710"/>
      <c r="KQZ258" s="710"/>
      <c r="KRA258" s="710"/>
      <c r="KRB258" s="710"/>
      <c r="KRC258" s="710"/>
      <c r="KRD258" s="710"/>
      <c r="KRE258" s="710"/>
      <c r="KRF258" s="710"/>
      <c r="KRG258" s="710"/>
      <c r="KRH258" s="710"/>
      <c r="KRI258" s="710"/>
      <c r="KRJ258" s="710"/>
      <c r="KRK258" s="710"/>
      <c r="KRL258" s="710"/>
      <c r="KRM258" s="710"/>
      <c r="KRN258" s="710"/>
      <c r="KRO258" s="710"/>
      <c r="KRP258" s="710"/>
      <c r="KRQ258" s="710"/>
      <c r="KRR258" s="710"/>
      <c r="KRS258" s="710"/>
      <c r="KRT258" s="710"/>
      <c r="KRU258" s="710"/>
      <c r="KRV258" s="710"/>
      <c r="KRW258" s="710"/>
      <c r="KRX258" s="710"/>
      <c r="KRY258" s="710"/>
      <c r="KRZ258" s="710"/>
      <c r="KSA258" s="710"/>
      <c r="KSB258" s="710"/>
      <c r="KSC258" s="710"/>
      <c r="KSD258" s="710"/>
      <c r="KSE258" s="710"/>
      <c r="KSF258" s="710"/>
      <c r="KSG258" s="710"/>
      <c r="KSH258" s="710"/>
      <c r="KSI258" s="710"/>
      <c r="KSJ258" s="710"/>
      <c r="KSK258" s="710"/>
      <c r="KSL258" s="710"/>
      <c r="KSM258" s="710"/>
      <c r="KSN258" s="710"/>
      <c r="KSO258" s="710"/>
      <c r="KSP258" s="710"/>
      <c r="KSQ258" s="710"/>
      <c r="KSR258" s="710"/>
      <c r="KSS258" s="710"/>
      <c r="KST258" s="710"/>
      <c r="KSU258" s="710"/>
      <c r="KSV258" s="710"/>
      <c r="KSW258" s="710"/>
      <c r="KSX258" s="710"/>
      <c r="KSY258" s="710"/>
      <c r="KSZ258" s="710"/>
      <c r="KTA258" s="710"/>
      <c r="KTB258" s="710"/>
      <c r="KTC258" s="710"/>
      <c r="KTD258" s="710"/>
      <c r="KTE258" s="710"/>
      <c r="KTF258" s="710"/>
      <c r="KTG258" s="710"/>
      <c r="KTH258" s="710"/>
      <c r="KTI258" s="710"/>
      <c r="KTJ258" s="710"/>
      <c r="KTK258" s="710"/>
      <c r="KTL258" s="710"/>
      <c r="KTM258" s="710"/>
      <c r="KTN258" s="710"/>
      <c r="KTO258" s="710"/>
      <c r="KTP258" s="710"/>
      <c r="KTQ258" s="710"/>
      <c r="KTR258" s="710"/>
      <c r="KTS258" s="710"/>
      <c r="KTT258" s="710"/>
      <c r="KTU258" s="710"/>
      <c r="KTV258" s="710"/>
      <c r="KTW258" s="710"/>
      <c r="KTX258" s="710"/>
      <c r="KTY258" s="710"/>
      <c r="KTZ258" s="710"/>
      <c r="KUA258" s="710"/>
      <c r="KUB258" s="710"/>
      <c r="KUC258" s="710"/>
      <c r="KUD258" s="710"/>
      <c r="KUE258" s="710"/>
      <c r="KUF258" s="710"/>
      <c r="KUG258" s="710"/>
      <c r="KUH258" s="710"/>
      <c r="KUI258" s="710"/>
      <c r="KUJ258" s="710"/>
      <c r="KUK258" s="710"/>
      <c r="KUL258" s="710"/>
      <c r="KUM258" s="710"/>
      <c r="KUN258" s="710"/>
      <c r="KUO258" s="710"/>
      <c r="KUP258" s="710"/>
      <c r="KUQ258" s="710"/>
      <c r="KUR258" s="710"/>
      <c r="KUS258" s="710"/>
      <c r="KUT258" s="710"/>
      <c r="KUU258" s="710"/>
      <c r="KUV258" s="710"/>
      <c r="KUW258" s="710"/>
      <c r="KUX258" s="710"/>
      <c r="KUY258" s="710"/>
      <c r="KUZ258" s="710"/>
      <c r="KVA258" s="710"/>
      <c r="KVB258" s="710"/>
      <c r="KVC258" s="710"/>
      <c r="KVD258" s="710"/>
      <c r="KVE258" s="710"/>
      <c r="KVF258" s="710"/>
      <c r="KVG258" s="710"/>
      <c r="KVH258" s="710"/>
      <c r="KVI258" s="710"/>
      <c r="KVJ258" s="710"/>
      <c r="KVK258" s="710"/>
      <c r="KVL258" s="710"/>
      <c r="KVM258" s="710"/>
      <c r="KVN258" s="710"/>
      <c r="KVO258" s="710"/>
      <c r="KVP258" s="710"/>
      <c r="KVQ258" s="710"/>
      <c r="KVR258" s="710"/>
      <c r="KVS258" s="710"/>
      <c r="KVT258" s="710"/>
      <c r="KVU258" s="710"/>
      <c r="KVV258" s="710"/>
      <c r="KVW258" s="710"/>
      <c r="KVX258" s="710"/>
      <c r="KVY258" s="710"/>
      <c r="KVZ258" s="710"/>
      <c r="KWA258" s="710"/>
      <c r="KWB258" s="710"/>
      <c r="KWC258" s="710"/>
      <c r="KWD258" s="710"/>
      <c r="KWE258" s="710"/>
      <c r="KWF258" s="710"/>
      <c r="KWG258" s="710"/>
      <c r="KWH258" s="710"/>
      <c r="KWI258" s="710"/>
      <c r="KWJ258" s="710"/>
      <c r="KWK258" s="710"/>
      <c r="KWL258" s="710"/>
      <c r="KWM258" s="710"/>
      <c r="KWN258" s="710"/>
      <c r="KWO258" s="710"/>
      <c r="KWP258" s="710"/>
      <c r="KWQ258" s="710"/>
      <c r="KWR258" s="710"/>
      <c r="KWS258" s="710"/>
      <c r="KWT258" s="710"/>
      <c r="KWU258" s="710"/>
      <c r="KWV258" s="710"/>
      <c r="KWW258" s="710"/>
      <c r="KWX258" s="710"/>
      <c r="KWY258" s="710"/>
      <c r="KWZ258" s="710"/>
      <c r="KXA258" s="710"/>
      <c r="KXB258" s="710"/>
      <c r="KXC258" s="710"/>
      <c r="KXD258" s="710"/>
      <c r="KXE258" s="710"/>
      <c r="KXF258" s="710"/>
      <c r="KXG258" s="710"/>
      <c r="KXH258" s="710"/>
      <c r="KXI258" s="710"/>
      <c r="KXJ258" s="710"/>
      <c r="KXK258" s="710"/>
      <c r="KXL258" s="710"/>
      <c r="KXM258" s="710"/>
      <c r="KXN258" s="710"/>
      <c r="KXO258" s="710"/>
      <c r="KXP258" s="710"/>
      <c r="KXQ258" s="710"/>
      <c r="KXR258" s="710"/>
      <c r="KXS258" s="710"/>
      <c r="KXT258" s="710"/>
      <c r="KXU258" s="710"/>
      <c r="KXV258" s="710"/>
      <c r="KXW258" s="710"/>
      <c r="KXX258" s="710"/>
      <c r="KXY258" s="710"/>
      <c r="KXZ258" s="710"/>
      <c r="KYA258" s="710"/>
      <c r="KYB258" s="710"/>
      <c r="KYC258" s="710"/>
      <c r="KYD258" s="710"/>
      <c r="KYE258" s="710"/>
      <c r="KYF258" s="710"/>
      <c r="KYG258" s="710"/>
      <c r="KYH258" s="710"/>
      <c r="KYI258" s="710"/>
      <c r="KYJ258" s="710"/>
      <c r="KYK258" s="710"/>
      <c r="KYL258" s="710"/>
      <c r="KYM258" s="710"/>
      <c r="KYN258" s="710"/>
      <c r="KYO258" s="710"/>
      <c r="KYP258" s="710"/>
      <c r="KYQ258" s="710"/>
      <c r="KYR258" s="710"/>
      <c r="KYS258" s="710"/>
      <c r="KYT258" s="710"/>
      <c r="KYU258" s="710"/>
      <c r="KYV258" s="710"/>
      <c r="KYW258" s="710"/>
      <c r="KYX258" s="710"/>
      <c r="KYY258" s="710"/>
      <c r="KYZ258" s="710"/>
      <c r="KZA258" s="710"/>
      <c r="KZB258" s="710"/>
      <c r="KZC258" s="710"/>
      <c r="KZD258" s="710"/>
      <c r="KZE258" s="710"/>
      <c r="KZF258" s="710"/>
      <c r="KZG258" s="710"/>
      <c r="KZH258" s="710"/>
      <c r="KZI258" s="710"/>
      <c r="KZJ258" s="710"/>
      <c r="KZK258" s="710"/>
      <c r="KZL258" s="710"/>
      <c r="KZM258" s="710"/>
      <c r="KZN258" s="710"/>
      <c r="KZO258" s="710"/>
      <c r="KZP258" s="710"/>
      <c r="KZQ258" s="710"/>
      <c r="KZR258" s="710"/>
      <c r="KZS258" s="710"/>
      <c r="KZT258" s="710"/>
      <c r="KZU258" s="710"/>
      <c r="KZV258" s="710"/>
      <c r="KZW258" s="710"/>
      <c r="KZX258" s="710"/>
      <c r="KZY258" s="710"/>
      <c r="KZZ258" s="710"/>
      <c r="LAA258" s="710"/>
      <c r="LAB258" s="710"/>
      <c r="LAC258" s="710"/>
      <c r="LAD258" s="710"/>
      <c r="LAE258" s="710"/>
      <c r="LAF258" s="710"/>
      <c r="LAG258" s="710"/>
      <c r="LAH258" s="710"/>
      <c r="LAI258" s="710"/>
      <c r="LAJ258" s="710"/>
      <c r="LAK258" s="710"/>
      <c r="LAL258" s="710"/>
      <c r="LAM258" s="710"/>
      <c r="LAN258" s="710"/>
      <c r="LAO258" s="710"/>
      <c r="LAP258" s="710"/>
      <c r="LAQ258" s="710"/>
      <c r="LAR258" s="710"/>
      <c r="LAS258" s="710"/>
      <c r="LAT258" s="710"/>
      <c r="LAU258" s="710"/>
      <c r="LAV258" s="710"/>
      <c r="LAW258" s="710"/>
      <c r="LAX258" s="710"/>
      <c r="LAY258" s="710"/>
      <c r="LAZ258" s="710"/>
      <c r="LBA258" s="710"/>
      <c r="LBB258" s="710"/>
      <c r="LBC258" s="710"/>
      <c r="LBD258" s="710"/>
      <c r="LBE258" s="710"/>
      <c r="LBF258" s="710"/>
      <c r="LBG258" s="710"/>
      <c r="LBH258" s="710"/>
      <c r="LBI258" s="710"/>
      <c r="LBJ258" s="710"/>
      <c r="LBK258" s="710"/>
      <c r="LBL258" s="710"/>
      <c r="LBM258" s="710"/>
      <c r="LBN258" s="710"/>
      <c r="LBO258" s="710"/>
      <c r="LBP258" s="710"/>
      <c r="LBQ258" s="710"/>
      <c r="LBR258" s="710"/>
      <c r="LBS258" s="710"/>
      <c r="LBT258" s="710"/>
      <c r="LBU258" s="710"/>
      <c r="LBV258" s="710"/>
      <c r="LBW258" s="710"/>
      <c r="LBX258" s="710"/>
      <c r="LBY258" s="710"/>
      <c r="LBZ258" s="710"/>
      <c r="LCA258" s="710"/>
      <c r="LCB258" s="710"/>
      <c r="LCC258" s="710"/>
      <c r="LCD258" s="710"/>
      <c r="LCE258" s="710"/>
      <c r="LCF258" s="710"/>
      <c r="LCG258" s="710"/>
      <c r="LCH258" s="710"/>
      <c r="LCI258" s="710"/>
      <c r="LCJ258" s="710"/>
      <c r="LCK258" s="710"/>
      <c r="LCL258" s="710"/>
      <c r="LCM258" s="710"/>
      <c r="LCN258" s="710"/>
      <c r="LCO258" s="710"/>
      <c r="LCP258" s="710"/>
      <c r="LCQ258" s="710"/>
      <c r="LCR258" s="710"/>
      <c r="LCS258" s="710"/>
      <c r="LCT258" s="710"/>
      <c r="LCU258" s="710"/>
      <c r="LCV258" s="710"/>
      <c r="LCW258" s="710"/>
      <c r="LCX258" s="710"/>
      <c r="LCY258" s="710"/>
      <c r="LCZ258" s="710"/>
      <c r="LDA258" s="710"/>
      <c r="LDB258" s="710"/>
      <c r="LDC258" s="710"/>
      <c r="LDD258" s="710"/>
      <c r="LDE258" s="710"/>
      <c r="LDF258" s="710"/>
      <c r="LDG258" s="710"/>
      <c r="LDH258" s="710"/>
      <c r="LDI258" s="710"/>
      <c r="LDJ258" s="710"/>
      <c r="LDK258" s="710"/>
      <c r="LDL258" s="710"/>
      <c r="LDM258" s="710"/>
      <c r="LDN258" s="710"/>
      <c r="LDO258" s="710"/>
      <c r="LDP258" s="710"/>
      <c r="LDQ258" s="710"/>
      <c r="LDR258" s="710"/>
      <c r="LDS258" s="710"/>
      <c r="LDT258" s="710"/>
      <c r="LDU258" s="710"/>
      <c r="LDV258" s="710"/>
      <c r="LDW258" s="710"/>
      <c r="LDX258" s="710"/>
      <c r="LDY258" s="710"/>
      <c r="LDZ258" s="710"/>
      <c r="LEA258" s="710"/>
      <c r="LEB258" s="710"/>
      <c r="LEC258" s="710"/>
      <c r="LED258" s="710"/>
      <c r="LEE258" s="710"/>
      <c r="LEF258" s="710"/>
      <c r="LEG258" s="710"/>
      <c r="LEH258" s="710"/>
      <c r="LEI258" s="710"/>
      <c r="LEJ258" s="710"/>
      <c r="LEK258" s="710"/>
      <c r="LEL258" s="710"/>
      <c r="LEM258" s="710"/>
      <c r="LEN258" s="710"/>
      <c r="LEO258" s="710"/>
      <c r="LEP258" s="710"/>
      <c r="LEQ258" s="710"/>
      <c r="LER258" s="710"/>
      <c r="LES258" s="710"/>
      <c r="LET258" s="710"/>
      <c r="LEU258" s="710"/>
      <c r="LEV258" s="710"/>
      <c r="LEW258" s="710"/>
      <c r="LEX258" s="710"/>
      <c r="LEY258" s="710"/>
      <c r="LEZ258" s="710"/>
      <c r="LFA258" s="710"/>
      <c r="LFB258" s="710"/>
      <c r="LFC258" s="710"/>
      <c r="LFD258" s="710"/>
      <c r="LFE258" s="710"/>
      <c r="LFF258" s="710"/>
      <c r="LFG258" s="710"/>
      <c r="LFH258" s="710"/>
      <c r="LFI258" s="710"/>
      <c r="LFJ258" s="710"/>
      <c r="LFK258" s="710"/>
      <c r="LFL258" s="710"/>
      <c r="LFM258" s="710"/>
      <c r="LFN258" s="710"/>
      <c r="LFO258" s="710"/>
      <c r="LFP258" s="710"/>
      <c r="LFQ258" s="710"/>
      <c r="LFR258" s="710"/>
      <c r="LFS258" s="710"/>
      <c r="LFT258" s="710"/>
      <c r="LFU258" s="710"/>
      <c r="LFV258" s="710"/>
      <c r="LFW258" s="710"/>
      <c r="LFX258" s="710"/>
      <c r="LFY258" s="710"/>
      <c r="LFZ258" s="710"/>
      <c r="LGA258" s="710"/>
      <c r="LGB258" s="710"/>
      <c r="LGC258" s="710"/>
      <c r="LGD258" s="710"/>
      <c r="LGE258" s="710"/>
      <c r="LGF258" s="710"/>
      <c r="LGG258" s="710"/>
      <c r="LGH258" s="710"/>
      <c r="LGI258" s="710"/>
      <c r="LGJ258" s="710"/>
      <c r="LGK258" s="710"/>
      <c r="LGL258" s="710"/>
      <c r="LGM258" s="710"/>
      <c r="LGN258" s="710"/>
      <c r="LGO258" s="710"/>
      <c r="LGP258" s="710"/>
      <c r="LGQ258" s="710"/>
      <c r="LGR258" s="710"/>
      <c r="LGS258" s="710"/>
      <c r="LGT258" s="710"/>
      <c r="LGU258" s="710"/>
      <c r="LGV258" s="710"/>
      <c r="LGW258" s="710"/>
      <c r="LGX258" s="710"/>
      <c r="LGY258" s="710"/>
      <c r="LGZ258" s="710"/>
      <c r="LHA258" s="710"/>
      <c r="LHB258" s="710"/>
      <c r="LHC258" s="710"/>
      <c r="LHD258" s="710"/>
      <c r="LHE258" s="710"/>
      <c r="LHF258" s="710"/>
      <c r="LHG258" s="710"/>
      <c r="LHH258" s="710"/>
      <c r="LHI258" s="710"/>
      <c r="LHJ258" s="710"/>
      <c r="LHK258" s="710"/>
      <c r="LHL258" s="710"/>
      <c r="LHM258" s="710"/>
      <c r="LHN258" s="710"/>
      <c r="LHO258" s="710"/>
      <c r="LHP258" s="710"/>
      <c r="LHQ258" s="710"/>
      <c r="LHR258" s="710"/>
      <c r="LHS258" s="710"/>
      <c r="LHT258" s="710"/>
      <c r="LHU258" s="710"/>
      <c r="LHV258" s="710"/>
      <c r="LHW258" s="710"/>
      <c r="LHX258" s="710"/>
      <c r="LHY258" s="710"/>
      <c r="LHZ258" s="710"/>
      <c r="LIA258" s="710"/>
      <c r="LIB258" s="710"/>
      <c r="LIC258" s="710"/>
      <c r="LID258" s="710"/>
      <c r="LIE258" s="710"/>
      <c r="LIF258" s="710"/>
      <c r="LIG258" s="710"/>
      <c r="LIH258" s="710"/>
      <c r="LII258" s="710"/>
      <c r="LIJ258" s="710"/>
      <c r="LIK258" s="710"/>
      <c r="LIL258" s="710"/>
      <c r="LIM258" s="710"/>
      <c r="LIN258" s="710"/>
      <c r="LIO258" s="710"/>
      <c r="LIP258" s="710"/>
      <c r="LIQ258" s="710"/>
      <c r="LIR258" s="710"/>
      <c r="LIS258" s="710"/>
      <c r="LIT258" s="710"/>
      <c r="LIU258" s="710"/>
      <c r="LIV258" s="710"/>
      <c r="LIW258" s="710"/>
      <c r="LIX258" s="710"/>
      <c r="LIY258" s="710"/>
      <c r="LIZ258" s="710"/>
      <c r="LJA258" s="710"/>
      <c r="LJB258" s="710"/>
      <c r="LJC258" s="710"/>
      <c r="LJD258" s="710"/>
      <c r="LJE258" s="710"/>
      <c r="LJF258" s="710"/>
      <c r="LJG258" s="710"/>
      <c r="LJH258" s="710"/>
      <c r="LJI258" s="710"/>
      <c r="LJJ258" s="710"/>
      <c r="LJK258" s="710"/>
      <c r="LJL258" s="710"/>
      <c r="LJM258" s="710"/>
      <c r="LJN258" s="710"/>
      <c r="LJO258" s="710"/>
      <c r="LJP258" s="710"/>
      <c r="LJQ258" s="710"/>
      <c r="LJR258" s="710"/>
      <c r="LJS258" s="710"/>
      <c r="LJT258" s="710"/>
      <c r="LJU258" s="710"/>
      <c r="LJV258" s="710"/>
      <c r="LJW258" s="710"/>
      <c r="LJX258" s="710"/>
      <c r="LJY258" s="710"/>
      <c r="LJZ258" s="710"/>
      <c r="LKA258" s="710"/>
      <c r="LKB258" s="710"/>
      <c r="LKC258" s="710"/>
      <c r="LKD258" s="710"/>
      <c r="LKE258" s="710"/>
      <c r="LKF258" s="710"/>
      <c r="LKG258" s="710"/>
      <c r="LKH258" s="710"/>
      <c r="LKI258" s="710"/>
      <c r="LKJ258" s="710"/>
      <c r="LKK258" s="710"/>
      <c r="LKL258" s="710"/>
      <c r="LKM258" s="710"/>
      <c r="LKN258" s="710"/>
      <c r="LKO258" s="710"/>
      <c r="LKP258" s="710"/>
      <c r="LKQ258" s="710"/>
      <c r="LKR258" s="710"/>
      <c r="LKS258" s="710"/>
      <c r="LKT258" s="710"/>
      <c r="LKU258" s="710"/>
      <c r="LKV258" s="710"/>
      <c r="LKW258" s="710"/>
      <c r="LKX258" s="710"/>
      <c r="LKY258" s="710"/>
      <c r="LKZ258" s="710"/>
      <c r="LLA258" s="710"/>
      <c r="LLB258" s="710"/>
      <c r="LLC258" s="710"/>
      <c r="LLD258" s="710"/>
      <c r="LLE258" s="710"/>
      <c r="LLF258" s="710"/>
      <c r="LLG258" s="710"/>
      <c r="LLH258" s="710"/>
      <c r="LLI258" s="710"/>
      <c r="LLJ258" s="710"/>
      <c r="LLK258" s="710"/>
      <c r="LLL258" s="710"/>
      <c r="LLM258" s="710"/>
      <c r="LLN258" s="710"/>
      <c r="LLO258" s="710"/>
      <c r="LLP258" s="710"/>
      <c r="LLQ258" s="710"/>
      <c r="LLR258" s="710"/>
      <c r="LLS258" s="710"/>
      <c r="LLT258" s="710"/>
      <c r="LLU258" s="710"/>
      <c r="LLV258" s="710"/>
      <c r="LLW258" s="710"/>
      <c r="LLX258" s="710"/>
      <c r="LLY258" s="710"/>
      <c r="LLZ258" s="710"/>
      <c r="LMA258" s="710"/>
      <c r="LMB258" s="710"/>
      <c r="LMC258" s="710"/>
      <c r="LMD258" s="710"/>
      <c r="LME258" s="710"/>
      <c r="LMF258" s="710"/>
      <c r="LMG258" s="710"/>
      <c r="LMH258" s="710"/>
      <c r="LMI258" s="710"/>
      <c r="LMJ258" s="710"/>
      <c r="LMK258" s="710"/>
      <c r="LML258" s="710"/>
      <c r="LMM258" s="710"/>
      <c r="LMN258" s="710"/>
      <c r="LMO258" s="710"/>
      <c r="LMP258" s="710"/>
      <c r="LMQ258" s="710"/>
      <c r="LMR258" s="710"/>
      <c r="LMS258" s="710"/>
      <c r="LMT258" s="710"/>
      <c r="LMU258" s="710"/>
      <c r="LMV258" s="710"/>
      <c r="LMW258" s="710"/>
      <c r="LMX258" s="710"/>
      <c r="LMY258" s="710"/>
      <c r="LMZ258" s="710"/>
      <c r="LNA258" s="710"/>
      <c r="LNB258" s="710"/>
      <c r="LNC258" s="710"/>
      <c r="LND258" s="710"/>
      <c r="LNE258" s="710"/>
      <c r="LNF258" s="710"/>
      <c r="LNG258" s="710"/>
      <c r="LNH258" s="710"/>
      <c r="LNI258" s="710"/>
      <c r="LNJ258" s="710"/>
      <c r="LNK258" s="710"/>
      <c r="LNL258" s="710"/>
      <c r="LNM258" s="710"/>
      <c r="LNN258" s="710"/>
      <c r="LNO258" s="710"/>
      <c r="LNP258" s="710"/>
      <c r="LNQ258" s="710"/>
      <c r="LNR258" s="710"/>
      <c r="LNS258" s="710"/>
      <c r="LNT258" s="710"/>
      <c r="LNU258" s="710"/>
      <c r="LNV258" s="710"/>
      <c r="LNW258" s="710"/>
      <c r="LNX258" s="710"/>
      <c r="LNY258" s="710"/>
      <c r="LNZ258" s="710"/>
      <c r="LOA258" s="710"/>
      <c r="LOB258" s="710"/>
      <c r="LOC258" s="710"/>
      <c r="LOD258" s="710"/>
      <c r="LOE258" s="710"/>
      <c r="LOF258" s="710"/>
      <c r="LOG258" s="710"/>
      <c r="LOH258" s="710"/>
      <c r="LOI258" s="710"/>
      <c r="LOJ258" s="710"/>
      <c r="LOK258" s="710"/>
      <c r="LOL258" s="710"/>
      <c r="LOM258" s="710"/>
      <c r="LON258" s="710"/>
      <c r="LOO258" s="710"/>
      <c r="LOP258" s="710"/>
      <c r="LOQ258" s="710"/>
      <c r="LOR258" s="710"/>
      <c r="LOS258" s="710"/>
      <c r="LOT258" s="710"/>
      <c r="LOU258" s="710"/>
      <c r="LOV258" s="710"/>
      <c r="LOW258" s="710"/>
      <c r="LOX258" s="710"/>
      <c r="LOY258" s="710"/>
      <c r="LOZ258" s="710"/>
      <c r="LPA258" s="710"/>
      <c r="LPB258" s="710"/>
      <c r="LPC258" s="710"/>
      <c r="LPD258" s="710"/>
      <c r="LPE258" s="710"/>
      <c r="LPF258" s="710"/>
      <c r="LPG258" s="710"/>
      <c r="LPH258" s="710"/>
      <c r="LPI258" s="710"/>
      <c r="LPJ258" s="710"/>
      <c r="LPK258" s="710"/>
      <c r="LPL258" s="710"/>
      <c r="LPM258" s="710"/>
      <c r="LPN258" s="710"/>
      <c r="LPO258" s="710"/>
      <c r="LPP258" s="710"/>
      <c r="LPQ258" s="710"/>
      <c r="LPR258" s="710"/>
      <c r="LPS258" s="710"/>
      <c r="LPT258" s="710"/>
      <c r="LPU258" s="710"/>
      <c r="LPV258" s="710"/>
      <c r="LPW258" s="710"/>
      <c r="LPX258" s="710"/>
      <c r="LPY258" s="710"/>
      <c r="LPZ258" s="710"/>
      <c r="LQA258" s="710"/>
      <c r="LQB258" s="710"/>
      <c r="LQC258" s="710"/>
      <c r="LQD258" s="710"/>
      <c r="LQE258" s="710"/>
      <c r="LQF258" s="710"/>
      <c r="LQG258" s="710"/>
      <c r="LQH258" s="710"/>
      <c r="LQI258" s="710"/>
      <c r="LQJ258" s="710"/>
      <c r="LQK258" s="710"/>
      <c r="LQL258" s="710"/>
      <c r="LQM258" s="710"/>
      <c r="LQN258" s="710"/>
      <c r="LQO258" s="710"/>
      <c r="LQP258" s="710"/>
      <c r="LQQ258" s="710"/>
      <c r="LQR258" s="710"/>
      <c r="LQS258" s="710"/>
      <c r="LQT258" s="710"/>
      <c r="LQU258" s="710"/>
      <c r="LQV258" s="710"/>
      <c r="LQW258" s="710"/>
      <c r="LQX258" s="710"/>
      <c r="LQY258" s="710"/>
      <c r="LQZ258" s="710"/>
      <c r="LRA258" s="710"/>
      <c r="LRB258" s="710"/>
      <c r="LRC258" s="710"/>
      <c r="LRD258" s="710"/>
      <c r="LRE258" s="710"/>
      <c r="LRF258" s="710"/>
      <c r="LRG258" s="710"/>
      <c r="LRH258" s="710"/>
      <c r="LRI258" s="710"/>
      <c r="LRJ258" s="710"/>
      <c r="LRK258" s="710"/>
      <c r="LRL258" s="710"/>
      <c r="LRM258" s="710"/>
      <c r="LRN258" s="710"/>
      <c r="LRO258" s="710"/>
      <c r="LRP258" s="710"/>
      <c r="LRQ258" s="710"/>
      <c r="LRR258" s="710"/>
      <c r="LRS258" s="710"/>
      <c r="LRT258" s="710"/>
      <c r="LRU258" s="710"/>
      <c r="LRV258" s="710"/>
      <c r="LRW258" s="710"/>
      <c r="LRX258" s="710"/>
      <c r="LRY258" s="710"/>
      <c r="LRZ258" s="710"/>
      <c r="LSA258" s="710"/>
      <c r="LSB258" s="710"/>
      <c r="LSC258" s="710"/>
      <c r="LSD258" s="710"/>
      <c r="LSE258" s="710"/>
      <c r="LSF258" s="710"/>
      <c r="LSG258" s="710"/>
      <c r="LSH258" s="710"/>
      <c r="LSI258" s="710"/>
      <c r="LSJ258" s="710"/>
      <c r="LSK258" s="710"/>
      <c r="LSL258" s="710"/>
      <c r="LSM258" s="710"/>
      <c r="LSN258" s="710"/>
      <c r="LSO258" s="710"/>
      <c r="LSP258" s="710"/>
      <c r="LSQ258" s="710"/>
      <c r="LSR258" s="710"/>
      <c r="LSS258" s="710"/>
      <c r="LST258" s="710"/>
      <c r="LSU258" s="710"/>
      <c r="LSV258" s="710"/>
      <c r="LSW258" s="710"/>
      <c r="LSX258" s="710"/>
      <c r="LSY258" s="710"/>
      <c r="LSZ258" s="710"/>
      <c r="LTA258" s="710"/>
      <c r="LTB258" s="710"/>
      <c r="LTC258" s="710"/>
      <c r="LTD258" s="710"/>
      <c r="LTE258" s="710"/>
      <c r="LTF258" s="710"/>
      <c r="LTG258" s="710"/>
      <c r="LTH258" s="710"/>
      <c r="LTI258" s="710"/>
      <c r="LTJ258" s="710"/>
      <c r="LTK258" s="710"/>
      <c r="LTL258" s="710"/>
      <c r="LTM258" s="710"/>
      <c r="LTN258" s="710"/>
      <c r="LTO258" s="710"/>
      <c r="LTP258" s="710"/>
      <c r="LTQ258" s="710"/>
      <c r="LTR258" s="710"/>
      <c r="LTS258" s="710"/>
      <c r="LTT258" s="710"/>
      <c r="LTU258" s="710"/>
      <c r="LTV258" s="710"/>
      <c r="LTW258" s="710"/>
      <c r="LTX258" s="710"/>
      <c r="LTY258" s="710"/>
      <c r="LTZ258" s="710"/>
      <c r="LUA258" s="710"/>
      <c r="LUB258" s="710"/>
      <c r="LUC258" s="710"/>
      <c r="LUD258" s="710"/>
      <c r="LUE258" s="710"/>
      <c r="LUF258" s="710"/>
      <c r="LUG258" s="710"/>
      <c r="LUH258" s="710"/>
      <c r="LUI258" s="710"/>
      <c r="LUJ258" s="710"/>
      <c r="LUK258" s="710"/>
      <c r="LUL258" s="710"/>
      <c r="LUM258" s="710"/>
      <c r="LUN258" s="710"/>
      <c r="LUO258" s="710"/>
      <c r="LUP258" s="710"/>
      <c r="LUQ258" s="710"/>
      <c r="LUR258" s="710"/>
      <c r="LUS258" s="710"/>
      <c r="LUT258" s="710"/>
      <c r="LUU258" s="710"/>
      <c r="LUV258" s="710"/>
      <c r="LUW258" s="710"/>
      <c r="LUX258" s="710"/>
      <c r="LUY258" s="710"/>
      <c r="LUZ258" s="710"/>
      <c r="LVA258" s="710"/>
      <c r="LVB258" s="710"/>
      <c r="LVC258" s="710"/>
      <c r="LVD258" s="710"/>
      <c r="LVE258" s="710"/>
      <c r="LVF258" s="710"/>
      <c r="LVG258" s="710"/>
      <c r="LVH258" s="710"/>
      <c r="LVI258" s="710"/>
      <c r="LVJ258" s="710"/>
      <c r="LVK258" s="710"/>
      <c r="LVL258" s="710"/>
      <c r="LVM258" s="710"/>
      <c r="LVN258" s="710"/>
      <c r="LVO258" s="710"/>
      <c r="LVP258" s="710"/>
      <c r="LVQ258" s="710"/>
      <c r="LVR258" s="710"/>
      <c r="LVS258" s="710"/>
      <c r="LVT258" s="710"/>
      <c r="LVU258" s="710"/>
      <c r="LVV258" s="710"/>
      <c r="LVW258" s="710"/>
      <c r="LVX258" s="710"/>
      <c r="LVY258" s="710"/>
      <c r="LVZ258" s="710"/>
      <c r="LWA258" s="710"/>
      <c r="LWB258" s="710"/>
      <c r="LWC258" s="710"/>
      <c r="LWD258" s="710"/>
      <c r="LWE258" s="710"/>
      <c r="LWF258" s="710"/>
      <c r="LWG258" s="710"/>
      <c r="LWH258" s="710"/>
      <c r="LWI258" s="710"/>
      <c r="LWJ258" s="710"/>
      <c r="LWK258" s="710"/>
      <c r="LWL258" s="710"/>
      <c r="LWM258" s="710"/>
      <c r="LWN258" s="710"/>
      <c r="LWO258" s="710"/>
      <c r="LWP258" s="710"/>
      <c r="LWQ258" s="710"/>
      <c r="LWR258" s="710"/>
      <c r="LWS258" s="710"/>
      <c r="LWT258" s="710"/>
      <c r="LWU258" s="710"/>
      <c r="LWV258" s="710"/>
      <c r="LWW258" s="710"/>
      <c r="LWX258" s="710"/>
      <c r="LWY258" s="710"/>
      <c r="LWZ258" s="710"/>
      <c r="LXA258" s="710"/>
      <c r="LXB258" s="710"/>
      <c r="LXC258" s="710"/>
      <c r="LXD258" s="710"/>
      <c r="LXE258" s="710"/>
      <c r="LXF258" s="710"/>
      <c r="LXG258" s="710"/>
      <c r="LXH258" s="710"/>
      <c r="LXI258" s="710"/>
      <c r="LXJ258" s="710"/>
      <c r="LXK258" s="710"/>
      <c r="LXL258" s="710"/>
      <c r="LXM258" s="710"/>
      <c r="LXN258" s="710"/>
      <c r="LXO258" s="710"/>
      <c r="LXP258" s="710"/>
      <c r="LXQ258" s="710"/>
      <c r="LXR258" s="710"/>
      <c r="LXS258" s="710"/>
      <c r="LXT258" s="710"/>
      <c r="LXU258" s="710"/>
      <c r="LXV258" s="710"/>
      <c r="LXW258" s="710"/>
      <c r="LXX258" s="710"/>
      <c r="LXY258" s="710"/>
      <c r="LXZ258" s="710"/>
      <c r="LYA258" s="710"/>
      <c r="LYB258" s="710"/>
      <c r="LYC258" s="710"/>
      <c r="LYD258" s="710"/>
      <c r="LYE258" s="710"/>
      <c r="LYF258" s="710"/>
      <c r="LYG258" s="710"/>
      <c r="LYH258" s="710"/>
      <c r="LYI258" s="710"/>
      <c r="LYJ258" s="710"/>
      <c r="LYK258" s="710"/>
      <c r="LYL258" s="710"/>
      <c r="LYM258" s="710"/>
      <c r="LYN258" s="710"/>
      <c r="LYO258" s="710"/>
      <c r="LYP258" s="710"/>
      <c r="LYQ258" s="710"/>
      <c r="LYR258" s="710"/>
      <c r="LYS258" s="710"/>
      <c r="LYT258" s="710"/>
      <c r="LYU258" s="710"/>
      <c r="LYV258" s="710"/>
      <c r="LYW258" s="710"/>
      <c r="LYX258" s="710"/>
      <c r="LYY258" s="710"/>
      <c r="LYZ258" s="710"/>
      <c r="LZA258" s="710"/>
      <c r="LZB258" s="710"/>
      <c r="LZC258" s="710"/>
      <c r="LZD258" s="710"/>
      <c r="LZE258" s="710"/>
      <c r="LZF258" s="710"/>
      <c r="LZG258" s="710"/>
      <c r="LZH258" s="710"/>
      <c r="LZI258" s="710"/>
      <c r="LZJ258" s="710"/>
      <c r="LZK258" s="710"/>
      <c r="LZL258" s="710"/>
      <c r="LZM258" s="710"/>
      <c r="LZN258" s="710"/>
      <c r="LZO258" s="710"/>
      <c r="LZP258" s="710"/>
      <c r="LZQ258" s="710"/>
      <c r="LZR258" s="710"/>
      <c r="LZS258" s="710"/>
      <c r="LZT258" s="710"/>
      <c r="LZU258" s="710"/>
      <c r="LZV258" s="710"/>
      <c r="LZW258" s="710"/>
      <c r="LZX258" s="710"/>
      <c r="LZY258" s="710"/>
      <c r="LZZ258" s="710"/>
      <c r="MAA258" s="710"/>
      <c r="MAB258" s="710"/>
      <c r="MAC258" s="710"/>
      <c r="MAD258" s="710"/>
      <c r="MAE258" s="710"/>
      <c r="MAF258" s="710"/>
      <c r="MAG258" s="710"/>
      <c r="MAH258" s="710"/>
      <c r="MAI258" s="710"/>
      <c r="MAJ258" s="710"/>
      <c r="MAK258" s="710"/>
      <c r="MAL258" s="710"/>
      <c r="MAM258" s="710"/>
      <c r="MAN258" s="710"/>
      <c r="MAO258" s="710"/>
      <c r="MAP258" s="710"/>
      <c r="MAQ258" s="710"/>
      <c r="MAR258" s="710"/>
      <c r="MAS258" s="710"/>
      <c r="MAT258" s="710"/>
      <c r="MAU258" s="710"/>
      <c r="MAV258" s="710"/>
      <c r="MAW258" s="710"/>
      <c r="MAX258" s="710"/>
      <c r="MAY258" s="710"/>
      <c r="MAZ258" s="710"/>
      <c r="MBA258" s="710"/>
      <c r="MBB258" s="710"/>
      <c r="MBC258" s="710"/>
      <c r="MBD258" s="710"/>
      <c r="MBE258" s="710"/>
      <c r="MBF258" s="710"/>
      <c r="MBG258" s="710"/>
      <c r="MBH258" s="710"/>
      <c r="MBI258" s="710"/>
      <c r="MBJ258" s="710"/>
      <c r="MBK258" s="710"/>
      <c r="MBL258" s="710"/>
      <c r="MBM258" s="710"/>
      <c r="MBN258" s="710"/>
      <c r="MBO258" s="710"/>
      <c r="MBP258" s="710"/>
      <c r="MBQ258" s="710"/>
      <c r="MBR258" s="710"/>
      <c r="MBS258" s="710"/>
      <c r="MBT258" s="710"/>
      <c r="MBU258" s="710"/>
      <c r="MBV258" s="710"/>
      <c r="MBW258" s="710"/>
      <c r="MBX258" s="710"/>
      <c r="MBY258" s="710"/>
      <c r="MBZ258" s="710"/>
      <c r="MCA258" s="710"/>
      <c r="MCB258" s="710"/>
      <c r="MCC258" s="710"/>
      <c r="MCD258" s="710"/>
      <c r="MCE258" s="710"/>
      <c r="MCF258" s="710"/>
      <c r="MCG258" s="710"/>
      <c r="MCH258" s="710"/>
      <c r="MCI258" s="710"/>
      <c r="MCJ258" s="710"/>
      <c r="MCK258" s="710"/>
      <c r="MCL258" s="710"/>
      <c r="MCM258" s="710"/>
      <c r="MCN258" s="710"/>
      <c r="MCO258" s="710"/>
      <c r="MCP258" s="710"/>
      <c r="MCQ258" s="710"/>
      <c r="MCR258" s="710"/>
      <c r="MCS258" s="710"/>
      <c r="MCT258" s="710"/>
      <c r="MCU258" s="710"/>
      <c r="MCV258" s="710"/>
      <c r="MCW258" s="710"/>
      <c r="MCX258" s="710"/>
      <c r="MCY258" s="710"/>
      <c r="MCZ258" s="710"/>
      <c r="MDA258" s="710"/>
      <c r="MDB258" s="710"/>
      <c r="MDC258" s="710"/>
      <c r="MDD258" s="710"/>
      <c r="MDE258" s="710"/>
      <c r="MDF258" s="710"/>
      <c r="MDG258" s="710"/>
      <c r="MDH258" s="710"/>
      <c r="MDI258" s="710"/>
      <c r="MDJ258" s="710"/>
      <c r="MDK258" s="710"/>
      <c r="MDL258" s="710"/>
      <c r="MDM258" s="710"/>
      <c r="MDN258" s="710"/>
      <c r="MDO258" s="710"/>
      <c r="MDP258" s="710"/>
      <c r="MDQ258" s="710"/>
      <c r="MDR258" s="710"/>
      <c r="MDS258" s="710"/>
      <c r="MDT258" s="710"/>
      <c r="MDU258" s="710"/>
      <c r="MDV258" s="710"/>
      <c r="MDW258" s="710"/>
      <c r="MDX258" s="710"/>
      <c r="MDY258" s="710"/>
      <c r="MDZ258" s="710"/>
      <c r="MEA258" s="710"/>
      <c r="MEB258" s="710"/>
      <c r="MEC258" s="710"/>
      <c r="MED258" s="710"/>
      <c r="MEE258" s="710"/>
      <c r="MEF258" s="710"/>
      <c r="MEG258" s="710"/>
      <c r="MEH258" s="710"/>
      <c r="MEI258" s="710"/>
      <c r="MEJ258" s="710"/>
      <c r="MEK258" s="710"/>
      <c r="MEL258" s="710"/>
      <c r="MEM258" s="710"/>
      <c r="MEN258" s="710"/>
      <c r="MEO258" s="710"/>
      <c r="MEP258" s="710"/>
      <c r="MEQ258" s="710"/>
      <c r="MER258" s="710"/>
      <c r="MES258" s="710"/>
      <c r="MET258" s="710"/>
      <c r="MEU258" s="710"/>
      <c r="MEV258" s="710"/>
      <c r="MEW258" s="710"/>
      <c r="MEX258" s="710"/>
      <c r="MEY258" s="710"/>
      <c r="MEZ258" s="710"/>
      <c r="MFA258" s="710"/>
      <c r="MFB258" s="710"/>
      <c r="MFC258" s="710"/>
      <c r="MFD258" s="710"/>
      <c r="MFE258" s="710"/>
      <c r="MFF258" s="710"/>
      <c r="MFG258" s="710"/>
      <c r="MFH258" s="710"/>
      <c r="MFI258" s="710"/>
      <c r="MFJ258" s="710"/>
      <c r="MFK258" s="710"/>
      <c r="MFL258" s="710"/>
      <c r="MFM258" s="710"/>
      <c r="MFN258" s="710"/>
      <c r="MFO258" s="710"/>
      <c r="MFP258" s="710"/>
      <c r="MFQ258" s="710"/>
      <c r="MFR258" s="710"/>
      <c r="MFS258" s="710"/>
      <c r="MFT258" s="710"/>
      <c r="MFU258" s="710"/>
      <c r="MFV258" s="710"/>
      <c r="MFW258" s="710"/>
      <c r="MFX258" s="710"/>
      <c r="MFY258" s="710"/>
      <c r="MFZ258" s="710"/>
      <c r="MGA258" s="710"/>
      <c r="MGB258" s="710"/>
      <c r="MGC258" s="710"/>
      <c r="MGD258" s="710"/>
      <c r="MGE258" s="710"/>
      <c r="MGF258" s="710"/>
      <c r="MGG258" s="710"/>
      <c r="MGH258" s="710"/>
      <c r="MGI258" s="710"/>
      <c r="MGJ258" s="710"/>
      <c r="MGK258" s="710"/>
      <c r="MGL258" s="710"/>
      <c r="MGM258" s="710"/>
      <c r="MGN258" s="710"/>
      <c r="MGO258" s="710"/>
      <c r="MGP258" s="710"/>
      <c r="MGQ258" s="710"/>
      <c r="MGR258" s="710"/>
      <c r="MGS258" s="710"/>
      <c r="MGT258" s="710"/>
      <c r="MGU258" s="710"/>
      <c r="MGV258" s="710"/>
      <c r="MGW258" s="710"/>
      <c r="MGX258" s="710"/>
      <c r="MGY258" s="710"/>
      <c r="MGZ258" s="710"/>
      <c r="MHA258" s="710"/>
      <c r="MHB258" s="710"/>
      <c r="MHC258" s="710"/>
      <c r="MHD258" s="710"/>
      <c r="MHE258" s="710"/>
      <c r="MHF258" s="710"/>
      <c r="MHG258" s="710"/>
      <c r="MHH258" s="710"/>
      <c r="MHI258" s="710"/>
      <c r="MHJ258" s="710"/>
      <c r="MHK258" s="710"/>
      <c r="MHL258" s="710"/>
      <c r="MHM258" s="710"/>
      <c r="MHN258" s="710"/>
      <c r="MHO258" s="710"/>
      <c r="MHP258" s="710"/>
      <c r="MHQ258" s="710"/>
      <c r="MHR258" s="710"/>
      <c r="MHS258" s="710"/>
      <c r="MHT258" s="710"/>
      <c r="MHU258" s="710"/>
      <c r="MHV258" s="710"/>
      <c r="MHW258" s="710"/>
      <c r="MHX258" s="710"/>
      <c r="MHY258" s="710"/>
      <c r="MHZ258" s="710"/>
      <c r="MIA258" s="710"/>
      <c r="MIB258" s="710"/>
      <c r="MIC258" s="710"/>
      <c r="MID258" s="710"/>
      <c r="MIE258" s="710"/>
      <c r="MIF258" s="710"/>
      <c r="MIG258" s="710"/>
      <c r="MIH258" s="710"/>
      <c r="MII258" s="710"/>
      <c r="MIJ258" s="710"/>
      <c r="MIK258" s="710"/>
      <c r="MIL258" s="710"/>
      <c r="MIM258" s="710"/>
      <c r="MIN258" s="710"/>
      <c r="MIO258" s="710"/>
      <c r="MIP258" s="710"/>
      <c r="MIQ258" s="710"/>
      <c r="MIR258" s="710"/>
      <c r="MIS258" s="710"/>
      <c r="MIT258" s="710"/>
      <c r="MIU258" s="710"/>
      <c r="MIV258" s="710"/>
      <c r="MIW258" s="710"/>
      <c r="MIX258" s="710"/>
      <c r="MIY258" s="710"/>
      <c r="MIZ258" s="710"/>
      <c r="MJA258" s="710"/>
      <c r="MJB258" s="710"/>
      <c r="MJC258" s="710"/>
      <c r="MJD258" s="710"/>
      <c r="MJE258" s="710"/>
      <c r="MJF258" s="710"/>
      <c r="MJG258" s="710"/>
      <c r="MJH258" s="710"/>
      <c r="MJI258" s="710"/>
      <c r="MJJ258" s="710"/>
      <c r="MJK258" s="710"/>
      <c r="MJL258" s="710"/>
      <c r="MJM258" s="710"/>
      <c r="MJN258" s="710"/>
      <c r="MJO258" s="710"/>
      <c r="MJP258" s="710"/>
      <c r="MJQ258" s="710"/>
      <c r="MJR258" s="710"/>
      <c r="MJS258" s="710"/>
      <c r="MJT258" s="710"/>
      <c r="MJU258" s="710"/>
      <c r="MJV258" s="710"/>
      <c r="MJW258" s="710"/>
      <c r="MJX258" s="710"/>
      <c r="MJY258" s="710"/>
      <c r="MJZ258" s="710"/>
      <c r="MKA258" s="710"/>
      <c r="MKB258" s="710"/>
      <c r="MKC258" s="710"/>
      <c r="MKD258" s="710"/>
      <c r="MKE258" s="710"/>
      <c r="MKF258" s="710"/>
      <c r="MKG258" s="710"/>
      <c r="MKH258" s="710"/>
      <c r="MKI258" s="710"/>
      <c r="MKJ258" s="710"/>
      <c r="MKK258" s="710"/>
      <c r="MKL258" s="710"/>
      <c r="MKM258" s="710"/>
      <c r="MKN258" s="710"/>
      <c r="MKO258" s="710"/>
      <c r="MKP258" s="710"/>
      <c r="MKQ258" s="710"/>
      <c r="MKR258" s="710"/>
      <c r="MKS258" s="710"/>
      <c r="MKT258" s="710"/>
      <c r="MKU258" s="710"/>
      <c r="MKV258" s="710"/>
      <c r="MKW258" s="710"/>
      <c r="MKX258" s="710"/>
      <c r="MKY258" s="710"/>
      <c r="MKZ258" s="710"/>
      <c r="MLA258" s="710"/>
      <c r="MLB258" s="710"/>
      <c r="MLC258" s="710"/>
      <c r="MLD258" s="710"/>
      <c r="MLE258" s="710"/>
      <c r="MLF258" s="710"/>
      <c r="MLG258" s="710"/>
      <c r="MLH258" s="710"/>
      <c r="MLI258" s="710"/>
      <c r="MLJ258" s="710"/>
      <c r="MLK258" s="710"/>
      <c r="MLL258" s="710"/>
      <c r="MLM258" s="710"/>
      <c r="MLN258" s="710"/>
      <c r="MLO258" s="710"/>
      <c r="MLP258" s="710"/>
      <c r="MLQ258" s="710"/>
      <c r="MLR258" s="710"/>
      <c r="MLS258" s="710"/>
      <c r="MLT258" s="710"/>
      <c r="MLU258" s="710"/>
      <c r="MLV258" s="710"/>
      <c r="MLW258" s="710"/>
      <c r="MLX258" s="710"/>
      <c r="MLY258" s="710"/>
      <c r="MLZ258" s="710"/>
      <c r="MMA258" s="710"/>
      <c r="MMB258" s="710"/>
      <c r="MMC258" s="710"/>
      <c r="MMD258" s="710"/>
      <c r="MME258" s="710"/>
      <c r="MMF258" s="710"/>
      <c r="MMG258" s="710"/>
      <c r="MMH258" s="710"/>
      <c r="MMI258" s="710"/>
      <c r="MMJ258" s="710"/>
      <c r="MMK258" s="710"/>
      <c r="MML258" s="710"/>
      <c r="MMM258" s="710"/>
      <c r="MMN258" s="710"/>
      <c r="MMO258" s="710"/>
      <c r="MMP258" s="710"/>
      <c r="MMQ258" s="710"/>
      <c r="MMR258" s="710"/>
      <c r="MMS258" s="710"/>
      <c r="MMT258" s="710"/>
      <c r="MMU258" s="710"/>
      <c r="MMV258" s="710"/>
      <c r="MMW258" s="710"/>
      <c r="MMX258" s="710"/>
      <c r="MMY258" s="710"/>
      <c r="MMZ258" s="710"/>
      <c r="MNA258" s="710"/>
      <c r="MNB258" s="710"/>
      <c r="MNC258" s="710"/>
      <c r="MND258" s="710"/>
      <c r="MNE258" s="710"/>
      <c r="MNF258" s="710"/>
      <c r="MNG258" s="710"/>
      <c r="MNH258" s="710"/>
      <c r="MNI258" s="710"/>
      <c r="MNJ258" s="710"/>
      <c r="MNK258" s="710"/>
      <c r="MNL258" s="710"/>
      <c r="MNM258" s="710"/>
      <c r="MNN258" s="710"/>
      <c r="MNO258" s="710"/>
      <c r="MNP258" s="710"/>
      <c r="MNQ258" s="710"/>
      <c r="MNR258" s="710"/>
      <c r="MNS258" s="710"/>
      <c r="MNT258" s="710"/>
      <c r="MNU258" s="710"/>
      <c r="MNV258" s="710"/>
      <c r="MNW258" s="710"/>
      <c r="MNX258" s="710"/>
      <c r="MNY258" s="710"/>
      <c r="MNZ258" s="710"/>
      <c r="MOA258" s="710"/>
      <c r="MOB258" s="710"/>
      <c r="MOC258" s="710"/>
      <c r="MOD258" s="710"/>
      <c r="MOE258" s="710"/>
      <c r="MOF258" s="710"/>
      <c r="MOG258" s="710"/>
      <c r="MOH258" s="710"/>
      <c r="MOI258" s="710"/>
      <c r="MOJ258" s="710"/>
      <c r="MOK258" s="710"/>
      <c r="MOL258" s="710"/>
      <c r="MOM258" s="710"/>
      <c r="MON258" s="710"/>
      <c r="MOO258" s="710"/>
      <c r="MOP258" s="710"/>
      <c r="MOQ258" s="710"/>
      <c r="MOR258" s="710"/>
      <c r="MOS258" s="710"/>
      <c r="MOT258" s="710"/>
      <c r="MOU258" s="710"/>
      <c r="MOV258" s="710"/>
      <c r="MOW258" s="710"/>
      <c r="MOX258" s="710"/>
      <c r="MOY258" s="710"/>
      <c r="MOZ258" s="710"/>
      <c r="MPA258" s="710"/>
      <c r="MPB258" s="710"/>
      <c r="MPC258" s="710"/>
      <c r="MPD258" s="710"/>
      <c r="MPE258" s="710"/>
      <c r="MPF258" s="710"/>
      <c r="MPG258" s="710"/>
      <c r="MPH258" s="710"/>
      <c r="MPI258" s="710"/>
      <c r="MPJ258" s="710"/>
      <c r="MPK258" s="710"/>
      <c r="MPL258" s="710"/>
      <c r="MPM258" s="710"/>
      <c r="MPN258" s="710"/>
      <c r="MPO258" s="710"/>
      <c r="MPP258" s="710"/>
      <c r="MPQ258" s="710"/>
      <c r="MPR258" s="710"/>
      <c r="MPS258" s="710"/>
      <c r="MPT258" s="710"/>
      <c r="MPU258" s="710"/>
      <c r="MPV258" s="710"/>
      <c r="MPW258" s="710"/>
      <c r="MPX258" s="710"/>
      <c r="MPY258" s="710"/>
      <c r="MPZ258" s="710"/>
      <c r="MQA258" s="710"/>
      <c r="MQB258" s="710"/>
      <c r="MQC258" s="710"/>
      <c r="MQD258" s="710"/>
      <c r="MQE258" s="710"/>
      <c r="MQF258" s="710"/>
      <c r="MQG258" s="710"/>
      <c r="MQH258" s="710"/>
      <c r="MQI258" s="710"/>
      <c r="MQJ258" s="710"/>
      <c r="MQK258" s="710"/>
      <c r="MQL258" s="710"/>
      <c r="MQM258" s="710"/>
      <c r="MQN258" s="710"/>
      <c r="MQO258" s="710"/>
      <c r="MQP258" s="710"/>
      <c r="MQQ258" s="710"/>
      <c r="MQR258" s="710"/>
      <c r="MQS258" s="710"/>
      <c r="MQT258" s="710"/>
      <c r="MQU258" s="710"/>
      <c r="MQV258" s="710"/>
      <c r="MQW258" s="710"/>
      <c r="MQX258" s="710"/>
      <c r="MQY258" s="710"/>
      <c r="MQZ258" s="710"/>
      <c r="MRA258" s="710"/>
      <c r="MRB258" s="710"/>
      <c r="MRC258" s="710"/>
      <c r="MRD258" s="710"/>
      <c r="MRE258" s="710"/>
      <c r="MRF258" s="710"/>
      <c r="MRG258" s="710"/>
      <c r="MRH258" s="710"/>
      <c r="MRI258" s="710"/>
      <c r="MRJ258" s="710"/>
      <c r="MRK258" s="710"/>
      <c r="MRL258" s="710"/>
      <c r="MRM258" s="710"/>
      <c r="MRN258" s="710"/>
      <c r="MRO258" s="710"/>
      <c r="MRP258" s="710"/>
      <c r="MRQ258" s="710"/>
      <c r="MRR258" s="710"/>
      <c r="MRS258" s="710"/>
      <c r="MRT258" s="710"/>
      <c r="MRU258" s="710"/>
      <c r="MRV258" s="710"/>
      <c r="MRW258" s="710"/>
      <c r="MRX258" s="710"/>
      <c r="MRY258" s="710"/>
      <c r="MRZ258" s="710"/>
      <c r="MSA258" s="710"/>
      <c r="MSB258" s="710"/>
      <c r="MSC258" s="710"/>
      <c r="MSD258" s="710"/>
      <c r="MSE258" s="710"/>
      <c r="MSF258" s="710"/>
      <c r="MSG258" s="710"/>
      <c r="MSH258" s="710"/>
      <c r="MSI258" s="710"/>
      <c r="MSJ258" s="710"/>
      <c r="MSK258" s="710"/>
      <c r="MSL258" s="710"/>
      <c r="MSM258" s="710"/>
      <c r="MSN258" s="710"/>
      <c r="MSO258" s="710"/>
      <c r="MSP258" s="710"/>
      <c r="MSQ258" s="710"/>
      <c r="MSR258" s="710"/>
      <c r="MSS258" s="710"/>
      <c r="MST258" s="710"/>
      <c r="MSU258" s="710"/>
      <c r="MSV258" s="710"/>
      <c r="MSW258" s="710"/>
      <c r="MSX258" s="710"/>
      <c r="MSY258" s="710"/>
      <c r="MSZ258" s="710"/>
      <c r="MTA258" s="710"/>
      <c r="MTB258" s="710"/>
      <c r="MTC258" s="710"/>
      <c r="MTD258" s="710"/>
      <c r="MTE258" s="710"/>
      <c r="MTF258" s="710"/>
      <c r="MTG258" s="710"/>
      <c r="MTH258" s="710"/>
      <c r="MTI258" s="710"/>
      <c r="MTJ258" s="710"/>
      <c r="MTK258" s="710"/>
      <c r="MTL258" s="710"/>
      <c r="MTM258" s="710"/>
      <c r="MTN258" s="710"/>
      <c r="MTO258" s="710"/>
      <c r="MTP258" s="710"/>
      <c r="MTQ258" s="710"/>
      <c r="MTR258" s="710"/>
      <c r="MTS258" s="710"/>
      <c r="MTT258" s="710"/>
      <c r="MTU258" s="710"/>
      <c r="MTV258" s="710"/>
      <c r="MTW258" s="710"/>
      <c r="MTX258" s="710"/>
      <c r="MTY258" s="710"/>
      <c r="MTZ258" s="710"/>
      <c r="MUA258" s="710"/>
      <c r="MUB258" s="710"/>
      <c r="MUC258" s="710"/>
      <c r="MUD258" s="710"/>
      <c r="MUE258" s="710"/>
      <c r="MUF258" s="710"/>
      <c r="MUG258" s="710"/>
      <c r="MUH258" s="710"/>
      <c r="MUI258" s="710"/>
      <c r="MUJ258" s="710"/>
      <c r="MUK258" s="710"/>
      <c r="MUL258" s="710"/>
      <c r="MUM258" s="710"/>
      <c r="MUN258" s="710"/>
      <c r="MUO258" s="710"/>
      <c r="MUP258" s="710"/>
      <c r="MUQ258" s="710"/>
      <c r="MUR258" s="710"/>
      <c r="MUS258" s="710"/>
      <c r="MUT258" s="710"/>
      <c r="MUU258" s="710"/>
      <c r="MUV258" s="710"/>
      <c r="MUW258" s="710"/>
      <c r="MUX258" s="710"/>
      <c r="MUY258" s="710"/>
      <c r="MUZ258" s="710"/>
      <c r="MVA258" s="710"/>
      <c r="MVB258" s="710"/>
      <c r="MVC258" s="710"/>
      <c r="MVD258" s="710"/>
      <c r="MVE258" s="710"/>
      <c r="MVF258" s="710"/>
      <c r="MVG258" s="710"/>
      <c r="MVH258" s="710"/>
      <c r="MVI258" s="710"/>
      <c r="MVJ258" s="710"/>
      <c r="MVK258" s="710"/>
      <c r="MVL258" s="710"/>
      <c r="MVM258" s="710"/>
      <c r="MVN258" s="710"/>
      <c r="MVO258" s="710"/>
      <c r="MVP258" s="710"/>
      <c r="MVQ258" s="710"/>
      <c r="MVR258" s="710"/>
      <c r="MVS258" s="710"/>
      <c r="MVT258" s="710"/>
      <c r="MVU258" s="710"/>
      <c r="MVV258" s="710"/>
      <c r="MVW258" s="710"/>
      <c r="MVX258" s="710"/>
      <c r="MVY258" s="710"/>
      <c r="MVZ258" s="710"/>
      <c r="MWA258" s="710"/>
      <c r="MWB258" s="710"/>
      <c r="MWC258" s="710"/>
      <c r="MWD258" s="710"/>
      <c r="MWE258" s="710"/>
      <c r="MWF258" s="710"/>
      <c r="MWG258" s="710"/>
      <c r="MWH258" s="710"/>
      <c r="MWI258" s="710"/>
      <c r="MWJ258" s="710"/>
      <c r="MWK258" s="710"/>
      <c r="MWL258" s="710"/>
      <c r="MWM258" s="710"/>
      <c r="MWN258" s="710"/>
      <c r="MWO258" s="710"/>
      <c r="MWP258" s="710"/>
      <c r="MWQ258" s="710"/>
      <c r="MWR258" s="710"/>
      <c r="MWS258" s="710"/>
      <c r="MWT258" s="710"/>
      <c r="MWU258" s="710"/>
      <c r="MWV258" s="710"/>
      <c r="MWW258" s="710"/>
      <c r="MWX258" s="710"/>
      <c r="MWY258" s="710"/>
      <c r="MWZ258" s="710"/>
      <c r="MXA258" s="710"/>
      <c r="MXB258" s="710"/>
      <c r="MXC258" s="710"/>
      <c r="MXD258" s="710"/>
      <c r="MXE258" s="710"/>
      <c r="MXF258" s="710"/>
      <c r="MXG258" s="710"/>
      <c r="MXH258" s="710"/>
      <c r="MXI258" s="710"/>
      <c r="MXJ258" s="710"/>
      <c r="MXK258" s="710"/>
      <c r="MXL258" s="710"/>
      <c r="MXM258" s="710"/>
      <c r="MXN258" s="710"/>
      <c r="MXO258" s="710"/>
      <c r="MXP258" s="710"/>
      <c r="MXQ258" s="710"/>
      <c r="MXR258" s="710"/>
      <c r="MXS258" s="710"/>
      <c r="MXT258" s="710"/>
      <c r="MXU258" s="710"/>
      <c r="MXV258" s="710"/>
      <c r="MXW258" s="710"/>
      <c r="MXX258" s="710"/>
      <c r="MXY258" s="710"/>
      <c r="MXZ258" s="710"/>
      <c r="MYA258" s="710"/>
      <c r="MYB258" s="710"/>
      <c r="MYC258" s="710"/>
      <c r="MYD258" s="710"/>
      <c r="MYE258" s="710"/>
      <c r="MYF258" s="710"/>
      <c r="MYG258" s="710"/>
      <c r="MYH258" s="710"/>
      <c r="MYI258" s="710"/>
      <c r="MYJ258" s="710"/>
      <c r="MYK258" s="710"/>
      <c r="MYL258" s="710"/>
      <c r="MYM258" s="710"/>
      <c r="MYN258" s="710"/>
      <c r="MYO258" s="710"/>
      <c r="MYP258" s="710"/>
      <c r="MYQ258" s="710"/>
      <c r="MYR258" s="710"/>
      <c r="MYS258" s="710"/>
      <c r="MYT258" s="710"/>
      <c r="MYU258" s="710"/>
      <c r="MYV258" s="710"/>
      <c r="MYW258" s="710"/>
      <c r="MYX258" s="710"/>
      <c r="MYY258" s="710"/>
      <c r="MYZ258" s="710"/>
      <c r="MZA258" s="710"/>
      <c r="MZB258" s="710"/>
      <c r="MZC258" s="710"/>
      <c r="MZD258" s="710"/>
      <c r="MZE258" s="710"/>
      <c r="MZF258" s="710"/>
      <c r="MZG258" s="710"/>
      <c r="MZH258" s="710"/>
      <c r="MZI258" s="710"/>
      <c r="MZJ258" s="710"/>
      <c r="MZK258" s="710"/>
      <c r="MZL258" s="710"/>
      <c r="MZM258" s="710"/>
      <c r="MZN258" s="710"/>
      <c r="MZO258" s="710"/>
      <c r="MZP258" s="710"/>
      <c r="MZQ258" s="710"/>
      <c r="MZR258" s="710"/>
      <c r="MZS258" s="710"/>
      <c r="MZT258" s="710"/>
      <c r="MZU258" s="710"/>
      <c r="MZV258" s="710"/>
      <c r="MZW258" s="710"/>
      <c r="MZX258" s="710"/>
      <c r="MZY258" s="710"/>
      <c r="MZZ258" s="710"/>
      <c r="NAA258" s="710"/>
      <c r="NAB258" s="710"/>
      <c r="NAC258" s="710"/>
      <c r="NAD258" s="710"/>
      <c r="NAE258" s="710"/>
      <c r="NAF258" s="710"/>
      <c r="NAG258" s="710"/>
      <c r="NAH258" s="710"/>
      <c r="NAI258" s="710"/>
      <c r="NAJ258" s="710"/>
      <c r="NAK258" s="710"/>
      <c r="NAL258" s="710"/>
      <c r="NAM258" s="710"/>
      <c r="NAN258" s="710"/>
      <c r="NAO258" s="710"/>
      <c r="NAP258" s="710"/>
      <c r="NAQ258" s="710"/>
      <c r="NAR258" s="710"/>
      <c r="NAS258" s="710"/>
      <c r="NAT258" s="710"/>
      <c r="NAU258" s="710"/>
      <c r="NAV258" s="710"/>
      <c r="NAW258" s="710"/>
      <c r="NAX258" s="710"/>
      <c r="NAY258" s="710"/>
      <c r="NAZ258" s="710"/>
      <c r="NBA258" s="710"/>
      <c r="NBB258" s="710"/>
      <c r="NBC258" s="710"/>
      <c r="NBD258" s="710"/>
      <c r="NBE258" s="710"/>
      <c r="NBF258" s="710"/>
      <c r="NBG258" s="710"/>
      <c r="NBH258" s="710"/>
      <c r="NBI258" s="710"/>
      <c r="NBJ258" s="710"/>
      <c r="NBK258" s="710"/>
      <c r="NBL258" s="710"/>
      <c r="NBM258" s="710"/>
      <c r="NBN258" s="710"/>
      <c r="NBO258" s="710"/>
      <c r="NBP258" s="710"/>
      <c r="NBQ258" s="710"/>
      <c r="NBR258" s="710"/>
      <c r="NBS258" s="710"/>
      <c r="NBT258" s="710"/>
      <c r="NBU258" s="710"/>
      <c r="NBV258" s="710"/>
      <c r="NBW258" s="710"/>
      <c r="NBX258" s="710"/>
      <c r="NBY258" s="710"/>
      <c r="NBZ258" s="710"/>
      <c r="NCA258" s="710"/>
      <c r="NCB258" s="710"/>
      <c r="NCC258" s="710"/>
      <c r="NCD258" s="710"/>
      <c r="NCE258" s="710"/>
      <c r="NCF258" s="710"/>
      <c r="NCG258" s="710"/>
      <c r="NCH258" s="710"/>
      <c r="NCI258" s="710"/>
      <c r="NCJ258" s="710"/>
      <c r="NCK258" s="710"/>
      <c r="NCL258" s="710"/>
      <c r="NCM258" s="710"/>
      <c r="NCN258" s="710"/>
      <c r="NCO258" s="710"/>
      <c r="NCP258" s="710"/>
      <c r="NCQ258" s="710"/>
      <c r="NCR258" s="710"/>
      <c r="NCS258" s="710"/>
      <c r="NCT258" s="710"/>
      <c r="NCU258" s="710"/>
      <c r="NCV258" s="710"/>
      <c r="NCW258" s="710"/>
      <c r="NCX258" s="710"/>
      <c r="NCY258" s="710"/>
      <c r="NCZ258" s="710"/>
      <c r="NDA258" s="710"/>
      <c r="NDB258" s="710"/>
      <c r="NDC258" s="710"/>
      <c r="NDD258" s="710"/>
      <c r="NDE258" s="710"/>
      <c r="NDF258" s="710"/>
      <c r="NDG258" s="710"/>
      <c r="NDH258" s="710"/>
      <c r="NDI258" s="710"/>
      <c r="NDJ258" s="710"/>
      <c r="NDK258" s="710"/>
      <c r="NDL258" s="710"/>
      <c r="NDM258" s="710"/>
      <c r="NDN258" s="710"/>
      <c r="NDO258" s="710"/>
      <c r="NDP258" s="710"/>
      <c r="NDQ258" s="710"/>
      <c r="NDR258" s="710"/>
      <c r="NDS258" s="710"/>
      <c r="NDT258" s="710"/>
      <c r="NDU258" s="710"/>
      <c r="NDV258" s="710"/>
      <c r="NDW258" s="710"/>
      <c r="NDX258" s="710"/>
      <c r="NDY258" s="710"/>
      <c r="NDZ258" s="710"/>
      <c r="NEA258" s="710"/>
      <c r="NEB258" s="710"/>
      <c r="NEC258" s="710"/>
      <c r="NED258" s="710"/>
      <c r="NEE258" s="710"/>
      <c r="NEF258" s="710"/>
      <c r="NEG258" s="710"/>
      <c r="NEH258" s="710"/>
      <c r="NEI258" s="710"/>
      <c r="NEJ258" s="710"/>
      <c r="NEK258" s="710"/>
      <c r="NEL258" s="710"/>
      <c r="NEM258" s="710"/>
      <c r="NEN258" s="710"/>
      <c r="NEO258" s="710"/>
      <c r="NEP258" s="710"/>
      <c r="NEQ258" s="710"/>
      <c r="NER258" s="710"/>
      <c r="NES258" s="710"/>
      <c r="NET258" s="710"/>
      <c r="NEU258" s="710"/>
      <c r="NEV258" s="710"/>
      <c r="NEW258" s="710"/>
      <c r="NEX258" s="710"/>
      <c r="NEY258" s="710"/>
      <c r="NEZ258" s="710"/>
      <c r="NFA258" s="710"/>
      <c r="NFB258" s="710"/>
      <c r="NFC258" s="710"/>
      <c r="NFD258" s="710"/>
      <c r="NFE258" s="710"/>
      <c r="NFF258" s="710"/>
      <c r="NFG258" s="710"/>
      <c r="NFH258" s="710"/>
      <c r="NFI258" s="710"/>
      <c r="NFJ258" s="710"/>
      <c r="NFK258" s="710"/>
      <c r="NFL258" s="710"/>
      <c r="NFM258" s="710"/>
      <c r="NFN258" s="710"/>
      <c r="NFO258" s="710"/>
      <c r="NFP258" s="710"/>
      <c r="NFQ258" s="710"/>
      <c r="NFR258" s="710"/>
      <c r="NFS258" s="710"/>
      <c r="NFT258" s="710"/>
      <c r="NFU258" s="710"/>
      <c r="NFV258" s="710"/>
      <c r="NFW258" s="710"/>
      <c r="NFX258" s="710"/>
      <c r="NFY258" s="710"/>
      <c r="NFZ258" s="710"/>
      <c r="NGA258" s="710"/>
      <c r="NGB258" s="710"/>
      <c r="NGC258" s="710"/>
      <c r="NGD258" s="710"/>
      <c r="NGE258" s="710"/>
      <c r="NGF258" s="710"/>
      <c r="NGG258" s="710"/>
      <c r="NGH258" s="710"/>
      <c r="NGI258" s="710"/>
      <c r="NGJ258" s="710"/>
      <c r="NGK258" s="710"/>
      <c r="NGL258" s="710"/>
      <c r="NGM258" s="710"/>
      <c r="NGN258" s="710"/>
      <c r="NGO258" s="710"/>
      <c r="NGP258" s="710"/>
      <c r="NGQ258" s="710"/>
      <c r="NGR258" s="710"/>
      <c r="NGS258" s="710"/>
      <c r="NGT258" s="710"/>
      <c r="NGU258" s="710"/>
      <c r="NGV258" s="710"/>
      <c r="NGW258" s="710"/>
      <c r="NGX258" s="710"/>
      <c r="NGY258" s="710"/>
      <c r="NGZ258" s="710"/>
      <c r="NHA258" s="710"/>
      <c r="NHB258" s="710"/>
      <c r="NHC258" s="710"/>
      <c r="NHD258" s="710"/>
      <c r="NHE258" s="710"/>
      <c r="NHF258" s="710"/>
      <c r="NHG258" s="710"/>
      <c r="NHH258" s="710"/>
      <c r="NHI258" s="710"/>
      <c r="NHJ258" s="710"/>
      <c r="NHK258" s="710"/>
      <c r="NHL258" s="710"/>
      <c r="NHM258" s="710"/>
      <c r="NHN258" s="710"/>
      <c r="NHO258" s="710"/>
      <c r="NHP258" s="710"/>
      <c r="NHQ258" s="710"/>
      <c r="NHR258" s="710"/>
      <c r="NHS258" s="710"/>
      <c r="NHT258" s="710"/>
      <c r="NHU258" s="710"/>
      <c r="NHV258" s="710"/>
      <c r="NHW258" s="710"/>
      <c r="NHX258" s="710"/>
      <c r="NHY258" s="710"/>
      <c r="NHZ258" s="710"/>
      <c r="NIA258" s="710"/>
      <c r="NIB258" s="710"/>
      <c r="NIC258" s="710"/>
      <c r="NID258" s="710"/>
      <c r="NIE258" s="710"/>
      <c r="NIF258" s="710"/>
      <c r="NIG258" s="710"/>
      <c r="NIH258" s="710"/>
      <c r="NII258" s="710"/>
      <c r="NIJ258" s="710"/>
      <c r="NIK258" s="710"/>
      <c r="NIL258" s="710"/>
      <c r="NIM258" s="710"/>
      <c r="NIN258" s="710"/>
      <c r="NIO258" s="710"/>
      <c r="NIP258" s="710"/>
      <c r="NIQ258" s="710"/>
      <c r="NIR258" s="710"/>
      <c r="NIS258" s="710"/>
      <c r="NIT258" s="710"/>
      <c r="NIU258" s="710"/>
      <c r="NIV258" s="710"/>
      <c r="NIW258" s="710"/>
      <c r="NIX258" s="710"/>
      <c r="NIY258" s="710"/>
      <c r="NIZ258" s="710"/>
      <c r="NJA258" s="710"/>
      <c r="NJB258" s="710"/>
      <c r="NJC258" s="710"/>
      <c r="NJD258" s="710"/>
      <c r="NJE258" s="710"/>
      <c r="NJF258" s="710"/>
      <c r="NJG258" s="710"/>
      <c r="NJH258" s="710"/>
      <c r="NJI258" s="710"/>
      <c r="NJJ258" s="710"/>
      <c r="NJK258" s="710"/>
      <c r="NJL258" s="710"/>
      <c r="NJM258" s="710"/>
      <c r="NJN258" s="710"/>
      <c r="NJO258" s="710"/>
      <c r="NJP258" s="710"/>
      <c r="NJQ258" s="710"/>
      <c r="NJR258" s="710"/>
      <c r="NJS258" s="710"/>
      <c r="NJT258" s="710"/>
      <c r="NJU258" s="710"/>
      <c r="NJV258" s="710"/>
      <c r="NJW258" s="710"/>
      <c r="NJX258" s="710"/>
      <c r="NJY258" s="710"/>
      <c r="NJZ258" s="710"/>
      <c r="NKA258" s="710"/>
      <c r="NKB258" s="710"/>
      <c r="NKC258" s="710"/>
      <c r="NKD258" s="710"/>
      <c r="NKE258" s="710"/>
      <c r="NKF258" s="710"/>
      <c r="NKG258" s="710"/>
      <c r="NKH258" s="710"/>
      <c r="NKI258" s="710"/>
      <c r="NKJ258" s="710"/>
      <c r="NKK258" s="710"/>
      <c r="NKL258" s="710"/>
      <c r="NKM258" s="710"/>
      <c r="NKN258" s="710"/>
      <c r="NKO258" s="710"/>
      <c r="NKP258" s="710"/>
      <c r="NKQ258" s="710"/>
      <c r="NKR258" s="710"/>
      <c r="NKS258" s="710"/>
      <c r="NKT258" s="710"/>
      <c r="NKU258" s="710"/>
      <c r="NKV258" s="710"/>
      <c r="NKW258" s="710"/>
      <c r="NKX258" s="710"/>
      <c r="NKY258" s="710"/>
      <c r="NKZ258" s="710"/>
      <c r="NLA258" s="710"/>
      <c r="NLB258" s="710"/>
      <c r="NLC258" s="710"/>
      <c r="NLD258" s="710"/>
      <c r="NLE258" s="710"/>
      <c r="NLF258" s="710"/>
      <c r="NLG258" s="710"/>
      <c r="NLH258" s="710"/>
      <c r="NLI258" s="710"/>
      <c r="NLJ258" s="710"/>
      <c r="NLK258" s="710"/>
      <c r="NLL258" s="710"/>
      <c r="NLM258" s="710"/>
      <c r="NLN258" s="710"/>
      <c r="NLO258" s="710"/>
      <c r="NLP258" s="710"/>
      <c r="NLQ258" s="710"/>
      <c r="NLR258" s="710"/>
      <c r="NLS258" s="710"/>
      <c r="NLT258" s="710"/>
      <c r="NLU258" s="710"/>
      <c r="NLV258" s="710"/>
      <c r="NLW258" s="710"/>
      <c r="NLX258" s="710"/>
      <c r="NLY258" s="710"/>
      <c r="NLZ258" s="710"/>
      <c r="NMA258" s="710"/>
      <c r="NMB258" s="710"/>
      <c r="NMC258" s="710"/>
      <c r="NMD258" s="710"/>
      <c r="NME258" s="710"/>
      <c r="NMF258" s="710"/>
      <c r="NMG258" s="710"/>
      <c r="NMH258" s="710"/>
      <c r="NMI258" s="710"/>
      <c r="NMJ258" s="710"/>
      <c r="NMK258" s="710"/>
      <c r="NML258" s="710"/>
      <c r="NMM258" s="710"/>
      <c r="NMN258" s="710"/>
      <c r="NMO258" s="710"/>
      <c r="NMP258" s="710"/>
      <c r="NMQ258" s="710"/>
      <c r="NMR258" s="710"/>
      <c r="NMS258" s="710"/>
      <c r="NMT258" s="710"/>
      <c r="NMU258" s="710"/>
      <c r="NMV258" s="710"/>
      <c r="NMW258" s="710"/>
      <c r="NMX258" s="710"/>
      <c r="NMY258" s="710"/>
      <c r="NMZ258" s="710"/>
      <c r="NNA258" s="710"/>
      <c r="NNB258" s="710"/>
      <c r="NNC258" s="710"/>
      <c r="NND258" s="710"/>
      <c r="NNE258" s="710"/>
      <c r="NNF258" s="710"/>
      <c r="NNG258" s="710"/>
      <c r="NNH258" s="710"/>
      <c r="NNI258" s="710"/>
      <c r="NNJ258" s="710"/>
      <c r="NNK258" s="710"/>
      <c r="NNL258" s="710"/>
      <c r="NNM258" s="710"/>
      <c r="NNN258" s="710"/>
      <c r="NNO258" s="710"/>
      <c r="NNP258" s="710"/>
      <c r="NNQ258" s="710"/>
      <c r="NNR258" s="710"/>
      <c r="NNS258" s="710"/>
      <c r="NNT258" s="710"/>
      <c r="NNU258" s="710"/>
      <c r="NNV258" s="710"/>
      <c r="NNW258" s="710"/>
      <c r="NNX258" s="710"/>
      <c r="NNY258" s="710"/>
      <c r="NNZ258" s="710"/>
      <c r="NOA258" s="710"/>
      <c r="NOB258" s="710"/>
      <c r="NOC258" s="710"/>
      <c r="NOD258" s="710"/>
      <c r="NOE258" s="710"/>
      <c r="NOF258" s="710"/>
      <c r="NOG258" s="710"/>
      <c r="NOH258" s="710"/>
      <c r="NOI258" s="710"/>
      <c r="NOJ258" s="710"/>
      <c r="NOK258" s="710"/>
      <c r="NOL258" s="710"/>
      <c r="NOM258" s="710"/>
      <c r="NON258" s="710"/>
      <c r="NOO258" s="710"/>
      <c r="NOP258" s="710"/>
      <c r="NOQ258" s="710"/>
      <c r="NOR258" s="710"/>
      <c r="NOS258" s="710"/>
      <c r="NOT258" s="710"/>
      <c r="NOU258" s="710"/>
      <c r="NOV258" s="710"/>
      <c r="NOW258" s="710"/>
      <c r="NOX258" s="710"/>
      <c r="NOY258" s="710"/>
      <c r="NOZ258" s="710"/>
      <c r="NPA258" s="710"/>
      <c r="NPB258" s="710"/>
      <c r="NPC258" s="710"/>
      <c r="NPD258" s="710"/>
      <c r="NPE258" s="710"/>
      <c r="NPF258" s="710"/>
      <c r="NPG258" s="710"/>
      <c r="NPH258" s="710"/>
      <c r="NPI258" s="710"/>
      <c r="NPJ258" s="710"/>
      <c r="NPK258" s="710"/>
      <c r="NPL258" s="710"/>
      <c r="NPM258" s="710"/>
      <c r="NPN258" s="710"/>
      <c r="NPO258" s="710"/>
      <c r="NPP258" s="710"/>
      <c r="NPQ258" s="710"/>
      <c r="NPR258" s="710"/>
      <c r="NPS258" s="710"/>
      <c r="NPT258" s="710"/>
      <c r="NPU258" s="710"/>
      <c r="NPV258" s="710"/>
      <c r="NPW258" s="710"/>
      <c r="NPX258" s="710"/>
      <c r="NPY258" s="710"/>
      <c r="NPZ258" s="710"/>
      <c r="NQA258" s="710"/>
      <c r="NQB258" s="710"/>
      <c r="NQC258" s="710"/>
      <c r="NQD258" s="710"/>
      <c r="NQE258" s="710"/>
      <c r="NQF258" s="710"/>
      <c r="NQG258" s="710"/>
      <c r="NQH258" s="710"/>
      <c r="NQI258" s="710"/>
      <c r="NQJ258" s="710"/>
      <c r="NQK258" s="710"/>
      <c r="NQL258" s="710"/>
      <c r="NQM258" s="710"/>
      <c r="NQN258" s="710"/>
      <c r="NQO258" s="710"/>
      <c r="NQP258" s="710"/>
      <c r="NQQ258" s="710"/>
      <c r="NQR258" s="710"/>
      <c r="NQS258" s="710"/>
      <c r="NQT258" s="710"/>
      <c r="NQU258" s="710"/>
      <c r="NQV258" s="710"/>
      <c r="NQW258" s="710"/>
      <c r="NQX258" s="710"/>
      <c r="NQY258" s="710"/>
      <c r="NQZ258" s="710"/>
      <c r="NRA258" s="710"/>
      <c r="NRB258" s="710"/>
      <c r="NRC258" s="710"/>
      <c r="NRD258" s="710"/>
      <c r="NRE258" s="710"/>
      <c r="NRF258" s="710"/>
      <c r="NRG258" s="710"/>
      <c r="NRH258" s="710"/>
      <c r="NRI258" s="710"/>
      <c r="NRJ258" s="710"/>
      <c r="NRK258" s="710"/>
      <c r="NRL258" s="710"/>
      <c r="NRM258" s="710"/>
      <c r="NRN258" s="710"/>
      <c r="NRO258" s="710"/>
      <c r="NRP258" s="710"/>
      <c r="NRQ258" s="710"/>
      <c r="NRR258" s="710"/>
      <c r="NRS258" s="710"/>
      <c r="NRT258" s="710"/>
      <c r="NRU258" s="710"/>
      <c r="NRV258" s="710"/>
      <c r="NRW258" s="710"/>
      <c r="NRX258" s="710"/>
      <c r="NRY258" s="710"/>
      <c r="NRZ258" s="710"/>
      <c r="NSA258" s="710"/>
      <c r="NSB258" s="710"/>
      <c r="NSC258" s="710"/>
      <c r="NSD258" s="710"/>
      <c r="NSE258" s="710"/>
      <c r="NSF258" s="710"/>
      <c r="NSG258" s="710"/>
      <c r="NSH258" s="710"/>
      <c r="NSI258" s="710"/>
      <c r="NSJ258" s="710"/>
      <c r="NSK258" s="710"/>
      <c r="NSL258" s="710"/>
      <c r="NSM258" s="710"/>
      <c r="NSN258" s="710"/>
      <c r="NSO258" s="710"/>
      <c r="NSP258" s="710"/>
      <c r="NSQ258" s="710"/>
      <c r="NSR258" s="710"/>
      <c r="NSS258" s="710"/>
      <c r="NST258" s="710"/>
      <c r="NSU258" s="710"/>
      <c r="NSV258" s="710"/>
      <c r="NSW258" s="710"/>
      <c r="NSX258" s="710"/>
      <c r="NSY258" s="710"/>
      <c r="NSZ258" s="710"/>
      <c r="NTA258" s="710"/>
      <c r="NTB258" s="710"/>
      <c r="NTC258" s="710"/>
      <c r="NTD258" s="710"/>
      <c r="NTE258" s="710"/>
      <c r="NTF258" s="710"/>
      <c r="NTG258" s="710"/>
      <c r="NTH258" s="710"/>
      <c r="NTI258" s="710"/>
      <c r="NTJ258" s="710"/>
      <c r="NTK258" s="710"/>
      <c r="NTL258" s="710"/>
      <c r="NTM258" s="710"/>
      <c r="NTN258" s="710"/>
      <c r="NTO258" s="710"/>
      <c r="NTP258" s="710"/>
      <c r="NTQ258" s="710"/>
      <c r="NTR258" s="710"/>
      <c r="NTS258" s="710"/>
      <c r="NTT258" s="710"/>
      <c r="NTU258" s="710"/>
      <c r="NTV258" s="710"/>
      <c r="NTW258" s="710"/>
      <c r="NTX258" s="710"/>
      <c r="NTY258" s="710"/>
      <c r="NTZ258" s="710"/>
      <c r="NUA258" s="710"/>
      <c r="NUB258" s="710"/>
      <c r="NUC258" s="710"/>
      <c r="NUD258" s="710"/>
      <c r="NUE258" s="710"/>
      <c r="NUF258" s="710"/>
      <c r="NUG258" s="710"/>
      <c r="NUH258" s="710"/>
      <c r="NUI258" s="710"/>
      <c r="NUJ258" s="710"/>
      <c r="NUK258" s="710"/>
      <c r="NUL258" s="710"/>
      <c r="NUM258" s="710"/>
      <c r="NUN258" s="710"/>
      <c r="NUO258" s="710"/>
      <c r="NUP258" s="710"/>
      <c r="NUQ258" s="710"/>
      <c r="NUR258" s="710"/>
      <c r="NUS258" s="710"/>
      <c r="NUT258" s="710"/>
      <c r="NUU258" s="710"/>
      <c r="NUV258" s="710"/>
      <c r="NUW258" s="710"/>
      <c r="NUX258" s="710"/>
      <c r="NUY258" s="710"/>
      <c r="NUZ258" s="710"/>
      <c r="NVA258" s="710"/>
      <c r="NVB258" s="710"/>
      <c r="NVC258" s="710"/>
      <c r="NVD258" s="710"/>
      <c r="NVE258" s="710"/>
      <c r="NVF258" s="710"/>
      <c r="NVG258" s="710"/>
      <c r="NVH258" s="710"/>
      <c r="NVI258" s="710"/>
      <c r="NVJ258" s="710"/>
      <c r="NVK258" s="710"/>
      <c r="NVL258" s="710"/>
      <c r="NVM258" s="710"/>
      <c r="NVN258" s="710"/>
      <c r="NVO258" s="710"/>
      <c r="NVP258" s="710"/>
      <c r="NVQ258" s="710"/>
      <c r="NVR258" s="710"/>
      <c r="NVS258" s="710"/>
      <c r="NVT258" s="710"/>
      <c r="NVU258" s="710"/>
      <c r="NVV258" s="710"/>
      <c r="NVW258" s="710"/>
      <c r="NVX258" s="710"/>
      <c r="NVY258" s="710"/>
      <c r="NVZ258" s="710"/>
      <c r="NWA258" s="710"/>
      <c r="NWB258" s="710"/>
      <c r="NWC258" s="710"/>
      <c r="NWD258" s="710"/>
      <c r="NWE258" s="710"/>
      <c r="NWF258" s="710"/>
      <c r="NWG258" s="710"/>
      <c r="NWH258" s="710"/>
      <c r="NWI258" s="710"/>
      <c r="NWJ258" s="710"/>
      <c r="NWK258" s="710"/>
      <c r="NWL258" s="710"/>
      <c r="NWM258" s="710"/>
      <c r="NWN258" s="710"/>
      <c r="NWO258" s="710"/>
      <c r="NWP258" s="710"/>
      <c r="NWQ258" s="710"/>
      <c r="NWR258" s="710"/>
      <c r="NWS258" s="710"/>
      <c r="NWT258" s="710"/>
      <c r="NWU258" s="710"/>
      <c r="NWV258" s="710"/>
      <c r="NWW258" s="710"/>
      <c r="NWX258" s="710"/>
      <c r="NWY258" s="710"/>
      <c r="NWZ258" s="710"/>
      <c r="NXA258" s="710"/>
      <c r="NXB258" s="710"/>
      <c r="NXC258" s="710"/>
      <c r="NXD258" s="710"/>
      <c r="NXE258" s="710"/>
      <c r="NXF258" s="710"/>
      <c r="NXG258" s="710"/>
      <c r="NXH258" s="710"/>
      <c r="NXI258" s="710"/>
      <c r="NXJ258" s="710"/>
      <c r="NXK258" s="710"/>
      <c r="NXL258" s="710"/>
      <c r="NXM258" s="710"/>
      <c r="NXN258" s="710"/>
      <c r="NXO258" s="710"/>
      <c r="NXP258" s="710"/>
      <c r="NXQ258" s="710"/>
      <c r="NXR258" s="710"/>
      <c r="NXS258" s="710"/>
      <c r="NXT258" s="710"/>
      <c r="NXU258" s="710"/>
      <c r="NXV258" s="710"/>
      <c r="NXW258" s="710"/>
      <c r="NXX258" s="710"/>
      <c r="NXY258" s="710"/>
      <c r="NXZ258" s="710"/>
      <c r="NYA258" s="710"/>
      <c r="NYB258" s="710"/>
      <c r="NYC258" s="710"/>
      <c r="NYD258" s="710"/>
      <c r="NYE258" s="710"/>
      <c r="NYF258" s="710"/>
      <c r="NYG258" s="710"/>
      <c r="NYH258" s="710"/>
      <c r="NYI258" s="710"/>
      <c r="NYJ258" s="710"/>
      <c r="NYK258" s="710"/>
      <c r="NYL258" s="710"/>
      <c r="NYM258" s="710"/>
      <c r="NYN258" s="710"/>
      <c r="NYO258" s="710"/>
      <c r="NYP258" s="710"/>
      <c r="NYQ258" s="710"/>
      <c r="NYR258" s="710"/>
      <c r="NYS258" s="710"/>
      <c r="NYT258" s="710"/>
      <c r="NYU258" s="710"/>
      <c r="NYV258" s="710"/>
      <c r="NYW258" s="710"/>
      <c r="NYX258" s="710"/>
      <c r="NYY258" s="710"/>
      <c r="NYZ258" s="710"/>
      <c r="NZA258" s="710"/>
      <c r="NZB258" s="710"/>
      <c r="NZC258" s="710"/>
      <c r="NZD258" s="710"/>
      <c r="NZE258" s="710"/>
      <c r="NZF258" s="710"/>
      <c r="NZG258" s="710"/>
      <c r="NZH258" s="710"/>
      <c r="NZI258" s="710"/>
      <c r="NZJ258" s="710"/>
      <c r="NZK258" s="710"/>
      <c r="NZL258" s="710"/>
      <c r="NZM258" s="710"/>
      <c r="NZN258" s="710"/>
      <c r="NZO258" s="710"/>
      <c r="NZP258" s="710"/>
      <c r="NZQ258" s="710"/>
      <c r="NZR258" s="710"/>
      <c r="NZS258" s="710"/>
      <c r="NZT258" s="710"/>
      <c r="NZU258" s="710"/>
      <c r="NZV258" s="710"/>
      <c r="NZW258" s="710"/>
      <c r="NZX258" s="710"/>
      <c r="NZY258" s="710"/>
      <c r="NZZ258" s="710"/>
      <c r="OAA258" s="710"/>
      <c r="OAB258" s="710"/>
      <c r="OAC258" s="710"/>
      <c r="OAD258" s="710"/>
      <c r="OAE258" s="710"/>
      <c r="OAF258" s="710"/>
      <c r="OAG258" s="710"/>
      <c r="OAH258" s="710"/>
      <c r="OAI258" s="710"/>
      <c r="OAJ258" s="710"/>
      <c r="OAK258" s="710"/>
      <c r="OAL258" s="710"/>
      <c r="OAM258" s="710"/>
      <c r="OAN258" s="710"/>
      <c r="OAO258" s="710"/>
      <c r="OAP258" s="710"/>
      <c r="OAQ258" s="710"/>
      <c r="OAR258" s="710"/>
      <c r="OAS258" s="710"/>
      <c r="OAT258" s="710"/>
      <c r="OAU258" s="710"/>
      <c r="OAV258" s="710"/>
      <c r="OAW258" s="710"/>
      <c r="OAX258" s="710"/>
      <c r="OAY258" s="710"/>
      <c r="OAZ258" s="710"/>
      <c r="OBA258" s="710"/>
      <c r="OBB258" s="710"/>
      <c r="OBC258" s="710"/>
      <c r="OBD258" s="710"/>
      <c r="OBE258" s="710"/>
      <c r="OBF258" s="710"/>
      <c r="OBG258" s="710"/>
      <c r="OBH258" s="710"/>
      <c r="OBI258" s="710"/>
      <c r="OBJ258" s="710"/>
      <c r="OBK258" s="710"/>
      <c r="OBL258" s="710"/>
      <c r="OBM258" s="710"/>
      <c r="OBN258" s="710"/>
      <c r="OBO258" s="710"/>
      <c r="OBP258" s="710"/>
      <c r="OBQ258" s="710"/>
      <c r="OBR258" s="710"/>
      <c r="OBS258" s="710"/>
      <c r="OBT258" s="710"/>
      <c r="OBU258" s="710"/>
      <c r="OBV258" s="710"/>
      <c r="OBW258" s="710"/>
      <c r="OBX258" s="710"/>
      <c r="OBY258" s="710"/>
      <c r="OBZ258" s="710"/>
      <c r="OCA258" s="710"/>
      <c r="OCB258" s="710"/>
      <c r="OCC258" s="710"/>
      <c r="OCD258" s="710"/>
      <c r="OCE258" s="710"/>
      <c r="OCF258" s="710"/>
      <c r="OCG258" s="710"/>
      <c r="OCH258" s="710"/>
      <c r="OCI258" s="710"/>
      <c r="OCJ258" s="710"/>
      <c r="OCK258" s="710"/>
      <c r="OCL258" s="710"/>
      <c r="OCM258" s="710"/>
      <c r="OCN258" s="710"/>
      <c r="OCO258" s="710"/>
      <c r="OCP258" s="710"/>
      <c r="OCQ258" s="710"/>
      <c r="OCR258" s="710"/>
      <c r="OCS258" s="710"/>
      <c r="OCT258" s="710"/>
      <c r="OCU258" s="710"/>
      <c r="OCV258" s="710"/>
      <c r="OCW258" s="710"/>
      <c r="OCX258" s="710"/>
      <c r="OCY258" s="710"/>
      <c r="OCZ258" s="710"/>
      <c r="ODA258" s="710"/>
      <c r="ODB258" s="710"/>
      <c r="ODC258" s="710"/>
      <c r="ODD258" s="710"/>
      <c r="ODE258" s="710"/>
      <c r="ODF258" s="710"/>
      <c r="ODG258" s="710"/>
      <c r="ODH258" s="710"/>
      <c r="ODI258" s="710"/>
      <c r="ODJ258" s="710"/>
      <c r="ODK258" s="710"/>
      <c r="ODL258" s="710"/>
      <c r="ODM258" s="710"/>
      <c r="ODN258" s="710"/>
      <c r="ODO258" s="710"/>
      <c r="ODP258" s="710"/>
      <c r="ODQ258" s="710"/>
      <c r="ODR258" s="710"/>
      <c r="ODS258" s="710"/>
      <c r="ODT258" s="710"/>
      <c r="ODU258" s="710"/>
      <c r="ODV258" s="710"/>
      <c r="ODW258" s="710"/>
      <c r="ODX258" s="710"/>
      <c r="ODY258" s="710"/>
      <c r="ODZ258" s="710"/>
      <c r="OEA258" s="710"/>
      <c r="OEB258" s="710"/>
      <c r="OEC258" s="710"/>
      <c r="OED258" s="710"/>
      <c r="OEE258" s="710"/>
      <c r="OEF258" s="710"/>
      <c r="OEG258" s="710"/>
      <c r="OEH258" s="710"/>
      <c r="OEI258" s="710"/>
      <c r="OEJ258" s="710"/>
      <c r="OEK258" s="710"/>
      <c r="OEL258" s="710"/>
      <c r="OEM258" s="710"/>
      <c r="OEN258" s="710"/>
      <c r="OEO258" s="710"/>
      <c r="OEP258" s="710"/>
      <c r="OEQ258" s="710"/>
      <c r="OER258" s="710"/>
      <c r="OES258" s="710"/>
      <c r="OET258" s="710"/>
      <c r="OEU258" s="710"/>
      <c r="OEV258" s="710"/>
      <c r="OEW258" s="710"/>
      <c r="OEX258" s="710"/>
      <c r="OEY258" s="710"/>
      <c r="OEZ258" s="710"/>
      <c r="OFA258" s="710"/>
      <c r="OFB258" s="710"/>
      <c r="OFC258" s="710"/>
      <c r="OFD258" s="710"/>
      <c r="OFE258" s="710"/>
      <c r="OFF258" s="710"/>
      <c r="OFG258" s="710"/>
      <c r="OFH258" s="710"/>
      <c r="OFI258" s="710"/>
      <c r="OFJ258" s="710"/>
      <c r="OFK258" s="710"/>
      <c r="OFL258" s="710"/>
      <c r="OFM258" s="710"/>
      <c r="OFN258" s="710"/>
      <c r="OFO258" s="710"/>
      <c r="OFP258" s="710"/>
      <c r="OFQ258" s="710"/>
      <c r="OFR258" s="710"/>
      <c r="OFS258" s="710"/>
      <c r="OFT258" s="710"/>
      <c r="OFU258" s="710"/>
      <c r="OFV258" s="710"/>
      <c r="OFW258" s="710"/>
      <c r="OFX258" s="710"/>
      <c r="OFY258" s="710"/>
      <c r="OFZ258" s="710"/>
      <c r="OGA258" s="710"/>
      <c r="OGB258" s="710"/>
      <c r="OGC258" s="710"/>
      <c r="OGD258" s="710"/>
      <c r="OGE258" s="710"/>
      <c r="OGF258" s="710"/>
      <c r="OGG258" s="710"/>
      <c r="OGH258" s="710"/>
      <c r="OGI258" s="710"/>
      <c r="OGJ258" s="710"/>
      <c r="OGK258" s="710"/>
      <c r="OGL258" s="710"/>
      <c r="OGM258" s="710"/>
      <c r="OGN258" s="710"/>
      <c r="OGO258" s="710"/>
      <c r="OGP258" s="710"/>
      <c r="OGQ258" s="710"/>
      <c r="OGR258" s="710"/>
      <c r="OGS258" s="710"/>
      <c r="OGT258" s="710"/>
      <c r="OGU258" s="710"/>
      <c r="OGV258" s="710"/>
      <c r="OGW258" s="710"/>
      <c r="OGX258" s="710"/>
      <c r="OGY258" s="710"/>
      <c r="OGZ258" s="710"/>
      <c r="OHA258" s="710"/>
      <c r="OHB258" s="710"/>
      <c r="OHC258" s="710"/>
      <c r="OHD258" s="710"/>
      <c r="OHE258" s="710"/>
      <c r="OHF258" s="710"/>
      <c r="OHG258" s="710"/>
      <c r="OHH258" s="710"/>
      <c r="OHI258" s="710"/>
      <c r="OHJ258" s="710"/>
      <c r="OHK258" s="710"/>
      <c r="OHL258" s="710"/>
      <c r="OHM258" s="710"/>
      <c r="OHN258" s="710"/>
      <c r="OHO258" s="710"/>
      <c r="OHP258" s="710"/>
      <c r="OHQ258" s="710"/>
      <c r="OHR258" s="710"/>
      <c r="OHS258" s="710"/>
      <c r="OHT258" s="710"/>
      <c r="OHU258" s="710"/>
      <c r="OHV258" s="710"/>
      <c r="OHW258" s="710"/>
      <c r="OHX258" s="710"/>
      <c r="OHY258" s="710"/>
      <c r="OHZ258" s="710"/>
      <c r="OIA258" s="710"/>
      <c r="OIB258" s="710"/>
      <c r="OIC258" s="710"/>
      <c r="OID258" s="710"/>
      <c r="OIE258" s="710"/>
      <c r="OIF258" s="710"/>
      <c r="OIG258" s="710"/>
      <c r="OIH258" s="710"/>
      <c r="OII258" s="710"/>
      <c r="OIJ258" s="710"/>
      <c r="OIK258" s="710"/>
      <c r="OIL258" s="710"/>
      <c r="OIM258" s="710"/>
      <c r="OIN258" s="710"/>
      <c r="OIO258" s="710"/>
      <c r="OIP258" s="710"/>
      <c r="OIQ258" s="710"/>
      <c r="OIR258" s="710"/>
      <c r="OIS258" s="710"/>
      <c r="OIT258" s="710"/>
      <c r="OIU258" s="710"/>
      <c r="OIV258" s="710"/>
      <c r="OIW258" s="710"/>
      <c r="OIX258" s="710"/>
      <c r="OIY258" s="710"/>
      <c r="OIZ258" s="710"/>
      <c r="OJA258" s="710"/>
      <c r="OJB258" s="710"/>
      <c r="OJC258" s="710"/>
      <c r="OJD258" s="710"/>
      <c r="OJE258" s="710"/>
      <c r="OJF258" s="710"/>
      <c r="OJG258" s="710"/>
      <c r="OJH258" s="710"/>
      <c r="OJI258" s="710"/>
      <c r="OJJ258" s="710"/>
      <c r="OJK258" s="710"/>
      <c r="OJL258" s="710"/>
      <c r="OJM258" s="710"/>
      <c r="OJN258" s="710"/>
      <c r="OJO258" s="710"/>
      <c r="OJP258" s="710"/>
      <c r="OJQ258" s="710"/>
      <c r="OJR258" s="710"/>
      <c r="OJS258" s="710"/>
      <c r="OJT258" s="710"/>
      <c r="OJU258" s="710"/>
      <c r="OJV258" s="710"/>
      <c r="OJW258" s="710"/>
      <c r="OJX258" s="710"/>
      <c r="OJY258" s="710"/>
      <c r="OJZ258" s="710"/>
      <c r="OKA258" s="710"/>
      <c r="OKB258" s="710"/>
      <c r="OKC258" s="710"/>
      <c r="OKD258" s="710"/>
      <c r="OKE258" s="710"/>
      <c r="OKF258" s="710"/>
      <c r="OKG258" s="710"/>
      <c r="OKH258" s="710"/>
      <c r="OKI258" s="710"/>
      <c r="OKJ258" s="710"/>
      <c r="OKK258" s="710"/>
      <c r="OKL258" s="710"/>
      <c r="OKM258" s="710"/>
      <c r="OKN258" s="710"/>
      <c r="OKO258" s="710"/>
      <c r="OKP258" s="710"/>
      <c r="OKQ258" s="710"/>
      <c r="OKR258" s="710"/>
      <c r="OKS258" s="710"/>
      <c r="OKT258" s="710"/>
      <c r="OKU258" s="710"/>
      <c r="OKV258" s="710"/>
      <c r="OKW258" s="710"/>
      <c r="OKX258" s="710"/>
      <c r="OKY258" s="710"/>
      <c r="OKZ258" s="710"/>
      <c r="OLA258" s="710"/>
      <c r="OLB258" s="710"/>
      <c r="OLC258" s="710"/>
      <c r="OLD258" s="710"/>
      <c r="OLE258" s="710"/>
      <c r="OLF258" s="710"/>
      <c r="OLG258" s="710"/>
      <c r="OLH258" s="710"/>
      <c r="OLI258" s="710"/>
      <c r="OLJ258" s="710"/>
      <c r="OLK258" s="710"/>
      <c r="OLL258" s="710"/>
      <c r="OLM258" s="710"/>
      <c r="OLN258" s="710"/>
      <c r="OLO258" s="710"/>
      <c r="OLP258" s="710"/>
      <c r="OLQ258" s="710"/>
      <c r="OLR258" s="710"/>
      <c r="OLS258" s="710"/>
      <c r="OLT258" s="710"/>
      <c r="OLU258" s="710"/>
      <c r="OLV258" s="710"/>
      <c r="OLW258" s="710"/>
      <c r="OLX258" s="710"/>
      <c r="OLY258" s="710"/>
      <c r="OLZ258" s="710"/>
      <c r="OMA258" s="710"/>
      <c r="OMB258" s="710"/>
      <c r="OMC258" s="710"/>
      <c r="OMD258" s="710"/>
      <c r="OME258" s="710"/>
      <c r="OMF258" s="710"/>
      <c r="OMG258" s="710"/>
      <c r="OMH258" s="710"/>
      <c r="OMI258" s="710"/>
      <c r="OMJ258" s="710"/>
      <c r="OMK258" s="710"/>
      <c r="OML258" s="710"/>
      <c r="OMM258" s="710"/>
      <c r="OMN258" s="710"/>
      <c r="OMO258" s="710"/>
      <c r="OMP258" s="710"/>
      <c r="OMQ258" s="710"/>
      <c r="OMR258" s="710"/>
      <c r="OMS258" s="710"/>
      <c r="OMT258" s="710"/>
      <c r="OMU258" s="710"/>
      <c r="OMV258" s="710"/>
      <c r="OMW258" s="710"/>
      <c r="OMX258" s="710"/>
      <c r="OMY258" s="710"/>
      <c r="OMZ258" s="710"/>
      <c r="ONA258" s="710"/>
      <c r="ONB258" s="710"/>
      <c r="ONC258" s="710"/>
      <c r="OND258" s="710"/>
      <c r="ONE258" s="710"/>
      <c r="ONF258" s="710"/>
      <c r="ONG258" s="710"/>
      <c r="ONH258" s="710"/>
      <c r="ONI258" s="710"/>
      <c r="ONJ258" s="710"/>
      <c r="ONK258" s="710"/>
      <c r="ONL258" s="710"/>
      <c r="ONM258" s="710"/>
      <c r="ONN258" s="710"/>
      <c r="ONO258" s="710"/>
      <c r="ONP258" s="710"/>
      <c r="ONQ258" s="710"/>
      <c r="ONR258" s="710"/>
      <c r="ONS258" s="710"/>
      <c r="ONT258" s="710"/>
      <c r="ONU258" s="710"/>
      <c r="ONV258" s="710"/>
      <c r="ONW258" s="710"/>
      <c r="ONX258" s="710"/>
      <c r="ONY258" s="710"/>
      <c r="ONZ258" s="710"/>
      <c r="OOA258" s="710"/>
      <c r="OOB258" s="710"/>
      <c r="OOC258" s="710"/>
      <c r="OOD258" s="710"/>
      <c r="OOE258" s="710"/>
      <c r="OOF258" s="710"/>
      <c r="OOG258" s="710"/>
      <c r="OOH258" s="710"/>
      <c r="OOI258" s="710"/>
      <c r="OOJ258" s="710"/>
      <c r="OOK258" s="710"/>
      <c r="OOL258" s="710"/>
      <c r="OOM258" s="710"/>
      <c r="OON258" s="710"/>
      <c r="OOO258" s="710"/>
      <c r="OOP258" s="710"/>
      <c r="OOQ258" s="710"/>
      <c r="OOR258" s="710"/>
      <c r="OOS258" s="710"/>
      <c r="OOT258" s="710"/>
      <c r="OOU258" s="710"/>
      <c r="OOV258" s="710"/>
      <c r="OOW258" s="710"/>
      <c r="OOX258" s="710"/>
      <c r="OOY258" s="710"/>
      <c r="OOZ258" s="710"/>
      <c r="OPA258" s="710"/>
      <c r="OPB258" s="710"/>
      <c r="OPC258" s="710"/>
      <c r="OPD258" s="710"/>
      <c r="OPE258" s="710"/>
      <c r="OPF258" s="710"/>
      <c r="OPG258" s="710"/>
      <c r="OPH258" s="710"/>
      <c r="OPI258" s="710"/>
      <c r="OPJ258" s="710"/>
      <c r="OPK258" s="710"/>
      <c r="OPL258" s="710"/>
      <c r="OPM258" s="710"/>
      <c r="OPN258" s="710"/>
      <c r="OPO258" s="710"/>
      <c r="OPP258" s="710"/>
      <c r="OPQ258" s="710"/>
      <c r="OPR258" s="710"/>
      <c r="OPS258" s="710"/>
      <c r="OPT258" s="710"/>
      <c r="OPU258" s="710"/>
      <c r="OPV258" s="710"/>
      <c r="OPW258" s="710"/>
      <c r="OPX258" s="710"/>
      <c r="OPY258" s="710"/>
      <c r="OPZ258" s="710"/>
      <c r="OQA258" s="710"/>
      <c r="OQB258" s="710"/>
      <c r="OQC258" s="710"/>
      <c r="OQD258" s="710"/>
      <c r="OQE258" s="710"/>
      <c r="OQF258" s="710"/>
      <c r="OQG258" s="710"/>
      <c r="OQH258" s="710"/>
      <c r="OQI258" s="710"/>
      <c r="OQJ258" s="710"/>
      <c r="OQK258" s="710"/>
      <c r="OQL258" s="710"/>
      <c r="OQM258" s="710"/>
      <c r="OQN258" s="710"/>
      <c r="OQO258" s="710"/>
      <c r="OQP258" s="710"/>
      <c r="OQQ258" s="710"/>
      <c r="OQR258" s="710"/>
      <c r="OQS258" s="710"/>
      <c r="OQT258" s="710"/>
      <c r="OQU258" s="710"/>
      <c r="OQV258" s="710"/>
      <c r="OQW258" s="710"/>
      <c r="OQX258" s="710"/>
      <c r="OQY258" s="710"/>
      <c r="OQZ258" s="710"/>
      <c r="ORA258" s="710"/>
      <c r="ORB258" s="710"/>
      <c r="ORC258" s="710"/>
      <c r="ORD258" s="710"/>
      <c r="ORE258" s="710"/>
      <c r="ORF258" s="710"/>
      <c r="ORG258" s="710"/>
      <c r="ORH258" s="710"/>
      <c r="ORI258" s="710"/>
      <c r="ORJ258" s="710"/>
      <c r="ORK258" s="710"/>
      <c r="ORL258" s="710"/>
      <c r="ORM258" s="710"/>
      <c r="ORN258" s="710"/>
      <c r="ORO258" s="710"/>
      <c r="ORP258" s="710"/>
      <c r="ORQ258" s="710"/>
      <c r="ORR258" s="710"/>
      <c r="ORS258" s="710"/>
      <c r="ORT258" s="710"/>
      <c r="ORU258" s="710"/>
      <c r="ORV258" s="710"/>
      <c r="ORW258" s="710"/>
      <c r="ORX258" s="710"/>
      <c r="ORY258" s="710"/>
      <c r="ORZ258" s="710"/>
      <c r="OSA258" s="710"/>
      <c r="OSB258" s="710"/>
      <c r="OSC258" s="710"/>
      <c r="OSD258" s="710"/>
      <c r="OSE258" s="710"/>
      <c r="OSF258" s="710"/>
      <c r="OSG258" s="710"/>
      <c r="OSH258" s="710"/>
      <c r="OSI258" s="710"/>
      <c r="OSJ258" s="710"/>
      <c r="OSK258" s="710"/>
      <c r="OSL258" s="710"/>
      <c r="OSM258" s="710"/>
      <c r="OSN258" s="710"/>
      <c r="OSO258" s="710"/>
      <c r="OSP258" s="710"/>
      <c r="OSQ258" s="710"/>
      <c r="OSR258" s="710"/>
      <c r="OSS258" s="710"/>
      <c r="OST258" s="710"/>
      <c r="OSU258" s="710"/>
      <c r="OSV258" s="710"/>
      <c r="OSW258" s="710"/>
      <c r="OSX258" s="710"/>
      <c r="OSY258" s="710"/>
      <c r="OSZ258" s="710"/>
      <c r="OTA258" s="710"/>
      <c r="OTB258" s="710"/>
      <c r="OTC258" s="710"/>
      <c r="OTD258" s="710"/>
      <c r="OTE258" s="710"/>
      <c r="OTF258" s="710"/>
      <c r="OTG258" s="710"/>
      <c r="OTH258" s="710"/>
      <c r="OTI258" s="710"/>
      <c r="OTJ258" s="710"/>
      <c r="OTK258" s="710"/>
      <c r="OTL258" s="710"/>
      <c r="OTM258" s="710"/>
      <c r="OTN258" s="710"/>
      <c r="OTO258" s="710"/>
      <c r="OTP258" s="710"/>
      <c r="OTQ258" s="710"/>
      <c r="OTR258" s="710"/>
      <c r="OTS258" s="710"/>
      <c r="OTT258" s="710"/>
      <c r="OTU258" s="710"/>
      <c r="OTV258" s="710"/>
      <c r="OTW258" s="710"/>
      <c r="OTX258" s="710"/>
      <c r="OTY258" s="710"/>
      <c r="OTZ258" s="710"/>
      <c r="OUA258" s="710"/>
      <c r="OUB258" s="710"/>
      <c r="OUC258" s="710"/>
      <c r="OUD258" s="710"/>
      <c r="OUE258" s="710"/>
      <c r="OUF258" s="710"/>
      <c r="OUG258" s="710"/>
      <c r="OUH258" s="710"/>
      <c r="OUI258" s="710"/>
      <c r="OUJ258" s="710"/>
      <c r="OUK258" s="710"/>
      <c r="OUL258" s="710"/>
      <c r="OUM258" s="710"/>
      <c r="OUN258" s="710"/>
      <c r="OUO258" s="710"/>
      <c r="OUP258" s="710"/>
      <c r="OUQ258" s="710"/>
      <c r="OUR258" s="710"/>
      <c r="OUS258" s="710"/>
      <c r="OUT258" s="710"/>
      <c r="OUU258" s="710"/>
      <c r="OUV258" s="710"/>
      <c r="OUW258" s="710"/>
      <c r="OUX258" s="710"/>
      <c r="OUY258" s="710"/>
      <c r="OUZ258" s="710"/>
      <c r="OVA258" s="710"/>
      <c r="OVB258" s="710"/>
      <c r="OVC258" s="710"/>
      <c r="OVD258" s="710"/>
      <c r="OVE258" s="710"/>
      <c r="OVF258" s="710"/>
      <c r="OVG258" s="710"/>
      <c r="OVH258" s="710"/>
      <c r="OVI258" s="710"/>
      <c r="OVJ258" s="710"/>
      <c r="OVK258" s="710"/>
      <c r="OVL258" s="710"/>
      <c r="OVM258" s="710"/>
      <c r="OVN258" s="710"/>
      <c r="OVO258" s="710"/>
      <c r="OVP258" s="710"/>
      <c r="OVQ258" s="710"/>
      <c r="OVR258" s="710"/>
      <c r="OVS258" s="710"/>
      <c r="OVT258" s="710"/>
      <c r="OVU258" s="710"/>
      <c r="OVV258" s="710"/>
      <c r="OVW258" s="710"/>
      <c r="OVX258" s="710"/>
      <c r="OVY258" s="710"/>
      <c r="OVZ258" s="710"/>
      <c r="OWA258" s="710"/>
      <c r="OWB258" s="710"/>
      <c r="OWC258" s="710"/>
      <c r="OWD258" s="710"/>
      <c r="OWE258" s="710"/>
      <c r="OWF258" s="710"/>
      <c r="OWG258" s="710"/>
      <c r="OWH258" s="710"/>
      <c r="OWI258" s="710"/>
      <c r="OWJ258" s="710"/>
      <c r="OWK258" s="710"/>
      <c r="OWL258" s="710"/>
      <c r="OWM258" s="710"/>
      <c r="OWN258" s="710"/>
      <c r="OWO258" s="710"/>
      <c r="OWP258" s="710"/>
      <c r="OWQ258" s="710"/>
      <c r="OWR258" s="710"/>
      <c r="OWS258" s="710"/>
      <c r="OWT258" s="710"/>
      <c r="OWU258" s="710"/>
      <c r="OWV258" s="710"/>
      <c r="OWW258" s="710"/>
      <c r="OWX258" s="710"/>
      <c r="OWY258" s="710"/>
      <c r="OWZ258" s="710"/>
      <c r="OXA258" s="710"/>
      <c r="OXB258" s="710"/>
      <c r="OXC258" s="710"/>
      <c r="OXD258" s="710"/>
      <c r="OXE258" s="710"/>
      <c r="OXF258" s="710"/>
      <c r="OXG258" s="710"/>
      <c r="OXH258" s="710"/>
      <c r="OXI258" s="710"/>
      <c r="OXJ258" s="710"/>
      <c r="OXK258" s="710"/>
      <c r="OXL258" s="710"/>
      <c r="OXM258" s="710"/>
      <c r="OXN258" s="710"/>
      <c r="OXO258" s="710"/>
      <c r="OXP258" s="710"/>
      <c r="OXQ258" s="710"/>
      <c r="OXR258" s="710"/>
      <c r="OXS258" s="710"/>
      <c r="OXT258" s="710"/>
      <c r="OXU258" s="710"/>
      <c r="OXV258" s="710"/>
      <c r="OXW258" s="710"/>
      <c r="OXX258" s="710"/>
      <c r="OXY258" s="710"/>
      <c r="OXZ258" s="710"/>
      <c r="OYA258" s="710"/>
      <c r="OYB258" s="710"/>
      <c r="OYC258" s="710"/>
      <c r="OYD258" s="710"/>
      <c r="OYE258" s="710"/>
      <c r="OYF258" s="710"/>
      <c r="OYG258" s="710"/>
      <c r="OYH258" s="710"/>
      <c r="OYI258" s="710"/>
      <c r="OYJ258" s="710"/>
      <c r="OYK258" s="710"/>
      <c r="OYL258" s="710"/>
      <c r="OYM258" s="710"/>
      <c r="OYN258" s="710"/>
      <c r="OYO258" s="710"/>
      <c r="OYP258" s="710"/>
      <c r="OYQ258" s="710"/>
      <c r="OYR258" s="710"/>
      <c r="OYS258" s="710"/>
      <c r="OYT258" s="710"/>
      <c r="OYU258" s="710"/>
      <c r="OYV258" s="710"/>
      <c r="OYW258" s="710"/>
      <c r="OYX258" s="710"/>
      <c r="OYY258" s="710"/>
      <c r="OYZ258" s="710"/>
      <c r="OZA258" s="710"/>
      <c r="OZB258" s="710"/>
      <c r="OZC258" s="710"/>
      <c r="OZD258" s="710"/>
      <c r="OZE258" s="710"/>
      <c r="OZF258" s="710"/>
      <c r="OZG258" s="710"/>
      <c r="OZH258" s="710"/>
      <c r="OZI258" s="710"/>
      <c r="OZJ258" s="710"/>
      <c r="OZK258" s="710"/>
      <c r="OZL258" s="710"/>
      <c r="OZM258" s="710"/>
      <c r="OZN258" s="710"/>
      <c r="OZO258" s="710"/>
      <c r="OZP258" s="710"/>
      <c r="OZQ258" s="710"/>
      <c r="OZR258" s="710"/>
      <c r="OZS258" s="710"/>
      <c r="OZT258" s="710"/>
      <c r="OZU258" s="710"/>
      <c r="OZV258" s="710"/>
      <c r="OZW258" s="710"/>
      <c r="OZX258" s="710"/>
      <c r="OZY258" s="710"/>
      <c r="OZZ258" s="710"/>
      <c r="PAA258" s="710"/>
      <c r="PAB258" s="710"/>
      <c r="PAC258" s="710"/>
      <c r="PAD258" s="710"/>
      <c r="PAE258" s="710"/>
      <c r="PAF258" s="710"/>
      <c r="PAG258" s="710"/>
      <c r="PAH258" s="710"/>
      <c r="PAI258" s="710"/>
      <c r="PAJ258" s="710"/>
      <c r="PAK258" s="710"/>
      <c r="PAL258" s="710"/>
      <c r="PAM258" s="710"/>
      <c r="PAN258" s="710"/>
      <c r="PAO258" s="710"/>
      <c r="PAP258" s="710"/>
      <c r="PAQ258" s="710"/>
      <c r="PAR258" s="710"/>
      <c r="PAS258" s="710"/>
      <c r="PAT258" s="710"/>
      <c r="PAU258" s="710"/>
      <c r="PAV258" s="710"/>
      <c r="PAW258" s="710"/>
      <c r="PAX258" s="710"/>
      <c r="PAY258" s="710"/>
      <c r="PAZ258" s="710"/>
      <c r="PBA258" s="710"/>
      <c r="PBB258" s="710"/>
      <c r="PBC258" s="710"/>
      <c r="PBD258" s="710"/>
      <c r="PBE258" s="710"/>
      <c r="PBF258" s="710"/>
      <c r="PBG258" s="710"/>
      <c r="PBH258" s="710"/>
      <c r="PBI258" s="710"/>
      <c r="PBJ258" s="710"/>
      <c r="PBK258" s="710"/>
      <c r="PBL258" s="710"/>
      <c r="PBM258" s="710"/>
      <c r="PBN258" s="710"/>
      <c r="PBO258" s="710"/>
      <c r="PBP258" s="710"/>
      <c r="PBQ258" s="710"/>
      <c r="PBR258" s="710"/>
      <c r="PBS258" s="710"/>
      <c r="PBT258" s="710"/>
      <c r="PBU258" s="710"/>
      <c r="PBV258" s="710"/>
      <c r="PBW258" s="710"/>
      <c r="PBX258" s="710"/>
      <c r="PBY258" s="710"/>
      <c r="PBZ258" s="710"/>
      <c r="PCA258" s="710"/>
      <c r="PCB258" s="710"/>
      <c r="PCC258" s="710"/>
      <c r="PCD258" s="710"/>
      <c r="PCE258" s="710"/>
      <c r="PCF258" s="710"/>
      <c r="PCG258" s="710"/>
      <c r="PCH258" s="710"/>
      <c r="PCI258" s="710"/>
      <c r="PCJ258" s="710"/>
      <c r="PCK258" s="710"/>
      <c r="PCL258" s="710"/>
      <c r="PCM258" s="710"/>
      <c r="PCN258" s="710"/>
      <c r="PCO258" s="710"/>
      <c r="PCP258" s="710"/>
      <c r="PCQ258" s="710"/>
      <c r="PCR258" s="710"/>
      <c r="PCS258" s="710"/>
      <c r="PCT258" s="710"/>
      <c r="PCU258" s="710"/>
      <c r="PCV258" s="710"/>
      <c r="PCW258" s="710"/>
      <c r="PCX258" s="710"/>
      <c r="PCY258" s="710"/>
      <c r="PCZ258" s="710"/>
      <c r="PDA258" s="710"/>
      <c r="PDB258" s="710"/>
      <c r="PDC258" s="710"/>
      <c r="PDD258" s="710"/>
      <c r="PDE258" s="710"/>
      <c r="PDF258" s="710"/>
      <c r="PDG258" s="710"/>
      <c r="PDH258" s="710"/>
      <c r="PDI258" s="710"/>
      <c r="PDJ258" s="710"/>
      <c r="PDK258" s="710"/>
      <c r="PDL258" s="710"/>
      <c r="PDM258" s="710"/>
      <c r="PDN258" s="710"/>
      <c r="PDO258" s="710"/>
      <c r="PDP258" s="710"/>
      <c r="PDQ258" s="710"/>
      <c r="PDR258" s="710"/>
      <c r="PDS258" s="710"/>
      <c r="PDT258" s="710"/>
      <c r="PDU258" s="710"/>
      <c r="PDV258" s="710"/>
      <c r="PDW258" s="710"/>
      <c r="PDX258" s="710"/>
      <c r="PDY258" s="710"/>
      <c r="PDZ258" s="710"/>
      <c r="PEA258" s="710"/>
      <c r="PEB258" s="710"/>
      <c r="PEC258" s="710"/>
      <c r="PED258" s="710"/>
      <c r="PEE258" s="710"/>
      <c r="PEF258" s="710"/>
      <c r="PEG258" s="710"/>
      <c r="PEH258" s="710"/>
      <c r="PEI258" s="710"/>
      <c r="PEJ258" s="710"/>
      <c r="PEK258" s="710"/>
      <c r="PEL258" s="710"/>
      <c r="PEM258" s="710"/>
      <c r="PEN258" s="710"/>
      <c r="PEO258" s="710"/>
      <c r="PEP258" s="710"/>
      <c r="PEQ258" s="710"/>
      <c r="PER258" s="710"/>
      <c r="PES258" s="710"/>
      <c r="PET258" s="710"/>
      <c r="PEU258" s="710"/>
      <c r="PEV258" s="710"/>
      <c r="PEW258" s="710"/>
      <c r="PEX258" s="710"/>
      <c r="PEY258" s="710"/>
      <c r="PEZ258" s="710"/>
      <c r="PFA258" s="710"/>
      <c r="PFB258" s="710"/>
      <c r="PFC258" s="710"/>
      <c r="PFD258" s="710"/>
      <c r="PFE258" s="710"/>
      <c r="PFF258" s="710"/>
      <c r="PFG258" s="710"/>
      <c r="PFH258" s="710"/>
      <c r="PFI258" s="710"/>
      <c r="PFJ258" s="710"/>
      <c r="PFK258" s="710"/>
      <c r="PFL258" s="710"/>
      <c r="PFM258" s="710"/>
      <c r="PFN258" s="710"/>
      <c r="PFO258" s="710"/>
      <c r="PFP258" s="710"/>
      <c r="PFQ258" s="710"/>
      <c r="PFR258" s="710"/>
      <c r="PFS258" s="710"/>
      <c r="PFT258" s="710"/>
      <c r="PFU258" s="710"/>
      <c r="PFV258" s="710"/>
      <c r="PFW258" s="710"/>
      <c r="PFX258" s="710"/>
      <c r="PFY258" s="710"/>
      <c r="PFZ258" s="710"/>
      <c r="PGA258" s="710"/>
      <c r="PGB258" s="710"/>
      <c r="PGC258" s="710"/>
      <c r="PGD258" s="710"/>
      <c r="PGE258" s="710"/>
      <c r="PGF258" s="710"/>
      <c r="PGG258" s="710"/>
      <c r="PGH258" s="710"/>
      <c r="PGI258" s="710"/>
      <c r="PGJ258" s="710"/>
      <c r="PGK258" s="710"/>
      <c r="PGL258" s="710"/>
      <c r="PGM258" s="710"/>
      <c r="PGN258" s="710"/>
      <c r="PGO258" s="710"/>
      <c r="PGP258" s="710"/>
      <c r="PGQ258" s="710"/>
      <c r="PGR258" s="710"/>
      <c r="PGS258" s="710"/>
      <c r="PGT258" s="710"/>
      <c r="PGU258" s="710"/>
      <c r="PGV258" s="710"/>
      <c r="PGW258" s="710"/>
      <c r="PGX258" s="710"/>
      <c r="PGY258" s="710"/>
      <c r="PGZ258" s="710"/>
      <c r="PHA258" s="710"/>
      <c r="PHB258" s="710"/>
      <c r="PHC258" s="710"/>
      <c r="PHD258" s="710"/>
      <c r="PHE258" s="710"/>
      <c r="PHF258" s="710"/>
      <c r="PHG258" s="710"/>
      <c r="PHH258" s="710"/>
      <c r="PHI258" s="710"/>
      <c r="PHJ258" s="710"/>
      <c r="PHK258" s="710"/>
      <c r="PHL258" s="710"/>
      <c r="PHM258" s="710"/>
      <c r="PHN258" s="710"/>
      <c r="PHO258" s="710"/>
      <c r="PHP258" s="710"/>
      <c r="PHQ258" s="710"/>
      <c r="PHR258" s="710"/>
      <c r="PHS258" s="710"/>
      <c r="PHT258" s="710"/>
      <c r="PHU258" s="710"/>
      <c r="PHV258" s="710"/>
      <c r="PHW258" s="710"/>
      <c r="PHX258" s="710"/>
      <c r="PHY258" s="710"/>
      <c r="PHZ258" s="710"/>
      <c r="PIA258" s="710"/>
      <c r="PIB258" s="710"/>
      <c r="PIC258" s="710"/>
      <c r="PID258" s="710"/>
      <c r="PIE258" s="710"/>
      <c r="PIF258" s="710"/>
      <c r="PIG258" s="710"/>
      <c r="PIH258" s="710"/>
      <c r="PII258" s="710"/>
      <c r="PIJ258" s="710"/>
      <c r="PIK258" s="710"/>
      <c r="PIL258" s="710"/>
      <c r="PIM258" s="710"/>
      <c r="PIN258" s="710"/>
      <c r="PIO258" s="710"/>
      <c r="PIP258" s="710"/>
      <c r="PIQ258" s="710"/>
      <c r="PIR258" s="710"/>
      <c r="PIS258" s="710"/>
      <c r="PIT258" s="710"/>
      <c r="PIU258" s="710"/>
      <c r="PIV258" s="710"/>
      <c r="PIW258" s="710"/>
      <c r="PIX258" s="710"/>
      <c r="PIY258" s="710"/>
      <c r="PIZ258" s="710"/>
      <c r="PJA258" s="710"/>
      <c r="PJB258" s="710"/>
      <c r="PJC258" s="710"/>
      <c r="PJD258" s="710"/>
      <c r="PJE258" s="710"/>
      <c r="PJF258" s="710"/>
      <c r="PJG258" s="710"/>
      <c r="PJH258" s="710"/>
      <c r="PJI258" s="710"/>
      <c r="PJJ258" s="710"/>
      <c r="PJK258" s="710"/>
      <c r="PJL258" s="710"/>
      <c r="PJM258" s="710"/>
      <c r="PJN258" s="710"/>
      <c r="PJO258" s="710"/>
      <c r="PJP258" s="710"/>
      <c r="PJQ258" s="710"/>
      <c r="PJR258" s="710"/>
      <c r="PJS258" s="710"/>
      <c r="PJT258" s="710"/>
      <c r="PJU258" s="710"/>
      <c r="PJV258" s="710"/>
      <c r="PJW258" s="710"/>
      <c r="PJX258" s="710"/>
      <c r="PJY258" s="710"/>
      <c r="PJZ258" s="710"/>
      <c r="PKA258" s="710"/>
      <c r="PKB258" s="710"/>
      <c r="PKC258" s="710"/>
      <c r="PKD258" s="710"/>
      <c r="PKE258" s="710"/>
      <c r="PKF258" s="710"/>
      <c r="PKG258" s="710"/>
      <c r="PKH258" s="710"/>
      <c r="PKI258" s="710"/>
      <c r="PKJ258" s="710"/>
      <c r="PKK258" s="710"/>
      <c r="PKL258" s="710"/>
      <c r="PKM258" s="710"/>
      <c r="PKN258" s="710"/>
      <c r="PKO258" s="710"/>
      <c r="PKP258" s="710"/>
      <c r="PKQ258" s="710"/>
      <c r="PKR258" s="710"/>
      <c r="PKS258" s="710"/>
      <c r="PKT258" s="710"/>
      <c r="PKU258" s="710"/>
      <c r="PKV258" s="710"/>
      <c r="PKW258" s="710"/>
      <c r="PKX258" s="710"/>
      <c r="PKY258" s="710"/>
      <c r="PKZ258" s="710"/>
      <c r="PLA258" s="710"/>
      <c r="PLB258" s="710"/>
      <c r="PLC258" s="710"/>
      <c r="PLD258" s="710"/>
      <c r="PLE258" s="710"/>
      <c r="PLF258" s="710"/>
      <c r="PLG258" s="710"/>
      <c r="PLH258" s="710"/>
      <c r="PLI258" s="710"/>
      <c r="PLJ258" s="710"/>
      <c r="PLK258" s="710"/>
      <c r="PLL258" s="710"/>
      <c r="PLM258" s="710"/>
      <c r="PLN258" s="710"/>
      <c r="PLO258" s="710"/>
      <c r="PLP258" s="710"/>
      <c r="PLQ258" s="710"/>
      <c r="PLR258" s="710"/>
      <c r="PLS258" s="710"/>
      <c r="PLT258" s="710"/>
      <c r="PLU258" s="710"/>
      <c r="PLV258" s="710"/>
      <c r="PLW258" s="710"/>
      <c r="PLX258" s="710"/>
      <c r="PLY258" s="710"/>
      <c r="PLZ258" s="710"/>
      <c r="PMA258" s="710"/>
      <c r="PMB258" s="710"/>
      <c r="PMC258" s="710"/>
      <c r="PMD258" s="710"/>
      <c r="PME258" s="710"/>
      <c r="PMF258" s="710"/>
      <c r="PMG258" s="710"/>
      <c r="PMH258" s="710"/>
      <c r="PMI258" s="710"/>
      <c r="PMJ258" s="710"/>
      <c r="PMK258" s="710"/>
      <c r="PML258" s="710"/>
      <c r="PMM258" s="710"/>
      <c r="PMN258" s="710"/>
      <c r="PMO258" s="710"/>
      <c r="PMP258" s="710"/>
      <c r="PMQ258" s="710"/>
      <c r="PMR258" s="710"/>
      <c r="PMS258" s="710"/>
      <c r="PMT258" s="710"/>
      <c r="PMU258" s="710"/>
      <c r="PMV258" s="710"/>
      <c r="PMW258" s="710"/>
      <c r="PMX258" s="710"/>
      <c r="PMY258" s="710"/>
      <c r="PMZ258" s="710"/>
      <c r="PNA258" s="710"/>
      <c r="PNB258" s="710"/>
      <c r="PNC258" s="710"/>
      <c r="PND258" s="710"/>
      <c r="PNE258" s="710"/>
      <c r="PNF258" s="710"/>
      <c r="PNG258" s="710"/>
      <c r="PNH258" s="710"/>
      <c r="PNI258" s="710"/>
      <c r="PNJ258" s="710"/>
      <c r="PNK258" s="710"/>
      <c r="PNL258" s="710"/>
      <c r="PNM258" s="710"/>
      <c r="PNN258" s="710"/>
      <c r="PNO258" s="710"/>
      <c r="PNP258" s="710"/>
      <c r="PNQ258" s="710"/>
      <c r="PNR258" s="710"/>
      <c r="PNS258" s="710"/>
      <c r="PNT258" s="710"/>
      <c r="PNU258" s="710"/>
      <c r="PNV258" s="710"/>
      <c r="PNW258" s="710"/>
      <c r="PNX258" s="710"/>
      <c r="PNY258" s="710"/>
      <c r="PNZ258" s="710"/>
      <c r="POA258" s="710"/>
      <c r="POB258" s="710"/>
      <c r="POC258" s="710"/>
      <c r="POD258" s="710"/>
      <c r="POE258" s="710"/>
      <c r="POF258" s="710"/>
      <c r="POG258" s="710"/>
      <c r="POH258" s="710"/>
      <c r="POI258" s="710"/>
      <c r="POJ258" s="710"/>
      <c r="POK258" s="710"/>
      <c r="POL258" s="710"/>
      <c r="POM258" s="710"/>
      <c r="PON258" s="710"/>
      <c r="POO258" s="710"/>
      <c r="POP258" s="710"/>
      <c r="POQ258" s="710"/>
      <c r="POR258" s="710"/>
      <c r="POS258" s="710"/>
      <c r="POT258" s="710"/>
      <c r="POU258" s="710"/>
      <c r="POV258" s="710"/>
      <c r="POW258" s="710"/>
      <c r="POX258" s="710"/>
      <c r="POY258" s="710"/>
      <c r="POZ258" s="710"/>
      <c r="PPA258" s="710"/>
      <c r="PPB258" s="710"/>
      <c r="PPC258" s="710"/>
      <c r="PPD258" s="710"/>
      <c r="PPE258" s="710"/>
      <c r="PPF258" s="710"/>
      <c r="PPG258" s="710"/>
      <c r="PPH258" s="710"/>
      <c r="PPI258" s="710"/>
      <c r="PPJ258" s="710"/>
      <c r="PPK258" s="710"/>
      <c r="PPL258" s="710"/>
      <c r="PPM258" s="710"/>
      <c r="PPN258" s="710"/>
      <c r="PPO258" s="710"/>
      <c r="PPP258" s="710"/>
      <c r="PPQ258" s="710"/>
      <c r="PPR258" s="710"/>
      <c r="PPS258" s="710"/>
      <c r="PPT258" s="710"/>
      <c r="PPU258" s="710"/>
      <c r="PPV258" s="710"/>
      <c r="PPW258" s="710"/>
      <c r="PPX258" s="710"/>
      <c r="PPY258" s="710"/>
      <c r="PPZ258" s="710"/>
      <c r="PQA258" s="710"/>
      <c r="PQB258" s="710"/>
      <c r="PQC258" s="710"/>
      <c r="PQD258" s="710"/>
      <c r="PQE258" s="710"/>
      <c r="PQF258" s="710"/>
      <c r="PQG258" s="710"/>
      <c r="PQH258" s="710"/>
      <c r="PQI258" s="710"/>
      <c r="PQJ258" s="710"/>
      <c r="PQK258" s="710"/>
      <c r="PQL258" s="710"/>
      <c r="PQM258" s="710"/>
      <c r="PQN258" s="710"/>
      <c r="PQO258" s="710"/>
      <c r="PQP258" s="710"/>
      <c r="PQQ258" s="710"/>
      <c r="PQR258" s="710"/>
      <c r="PQS258" s="710"/>
      <c r="PQT258" s="710"/>
      <c r="PQU258" s="710"/>
      <c r="PQV258" s="710"/>
      <c r="PQW258" s="710"/>
      <c r="PQX258" s="710"/>
      <c r="PQY258" s="710"/>
      <c r="PQZ258" s="710"/>
      <c r="PRA258" s="710"/>
      <c r="PRB258" s="710"/>
      <c r="PRC258" s="710"/>
      <c r="PRD258" s="710"/>
      <c r="PRE258" s="710"/>
      <c r="PRF258" s="710"/>
      <c r="PRG258" s="710"/>
      <c r="PRH258" s="710"/>
      <c r="PRI258" s="710"/>
      <c r="PRJ258" s="710"/>
      <c r="PRK258" s="710"/>
      <c r="PRL258" s="710"/>
      <c r="PRM258" s="710"/>
      <c r="PRN258" s="710"/>
      <c r="PRO258" s="710"/>
      <c r="PRP258" s="710"/>
      <c r="PRQ258" s="710"/>
      <c r="PRR258" s="710"/>
      <c r="PRS258" s="710"/>
      <c r="PRT258" s="710"/>
      <c r="PRU258" s="710"/>
      <c r="PRV258" s="710"/>
      <c r="PRW258" s="710"/>
      <c r="PRX258" s="710"/>
      <c r="PRY258" s="710"/>
      <c r="PRZ258" s="710"/>
      <c r="PSA258" s="710"/>
      <c r="PSB258" s="710"/>
      <c r="PSC258" s="710"/>
      <c r="PSD258" s="710"/>
      <c r="PSE258" s="710"/>
      <c r="PSF258" s="710"/>
      <c r="PSG258" s="710"/>
      <c r="PSH258" s="710"/>
      <c r="PSI258" s="710"/>
      <c r="PSJ258" s="710"/>
      <c r="PSK258" s="710"/>
      <c r="PSL258" s="710"/>
      <c r="PSM258" s="710"/>
      <c r="PSN258" s="710"/>
      <c r="PSO258" s="710"/>
      <c r="PSP258" s="710"/>
      <c r="PSQ258" s="710"/>
      <c r="PSR258" s="710"/>
      <c r="PSS258" s="710"/>
      <c r="PST258" s="710"/>
      <c r="PSU258" s="710"/>
      <c r="PSV258" s="710"/>
      <c r="PSW258" s="710"/>
      <c r="PSX258" s="710"/>
      <c r="PSY258" s="710"/>
      <c r="PSZ258" s="710"/>
      <c r="PTA258" s="710"/>
      <c r="PTB258" s="710"/>
      <c r="PTC258" s="710"/>
      <c r="PTD258" s="710"/>
      <c r="PTE258" s="710"/>
      <c r="PTF258" s="710"/>
      <c r="PTG258" s="710"/>
      <c r="PTH258" s="710"/>
      <c r="PTI258" s="710"/>
      <c r="PTJ258" s="710"/>
      <c r="PTK258" s="710"/>
      <c r="PTL258" s="710"/>
      <c r="PTM258" s="710"/>
      <c r="PTN258" s="710"/>
      <c r="PTO258" s="710"/>
      <c r="PTP258" s="710"/>
      <c r="PTQ258" s="710"/>
      <c r="PTR258" s="710"/>
      <c r="PTS258" s="710"/>
      <c r="PTT258" s="710"/>
      <c r="PTU258" s="710"/>
      <c r="PTV258" s="710"/>
      <c r="PTW258" s="710"/>
      <c r="PTX258" s="710"/>
      <c r="PTY258" s="710"/>
      <c r="PTZ258" s="710"/>
      <c r="PUA258" s="710"/>
      <c r="PUB258" s="710"/>
      <c r="PUC258" s="710"/>
      <c r="PUD258" s="710"/>
      <c r="PUE258" s="710"/>
      <c r="PUF258" s="710"/>
      <c r="PUG258" s="710"/>
      <c r="PUH258" s="710"/>
      <c r="PUI258" s="710"/>
      <c r="PUJ258" s="710"/>
      <c r="PUK258" s="710"/>
      <c r="PUL258" s="710"/>
      <c r="PUM258" s="710"/>
      <c r="PUN258" s="710"/>
      <c r="PUO258" s="710"/>
      <c r="PUP258" s="710"/>
      <c r="PUQ258" s="710"/>
      <c r="PUR258" s="710"/>
      <c r="PUS258" s="710"/>
      <c r="PUT258" s="710"/>
      <c r="PUU258" s="710"/>
      <c r="PUV258" s="710"/>
      <c r="PUW258" s="710"/>
      <c r="PUX258" s="710"/>
      <c r="PUY258" s="710"/>
      <c r="PUZ258" s="710"/>
      <c r="PVA258" s="710"/>
      <c r="PVB258" s="710"/>
      <c r="PVC258" s="710"/>
      <c r="PVD258" s="710"/>
      <c r="PVE258" s="710"/>
      <c r="PVF258" s="710"/>
      <c r="PVG258" s="710"/>
      <c r="PVH258" s="710"/>
      <c r="PVI258" s="710"/>
      <c r="PVJ258" s="710"/>
      <c r="PVK258" s="710"/>
      <c r="PVL258" s="710"/>
      <c r="PVM258" s="710"/>
      <c r="PVN258" s="710"/>
      <c r="PVO258" s="710"/>
      <c r="PVP258" s="710"/>
      <c r="PVQ258" s="710"/>
      <c r="PVR258" s="710"/>
      <c r="PVS258" s="710"/>
      <c r="PVT258" s="710"/>
      <c r="PVU258" s="710"/>
      <c r="PVV258" s="710"/>
      <c r="PVW258" s="710"/>
      <c r="PVX258" s="710"/>
      <c r="PVY258" s="710"/>
      <c r="PVZ258" s="710"/>
      <c r="PWA258" s="710"/>
      <c r="PWB258" s="710"/>
      <c r="PWC258" s="710"/>
      <c r="PWD258" s="710"/>
      <c r="PWE258" s="710"/>
      <c r="PWF258" s="710"/>
      <c r="PWG258" s="710"/>
      <c r="PWH258" s="710"/>
      <c r="PWI258" s="710"/>
      <c r="PWJ258" s="710"/>
      <c r="PWK258" s="710"/>
      <c r="PWL258" s="710"/>
      <c r="PWM258" s="710"/>
      <c r="PWN258" s="710"/>
      <c r="PWO258" s="710"/>
      <c r="PWP258" s="710"/>
      <c r="PWQ258" s="710"/>
      <c r="PWR258" s="710"/>
      <c r="PWS258" s="710"/>
      <c r="PWT258" s="710"/>
      <c r="PWU258" s="710"/>
      <c r="PWV258" s="710"/>
      <c r="PWW258" s="710"/>
      <c r="PWX258" s="710"/>
      <c r="PWY258" s="710"/>
      <c r="PWZ258" s="710"/>
      <c r="PXA258" s="710"/>
      <c r="PXB258" s="710"/>
      <c r="PXC258" s="710"/>
      <c r="PXD258" s="710"/>
      <c r="PXE258" s="710"/>
      <c r="PXF258" s="710"/>
      <c r="PXG258" s="710"/>
      <c r="PXH258" s="710"/>
      <c r="PXI258" s="710"/>
      <c r="PXJ258" s="710"/>
      <c r="PXK258" s="710"/>
      <c r="PXL258" s="710"/>
      <c r="PXM258" s="710"/>
      <c r="PXN258" s="710"/>
      <c r="PXO258" s="710"/>
      <c r="PXP258" s="710"/>
      <c r="PXQ258" s="710"/>
      <c r="PXR258" s="710"/>
      <c r="PXS258" s="710"/>
      <c r="PXT258" s="710"/>
      <c r="PXU258" s="710"/>
      <c r="PXV258" s="710"/>
      <c r="PXW258" s="710"/>
      <c r="PXX258" s="710"/>
      <c r="PXY258" s="710"/>
      <c r="PXZ258" s="710"/>
      <c r="PYA258" s="710"/>
      <c r="PYB258" s="710"/>
      <c r="PYC258" s="710"/>
      <c r="PYD258" s="710"/>
      <c r="PYE258" s="710"/>
      <c r="PYF258" s="710"/>
      <c r="PYG258" s="710"/>
      <c r="PYH258" s="710"/>
      <c r="PYI258" s="710"/>
      <c r="PYJ258" s="710"/>
      <c r="PYK258" s="710"/>
      <c r="PYL258" s="710"/>
      <c r="PYM258" s="710"/>
      <c r="PYN258" s="710"/>
      <c r="PYO258" s="710"/>
      <c r="PYP258" s="710"/>
      <c r="PYQ258" s="710"/>
      <c r="PYR258" s="710"/>
      <c r="PYS258" s="710"/>
      <c r="PYT258" s="710"/>
      <c r="PYU258" s="710"/>
      <c r="PYV258" s="710"/>
      <c r="PYW258" s="710"/>
      <c r="PYX258" s="710"/>
      <c r="PYY258" s="710"/>
      <c r="PYZ258" s="710"/>
      <c r="PZA258" s="710"/>
      <c r="PZB258" s="710"/>
      <c r="PZC258" s="710"/>
      <c r="PZD258" s="710"/>
      <c r="PZE258" s="710"/>
      <c r="PZF258" s="710"/>
      <c r="PZG258" s="710"/>
      <c r="PZH258" s="710"/>
      <c r="PZI258" s="710"/>
      <c r="PZJ258" s="710"/>
      <c r="PZK258" s="710"/>
      <c r="PZL258" s="710"/>
      <c r="PZM258" s="710"/>
      <c r="PZN258" s="710"/>
      <c r="PZO258" s="710"/>
      <c r="PZP258" s="710"/>
      <c r="PZQ258" s="710"/>
      <c r="PZR258" s="710"/>
      <c r="PZS258" s="710"/>
      <c r="PZT258" s="710"/>
      <c r="PZU258" s="710"/>
      <c r="PZV258" s="710"/>
      <c r="PZW258" s="710"/>
      <c r="PZX258" s="710"/>
      <c r="PZY258" s="710"/>
      <c r="PZZ258" s="710"/>
      <c r="QAA258" s="710"/>
      <c r="QAB258" s="710"/>
      <c r="QAC258" s="710"/>
      <c r="QAD258" s="710"/>
      <c r="QAE258" s="710"/>
      <c r="QAF258" s="710"/>
      <c r="QAG258" s="710"/>
      <c r="QAH258" s="710"/>
      <c r="QAI258" s="710"/>
      <c r="QAJ258" s="710"/>
      <c r="QAK258" s="710"/>
      <c r="QAL258" s="710"/>
      <c r="QAM258" s="710"/>
      <c r="QAN258" s="710"/>
      <c r="QAO258" s="710"/>
      <c r="QAP258" s="710"/>
      <c r="QAQ258" s="710"/>
      <c r="QAR258" s="710"/>
      <c r="QAS258" s="710"/>
      <c r="QAT258" s="710"/>
      <c r="QAU258" s="710"/>
      <c r="QAV258" s="710"/>
      <c r="QAW258" s="710"/>
      <c r="QAX258" s="710"/>
      <c r="QAY258" s="710"/>
      <c r="QAZ258" s="710"/>
      <c r="QBA258" s="710"/>
      <c r="QBB258" s="710"/>
      <c r="QBC258" s="710"/>
      <c r="QBD258" s="710"/>
      <c r="QBE258" s="710"/>
      <c r="QBF258" s="710"/>
      <c r="QBG258" s="710"/>
      <c r="QBH258" s="710"/>
      <c r="QBI258" s="710"/>
      <c r="QBJ258" s="710"/>
      <c r="QBK258" s="710"/>
      <c r="QBL258" s="710"/>
      <c r="QBM258" s="710"/>
      <c r="QBN258" s="710"/>
      <c r="QBO258" s="710"/>
      <c r="QBP258" s="710"/>
      <c r="QBQ258" s="710"/>
      <c r="QBR258" s="710"/>
      <c r="QBS258" s="710"/>
      <c r="QBT258" s="710"/>
      <c r="QBU258" s="710"/>
      <c r="QBV258" s="710"/>
      <c r="QBW258" s="710"/>
      <c r="QBX258" s="710"/>
      <c r="QBY258" s="710"/>
      <c r="QBZ258" s="710"/>
      <c r="QCA258" s="710"/>
      <c r="QCB258" s="710"/>
      <c r="QCC258" s="710"/>
      <c r="QCD258" s="710"/>
      <c r="QCE258" s="710"/>
      <c r="QCF258" s="710"/>
      <c r="QCG258" s="710"/>
      <c r="QCH258" s="710"/>
      <c r="QCI258" s="710"/>
      <c r="QCJ258" s="710"/>
      <c r="QCK258" s="710"/>
      <c r="QCL258" s="710"/>
      <c r="QCM258" s="710"/>
      <c r="QCN258" s="710"/>
      <c r="QCO258" s="710"/>
      <c r="QCP258" s="710"/>
      <c r="QCQ258" s="710"/>
      <c r="QCR258" s="710"/>
      <c r="QCS258" s="710"/>
      <c r="QCT258" s="710"/>
      <c r="QCU258" s="710"/>
      <c r="QCV258" s="710"/>
      <c r="QCW258" s="710"/>
      <c r="QCX258" s="710"/>
      <c r="QCY258" s="710"/>
      <c r="QCZ258" s="710"/>
      <c r="QDA258" s="710"/>
      <c r="QDB258" s="710"/>
      <c r="QDC258" s="710"/>
      <c r="QDD258" s="710"/>
      <c r="QDE258" s="710"/>
      <c r="QDF258" s="710"/>
      <c r="QDG258" s="710"/>
      <c r="QDH258" s="710"/>
      <c r="QDI258" s="710"/>
      <c r="QDJ258" s="710"/>
      <c r="QDK258" s="710"/>
      <c r="QDL258" s="710"/>
      <c r="QDM258" s="710"/>
      <c r="QDN258" s="710"/>
      <c r="QDO258" s="710"/>
      <c r="QDP258" s="710"/>
      <c r="QDQ258" s="710"/>
      <c r="QDR258" s="710"/>
      <c r="QDS258" s="710"/>
      <c r="QDT258" s="710"/>
      <c r="QDU258" s="710"/>
      <c r="QDV258" s="710"/>
      <c r="QDW258" s="710"/>
      <c r="QDX258" s="710"/>
      <c r="QDY258" s="710"/>
      <c r="QDZ258" s="710"/>
      <c r="QEA258" s="710"/>
      <c r="QEB258" s="710"/>
      <c r="QEC258" s="710"/>
      <c r="QED258" s="710"/>
      <c r="QEE258" s="710"/>
      <c r="QEF258" s="710"/>
      <c r="QEG258" s="710"/>
      <c r="QEH258" s="710"/>
      <c r="QEI258" s="710"/>
      <c r="QEJ258" s="710"/>
      <c r="QEK258" s="710"/>
      <c r="QEL258" s="710"/>
      <c r="QEM258" s="710"/>
      <c r="QEN258" s="710"/>
      <c r="QEO258" s="710"/>
      <c r="QEP258" s="710"/>
      <c r="QEQ258" s="710"/>
      <c r="QER258" s="710"/>
      <c r="QES258" s="710"/>
      <c r="QET258" s="710"/>
      <c r="QEU258" s="710"/>
      <c r="QEV258" s="710"/>
      <c r="QEW258" s="710"/>
      <c r="QEX258" s="710"/>
      <c r="QEY258" s="710"/>
      <c r="QEZ258" s="710"/>
      <c r="QFA258" s="710"/>
      <c r="QFB258" s="710"/>
      <c r="QFC258" s="710"/>
      <c r="QFD258" s="710"/>
      <c r="QFE258" s="710"/>
      <c r="QFF258" s="710"/>
      <c r="QFG258" s="710"/>
      <c r="QFH258" s="710"/>
      <c r="QFI258" s="710"/>
      <c r="QFJ258" s="710"/>
      <c r="QFK258" s="710"/>
      <c r="QFL258" s="710"/>
      <c r="QFM258" s="710"/>
      <c r="QFN258" s="710"/>
      <c r="QFO258" s="710"/>
      <c r="QFP258" s="710"/>
      <c r="QFQ258" s="710"/>
      <c r="QFR258" s="710"/>
      <c r="QFS258" s="710"/>
      <c r="QFT258" s="710"/>
      <c r="QFU258" s="710"/>
      <c r="QFV258" s="710"/>
      <c r="QFW258" s="710"/>
      <c r="QFX258" s="710"/>
      <c r="QFY258" s="710"/>
      <c r="QFZ258" s="710"/>
      <c r="QGA258" s="710"/>
      <c r="QGB258" s="710"/>
      <c r="QGC258" s="710"/>
      <c r="QGD258" s="710"/>
      <c r="QGE258" s="710"/>
      <c r="QGF258" s="710"/>
      <c r="QGG258" s="710"/>
      <c r="QGH258" s="710"/>
      <c r="QGI258" s="710"/>
      <c r="QGJ258" s="710"/>
      <c r="QGK258" s="710"/>
      <c r="QGL258" s="710"/>
      <c r="QGM258" s="710"/>
      <c r="QGN258" s="710"/>
      <c r="QGO258" s="710"/>
      <c r="QGP258" s="710"/>
      <c r="QGQ258" s="710"/>
      <c r="QGR258" s="710"/>
      <c r="QGS258" s="710"/>
      <c r="QGT258" s="710"/>
      <c r="QGU258" s="710"/>
      <c r="QGV258" s="710"/>
      <c r="QGW258" s="710"/>
      <c r="QGX258" s="710"/>
      <c r="QGY258" s="710"/>
      <c r="QGZ258" s="710"/>
      <c r="QHA258" s="710"/>
      <c r="QHB258" s="710"/>
      <c r="QHC258" s="710"/>
      <c r="QHD258" s="710"/>
      <c r="QHE258" s="710"/>
      <c r="QHF258" s="710"/>
      <c r="QHG258" s="710"/>
      <c r="QHH258" s="710"/>
      <c r="QHI258" s="710"/>
      <c r="QHJ258" s="710"/>
      <c r="QHK258" s="710"/>
      <c r="QHL258" s="710"/>
      <c r="QHM258" s="710"/>
      <c r="QHN258" s="710"/>
      <c r="QHO258" s="710"/>
      <c r="QHP258" s="710"/>
      <c r="QHQ258" s="710"/>
      <c r="QHR258" s="710"/>
      <c r="QHS258" s="710"/>
      <c r="QHT258" s="710"/>
      <c r="QHU258" s="710"/>
      <c r="QHV258" s="710"/>
      <c r="QHW258" s="710"/>
      <c r="QHX258" s="710"/>
      <c r="QHY258" s="710"/>
      <c r="QHZ258" s="710"/>
      <c r="QIA258" s="710"/>
      <c r="QIB258" s="710"/>
      <c r="QIC258" s="710"/>
      <c r="QID258" s="710"/>
      <c r="QIE258" s="710"/>
      <c r="QIF258" s="710"/>
      <c r="QIG258" s="710"/>
      <c r="QIH258" s="710"/>
      <c r="QII258" s="710"/>
      <c r="QIJ258" s="710"/>
      <c r="QIK258" s="710"/>
      <c r="QIL258" s="710"/>
      <c r="QIM258" s="710"/>
      <c r="QIN258" s="710"/>
      <c r="QIO258" s="710"/>
      <c r="QIP258" s="710"/>
      <c r="QIQ258" s="710"/>
      <c r="QIR258" s="710"/>
      <c r="QIS258" s="710"/>
      <c r="QIT258" s="710"/>
      <c r="QIU258" s="710"/>
      <c r="QIV258" s="710"/>
      <c r="QIW258" s="710"/>
      <c r="QIX258" s="710"/>
      <c r="QIY258" s="710"/>
      <c r="QIZ258" s="710"/>
      <c r="QJA258" s="710"/>
      <c r="QJB258" s="710"/>
      <c r="QJC258" s="710"/>
      <c r="QJD258" s="710"/>
      <c r="QJE258" s="710"/>
      <c r="QJF258" s="710"/>
      <c r="QJG258" s="710"/>
      <c r="QJH258" s="710"/>
      <c r="QJI258" s="710"/>
      <c r="QJJ258" s="710"/>
      <c r="QJK258" s="710"/>
      <c r="QJL258" s="710"/>
      <c r="QJM258" s="710"/>
      <c r="QJN258" s="710"/>
      <c r="QJO258" s="710"/>
      <c r="QJP258" s="710"/>
      <c r="QJQ258" s="710"/>
      <c r="QJR258" s="710"/>
      <c r="QJS258" s="710"/>
      <c r="QJT258" s="710"/>
      <c r="QJU258" s="710"/>
      <c r="QJV258" s="710"/>
      <c r="QJW258" s="710"/>
      <c r="QJX258" s="710"/>
      <c r="QJY258" s="710"/>
      <c r="QJZ258" s="710"/>
      <c r="QKA258" s="710"/>
      <c r="QKB258" s="710"/>
      <c r="QKC258" s="710"/>
      <c r="QKD258" s="710"/>
      <c r="QKE258" s="710"/>
      <c r="QKF258" s="710"/>
      <c r="QKG258" s="710"/>
      <c r="QKH258" s="710"/>
      <c r="QKI258" s="710"/>
      <c r="QKJ258" s="710"/>
      <c r="QKK258" s="710"/>
      <c r="QKL258" s="710"/>
      <c r="QKM258" s="710"/>
      <c r="QKN258" s="710"/>
      <c r="QKO258" s="710"/>
      <c r="QKP258" s="710"/>
      <c r="QKQ258" s="710"/>
      <c r="QKR258" s="710"/>
      <c r="QKS258" s="710"/>
      <c r="QKT258" s="710"/>
      <c r="QKU258" s="710"/>
      <c r="QKV258" s="710"/>
      <c r="QKW258" s="710"/>
      <c r="QKX258" s="710"/>
      <c r="QKY258" s="710"/>
      <c r="QKZ258" s="710"/>
      <c r="QLA258" s="710"/>
      <c r="QLB258" s="710"/>
      <c r="QLC258" s="710"/>
      <c r="QLD258" s="710"/>
      <c r="QLE258" s="710"/>
      <c r="QLF258" s="710"/>
      <c r="QLG258" s="710"/>
      <c r="QLH258" s="710"/>
      <c r="QLI258" s="710"/>
      <c r="QLJ258" s="710"/>
      <c r="QLK258" s="710"/>
      <c r="QLL258" s="710"/>
      <c r="QLM258" s="710"/>
      <c r="QLN258" s="710"/>
      <c r="QLO258" s="710"/>
      <c r="QLP258" s="710"/>
      <c r="QLQ258" s="710"/>
      <c r="QLR258" s="710"/>
      <c r="QLS258" s="710"/>
      <c r="QLT258" s="710"/>
      <c r="QLU258" s="710"/>
      <c r="QLV258" s="710"/>
      <c r="QLW258" s="710"/>
      <c r="QLX258" s="710"/>
      <c r="QLY258" s="710"/>
      <c r="QLZ258" s="710"/>
      <c r="QMA258" s="710"/>
      <c r="QMB258" s="710"/>
      <c r="QMC258" s="710"/>
      <c r="QMD258" s="710"/>
      <c r="QME258" s="710"/>
      <c r="QMF258" s="710"/>
      <c r="QMG258" s="710"/>
      <c r="QMH258" s="710"/>
      <c r="QMI258" s="710"/>
      <c r="QMJ258" s="710"/>
      <c r="QMK258" s="710"/>
      <c r="QML258" s="710"/>
      <c r="QMM258" s="710"/>
      <c r="QMN258" s="710"/>
      <c r="QMO258" s="710"/>
      <c r="QMP258" s="710"/>
      <c r="QMQ258" s="710"/>
      <c r="QMR258" s="710"/>
      <c r="QMS258" s="710"/>
      <c r="QMT258" s="710"/>
      <c r="QMU258" s="710"/>
      <c r="QMV258" s="710"/>
      <c r="QMW258" s="710"/>
      <c r="QMX258" s="710"/>
      <c r="QMY258" s="710"/>
      <c r="QMZ258" s="710"/>
      <c r="QNA258" s="710"/>
      <c r="QNB258" s="710"/>
      <c r="QNC258" s="710"/>
      <c r="QND258" s="710"/>
      <c r="QNE258" s="710"/>
      <c r="QNF258" s="710"/>
      <c r="QNG258" s="710"/>
      <c r="QNH258" s="710"/>
      <c r="QNI258" s="710"/>
      <c r="QNJ258" s="710"/>
      <c r="QNK258" s="710"/>
      <c r="QNL258" s="710"/>
      <c r="QNM258" s="710"/>
      <c r="QNN258" s="710"/>
      <c r="QNO258" s="710"/>
      <c r="QNP258" s="710"/>
      <c r="QNQ258" s="710"/>
      <c r="QNR258" s="710"/>
      <c r="QNS258" s="710"/>
      <c r="QNT258" s="710"/>
      <c r="QNU258" s="710"/>
      <c r="QNV258" s="710"/>
      <c r="QNW258" s="710"/>
      <c r="QNX258" s="710"/>
      <c r="QNY258" s="710"/>
      <c r="QNZ258" s="710"/>
      <c r="QOA258" s="710"/>
      <c r="QOB258" s="710"/>
      <c r="QOC258" s="710"/>
      <c r="QOD258" s="710"/>
      <c r="QOE258" s="710"/>
      <c r="QOF258" s="710"/>
      <c r="QOG258" s="710"/>
      <c r="QOH258" s="710"/>
      <c r="QOI258" s="710"/>
      <c r="QOJ258" s="710"/>
      <c r="QOK258" s="710"/>
      <c r="QOL258" s="710"/>
      <c r="QOM258" s="710"/>
      <c r="QON258" s="710"/>
      <c r="QOO258" s="710"/>
      <c r="QOP258" s="710"/>
      <c r="QOQ258" s="710"/>
      <c r="QOR258" s="710"/>
      <c r="QOS258" s="710"/>
      <c r="QOT258" s="710"/>
      <c r="QOU258" s="710"/>
      <c r="QOV258" s="710"/>
      <c r="QOW258" s="710"/>
      <c r="QOX258" s="710"/>
      <c r="QOY258" s="710"/>
      <c r="QOZ258" s="710"/>
      <c r="QPA258" s="710"/>
      <c r="QPB258" s="710"/>
      <c r="QPC258" s="710"/>
      <c r="QPD258" s="710"/>
      <c r="QPE258" s="710"/>
      <c r="QPF258" s="710"/>
      <c r="QPG258" s="710"/>
      <c r="QPH258" s="710"/>
      <c r="QPI258" s="710"/>
      <c r="QPJ258" s="710"/>
      <c r="QPK258" s="710"/>
      <c r="QPL258" s="710"/>
      <c r="QPM258" s="710"/>
      <c r="QPN258" s="710"/>
      <c r="QPO258" s="710"/>
      <c r="QPP258" s="710"/>
      <c r="QPQ258" s="710"/>
      <c r="QPR258" s="710"/>
      <c r="QPS258" s="710"/>
      <c r="QPT258" s="710"/>
      <c r="QPU258" s="710"/>
      <c r="QPV258" s="710"/>
      <c r="QPW258" s="710"/>
      <c r="QPX258" s="710"/>
      <c r="QPY258" s="710"/>
      <c r="QPZ258" s="710"/>
      <c r="QQA258" s="710"/>
      <c r="QQB258" s="710"/>
      <c r="QQC258" s="710"/>
      <c r="QQD258" s="710"/>
      <c r="QQE258" s="710"/>
      <c r="QQF258" s="710"/>
      <c r="QQG258" s="710"/>
      <c r="QQH258" s="710"/>
      <c r="QQI258" s="710"/>
      <c r="QQJ258" s="710"/>
      <c r="QQK258" s="710"/>
      <c r="QQL258" s="710"/>
      <c r="QQM258" s="710"/>
      <c r="QQN258" s="710"/>
      <c r="QQO258" s="710"/>
      <c r="QQP258" s="710"/>
      <c r="QQQ258" s="710"/>
      <c r="QQR258" s="710"/>
      <c r="QQS258" s="710"/>
      <c r="QQT258" s="710"/>
      <c r="QQU258" s="710"/>
      <c r="QQV258" s="710"/>
      <c r="QQW258" s="710"/>
      <c r="QQX258" s="710"/>
      <c r="QQY258" s="710"/>
      <c r="QQZ258" s="710"/>
      <c r="QRA258" s="710"/>
      <c r="QRB258" s="710"/>
      <c r="QRC258" s="710"/>
      <c r="QRD258" s="710"/>
      <c r="QRE258" s="710"/>
      <c r="QRF258" s="710"/>
      <c r="QRG258" s="710"/>
      <c r="QRH258" s="710"/>
      <c r="QRI258" s="710"/>
      <c r="QRJ258" s="710"/>
      <c r="QRK258" s="710"/>
      <c r="QRL258" s="710"/>
      <c r="QRM258" s="710"/>
      <c r="QRN258" s="710"/>
      <c r="QRO258" s="710"/>
      <c r="QRP258" s="710"/>
      <c r="QRQ258" s="710"/>
      <c r="QRR258" s="710"/>
      <c r="QRS258" s="710"/>
      <c r="QRT258" s="710"/>
      <c r="QRU258" s="710"/>
      <c r="QRV258" s="710"/>
      <c r="QRW258" s="710"/>
      <c r="QRX258" s="710"/>
      <c r="QRY258" s="710"/>
      <c r="QRZ258" s="710"/>
      <c r="QSA258" s="710"/>
      <c r="QSB258" s="710"/>
      <c r="QSC258" s="710"/>
      <c r="QSD258" s="710"/>
      <c r="QSE258" s="710"/>
      <c r="QSF258" s="710"/>
      <c r="QSG258" s="710"/>
      <c r="QSH258" s="710"/>
      <c r="QSI258" s="710"/>
      <c r="QSJ258" s="710"/>
      <c r="QSK258" s="710"/>
      <c r="QSL258" s="710"/>
      <c r="QSM258" s="710"/>
      <c r="QSN258" s="710"/>
      <c r="QSO258" s="710"/>
      <c r="QSP258" s="710"/>
      <c r="QSQ258" s="710"/>
      <c r="QSR258" s="710"/>
      <c r="QSS258" s="710"/>
      <c r="QST258" s="710"/>
      <c r="QSU258" s="710"/>
      <c r="QSV258" s="710"/>
      <c r="QSW258" s="710"/>
      <c r="QSX258" s="710"/>
      <c r="QSY258" s="710"/>
      <c r="QSZ258" s="710"/>
      <c r="QTA258" s="710"/>
      <c r="QTB258" s="710"/>
      <c r="QTC258" s="710"/>
      <c r="QTD258" s="710"/>
      <c r="QTE258" s="710"/>
      <c r="QTF258" s="710"/>
      <c r="QTG258" s="710"/>
      <c r="QTH258" s="710"/>
      <c r="QTI258" s="710"/>
      <c r="QTJ258" s="710"/>
      <c r="QTK258" s="710"/>
      <c r="QTL258" s="710"/>
      <c r="QTM258" s="710"/>
      <c r="QTN258" s="710"/>
      <c r="QTO258" s="710"/>
      <c r="QTP258" s="710"/>
      <c r="QTQ258" s="710"/>
      <c r="QTR258" s="710"/>
      <c r="QTS258" s="710"/>
      <c r="QTT258" s="710"/>
      <c r="QTU258" s="710"/>
      <c r="QTV258" s="710"/>
      <c r="QTW258" s="710"/>
      <c r="QTX258" s="710"/>
      <c r="QTY258" s="710"/>
      <c r="QTZ258" s="710"/>
      <c r="QUA258" s="710"/>
      <c r="QUB258" s="710"/>
      <c r="QUC258" s="710"/>
      <c r="QUD258" s="710"/>
      <c r="QUE258" s="710"/>
      <c r="QUF258" s="710"/>
      <c r="QUG258" s="710"/>
      <c r="QUH258" s="710"/>
      <c r="QUI258" s="710"/>
      <c r="QUJ258" s="710"/>
      <c r="QUK258" s="710"/>
      <c r="QUL258" s="710"/>
      <c r="QUM258" s="710"/>
      <c r="QUN258" s="710"/>
      <c r="QUO258" s="710"/>
      <c r="QUP258" s="710"/>
      <c r="QUQ258" s="710"/>
      <c r="QUR258" s="710"/>
      <c r="QUS258" s="710"/>
      <c r="QUT258" s="710"/>
      <c r="QUU258" s="710"/>
      <c r="QUV258" s="710"/>
      <c r="QUW258" s="710"/>
      <c r="QUX258" s="710"/>
      <c r="QUY258" s="710"/>
      <c r="QUZ258" s="710"/>
      <c r="QVA258" s="710"/>
      <c r="QVB258" s="710"/>
      <c r="QVC258" s="710"/>
      <c r="QVD258" s="710"/>
      <c r="QVE258" s="710"/>
      <c r="QVF258" s="710"/>
      <c r="QVG258" s="710"/>
      <c r="QVH258" s="710"/>
      <c r="QVI258" s="710"/>
      <c r="QVJ258" s="710"/>
      <c r="QVK258" s="710"/>
      <c r="QVL258" s="710"/>
      <c r="QVM258" s="710"/>
      <c r="QVN258" s="710"/>
      <c r="QVO258" s="710"/>
      <c r="QVP258" s="710"/>
      <c r="QVQ258" s="710"/>
      <c r="QVR258" s="710"/>
      <c r="QVS258" s="710"/>
      <c r="QVT258" s="710"/>
      <c r="QVU258" s="710"/>
      <c r="QVV258" s="710"/>
      <c r="QVW258" s="710"/>
      <c r="QVX258" s="710"/>
      <c r="QVY258" s="710"/>
      <c r="QVZ258" s="710"/>
      <c r="QWA258" s="710"/>
      <c r="QWB258" s="710"/>
      <c r="QWC258" s="710"/>
      <c r="QWD258" s="710"/>
      <c r="QWE258" s="710"/>
      <c r="QWF258" s="710"/>
      <c r="QWG258" s="710"/>
      <c r="QWH258" s="710"/>
      <c r="QWI258" s="710"/>
      <c r="QWJ258" s="710"/>
      <c r="QWK258" s="710"/>
      <c r="QWL258" s="710"/>
      <c r="QWM258" s="710"/>
      <c r="QWN258" s="710"/>
      <c r="QWO258" s="710"/>
      <c r="QWP258" s="710"/>
      <c r="QWQ258" s="710"/>
      <c r="QWR258" s="710"/>
      <c r="QWS258" s="710"/>
      <c r="QWT258" s="710"/>
      <c r="QWU258" s="710"/>
      <c r="QWV258" s="710"/>
      <c r="QWW258" s="710"/>
      <c r="QWX258" s="710"/>
      <c r="QWY258" s="710"/>
      <c r="QWZ258" s="710"/>
      <c r="QXA258" s="710"/>
      <c r="QXB258" s="710"/>
      <c r="QXC258" s="710"/>
      <c r="QXD258" s="710"/>
      <c r="QXE258" s="710"/>
      <c r="QXF258" s="710"/>
      <c r="QXG258" s="710"/>
      <c r="QXH258" s="710"/>
      <c r="QXI258" s="710"/>
      <c r="QXJ258" s="710"/>
      <c r="QXK258" s="710"/>
      <c r="QXL258" s="710"/>
      <c r="QXM258" s="710"/>
      <c r="QXN258" s="710"/>
      <c r="QXO258" s="710"/>
      <c r="QXP258" s="710"/>
      <c r="QXQ258" s="710"/>
      <c r="QXR258" s="710"/>
      <c r="QXS258" s="710"/>
      <c r="QXT258" s="710"/>
      <c r="QXU258" s="710"/>
      <c r="QXV258" s="710"/>
      <c r="QXW258" s="710"/>
      <c r="QXX258" s="710"/>
      <c r="QXY258" s="710"/>
      <c r="QXZ258" s="710"/>
      <c r="QYA258" s="710"/>
      <c r="QYB258" s="710"/>
      <c r="QYC258" s="710"/>
      <c r="QYD258" s="710"/>
      <c r="QYE258" s="710"/>
      <c r="QYF258" s="710"/>
      <c r="QYG258" s="710"/>
      <c r="QYH258" s="710"/>
      <c r="QYI258" s="710"/>
      <c r="QYJ258" s="710"/>
      <c r="QYK258" s="710"/>
      <c r="QYL258" s="710"/>
      <c r="QYM258" s="710"/>
      <c r="QYN258" s="710"/>
      <c r="QYO258" s="710"/>
      <c r="QYP258" s="710"/>
      <c r="QYQ258" s="710"/>
      <c r="QYR258" s="710"/>
      <c r="QYS258" s="710"/>
      <c r="QYT258" s="710"/>
      <c r="QYU258" s="710"/>
      <c r="QYV258" s="710"/>
      <c r="QYW258" s="710"/>
      <c r="QYX258" s="710"/>
      <c r="QYY258" s="710"/>
      <c r="QYZ258" s="710"/>
      <c r="QZA258" s="710"/>
      <c r="QZB258" s="710"/>
      <c r="QZC258" s="710"/>
      <c r="QZD258" s="710"/>
      <c r="QZE258" s="710"/>
      <c r="QZF258" s="710"/>
      <c r="QZG258" s="710"/>
      <c r="QZH258" s="710"/>
      <c r="QZI258" s="710"/>
      <c r="QZJ258" s="710"/>
      <c r="QZK258" s="710"/>
      <c r="QZL258" s="710"/>
      <c r="QZM258" s="710"/>
      <c r="QZN258" s="710"/>
      <c r="QZO258" s="710"/>
      <c r="QZP258" s="710"/>
      <c r="QZQ258" s="710"/>
      <c r="QZR258" s="710"/>
      <c r="QZS258" s="710"/>
      <c r="QZT258" s="710"/>
      <c r="QZU258" s="710"/>
      <c r="QZV258" s="710"/>
      <c r="QZW258" s="710"/>
      <c r="QZX258" s="710"/>
      <c r="QZY258" s="710"/>
      <c r="QZZ258" s="710"/>
      <c r="RAA258" s="710"/>
      <c r="RAB258" s="710"/>
      <c r="RAC258" s="710"/>
      <c r="RAD258" s="710"/>
      <c r="RAE258" s="710"/>
      <c r="RAF258" s="710"/>
      <c r="RAG258" s="710"/>
      <c r="RAH258" s="710"/>
      <c r="RAI258" s="710"/>
      <c r="RAJ258" s="710"/>
      <c r="RAK258" s="710"/>
      <c r="RAL258" s="710"/>
      <c r="RAM258" s="710"/>
      <c r="RAN258" s="710"/>
      <c r="RAO258" s="710"/>
      <c r="RAP258" s="710"/>
      <c r="RAQ258" s="710"/>
      <c r="RAR258" s="710"/>
      <c r="RAS258" s="710"/>
      <c r="RAT258" s="710"/>
      <c r="RAU258" s="710"/>
      <c r="RAV258" s="710"/>
      <c r="RAW258" s="710"/>
      <c r="RAX258" s="710"/>
      <c r="RAY258" s="710"/>
      <c r="RAZ258" s="710"/>
      <c r="RBA258" s="710"/>
      <c r="RBB258" s="710"/>
      <c r="RBC258" s="710"/>
      <c r="RBD258" s="710"/>
      <c r="RBE258" s="710"/>
      <c r="RBF258" s="710"/>
      <c r="RBG258" s="710"/>
      <c r="RBH258" s="710"/>
      <c r="RBI258" s="710"/>
      <c r="RBJ258" s="710"/>
      <c r="RBK258" s="710"/>
      <c r="RBL258" s="710"/>
      <c r="RBM258" s="710"/>
      <c r="RBN258" s="710"/>
      <c r="RBO258" s="710"/>
      <c r="RBP258" s="710"/>
      <c r="RBQ258" s="710"/>
      <c r="RBR258" s="710"/>
      <c r="RBS258" s="710"/>
      <c r="RBT258" s="710"/>
      <c r="RBU258" s="710"/>
      <c r="RBV258" s="710"/>
      <c r="RBW258" s="710"/>
      <c r="RBX258" s="710"/>
      <c r="RBY258" s="710"/>
      <c r="RBZ258" s="710"/>
      <c r="RCA258" s="710"/>
      <c r="RCB258" s="710"/>
      <c r="RCC258" s="710"/>
      <c r="RCD258" s="710"/>
      <c r="RCE258" s="710"/>
      <c r="RCF258" s="710"/>
      <c r="RCG258" s="710"/>
      <c r="RCH258" s="710"/>
      <c r="RCI258" s="710"/>
      <c r="RCJ258" s="710"/>
      <c r="RCK258" s="710"/>
      <c r="RCL258" s="710"/>
      <c r="RCM258" s="710"/>
      <c r="RCN258" s="710"/>
      <c r="RCO258" s="710"/>
      <c r="RCP258" s="710"/>
      <c r="RCQ258" s="710"/>
      <c r="RCR258" s="710"/>
      <c r="RCS258" s="710"/>
      <c r="RCT258" s="710"/>
      <c r="RCU258" s="710"/>
      <c r="RCV258" s="710"/>
      <c r="RCW258" s="710"/>
      <c r="RCX258" s="710"/>
      <c r="RCY258" s="710"/>
      <c r="RCZ258" s="710"/>
      <c r="RDA258" s="710"/>
      <c r="RDB258" s="710"/>
      <c r="RDC258" s="710"/>
      <c r="RDD258" s="710"/>
      <c r="RDE258" s="710"/>
      <c r="RDF258" s="710"/>
      <c r="RDG258" s="710"/>
      <c r="RDH258" s="710"/>
      <c r="RDI258" s="710"/>
      <c r="RDJ258" s="710"/>
      <c r="RDK258" s="710"/>
      <c r="RDL258" s="710"/>
      <c r="RDM258" s="710"/>
      <c r="RDN258" s="710"/>
      <c r="RDO258" s="710"/>
      <c r="RDP258" s="710"/>
      <c r="RDQ258" s="710"/>
      <c r="RDR258" s="710"/>
      <c r="RDS258" s="710"/>
      <c r="RDT258" s="710"/>
      <c r="RDU258" s="710"/>
      <c r="RDV258" s="710"/>
      <c r="RDW258" s="710"/>
      <c r="RDX258" s="710"/>
      <c r="RDY258" s="710"/>
      <c r="RDZ258" s="710"/>
      <c r="REA258" s="710"/>
      <c r="REB258" s="710"/>
      <c r="REC258" s="710"/>
      <c r="RED258" s="710"/>
      <c r="REE258" s="710"/>
      <c r="REF258" s="710"/>
      <c r="REG258" s="710"/>
      <c r="REH258" s="710"/>
      <c r="REI258" s="710"/>
      <c r="REJ258" s="710"/>
      <c r="REK258" s="710"/>
      <c r="REL258" s="710"/>
      <c r="REM258" s="710"/>
      <c r="REN258" s="710"/>
      <c r="REO258" s="710"/>
      <c r="REP258" s="710"/>
      <c r="REQ258" s="710"/>
      <c r="RER258" s="710"/>
      <c r="RES258" s="710"/>
      <c r="RET258" s="710"/>
      <c r="REU258" s="710"/>
      <c r="REV258" s="710"/>
      <c r="REW258" s="710"/>
      <c r="REX258" s="710"/>
      <c r="REY258" s="710"/>
      <c r="REZ258" s="710"/>
      <c r="RFA258" s="710"/>
      <c r="RFB258" s="710"/>
      <c r="RFC258" s="710"/>
      <c r="RFD258" s="710"/>
      <c r="RFE258" s="710"/>
      <c r="RFF258" s="710"/>
      <c r="RFG258" s="710"/>
      <c r="RFH258" s="710"/>
      <c r="RFI258" s="710"/>
      <c r="RFJ258" s="710"/>
      <c r="RFK258" s="710"/>
      <c r="RFL258" s="710"/>
      <c r="RFM258" s="710"/>
      <c r="RFN258" s="710"/>
      <c r="RFO258" s="710"/>
      <c r="RFP258" s="710"/>
      <c r="RFQ258" s="710"/>
      <c r="RFR258" s="710"/>
      <c r="RFS258" s="710"/>
      <c r="RFT258" s="710"/>
      <c r="RFU258" s="710"/>
      <c r="RFV258" s="710"/>
      <c r="RFW258" s="710"/>
      <c r="RFX258" s="710"/>
      <c r="RFY258" s="710"/>
      <c r="RFZ258" s="710"/>
      <c r="RGA258" s="710"/>
      <c r="RGB258" s="710"/>
      <c r="RGC258" s="710"/>
      <c r="RGD258" s="710"/>
      <c r="RGE258" s="710"/>
      <c r="RGF258" s="710"/>
      <c r="RGG258" s="710"/>
      <c r="RGH258" s="710"/>
      <c r="RGI258" s="710"/>
      <c r="RGJ258" s="710"/>
      <c r="RGK258" s="710"/>
      <c r="RGL258" s="710"/>
      <c r="RGM258" s="710"/>
      <c r="RGN258" s="710"/>
      <c r="RGO258" s="710"/>
      <c r="RGP258" s="710"/>
      <c r="RGQ258" s="710"/>
      <c r="RGR258" s="710"/>
      <c r="RGS258" s="710"/>
      <c r="RGT258" s="710"/>
      <c r="RGU258" s="710"/>
      <c r="RGV258" s="710"/>
      <c r="RGW258" s="710"/>
      <c r="RGX258" s="710"/>
      <c r="RGY258" s="710"/>
      <c r="RGZ258" s="710"/>
      <c r="RHA258" s="710"/>
      <c r="RHB258" s="710"/>
      <c r="RHC258" s="710"/>
      <c r="RHD258" s="710"/>
      <c r="RHE258" s="710"/>
      <c r="RHF258" s="710"/>
      <c r="RHG258" s="710"/>
      <c r="RHH258" s="710"/>
      <c r="RHI258" s="710"/>
      <c r="RHJ258" s="710"/>
      <c r="RHK258" s="710"/>
      <c r="RHL258" s="710"/>
      <c r="RHM258" s="710"/>
      <c r="RHN258" s="710"/>
      <c r="RHO258" s="710"/>
      <c r="RHP258" s="710"/>
      <c r="RHQ258" s="710"/>
      <c r="RHR258" s="710"/>
      <c r="RHS258" s="710"/>
      <c r="RHT258" s="710"/>
      <c r="RHU258" s="710"/>
      <c r="RHV258" s="710"/>
      <c r="RHW258" s="710"/>
      <c r="RHX258" s="710"/>
      <c r="RHY258" s="710"/>
      <c r="RHZ258" s="710"/>
      <c r="RIA258" s="710"/>
      <c r="RIB258" s="710"/>
      <c r="RIC258" s="710"/>
      <c r="RID258" s="710"/>
      <c r="RIE258" s="710"/>
      <c r="RIF258" s="710"/>
      <c r="RIG258" s="710"/>
      <c r="RIH258" s="710"/>
      <c r="RII258" s="710"/>
      <c r="RIJ258" s="710"/>
      <c r="RIK258" s="710"/>
      <c r="RIL258" s="710"/>
      <c r="RIM258" s="710"/>
      <c r="RIN258" s="710"/>
      <c r="RIO258" s="710"/>
      <c r="RIP258" s="710"/>
      <c r="RIQ258" s="710"/>
      <c r="RIR258" s="710"/>
      <c r="RIS258" s="710"/>
      <c r="RIT258" s="710"/>
      <c r="RIU258" s="710"/>
      <c r="RIV258" s="710"/>
      <c r="RIW258" s="710"/>
      <c r="RIX258" s="710"/>
      <c r="RIY258" s="710"/>
      <c r="RIZ258" s="710"/>
      <c r="RJA258" s="710"/>
      <c r="RJB258" s="710"/>
      <c r="RJC258" s="710"/>
      <c r="RJD258" s="710"/>
      <c r="RJE258" s="710"/>
      <c r="RJF258" s="710"/>
      <c r="RJG258" s="710"/>
      <c r="RJH258" s="710"/>
      <c r="RJI258" s="710"/>
      <c r="RJJ258" s="710"/>
      <c r="RJK258" s="710"/>
      <c r="RJL258" s="710"/>
      <c r="RJM258" s="710"/>
      <c r="RJN258" s="710"/>
      <c r="RJO258" s="710"/>
      <c r="RJP258" s="710"/>
      <c r="RJQ258" s="710"/>
      <c r="RJR258" s="710"/>
      <c r="RJS258" s="710"/>
      <c r="RJT258" s="710"/>
      <c r="RJU258" s="710"/>
      <c r="RJV258" s="710"/>
      <c r="RJW258" s="710"/>
      <c r="RJX258" s="710"/>
      <c r="RJY258" s="710"/>
      <c r="RJZ258" s="710"/>
      <c r="RKA258" s="710"/>
      <c r="RKB258" s="710"/>
      <c r="RKC258" s="710"/>
      <c r="RKD258" s="710"/>
      <c r="RKE258" s="710"/>
      <c r="RKF258" s="710"/>
      <c r="RKG258" s="710"/>
      <c r="RKH258" s="710"/>
      <c r="RKI258" s="710"/>
      <c r="RKJ258" s="710"/>
      <c r="RKK258" s="710"/>
      <c r="RKL258" s="710"/>
      <c r="RKM258" s="710"/>
      <c r="RKN258" s="710"/>
      <c r="RKO258" s="710"/>
      <c r="RKP258" s="710"/>
      <c r="RKQ258" s="710"/>
      <c r="RKR258" s="710"/>
      <c r="RKS258" s="710"/>
      <c r="RKT258" s="710"/>
      <c r="RKU258" s="710"/>
      <c r="RKV258" s="710"/>
      <c r="RKW258" s="710"/>
      <c r="RKX258" s="710"/>
      <c r="RKY258" s="710"/>
      <c r="RKZ258" s="710"/>
      <c r="RLA258" s="710"/>
      <c r="RLB258" s="710"/>
      <c r="RLC258" s="710"/>
      <c r="RLD258" s="710"/>
      <c r="RLE258" s="710"/>
      <c r="RLF258" s="710"/>
      <c r="RLG258" s="710"/>
      <c r="RLH258" s="710"/>
      <c r="RLI258" s="710"/>
      <c r="RLJ258" s="710"/>
      <c r="RLK258" s="710"/>
      <c r="RLL258" s="710"/>
      <c r="RLM258" s="710"/>
      <c r="RLN258" s="710"/>
      <c r="RLO258" s="710"/>
      <c r="RLP258" s="710"/>
      <c r="RLQ258" s="710"/>
      <c r="RLR258" s="710"/>
      <c r="RLS258" s="710"/>
      <c r="RLT258" s="710"/>
      <c r="RLU258" s="710"/>
      <c r="RLV258" s="710"/>
      <c r="RLW258" s="710"/>
      <c r="RLX258" s="710"/>
      <c r="RLY258" s="710"/>
      <c r="RLZ258" s="710"/>
      <c r="RMA258" s="710"/>
      <c r="RMB258" s="710"/>
      <c r="RMC258" s="710"/>
      <c r="RMD258" s="710"/>
      <c r="RME258" s="710"/>
      <c r="RMF258" s="710"/>
      <c r="RMG258" s="710"/>
      <c r="RMH258" s="710"/>
      <c r="RMI258" s="710"/>
      <c r="RMJ258" s="710"/>
      <c r="RMK258" s="710"/>
      <c r="RML258" s="710"/>
      <c r="RMM258" s="710"/>
      <c r="RMN258" s="710"/>
      <c r="RMO258" s="710"/>
      <c r="RMP258" s="710"/>
      <c r="RMQ258" s="710"/>
      <c r="RMR258" s="710"/>
      <c r="RMS258" s="710"/>
      <c r="RMT258" s="710"/>
      <c r="RMU258" s="710"/>
      <c r="RMV258" s="710"/>
      <c r="RMW258" s="710"/>
      <c r="RMX258" s="710"/>
      <c r="RMY258" s="710"/>
      <c r="RMZ258" s="710"/>
      <c r="RNA258" s="710"/>
      <c r="RNB258" s="710"/>
      <c r="RNC258" s="710"/>
      <c r="RND258" s="710"/>
      <c r="RNE258" s="710"/>
      <c r="RNF258" s="710"/>
      <c r="RNG258" s="710"/>
      <c r="RNH258" s="710"/>
      <c r="RNI258" s="710"/>
      <c r="RNJ258" s="710"/>
      <c r="RNK258" s="710"/>
      <c r="RNL258" s="710"/>
      <c r="RNM258" s="710"/>
      <c r="RNN258" s="710"/>
      <c r="RNO258" s="710"/>
      <c r="RNP258" s="710"/>
      <c r="RNQ258" s="710"/>
      <c r="RNR258" s="710"/>
      <c r="RNS258" s="710"/>
      <c r="RNT258" s="710"/>
      <c r="RNU258" s="710"/>
      <c r="RNV258" s="710"/>
      <c r="RNW258" s="710"/>
      <c r="RNX258" s="710"/>
      <c r="RNY258" s="710"/>
      <c r="RNZ258" s="710"/>
      <c r="ROA258" s="710"/>
      <c r="ROB258" s="710"/>
      <c r="ROC258" s="710"/>
      <c r="ROD258" s="710"/>
      <c r="ROE258" s="710"/>
      <c r="ROF258" s="710"/>
      <c r="ROG258" s="710"/>
      <c r="ROH258" s="710"/>
      <c r="ROI258" s="710"/>
      <c r="ROJ258" s="710"/>
      <c r="ROK258" s="710"/>
      <c r="ROL258" s="710"/>
      <c r="ROM258" s="710"/>
      <c r="RON258" s="710"/>
      <c r="ROO258" s="710"/>
      <c r="ROP258" s="710"/>
      <c r="ROQ258" s="710"/>
      <c r="ROR258" s="710"/>
      <c r="ROS258" s="710"/>
      <c r="ROT258" s="710"/>
      <c r="ROU258" s="710"/>
      <c r="ROV258" s="710"/>
      <c r="ROW258" s="710"/>
      <c r="ROX258" s="710"/>
      <c r="ROY258" s="710"/>
      <c r="ROZ258" s="710"/>
      <c r="RPA258" s="710"/>
      <c r="RPB258" s="710"/>
      <c r="RPC258" s="710"/>
      <c r="RPD258" s="710"/>
      <c r="RPE258" s="710"/>
      <c r="RPF258" s="710"/>
      <c r="RPG258" s="710"/>
      <c r="RPH258" s="710"/>
      <c r="RPI258" s="710"/>
      <c r="RPJ258" s="710"/>
      <c r="RPK258" s="710"/>
      <c r="RPL258" s="710"/>
      <c r="RPM258" s="710"/>
      <c r="RPN258" s="710"/>
      <c r="RPO258" s="710"/>
      <c r="RPP258" s="710"/>
      <c r="RPQ258" s="710"/>
      <c r="RPR258" s="710"/>
      <c r="RPS258" s="710"/>
      <c r="RPT258" s="710"/>
      <c r="RPU258" s="710"/>
      <c r="RPV258" s="710"/>
      <c r="RPW258" s="710"/>
      <c r="RPX258" s="710"/>
      <c r="RPY258" s="710"/>
      <c r="RPZ258" s="710"/>
      <c r="RQA258" s="710"/>
      <c r="RQB258" s="710"/>
      <c r="RQC258" s="710"/>
      <c r="RQD258" s="710"/>
      <c r="RQE258" s="710"/>
      <c r="RQF258" s="710"/>
      <c r="RQG258" s="710"/>
      <c r="RQH258" s="710"/>
      <c r="RQI258" s="710"/>
      <c r="RQJ258" s="710"/>
      <c r="RQK258" s="710"/>
      <c r="RQL258" s="710"/>
      <c r="RQM258" s="710"/>
      <c r="RQN258" s="710"/>
      <c r="RQO258" s="710"/>
      <c r="RQP258" s="710"/>
      <c r="RQQ258" s="710"/>
      <c r="RQR258" s="710"/>
      <c r="RQS258" s="710"/>
      <c r="RQT258" s="710"/>
      <c r="RQU258" s="710"/>
      <c r="RQV258" s="710"/>
      <c r="RQW258" s="710"/>
      <c r="RQX258" s="710"/>
      <c r="RQY258" s="710"/>
      <c r="RQZ258" s="710"/>
      <c r="RRA258" s="710"/>
      <c r="RRB258" s="710"/>
      <c r="RRC258" s="710"/>
      <c r="RRD258" s="710"/>
      <c r="RRE258" s="710"/>
      <c r="RRF258" s="710"/>
      <c r="RRG258" s="710"/>
      <c r="RRH258" s="710"/>
      <c r="RRI258" s="710"/>
      <c r="RRJ258" s="710"/>
      <c r="RRK258" s="710"/>
      <c r="RRL258" s="710"/>
      <c r="RRM258" s="710"/>
      <c r="RRN258" s="710"/>
      <c r="RRO258" s="710"/>
      <c r="RRP258" s="710"/>
      <c r="RRQ258" s="710"/>
      <c r="RRR258" s="710"/>
      <c r="RRS258" s="710"/>
      <c r="RRT258" s="710"/>
      <c r="RRU258" s="710"/>
      <c r="RRV258" s="710"/>
      <c r="RRW258" s="710"/>
      <c r="RRX258" s="710"/>
      <c r="RRY258" s="710"/>
      <c r="RRZ258" s="710"/>
      <c r="RSA258" s="710"/>
      <c r="RSB258" s="710"/>
      <c r="RSC258" s="710"/>
      <c r="RSD258" s="710"/>
      <c r="RSE258" s="710"/>
      <c r="RSF258" s="710"/>
      <c r="RSG258" s="710"/>
      <c r="RSH258" s="710"/>
      <c r="RSI258" s="710"/>
      <c r="RSJ258" s="710"/>
      <c r="RSK258" s="710"/>
      <c r="RSL258" s="710"/>
      <c r="RSM258" s="710"/>
      <c r="RSN258" s="710"/>
      <c r="RSO258" s="710"/>
      <c r="RSP258" s="710"/>
      <c r="RSQ258" s="710"/>
      <c r="RSR258" s="710"/>
      <c r="RSS258" s="710"/>
      <c r="RST258" s="710"/>
      <c r="RSU258" s="710"/>
      <c r="RSV258" s="710"/>
      <c r="RSW258" s="710"/>
      <c r="RSX258" s="710"/>
      <c r="RSY258" s="710"/>
      <c r="RSZ258" s="710"/>
      <c r="RTA258" s="710"/>
      <c r="RTB258" s="710"/>
      <c r="RTC258" s="710"/>
      <c r="RTD258" s="710"/>
      <c r="RTE258" s="710"/>
      <c r="RTF258" s="710"/>
      <c r="RTG258" s="710"/>
      <c r="RTH258" s="710"/>
      <c r="RTI258" s="710"/>
      <c r="RTJ258" s="710"/>
      <c r="RTK258" s="710"/>
      <c r="RTL258" s="710"/>
      <c r="RTM258" s="710"/>
      <c r="RTN258" s="710"/>
      <c r="RTO258" s="710"/>
      <c r="RTP258" s="710"/>
      <c r="RTQ258" s="710"/>
      <c r="RTR258" s="710"/>
      <c r="RTS258" s="710"/>
      <c r="RTT258" s="710"/>
      <c r="RTU258" s="710"/>
      <c r="RTV258" s="710"/>
      <c r="RTW258" s="710"/>
      <c r="RTX258" s="710"/>
      <c r="RTY258" s="710"/>
      <c r="RTZ258" s="710"/>
      <c r="RUA258" s="710"/>
      <c r="RUB258" s="710"/>
      <c r="RUC258" s="710"/>
      <c r="RUD258" s="710"/>
      <c r="RUE258" s="710"/>
      <c r="RUF258" s="710"/>
      <c r="RUG258" s="710"/>
      <c r="RUH258" s="710"/>
      <c r="RUI258" s="710"/>
      <c r="RUJ258" s="710"/>
      <c r="RUK258" s="710"/>
      <c r="RUL258" s="710"/>
      <c r="RUM258" s="710"/>
      <c r="RUN258" s="710"/>
      <c r="RUO258" s="710"/>
      <c r="RUP258" s="710"/>
      <c r="RUQ258" s="710"/>
      <c r="RUR258" s="710"/>
      <c r="RUS258" s="710"/>
      <c r="RUT258" s="710"/>
      <c r="RUU258" s="710"/>
      <c r="RUV258" s="710"/>
      <c r="RUW258" s="710"/>
      <c r="RUX258" s="710"/>
      <c r="RUY258" s="710"/>
      <c r="RUZ258" s="710"/>
      <c r="RVA258" s="710"/>
      <c r="RVB258" s="710"/>
      <c r="RVC258" s="710"/>
      <c r="RVD258" s="710"/>
      <c r="RVE258" s="710"/>
      <c r="RVF258" s="710"/>
      <c r="RVG258" s="710"/>
      <c r="RVH258" s="710"/>
      <c r="RVI258" s="710"/>
      <c r="RVJ258" s="710"/>
      <c r="RVK258" s="710"/>
      <c r="RVL258" s="710"/>
      <c r="RVM258" s="710"/>
      <c r="RVN258" s="710"/>
      <c r="RVO258" s="710"/>
      <c r="RVP258" s="710"/>
      <c r="RVQ258" s="710"/>
      <c r="RVR258" s="710"/>
      <c r="RVS258" s="710"/>
      <c r="RVT258" s="710"/>
      <c r="RVU258" s="710"/>
      <c r="RVV258" s="710"/>
      <c r="RVW258" s="710"/>
      <c r="RVX258" s="710"/>
      <c r="RVY258" s="710"/>
      <c r="RVZ258" s="710"/>
      <c r="RWA258" s="710"/>
      <c r="RWB258" s="710"/>
      <c r="RWC258" s="710"/>
      <c r="RWD258" s="710"/>
      <c r="RWE258" s="710"/>
      <c r="RWF258" s="710"/>
      <c r="RWG258" s="710"/>
      <c r="RWH258" s="710"/>
      <c r="RWI258" s="710"/>
      <c r="RWJ258" s="710"/>
      <c r="RWK258" s="710"/>
      <c r="RWL258" s="710"/>
      <c r="RWM258" s="710"/>
      <c r="RWN258" s="710"/>
      <c r="RWO258" s="710"/>
      <c r="RWP258" s="710"/>
      <c r="RWQ258" s="710"/>
      <c r="RWR258" s="710"/>
      <c r="RWS258" s="710"/>
      <c r="RWT258" s="710"/>
      <c r="RWU258" s="710"/>
      <c r="RWV258" s="710"/>
      <c r="RWW258" s="710"/>
      <c r="RWX258" s="710"/>
      <c r="RWY258" s="710"/>
      <c r="RWZ258" s="710"/>
      <c r="RXA258" s="710"/>
      <c r="RXB258" s="710"/>
      <c r="RXC258" s="710"/>
      <c r="RXD258" s="710"/>
      <c r="RXE258" s="710"/>
      <c r="RXF258" s="710"/>
      <c r="RXG258" s="710"/>
      <c r="RXH258" s="710"/>
      <c r="RXI258" s="710"/>
      <c r="RXJ258" s="710"/>
      <c r="RXK258" s="710"/>
      <c r="RXL258" s="710"/>
      <c r="RXM258" s="710"/>
      <c r="RXN258" s="710"/>
      <c r="RXO258" s="710"/>
      <c r="RXP258" s="710"/>
      <c r="RXQ258" s="710"/>
      <c r="RXR258" s="710"/>
      <c r="RXS258" s="710"/>
      <c r="RXT258" s="710"/>
      <c r="RXU258" s="710"/>
      <c r="RXV258" s="710"/>
      <c r="RXW258" s="710"/>
      <c r="RXX258" s="710"/>
      <c r="RXY258" s="710"/>
      <c r="RXZ258" s="710"/>
      <c r="RYA258" s="710"/>
      <c r="RYB258" s="710"/>
      <c r="RYC258" s="710"/>
      <c r="RYD258" s="710"/>
      <c r="RYE258" s="710"/>
      <c r="RYF258" s="710"/>
      <c r="RYG258" s="710"/>
      <c r="RYH258" s="710"/>
      <c r="RYI258" s="710"/>
      <c r="RYJ258" s="710"/>
      <c r="RYK258" s="710"/>
      <c r="RYL258" s="710"/>
      <c r="RYM258" s="710"/>
      <c r="RYN258" s="710"/>
      <c r="RYO258" s="710"/>
      <c r="RYP258" s="710"/>
      <c r="RYQ258" s="710"/>
      <c r="RYR258" s="710"/>
      <c r="RYS258" s="710"/>
      <c r="RYT258" s="710"/>
      <c r="RYU258" s="710"/>
      <c r="RYV258" s="710"/>
      <c r="RYW258" s="710"/>
      <c r="RYX258" s="710"/>
      <c r="RYY258" s="710"/>
      <c r="RYZ258" s="710"/>
      <c r="RZA258" s="710"/>
      <c r="RZB258" s="710"/>
      <c r="RZC258" s="710"/>
      <c r="RZD258" s="710"/>
      <c r="RZE258" s="710"/>
      <c r="RZF258" s="710"/>
      <c r="RZG258" s="710"/>
      <c r="RZH258" s="710"/>
      <c r="RZI258" s="710"/>
      <c r="RZJ258" s="710"/>
      <c r="RZK258" s="710"/>
      <c r="RZL258" s="710"/>
      <c r="RZM258" s="710"/>
      <c r="RZN258" s="710"/>
      <c r="RZO258" s="710"/>
      <c r="RZP258" s="710"/>
      <c r="RZQ258" s="710"/>
      <c r="RZR258" s="710"/>
      <c r="RZS258" s="710"/>
      <c r="RZT258" s="710"/>
      <c r="RZU258" s="710"/>
      <c r="RZV258" s="710"/>
      <c r="RZW258" s="710"/>
      <c r="RZX258" s="710"/>
      <c r="RZY258" s="710"/>
      <c r="RZZ258" s="710"/>
      <c r="SAA258" s="710"/>
      <c r="SAB258" s="710"/>
      <c r="SAC258" s="710"/>
      <c r="SAD258" s="710"/>
      <c r="SAE258" s="710"/>
      <c r="SAF258" s="710"/>
      <c r="SAG258" s="710"/>
      <c r="SAH258" s="710"/>
      <c r="SAI258" s="710"/>
      <c r="SAJ258" s="710"/>
      <c r="SAK258" s="710"/>
      <c r="SAL258" s="710"/>
      <c r="SAM258" s="710"/>
      <c r="SAN258" s="710"/>
      <c r="SAO258" s="710"/>
      <c r="SAP258" s="710"/>
      <c r="SAQ258" s="710"/>
      <c r="SAR258" s="710"/>
      <c r="SAS258" s="710"/>
      <c r="SAT258" s="710"/>
      <c r="SAU258" s="710"/>
      <c r="SAV258" s="710"/>
      <c r="SAW258" s="710"/>
      <c r="SAX258" s="710"/>
      <c r="SAY258" s="710"/>
      <c r="SAZ258" s="710"/>
      <c r="SBA258" s="710"/>
      <c r="SBB258" s="710"/>
      <c r="SBC258" s="710"/>
      <c r="SBD258" s="710"/>
      <c r="SBE258" s="710"/>
      <c r="SBF258" s="710"/>
      <c r="SBG258" s="710"/>
      <c r="SBH258" s="710"/>
      <c r="SBI258" s="710"/>
      <c r="SBJ258" s="710"/>
      <c r="SBK258" s="710"/>
      <c r="SBL258" s="710"/>
      <c r="SBM258" s="710"/>
      <c r="SBN258" s="710"/>
      <c r="SBO258" s="710"/>
      <c r="SBP258" s="710"/>
      <c r="SBQ258" s="710"/>
      <c r="SBR258" s="710"/>
      <c r="SBS258" s="710"/>
      <c r="SBT258" s="710"/>
      <c r="SBU258" s="710"/>
      <c r="SBV258" s="710"/>
      <c r="SBW258" s="710"/>
      <c r="SBX258" s="710"/>
      <c r="SBY258" s="710"/>
      <c r="SBZ258" s="710"/>
      <c r="SCA258" s="710"/>
      <c r="SCB258" s="710"/>
      <c r="SCC258" s="710"/>
      <c r="SCD258" s="710"/>
      <c r="SCE258" s="710"/>
      <c r="SCF258" s="710"/>
      <c r="SCG258" s="710"/>
      <c r="SCH258" s="710"/>
      <c r="SCI258" s="710"/>
      <c r="SCJ258" s="710"/>
      <c r="SCK258" s="710"/>
      <c r="SCL258" s="710"/>
      <c r="SCM258" s="710"/>
      <c r="SCN258" s="710"/>
      <c r="SCO258" s="710"/>
      <c r="SCP258" s="710"/>
      <c r="SCQ258" s="710"/>
      <c r="SCR258" s="710"/>
      <c r="SCS258" s="710"/>
      <c r="SCT258" s="710"/>
      <c r="SCU258" s="710"/>
      <c r="SCV258" s="710"/>
      <c r="SCW258" s="710"/>
      <c r="SCX258" s="710"/>
      <c r="SCY258" s="710"/>
      <c r="SCZ258" s="710"/>
      <c r="SDA258" s="710"/>
      <c r="SDB258" s="710"/>
      <c r="SDC258" s="710"/>
      <c r="SDD258" s="710"/>
      <c r="SDE258" s="710"/>
      <c r="SDF258" s="710"/>
      <c r="SDG258" s="710"/>
      <c r="SDH258" s="710"/>
      <c r="SDI258" s="710"/>
      <c r="SDJ258" s="710"/>
      <c r="SDK258" s="710"/>
      <c r="SDL258" s="710"/>
      <c r="SDM258" s="710"/>
      <c r="SDN258" s="710"/>
      <c r="SDO258" s="710"/>
      <c r="SDP258" s="710"/>
      <c r="SDQ258" s="710"/>
      <c r="SDR258" s="710"/>
      <c r="SDS258" s="710"/>
      <c r="SDT258" s="710"/>
      <c r="SDU258" s="710"/>
      <c r="SDV258" s="710"/>
      <c r="SDW258" s="710"/>
      <c r="SDX258" s="710"/>
      <c r="SDY258" s="710"/>
      <c r="SDZ258" s="710"/>
      <c r="SEA258" s="710"/>
      <c r="SEB258" s="710"/>
      <c r="SEC258" s="710"/>
      <c r="SED258" s="710"/>
      <c r="SEE258" s="710"/>
      <c r="SEF258" s="710"/>
      <c r="SEG258" s="710"/>
      <c r="SEH258" s="710"/>
      <c r="SEI258" s="710"/>
      <c r="SEJ258" s="710"/>
      <c r="SEK258" s="710"/>
      <c r="SEL258" s="710"/>
      <c r="SEM258" s="710"/>
      <c r="SEN258" s="710"/>
      <c r="SEO258" s="710"/>
      <c r="SEP258" s="710"/>
      <c r="SEQ258" s="710"/>
      <c r="SER258" s="710"/>
      <c r="SES258" s="710"/>
      <c r="SET258" s="710"/>
      <c r="SEU258" s="710"/>
      <c r="SEV258" s="710"/>
      <c r="SEW258" s="710"/>
      <c r="SEX258" s="710"/>
      <c r="SEY258" s="710"/>
      <c r="SEZ258" s="710"/>
      <c r="SFA258" s="710"/>
      <c r="SFB258" s="710"/>
      <c r="SFC258" s="710"/>
      <c r="SFD258" s="710"/>
      <c r="SFE258" s="710"/>
      <c r="SFF258" s="710"/>
      <c r="SFG258" s="710"/>
      <c r="SFH258" s="710"/>
      <c r="SFI258" s="710"/>
      <c r="SFJ258" s="710"/>
      <c r="SFK258" s="710"/>
      <c r="SFL258" s="710"/>
      <c r="SFM258" s="710"/>
      <c r="SFN258" s="710"/>
      <c r="SFO258" s="710"/>
      <c r="SFP258" s="710"/>
      <c r="SFQ258" s="710"/>
      <c r="SFR258" s="710"/>
      <c r="SFS258" s="710"/>
      <c r="SFT258" s="710"/>
      <c r="SFU258" s="710"/>
      <c r="SFV258" s="710"/>
      <c r="SFW258" s="710"/>
      <c r="SFX258" s="710"/>
      <c r="SFY258" s="710"/>
      <c r="SFZ258" s="710"/>
      <c r="SGA258" s="710"/>
      <c r="SGB258" s="710"/>
      <c r="SGC258" s="710"/>
      <c r="SGD258" s="710"/>
      <c r="SGE258" s="710"/>
      <c r="SGF258" s="710"/>
      <c r="SGG258" s="710"/>
      <c r="SGH258" s="710"/>
      <c r="SGI258" s="710"/>
      <c r="SGJ258" s="710"/>
      <c r="SGK258" s="710"/>
      <c r="SGL258" s="710"/>
      <c r="SGM258" s="710"/>
      <c r="SGN258" s="710"/>
      <c r="SGO258" s="710"/>
      <c r="SGP258" s="710"/>
      <c r="SGQ258" s="710"/>
      <c r="SGR258" s="710"/>
      <c r="SGS258" s="710"/>
      <c r="SGT258" s="710"/>
      <c r="SGU258" s="710"/>
      <c r="SGV258" s="710"/>
      <c r="SGW258" s="710"/>
      <c r="SGX258" s="710"/>
      <c r="SGY258" s="710"/>
      <c r="SGZ258" s="710"/>
      <c r="SHA258" s="710"/>
      <c r="SHB258" s="710"/>
      <c r="SHC258" s="710"/>
      <c r="SHD258" s="710"/>
      <c r="SHE258" s="710"/>
      <c r="SHF258" s="710"/>
      <c r="SHG258" s="710"/>
      <c r="SHH258" s="710"/>
      <c r="SHI258" s="710"/>
      <c r="SHJ258" s="710"/>
      <c r="SHK258" s="710"/>
      <c r="SHL258" s="710"/>
      <c r="SHM258" s="710"/>
      <c r="SHN258" s="710"/>
      <c r="SHO258" s="710"/>
      <c r="SHP258" s="710"/>
      <c r="SHQ258" s="710"/>
      <c r="SHR258" s="710"/>
      <c r="SHS258" s="710"/>
      <c r="SHT258" s="710"/>
      <c r="SHU258" s="710"/>
      <c r="SHV258" s="710"/>
      <c r="SHW258" s="710"/>
      <c r="SHX258" s="710"/>
      <c r="SHY258" s="710"/>
      <c r="SHZ258" s="710"/>
      <c r="SIA258" s="710"/>
      <c r="SIB258" s="710"/>
      <c r="SIC258" s="710"/>
      <c r="SID258" s="710"/>
      <c r="SIE258" s="710"/>
      <c r="SIF258" s="710"/>
      <c r="SIG258" s="710"/>
      <c r="SIH258" s="710"/>
      <c r="SII258" s="710"/>
      <c r="SIJ258" s="710"/>
      <c r="SIK258" s="710"/>
      <c r="SIL258" s="710"/>
      <c r="SIM258" s="710"/>
      <c r="SIN258" s="710"/>
      <c r="SIO258" s="710"/>
      <c r="SIP258" s="710"/>
      <c r="SIQ258" s="710"/>
      <c r="SIR258" s="710"/>
      <c r="SIS258" s="710"/>
      <c r="SIT258" s="710"/>
      <c r="SIU258" s="710"/>
      <c r="SIV258" s="710"/>
      <c r="SIW258" s="710"/>
      <c r="SIX258" s="710"/>
      <c r="SIY258" s="710"/>
      <c r="SIZ258" s="710"/>
      <c r="SJA258" s="710"/>
      <c r="SJB258" s="710"/>
      <c r="SJC258" s="710"/>
      <c r="SJD258" s="710"/>
      <c r="SJE258" s="710"/>
      <c r="SJF258" s="710"/>
      <c r="SJG258" s="710"/>
      <c r="SJH258" s="710"/>
      <c r="SJI258" s="710"/>
      <c r="SJJ258" s="710"/>
      <c r="SJK258" s="710"/>
      <c r="SJL258" s="710"/>
      <c r="SJM258" s="710"/>
      <c r="SJN258" s="710"/>
      <c r="SJO258" s="710"/>
      <c r="SJP258" s="710"/>
      <c r="SJQ258" s="710"/>
      <c r="SJR258" s="710"/>
      <c r="SJS258" s="710"/>
      <c r="SJT258" s="710"/>
      <c r="SJU258" s="710"/>
      <c r="SJV258" s="710"/>
      <c r="SJW258" s="710"/>
      <c r="SJX258" s="710"/>
      <c r="SJY258" s="710"/>
      <c r="SJZ258" s="710"/>
      <c r="SKA258" s="710"/>
      <c r="SKB258" s="710"/>
      <c r="SKC258" s="710"/>
      <c r="SKD258" s="710"/>
      <c r="SKE258" s="710"/>
      <c r="SKF258" s="710"/>
      <c r="SKG258" s="710"/>
      <c r="SKH258" s="710"/>
      <c r="SKI258" s="710"/>
      <c r="SKJ258" s="710"/>
      <c r="SKK258" s="710"/>
      <c r="SKL258" s="710"/>
      <c r="SKM258" s="710"/>
      <c r="SKN258" s="710"/>
      <c r="SKO258" s="710"/>
      <c r="SKP258" s="710"/>
      <c r="SKQ258" s="710"/>
      <c r="SKR258" s="710"/>
      <c r="SKS258" s="710"/>
      <c r="SKT258" s="710"/>
      <c r="SKU258" s="710"/>
      <c r="SKV258" s="710"/>
      <c r="SKW258" s="710"/>
      <c r="SKX258" s="710"/>
      <c r="SKY258" s="710"/>
      <c r="SKZ258" s="710"/>
      <c r="SLA258" s="710"/>
      <c r="SLB258" s="710"/>
      <c r="SLC258" s="710"/>
      <c r="SLD258" s="710"/>
      <c r="SLE258" s="710"/>
      <c r="SLF258" s="710"/>
      <c r="SLG258" s="710"/>
      <c r="SLH258" s="710"/>
      <c r="SLI258" s="710"/>
      <c r="SLJ258" s="710"/>
      <c r="SLK258" s="710"/>
      <c r="SLL258" s="710"/>
      <c r="SLM258" s="710"/>
      <c r="SLN258" s="710"/>
      <c r="SLO258" s="710"/>
      <c r="SLP258" s="710"/>
      <c r="SLQ258" s="710"/>
      <c r="SLR258" s="710"/>
      <c r="SLS258" s="710"/>
      <c r="SLT258" s="710"/>
      <c r="SLU258" s="710"/>
      <c r="SLV258" s="710"/>
      <c r="SLW258" s="710"/>
      <c r="SLX258" s="710"/>
      <c r="SLY258" s="710"/>
      <c r="SLZ258" s="710"/>
      <c r="SMA258" s="710"/>
      <c r="SMB258" s="710"/>
      <c r="SMC258" s="710"/>
      <c r="SMD258" s="710"/>
      <c r="SME258" s="710"/>
      <c r="SMF258" s="710"/>
      <c r="SMG258" s="710"/>
      <c r="SMH258" s="710"/>
      <c r="SMI258" s="710"/>
      <c r="SMJ258" s="710"/>
      <c r="SMK258" s="710"/>
      <c r="SML258" s="710"/>
      <c r="SMM258" s="710"/>
      <c r="SMN258" s="710"/>
      <c r="SMO258" s="710"/>
      <c r="SMP258" s="710"/>
      <c r="SMQ258" s="710"/>
      <c r="SMR258" s="710"/>
      <c r="SMS258" s="710"/>
      <c r="SMT258" s="710"/>
      <c r="SMU258" s="710"/>
      <c r="SMV258" s="710"/>
      <c r="SMW258" s="710"/>
      <c r="SMX258" s="710"/>
      <c r="SMY258" s="710"/>
      <c r="SMZ258" s="710"/>
      <c r="SNA258" s="710"/>
      <c r="SNB258" s="710"/>
      <c r="SNC258" s="710"/>
      <c r="SND258" s="710"/>
      <c r="SNE258" s="710"/>
      <c r="SNF258" s="710"/>
      <c r="SNG258" s="710"/>
      <c r="SNH258" s="710"/>
      <c r="SNI258" s="710"/>
      <c r="SNJ258" s="710"/>
      <c r="SNK258" s="710"/>
      <c r="SNL258" s="710"/>
      <c r="SNM258" s="710"/>
      <c r="SNN258" s="710"/>
      <c r="SNO258" s="710"/>
      <c r="SNP258" s="710"/>
      <c r="SNQ258" s="710"/>
      <c r="SNR258" s="710"/>
      <c r="SNS258" s="710"/>
      <c r="SNT258" s="710"/>
      <c r="SNU258" s="710"/>
      <c r="SNV258" s="710"/>
      <c r="SNW258" s="710"/>
      <c r="SNX258" s="710"/>
      <c r="SNY258" s="710"/>
      <c r="SNZ258" s="710"/>
      <c r="SOA258" s="710"/>
      <c r="SOB258" s="710"/>
      <c r="SOC258" s="710"/>
      <c r="SOD258" s="710"/>
      <c r="SOE258" s="710"/>
      <c r="SOF258" s="710"/>
      <c r="SOG258" s="710"/>
      <c r="SOH258" s="710"/>
      <c r="SOI258" s="710"/>
      <c r="SOJ258" s="710"/>
      <c r="SOK258" s="710"/>
      <c r="SOL258" s="710"/>
      <c r="SOM258" s="710"/>
      <c r="SON258" s="710"/>
      <c r="SOO258" s="710"/>
      <c r="SOP258" s="710"/>
      <c r="SOQ258" s="710"/>
      <c r="SOR258" s="710"/>
      <c r="SOS258" s="710"/>
      <c r="SOT258" s="710"/>
      <c r="SOU258" s="710"/>
      <c r="SOV258" s="710"/>
      <c r="SOW258" s="710"/>
      <c r="SOX258" s="710"/>
      <c r="SOY258" s="710"/>
      <c r="SOZ258" s="710"/>
      <c r="SPA258" s="710"/>
      <c r="SPB258" s="710"/>
      <c r="SPC258" s="710"/>
      <c r="SPD258" s="710"/>
      <c r="SPE258" s="710"/>
      <c r="SPF258" s="710"/>
      <c r="SPG258" s="710"/>
      <c r="SPH258" s="710"/>
      <c r="SPI258" s="710"/>
      <c r="SPJ258" s="710"/>
      <c r="SPK258" s="710"/>
      <c r="SPL258" s="710"/>
      <c r="SPM258" s="710"/>
      <c r="SPN258" s="710"/>
      <c r="SPO258" s="710"/>
      <c r="SPP258" s="710"/>
      <c r="SPQ258" s="710"/>
      <c r="SPR258" s="710"/>
      <c r="SPS258" s="710"/>
      <c r="SPT258" s="710"/>
      <c r="SPU258" s="710"/>
      <c r="SPV258" s="710"/>
      <c r="SPW258" s="710"/>
      <c r="SPX258" s="710"/>
      <c r="SPY258" s="710"/>
      <c r="SPZ258" s="710"/>
      <c r="SQA258" s="710"/>
      <c r="SQB258" s="710"/>
      <c r="SQC258" s="710"/>
      <c r="SQD258" s="710"/>
      <c r="SQE258" s="710"/>
      <c r="SQF258" s="710"/>
      <c r="SQG258" s="710"/>
      <c r="SQH258" s="710"/>
      <c r="SQI258" s="710"/>
      <c r="SQJ258" s="710"/>
      <c r="SQK258" s="710"/>
      <c r="SQL258" s="710"/>
      <c r="SQM258" s="710"/>
      <c r="SQN258" s="710"/>
      <c r="SQO258" s="710"/>
      <c r="SQP258" s="710"/>
      <c r="SQQ258" s="710"/>
      <c r="SQR258" s="710"/>
      <c r="SQS258" s="710"/>
      <c r="SQT258" s="710"/>
      <c r="SQU258" s="710"/>
      <c r="SQV258" s="710"/>
      <c r="SQW258" s="710"/>
      <c r="SQX258" s="710"/>
      <c r="SQY258" s="710"/>
      <c r="SQZ258" s="710"/>
      <c r="SRA258" s="710"/>
      <c r="SRB258" s="710"/>
      <c r="SRC258" s="710"/>
      <c r="SRD258" s="710"/>
      <c r="SRE258" s="710"/>
      <c r="SRF258" s="710"/>
      <c r="SRG258" s="710"/>
      <c r="SRH258" s="710"/>
      <c r="SRI258" s="710"/>
      <c r="SRJ258" s="710"/>
      <c r="SRK258" s="710"/>
      <c r="SRL258" s="710"/>
      <c r="SRM258" s="710"/>
      <c r="SRN258" s="710"/>
      <c r="SRO258" s="710"/>
      <c r="SRP258" s="710"/>
      <c r="SRQ258" s="710"/>
      <c r="SRR258" s="710"/>
      <c r="SRS258" s="710"/>
      <c r="SRT258" s="710"/>
      <c r="SRU258" s="710"/>
      <c r="SRV258" s="710"/>
      <c r="SRW258" s="710"/>
      <c r="SRX258" s="710"/>
      <c r="SRY258" s="710"/>
      <c r="SRZ258" s="710"/>
      <c r="SSA258" s="710"/>
      <c r="SSB258" s="710"/>
      <c r="SSC258" s="710"/>
      <c r="SSD258" s="710"/>
      <c r="SSE258" s="710"/>
      <c r="SSF258" s="710"/>
      <c r="SSG258" s="710"/>
      <c r="SSH258" s="710"/>
      <c r="SSI258" s="710"/>
      <c r="SSJ258" s="710"/>
      <c r="SSK258" s="710"/>
      <c r="SSL258" s="710"/>
      <c r="SSM258" s="710"/>
      <c r="SSN258" s="710"/>
      <c r="SSO258" s="710"/>
      <c r="SSP258" s="710"/>
      <c r="SSQ258" s="710"/>
      <c r="SSR258" s="710"/>
      <c r="SSS258" s="710"/>
      <c r="SST258" s="710"/>
      <c r="SSU258" s="710"/>
      <c r="SSV258" s="710"/>
      <c r="SSW258" s="710"/>
      <c r="SSX258" s="710"/>
      <c r="SSY258" s="710"/>
      <c r="SSZ258" s="710"/>
      <c r="STA258" s="710"/>
      <c r="STB258" s="710"/>
      <c r="STC258" s="710"/>
      <c r="STD258" s="710"/>
      <c r="STE258" s="710"/>
      <c r="STF258" s="710"/>
      <c r="STG258" s="710"/>
      <c r="STH258" s="710"/>
      <c r="STI258" s="710"/>
      <c r="STJ258" s="710"/>
      <c r="STK258" s="710"/>
      <c r="STL258" s="710"/>
      <c r="STM258" s="710"/>
      <c r="STN258" s="710"/>
      <c r="STO258" s="710"/>
      <c r="STP258" s="710"/>
      <c r="STQ258" s="710"/>
      <c r="STR258" s="710"/>
      <c r="STS258" s="710"/>
      <c r="STT258" s="710"/>
      <c r="STU258" s="710"/>
      <c r="STV258" s="710"/>
      <c r="STW258" s="710"/>
      <c r="STX258" s="710"/>
      <c r="STY258" s="710"/>
      <c r="STZ258" s="710"/>
      <c r="SUA258" s="710"/>
      <c r="SUB258" s="710"/>
      <c r="SUC258" s="710"/>
      <c r="SUD258" s="710"/>
      <c r="SUE258" s="710"/>
      <c r="SUF258" s="710"/>
      <c r="SUG258" s="710"/>
      <c r="SUH258" s="710"/>
      <c r="SUI258" s="710"/>
      <c r="SUJ258" s="710"/>
      <c r="SUK258" s="710"/>
      <c r="SUL258" s="710"/>
      <c r="SUM258" s="710"/>
      <c r="SUN258" s="710"/>
      <c r="SUO258" s="710"/>
      <c r="SUP258" s="710"/>
      <c r="SUQ258" s="710"/>
      <c r="SUR258" s="710"/>
      <c r="SUS258" s="710"/>
      <c r="SUT258" s="710"/>
      <c r="SUU258" s="710"/>
      <c r="SUV258" s="710"/>
      <c r="SUW258" s="710"/>
      <c r="SUX258" s="710"/>
      <c r="SUY258" s="710"/>
      <c r="SUZ258" s="710"/>
      <c r="SVA258" s="710"/>
      <c r="SVB258" s="710"/>
      <c r="SVC258" s="710"/>
      <c r="SVD258" s="710"/>
      <c r="SVE258" s="710"/>
      <c r="SVF258" s="710"/>
      <c r="SVG258" s="710"/>
      <c r="SVH258" s="710"/>
      <c r="SVI258" s="710"/>
      <c r="SVJ258" s="710"/>
      <c r="SVK258" s="710"/>
      <c r="SVL258" s="710"/>
      <c r="SVM258" s="710"/>
      <c r="SVN258" s="710"/>
      <c r="SVO258" s="710"/>
      <c r="SVP258" s="710"/>
      <c r="SVQ258" s="710"/>
      <c r="SVR258" s="710"/>
      <c r="SVS258" s="710"/>
      <c r="SVT258" s="710"/>
      <c r="SVU258" s="710"/>
      <c r="SVV258" s="710"/>
      <c r="SVW258" s="710"/>
      <c r="SVX258" s="710"/>
      <c r="SVY258" s="710"/>
      <c r="SVZ258" s="710"/>
      <c r="SWA258" s="710"/>
      <c r="SWB258" s="710"/>
      <c r="SWC258" s="710"/>
      <c r="SWD258" s="710"/>
      <c r="SWE258" s="710"/>
      <c r="SWF258" s="710"/>
      <c r="SWG258" s="710"/>
      <c r="SWH258" s="710"/>
      <c r="SWI258" s="710"/>
      <c r="SWJ258" s="710"/>
      <c r="SWK258" s="710"/>
      <c r="SWL258" s="710"/>
      <c r="SWM258" s="710"/>
      <c r="SWN258" s="710"/>
      <c r="SWO258" s="710"/>
      <c r="SWP258" s="710"/>
      <c r="SWQ258" s="710"/>
      <c r="SWR258" s="710"/>
      <c r="SWS258" s="710"/>
      <c r="SWT258" s="710"/>
      <c r="SWU258" s="710"/>
      <c r="SWV258" s="710"/>
      <c r="SWW258" s="710"/>
      <c r="SWX258" s="710"/>
      <c r="SWY258" s="710"/>
      <c r="SWZ258" s="710"/>
      <c r="SXA258" s="710"/>
      <c r="SXB258" s="710"/>
      <c r="SXC258" s="710"/>
      <c r="SXD258" s="710"/>
      <c r="SXE258" s="710"/>
      <c r="SXF258" s="710"/>
      <c r="SXG258" s="710"/>
      <c r="SXH258" s="710"/>
      <c r="SXI258" s="710"/>
      <c r="SXJ258" s="710"/>
      <c r="SXK258" s="710"/>
      <c r="SXL258" s="710"/>
      <c r="SXM258" s="710"/>
      <c r="SXN258" s="710"/>
      <c r="SXO258" s="710"/>
      <c r="SXP258" s="710"/>
      <c r="SXQ258" s="710"/>
      <c r="SXR258" s="710"/>
      <c r="SXS258" s="710"/>
      <c r="SXT258" s="710"/>
      <c r="SXU258" s="710"/>
      <c r="SXV258" s="710"/>
      <c r="SXW258" s="710"/>
      <c r="SXX258" s="710"/>
      <c r="SXY258" s="710"/>
      <c r="SXZ258" s="710"/>
      <c r="SYA258" s="710"/>
      <c r="SYB258" s="710"/>
      <c r="SYC258" s="710"/>
      <c r="SYD258" s="710"/>
      <c r="SYE258" s="710"/>
      <c r="SYF258" s="710"/>
      <c r="SYG258" s="710"/>
      <c r="SYH258" s="710"/>
      <c r="SYI258" s="710"/>
      <c r="SYJ258" s="710"/>
      <c r="SYK258" s="710"/>
      <c r="SYL258" s="710"/>
      <c r="SYM258" s="710"/>
      <c r="SYN258" s="710"/>
      <c r="SYO258" s="710"/>
      <c r="SYP258" s="710"/>
      <c r="SYQ258" s="710"/>
      <c r="SYR258" s="710"/>
      <c r="SYS258" s="710"/>
      <c r="SYT258" s="710"/>
      <c r="SYU258" s="710"/>
      <c r="SYV258" s="710"/>
      <c r="SYW258" s="710"/>
      <c r="SYX258" s="710"/>
      <c r="SYY258" s="710"/>
      <c r="SYZ258" s="710"/>
      <c r="SZA258" s="710"/>
      <c r="SZB258" s="710"/>
      <c r="SZC258" s="710"/>
      <c r="SZD258" s="710"/>
      <c r="SZE258" s="710"/>
      <c r="SZF258" s="710"/>
      <c r="SZG258" s="710"/>
      <c r="SZH258" s="710"/>
      <c r="SZI258" s="710"/>
      <c r="SZJ258" s="710"/>
      <c r="SZK258" s="710"/>
      <c r="SZL258" s="710"/>
      <c r="SZM258" s="710"/>
      <c r="SZN258" s="710"/>
      <c r="SZO258" s="710"/>
      <c r="SZP258" s="710"/>
      <c r="SZQ258" s="710"/>
      <c r="SZR258" s="710"/>
      <c r="SZS258" s="710"/>
      <c r="SZT258" s="710"/>
      <c r="SZU258" s="710"/>
      <c r="SZV258" s="710"/>
      <c r="SZW258" s="710"/>
      <c r="SZX258" s="710"/>
      <c r="SZY258" s="710"/>
      <c r="SZZ258" s="710"/>
      <c r="TAA258" s="710"/>
      <c r="TAB258" s="710"/>
      <c r="TAC258" s="710"/>
      <c r="TAD258" s="710"/>
      <c r="TAE258" s="710"/>
      <c r="TAF258" s="710"/>
      <c r="TAG258" s="710"/>
      <c r="TAH258" s="710"/>
      <c r="TAI258" s="710"/>
      <c r="TAJ258" s="710"/>
      <c r="TAK258" s="710"/>
      <c r="TAL258" s="710"/>
      <c r="TAM258" s="710"/>
      <c r="TAN258" s="710"/>
      <c r="TAO258" s="710"/>
      <c r="TAP258" s="710"/>
      <c r="TAQ258" s="710"/>
      <c r="TAR258" s="710"/>
      <c r="TAS258" s="710"/>
      <c r="TAT258" s="710"/>
      <c r="TAU258" s="710"/>
      <c r="TAV258" s="710"/>
      <c r="TAW258" s="710"/>
      <c r="TAX258" s="710"/>
      <c r="TAY258" s="710"/>
      <c r="TAZ258" s="710"/>
      <c r="TBA258" s="710"/>
      <c r="TBB258" s="710"/>
      <c r="TBC258" s="710"/>
      <c r="TBD258" s="710"/>
      <c r="TBE258" s="710"/>
      <c r="TBF258" s="710"/>
      <c r="TBG258" s="710"/>
      <c r="TBH258" s="710"/>
      <c r="TBI258" s="710"/>
      <c r="TBJ258" s="710"/>
      <c r="TBK258" s="710"/>
      <c r="TBL258" s="710"/>
      <c r="TBM258" s="710"/>
      <c r="TBN258" s="710"/>
      <c r="TBO258" s="710"/>
      <c r="TBP258" s="710"/>
      <c r="TBQ258" s="710"/>
      <c r="TBR258" s="710"/>
      <c r="TBS258" s="710"/>
      <c r="TBT258" s="710"/>
      <c r="TBU258" s="710"/>
      <c r="TBV258" s="710"/>
      <c r="TBW258" s="710"/>
      <c r="TBX258" s="710"/>
      <c r="TBY258" s="710"/>
      <c r="TBZ258" s="710"/>
      <c r="TCA258" s="710"/>
      <c r="TCB258" s="710"/>
      <c r="TCC258" s="710"/>
      <c r="TCD258" s="710"/>
      <c r="TCE258" s="710"/>
      <c r="TCF258" s="710"/>
      <c r="TCG258" s="710"/>
      <c r="TCH258" s="710"/>
      <c r="TCI258" s="710"/>
      <c r="TCJ258" s="710"/>
      <c r="TCK258" s="710"/>
      <c r="TCL258" s="710"/>
      <c r="TCM258" s="710"/>
      <c r="TCN258" s="710"/>
      <c r="TCO258" s="710"/>
      <c r="TCP258" s="710"/>
      <c r="TCQ258" s="710"/>
      <c r="TCR258" s="710"/>
      <c r="TCS258" s="710"/>
      <c r="TCT258" s="710"/>
      <c r="TCU258" s="710"/>
      <c r="TCV258" s="710"/>
      <c r="TCW258" s="710"/>
      <c r="TCX258" s="710"/>
      <c r="TCY258" s="710"/>
      <c r="TCZ258" s="710"/>
      <c r="TDA258" s="710"/>
      <c r="TDB258" s="710"/>
      <c r="TDC258" s="710"/>
      <c r="TDD258" s="710"/>
      <c r="TDE258" s="710"/>
      <c r="TDF258" s="710"/>
      <c r="TDG258" s="710"/>
      <c r="TDH258" s="710"/>
      <c r="TDI258" s="710"/>
      <c r="TDJ258" s="710"/>
      <c r="TDK258" s="710"/>
      <c r="TDL258" s="710"/>
      <c r="TDM258" s="710"/>
      <c r="TDN258" s="710"/>
      <c r="TDO258" s="710"/>
      <c r="TDP258" s="710"/>
      <c r="TDQ258" s="710"/>
      <c r="TDR258" s="710"/>
      <c r="TDS258" s="710"/>
      <c r="TDT258" s="710"/>
      <c r="TDU258" s="710"/>
      <c r="TDV258" s="710"/>
      <c r="TDW258" s="710"/>
      <c r="TDX258" s="710"/>
      <c r="TDY258" s="710"/>
      <c r="TDZ258" s="710"/>
      <c r="TEA258" s="710"/>
      <c r="TEB258" s="710"/>
      <c r="TEC258" s="710"/>
      <c r="TED258" s="710"/>
      <c r="TEE258" s="710"/>
      <c r="TEF258" s="710"/>
      <c r="TEG258" s="710"/>
      <c r="TEH258" s="710"/>
      <c r="TEI258" s="710"/>
      <c r="TEJ258" s="710"/>
      <c r="TEK258" s="710"/>
      <c r="TEL258" s="710"/>
      <c r="TEM258" s="710"/>
      <c r="TEN258" s="710"/>
      <c r="TEO258" s="710"/>
      <c r="TEP258" s="710"/>
      <c r="TEQ258" s="710"/>
      <c r="TER258" s="710"/>
      <c r="TES258" s="710"/>
      <c r="TET258" s="710"/>
      <c r="TEU258" s="710"/>
      <c r="TEV258" s="710"/>
      <c r="TEW258" s="710"/>
      <c r="TEX258" s="710"/>
      <c r="TEY258" s="710"/>
      <c r="TEZ258" s="710"/>
      <c r="TFA258" s="710"/>
      <c r="TFB258" s="710"/>
      <c r="TFC258" s="710"/>
      <c r="TFD258" s="710"/>
      <c r="TFE258" s="710"/>
      <c r="TFF258" s="710"/>
      <c r="TFG258" s="710"/>
      <c r="TFH258" s="710"/>
      <c r="TFI258" s="710"/>
      <c r="TFJ258" s="710"/>
      <c r="TFK258" s="710"/>
      <c r="TFL258" s="710"/>
      <c r="TFM258" s="710"/>
      <c r="TFN258" s="710"/>
      <c r="TFO258" s="710"/>
      <c r="TFP258" s="710"/>
      <c r="TFQ258" s="710"/>
      <c r="TFR258" s="710"/>
      <c r="TFS258" s="710"/>
      <c r="TFT258" s="710"/>
      <c r="TFU258" s="710"/>
      <c r="TFV258" s="710"/>
      <c r="TFW258" s="710"/>
      <c r="TFX258" s="710"/>
      <c r="TFY258" s="710"/>
      <c r="TFZ258" s="710"/>
      <c r="TGA258" s="710"/>
      <c r="TGB258" s="710"/>
      <c r="TGC258" s="710"/>
      <c r="TGD258" s="710"/>
      <c r="TGE258" s="710"/>
      <c r="TGF258" s="710"/>
      <c r="TGG258" s="710"/>
      <c r="TGH258" s="710"/>
      <c r="TGI258" s="710"/>
      <c r="TGJ258" s="710"/>
      <c r="TGK258" s="710"/>
      <c r="TGL258" s="710"/>
      <c r="TGM258" s="710"/>
      <c r="TGN258" s="710"/>
      <c r="TGO258" s="710"/>
      <c r="TGP258" s="710"/>
      <c r="TGQ258" s="710"/>
      <c r="TGR258" s="710"/>
      <c r="TGS258" s="710"/>
      <c r="TGT258" s="710"/>
      <c r="TGU258" s="710"/>
      <c r="TGV258" s="710"/>
      <c r="TGW258" s="710"/>
      <c r="TGX258" s="710"/>
      <c r="TGY258" s="710"/>
      <c r="TGZ258" s="710"/>
      <c r="THA258" s="710"/>
      <c r="THB258" s="710"/>
      <c r="THC258" s="710"/>
      <c r="THD258" s="710"/>
      <c r="THE258" s="710"/>
      <c r="THF258" s="710"/>
      <c r="THG258" s="710"/>
      <c r="THH258" s="710"/>
      <c r="THI258" s="710"/>
      <c r="THJ258" s="710"/>
      <c r="THK258" s="710"/>
      <c r="THL258" s="710"/>
      <c r="THM258" s="710"/>
      <c r="THN258" s="710"/>
      <c r="THO258" s="710"/>
      <c r="THP258" s="710"/>
      <c r="THQ258" s="710"/>
      <c r="THR258" s="710"/>
      <c r="THS258" s="710"/>
      <c r="THT258" s="710"/>
      <c r="THU258" s="710"/>
      <c r="THV258" s="710"/>
      <c r="THW258" s="710"/>
      <c r="THX258" s="710"/>
      <c r="THY258" s="710"/>
      <c r="THZ258" s="710"/>
      <c r="TIA258" s="710"/>
      <c r="TIB258" s="710"/>
      <c r="TIC258" s="710"/>
      <c r="TID258" s="710"/>
      <c r="TIE258" s="710"/>
      <c r="TIF258" s="710"/>
      <c r="TIG258" s="710"/>
      <c r="TIH258" s="710"/>
      <c r="TII258" s="710"/>
      <c r="TIJ258" s="710"/>
      <c r="TIK258" s="710"/>
      <c r="TIL258" s="710"/>
      <c r="TIM258" s="710"/>
      <c r="TIN258" s="710"/>
      <c r="TIO258" s="710"/>
      <c r="TIP258" s="710"/>
      <c r="TIQ258" s="710"/>
      <c r="TIR258" s="710"/>
      <c r="TIS258" s="710"/>
      <c r="TIT258" s="710"/>
      <c r="TIU258" s="710"/>
      <c r="TIV258" s="710"/>
      <c r="TIW258" s="710"/>
      <c r="TIX258" s="710"/>
      <c r="TIY258" s="710"/>
      <c r="TIZ258" s="710"/>
      <c r="TJA258" s="710"/>
      <c r="TJB258" s="710"/>
      <c r="TJC258" s="710"/>
      <c r="TJD258" s="710"/>
      <c r="TJE258" s="710"/>
      <c r="TJF258" s="710"/>
      <c r="TJG258" s="710"/>
      <c r="TJH258" s="710"/>
      <c r="TJI258" s="710"/>
      <c r="TJJ258" s="710"/>
      <c r="TJK258" s="710"/>
      <c r="TJL258" s="710"/>
      <c r="TJM258" s="710"/>
      <c r="TJN258" s="710"/>
      <c r="TJO258" s="710"/>
      <c r="TJP258" s="710"/>
      <c r="TJQ258" s="710"/>
      <c r="TJR258" s="710"/>
      <c r="TJS258" s="710"/>
      <c r="TJT258" s="710"/>
      <c r="TJU258" s="710"/>
      <c r="TJV258" s="710"/>
      <c r="TJW258" s="710"/>
      <c r="TJX258" s="710"/>
      <c r="TJY258" s="710"/>
      <c r="TJZ258" s="710"/>
      <c r="TKA258" s="710"/>
      <c r="TKB258" s="710"/>
      <c r="TKC258" s="710"/>
      <c r="TKD258" s="710"/>
      <c r="TKE258" s="710"/>
      <c r="TKF258" s="710"/>
      <c r="TKG258" s="710"/>
      <c r="TKH258" s="710"/>
      <c r="TKI258" s="710"/>
      <c r="TKJ258" s="710"/>
      <c r="TKK258" s="710"/>
      <c r="TKL258" s="710"/>
      <c r="TKM258" s="710"/>
      <c r="TKN258" s="710"/>
      <c r="TKO258" s="710"/>
      <c r="TKP258" s="710"/>
      <c r="TKQ258" s="710"/>
      <c r="TKR258" s="710"/>
      <c r="TKS258" s="710"/>
      <c r="TKT258" s="710"/>
      <c r="TKU258" s="710"/>
      <c r="TKV258" s="710"/>
      <c r="TKW258" s="710"/>
      <c r="TKX258" s="710"/>
      <c r="TKY258" s="710"/>
      <c r="TKZ258" s="710"/>
      <c r="TLA258" s="710"/>
      <c r="TLB258" s="710"/>
      <c r="TLC258" s="710"/>
      <c r="TLD258" s="710"/>
      <c r="TLE258" s="710"/>
      <c r="TLF258" s="710"/>
      <c r="TLG258" s="710"/>
      <c r="TLH258" s="710"/>
      <c r="TLI258" s="710"/>
      <c r="TLJ258" s="710"/>
      <c r="TLK258" s="710"/>
      <c r="TLL258" s="710"/>
      <c r="TLM258" s="710"/>
      <c r="TLN258" s="710"/>
      <c r="TLO258" s="710"/>
      <c r="TLP258" s="710"/>
      <c r="TLQ258" s="710"/>
      <c r="TLR258" s="710"/>
      <c r="TLS258" s="710"/>
      <c r="TLT258" s="710"/>
      <c r="TLU258" s="710"/>
      <c r="TLV258" s="710"/>
      <c r="TLW258" s="710"/>
      <c r="TLX258" s="710"/>
      <c r="TLY258" s="710"/>
      <c r="TLZ258" s="710"/>
      <c r="TMA258" s="710"/>
      <c r="TMB258" s="710"/>
      <c r="TMC258" s="710"/>
      <c r="TMD258" s="710"/>
      <c r="TME258" s="710"/>
      <c r="TMF258" s="710"/>
      <c r="TMG258" s="710"/>
      <c r="TMH258" s="710"/>
      <c r="TMI258" s="710"/>
      <c r="TMJ258" s="710"/>
      <c r="TMK258" s="710"/>
      <c r="TML258" s="710"/>
      <c r="TMM258" s="710"/>
      <c r="TMN258" s="710"/>
      <c r="TMO258" s="710"/>
      <c r="TMP258" s="710"/>
      <c r="TMQ258" s="710"/>
      <c r="TMR258" s="710"/>
      <c r="TMS258" s="710"/>
      <c r="TMT258" s="710"/>
      <c r="TMU258" s="710"/>
      <c r="TMV258" s="710"/>
      <c r="TMW258" s="710"/>
      <c r="TMX258" s="710"/>
      <c r="TMY258" s="710"/>
      <c r="TMZ258" s="710"/>
      <c r="TNA258" s="710"/>
      <c r="TNB258" s="710"/>
      <c r="TNC258" s="710"/>
      <c r="TND258" s="710"/>
      <c r="TNE258" s="710"/>
      <c r="TNF258" s="710"/>
      <c r="TNG258" s="710"/>
      <c r="TNH258" s="710"/>
      <c r="TNI258" s="710"/>
      <c r="TNJ258" s="710"/>
      <c r="TNK258" s="710"/>
      <c r="TNL258" s="710"/>
      <c r="TNM258" s="710"/>
      <c r="TNN258" s="710"/>
      <c r="TNO258" s="710"/>
      <c r="TNP258" s="710"/>
      <c r="TNQ258" s="710"/>
      <c r="TNR258" s="710"/>
      <c r="TNS258" s="710"/>
      <c r="TNT258" s="710"/>
      <c r="TNU258" s="710"/>
      <c r="TNV258" s="710"/>
      <c r="TNW258" s="710"/>
      <c r="TNX258" s="710"/>
      <c r="TNY258" s="710"/>
      <c r="TNZ258" s="710"/>
      <c r="TOA258" s="710"/>
      <c r="TOB258" s="710"/>
      <c r="TOC258" s="710"/>
      <c r="TOD258" s="710"/>
      <c r="TOE258" s="710"/>
      <c r="TOF258" s="710"/>
      <c r="TOG258" s="710"/>
      <c r="TOH258" s="710"/>
      <c r="TOI258" s="710"/>
      <c r="TOJ258" s="710"/>
      <c r="TOK258" s="710"/>
      <c r="TOL258" s="710"/>
      <c r="TOM258" s="710"/>
      <c r="TON258" s="710"/>
      <c r="TOO258" s="710"/>
      <c r="TOP258" s="710"/>
      <c r="TOQ258" s="710"/>
      <c r="TOR258" s="710"/>
      <c r="TOS258" s="710"/>
      <c r="TOT258" s="710"/>
      <c r="TOU258" s="710"/>
      <c r="TOV258" s="710"/>
      <c r="TOW258" s="710"/>
      <c r="TOX258" s="710"/>
      <c r="TOY258" s="710"/>
      <c r="TOZ258" s="710"/>
      <c r="TPA258" s="710"/>
      <c r="TPB258" s="710"/>
      <c r="TPC258" s="710"/>
      <c r="TPD258" s="710"/>
      <c r="TPE258" s="710"/>
      <c r="TPF258" s="710"/>
      <c r="TPG258" s="710"/>
      <c r="TPH258" s="710"/>
      <c r="TPI258" s="710"/>
      <c r="TPJ258" s="710"/>
      <c r="TPK258" s="710"/>
      <c r="TPL258" s="710"/>
      <c r="TPM258" s="710"/>
      <c r="TPN258" s="710"/>
      <c r="TPO258" s="710"/>
      <c r="TPP258" s="710"/>
      <c r="TPQ258" s="710"/>
      <c r="TPR258" s="710"/>
      <c r="TPS258" s="710"/>
      <c r="TPT258" s="710"/>
      <c r="TPU258" s="710"/>
      <c r="TPV258" s="710"/>
      <c r="TPW258" s="710"/>
      <c r="TPX258" s="710"/>
      <c r="TPY258" s="710"/>
      <c r="TPZ258" s="710"/>
      <c r="TQA258" s="710"/>
      <c r="TQB258" s="710"/>
      <c r="TQC258" s="710"/>
      <c r="TQD258" s="710"/>
      <c r="TQE258" s="710"/>
      <c r="TQF258" s="710"/>
      <c r="TQG258" s="710"/>
      <c r="TQH258" s="710"/>
      <c r="TQI258" s="710"/>
      <c r="TQJ258" s="710"/>
      <c r="TQK258" s="710"/>
      <c r="TQL258" s="710"/>
      <c r="TQM258" s="710"/>
      <c r="TQN258" s="710"/>
      <c r="TQO258" s="710"/>
      <c r="TQP258" s="710"/>
      <c r="TQQ258" s="710"/>
      <c r="TQR258" s="710"/>
      <c r="TQS258" s="710"/>
      <c r="TQT258" s="710"/>
      <c r="TQU258" s="710"/>
      <c r="TQV258" s="710"/>
      <c r="TQW258" s="710"/>
      <c r="TQX258" s="710"/>
      <c r="TQY258" s="710"/>
      <c r="TQZ258" s="710"/>
      <c r="TRA258" s="710"/>
      <c r="TRB258" s="710"/>
      <c r="TRC258" s="710"/>
      <c r="TRD258" s="710"/>
      <c r="TRE258" s="710"/>
      <c r="TRF258" s="710"/>
      <c r="TRG258" s="710"/>
      <c r="TRH258" s="710"/>
      <c r="TRI258" s="710"/>
      <c r="TRJ258" s="710"/>
      <c r="TRK258" s="710"/>
      <c r="TRL258" s="710"/>
      <c r="TRM258" s="710"/>
      <c r="TRN258" s="710"/>
      <c r="TRO258" s="710"/>
      <c r="TRP258" s="710"/>
      <c r="TRQ258" s="710"/>
      <c r="TRR258" s="710"/>
      <c r="TRS258" s="710"/>
      <c r="TRT258" s="710"/>
      <c r="TRU258" s="710"/>
      <c r="TRV258" s="710"/>
      <c r="TRW258" s="710"/>
      <c r="TRX258" s="710"/>
      <c r="TRY258" s="710"/>
      <c r="TRZ258" s="710"/>
      <c r="TSA258" s="710"/>
      <c r="TSB258" s="710"/>
      <c r="TSC258" s="710"/>
      <c r="TSD258" s="710"/>
      <c r="TSE258" s="710"/>
      <c r="TSF258" s="710"/>
      <c r="TSG258" s="710"/>
      <c r="TSH258" s="710"/>
      <c r="TSI258" s="710"/>
      <c r="TSJ258" s="710"/>
      <c r="TSK258" s="710"/>
      <c r="TSL258" s="710"/>
      <c r="TSM258" s="710"/>
      <c r="TSN258" s="710"/>
      <c r="TSO258" s="710"/>
      <c r="TSP258" s="710"/>
      <c r="TSQ258" s="710"/>
      <c r="TSR258" s="710"/>
      <c r="TSS258" s="710"/>
      <c r="TST258" s="710"/>
      <c r="TSU258" s="710"/>
      <c r="TSV258" s="710"/>
      <c r="TSW258" s="710"/>
      <c r="TSX258" s="710"/>
      <c r="TSY258" s="710"/>
      <c r="TSZ258" s="710"/>
      <c r="TTA258" s="710"/>
      <c r="TTB258" s="710"/>
      <c r="TTC258" s="710"/>
      <c r="TTD258" s="710"/>
      <c r="TTE258" s="710"/>
      <c r="TTF258" s="710"/>
      <c r="TTG258" s="710"/>
      <c r="TTH258" s="710"/>
      <c r="TTI258" s="710"/>
      <c r="TTJ258" s="710"/>
      <c r="TTK258" s="710"/>
      <c r="TTL258" s="710"/>
      <c r="TTM258" s="710"/>
      <c r="TTN258" s="710"/>
      <c r="TTO258" s="710"/>
      <c r="TTP258" s="710"/>
      <c r="TTQ258" s="710"/>
      <c r="TTR258" s="710"/>
      <c r="TTS258" s="710"/>
      <c r="TTT258" s="710"/>
      <c r="TTU258" s="710"/>
      <c r="TTV258" s="710"/>
      <c r="TTW258" s="710"/>
      <c r="TTX258" s="710"/>
      <c r="TTY258" s="710"/>
      <c r="TTZ258" s="710"/>
      <c r="TUA258" s="710"/>
      <c r="TUB258" s="710"/>
      <c r="TUC258" s="710"/>
      <c r="TUD258" s="710"/>
      <c r="TUE258" s="710"/>
      <c r="TUF258" s="710"/>
      <c r="TUG258" s="710"/>
      <c r="TUH258" s="710"/>
      <c r="TUI258" s="710"/>
      <c r="TUJ258" s="710"/>
      <c r="TUK258" s="710"/>
      <c r="TUL258" s="710"/>
      <c r="TUM258" s="710"/>
      <c r="TUN258" s="710"/>
      <c r="TUO258" s="710"/>
      <c r="TUP258" s="710"/>
      <c r="TUQ258" s="710"/>
      <c r="TUR258" s="710"/>
      <c r="TUS258" s="710"/>
      <c r="TUT258" s="710"/>
      <c r="TUU258" s="710"/>
      <c r="TUV258" s="710"/>
      <c r="TUW258" s="710"/>
      <c r="TUX258" s="710"/>
      <c r="TUY258" s="710"/>
      <c r="TUZ258" s="710"/>
      <c r="TVA258" s="710"/>
      <c r="TVB258" s="710"/>
      <c r="TVC258" s="710"/>
      <c r="TVD258" s="710"/>
      <c r="TVE258" s="710"/>
      <c r="TVF258" s="710"/>
      <c r="TVG258" s="710"/>
      <c r="TVH258" s="710"/>
      <c r="TVI258" s="710"/>
      <c r="TVJ258" s="710"/>
      <c r="TVK258" s="710"/>
      <c r="TVL258" s="710"/>
      <c r="TVM258" s="710"/>
      <c r="TVN258" s="710"/>
      <c r="TVO258" s="710"/>
      <c r="TVP258" s="710"/>
      <c r="TVQ258" s="710"/>
      <c r="TVR258" s="710"/>
      <c r="TVS258" s="710"/>
      <c r="TVT258" s="710"/>
      <c r="TVU258" s="710"/>
      <c r="TVV258" s="710"/>
      <c r="TVW258" s="710"/>
      <c r="TVX258" s="710"/>
      <c r="TVY258" s="710"/>
      <c r="TVZ258" s="710"/>
      <c r="TWA258" s="710"/>
      <c r="TWB258" s="710"/>
      <c r="TWC258" s="710"/>
      <c r="TWD258" s="710"/>
      <c r="TWE258" s="710"/>
      <c r="TWF258" s="710"/>
      <c r="TWG258" s="710"/>
      <c r="TWH258" s="710"/>
      <c r="TWI258" s="710"/>
      <c r="TWJ258" s="710"/>
      <c r="TWK258" s="710"/>
      <c r="TWL258" s="710"/>
      <c r="TWM258" s="710"/>
      <c r="TWN258" s="710"/>
      <c r="TWO258" s="710"/>
      <c r="TWP258" s="710"/>
      <c r="TWQ258" s="710"/>
      <c r="TWR258" s="710"/>
      <c r="TWS258" s="710"/>
      <c r="TWT258" s="710"/>
      <c r="TWU258" s="710"/>
      <c r="TWV258" s="710"/>
      <c r="TWW258" s="710"/>
      <c r="TWX258" s="710"/>
      <c r="TWY258" s="710"/>
      <c r="TWZ258" s="710"/>
      <c r="TXA258" s="710"/>
      <c r="TXB258" s="710"/>
      <c r="TXC258" s="710"/>
      <c r="TXD258" s="710"/>
      <c r="TXE258" s="710"/>
      <c r="TXF258" s="710"/>
      <c r="TXG258" s="710"/>
      <c r="TXH258" s="710"/>
      <c r="TXI258" s="710"/>
      <c r="TXJ258" s="710"/>
      <c r="TXK258" s="710"/>
      <c r="TXL258" s="710"/>
      <c r="TXM258" s="710"/>
      <c r="TXN258" s="710"/>
      <c r="TXO258" s="710"/>
      <c r="TXP258" s="710"/>
      <c r="TXQ258" s="710"/>
      <c r="TXR258" s="710"/>
      <c r="TXS258" s="710"/>
      <c r="TXT258" s="710"/>
      <c r="TXU258" s="710"/>
      <c r="TXV258" s="710"/>
      <c r="TXW258" s="710"/>
      <c r="TXX258" s="710"/>
      <c r="TXY258" s="710"/>
      <c r="TXZ258" s="710"/>
      <c r="TYA258" s="710"/>
      <c r="TYB258" s="710"/>
      <c r="TYC258" s="710"/>
      <c r="TYD258" s="710"/>
      <c r="TYE258" s="710"/>
      <c r="TYF258" s="710"/>
      <c r="TYG258" s="710"/>
      <c r="TYH258" s="710"/>
      <c r="TYI258" s="710"/>
      <c r="TYJ258" s="710"/>
      <c r="TYK258" s="710"/>
      <c r="TYL258" s="710"/>
      <c r="TYM258" s="710"/>
      <c r="TYN258" s="710"/>
      <c r="TYO258" s="710"/>
      <c r="TYP258" s="710"/>
      <c r="TYQ258" s="710"/>
      <c r="TYR258" s="710"/>
      <c r="TYS258" s="710"/>
      <c r="TYT258" s="710"/>
      <c r="TYU258" s="710"/>
      <c r="TYV258" s="710"/>
      <c r="TYW258" s="710"/>
      <c r="TYX258" s="710"/>
      <c r="TYY258" s="710"/>
      <c r="TYZ258" s="710"/>
      <c r="TZA258" s="710"/>
      <c r="TZB258" s="710"/>
      <c r="TZC258" s="710"/>
      <c r="TZD258" s="710"/>
      <c r="TZE258" s="710"/>
      <c r="TZF258" s="710"/>
      <c r="TZG258" s="710"/>
      <c r="TZH258" s="710"/>
      <c r="TZI258" s="710"/>
      <c r="TZJ258" s="710"/>
      <c r="TZK258" s="710"/>
      <c r="TZL258" s="710"/>
      <c r="TZM258" s="710"/>
      <c r="TZN258" s="710"/>
      <c r="TZO258" s="710"/>
      <c r="TZP258" s="710"/>
      <c r="TZQ258" s="710"/>
      <c r="TZR258" s="710"/>
      <c r="TZS258" s="710"/>
      <c r="TZT258" s="710"/>
      <c r="TZU258" s="710"/>
      <c r="TZV258" s="710"/>
      <c r="TZW258" s="710"/>
      <c r="TZX258" s="710"/>
      <c r="TZY258" s="710"/>
      <c r="TZZ258" s="710"/>
      <c r="UAA258" s="710"/>
      <c r="UAB258" s="710"/>
      <c r="UAC258" s="710"/>
      <c r="UAD258" s="710"/>
      <c r="UAE258" s="710"/>
      <c r="UAF258" s="710"/>
      <c r="UAG258" s="710"/>
      <c r="UAH258" s="710"/>
      <c r="UAI258" s="710"/>
      <c r="UAJ258" s="710"/>
      <c r="UAK258" s="710"/>
      <c r="UAL258" s="710"/>
      <c r="UAM258" s="710"/>
      <c r="UAN258" s="710"/>
      <c r="UAO258" s="710"/>
      <c r="UAP258" s="710"/>
      <c r="UAQ258" s="710"/>
      <c r="UAR258" s="710"/>
      <c r="UAS258" s="710"/>
      <c r="UAT258" s="710"/>
      <c r="UAU258" s="710"/>
      <c r="UAV258" s="710"/>
      <c r="UAW258" s="710"/>
      <c r="UAX258" s="710"/>
      <c r="UAY258" s="710"/>
      <c r="UAZ258" s="710"/>
      <c r="UBA258" s="710"/>
      <c r="UBB258" s="710"/>
      <c r="UBC258" s="710"/>
      <c r="UBD258" s="710"/>
      <c r="UBE258" s="710"/>
      <c r="UBF258" s="710"/>
      <c r="UBG258" s="710"/>
      <c r="UBH258" s="710"/>
      <c r="UBI258" s="710"/>
      <c r="UBJ258" s="710"/>
      <c r="UBK258" s="710"/>
      <c r="UBL258" s="710"/>
      <c r="UBM258" s="710"/>
      <c r="UBN258" s="710"/>
      <c r="UBO258" s="710"/>
      <c r="UBP258" s="710"/>
      <c r="UBQ258" s="710"/>
      <c r="UBR258" s="710"/>
      <c r="UBS258" s="710"/>
      <c r="UBT258" s="710"/>
      <c r="UBU258" s="710"/>
      <c r="UBV258" s="710"/>
      <c r="UBW258" s="710"/>
      <c r="UBX258" s="710"/>
      <c r="UBY258" s="710"/>
      <c r="UBZ258" s="710"/>
      <c r="UCA258" s="710"/>
      <c r="UCB258" s="710"/>
      <c r="UCC258" s="710"/>
      <c r="UCD258" s="710"/>
      <c r="UCE258" s="710"/>
      <c r="UCF258" s="710"/>
      <c r="UCG258" s="710"/>
      <c r="UCH258" s="710"/>
      <c r="UCI258" s="710"/>
      <c r="UCJ258" s="710"/>
      <c r="UCK258" s="710"/>
      <c r="UCL258" s="710"/>
      <c r="UCM258" s="710"/>
      <c r="UCN258" s="710"/>
      <c r="UCO258" s="710"/>
      <c r="UCP258" s="710"/>
      <c r="UCQ258" s="710"/>
      <c r="UCR258" s="710"/>
      <c r="UCS258" s="710"/>
      <c r="UCT258" s="710"/>
      <c r="UCU258" s="710"/>
      <c r="UCV258" s="710"/>
      <c r="UCW258" s="710"/>
      <c r="UCX258" s="710"/>
      <c r="UCY258" s="710"/>
      <c r="UCZ258" s="710"/>
      <c r="UDA258" s="710"/>
      <c r="UDB258" s="710"/>
      <c r="UDC258" s="710"/>
      <c r="UDD258" s="710"/>
      <c r="UDE258" s="710"/>
      <c r="UDF258" s="710"/>
      <c r="UDG258" s="710"/>
      <c r="UDH258" s="710"/>
      <c r="UDI258" s="710"/>
      <c r="UDJ258" s="710"/>
      <c r="UDK258" s="710"/>
      <c r="UDL258" s="710"/>
      <c r="UDM258" s="710"/>
      <c r="UDN258" s="710"/>
      <c r="UDO258" s="710"/>
      <c r="UDP258" s="710"/>
      <c r="UDQ258" s="710"/>
      <c r="UDR258" s="710"/>
      <c r="UDS258" s="710"/>
      <c r="UDT258" s="710"/>
      <c r="UDU258" s="710"/>
      <c r="UDV258" s="710"/>
      <c r="UDW258" s="710"/>
      <c r="UDX258" s="710"/>
      <c r="UDY258" s="710"/>
      <c r="UDZ258" s="710"/>
      <c r="UEA258" s="710"/>
      <c r="UEB258" s="710"/>
      <c r="UEC258" s="710"/>
      <c r="UED258" s="710"/>
      <c r="UEE258" s="710"/>
      <c r="UEF258" s="710"/>
      <c r="UEG258" s="710"/>
      <c r="UEH258" s="710"/>
      <c r="UEI258" s="710"/>
      <c r="UEJ258" s="710"/>
      <c r="UEK258" s="710"/>
      <c r="UEL258" s="710"/>
      <c r="UEM258" s="710"/>
      <c r="UEN258" s="710"/>
      <c r="UEO258" s="710"/>
      <c r="UEP258" s="710"/>
      <c r="UEQ258" s="710"/>
      <c r="UER258" s="710"/>
      <c r="UES258" s="710"/>
      <c r="UET258" s="710"/>
      <c r="UEU258" s="710"/>
      <c r="UEV258" s="710"/>
      <c r="UEW258" s="710"/>
      <c r="UEX258" s="710"/>
      <c r="UEY258" s="710"/>
      <c r="UEZ258" s="710"/>
      <c r="UFA258" s="710"/>
      <c r="UFB258" s="710"/>
      <c r="UFC258" s="710"/>
      <c r="UFD258" s="710"/>
      <c r="UFE258" s="710"/>
      <c r="UFF258" s="710"/>
      <c r="UFG258" s="710"/>
      <c r="UFH258" s="710"/>
      <c r="UFI258" s="710"/>
      <c r="UFJ258" s="710"/>
      <c r="UFK258" s="710"/>
      <c r="UFL258" s="710"/>
      <c r="UFM258" s="710"/>
      <c r="UFN258" s="710"/>
      <c r="UFO258" s="710"/>
      <c r="UFP258" s="710"/>
      <c r="UFQ258" s="710"/>
      <c r="UFR258" s="710"/>
      <c r="UFS258" s="710"/>
      <c r="UFT258" s="710"/>
      <c r="UFU258" s="710"/>
      <c r="UFV258" s="710"/>
      <c r="UFW258" s="710"/>
      <c r="UFX258" s="710"/>
      <c r="UFY258" s="710"/>
      <c r="UFZ258" s="710"/>
      <c r="UGA258" s="710"/>
      <c r="UGB258" s="710"/>
      <c r="UGC258" s="710"/>
      <c r="UGD258" s="710"/>
      <c r="UGE258" s="710"/>
      <c r="UGF258" s="710"/>
      <c r="UGG258" s="710"/>
      <c r="UGH258" s="710"/>
      <c r="UGI258" s="710"/>
      <c r="UGJ258" s="710"/>
      <c r="UGK258" s="710"/>
      <c r="UGL258" s="710"/>
      <c r="UGM258" s="710"/>
      <c r="UGN258" s="710"/>
      <c r="UGO258" s="710"/>
      <c r="UGP258" s="710"/>
      <c r="UGQ258" s="710"/>
      <c r="UGR258" s="710"/>
      <c r="UGS258" s="710"/>
      <c r="UGT258" s="710"/>
      <c r="UGU258" s="710"/>
      <c r="UGV258" s="710"/>
      <c r="UGW258" s="710"/>
      <c r="UGX258" s="710"/>
      <c r="UGY258" s="710"/>
      <c r="UGZ258" s="710"/>
      <c r="UHA258" s="710"/>
      <c r="UHB258" s="710"/>
      <c r="UHC258" s="710"/>
      <c r="UHD258" s="710"/>
      <c r="UHE258" s="710"/>
      <c r="UHF258" s="710"/>
      <c r="UHG258" s="710"/>
      <c r="UHH258" s="710"/>
      <c r="UHI258" s="710"/>
      <c r="UHJ258" s="710"/>
      <c r="UHK258" s="710"/>
      <c r="UHL258" s="710"/>
      <c r="UHM258" s="710"/>
      <c r="UHN258" s="710"/>
      <c r="UHO258" s="710"/>
      <c r="UHP258" s="710"/>
      <c r="UHQ258" s="710"/>
      <c r="UHR258" s="710"/>
      <c r="UHS258" s="710"/>
      <c r="UHT258" s="710"/>
      <c r="UHU258" s="710"/>
      <c r="UHV258" s="710"/>
      <c r="UHW258" s="710"/>
      <c r="UHX258" s="710"/>
      <c r="UHY258" s="710"/>
      <c r="UHZ258" s="710"/>
      <c r="UIA258" s="710"/>
      <c r="UIB258" s="710"/>
      <c r="UIC258" s="710"/>
      <c r="UID258" s="710"/>
      <c r="UIE258" s="710"/>
      <c r="UIF258" s="710"/>
      <c r="UIG258" s="710"/>
      <c r="UIH258" s="710"/>
      <c r="UII258" s="710"/>
      <c r="UIJ258" s="710"/>
      <c r="UIK258" s="710"/>
      <c r="UIL258" s="710"/>
      <c r="UIM258" s="710"/>
      <c r="UIN258" s="710"/>
      <c r="UIO258" s="710"/>
      <c r="UIP258" s="710"/>
      <c r="UIQ258" s="710"/>
      <c r="UIR258" s="710"/>
      <c r="UIS258" s="710"/>
      <c r="UIT258" s="710"/>
      <c r="UIU258" s="710"/>
      <c r="UIV258" s="710"/>
      <c r="UIW258" s="710"/>
      <c r="UIX258" s="710"/>
      <c r="UIY258" s="710"/>
      <c r="UIZ258" s="710"/>
      <c r="UJA258" s="710"/>
      <c r="UJB258" s="710"/>
      <c r="UJC258" s="710"/>
      <c r="UJD258" s="710"/>
      <c r="UJE258" s="710"/>
      <c r="UJF258" s="710"/>
      <c r="UJG258" s="710"/>
      <c r="UJH258" s="710"/>
      <c r="UJI258" s="710"/>
      <c r="UJJ258" s="710"/>
      <c r="UJK258" s="710"/>
      <c r="UJL258" s="710"/>
      <c r="UJM258" s="710"/>
      <c r="UJN258" s="710"/>
      <c r="UJO258" s="710"/>
      <c r="UJP258" s="710"/>
      <c r="UJQ258" s="710"/>
      <c r="UJR258" s="710"/>
      <c r="UJS258" s="710"/>
      <c r="UJT258" s="710"/>
      <c r="UJU258" s="710"/>
      <c r="UJV258" s="710"/>
      <c r="UJW258" s="710"/>
      <c r="UJX258" s="710"/>
      <c r="UJY258" s="710"/>
      <c r="UJZ258" s="710"/>
      <c r="UKA258" s="710"/>
      <c r="UKB258" s="710"/>
      <c r="UKC258" s="710"/>
      <c r="UKD258" s="710"/>
      <c r="UKE258" s="710"/>
      <c r="UKF258" s="710"/>
      <c r="UKG258" s="710"/>
      <c r="UKH258" s="710"/>
      <c r="UKI258" s="710"/>
      <c r="UKJ258" s="710"/>
      <c r="UKK258" s="710"/>
      <c r="UKL258" s="710"/>
      <c r="UKM258" s="710"/>
      <c r="UKN258" s="710"/>
      <c r="UKO258" s="710"/>
      <c r="UKP258" s="710"/>
      <c r="UKQ258" s="710"/>
      <c r="UKR258" s="710"/>
      <c r="UKS258" s="710"/>
      <c r="UKT258" s="710"/>
      <c r="UKU258" s="710"/>
      <c r="UKV258" s="710"/>
      <c r="UKW258" s="710"/>
      <c r="UKX258" s="710"/>
      <c r="UKY258" s="710"/>
      <c r="UKZ258" s="710"/>
      <c r="ULA258" s="710"/>
      <c r="ULB258" s="710"/>
      <c r="ULC258" s="710"/>
      <c r="ULD258" s="710"/>
      <c r="ULE258" s="710"/>
      <c r="ULF258" s="710"/>
      <c r="ULG258" s="710"/>
      <c r="ULH258" s="710"/>
      <c r="ULI258" s="710"/>
      <c r="ULJ258" s="710"/>
      <c r="ULK258" s="710"/>
      <c r="ULL258" s="710"/>
      <c r="ULM258" s="710"/>
      <c r="ULN258" s="710"/>
      <c r="ULO258" s="710"/>
      <c r="ULP258" s="710"/>
      <c r="ULQ258" s="710"/>
      <c r="ULR258" s="710"/>
      <c r="ULS258" s="710"/>
      <c r="ULT258" s="710"/>
      <c r="ULU258" s="710"/>
      <c r="ULV258" s="710"/>
      <c r="ULW258" s="710"/>
      <c r="ULX258" s="710"/>
      <c r="ULY258" s="710"/>
      <c r="ULZ258" s="710"/>
      <c r="UMA258" s="710"/>
      <c r="UMB258" s="710"/>
      <c r="UMC258" s="710"/>
      <c r="UMD258" s="710"/>
      <c r="UME258" s="710"/>
      <c r="UMF258" s="710"/>
      <c r="UMG258" s="710"/>
      <c r="UMH258" s="710"/>
      <c r="UMI258" s="710"/>
      <c r="UMJ258" s="710"/>
      <c r="UMK258" s="710"/>
      <c r="UML258" s="710"/>
      <c r="UMM258" s="710"/>
      <c r="UMN258" s="710"/>
      <c r="UMO258" s="710"/>
      <c r="UMP258" s="710"/>
      <c r="UMQ258" s="710"/>
      <c r="UMR258" s="710"/>
      <c r="UMS258" s="710"/>
      <c r="UMT258" s="710"/>
      <c r="UMU258" s="710"/>
      <c r="UMV258" s="710"/>
      <c r="UMW258" s="710"/>
      <c r="UMX258" s="710"/>
      <c r="UMY258" s="710"/>
      <c r="UMZ258" s="710"/>
      <c r="UNA258" s="710"/>
      <c r="UNB258" s="710"/>
      <c r="UNC258" s="710"/>
      <c r="UND258" s="710"/>
      <c r="UNE258" s="710"/>
      <c r="UNF258" s="710"/>
      <c r="UNG258" s="710"/>
      <c r="UNH258" s="710"/>
      <c r="UNI258" s="710"/>
      <c r="UNJ258" s="710"/>
      <c r="UNK258" s="710"/>
      <c r="UNL258" s="710"/>
      <c r="UNM258" s="710"/>
      <c r="UNN258" s="710"/>
      <c r="UNO258" s="710"/>
      <c r="UNP258" s="710"/>
      <c r="UNQ258" s="710"/>
      <c r="UNR258" s="710"/>
      <c r="UNS258" s="710"/>
      <c r="UNT258" s="710"/>
      <c r="UNU258" s="710"/>
      <c r="UNV258" s="710"/>
      <c r="UNW258" s="710"/>
      <c r="UNX258" s="710"/>
      <c r="UNY258" s="710"/>
      <c r="UNZ258" s="710"/>
      <c r="UOA258" s="710"/>
      <c r="UOB258" s="710"/>
      <c r="UOC258" s="710"/>
      <c r="UOD258" s="710"/>
      <c r="UOE258" s="710"/>
      <c r="UOF258" s="710"/>
      <c r="UOG258" s="710"/>
      <c r="UOH258" s="710"/>
      <c r="UOI258" s="710"/>
      <c r="UOJ258" s="710"/>
      <c r="UOK258" s="710"/>
      <c r="UOL258" s="710"/>
      <c r="UOM258" s="710"/>
      <c r="UON258" s="710"/>
      <c r="UOO258" s="710"/>
      <c r="UOP258" s="710"/>
      <c r="UOQ258" s="710"/>
      <c r="UOR258" s="710"/>
      <c r="UOS258" s="710"/>
      <c r="UOT258" s="710"/>
      <c r="UOU258" s="710"/>
      <c r="UOV258" s="710"/>
      <c r="UOW258" s="710"/>
      <c r="UOX258" s="710"/>
      <c r="UOY258" s="710"/>
      <c r="UOZ258" s="710"/>
      <c r="UPA258" s="710"/>
      <c r="UPB258" s="710"/>
      <c r="UPC258" s="710"/>
      <c r="UPD258" s="710"/>
      <c r="UPE258" s="710"/>
      <c r="UPF258" s="710"/>
      <c r="UPG258" s="710"/>
      <c r="UPH258" s="710"/>
      <c r="UPI258" s="710"/>
      <c r="UPJ258" s="710"/>
      <c r="UPK258" s="710"/>
      <c r="UPL258" s="710"/>
      <c r="UPM258" s="710"/>
      <c r="UPN258" s="710"/>
      <c r="UPO258" s="710"/>
      <c r="UPP258" s="710"/>
      <c r="UPQ258" s="710"/>
      <c r="UPR258" s="710"/>
      <c r="UPS258" s="710"/>
      <c r="UPT258" s="710"/>
      <c r="UPU258" s="710"/>
      <c r="UPV258" s="710"/>
      <c r="UPW258" s="710"/>
      <c r="UPX258" s="710"/>
      <c r="UPY258" s="710"/>
      <c r="UPZ258" s="710"/>
      <c r="UQA258" s="710"/>
      <c r="UQB258" s="710"/>
      <c r="UQC258" s="710"/>
      <c r="UQD258" s="710"/>
      <c r="UQE258" s="710"/>
      <c r="UQF258" s="710"/>
      <c r="UQG258" s="710"/>
      <c r="UQH258" s="710"/>
      <c r="UQI258" s="710"/>
      <c r="UQJ258" s="710"/>
      <c r="UQK258" s="710"/>
      <c r="UQL258" s="710"/>
      <c r="UQM258" s="710"/>
      <c r="UQN258" s="710"/>
      <c r="UQO258" s="710"/>
      <c r="UQP258" s="710"/>
      <c r="UQQ258" s="710"/>
      <c r="UQR258" s="710"/>
      <c r="UQS258" s="710"/>
      <c r="UQT258" s="710"/>
      <c r="UQU258" s="710"/>
      <c r="UQV258" s="710"/>
      <c r="UQW258" s="710"/>
      <c r="UQX258" s="710"/>
      <c r="UQY258" s="710"/>
      <c r="UQZ258" s="710"/>
      <c r="URA258" s="710"/>
      <c r="URB258" s="710"/>
      <c r="URC258" s="710"/>
      <c r="URD258" s="710"/>
      <c r="URE258" s="710"/>
      <c r="URF258" s="710"/>
      <c r="URG258" s="710"/>
      <c r="URH258" s="710"/>
      <c r="URI258" s="710"/>
      <c r="URJ258" s="710"/>
      <c r="URK258" s="710"/>
      <c r="URL258" s="710"/>
      <c r="URM258" s="710"/>
      <c r="URN258" s="710"/>
      <c r="URO258" s="710"/>
      <c r="URP258" s="710"/>
      <c r="URQ258" s="710"/>
      <c r="URR258" s="710"/>
      <c r="URS258" s="710"/>
      <c r="URT258" s="710"/>
      <c r="URU258" s="710"/>
      <c r="URV258" s="710"/>
      <c r="URW258" s="710"/>
      <c r="URX258" s="710"/>
      <c r="URY258" s="710"/>
      <c r="URZ258" s="710"/>
      <c r="USA258" s="710"/>
      <c r="USB258" s="710"/>
      <c r="USC258" s="710"/>
      <c r="USD258" s="710"/>
      <c r="USE258" s="710"/>
      <c r="USF258" s="710"/>
      <c r="USG258" s="710"/>
      <c r="USH258" s="710"/>
      <c r="USI258" s="710"/>
      <c r="USJ258" s="710"/>
      <c r="USK258" s="710"/>
      <c r="USL258" s="710"/>
      <c r="USM258" s="710"/>
      <c r="USN258" s="710"/>
      <c r="USO258" s="710"/>
      <c r="USP258" s="710"/>
      <c r="USQ258" s="710"/>
      <c r="USR258" s="710"/>
      <c r="USS258" s="710"/>
      <c r="UST258" s="710"/>
      <c r="USU258" s="710"/>
      <c r="USV258" s="710"/>
      <c r="USW258" s="710"/>
      <c r="USX258" s="710"/>
      <c r="USY258" s="710"/>
      <c r="USZ258" s="710"/>
      <c r="UTA258" s="710"/>
      <c r="UTB258" s="710"/>
      <c r="UTC258" s="710"/>
      <c r="UTD258" s="710"/>
      <c r="UTE258" s="710"/>
      <c r="UTF258" s="710"/>
      <c r="UTG258" s="710"/>
      <c r="UTH258" s="710"/>
      <c r="UTI258" s="710"/>
      <c r="UTJ258" s="710"/>
      <c r="UTK258" s="710"/>
      <c r="UTL258" s="710"/>
      <c r="UTM258" s="710"/>
      <c r="UTN258" s="710"/>
      <c r="UTO258" s="710"/>
      <c r="UTP258" s="710"/>
      <c r="UTQ258" s="710"/>
      <c r="UTR258" s="710"/>
      <c r="UTS258" s="710"/>
      <c r="UTT258" s="710"/>
      <c r="UTU258" s="710"/>
      <c r="UTV258" s="710"/>
      <c r="UTW258" s="710"/>
      <c r="UTX258" s="710"/>
      <c r="UTY258" s="710"/>
      <c r="UTZ258" s="710"/>
      <c r="UUA258" s="710"/>
      <c r="UUB258" s="710"/>
      <c r="UUC258" s="710"/>
      <c r="UUD258" s="710"/>
      <c r="UUE258" s="710"/>
      <c r="UUF258" s="710"/>
      <c r="UUG258" s="710"/>
      <c r="UUH258" s="710"/>
      <c r="UUI258" s="710"/>
      <c r="UUJ258" s="710"/>
      <c r="UUK258" s="710"/>
      <c r="UUL258" s="710"/>
      <c r="UUM258" s="710"/>
      <c r="UUN258" s="710"/>
      <c r="UUO258" s="710"/>
      <c r="UUP258" s="710"/>
      <c r="UUQ258" s="710"/>
      <c r="UUR258" s="710"/>
      <c r="UUS258" s="710"/>
      <c r="UUT258" s="710"/>
      <c r="UUU258" s="710"/>
      <c r="UUV258" s="710"/>
      <c r="UUW258" s="710"/>
      <c r="UUX258" s="710"/>
      <c r="UUY258" s="710"/>
      <c r="UUZ258" s="710"/>
      <c r="UVA258" s="710"/>
      <c r="UVB258" s="710"/>
      <c r="UVC258" s="710"/>
      <c r="UVD258" s="710"/>
      <c r="UVE258" s="710"/>
      <c r="UVF258" s="710"/>
      <c r="UVG258" s="710"/>
      <c r="UVH258" s="710"/>
      <c r="UVI258" s="710"/>
      <c r="UVJ258" s="710"/>
      <c r="UVK258" s="710"/>
      <c r="UVL258" s="710"/>
      <c r="UVM258" s="710"/>
      <c r="UVN258" s="710"/>
      <c r="UVO258" s="710"/>
      <c r="UVP258" s="710"/>
      <c r="UVQ258" s="710"/>
      <c r="UVR258" s="710"/>
      <c r="UVS258" s="710"/>
      <c r="UVT258" s="710"/>
      <c r="UVU258" s="710"/>
      <c r="UVV258" s="710"/>
      <c r="UVW258" s="710"/>
      <c r="UVX258" s="710"/>
      <c r="UVY258" s="710"/>
      <c r="UVZ258" s="710"/>
      <c r="UWA258" s="710"/>
      <c r="UWB258" s="710"/>
      <c r="UWC258" s="710"/>
      <c r="UWD258" s="710"/>
      <c r="UWE258" s="710"/>
      <c r="UWF258" s="710"/>
      <c r="UWG258" s="710"/>
      <c r="UWH258" s="710"/>
      <c r="UWI258" s="710"/>
      <c r="UWJ258" s="710"/>
      <c r="UWK258" s="710"/>
      <c r="UWL258" s="710"/>
      <c r="UWM258" s="710"/>
      <c r="UWN258" s="710"/>
      <c r="UWO258" s="710"/>
      <c r="UWP258" s="710"/>
      <c r="UWQ258" s="710"/>
      <c r="UWR258" s="710"/>
      <c r="UWS258" s="710"/>
      <c r="UWT258" s="710"/>
      <c r="UWU258" s="710"/>
      <c r="UWV258" s="710"/>
      <c r="UWW258" s="710"/>
      <c r="UWX258" s="710"/>
      <c r="UWY258" s="710"/>
      <c r="UWZ258" s="710"/>
      <c r="UXA258" s="710"/>
      <c r="UXB258" s="710"/>
      <c r="UXC258" s="710"/>
      <c r="UXD258" s="710"/>
      <c r="UXE258" s="710"/>
      <c r="UXF258" s="710"/>
      <c r="UXG258" s="710"/>
      <c r="UXH258" s="710"/>
      <c r="UXI258" s="710"/>
      <c r="UXJ258" s="710"/>
      <c r="UXK258" s="710"/>
      <c r="UXL258" s="710"/>
      <c r="UXM258" s="710"/>
      <c r="UXN258" s="710"/>
      <c r="UXO258" s="710"/>
      <c r="UXP258" s="710"/>
      <c r="UXQ258" s="710"/>
      <c r="UXR258" s="710"/>
      <c r="UXS258" s="710"/>
      <c r="UXT258" s="710"/>
      <c r="UXU258" s="710"/>
      <c r="UXV258" s="710"/>
      <c r="UXW258" s="710"/>
      <c r="UXX258" s="710"/>
      <c r="UXY258" s="710"/>
      <c r="UXZ258" s="710"/>
      <c r="UYA258" s="710"/>
      <c r="UYB258" s="710"/>
      <c r="UYC258" s="710"/>
      <c r="UYD258" s="710"/>
      <c r="UYE258" s="710"/>
      <c r="UYF258" s="710"/>
      <c r="UYG258" s="710"/>
      <c r="UYH258" s="710"/>
      <c r="UYI258" s="710"/>
      <c r="UYJ258" s="710"/>
      <c r="UYK258" s="710"/>
      <c r="UYL258" s="710"/>
      <c r="UYM258" s="710"/>
      <c r="UYN258" s="710"/>
      <c r="UYO258" s="710"/>
      <c r="UYP258" s="710"/>
      <c r="UYQ258" s="710"/>
      <c r="UYR258" s="710"/>
      <c r="UYS258" s="710"/>
      <c r="UYT258" s="710"/>
      <c r="UYU258" s="710"/>
      <c r="UYV258" s="710"/>
      <c r="UYW258" s="710"/>
      <c r="UYX258" s="710"/>
      <c r="UYY258" s="710"/>
      <c r="UYZ258" s="710"/>
      <c r="UZA258" s="710"/>
      <c r="UZB258" s="710"/>
      <c r="UZC258" s="710"/>
      <c r="UZD258" s="710"/>
      <c r="UZE258" s="710"/>
      <c r="UZF258" s="710"/>
      <c r="UZG258" s="710"/>
      <c r="UZH258" s="710"/>
      <c r="UZI258" s="710"/>
      <c r="UZJ258" s="710"/>
      <c r="UZK258" s="710"/>
      <c r="UZL258" s="710"/>
      <c r="UZM258" s="710"/>
      <c r="UZN258" s="710"/>
      <c r="UZO258" s="710"/>
      <c r="UZP258" s="710"/>
      <c r="UZQ258" s="710"/>
      <c r="UZR258" s="710"/>
      <c r="UZS258" s="710"/>
      <c r="UZT258" s="710"/>
      <c r="UZU258" s="710"/>
      <c r="UZV258" s="710"/>
      <c r="UZW258" s="710"/>
      <c r="UZX258" s="710"/>
      <c r="UZY258" s="710"/>
      <c r="UZZ258" s="710"/>
      <c r="VAA258" s="710"/>
      <c r="VAB258" s="710"/>
      <c r="VAC258" s="710"/>
      <c r="VAD258" s="710"/>
      <c r="VAE258" s="710"/>
      <c r="VAF258" s="710"/>
      <c r="VAG258" s="710"/>
      <c r="VAH258" s="710"/>
      <c r="VAI258" s="710"/>
      <c r="VAJ258" s="710"/>
      <c r="VAK258" s="710"/>
      <c r="VAL258" s="710"/>
      <c r="VAM258" s="710"/>
      <c r="VAN258" s="710"/>
      <c r="VAO258" s="710"/>
      <c r="VAP258" s="710"/>
      <c r="VAQ258" s="710"/>
      <c r="VAR258" s="710"/>
      <c r="VAS258" s="710"/>
      <c r="VAT258" s="710"/>
      <c r="VAU258" s="710"/>
      <c r="VAV258" s="710"/>
      <c r="VAW258" s="710"/>
      <c r="VAX258" s="710"/>
      <c r="VAY258" s="710"/>
      <c r="VAZ258" s="710"/>
      <c r="VBA258" s="710"/>
      <c r="VBB258" s="710"/>
      <c r="VBC258" s="710"/>
      <c r="VBD258" s="710"/>
      <c r="VBE258" s="710"/>
      <c r="VBF258" s="710"/>
      <c r="VBG258" s="710"/>
      <c r="VBH258" s="710"/>
      <c r="VBI258" s="710"/>
      <c r="VBJ258" s="710"/>
      <c r="VBK258" s="710"/>
      <c r="VBL258" s="710"/>
      <c r="VBM258" s="710"/>
      <c r="VBN258" s="710"/>
      <c r="VBO258" s="710"/>
      <c r="VBP258" s="710"/>
      <c r="VBQ258" s="710"/>
      <c r="VBR258" s="710"/>
      <c r="VBS258" s="710"/>
      <c r="VBT258" s="710"/>
      <c r="VBU258" s="710"/>
      <c r="VBV258" s="710"/>
      <c r="VBW258" s="710"/>
      <c r="VBX258" s="710"/>
      <c r="VBY258" s="710"/>
      <c r="VBZ258" s="710"/>
      <c r="VCA258" s="710"/>
      <c r="VCB258" s="710"/>
      <c r="VCC258" s="710"/>
      <c r="VCD258" s="710"/>
      <c r="VCE258" s="710"/>
      <c r="VCF258" s="710"/>
      <c r="VCG258" s="710"/>
      <c r="VCH258" s="710"/>
      <c r="VCI258" s="710"/>
      <c r="VCJ258" s="710"/>
      <c r="VCK258" s="710"/>
      <c r="VCL258" s="710"/>
      <c r="VCM258" s="710"/>
      <c r="VCN258" s="710"/>
      <c r="VCO258" s="710"/>
      <c r="VCP258" s="710"/>
      <c r="VCQ258" s="710"/>
      <c r="VCR258" s="710"/>
      <c r="VCS258" s="710"/>
      <c r="VCT258" s="710"/>
      <c r="VCU258" s="710"/>
      <c r="VCV258" s="710"/>
      <c r="VCW258" s="710"/>
      <c r="VCX258" s="710"/>
      <c r="VCY258" s="710"/>
      <c r="VCZ258" s="710"/>
      <c r="VDA258" s="710"/>
      <c r="VDB258" s="710"/>
      <c r="VDC258" s="710"/>
      <c r="VDD258" s="710"/>
      <c r="VDE258" s="710"/>
      <c r="VDF258" s="710"/>
      <c r="VDG258" s="710"/>
      <c r="VDH258" s="710"/>
      <c r="VDI258" s="710"/>
      <c r="VDJ258" s="710"/>
      <c r="VDK258" s="710"/>
      <c r="VDL258" s="710"/>
      <c r="VDM258" s="710"/>
      <c r="VDN258" s="710"/>
      <c r="VDO258" s="710"/>
      <c r="VDP258" s="710"/>
      <c r="VDQ258" s="710"/>
      <c r="VDR258" s="710"/>
      <c r="VDS258" s="710"/>
      <c r="VDT258" s="710"/>
      <c r="VDU258" s="710"/>
      <c r="VDV258" s="710"/>
      <c r="VDW258" s="710"/>
      <c r="VDX258" s="710"/>
      <c r="VDY258" s="710"/>
      <c r="VDZ258" s="710"/>
      <c r="VEA258" s="710"/>
      <c r="VEB258" s="710"/>
      <c r="VEC258" s="710"/>
      <c r="VED258" s="710"/>
      <c r="VEE258" s="710"/>
      <c r="VEF258" s="710"/>
      <c r="VEG258" s="710"/>
      <c r="VEH258" s="710"/>
      <c r="VEI258" s="710"/>
      <c r="VEJ258" s="710"/>
      <c r="VEK258" s="710"/>
      <c r="VEL258" s="710"/>
      <c r="VEM258" s="710"/>
      <c r="VEN258" s="710"/>
      <c r="VEO258" s="710"/>
      <c r="VEP258" s="710"/>
      <c r="VEQ258" s="710"/>
      <c r="VER258" s="710"/>
      <c r="VES258" s="710"/>
      <c r="VET258" s="710"/>
      <c r="VEU258" s="710"/>
      <c r="VEV258" s="710"/>
      <c r="VEW258" s="710"/>
      <c r="VEX258" s="710"/>
      <c r="VEY258" s="710"/>
      <c r="VEZ258" s="710"/>
      <c r="VFA258" s="710"/>
      <c r="VFB258" s="710"/>
      <c r="VFC258" s="710"/>
      <c r="VFD258" s="710"/>
      <c r="VFE258" s="710"/>
      <c r="VFF258" s="710"/>
      <c r="VFG258" s="710"/>
      <c r="VFH258" s="710"/>
      <c r="VFI258" s="710"/>
      <c r="VFJ258" s="710"/>
      <c r="VFK258" s="710"/>
      <c r="VFL258" s="710"/>
      <c r="VFM258" s="710"/>
      <c r="VFN258" s="710"/>
      <c r="VFO258" s="710"/>
      <c r="VFP258" s="710"/>
      <c r="VFQ258" s="710"/>
      <c r="VFR258" s="710"/>
      <c r="VFS258" s="710"/>
      <c r="VFT258" s="710"/>
      <c r="VFU258" s="710"/>
      <c r="VFV258" s="710"/>
      <c r="VFW258" s="710"/>
      <c r="VFX258" s="710"/>
      <c r="VFY258" s="710"/>
      <c r="VFZ258" s="710"/>
      <c r="VGA258" s="710"/>
      <c r="VGB258" s="710"/>
      <c r="VGC258" s="710"/>
      <c r="VGD258" s="710"/>
      <c r="VGE258" s="710"/>
      <c r="VGF258" s="710"/>
      <c r="VGG258" s="710"/>
      <c r="VGH258" s="710"/>
      <c r="VGI258" s="710"/>
      <c r="VGJ258" s="710"/>
      <c r="VGK258" s="710"/>
      <c r="VGL258" s="710"/>
      <c r="VGM258" s="710"/>
      <c r="VGN258" s="710"/>
      <c r="VGO258" s="710"/>
      <c r="VGP258" s="710"/>
      <c r="VGQ258" s="710"/>
      <c r="VGR258" s="710"/>
      <c r="VGS258" s="710"/>
      <c r="VGT258" s="710"/>
      <c r="VGU258" s="710"/>
      <c r="VGV258" s="710"/>
      <c r="VGW258" s="710"/>
      <c r="VGX258" s="710"/>
      <c r="VGY258" s="710"/>
      <c r="VGZ258" s="710"/>
      <c r="VHA258" s="710"/>
      <c r="VHB258" s="710"/>
      <c r="VHC258" s="710"/>
      <c r="VHD258" s="710"/>
      <c r="VHE258" s="710"/>
      <c r="VHF258" s="710"/>
      <c r="VHG258" s="710"/>
      <c r="VHH258" s="710"/>
      <c r="VHI258" s="710"/>
      <c r="VHJ258" s="710"/>
      <c r="VHK258" s="710"/>
      <c r="VHL258" s="710"/>
      <c r="VHM258" s="710"/>
      <c r="VHN258" s="710"/>
      <c r="VHO258" s="710"/>
      <c r="VHP258" s="710"/>
      <c r="VHQ258" s="710"/>
      <c r="VHR258" s="710"/>
      <c r="VHS258" s="710"/>
      <c r="VHT258" s="710"/>
      <c r="VHU258" s="710"/>
      <c r="VHV258" s="710"/>
      <c r="VHW258" s="710"/>
      <c r="VHX258" s="710"/>
      <c r="VHY258" s="710"/>
      <c r="VHZ258" s="710"/>
      <c r="VIA258" s="710"/>
      <c r="VIB258" s="710"/>
      <c r="VIC258" s="710"/>
      <c r="VID258" s="710"/>
      <c r="VIE258" s="710"/>
      <c r="VIF258" s="710"/>
      <c r="VIG258" s="710"/>
      <c r="VIH258" s="710"/>
      <c r="VII258" s="710"/>
      <c r="VIJ258" s="710"/>
      <c r="VIK258" s="710"/>
      <c r="VIL258" s="710"/>
      <c r="VIM258" s="710"/>
      <c r="VIN258" s="710"/>
      <c r="VIO258" s="710"/>
      <c r="VIP258" s="710"/>
      <c r="VIQ258" s="710"/>
      <c r="VIR258" s="710"/>
      <c r="VIS258" s="710"/>
      <c r="VIT258" s="710"/>
      <c r="VIU258" s="710"/>
      <c r="VIV258" s="710"/>
      <c r="VIW258" s="710"/>
      <c r="VIX258" s="710"/>
      <c r="VIY258" s="710"/>
      <c r="VIZ258" s="710"/>
      <c r="VJA258" s="710"/>
      <c r="VJB258" s="710"/>
      <c r="VJC258" s="710"/>
      <c r="VJD258" s="710"/>
      <c r="VJE258" s="710"/>
      <c r="VJF258" s="710"/>
      <c r="VJG258" s="710"/>
      <c r="VJH258" s="710"/>
      <c r="VJI258" s="710"/>
      <c r="VJJ258" s="710"/>
      <c r="VJK258" s="710"/>
      <c r="VJL258" s="710"/>
      <c r="VJM258" s="710"/>
      <c r="VJN258" s="710"/>
      <c r="VJO258" s="710"/>
      <c r="VJP258" s="710"/>
      <c r="VJQ258" s="710"/>
      <c r="VJR258" s="710"/>
      <c r="VJS258" s="710"/>
      <c r="VJT258" s="710"/>
      <c r="VJU258" s="710"/>
      <c r="VJV258" s="710"/>
      <c r="VJW258" s="710"/>
      <c r="VJX258" s="710"/>
      <c r="VJY258" s="710"/>
      <c r="VJZ258" s="710"/>
      <c r="VKA258" s="710"/>
      <c r="VKB258" s="710"/>
      <c r="VKC258" s="710"/>
      <c r="VKD258" s="710"/>
      <c r="VKE258" s="710"/>
      <c r="VKF258" s="710"/>
      <c r="VKG258" s="710"/>
      <c r="VKH258" s="710"/>
      <c r="VKI258" s="710"/>
      <c r="VKJ258" s="710"/>
      <c r="VKK258" s="710"/>
      <c r="VKL258" s="710"/>
      <c r="VKM258" s="710"/>
      <c r="VKN258" s="710"/>
      <c r="VKO258" s="710"/>
      <c r="VKP258" s="710"/>
      <c r="VKQ258" s="710"/>
      <c r="VKR258" s="710"/>
      <c r="VKS258" s="710"/>
      <c r="VKT258" s="710"/>
      <c r="VKU258" s="710"/>
      <c r="VKV258" s="710"/>
      <c r="VKW258" s="710"/>
      <c r="VKX258" s="710"/>
      <c r="VKY258" s="710"/>
      <c r="VKZ258" s="710"/>
      <c r="VLA258" s="710"/>
      <c r="VLB258" s="710"/>
      <c r="VLC258" s="710"/>
      <c r="VLD258" s="710"/>
      <c r="VLE258" s="710"/>
      <c r="VLF258" s="710"/>
      <c r="VLG258" s="710"/>
      <c r="VLH258" s="710"/>
      <c r="VLI258" s="710"/>
      <c r="VLJ258" s="710"/>
      <c r="VLK258" s="710"/>
      <c r="VLL258" s="710"/>
      <c r="VLM258" s="710"/>
      <c r="VLN258" s="710"/>
      <c r="VLO258" s="710"/>
      <c r="VLP258" s="710"/>
      <c r="VLQ258" s="710"/>
      <c r="VLR258" s="710"/>
      <c r="VLS258" s="710"/>
      <c r="VLT258" s="710"/>
      <c r="VLU258" s="710"/>
      <c r="VLV258" s="710"/>
      <c r="VLW258" s="710"/>
      <c r="VLX258" s="710"/>
      <c r="VLY258" s="710"/>
      <c r="VLZ258" s="710"/>
      <c r="VMA258" s="710"/>
      <c r="VMB258" s="710"/>
      <c r="VMC258" s="710"/>
      <c r="VMD258" s="710"/>
      <c r="VME258" s="710"/>
      <c r="VMF258" s="710"/>
      <c r="VMG258" s="710"/>
      <c r="VMH258" s="710"/>
      <c r="VMI258" s="710"/>
      <c r="VMJ258" s="710"/>
      <c r="VMK258" s="710"/>
      <c r="VML258" s="710"/>
      <c r="VMM258" s="710"/>
      <c r="VMN258" s="710"/>
      <c r="VMO258" s="710"/>
      <c r="VMP258" s="710"/>
      <c r="VMQ258" s="710"/>
      <c r="VMR258" s="710"/>
      <c r="VMS258" s="710"/>
      <c r="VMT258" s="710"/>
      <c r="VMU258" s="710"/>
      <c r="VMV258" s="710"/>
      <c r="VMW258" s="710"/>
      <c r="VMX258" s="710"/>
      <c r="VMY258" s="710"/>
      <c r="VMZ258" s="710"/>
      <c r="VNA258" s="710"/>
      <c r="VNB258" s="710"/>
      <c r="VNC258" s="710"/>
      <c r="VND258" s="710"/>
      <c r="VNE258" s="710"/>
      <c r="VNF258" s="710"/>
      <c r="VNG258" s="710"/>
      <c r="VNH258" s="710"/>
      <c r="VNI258" s="710"/>
      <c r="VNJ258" s="710"/>
      <c r="VNK258" s="710"/>
      <c r="VNL258" s="710"/>
      <c r="VNM258" s="710"/>
      <c r="VNN258" s="710"/>
      <c r="VNO258" s="710"/>
      <c r="VNP258" s="710"/>
      <c r="VNQ258" s="710"/>
      <c r="VNR258" s="710"/>
      <c r="VNS258" s="710"/>
      <c r="VNT258" s="710"/>
      <c r="VNU258" s="710"/>
      <c r="VNV258" s="710"/>
      <c r="VNW258" s="710"/>
      <c r="VNX258" s="710"/>
      <c r="VNY258" s="710"/>
      <c r="VNZ258" s="710"/>
      <c r="VOA258" s="710"/>
      <c r="VOB258" s="710"/>
      <c r="VOC258" s="710"/>
      <c r="VOD258" s="710"/>
      <c r="VOE258" s="710"/>
      <c r="VOF258" s="710"/>
      <c r="VOG258" s="710"/>
      <c r="VOH258" s="710"/>
      <c r="VOI258" s="710"/>
      <c r="VOJ258" s="710"/>
      <c r="VOK258" s="710"/>
      <c r="VOL258" s="710"/>
      <c r="VOM258" s="710"/>
      <c r="VON258" s="710"/>
      <c r="VOO258" s="710"/>
      <c r="VOP258" s="710"/>
      <c r="VOQ258" s="710"/>
      <c r="VOR258" s="710"/>
      <c r="VOS258" s="710"/>
      <c r="VOT258" s="710"/>
      <c r="VOU258" s="710"/>
      <c r="VOV258" s="710"/>
      <c r="VOW258" s="710"/>
      <c r="VOX258" s="710"/>
      <c r="VOY258" s="710"/>
      <c r="VOZ258" s="710"/>
      <c r="VPA258" s="710"/>
      <c r="VPB258" s="710"/>
      <c r="VPC258" s="710"/>
      <c r="VPD258" s="710"/>
      <c r="VPE258" s="710"/>
      <c r="VPF258" s="710"/>
      <c r="VPG258" s="710"/>
      <c r="VPH258" s="710"/>
      <c r="VPI258" s="710"/>
      <c r="VPJ258" s="710"/>
      <c r="VPK258" s="710"/>
      <c r="VPL258" s="710"/>
      <c r="VPM258" s="710"/>
      <c r="VPN258" s="710"/>
      <c r="VPO258" s="710"/>
      <c r="VPP258" s="710"/>
      <c r="VPQ258" s="710"/>
      <c r="VPR258" s="710"/>
      <c r="VPS258" s="710"/>
      <c r="VPT258" s="710"/>
      <c r="VPU258" s="710"/>
      <c r="VPV258" s="710"/>
      <c r="VPW258" s="710"/>
      <c r="VPX258" s="710"/>
      <c r="VPY258" s="710"/>
      <c r="VPZ258" s="710"/>
      <c r="VQA258" s="710"/>
      <c r="VQB258" s="710"/>
      <c r="VQC258" s="710"/>
      <c r="VQD258" s="710"/>
      <c r="VQE258" s="710"/>
      <c r="VQF258" s="710"/>
      <c r="VQG258" s="710"/>
      <c r="VQH258" s="710"/>
      <c r="VQI258" s="710"/>
      <c r="VQJ258" s="710"/>
      <c r="VQK258" s="710"/>
      <c r="VQL258" s="710"/>
      <c r="VQM258" s="710"/>
      <c r="VQN258" s="710"/>
      <c r="VQO258" s="710"/>
      <c r="VQP258" s="710"/>
      <c r="VQQ258" s="710"/>
      <c r="VQR258" s="710"/>
      <c r="VQS258" s="710"/>
      <c r="VQT258" s="710"/>
      <c r="VQU258" s="710"/>
      <c r="VQV258" s="710"/>
      <c r="VQW258" s="710"/>
      <c r="VQX258" s="710"/>
      <c r="VQY258" s="710"/>
      <c r="VQZ258" s="710"/>
      <c r="VRA258" s="710"/>
      <c r="VRB258" s="710"/>
      <c r="VRC258" s="710"/>
      <c r="VRD258" s="710"/>
      <c r="VRE258" s="710"/>
      <c r="VRF258" s="710"/>
      <c r="VRG258" s="710"/>
      <c r="VRH258" s="710"/>
      <c r="VRI258" s="710"/>
      <c r="VRJ258" s="710"/>
      <c r="VRK258" s="710"/>
      <c r="VRL258" s="710"/>
      <c r="VRM258" s="710"/>
      <c r="VRN258" s="710"/>
      <c r="VRO258" s="710"/>
      <c r="VRP258" s="710"/>
      <c r="VRQ258" s="710"/>
      <c r="VRR258" s="710"/>
      <c r="VRS258" s="710"/>
      <c r="VRT258" s="710"/>
      <c r="VRU258" s="710"/>
      <c r="VRV258" s="710"/>
      <c r="VRW258" s="710"/>
      <c r="VRX258" s="710"/>
      <c r="VRY258" s="710"/>
      <c r="VRZ258" s="710"/>
      <c r="VSA258" s="710"/>
      <c r="VSB258" s="710"/>
      <c r="VSC258" s="710"/>
      <c r="VSD258" s="710"/>
      <c r="VSE258" s="710"/>
      <c r="VSF258" s="710"/>
      <c r="VSG258" s="710"/>
      <c r="VSH258" s="710"/>
      <c r="VSI258" s="710"/>
      <c r="VSJ258" s="710"/>
      <c r="VSK258" s="710"/>
      <c r="VSL258" s="710"/>
      <c r="VSM258" s="710"/>
      <c r="VSN258" s="710"/>
      <c r="VSO258" s="710"/>
      <c r="VSP258" s="710"/>
      <c r="VSQ258" s="710"/>
      <c r="VSR258" s="710"/>
      <c r="VSS258" s="710"/>
      <c r="VST258" s="710"/>
      <c r="VSU258" s="710"/>
      <c r="VSV258" s="710"/>
      <c r="VSW258" s="710"/>
      <c r="VSX258" s="710"/>
      <c r="VSY258" s="710"/>
      <c r="VSZ258" s="710"/>
      <c r="VTA258" s="710"/>
      <c r="VTB258" s="710"/>
      <c r="VTC258" s="710"/>
      <c r="VTD258" s="710"/>
      <c r="VTE258" s="710"/>
      <c r="VTF258" s="710"/>
      <c r="VTG258" s="710"/>
      <c r="VTH258" s="710"/>
      <c r="VTI258" s="710"/>
      <c r="VTJ258" s="710"/>
      <c r="VTK258" s="710"/>
      <c r="VTL258" s="710"/>
      <c r="VTM258" s="710"/>
      <c r="VTN258" s="710"/>
      <c r="VTO258" s="710"/>
      <c r="VTP258" s="710"/>
      <c r="VTQ258" s="710"/>
      <c r="VTR258" s="710"/>
      <c r="VTS258" s="710"/>
      <c r="VTT258" s="710"/>
      <c r="VTU258" s="710"/>
      <c r="VTV258" s="710"/>
      <c r="VTW258" s="710"/>
      <c r="VTX258" s="710"/>
      <c r="VTY258" s="710"/>
      <c r="VTZ258" s="710"/>
      <c r="VUA258" s="710"/>
      <c r="VUB258" s="710"/>
      <c r="VUC258" s="710"/>
      <c r="VUD258" s="710"/>
      <c r="VUE258" s="710"/>
      <c r="VUF258" s="710"/>
      <c r="VUG258" s="710"/>
      <c r="VUH258" s="710"/>
      <c r="VUI258" s="710"/>
      <c r="VUJ258" s="710"/>
      <c r="VUK258" s="710"/>
      <c r="VUL258" s="710"/>
      <c r="VUM258" s="710"/>
      <c r="VUN258" s="710"/>
      <c r="VUO258" s="710"/>
      <c r="VUP258" s="710"/>
      <c r="VUQ258" s="710"/>
      <c r="VUR258" s="710"/>
      <c r="VUS258" s="710"/>
      <c r="VUT258" s="710"/>
      <c r="VUU258" s="710"/>
      <c r="VUV258" s="710"/>
      <c r="VUW258" s="710"/>
      <c r="VUX258" s="710"/>
      <c r="VUY258" s="710"/>
      <c r="VUZ258" s="710"/>
      <c r="VVA258" s="710"/>
      <c r="VVB258" s="710"/>
      <c r="VVC258" s="710"/>
      <c r="VVD258" s="710"/>
      <c r="VVE258" s="710"/>
      <c r="VVF258" s="710"/>
      <c r="VVG258" s="710"/>
      <c r="VVH258" s="710"/>
      <c r="VVI258" s="710"/>
      <c r="VVJ258" s="710"/>
      <c r="VVK258" s="710"/>
      <c r="VVL258" s="710"/>
      <c r="VVM258" s="710"/>
      <c r="VVN258" s="710"/>
      <c r="VVO258" s="710"/>
      <c r="VVP258" s="710"/>
      <c r="VVQ258" s="710"/>
      <c r="VVR258" s="710"/>
      <c r="VVS258" s="710"/>
      <c r="VVT258" s="710"/>
      <c r="VVU258" s="710"/>
      <c r="VVV258" s="710"/>
      <c r="VVW258" s="710"/>
      <c r="VVX258" s="710"/>
      <c r="VVY258" s="710"/>
      <c r="VVZ258" s="710"/>
      <c r="VWA258" s="710"/>
      <c r="VWB258" s="710"/>
      <c r="VWC258" s="710"/>
      <c r="VWD258" s="710"/>
      <c r="VWE258" s="710"/>
      <c r="VWF258" s="710"/>
      <c r="VWG258" s="710"/>
      <c r="VWH258" s="710"/>
      <c r="VWI258" s="710"/>
      <c r="VWJ258" s="710"/>
      <c r="VWK258" s="710"/>
      <c r="VWL258" s="710"/>
      <c r="VWM258" s="710"/>
      <c r="VWN258" s="710"/>
      <c r="VWO258" s="710"/>
      <c r="VWP258" s="710"/>
      <c r="VWQ258" s="710"/>
      <c r="VWR258" s="710"/>
      <c r="VWS258" s="710"/>
      <c r="VWT258" s="710"/>
      <c r="VWU258" s="710"/>
      <c r="VWV258" s="710"/>
      <c r="VWW258" s="710"/>
      <c r="VWX258" s="710"/>
      <c r="VWY258" s="710"/>
      <c r="VWZ258" s="710"/>
      <c r="VXA258" s="710"/>
      <c r="VXB258" s="710"/>
      <c r="VXC258" s="710"/>
      <c r="VXD258" s="710"/>
      <c r="VXE258" s="710"/>
      <c r="VXF258" s="710"/>
      <c r="VXG258" s="710"/>
      <c r="VXH258" s="710"/>
      <c r="VXI258" s="710"/>
      <c r="VXJ258" s="710"/>
      <c r="VXK258" s="710"/>
      <c r="VXL258" s="710"/>
      <c r="VXM258" s="710"/>
      <c r="VXN258" s="710"/>
      <c r="VXO258" s="710"/>
      <c r="VXP258" s="710"/>
      <c r="VXQ258" s="710"/>
      <c r="VXR258" s="710"/>
      <c r="VXS258" s="710"/>
      <c r="VXT258" s="710"/>
      <c r="VXU258" s="710"/>
      <c r="VXV258" s="710"/>
      <c r="VXW258" s="710"/>
      <c r="VXX258" s="710"/>
      <c r="VXY258" s="710"/>
      <c r="VXZ258" s="710"/>
      <c r="VYA258" s="710"/>
      <c r="VYB258" s="710"/>
      <c r="VYC258" s="710"/>
      <c r="VYD258" s="710"/>
      <c r="VYE258" s="710"/>
      <c r="VYF258" s="710"/>
      <c r="VYG258" s="710"/>
      <c r="VYH258" s="710"/>
      <c r="VYI258" s="710"/>
      <c r="VYJ258" s="710"/>
      <c r="VYK258" s="710"/>
      <c r="VYL258" s="710"/>
      <c r="VYM258" s="710"/>
      <c r="VYN258" s="710"/>
      <c r="VYO258" s="710"/>
      <c r="VYP258" s="710"/>
      <c r="VYQ258" s="710"/>
      <c r="VYR258" s="710"/>
      <c r="VYS258" s="710"/>
      <c r="VYT258" s="710"/>
      <c r="VYU258" s="710"/>
      <c r="VYV258" s="710"/>
      <c r="VYW258" s="710"/>
      <c r="VYX258" s="710"/>
      <c r="VYY258" s="710"/>
      <c r="VYZ258" s="710"/>
      <c r="VZA258" s="710"/>
      <c r="VZB258" s="710"/>
      <c r="VZC258" s="710"/>
      <c r="VZD258" s="710"/>
      <c r="VZE258" s="710"/>
      <c r="VZF258" s="710"/>
      <c r="VZG258" s="710"/>
      <c r="VZH258" s="710"/>
      <c r="VZI258" s="710"/>
      <c r="VZJ258" s="710"/>
      <c r="VZK258" s="710"/>
      <c r="VZL258" s="710"/>
      <c r="VZM258" s="710"/>
      <c r="VZN258" s="710"/>
      <c r="VZO258" s="710"/>
      <c r="VZP258" s="710"/>
      <c r="VZQ258" s="710"/>
      <c r="VZR258" s="710"/>
      <c r="VZS258" s="710"/>
      <c r="VZT258" s="710"/>
      <c r="VZU258" s="710"/>
      <c r="VZV258" s="710"/>
      <c r="VZW258" s="710"/>
      <c r="VZX258" s="710"/>
      <c r="VZY258" s="710"/>
      <c r="VZZ258" s="710"/>
      <c r="WAA258" s="710"/>
      <c r="WAB258" s="710"/>
      <c r="WAC258" s="710"/>
      <c r="WAD258" s="710"/>
      <c r="WAE258" s="710"/>
      <c r="WAF258" s="710"/>
      <c r="WAG258" s="710"/>
      <c r="WAH258" s="710"/>
      <c r="WAI258" s="710"/>
      <c r="WAJ258" s="710"/>
      <c r="WAK258" s="710"/>
      <c r="WAL258" s="710"/>
      <c r="WAM258" s="710"/>
      <c r="WAN258" s="710"/>
      <c r="WAO258" s="710"/>
      <c r="WAP258" s="710"/>
      <c r="WAQ258" s="710"/>
      <c r="WAR258" s="710"/>
      <c r="WAS258" s="710"/>
      <c r="WAT258" s="710"/>
      <c r="WAU258" s="710"/>
      <c r="WAV258" s="710"/>
      <c r="WAW258" s="710"/>
      <c r="WAX258" s="710"/>
      <c r="WAY258" s="710"/>
      <c r="WAZ258" s="710"/>
      <c r="WBA258" s="710"/>
      <c r="WBB258" s="710"/>
      <c r="WBC258" s="710"/>
      <c r="WBD258" s="710"/>
      <c r="WBE258" s="710"/>
      <c r="WBF258" s="710"/>
      <c r="WBG258" s="710"/>
      <c r="WBH258" s="710"/>
      <c r="WBI258" s="710"/>
      <c r="WBJ258" s="710"/>
      <c r="WBK258" s="710"/>
      <c r="WBL258" s="710"/>
      <c r="WBM258" s="710"/>
      <c r="WBN258" s="710"/>
      <c r="WBO258" s="710"/>
      <c r="WBP258" s="710"/>
      <c r="WBQ258" s="710"/>
      <c r="WBR258" s="710"/>
      <c r="WBS258" s="710"/>
      <c r="WBT258" s="710"/>
      <c r="WBU258" s="710"/>
      <c r="WBV258" s="710"/>
      <c r="WBW258" s="710"/>
      <c r="WBX258" s="710"/>
      <c r="WBY258" s="710"/>
      <c r="WBZ258" s="710"/>
      <c r="WCA258" s="710"/>
      <c r="WCB258" s="710"/>
      <c r="WCC258" s="710"/>
      <c r="WCD258" s="710"/>
      <c r="WCE258" s="710"/>
      <c r="WCF258" s="710"/>
      <c r="WCG258" s="710"/>
      <c r="WCH258" s="710"/>
      <c r="WCI258" s="710"/>
      <c r="WCJ258" s="710"/>
      <c r="WCK258" s="710"/>
      <c r="WCL258" s="710"/>
      <c r="WCM258" s="710"/>
      <c r="WCN258" s="710"/>
      <c r="WCO258" s="710"/>
      <c r="WCP258" s="710"/>
      <c r="WCQ258" s="710"/>
      <c r="WCR258" s="710"/>
      <c r="WCS258" s="710"/>
      <c r="WCT258" s="710"/>
      <c r="WCU258" s="710"/>
      <c r="WCV258" s="710"/>
      <c r="WCW258" s="710"/>
      <c r="WCX258" s="710"/>
      <c r="WCY258" s="710"/>
      <c r="WCZ258" s="710"/>
      <c r="WDA258" s="710"/>
      <c r="WDB258" s="710"/>
      <c r="WDC258" s="710"/>
      <c r="WDD258" s="710"/>
      <c r="WDE258" s="710"/>
      <c r="WDF258" s="710"/>
      <c r="WDG258" s="710"/>
      <c r="WDH258" s="710"/>
      <c r="WDI258" s="710"/>
      <c r="WDJ258" s="710"/>
      <c r="WDK258" s="710"/>
      <c r="WDL258" s="710"/>
      <c r="WDM258" s="710"/>
      <c r="WDN258" s="710"/>
      <c r="WDO258" s="710"/>
      <c r="WDP258" s="710"/>
      <c r="WDQ258" s="710"/>
      <c r="WDR258" s="710"/>
      <c r="WDS258" s="710"/>
      <c r="WDT258" s="710"/>
      <c r="WDU258" s="710"/>
      <c r="WDV258" s="710"/>
      <c r="WDW258" s="710"/>
      <c r="WDX258" s="710"/>
      <c r="WDY258" s="710"/>
      <c r="WDZ258" s="710"/>
      <c r="WEA258" s="710"/>
      <c r="WEB258" s="710"/>
      <c r="WEC258" s="710"/>
      <c r="WED258" s="710"/>
      <c r="WEE258" s="710"/>
      <c r="WEF258" s="710"/>
      <c r="WEG258" s="710"/>
      <c r="WEH258" s="710"/>
      <c r="WEI258" s="710"/>
      <c r="WEJ258" s="710"/>
      <c r="WEK258" s="710"/>
      <c r="WEL258" s="710"/>
      <c r="WEM258" s="710"/>
      <c r="WEN258" s="710"/>
      <c r="WEO258" s="710"/>
      <c r="WEP258" s="710"/>
      <c r="WEQ258" s="710"/>
      <c r="WER258" s="710"/>
      <c r="WES258" s="710"/>
      <c r="WET258" s="710"/>
      <c r="WEU258" s="710"/>
      <c r="WEV258" s="710"/>
      <c r="WEW258" s="710"/>
      <c r="WEX258" s="710"/>
      <c r="WEY258" s="710"/>
      <c r="WEZ258" s="710"/>
      <c r="WFA258" s="710"/>
      <c r="WFB258" s="710"/>
      <c r="WFC258" s="710"/>
      <c r="WFD258" s="710"/>
      <c r="WFE258" s="710"/>
      <c r="WFF258" s="710"/>
      <c r="WFG258" s="710"/>
      <c r="WFH258" s="710"/>
      <c r="WFI258" s="710"/>
      <c r="WFJ258" s="710"/>
      <c r="WFK258" s="710"/>
      <c r="WFL258" s="710"/>
      <c r="WFM258" s="710"/>
      <c r="WFN258" s="710"/>
      <c r="WFO258" s="710"/>
      <c r="WFP258" s="710"/>
      <c r="WFQ258" s="710"/>
      <c r="WFR258" s="710"/>
      <c r="WFS258" s="710"/>
      <c r="WFT258" s="710"/>
      <c r="WFU258" s="710"/>
      <c r="WFV258" s="710"/>
      <c r="WFW258" s="710"/>
      <c r="WFX258" s="710"/>
      <c r="WFY258" s="710"/>
      <c r="WFZ258" s="710"/>
      <c r="WGA258" s="710"/>
      <c r="WGB258" s="710"/>
      <c r="WGC258" s="710"/>
      <c r="WGD258" s="710"/>
      <c r="WGE258" s="710"/>
      <c r="WGF258" s="710"/>
      <c r="WGG258" s="710"/>
      <c r="WGH258" s="710"/>
      <c r="WGI258" s="710"/>
      <c r="WGJ258" s="710"/>
      <c r="WGK258" s="710"/>
      <c r="WGL258" s="710"/>
      <c r="WGM258" s="710"/>
      <c r="WGN258" s="710"/>
      <c r="WGO258" s="710"/>
      <c r="WGP258" s="710"/>
      <c r="WGQ258" s="710"/>
      <c r="WGR258" s="710"/>
      <c r="WGS258" s="710"/>
      <c r="WGT258" s="710"/>
      <c r="WGU258" s="710"/>
      <c r="WGV258" s="710"/>
      <c r="WGW258" s="710"/>
      <c r="WGX258" s="710"/>
      <c r="WGY258" s="710"/>
      <c r="WGZ258" s="710"/>
      <c r="WHA258" s="710"/>
      <c r="WHB258" s="710"/>
      <c r="WHC258" s="710"/>
      <c r="WHD258" s="710"/>
      <c r="WHE258" s="710"/>
      <c r="WHF258" s="710"/>
      <c r="WHG258" s="710"/>
      <c r="WHH258" s="710"/>
      <c r="WHI258" s="710"/>
      <c r="WHJ258" s="710"/>
      <c r="WHK258" s="710"/>
      <c r="WHL258" s="710"/>
      <c r="WHM258" s="710"/>
      <c r="WHN258" s="710"/>
      <c r="WHO258" s="710"/>
      <c r="WHP258" s="710"/>
      <c r="WHQ258" s="710"/>
      <c r="WHR258" s="710"/>
      <c r="WHS258" s="710"/>
      <c r="WHT258" s="710"/>
      <c r="WHU258" s="710"/>
      <c r="WHV258" s="710"/>
      <c r="WHW258" s="710"/>
      <c r="WHX258" s="710"/>
      <c r="WHY258" s="710"/>
      <c r="WHZ258" s="710"/>
      <c r="WIA258" s="710"/>
      <c r="WIB258" s="710"/>
      <c r="WIC258" s="710"/>
      <c r="WID258" s="710"/>
      <c r="WIE258" s="710"/>
      <c r="WIF258" s="710"/>
      <c r="WIG258" s="710"/>
      <c r="WIH258" s="710"/>
      <c r="WII258" s="710"/>
      <c r="WIJ258" s="710"/>
      <c r="WIK258" s="710"/>
      <c r="WIL258" s="710"/>
      <c r="WIM258" s="710"/>
      <c r="WIN258" s="710"/>
      <c r="WIO258" s="710"/>
      <c r="WIP258" s="710"/>
      <c r="WIQ258" s="710"/>
      <c r="WIR258" s="710"/>
      <c r="WIS258" s="710"/>
      <c r="WIT258" s="710"/>
      <c r="WIU258" s="710"/>
      <c r="WIV258" s="710"/>
      <c r="WIW258" s="710"/>
      <c r="WIX258" s="710"/>
      <c r="WIY258" s="710"/>
      <c r="WIZ258" s="710"/>
      <c r="WJA258" s="710"/>
      <c r="WJB258" s="710"/>
      <c r="WJC258" s="710"/>
      <c r="WJD258" s="710"/>
      <c r="WJE258" s="710"/>
      <c r="WJF258" s="710"/>
      <c r="WJG258" s="710"/>
      <c r="WJH258" s="710"/>
      <c r="WJI258" s="710"/>
      <c r="WJJ258" s="710"/>
      <c r="WJK258" s="710"/>
      <c r="WJL258" s="710"/>
      <c r="WJM258" s="710"/>
      <c r="WJN258" s="710"/>
      <c r="WJO258" s="710"/>
      <c r="WJP258" s="710"/>
      <c r="WJQ258" s="710"/>
      <c r="WJR258" s="710"/>
      <c r="WJS258" s="710"/>
      <c r="WJT258" s="710"/>
      <c r="WJU258" s="710"/>
      <c r="WJV258" s="710"/>
      <c r="WJW258" s="710"/>
      <c r="WJX258" s="710"/>
      <c r="WJY258" s="710"/>
      <c r="WJZ258" s="710"/>
      <c r="WKA258" s="710"/>
      <c r="WKB258" s="710"/>
      <c r="WKC258" s="710"/>
      <c r="WKD258" s="710"/>
      <c r="WKE258" s="710"/>
      <c r="WKF258" s="710"/>
      <c r="WKG258" s="710"/>
      <c r="WKH258" s="710"/>
      <c r="WKI258" s="710"/>
      <c r="WKJ258" s="710"/>
      <c r="WKK258" s="710"/>
      <c r="WKL258" s="710"/>
      <c r="WKM258" s="710"/>
      <c r="WKN258" s="710"/>
      <c r="WKO258" s="710"/>
      <c r="WKP258" s="710"/>
      <c r="WKQ258" s="710"/>
      <c r="WKR258" s="710"/>
      <c r="WKS258" s="710"/>
      <c r="WKT258" s="710"/>
      <c r="WKU258" s="710"/>
      <c r="WKV258" s="710"/>
      <c r="WKW258" s="710"/>
      <c r="WKX258" s="710"/>
      <c r="WKY258" s="710"/>
      <c r="WKZ258" s="710"/>
      <c r="WLA258" s="710"/>
      <c r="WLB258" s="710"/>
      <c r="WLC258" s="710"/>
      <c r="WLD258" s="710"/>
      <c r="WLE258" s="710"/>
      <c r="WLF258" s="710"/>
      <c r="WLG258" s="710"/>
      <c r="WLH258" s="710"/>
      <c r="WLI258" s="710"/>
      <c r="WLJ258" s="710"/>
      <c r="WLK258" s="710"/>
      <c r="WLL258" s="710"/>
      <c r="WLM258" s="710"/>
      <c r="WLN258" s="710"/>
      <c r="WLO258" s="710"/>
      <c r="WLP258" s="710"/>
      <c r="WLQ258" s="710"/>
      <c r="WLR258" s="710"/>
      <c r="WLS258" s="710"/>
      <c r="WLT258" s="710"/>
      <c r="WLU258" s="710"/>
      <c r="WLV258" s="710"/>
      <c r="WLW258" s="710"/>
      <c r="WLX258" s="710"/>
      <c r="WLY258" s="710"/>
      <c r="WLZ258" s="710"/>
      <c r="WMA258" s="710"/>
      <c r="WMB258" s="710"/>
      <c r="WMC258" s="710"/>
      <c r="WMD258" s="710"/>
      <c r="WME258" s="710"/>
      <c r="WMF258" s="710"/>
      <c r="WMG258" s="710"/>
      <c r="WMH258" s="710"/>
      <c r="WMI258" s="710"/>
      <c r="WMJ258" s="710"/>
      <c r="WMK258" s="710"/>
      <c r="WML258" s="710"/>
      <c r="WMM258" s="710"/>
      <c r="WMN258" s="710"/>
      <c r="WMO258" s="710"/>
      <c r="WMP258" s="710"/>
      <c r="WMQ258" s="710"/>
      <c r="WMR258" s="710"/>
      <c r="WMS258" s="710"/>
      <c r="WMT258" s="710"/>
      <c r="WMU258" s="710"/>
      <c r="WMV258" s="710"/>
      <c r="WMW258" s="710"/>
      <c r="WMX258" s="710"/>
      <c r="WMY258" s="710"/>
      <c r="WMZ258" s="710"/>
      <c r="WNA258" s="710"/>
      <c r="WNB258" s="710"/>
      <c r="WNC258" s="710"/>
      <c r="WND258" s="710"/>
      <c r="WNE258" s="710"/>
      <c r="WNF258" s="710"/>
      <c r="WNG258" s="710"/>
      <c r="WNH258" s="710"/>
      <c r="WNI258" s="710"/>
      <c r="WNJ258" s="710"/>
      <c r="WNK258" s="710"/>
      <c r="WNL258" s="710"/>
      <c r="WNM258" s="710"/>
      <c r="WNN258" s="710"/>
      <c r="WNO258" s="710"/>
      <c r="WNP258" s="710"/>
      <c r="WNQ258" s="710"/>
      <c r="WNR258" s="710"/>
      <c r="WNS258" s="710"/>
      <c r="WNT258" s="710"/>
      <c r="WNU258" s="710"/>
      <c r="WNV258" s="710"/>
      <c r="WNW258" s="710"/>
      <c r="WNX258" s="710"/>
      <c r="WNY258" s="710"/>
      <c r="WNZ258" s="710"/>
      <c r="WOA258" s="710"/>
      <c r="WOB258" s="710"/>
      <c r="WOC258" s="710"/>
      <c r="WOD258" s="710"/>
      <c r="WOE258" s="710"/>
      <c r="WOF258" s="710"/>
      <c r="WOG258" s="710"/>
      <c r="WOH258" s="710"/>
      <c r="WOI258" s="710"/>
      <c r="WOJ258" s="710"/>
      <c r="WOK258" s="710"/>
      <c r="WOL258" s="710"/>
      <c r="WOM258" s="710"/>
      <c r="WON258" s="710"/>
      <c r="WOO258" s="710"/>
      <c r="WOP258" s="710"/>
      <c r="WOQ258" s="710"/>
      <c r="WOR258" s="710"/>
      <c r="WOS258" s="710"/>
      <c r="WOT258" s="710"/>
      <c r="WOU258" s="710"/>
      <c r="WOV258" s="710"/>
      <c r="WOW258" s="710"/>
      <c r="WOX258" s="710"/>
      <c r="WOY258" s="710"/>
      <c r="WOZ258" s="710"/>
      <c r="WPA258" s="710"/>
      <c r="WPB258" s="710"/>
      <c r="WPC258" s="710"/>
      <c r="WPD258" s="710"/>
      <c r="WPE258" s="710"/>
      <c r="WPF258" s="710"/>
      <c r="WPG258" s="710"/>
      <c r="WPH258" s="710"/>
      <c r="WPI258" s="710"/>
      <c r="WPJ258" s="710"/>
      <c r="WPK258" s="710"/>
      <c r="WPL258" s="710"/>
      <c r="WPM258" s="710"/>
      <c r="WPN258" s="710"/>
      <c r="WPO258" s="710"/>
      <c r="WPP258" s="710"/>
      <c r="WPQ258" s="710"/>
      <c r="WPR258" s="710"/>
      <c r="WPS258" s="710"/>
      <c r="WPT258" s="710"/>
      <c r="WPU258" s="710"/>
      <c r="WPV258" s="710"/>
      <c r="WPW258" s="710"/>
      <c r="WPX258" s="710"/>
      <c r="WPY258" s="710"/>
      <c r="WPZ258" s="710"/>
      <c r="WQA258" s="710"/>
      <c r="WQB258" s="710"/>
      <c r="WQC258" s="710"/>
      <c r="WQD258" s="710"/>
      <c r="WQE258" s="710"/>
      <c r="WQF258" s="710"/>
      <c r="WQG258" s="710"/>
      <c r="WQH258" s="710"/>
      <c r="WQI258" s="710"/>
      <c r="WQJ258" s="710"/>
      <c r="WQK258" s="710"/>
      <c r="WQL258" s="710"/>
      <c r="WQM258" s="710"/>
      <c r="WQN258" s="710"/>
      <c r="WQO258" s="710"/>
      <c r="WQP258" s="710"/>
      <c r="WQQ258" s="710"/>
      <c r="WQR258" s="710"/>
      <c r="WQS258" s="710"/>
      <c r="WQT258" s="710"/>
      <c r="WQU258" s="710"/>
      <c r="WQV258" s="710"/>
      <c r="WQW258" s="710"/>
      <c r="WQX258" s="710"/>
      <c r="WQY258" s="710"/>
      <c r="WQZ258" s="710"/>
      <c r="WRA258" s="710"/>
      <c r="WRB258" s="710"/>
      <c r="WRC258" s="710"/>
      <c r="WRD258" s="710"/>
      <c r="WRE258" s="710"/>
      <c r="WRF258" s="710"/>
      <c r="WRG258" s="710"/>
      <c r="WRH258" s="710"/>
      <c r="WRI258" s="710"/>
      <c r="WRJ258" s="710"/>
      <c r="WRK258" s="710"/>
      <c r="WRL258" s="710"/>
      <c r="WRM258" s="710"/>
      <c r="WRN258" s="710"/>
      <c r="WRO258" s="710"/>
      <c r="WRP258" s="710"/>
      <c r="WRQ258" s="710"/>
      <c r="WRR258" s="710"/>
      <c r="WRS258" s="710"/>
      <c r="WRT258" s="710"/>
      <c r="WRU258" s="710"/>
      <c r="WRV258" s="710"/>
      <c r="WRW258" s="710"/>
      <c r="WRX258" s="710"/>
      <c r="WRY258" s="710"/>
      <c r="WRZ258" s="710"/>
      <c r="WSA258" s="710"/>
      <c r="WSB258" s="710"/>
      <c r="WSC258" s="710"/>
      <c r="WSD258" s="710"/>
      <c r="WSE258" s="710"/>
      <c r="WSF258" s="710"/>
      <c r="WSG258" s="710"/>
      <c r="WSH258" s="710"/>
      <c r="WSI258" s="710"/>
      <c r="WSJ258" s="710"/>
      <c r="WSK258" s="710"/>
      <c r="WSL258" s="710"/>
      <c r="WSM258" s="710"/>
      <c r="WSN258" s="710"/>
      <c r="WSO258" s="710"/>
      <c r="WSP258" s="710"/>
      <c r="WSQ258" s="710"/>
      <c r="WSR258" s="710"/>
      <c r="WSS258" s="710"/>
      <c r="WST258" s="710"/>
      <c r="WSU258" s="710"/>
      <c r="WSV258" s="710"/>
      <c r="WSW258" s="710"/>
      <c r="WSX258" s="710"/>
      <c r="WSY258" s="710"/>
      <c r="WSZ258" s="710"/>
      <c r="WTA258" s="710"/>
      <c r="WTB258" s="710"/>
      <c r="WTC258" s="710"/>
      <c r="WTD258" s="710"/>
      <c r="WTE258" s="710"/>
      <c r="WTF258" s="710"/>
      <c r="WTG258" s="710"/>
      <c r="WTH258" s="710"/>
      <c r="WTI258" s="710"/>
      <c r="WTJ258" s="710"/>
      <c r="WTK258" s="710"/>
      <c r="WTL258" s="710"/>
      <c r="WTM258" s="710"/>
      <c r="WTN258" s="710"/>
      <c r="WTO258" s="710"/>
      <c r="WTP258" s="710"/>
      <c r="WTQ258" s="710"/>
      <c r="WTR258" s="710"/>
      <c r="WTS258" s="710"/>
      <c r="WTT258" s="710"/>
      <c r="WTU258" s="710"/>
      <c r="WTV258" s="710"/>
      <c r="WTW258" s="710"/>
      <c r="WTX258" s="710"/>
      <c r="WTY258" s="710"/>
      <c r="WTZ258" s="710"/>
      <c r="WUA258" s="710"/>
      <c r="WUB258" s="710"/>
      <c r="WUC258" s="710"/>
      <c r="WUD258" s="710"/>
      <c r="WUE258" s="710"/>
      <c r="WUF258" s="710"/>
      <c r="WUG258" s="710"/>
      <c r="WUH258" s="710"/>
      <c r="WUI258" s="710"/>
      <c r="WUJ258" s="710"/>
      <c r="WUK258" s="710"/>
      <c r="WUL258" s="710"/>
      <c r="WUM258" s="710"/>
      <c r="WUN258" s="710"/>
      <c r="WUO258" s="710"/>
      <c r="WUP258" s="710"/>
      <c r="WUQ258" s="710"/>
      <c r="WUR258" s="710"/>
      <c r="WUS258" s="710"/>
      <c r="WUT258" s="710"/>
      <c r="WUU258" s="710"/>
      <c r="WUV258" s="710"/>
      <c r="WUW258" s="710"/>
      <c r="WUX258" s="710"/>
      <c r="WUY258" s="710"/>
      <c r="WUZ258" s="710"/>
      <c r="WVA258" s="710"/>
      <c r="WVB258" s="710"/>
      <c r="WVC258" s="710"/>
      <c r="WVD258" s="710"/>
      <c r="WVE258" s="710"/>
      <c r="WVF258" s="710"/>
      <c r="WVG258" s="710"/>
      <c r="WVH258" s="710"/>
      <c r="WVI258" s="710"/>
      <c r="WVJ258" s="710"/>
      <c r="WVK258" s="710"/>
      <c r="WVL258" s="710"/>
      <c r="WVM258" s="710"/>
      <c r="WVN258" s="710"/>
      <c r="WVO258" s="710"/>
      <c r="WVP258" s="710"/>
      <c r="WVQ258" s="710"/>
      <c r="WVR258" s="710"/>
      <c r="WVS258" s="710"/>
      <c r="WVT258" s="710"/>
      <c r="WVU258" s="710"/>
      <c r="WVV258" s="710"/>
      <c r="WVW258" s="710"/>
      <c r="WVX258" s="710"/>
      <c r="WVY258" s="710"/>
      <c r="WVZ258" s="710"/>
      <c r="WWA258" s="710"/>
      <c r="WWB258" s="710"/>
      <c r="WWC258" s="710"/>
      <c r="WWD258" s="710"/>
      <c r="WWE258" s="710"/>
      <c r="WWF258" s="710"/>
      <c r="WWG258" s="710"/>
      <c r="WWH258" s="710"/>
      <c r="WWI258" s="710"/>
      <c r="WWJ258" s="710"/>
      <c r="WWK258" s="710"/>
      <c r="WWL258" s="710"/>
      <c r="WWM258" s="710"/>
      <c r="WWN258" s="710"/>
      <c r="WWO258" s="710"/>
      <c r="WWP258" s="710"/>
      <c r="WWQ258" s="710"/>
      <c r="WWR258" s="710"/>
      <c r="WWS258" s="710"/>
      <c r="WWT258" s="710"/>
      <c r="WWU258" s="710"/>
      <c r="WWV258" s="710"/>
      <c r="WWW258" s="710"/>
      <c r="WWX258" s="710"/>
      <c r="WWY258" s="710"/>
      <c r="WWZ258" s="710"/>
      <c r="WXA258" s="710"/>
      <c r="WXB258" s="710"/>
      <c r="WXC258" s="710"/>
      <c r="WXD258" s="710"/>
      <c r="WXE258" s="710"/>
      <c r="WXF258" s="710"/>
      <c r="WXG258" s="710"/>
      <c r="WXH258" s="710"/>
      <c r="WXI258" s="710"/>
      <c r="WXJ258" s="710"/>
      <c r="WXK258" s="710"/>
      <c r="WXL258" s="710"/>
      <c r="WXM258" s="710"/>
      <c r="WXN258" s="710"/>
      <c r="WXO258" s="710"/>
      <c r="WXP258" s="710"/>
      <c r="WXQ258" s="710"/>
      <c r="WXR258" s="710"/>
      <c r="WXS258" s="710"/>
      <c r="WXT258" s="710"/>
      <c r="WXU258" s="710"/>
      <c r="WXV258" s="710"/>
      <c r="WXW258" s="710"/>
      <c r="WXX258" s="710"/>
      <c r="WXY258" s="710"/>
      <c r="WXZ258" s="710"/>
      <c r="WYA258" s="710"/>
      <c r="WYB258" s="710"/>
      <c r="WYC258" s="710"/>
      <c r="WYD258" s="710"/>
      <c r="WYE258" s="710"/>
      <c r="WYF258" s="710"/>
      <c r="WYG258" s="710"/>
      <c r="WYH258" s="710"/>
      <c r="WYI258" s="710"/>
      <c r="WYJ258" s="710"/>
      <c r="WYK258" s="710"/>
      <c r="WYL258" s="710"/>
      <c r="WYM258" s="710"/>
      <c r="WYN258" s="710"/>
      <c r="WYO258" s="710"/>
      <c r="WYP258" s="710"/>
      <c r="WYQ258" s="710"/>
      <c r="WYR258" s="710"/>
      <c r="WYS258" s="710"/>
      <c r="WYT258" s="710"/>
      <c r="WYU258" s="710"/>
      <c r="WYV258" s="710"/>
      <c r="WYW258" s="710"/>
      <c r="WYX258" s="710"/>
      <c r="WYY258" s="710"/>
      <c r="WYZ258" s="710"/>
      <c r="WZA258" s="710"/>
      <c r="WZB258" s="710"/>
      <c r="WZC258" s="710"/>
      <c r="WZD258" s="710"/>
      <c r="WZE258" s="710"/>
      <c r="WZF258" s="710"/>
      <c r="WZG258" s="710"/>
      <c r="WZH258" s="710"/>
      <c r="WZI258" s="710"/>
      <c r="WZJ258" s="710"/>
      <c r="WZK258" s="710"/>
      <c r="WZL258" s="710"/>
      <c r="WZM258" s="710"/>
      <c r="WZN258" s="710"/>
      <c r="WZO258" s="710"/>
      <c r="WZP258" s="710"/>
      <c r="WZQ258" s="710"/>
      <c r="WZR258" s="710"/>
      <c r="WZS258" s="710"/>
      <c r="WZT258" s="710"/>
      <c r="WZU258" s="710"/>
      <c r="WZV258" s="710"/>
      <c r="WZW258" s="710"/>
      <c r="WZX258" s="710"/>
      <c r="WZY258" s="710"/>
      <c r="WZZ258" s="710"/>
      <c r="XAA258" s="710"/>
      <c r="XAB258" s="710"/>
      <c r="XAC258" s="710"/>
      <c r="XAD258" s="710"/>
      <c r="XAE258" s="710"/>
      <c r="XAF258" s="710"/>
      <c r="XAG258" s="710"/>
      <c r="XAH258" s="710"/>
      <c r="XAI258" s="710"/>
      <c r="XAJ258" s="710"/>
      <c r="XAK258" s="710"/>
      <c r="XAL258" s="710"/>
      <c r="XAM258" s="710"/>
      <c r="XAN258" s="710"/>
      <c r="XAO258" s="710"/>
      <c r="XAP258" s="710"/>
      <c r="XAQ258" s="710"/>
      <c r="XAR258" s="710"/>
      <c r="XAS258" s="710"/>
      <c r="XAT258" s="710"/>
      <c r="XAU258" s="710"/>
      <c r="XAV258" s="710"/>
      <c r="XAW258" s="710"/>
      <c r="XAX258" s="710"/>
      <c r="XAY258" s="710"/>
      <c r="XAZ258" s="710"/>
      <c r="XBA258" s="710"/>
      <c r="XBB258" s="710"/>
      <c r="XBC258" s="710"/>
      <c r="XBD258" s="710"/>
      <c r="XBE258" s="710"/>
      <c r="XBF258" s="710"/>
      <c r="XBG258" s="710"/>
      <c r="XBH258" s="710"/>
      <c r="XBI258" s="710"/>
      <c r="XBJ258" s="710"/>
      <c r="XBK258" s="710"/>
      <c r="XBL258" s="710"/>
      <c r="XBM258" s="710"/>
      <c r="XBN258" s="710"/>
      <c r="XBO258" s="710"/>
      <c r="XBP258" s="710"/>
      <c r="XBQ258" s="710"/>
      <c r="XBR258" s="710"/>
      <c r="XBS258" s="710"/>
      <c r="XBT258" s="710"/>
      <c r="XBU258" s="710"/>
      <c r="XBV258" s="710"/>
      <c r="XBW258" s="710"/>
      <c r="XBX258" s="710"/>
      <c r="XBY258" s="710"/>
      <c r="XBZ258" s="710"/>
      <c r="XCA258" s="710"/>
      <c r="XCB258" s="710"/>
      <c r="XCC258" s="710"/>
      <c r="XCD258" s="710"/>
      <c r="XCE258" s="710"/>
      <c r="XCF258" s="710"/>
      <c r="XCG258" s="710"/>
      <c r="XCH258" s="710"/>
      <c r="XCI258" s="710"/>
      <c r="XCJ258" s="710"/>
      <c r="XCK258" s="710"/>
      <c r="XCL258" s="710"/>
      <c r="XCM258" s="710"/>
      <c r="XCN258" s="710"/>
      <c r="XCO258" s="710"/>
      <c r="XCP258" s="710"/>
      <c r="XCQ258" s="710"/>
      <c r="XCR258" s="710"/>
      <c r="XCS258" s="710"/>
      <c r="XCT258" s="710"/>
      <c r="XCU258" s="710"/>
      <c r="XCV258" s="710"/>
      <c r="XCW258" s="710"/>
      <c r="XCX258" s="710"/>
      <c r="XCY258" s="710"/>
      <c r="XCZ258" s="710"/>
      <c r="XDA258" s="710"/>
      <c r="XDB258" s="710"/>
      <c r="XDC258" s="710"/>
      <c r="XDD258" s="710"/>
      <c r="XDE258" s="710"/>
      <c r="XDF258" s="710"/>
      <c r="XDG258" s="710"/>
      <c r="XDH258" s="710"/>
      <c r="XDI258" s="710"/>
      <c r="XDJ258" s="710"/>
      <c r="XDK258" s="710"/>
      <c r="XDL258" s="710"/>
      <c r="XDM258" s="710"/>
      <c r="XDN258" s="710"/>
      <c r="XDO258" s="710"/>
      <c r="XDP258" s="710"/>
      <c r="XDQ258" s="710"/>
      <c r="XDR258" s="710"/>
      <c r="XDS258" s="710"/>
      <c r="XDT258" s="710"/>
      <c r="XDU258" s="710"/>
      <c r="XDV258" s="710"/>
      <c r="XDW258" s="710"/>
      <c r="XDX258" s="710"/>
      <c r="XDY258" s="710"/>
      <c r="XDZ258" s="710"/>
      <c r="XEA258" s="710"/>
      <c r="XEB258" s="710"/>
      <c r="XEC258" s="710"/>
      <c r="XED258" s="710"/>
      <c r="XEE258" s="710"/>
      <c r="XEF258" s="710"/>
      <c r="XEG258" s="710"/>
      <c r="XEH258" s="710"/>
      <c r="XEI258" s="710"/>
      <c r="XEJ258" s="710"/>
      <c r="XEK258" s="710"/>
      <c r="XEL258" s="710"/>
      <c r="XEM258" s="710"/>
      <c r="XEN258" s="710"/>
      <c r="XEO258" s="710"/>
      <c r="XEP258" s="710"/>
      <c r="XEQ258" s="710"/>
      <c r="XER258" s="710"/>
      <c r="XES258" s="710"/>
      <c r="XET258" s="710"/>
      <c r="XEU258" s="710"/>
      <c r="XEV258" s="710"/>
      <c r="XEW258" s="710"/>
      <c r="XEX258" s="710"/>
      <c r="XEY258" s="710"/>
      <c r="XEZ258" s="710"/>
      <c r="XFA258" s="710"/>
      <c r="XFB258" s="710"/>
      <c r="XFC258" s="710"/>
      <c r="XFD258" s="710"/>
    </row>
    <row r="259" spans="1:16384" s="159" customFormat="1" ht="15.75" customHeight="1" x14ac:dyDescent="0.35">
      <c r="A259" s="286"/>
      <c r="B259" s="287"/>
      <c r="C259" s="193" t="s">
        <v>234</v>
      </c>
      <c r="D259" s="590" t="s">
        <v>235</v>
      </c>
      <c r="E259" s="295"/>
      <c r="F259" s="295"/>
      <c r="G259" s="295"/>
      <c r="H259" s="295"/>
      <c r="I259" s="295"/>
      <c r="J259" s="295"/>
      <c r="K259" s="295"/>
      <c r="L259" s="295"/>
      <c r="M259" s="295"/>
      <c r="N259" s="295"/>
      <c r="O259" s="295"/>
      <c r="P259" s="601"/>
      <c r="Q259" s="714"/>
      <c r="R259" s="714"/>
      <c r="S259" s="714"/>
      <c r="T259" s="714"/>
      <c r="U259" s="714"/>
      <c r="V259" s="714"/>
      <c r="W259" s="714"/>
      <c r="X259" s="714"/>
      <c r="Y259" s="714"/>
      <c r="Z259" s="714"/>
      <c r="AA259" s="714"/>
      <c r="AB259" s="714"/>
      <c r="AC259" s="714"/>
      <c r="AD259" s="714"/>
      <c r="AE259" s="714"/>
      <c r="AF259" s="714"/>
      <c r="AG259" s="714"/>
      <c r="AH259" s="714"/>
      <c r="AI259" s="714"/>
      <c r="AJ259" s="714"/>
      <c r="AK259" s="714"/>
      <c r="AL259" s="714"/>
      <c r="AM259" s="714"/>
      <c r="AN259" s="714"/>
      <c r="AO259" s="710"/>
      <c r="AP259" s="710"/>
      <c r="AQ259" s="710"/>
      <c r="AR259" s="710"/>
      <c r="AS259" s="710"/>
      <c r="AT259" s="710"/>
      <c r="AU259" s="710"/>
      <c r="AV259" s="710"/>
      <c r="AW259" s="710"/>
      <c r="AX259" s="710"/>
      <c r="AY259" s="710"/>
      <c r="AZ259" s="710"/>
      <c r="BA259" s="710"/>
      <c r="BB259" s="710"/>
      <c r="BC259" s="710"/>
      <c r="BD259" s="710"/>
      <c r="BE259" s="710"/>
      <c r="BF259" s="710"/>
      <c r="BG259" s="710"/>
      <c r="BH259" s="710"/>
      <c r="BI259" s="710"/>
      <c r="BJ259" s="710"/>
      <c r="BK259" s="710"/>
      <c r="BL259" s="710"/>
      <c r="BM259" s="710"/>
      <c r="BN259" s="710"/>
      <c r="BO259" s="710"/>
      <c r="BP259" s="710"/>
      <c r="BQ259" s="710"/>
      <c r="BR259" s="710"/>
      <c r="BS259" s="710"/>
      <c r="BT259" s="710"/>
      <c r="BU259" s="710"/>
      <c r="BV259" s="710"/>
      <c r="BW259" s="710"/>
      <c r="BX259" s="710"/>
      <c r="BY259" s="710"/>
      <c r="BZ259" s="710"/>
      <c r="CA259" s="710"/>
      <c r="CB259" s="710"/>
      <c r="CC259" s="710"/>
      <c r="CD259" s="710"/>
      <c r="CE259" s="710"/>
      <c r="CF259" s="710"/>
      <c r="CG259" s="710"/>
      <c r="CH259" s="710"/>
      <c r="CI259" s="710"/>
      <c r="CJ259" s="710"/>
      <c r="CK259" s="710"/>
      <c r="CL259" s="710"/>
      <c r="CM259" s="710"/>
      <c r="CN259" s="710"/>
      <c r="CO259" s="710"/>
      <c r="CP259" s="710"/>
      <c r="CQ259" s="710"/>
      <c r="CR259" s="710"/>
      <c r="CS259" s="710"/>
      <c r="CT259" s="710"/>
      <c r="CU259" s="710"/>
      <c r="CV259" s="710"/>
      <c r="CW259" s="710"/>
      <c r="CX259" s="710"/>
      <c r="CY259" s="710"/>
      <c r="CZ259" s="710"/>
      <c r="DA259" s="710"/>
      <c r="DB259" s="710"/>
      <c r="DC259" s="710"/>
      <c r="DD259" s="710"/>
      <c r="DE259" s="710"/>
      <c r="DF259" s="710"/>
      <c r="DG259" s="710"/>
      <c r="DH259" s="710"/>
      <c r="DI259" s="710"/>
      <c r="DJ259" s="710"/>
      <c r="DK259" s="710"/>
      <c r="DL259" s="710"/>
      <c r="DM259" s="710"/>
      <c r="DN259" s="710"/>
      <c r="DO259" s="710"/>
      <c r="DP259" s="710"/>
      <c r="DQ259" s="710"/>
      <c r="DR259" s="710"/>
      <c r="DS259" s="710"/>
      <c r="DT259" s="710"/>
      <c r="DU259" s="710"/>
      <c r="DV259" s="710"/>
      <c r="DW259" s="710"/>
      <c r="DX259" s="710"/>
      <c r="DY259" s="710"/>
      <c r="DZ259" s="710"/>
      <c r="EA259" s="710"/>
      <c r="EB259" s="710"/>
      <c r="EC259" s="710"/>
      <c r="ED259" s="710"/>
      <c r="EE259" s="710"/>
      <c r="EF259" s="710"/>
      <c r="EG259" s="710"/>
      <c r="EH259" s="710"/>
      <c r="EI259" s="710"/>
      <c r="EJ259" s="710"/>
      <c r="EK259" s="710"/>
      <c r="EL259" s="710"/>
      <c r="EM259" s="710"/>
      <c r="EN259" s="710"/>
      <c r="EO259" s="710"/>
      <c r="EP259" s="710"/>
      <c r="EQ259" s="710"/>
      <c r="ER259" s="710"/>
      <c r="ES259" s="710"/>
      <c r="ET259" s="710"/>
      <c r="EU259" s="710"/>
      <c r="EV259" s="710"/>
      <c r="EW259" s="710"/>
      <c r="EX259" s="710"/>
      <c r="EY259" s="710"/>
      <c r="EZ259" s="710"/>
      <c r="FA259" s="710"/>
      <c r="FB259" s="710"/>
      <c r="FC259" s="710"/>
      <c r="FD259" s="710"/>
      <c r="FE259" s="710"/>
      <c r="FF259" s="710"/>
      <c r="FG259" s="710"/>
      <c r="FH259" s="710"/>
      <c r="FI259" s="710"/>
      <c r="FJ259" s="710"/>
      <c r="FK259" s="710"/>
      <c r="FL259" s="710"/>
      <c r="FM259" s="710"/>
      <c r="FN259" s="710"/>
      <c r="FO259" s="710"/>
      <c r="FP259" s="710"/>
      <c r="FQ259" s="710"/>
      <c r="FR259" s="710"/>
      <c r="FS259" s="710"/>
      <c r="FT259" s="710"/>
      <c r="FU259" s="710"/>
      <c r="FV259" s="710"/>
      <c r="FW259" s="710"/>
      <c r="FX259" s="710"/>
      <c r="FY259" s="710"/>
      <c r="FZ259" s="710"/>
      <c r="GA259" s="710"/>
      <c r="GB259" s="710"/>
      <c r="GC259" s="710"/>
      <c r="GD259" s="710"/>
      <c r="GE259" s="710"/>
      <c r="GF259" s="710"/>
      <c r="GG259" s="710"/>
      <c r="GH259" s="710"/>
      <c r="GI259" s="710"/>
      <c r="GJ259" s="710"/>
      <c r="GK259" s="710"/>
      <c r="GL259" s="710"/>
      <c r="GM259" s="710"/>
      <c r="GN259" s="710"/>
      <c r="GO259" s="710"/>
      <c r="GP259" s="710"/>
      <c r="GQ259" s="710"/>
      <c r="GR259" s="710"/>
      <c r="GS259" s="710"/>
      <c r="GT259" s="710"/>
      <c r="GU259" s="710"/>
      <c r="GV259" s="710"/>
      <c r="GW259" s="710"/>
      <c r="GX259" s="710"/>
      <c r="GY259" s="710"/>
      <c r="GZ259" s="710"/>
      <c r="HA259" s="710"/>
      <c r="HB259" s="710"/>
      <c r="HC259" s="710"/>
      <c r="HD259" s="710"/>
      <c r="HE259" s="710"/>
      <c r="HF259" s="710"/>
      <c r="HG259" s="710"/>
      <c r="HH259" s="710"/>
      <c r="HI259" s="710"/>
      <c r="HJ259" s="710"/>
      <c r="HK259" s="710"/>
      <c r="HL259" s="710"/>
      <c r="HM259" s="710"/>
      <c r="HN259" s="710"/>
      <c r="HO259" s="710"/>
      <c r="HP259" s="710"/>
      <c r="HQ259" s="710"/>
      <c r="HR259" s="710"/>
      <c r="HS259" s="710"/>
      <c r="HT259" s="710"/>
      <c r="HU259" s="710"/>
      <c r="HV259" s="710"/>
      <c r="HW259" s="710"/>
      <c r="HX259" s="710"/>
      <c r="HY259" s="710"/>
      <c r="HZ259" s="710"/>
      <c r="IA259" s="710"/>
      <c r="IB259" s="710"/>
      <c r="IC259" s="710"/>
      <c r="ID259" s="710"/>
      <c r="IE259" s="710"/>
      <c r="IF259" s="710"/>
      <c r="IG259" s="710"/>
      <c r="IH259" s="710"/>
      <c r="II259" s="710"/>
      <c r="IJ259" s="710"/>
      <c r="IK259" s="710"/>
      <c r="IL259" s="710"/>
      <c r="IM259" s="710"/>
      <c r="IN259" s="710"/>
      <c r="IO259" s="710"/>
      <c r="IP259" s="710"/>
      <c r="IQ259" s="710"/>
      <c r="IR259" s="710"/>
      <c r="IS259" s="710"/>
      <c r="IT259" s="710"/>
      <c r="IU259" s="710"/>
      <c r="IV259" s="710"/>
      <c r="IW259" s="710"/>
      <c r="IX259" s="710"/>
      <c r="IY259" s="710"/>
      <c r="IZ259" s="710"/>
      <c r="JA259" s="710"/>
      <c r="JB259" s="710"/>
      <c r="JC259" s="710"/>
      <c r="JD259" s="710"/>
      <c r="JE259" s="710"/>
      <c r="JF259" s="710"/>
      <c r="JG259" s="710"/>
      <c r="JH259" s="710"/>
      <c r="JI259" s="710"/>
      <c r="JJ259" s="710"/>
      <c r="JK259" s="710"/>
      <c r="JL259" s="710"/>
      <c r="JM259" s="710"/>
      <c r="JN259" s="710"/>
      <c r="JO259" s="710"/>
      <c r="JP259" s="710"/>
      <c r="JQ259" s="710"/>
      <c r="JR259" s="710"/>
      <c r="JS259" s="710"/>
      <c r="JT259" s="710"/>
      <c r="JU259" s="710"/>
      <c r="JV259" s="710"/>
      <c r="JW259" s="710"/>
      <c r="JX259" s="710"/>
      <c r="JY259" s="710"/>
      <c r="JZ259" s="710"/>
      <c r="KA259" s="710"/>
      <c r="KB259" s="710"/>
      <c r="KC259" s="710"/>
      <c r="KD259" s="710"/>
      <c r="KE259" s="710"/>
      <c r="KF259" s="710"/>
      <c r="KG259" s="710"/>
      <c r="KH259" s="710"/>
      <c r="KI259" s="710"/>
      <c r="KJ259" s="710"/>
      <c r="KK259" s="710"/>
      <c r="KL259" s="710"/>
      <c r="KM259" s="710"/>
      <c r="KN259" s="710"/>
      <c r="KO259" s="710"/>
      <c r="KP259" s="710"/>
      <c r="KQ259" s="710"/>
      <c r="KR259" s="710"/>
      <c r="KS259" s="710"/>
      <c r="KT259" s="710"/>
      <c r="KU259" s="710"/>
      <c r="KV259" s="710"/>
      <c r="KW259" s="710"/>
      <c r="KX259" s="710"/>
      <c r="KY259" s="710"/>
      <c r="KZ259" s="710"/>
      <c r="LA259" s="710"/>
      <c r="LB259" s="710"/>
      <c r="LC259" s="710"/>
      <c r="LD259" s="710"/>
      <c r="LE259" s="710"/>
      <c r="LF259" s="710"/>
      <c r="LG259" s="710"/>
      <c r="LH259" s="710"/>
      <c r="LI259" s="710"/>
      <c r="LJ259" s="710"/>
      <c r="LK259" s="710"/>
      <c r="LL259" s="710"/>
      <c r="LM259" s="710"/>
      <c r="LN259" s="710"/>
      <c r="LO259" s="710"/>
      <c r="LP259" s="710"/>
      <c r="LQ259" s="710"/>
      <c r="LR259" s="710"/>
      <c r="LS259" s="710"/>
      <c r="LT259" s="710"/>
      <c r="LU259" s="710"/>
      <c r="LV259" s="710"/>
      <c r="LW259" s="710"/>
      <c r="LX259" s="710"/>
      <c r="LY259" s="710"/>
      <c r="LZ259" s="710"/>
      <c r="MA259" s="710"/>
      <c r="MB259" s="710"/>
      <c r="MC259" s="710"/>
      <c r="MD259" s="710"/>
      <c r="ME259" s="710"/>
      <c r="MF259" s="710"/>
      <c r="MG259" s="710"/>
      <c r="MH259" s="710"/>
      <c r="MI259" s="710"/>
      <c r="MJ259" s="710"/>
      <c r="MK259" s="710"/>
      <c r="ML259" s="710"/>
      <c r="MM259" s="710"/>
      <c r="MN259" s="710"/>
      <c r="MO259" s="710"/>
      <c r="MP259" s="710"/>
      <c r="MQ259" s="710"/>
      <c r="MR259" s="710"/>
      <c r="MS259" s="710"/>
      <c r="MT259" s="710"/>
      <c r="MU259" s="710"/>
      <c r="MV259" s="710"/>
      <c r="MW259" s="710"/>
      <c r="MX259" s="710"/>
      <c r="MY259" s="710"/>
      <c r="MZ259" s="710"/>
      <c r="NA259" s="710"/>
      <c r="NB259" s="710"/>
      <c r="NC259" s="710"/>
      <c r="ND259" s="710"/>
      <c r="NE259" s="710"/>
      <c r="NF259" s="710"/>
      <c r="NG259" s="710"/>
      <c r="NH259" s="710"/>
      <c r="NI259" s="710"/>
      <c r="NJ259" s="710"/>
      <c r="NK259" s="710"/>
      <c r="NL259" s="710"/>
      <c r="NM259" s="710"/>
      <c r="NN259" s="710"/>
      <c r="NO259" s="710"/>
      <c r="NP259" s="710"/>
      <c r="NQ259" s="710"/>
      <c r="NR259" s="710"/>
      <c r="NS259" s="710"/>
      <c r="NT259" s="710"/>
      <c r="NU259" s="710"/>
      <c r="NV259" s="710"/>
      <c r="NW259" s="710"/>
      <c r="NX259" s="710"/>
      <c r="NY259" s="710"/>
      <c r="NZ259" s="710"/>
      <c r="OA259" s="710"/>
      <c r="OB259" s="710"/>
      <c r="OC259" s="710"/>
      <c r="OD259" s="710"/>
      <c r="OE259" s="710"/>
      <c r="OF259" s="710"/>
      <c r="OG259" s="710"/>
      <c r="OH259" s="710"/>
      <c r="OI259" s="710"/>
      <c r="OJ259" s="710"/>
      <c r="OK259" s="710"/>
      <c r="OL259" s="710"/>
      <c r="OM259" s="710"/>
      <c r="ON259" s="710"/>
      <c r="OO259" s="710"/>
      <c r="OP259" s="710"/>
      <c r="OQ259" s="710"/>
      <c r="OR259" s="710"/>
      <c r="OS259" s="710"/>
      <c r="OT259" s="710"/>
      <c r="OU259" s="710"/>
      <c r="OV259" s="710"/>
      <c r="OW259" s="710"/>
      <c r="OX259" s="710"/>
      <c r="OY259" s="710"/>
      <c r="OZ259" s="710"/>
      <c r="PA259" s="710"/>
      <c r="PB259" s="710"/>
      <c r="PC259" s="710"/>
      <c r="PD259" s="710"/>
      <c r="PE259" s="710"/>
      <c r="PF259" s="710"/>
      <c r="PG259" s="710"/>
      <c r="PH259" s="710"/>
      <c r="PI259" s="710"/>
      <c r="PJ259" s="710"/>
      <c r="PK259" s="710"/>
      <c r="PL259" s="710"/>
      <c r="PM259" s="710"/>
      <c r="PN259" s="710"/>
      <c r="PO259" s="710"/>
      <c r="PP259" s="710"/>
      <c r="PQ259" s="710"/>
      <c r="PR259" s="710"/>
      <c r="PS259" s="710"/>
      <c r="PT259" s="710"/>
      <c r="PU259" s="710"/>
      <c r="PV259" s="710"/>
      <c r="PW259" s="710"/>
      <c r="PX259" s="710"/>
      <c r="PY259" s="710"/>
      <c r="PZ259" s="710"/>
      <c r="QA259" s="710"/>
      <c r="QB259" s="710"/>
      <c r="QC259" s="710"/>
      <c r="QD259" s="710"/>
      <c r="QE259" s="710"/>
      <c r="QF259" s="710"/>
      <c r="QG259" s="710"/>
      <c r="QH259" s="710"/>
      <c r="QI259" s="710"/>
      <c r="QJ259" s="710"/>
      <c r="QK259" s="710"/>
      <c r="QL259" s="710"/>
      <c r="QM259" s="710"/>
      <c r="QN259" s="710"/>
      <c r="QO259" s="710"/>
      <c r="QP259" s="710"/>
      <c r="QQ259" s="710"/>
      <c r="QR259" s="710"/>
      <c r="QS259" s="710"/>
      <c r="QT259" s="710"/>
      <c r="QU259" s="710"/>
      <c r="QV259" s="710"/>
      <c r="QW259" s="710"/>
      <c r="QX259" s="710"/>
      <c r="QY259" s="710"/>
      <c r="QZ259" s="710"/>
      <c r="RA259" s="710"/>
      <c r="RB259" s="710"/>
      <c r="RC259" s="710"/>
      <c r="RD259" s="710"/>
      <c r="RE259" s="710"/>
      <c r="RF259" s="710"/>
      <c r="RG259" s="710"/>
      <c r="RH259" s="710"/>
      <c r="RI259" s="710"/>
      <c r="RJ259" s="710"/>
      <c r="RK259" s="710"/>
      <c r="RL259" s="710"/>
      <c r="RM259" s="710"/>
      <c r="RN259" s="710"/>
      <c r="RO259" s="710"/>
      <c r="RP259" s="710"/>
      <c r="RQ259" s="710"/>
      <c r="RR259" s="710"/>
      <c r="RS259" s="710"/>
      <c r="RT259" s="710"/>
      <c r="RU259" s="710"/>
      <c r="RV259" s="710"/>
      <c r="RW259" s="710"/>
      <c r="RX259" s="710"/>
      <c r="RY259" s="710"/>
      <c r="RZ259" s="710"/>
      <c r="SA259" s="710"/>
      <c r="SB259" s="710"/>
      <c r="SC259" s="710"/>
      <c r="SD259" s="710"/>
      <c r="SE259" s="710"/>
      <c r="SF259" s="710"/>
      <c r="SG259" s="710"/>
      <c r="SH259" s="710"/>
      <c r="SI259" s="710"/>
      <c r="SJ259" s="710"/>
      <c r="SK259" s="710"/>
      <c r="SL259" s="710"/>
      <c r="SM259" s="710"/>
      <c r="SN259" s="710"/>
      <c r="SO259" s="710"/>
      <c r="SP259" s="710"/>
      <c r="SQ259" s="710"/>
      <c r="SR259" s="710"/>
      <c r="SS259" s="710"/>
      <c r="ST259" s="710"/>
      <c r="SU259" s="710"/>
      <c r="SV259" s="710"/>
      <c r="SW259" s="710"/>
      <c r="SX259" s="710"/>
      <c r="SY259" s="710"/>
      <c r="SZ259" s="710"/>
      <c r="TA259" s="710"/>
      <c r="TB259" s="710"/>
      <c r="TC259" s="710"/>
      <c r="TD259" s="710"/>
      <c r="TE259" s="710"/>
      <c r="TF259" s="710"/>
      <c r="TG259" s="710"/>
      <c r="TH259" s="710"/>
      <c r="TI259" s="710"/>
      <c r="TJ259" s="710"/>
      <c r="TK259" s="710"/>
      <c r="TL259" s="710"/>
      <c r="TM259" s="710"/>
      <c r="TN259" s="710"/>
      <c r="TO259" s="710"/>
      <c r="TP259" s="710"/>
      <c r="TQ259" s="710"/>
      <c r="TR259" s="710"/>
      <c r="TS259" s="710"/>
      <c r="TT259" s="710"/>
      <c r="TU259" s="710"/>
      <c r="TV259" s="710"/>
      <c r="TW259" s="710"/>
      <c r="TX259" s="710"/>
      <c r="TY259" s="710"/>
      <c r="TZ259" s="710"/>
      <c r="UA259" s="710"/>
      <c r="UB259" s="710"/>
      <c r="UC259" s="710"/>
      <c r="UD259" s="710"/>
      <c r="UE259" s="710"/>
      <c r="UF259" s="710"/>
      <c r="UG259" s="710"/>
      <c r="UH259" s="710"/>
      <c r="UI259" s="710"/>
      <c r="UJ259" s="710"/>
      <c r="UK259" s="710"/>
      <c r="UL259" s="710"/>
      <c r="UM259" s="710"/>
      <c r="UN259" s="710"/>
      <c r="UO259" s="710"/>
      <c r="UP259" s="710"/>
      <c r="UQ259" s="710"/>
      <c r="UR259" s="710"/>
      <c r="US259" s="710"/>
      <c r="UT259" s="710"/>
      <c r="UU259" s="710"/>
      <c r="UV259" s="710"/>
      <c r="UW259" s="710"/>
      <c r="UX259" s="710"/>
      <c r="UY259" s="710"/>
      <c r="UZ259" s="710"/>
      <c r="VA259" s="710"/>
      <c r="VB259" s="710"/>
      <c r="VC259" s="710"/>
      <c r="VD259" s="710"/>
      <c r="VE259" s="710"/>
      <c r="VF259" s="710"/>
      <c r="VG259" s="710"/>
      <c r="VH259" s="710"/>
      <c r="VI259" s="710"/>
      <c r="VJ259" s="710"/>
      <c r="VK259" s="710"/>
      <c r="VL259" s="710"/>
      <c r="VM259" s="710"/>
      <c r="VN259" s="710"/>
      <c r="VO259" s="710"/>
      <c r="VP259" s="710"/>
      <c r="VQ259" s="710"/>
      <c r="VR259" s="710"/>
      <c r="VS259" s="710"/>
      <c r="VT259" s="710"/>
      <c r="VU259" s="710"/>
      <c r="VV259" s="710"/>
      <c r="VW259" s="710"/>
      <c r="VX259" s="710"/>
      <c r="VY259" s="710"/>
      <c r="VZ259" s="710"/>
      <c r="WA259" s="710"/>
      <c r="WB259" s="710"/>
      <c r="WC259" s="710"/>
      <c r="WD259" s="710"/>
      <c r="WE259" s="710"/>
      <c r="WF259" s="710"/>
      <c r="WG259" s="710"/>
      <c r="WH259" s="710"/>
      <c r="WI259" s="710"/>
      <c r="WJ259" s="710"/>
      <c r="WK259" s="710"/>
      <c r="WL259" s="710"/>
      <c r="WM259" s="710"/>
      <c r="WN259" s="710"/>
      <c r="WO259" s="710"/>
      <c r="WP259" s="710"/>
      <c r="WQ259" s="710"/>
      <c r="WR259" s="710"/>
      <c r="WS259" s="710"/>
      <c r="WT259" s="710"/>
      <c r="WU259" s="710"/>
      <c r="WV259" s="710"/>
      <c r="WW259" s="710"/>
      <c r="WX259" s="710"/>
      <c r="WY259" s="710"/>
      <c r="WZ259" s="710"/>
      <c r="XA259" s="710"/>
      <c r="XB259" s="710"/>
      <c r="XC259" s="710"/>
      <c r="XD259" s="710"/>
      <c r="XE259" s="710"/>
      <c r="XF259" s="710"/>
      <c r="XG259" s="710"/>
      <c r="XH259" s="710"/>
      <c r="XI259" s="710"/>
      <c r="XJ259" s="710"/>
      <c r="XK259" s="710"/>
      <c r="XL259" s="710"/>
      <c r="XM259" s="710"/>
      <c r="XN259" s="710"/>
      <c r="XO259" s="710"/>
      <c r="XP259" s="710"/>
      <c r="XQ259" s="710"/>
      <c r="XR259" s="710"/>
      <c r="XS259" s="710"/>
      <c r="XT259" s="710"/>
      <c r="XU259" s="710"/>
      <c r="XV259" s="710"/>
      <c r="XW259" s="710"/>
      <c r="XX259" s="710"/>
      <c r="XY259" s="710"/>
      <c r="XZ259" s="710"/>
      <c r="YA259" s="710"/>
      <c r="YB259" s="710"/>
      <c r="YC259" s="710"/>
      <c r="YD259" s="710"/>
      <c r="YE259" s="710"/>
      <c r="YF259" s="710"/>
      <c r="YG259" s="710"/>
      <c r="YH259" s="710"/>
      <c r="YI259" s="710"/>
      <c r="YJ259" s="710"/>
      <c r="YK259" s="710"/>
      <c r="YL259" s="710"/>
      <c r="YM259" s="710"/>
      <c r="YN259" s="710"/>
      <c r="YO259" s="710"/>
      <c r="YP259" s="710"/>
      <c r="YQ259" s="710"/>
      <c r="YR259" s="710"/>
      <c r="YS259" s="710"/>
      <c r="YT259" s="710"/>
      <c r="YU259" s="710"/>
      <c r="YV259" s="710"/>
      <c r="YW259" s="710"/>
      <c r="YX259" s="710"/>
      <c r="YY259" s="710"/>
      <c r="YZ259" s="710"/>
      <c r="ZA259" s="710"/>
      <c r="ZB259" s="710"/>
      <c r="ZC259" s="710"/>
      <c r="ZD259" s="710"/>
      <c r="ZE259" s="710"/>
      <c r="ZF259" s="710"/>
      <c r="ZG259" s="710"/>
      <c r="ZH259" s="710"/>
      <c r="ZI259" s="710"/>
      <c r="ZJ259" s="710"/>
      <c r="ZK259" s="710"/>
      <c r="ZL259" s="710"/>
      <c r="ZM259" s="710"/>
      <c r="ZN259" s="710"/>
      <c r="ZO259" s="710"/>
      <c r="ZP259" s="710"/>
      <c r="ZQ259" s="710"/>
      <c r="ZR259" s="710"/>
      <c r="ZS259" s="710"/>
      <c r="ZT259" s="710"/>
      <c r="ZU259" s="710"/>
      <c r="ZV259" s="710"/>
      <c r="ZW259" s="710"/>
      <c r="ZX259" s="710"/>
      <c r="ZY259" s="710"/>
      <c r="ZZ259" s="710"/>
      <c r="AAA259" s="710"/>
      <c r="AAB259" s="710"/>
      <c r="AAC259" s="710"/>
      <c r="AAD259" s="710"/>
      <c r="AAE259" s="710"/>
      <c r="AAF259" s="710"/>
      <c r="AAG259" s="710"/>
      <c r="AAH259" s="710"/>
      <c r="AAI259" s="710"/>
      <c r="AAJ259" s="710"/>
      <c r="AAK259" s="710"/>
      <c r="AAL259" s="710"/>
      <c r="AAM259" s="710"/>
      <c r="AAN259" s="710"/>
      <c r="AAO259" s="710"/>
      <c r="AAP259" s="710"/>
      <c r="AAQ259" s="710"/>
      <c r="AAR259" s="710"/>
      <c r="AAS259" s="710"/>
      <c r="AAT259" s="710"/>
      <c r="AAU259" s="710"/>
      <c r="AAV259" s="710"/>
      <c r="AAW259" s="710"/>
      <c r="AAX259" s="710"/>
      <c r="AAY259" s="710"/>
      <c r="AAZ259" s="710"/>
      <c r="ABA259" s="710"/>
      <c r="ABB259" s="710"/>
      <c r="ABC259" s="710"/>
      <c r="ABD259" s="710"/>
      <c r="ABE259" s="710"/>
      <c r="ABF259" s="710"/>
      <c r="ABG259" s="710"/>
      <c r="ABH259" s="710"/>
      <c r="ABI259" s="710"/>
      <c r="ABJ259" s="710"/>
      <c r="ABK259" s="710"/>
      <c r="ABL259" s="710"/>
      <c r="ABM259" s="710"/>
      <c r="ABN259" s="710"/>
      <c r="ABO259" s="710"/>
      <c r="ABP259" s="710"/>
      <c r="ABQ259" s="710"/>
      <c r="ABR259" s="710"/>
      <c r="ABS259" s="710"/>
      <c r="ABT259" s="710"/>
      <c r="ABU259" s="710"/>
      <c r="ABV259" s="710"/>
      <c r="ABW259" s="710"/>
      <c r="ABX259" s="710"/>
      <c r="ABY259" s="710"/>
      <c r="ABZ259" s="710"/>
      <c r="ACA259" s="710"/>
      <c r="ACB259" s="710"/>
      <c r="ACC259" s="710"/>
      <c r="ACD259" s="710"/>
      <c r="ACE259" s="710"/>
      <c r="ACF259" s="710"/>
      <c r="ACG259" s="710"/>
      <c r="ACH259" s="710"/>
      <c r="ACI259" s="710"/>
      <c r="ACJ259" s="710"/>
      <c r="ACK259" s="710"/>
      <c r="ACL259" s="710"/>
      <c r="ACM259" s="710"/>
      <c r="ACN259" s="710"/>
      <c r="ACO259" s="710"/>
      <c r="ACP259" s="710"/>
      <c r="ACQ259" s="710"/>
      <c r="ACR259" s="710"/>
      <c r="ACS259" s="710"/>
      <c r="ACT259" s="710"/>
      <c r="ACU259" s="710"/>
      <c r="ACV259" s="710"/>
      <c r="ACW259" s="710"/>
      <c r="ACX259" s="710"/>
      <c r="ACY259" s="710"/>
      <c r="ACZ259" s="710"/>
      <c r="ADA259" s="710"/>
      <c r="ADB259" s="710"/>
      <c r="ADC259" s="710"/>
      <c r="ADD259" s="710"/>
      <c r="ADE259" s="710"/>
      <c r="ADF259" s="710"/>
      <c r="ADG259" s="710"/>
      <c r="ADH259" s="710"/>
      <c r="ADI259" s="710"/>
      <c r="ADJ259" s="710"/>
      <c r="ADK259" s="710"/>
      <c r="ADL259" s="710"/>
      <c r="ADM259" s="710"/>
      <c r="ADN259" s="710"/>
      <c r="ADO259" s="710"/>
      <c r="ADP259" s="710"/>
      <c r="ADQ259" s="710"/>
      <c r="ADR259" s="710"/>
      <c r="ADS259" s="710"/>
      <c r="ADT259" s="710"/>
      <c r="ADU259" s="710"/>
      <c r="ADV259" s="710"/>
      <c r="ADW259" s="710"/>
      <c r="ADX259" s="710"/>
      <c r="ADY259" s="710"/>
      <c r="ADZ259" s="710"/>
      <c r="AEA259" s="710"/>
      <c r="AEB259" s="710"/>
      <c r="AEC259" s="710"/>
      <c r="AED259" s="710"/>
      <c r="AEE259" s="710"/>
      <c r="AEF259" s="710"/>
      <c r="AEG259" s="710"/>
      <c r="AEH259" s="710"/>
      <c r="AEI259" s="710"/>
      <c r="AEJ259" s="710"/>
      <c r="AEK259" s="710"/>
      <c r="AEL259" s="710"/>
      <c r="AEM259" s="710"/>
      <c r="AEN259" s="710"/>
      <c r="AEO259" s="710"/>
      <c r="AEP259" s="710"/>
      <c r="AEQ259" s="710"/>
      <c r="AER259" s="710"/>
      <c r="AES259" s="710"/>
      <c r="AET259" s="710"/>
      <c r="AEU259" s="710"/>
      <c r="AEV259" s="710"/>
      <c r="AEW259" s="710"/>
      <c r="AEX259" s="710"/>
      <c r="AEY259" s="710"/>
      <c r="AEZ259" s="710"/>
      <c r="AFA259" s="710"/>
      <c r="AFB259" s="710"/>
      <c r="AFC259" s="710"/>
      <c r="AFD259" s="710"/>
      <c r="AFE259" s="710"/>
      <c r="AFF259" s="710"/>
      <c r="AFG259" s="710"/>
      <c r="AFH259" s="710"/>
      <c r="AFI259" s="710"/>
      <c r="AFJ259" s="710"/>
      <c r="AFK259" s="710"/>
      <c r="AFL259" s="710"/>
      <c r="AFM259" s="710"/>
      <c r="AFN259" s="710"/>
      <c r="AFO259" s="710"/>
      <c r="AFP259" s="710"/>
      <c r="AFQ259" s="710"/>
      <c r="AFR259" s="710"/>
      <c r="AFS259" s="710"/>
      <c r="AFT259" s="710"/>
      <c r="AFU259" s="710"/>
      <c r="AFV259" s="710"/>
      <c r="AFW259" s="710"/>
      <c r="AFX259" s="710"/>
      <c r="AFY259" s="710"/>
      <c r="AFZ259" s="710"/>
      <c r="AGA259" s="710"/>
      <c r="AGB259" s="710"/>
      <c r="AGC259" s="710"/>
      <c r="AGD259" s="710"/>
      <c r="AGE259" s="710"/>
      <c r="AGF259" s="710"/>
      <c r="AGG259" s="710"/>
      <c r="AGH259" s="710"/>
      <c r="AGI259" s="710"/>
      <c r="AGJ259" s="710"/>
      <c r="AGK259" s="710"/>
      <c r="AGL259" s="710"/>
      <c r="AGM259" s="710"/>
      <c r="AGN259" s="710"/>
      <c r="AGO259" s="710"/>
      <c r="AGP259" s="710"/>
      <c r="AGQ259" s="710"/>
      <c r="AGR259" s="710"/>
      <c r="AGS259" s="710"/>
      <c r="AGT259" s="710"/>
      <c r="AGU259" s="710"/>
      <c r="AGV259" s="710"/>
      <c r="AGW259" s="710"/>
      <c r="AGX259" s="710"/>
      <c r="AGY259" s="710"/>
      <c r="AGZ259" s="710"/>
      <c r="AHA259" s="710"/>
      <c r="AHB259" s="710"/>
      <c r="AHC259" s="710"/>
      <c r="AHD259" s="710"/>
      <c r="AHE259" s="710"/>
      <c r="AHF259" s="710"/>
      <c r="AHG259" s="710"/>
      <c r="AHH259" s="710"/>
      <c r="AHI259" s="710"/>
      <c r="AHJ259" s="710"/>
      <c r="AHK259" s="710"/>
      <c r="AHL259" s="710"/>
      <c r="AHM259" s="710"/>
      <c r="AHN259" s="710"/>
      <c r="AHO259" s="710"/>
      <c r="AHP259" s="710"/>
      <c r="AHQ259" s="710"/>
      <c r="AHR259" s="710"/>
      <c r="AHS259" s="710"/>
      <c r="AHT259" s="710"/>
      <c r="AHU259" s="710"/>
      <c r="AHV259" s="710"/>
      <c r="AHW259" s="710"/>
      <c r="AHX259" s="710"/>
      <c r="AHY259" s="710"/>
      <c r="AHZ259" s="710"/>
      <c r="AIA259" s="710"/>
      <c r="AIB259" s="710"/>
      <c r="AIC259" s="710"/>
      <c r="AID259" s="710"/>
      <c r="AIE259" s="710"/>
      <c r="AIF259" s="710"/>
      <c r="AIG259" s="710"/>
      <c r="AIH259" s="710"/>
      <c r="AII259" s="710"/>
      <c r="AIJ259" s="710"/>
      <c r="AIK259" s="710"/>
      <c r="AIL259" s="710"/>
      <c r="AIM259" s="710"/>
      <c r="AIN259" s="710"/>
      <c r="AIO259" s="710"/>
      <c r="AIP259" s="710"/>
      <c r="AIQ259" s="710"/>
      <c r="AIR259" s="710"/>
      <c r="AIS259" s="710"/>
      <c r="AIT259" s="710"/>
      <c r="AIU259" s="710"/>
      <c r="AIV259" s="710"/>
      <c r="AIW259" s="710"/>
      <c r="AIX259" s="710"/>
      <c r="AIY259" s="710"/>
      <c r="AIZ259" s="710"/>
      <c r="AJA259" s="710"/>
      <c r="AJB259" s="710"/>
      <c r="AJC259" s="710"/>
      <c r="AJD259" s="710"/>
      <c r="AJE259" s="710"/>
      <c r="AJF259" s="710"/>
      <c r="AJG259" s="710"/>
      <c r="AJH259" s="710"/>
      <c r="AJI259" s="710"/>
      <c r="AJJ259" s="710"/>
      <c r="AJK259" s="710"/>
      <c r="AJL259" s="710"/>
      <c r="AJM259" s="710"/>
      <c r="AJN259" s="710"/>
      <c r="AJO259" s="710"/>
      <c r="AJP259" s="710"/>
      <c r="AJQ259" s="710"/>
      <c r="AJR259" s="710"/>
      <c r="AJS259" s="710"/>
      <c r="AJT259" s="710"/>
      <c r="AJU259" s="710"/>
      <c r="AJV259" s="710"/>
      <c r="AJW259" s="710"/>
      <c r="AJX259" s="710"/>
      <c r="AJY259" s="710"/>
      <c r="AJZ259" s="710"/>
      <c r="AKA259" s="710"/>
      <c r="AKB259" s="710"/>
      <c r="AKC259" s="710"/>
      <c r="AKD259" s="710"/>
      <c r="AKE259" s="710"/>
      <c r="AKF259" s="710"/>
      <c r="AKG259" s="710"/>
      <c r="AKH259" s="710"/>
      <c r="AKI259" s="710"/>
      <c r="AKJ259" s="710"/>
      <c r="AKK259" s="710"/>
      <c r="AKL259" s="710"/>
      <c r="AKM259" s="710"/>
      <c r="AKN259" s="710"/>
      <c r="AKO259" s="710"/>
      <c r="AKP259" s="710"/>
      <c r="AKQ259" s="710"/>
      <c r="AKR259" s="710"/>
      <c r="AKS259" s="710"/>
      <c r="AKT259" s="710"/>
      <c r="AKU259" s="710"/>
      <c r="AKV259" s="710"/>
      <c r="AKW259" s="710"/>
      <c r="AKX259" s="710"/>
      <c r="AKY259" s="710"/>
      <c r="AKZ259" s="710"/>
      <c r="ALA259" s="710"/>
      <c r="ALB259" s="710"/>
      <c r="ALC259" s="710"/>
      <c r="ALD259" s="710"/>
      <c r="ALE259" s="710"/>
      <c r="ALF259" s="710"/>
      <c r="ALG259" s="710"/>
      <c r="ALH259" s="710"/>
      <c r="ALI259" s="710"/>
      <c r="ALJ259" s="710"/>
      <c r="ALK259" s="710"/>
      <c r="ALL259" s="710"/>
      <c r="ALM259" s="710"/>
      <c r="ALN259" s="710"/>
      <c r="ALO259" s="710"/>
      <c r="ALP259" s="710"/>
      <c r="ALQ259" s="710"/>
      <c r="ALR259" s="710"/>
      <c r="ALS259" s="710"/>
      <c r="ALT259" s="710"/>
      <c r="ALU259" s="710"/>
      <c r="ALV259" s="710"/>
      <c r="ALW259" s="710"/>
      <c r="ALX259" s="710"/>
      <c r="ALY259" s="710"/>
      <c r="ALZ259" s="710"/>
      <c r="AMA259" s="710"/>
      <c r="AMB259" s="710"/>
      <c r="AMC259" s="710"/>
      <c r="AMD259" s="710"/>
      <c r="AME259" s="710"/>
      <c r="AMF259" s="710"/>
      <c r="AMG259" s="710"/>
      <c r="AMH259" s="710"/>
      <c r="AMI259" s="710"/>
      <c r="AMJ259" s="710"/>
      <c r="AMK259" s="710"/>
      <c r="AML259" s="710"/>
      <c r="AMM259" s="710"/>
      <c r="AMN259" s="710"/>
      <c r="AMO259" s="710"/>
      <c r="AMP259" s="710"/>
      <c r="AMQ259" s="710"/>
      <c r="AMR259" s="710"/>
      <c r="AMS259" s="710"/>
      <c r="AMT259" s="710"/>
      <c r="AMU259" s="710"/>
      <c r="AMV259" s="710"/>
      <c r="AMW259" s="710"/>
      <c r="AMX259" s="710"/>
      <c r="AMY259" s="710"/>
      <c r="AMZ259" s="710"/>
      <c r="ANA259" s="710"/>
      <c r="ANB259" s="710"/>
      <c r="ANC259" s="710"/>
      <c r="AND259" s="710"/>
      <c r="ANE259" s="710"/>
      <c r="ANF259" s="710"/>
      <c r="ANG259" s="710"/>
      <c r="ANH259" s="710"/>
      <c r="ANI259" s="710"/>
      <c r="ANJ259" s="710"/>
      <c r="ANK259" s="710"/>
      <c r="ANL259" s="710"/>
      <c r="ANM259" s="710"/>
      <c r="ANN259" s="710"/>
      <c r="ANO259" s="710"/>
      <c r="ANP259" s="710"/>
      <c r="ANQ259" s="710"/>
      <c r="ANR259" s="710"/>
      <c r="ANS259" s="710"/>
      <c r="ANT259" s="710"/>
      <c r="ANU259" s="710"/>
      <c r="ANV259" s="710"/>
      <c r="ANW259" s="710"/>
      <c r="ANX259" s="710"/>
      <c r="ANY259" s="710"/>
      <c r="ANZ259" s="710"/>
      <c r="AOA259" s="710"/>
      <c r="AOB259" s="710"/>
      <c r="AOC259" s="710"/>
      <c r="AOD259" s="710"/>
      <c r="AOE259" s="710"/>
      <c r="AOF259" s="710"/>
      <c r="AOG259" s="710"/>
      <c r="AOH259" s="710"/>
      <c r="AOI259" s="710"/>
      <c r="AOJ259" s="710"/>
      <c r="AOK259" s="710"/>
      <c r="AOL259" s="710"/>
      <c r="AOM259" s="710"/>
      <c r="AON259" s="710"/>
      <c r="AOO259" s="710"/>
      <c r="AOP259" s="710"/>
      <c r="AOQ259" s="710"/>
      <c r="AOR259" s="710"/>
      <c r="AOS259" s="710"/>
      <c r="AOT259" s="710"/>
      <c r="AOU259" s="710"/>
      <c r="AOV259" s="710"/>
      <c r="AOW259" s="710"/>
      <c r="AOX259" s="710"/>
      <c r="AOY259" s="710"/>
      <c r="AOZ259" s="710"/>
      <c r="APA259" s="710"/>
      <c r="APB259" s="710"/>
      <c r="APC259" s="710"/>
      <c r="APD259" s="710"/>
      <c r="APE259" s="710"/>
      <c r="APF259" s="710"/>
      <c r="APG259" s="710"/>
      <c r="APH259" s="710"/>
      <c r="API259" s="710"/>
      <c r="APJ259" s="710"/>
      <c r="APK259" s="710"/>
      <c r="APL259" s="710"/>
      <c r="APM259" s="710"/>
      <c r="APN259" s="710"/>
      <c r="APO259" s="710"/>
      <c r="APP259" s="710"/>
      <c r="APQ259" s="710"/>
      <c r="APR259" s="710"/>
      <c r="APS259" s="710"/>
      <c r="APT259" s="710"/>
      <c r="APU259" s="710"/>
      <c r="APV259" s="710"/>
      <c r="APW259" s="710"/>
      <c r="APX259" s="710"/>
      <c r="APY259" s="710"/>
      <c r="APZ259" s="710"/>
      <c r="AQA259" s="710"/>
      <c r="AQB259" s="710"/>
      <c r="AQC259" s="710"/>
      <c r="AQD259" s="710"/>
      <c r="AQE259" s="710"/>
      <c r="AQF259" s="710"/>
      <c r="AQG259" s="710"/>
      <c r="AQH259" s="710"/>
      <c r="AQI259" s="710"/>
      <c r="AQJ259" s="710"/>
      <c r="AQK259" s="710"/>
      <c r="AQL259" s="710"/>
      <c r="AQM259" s="710"/>
      <c r="AQN259" s="710"/>
      <c r="AQO259" s="710"/>
      <c r="AQP259" s="710"/>
      <c r="AQQ259" s="710"/>
      <c r="AQR259" s="710"/>
      <c r="AQS259" s="710"/>
      <c r="AQT259" s="710"/>
      <c r="AQU259" s="710"/>
      <c r="AQV259" s="710"/>
      <c r="AQW259" s="710"/>
      <c r="AQX259" s="710"/>
      <c r="AQY259" s="710"/>
      <c r="AQZ259" s="710"/>
      <c r="ARA259" s="710"/>
      <c r="ARB259" s="710"/>
      <c r="ARC259" s="710"/>
      <c r="ARD259" s="710"/>
      <c r="ARE259" s="710"/>
      <c r="ARF259" s="710"/>
      <c r="ARG259" s="710"/>
      <c r="ARH259" s="710"/>
      <c r="ARI259" s="710"/>
      <c r="ARJ259" s="710"/>
      <c r="ARK259" s="710"/>
      <c r="ARL259" s="710"/>
      <c r="ARM259" s="710"/>
      <c r="ARN259" s="710"/>
      <c r="ARO259" s="710"/>
      <c r="ARP259" s="710"/>
      <c r="ARQ259" s="710"/>
      <c r="ARR259" s="710"/>
      <c r="ARS259" s="710"/>
      <c r="ART259" s="710"/>
      <c r="ARU259" s="710"/>
      <c r="ARV259" s="710"/>
      <c r="ARW259" s="710"/>
      <c r="ARX259" s="710"/>
      <c r="ARY259" s="710"/>
      <c r="ARZ259" s="710"/>
      <c r="ASA259" s="710"/>
      <c r="ASB259" s="710"/>
      <c r="ASC259" s="710"/>
      <c r="ASD259" s="710"/>
      <c r="ASE259" s="710"/>
      <c r="ASF259" s="710"/>
      <c r="ASG259" s="710"/>
      <c r="ASH259" s="710"/>
      <c r="ASI259" s="710"/>
      <c r="ASJ259" s="710"/>
      <c r="ASK259" s="710"/>
      <c r="ASL259" s="710"/>
      <c r="ASM259" s="710"/>
      <c r="ASN259" s="710"/>
      <c r="ASO259" s="710"/>
      <c r="ASP259" s="710"/>
      <c r="ASQ259" s="710"/>
      <c r="ASR259" s="710"/>
      <c r="ASS259" s="710"/>
      <c r="AST259" s="710"/>
      <c r="ASU259" s="710"/>
      <c r="ASV259" s="710"/>
      <c r="ASW259" s="710"/>
      <c r="ASX259" s="710"/>
      <c r="ASY259" s="710"/>
      <c r="ASZ259" s="710"/>
      <c r="ATA259" s="710"/>
      <c r="ATB259" s="710"/>
      <c r="ATC259" s="710"/>
      <c r="ATD259" s="710"/>
      <c r="ATE259" s="710"/>
      <c r="ATF259" s="710"/>
      <c r="ATG259" s="710"/>
      <c r="ATH259" s="710"/>
      <c r="ATI259" s="710"/>
      <c r="ATJ259" s="710"/>
      <c r="ATK259" s="710"/>
      <c r="ATL259" s="710"/>
      <c r="ATM259" s="710"/>
      <c r="ATN259" s="710"/>
      <c r="ATO259" s="710"/>
      <c r="ATP259" s="710"/>
      <c r="ATQ259" s="710"/>
      <c r="ATR259" s="710"/>
      <c r="ATS259" s="710"/>
      <c r="ATT259" s="710"/>
      <c r="ATU259" s="710"/>
      <c r="ATV259" s="710"/>
      <c r="ATW259" s="710"/>
      <c r="ATX259" s="710"/>
      <c r="ATY259" s="710"/>
      <c r="ATZ259" s="710"/>
      <c r="AUA259" s="710"/>
      <c r="AUB259" s="710"/>
      <c r="AUC259" s="710"/>
      <c r="AUD259" s="710"/>
      <c r="AUE259" s="710"/>
      <c r="AUF259" s="710"/>
      <c r="AUG259" s="710"/>
      <c r="AUH259" s="710"/>
      <c r="AUI259" s="710"/>
      <c r="AUJ259" s="710"/>
      <c r="AUK259" s="710"/>
      <c r="AUL259" s="710"/>
      <c r="AUM259" s="710"/>
      <c r="AUN259" s="710"/>
      <c r="AUO259" s="710"/>
      <c r="AUP259" s="710"/>
      <c r="AUQ259" s="710"/>
      <c r="AUR259" s="710"/>
      <c r="AUS259" s="710"/>
      <c r="AUT259" s="710"/>
      <c r="AUU259" s="710"/>
      <c r="AUV259" s="710"/>
      <c r="AUW259" s="710"/>
      <c r="AUX259" s="710"/>
      <c r="AUY259" s="710"/>
      <c r="AUZ259" s="710"/>
      <c r="AVA259" s="710"/>
      <c r="AVB259" s="710"/>
      <c r="AVC259" s="710"/>
      <c r="AVD259" s="710"/>
      <c r="AVE259" s="710"/>
      <c r="AVF259" s="710"/>
      <c r="AVG259" s="710"/>
      <c r="AVH259" s="710"/>
      <c r="AVI259" s="710"/>
      <c r="AVJ259" s="710"/>
      <c r="AVK259" s="710"/>
      <c r="AVL259" s="710"/>
      <c r="AVM259" s="710"/>
      <c r="AVN259" s="710"/>
      <c r="AVO259" s="710"/>
      <c r="AVP259" s="710"/>
      <c r="AVQ259" s="710"/>
      <c r="AVR259" s="710"/>
      <c r="AVS259" s="710"/>
      <c r="AVT259" s="710"/>
      <c r="AVU259" s="710"/>
      <c r="AVV259" s="710"/>
      <c r="AVW259" s="710"/>
      <c r="AVX259" s="710"/>
      <c r="AVY259" s="710"/>
      <c r="AVZ259" s="710"/>
      <c r="AWA259" s="710"/>
      <c r="AWB259" s="710"/>
      <c r="AWC259" s="710"/>
      <c r="AWD259" s="710"/>
      <c r="AWE259" s="710"/>
      <c r="AWF259" s="710"/>
      <c r="AWG259" s="710"/>
      <c r="AWH259" s="710"/>
      <c r="AWI259" s="710"/>
      <c r="AWJ259" s="710"/>
      <c r="AWK259" s="710"/>
      <c r="AWL259" s="710"/>
      <c r="AWM259" s="710"/>
      <c r="AWN259" s="710"/>
      <c r="AWO259" s="710"/>
      <c r="AWP259" s="710"/>
      <c r="AWQ259" s="710"/>
      <c r="AWR259" s="710"/>
      <c r="AWS259" s="710"/>
      <c r="AWT259" s="710"/>
      <c r="AWU259" s="710"/>
      <c r="AWV259" s="710"/>
      <c r="AWW259" s="710"/>
      <c r="AWX259" s="710"/>
      <c r="AWY259" s="710"/>
      <c r="AWZ259" s="710"/>
      <c r="AXA259" s="710"/>
      <c r="AXB259" s="710"/>
      <c r="AXC259" s="710"/>
      <c r="AXD259" s="710"/>
      <c r="AXE259" s="710"/>
      <c r="AXF259" s="710"/>
      <c r="AXG259" s="710"/>
      <c r="AXH259" s="710"/>
      <c r="AXI259" s="710"/>
      <c r="AXJ259" s="710"/>
      <c r="AXK259" s="710"/>
      <c r="AXL259" s="710"/>
      <c r="AXM259" s="710"/>
      <c r="AXN259" s="710"/>
      <c r="AXO259" s="710"/>
      <c r="AXP259" s="710"/>
      <c r="AXQ259" s="710"/>
      <c r="AXR259" s="710"/>
      <c r="AXS259" s="710"/>
      <c r="AXT259" s="710"/>
      <c r="AXU259" s="710"/>
      <c r="AXV259" s="710"/>
      <c r="AXW259" s="710"/>
      <c r="AXX259" s="710"/>
      <c r="AXY259" s="710"/>
      <c r="AXZ259" s="710"/>
      <c r="AYA259" s="710"/>
      <c r="AYB259" s="710"/>
      <c r="AYC259" s="710"/>
      <c r="AYD259" s="710"/>
      <c r="AYE259" s="710"/>
      <c r="AYF259" s="710"/>
      <c r="AYG259" s="710"/>
      <c r="AYH259" s="710"/>
      <c r="AYI259" s="710"/>
      <c r="AYJ259" s="710"/>
      <c r="AYK259" s="710"/>
      <c r="AYL259" s="710"/>
      <c r="AYM259" s="710"/>
      <c r="AYN259" s="710"/>
      <c r="AYO259" s="710"/>
      <c r="AYP259" s="710"/>
      <c r="AYQ259" s="710"/>
      <c r="AYR259" s="710"/>
      <c r="AYS259" s="710"/>
      <c r="AYT259" s="710"/>
      <c r="AYU259" s="710"/>
      <c r="AYV259" s="710"/>
      <c r="AYW259" s="710"/>
      <c r="AYX259" s="710"/>
      <c r="AYY259" s="710"/>
      <c r="AYZ259" s="710"/>
      <c r="AZA259" s="710"/>
      <c r="AZB259" s="710"/>
      <c r="AZC259" s="710"/>
      <c r="AZD259" s="710"/>
      <c r="AZE259" s="710"/>
      <c r="AZF259" s="710"/>
      <c r="AZG259" s="710"/>
      <c r="AZH259" s="710"/>
      <c r="AZI259" s="710"/>
      <c r="AZJ259" s="710"/>
      <c r="AZK259" s="710"/>
      <c r="AZL259" s="710"/>
      <c r="AZM259" s="710"/>
      <c r="AZN259" s="710"/>
      <c r="AZO259" s="710"/>
      <c r="AZP259" s="710"/>
      <c r="AZQ259" s="710"/>
      <c r="AZR259" s="710"/>
      <c r="AZS259" s="710"/>
      <c r="AZT259" s="710"/>
      <c r="AZU259" s="710"/>
      <c r="AZV259" s="710"/>
      <c r="AZW259" s="710"/>
      <c r="AZX259" s="710"/>
      <c r="AZY259" s="710"/>
      <c r="AZZ259" s="710"/>
      <c r="BAA259" s="710"/>
      <c r="BAB259" s="710"/>
      <c r="BAC259" s="710"/>
      <c r="BAD259" s="710"/>
      <c r="BAE259" s="710"/>
      <c r="BAF259" s="710"/>
      <c r="BAG259" s="710"/>
      <c r="BAH259" s="710"/>
      <c r="BAI259" s="710"/>
      <c r="BAJ259" s="710"/>
      <c r="BAK259" s="710"/>
      <c r="BAL259" s="710"/>
      <c r="BAM259" s="710"/>
      <c r="BAN259" s="710"/>
      <c r="BAO259" s="710"/>
      <c r="BAP259" s="710"/>
      <c r="BAQ259" s="710"/>
      <c r="BAR259" s="710"/>
      <c r="BAS259" s="710"/>
      <c r="BAT259" s="710"/>
      <c r="BAU259" s="710"/>
      <c r="BAV259" s="710"/>
      <c r="BAW259" s="710"/>
      <c r="BAX259" s="710"/>
      <c r="BAY259" s="710"/>
      <c r="BAZ259" s="710"/>
      <c r="BBA259" s="710"/>
      <c r="BBB259" s="710"/>
      <c r="BBC259" s="710"/>
      <c r="BBD259" s="710"/>
      <c r="BBE259" s="710"/>
      <c r="BBF259" s="710"/>
      <c r="BBG259" s="710"/>
      <c r="BBH259" s="710"/>
      <c r="BBI259" s="710"/>
      <c r="BBJ259" s="710"/>
      <c r="BBK259" s="710"/>
      <c r="BBL259" s="710"/>
      <c r="BBM259" s="710"/>
      <c r="BBN259" s="710"/>
      <c r="BBO259" s="710"/>
      <c r="BBP259" s="710"/>
      <c r="BBQ259" s="710"/>
      <c r="BBR259" s="710"/>
      <c r="BBS259" s="710"/>
      <c r="BBT259" s="710"/>
      <c r="BBU259" s="710"/>
      <c r="BBV259" s="710"/>
      <c r="BBW259" s="710"/>
      <c r="BBX259" s="710"/>
      <c r="BBY259" s="710"/>
      <c r="BBZ259" s="710"/>
      <c r="BCA259" s="710"/>
      <c r="BCB259" s="710"/>
      <c r="BCC259" s="710"/>
      <c r="BCD259" s="710"/>
      <c r="BCE259" s="710"/>
      <c r="BCF259" s="710"/>
      <c r="BCG259" s="710"/>
      <c r="BCH259" s="710"/>
      <c r="BCI259" s="710"/>
      <c r="BCJ259" s="710"/>
      <c r="BCK259" s="710"/>
      <c r="BCL259" s="710"/>
      <c r="BCM259" s="710"/>
      <c r="BCN259" s="710"/>
      <c r="BCO259" s="710"/>
      <c r="BCP259" s="710"/>
      <c r="BCQ259" s="710"/>
      <c r="BCR259" s="710"/>
      <c r="BCS259" s="710"/>
      <c r="BCT259" s="710"/>
      <c r="BCU259" s="710"/>
      <c r="BCV259" s="710"/>
      <c r="BCW259" s="710"/>
      <c r="BCX259" s="710"/>
      <c r="BCY259" s="710"/>
      <c r="BCZ259" s="710"/>
      <c r="BDA259" s="710"/>
      <c r="BDB259" s="710"/>
      <c r="BDC259" s="710"/>
      <c r="BDD259" s="710"/>
      <c r="BDE259" s="710"/>
      <c r="BDF259" s="710"/>
      <c r="BDG259" s="710"/>
      <c r="BDH259" s="710"/>
      <c r="BDI259" s="710"/>
      <c r="BDJ259" s="710"/>
      <c r="BDK259" s="710"/>
      <c r="BDL259" s="710"/>
      <c r="BDM259" s="710"/>
      <c r="BDN259" s="710"/>
      <c r="BDO259" s="710"/>
      <c r="BDP259" s="710"/>
      <c r="BDQ259" s="710"/>
      <c r="BDR259" s="710"/>
      <c r="BDS259" s="710"/>
      <c r="BDT259" s="710"/>
      <c r="BDU259" s="710"/>
      <c r="BDV259" s="710"/>
      <c r="BDW259" s="710"/>
      <c r="BDX259" s="710"/>
      <c r="BDY259" s="710"/>
      <c r="BDZ259" s="710"/>
      <c r="BEA259" s="710"/>
      <c r="BEB259" s="710"/>
      <c r="BEC259" s="710"/>
      <c r="BED259" s="710"/>
      <c r="BEE259" s="710"/>
      <c r="BEF259" s="710"/>
      <c r="BEG259" s="710"/>
      <c r="BEH259" s="710"/>
      <c r="BEI259" s="710"/>
      <c r="BEJ259" s="710"/>
      <c r="BEK259" s="710"/>
      <c r="BEL259" s="710"/>
      <c r="BEM259" s="710"/>
      <c r="BEN259" s="710"/>
      <c r="BEO259" s="710"/>
      <c r="BEP259" s="710"/>
      <c r="BEQ259" s="710"/>
      <c r="BER259" s="710"/>
      <c r="BES259" s="710"/>
      <c r="BET259" s="710"/>
      <c r="BEU259" s="710"/>
      <c r="BEV259" s="710"/>
      <c r="BEW259" s="710"/>
      <c r="BEX259" s="710"/>
      <c r="BEY259" s="710"/>
      <c r="BEZ259" s="710"/>
      <c r="BFA259" s="710"/>
      <c r="BFB259" s="710"/>
      <c r="BFC259" s="710"/>
      <c r="BFD259" s="710"/>
      <c r="BFE259" s="710"/>
      <c r="BFF259" s="710"/>
      <c r="BFG259" s="710"/>
      <c r="BFH259" s="710"/>
      <c r="BFI259" s="710"/>
      <c r="BFJ259" s="710"/>
      <c r="BFK259" s="710"/>
      <c r="BFL259" s="710"/>
      <c r="BFM259" s="710"/>
      <c r="BFN259" s="710"/>
      <c r="BFO259" s="710"/>
      <c r="BFP259" s="710"/>
      <c r="BFQ259" s="710"/>
      <c r="BFR259" s="710"/>
      <c r="BFS259" s="710"/>
      <c r="BFT259" s="710"/>
      <c r="BFU259" s="710"/>
      <c r="BFV259" s="710"/>
      <c r="BFW259" s="710"/>
      <c r="BFX259" s="710"/>
      <c r="BFY259" s="710"/>
      <c r="BFZ259" s="710"/>
      <c r="BGA259" s="710"/>
      <c r="BGB259" s="710"/>
      <c r="BGC259" s="710"/>
      <c r="BGD259" s="710"/>
      <c r="BGE259" s="710"/>
      <c r="BGF259" s="710"/>
      <c r="BGG259" s="710"/>
      <c r="BGH259" s="710"/>
      <c r="BGI259" s="710"/>
      <c r="BGJ259" s="710"/>
      <c r="BGK259" s="710"/>
      <c r="BGL259" s="710"/>
      <c r="BGM259" s="710"/>
      <c r="BGN259" s="710"/>
      <c r="BGO259" s="710"/>
      <c r="BGP259" s="710"/>
      <c r="BGQ259" s="710"/>
      <c r="BGR259" s="710"/>
      <c r="BGS259" s="710"/>
      <c r="BGT259" s="710"/>
      <c r="BGU259" s="710"/>
      <c r="BGV259" s="710"/>
      <c r="BGW259" s="710"/>
      <c r="BGX259" s="710"/>
      <c r="BGY259" s="710"/>
      <c r="BGZ259" s="710"/>
      <c r="BHA259" s="710"/>
      <c r="BHB259" s="710"/>
      <c r="BHC259" s="710"/>
      <c r="BHD259" s="710"/>
      <c r="BHE259" s="710"/>
      <c r="BHF259" s="710"/>
      <c r="BHG259" s="710"/>
      <c r="BHH259" s="710"/>
      <c r="BHI259" s="710"/>
      <c r="BHJ259" s="710"/>
      <c r="BHK259" s="710"/>
      <c r="BHL259" s="710"/>
      <c r="BHM259" s="710"/>
      <c r="BHN259" s="710"/>
      <c r="BHO259" s="710"/>
      <c r="BHP259" s="710"/>
      <c r="BHQ259" s="710"/>
      <c r="BHR259" s="710"/>
      <c r="BHS259" s="710"/>
      <c r="BHT259" s="710"/>
      <c r="BHU259" s="710"/>
      <c r="BHV259" s="710"/>
      <c r="BHW259" s="710"/>
      <c r="BHX259" s="710"/>
      <c r="BHY259" s="710"/>
      <c r="BHZ259" s="710"/>
      <c r="BIA259" s="710"/>
      <c r="BIB259" s="710"/>
      <c r="BIC259" s="710"/>
      <c r="BID259" s="710"/>
      <c r="BIE259" s="710"/>
      <c r="BIF259" s="710"/>
      <c r="BIG259" s="710"/>
      <c r="BIH259" s="710"/>
      <c r="BII259" s="710"/>
      <c r="BIJ259" s="710"/>
      <c r="BIK259" s="710"/>
      <c r="BIL259" s="710"/>
      <c r="BIM259" s="710"/>
      <c r="BIN259" s="710"/>
      <c r="BIO259" s="710"/>
      <c r="BIP259" s="710"/>
      <c r="BIQ259" s="710"/>
      <c r="BIR259" s="710"/>
      <c r="BIS259" s="710"/>
      <c r="BIT259" s="710"/>
      <c r="BIU259" s="710"/>
      <c r="BIV259" s="710"/>
      <c r="BIW259" s="710"/>
      <c r="BIX259" s="710"/>
      <c r="BIY259" s="710"/>
      <c r="BIZ259" s="710"/>
      <c r="BJA259" s="710"/>
      <c r="BJB259" s="710"/>
      <c r="BJC259" s="710"/>
      <c r="BJD259" s="710"/>
      <c r="BJE259" s="710"/>
      <c r="BJF259" s="710"/>
      <c r="BJG259" s="710"/>
      <c r="BJH259" s="710"/>
      <c r="BJI259" s="710"/>
      <c r="BJJ259" s="710"/>
      <c r="BJK259" s="710"/>
      <c r="BJL259" s="710"/>
      <c r="BJM259" s="710"/>
      <c r="BJN259" s="710"/>
      <c r="BJO259" s="710"/>
      <c r="BJP259" s="710"/>
      <c r="BJQ259" s="710"/>
      <c r="BJR259" s="710"/>
      <c r="BJS259" s="710"/>
      <c r="BJT259" s="710"/>
      <c r="BJU259" s="710"/>
      <c r="BJV259" s="710"/>
      <c r="BJW259" s="710"/>
      <c r="BJX259" s="710"/>
      <c r="BJY259" s="710"/>
      <c r="BJZ259" s="710"/>
      <c r="BKA259" s="710"/>
      <c r="BKB259" s="710"/>
      <c r="BKC259" s="710"/>
      <c r="BKD259" s="710"/>
      <c r="BKE259" s="710"/>
      <c r="BKF259" s="710"/>
      <c r="BKG259" s="710"/>
      <c r="BKH259" s="710"/>
      <c r="BKI259" s="710"/>
      <c r="BKJ259" s="710"/>
      <c r="BKK259" s="710"/>
      <c r="BKL259" s="710"/>
      <c r="BKM259" s="710"/>
      <c r="BKN259" s="710"/>
      <c r="BKO259" s="710"/>
      <c r="BKP259" s="710"/>
      <c r="BKQ259" s="710"/>
      <c r="BKR259" s="710"/>
      <c r="BKS259" s="710"/>
      <c r="BKT259" s="710"/>
      <c r="BKU259" s="710"/>
      <c r="BKV259" s="710"/>
      <c r="BKW259" s="710"/>
      <c r="BKX259" s="710"/>
      <c r="BKY259" s="710"/>
      <c r="BKZ259" s="710"/>
      <c r="BLA259" s="710"/>
      <c r="BLB259" s="710"/>
      <c r="BLC259" s="710"/>
      <c r="BLD259" s="710"/>
      <c r="BLE259" s="710"/>
      <c r="BLF259" s="710"/>
      <c r="BLG259" s="710"/>
      <c r="BLH259" s="710"/>
      <c r="BLI259" s="710"/>
      <c r="BLJ259" s="710"/>
      <c r="BLK259" s="710"/>
      <c r="BLL259" s="710"/>
      <c r="BLM259" s="710"/>
      <c r="BLN259" s="710"/>
      <c r="BLO259" s="710"/>
      <c r="BLP259" s="710"/>
      <c r="BLQ259" s="710"/>
      <c r="BLR259" s="710"/>
      <c r="BLS259" s="710"/>
      <c r="BLT259" s="710"/>
      <c r="BLU259" s="710"/>
      <c r="BLV259" s="710"/>
      <c r="BLW259" s="710"/>
      <c r="BLX259" s="710"/>
      <c r="BLY259" s="710"/>
      <c r="BLZ259" s="710"/>
      <c r="BMA259" s="710"/>
      <c r="BMB259" s="710"/>
      <c r="BMC259" s="710"/>
      <c r="BMD259" s="710"/>
      <c r="BME259" s="710"/>
      <c r="BMF259" s="710"/>
      <c r="BMG259" s="710"/>
      <c r="BMH259" s="710"/>
      <c r="BMI259" s="710"/>
      <c r="BMJ259" s="710"/>
      <c r="BMK259" s="710"/>
      <c r="BML259" s="710"/>
      <c r="BMM259" s="710"/>
      <c r="BMN259" s="710"/>
      <c r="BMO259" s="710"/>
      <c r="BMP259" s="710"/>
      <c r="BMQ259" s="710"/>
      <c r="BMR259" s="710"/>
      <c r="BMS259" s="710"/>
      <c r="BMT259" s="710"/>
      <c r="BMU259" s="710"/>
      <c r="BMV259" s="710"/>
      <c r="BMW259" s="710"/>
      <c r="BMX259" s="710"/>
      <c r="BMY259" s="710"/>
      <c r="BMZ259" s="710"/>
      <c r="BNA259" s="710"/>
      <c r="BNB259" s="710"/>
      <c r="BNC259" s="710"/>
      <c r="BND259" s="710"/>
      <c r="BNE259" s="710"/>
      <c r="BNF259" s="710"/>
      <c r="BNG259" s="710"/>
      <c r="BNH259" s="710"/>
      <c r="BNI259" s="710"/>
      <c r="BNJ259" s="710"/>
      <c r="BNK259" s="710"/>
      <c r="BNL259" s="710"/>
      <c r="BNM259" s="710"/>
      <c r="BNN259" s="710"/>
      <c r="BNO259" s="710"/>
      <c r="BNP259" s="710"/>
      <c r="BNQ259" s="710"/>
      <c r="BNR259" s="710"/>
      <c r="BNS259" s="710"/>
      <c r="BNT259" s="710"/>
      <c r="BNU259" s="710"/>
      <c r="BNV259" s="710"/>
      <c r="BNW259" s="710"/>
      <c r="BNX259" s="710"/>
      <c r="BNY259" s="710"/>
      <c r="BNZ259" s="710"/>
      <c r="BOA259" s="710"/>
      <c r="BOB259" s="710"/>
      <c r="BOC259" s="710"/>
      <c r="BOD259" s="710"/>
      <c r="BOE259" s="710"/>
      <c r="BOF259" s="710"/>
      <c r="BOG259" s="710"/>
      <c r="BOH259" s="710"/>
      <c r="BOI259" s="710"/>
      <c r="BOJ259" s="710"/>
      <c r="BOK259" s="710"/>
      <c r="BOL259" s="710"/>
      <c r="BOM259" s="710"/>
      <c r="BON259" s="710"/>
      <c r="BOO259" s="710"/>
      <c r="BOP259" s="710"/>
      <c r="BOQ259" s="710"/>
      <c r="BOR259" s="710"/>
      <c r="BOS259" s="710"/>
      <c r="BOT259" s="710"/>
      <c r="BOU259" s="710"/>
      <c r="BOV259" s="710"/>
      <c r="BOW259" s="710"/>
      <c r="BOX259" s="710"/>
      <c r="BOY259" s="710"/>
      <c r="BOZ259" s="710"/>
      <c r="BPA259" s="710"/>
      <c r="BPB259" s="710"/>
      <c r="BPC259" s="710"/>
      <c r="BPD259" s="710"/>
      <c r="BPE259" s="710"/>
      <c r="BPF259" s="710"/>
      <c r="BPG259" s="710"/>
      <c r="BPH259" s="710"/>
      <c r="BPI259" s="710"/>
      <c r="BPJ259" s="710"/>
      <c r="BPK259" s="710"/>
      <c r="BPL259" s="710"/>
      <c r="BPM259" s="710"/>
      <c r="BPN259" s="710"/>
      <c r="BPO259" s="710"/>
      <c r="BPP259" s="710"/>
      <c r="BPQ259" s="710"/>
      <c r="BPR259" s="710"/>
      <c r="BPS259" s="710"/>
      <c r="BPT259" s="710"/>
      <c r="BPU259" s="710"/>
      <c r="BPV259" s="710"/>
      <c r="BPW259" s="710"/>
      <c r="BPX259" s="710"/>
      <c r="BPY259" s="710"/>
      <c r="BPZ259" s="710"/>
      <c r="BQA259" s="710"/>
      <c r="BQB259" s="710"/>
      <c r="BQC259" s="710"/>
      <c r="BQD259" s="710"/>
      <c r="BQE259" s="710"/>
      <c r="BQF259" s="710"/>
      <c r="BQG259" s="710"/>
      <c r="BQH259" s="710"/>
      <c r="BQI259" s="710"/>
      <c r="BQJ259" s="710"/>
      <c r="BQK259" s="710"/>
      <c r="BQL259" s="710"/>
      <c r="BQM259" s="710"/>
      <c r="BQN259" s="710"/>
      <c r="BQO259" s="710"/>
      <c r="BQP259" s="710"/>
      <c r="BQQ259" s="710"/>
      <c r="BQR259" s="710"/>
      <c r="BQS259" s="710"/>
      <c r="BQT259" s="710"/>
      <c r="BQU259" s="710"/>
      <c r="BQV259" s="710"/>
      <c r="BQW259" s="710"/>
      <c r="BQX259" s="710"/>
      <c r="BQY259" s="710"/>
      <c r="BQZ259" s="710"/>
      <c r="BRA259" s="710"/>
      <c r="BRB259" s="710"/>
      <c r="BRC259" s="710"/>
      <c r="BRD259" s="710"/>
      <c r="BRE259" s="710"/>
      <c r="BRF259" s="710"/>
      <c r="BRG259" s="710"/>
      <c r="BRH259" s="710"/>
      <c r="BRI259" s="710"/>
      <c r="BRJ259" s="710"/>
      <c r="BRK259" s="710"/>
      <c r="BRL259" s="710"/>
      <c r="BRM259" s="710"/>
      <c r="BRN259" s="710"/>
      <c r="BRO259" s="710"/>
      <c r="BRP259" s="710"/>
      <c r="BRQ259" s="710"/>
      <c r="BRR259" s="710"/>
      <c r="BRS259" s="710"/>
      <c r="BRT259" s="710"/>
      <c r="BRU259" s="710"/>
      <c r="BRV259" s="710"/>
      <c r="BRW259" s="710"/>
      <c r="BRX259" s="710"/>
      <c r="BRY259" s="710"/>
      <c r="BRZ259" s="710"/>
      <c r="BSA259" s="710"/>
      <c r="BSB259" s="710"/>
      <c r="BSC259" s="710"/>
      <c r="BSD259" s="710"/>
      <c r="BSE259" s="710"/>
      <c r="BSF259" s="710"/>
      <c r="BSG259" s="710"/>
      <c r="BSH259" s="710"/>
      <c r="BSI259" s="710"/>
      <c r="BSJ259" s="710"/>
      <c r="BSK259" s="710"/>
      <c r="BSL259" s="710"/>
      <c r="BSM259" s="710"/>
      <c r="BSN259" s="710"/>
      <c r="BSO259" s="710"/>
      <c r="BSP259" s="710"/>
      <c r="BSQ259" s="710"/>
      <c r="BSR259" s="710"/>
      <c r="BSS259" s="710"/>
      <c r="BST259" s="710"/>
      <c r="BSU259" s="710"/>
      <c r="BSV259" s="710"/>
      <c r="BSW259" s="710"/>
      <c r="BSX259" s="710"/>
      <c r="BSY259" s="710"/>
      <c r="BSZ259" s="710"/>
      <c r="BTA259" s="710"/>
      <c r="BTB259" s="710"/>
      <c r="BTC259" s="710"/>
      <c r="BTD259" s="710"/>
      <c r="BTE259" s="710"/>
      <c r="BTF259" s="710"/>
      <c r="BTG259" s="710"/>
      <c r="BTH259" s="710"/>
      <c r="BTI259" s="710"/>
      <c r="BTJ259" s="710"/>
      <c r="BTK259" s="710"/>
      <c r="BTL259" s="710"/>
      <c r="BTM259" s="710"/>
      <c r="BTN259" s="710"/>
      <c r="BTO259" s="710"/>
      <c r="BTP259" s="710"/>
      <c r="BTQ259" s="710"/>
      <c r="BTR259" s="710"/>
      <c r="BTS259" s="710"/>
      <c r="BTT259" s="710"/>
      <c r="BTU259" s="710"/>
      <c r="BTV259" s="710"/>
      <c r="BTW259" s="710"/>
      <c r="BTX259" s="710"/>
      <c r="BTY259" s="710"/>
      <c r="BTZ259" s="710"/>
      <c r="BUA259" s="710"/>
      <c r="BUB259" s="710"/>
      <c r="BUC259" s="710"/>
      <c r="BUD259" s="710"/>
      <c r="BUE259" s="710"/>
      <c r="BUF259" s="710"/>
      <c r="BUG259" s="710"/>
      <c r="BUH259" s="710"/>
      <c r="BUI259" s="710"/>
      <c r="BUJ259" s="710"/>
      <c r="BUK259" s="710"/>
      <c r="BUL259" s="710"/>
      <c r="BUM259" s="710"/>
      <c r="BUN259" s="710"/>
      <c r="BUO259" s="710"/>
      <c r="BUP259" s="710"/>
      <c r="BUQ259" s="710"/>
      <c r="BUR259" s="710"/>
      <c r="BUS259" s="710"/>
      <c r="BUT259" s="710"/>
      <c r="BUU259" s="710"/>
      <c r="BUV259" s="710"/>
      <c r="BUW259" s="710"/>
      <c r="BUX259" s="710"/>
      <c r="BUY259" s="710"/>
      <c r="BUZ259" s="710"/>
      <c r="BVA259" s="710"/>
      <c r="BVB259" s="710"/>
      <c r="BVC259" s="710"/>
      <c r="BVD259" s="710"/>
      <c r="BVE259" s="710"/>
      <c r="BVF259" s="710"/>
      <c r="BVG259" s="710"/>
      <c r="BVH259" s="710"/>
      <c r="BVI259" s="710"/>
      <c r="BVJ259" s="710"/>
      <c r="BVK259" s="710"/>
      <c r="BVL259" s="710"/>
      <c r="BVM259" s="710"/>
      <c r="BVN259" s="710"/>
      <c r="BVO259" s="710"/>
      <c r="BVP259" s="710"/>
      <c r="BVQ259" s="710"/>
      <c r="BVR259" s="710"/>
      <c r="BVS259" s="710"/>
      <c r="BVT259" s="710"/>
      <c r="BVU259" s="710"/>
      <c r="BVV259" s="710"/>
      <c r="BVW259" s="710"/>
      <c r="BVX259" s="710"/>
      <c r="BVY259" s="710"/>
      <c r="BVZ259" s="710"/>
      <c r="BWA259" s="710"/>
      <c r="BWB259" s="710"/>
      <c r="BWC259" s="710"/>
      <c r="BWD259" s="710"/>
      <c r="BWE259" s="710"/>
      <c r="BWF259" s="710"/>
      <c r="BWG259" s="710"/>
      <c r="BWH259" s="710"/>
      <c r="BWI259" s="710"/>
      <c r="BWJ259" s="710"/>
      <c r="BWK259" s="710"/>
      <c r="BWL259" s="710"/>
      <c r="BWM259" s="710"/>
      <c r="BWN259" s="710"/>
      <c r="BWO259" s="710"/>
      <c r="BWP259" s="710"/>
      <c r="BWQ259" s="710"/>
      <c r="BWR259" s="710"/>
      <c r="BWS259" s="710"/>
      <c r="BWT259" s="710"/>
      <c r="BWU259" s="710"/>
      <c r="BWV259" s="710"/>
      <c r="BWW259" s="710"/>
      <c r="BWX259" s="710"/>
      <c r="BWY259" s="710"/>
      <c r="BWZ259" s="710"/>
      <c r="BXA259" s="710"/>
      <c r="BXB259" s="710"/>
      <c r="BXC259" s="710"/>
      <c r="BXD259" s="710"/>
      <c r="BXE259" s="710"/>
      <c r="BXF259" s="710"/>
      <c r="BXG259" s="710"/>
      <c r="BXH259" s="710"/>
      <c r="BXI259" s="710"/>
      <c r="BXJ259" s="710"/>
      <c r="BXK259" s="710"/>
      <c r="BXL259" s="710"/>
      <c r="BXM259" s="710"/>
      <c r="BXN259" s="710"/>
      <c r="BXO259" s="710"/>
      <c r="BXP259" s="710"/>
      <c r="BXQ259" s="710"/>
      <c r="BXR259" s="710"/>
      <c r="BXS259" s="710"/>
      <c r="BXT259" s="710"/>
      <c r="BXU259" s="710"/>
      <c r="BXV259" s="710"/>
      <c r="BXW259" s="710"/>
      <c r="BXX259" s="710"/>
      <c r="BXY259" s="710"/>
      <c r="BXZ259" s="710"/>
      <c r="BYA259" s="710"/>
      <c r="BYB259" s="710"/>
      <c r="BYC259" s="710"/>
      <c r="BYD259" s="710"/>
      <c r="BYE259" s="710"/>
      <c r="BYF259" s="710"/>
      <c r="BYG259" s="710"/>
      <c r="BYH259" s="710"/>
      <c r="BYI259" s="710"/>
      <c r="BYJ259" s="710"/>
      <c r="BYK259" s="710"/>
      <c r="BYL259" s="710"/>
      <c r="BYM259" s="710"/>
      <c r="BYN259" s="710"/>
      <c r="BYO259" s="710"/>
      <c r="BYP259" s="710"/>
      <c r="BYQ259" s="710"/>
      <c r="BYR259" s="710"/>
      <c r="BYS259" s="710"/>
      <c r="BYT259" s="710"/>
      <c r="BYU259" s="710"/>
      <c r="BYV259" s="710"/>
      <c r="BYW259" s="710"/>
      <c r="BYX259" s="710"/>
      <c r="BYY259" s="710"/>
      <c r="BYZ259" s="710"/>
      <c r="BZA259" s="710"/>
      <c r="BZB259" s="710"/>
      <c r="BZC259" s="710"/>
      <c r="BZD259" s="710"/>
      <c r="BZE259" s="710"/>
      <c r="BZF259" s="710"/>
      <c r="BZG259" s="710"/>
      <c r="BZH259" s="710"/>
      <c r="BZI259" s="710"/>
      <c r="BZJ259" s="710"/>
      <c r="BZK259" s="710"/>
      <c r="BZL259" s="710"/>
      <c r="BZM259" s="710"/>
      <c r="BZN259" s="710"/>
      <c r="BZO259" s="710"/>
      <c r="BZP259" s="710"/>
      <c r="BZQ259" s="710"/>
      <c r="BZR259" s="710"/>
      <c r="BZS259" s="710"/>
      <c r="BZT259" s="710"/>
      <c r="BZU259" s="710"/>
      <c r="BZV259" s="710"/>
      <c r="BZW259" s="710"/>
      <c r="BZX259" s="710"/>
      <c r="BZY259" s="710"/>
      <c r="BZZ259" s="710"/>
      <c r="CAA259" s="710"/>
      <c r="CAB259" s="710"/>
      <c r="CAC259" s="710"/>
      <c r="CAD259" s="710"/>
      <c r="CAE259" s="710"/>
      <c r="CAF259" s="710"/>
      <c r="CAG259" s="710"/>
      <c r="CAH259" s="710"/>
      <c r="CAI259" s="710"/>
      <c r="CAJ259" s="710"/>
      <c r="CAK259" s="710"/>
      <c r="CAL259" s="710"/>
      <c r="CAM259" s="710"/>
      <c r="CAN259" s="710"/>
      <c r="CAO259" s="710"/>
      <c r="CAP259" s="710"/>
      <c r="CAQ259" s="710"/>
      <c r="CAR259" s="710"/>
      <c r="CAS259" s="710"/>
      <c r="CAT259" s="710"/>
      <c r="CAU259" s="710"/>
      <c r="CAV259" s="710"/>
      <c r="CAW259" s="710"/>
      <c r="CAX259" s="710"/>
      <c r="CAY259" s="710"/>
      <c r="CAZ259" s="710"/>
      <c r="CBA259" s="710"/>
      <c r="CBB259" s="710"/>
      <c r="CBC259" s="710"/>
      <c r="CBD259" s="710"/>
      <c r="CBE259" s="710"/>
      <c r="CBF259" s="710"/>
      <c r="CBG259" s="710"/>
      <c r="CBH259" s="710"/>
      <c r="CBI259" s="710"/>
      <c r="CBJ259" s="710"/>
      <c r="CBK259" s="710"/>
      <c r="CBL259" s="710"/>
      <c r="CBM259" s="710"/>
      <c r="CBN259" s="710"/>
      <c r="CBO259" s="710"/>
      <c r="CBP259" s="710"/>
      <c r="CBQ259" s="710"/>
      <c r="CBR259" s="710"/>
      <c r="CBS259" s="710"/>
      <c r="CBT259" s="710"/>
      <c r="CBU259" s="710"/>
      <c r="CBV259" s="710"/>
      <c r="CBW259" s="710"/>
      <c r="CBX259" s="710"/>
      <c r="CBY259" s="710"/>
      <c r="CBZ259" s="710"/>
      <c r="CCA259" s="710"/>
      <c r="CCB259" s="710"/>
      <c r="CCC259" s="710"/>
      <c r="CCD259" s="710"/>
      <c r="CCE259" s="710"/>
      <c r="CCF259" s="710"/>
      <c r="CCG259" s="710"/>
      <c r="CCH259" s="710"/>
      <c r="CCI259" s="710"/>
      <c r="CCJ259" s="710"/>
      <c r="CCK259" s="710"/>
      <c r="CCL259" s="710"/>
      <c r="CCM259" s="710"/>
      <c r="CCN259" s="710"/>
      <c r="CCO259" s="710"/>
      <c r="CCP259" s="710"/>
      <c r="CCQ259" s="710"/>
      <c r="CCR259" s="710"/>
      <c r="CCS259" s="710"/>
      <c r="CCT259" s="710"/>
      <c r="CCU259" s="710"/>
      <c r="CCV259" s="710"/>
      <c r="CCW259" s="710"/>
      <c r="CCX259" s="710"/>
      <c r="CCY259" s="710"/>
      <c r="CCZ259" s="710"/>
      <c r="CDA259" s="710"/>
      <c r="CDB259" s="710"/>
      <c r="CDC259" s="710"/>
      <c r="CDD259" s="710"/>
      <c r="CDE259" s="710"/>
      <c r="CDF259" s="710"/>
      <c r="CDG259" s="710"/>
      <c r="CDH259" s="710"/>
      <c r="CDI259" s="710"/>
      <c r="CDJ259" s="710"/>
      <c r="CDK259" s="710"/>
      <c r="CDL259" s="710"/>
      <c r="CDM259" s="710"/>
      <c r="CDN259" s="710"/>
      <c r="CDO259" s="710"/>
      <c r="CDP259" s="710"/>
      <c r="CDQ259" s="710"/>
      <c r="CDR259" s="710"/>
      <c r="CDS259" s="710"/>
      <c r="CDT259" s="710"/>
      <c r="CDU259" s="710"/>
      <c r="CDV259" s="710"/>
      <c r="CDW259" s="710"/>
      <c r="CDX259" s="710"/>
      <c r="CDY259" s="710"/>
      <c r="CDZ259" s="710"/>
      <c r="CEA259" s="710"/>
      <c r="CEB259" s="710"/>
      <c r="CEC259" s="710"/>
      <c r="CED259" s="710"/>
      <c r="CEE259" s="710"/>
      <c r="CEF259" s="710"/>
      <c r="CEG259" s="710"/>
      <c r="CEH259" s="710"/>
      <c r="CEI259" s="710"/>
      <c r="CEJ259" s="710"/>
      <c r="CEK259" s="710"/>
      <c r="CEL259" s="710"/>
      <c r="CEM259" s="710"/>
      <c r="CEN259" s="710"/>
      <c r="CEO259" s="710"/>
      <c r="CEP259" s="710"/>
      <c r="CEQ259" s="710"/>
      <c r="CER259" s="710"/>
      <c r="CES259" s="710"/>
      <c r="CET259" s="710"/>
      <c r="CEU259" s="710"/>
      <c r="CEV259" s="710"/>
      <c r="CEW259" s="710"/>
      <c r="CEX259" s="710"/>
      <c r="CEY259" s="710"/>
      <c r="CEZ259" s="710"/>
      <c r="CFA259" s="710"/>
      <c r="CFB259" s="710"/>
      <c r="CFC259" s="710"/>
      <c r="CFD259" s="710"/>
      <c r="CFE259" s="710"/>
      <c r="CFF259" s="710"/>
      <c r="CFG259" s="710"/>
      <c r="CFH259" s="710"/>
      <c r="CFI259" s="710"/>
      <c r="CFJ259" s="710"/>
      <c r="CFK259" s="710"/>
      <c r="CFL259" s="710"/>
      <c r="CFM259" s="710"/>
      <c r="CFN259" s="710"/>
      <c r="CFO259" s="710"/>
      <c r="CFP259" s="710"/>
      <c r="CFQ259" s="710"/>
      <c r="CFR259" s="710"/>
      <c r="CFS259" s="710"/>
      <c r="CFT259" s="710"/>
      <c r="CFU259" s="710"/>
      <c r="CFV259" s="710"/>
      <c r="CFW259" s="710"/>
      <c r="CFX259" s="710"/>
      <c r="CFY259" s="710"/>
      <c r="CFZ259" s="710"/>
      <c r="CGA259" s="710"/>
      <c r="CGB259" s="710"/>
      <c r="CGC259" s="710"/>
      <c r="CGD259" s="710"/>
      <c r="CGE259" s="710"/>
      <c r="CGF259" s="710"/>
      <c r="CGG259" s="710"/>
      <c r="CGH259" s="710"/>
      <c r="CGI259" s="710"/>
      <c r="CGJ259" s="710"/>
      <c r="CGK259" s="710"/>
      <c r="CGL259" s="710"/>
      <c r="CGM259" s="710"/>
      <c r="CGN259" s="710"/>
      <c r="CGO259" s="710"/>
      <c r="CGP259" s="710"/>
      <c r="CGQ259" s="710"/>
      <c r="CGR259" s="710"/>
      <c r="CGS259" s="710"/>
      <c r="CGT259" s="710"/>
      <c r="CGU259" s="710"/>
      <c r="CGV259" s="710"/>
      <c r="CGW259" s="710"/>
      <c r="CGX259" s="710"/>
      <c r="CGY259" s="710"/>
      <c r="CGZ259" s="710"/>
      <c r="CHA259" s="710"/>
      <c r="CHB259" s="710"/>
      <c r="CHC259" s="710"/>
      <c r="CHD259" s="710"/>
      <c r="CHE259" s="710"/>
      <c r="CHF259" s="710"/>
      <c r="CHG259" s="710"/>
      <c r="CHH259" s="710"/>
      <c r="CHI259" s="710"/>
      <c r="CHJ259" s="710"/>
      <c r="CHK259" s="710"/>
      <c r="CHL259" s="710"/>
      <c r="CHM259" s="710"/>
      <c r="CHN259" s="710"/>
      <c r="CHO259" s="710"/>
      <c r="CHP259" s="710"/>
      <c r="CHQ259" s="710"/>
      <c r="CHR259" s="710"/>
      <c r="CHS259" s="710"/>
      <c r="CHT259" s="710"/>
      <c r="CHU259" s="710"/>
      <c r="CHV259" s="710"/>
      <c r="CHW259" s="710"/>
      <c r="CHX259" s="710"/>
      <c r="CHY259" s="710"/>
      <c r="CHZ259" s="710"/>
      <c r="CIA259" s="710"/>
      <c r="CIB259" s="710"/>
      <c r="CIC259" s="710"/>
      <c r="CID259" s="710"/>
      <c r="CIE259" s="710"/>
      <c r="CIF259" s="710"/>
      <c r="CIG259" s="710"/>
      <c r="CIH259" s="710"/>
      <c r="CII259" s="710"/>
      <c r="CIJ259" s="710"/>
      <c r="CIK259" s="710"/>
      <c r="CIL259" s="710"/>
      <c r="CIM259" s="710"/>
      <c r="CIN259" s="710"/>
      <c r="CIO259" s="710"/>
      <c r="CIP259" s="710"/>
      <c r="CIQ259" s="710"/>
      <c r="CIR259" s="710"/>
      <c r="CIS259" s="710"/>
      <c r="CIT259" s="710"/>
      <c r="CIU259" s="710"/>
      <c r="CIV259" s="710"/>
      <c r="CIW259" s="710"/>
      <c r="CIX259" s="710"/>
      <c r="CIY259" s="710"/>
      <c r="CIZ259" s="710"/>
      <c r="CJA259" s="710"/>
      <c r="CJB259" s="710"/>
      <c r="CJC259" s="710"/>
      <c r="CJD259" s="710"/>
      <c r="CJE259" s="710"/>
      <c r="CJF259" s="710"/>
      <c r="CJG259" s="710"/>
      <c r="CJH259" s="710"/>
      <c r="CJI259" s="710"/>
      <c r="CJJ259" s="710"/>
      <c r="CJK259" s="710"/>
      <c r="CJL259" s="710"/>
      <c r="CJM259" s="710"/>
      <c r="CJN259" s="710"/>
      <c r="CJO259" s="710"/>
      <c r="CJP259" s="710"/>
      <c r="CJQ259" s="710"/>
      <c r="CJR259" s="710"/>
      <c r="CJS259" s="710"/>
      <c r="CJT259" s="710"/>
      <c r="CJU259" s="710"/>
      <c r="CJV259" s="710"/>
      <c r="CJW259" s="710"/>
      <c r="CJX259" s="710"/>
      <c r="CJY259" s="710"/>
      <c r="CJZ259" s="710"/>
      <c r="CKA259" s="710"/>
      <c r="CKB259" s="710"/>
      <c r="CKC259" s="710"/>
      <c r="CKD259" s="710"/>
      <c r="CKE259" s="710"/>
      <c r="CKF259" s="710"/>
      <c r="CKG259" s="710"/>
      <c r="CKH259" s="710"/>
      <c r="CKI259" s="710"/>
      <c r="CKJ259" s="710"/>
      <c r="CKK259" s="710"/>
      <c r="CKL259" s="710"/>
      <c r="CKM259" s="710"/>
      <c r="CKN259" s="710"/>
      <c r="CKO259" s="710"/>
      <c r="CKP259" s="710"/>
      <c r="CKQ259" s="710"/>
      <c r="CKR259" s="710"/>
      <c r="CKS259" s="710"/>
      <c r="CKT259" s="710"/>
      <c r="CKU259" s="710"/>
      <c r="CKV259" s="710"/>
      <c r="CKW259" s="710"/>
      <c r="CKX259" s="710"/>
      <c r="CKY259" s="710"/>
      <c r="CKZ259" s="710"/>
      <c r="CLA259" s="710"/>
      <c r="CLB259" s="710"/>
      <c r="CLC259" s="710"/>
      <c r="CLD259" s="710"/>
      <c r="CLE259" s="710"/>
      <c r="CLF259" s="710"/>
      <c r="CLG259" s="710"/>
      <c r="CLH259" s="710"/>
      <c r="CLI259" s="710"/>
      <c r="CLJ259" s="710"/>
      <c r="CLK259" s="710"/>
      <c r="CLL259" s="710"/>
      <c r="CLM259" s="710"/>
      <c r="CLN259" s="710"/>
      <c r="CLO259" s="710"/>
      <c r="CLP259" s="710"/>
      <c r="CLQ259" s="710"/>
      <c r="CLR259" s="710"/>
      <c r="CLS259" s="710"/>
      <c r="CLT259" s="710"/>
      <c r="CLU259" s="710"/>
      <c r="CLV259" s="710"/>
      <c r="CLW259" s="710"/>
      <c r="CLX259" s="710"/>
      <c r="CLY259" s="710"/>
      <c r="CLZ259" s="710"/>
      <c r="CMA259" s="710"/>
      <c r="CMB259" s="710"/>
      <c r="CMC259" s="710"/>
      <c r="CMD259" s="710"/>
      <c r="CME259" s="710"/>
      <c r="CMF259" s="710"/>
      <c r="CMG259" s="710"/>
      <c r="CMH259" s="710"/>
      <c r="CMI259" s="710"/>
      <c r="CMJ259" s="710"/>
      <c r="CMK259" s="710"/>
      <c r="CML259" s="710"/>
      <c r="CMM259" s="710"/>
      <c r="CMN259" s="710"/>
      <c r="CMO259" s="710"/>
      <c r="CMP259" s="710"/>
      <c r="CMQ259" s="710"/>
      <c r="CMR259" s="710"/>
      <c r="CMS259" s="710"/>
      <c r="CMT259" s="710"/>
      <c r="CMU259" s="710"/>
      <c r="CMV259" s="710"/>
      <c r="CMW259" s="710"/>
      <c r="CMX259" s="710"/>
      <c r="CMY259" s="710"/>
      <c r="CMZ259" s="710"/>
      <c r="CNA259" s="710"/>
      <c r="CNB259" s="710"/>
      <c r="CNC259" s="710"/>
      <c r="CND259" s="710"/>
      <c r="CNE259" s="710"/>
      <c r="CNF259" s="710"/>
      <c r="CNG259" s="710"/>
      <c r="CNH259" s="710"/>
      <c r="CNI259" s="710"/>
      <c r="CNJ259" s="710"/>
      <c r="CNK259" s="710"/>
      <c r="CNL259" s="710"/>
      <c r="CNM259" s="710"/>
      <c r="CNN259" s="710"/>
      <c r="CNO259" s="710"/>
      <c r="CNP259" s="710"/>
      <c r="CNQ259" s="710"/>
      <c r="CNR259" s="710"/>
      <c r="CNS259" s="710"/>
      <c r="CNT259" s="710"/>
      <c r="CNU259" s="710"/>
      <c r="CNV259" s="710"/>
      <c r="CNW259" s="710"/>
      <c r="CNX259" s="710"/>
      <c r="CNY259" s="710"/>
      <c r="CNZ259" s="710"/>
      <c r="COA259" s="710"/>
      <c r="COB259" s="710"/>
      <c r="COC259" s="710"/>
      <c r="COD259" s="710"/>
      <c r="COE259" s="710"/>
      <c r="COF259" s="710"/>
      <c r="COG259" s="710"/>
      <c r="COH259" s="710"/>
      <c r="COI259" s="710"/>
      <c r="COJ259" s="710"/>
      <c r="COK259" s="710"/>
      <c r="COL259" s="710"/>
      <c r="COM259" s="710"/>
      <c r="CON259" s="710"/>
      <c r="COO259" s="710"/>
      <c r="COP259" s="710"/>
      <c r="COQ259" s="710"/>
      <c r="COR259" s="710"/>
      <c r="COS259" s="710"/>
      <c r="COT259" s="710"/>
      <c r="COU259" s="710"/>
      <c r="COV259" s="710"/>
      <c r="COW259" s="710"/>
      <c r="COX259" s="710"/>
      <c r="COY259" s="710"/>
      <c r="COZ259" s="710"/>
      <c r="CPA259" s="710"/>
      <c r="CPB259" s="710"/>
      <c r="CPC259" s="710"/>
      <c r="CPD259" s="710"/>
      <c r="CPE259" s="710"/>
      <c r="CPF259" s="710"/>
      <c r="CPG259" s="710"/>
      <c r="CPH259" s="710"/>
      <c r="CPI259" s="710"/>
      <c r="CPJ259" s="710"/>
      <c r="CPK259" s="710"/>
      <c r="CPL259" s="710"/>
      <c r="CPM259" s="710"/>
      <c r="CPN259" s="710"/>
      <c r="CPO259" s="710"/>
      <c r="CPP259" s="710"/>
      <c r="CPQ259" s="710"/>
      <c r="CPR259" s="710"/>
      <c r="CPS259" s="710"/>
      <c r="CPT259" s="710"/>
      <c r="CPU259" s="710"/>
      <c r="CPV259" s="710"/>
      <c r="CPW259" s="710"/>
      <c r="CPX259" s="710"/>
      <c r="CPY259" s="710"/>
      <c r="CPZ259" s="710"/>
      <c r="CQA259" s="710"/>
      <c r="CQB259" s="710"/>
      <c r="CQC259" s="710"/>
      <c r="CQD259" s="710"/>
      <c r="CQE259" s="710"/>
      <c r="CQF259" s="710"/>
      <c r="CQG259" s="710"/>
      <c r="CQH259" s="710"/>
      <c r="CQI259" s="710"/>
      <c r="CQJ259" s="710"/>
      <c r="CQK259" s="710"/>
      <c r="CQL259" s="710"/>
      <c r="CQM259" s="710"/>
      <c r="CQN259" s="710"/>
      <c r="CQO259" s="710"/>
      <c r="CQP259" s="710"/>
      <c r="CQQ259" s="710"/>
      <c r="CQR259" s="710"/>
      <c r="CQS259" s="710"/>
      <c r="CQT259" s="710"/>
      <c r="CQU259" s="710"/>
      <c r="CQV259" s="710"/>
      <c r="CQW259" s="710"/>
      <c r="CQX259" s="710"/>
      <c r="CQY259" s="710"/>
      <c r="CQZ259" s="710"/>
      <c r="CRA259" s="710"/>
      <c r="CRB259" s="710"/>
      <c r="CRC259" s="710"/>
      <c r="CRD259" s="710"/>
      <c r="CRE259" s="710"/>
      <c r="CRF259" s="710"/>
      <c r="CRG259" s="710"/>
      <c r="CRH259" s="710"/>
      <c r="CRI259" s="710"/>
      <c r="CRJ259" s="710"/>
      <c r="CRK259" s="710"/>
      <c r="CRL259" s="710"/>
      <c r="CRM259" s="710"/>
      <c r="CRN259" s="710"/>
      <c r="CRO259" s="710"/>
      <c r="CRP259" s="710"/>
      <c r="CRQ259" s="710"/>
      <c r="CRR259" s="710"/>
      <c r="CRS259" s="710"/>
      <c r="CRT259" s="710"/>
      <c r="CRU259" s="710"/>
      <c r="CRV259" s="710"/>
      <c r="CRW259" s="710"/>
      <c r="CRX259" s="710"/>
      <c r="CRY259" s="710"/>
      <c r="CRZ259" s="710"/>
      <c r="CSA259" s="710"/>
      <c r="CSB259" s="710"/>
      <c r="CSC259" s="710"/>
      <c r="CSD259" s="710"/>
      <c r="CSE259" s="710"/>
      <c r="CSF259" s="710"/>
      <c r="CSG259" s="710"/>
      <c r="CSH259" s="710"/>
      <c r="CSI259" s="710"/>
      <c r="CSJ259" s="710"/>
      <c r="CSK259" s="710"/>
      <c r="CSL259" s="710"/>
      <c r="CSM259" s="710"/>
      <c r="CSN259" s="710"/>
      <c r="CSO259" s="710"/>
      <c r="CSP259" s="710"/>
      <c r="CSQ259" s="710"/>
      <c r="CSR259" s="710"/>
      <c r="CSS259" s="710"/>
      <c r="CST259" s="710"/>
      <c r="CSU259" s="710"/>
      <c r="CSV259" s="710"/>
      <c r="CSW259" s="710"/>
      <c r="CSX259" s="710"/>
      <c r="CSY259" s="710"/>
      <c r="CSZ259" s="710"/>
      <c r="CTA259" s="710"/>
      <c r="CTB259" s="710"/>
      <c r="CTC259" s="710"/>
      <c r="CTD259" s="710"/>
      <c r="CTE259" s="710"/>
      <c r="CTF259" s="710"/>
      <c r="CTG259" s="710"/>
      <c r="CTH259" s="710"/>
      <c r="CTI259" s="710"/>
      <c r="CTJ259" s="710"/>
      <c r="CTK259" s="710"/>
      <c r="CTL259" s="710"/>
      <c r="CTM259" s="710"/>
      <c r="CTN259" s="710"/>
      <c r="CTO259" s="710"/>
      <c r="CTP259" s="710"/>
      <c r="CTQ259" s="710"/>
      <c r="CTR259" s="710"/>
      <c r="CTS259" s="710"/>
      <c r="CTT259" s="710"/>
      <c r="CTU259" s="710"/>
      <c r="CTV259" s="710"/>
      <c r="CTW259" s="710"/>
      <c r="CTX259" s="710"/>
      <c r="CTY259" s="710"/>
      <c r="CTZ259" s="710"/>
      <c r="CUA259" s="710"/>
      <c r="CUB259" s="710"/>
      <c r="CUC259" s="710"/>
      <c r="CUD259" s="710"/>
      <c r="CUE259" s="710"/>
      <c r="CUF259" s="710"/>
      <c r="CUG259" s="710"/>
      <c r="CUH259" s="710"/>
      <c r="CUI259" s="710"/>
      <c r="CUJ259" s="710"/>
      <c r="CUK259" s="710"/>
      <c r="CUL259" s="710"/>
      <c r="CUM259" s="710"/>
      <c r="CUN259" s="710"/>
      <c r="CUO259" s="710"/>
      <c r="CUP259" s="710"/>
      <c r="CUQ259" s="710"/>
      <c r="CUR259" s="710"/>
      <c r="CUS259" s="710"/>
      <c r="CUT259" s="710"/>
      <c r="CUU259" s="710"/>
      <c r="CUV259" s="710"/>
      <c r="CUW259" s="710"/>
      <c r="CUX259" s="710"/>
      <c r="CUY259" s="710"/>
      <c r="CUZ259" s="710"/>
      <c r="CVA259" s="710"/>
      <c r="CVB259" s="710"/>
      <c r="CVC259" s="710"/>
      <c r="CVD259" s="710"/>
      <c r="CVE259" s="710"/>
      <c r="CVF259" s="710"/>
      <c r="CVG259" s="710"/>
      <c r="CVH259" s="710"/>
      <c r="CVI259" s="710"/>
      <c r="CVJ259" s="710"/>
      <c r="CVK259" s="710"/>
      <c r="CVL259" s="710"/>
      <c r="CVM259" s="710"/>
      <c r="CVN259" s="710"/>
      <c r="CVO259" s="710"/>
      <c r="CVP259" s="710"/>
      <c r="CVQ259" s="710"/>
      <c r="CVR259" s="710"/>
      <c r="CVS259" s="710"/>
      <c r="CVT259" s="710"/>
      <c r="CVU259" s="710"/>
      <c r="CVV259" s="710"/>
      <c r="CVW259" s="710"/>
      <c r="CVX259" s="710"/>
      <c r="CVY259" s="710"/>
      <c r="CVZ259" s="710"/>
      <c r="CWA259" s="710"/>
      <c r="CWB259" s="710"/>
      <c r="CWC259" s="710"/>
      <c r="CWD259" s="710"/>
      <c r="CWE259" s="710"/>
      <c r="CWF259" s="710"/>
      <c r="CWG259" s="710"/>
      <c r="CWH259" s="710"/>
      <c r="CWI259" s="710"/>
      <c r="CWJ259" s="710"/>
      <c r="CWK259" s="710"/>
      <c r="CWL259" s="710"/>
      <c r="CWM259" s="710"/>
      <c r="CWN259" s="710"/>
      <c r="CWO259" s="710"/>
      <c r="CWP259" s="710"/>
      <c r="CWQ259" s="710"/>
      <c r="CWR259" s="710"/>
      <c r="CWS259" s="710"/>
      <c r="CWT259" s="710"/>
      <c r="CWU259" s="710"/>
      <c r="CWV259" s="710"/>
      <c r="CWW259" s="710"/>
      <c r="CWX259" s="710"/>
      <c r="CWY259" s="710"/>
      <c r="CWZ259" s="710"/>
      <c r="CXA259" s="710"/>
      <c r="CXB259" s="710"/>
      <c r="CXC259" s="710"/>
      <c r="CXD259" s="710"/>
      <c r="CXE259" s="710"/>
      <c r="CXF259" s="710"/>
      <c r="CXG259" s="710"/>
      <c r="CXH259" s="710"/>
      <c r="CXI259" s="710"/>
      <c r="CXJ259" s="710"/>
      <c r="CXK259" s="710"/>
      <c r="CXL259" s="710"/>
      <c r="CXM259" s="710"/>
      <c r="CXN259" s="710"/>
      <c r="CXO259" s="710"/>
      <c r="CXP259" s="710"/>
      <c r="CXQ259" s="710"/>
      <c r="CXR259" s="710"/>
      <c r="CXS259" s="710"/>
      <c r="CXT259" s="710"/>
      <c r="CXU259" s="710"/>
      <c r="CXV259" s="710"/>
      <c r="CXW259" s="710"/>
      <c r="CXX259" s="710"/>
      <c r="CXY259" s="710"/>
      <c r="CXZ259" s="710"/>
      <c r="CYA259" s="710"/>
      <c r="CYB259" s="710"/>
      <c r="CYC259" s="710"/>
      <c r="CYD259" s="710"/>
      <c r="CYE259" s="710"/>
      <c r="CYF259" s="710"/>
      <c r="CYG259" s="710"/>
      <c r="CYH259" s="710"/>
      <c r="CYI259" s="710"/>
      <c r="CYJ259" s="710"/>
      <c r="CYK259" s="710"/>
      <c r="CYL259" s="710"/>
      <c r="CYM259" s="710"/>
      <c r="CYN259" s="710"/>
      <c r="CYO259" s="710"/>
      <c r="CYP259" s="710"/>
      <c r="CYQ259" s="710"/>
      <c r="CYR259" s="710"/>
      <c r="CYS259" s="710"/>
      <c r="CYT259" s="710"/>
      <c r="CYU259" s="710"/>
      <c r="CYV259" s="710"/>
      <c r="CYW259" s="710"/>
      <c r="CYX259" s="710"/>
      <c r="CYY259" s="710"/>
      <c r="CYZ259" s="710"/>
      <c r="CZA259" s="710"/>
      <c r="CZB259" s="710"/>
      <c r="CZC259" s="710"/>
      <c r="CZD259" s="710"/>
      <c r="CZE259" s="710"/>
      <c r="CZF259" s="710"/>
      <c r="CZG259" s="710"/>
      <c r="CZH259" s="710"/>
      <c r="CZI259" s="710"/>
      <c r="CZJ259" s="710"/>
      <c r="CZK259" s="710"/>
      <c r="CZL259" s="710"/>
      <c r="CZM259" s="710"/>
      <c r="CZN259" s="710"/>
      <c r="CZO259" s="710"/>
      <c r="CZP259" s="710"/>
      <c r="CZQ259" s="710"/>
      <c r="CZR259" s="710"/>
      <c r="CZS259" s="710"/>
      <c r="CZT259" s="710"/>
      <c r="CZU259" s="710"/>
      <c r="CZV259" s="710"/>
      <c r="CZW259" s="710"/>
      <c r="CZX259" s="710"/>
      <c r="CZY259" s="710"/>
      <c r="CZZ259" s="710"/>
      <c r="DAA259" s="710"/>
      <c r="DAB259" s="710"/>
      <c r="DAC259" s="710"/>
      <c r="DAD259" s="710"/>
      <c r="DAE259" s="710"/>
      <c r="DAF259" s="710"/>
      <c r="DAG259" s="710"/>
      <c r="DAH259" s="710"/>
      <c r="DAI259" s="710"/>
      <c r="DAJ259" s="710"/>
      <c r="DAK259" s="710"/>
      <c r="DAL259" s="710"/>
      <c r="DAM259" s="710"/>
      <c r="DAN259" s="710"/>
      <c r="DAO259" s="710"/>
      <c r="DAP259" s="710"/>
      <c r="DAQ259" s="710"/>
      <c r="DAR259" s="710"/>
      <c r="DAS259" s="710"/>
      <c r="DAT259" s="710"/>
      <c r="DAU259" s="710"/>
      <c r="DAV259" s="710"/>
      <c r="DAW259" s="710"/>
      <c r="DAX259" s="710"/>
      <c r="DAY259" s="710"/>
      <c r="DAZ259" s="710"/>
      <c r="DBA259" s="710"/>
      <c r="DBB259" s="710"/>
      <c r="DBC259" s="710"/>
      <c r="DBD259" s="710"/>
      <c r="DBE259" s="710"/>
      <c r="DBF259" s="710"/>
      <c r="DBG259" s="710"/>
      <c r="DBH259" s="710"/>
      <c r="DBI259" s="710"/>
      <c r="DBJ259" s="710"/>
      <c r="DBK259" s="710"/>
      <c r="DBL259" s="710"/>
      <c r="DBM259" s="710"/>
      <c r="DBN259" s="710"/>
      <c r="DBO259" s="710"/>
      <c r="DBP259" s="710"/>
      <c r="DBQ259" s="710"/>
      <c r="DBR259" s="710"/>
      <c r="DBS259" s="710"/>
      <c r="DBT259" s="710"/>
      <c r="DBU259" s="710"/>
      <c r="DBV259" s="710"/>
      <c r="DBW259" s="710"/>
      <c r="DBX259" s="710"/>
      <c r="DBY259" s="710"/>
      <c r="DBZ259" s="710"/>
      <c r="DCA259" s="710"/>
      <c r="DCB259" s="710"/>
      <c r="DCC259" s="710"/>
      <c r="DCD259" s="710"/>
      <c r="DCE259" s="710"/>
      <c r="DCF259" s="710"/>
      <c r="DCG259" s="710"/>
      <c r="DCH259" s="710"/>
      <c r="DCI259" s="710"/>
      <c r="DCJ259" s="710"/>
      <c r="DCK259" s="710"/>
      <c r="DCL259" s="710"/>
      <c r="DCM259" s="710"/>
      <c r="DCN259" s="710"/>
      <c r="DCO259" s="710"/>
      <c r="DCP259" s="710"/>
      <c r="DCQ259" s="710"/>
      <c r="DCR259" s="710"/>
      <c r="DCS259" s="710"/>
      <c r="DCT259" s="710"/>
      <c r="DCU259" s="710"/>
      <c r="DCV259" s="710"/>
      <c r="DCW259" s="710"/>
      <c r="DCX259" s="710"/>
      <c r="DCY259" s="710"/>
      <c r="DCZ259" s="710"/>
      <c r="DDA259" s="710"/>
      <c r="DDB259" s="710"/>
      <c r="DDC259" s="710"/>
      <c r="DDD259" s="710"/>
      <c r="DDE259" s="710"/>
      <c r="DDF259" s="710"/>
      <c r="DDG259" s="710"/>
      <c r="DDH259" s="710"/>
      <c r="DDI259" s="710"/>
      <c r="DDJ259" s="710"/>
      <c r="DDK259" s="710"/>
      <c r="DDL259" s="710"/>
      <c r="DDM259" s="710"/>
      <c r="DDN259" s="710"/>
      <c r="DDO259" s="710"/>
      <c r="DDP259" s="710"/>
      <c r="DDQ259" s="710"/>
      <c r="DDR259" s="710"/>
      <c r="DDS259" s="710"/>
      <c r="DDT259" s="710"/>
      <c r="DDU259" s="710"/>
      <c r="DDV259" s="710"/>
      <c r="DDW259" s="710"/>
      <c r="DDX259" s="710"/>
      <c r="DDY259" s="710"/>
      <c r="DDZ259" s="710"/>
      <c r="DEA259" s="710"/>
      <c r="DEB259" s="710"/>
      <c r="DEC259" s="710"/>
      <c r="DED259" s="710"/>
      <c r="DEE259" s="710"/>
      <c r="DEF259" s="710"/>
      <c r="DEG259" s="710"/>
      <c r="DEH259" s="710"/>
      <c r="DEI259" s="710"/>
      <c r="DEJ259" s="710"/>
      <c r="DEK259" s="710"/>
      <c r="DEL259" s="710"/>
      <c r="DEM259" s="710"/>
      <c r="DEN259" s="710"/>
      <c r="DEO259" s="710"/>
      <c r="DEP259" s="710"/>
      <c r="DEQ259" s="710"/>
      <c r="DER259" s="710"/>
      <c r="DES259" s="710"/>
      <c r="DET259" s="710"/>
      <c r="DEU259" s="710"/>
      <c r="DEV259" s="710"/>
      <c r="DEW259" s="710"/>
      <c r="DEX259" s="710"/>
      <c r="DEY259" s="710"/>
      <c r="DEZ259" s="710"/>
      <c r="DFA259" s="710"/>
      <c r="DFB259" s="710"/>
      <c r="DFC259" s="710"/>
      <c r="DFD259" s="710"/>
      <c r="DFE259" s="710"/>
      <c r="DFF259" s="710"/>
      <c r="DFG259" s="710"/>
      <c r="DFH259" s="710"/>
      <c r="DFI259" s="710"/>
      <c r="DFJ259" s="710"/>
      <c r="DFK259" s="710"/>
      <c r="DFL259" s="710"/>
      <c r="DFM259" s="710"/>
      <c r="DFN259" s="710"/>
      <c r="DFO259" s="710"/>
      <c r="DFP259" s="710"/>
      <c r="DFQ259" s="710"/>
      <c r="DFR259" s="710"/>
      <c r="DFS259" s="710"/>
      <c r="DFT259" s="710"/>
      <c r="DFU259" s="710"/>
      <c r="DFV259" s="710"/>
      <c r="DFW259" s="710"/>
      <c r="DFX259" s="710"/>
      <c r="DFY259" s="710"/>
      <c r="DFZ259" s="710"/>
      <c r="DGA259" s="710"/>
      <c r="DGB259" s="710"/>
      <c r="DGC259" s="710"/>
      <c r="DGD259" s="710"/>
      <c r="DGE259" s="710"/>
      <c r="DGF259" s="710"/>
      <c r="DGG259" s="710"/>
      <c r="DGH259" s="710"/>
      <c r="DGI259" s="710"/>
      <c r="DGJ259" s="710"/>
      <c r="DGK259" s="710"/>
      <c r="DGL259" s="710"/>
      <c r="DGM259" s="710"/>
      <c r="DGN259" s="710"/>
      <c r="DGO259" s="710"/>
      <c r="DGP259" s="710"/>
      <c r="DGQ259" s="710"/>
      <c r="DGR259" s="710"/>
      <c r="DGS259" s="710"/>
      <c r="DGT259" s="710"/>
      <c r="DGU259" s="710"/>
      <c r="DGV259" s="710"/>
      <c r="DGW259" s="710"/>
      <c r="DGX259" s="710"/>
      <c r="DGY259" s="710"/>
      <c r="DGZ259" s="710"/>
      <c r="DHA259" s="710"/>
      <c r="DHB259" s="710"/>
      <c r="DHC259" s="710"/>
      <c r="DHD259" s="710"/>
      <c r="DHE259" s="710"/>
      <c r="DHF259" s="710"/>
      <c r="DHG259" s="710"/>
      <c r="DHH259" s="710"/>
      <c r="DHI259" s="710"/>
      <c r="DHJ259" s="710"/>
      <c r="DHK259" s="710"/>
      <c r="DHL259" s="710"/>
      <c r="DHM259" s="710"/>
      <c r="DHN259" s="710"/>
      <c r="DHO259" s="710"/>
      <c r="DHP259" s="710"/>
      <c r="DHQ259" s="710"/>
      <c r="DHR259" s="710"/>
      <c r="DHS259" s="710"/>
      <c r="DHT259" s="710"/>
      <c r="DHU259" s="710"/>
      <c r="DHV259" s="710"/>
      <c r="DHW259" s="710"/>
      <c r="DHX259" s="710"/>
      <c r="DHY259" s="710"/>
      <c r="DHZ259" s="710"/>
      <c r="DIA259" s="710"/>
      <c r="DIB259" s="710"/>
      <c r="DIC259" s="710"/>
      <c r="DID259" s="710"/>
      <c r="DIE259" s="710"/>
      <c r="DIF259" s="710"/>
      <c r="DIG259" s="710"/>
      <c r="DIH259" s="710"/>
      <c r="DII259" s="710"/>
      <c r="DIJ259" s="710"/>
      <c r="DIK259" s="710"/>
      <c r="DIL259" s="710"/>
      <c r="DIM259" s="710"/>
      <c r="DIN259" s="710"/>
      <c r="DIO259" s="710"/>
      <c r="DIP259" s="710"/>
      <c r="DIQ259" s="710"/>
      <c r="DIR259" s="710"/>
      <c r="DIS259" s="710"/>
      <c r="DIT259" s="710"/>
      <c r="DIU259" s="710"/>
      <c r="DIV259" s="710"/>
      <c r="DIW259" s="710"/>
      <c r="DIX259" s="710"/>
      <c r="DIY259" s="710"/>
      <c r="DIZ259" s="710"/>
      <c r="DJA259" s="710"/>
      <c r="DJB259" s="710"/>
      <c r="DJC259" s="710"/>
      <c r="DJD259" s="710"/>
      <c r="DJE259" s="710"/>
      <c r="DJF259" s="710"/>
      <c r="DJG259" s="710"/>
      <c r="DJH259" s="710"/>
      <c r="DJI259" s="710"/>
      <c r="DJJ259" s="710"/>
      <c r="DJK259" s="710"/>
      <c r="DJL259" s="710"/>
      <c r="DJM259" s="710"/>
      <c r="DJN259" s="710"/>
      <c r="DJO259" s="710"/>
      <c r="DJP259" s="710"/>
      <c r="DJQ259" s="710"/>
      <c r="DJR259" s="710"/>
      <c r="DJS259" s="710"/>
      <c r="DJT259" s="710"/>
      <c r="DJU259" s="710"/>
      <c r="DJV259" s="710"/>
      <c r="DJW259" s="710"/>
      <c r="DJX259" s="710"/>
      <c r="DJY259" s="710"/>
      <c r="DJZ259" s="710"/>
      <c r="DKA259" s="710"/>
      <c r="DKB259" s="710"/>
      <c r="DKC259" s="710"/>
      <c r="DKD259" s="710"/>
      <c r="DKE259" s="710"/>
      <c r="DKF259" s="710"/>
      <c r="DKG259" s="710"/>
      <c r="DKH259" s="710"/>
      <c r="DKI259" s="710"/>
      <c r="DKJ259" s="710"/>
      <c r="DKK259" s="710"/>
      <c r="DKL259" s="710"/>
      <c r="DKM259" s="710"/>
      <c r="DKN259" s="710"/>
      <c r="DKO259" s="710"/>
      <c r="DKP259" s="710"/>
      <c r="DKQ259" s="710"/>
      <c r="DKR259" s="710"/>
      <c r="DKS259" s="710"/>
      <c r="DKT259" s="710"/>
      <c r="DKU259" s="710"/>
      <c r="DKV259" s="710"/>
      <c r="DKW259" s="710"/>
      <c r="DKX259" s="710"/>
      <c r="DKY259" s="710"/>
      <c r="DKZ259" s="710"/>
      <c r="DLA259" s="710"/>
      <c r="DLB259" s="710"/>
      <c r="DLC259" s="710"/>
      <c r="DLD259" s="710"/>
      <c r="DLE259" s="710"/>
      <c r="DLF259" s="710"/>
      <c r="DLG259" s="710"/>
      <c r="DLH259" s="710"/>
      <c r="DLI259" s="710"/>
      <c r="DLJ259" s="710"/>
      <c r="DLK259" s="710"/>
      <c r="DLL259" s="710"/>
      <c r="DLM259" s="710"/>
      <c r="DLN259" s="710"/>
      <c r="DLO259" s="710"/>
      <c r="DLP259" s="710"/>
      <c r="DLQ259" s="710"/>
      <c r="DLR259" s="710"/>
      <c r="DLS259" s="710"/>
      <c r="DLT259" s="710"/>
      <c r="DLU259" s="710"/>
      <c r="DLV259" s="710"/>
      <c r="DLW259" s="710"/>
      <c r="DLX259" s="710"/>
      <c r="DLY259" s="710"/>
      <c r="DLZ259" s="710"/>
      <c r="DMA259" s="710"/>
      <c r="DMB259" s="710"/>
      <c r="DMC259" s="710"/>
      <c r="DMD259" s="710"/>
      <c r="DME259" s="710"/>
      <c r="DMF259" s="710"/>
      <c r="DMG259" s="710"/>
      <c r="DMH259" s="710"/>
      <c r="DMI259" s="710"/>
      <c r="DMJ259" s="710"/>
      <c r="DMK259" s="710"/>
      <c r="DML259" s="710"/>
      <c r="DMM259" s="710"/>
      <c r="DMN259" s="710"/>
      <c r="DMO259" s="710"/>
      <c r="DMP259" s="710"/>
      <c r="DMQ259" s="710"/>
      <c r="DMR259" s="710"/>
      <c r="DMS259" s="710"/>
      <c r="DMT259" s="710"/>
      <c r="DMU259" s="710"/>
      <c r="DMV259" s="710"/>
      <c r="DMW259" s="710"/>
      <c r="DMX259" s="710"/>
      <c r="DMY259" s="710"/>
      <c r="DMZ259" s="710"/>
      <c r="DNA259" s="710"/>
      <c r="DNB259" s="710"/>
      <c r="DNC259" s="710"/>
      <c r="DND259" s="710"/>
      <c r="DNE259" s="710"/>
      <c r="DNF259" s="710"/>
      <c r="DNG259" s="710"/>
      <c r="DNH259" s="710"/>
      <c r="DNI259" s="710"/>
      <c r="DNJ259" s="710"/>
      <c r="DNK259" s="710"/>
      <c r="DNL259" s="710"/>
      <c r="DNM259" s="710"/>
      <c r="DNN259" s="710"/>
      <c r="DNO259" s="710"/>
      <c r="DNP259" s="710"/>
      <c r="DNQ259" s="710"/>
      <c r="DNR259" s="710"/>
      <c r="DNS259" s="710"/>
      <c r="DNT259" s="710"/>
      <c r="DNU259" s="710"/>
      <c r="DNV259" s="710"/>
      <c r="DNW259" s="710"/>
      <c r="DNX259" s="710"/>
      <c r="DNY259" s="710"/>
      <c r="DNZ259" s="710"/>
      <c r="DOA259" s="710"/>
      <c r="DOB259" s="710"/>
      <c r="DOC259" s="710"/>
      <c r="DOD259" s="710"/>
      <c r="DOE259" s="710"/>
      <c r="DOF259" s="710"/>
      <c r="DOG259" s="710"/>
      <c r="DOH259" s="710"/>
      <c r="DOI259" s="710"/>
      <c r="DOJ259" s="710"/>
      <c r="DOK259" s="710"/>
      <c r="DOL259" s="710"/>
      <c r="DOM259" s="710"/>
      <c r="DON259" s="710"/>
      <c r="DOO259" s="710"/>
      <c r="DOP259" s="710"/>
      <c r="DOQ259" s="710"/>
      <c r="DOR259" s="710"/>
      <c r="DOS259" s="710"/>
      <c r="DOT259" s="710"/>
      <c r="DOU259" s="710"/>
      <c r="DOV259" s="710"/>
      <c r="DOW259" s="710"/>
      <c r="DOX259" s="710"/>
      <c r="DOY259" s="710"/>
      <c r="DOZ259" s="710"/>
      <c r="DPA259" s="710"/>
      <c r="DPB259" s="710"/>
      <c r="DPC259" s="710"/>
      <c r="DPD259" s="710"/>
      <c r="DPE259" s="710"/>
      <c r="DPF259" s="710"/>
      <c r="DPG259" s="710"/>
      <c r="DPH259" s="710"/>
      <c r="DPI259" s="710"/>
      <c r="DPJ259" s="710"/>
      <c r="DPK259" s="710"/>
      <c r="DPL259" s="710"/>
      <c r="DPM259" s="710"/>
      <c r="DPN259" s="710"/>
      <c r="DPO259" s="710"/>
      <c r="DPP259" s="710"/>
      <c r="DPQ259" s="710"/>
      <c r="DPR259" s="710"/>
      <c r="DPS259" s="710"/>
      <c r="DPT259" s="710"/>
      <c r="DPU259" s="710"/>
      <c r="DPV259" s="710"/>
      <c r="DPW259" s="710"/>
      <c r="DPX259" s="710"/>
      <c r="DPY259" s="710"/>
      <c r="DPZ259" s="710"/>
      <c r="DQA259" s="710"/>
      <c r="DQB259" s="710"/>
      <c r="DQC259" s="710"/>
      <c r="DQD259" s="710"/>
      <c r="DQE259" s="710"/>
      <c r="DQF259" s="710"/>
      <c r="DQG259" s="710"/>
      <c r="DQH259" s="710"/>
      <c r="DQI259" s="710"/>
      <c r="DQJ259" s="710"/>
      <c r="DQK259" s="710"/>
      <c r="DQL259" s="710"/>
      <c r="DQM259" s="710"/>
      <c r="DQN259" s="710"/>
      <c r="DQO259" s="710"/>
      <c r="DQP259" s="710"/>
      <c r="DQQ259" s="710"/>
      <c r="DQR259" s="710"/>
      <c r="DQS259" s="710"/>
      <c r="DQT259" s="710"/>
      <c r="DQU259" s="710"/>
      <c r="DQV259" s="710"/>
      <c r="DQW259" s="710"/>
      <c r="DQX259" s="710"/>
      <c r="DQY259" s="710"/>
      <c r="DQZ259" s="710"/>
      <c r="DRA259" s="710"/>
      <c r="DRB259" s="710"/>
      <c r="DRC259" s="710"/>
      <c r="DRD259" s="710"/>
      <c r="DRE259" s="710"/>
      <c r="DRF259" s="710"/>
      <c r="DRG259" s="710"/>
      <c r="DRH259" s="710"/>
      <c r="DRI259" s="710"/>
      <c r="DRJ259" s="710"/>
      <c r="DRK259" s="710"/>
      <c r="DRL259" s="710"/>
      <c r="DRM259" s="710"/>
      <c r="DRN259" s="710"/>
      <c r="DRO259" s="710"/>
      <c r="DRP259" s="710"/>
      <c r="DRQ259" s="710"/>
      <c r="DRR259" s="710"/>
      <c r="DRS259" s="710"/>
      <c r="DRT259" s="710"/>
      <c r="DRU259" s="710"/>
      <c r="DRV259" s="710"/>
      <c r="DRW259" s="710"/>
      <c r="DRX259" s="710"/>
      <c r="DRY259" s="710"/>
      <c r="DRZ259" s="710"/>
      <c r="DSA259" s="710"/>
      <c r="DSB259" s="710"/>
      <c r="DSC259" s="710"/>
      <c r="DSD259" s="710"/>
      <c r="DSE259" s="710"/>
      <c r="DSF259" s="710"/>
      <c r="DSG259" s="710"/>
      <c r="DSH259" s="710"/>
      <c r="DSI259" s="710"/>
      <c r="DSJ259" s="710"/>
      <c r="DSK259" s="710"/>
      <c r="DSL259" s="710"/>
      <c r="DSM259" s="710"/>
      <c r="DSN259" s="710"/>
      <c r="DSO259" s="710"/>
      <c r="DSP259" s="710"/>
      <c r="DSQ259" s="710"/>
      <c r="DSR259" s="710"/>
      <c r="DSS259" s="710"/>
      <c r="DST259" s="710"/>
      <c r="DSU259" s="710"/>
      <c r="DSV259" s="710"/>
      <c r="DSW259" s="710"/>
      <c r="DSX259" s="710"/>
      <c r="DSY259" s="710"/>
      <c r="DSZ259" s="710"/>
      <c r="DTA259" s="710"/>
      <c r="DTB259" s="710"/>
      <c r="DTC259" s="710"/>
      <c r="DTD259" s="710"/>
      <c r="DTE259" s="710"/>
      <c r="DTF259" s="710"/>
      <c r="DTG259" s="710"/>
      <c r="DTH259" s="710"/>
      <c r="DTI259" s="710"/>
      <c r="DTJ259" s="710"/>
      <c r="DTK259" s="710"/>
      <c r="DTL259" s="710"/>
      <c r="DTM259" s="710"/>
      <c r="DTN259" s="710"/>
      <c r="DTO259" s="710"/>
      <c r="DTP259" s="710"/>
      <c r="DTQ259" s="710"/>
      <c r="DTR259" s="710"/>
      <c r="DTS259" s="710"/>
      <c r="DTT259" s="710"/>
      <c r="DTU259" s="710"/>
      <c r="DTV259" s="710"/>
      <c r="DTW259" s="710"/>
      <c r="DTX259" s="710"/>
      <c r="DTY259" s="710"/>
      <c r="DTZ259" s="710"/>
      <c r="DUA259" s="710"/>
      <c r="DUB259" s="710"/>
      <c r="DUC259" s="710"/>
      <c r="DUD259" s="710"/>
      <c r="DUE259" s="710"/>
      <c r="DUF259" s="710"/>
      <c r="DUG259" s="710"/>
      <c r="DUH259" s="710"/>
      <c r="DUI259" s="710"/>
      <c r="DUJ259" s="710"/>
      <c r="DUK259" s="710"/>
      <c r="DUL259" s="710"/>
      <c r="DUM259" s="710"/>
      <c r="DUN259" s="710"/>
      <c r="DUO259" s="710"/>
      <c r="DUP259" s="710"/>
      <c r="DUQ259" s="710"/>
      <c r="DUR259" s="710"/>
      <c r="DUS259" s="710"/>
      <c r="DUT259" s="710"/>
      <c r="DUU259" s="710"/>
      <c r="DUV259" s="710"/>
      <c r="DUW259" s="710"/>
      <c r="DUX259" s="710"/>
      <c r="DUY259" s="710"/>
      <c r="DUZ259" s="710"/>
      <c r="DVA259" s="710"/>
      <c r="DVB259" s="710"/>
      <c r="DVC259" s="710"/>
      <c r="DVD259" s="710"/>
      <c r="DVE259" s="710"/>
      <c r="DVF259" s="710"/>
      <c r="DVG259" s="710"/>
      <c r="DVH259" s="710"/>
      <c r="DVI259" s="710"/>
      <c r="DVJ259" s="710"/>
      <c r="DVK259" s="710"/>
      <c r="DVL259" s="710"/>
      <c r="DVM259" s="710"/>
      <c r="DVN259" s="710"/>
      <c r="DVO259" s="710"/>
      <c r="DVP259" s="710"/>
      <c r="DVQ259" s="710"/>
      <c r="DVR259" s="710"/>
      <c r="DVS259" s="710"/>
      <c r="DVT259" s="710"/>
      <c r="DVU259" s="710"/>
      <c r="DVV259" s="710"/>
      <c r="DVW259" s="710"/>
      <c r="DVX259" s="710"/>
      <c r="DVY259" s="710"/>
      <c r="DVZ259" s="710"/>
      <c r="DWA259" s="710"/>
      <c r="DWB259" s="710"/>
      <c r="DWC259" s="710"/>
      <c r="DWD259" s="710"/>
      <c r="DWE259" s="710"/>
      <c r="DWF259" s="710"/>
      <c r="DWG259" s="710"/>
      <c r="DWH259" s="710"/>
      <c r="DWI259" s="710"/>
      <c r="DWJ259" s="710"/>
      <c r="DWK259" s="710"/>
      <c r="DWL259" s="710"/>
      <c r="DWM259" s="710"/>
      <c r="DWN259" s="710"/>
      <c r="DWO259" s="710"/>
      <c r="DWP259" s="710"/>
      <c r="DWQ259" s="710"/>
      <c r="DWR259" s="710"/>
      <c r="DWS259" s="710"/>
      <c r="DWT259" s="710"/>
      <c r="DWU259" s="710"/>
      <c r="DWV259" s="710"/>
      <c r="DWW259" s="710"/>
      <c r="DWX259" s="710"/>
      <c r="DWY259" s="710"/>
      <c r="DWZ259" s="710"/>
      <c r="DXA259" s="710"/>
      <c r="DXB259" s="710"/>
      <c r="DXC259" s="710"/>
      <c r="DXD259" s="710"/>
      <c r="DXE259" s="710"/>
      <c r="DXF259" s="710"/>
      <c r="DXG259" s="710"/>
      <c r="DXH259" s="710"/>
      <c r="DXI259" s="710"/>
      <c r="DXJ259" s="710"/>
      <c r="DXK259" s="710"/>
      <c r="DXL259" s="710"/>
      <c r="DXM259" s="710"/>
      <c r="DXN259" s="710"/>
      <c r="DXO259" s="710"/>
      <c r="DXP259" s="710"/>
      <c r="DXQ259" s="710"/>
      <c r="DXR259" s="710"/>
      <c r="DXS259" s="710"/>
      <c r="DXT259" s="710"/>
      <c r="DXU259" s="710"/>
      <c r="DXV259" s="710"/>
      <c r="DXW259" s="710"/>
      <c r="DXX259" s="710"/>
      <c r="DXY259" s="710"/>
      <c r="DXZ259" s="710"/>
      <c r="DYA259" s="710"/>
      <c r="DYB259" s="710"/>
      <c r="DYC259" s="710"/>
      <c r="DYD259" s="710"/>
      <c r="DYE259" s="710"/>
      <c r="DYF259" s="710"/>
      <c r="DYG259" s="710"/>
      <c r="DYH259" s="710"/>
      <c r="DYI259" s="710"/>
      <c r="DYJ259" s="710"/>
      <c r="DYK259" s="710"/>
      <c r="DYL259" s="710"/>
      <c r="DYM259" s="710"/>
      <c r="DYN259" s="710"/>
      <c r="DYO259" s="710"/>
      <c r="DYP259" s="710"/>
      <c r="DYQ259" s="710"/>
      <c r="DYR259" s="710"/>
      <c r="DYS259" s="710"/>
      <c r="DYT259" s="710"/>
      <c r="DYU259" s="710"/>
      <c r="DYV259" s="710"/>
      <c r="DYW259" s="710"/>
      <c r="DYX259" s="710"/>
      <c r="DYY259" s="710"/>
      <c r="DYZ259" s="710"/>
      <c r="DZA259" s="710"/>
      <c r="DZB259" s="710"/>
      <c r="DZC259" s="710"/>
      <c r="DZD259" s="710"/>
      <c r="DZE259" s="710"/>
      <c r="DZF259" s="710"/>
      <c r="DZG259" s="710"/>
      <c r="DZH259" s="710"/>
      <c r="DZI259" s="710"/>
      <c r="DZJ259" s="710"/>
      <c r="DZK259" s="710"/>
      <c r="DZL259" s="710"/>
      <c r="DZM259" s="710"/>
      <c r="DZN259" s="710"/>
      <c r="DZO259" s="710"/>
      <c r="DZP259" s="710"/>
      <c r="DZQ259" s="710"/>
      <c r="DZR259" s="710"/>
      <c r="DZS259" s="710"/>
      <c r="DZT259" s="710"/>
      <c r="DZU259" s="710"/>
      <c r="DZV259" s="710"/>
      <c r="DZW259" s="710"/>
      <c r="DZX259" s="710"/>
      <c r="DZY259" s="710"/>
      <c r="DZZ259" s="710"/>
      <c r="EAA259" s="710"/>
      <c r="EAB259" s="710"/>
      <c r="EAC259" s="710"/>
      <c r="EAD259" s="710"/>
      <c r="EAE259" s="710"/>
      <c r="EAF259" s="710"/>
      <c r="EAG259" s="710"/>
      <c r="EAH259" s="710"/>
      <c r="EAI259" s="710"/>
      <c r="EAJ259" s="710"/>
      <c r="EAK259" s="710"/>
      <c r="EAL259" s="710"/>
      <c r="EAM259" s="710"/>
      <c r="EAN259" s="710"/>
      <c r="EAO259" s="710"/>
      <c r="EAP259" s="710"/>
      <c r="EAQ259" s="710"/>
      <c r="EAR259" s="710"/>
      <c r="EAS259" s="710"/>
      <c r="EAT259" s="710"/>
      <c r="EAU259" s="710"/>
      <c r="EAV259" s="710"/>
      <c r="EAW259" s="710"/>
      <c r="EAX259" s="710"/>
      <c r="EAY259" s="710"/>
      <c r="EAZ259" s="710"/>
      <c r="EBA259" s="710"/>
      <c r="EBB259" s="710"/>
      <c r="EBC259" s="710"/>
      <c r="EBD259" s="710"/>
      <c r="EBE259" s="710"/>
      <c r="EBF259" s="710"/>
      <c r="EBG259" s="710"/>
      <c r="EBH259" s="710"/>
      <c r="EBI259" s="710"/>
      <c r="EBJ259" s="710"/>
      <c r="EBK259" s="710"/>
      <c r="EBL259" s="710"/>
      <c r="EBM259" s="710"/>
      <c r="EBN259" s="710"/>
      <c r="EBO259" s="710"/>
      <c r="EBP259" s="710"/>
      <c r="EBQ259" s="710"/>
      <c r="EBR259" s="710"/>
      <c r="EBS259" s="710"/>
      <c r="EBT259" s="710"/>
      <c r="EBU259" s="710"/>
      <c r="EBV259" s="710"/>
      <c r="EBW259" s="710"/>
      <c r="EBX259" s="710"/>
      <c r="EBY259" s="710"/>
      <c r="EBZ259" s="710"/>
      <c r="ECA259" s="710"/>
      <c r="ECB259" s="710"/>
      <c r="ECC259" s="710"/>
      <c r="ECD259" s="710"/>
      <c r="ECE259" s="710"/>
      <c r="ECF259" s="710"/>
      <c r="ECG259" s="710"/>
      <c r="ECH259" s="710"/>
      <c r="ECI259" s="710"/>
      <c r="ECJ259" s="710"/>
      <c r="ECK259" s="710"/>
      <c r="ECL259" s="710"/>
      <c r="ECM259" s="710"/>
      <c r="ECN259" s="710"/>
      <c r="ECO259" s="710"/>
      <c r="ECP259" s="710"/>
      <c r="ECQ259" s="710"/>
      <c r="ECR259" s="710"/>
      <c r="ECS259" s="710"/>
      <c r="ECT259" s="710"/>
      <c r="ECU259" s="710"/>
      <c r="ECV259" s="710"/>
      <c r="ECW259" s="710"/>
      <c r="ECX259" s="710"/>
      <c r="ECY259" s="710"/>
      <c r="ECZ259" s="710"/>
      <c r="EDA259" s="710"/>
      <c r="EDB259" s="710"/>
      <c r="EDC259" s="710"/>
      <c r="EDD259" s="710"/>
      <c r="EDE259" s="710"/>
      <c r="EDF259" s="710"/>
      <c r="EDG259" s="710"/>
      <c r="EDH259" s="710"/>
      <c r="EDI259" s="710"/>
      <c r="EDJ259" s="710"/>
      <c r="EDK259" s="710"/>
      <c r="EDL259" s="710"/>
      <c r="EDM259" s="710"/>
      <c r="EDN259" s="710"/>
      <c r="EDO259" s="710"/>
      <c r="EDP259" s="710"/>
      <c r="EDQ259" s="710"/>
      <c r="EDR259" s="710"/>
      <c r="EDS259" s="710"/>
      <c r="EDT259" s="710"/>
      <c r="EDU259" s="710"/>
      <c r="EDV259" s="710"/>
      <c r="EDW259" s="710"/>
      <c r="EDX259" s="710"/>
      <c r="EDY259" s="710"/>
      <c r="EDZ259" s="710"/>
      <c r="EEA259" s="710"/>
      <c r="EEB259" s="710"/>
      <c r="EEC259" s="710"/>
      <c r="EED259" s="710"/>
      <c r="EEE259" s="710"/>
      <c r="EEF259" s="710"/>
      <c r="EEG259" s="710"/>
      <c r="EEH259" s="710"/>
      <c r="EEI259" s="710"/>
      <c r="EEJ259" s="710"/>
      <c r="EEK259" s="710"/>
      <c r="EEL259" s="710"/>
      <c r="EEM259" s="710"/>
      <c r="EEN259" s="710"/>
      <c r="EEO259" s="710"/>
      <c r="EEP259" s="710"/>
      <c r="EEQ259" s="710"/>
      <c r="EER259" s="710"/>
      <c r="EES259" s="710"/>
      <c r="EET259" s="710"/>
      <c r="EEU259" s="710"/>
      <c r="EEV259" s="710"/>
      <c r="EEW259" s="710"/>
      <c r="EEX259" s="710"/>
      <c r="EEY259" s="710"/>
      <c r="EEZ259" s="710"/>
      <c r="EFA259" s="710"/>
      <c r="EFB259" s="710"/>
      <c r="EFC259" s="710"/>
      <c r="EFD259" s="710"/>
      <c r="EFE259" s="710"/>
      <c r="EFF259" s="710"/>
      <c r="EFG259" s="710"/>
      <c r="EFH259" s="710"/>
      <c r="EFI259" s="710"/>
      <c r="EFJ259" s="710"/>
      <c r="EFK259" s="710"/>
      <c r="EFL259" s="710"/>
      <c r="EFM259" s="710"/>
      <c r="EFN259" s="710"/>
      <c r="EFO259" s="710"/>
      <c r="EFP259" s="710"/>
      <c r="EFQ259" s="710"/>
      <c r="EFR259" s="710"/>
      <c r="EFS259" s="710"/>
      <c r="EFT259" s="710"/>
      <c r="EFU259" s="710"/>
      <c r="EFV259" s="710"/>
      <c r="EFW259" s="710"/>
      <c r="EFX259" s="710"/>
      <c r="EFY259" s="710"/>
      <c r="EFZ259" s="710"/>
      <c r="EGA259" s="710"/>
      <c r="EGB259" s="710"/>
      <c r="EGC259" s="710"/>
      <c r="EGD259" s="710"/>
      <c r="EGE259" s="710"/>
      <c r="EGF259" s="710"/>
      <c r="EGG259" s="710"/>
      <c r="EGH259" s="710"/>
      <c r="EGI259" s="710"/>
      <c r="EGJ259" s="710"/>
      <c r="EGK259" s="710"/>
      <c r="EGL259" s="710"/>
      <c r="EGM259" s="710"/>
      <c r="EGN259" s="710"/>
      <c r="EGO259" s="710"/>
      <c r="EGP259" s="710"/>
      <c r="EGQ259" s="710"/>
      <c r="EGR259" s="710"/>
      <c r="EGS259" s="710"/>
      <c r="EGT259" s="710"/>
      <c r="EGU259" s="710"/>
      <c r="EGV259" s="710"/>
      <c r="EGW259" s="710"/>
      <c r="EGX259" s="710"/>
      <c r="EGY259" s="710"/>
      <c r="EGZ259" s="710"/>
      <c r="EHA259" s="710"/>
      <c r="EHB259" s="710"/>
      <c r="EHC259" s="710"/>
      <c r="EHD259" s="710"/>
      <c r="EHE259" s="710"/>
      <c r="EHF259" s="710"/>
      <c r="EHG259" s="710"/>
      <c r="EHH259" s="710"/>
      <c r="EHI259" s="710"/>
      <c r="EHJ259" s="710"/>
      <c r="EHK259" s="710"/>
      <c r="EHL259" s="710"/>
      <c r="EHM259" s="710"/>
      <c r="EHN259" s="710"/>
      <c r="EHO259" s="710"/>
      <c r="EHP259" s="710"/>
      <c r="EHQ259" s="710"/>
      <c r="EHR259" s="710"/>
      <c r="EHS259" s="710"/>
      <c r="EHT259" s="710"/>
      <c r="EHU259" s="710"/>
      <c r="EHV259" s="710"/>
      <c r="EHW259" s="710"/>
      <c r="EHX259" s="710"/>
      <c r="EHY259" s="710"/>
      <c r="EHZ259" s="710"/>
      <c r="EIA259" s="710"/>
      <c r="EIB259" s="710"/>
      <c r="EIC259" s="710"/>
      <c r="EID259" s="710"/>
      <c r="EIE259" s="710"/>
      <c r="EIF259" s="710"/>
      <c r="EIG259" s="710"/>
      <c r="EIH259" s="710"/>
      <c r="EII259" s="710"/>
      <c r="EIJ259" s="710"/>
      <c r="EIK259" s="710"/>
      <c r="EIL259" s="710"/>
      <c r="EIM259" s="710"/>
      <c r="EIN259" s="710"/>
      <c r="EIO259" s="710"/>
      <c r="EIP259" s="710"/>
      <c r="EIQ259" s="710"/>
      <c r="EIR259" s="710"/>
      <c r="EIS259" s="710"/>
      <c r="EIT259" s="710"/>
      <c r="EIU259" s="710"/>
      <c r="EIV259" s="710"/>
      <c r="EIW259" s="710"/>
      <c r="EIX259" s="710"/>
      <c r="EIY259" s="710"/>
      <c r="EIZ259" s="710"/>
      <c r="EJA259" s="710"/>
      <c r="EJB259" s="710"/>
      <c r="EJC259" s="710"/>
      <c r="EJD259" s="710"/>
      <c r="EJE259" s="710"/>
      <c r="EJF259" s="710"/>
      <c r="EJG259" s="710"/>
      <c r="EJH259" s="710"/>
      <c r="EJI259" s="710"/>
      <c r="EJJ259" s="710"/>
      <c r="EJK259" s="710"/>
      <c r="EJL259" s="710"/>
      <c r="EJM259" s="710"/>
      <c r="EJN259" s="710"/>
      <c r="EJO259" s="710"/>
      <c r="EJP259" s="710"/>
      <c r="EJQ259" s="710"/>
      <c r="EJR259" s="710"/>
      <c r="EJS259" s="710"/>
      <c r="EJT259" s="710"/>
      <c r="EJU259" s="710"/>
      <c r="EJV259" s="710"/>
      <c r="EJW259" s="710"/>
      <c r="EJX259" s="710"/>
      <c r="EJY259" s="710"/>
      <c r="EJZ259" s="710"/>
      <c r="EKA259" s="710"/>
      <c r="EKB259" s="710"/>
      <c r="EKC259" s="710"/>
      <c r="EKD259" s="710"/>
      <c r="EKE259" s="710"/>
      <c r="EKF259" s="710"/>
      <c r="EKG259" s="710"/>
      <c r="EKH259" s="710"/>
      <c r="EKI259" s="710"/>
      <c r="EKJ259" s="710"/>
      <c r="EKK259" s="710"/>
      <c r="EKL259" s="710"/>
      <c r="EKM259" s="710"/>
      <c r="EKN259" s="710"/>
      <c r="EKO259" s="710"/>
      <c r="EKP259" s="710"/>
      <c r="EKQ259" s="710"/>
      <c r="EKR259" s="710"/>
      <c r="EKS259" s="710"/>
      <c r="EKT259" s="710"/>
      <c r="EKU259" s="710"/>
      <c r="EKV259" s="710"/>
      <c r="EKW259" s="710"/>
      <c r="EKX259" s="710"/>
      <c r="EKY259" s="710"/>
      <c r="EKZ259" s="710"/>
      <c r="ELA259" s="710"/>
      <c r="ELB259" s="710"/>
      <c r="ELC259" s="710"/>
      <c r="ELD259" s="710"/>
      <c r="ELE259" s="710"/>
      <c r="ELF259" s="710"/>
      <c r="ELG259" s="710"/>
      <c r="ELH259" s="710"/>
      <c r="ELI259" s="710"/>
      <c r="ELJ259" s="710"/>
      <c r="ELK259" s="710"/>
      <c r="ELL259" s="710"/>
      <c r="ELM259" s="710"/>
      <c r="ELN259" s="710"/>
      <c r="ELO259" s="710"/>
      <c r="ELP259" s="710"/>
      <c r="ELQ259" s="710"/>
      <c r="ELR259" s="710"/>
      <c r="ELS259" s="710"/>
      <c r="ELT259" s="710"/>
      <c r="ELU259" s="710"/>
      <c r="ELV259" s="710"/>
      <c r="ELW259" s="710"/>
      <c r="ELX259" s="710"/>
      <c r="ELY259" s="710"/>
      <c r="ELZ259" s="710"/>
      <c r="EMA259" s="710"/>
      <c r="EMB259" s="710"/>
      <c r="EMC259" s="710"/>
      <c r="EMD259" s="710"/>
      <c r="EME259" s="710"/>
      <c r="EMF259" s="710"/>
      <c r="EMG259" s="710"/>
      <c r="EMH259" s="710"/>
      <c r="EMI259" s="710"/>
      <c r="EMJ259" s="710"/>
      <c r="EMK259" s="710"/>
      <c r="EML259" s="710"/>
      <c r="EMM259" s="710"/>
      <c r="EMN259" s="710"/>
      <c r="EMO259" s="710"/>
      <c r="EMP259" s="710"/>
      <c r="EMQ259" s="710"/>
      <c r="EMR259" s="710"/>
      <c r="EMS259" s="710"/>
      <c r="EMT259" s="710"/>
      <c r="EMU259" s="710"/>
      <c r="EMV259" s="710"/>
      <c r="EMW259" s="710"/>
      <c r="EMX259" s="710"/>
      <c r="EMY259" s="710"/>
      <c r="EMZ259" s="710"/>
      <c r="ENA259" s="710"/>
      <c r="ENB259" s="710"/>
      <c r="ENC259" s="710"/>
      <c r="END259" s="710"/>
      <c r="ENE259" s="710"/>
      <c r="ENF259" s="710"/>
      <c r="ENG259" s="710"/>
      <c r="ENH259" s="710"/>
      <c r="ENI259" s="710"/>
      <c r="ENJ259" s="710"/>
      <c r="ENK259" s="710"/>
      <c r="ENL259" s="710"/>
      <c r="ENM259" s="710"/>
      <c r="ENN259" s="710"/>
      <c r="ENO259" s="710"/>
      <c r="ENP259" s="710"/>
      <c r="ENQ259" s="710"/>
      <c r="ENR259" s="710"/>
      <c r="ENS259" s="710"/>
      <c r="ENT259" s="710"/>
      <c r="ENU259" s="710"/>
      <c r="ENV259" s="710"/>
      <c r="ENW259" s="710"/>
      <c r="ENX259" s="710"/>
      <c r="ENY259" s="710"/>
      <c r="ENZ259" s="710"/>
      <c r="EOA259" s="710"/>
      <c r="EOB259" s="710"/>
      <c r="EOC259" s="710"/>
      <c r="EOD259" s="710"/>
      <c r="EOE259" s="710"/>
      <c r="EOF259" s="710"/>
      <c r="EOG259" s="710"/>
      <c r="EOH259" s="710"/>
      <c r="EOI259" s="710"/>
      <c r="EOJ259" s="710"/>
      <c r="EOK259" s="710"/>
      <c r="EOL259" s="710"/>
      <c r="EOM259" s="710"/>
      <c r="EON259" s="710"/>
      <c r="EOO259" s="710"/>
      <c r="EOP259" s="710"/>
      <c r="EOQ259" s="710"/>
      <c r="EOR259" s="710"/>
      <c r="EOS259" s="710"/>
      <c r="EOT259" s="710"/>
      <c r="EOU259" s="710"/>
      <c r="EOV259" s="710"/>
      <c r="EOW259" s="710"/>
      <c r="EOX259" s="710"/>
      <c r="EOY259" s="710"/>
      <c r="EOZ259" s="710"/>
      <c r="EPA259" s="710"/>
      <c r="EPB259" s="710"/>
      <c r="EPC259" s="710"/>
      <c r="EPD259" s="710"/>
      <c r="EPE259" s="710"/>
      <c r="EPF259" s="710"/>
      <c r="EPG259" s="710"/>
      <c r="EPH259" s="710"/>
      <c r="EPI259" s="710"/>
      <c r="EPJ259" s="710"/>
      <c r="EPK259" s="710"/>
      <c r="EPL259" s="710"/>
      <c r="EPM259" s="710"/>
      <c r="EPN259" s="710"/>
      <c r="EPO259" s="710"/>
      <c r="EPP259" s="710"/>
      <c r="EPQ259" s="710"/>
      <c r="EPR259" s="710"/>
      <c r="EPS259" s="710"/>
      <c r="EPT259" s="710"/>
      <c r="EPU259" s="710"/>
      <c r="EPV259" s="710"/>
      <c r="EPW259" s="710"/>
      <c r="EPX259" s="710"/>
      <c r="EPY259" s="710"/>
      <c r="EPZ259" s="710"/>
      <c r="EQA259" s="710"/>
      <c r="EQB259" s="710"/>
      <c r="EQC259" s="710"/>
      <c r="EQD259" s="710"/>
      <c r="EQE259" s="710"/>
      <c r="EQF259" s="710"/>
      <c r="EQG259" s="710"/>
      <c r="EQH259" s="710"/>
      <c r="EQI259" s="710"/>
      <c r="EQJ259" s="710"/>
      <c r="EQK259" s="710"/>
      <c r="EQL259" s="710"/>
      <c r="EQM259" s="710"/>
      <c r="EQN259" s="710"/>
      <c r="EQO259" s="710"/>
      <c r="EQP259" s="710"/>
      <c r="EQQ259" s="710"/>
      <c r="EQR259" s="710"/>
      <c r="EQS259" s="710"/>
      <c r="EQT259" s="710"/>
      <c r="EQU259" s="710"/>
      <c r="EQV259" s="710"/>
      <c r="EQW259" s="710"/>
      <c r="EQX259" s="710"/>
      <c r="EQY259" s="710"/>
      <c r="EQZ259" s="710"/>
      <c r="ERA259" s="710"/>
      <c r="ERB259" s="710"/>
      <c r="ERC259" s="710"/>
      <c r="ERD259" s="710"/>
      <c r="ERE259" s="710"/>
      <c r="ERF259" s="710"/>
      <c r="ERG259" s="710"/>
      <c r="ERH259" s="710"/>
      <c r="ERI259" s="710"/>
      <c r="ERJ259" s="710"/>
      <c r="ERK259" s="710"/>
      <c r="ERL259" s="710"/>
      <c r="ERM259" s="710"/>
      <c r="ERN259" s="710"/>
      <c r="ERO259" s="710"/>
      <c r="ERP259" s="710"/>
      <c r="ERQ259" s="710"/>
      <c r="ERR259" s="710"/>
      <c r="ERS259" s="710"/>
      <c r="ERT259" s="710"/>
      <c r="ERU259" s="710"/>
      <c r="ERV259" s="710"/>
      <c r="ERW259" s="710"/>
      <c r="ERX259" s="710"/>
      <c r="ERY259" s="710"/>
      <c r="ERZ259" s="710"/>
      <c r="ESA259" s="710"/>
      <c r="ESB259" s="710"/>
      <c r="ESC259" s="710"/>
      <c r="ESD259" s="710"/>
      <c r="ESE259" s="710"/>
      <c r="ESF259" s="710"/>
      <c r="ESG259" s="710"/>
      <c r="ESH259" s="710"/>
      <c r="ESI259" s="710"/>
      <c r="ESJ259" s="710"/>
      <c r="ESK259" s="710"/>
      <c r="ESL259" s="710"/>
      <c r="ESM259" s="710"/>
      <c r="ESN259" s="710"/>
      <c r="ESO259" s="710"/>
      <c r="ESP259" s="710"/>
      <c r="ESQ259" s="710"/>
      <c r="ESR259" s="710"/>
      <c r="ESS259" s="710"/>
      <c r="EST259" s="710"/>
      <c r="ESU259" s="710"/>
      <c r="ESV259" s="710"/>
      <c r="ESW259" s="710"/>
      <c r="ESX259" s="710"/>
      <c r="ESY259" s="710"/>
      <c r="ESZ259" s="710"/>
      <c r="ETA259" s="710"/>
      <c r="ETB259" s="710"/>
      <c r="ETC259" s="710"/>
      <c r="ETD259" s="710"/>
      <c r="ETE259" s="710"/>
      <c r="ETF259" s="710"/>
      <c r="ETG259" s="710"/>
      <c r="ETH259" s="710"/>
      <c r="ETI259" s="710"/>
      <c r="ETJ259" s="710"/>
      <c r="ETK259" s="710"/>
      <c r="ETL259" s="710"/>
      <c r="ETM259" s="710"/>
      <c r="ETN259" s="710"/>
      <c r="ETO259" s="710"/>
      <c r="ETP259" s="710"/>
      <c r="ETQ259" s="710"/>
      <c r="ETR259" s="710"/>
      <c r="ETS259" s="710"/>
      <c r="ETT259" s="710"/>
      <c r="ETU259" s="710"/>
      <c r="ETV259" s="710"/>
      <c r="ETW259" s="710"/>
      <c r="ETX259" s="710"/>
      <c r="ETY259" s="710"/>
      <c r="ETZ259" s="710"/>
      <c r="EUA259" s="710"/>
      <c r="EUB259" s="710"/>
      <c r="EUC259" s="710"/>
      <c r="EUD259" s="710"/>
      <c r="EUE259" s="710"/>
      <c r="EUF259" s="710"/>
      <c r="EUG259" s="710"/>
      <c r="EUH259" s="710"/>
      <c r="EUI259" s="710"/>
      <c r="EUJ259" s="710"/>
      <c r="EUK259" s="710"/>
      <c r="EUL259" s="710"/>
      <c r="EUM259" s="710"/>
      <c r="EUN259" s="710"/>
      <c r="EUO259" s="710"/>
      <c r="EUP259" s="710"/>
      <c r="EUQ259" s="710"/>
      <c r="EUR259" s="710"/>
      <c r="EUS259" s="710"/>
      <c r="EUT259" s="710"/>
      <c r="EUU259" s="710"/>
      <c r="EUV259" s="710"/>
      <c r="EUW259" s="710"/>
      <c r="EUX259" s="710"/>
      <c r="EUY259" s="710"/>
      <c r="EUZ259" s="710"/>
      <c r="EVA259" s="710"/>
      <c r="EVB259" s="710"/>
      <c r="EVC259" s="710"/>
      <c r="EVD259" s="710"/>
      <c r="EVE259" s="710"/>
      <c r="EVF259" s="710"/>
      <c r="EVG259" s="710"/>
      <c r="EVH259" s="710"/>
      <c r="EVI259" s="710"/>
      <c r="EVJ259" s="710"/>
      <c r="EVK259" s="710"/>
      <c r="EVL259" s="710"/>
      <c r="EVM259" s="710"/>
      <c r="EVN259" s="710"/>
      <c r="EVO259" s="710"/>
      <c r="EVP259" s="710"/>
      <c r="EVQ259" s="710"/>
      <c r="EVR259" s="710"/>
      <c r="EVS259" s="710"/>
      <c r="EVT259" s="710"/>
      <c r="EVU259" s="710"/>
      <c r="EVV259" s="710"/>
      <c r="EVW259" s="710"/>
      <c r="EVX259" s="710"/>
      <c r="EVY259" s="710"/>
      <c r="EVZ259" s="710"/>
      <c r="EWA259" s="710"/>
      <c r="EWB259" s="710"/>
      <c r="EWC259" s="710"/>
      <c r="EWD259" s="710"/>
      <c r="EWE259" s="710"/>
      <c r="EWF259" s="710"/>
      <c r="EWG259" s="710"/>
      <c r="EWH259" s="710"/>
      <c r="EWI259" s="710"/>
      <c r="EWJ259" s="710"/>
      <c r="EWK259" s="710"/>
      <c r="EWL259" s="710"/>
      <c r="EWM259" s="710"/>
      <c r="EWN259" s="710"/>
      <c r="EWO259" s="710"/>
      <c r="EWP259" s="710"/>
      <c r="EWQ259" s="710"/>
      <c r="EWR259" s="710"/>
      <c r="EWS259" s="710"/>
      <c r="EWT259" s="710"/>
      <c r="EWU259" s="710"/>
      <c r="EWV259" s="710"/>
      <c r="EWW259" s="710"/>
      <c r="EWX259" s="710"/>
      <c r="EWY259" s="710"/>
      <c r="EWZ259" s="710"/>
      <c r="EXA259" s="710"/>
      <c r="EXB259" s="710"/>
      <c r="EXC259" s="710"/>
      <c r="EXD259" s="710"/>
      <c r="EXE259" s="710"/>
      <c r="EXF259" s="710"/>
      <c r="EXG259" s="710"/>
      <c r="EXH259" s="710"/>
      <c r="EXI259" s="710"/>
      <c r="EXJ259" s="710"/>
      <c r="EXK259" s="710"/>
      <c r="EXL259" s="710"/>
      <c r="EXM259" s="710"/>
      <c r="EXN259" s="710"/>
      <c r="EXO259" s="710"/>
      <c r="EXP259" s="710"/>
      <c r="EXQ259" s="710"/>
      <c r="EXR259" s="710"/>
      <c r="EXS259" s="710"/>
      <c r="EXT259" s="710"/>
      <c r="EXU259" s="710"/>
      <c r="EXV259" s="710"/>
      <c r="EXW259" s="710"/>
      <c r="EXX259" s="710"/>
      <c r="EXY259" s="710"/>
      <c r="EXZ259" s="710"/>
      <c r="EYA259" s="710"/>
      <c r="EYB259" s="710"/>
      <c r="EYC259" s="710"/>
      <c r="EYD259" s="710"/>
      <c r="EYE259" s="710"/>
      <c r="EYF259" s="710"/>
      <c r="EYG259" s="710"/>
      <c r="EYH259" s="710"/>
      <c r="EYI259" s="710"/>
      <c r="EYJ259" s="710"/>
      <c r="EYK259" s="710"/>
      <c r="EYL259" s="710"/>
      <c r="EYM259" s="710"/>
      <c r="EYN259" s="710"/>
      <c r="EYO259" s="710"/>
      <c r="EYP259" s="710"/>
      <c r="EYQ259" s="710"/>
      <c r="EYR259" s="710"/>
      <c r="EYS259" s="710"/>
      <c r="EYT259" s="710"/>
      <c r="EYU259" s="710"/>
      <c r="EYV259" s="710"/>
      <c r="EYW259" s="710"/>
      <c r="EYX259" s="710"/>
      <c r="EYY259" s="710"/>
      <c r="EYZ259" s="710"/>
      <c r="EZA259" s="710"/>
      <c r="EZB259" s="710"/>
      <c r="EZC259" s="710"/>
      <c r="EZD259" s="710"/>
      <c r="EZE259" s="710"/>
      <c r="EZF259" s="710"/>
      <c r="EZG259" s="710"/>
      <c r="EZH259" s="710"/>
      <c r="EZI259" s="710"/>
      <c r="EZJ259" s="710"/>
      <c r="EZK259" s="710"/>
      <c r="EZL259" s="710"/>
      <c r="EZM259" s="710"/>
      <c r="EZN259" s="710"/>
      <c r="EZO259" s="710"/>
      <c r="EZP259" s="710"/>
      <c r="EZQ259" s="710"/>
      <c r="EZR259" s="710"/>
      <c r="EZS259" s="710"/>
      <c r="EZT259" s="710"/>
      <c r="EZU259" s="710"/>
      <c r="EZV259" s="710"/>
      <c r="EZW259" s="710"/>
      <c r="EZX259" s="710"/>
      <c r="EZY259" s="710"/>
      <c r="EZZ259" s="710"/>
      <c r="FAA259" s="710"/>
      <c r="FAB259" s="710"/>
      <c r="FAC259" s="710"/>
      <c r="FAD259" s="710"/>
      <c r="FAE259" s="710"/>
      <c r="FAF259" s="710"/>
      <c r="FAG259" s="710"/>
      <c r="FAH259" s="710"/>
      <c r="FAI259" s="710"/>
      <c r="FAJ259" s="710"/>
      <c r="FAK259" s="710"/>
      <c r="FAL259" s="710"/>
      <c r="FAM259" s="710"/>
      <c r="FAN259" s="710"/>
      <c r="FAO259" s="710"/>
      <c r="FAP259" s="710"/>
      <c r="FAQ259" s="710"/>
      <c r="FAR259" s="710"/>
      <c r="FAS259" s="710"/>
      <c r="FAT259" s="710"/>
      <c r="FAU259" s="710"/>
      <c r="FAV259" s="710"/>
      <c r="FAW259" s="710"/>
      <c r="FAX259" s="710"/>
      <c r="FAY259" s="710"/>
      <c r="FAZ259" s="710"/>
      <c r="FBA259" s="710"/>
      <c r="FBB259" s="710"/>
      <c r="FBC259" s="710"/>
      <c r="FBD259" s="710"/>
      <c r="FBE259" s="710"/>
      <c r="FBF259" s="710"/>
      <c r="FBG259" s="710"/>
      <c r="FBH259" s="710"/>
      <c r="FBI259" s="710"/>
      <c r="FBJ259" s="710"/>
      <c r="FBK259" s="710"/>
      <c r="FBL259" s="710"/>
      <c r="FBM259" s="710"/>
      <c r="FBN259" s="710"/>
      <c r="FBO259" s="710"/>
      <c r="FBP259" s="710"/>
      <c r="FBQ259" s="710"/>
      <c r="FBR259" s="710"/>
      <c r="FBS259" s="710"/>
      <c r="FBT259" s="710"/>
      <c r="FBU259" s="710"/>
      <c r="FBV259" s="710"/>
      <c r="FBW259" s="710"/>
      <c r="FBX259" s="710"/>
      <c r="FBY259" s="710"/>
      <c r="FBZ259" s="710"/>
      <c r="FCA259" s="710"/>
      <c r="FCB259" s="710"/>
      <c r="FCC259" s="710"/>
      <c r="FCD259" s="710"/>
      <c r="FCE259" s="710"/>
      <c r="FCF259" s="710"/>
      <c r="FCG259" s="710"/>
      <c r="FCH259" s="710"/>
      <c r="FCI259" s="710"/>
      <c r="FCJ259" s="710"/>
      <c r="FCK259" s="710"/>
      <c r="FCL259" s="710"/>
      <c r="FCM259" s="710"/>
      <c r="FCN259" s="710"/>
      <c r="FCO259" s="710"/>
      <c r="FCP259" s="710"/>
      <c r="FCQ259" s="710"/>
      <c r="FCR259" s="710"/>
      <c r="FCS259" s="710"/>
      <c r="FCT259" s="710"/>
      <c r="FCU259" s="710"/>
      <c r="FCV259" s="710"/>
      <c r="FCW259" s="710"/>
      <c r="FCX259" s="710"/>
      <c r="FCY259" s="710"/>
      <c r="FCZ259" s="710"/>
      <c r="FDA259" s="710"/>
      <c r="FDB259" s="710"/>
      <c r="FDC259" s="710"/>
      <c r="FDD259" s="710"/>
      <c r="FDE259" s="710"/>
      <c r="FDF259" s="710"/>
      <c r="FDG259" s="710"/>
      <c r="FDH259" s="710"/>
      <c r="FDI259" s="710"/>
      <c r="FDJ259" s="710"/>
      <c r="FDK259" s="710"/>
      <c r="FDL259" s="710"/>
      <c r="FDM259" s="710"/>
      <c r="FDN259" s="710"/>
      <c r="FDO259" s="710"/>
      <c r="FDP259" s="710"/>
      <c r="FDQ259" s="710"/>
      <c r="FDR259" s="710"/>
      <c r="FDS259" s="710"/>
      <c r="FDT259" s="710"/>
      <c r="FDU259" s="710"/>
      <c r="FDV259" s="710"/>
      <c r="FDW259" s="710"/>
      <c r="FDX259" s="710"/>
      <c r="FDY259" s="710"/>
      <c r="FDZ259" s="710"/>
      <c r="FEA259" s="710"/>
      <c r="FEB259" s="710"/>
      <c r="FEC259" s="710"/>
      <c r="FED259" s="710"/>
      <c r="FEE259" s="710"/>
      <c r="FEF259" s="710"/>
      <c r="FEG259" s="710"/>
      <c r="FEH259" s="710"/>
      <c r="FEI259" s="710"/>
      <c r="FEJ259" s="710"/>
      <c r="FEK259" s="710"/>
      <c r="FEL259" s="710"/>
      <c r="FEM259" s="710"/>
      <c r="FEN259" s="710"/>
      <c r="FEO259" s="710"/>
      <c r="FEP259" s="710"/>
      <c r="FEQ259" s="710"/>
      <c r="FER259" s="710"/>
      <c r="FES259" s="710"/>
      <c r="FET259" s="710"/>
      <c r="FEU259" s="710"/>
      <c r="FEV259" s="710"/>
      <c r="FEW259" s="710"/>
      <c r="FEX259" s="710"/>
      <c r="FEY259" s="710"/>
      <c r="FEZ259" s="710"/>
      <c r="FFA259" s="710"/>
      <c r="FFB259" s="710"/>
      <c r="FFC259" s="710"/>
      <c r="FFD259" s="710"/>
      <c r="FFE259" s="710"/>
      <c r="FFF259" s="710"/>
      <c r="FFG259" s="710"/>
      <c r="FFH259" s="710"/>
      <c r="FFI259" s="710"/>
      <c r="FFJ259" s="710"/>
      <c r="FFK259" s="710"/>
      <c r="FFL259" s="710"/>
      <c r="FFM259" s="710"/>
      <c r="FFN259" s="710"/>
      <c r="FFO259" s="710"/>
      <c r="FFP259" s="710"/>
      <c r="FFQ259" s="710"/>
      <c r="FFR259" s="710"/>
      <c r="FFS259" s="710"/>
      <c r="FFT259" s="710"/>
      <c r="FFU259" s="710"/>
      <c r="FFV259" s="710"/>
      <c r="FFW259" s="710"/>
      <c r="FFX259" s="710"/>
      <c r="FFY259" s="710"/>
      <c r="FFZ259" s="710"/>
      <c r="FGA259" s="710"/>
      <c r="FGB259" s="710"/>
      <c r="FGC259" s="710"/>
      <c r="FGD259" s="710"/>
      <c r="FGE259" s="710"/>
      <c r="FGF259" s="710"/>
      <c r="FGG259" s="710"/>
      <c r="FGH259" s="710"/>
      <c r="FGI259" s="710"/>
      <c r="FGJ259" s="710"/>
      <c r="FGK259" s="710"/>
      <c r="FGL259" s="710"/>
      <c r="FGM259" s="710"/>
      <c r="FGN259" s="710"/>
      <c r="FGO259" s="710"/>
      <c r="FGP259" s="710"/>
      <c r="FGQ259" s="710"/>
      <c r="FGR259" s="710"/>
      <c r="FGS259" s="710"/>
      <c r="FGT259" s="710"/>
      <c r="FGU259" s="710"/>
      <c r="FGV259" s="710"/>
      <c r="FGW259" s="710"/>
      <c r="FGX259" s="710"/>
      <c r="FGY259" s="710"/>
      <c r="FGZ259" s="710"/>
      <c r="FHA259" s="710"/>
      <c r="FHB259" s="710"/>
      <c r="FHC259" s="710"/>
      <c r="FHD259" s="710"/>
      <c r="FHE259" s="710"/>
      <c r="FHF259" s="710"/>
      <c r="FHG259" s="710"/>
      <c r="FHH259" s="710"/>
      <c r="FHI259" s="710"/>
      <c r="FHJ259" s="710"/>
      <c r="FHK259" s="710"/>
      <c r="FHL259" s="710"/>
      <c r="FHM259" s="710"/>
      <c r="FHN259" s="710"/>
      <c r="FHO259" s="710"/>
      <c r="FHP259" s="710"/>
      <c r="FHQ259" s="710"/>
      <c r="FHR259" s="710"/>
      <c r="FHS259" s="710"/>
      <c r="FHT259" s="710"/>
      <c r="FHU259" s="710"/>
      <c r="FHV259" s="710"/>
      <c r="FHW259" s="710"/>
      <c r="FHX259" s="710"/>
      <c r="FHY259" s="710"/>
      <c r="FHZ259" s="710"/>
      <c r="FIA259" s="710"/>
      <c r="FIB259" s="710"/>
      <c r="FIC259" s="710"/>
      <c r="FID259" s="710"/>
      <c r="FIE259" s="710"/>
      <c r="FIF259" s="710"/>
      <c r="FIG259" s="710"/>
      <c r="FIH259" s="710"/>
      <c r="FII259" s="710"/>
      <c r="FIJ259" s="710"/>
      <c r="FIK259" s="710"/>
      <c r="FIL259" s="710"/>
      <c r="FIM259" s="710"/>
      <c r="FIN259" s="710"/>
      <c r="FIO259" s="710"/>
      <c r="FIP259" s="710"/>
      <c r="FIQ259" s="710"/>
      <c r="FIR259" s="710"/>
      <c r="FIS259" s="710"/>
      <c r="FIT259" s="710"/>
      <c r="FIU259" s="710"/>
      <c r="FIV259" s="710"/>
      <c r="FIW259" s="710"/>
      <c r="FIX259" s="710"/>
      <c r="FIY259" s="710"/>
      <c r="FIZ259" s="710"/>
      <c r="FJA259" s="710"/>
      <c r="FJB259" s="710"/>
      <c r="FJC259" s="710"/>
      <c r="FJD259" s="710"/>
      <c r="FJE259" s="710"/>
      <c r="FJF259" s="710"/>
      <c r="FJG259" s="710"/>
      <c r="FJH259" s="710"/>
      <c r="FJI259" s="710"/>
      <c r="FJJ259" s="710"/>
      <c r="FJK259" s="710"/>
      <c r="FJL259" s="710"/>
      <c r="FJM259" s="710"/>
      <c r="FJN259" s="710"/>
      <c r="FJO259" s="710"/>
      <c r="FJP259" s="710"/>
      <c r="FJQ259" s="710"/>
      <c r="FJR259" s="710"/>
      <c r="FJS259" s="710"/>
      <c r="FJT259" s="710"/>
      <c r="FJU259" s="710"/>
      <c r="FJV259" s="710"/>
      <c r="FJW259" s="710"/>
      <c r="FJX259" s="710"/>
      <c r="FJY259" s="710"/>
      <c r="FJZ259" s="710"/>
      <c r="FKA259" s="710"/>
      <c r="FKB259" s="710"/>
      <c r="FKC259" s="710"/>
      <c r="FKD259" s="710"/>
      <c r="FKE259" s="710"/>
      <c r="FKF259" s="710"/>
      <c r="FKG259" s="710"/>
      <c r="FKH259" s="710"/>
      <c r="FKI259" s="710"/>
      <c r="FKJ259" s="710"/>
      <c r="FKK259" s="710"/>
      <c r="FKL259" s="710"/>
      <c r="FKM259" s="710"/>
      <c r="FKN259" s="710"/>
      <c r="FKO259" s="710"/>
      <c r="FKP259" s="710"/>
      <c r="FKQ259" s="710"/>
      <c r="FKR259" s="710"/>
      <c r="FKS259" s="710"/>
      <c r="FKT259" s="710"/>
      <c r="FKU259" s="710"/>
      <c r="FKV259" s="710"/>
      <c r="FKW259" s="710"/>
      <c r="FKX259" s="710"/>
      <c r="FKY259" s="710"/>
      <c r="FKZ259" s="710"/>
      <c r="FLA259" s="710"/>
      <c r="FLB259" s="710"/>
      <c r="FLC259" s="710"/>
      <c r="FLD259" s="710"/>
      <c r="FLE259" s="710"/>
      <c r="FLF259" s="710"/>
      <c r="FLG259" s="710"/>
      <c r="FLH259" s="710"/>
      <c r="FLI259" s="710"/>
      <c r="FLJ259" s="710"/>
      <c r="FLK259" s="710"/>
      <c r="FLL259" s="710"/>
      <c r="FLM259" s="710"/>
      <c r="FLN259" s="710"/>
      <c r="FLO259" s="710"/>
      <c r="FLP259" s="710"/>
      <c r="FLQ259" s="710"/>
      <c r="FLR259" s="710"/>
      <c r="FLS259" s="710"/>
      <c r="FLT259" s="710"/>
      <c r="FLU259" s="710"/>
      <c r="FLV259" s="710"/>
      <c r="FLW259" s="710"/>
      <c r="FLX259" s="710"/>
      <c r="FLY259" s="710"/>
      <c r="FLZ259" s="710"/>
      <c r="FMA259" s="710"/>
      <c r="FMB259" s="710"/>
      <c r="FMC259" s="710"/>
      <c r="FMD259" s="710"/>
      <c r="FME259" s="710"/>
      <c r="FMF259" s="710"/>
      <c r="FMG259" s="710"/>
      <c r="FMH259" s="710"/>
      <c r="FMI259" s="710"/>
      <c r="FMJ259" s="710"/>
      <c r="FMK259" s="710"/>
      <c r="FML259" s="710"/>
      <c r="FMM259" s="710"/>
      <c r="FMN259" s="710"/>
      <c r="FMO259" s="710"/>
      <c r="FMP259" s="710"/>
      <c r="FMQ259" s="710"/>
      <c r="FMR259" s="710"/>
      <c r="FMS259" s="710"/>
      <c r="FMT259" s="710"/>
      <c r="FMU259" s="710"/>
      <c r="FMV259" s="710"/>
      <c r="FMW259" s="710"/>
      <c r="FMX259" s="710"/>
      <c r="FMY259" s="710"/>
      <c r="FMZ259" s="710"/>
      <c r="FNA259" s="710"/>
      <c r="FNB259" s="710"/>
      <c r="FNC259" s="710"/>
      <c r="FND259" s="710"/>
      <c r="FNE259" s="710"/>
      <c r="FNF259" s="710"/>
      <c r="FNG259" s="710"/>
      <c r="FNH259" s="710"/>
      <c r="FNI259" s="710"/>
      <c r="FNJ259" s="710"/>
      <c r="FNK259" s="710"/>
      <c r="FNL259" s="710"/>
      <c r="FNM259" s="710"/>
      <c r="FNN259" s="710"/>
      <c r="FNO259" s="710"/>
      <c r="FNP259" s="710"/>
      <c r="FNQ259" s="710"/>
      <c r="FNR259" s="710"/>
      <c r="FNS259" s="710"/>
      <c r="FNT259" s="710"/>
      <c r="FNU259" s="710"/>
      <c r="FNV259" s="710"/>
      <c r="FNW259" s="710"/>
      <c r="FNX259" s="710"/>
      <c r="FNY259" s="710"/>
      <c r="FNZ259" s="710"/>
      <c r="FOA259" s="710"/>
      <c r="FOB259" s="710"/>
      <c r="FOC259" s="710"/>
      <c r="FOD259" s="710"/>
      <c r="FOE259" s="710"/>
      <c r="FOF259" s="710"/>
      <c r="FOG259" s="710"/>
      <c r="FOH259" s="710"/>
      <c r="FOI259" s="710"/>
      <c r="FOJ259" s="710"/>
      <c r="FOK259" s="710"/>
      <c r="FOL259" s="710"/>
      <c r="FOM259" s="710"/>
      <c r="FON259" s="710"/>
      <c r="FOO259" s="710"/>
      <c r="FOP259" s="710"/>
      <c r="FOQ259" s="710"/>
      <c r="FOR259" s="710"/>
      <c r="FOS259" s="710"/>
      <c r="FOT259" s="710"/>
      <c r="FOU259" s="710"/>
      <c r="FOV259" s="710"/>
      <c r="FOW259" s="710"/>
      <c r="FOX259" s="710"/>
      <c r="FOY259" s="710"/>
      <c r="FOZ259" s="710"/>
      <c r="FPA259" s="710"/>
      <c r="FPB259" s="710"/>
      <c r="FPC259" s="710"/>
      <c r="FPD259" s="710"/>
      <c r="FPE259" s="710"/>
      <c r="FPF259" s="710"/>
      <c r="FPG259" s="710"/>
      <c r="FPH259" s="710"/>
      <c r="FPI259" s="710"/>
      <c r="FPJ259" s="710"/>
      <c r="FPK259" s="710"/>
      <c r="FPL259" s="710"/>
      <c r="FPM259" s="710"/>
      <c r="FPN259" s="710"/>
      <c r="FPO259" s="710"/>
      <c r="FPP259" s="710"/>
      <c r="FPQ259" s="710"/>
      <c r="FPR259" s="710"/>
      <c r="FPS259" s="710"/>
      <c r="FPT259" s="710"/>
      <c r="FPU259" s="710"/>
      <c r="FPV259" s="710"/>
      <c r="FPW259" s="710"/>
      <c r="FPX259" s="710"/>
      <c r="FPY259" s="710"/>
      <c r="FPZ259" s="710"/>
      <c r="FQA259" s="710"/>
      <c r="FQB259" s="710"/>
      <c r="FQC259" s="710"/>
      <c r="FQD259" s="710"/>
      <c r="FQE259" s="710"/>
      <c r="FQF259" s="710"/>
      <c r="FQG259" s="710"/>
      <c r="FQH259" s="710"/>
      <c r="FQI259" s="710"/>
      <c r="FQJ259" s="710"/>
      <c r="FQK259" s="710"/>
      <c r="FQL259" s="710"/>
      <c r="FQM259" s="710"/>
      <c r="FQN259" s="710"/>
      <c r="FQO259" s="710"/>
      <c r="FQP259" s="710"/>
      <c r="FQQ259" s="710"/>
      <c r="FQR259" s="710"/>
      <c r="FQS259" s="710"/>
      <c r="FQT259" s="710"/>
      <c r="FQU259" s="710"/>
      <c r="FQV259" s="710"/>
      <c r="FQW259" s="710"/>
      <c r="FQX259" s="710"/>
      <c r="FQY259" s="710"/>
      <c r="FQZ259" s="710"/>
      <c r="FRA259" s="710"/>
      <c r="FRB259" s="710"/>
      <c r="FRC259" s="710"/>
      <c r="FRD259" s="710"/>
      <c r="FRE259" s="710"/>
      <c r="FRF259" s="710"/>
      <c r="FRG259" s="710"/>
      <c r="FRH259" s="710"/>
      <c r="FRI259" s="710"/>
      <c r="FRJ259" s="710"/>
      <c r="FRK259" s="710"/>
      <c r="FRL259" s="710"/>
      <c r="FRM259" s="710"/>
      <c r="FRN259" s="710"/>
      <c r="FRO259" s="710"/>
      <c r="FRP259" s="710"/>
      <c r="FRQ259" s="710"/>
      <c r="FRR259" s="710"/>
      <c r="FRS259" s="710"/>
      <c r="FRT259" s="710"/>
      <c r="FRU259" s="710"/>
      <c r="FRV259" s="710"/>
      <c r="FRW259" s="710"/>
      <c r="FRX259" s="710"/>
      <c r="FRY259" s="710"/>
      <c r="FRZ259" s="710"/>
      <c r="FSA259" s="710"/>
      <c r="FSB259" s="710"/>
      <c r="FSC259" s="710"/>
      <c r="FSD259" s="710"/>
      <c r="FSE259" s="710"/>
      <c r="FSF259" s="710"/>
      <c r="FSG259" s="710"/>
      <c r="FSH259" s="710"/>
      <c r="FSI259" s="710"/>
      <c r="FSJ259" s="710"/>
      <c r="FSK259" s="710"/>
      <c r="FSL259" s="710"/>
      <c r="FSM259" s="710"/>
      <c r="FSN259" s="710"/>
      <c r="FSO259" s="710"/>
      <c r="FSP259" s="710"/>
      <c r="FSQ259" s="710"/>
      <c r="FSR259" s="710"/>
      <c r="FSS259" s="710"/>
      <c r="FST259" s="710"/>
      <c r="FSU259" s="710"/>
      <c r="FSV259" s="710"/>
      <c r="FSW259" s="710"/>
      <c r="FSX259" s="710"/>
      <c r="FSY259" s="710"/>
      <c r="FSZ259" s="710"/>
      <c r="FTA259" s="710"/>
      <c r="FTB259" s="710"/>
      <c r="FTC259" s="710"/>
      <c r="FTD259" s="710"/>
      <c r="FTE259" s="710"/>
      <c r="FTF259" s="710"/>
      <c r="FTG259" s="710"/>
      <c r="FTH259" s="710"/>
      <c r="FTI259" s="710"/>
      <c r="FTJ259" s="710"/>
      <c r="FTK259" s="710"/>
      <c r="FTL259" s="710"/>
      <c r="FTM259" s="710"/>
      <c r="FTN259" s="710"/>
      <c r="FTO259" s="710"/>
      <c r="FTP259" s="710"/>
      <c r="FTQ259" s="710"/>
      <c r="FTR259" s="710"/>
      <c r="FTS259" s="710"/>
      <c r="FTT259" s="710"/>
      <c r="FTU259" s="710"/>
      <c r="FTV259" s="710"/>
      <c r="FTW259" s="710"/>
      <c r="FTX259" s="710"/>
      <c r="FTY259" s="710"/>
      <c r="FTZ259" s="710"/>
      <c r="FUA259" s="710"/>
      <c r="FUB259" s="710"/>
      <c r="FUC259" s="710"/>
      <c r="FUD259" s="710"/>
      <c r="FUE259" s="710"/>
      <c r="FUF259" s="710"/>
      <c r="FUG259" s="710"/>
      <c r="FUH259" s="710"/>
      <c r="FUI259" s="710"/>
      <c r="FUJ259" s="710"/>
      <c r="FUK259" s="710"/>
      <c r="FUL259" s="710"/>
      <c r="FUM259" s="710"/>
      <c r="FUN259" s="710"/>
      <c r="FUO259" s="710"/>
      <c r="FUP259" s="710"/>
      <c r="FUQ259" s="710"/>
      <c r="FUR259" s="710"/>
      <c r="FUS259" s="710"/>
      <c r="FUT259" s="710"/>
      <c r="FUU259" s="710"/>
      <c r="FUV259" s="710"/>
      <c r="FUW259" s="710"/>
      <c r="FUX259" s="710"/>
      <c r="FUY259" s="710"/>
      <c r="FUZ259" s="710"/>
      <c r="FVA259" s="710"/>
      <c r="FVB259" s="710"/>
      <c r="FVC259" s="710"/>
      <c r="FVD259" s="710"/>
      <c r="FVE259" s="710"/>
      <c r="FVF259" s="710"/>
      <c r="FVG259" s="710"/>
      <c r="FVH259" s="710"/>
      <c r="FVI259" s="710"/>
      <c r="FVJ259" s="710"/>
      <c r="FVK259" s="710"/>
      <c r="FVL259" s="710"/>
      <c r="FVM259" s="710"/>
      <c r="FVN259" s="710"/>
      <c r="FVO259" s="710"/>
      <c r="FVP259" s="710"/>
      <c r="FVQ259" s="710"/>
      <c r="FVR259" s="710"/>
      <c r="FVS259" s="710"/>
      <c r="FVT259" s="710"/>
      <c r="FVU259" s="710"/>
      <c r="FVV259" s="710"/>
      <c r="FVW259" s="710"/>
      <c r="FVX259" s="710"/>
      <c r="FVY259" s="710"/>
      <c r="FVZ259" s="710"/>
      <c r="FWA259" s="710"/>
      <c r="FWB259" s="710"/>
      <c r="FWC259" s="710"/>
      <c r="FWD259" s="710"/>
      <c r="FWE259" s="710"/>
      <c r="FWF259" s="710"/>
      <c r="FWG259" s="710"/>
      <c r="FWH259" s="710"/>
      <c r="FWI259" s="710"/>
      <c r="FWJ259" s="710"/>
      <c r="FWK259" s="710"/>
      <c r="FWL259" s="710"/>
      <c r="FWM259" s="710"/>
      <c r="FWN259" s="710"/>
      <c r="FWO259" s="710"/>
      <c r="FWP259" s="710"/>
      <c r="FWQ259" s="710"/>
      <c r="FWR259" s="710"/>
      <c r="FWS259" s="710"/>
      <c r="FWT259" s="710"/>
      <c r="FWU259" s="710"/>
      <c r="FWV259" s="710"/>
      <c r="FWW259" s="710"/>
      <c r="FWX259" s="710"/>
      <c r="FWY259" s="710"/>
      <c r="FWZ259" s="710"/>
      <c r="FXA259" s="710"/>
      <c r="FXB259" s="710"/>
      <c r="FXC259" s="710"/>
      <c r="FXD259" s="710"/>
      <c r="FXE259" s="710"/>
      <c r="FXF259" s="710"/>
      <c r="FXG259" s="710"/>
      <c r="FXH259" s="710"/>
      <c r="FXI259" s="710"/>
      <c r="FXJ259" s="710"/>
      <c r="FXK259" s="710"/>
      <c r="FXL259" s="710"/>
      <c r="FXM259" s="710"/>
      <c r="FXN259" s="710"/>
      <c r="FXO259" s="710"/>
      <c r="FXP259" s="710"/>
      <c r="FXQ259" s="710"/>
      <c r="FXR259" s="710"/>
      <c r="FXS259" s="710"/>
      <c r="FXT259" s="710"/>
      <c r="FXU259" s="710"/>
      <c r="FXV259" s="710"/>
      <c r="FXW259" s="710"/>
      <c r="FXX259" s="710"/>
      <c r="FXY259" s="710"/>
      <c r="FXZ259" s="710"/>
      <c r="FYA259" s="710"/>
      <c r="FYB259" s="710"/>
      <c r="FYC259" s="710"/>
      <c r="FYD259" s="710"/>
      <c r="FYE259" s="710"/>
      <c r="FYF259" s="710"/>
      <c r="FYG259" s="710"/>
      <c r="FYH259" s="710"/>
      <c r="FYI259" s="710"/>
      <c r="FYJ259" s="710"/>
      <c r="FYK259" s="710"/>
      <c r="FYL259" s="710"/>
      <c r="FYM259" s="710"/>
      <c r="FYN259" s="710"/>
      <c r="FYO259" s="710"/>
      <c r="FYP259" s="710"/>
      <c r="FYQ259" s="710"/>
      <c r="FYR259" s="710"/>
      <c r="FYS259" s="710"/>
      <c r="FYT259" s="710"/>
      <c r="FYU259" s="710"/>
      <c r="FYV259" s="710"/>
      <c r="FYW259" s="710"/>
      <c r="FYX259" s="710"/>
      <c r="FYY259" s="710"/>
      <c r="FYZ259" s="710"/>
      <c r="FZA259" s="710"/>
      <c r="FZB259" s="710"/>
      <c r="FZC259" s="710"/>
      <c r="FZD259" s="710"/>
      <c r="FZE259" s="710"/>
      <c r="FZF259" s="710"/>
      <c r="FZG259" s="710"/>
      <c r="FZH259" s="710"/>
      <c r="FZI259" s="710"/>
      <c r="FZJ259" s="710"/>
      <c r="FZK259" s="710"/>
      <c r="FZL259" s="710"/>
      <c r="FZM259" s="710"/>
      <c r="FZN259" s="710"/>
      <c r="FZO259" s="710"/>
      <c r="FZP259" s="710"/>
      <c r="FZQ259" s="710"/>
      <c r="FZR259" s="710"/>
      <c r="FZS259" s="710"/>
      <c r="FZT259" s="710"/>
      <c r="FZU259" s="710"/>
      <c r="FZV259" s="710"/>
      <c r="FZW259" s="710"/>
      <c r="FZX259" s="710"/>
      <c r="FZY259" s="710"/>
      <c r="FZZ259" s="710"/>
      <c r="GAA259" s="710"/>
      <c r="GAB259" s="710"/>
      <c r="GAC259" s="710"/>
      <c r="GAD259" s="710"/>
      <c r="GAE259" s="710"/>
      <c r="GAF259" s="710"/>
      <c r="GAG259" s="710"/>
      <c r="GAH259" s="710"/>
      <c r="GAI259" s="710"/>
      <c r="GAJ259" s="710"/>
      <c r="GAK259" s="710"/>
      <c r="GAL259" s="710"/>
      <c r="GAM259" s="710"/>
      <c r="GAN259" s="710"/>
      <c r="GAO259" s="710"/>
      <c r="GAP259" s="710"/>
      <c r="GAQ259" s="710"/>
      <c r="GAR259" s="710"/>
      <c r="GAS259" s="710"/>
      <c r="GAT259" s="710"/>
      <c r="GAU259" s="710"/>
      <c r="GAV259" s="710"/>
      <c r="GAW259" s="710"/>
      <c r="GAX259" s="710"/>
      <c r="GAY259" s="710"/>
      <c r="GAZ259" s="710"/>
      <c r="GBA259" s="710"/>
      <c r="GBB259" s="710"/>
      <c r="GBC259" s="710"/>
      <c r="GBD259" s="710"/>
      <c r="GBE259" s="710"/>
      <c r="GBF259" s="710"/>
      <c r="GBG259" s="710"/>
      <c r="GBH259" s="710"/>
      <c r="GBI259" s="710"/>
      <c r="GBJ259" s="710"/>
      <c r="GBK259" s="710"/>
      <c r="GBL259" s="710"/>
      <c r="GBM259" s="710"/>
      <c r="GBN259" s="710"/>
      <c r="GBO259" s="710"/>
      <c r="GBP259" s="710"/>
      <c r="GBQ259" s="710"/>
      <c r="GBR259" s="710"/>
      <c r="GBS259" s="710"/>
      <c r="GBT259" s="710"/>
      <c r="GBU259" s="710"/>
      <c r="GBV259" s="710"/>
      <c r="GBW259" s="710"/>
      <c r="GBX259" s="710"/>
      <c r="GBY259" s="710"/>
      <c r="GBZ259" s="710"/>
      <c r="GCA259" s="710"/>
      <c r="GCB259" s="710"/>
      <c r="GCC259" s="710"/>
      <c r="GCD259" s="710"/>
      <c r="GCE259" s="710"/>
      <c r="GCF259" s="710"/>
      <c r="GCG259" s="710"/>
      <c r="GCH259" s="710"/>
      <c r="GCI259" s="710"/>
      <c r="GCJ259" s="710"/>
      <c r="GCK259" s="710"/>
      <c r="GCL259" s="710"/>
      <c r="GCM259" s="710"/>
      <c r="GCN259" s="710"/>
      <c r="GCO259" s="710"/>
      <c r="GCP259" s="710"/>
      <c r="GCQ259" s="710"/>
      <c r="GCR259" s="710"/>
      <c r="GCS259" s="710"/>
      <c r="GCT259" s="710"/>
      <c r="GCU259" s="710"/>
      <c r="GCV259" s="710"/>
      <c r="GCW259" s="710"/>
      <c r="GCX259" s="710"/>
      <c r="GCY259" s="710"/>
      <c r="GCZ259" s="710"/>
      <c r="GDA259" s="710"/>
      <c r="GDB259" s="710"/>
      <c r="GDC259" s="710"/>
      <c r="GDD259" s="710"/>
      <c r="GDE259" s="710"/>
      <c r="GDF259" s="710"/>
      <c r="GDG259" s="710"/>
      <c r="GDH259" s="710"/>
      <c r="GDI259" s="710"/>
      <c r="GDJ259" s="710"/>
      <c r="GDK259" s="710"/>
      <c r="GDL259" s="710"/>
      <c r="GDM259" s="710"/>
      <c r="GDN259" s="710"/>
      <c r="GDO259" s="710"/>
      <c r="GDP259" s="710"/>
      <c r="GDQ259" s="710"/>
      <c r="GDR259" s="710"/>
      <c r="GDS259" s="710"/>
      <c r="GDT259" s="710"/>
      <c r="GDU259" s="710"/>
      <c r="GDV259" s="710"/>
      <c r="GDW259" s="710"/>
      <c r="GDX259" s="710"/>
      <c r="GDY259" s="710"/>
      <c r="GDZ259" s="710"/>
      <c r="GEA259" s="710"/>
      <c r="GEB259" s="710"/>
      <c r="GEC259" s="710"/>
      <c r="GED259" s="710"/>
      <c r="GEE259" s="710"/>
      <c r="GEF259" s="710"/>
      <c r="GEG259" s="710"/>
      <c r="GEH259" s="710"/>
      <c r="GEI259" s="710"/>
      <c r="GEJ259" s="710"/>
      <c r="GEK259" s="710"/>
      <c r="GEL259" s="710"/>
      <c r="GEM259" s="710"/>
      <c r="GEN259" s="710"/>
      <c r="GEO259" s="710"/>
      <c r="GEP259" s="710"/>
      <c r="GEQ259" s="710"/>
      <c r="GER259" s="710"/>
      <c r="GES259" s="710"/>
      <c r="GET259" s="710"/>
      <c r="GEU259" s="710"/>
      <c r="GEV259" s="710"/>
      <c r="GEW259" s="710"/>
      <c r="GEX259" s="710"/>
      <c r="GEY259" s="710"/>
      <c r="GEZ259" s="710"/>
      <c r="GFA259" s="710"/>
      <c r="GFB259" s="710"/>
      <c r="GFC259" s="710"/>
      <c r="GFD259" s="710"/>
      <c r="GFE259" s="710"/>
      <c r="GFF259" s="710"/>
      <c r="GFG259" s="710"/>
      <c r="GFH259" s="710"/>
      <c r="GFI259" s="710"/>
      <c r="GFJ259" s="710"/>
      <c r="GFK259" s="710"/>
      <c r="GFL259" s="710"/>
      <c r="GFM259" s="710"/>
      <c r="GFN259" s="710"/>
      <c r="GFO259" s="710"/>
      <c r="GFP259" s="710"/>
      <c r="GFQ259" s="710"/>
      <c r="GFR259" s="710"/>
      <c r="GFS259" s="710"/>
      <c r="GFT259" s="710"/>
      <c r="GFU259" s="710"/>
      <c r="GFV259" s="710"/>
      <c r="GFW259" s="710"/>
      <c r="GFX259" s="710"/>
      <c r="GFY259" s="710"/>
      <c r="GFZ259" s="710"/>
      <c r="GGA259" s="710"/>
      <c r="GGB259" s="710"/>
      <c r="GGC259" s="710"/>
      <c r="GGD259" s="710"/>
      <c r="GGE259" s="710"/>
      <c r="GGF259" s="710"/>
      <c r="GGG259" s="710"/>
      <c r="GGH259" s="710"/>
      <c r="GGI259" s="710"/>
      <c r="GGJ259" s="710"/>
      <c r="GGK259" s="710"/>
      <c r="GGL259" s="710"/>
      <c r="GGM259" s="710"/>
      <c r="GGN259" s="710"/>
      <c r="GGO259" s="710"/>
      <c r="GGP259" s="710"/>
      <c r="GGQ259" s="710"/>
      <c r="GGR259" s="710"/>
      <c r="GGS259" s="710"/>
      <c r="GGT259" s="710"/>
      <c r="GGU259" s="710"/>
      <c r="GGV259" s="710"/>
      <c r="GGW259" s="710"/>
      <c r="GGX259" s="710"/>
      <c r="GGY259" s="710"/>
      <c r="GGZ259" s="710"/>
      <c r="GHA259" s="710"/>
      <c r="GHB259" s="710"/>
      <c r="GHC259" s="710"/>
      <c r="GHD259" s="710"/>
      <c r="GHE259" s="710"/>
      <c r="GHF259" s="710"/>
      <c r="GHG259" s="710"/>
      <c r="GHH259" s="710"/>
      <c r="GHI259" s="710"/>
      <c r="GHJ259" s="710"/>
      <c r="GHK259" s="710"/>
      <c r="GHL259" s="710"/>
      <c r="GHM259" s="710"/>
      <c r="GHN259" s="710"/>
      <c r="GHO259" s="710"/>
      <c r="GHP259" s="710"/>
      <c r="GHQ259" s="710"/>
      <c r="GHR259" s="710"/>
      <c r="GHS259" s="710"/>
      <c r="GHT259" s="710"/>
      <c r="GHU259" s="710"/>
      <c r="GHV259" s="710"/>
      <c r="GHW259" s="710"/>
      <c r="GHX259" s="710"/>
      <c r="GHY259" s="710"/>
      <c r="GHZ259" s="710"/>
      <c r="GIA259" s="710"/>
      <c r="GIB259" s="710"/>
      <c r="GIC259" s="710"/>
      <c r="GID259" s="710"/>
      <c r="GIE259" s="710"/>
      <c r="GIF259" s="710"/>
      <c r="GIG259" s="710"/>
      <c r="GIH259" s="710"/>
      <c r="GII259" s="710"/>
      <c r="GIJ259" s="710"/>
      <c r="GIK259" s="710"/>
      <c r="GIL259" s="710"/>
      <c r="GIM259" s="710"/>
      <c r="GIN259" s="710"/>
      <c r="GIO259" s="710"/>
      <c r="GIP259" s="710"/>
      <c r="GIQ259" s="710"/>
      <c r="GIR259" s="710"/>
      <c r="GIS259" s="710"/>
      <c r="GIT259" s="710"/>
      <c r="GIU259" s="710"/>
      <c r="GIV259" s="710"/>
      <c r="GIW259" s="710"/>
      <c r="GIX259" s="710"/>
      <c r="GIY259" s="710"/>
      <c r="GIZ259" s="710"/>
      <c r="GJA259" s="710"/>
      <c r="GJB259" s="710"/>
      <c r="GJC259" s="710"/>
      <c r="GJD259" s="710"/>
      <c r="GJE259" s="710"/>
      <c r="GJF259" s="710"/>
      <c r="GJG259" s="710"/>
      <c r="GJH259" s="710"/>
      <c r="GJI259" s="710"/>
      <c r="GJJ259" s="710"/>
      <c r="GJK259" s="710"/>
      <c r="GJL259" s="710"/>
      <c r="GJM259" s="710"/>
      <c r="GJN259" s="710"/>
      <c r="GJO259" s="710"/>
      <c r="GJP259" s="710"/>
      <c r="GJQ259" s="710"/>
      <c r="GJR259" s="710"/>
      <c r="GJS259" s="710"/>
      <c r="GJT259" s="710"/>
      <c r="GJU259" s="710"/>
      <c r="GJV259" s="710"/>
      <c r="GJW259" s="710"/>
      <c r="GJX259" s="710"/>
      <c r="GJY259" s="710"/>
      <c r="GJZ259" s="710"/>
      <c r="GKA259" s="710"/>
      <c r="GKB259" s="710"/>
      <c r="GKC259" s="710"/>
      <c r="GKD259" s="710"/>
      <c r="GKE259" s="710"/>
      <c r="GKF259" s="710"/>
      <c r="GKG259" s="710"/>
      <c r="GKH259" s="710"/>
      <c r="GKI259" s="710"/>
      <c r="GKJ259" s="710"/>
      <c r="GKK259" s="710"/>
      <c r="GKL259" s="710"/>
      <c r="GKM259" s="710"/>
      <c r="GKN259" s="710"/>
      <c r="GKO259" s="710"/>
      <c r="GKP259" s="710"/>
      <c r="GKQ259" s="710"/>
      <c r="GKR259" s="710"/>
      <c r="GKS259" s="710"/>
      <c r="GKT259" s="710"/>
      <c r="GKU259" s="710"/>
      <c r="GKV259" s="710"/>
      <c r="GKW259" s="710"/>
      <c r="GKX259" s="710"/>
      <c r="GKY259" s="710"/>
      <c r="GKZ259" s="710"/>
      <c r="GLA259" s="710"/>
      <c r="GLB259" s="710"/>
      <c r="GLC259" s="710"/>
      <c r="GLD259" s="710"/>
      <c r="GLE259" s="710"/>
      <c r="GLF259" s="710"/>
      <c r="GLG259" s="710"/>
      <c r="GLH259" s="710"/>
      <c r="GLI259" s="710"/>
      <c r="GLJ259" s="710"/>
      <c r="GLK259" s="710"/>
      <c r="GLL259" s="710"/>
      <c r="GLM259" s="710"/>
      <c r="GLN259" s="710"/>
      <c r="GLO259" s="710"/>
      <c r="GLP259" s="710"/>
      <c r="GLQ259" s="710"/>
      <c r="GLR259" s="710"/>
      <c r="GLS259" s="710"/>
      <c r="GLT259" s="710"/>
      <c r="GLU259" s="710"/>
      <c r="GLV259" s="710"/>
      <c r="GLW259" s="710"/>
      <c r="GLX259" s="710"/>
      <c r="GLY259" s="710"/>
      <c r="GLZ259" s="710"/>
      <c r="GMA259" s="710"/>
      <c r="GMB259" s="710"/>
      <c r="GMC259" s="710"/>
      <c r="GMD259" s="710"/>
      <c r="GME259" s="710"/>
      <c r="GMF259" s="710"/>
      <c r="GMG259" s="710"/>
      <c r="GMH259" s="710"/>
      <c r="GMI259" s="710"/>
      <c r="GMJ259" s="710"/>
      <c r="GMK259" s="710"/>
      <c r="GML259" s="710"/>
      <c r="GMM259" s="710"/>
      <c r="GMN259" s="710"/>
      <c r="GMO259" s="710"/>
      <c r="GMP259" s="710"/>
      <c r="GMQ259" s="710"/>
      <c r="GMR259" s="710"/>
      <c r="GMS259" s="710"/>
      <c r="GMT259" s="710"/>
      <c r="GMU259" s="710"/>
      <c r="GMV259" s="710"/>
      <c r="GMW259" s="710"/>
      <c r="GMX259" s="710"/>
      <c r="GMY259" s="710"/>
      <c r="GMZ259" s="710"/>
      <c r="GNA259" s="710"/>
      <c r="GNB259" s="710"/>
      <c r="GNC259" s="710"/>
      <c r="GND259" s="710"/>
      <c r="GNE259" s="710"/>
      <c r="GNF259" s="710"/>
      <c r="GNG259" s="710"/>
      <c r="GNH259" s="710"/>
      <c r="GNI259" s="710"/>
      <c r="GNJ259" s="710"/>
      <c r="GNK259" s="710"/>
      <c r="GNL259" s="710"/>
      <c r="GNM259" s="710"/>
      <c r="GNN259" s="710"/>
      <c r="GNO259" s="710"/>
      <c r="GNP259" s="710"/>
      <c r="GNQ259" s="710"/>
      <c r="GNR259" s="710"/>
      <c r="GNS259" s="710"/>
      <c r="GNT259" s="710"/>
      <c r="GNU259" s="710"/>
      <c r="GNV259" s="710"/>
      <c r="GNW259" s="710"/>
      <c r="GNX259" s="710"/>
      <c r="GNY259" s="710"/>
      <c r="GNZ259" s="710"/>
      <c r="GOA259" s="710"/>
      <c r="GOB259" s="710"/>
      <c r="GOC259" s="710"/>
      <c r="GOD259" s="710"/>
      <c r="GOE259" s="710"/>
      <c r="GOF259" s="710"/>
      <c r="GOG259" s="710"/>
      <c r="GOH259" s="710"/>
      <c r="GOI259" s="710"/>
      <c r="GOJ259" s="710"/>
      <c r="GOK259" s="710"/>
      <c r="GOL259" s="710"/>
      <c r="GOM259" s="710"/>
      <c r="GON259" s="710"/>
      <c r="GOO259" s="710"/>
      <c r="GOP259" s="710"/>
      <c r="GOQ259" s="710"/>
      <c r="GOR259" s="710"/>
      <c r="GOS259" s="710"/>
      <c r="GOT259" s="710"/>
      <c r="GOU259" s="710"/>
      <c r="GOV259" s="710"/>
      <c r="GOW259" s="710"/>
      <c r="GOX259" s="710"/>
      <c r="GOY259" s="710"/>
      <c r="GOZ259" s="710"/>
      <c r="GPA259" s="710"/>
      <c r="GPB259" s="710"/>
      <c r="GPC259" s="710"/>
      <c r="GPD259" s="710"/>
      <c r="GPE259" s="710"/>
      <c r="GPF259" s="710"/>
      <c r="GPG259" s="710"/>
      <c r="GPH259" s="710"/>
      <c r="GPI259" s="710"/>
      <c r="GPJ259" s="710"/>
      <c r="GPK259" s="710"/>
      <c r="GPL259" s="710"/>
      <c r="GPM259" s="710"/>
      <c r="GPN259" s="710"/>
      <c r="GPO259" s="710"/>
      <c r="GPP259" s="710"/>
      <c r="GPQ259" s="710"/>
      <c r="GPR259" s="710"/>
      <c r="GPS259" s="710"/>
      <c r="GPT259" s="710"/>
      <c r="GPU259" s="710"/>
      <c r="GPV259" s="710"/>
      <c r="GPW259" s="710"/>
      <c r="GPX259" s="710"/>
      <c r="GPY259" s="710"/>
      <c r="GPZ259" s="710"/>
      <c r="GQA259" s="710"/>
      <c r="GQB259" s="710"/>
      <c r="GQC259" s="710"/>
      <c r="GQD259" s="710"/>
      <c r="GQE259" s="710"/>
      <c r="GQF259" s="710"/>
      <c r="GQG259" s="710"/>
      <c r="GQH259" s="710"/>
      <c r="GQI259" s="710"/>
      <c r="GQJ259" s="710"/>
      <c r="GQK259" s="710"/>
      <c r="GQL259" s="710"/>
      <c r="GQM259" s="710"/>
      <c r="GQN259" s="710"/>
      <c r="GQO259" s="710"/>
      <c r="GQP259" s="710"/>
      <c r="GQQ259" s="710"/>
      <c r="GQR259" s="710"/>
      <c r="GQS259" s="710"/>
      <c r="GQT259" s="710"/>
      <c r="GQU259" s="710"/>
      <c r="GQV259" s="710"/>
      <c r="GQW259" s="710"/>
      <c r="GQX259" s="710"/>
      <c r="GQY259" s="710"/>
      <c r="GQZ259" s="710"/>
      <c r="GRA259" s="710"/>
      <c r="GRB259" s="710"/>
      <c r="GRC259" s="710"/>
      <c r="GRD259" s="710"/>
      <c r="GRE259" s="710"/>
      <c r="GRF259" s="710"/>
      <c r="GRG259" s="710"/>
      <c r="GRH259" s="710"/>
      <c r="GRI259" s="710"/>
      <c r="GRJ259" s="710"/>
      <c r="GRK259" s="710"/>
      <c r="GRL259" s="710"/>
      <c r="GRM259" s="710"/>
      <c r="GRN259" s="710"/>
      <c r="GRO259" s="710"/>
      <c r="GRP259" s="710"/>
      <c r="GRQ259" s="710"/>
      <c r="GRR259" s="710"/>
      <c r="GRS259" s="710"/>
      <c r="GRT259" s="710"/>
      <c r="GRU259" s="710"/>
      <c r="GRV259" s="710"/>
      <c r="GRW259" s="710"/>
      <c r="GRX259" s="710"/>
      <c r="GRY259" s="710"/>
      <c r="GRZ259" s="710"/>
      <c r="GSA259" s="710"/>
      <c r="GSB259" s="710"/>
      <c r="GSC259" s="710"/>
      <c r="GSD259" s="710"/>
      <c r="GSE259" s="710"/>
      <c r="GSF259" s="710"/>
      <c r="GSG259" s="710"/>
      <c r="GSH259" s="710"/>
      <c r="GSI259" s="710"/>
      <c r="GSJ259" s="710"/>
      <c r="GSK259" s="710"/>
      <c r="GSL259" s="710"/>
      <c r="GSM259" s="710"/>
      <c r="GSN259" s="710"/>
      <c r="GSO259" s="710"/>
      <c r="GSP259" s="710"/>
      <c r="GSQ259" s="710"/>
      <c r="GSR259" s="710"/>
      <c r="GSS259" s="710"/>
      <c r="GST259" s="710"/>
      <c r="GSU259" s="710"/>
      <c r="GSV259" s="710"/>
      <c r="GSW259" s="710"/>
      <c r="GSX259" s="710"/>
      <c r="GSY259" s="710"/>
      <c r="GSZ259" s="710"/>
      <c r="GTA259" s="710"/>
      <c r="GTB259" s="710"/>
      <c r="GTC259" s="710"/>
      <c r="GTD259" s="710"/>
      <c r="GTE259" s="710"/>
      <c r="GTF259" s="710"/>
      <c r="GTG259" s="710"/>
      <c r="GTH259" s="710"/>
      <c r="GTI259" s="710"/>
      <c r="GTJ259" s="710"/>
      <c r="GTK259" s="710"/>
      <c r="GTL259" s="710"/>
      <c r="GTM259" s="710"/>
      <c r="GTN259" s="710"/>
      <c r="GTO259" s="710"/>
      <c r="GTP259" s="710"/>
      <c r="GTQ259" s="710"/>
      <c r="GTR259" s="710"/>
      <c r="GTS259" s="710"/>
      <c r="GTT259" s="710"/>
      <c r="GTU259" s="710"/>
      <c r="GTV259" s="710"/>
      <c r="GTW259" s="710"/>
      <c r="GTX259" s="710"/>
      <c r="GTY259" s="710"/>
      <c r="GTZ259" s="710"/>
      <c r="GUA259" s="710"/>
      <c r="GUB259" s="710"/>
      <c r="GUC259" s="710"/>
      <c r="GUD259" s="710"/>
      <c r="GUE259" s="710"/>
      <c r="GUF259" s="710"/>
      <c r="GUG259" s="710"/>
      <c r="GUH259" s="710"/>
      <c r="GUI259" s="710"/>
      <c r="GUJ259" s="710"/>
      <c r="GUK259" s="710"/>
      <c r="GUL259" s="710"/>
      <c r="GUM259" s="710"/>
      <c r="GUN259" s="710"/>
      <c r="GUO259" s="710"/>
      <c r="GUP259" s="710"/>
      <c r="GUQ259" s="710"/>
      <c r="GUR259" s="710"/>
      <c r="GUS259" s="710"/>
      <c r="GUT259" s="710"/>
      <c r="GUU259" s="710"/>
      <c r="GUV259" s="710"/>
      <c r="GUW259" s="710"/>
      <c r="GUX259" s="710"/>
      <c r="GUY259" s="710"/>
      <c r="GUZ259" s="710"/>
      <c r="GVA259" s="710"/>
      <c r="GVB259" s="710"/>
      <c r="GVC259" s="710"/>
      <c r="GVD259" s="710"/>
      <c r="GVE259" s="710"/>
      <c r="GVF259" s="710"/>
      <c r="GVG259" s="710"/>
      <c r="GVH259" s="710"/>
      <c r="GVI259" s="710"/>
      <c r="GVJ259" s="710"/>
      <c r="GVK259" s="710"/>
      <c r="GVL259" s="710"/>
      <c r="GVM259" s="710"/>
      <c r="GVN259" s="710"/>
      <c r="GVO259" s="710"/>
      <c r="GVP259" s="710"/>
      <c r="GVQ259" s="710"/>
      <c r="GVR259" s="710"/>
      <c r="GVS259" s="710"/>
      <c r="GVT259" s="710"/>
      <c r="GVU259" s="710"/>
      <c r="GVV259" s="710"/>
      <c r="GVW259" s="710"/>
      <c r="GVX259" s="710"/>
      <c r="GVY259" s="710"/>
      <c r="GVZ259" s="710"/>
      <c r="GWA259" s="710"/>
      <c r="GWB259" s="710"/>
      <c r="GWC259" s="710"/>
      <c r="GWD259" s="710"/>
      <c r="GWE259" s="710"/>
      <c r="GWF259" s="710"/>
      <c r="GWG259" s="710"/>
      <c r="GWH259" s="710"/>
      <c r="GWI259" s="710"/>
      <c r="GWJ259" s="710"/>
      <c r="GWK259" s="710"/>
      <c r="GWL259" s="710"/>
      <c r="GWM259" s="710"/>
      <c r="GWN259" s="710"/>
      <c r="GWO259" s="710"/>
      <c r="GWP259" s="710"/>
      <c r="GWQ259" s="710"/>
      <c r="GWR259" s="710"/>
      <c r="GWS259" s="710"/>
      <c r="GWT259" s="710"/>
      <c r="GWU259" s="710"/>
      <c r="GWV259" s="710"/>
      <c r="GWW259" s="710"/>
      <c r="GWX259" s="710"/>
      <c r="GWY259" s="710"/>
      <c r="GWZ259" s="710"/>
      <c r="GXA259" s="710"/>
      <c r="GXB259" s="710"/>
      <c r="GXC259" s="710"/>
      <c r="GXD259" s="710"/>
      <c r="GXE259" s="710"/>
      <c r="GXF259" s="710"/>
      <c r="GXG259" s="710"/>
      <c r="GXH259" s="710"/>
      <c r="GXI259" s="710"/>
      <c r="GXJ259" s="710"/>
      <c r="GXK259" s="710"/>
      <c r="GXL259" s="710"/>
      <c r="GXM259" s="710"/>
      <c r="GXN259" s="710"/>
      <c r="GXO259" s="710"/>
      <c r="GXP259" s="710"/>
      <c r="GXQ259" s="710"/>
      <c r="GXR259" s="710"/>
      <c r="GXS259" s="710"/>
      <c r="GXT259" s="710"/>
      <c r="GXU259" s="710"/>
      <c r="GXV259" s="710"/>
      <c r="GXW259" s="710"/>
      <c r="GXX259" s="710"/>
      <c r="GXY259" s="710"/>
      <c r="GXZ259" s="710"/>
      <c r="GYA259" s="710"/>
      <c r="GYB259" s="710"/>
      <c r="GYC259" s="710"/>
      <c r="GYD259" s="710"/>
      <c r="GYE259" s="710"/>
      <c r="GYF259" s="710"/>
      <c r="GYG259" s="710"/>
      <c r="GYH259" s="710"/>
      <c r="GYI259" s="710"/>
      <c r="GYJ259" s="710"/>
      <c r="GYK259" s="710"/>
      <c r="GYL259" s="710"/>
      <c r="GYM259" s="710"/>
      <c r="GYN259" s="710"/>
      <c r="GYO259" s="710"/>
      <c r="GYP259" s="710"/>
      <c r="GYQ259" s="710"/>
      <c r="GYR259" s="710"/>
      <c r="GYS259" s="710"/>
      <c r="GYT259" s="710"/>
      <c r="GYU259" s="710"/>
      <c r="GYV259" s="710"/>
      <c r="GYW259" s="710"/>
      <c r="GYX259" s="710"/>
      <c r="GYY259" s="710"/>
      <c r="GYZ259" s="710"/>
      <c r="GZA259" s="710"/>
      <c r="GZB259" s="710"/>
      <c r="GZC259" s="710"/>
      <c r="GZD259" s="710"/>
      <c r="GZE259" s="710"/>
      <c r="GZF259" s="710"/>
      <c r="GZG259" s="710"/>
      <c r="GZH259" s="710"/>
      <c r="GZI259" s="710"/>
      <c r="GZJ259" s="710"/>
      <c r="GZK259" s="710"/>
      <c r="GZL259" s="710"/>
      <c r="GZM259" s="710"/>
      <c r="GZN259" s="710"/>
      <c r="GZO259" s="710"/>
      <c r="GZP259" s="710"/>
      <c r="GZQ259" s="710"/>
      <c r="GZR259" s="710"/>
      <c r="GZS259" s="710"/>
      <c r="GZT259" s="710"/>
      <c r="GZU259" s="710"/>
      <c r="GZV259" s="710"/>
      <c r="GZW259" s="710"/>
      <c r="GZX259" s="710"/>
      <c r="GZY259" s="710"/>
      <c r="GZZ259" s="710"/>
      <c r="HAA259" s="710"/>
      <c r="HAB259" s="710"/>
      <c r="HAC259" s="710"/>
      <c r="HAD259" s="710"/>
      <c r="HAE259" s="710"/>
      <c r="HAF259" s="710"/>
      <c r="HAG259" s="710"/>
      <c r="HAH259" s="710"/>
      <c r="HAI259" s="710"/>
      <c r="HAJ259" s="710"/>
      <c r="HAK259" s="710"/>
      <c r="HAL259" s="710"/>
      <c r="HAM259" s="710"/>
      <c r="HAN259" s="710"/>
      <c r="HAO259" s="710"/>
      <c r="HAP259" s="710"/>
      <c r="HAQ259" s="710"/>
      <c r="HAR259" s="710"/>
      <c r="HAS259" s="710"/>
      <c r="HAT259" s="710"/>
      <c r="HAU259" s="710"/>
      <c r="HAV259" s="710"/>
      <c r="HAW259" s="710"/>
      <c r="HAX259" s="710"/>
      <c r="HAY259" s="710"/>
      <c r="HAZ259" s="710"/>
      <c r="HBA259" s="710"/>
      <c r="HBB259" s="710"/>
      <c r="HBC259" s="710"/>
      <c r="HBD259" s="710"/>
      <c r="HBE259" s="710"/>
      <c r="HBF259" s="710"/>
      <c r="HBG259" s="710"/>
      <c r="HBH259" s="710"/>
      <c r="HBI259" s="710"/>
      <c r="HBJ259" s="710"/>
      <c r="HBK259" s="710"/>
      <c r="HBL259" s="710"/>
      <c r="HBM259" s="710"/>
      <c r="HBN259" s="710"/>
      <c r="HBO259" s="710"/>
      <c r="HBP259" s="710"/>
      <c r="HBQ259" s="710"/>
      <c r="HBR259" s="710"/>
      <c r="HBS259" s="710"/>
      <c r="HBT259" s="710"/>
      <c r="HBU259" s="710"/>
      <c r="HBV259" s="710"/>
      <c r="HBW259" s="710"/>
      <c r="HBX259" s="710"/>
      <c r="HBY259" s="710"/>
      <c r="HBZ259" s="710"/>
      <c r="HCA259" s="710"/>
      <c r="HCB259" s="710"/>
      <c r="HCC259" s="710"/>
      <c r="HCD259" s="710"/>
      <c r="HCE259" s="710"/>
      <c r="HCF259" s="710"/>
      <c r="HCG259" s="710"/>
      <c r="HCH259" s="710"/>
      <c r="HCI259" s="710"/>
      <c r="HCJ259" s="710"/>
      <c r="HCK259" s="710"/>
      <c r="HCL259" s="710"/>
      <c r="HCM259" s="710"/>
      <c r="HCN259" s="710"/>
      <c r="HCO259" s="710"/>
      <c r="HCP259" s="710"/>
      <c r="HCQ259" s="710"/>
      <c r="HCR259" s="710"/>
      <c r="HCS259" s="710"/>
      <c r="HCT259" s="710"/>
      <c r="HCU259" s="710"/>
      <c r="HCV259" s="710"/>
      <c r="HCW259" s="710"/>
      <c r="HCX259" s="710"/>
      <c r="HCY259" s="710"/>
      <c r="HCZ259" s="710"/>
      <c r="HDA259" s="710"/>
      <c r="HDB259" s="710"/>
      <c r="HDC259" s="710"/>
      <c r="HDD259" s="710"/>
      <c r="HDE259" s="710"/>
      <c r="HDF259" s="710"/>
      <c r="HDG259" s="710"/>
      <c r="HDH259" s="710"/>
      <c r="HDI259" s="710"/>
      <c r="HDJ259" s="710"/>
      <c r="HDK259" s="710"/>
      <c r="HDL259" s="710"/>
      <c r="HDM259" s="710"/>
      <c r="HDN259" s="710"/>
      <c r="HDO259" s="710"/>
      <c r="HDP259" s="710"/>
      <c r="HDQ259" s="710"/>
      <c r="HDR259" s="710"/>
      <c r="HDS259" s="710"/>
      <c r="HDT259" s="710"/>
      <c r="HDU259" s="710"/>
      <c r="HDV259" s="710"/>
      <c r="HDW259" s="710"/>
      <c r="HDX259" s="710"/>
      <c r="HDY259" s="710"/>
      <c r="HDZ259" s="710"/>
      <c r="HEA259" s="710"/>
      <c r="HEB259" s="710"/>
      <c r="HEC259" s="710"/>
      <c r="HED259" s="710"/>
      <c r="HEE259" s="710"/>
      <c r="HEF259" s="710"/>
      <c r="HEG259" s="710"/>
      <c r="HEH259" s="710"/>
      <c r="HEI259" s="710"/>
      <c r="HEJ259" s="710"/>
      <c r="HEK259" s="710"/>
      <c r="HEL259" s="710"/>
      <c r="HEM259" s="710"/>
      <c r="HEN259" s="710"/>
      <c r="HEO259" s="710"/>
      <c r="HEP259" s="710"/>
      <c r="HEQ259" s="710"/>
      <c r="HER259" s="710"/>
      <c r="HES259" s="710"/>
      <c r="HET259" s="710"/>
      <c r="HEU259" s="710"/>
      <c r="HEV259" s="710"/>
      <c r="HEW259" s="710"/>
      <c r="HEX259" s="710"/>
      <c r="HEY259" s="710"/>
      <c r="HEZ259" s="710"/>
      <c r="HFA259" s="710"/>
      <c r="HFB259" s="710"/>
      <c r="HFC259" s="710"/>
      <c r="HFD259" s="710"/>
      <c r="HFE259" s="710"/>
      <c r="HFF259" s="710"/>
      <c r="HFG259" s="710"/>
      <c r="HFH259" s="710"/>
      <c r="HFI259" s="710"/>
      <c r="HFJ259" s="710"/>
      <c r="HFK259" s="710"/>
      <c r="HFL259" s="710"/>
      <c r="HFM259" s="710"/>
      <c r="HFN259" s="710"/>
      <c r="HFO259" s="710"/>
      <c r="HFP259" s="710"/>
      <c r="HFQ259" s="710"/>
      <c r="HFR259" s="710"/>
      <c r="HFS259" s="710"/>
      <c r="HFT259" s="710"/>
      <c r="HFU259" s="710"/>
      <c r="HFV259" s="710"/>
      <c r="HFW259" s="710"/>
      <c r="HFX259" s="710"/>
      <c r="HFY259" s="710"/>
      <c r="HFZ259" s="710"/>
      <c r="HGA259" s="710"/>
      <c r="HGB259" s="710"/>
      <c r="HGC259" s="710"/>
      <c r="HGD259" s="710"/>
      <c r="HGE259" s="710"/>
      <c r="HGF259" s="710"/>
      <c r="HGG259" s="710"/>
      <c r="HGH259" s="710"/>
      <c r="HGI259" s="710"/>
      <c r="HGJ259" s="710"/>
      <c r="HGK259" s="710"/>
      <c r="HGL259" s="710"/>
      <c r="HGM259" s="710"/>
      <c r="HGN259" s="710"/>
      <c r="HGO259" s="710"/>
      <c r="HGP259" s="710"/>
      <c r="HGQ259" s="710"/>
      <c r="HGR259" s="710"/>
      <c r="HGS259" s="710"/>
      <c r="HGT259" s="710"/>
      <c r="HGU259" s="710"/>
      <c r="HGV259" s="710"/>
      <c r="HGW259" s="710"/>
      <c r="HGX259" s="710"/>
      <c r="HGY259" s="710"/>
      <c r="HGZ259" s="710"/>
      <c r="HHA259" s="710"/>
      <c r="HHB259" s="710"/>
      <c r="HHC259" s="710"/>
      <c r="HHD259" s="710"/>
      <c r="HHE259" s="710"/>
      <c r="HHF259" s="710"/>
      <c r="HHG259" s="710"/>
      <c r="HHH259" s="710"/>
      <c r="HHI259" s="710"/>
      <c r="HHJ259" s="710"/>
      <c r="HHK259" s="710"/>
      <c r="HHL259" s="710"/>
      <c r="HHM259" s="710"/>
      <c r="HHN259" s="710"/>
      <c r="HHO259" s="710"/>
      <c r="HHP259" s="710"/>
      <c r="HHQ259" s="710"/>
      <c r="HHR259" s="710"/>
      <c r="HHS259" s="710"/>
      <c r="HHT259" s="710"/>
      <c r="HHU259" s="710"/>
      <c r="HHV259" s="710"/>
      <c r="HHW259" s="710"/>
      <c r="HHX259" s="710"/>
      <c r="HHY259" s="710"/>
      <c r="HHZ259" s="710"/>
      <c r="HIA259" s="710"/>
      <c r="HIB259" s="710"/>
      <c r="HIC259" s="710"/>
      <c r="HID259" s="710"/>
      <c r="HIE259" s="710"/>
      <c r="HIF259" s="710"/>
      <c r="HIG259" s="710"/>
      <c r="HIH259" s="710"/>
      <c r="HII259" s="710"/>
      <c r="HIJ259" s="710"/>
      <c r="HIK259" s="710"/>
      <c r="HIL259" s="710"/>
      <c r="HIM259" s="710"/>
      <c r="HIN259" s="710"/>
      <c r="HIO259" s="710"/>
      <c r="HIP259" s="710"/>
      <c r="HIQ259" s="710"/>
      <c r="HIR259" s="710"/>
      <c r="HIS259" s="710"/>
      <c r="HIT259" s="710"/>
      <c r="HIU259" s="710"/>
      <c r="HIV259" s="710"/>
      <c r="HIW259" s="710"/>
      <c r="HIX259" s="710"/>
      <c r="HIY259" s="710"/>
      <c r="HIZ259" s="710"/>
      <c r="HJA259" s="710"/>
      <c r="HJB259" s="710"/>
      <c r="HJC259" s="710"/>
      <c r="HJD259" s="710"/>
      <c r="HJE259" s="710"/>
      <c r="HJF259" s="710"/>
      <c r="HJG259" s="710"/>
      <c r="HJH259" s="710"/>
      <c r="HJI259" s="710"/>
      <c r="HJJ259" s="710"/>
      <c r="HJK259" s="710"/>
      <c r="HJL259" s="710"/>
      <c r="HJM259" s="710"/>
      <c r="HJN259" s="710"/>
      <c r="HJO259" s="710"/>
      <c r="HJP259" s="710"/>
      <c r="HJQ259" s="710"/>
      <c r="HJR259" s="710"/>
      <c r="HJS259" s="710"/>
      <c r="HJT259" s="710"/>
      <c r="HJU259" s="710"/>
      <c r="HJV259" s="710"/>
      <c r="HJW259" s="710"/>
      <c r="HJX259" s="710"/>
      <c r="HJY259" s="710"/>
      <c r="HJZ259" s="710"/>
      <c r="HKA259" s="710"/>
      <c r="HKB259" s="710"/>
      <c r="HKC259" s="710"/>
      <c r="HKD259" s="710"/>
      <c r="HKE259" s="710"/>
      <c r="HKF259" s="710"/>
      <c r="HKG259" s="710"/>
      <c r="HKH259" s="710"/>
      <c r="HKI259" s="710"/>
      <c r="HKJ259" s="710"/>
      <c r="HKK259" s="710"/>
      <c r="HKL259" s="710"/>
      <c r="HKM259" s="710"/>
      <c r="HKN259" s="710"/>
      <c r="HKO259" s="710"/>
      <c r="HKP259" s="710"/>
      <c r="HKQ259" s="710"/>
      <c r="HKR259" s="710"/>
      <c r="HKS259" s="710"/>
      <c r="HKT259" s="710"/>
      <c r="HKU259" s="710"/>
      <c r="HKV259" s="710"/>
      <c r="HKW259" s="710"/>
      <c r="HKX259" s="710"/>
      <c r="HKY259" s="710"/>
      <c r="HKZ259" s="710"/>
      <c r="HLA259" s="710"/>
      <c r="HLB259" s="710"/>
      <c r="HLC259" s="710"/>
      <c r="HLD259" s="710"/>
      <c r="HLE259" s="710"/>
      <c r="HLF259" s="710"/>
      <c r="HLG259" s="710"/>
      <c r="HLH259" s="710"/>
      <c r="HLI259" s="710"/>
      <c r="HLJ259" s="710"/>
      <c r="HLK259" s="710"/>
      <c r="HLL259" s="710"/>
      <c r="HLM259" s="710"/>
      <c r="HLN259" s="710"/>
      <c r="HLO259" s="710"/>
      <c r="HLP259" s="710"/>
      <c r="HLQ259" s="710"/>
      <c r="HLR259" s="710"/>
      <c r="HLS259" s="710"/>
      <c r="HLT259" s="710"/>
      <c r="HLU259" s="710"/>
      <c r="HLV259" s="710"/>
      <c r="HLW259" s="710"/>
      <c r="HLX259" s="710"/>
      <c r="HLY259" s="710"/>
      <c r="HLZ259" s="710"/>
      <c r="HMA259" s="710"/>
      <c r="HMB259" s="710"/>
      <c r="HMC259" s="710"/>
      <c r="HMD259" s="710"/>
      <c r="HME259" s="710"/>
      <c r="HMF259" s="710"/>
      <c r="HMG259" s="710"/>
      <c r="HMH259" s="710"/>
      <c r="HMI259" s="710"/>
      <c r="HMJ259" s="710"/>
      <c r="HMK259" s="710"/>
      <c r="HML259" s="710"/>
      <c r="HMM259" s="710"/>
      <c r="HMN259" s="710"/>
      <c r="HMO259" s="710"/>
      <c r="HMP259" s="710"/>
      <c r="HMQ259" s="710"/>
      <c r="HMR259" s="710"/>
      <c r="HMS259" s="710"/>
      <c r="HMT259" s="710"/>
      <c r="HMU259" s="710"/>
      <c r="HMV259" s="710"/>
      <c r="HMW259" s="710"/>
      <c r="HMX259" s="710"/>
      <c r="HMY259" s="710"/>
      <c r="HMZ259" s="710"/>
      <c r="HNA259" s="710"/>
      <c r="HNB259" s="710"/>
      <c r="HNC259" s="710"/>
      <c r="HND259" s="710"/>
      <c r="HNE259" s="710"/>
      <c r="HNF259" s="710"/>
      <c r="HNG259" s="710"/>
      <c r="HNH259" s="710"/>
      <c r="HNI259" s="710"/>
      <c r="HNJ259" s="710"/>
      <c r="HNK259" s="710"/>
      <c r="HNL259" s="710"/>
      <c r="HNM259" s="710"/>
      <c r="HNN259" s="710"/>
      <c r="HNO259" s="710"/>
      <c r="HNP259" s="710"/>
      <c r="HNQ259" s="710"/>
      <c r="HNR259" s="710"/>
      <c r="HNS259" s="710"/>
      <c r="HNT259" s="710"/>
      <c r="HNU259" s="710"/>
      <c r="HNV259" s="710"/>
      <c r="HNW259" s="710"/>
      <c r="HNX259" s="710"/>
      <c r="HNY259" s="710"/>
      <c r="HNZ259" s="710"/>
      <c r="HOA259" s="710"/>
      <c r="HOB259" s="710"/>
      <c r="HOC259" s="710"/>
      <c r="HOD259" s="710"/>
      <c r="HOE259" s="710"/>
      <c r="HOF259" s="710"/>
      <c r="HOG259" s="710"/>
      <c r="HOH259" s="710"/>
      <c r="HOI259" s="710"/>
      <c r="HOJ259" s="710"/>
      <c r="HOK259" s="710"/>
      <c r="HOL259" s="710"/>
      <c r="HOM259" s="710"/>
      <c r="HON259" s="710"/>
      <c r="HOO259" s="710"/>
      <c r="HOP259" s="710"/>
      <c r="HOQ259" s="710"/>
      <c r="HOR259" s="710"/>
      <c r="HOS259" s="710"/>
      <c r="HOT259" s="710"/>
      <c r="HOU259" s="710"/>
      <c r="HOV259" s="710"/>
      <c r="HOW259" s="710"/>
      <c r="HOX259" s="710"/>
      <c r="HOY259" s="710"/>
      <c r="HOZ259" s="710"/>
      <c r="HPA259" s="710"/>
      <c r="HPB259" s="710"/>
      <c r="HPC259" s="710"/>
      <c r="HPD259" s="710"/>
      <c r="HPE259" s="710"/>
      <c r="HPF259" s="710"/>
      <c r="HPG259" s="710"/>
      <c r="HPH259" s="710"/>
      <c r="HPI259" s="710"/>
      <c r="HPJ259" s="710"/>
      <c r="HPK259" s="710"/>
      <c r="HPL259" s="710"/>
      <c r="HPM259" s="710"/>
      <c r="HPN259" s="710"/>
      <c r="HPO259" s="710"/>
      <c r="HPP259" s="710"/>
      <c r="HPQ259" s="710"/>
      <c r="HPR259" s="710"/>
      <c r="HPS259" s="710"/>
      <c r="HPT259" s="710"/>
      <c r="HPU259" s="710"/>
      <c r="HPV259" s="710"/>
      <c r="HPW259" s="710"/>
      <c r="HPX259" s="710"/>
      <c r="HPY259" s="710"/>
      <c r="HPZ259" s="710"/>
      <c r="HQA259" s="710"/>
      <c r="HQB259" s="710"/>
      <c r="HQC259" s="710"/>
      <c r="HQD259" s="710"/>
      <c r="HQE259" s="710"/>
      <c r="HQF259" s="710"/>
      <c r="HQG259" s="710"/>
      <c r="HQH259" s="710"/>
      <c r="HQI259" s="710"/>
      <c r="HQJ259" s="710"/>
      <c r="HQK259" s="710"/>
      <c r="HQL259" s="710"/>
      <c r="HQM259" s="710"/>
      <c r="HQN259" s="710"/>
      <c r="HQO259" s="710"/>
      <c r="HQP259" s="710"/>
      <c r="HQQ259" s="710"/>
      <c r="HQR259" s="710"/>
      <c r="HQS259" s="710"/>
      <c r="HQT259" s="710"/>
      <c r="HQU259" s="710"/>
      <c r="HQV259" s="710"/>
      <c r="HQW259" s="710"/>
      <c r="HQX259" s="710"/>
      <c r="HQY259" s="710"/>
      <c r="HQZ259" s="710"/>
      <c r="HRA259" s="710"/>
      <c r="HRB259" s="710"/>
      <c r="HRC259" s="710"/>
      <c r="HRD259" s="710"/>
      <c r="HRE259" s="710"/>
      <c r="HRF259" s="710"/>
      <c r="HRG259" s="710"/>
      <c r="HRH259" s="710"/>
      <c r="HRI259" s="710"/>
      <c r="HRJ259" s="710"/>
      <c r="HRK259" s="710"/>
      <c r="HRL259" s="710"/>
      <c r="HRM259" s="710"/>
      <c r="HRN259" s="710"/>
      <c r="HRO259" s="710"/>
      <c r="HRP259" s="710"/>
      <c r="HRQ259" s="710"/>
      <c r="HRR259" s="710"/>
      <c r="HRS259" s="710"/>
      <c r="HRT259" s="710"/>
      <c r="HRU259" s="710"/>
      <c r="HRV259" s="710"/>
      <c r="HRW259" s="710"/>
      <c r="HRX259" s="710"/>
      <c r="HRY259" s="710"/>
      <c r="HRZ259" s="710"/>
      <c r="HSA259" s="710"/>
      <c r="HSB259" s="710"/>
      <c r="HSC259" s="710"/>
      <c r="HSD259" s="710"/>
      <c r="HSE259" s="710"/>
      <c r="HSF259" s="710"/>
      <c r="HSG259" s="710"/>
      <c r="HSH259" s="710"/>
      <c r="HSI259" s="710"/>
      <c r="HSJ259" s="710"/>
      <c r="HSK259" s="710"/>
      <c r="HSL259" s="710"/>
      <c r="HSM259" s="710"/>
      <c r="HSN259" s="710"/>
      <c r="HSO259" s="710"/>
      <c r="HSP259" s="710"/>
      <c r="HSQ259" s="710"/>
      <c r="HSR259" s="710"/>
      <c r="HSS259" s="710"/>
      <c r="HST259" s="710"/>
      <c r="HSU259" s="710"/>
      <c r="HSV259" s="710"/>
      <c r="HSW259" s="710"/>
      <c r="HSX259" s="710"/>
      <c r="HSY259" s="710"/>
      <c r="HSZ259" s="710"/>
      <c r="HTA259" s="710"/>
      <c r="HTB259" s="710"/>
      <c r="HTC259" s="710"/>
      <c r="HTD259" s="710"/>
      <c r="HTE259" s="710"/>
      <c r="HTF259" s="710"/>
      <c r="HTG259" s="710"/>
      <c r="HTH259" s="710"/>
      <c r="HTI259" s="710"/>
      <c r="HTJ259" s="710"/>
      <c r="HTK259" s="710"/>
      <c r="HTL259" s="710"/>
      <c r="HTM259" s="710"/>
      <c r="HTN259" s="710"/>
      <c r="HTO259" s="710"/>
      <c r="HTP259" s="710"/>
      <c r="HTQ259" s="710"/>
      <c r="HTR259" s="710"/>
      <c r="HTS259" s="710"/>
      <c r="HTT259" s="710"/>
      <c r="HTU259" s="710"/>
      <c r="HTV259" s="710"/>
      <c r="HTW259" s="710"/>
      <c r="HTX259" s="710"/>
      <c r="HTY259" s="710"/>
      <c r="HTZ259" s="710"/>
      <c r="HUA259" s="710"/>
      <c r="HUB259" s="710"/>
      <c r="HUC259" s="710"/>
      <c r="HUD259" s="710"/>
      <c r="HUE259" s="710"/>
      <c r="HUF259" s="710"/>
      <c r="HUG259" s="710"/>
      <c r="HUH259" s="710"/>
      <c r="HUI259" s="710"/>
      <c r="HUJ259" s="710"/>
      <c r="HUK259" s="710"/>
      <c r="HUL259" s="710"/>
      <c r="HUM259" s="710"/>
      <c r="HUN259" s="710"/>
      <c r="HUO259" s="710"/>
      <c r="HUP259" s="710"/>
      <c r="HUQ259" s="710"/>
      <c r="HUR259" s="710"/>
      <c r="HUS259" s="710"/>
      <c r="HUT259" s="710"/>
      <c r="HUU259" s="710"/>
      <c r="HUV259" s="710"/>
      <c r="HUW259" s="710"/>
      <c r="HUX259" s="710"/>
      <c r="HUY259" s="710"/>
      <c r="HUZ259" s="710"/>
      <c r="HVA259" s="710"/>
      <c r="HVB259" s="710"/>
      <c r="HVC259" s="710"/>
      <c r="HVD259" s="710"/>
      <c r="HVE259" s="710"/>
      <c r="HVF259" s="710"/>
      <c r="HVG259" s="710"/>
      <c r="HVH259" s="710"/>
      <c r="HVI259" s="710"/>
      <c r="HVJ259" s="710"/>
      <c r="HVK259" s="710"/>
      <c r="HVL259" s="710"/>
      <c r="HVM259" s="710"/>
      <c r="HVN259" s="710"/>
      <c r="HVO259" s="710"/>
      <c r="HVP259" s="710"/>
      <c r="HVQ259" s="710"/>
      <c r="HVR259" s="710"/>
      <c r="HVS259" s="710"/>
      <c r="HVT259" s="710"/>
      <c r="HVU259" s="710"/>
      <c r="HVV259" s="710"/>
      <c r="HVW259" s="710"/>
      <c r="HVX259" s="710"/>
      <c r="HVY259" s="710"/>
      <c r="HVZ259" s="710"/>
      <c r="HWA259" s="710"/>
      <c r="HWB259" s="710"/>
      <c r="HWC259" s="710"/>
      <c r="HWD259" s="710"/>
      <c r="HWE259" s="710"/>
      <c r="HWF259" s="710"/>
      <c r="HWG259" s="710"/>
      <c r="HWH259" s="710"/>
      <c r="HWI259" s="710"/>
      <c r="HWJ259" s="710"/>
      <c r="HWK259" s="710"/>
      <c r="HWL259" s="710"/>
      <c r="HWM259" s="710"/>
      <c r="HWN259" s="710"/>
      <c r="HWO259" s="710"/>
      <c r="HWP259" s="710"/>
      <c r="HWQ259" s="710"/>
      <c r="HWR259" s="710"/>
      <c r="HWS259" s="710"/>
      <c r="HWT259" s="710"/>
      <c r="HWU259" s="710"/>
      <c r="HWV259" s="710"/>
      <c r="HWW259" s="710"/>
      <c r="HWX259" s="710"/>
      <c r="HWY259" s="710"/>
      <c r="HWZ259" s="710"/>
      <c r="HXA259" s="710"/>
      <c r="HXB259" s="710"/>
      <c r="HXC259" s="710"/>
      <c r="HXD259" s="710"/>
      <c r="HXE259" s="710"/>
      <c r="HXF259" s="710"/>
      <c r="HXG259" s="710"/>
      <c r="HXH259" s="710"/>
      <c r="HXI259" s="710"/>
      <c r="HXJ259" s="710"/>
      <c r="HXK259" s="710"/>
      <c r="HXL259" s="710"/>
      <c r="HXM259" s="710"/>
      <c r="HXN259" s="710"/>
      <c r="HXO259" s="710"/>
      <c r="HXP259" s="710"/>
      <c r="HXQ259" s="710"/>
      <c r="HXR259" s="710"/>
      <c r="HXS259" s="710"/>
      <c r="HXT259" s="710"/>
      <c r="HXU259" s="710"/>
      <c r="HXV259" s="710"/>
      <c r="HXW259" s="710"/>
      <c r="HXX259" s="710"/>
      <c r="HXY259" s="710"/>
      <c r="HXZ259" s="710"/>
      <c r="HYA259" s="710"/>
      <c r="HYB259" s="710"/>
      <c r="HYC259" s="710"/>
      <c r="HYD259" s="710"/>
      <c r="HYE259" s="710"/>
      <c r="HYF259" s="710"/>
      <c r="HYG259" s="710"/>
      <c r="HYH259" s="710"/>
      <c r="HYI259" s="710"/>
      <c r="HYJ259" s="710"/>
      <c r="HYK259" s="710"/>
      <c r="HYL259" s="710"/>
      <c r="HYM259" s="710"/>
      <c r="HYN259" s="710"/>
      <c r="HYO259" s="710"/>
      <c r="HYP259" s="710"/>
      <c r="HYQ259" s="710"/>
      <c r="HYR259" s="710"/>
      <c r="HYS259" s="710"/>
      <c r="HYT259" s="710"/>
      <c r="HYU259" s="710"/>
      <c r="HYV259" s="710"/>
      <c r="HYW259" s="710"/>
      <c r="HYX259" s="710"/>
      <c r="HYY259" s="710"/>
      <c r="HYZ259" s="710"/>
      <c r="HZA259" s="710"/>
      <c r="HZB259" s="710"/>
      <c r="HZC259" s="710"/>
      <c r="HZD259" s="710"/>
      <c r="HZE259" s="710"/>
      <c r="HZF259" s="710"/>
      <c r="HZG259" s="710"/>
      <c r="HZH259" s="710"/>
      <c r="HZI259" s="710"/>
      <c r="HZJ259" s="710"/>
      <c r="HZK259" s="710"/>
      <c r="HZL259" s="710"/>
      <c r="HZM259" s="710"/>
      <c r="HZN259" s="710"/>
      <c r="HZO259" s="710"/>
      <c r="HZP259" s="710"/>
      <c r="HZQ259" s="710"/>
      <c r="HZR259" s="710"/>
      <c r="HZS259" s="710"/>
      <c r="HZT259" s="710"/>
      <c r="HZU259" s="710"/>
      <c r="HZV259" s="710"/>
      <c r="HZW259" s="710"/>
      <c r="HZX259" s="710"/>
      <c r="HZY259" s="710"/>
      <c r="HZZ259" s="710"/>
      <c r="IAA259" s="710"/>
      <c r="IAB259" s="710"/>
      <c r="IAC259" s="710"/>
      <c r="IAD259" s="710"/>
      <c r="IAE259" s="710"/>
      <c r="IAF259" s="710"/>
      <c r="IAG259" s="710"/>
      <c r="IAH259" s="710"/>
      <c r="IAI259" s="710"/>
      <c r="IAJ259" s="710"/>
      <c r="IAK259" s="710"/>
      <c r="IAL259" s="710"/>
      <c r="IAM259" s="710"/>
      <c r="IAN259" s="710"/>
      <c r="IAO259" s="710"/>
      <c r="IAP259" s="710"/>
      <c r="IAQ259" s="710"/>
      <c r="IAR259" s="710"/>
      <c r="IAS259" s="710"/>
      <c r="IAT259" s="710"/>
      <c r="IAU259" s="710"/>
      <c r="IAV259" s="710"/>
      <c r="IAW259" s="710"/>
      <c r="IAX259" s="710"/>
      <c r="IAY259" s="710"/>
      <c r="IAZ259" s="710"/>
      <c r="IBA259" s="710"/>
      <c r="IBB259" s="710"/>
      <c r="IBC259" s="710"/>
      <c r="IBD259" s="710"/>
      <c r="IBE259" s="710"/>
      <c r="IBF259" s="710"/>
      <c r="IBG259" s="710"/>
      <c r="IBH259" s="710"/>
      <c r="IBI259" s="710"/>
      <c r="IBJ259" s="710"/>
      <c r="IBK259" s="710"/>
      <c r="IBL259" s="710"/>
      <c r="IBM259" s="710"/>
      <c r="IBN259" s="710"/>
      <c r="IBO259" s="710"/>
      <c r="IBP259" s="710"/>
      <c r="IBQ259" s="710"/>
      <c r="IBR259" s="710"/>
      <c r="IBS259" s="710"/>
      <c r="IBT259" s="710"/>
      <c r="IBU259" s="710"/>
      <c r="IBV259" s="710"/>
      <c r="IBW259" s="710"/>
      <c r="IBX259" s="710"/>
      <c r="IBY259" s="710"/>
      <c r="IBZ259" s="710"/>
      <c r="ICA259" s="710"/>
      <c r="ICB259" s="710"/>
      <c r="ICC259" s="710"/>
      <c r="ICD259" s="710"/>
      <c r="ICE259" s="710"/>
      <c r="ICF259" s="710"/>
      <c r="ICG259" s="710"/>
      <c r="ICH259" s="710"/>
      <c r="ICI259" s="710"/>
      <c r="ICJ259" s="710"/>
      <c r="ICK259" s="710"/>
      <c r="ICL259" s="710"/>
      <c r="ICM259" s="710"/>
      <c r="ICN259" s="710"/>
      <c r="ICO259" s="710"/>
      <c r="ICP259" s="710"/>
      <c r="ICQ259" s="710"/>
      <c r="ICR259" s="710"/>
      <c r="ICS259" s="710"/>
      <c r="ICT259" s="710"/>
      <c r="ICU259" s="710"/>
      <c r="ICV259" s="710"/>
      <c r="ICW259" s="710"/>
      <c r="ICX259" s="710"/>
      <c r="ICY259" s="710"/>
      <c r="ICZ259" s="710"/>
      <c r="IDA259" s="710"/>
      <c r="IDB259" s="710"/>
      <c r="IDC259" s="710"/>
      <c r="IDD259" s="710"/>
      <c r="IDE259" s="710"/>
      <c r="IDF259" s="710"/>
      <c r="IDG259" s="710"/>
      <c r="IDH259" s="710"/>
      <c r="IDI259" s="710"/>
      <c r="IDJ259" s="710"/>
      <c r="IDK259" s="710"/>
      <c r="IDL259" s="710"/>
      <c r="IDM259" s="710"/>
      <c r="IDN259" s="710"/>
      <c r="IDO259" s="710"/>
      <c r="IDP259" s="710"/>
      <c r="IDQ259" s="710"/>
      <c r="IDR259" s="710"/>
      <c r="IDS259" s="710"/>
      <c r="IDT259" s="710"/>
      <c r="IDU259" s="710"/>
      <c r="IDV259" s="710"/>
      <c r="IDW259" s="710"/>
      <c r="IDX259" s="710"/>
      <c r="IDY259" s="710"/>
      <c r="IDZ259" s="710"/>
      <c r="IEA259" s="710"/>
      <c r="IEB259" s="710"/>
      <c r="IEC259" s="710"/>
      <c r="IED259" s="710"/>
      <c r="IEE259" s="710"/>
      <c r="IEF259" s="710"/>
      <c r="IEG259" s="710"/>
      <c r="IEH259" s="710"/>
      <c r="IEI259" s="710"/>
      <c r="IEJ259" s="710"/>
      <c r="IEK259" s="710"/>
      <c r="IEL259" s="710"/>
      <c r="IEM259" s="710"/>
      <c r="IEN259" s="710"/>
      <c r="IEO259" s="710"/>
      <c r="IEP259" s="710"/>
      <c r="IEQ259" s="710"/>
      <c r="IER259" s="710"/>
      <c r="IES259" s="710"/>
      <c r="IET259" s="710"/>
      <c r="IEU259" s="710"/>
      <c r="IEV259" s="710"/>
      <c r="IEW259" s="710"/>
      <c r="IEX259" s="710"/>
      <c r="IEY259" s="710"/>
      <c r="IEZ259" s="710"/>
      <c r="IFA259" s="710"/>
      <c r="IFB259" s="710"/>
      <c r="IFC259" s="710"/>
      <c r="IFD259" s="710"/>
      <c r="IFE259" s="710"/>
      <c r="IFF259" s="710"/>
      <c r="IFG259" s="710"/>
      <c r="IFH259" s="710"/>
      <c r="IFI259" s="710"/>
      <c r="IFJ259" s="710"/>
      <c r="IFK259" s="710"/>
      <c r="IFL259" s="710"/>
      <c r="IFM259" s="710"/>
      <c r="IFN259" s="710"/>
      <c r="IFO259" s="710"/>
      <c r="IFP259" s="710"/>
      <c r="IFQ259" s="710"/>
      <c r="IFR259" s="710"/>
      <c r="IFS259" s="710"/>
      <c r="IFT259" s="710"/>
      <c r="IFU259" s="710"/>
      <c r="IFV259" s="710"/>
      <c r="IFW259" s="710"/>
      <c r="IFX259" s="710"/>
      <c r="IFY259" s="710"/>
      <c r="IFZ259" s="710"/>
      <c r="IGA259" s="710"/>
      <c r="IGB259" s="710"/>
      <c r="IGC259" s="710"/>
      <c r="IGD259" s="710"/>
      <c r="IGE259" s="710"/>
      <c r="IGF259" s="710"/>
      <c r="IGG259" s="710"/>
      <c r="IGH259" s="710"/>
      <c r="IGI259" s="710"/>
      <c r="IGJ259" s="710"/>
      <c r="IGK259" s="710"/>
      <c r="IGL259" s="710"/>
      <c r="IGM259" s="710"/>
      <c r="IGN259" s="710"/>
      <c r="IGO259" s="710"/>
      <c r="IGP259" s="710"/>
      <c r="IGQ259" s="710"/>
      <c r="IGR259" s="710"/>
      <c r="IGS259" s="710"/>
      <c r="IGT259" s="710"/>
      <c r="IGU259" s="710"/>
      <c r="IGV259" s="710"/>
      <c r="IGW259" s="710"/>
      <c r="IGX259" s="710"/>
      <c r="IGY259" s="710"/>
      <c r="IGZ259" s="710"/>
      <c r="IHA259" s="710"/>
      <c r="IHB259" s="710"/>
      <c r="IHC259" s="710"/>
      <c r="IHD259" s="710"/>
      <c r="IHE259" s="710"/>
      <c r="IHF259" s="710"/>
      <c r="IHG259" s="710"/>
      <c r="IHH259" s="710"/>
      <c r="IHI259" s="710"/>
      <c r="IHJ259" s="710"/>
      <c r="IHK259" s="710"/>
      <c r="IHL259" s="710"/>
      <c r="IHM259" s="710"/>
      <c r="IHN259" s="710"/>
      <c r="IHO259" s="710"/>
      <c r="IHP259" s="710"/>
      <c r="IHQ259" s="710"/>
      <c r="IHR259" s="710"/>
      <c r="IHS259" s="710"/>
      <c r="IHT259" s="710"/>
      <c r="IHU259" s="710"/>
      <c r="IHV259" s="710"/>
      <c r="IHW259" s="710"/>
      <c r="IHX259" s="710"/>
      <c r="IHY259" s="710"/>
      <c r="IHZ259" s="710"/>
      <c r="IIA259" s="710"/>
      <c r="IIB259" s="710"/>
      <c r="IIC259" s="710"/>
      <c r="IID259" s="710"/>
      <c r="IIE259" s="710"/>
      <c r="IIF259" s="710"/>
      <c r="IIG259" s="710"/>
      <c r="IIH259" s="710"/>
      <c r="III259" s="710"/>
      <c r="IIJ259" s="710"/>
      <c r="IIK259" s="710"/>
      <c r="IIL259" s="710"/>
      <c r="IIM259" s="710"/>
      <c r="IIN259" s="710"/>
      <c r="IIO259" s="710"/>
      <c r="IIP259" s="710"/>
      <c r="IIQ259" s="710"/>
      <c r="IIR259" s="710"/>
      <c r="IIS259" s="710"/>
      <c r="IIT259" s="710"/>
      <c r="IIU259" s="710"/>
      <c r="IIV259" s="710"/>
      <c r="IIW259" s="710"/>
      <c r="IIX259" s="710"/>
      <c r="IIY259" s="710"/>
      <c r="IIZ259" s="710"/>
      <c r="IJA259" s="710"/>
      <c r="IJB259" s="710"/>
      <c r="IJC259" s="710"/>
      <c r="IJD259" s="710"/>
      <c r="IJE259" s="710"/>
      <c r="IJF259" s="710"/>
      <c r="IJG259" s="710"/>
      <c r="IJH259" s="710"/>
      <c r="IJI259" s="710"/>
      <c r="IJJ259" s="710"/>
      <c r="IJK259" s="710"/>
      <c r="IJL259" s="710"/>
      <c r="IJM259" s="710"/>
      <c r="IJN259" s="710"/>
      <c r="IJO259" s="710"/>
      <c r="IJP259" s="710"/>
      <c r="IJQ259" s="710"/>
      <c r="IJR259" s="710"/>
      <c r="IJS259" s="710"/>
      <c r="IJT259" s="710"/>
      <c r="IJU259" s="710"/>
      <c r="IJV259" s="710"/>
      <c r="IJW259" s="710"/>
      <c r="IJX259" s="710"/>
      <c r="IJY259" s="710"/>
      <c r="IJZ259" s="710"/>
      <c r="IKA259" s="710"/>
      <c r="IKB259" s="710"/>
      <c r="IKC259" s="710"/>
      <c r="IKD259" s="710"/>
      <c r="IKE259" s="710"/>
      <c r="IKF259" s="710"/>
      <c r="IKG259" s="710"/>
      <c r="IKH259" s="710"/>
      <c r="IKI259" s="710"/>
      <c r="IKJ259" s="710"/>
      <c r="IKK259" s="710"/>
      <c r="IKL259" s="710"/>
      <c r="IKM259" s="710"/>
      <c r="IKN259" s="710"/>
      <c r="IKO259" s="710"/>
      <c r="IKP259" s="710"/>
      <c r="IKQ259" s="710"/>
      <c r="IKR259" s="710"/>
      <c r="IKS259" s="710"/>
      <c r="IKT259" s="710"/>
      <c r="IKU259" s="710"/>
      <c r="IKV259" s="710"/>
      <c r="IKW259" s="710"/>
      <c r="IKX259" s="710"/>
      <c r="IKY259" s="710"/>
      <c r="IKZ259" s="710"/>
      <c r="ILA259" s="710"/>
      <c r="ILB259" s="710"/>
      <c r="ILC259" s="710"/>
      <c r="ILD259" s="710"/>
      <c r="ILE259" s="710"/>
      <c r="ILF259" s="710"/>
      <c r="ILG259" s="710"/>
      <c r="ILH259" s="710"/>
      <c r="ILI259" s="710"/>
      <c r="ILJ259" s="710"/>
      <c r="ILK259" s="710"/>
      <c r="ILL259" s="710"/>
      <c r="ILM259" s="710"/>
      <c r="ILN259" s="710"/>
      <c r="ILO259" s="710"/>
      <c r="ILP259" s="710"/>
      <c r="ILQ259" s="710"/>
      <c r="ILR259" s="710"/>
      <c r="ILS259" s="710"/>
      <c r="ILT259" s="710"/>
      <c r="ILU259" s="710"/>
      <c r="ILV259" s="710"/>
      <c r="ILW259" s="710"/>
      <c r="ILX259" s="710"/>
      <c r="ILY259" s="710"/>
      <c r="ILZ259" s="710"/>
      <c r="IMA259" s="710"/>
      <c r="IMB259" s="710"/>
      <c r="IMC259" s="710"/>
      <c r="IMD259" s="710"/>
      <c r="IME259" s="710"/>
      <c r="IMF259" s="710"/>
      <c r="IMG259" s="710"/>
      <c r="IMH259" s="710"/>
      <c r="IMI259" s="710"/>
      <c r="IMJ259" s="710"/>
      <c r="IMK259" s="710"/>
      <c r="IML259" s="710"/>
      <c r="IMM259" s="710"/>
      <c r="IMN259" s="710"/>
      <c r="IMO259" s="710"/>
      <c r="IMP259" s="710"/>
      <c r="IMQ259" s="710"/>
      <c r="IMR259" s="710"/>
      <c r="IMS259" s="710"/>
      <c r="IMT259" s="710"/>
      <c r="IMU259" s="710"/>
      <c r="IMV259" s="710"/>
      <c r="IMW259" s="710"/>
      <c r="IMX259" s="710"/>
      <c r="IMY259" s="710"/>
      <c r="IMZ259" s="710"/>
      <c r="INA259" s="710"/>
      <c r="INB259" s="710"/>
      <c r="INC259" s="710"/>
      <c r="IND259" s="710"/>
      <c r="INE259" s="710"/>
      <c r="INF259" s="710"/>
      <c r="ING259" s="710"/>
      <c r="INH259" s="710"/>
      <c r="INI259" s="710"/>
      <c r="INJ259" s="710"/>
      <c r="INK259" s="710"/>
      <c r="INL259" s="710"/>
      <c r="INM259" s="710"/>
      <c r="INN259" s="710"/>
      <c r="INO259" s="710"/>
      <c r="INP259" s="710"/>
      <c r="INQ259" s="710"/>
      <c r="INR259" s="710"/>
      <c r="INS259" s="710"/>
      <c r="INT259" s="710"/>
      <c r="INU259" s="710"/>
      <c r="INV259" s="710"/>
      <c r="INW259" s="710"/>
      <c r="INX259" s="710"/>
      <c r="INY259" s="710"/>
      <c r="INZ259" s="710"/>
      <c r="IOA259" s="710"/>
      <c r="IOB259" s="710"/>
      <c r="IOC259" s="710"/>
      <c r="IOD259" s="710"/>
      <c r="IOE259" s="710"/>
      <c r="IOF259" s="710"/>
      <c r="IOG259" s="710"/>
      <c r="IOH259" s="710"/>
      <c r="IOI259" s="710"/>
      <c r="IOJ259" s="710"/>
      <c r="IOK259" s="710"/>
      <c r="IOL259" s="710"/>
      <c r="IOM259" s="710"/>
      <c r="ION259" s="710"/>
      <c r="IOO259" s="710"/>
      <c r="IOP259" s="710"/>
      <c r="IOQ259" s="710"/>
      <c r="IOR259" s="710"/>
      <c r="IOS259" s="710"/>
      <c r="IOT259" s="710"/>
      <c r="IOU259" s="710"/>
      <c r="IOV259" s="710"/>
      <c r="IOW259" s="710"/>
      <c r="IOX259" s="710"/>
      <c r="IOY259" s="710"/>
      <c r="IOZ259" s="710"/>
      <c r="IPA259" s="710"/>
      <c r="IPB259" s="710"/>
      <c r="IPC259" s="710"/>
      <c r="IPD259" s="710"/>
      <c r="IPE259" s="710"/>
      <c r="IPF259" s="710"/>
      <c r="IPG259" s="710"/>
      <c r="IPH259" s="710"/>
      <c r="IPI259" s="710"/>
      <c r="IPJ259" s="710"/>
      <c r="IPK259" s="710"/>
      <c r="IPL259" s="710"/>
      <c r="IPM259" s="710"/>
      <c r="IPN259" s="710"/>
      <c r="IPO259" s="710"/>
      <c r="IPP259" s="710"/>
      <c r="IPQ259" s="710"/>
      <c r="IPR259" s="710"/>
      <c r="IPS259" s="710"/>
      <c r="IPT259" s="710"/>
      <c r="IPU259" s="710"/>
      <c r="IPV259" s="710"/>
      <c r="IPW259" s="710"/>
      <c r="IPX259" s="710"/>
      <c r="IPY259" s="710"/>
      <c r="IPZ259" s="710"/>
      <c r="IQA259" s="710"/>
      <c r="IQB259" s="710"/>
      <c r="IQC259" s="710"/>
      <c r="IQD259" s="710"/>
      <c r="IQE259" s="710"/>
      <c r="IQF259" s="710"/>
      <c r="IQG259" s="710"/>
      <c r="IQH259" s="710"/>
      <c r="IQI259" s="710"/>
      <c r="IQJ259" s="710"/>
      <c r="IQK259" s="710"/>
      <c r="IQL259" s="710"/>
      <c r="IQM259" s="710"/>
      <c r="IQN259" s="710"/>
      <c r="IQO259" s="710"/>
      <c r="IQP259" s="710"/>
      <c r="IQQ259" s="710"/>
      <c r="IQR259" s="710"/>
      <c r="IQS259" s="710"/>
      <c r="IQT259" s="710"/>
      <c r="IQU259" s="710"/>
      <c r="IQV259" s="710"/>
      <c r="IQW259" s="710"/>
      <c r="IQX259" s="710"/>
      <c r="IQY259" s="710"/>
      <c r="IQZ259" s="710"/>
      <c r="IRA259" s="710"/>
      <c r="IRB259" s="710"/>
      <c r="IRC259" s="710"/>
      <c r="IRD259" s="710"/>
      <c r="IRE259" s="710"/>
      <c r="IRF259" s="710"/>
      <c r="IRG259" s="710"/>
      <c r="IRH259" s="710"/>
      <c r="IRI259" s="710"/>
      <c r="IRJ259" s="710"/>
      <c r="IRK259" s="710"/>
      <c r="IRL259" s="710"/>
      <c r="IRM259" s="710"/>
      <c r="IRN259" s="710"/>
      <c r="IRO259" s="710"/>
      <c r="IRP259" s="710"/>
      <c r="IRQ259" s="710"/>
      <c r="IRR259" s="710"/>
      <c r="IRS259" s="710"/>
      <c r="IRT259" s="710"/>
      <c r="IRU259" s="710"/>
      <c r="IRV259" s="710"/>
      <c r="IRW259" s="710"/>
      <c r="IRX259" s="710"/>
      <c r="IRY259" s="710"/>
      <c r="IRZ259" s="710"/>
      <c r="ISA259" s="710"/>
      <c r="ISB259" s="710"/>
      <c r="ISC259" s="710"/>
      <c r="ISD259" s="710"/>
      <c r="ISE259" s="710"/>
      <c r="ISF259" s="710"/>
      <c r="ISG259" s="710"/>
      <c r="ISH259" s="710"/>
      <c r="ISI259" s="710"/>
      <c r="ISJ259" s="710"/>
      <c r="ISK259" s="710"/>
      <c r="ISL259" s="710"/>
      <c r="ISM259" s="710"/>
      <c r="ISN259" s="710"/>
      <c r="ISO259" s="710"/>
      <c r="ISP259" s="710"/>
      <c r="ISQ259" s="710"/>
      <c r="ISR259" s="710"/>
      <c r="ISS259" s="710"/>
      <c r="IST259" s="710"/>
      <c r="ISU259" s="710"/>
      <c r="ISV259" s="710"/>
      <c r="ISW259" s="710"/>
      <c r="ISX259" s="710"/>
      <c r="ISY259" s="710"/>
      <c r="ISZ259" s="710"/>
      <c r="ITA259" s="710"/>
      <c r="ITB259" s="710"/>
      <c r="ITC259" s="710"/>
      <c r="ITD259" s="710"/>
      <c r="ITE259" s="710"/>
      <c r="ITF259" s="710"/>
      <c r="ITG259" s="710"/>
      <c r="ITH259" s="710"/>
      <c r="ITI259" s="710"/>
      <c r="ITJ259" s="710"/>
      <c r="ITK259" s="710"/>
      <c r="ITL259" s="710"/>
      <c r="ITM259" s="710"/>
      <c r="ITN259" s="710"/>
      <c r="ITO259" s="710"/>
      <c r="ITP259" s="710"/>
      <c r="ITQ259" s="710"/>
      <c r="ITR259" s="710"/>
      <c r="ITS259" s="710"/>
      <c r="ITT259" s="710"/>
      <c r="ITU259" s="710"/>
      <c r="ITV259" s="710"/>
      <c r="ITW259" s="710"/>
      <c r="ITX259" s="710"/>
      <c r="ITY259" s="710"/>
      <c r="ITZ259" s="710"/>
      <c r="IUA259" s="710"/>
      <c r="IUB259" s="710"/>
      <c r="IUC259" s="710"/>
      <c r="IUD259" s="710"/>
      <c r="IUE259" s="710"/>
      <c r="IUF259" s="710"/>
      <c r="IUG259" s="710"/>
      <c r="IUH259" s="710"/>
      <c r="IUI259" s="710"/>
      <c r="IUJ259" s="710"/>
      <c r="IUK259" s="710"/>
      <c r="IUL259" s="710"/>
      <c r="IUM259" s="710"/>
      <c r="IUN259" s="710"/>
      <c r="IUO259" s="710"/>
      <c r="IUP259" s="710"/>
      <c r="IUQ259" s="710"/>
      <c r="IUR259" s="710"/>
      <c r="IUS259" s="710"/>
      <c r="IUT259" s="710"/>
      <c r="IUU259" s="710"/>
      <c r="IUV259" s="710"/>
      <c r="IUW259" s="710"/>
      <c r="IUX259" s="710"/>
      <c r="IUY259" s="710"/>
      <c r="IUZ259" s="710"/>
      <c r="IVA259" s="710"/>
      <c r="IVB259" s="710"/>
      <c r="IVC259" s="710"/>
      <c r="IVD259" s="710"/>
      <c r="IVE259" s="710"/>
      <c r="IVF259" s="710"/>
      <c r="IVG259" s="710"/>
      <c r="IVH259" s="710"/>
      <c r="IVI259" s="710"/>
      <c r="IVJ259" s="710"/>
      <c r="IVK259" s="710"/>
      <c r="IVL259" s="710"/>
      <c r="IVM259" s="710"/>
      <c r="IVN259" s="710"/>
      <c r="IVO259" s="710"/>
      <c r="IVP259" s="710"/>
      <c r="IVQ259" s="710"/>
      <c r="IVR259" s="710"/>
      <c r="IVS259" s="710"/>
      <c r="IVT259" s="710"/>
      <c r="IVU259" s="710"/>
      <c r="IVV259" s="710"/>
      <c r="IVW259" s="710"/>
      <c r="IVX259" s="710"/>
      <c r="IVY259" s="710"/>
      <c r="IVZ259" s="710"/>
      <c r="IWA259" s="710"/>
      <c r="IWB259" s="710"/>
      <c r="IWC259" s="710"/>
      <c r="IWD259" s="710"/>
      <c r="IWE259" s="710"/>
      <c r="IWF259" s="710"/>
      <c r="IWG259" s="710"/>
      <c r="IWH259" s="710"/>
      <c r="IWI259" s="710"/>
      <c r="IWJ259" s="710"/>
      <c r="IWK259" s="710"/>
      <c r="IWL259" s="710"/>
      <c r="IWM259" s="710"/>
      <c r="IWN259" s="710"/>
      <c r="IWO259" s="710"/>
      <c r="IWP259" s="710"/>
      <c r="IWQ259" s="710"/>
      <c r="IWR259" s="710"/>
      <c r="IWS259" s="710"/>
      <c r="IWT259" s="710"/>
      <c r="IWU259" s="710"/>
      <c r="IWV259" s="710"/>
      <c r="IWW259" s="710"/>
      <c r="IWX259" s="710"/>
      <c r="IWY259" s="710"/>
      <c r="IWZ259" s="710"/>
      <c r="IXA259" s="710"/>
      <c r="IXB259" s="710"/>
      <c r="IXC259" s="710"/>
      <c r="IXD259" s="710"/>
      <c r="IXE259" s="710"/>
      <c r="IXF259" s="710"/>
      <c r="IXG259" s="710"/>
      <c r="IXH259" s="710"/>
      <c r="IXI259" s="710"/>
      <c r="IXJ259" s="710"/>
      <c r="IXK259" s="710"/>
      <c r="IXL259" s="710"/>
      <c r="IXM259" s="710"/>
      <c r="IXN259" s="710"/>
      <c r="IXO259" s="710"/>
      <c r="IXP259" s="710"/>
      <c r="IXQ259" s="710"/>
      <c r="IXR259" s="710"/>
      <c r="IXS259" s="710"/>
      <c r="IXT259" s="710"/>
      <c r="IXU259" s="710"/>
      <c r="IXV259" s="710"/>
      <c r="IXW259" s="710"/>
      <c r="IXX259" s="710"/>
      <c r="IXY259" s="710"/>
      <c r="IXZ259" s="710"/>
      <c r="IYA259" s="710"/>
      <c r="IYB259" s="710"/>
      <c r="IYC259" s="710"/>
      <c r="IYD259" s="710"/>
      <c r="IYE259" s="710"/>
      <c r="IYF259" s="710"/>
      <c r="IYG259" s="710"/>
      <c r="IYH259" s="710"/>
      <c r="IYI259" s="710"/>
      <c r="IYJ259" s="710"/>
      <c r="IYK259" s="710"/>
      <c r="IYL259" s="710"/>
      <c r="IYM259" s="710"/>
      <c r="IYN259" s="710"/>
      <c r="IYO259" s="710"/>
      <c r="IYP259" s="710"/>
      <c r="IYQ259" s="710"/>
      <c r="IYR259" s="710"/>
      <c r="IYS259" s="710"/>
      <c r="IYT259" s="710"/>
      <c r="IYU259" s="710"/>
      <c r="IYV259" s="710"/>
      <c r="IYW259" s="710"/>
      <c r="IYX259" s="710"/>
      <c r="IYY259" s="710"/>
      <c r="IYZ259" s="710"/>
      <c r="IZA259" s="710"/>
      <c r="IZB259" s="710"/>
      <c r="IZC259" s="710"/>
      <c r="IZD259" s="710"/>
      <c r="IZE259" s="710"/>
      <c r="IZF259" s="710"/>
      <c r="IZG259" s="710"/>
      <c r="IZH259" s="710"/>
      <c r="IZI259" s="710"/>
      <c r="IZJ259" s="710"/>
      <c r="IZK259" s="710"/>
      <c r="IZL259" s="710"/>
      <c r="IZM259" s="710"/>
      <c r="IZN259" s="710"/>
      <c r="IZO259" s="710"/>
      <c r="IZP259" s="710"/>
      <c r="IZQ259" s="710"/>
      <c r="IZR259" s="710"/>
      <c r="IZS259" s="710"/>
      <c r="IZT259" s="710"/>
      <c r="IZU259" s="710"/>
      <c r="IZV259" s="710"/>
      <c r="IZW259" s="710"/>
      <c r="IZX259" s="710"/>
      <c r="IZY259" s="710"/>
      <c r="IZZ259" s="710"/>
      <c r="JAA259" s="710"/>
      <c r="JAB259" s="710"/>
      <c r="JAC259" s="710"/>
      <c r="JAD259" s="710"/>
      <c r="JAE259" s="710"/>
      <c r="JAF259" s="710"/>
      <c r="JAG259" s="710"/>
      <c r="JAH259" s="710"/>
      <c r="JAI259" s="710"/>
      <c r="JAJ259" s="710"/>
      <c r="JAK259" s="710"/>
      <c r="JAL259" s="710"/>
      <c r="JAM259" s="710"/>
      <c r="JAN259" s="710"/>
      <c r="JAO259" s="710"/>
      <c r="JAP259" s="710"/>
      <c r="JAQ259" s="710"/>
      <c r="JAR259" s="710"/>
      <c r="JAS259" s="710"/>
      <c r="JAT259" s="710"/>
      <c r="JAU259" s="710"/>
      <c r="JAV259" s="710"/>
      <c r="JAW259" s="710"/>
      <c r="JAX259" s="710"/>
      <c r="JAY259" s="710"/>
      <c r="JAZ259" s="710"/>
      <c r="JBA259" s="710"/>
      <c r="JBB259" s="710"/>
      <c r="JBC259" s="710"/>
      <c r="JBD259" s="710"/>
      <c r="JBE259" s="710"/>
      <c r="JBF259" s="710"/>
      <c r="JBG259" s="710"/>
      <c r="JBH259" s="710"/>
      <c r="JBI259" s="710"/>
      <c r="JBJ259" s="710"/>
      <c r="JBK259" s="710"/>
      <c r="JBL259" s="710"/>
      <c r="JBM259" s="710"/>
      <c r="JBN259" s="710"/>
      <c r="JBO259" s="710"/>
      <c r="JBP259" s="710"/>
      <c r="JBQ259" s="710"/>
      <c r="JBR259" s="710"/>
      <c r="JBS259" s="710"/>
      <c r="JBT259" s="710"/>
      <c r="JBU259" s="710"/>
      <c r="JBV259" s="710"/>
      <c r="JBW259" s="710"/>
      <c r="JBX259" s="710"/>
      <c r="JBY259" s="710"/>
      <c r="JBZ259" s="710"/>
      <c r="JCA259" s="710"/>
      <c r="JCB259" s="710"/>
      <c r="JCC259" s="710"/>
      <c r="JCD259" s="710"/>
      <c r="JCE259" s="710"/>
      <c r="JCF259" s="710"/>
      <c r="JCG259" s="710"/>
      <c r="JCH259" s="710"/>
      <c r="JCI259" s="710"/>
      <c r="JCJ259" s="710"/>
      <c r="JCK259" s="710"/>
      <c r="JCL259" s="710"/>
      <c r="JCM259" s="710"/>
      <c r="JCN259" s="710"/>
      <c r="JCO259" s="710"/>
      <c r="JCP259" s="710"/>
      <c r="JCQ259" s="710"/>
      <c r="JCR259" s="710"/>
      <c r="JCS259" s="710"/>
      <c r="JCT259" s="710"/>
      <c r="JCU259" s="710"/>
      <c r="JCV259" s="710"/>
      <c r="JCW259" s="710"/>
      <c r="JCX259" s="710"/>
      <c r="JCY259" s="710"/>
      <c r="JCZ259" s="710"/>
      <c r="JDA259" s="710"/>
      <c r="JDB259" s="710"/>
      <c r="JDC259" s="710"/>
      <c r="JDD259" s="710"/>
      <c r="JDE259" s="710"/>
      <c r="JDF259" s="710"/>
      <c r="JDG259" s="710"/>
      <c r="JDH259" s="710"/>
      <c r="JDI259" s="710"/>
      <c r="JDJ259" s="710"/>
      <c r="JDK259" s="710"/>
      <c r="JDL259" s="710"/>
      <c r="JDM259" s="710"/>
      <c r="JDN259" s="710"/>
      <c r="JDO259" s="710"/>
      <c r="JDP259" s="710"/>
      <c r="JDQ259" s="710"/>
      <c r="JDR259" s="710"/>
      <c r="JDS259" s="710"/>
      <c r="JDT259" s="710"/>
      <c r="JDU259" s="710"/>
      <c r="JDV259" s="710"/>
      <c r="JDW259" s="710"/>
      <c r="JDX259" s="710"/>
      <c r="JDY259" s="710"/>
      <c r="JDZ259" s="710"/>
      <c r="JEA259" s="710"/>
      <c r="JEB259" s="710"/>
      <c r="JEC259" s="710"/>
      <c r="JED259" s="710"/>
      <c r="JEE259" s="710"/>
      <c r="JEF259" s="710"/>
      <c r="JEG259" s="710"/>
      <c r="JEH259" s="710"/>
      <c r="JEI259" s="710"/>
      <c r="JEJ259" s="710"/>
      <c r="JEK259" s="710"/>
      <c r="JEL259" s="710"/>
      <c r="JEM259" s="710"/>
      <c r="JEN259" s="710"/>
      <c r="JEO259" s="710"/>
      <c r="JEP259" s="710"/>
      <c r="JEQ259" s="710"/>
      <c r="JER259" s="710"/>
      <c r="JES259" s="710"/>
      <c r="JET259" s="710"/>
      <c r="JEU259" s="710"/>
      <c r="JEV259" s="710"/>
      <c r="JEW259" s="710"/>
      <c r="JEX259" s="710"/>
      <c r="JEY259" s="710"/>
      <c r="JEZ259" s="710"/>
      <c r="JFA259" s="710"/>
      <c r="JFB259" s="710"/>
      <c r="JFC259" s="710"/>
      <c r="JFD259" s="710"/>
      <c r="JFE259" s="710"/>
      <c r="JFF259" s="710"/>
      <c r="JFG259" s="710"/>
      <c r="JFH259" s="710"/>
      <c r="JFI259" s="710"/>
      <c r="JFJ259" s="710"/>
      <c r="JFK259" s="710"/>
      <c r="JFL259" s="710"/>
      <c r="JFM259" s="710"/>
      <c r="JFN259" s="710"/>
      <c r="JFO259" s="710"/>
      <c r="JFP259" s="710"/>
      <c r="JFQ259" s="710"/>
      <c r="JFR259" s="710"/>
      <c r="JFS259" s="710"/>
      <c r="JFT259" s="710"/>
      <c r="JFU259" s="710"/>
      <c r="JFV259" s="710"/>
      <c r="JFW259" s="710"/>
      <c r="JFX259" s="710"/>
      <c r="JFY259" s="710"/>
      <c r="JFZ259" s="710"/>
      <c r="JGA259" s="710"/>
      <c r="JGB259" s="710"/>
      <c r="JGC259" s="710"/>
      <c r="JGD259" s="710"/>
      <c r="JGE259" s="710"/>
      <c r="JGF259" s="710"/>
      <c r="JGG259" s="710"/>
      <c r="JGH259" s="710"/>
      <c r="JGI259" s="710"/>
      <c r="JGJ259" s="710"/>
      <c r="JGK259" s="710"/>
      <c r="JGL259" s="710"/>
      <c r="JGM259" s="710"/>
      <c r="JGN259" s="710"/>
      <c r="JGO259" s="710"/>
      <c r="JGP259" s="710"/>
      <c r="JGQ259" s="710"/>
      <c r="JGR259" s="710"/>
      <c r="JGS259" s="710"/>
      <c r="JGT259" s="710"/>
      <c r="JGU259" s="710"/>
      <c r="JGV259" s="710"/>
      <c r="JGW259" s="710"/>
      <c r="JGX259" s="710"/>
      <c r="JGY259" s="710"/>
      <c r="JGZ259" s="710"/>
      <c r="JHA259" s="710"/>
      <c r="JHB259" s="710"/>
      <c r="JHC259" s="710"/>
      <c r="JHD259" s="710"/>
      <c r="JHE259" s="710"/>
      <c r="JHF259" s="710"/>
      <c r="JHG259" s="710"/>
      <c r="JHH259" s="710"/>
      <c r="JHI259" s="710"/>
      <c r="JHJ259" s="710"/>
      <c r="JHK259" s="710"/>
      <c r="JHL259" s="710"/>
      <c r="JHM259" s="710"/>
      <c r="JHN259" s="710"/>
      <c r="JHO259" s="710"/>
      <c r="JHP259" s="710"/>
      <c r="JHQ259" s="710"/>
      <c r="JHR259" s="710"/>
      <c r="JHS259" s="710"/>
      <c r="JHT259" s="710"/>
      <c r="JHU259" s="710"/>
      <c r="JHV259" s="710"/>
      <c r="JHW259" s="710"/>
      <c r="JHX259" s="710"/>
      <c r="JHY259" s="710"/>
      <c r="JHZ259" s="710"/>
      <c r="JIA259" s="710"/>
      <c r="JIB259" s="710"/>
      <c r="JIC259" s="710"/>
      <c r="JID259" s="710"/>
      <c r="JIE259" s="710"/>
      <c r="JIF259" s="710"/>
      <c r="JIG259" s="710"/>
      <c r="JIH259" s="710"/>
      <c r="JII259" s="710"/>
      <c r="JIJ259" s="710"/>
      <c r="JIK259" s="710"/>
      <c r="JIL259" s="710"/>
      <c r="JIM259" s="710"/>
      <c r="JIN259" s="710"/>
      <c r="JIO259" s="710"/>
      <c r="JIP259" s="710"/>
      <c r="JIQ259" s="710"/>
      <c r="JIR259" s="710"/>
      <c r="JIS259" s="710"/>
      <c r="JIT259" s="710"/>
      <c r="JIU259" s="710"/>
      <c r="JIV259" s="710"/>
      <c r="JIW259" s="710"/>
      <c r="JIX259" s="710"/>
      <c r="JIY259" s="710"/>
      <c r="JIZ259" s="710"/>
      <c r="JJA259" s="710"/>
      <c r="JJB259" s="710"/>
      <c r="JJC259" s="710"/>
      <c r="JJD259" s="710"/>
      <c r="JJE259" s="710"/>
      <c r="JJF259" s="710"/>
      <c r="JJG259" s="710"/>
      <c r="JJH259" s="710"/>
      <c r="JJI259" s="710"/>
      <c r="JJJ259" s="710"/>
      <c r="JJK259" s="710"/>
      <c r="JJL259" s="710"/>
      <c r="JJM259" s="710"/>
      <c r="JJN259" s="710"/>
      <c r="JJO259" s="710"/>
      <c r="JJP259" s="710"/>
      <c r="JJQ259" s="710"/>
      <c r="JJR259" s="710"/>
      <c r="JJS259" s="710"/>
      <c r="JJT259" s="710"/>
      <c r="JJU259" s="710"/>
      <c r="JJV259" s="710"/>
      <c r="JJW259" s="710"/>
      <c r="JJX259" s="710"/>
      <c r="JJY259" s="710"/>
      <c r="JJZ259" s="710"/>
      <c r="JKA259" s="710"/>
      <c r="JKB259" s="710"/>
      <c r="JKC259" s="710"/>
      <c r="JKD259" s="710"/>
      <c r="JKE259" s="710"/>
      <c r="JKF259" s="710"/>
      <c r="JKG259" s="710"/>
      <c r="JKH259" s="710"/>
      <c r="JKI259" s="710"/>
      <c r="JKJ259" s="710"/>
      <c r="JKK259" s="710"/>
      <c r="JKL259" s="710"/>
      <c r="JKM259" s="710"/>
      <c r="JKN259" s="710"/>
      <c r="JKO259" s="710"/>
      <c r="JKP259" s="710"/>
      <c r="JKQ259" s="710"/>
      <c r="JKR259" s="710"/>
      <c r="JKS259" s="710"/>
      <c r="JKT259" s="710"/>
      <c r="JKU259" s="710"/>
      <c r="JKV259" s="710"/>
      <c r="JKW259" s="710"/>
      <c r="JKX259" s="710"/>
      <c r="JKY259" s="710"/>
      <c r="JKZ259" s="710"/>
      <c r="JLA259" s="710"/>
      <c r="JLB259" s="710"/>
      <c r="JLC259" s="710"/>
      <c r="JLD259" s="710"/>
      <c r="JLE259" s="710"/>
      <c r="JLF259" s="710"/>
      <c r="JLG259" s="710"/>
      <c r="JLH259" s="710"/>
      <c r="JLI259" s="710"/>
      <c r="JLJ259" s="710"/>
      <c r="JLK259" s="710"/>
      <c r="JLL259" s="710"/>
      <c r="JLM259" s="710"/>
      <c r="JLN259" s="710"/>
      <c r="JLO259" s="710"/>
      <c r="JLP259" s="710"/>
      <c r="JLQ259" s="710"/>
      <c r="JLR259" s="710"/>
      <c r="JLS259" s="710"/>
      <c r="JLT259" s="710"/>
      <c r="JLU259" s="710"/>
      <c r="JLV259" s="710"/>
      <c r="JLW259" s="710"/>
      <c r="JLX259" s="710"/>
      <c r="JLY259" s="710"/>
      <c r="JLZ259" s="710"/>
      <c r="JMA259" s="710"/>
      <c r="JMB259" s="710"/>
      <c r="JMC259" s="710"/>
      <c r="JMD259" s="710"/>
      <c r="JME259" s="710"/>
      <c r="JMF259" s="710"/>
      <c r="JMG259" s="710"/>
      <c r="JMH259" s="710"/>
      <c r="JMI259" s="710"/>
      <c r="JMJ259" s="710"/>
      <c r="JMK259" s="710"/>
      <c r="JML259" s="710"/>
      <c r="JMM259" s="710"/>
      <c r="JMN259" s="710"/>
      <c r="JMO259" s="710"/>
      <c r="JMP259" s="710"/>
      <c r="JMQ259" s="710"/>
      <c r="JMR259" s="710"/>
      <c r="JMS259" s="710"/>
      <c r="JMT259" s="710"/>
      <c r="JMU259" s="710"/>
      <c r="JMV259" s="710"/>
      <c r="JMW259" s="710"/>
      <c r="JMX259" s="710"/>
      <c r="JMY259" s="710"/>
      <c r="JMZ259" s="710"/>
      <c r="JNA259" s="710"/>
      <c r="JNB259" s="710"/>
      <c r="JNC259" s="710"/>
      <c r="JND259" s="710"/>
      <c r="JNE259" s="710"/>
      <c r="JNF259" s="710"/>
      <c r="JNG259" s="710"/>
      <c r="JNH259" s="710"/>
      <c r="JNI259" s="710"/>
      <c r="JNJ259" s="710"/>
      <c r="JNK259" s="710"/>
      <c r="JNL259" s="710"/>
      <c r="JNM259" s="710"/>
      <c r="JNN259" s="710"/>
      <c r="JNO259" s="710"/>
      <c r="JNP259" s="710"/>
      <c r="JNQ259" s="710"/>
      <c r="JNR259" s="710"/>
      <c r="JNS259" s="710"/>
      <c r="JNT259" s="710"/>
      <c r="JNU259" s="710"/>
      <c r="JNV259" s="710"/>
      <c r="JNW259" s="710"/>
      <c r="JNX259" s="710"/>
      <c r="JNY259" s="710"/>
      <c r="JNZ259" s="710"/>
      <c r="JOA259" s="710"/>
      <c r="JOB259" s="710"/>
      <c r="JOC259" s="710"/>
      <c r="JOD259" s="710"/>
      <c r="JOE259" s="710"/>
      <c r="JOF259" s="710"/>
      <c r="JOG259" s="710"/>
      <c r="JOH259" s="710"/>
      <c r="JOI259" s="710"/>
      <c r="JOJ259" s="710"/>
      <c r="JOK259" s="710"/>
      <c r="JOL259" s="710"/>
      <c r="JOM259" s="710"/>
      <c r="JON259" s="710"/>
      <c r="JOO259" s="710"/>
      <c r="JOP259" s="710"/>
      <c r="JOQ259" s="710"/>
      <c r="JOR259" s="710"/>
      <c r="JOS259" s="710"/>
      <c r="JOT259" s="710"/>
      <c r="JOU259" s="710"/>
      <c r="JOV259" s="710"/>
      <c r="JOW259" s="710"/>
      <c r="JOX259" s="710"/>
      <c r="JOY259" s="710"/>
      <c r="JOZ259" s="710"/>
      <c r="JPA259" s="710"/>
      <c r="JPB259" s="710"/>
      <c r="JPC259" s="710"/>
      <c r="JPD259" s="710"/>
      <c r="JPE259" s="710"/>
      <c r="JPF259" s="710"/>
      <c r="JPG259" s="710"/>
      <c r="JPH259" s="710"/>
      <c r="JPI259" s="710"/>
      <c r="JPJ259" s="710"/>
      <c r="JPK259" s="710"/>
      <c r="JPL259" s="710"/>
      <c r="JPM259" s="710"/>
      <c r="JPN259" s="710"/>
      <c r="JPO259" s="710"/>
      <c r="JPP259" s="710"/>
      <c r="JPQ259" s="710"/>
      <c r="JPR259" s="710"/>
      <c r="JPS259" s="710"/>
      <c r="JPT259" s="710"/>
      <c r="JPU259" s="710"/>
      <c r="JPV259" s="710"/>
      <c r="JPW259" s="710"/>
      <c r="JPX259" s="710"/>
      <c r="JPY259" s="710"/>
      <c r="JPZ259" s="710"/>
      <c r="JQA259" s="710"/>
      <c r="JQB259" s="710"/>
      <c r="JQC259" s="710"/>
      <c r="JQD259" s="710"/>
      <c r="JQE259" s="710"/>
      <c r="JQF259" s="710"/>
      <c r="JQG259" s="710"/>
      <c r="JQH259" s="710"/>
      <c r="JQI259" s="710"/>
      <c r="JQJ259" s="710"/>
      <c r="JQK259" s="710"/>
      <c r="JQL259" s="710"/>
      <c r="JQM259" s="710"/>
      <c r="JQN259" s="710"/>
      <c r="JQO259" s="710"/>
      <c r="JQP259" s="710"/>
      <c r="JQQ259" s="710"/>
      <c r="JQR259" s="710"/>
      <c r="JQS259" s="710"/>
      <c r="JQT259" s="710"/>
      <c r="JQU259" s="710"/>
      <c r="JQV259" s="710"/>
      <c r="JQW259" s="710"/>
      <c r="JQX259" s="710"/>
      <c r="JQY259" s="710"/>
      <c r="JQZ259" s="710"/>
      <c r="JRA259" s="710"/>
      <c r="JRB259" s="710"/>
      <c r="JRC259" s="710"/>
      <c r="JRD259" s="710"/>
      <c r="JRE259" s="710"/>
      <c r="JRF259" s="710"/>
      <c r="JRG259" s="710"/>
      <c r="JRH259" s="710"/>
      <c r="JRI259" s="710"/>
      <c r="JRJ259" s="710"/>
      <c r="JRK259" s="710"/>
      <c r="JRL259" s="710"/>
      <c r="JRM259" s="710"/>
      <c r="JRN259" s="710"/>
      <c r="JRO259" s="710"/>
      <c r="JRP259" s="710"/>
      <c r="JRQ259" s="710"/>
      <c r="JRR259" s="710"/>
      <c r="JRS259" s="710"/>
      <c r="JRT259" s="710"/>
      <c r="JRU259" s="710"/>
      <c r="JRV259" s="710"/>
      <c r="JRW259" s="710"/>
      <c r="JRX259" s="710"/>
      <c r="JRY259" s="710"/>
      <c r="JRZ259" s="710"/>
      <c r="JSA259" s="710"/>
      <c r="JSB259" s="710"/>
      <c r="JSC259" s="710"/>
      <c r="JSD259" s="710"/>
      <c r="JSE259" s="710"/>
      <c r="JSF259" s="710"/>
      <c r="JSG259" s="710"/>
      <c r="JSH259" s="710"/>
      <c r="JSI259" s="710"/>
      <c r="JSJ259" s="710"/>
      <c r="JSK259" s="710"/>
      <c r="JSL259" s="710"/>
      <c r="JSM259" s="710"/>
      <c r="JSN259" s="710"/>
      <c r="JSO259" s="710"/>
      <c r="JSP259" s="710"/>
      <c r="JSQ259" s="710"/>
      <c r="JSR259" s="710"/>
      <c r="JSS259" s="710"/>
      <c r="JST259" s="710"/>
      <c r="JSU259" s="710"/>
      <c r="JSV259" s="710"/>
      <c r="JSW259" s="710"/>
      <c r="JSX259" s="710"/>
      <c r="JSY259" s="710"/>
      <c r="JSZ259" s="710"/>
      <c r="JTA259" s="710"/>
      <c r="JTB259" s="710"/>
      <c r="JTC259" s="710"/>
      <c r="JTD259" s="710"/>
      <c r="JTE259" s="710"/>
      <c r="JTF259" s="710"/>
      <c r="JTG259" s="710"/>
      <c r="JTH259" s="710"/>
      <c r="JTI259" s="710"/>
      <c r="JTJ259" s="710"/>
      <c r="JTK259" s="710"/>
      <c r="JTL259" s="710"/>
      <c r="JTM259" s="710"/>
      <c r="JTN259" s="710"/>
      <c r="JTO259" s="710"/>
      <c r="JTP259" s="710"/>
      <c r="JTQ259" s="710"/>
      <c r="JTR259" s="710"/>
      <c r="JTS259" s="710"/>
      <c r="JTT259" s="710"/>
      <c r="JTU259" s="710"/>
      <c r="JTV259" s="710"/>
      <c r="JTW259" s="710"/>
      <c r="JTX259" s="710"/>
      <c r="JTY259" s="710"/>
      <c r="JTZ259" s="710"/>
      <c r="JUA259" s="710"/>
      <c r="JUB259" s="710"/>
      <c r="JUC259" s="710"/>
      <c r="JUD259" s="710"/>
      <c r="JUE259" s="710"/>
      <c r="JUF259" s="710"/>
      <c r="JUG259" s="710"/>
      <c r="JUH259" s="710"/>
      <c r="JUI259" s="710"/>
      <c r="JUJ259" s="710"/>
      <c r="JUK259" s="710"/>
      <c r="JUL259" s="710"/>
      <c r="JUM259" s="710"/>
      <c r="JUN259" s="710"/>
      <c r="JUO259" s="710"/>
      <c r="JUP259" s="710"/>
      <c r="JUQ259" s="710"/>
      <c r="JUR259" s="710"/>
      <c r="JUS259" s="710"/>
      <c r="JUT259" s="710"/>
      <c r="JUU259" s="710"/>
      <c r="JUV259" s="710"/>
      <c r="JUW259" s="710"/>
      <c r="JUX259" s="710"/>
      <c r="JUY259" s="710"/>
      <c r="JUZ259" s="710"/>
      <c r="JVA259" s="710"/>
      <c r="JVB259" s="710"/>
      <c r="JVC259" s="710"/>
      <c r="JVD259" s="710"/>
      <c r="JVE259" s="710"/>
      <c r="JVF259" s="710"/>
      <c r="JVG259" s="710"/>
      <c r="JVH259" s="710"/>
      <c r="JVI259" s="710"/>
      <c r="JVJ259" s="710"/>
      <c r="JVK259" s="710"/>
      <c r="JVL259" s="710"/>
      <c r="JVM259" s="710"/>
      <c r="JVN259" s="710"/>
      <c r="JVO259" s="710"/>
      <c r="JVP259" s="710"/>
      <c r="JVQ259" s="710"/>
      <c r="JVR259" s="710"/>
      <c r="JVS259" s="710"/>
      <c r="JVT259" s="710"/>
      <c r="JVU259" s="710"/>
      <c r="JVV259" s="710"/>
      <c r="JVW259" s="710"/>
      <c r="JVX259" s="710"/>
      <c r="JVY259" s="710"/>
      <c r="JVZ259" s="710"/>
      <c r="JWA259" s="710"/>
      <c r="JWB259" s="710"/>
      <c r="JWC259" s="710"/>
      <c r="JWD259" s="710"/>
      <c r="JWE259" s="710"/>
      <c r="JWF259" s="710"/>
      <c r="JWG259" s="710"/>
      <c r="JWH259" s="710"/>
      <c r="JWI259" s="710"/>
      <c r="JWJ259" s="710"/>
      <c r="JWK259" s="710"/>
      <c r="JWL259" s="710"/>
      <c r="JWM259" s="710"/>
      <c r="JWN259" s="710"/>
      <c r="JWO259" s="710"/>
      <c r="JWP259" s="710"/>
      <c r="JWQ259" s="710"/>
      <c r="JWR259" s="710"/>
      <c r="JWS259" s="710"/>
      <c r="JWT259" s="710"/>
      <c r="JWU259" s="710"/>
      <c r="JWV259" s="710"/>
      <c r="JWW259" s="710"/>
      <c r="JWX259" s="710"/>
      <c r="JWY259" s="710"/>
      <c r="JWZ259" s="710"/>
      <c r="JXA259" s="710"/>
      <c r="JXB259" s="710"/>
      <c r="JXC259" s="710"/>
      <c r="JXD259" s="710"/>
      <c r="JXE259" s="710"/>
      <c r="JXF259" s="710"/>
      <c r="JXG259" s="710"/>
      <c r="JXH259" s="710"/>
      <c r="JXI259" s="710"/>
      <c r="JXJ259" s="710"/>
      <c r="JXK259" s="710"/>
      <c r="JXL259" s="710"/>
      <c r="JXM259" s="710"/>
      <c r="JXN259" s="710"/>
      <c r="JXO259" s="710"/>
      <c r="JXP259" s="710"/>
      <c r="JXQ259" s="710"/>
      <c r="JXR259" s="710"/>
      <c r="JXS259" s="710"/>
      <c r="JXT259" s="710"/>
      <c r="JXU259" s="710"/>
      <c r="JXV259" s="710"/>
      <c r="JXW259" s="710"/>
      <c r="JXX259" s="710"/>
      <c r="JXY259" s="710"/>
      <c r="JXZ259" s="710"/>
      <c r="JYA259" s="710"/>
      <c r="JYB259" s="710"/>
      <c r="JYC259" s="710"/>
      <c r="JYD259" s="710"/>
      <c r="JYE259" s="710"/>
      <c r="JYF259" s="710"/>
      <c r="JYG259" s="710"/>
      <c r="JYH259" s="710"/>
      <c r="JYI259" s="710"/>
      <c r="JYJ259" s="710"/>
      <c r="JYK259" s="710"/>
      <c r="JYL259" s="710"/>
      <c r="JYM259" s="710"/>
      <c r="JYN259" s="710"/>
      <c r="JYO259" s="710"/>
      <c r="JYP259" s="710"/>
      <c r="JYQ259" s="710"/>
      <c r="JYR259" s="710"/>
      <c r="JYS259" s="710"/>
      <c r="JYT259" s="710"/>
      <c r="JYU259" s="710"/>
      <c r="JYV259" s="710"/>
      <c r="JYW259" s="710"/>
      <c r="JYX259" s="710"/>
      <c r="JYY259" s="710"/>
      <c r="JYZ259" s="710"/>
      <c r="JZA259" s="710"/>
      <c r="JZB259" s="710"/>
      <c r="JZC259" s="710"/>
      <c r="JZD259" s="710"/>
      <c r="JZE259" s="710"/>
      <c r="JZF259" s="710"/>
      <c r="JZG259" s="710"/>
      <c r="JZH259" s="710"/>
      <c r="JZI259" s="710"/>
      <c r="JZJ259" s="710"/>
      <c r="JZK259" s="710"/>
      <c r="JZL259" s="710"/>
      <c r="JZM259" s="710"/>
      <c r="JZN259" s="710"/>
      <c r="JZO259" s="710"/>
      <c r="JZP259" s="710"/>
      <c r="JZQ259" s="710"/>
      <c r="JZR259" s="710"/>
      <c r="JZS259" s="710"/>
      <c r="JZT259" s="710"/>
      <c r="JZU259" s="710"/>
      <c r="JZV259" s="710"/>
      <c r="JZW259" s="710"/>
      <c r="JZX259" s="710"/>
      <c r="JZY259" s="710"/>
      <c r="JZZ259" s="710"/>
      <c r="KAA259" s="710"/>
      <c r="KAB259" s="710"/>
      <c r="KAC259" s="710"/>
      <c r="KAD259" s="710"/>
      <c r="KAE259" s="710"/>
      <c r="KAF259" s="710"/>
      <c r="KAG259" s="710"/>
      <c r="KAH259" s="710"/>
      <c r="KAI259" s="710"/>
      <c r="KAJ259" s="710"/>
      <c r="KAK259" s="710"/>
      <c r="KAL259" s="710"/>
      <c r="KAM259" s="710"/>
      <c r="KAN259" s="710"/>
      <c r="KAO259" s="710"/>
      <c r="KAP259" s="710"/>
      <c r="KAQ259" s="710"/>
      <c r="KAR259" s="710"/>
      <c r="KAS259" s="710"/>
      <c r="KAT259" s="710"/>
      <c r="KAU259" s="710"/>
      <c r="KAV259" s="710"/>
      <c r="KAW259" s="710"/>
      <c r="KAX259" s="710"/>
      <c r="KAY259" s="710"/>
      <c r="KAZ259" s="710"/>
      <c r="KBA259" s="710"/>
      <c r="KBB259" s="710"/>
      <c r="KBC259" s="710"/>
      <c r="KBD259" s="710"/>
      <c r="KBE259" s="710"/>
      <c r="KBF259" s="710"/>
      <c r="KBG259" s="710"/>
      <c r="KBH259" s="710"/>
      <c r="KBI259" s="710"/>
      <c r="KBJ259" s="710"/>
      <c r="KBK259" s="710"/>
      <c r="KBL259" s="710"/>
      <c r="KBM259" s="710"/>
      <c r="KBN259" s="710"/>
      <c r="KBO259" s="710"/>
      <c r="KBP259" s="710"/>
      <c r="KBQ259" s="710"/>
      <c r="KBR259" s="710"/>
      <c r="KBS259" s="710"/>
      <c r="KBT259" s="710"/>
      <c r="KBU259" s="710"/>
      <c r="KBV259" s="710"/>
      <c r="KBW259" s="710"/>
      <c r="KBX259" s="710"/>
      <c r="KBY259" s="710"/>
      <c r="KBZ259" s="710"/>
      <c r="KCA259" s="710"/>
      <c r="KCB259" s="710"/>
      <c r="KCC259" s="710"/>
      <c r="KCD259" s="710"/>
      <c r="KCE259" s="710"/>
      <c r="KCF259" s="710"/>
      <c r="KCG259" s="710"/>
      <c r="KCH259" s="710"/>
      <c r="KCI259" s="710"/>
      <c r="KCJ259" s="710"/>
      <c r="KCK259" s="710"/>
      <c r="KCL259" s="710"/>
      <c r="KCM259" s="710"/>
      <c r="KCN259" s="710"/>
      <c r="KCO259" s="710"/>
      <c r="KCP259" s="710"/>
      <c r="KCQ259" s="710"/>
      <c r="KCR259" s="710"/>
      <c r="KCS259" s="710"/>
      <c r="KCT259" s="710"/>
      <c r="KCU259" s="710"/>
      <c r="KCV259" s="710"/>
      <c r="KCW259" s="710"/>
      <c r="KCX259" s="710"/>
      <c r="KCY259" s="710"/>
      <c r="KCZ259" s="710"/>
      <c r="KDA259" s="710"/>
      <c r="KDB259" s="710"/>
      <c r="KDC259" s="710"/>
      <c r="KDD259" s="710"/>
      <c r="KDE259" s="710"/>
      <c r="KDF259" s="710"/>
      <c r="KDG259" s="710"/>
      <c r="KDH259" s="710"/>
      <c r="KDI259" s="710"/>
      <c r="KDJ259" s="710"/>
      <c r="KDK259" s="710"/>
      <c r="KDL259" s="710"/>
      <c r="KDM259" s="710"/>
      <c r="KDN259" s="710"/>
      <c r="KDO259" s="710"/>
      <c r="KDP259" s="710"/>
      <c r="KDQ259" s="710"/>
      <c r="KDR259" s="710"/>
      <c r="KDS259" s="710"/>
      <c r="KDT259" s="710"/>
      <c r="KDU259" s="710"/>
      <c r="KDV259" s="710"/>
      <c r="KDW259" s="710"/>
      <c r="KDX259" s="710"/>
      <c r="KDY259" s="710"/>
      <c r="KDZ259" s="710"/>
      <c r="KEA259" s="710"/>
      <c r="KEB259" s="710"/>
      <c r="KEC259" s="710"/>
      <c r="KED259" s="710"/>
      <c r="KEE259" s="710"/>
      <c r="KEF259" s="710"/>
      <c r="KEG259" s="710"/>
      <c r="KEH259" s="710"/>
      <c r="KEI259" s="710"/>
      <c r="KEJ259" s="710"/>
      <c r="KEK259" s="710"/>
      <c r="KEL259" s="710"/>
      <c r="KEM259" s="710"/>
      <c r="KEN259" s="710"/>
      <c r="KEO259" s="710"/>
      <c r="KEP259" s="710"/>
      <c r="KEQ259" s="710"/>
      <c r="KER259" s="710"/>
      <c r="KES259" s="710"/>
      <c r="KET259" s="710"/>
      <c r="KEU259" s="710"/>
      <c r="KEV259" s="710"/>
      <c r="KEW259" s="710"/>
      <c r="KEX259" s="710"/>
      <c r="KEY259" s="710"/>
      <c r="KEZ259" s="710"/>
      <c r="KFA259" s="710"/>
      <c r="KFB259" s="710"/>
      <c r="KFC259" s="710"/>
      <c r="KFD259" s="710"/>
      <c r="KFE259" s="710"/>
      <c r="KFF259" s="710"/>
      <c r="KFG259" s="710"/>
      <c r="KFH259" s="710"/>
      <c r="KFI259" s="710"/>
      <c r="KFJ259" s="710"/>
      <c r="KFK259" s="710"/>
      <c r="KFL259" s="710"/>
      <c r="KFM259" s="710"/>
      <c r="KFN259" s="710"/>
      <c r="KFO259" s="710"/>
      <c r="KFP259" s="710"/>
      <c r="KFQ259" s="710"/>
      <c r="KFR259" s="710"/>
      <c r="KFS259" s="710"/>
      <c r="KFT259" s="710"/>
      <c r="KFU259" s="710"/>
      <c r="KFV259" s="710"/>
      <c r="KFW259" s="710"/>
      <c r="KFX259" s="710"/>
      <c r="KFY259" s="710"/>
      <c r="KFZ259" s="710"/>
      <c r="KGA259" s="710"/>
      <c r="KGB259" s="710"/>
      <c r="KGC259" s="710"/>
      <c r="KGD259" s="710"/>
      <c r="KGE259" s="710"/>
      <c r="KGF259" s="710"/>
      <c r="KGG259" s="710"/>
      <c r="KGH259" s="710"/>
      <c r="KGI259" s="710"/>
      <c r="KGJ259" s="710"/>
      <c r="KGK259" s="710"/>
      <c r="KGL259" s="710"/>
      <c r="KGM259" s="710"/>
      <c r="KGN259" s="710"/>
      <c r="KGO259" s="710"/>
      <c r="KGP259" s="710"/>
      <c r="KGQ259" s="710"/>
      <c r="KGR259" s="710"/>
      <c r="KGS259" s="710"/>
      <c r="KGT259" s="710"/>
      <c r="KGU259" s="710"/>
      <c r="KGV259" s="710"/>
      <c r="KGW259" s="710"/>
      <c r="KGX259" s="710"/>
      <c r="KGY259" s="710"/>
      <c r="KGZ259" s="710"/>
      <c r="KHA259" s="710"/>
      <c r="KHB259" s="710"/>
      <c r="KHC259" s="710"/>
      <c r="KHD259" s="710"/>
      <c r="KHE259" s="710"/>
      <c r="KHF259" s="710"/>
      <c r="KHG259" s="710"/>
      <c r="KHH259" s="710"/>
      <c r="KHI259" s="710"/>
      <c r="KHJ259" s="710"/>
      <c r="KHK259" s="710"/>
      <c r="KHL259" s="710"/>
      <c r="KHM259" s="710"/>
      <c r="KHN259" s="710"/>
      <c r="KHO259" s="710"/>
      <c r="KHP259" s="710"/>
      <c r="KHQ259" s="710"/>
      <c r="KHR259" s="710"/>
      <c r="KHS259" s="710"/>
      <c r="KHT259" s="710"/>
      <c r="KHU259" s="710"/>
      <c r="KHV259" s="710"/>
      <c r="KHW259" s="710"/>
      <c r="KHX259" s="710"/>
      <c r="KHY259" s="710"/>
      <c r="KHZ259" s="710"/>
      <c r="KIA259" s="710"/>
      <c r="KIB259" s="710"/>
      <c r="KIC259" s="710"/>
      <c r="KID259" s="710"/>
      <c r="KIE259" s="710"/>
      <c r="KIF259" s="710"/>
      <c r="KIG259" s="710"/>
      <c r="KIH259" s="710"/>
      <c r="KII259" s="710"/>
      <c r="KIJ259" s="710"/>
      <c r="KIK259" s="710"/>
      <c r="KIL259" s="710"/>
      <c r="KIM259" s="710"/>
      <c r="KIN259" s="710"/>
      <c r="KIO259" s="710"/>
      <c r="KIP259" s="710"/>
      <c r="KIQ259" s="710"/>
      <c r="KIR259" s="710"/>
      <c r="KIS259" s="710"/>
      <c r="KIT259" s="710"/>
      <c r="KIU259" s="710"/>
      <c r="KIV259" s="710"/>
      <c r="KIW259" s="710"/>
      <c r="KIX259" s="710"/>
      <c r="KIY259" s="710"/>
      <c r="KIZ259" s="710"/>
      <c r="KJA259" s="710"/>
      <c r="KJB259" s="710"/>
      <c r="KJC259" s="710"/>
      <c r="KJD259" s="710"/>
      <c r="KJE259" s="710"/>
      <c r="KJF259" s="710"/>
      <c r="KJG259" s="710"/>
      <c r="KJH259" s="710"/>
      <c r="KJI259" s="710"/>
      <c r="KJJ259" s="710"/>
      <c r="KJK259" s="710"/>
      <c r="KJL259" s="710"/>
      <c r="KJM259" s="710"/>
      <c r="KJN259" s="710"/>
      <c r="KJO259" s="710"/>
      <c r="KJP259" s="710"/>
      <c r="KJQ259" s="710"/>
      <c r="KJR259" s="710"/>
      <c r="KJS259" s="710"/>
      <c r="KJT259" s="710"/>
      <c r="KJU259" s="710"/>
      <c r="KJV259" s="710"/>
      <c r="KJW259" s="710"/>
      <c r="KJX259" s="710"/>
      <c r="KJY259" s="710"/>
      <c r="KJZ259" s="710"/>
      <c r="KKA259" s="710"/>
      <c r="KKB259" s="710"/>
      <c r="KKC259" s="710"/>
      <c r="KKD259" s="710"/>
      <c r="KKE259" s="710"/>
      <c r="KKF259" s="710"/>
      <c r="KKG259" s="710"/>
      <c r="KKH259" s="710"/>
      <c r="KKI259" s="710"/>
      <c r="KKJ259" s="710"/>
      <c r="KKK259" s="710"/>
      <c r="KKL259" s="710"/>
      <c r="KKM259" s="710"/>
      <c r="KKN259" s="710"/>
      <c r="KKO259" s="710"/>
      <c r="KKP259" s="710"/>
      <c r="KKQ259" s="710"/>
      <c r="KKR259" s="710"/>
      <c r="KKS259" s="710"/>
      <c r="KKT259" s="710"/>
      <c r="KKU259" s="710"/>
      <c r="KKV259" s="710"/>
      <c r="KKW259" s="710"/>
      <c r="KKX259" s="710"/>
      <c r="KKY259" s="710"/>
      <c r="KKZ259" s="710"/>
      <c r="KLA259" s="710"/>
      <c r="KLB259" s="710"/>
      <c r="KLC259" s="710"/>
      <c r="KLD259" s="710"/>
      <c r="KLE259" s="710"/>
      <c r="KLF259" s="710"/>
      <c r="KLG259" s="710"/>
      <c r="KLH259" s="710"/>
      <c r="KLI259" s="710"/>
      <c r="KLJ259" s="710"/>
      <c r="KLK259" s="710"/>
      <c r="KLL259" s="710"/>
      <c r="KLM259" s="710"/>
      <c r="KLN259" s="710"/>
      <c r="KLO259" s="710"/>
      <c r="KLP259" s="710"/>
      <c r="KLQ259" s="710"/>
      <c r="KLR259" s="710"/>
      <c r="KLS259" s="710"/>
      <c r="KLT259" s="710"/>
      <c r="KLU259" s="710"/>
      <c r="KLV259" s="710"/>
      <c r="KLW259" s="710"/>
      <c r="KLX259" s="710"/>
      <c r="KLY259" s="710"/>
      <c r="KLZ259" s="710"/>
      <c r="KMA259" s="710"/>
      <c r="KMB259" s="710"/>
      <c r="KMC259" s="710"/>
      <c r="KMD259" s="710"/>
      <c r="KME259" s="710"/>
      <c r="KMF259" s="710"/>
      <c r="KMG259" s="710"/>
      <c r="KMH259" s="710"/>
      <c r="KMI259" s="710"/>
      <c r="KMJ259" s="710"/>
      <c r="KMK259" s="710"/>
      <c r="KML259" s="710"/>
      <c r="KMM259" s="710"/>
      <c r="KMN259" s="710"/>
      <c r="KMO259" s="710"/>
      <c r="KMP259" s="710"/>
      <c r="KMQ259" s="710"/>
      <c r="KMR259" s="710"/>
      <c r="KMS259" s="710"/>
      <c r="KMT259" s="710"/>
      <c r="KMU259" s="710"/>
      <c r="KMV259" s="710"/>
      <c r="KMW259" s="710"/>
      <c r="KMX259" s="710"/>
      <c r="KMY259" s="710"/>
      <c r="KMZ259" s="710"/>
      <c r="KNA259" s="710"/>
      <c r="KNB259" s="710"/>
      <c r="KNC259" s="710"/>
      <c r="KND259" s="710"/>
      <c r="KNE259" s="710"/>
      <c r="KNF259" s="710"/>
      <c r="KNG259" s="710"/>
      <c r="KNH259" s="710"/>
      <c r="KNI259" s="710"/>
      <c r="KNJ259" s="710"/>
      <c r="KNK259" s="710"/>
      <c r="KNL259" s="710"/>
      <c r="KNM259" s="710"/>
      <c r="KNN259" s="710"/>
      <c r="KNO259" s="710"/>
      <c r="KNP259" s="710"/>
      <c r="KNQ259" s="710"/>
      <c r="KNR259" s="710"/>
      <c r="KNS259" s="710"/>
      <c r="KNT259" s="710"/>
      <c r="KNU259" s="710"/>
      <c r="KNV259" s="710"/>
      <c r="KNW259" s="710"/>
      <c r="KNX259" s="710"/>
      <c r="KNY259" s="710"/>
      <c r="KNZ259" s="710"/>
      <c r="KOA259" s="710"/>
      <c r="KOB259" s="710"/>
      <c r="KOC259" s="710"/>
      <c r="KOD259" s="710"/>
      <c r="KOE259" s="710"/>
      <c r="KOF259" s="710"/>
      <c r="KOG259" s="710"/>
      <c r="KOH259" s="710"/>
      <c r="KOI259" s="710"/>
      <c r="KOJ259" s="710"/>
      <c r="KOK259" s="710"/>
      <c r="KOL259" s="710"/>
      <c r="KOM259" s="710"/>
      <c r="KON259" s="710"/>
      <c r="KOO259" s="710"/>
      <c r="KOP259" s="710"/>
      <c r="KOQ259" s="710"/>
      <c r="KOR259" s="710"/>
      <c r="KOS259" s="710"/>
      <c r="KOT259" s="710"/>
      <c r="KOU259" s="710"/>
      <c r="KOV259" s="710"/>
      <c r="KOW259" s="710"/>
      <c r="KOX259" s="710"/>
      <c r="KOY259" s="710"/>
      <c r="KOZ259" s="710"/>
      <c r="KPA259" s="710"/>
      <c r="KPB259" s="710"/>
      <c r="KPC259" s="710"/>
      <c r="KPD259" s="710"/>
      <c r="KPE259" s="710"/>
      <c r="KPF259" s="710"/>
      <c r="KPG259" s="710"/>
      <c r="KPH259" s="710"/>
      <c r="KPI259" s="710"/>
      <c r="KPJ259" s="710"/>
      <c r="KPK259" s="710"/>
      <c r="KPL259" s="710"/>
      <c r="KPM259" s="710"/>
      <c r="KPN259" s="710"/>
      <c r="KPO259" s="710"/>
      <c r="KPP259" s="710"/>
      <c r="KPQ259" s="710"/>
      <c r="KPR259" s="710"/>
      <c r="KPS259" s="710"/>
      <c r="KPT259" s="710"/>
      <c r="KPU259" s="710"/>
      <c r="KPV259" s="710"/>
      <c r="KPW259" s="710"/>
      <c r="KPX259" s="710"/>
      <c r="KPY259" s="710"/>
      <c r="KPZ259" s="710"/>
      <c r="KQA259" s="710"/>
      <c r="KQB259" s="710"/>
      <c r="KQC259" s="710"/>
      <c r="KQD259" s="710"/>
      <c r="KQE259" s="710"/>
      <c r="KQF259" s="710"/>
      <c r="KQG259" s="710"/>
      <c r="KQH259" s="710"/>
      <c r="KQI259" s="710"/>
      <c r="KQJ259" s="710"/>
      <c r="KQK259" s="710"/>
      <c r="KQL259" s="710"/>
      <c r="KQM259" s="710"/>
      <c r="KQN259" s="710"/>
      <c r="KQO259" s="710"/>
      <c r="KQP259" s="710"/>
      <c r="KQQ259" s="710"/>
      <c r="KQR259" s="710"/>
      <c r="KQS259" s="710"/>
      <c r="KQT259" s="710"/>
      <c r="KQU259" s="710"/>
      <c r="KQV259" s="710"/>
      <c r="KQW259" s="710"/>
      <c r="KQX259" s="710"/>
      <c r="KQY259" s="710"/>
      <c r="KQZ259" s="710"/>
      <c r="KRA259" s="710"/>
      <c r="KRB259" s="710"/>
      <c r="KRC259" s="710"/>
      <c r="KRD259" s="710"/>
      <c r="KRE259" s="710"/>
      <c r="KRF259" s="710"/>
      <c r="KRG259" s="710"/>
      <c r="KRH259" s="710"/>
      <c r="KRI259" s="710"/>
      <c r="KRJ259" s="710"/>
      <c r="KRK259" s="710"/>
      <c r="KRL259" s="710"/>
      <c r="KRM259" s="710"/>
      <c r="KRN259" s="710"/>
      <c r="KRO259" s="710"/>
      <c r="KRP259" s="710"/>
      <c r="KRQ259" s="710"/>
      <c r="KRR259" s="710"/>
      <c r="KRS259" s="710"/>
      <c r="KRT259" s="710"/>
      <c r="KRU259" s="710"/>
      <c r="KRV259" s="710"/>
      <c r="KRW259" s="710"/>
      <c r="KRX259" s="710"/>
      <c r="KRY259" s="710"/>
      <c r="KRZ259" s="710"/>
      <c r="KSA259" s="710"/>
      <c r="KSB259" s="710"/>
      <c r="KSC259" s="710"/>
      <c r="KSD259" s="710"/>
      <c r="KSE259" s="710"/>
      <c r="KSF259" s="710"/>
      <c r="KSG259" s="710"/>
      <c r="KSH259" s="710"/>
      <c r="KSI259" s="710"/>
      <c r="KSJ259" s="710"/>
      <c r="KSK259" s="710"/>
      <c r="KSL259" s="710"/>
      <c r="KSM259" s="710"/>
      <c r="KSN259" s="710"/>
      <c r="KSO259" s="710"/>
      <c r="KSP259" s="710"/>
      <c r="KSQ259" s="710"/>
      <c r="KSR259" s="710"/>
      <c r="KSS259" s="710"/>
      <c r="KST259" s="710"/>
      <c r="KSU259" s="710"/>
      <c r="KSV259" s="710"/>
      <c r="KSW259" s="710"/>
      <c r="KSX259" s="710"/>
      <c r="KSY259" s="710"/>
      <c r="KSZ259" s="710"/>
      <c r="KTA259" s="710"/>
      <c r="KTB259" s="710"/>
      <c r="KTC259" s="710"/>
      <c r="KTD259" s="710"/>
      <c r="KTE259" s="710"/>
      <c r="KTF259" s="710"/>
      <c r="KTG259" s="710"/>
      <c r="KTH259" s="710"/>
      <c r="KTI259" s="710"/>
      <c r="KTJ259" s="710"/>
      <c r="KTK259" s="710"/>
      <c r="KTL259" s="710"/>
      <c r="KTM259" s="710"/>
      <c r="KTN259" s="710"/>
      <c r="KTO259" s="710"/>
      <c r="KTP259" s="710"/>
      <c r="KTQ259" s="710"/>
      <c r="KTR259" s="710"/>
      <c r="KTS259" s="710"/>
      <c r="KTT259" s="710"/>
      <c r="KTU259" s="710"/>
      <c r="KTV259" s="710"/>
      <c r="KTW259" s="710"/>
      <c r="KTX259" s="710"/>
      <c r="KTY259" s="710"/>
      <c r="KTZ259" s="710"/>
      <c r="KUA259" s="710"/>
      <c r="KUB259" s="710"/>
      <c r="KUC259" s="710"/>
      <c r="KUD259" s="710"/>
      <c r="KUE259" s="710"/>
      <c r="KUF259" s="710"/>
      <c r="KUG259" s="710"/>
      <c r="KUH259" s="710"/>
      <c r="KUI259" s="710"/>
      <c r="KUJ259" s="710"/>
      <c r="KUK259" s="710"/>
      <c r="KUL259" s="710"/>
      <c r="KUM259" s="710"/>
      <c r="KUN259" s="710"/>
      <c r="KUO259" s="710"/>
      <c r="KUP259" s="710"/>
      <c r="KUQ259" s="710"/>
      <c r="KUR259" s="710"/>
      <c r="KUS259" s="710"/>
      <c r="KUT259" s="710"/>
      <c r="KUU259" s="710"/>
      <c r="KUV259" s="710"/>
      <c r="KUW259" s="710"/>
      <c r="KUX259" s="710"/>
      <c r="KUY259" s="710"/>
      <c r="KUZ259" s="710"/>
      <c r="KVA259" s="710"/>
      <c r="KVB259" s="710"/>
      <c r="KVC259" s="710"/>
      <c r="KVD259" s="710"/>
      <c r="KVE259" s="710"/>
      <c r="KVF259" s="710"/>
      <c r="KVG259" s="710"/>
      <c r="KVH259" s="710"/>
      <c r="KVI259" s="710"/>
      <c r="KVJ259" s="710"/>
      <c r="KVK259" s="710"/>
      <c r="KVL259" s="710"/>
      <c r="KVM259" s="710"/>
      <c r="KVN259" s="710"/>
      <c r="KVO259" s="710"/>
      <c r="KVP259" s="710"/>
      <c r="KVQ259" s="710"/>
      <c r="KVR259" s="710"/>
      <c r="KVS259" s="710"/>
      <c r="KVT259" s="710"/>
      <c r="KVU259" s="710"/>
      <c r="KVV259" s="710"/>
      <c r="KVW259" s="710"/>
      <c r="KVX259" s="710"/>
      <c r="KVY259" s="710"/>
      <c r="KVZ259" s="710"/>
      <c r="KWA259" s="710"/>
      <c r="KWB259" s="710"/>
      <c r="KWC259" s="710"/>
      <c r="KWD259" s="710"/>
      <c r="KWE259" s="710"/>
      <c r="KWF259" s="710"/>
      <c r="KWG259" s="710"/>
      <c r="KWH259" s="710"/>
      <c r="KWI259" s="710"/>
      <c r="KWJ259" s="710"/>
      <c r="KWK259" s="710"/>
      <c r="KWL259" s="710"/>
      <c r="KWM259" s="710"/>
      <c r="KWN259" s="710"/>
      <c r="KWO259" s="710"/>
      <c r="KWP259" s="710"/>
      <c r="KWQ259" s="710"/>
      <c r="KWR259" s="710"/>
      <c r="KWS259" s="710"/>
      <c r="KWT259" s="710"/>
      <c r="KWU259" s="710"/>
      <c r="KWV259" s="710"/>
      <c r="KWW259" s="710"/>
      <c r="KWX259" s="710"/>
      <c r="KWY259" s="710"/>
      <c r="KWZ259" s="710"/>
      <c r="KXA259" s="710"/>
      <c r="KXB259" s="710"/>
      <c r="KXC259" s="710"/>
      <c r="KXD259" s="710"/>
      <c r="KXE259" s="710"/>
      <c r="KXF259" s="710"/>
      <c r="KXG259" s="710"/>
      <c r="KXH259" s="710"/>
      <c r="KXI259" s="710"/>
      <c r="KXJ259" s="710"/>
      <c r="KXK259" s="710"/>
      <c r="KXL259" s="710"/>
      <c r="KXM259" s="710"/>
      <c r="KXN259" s="710"/>
      <c r="KXO259" s="710"/>
      <c r="KXP259" s="710"/>
      <c r="KXQ259" s="710"/>
      <c r="KXR259" s="710"/>
      <c r="KXS259" s="710"/>
      <c r="KXT259" s="710"/>
      <c r="KXU259" s="710"/>
      <c r="KXV259" s="710"/>
      <c r="KXW259" s="710"/>
      <c r="KXX259" s="710"/>
      <c r="KXY259" s="710"/>
      <c r="KXZ259" s="710"/>
      <c r="KYA259" s="710"/>
      <c r="KYB259" s="710"/>
      <c r="KYC259" s="710"/>
      <c r="KYD259" s="710"/>
      <c r="KYE259" s="710"/>
      <c r="KYF259" s="710"/>
      <c r="KYG259" s="710"/>
      <c r="KYH259" s="710"/>
      <c r="KYI259" s="710"/>
      <c r="KYJ259" s="710"/>
      <c r="KYK259" s="710"/>
      <c r="KYL259" s="710"/>
      <c r="KYM259" s="710"/>
      <c r="KYN259" s="710"/>
      <c r="KYO259" s="710"/>
      <c r="KYP259" s="710"/>
      <c r="KYQ259" s="710"/>
      <c r="KYR259" s="710"/>
      <c r="KYS259" s="710"/>
      <c r="KYT259" s="710"/>
      <c r="KYU259" s="710"/>
      <c r="KYV259" s="710"/>
      <c r="KYW259" s="710"/>
      <c r="KYX259" s="710"/>
      <c r="KYY259" s="710"/>
      <c r="KYZ259" s="710"/>
      <c r="KZA259" s="710"/>
      <c r="KZB259" s="710"/>
      <c r="KZC259" s="710"/>
      <c r="KZD259" s="710"/>
      <c r="KZE259" s="710"/>
      <c r="KZF259" s="710"/>
      <c r="KZG259" s="710"/>
      <c r="KZH259" s="710"/>
      <c r="KZI259" s="710"/>
      <c r="KZJ259" s="710"/>
      <c r="KZK259" s="710"/>
      <c r="KZL259" s="710"/>
      <c r="KZM259" s="710"/>
      <c r="KZN259" s="710"/>
      <c r="KZO259" s="710"/>
      <c r="KZP259" s="710"/>
      <c r="KZQ259" s="710"/>
      <c r="KZR259" s="710"/>
      <c r="KZS259" s="710"/>
      <c r="KZT259" s="710"/>
      <c r="KZU259" s="710"/>
      <c r="KZV259" s="710"/>
      <c r="KZW259" s="710"/>
      <c r="KZX259" s="710"/>
      <c r="KZY259" s="710"/>
      <c r="KZZ259" s="710"/>
      <c r="LAA259" s="710"/>
      <c r="LAB259" s="710"/>
      <c r="LAC259" s="710"/>
      <c r="LAD259" s="710"/>
      <c r="LAE259" s="710"/>
      <c r="LAF259" s="710"/>
      <c r="LAG259" s="710"/>
      <c r="LAH259" s="710"/>
      <c r="LAI259" s="710"/>
      <c r="LAJ259" s="710"/>
      <c r="LAK259" s="710"/>
      <c r="LAL259" s="710"/>
      <c r="LAM259" s="710"/>
      <c r="LAN259" s="710"/>
      <c r="LAO259" s="710"/>
      <c r="LAP259" s="710"/>
      <c r="LAQ259" s="710"/>
      <c r="LAR259" s="710"/>
      <c r="LAS259" s="710"/>
      <c r="LAT259" s="710"/>
      <c r="LAU259" s="710"/>
      <c r="LAV259" s="710"/>
      <c r="LAW259" s="710"/>
      <c r="LAX259" s="710"/>
      <c r="LAY259" s="710"/>
      <c r="LAZ259" s="710"/>
      <c r="LBA259" s="710"/>
      <c r="LBB259" s="710"/>
      <c r="LBC259" s="710"/>
      <c r="LBD259" s="710"/>
      <c r="LBE259" s="710"/>
      <c r="LBF259" s="710"/>
      <c r="LBG259" s="710"/>
      <c r="LBH259" s="710"/>
      <c r="LBI259" s="710"/>
      <c r="LBJ259" s="710"/>
      <c r="LBK259" s="710"/>
      <c r="LBL259" s="710"/>
      <c r="LBM259" s="710"/>
      <c r="LBN259" s="710"/>
      <c r="LBO259" s="710"/>
      <c r="LBP259" s="710"/>
      <c r="LBQ259" s="710"/>
      <c r="LBR259" s="710"/>
      <c r="LBS259" s="710"/>
      <c r="LBT259" s="710"/>
      <c r="LBU259" s="710"/>
      <c r="LBV259" s="710"/>
      <c r="LBW259" s="710"/>
      <c r="LBX259" s="710"/>
      <c r="LBY259" s="710"/>
      <c r="LBZ259" s="710"/>
      <c r="LCA259" s="710"/>
      <c r="LCB259" s="710"/>
      <c r="LCC259" s="710"/>
      <c r="LCD259" s="710"/>
      <c r="LCE259" s="710"/>
      <c r="LCF259" s="710"/>
      <c r="LCG259" s="710"/>
      <c r="LCH259" s="710"/>
      <c r="LCI259" s="710"/>
      <c r="LCJ259" s="710"/>
      <c r="LCK259" s="710"/>
      <c r="LCL259" s="710"/>
      <c r="LCM259" s="710"/>
      <c r="LCN259" s="710"/>
      <c r="LCO259" s="710"/>
      <c r="LCP259" s="710"/>
      <c r="LCQ259" s="710"/>
      <c r="LCR259" s="710"/>
      <c r="LCS259" s="710"/>
      <c r="LCT259" s="710"/>
      <c r="LCU259" s="710"/>
      <c r="LCV259" s="710"/>
      <c r="LCW259" s="710"/>
      <c r="LCX259" s="710"/>
      <c r="LCY259" s="710"/>
      <c r="LCZ259" s="710"/>
      <c r="LDA259" s="710"/>
      <c r="LDB259" s="710"/>
      <c r="LDC259" s="710"/>
      <c r="LDD259" s="710"/>
      <c r="LDE259" s="710"/>
      <c r="LDF259" s="710"/>
      <c r="LDG259" s="710"/>
      <c r="LDH259" s="710"/>
      <c r="LDI259" s="710"/>
      <c r="LDJ259" s="710"/>
      <c r="LDK259" s="710"/>
      <c r="LDL259" s="710"/>
      <c r="LDM259" s="710"/>
      <c r="LDN259" s="710"/>
      <c r="LDO259" s="710"/>
      <c r="LDP259" s="710"/>
      <c r="LDQ259" s="710"/>
      <c r="LDR259" s="710"/>
      <c r="LDS259" s="710"/>
      <c r="LDT259" s="710"/>
      <c r="LDU259" s="710"/>
      <c r="LDV259" s="710"/>
      <c r="LDW259" s="710"/>
      <c r="LDX259" s="710"/>
      <c r="LDY259" s="710"/>
      <c r="LDZ259" s="710"/>
      <c r="LEA259" s="710"/>
      <c r="LEB259" s="710"/>
      <c r="LEC259" s="710"/>
      <c r="LED259" s="710"/>
      <c r="LEE259" s="710"/>
      <c r="LEF259" s="710"/>
      <c r="LEG259" s="710"/>
      <c r="LEH259" s="710"/>
      <c r="LEI259" s="710"/>
      <c r="LEJ259" s="710"/>
      <c r="LEK259" s="710"/>
      <c r="LEL259" s="710"/>
      <c r="LEM259" s="710"/>
      <c r="LEN259" s="710"/>
      <c r="LEO259" s="710"/>
      <c r="LEP259" s="710"/>
      <c r="LEQ259" s="710"/>
      <c r="LER259" s="710"/>
      <c r="LES259" s="710"/>
      <c r="LET259" s="710"/>
      <c r="LEU259" s="710"/>
      <c r="LEV259" s="710"/>
      <c r="LEW259" s="710"/>
      <c r="LEX259" s="710"/>
      <c r="LEY259" s="710"/>
      <c r="LEZ259" s="710"/>
      <c r="LFA259" s="710"/>
      <c r="LFB259" s="710"/>
      <c r="LFC259" s="710"/>
      <c r="LFD259" s="710"/>
      <c r="LFE259" s="710"/>
      <c r="LFF259" s="710"/>
      <c r="LFG259" s="710"/>
      <c r="LFH259" s="710"/>
      <c r="LFI259" s="710"/>
      <c r="LFJ259" s="710"/>
      <c r="LFK259" s="710"/>
      <c r="LFL259" s="710"/>
      <c r="LFM259" s="710"/>
      <c r="LFN259" s="710"/>
      <c r="LFO259" s="710"/>
      <c r="LFP259" s="710"/>
      <c r="LFQ259" s="710"/>
      <c r="LFR259" s="710"/>
      <c r="LFS259" s="710"/>
      <c r="LFT259" s="710"/>
      <c r="LFU259" s="710"/>
      <c r="LFV259" s="710"/>
      <c r="LFW259" s="710"/>
      <c r="LFX259" s="710"/>
      <c r="LFY259" s="710"/>
      <c r="LFZ259" s="710"/>
      <c r="LGA259" s="710"/>
      <c r="LGB259" s="710"/>
      <c r="LGC259" s="710"/>
      <c r="LGD259" s="710"/>
      <c r="LGE259" s="710"/>
      <c r="LGF259" s="710"/>
      <c r="LGG259" s="710"/>
      <c r="LGH259" s="710"/>
      <c r="LGI259" s="710"/>
      <c r="LGJ259" s="710"/>
      <c r="LGK259" s="710"/>
      <c r="LGL259" s="710"/>
      <c r="LGM259" s="710"/>
      <c r="LGN259" s="710"/>
      <c r="LGO259" s="710"/>
      <c r="LGP259" s="710"/>
      <c r="LGQ259" s="710"/>
      <c r="LGR259" s="710"/>
      <c r="LGS259" s="710"/>
      <c r="LGT259" s="710"/>
      <c r="LGU259" s="710"/>
      <c r="LGV259" s="710"/>
      <c r="LGW259" s="710"/>
      <c r="LGX259" s="710"/>
      <c r="LGY259" s="710"/>
      <c r="LGZ259" s="710"/>
      <c r="LHA259" s="710"/>
      <c r="LHB259" s="710"/>
      <c r="LHC259" s="710"/>
      <c r="LHD259" s="710"/>
      <c r="LHE259" s="710"/>
      <c r="LHF259" s="710"/>
      <c r="LHG259" s="710"/>
      <c r="LHH259" s="710"/>
      <c r="LHI259" s="710"/>
      <c r="LHJ259" s="710"/>
      <c r="LHK259" s="710"/>
      <c r="LHL259" s="710"/>
      <c r="LHM259" s="710"/>
      <c r="LHN259" s="710"/>
      <c r="LHO259" s="710"/>
      <c r="LHP259" s="710"/>
      <c r="LHQ259" s="710"/>
      <c r="LHR259" s="710"/>
      <c r="LHS259" s="710"/>
      <c r="LHT259" s="710"/>
      <c r="LHU259" s="710"/>
      <c r="LHV259" s="710"/>
      <c r="LHW259" s="710"/>
      <c r="LHX259" s="710"/>
      <c r="LHY259" s="710"/>
      <c r="LHZ259" s="710"/>
      <c r="LIA259" s="710"/>
      <c r="LIB259" s="710"/>
      <c r="LIC259" s="710"/>
      <c r="LID259" s="710"/>
      <c r="LIE259" s="710"/>
      <c r="LIF259" s="710"/>
      <c r="LIG259" s="710"/>
      <c r="LIH259" s="710"/>
      <c r="LII259" s="710"/>
      <c r="LIJ259" s="710"/>
      <c r="LIK259" s="710"/>
      <c r="LIL259" s="710"/>
      <c r="LIM259" s="710"/>
      <c r="LIN259" s="710"/>
      <c r="LIO259" s="710"/>
      <c r="LIP259" s="710"/>
      <c r="LIQ259" s="710"/>
      <c r="LIR259" s="710"/>
      <c r="LIS259" s="710"/>
      <c r="LIT259" s="710"/>
      <c r="LIU259" s="710"/>
      <c r="LIV259" s="710"/>
      <c r="LIW259" s="710"/>
      <c r="LIX259" s="710"/>
      <c r="LIY259" s="710"/>
      <c r="LIZ259" s="710"/>
      <c r="LJA259" s="710"/>
      <c r="LJB259" s="710"/>
      <c r="LJC259" s="710"/>
      <c r="LJD259" s="710"/>
      <c r="LJE259" s="710"/>
      <c r="LJF259" s="710"/>
      <c r="LJG259" s="710"/>
      <c r="LJH259" s="710"/>
      <c r="LJI259" s="710"/>
      <c r="LJJ259" s="710"/>
      <c r="LJK259" s="710"/>
      <c r="LJL259" s="710"/>
      <c r="LJM259" s="710"/>
      <c r="LJN259" s="710"/>
      <c r="LJO259" s="710"/>
      <c r="LJP259" s="710"/>
      <c r="LJQ259" s="710"/>
      <c r="LJR259" s="710"/>
      <c r="LJS259" s="710"/>
      <c r="LJT259" s="710"/>
      <c r="LJU259" s="710"/>
      <c r="LJV259" s="710"/>
      <c r="LJW259" s="710"/>
      <c r="LJX259" s="710"/>
      <c r="LJY259" s="710"/>
      <c r="LJZ259" s="710"/>
      <c r="LKA259" s="710"/>
      <c r="LKB259" s="710"/>
      <c r="LKC259" s="710"/>
      <c r="LKD259" s="710"/>
      <c r="LKE259" s="710"/>
      <c r="LKF259" s="710"/>
      <c r="LKG259" s="710"/>
      <c r="LKH259" s="710"/>
      <c r="LKI259" s="710"/>
      <c r="LKJ259" s="710"/>
      <c r="LKK259" s="710"/>
      <c r="LKL259" s="710"/>
      <c r="LKM259" s="710"/>
      <c r="LKN259" s="710"/>
      <c r="LKO259" s="710"/>
      <c r="LKP259" s="710"/>
      <c r="LKQ259" s="710"/>
      <c r="LKR259" s="710"/>
      <c r="LKS259" s="710"/>
      <c r="LKT259" s="710"/>
      <c r="LKU259" s="710"/>
      <c r="LKV259" s="710"/>
      <c r="LKW259" s="710"/>
      <c r="LKX259" s="710"/>
      <c r="LKY259" s="710"/>
      <c r="LKZ259" s="710"/>
      <c r="LLA259" s="710"/>
      <c r="LLB259" s="710"/>
      <c r="LLC259" s="710"/>
      <c r="LLD259" s="710"/>
      <c r="LLE259" s="710"/>
      <c r="LLF259" s="710"/>
      <c r="LLG259" s="710"/>
      <c r="LLH259" s="710"/>
      <c r="LLI259" s="710"/>
      <c r="LLJ259" s="710"/>
      <c r="LLK259" s="710"/>
      <c r="LLL259" s="710"/>
      <c r="LLM259" s="710"/>
      <c r="LLN259" s="710"/>
      <c r="LLO259" s="710"/>
      <c r="LLP259" s="710"/>
      <c r="LLQ259" s="710"/>
      <c r="LLR259" s="710"/>
      <c r="LLS259" s="710"/>
      <c r="LLT259" s="710"/>
      <c r="LLU259" s="710"/>
      <c r="LLV259" s="710"/>
      <c r="LLW259" s="710"/>
      <c r="LLX259" s="710"/>
      <c r="LLY259" s="710"/>
      <c r="LLZ259" s="710"/>
      <c r="LMA259" s="710"/>
      <c r="LMB259" s="710"/>
      <c r="LMC259" s="710"/>
      <c r="LMD259" s="710"/>
      <c r="LME259" s="710"/>
      <c r="LMF259" s="710"/>
      <c r="LMG259" s="710"/>
      <c r="LMH259" s="710"/>
      <c r="LMI259" s="710"/>
      <c r="LMJ259" s="710"/>
      <c r="LMK259" s="710"/>
      <c r="LML259" s="710"/>
      <c r="LMM259" s="710"/>
      <c r="LMN259" s="710"/>
      <c r="LMO259" s="710"/>
      <c r="LMP259" s="710"/>
      <c r="LMQ259" s="710"/>
      <c r="LMR259" s="710"/>
      <c r="LMS259" s="710"/>
      <c r="LMT259" s="710"/>
      <c r="LMU259" s="710"/>
      <c r="LMV259" s="710"/>
      <c r="LMW259" s="710"/>
      <c r="LMX259" s="710"/>
      <c r="LMY259" s="710"/>
      <c r="LMZ259" s="710"/>
      <c r="LNA259" s="710"/>
      <c r="LNB259" s="710"/>
      <c r="LNC259" s="710"/>
      <c r="LND259" s="710"/>
      <c r="LNE259" s="710"/>
      <c r="LNF259" s="710"/>
      <c r="LNG259" s="710"/>
      <c r="LNH259" s="710"/>
      <c r="LNI259" s="710"/>
      <c r="LNJ259" s="710"/>
      <c r="LNK259" s="710"/>
      <c r="LNL259" s="710"/>
      <c r="LNM259" s="710"/>
      <c r="LNN259" s="710"/>
      <c r="LNO259" s="710"/>
      <c r="LNP259" s="710"/>
      <c r="LNQ259" s="710"/>
      <c r="LNR259" s="710"/>
      <c r="LNS259" s="710"/>
      <c r="LNT259" s="710"/>
      <c r="LNU259" s="710"/>
      <c r="LNV259" s="710"/>
      <c r="LNW259" s="710"/>
      <c r="LNX259" s="710"/>
      <c r="LNY259" s="710"/>
      <c r="LNZ259" s="710"/>
      <c r="LOA259" s="710"/>
      <c r="LOB259" s="710"/>
      <c r="LOC259" s="710"/>
      <c r="LOD259" s="710"/>
      <c r="LOE259" s="710"/>
      <c r="LOF259" s="710"/>
      <c r="LOG259" s="710"/>
      <c r="LOH259" s="710"/>
      <c r="LOI259" s="710"/>
      <c r="LOJ259" s="710"/>
      <c r="LOK259" s="710"/>
      <c r="LOL259" s="710"/>
      <c r="LOM259" s="710"/>
      <c r="LON259" s="710"/>
      <c r="LOO259" s="710"/>
      <c r="LOP259" s="710"/>
      <c r="LOQ259" s="710"/>
      <c r="LOR259" s="710"/>
      <c r="LOS259" s="710"/>
      <c r="LOT259" s="710"/>
      <c r="LOU259" s="710"/>
      <c r="LOV259" s="710"/>
      <c r="LOW259" s="710"/>
      <c r="LOX259" s="710"/>
      <c r="LOY259" s="710"/>
      <c r="LOZ259" s="710"/>
      <c r="LPA259" s="710"/>
      <c r="LPB259" s="710"/>
      <c r="LPC259" s="710"/>
      <c r="LPD259" s="710"/>
      <c r="LPE259" s="710"/>
      <c r="LPF259" s="710"/>
      <c r="LPG259" s="710"/>
      <c r="LPH259" s="710"/>
      <c r="LPI259" s="710"/>
      <c r="LPJ259" s="710"/>
      <c r="LPK259" s="710"/>
      <c r="LPL259" s="710"/>
      <c r="LPM259" s="710"/>
      <c r="LPN259" s="710"/>
      <c r="LPO259" s="710"/>
      <c r="LPP259" s="710"/>
      <c r="LPQ259" s="710"/>
      <c r="LPR259" s="710"/>
      <c r="LPS259" s="710"/>
      <c r="LPT259" s="710"/>
      <c r="LPU259" s="710"/>
      <c r="LPV259" s="710"/>
      <c r="LPW259" s="710"/>
      <c r="LPX259" s="710"/>
      <c r="LPY259" s="710"/>
      <c r="LPZ259" s="710"/>
      <c r="LQA259" s="710"/>
      <c r="LQB259" s="710"/>
      <c r="LQC259" s="710"/>
      <c r="LQD259" s="710"/>
      <c r="LQE259" s="710"/>
      <c r="LQF259" s="710"/>
      <c r="LQG259" s="710"/>
      <c r="LQH259" s="710"/>
      <c r="LQI259" s="710"/>
      <c r="LQJ259" s="710"/>
      <c r="LQK259" s="710"/>
      <c r="LQL259" s="710"/>
      <c r="LQM259" s="710"/>
      <c r="LQN259" s="710"/>
      <c r="LQO259" s="710"/>
      <c r="LQP259" s="710"/>
      <c r="LQQ259" s="710"/>
      <c r="LQR259" s="710"/>
      <c r="LQS259" s="710"/>
      <c r="LQT259" s="710"/>
      <c r="LQU259" s="710"/>
      <c r="LQV259" s="710"/>
      <c r="LQW259" s="710"/>
      <c r="LQX259" s="710"/>
      <c r="LQY259" s="710"/>
      <c r="LQZ259" s="710"/>
      <c r="LRA259" s="710"/>
      <c r="LRB259" s="710"/>
      <c r="LRC259" s="710"/>
      <c r="LRD259" s="710"/>
      <c r="LRE259" s="710"/>
      <c r="LRF259" s="710"/>
      <c r="LRG259" s="710"/>
      <c r="LRH259" s="710"/>
      <c r="LRI259" s="710"/>
      <c r="LRJ259" s="710"/>
      <c r="LRK259" s="710"/>
      <c r="LRL259" s="710"/>
      <c r="LRM259" s="710"/>
      <c r="LRN259" s="710"/>
      <c r="LRO259" s="710"/>
      <c r="LRP259" s="710"/>
      <c r="LRQ259" s="710"/>
      <c r="LRR259" s="710"/>
      <c r="LRS259" s="710"/>
      <c r="LRT259" s="710"/>
      <c r="LRU259" s="710"/>
      <c r="LRV259" s="710"/>
      <c r="LRW259" s="710"/>
      <c r="LRX259" s="710"/>
      <c r="LRY259" s="710"/>
      <c r="LRZ259" s="710"/>
      <c r="LSA259" s="710"/>
      <c r="LSB259" s="710"/>
      <c r="LSC259" s="710"/>
      <c r="LSD259" s="710"/>
      <c r="LSE259" s="710"/>
      <c r="LSF259" s="710"/>
      <c r="LSG259" s="710"/>
      <c r="LSH259" s="710"/>
      <c r="LSI259" s="710"/>
      <c r="LSJ259" s="710"/>
      <c r="LSK259" s="710"/>
      <c r="LSL259" s="710"/>
      <c r="LSM259" s="710"/>
      <c r="LSN259" s="710"/>
      <c r="LSO259" s="710"/>
      <c r="LSP259" s="710"/>
      <c r="LSQ259" s="710"/>
      <c r="LSR259" s="710"/>
      <c r="LSS259" s="710"/>
      <c r="LST259" s="710"/>
      <c r="LSU259" s="710"/>
      <c r="LSV259" s="710"/>
      <c r="LSW259" s="710"/>
      <c r="LSX259" s="710"/>
      <c r="LSY259" s="710"/>
      <c r="LSZ259" s="710"/>
      <c r="LTA259" s="710"/>
      <c r="LTB259" s="710"/>
      <c r="LTC259" s="710"/>
      <c r="LTD259" s="710"/>
      <c r="LTE259" s="710"/>
      <c r="LTF259" s="710"/>
      <c r="LTG259" s="710"/>
      <c r="LTH259" s="710"/>
      <c r="LTI259" s="710"/>
      <c r="LTJ259" s="710"/>
      <c r="LTK259" s="710"/>
      <c r="LTL259" s="710"/>
      <c r="LTM259" s="710"/>
      <c r="LTN259" s="710"/>
      <c r="LTO259" s="710"/>
      <c r="LTP259" s="710"/>
      <c r="LTQ259" s="710"/>
      <c r="LTR259" s="710"/>
      <c r="LTS259" s="710"/>
      <c r="LTT259" s="710"/>
      <c r="LTU259" s="710"/>
      <c r="LTV259" s="710"/>
      <c r="LTW259" s="710"/>
      <c r="LTX259" s="710"/>
      <c r="LTY259" s="710"/>
      <c r="LTZ259" s="710"/>
      <c r="LUA259" s="710"/>
      <c r="LUB259" s="710"/>
      <c r="LUC259" s="710"/>
      <c r="LUD259" s="710"/>
      <c r="LUE259" s="710"/>
      <c r="LUF259" s="710"/>
      <c r="LUG259" s="710"/>
      <c r="LUH259" s="710"/>
      <c r="LUI259" s="710"/>
      <c r="LUJ259" s="710"/>
      <c r="LUK259" s="710"/>
      <c r="LUL259" s="710"/>
      <c r="LUM259" s="710"/>
      <c r="LUN259" s="710"/>
      <c r="LUO259" s="710"/>
      <c r="LUP259" s="710"/>
      <c r="LUQ259" s="710"/>
      <c r="LUR259" s="710"/>
      <c r="LUS259" s="710"/>
      <c r="LUT259" s="710"/>
      <c r="LUU259" s="710"/>
      <c r="LUV259" s="710"/>
      <c r="LUW259" s="710"/>
      <c r="LUX259" s="710"/>
      <c r="LUY259" s="710"/>
      <c r="LUZ259" s="710"/>
      <c r="LVA259" s="710"/>
      <c r="LVB259" s="710"/>
      <c r="LVC259" s="710"/>
      <c r="LVD259" s="710"/>
      <c r="LVE259" s="710"/>
      <c r="LVF259" s="710"/>
      <c r="LVG259" s="710"/>
      <c r="LVH259" s="710"/>
      <c r="LVI259" s="710"/>
      <c r="LVJ259" s="710"/>
      <c r="LVK259" s="710"/>
      <c r="LVL259" s="710"/>
      <c r="LVM259" s="710"/>
      <c r="LVN259" s="710"/>
      <c r="LVO259" s="710"/>
      <c r="LVP259" s="710"/>
      <c r="LVQ259" s="710"/>
      <c r="LVR259" s="710"/>
      <c r="LVS259" s="710"/>
      <c r="LVT259" s="710"/>
      <c r="LVU259" s="710"/>
      <c r="LVV259" s="710"/>
      <c r="LVW259" s="710"/>
      <c r="LVX259" s="710"/>
      <c r="LVY259" s="710"/>
      <c r="LVZ259" s="710"/>
      <c r="LWA259" s="710"/>
      <c r="LWB259" s="710"/>
      <c r="LWC259" s="710"/>
      <c r="LWD259" s="710"/>
      <c r="LWE259" s="710"/>
      <c r="LWF259" s="710"/>
      <c r="LWG259" s="710"/>
      <c r="LWH259" s="710"/>
      <c r="LWI259" s="710"/>
      <c r="LWJ259" s="710"/>
      <c r="LWK259" s="710"/>
      <c r="LWL259" s="710"/>
      <c r="LWM259" s="710"/>
      <c r="LWN259" s="710"/>
      <c r="LWO259" s="710"/>
      <c r="LWP259" s="710"/>
      <c r="LWQ259" s="710"/>
      <c r="LWR259" s="710"/>
      <c r="LWS259" s="710"/>
      <c r="LWT259" s="710"/>
      <c r="LWU259" s="710"/>
      <c r="LWV259" s="710"/>
      <c r="LWW259" s="710"/>
      <c r="LWX259" s="710"/>
      <c r="LWY259" s="710"/>
      <c r="LWZ259" s="710"/>
      <c r="LXA259" s="710"/>
      <c r="LXB259" s="710"/>
      <c r="LXC259" s="710"/>
      <c r="LXD259" s="710"/>
      <c r="LXE259" s="710"/>
      <c r="LXF259" s="710"/>
      <c r="LXG259" s="710"/>
      <c r="LXH259" s="710"/>
      <c r="LXI259" s="710"/>
      <c r="LXJ259" s="710"/>
      <c r="LXK259" s="710"/>
      <c r="LXL259" s="710"/>
      <c r="LXM259" s="710"/>
      <c r="LXN259" s="710"/>
      <c r="LXO259" s="710"/>
      <c r="LXP259" s="710"/>
      <c r="LXQ259" s="710"/>
      <c r="LXR259" s="710"/>
      <c r="LXS259" s="710"/>
      <c r="LXT259" s="710"/>
      <c r="LXU259" s="710"/>
      <c r="LXV259" s="710"/>
      <c r="LXW259" s="710"/>
      <c r="LXX259" s="710"/>
      <c r="LXY259" s="710"/>
      <c r="LXZ259" s="710"/>
      <c r="LYA259" s="710"/>
      <c r="LYB259" s="710"/>
      <c r="LYC259" s="710"/>
      <c r="LYD259" s="710"/>
      <c r="LYE259" s="710"/>
      <c r="LYF259" s="710"/>
      <c r="LYG259" s="710"/>
      <c r="LYH259" s="710"/>
      <c r="LYI259" s="710"/>
      <c r="LYJ259" s="710"/>
      <c r="LYK259" s="710"/>
      <c r="LYL259" s="710"/>
      <c r="LYM259" s="710"/>
      <c r="LYN259" s="710"/>
      <c r="LYO259" s="710"/>
      <c r="LYP259" s="710"/>
      <c r="LYQ259" s="710"/>
      <c r="LYR259" s="710"/>
      <c r="LYS259" s="710"/>
      <c r="LYT259" s="710"/>
      <c r="LYU259" s="710"/>
      <c r="LYV259" s="710"/>
      <c r="LYW259" s="710"/>
      <c r="LYX259" s="710"/>
      <c r="LYY259" s="710"/>
      <c r="LYZ259" s="710"/>
      <c r="LZA259" s="710"/>
      <c r="LZB259" s="710"/>
      <c r="LZC259" s="710"/>
      <c r="LZD259" s="710"/>
      <c r="LZE259" s="710"/>
      <c r="LZF259" s="710"/>
      <c r="LZG259" s="710"/>
      <c r="LZH259" s="710"/>
      <c r="LZI259" s="710"/>
      <c r="LZJ259" s="710"/>
      <c r="LZK259" s="710"/>
      <c r="LZL259" s="710"/>
      <c r="LZM259" s="710"/>
      <c r="LZN259" s="710"/>
      <c r="LZO259" s="710"/>
      <c r="LZP259" s="710"/>
      <c r="LZQ259" s="710"/>
      <c r="LZR259" s="710"/>
      <c r="LZS259" s="710"/>
      <c r="LZT259" s="710"/>
      <c r="LZU259" s="710"/>
      <c r="LZV259" s="710"/>
      <c r="LZW259" s="710"/>
      <c r="LZX259" s="710"/>
      <c r="LZY259" s="710"/>
      <c r="LZZ259" s="710"/>
      <c r="MAA259" s="710"/>
      <c r="MAB259" s="710"/>
      <c r="MAC259" s="710"/>
      <c r="MAD259" s="710"/>
      <c r="MAE259" s="710"/>
      <c r="MAF259" s="710"/>
      <c r="MAG259" s="710"/>
      <c r="MAH259" s="710"/>
      <c r="MAI259" s="710"/>
      <c r="MAJ259" s="710"/>
      <c r="MAK259" s="710"/>
      <c r="MAL259" s="710"/>
      <c r="MAM259" s="710"/>
      <c r="MAN259" s="710"/>
      <c r="MAO259" s="710"/>
      <c r="MAP259" s="710"/>
      <c r="MAQ259" s="710"/>
      <c r="MAR259" s="710"/>
      <c r="MAS259" s="710"/>
      <c r="MAT259" s="710"/>
      <c r="MAU259" s="710"/>
      <c r="MAV259" s="710"/>
      <c r="MAW259" s="710"/>
      <c r="MAX259" s="710"/>
      <c r="MAY259" s="710"/>
      <c r="MAZ259" s="710"/>
      <c r="MBA259" s="710"/>
      <c r="MBB259" s="710"/>
      <c r="MBC259" s="710"/>
      <c r="MBD259" s="710"/>
      <c r="MBE259" s="710"/>
      <c r="MBF259" s="710"/>
      <c r="MBG259" s="710"/>
      <c r="MBH259" s="710"/>
      <c r="MBI259" s="710"/>
      <c r="MBJ259" s="710"/>
      <c r="MBK259" s="710"/>
      <c r="MBL259" s="710"/>
      <c r="MBM259" s="710"/>
      <c r="MBN259" s="710"/>
      <c r="MBO259" s="710"/>
      <c r="MBP259" s="710"/>
      <c r="MBQ259" s="710"/>
      <c r="MBR259" s="710"/>
      <c r="MBS259" s="710"/>
      <c r="MBT259" s="710"/>
      <c r="MBU259" s="710"/>
      <c r="MBV259" s="710"/>
      <c r="MBW259" s="710"/>
      <c r="MBX259" s="710"/>
      <c r="MBY259" s="710"/>
      <c r="MBZ259" s="710"/>
      <c r="MCA259" s="710"/>
      <c r="MCB259" s="710"/>
      <c r="MCC259" s="710"/>
      <c r="MCD259" s="710"/>
      <c r="MCE259" s="710"/>
      <c r="MCF259" s="710"/>
      <c r="MCG259" s="710"/>
      <c r="MCH259" s="710"/>
      <c r="MCI259" s="710"/>
      <c r="MCJ259" s="710"/>
      <c r="MCK259" s="710"/>
      <c r="MCL259" s="710"/>
      <c r="MCM259" s="710"/>
      <c r="MCN259" s="710"/>
      <c r="MCO259" s="710"/>
      <c r="MCP259" s="710"/>
      <c r="MCQ259" s="710"/>
      <c r="MCR259" s="710"/>
      <c r="MCS259" s="710"/>
      <c r="MCT259" s="710"/>
      <c r="MCU259" s="710"/>
      <c r="MCV259" s="710"/>
      <c r="MCW259" s="710"/>
      <c r="MCX259" s="710"/>
      <c r="MCY259" s="710"/>
      <c r="MCZ259" s="710"/>
      <c r="MDA259" s="710"/>
      <c r="MDB259" s="710"/>
      <c r="MDC259" s="710"/>
      <c r="MDD259" s="710"/>
      <c r="MDE259" s="710"/>
      <c r="MDF259" s="710"/>
      <c r="MDG259" s="710"/>
      <c r="MDH259" s="710"/>
      <c r="MDI259" s="710"/>
      <c r="MDJ259" s="710"/>
      <c r="MDK259" s="710"/>
      <c r="MDL259" s="710"/>
      <c r="MDM259" s="710"/>
      <c r="MDN259" s="710"/>
      <c r="MDO259" s="710"/>
      <c r="MDP259" s="710"/>
      <c r="MDQ259" s="710"/>
      <c r="MDR259" s="710"/>
      <c r="MDS259" s="710"/>
      <c r="MDT259" s="710"/>
      <c r="MDU259" s="710"/>
      <c r="MDV259" s="710"/>
      <c r="MDW259" s="710"/>
      <c r="MDX259" s="710"/>
      <c r="MDY259" s="710"/>
      <c r="MDZ259" s="710"/>
      <c r="MEA259" s="710"/>
      <c r="MEB259" s="710"/>
      <c r="MEC259" s="710"/>
      <c r="MED259" s="710"/>
      <c r="MEE259" s="710"/>
      <c r="MEF259" s="710"/>
      <c r="MEG259" s="710"/>
      <c r="MEH259" s="710"/>
      <c r="MEI259" s="710"/>
      <c r="MEJ259" s="710"/>
      <c r="MEK259" s="710"/>
      <c r="MEL259" s="710"/>
      <c r="MEM259" s="710"/>
      <c r="MEN259" s="710"/>
      <c r="MEO259" s="710"/>
      <c r="MEP259" s="710"/>
      <c r="MEQ259" s="710"/>
      <c r="MER259" s="710"/>
      <c r="MES259" s="710"/>
      <c r="MET259" s="710"/>
      <c r="MEU259" s="710"/>
      <c r="MEV259" s="710"/>
      <c r="MEW259" s="710"/>
      <c r="MEX259" s="710"/>
      <c r="MEY259" s="710"/>
      <c r="MEZ259" s="710"/>
      <c r="MFA259" s="710"/>
      <c r="MFB259" s="710"/>
      <c r="MFC259" s="710"/>
      <c r="MFD259" s="710"/>
      <c r="MFE259" s="710"/>
      <c r="MFF259" s="710"/>
      <c r="MFG259" s="710"/>
      <c r="MFH259" s="710"/>
      <c r="MFI259" s="710"/>
      <c r="MFJ259" s="710"/>
      <c r="MFK259" s="710"/>
      <c r="MFL259" s="710"/>
      <c r="MFM259" s="710"/>
      <c r="MFN259" s="710"/>
      <c r="MFO259" s="710"/>
      <c r="MFP259" s="710"/>
      <c r="MFQ259" s="710"/>
      <c r="MFR259" s="710"/>
      <c r="MFS259" s="710"/>
      <c r="MFT259" s="710"/>
      <c r="MFU259" s="710"/>
      <c r="MFV259" s="710"/>
      <c r="MFW259" s="710"/>
      <c r="MFX259" s="710"/>
      <c r="MFY259" s="710"/>
      <c r="MFZ259" s="710"/>
      <c r="MGA259" s="710"/>
      <c r="MGB259" s="710"/>
      <c r="MGC259" s="710"/>
      <c r="MGD259" s="710"/>
      <c r="MGE259" s="710"/>
      <c r="MGF259" s="710"/>
      <c r="MGG259" s="710"/>
      <c r="MGH259" s="710"/>
      <c r="MGI259" s="710"/>
      <c r="MGJ259" s="710"/>
      <c r="MGK259" s="710"/>
      <c r="MGL259" s="710"/>
      <c r="MGM259" s="710"/>
      <c r="MGN259" s="710"/>
      <c r="MGO259" s="710"/>
      <c r="MGP259" s="710"/>
      <c r="MGQ259" s="710"/>
      <c r="MGR259" s="710"/>
      <c r="MGS259" s="710"/>
      <c r="MGT259" s="710"/>
      <c r="MGU259" s="710"/>
      <c r="MGV259" s="710"/>
      <c r="MGW259" s="710"/>
      <c r="MGX259" s="710"/>
      <c r="MGY259" s="710"/>
      <c r="MGZ259" s="710"/>
      <c r="MHA259" s="710"/>
      <c r="MHB259" s="710"/>
      <c r="MHC259" s="710"/>
      <c r="MHD259" s="710"/>
      <c r="MHE259" s="710"/>
      <c r="MHF259" s="710"/>
      <c r="MHG259" s="710"/>
      <c r="MHH259" s="710"/>
      <c r="MHI259" s="710"/>
      <c r="MHJ259" s="710"/>
      <c r="MHK259" s="710"/>
      <c r="MHL259" s="710"/>
      <c r="MHM259" s="710"/>
      <c r="MHN259" s="710"/>
      <c r="MHO259" s="710"/>
      <c r="MHP259" s="710"/>
      <c r="MHQ259" s="710"/>
      <c r="MHR259" s="710"/>
      <c r="MHS259" s="710"/>
      <c r="MHT259" s="710"/>
      <c r="MHU259" s="710"/>
      <c r="MHV259" s="710"/>
      <c r="MHW259" s="710"/>
      <c r="MHX259" s="710"/>
      <c r="MHY259" s="710"/>
      <c r="MHZ259" s="710"/>
      <c r="MIA259" s="710"/>
      <c r="MIB259" s="710"/>
      <c r="MIC259" s="710"/>
      <c r="MID259" s="710"/>
      <c r="MIE259" s="710"/>
      <c r="MIF259" s="710"/>
      <c r="MIG259" s="710"/>
      <c r="MIH259" s="710"/>
      <c r="MII259" s="710"/>
      <c r="MIJ259" s="710"/>
      <c r="MIK259" s="710"/>
      <c r="MIL259" s="710"/>
      <c r="MIM259" s="710"/>
      <c r="MIN259" s="710"/>
      <c r="MIO259" s="710"/>
      <c r="MIP259" s="710"/>
      <c r="MIQ259" s="710"/>
      <c r="MIR259" s="710"/>
      <c r="MIS259" s="710"/>
      <c r="MIT259" s="710"/>
      <c r="MIU259" s="710"/>
      <c r="MIV259" s="710"/>
      <c r="MIW259" s="710"/>
      <c r="MIX259" s="710"/>
      <c r="MIY259" s="710"/>
      <c r="MIZ259" s="710"/>
      <c r="MJA259" s="710"/>
      <c r="MJB259" s="710"/>
      <c r="MJC259" s="710"/>
      <c r="MJD259" s="710"/>
      <c r="MJE259" s="710"/>
      <c r="MJF259" s="710"/>
      <c r="MJG259" s="710"/>
      <c r="MJH259" s="710"/>
      <c r="MJI259" s="710"/>
      <c r="MJJ259" s="710"/>
      <c r="MJK259" s="710"/>
      <c r="MJL259" s="710"/>
      <c r="MJM259" s="710"/>
      <c r="MJN259" s="710"/>
      <c r="MJO259" s="710"/>
      <c r="MJP259" s="710"/>
      <c r="MJQ259" s="710"/>
      <c r="MJR259" s="710"/>
      <c r="MJS259" s="710"/>
      <c r="MJT259" s="710"/>
      <c r="MJU259" s="710"/>
      <c r="MJV259" s="710"/>
      <c r="MJW259" s="710"/>
      <c r="MJX259" s="710"/>
      <c r="MJY259" s="710"/>
      <c r="MJZ259" s="710"/>
      <c r="MKA259" s="710"/>
      <c r="MKB259" s="710"/>
      <c r="MKC259" s="710"/>
      <c r="MKD259" s="710"/>
      <c r="MKE259" s="710"/>
      <c r="MKF259" s="710"/>
      <c r="MKG259" s="710"/>
      <c r="MKH259" s="710"/>
      <c r="MKI259" s="710"/>
      <c r="MKJ259" s="710"/>
      <c r="MKK259" s="710"/>
      <c r="MKL259" s="710"/>
      <c r="MKM259" s="710"/>
      <c r="MKN259" s="710"/>
      <c r="MKO259" s="710"/>
      <c r="MKP259" s="710"/>
      <c r="MKQ259" s="710"/>
      <c r="MKR259" s="710"/>
      <c r="MKS259" s="710"/>
      <c r="MKT259" s="710"/>
      <c r="MKU259" s="710"/>
      <c r="MKV259" s="710"/>
      <c r="MKW259" s="710"/>
      <c r="MKX259" s="710"/>
      <c r="MKY259" s="710"/>
      <c r="MKZ259" s="710"/>
      <c r="MLA259" s="710"/>
      <c r="MLB259" s="710"/>
      <c r="MLC259" s="710"/>
      <c r="MLD259" s="710"/>
      <c r="MLE259" s="710"/>
      <c r="MLF259" s="710"/>
      <c r="MLG259" s="710"/>
      <c r="MLH259" s="710"/>
      <c r="MLI259" s="710"/>
      <c r="MLJ259" s="710"/>
      <c r="MLK259" s="710"/>
      <c r="MLL259" s="710"/>
      <c r="MLM259" s="710"/>
      <c r="MLN259" s="710"/>
      <c r="MLO259" s="710"/>
      <c r="MLP259" s="710"/>
      <c r="MLQ259" s="710"/>
      <c r="MLR259" s="710"/>
      <c r="MLS259" s="710"/>
      <c r="MLT259" s="710"/>
      <c r="MLU259" s="710"/>
      <c r="MLV259" s="710"/>
      <c r="MLW259" s="710"/>
      <c r="MLX259" s="710"/>
      <c r="MLY259" s="710"/>
      <c r="MLZ259" s="710"/>
      <c r="MMA259" s="710"/>
      <c r="MMB259" s="710"/>
      <c r="MMC259" s="710"/>
      <c r="MMD259" s="710"/>
      <c r="MME259" s="710"/>
      <c r="MMF259" s="710"/>
      <c r="MMG259" s="710"/>
      <c r="MMH259" s="710"/>
      <c r="MMI259" s="710"/>
      <c r="MMJ259" s="710"/>
      <c r="MMK259" s="710"/>
      <c r="MML259" s="710"/>
      <c r="MMM259" s="710"/>
      <c r="MMN259" s="710"/>
      <c r="MMO259" s="710"/>
      <c r="MMP259" s="710"/>
      <c r="MMQ259" s="710"/>
      <c r="MMR259" s="710"/>
      <c r="MMS259" s="710"/>
      <c r="MMT259" s="710"/>
      <c r="MMU259" s="710"/>
      <c r="MMV259" s="710"/>
      <c r="MMW259" s="710"/>
      <c r="MMX259" s="710"/>
      <c r="MMY259" s="710"/>
      <c r="MMZ259" s="710"/>
      <c r="MNA259" s="710"/>
      <c r="MNB259" s="710"/>
      <c r="MNC259" s="710"/>
      <c r="MND259" s="710"/>
      <c r="MNE259" s="710"/>
      <c r="MNF259" s="710"/>
      <c r="MNG259" s="710"/>
      <c r="MNH259" s="710"/>
      <c r="MNI259" s="710"/>
      <c r="MNJ259" s="710"/>
      <c r="MNK259" s="710"/>
      <c r="MNL259" s="710"/>
      <c r="MNM259" s="710"/>
      <c r="MNN259" s="710"/>
      <c r="MNO259" s="710"/>
      <c r="MNP259" s="710"/>
      <c r="MNQ259" s="710"/>
      <c r="MNR259" s="710"/>
      <c r="MNS259" s="710"/>
      <c r="MNT259" s="710"/>
      <c r="MNU259" s="710"/>
      <c r="MNV259" s="710"/>
      <c r="MNW259" s="710"/>
      <c r="MNX259" s="710"/>
      <c r="MNY259" s="710"/>
      <c r="MNZ259" s="710"/>
      <c r="MOA259" s="710"/>
      <c r="MOB259" s="710"/>
      <c r="MOC259" s="710"/>
      <c r="MOD259" s="710"/>
      <c r="MOE259" s="710"/>
      <c r="MOF259" s="710"/>
      <c r="MOG259" s="710"/>
      <c r="MOH259" s="710"/>
      <c r="MOI259" s="710"/>
      <c r="MOJ259" s="710"/>
      <c r="MOK259" s="710"/>
      <c r="MOL259" s="710"/>
      <c r="MOM259" s="710"/>
      <c r="MON259" s="710"/>
      <c r="MOO259" s="710"/>
      <c r="MOP259" s="710"/>
      <c r="MOQ259" s="710"/>
      <c r="MOR259" s="710"/>
      <c r="MOS259" s="710"/>
      <c r="MOT259" s="710"/>
      <c r="MOU259" s="710"/>
      <c r="MOV259" s="710"/>
      <c r="MOW259" s="710"/>
      <c r="MOX259" s="710"/>
      <c r="MOY259" s="710"/>
      <c r="MOZ259" s="710"/>
      <c r="MPA259" s="710"/>
      <c r="MPB259" s="710"/>
      <c r="MPC259" s="710"/>
      <c r="MPD259" s="710"/>
      <c r="MPE259" s="710"/>
      <c r="MPF259" s="710"/>
      <c r="MPG259" s="710"/>
      <c r="MPH259" s="710"/>
      <c r="MPI259" s="710"/>
      <c r="MPJ259" s="710"/>
      <c r="MPK259" s="710"/>
      <c r="MPL259" s="710"/>
      <c r="MPM259" s="710"/>
      <c r="MPN259" s="710"/>
      <c r="MPO259" s="710"/>
      <c r="MPP259" s="710"/>
      <c r="MPQ259" s="710"/>
      <c r="MPR259" s="710"/>
      <c r="MPS259" s="710"/>
      <c r="MPT259" s="710"/>
      <c r="MPU259" s="710"/>
      <c r="MPV259" s="710"/>
      <c r="MPW259" s="710"/>
      <c r="MPX259" s="710"/>
      <c r="MPY259" s="710"/>
      <c r="MPZ259" s="710"/>
      <c r="MQA259" s="710"/>
      <c r="MQB259" s="710"/>
      <c r="MQC259" s="710"/>
      <c r="MQD259" s="710"/>
      <c r="MQE259" s="710"/>
      <c r="MQF259" s="710"/>
      <c r="MQG259" s="710"/>
      <c r="MQH259" s="710"/>
      <c r="MQI259" s="710"/>
      <c r="MQJ259" s="710"/>
      <c r="MQK259" s="710"/>
      <c r="MQL259" s="710"/>
      <c r="MQM259" s="710"/>
      <c r="MQN259" s="710"/>
      <c r="MQO259" s="710"/>
      <c r="MQP259" s="710"/>
      <c r="MQQ259" s="710"/>
      <c r="MQR259" s="710"/>
      <c r="MQS259" s="710"/>
      <c r="MQT259" s="710"/>
      <c r="MQU259" s="710"/>
      <c r="MQV259" s="710"/>
      <c r="MQW259" s="710"/>
      <c r="MQX259" s="710"/>
      <c r="MQY259" s="710"/>
      <c r="MQZ259" s="710"/>
      <c r="MRA259" s="710"/>
      <c r="MRB259" s="710"/>
      <c r="MRC259" s="710"/>
      <c r="MRD259" s="710"/>
      <c r="MRE259" s="710"/>
      <c r="MRF259" s="710"/>
      <c r="MRG259" s="710"/>
      <c r="MRH259" s="710"/>
      <c r="MRI259" s="710"/>
      <c r="MRJ259" s="710"/>
      <c r="MRK259" s="710"/>
      <c r="MRL259" s="710"/>
      <c r="MRM259" s="710"/>
      <c r="MRN259" s="710"/>
      <c r="MRO259" s="710"/>
      <c r="MRP259" s="710"/>
      <c r="MRQ259" s="710"/>
      <c r="MRR259" s="710"/>
      <c r="MRS259" s="710"/>
      <c r="MRT259" s="710"/>
      <c r="MRU259" s="710"/>
      <c r="MRV259" s="710"/>
      <c r="MRW259" s="710"/>
      <c r="MRX259" s="710"/>
      <c r="MRY259" s="710"/>
      <c r="MRZ259" s="710"/>
      <c r="MSA259" s="710"/>
      <c r="MSB259" s="710"/>
      <c r="MSC259" s="710"/>
      <c r="MSD259" s="710"/>
      <c r="MSE259" s="710"/>
      <c r="MSF259" s="710"/>
      <c r="MSG259" s="710"/>
      <c r="MSH259" s="710"/>
      <c r="MSI259" s="710"/>
      <c r="MSJ259" s="710"/>
      <c r="MSK259" s="710"/>
      <c r="MSL259" s="710"/>
      <c r="MSM259" s="710"/>
      <c r="MSN259" s="710"/>
      <c r="MSO259" s="710"/>
      <c r="MSP259" s="710"/>
      <c r="MSQ259" s="710"/>
      <c r="MSR259" s="710"/>
      <c r="MSS259" s="710"/>
      <c r="MST259" s="710"/>
      <c r="MSU259" s="710"/>
      <c r="MSV259" s="710"/>
      <c r="MSW259" s="710"/>
      <c r="MSX259" s="710"/>
      <c r="MSY259" s="710"/>
      <c r="MSZ259" s="710"/>
      <c r="MTA259" s="710"/>
      <c r="MTB259" s="710"/>
      <c r="MTC259" s="710"/>
      <c r="MTD259" s="710"/>
      <c r="MTE259" s="710"/>
      <c r="MTF259" s="710"/>
      <c r="MTG259" s="710"/>
      <c r="MTH259" s="710"/>
      <c r="MTI259" s="710"/>
      <c r="MTJ259" s="710"/>
      <c r="MTK259" s="710"/>
      <c r="MTL259" s="710"/>
      <c r="MTM259" s="710"/>
      <c r="MTN259" s="710"/>
      <c r="MTO259" s="710"/>
      <c r="MTP259" s="710"/>
      <c r="MTQ259" s="710"/>
      <c r="MTR259" s="710"/>
      <c r="MTS259" s="710"/>
      <c r="MTT259" s="710"/>
      <c r="MTU259" s="710"/>
      <c r="MTV259" s="710"/>
      <c r="MTW259" s="710"/>
      <c r="MTX259" s="710"/>
      <c r="MTY259" s="710"/>
      <c r="MTZ259" s="710"/>
      <c r="MUA259" s="710"/>
      <c r="MUB259" s="710"/>
      <c r="MUC259" s="710"/>
      <c r="MUD259" s="710"/>
      <c r="MUE259" s="710"/>
      <c r="MUF259" s="710"/>
      <c r="MUG259" s="710"/>
      <c r="MUH259" s="710"/>
      <c r="MUI259" s="710"/>
      <c r="MUJ259" s="710"/>
      <c r="MUK259" s="710"/>
      <c r="MUL259" s="710"/>
      <c r="MUM259" s="710"/>
      <c r="MUN259" s="710"/>
      <c r="MUO259" s="710"/>
      <c r="MUP259" s="710"/>
      <c r="MUQ259" s="710"/>
      <c r="MUR259" s="710"/>
      <c r="MUS259" s="710"/>
      <c r="MUT259" s="710"/>
      <c r="MUU259" s="710"/>
      <c r="MUV259" s="710"/>
      <c r="MUW259" s="710"/>
      <c r="MUX259" s="710"/>
      <c r="MUY259" s="710"/>
      <c r="MUZ259" s="710"/>
      <c r="MVA259" s="710"/>
      <c r="MVB259" s="710"/>
      <c r="MVC259" s="710"/>
      <c r="MVD259" s="710"/>
      <c r="MVE259" s="710"/>
      <c r="MVF259" s="710"/>
      <c r="MVG259" s="710"/>
      <c r="MVH259" s="710"/>
      <c r="MVI259" s="710"/>
      <c r="MVJ259" s="710"/>
      <c r="MVK259" s="710"/>
      <c r="MVL259" s="710"/>
      <c r="MVM259" s="710"/>
      <c r="MVN259" s="710"/>
      <c r="MVO259" s="710"/>
      <c r="MVP259" s="710"/>
      <c r="MVQ259" s="710"/>
      <c r="MVR259" s="710"/>
      <c r="MVS259" s="710"/>
      <c r="MVT259" s="710"/>
      <c r="MVU259" s="710"/>
      <c r="MVV259" s="710"/>
      <c r="MVW259" s="710"/>
      <c r="MVX259" s="710"/>
      <c r="MVY259" s="710"/>
      <c r="MVZ259" s="710"/>
      <c r="MWA259" s="710"/>
      <c r="MWB259" s="710"/>
      <c r="MWC259" s="710"/>
      <c r="MWD259" s="710"/>
      <c r="MWE259" s="710"/>
      <c r="MWF259" s="710"/>
      <c r="MWG259" s="710"/>
      <c r="MWH259" s="710"/>
      <c r="MWI259" s="710"/>
      <c r="MWJ259" s="710"/>
      <c r="MWK259" s="710"/>
      <c r="MWL259" s="710"/>
      <c r="MWM259" s="710"/>
      <c r="MWN259" s="710"/>
      <c r="MWO259" s="710"/>
      <c r="MWP259" s="710"/>
      <c r="MWQ259" s="710"/>
      <c r="MWR259" s="710"/>
      <c r="MWS259" s="710"/>
      <c r="MWT259" s="710"/>
      <c r="MWU259" s="710"/>
      <c r="MWV259" s="710"/>
      <c r="MWW259" s="710"/>
      <c r="MWX259" s="710"/>
      <c r="MWY259" s="710"/>
      <c r="MWZ259" s="710"/>
      <c r="MXA259" s="710"/>
      <c r="MXB259" s="710"/>
      <c r="MXC259" s="710"/>
      <c r="MXD259" s="710"/>
      <c r="MXE259" s="710"/>
      <c r="MXF259" s="710"/>
      <c r="MXG259" s="710"/>
      <c r="MXH259" s="710"/>
      <c r="MXI259" s="710"/>
      <c r="MXJ259" s="710"/>
      <c r="MXK259" s="710"/>
      <c r="MXL259" s="710"/>
      <c r="MXM259" s="710"/>
      <c r="MXN259" s="710"/>
      <c r="MXO259" s="710"/>
      <c r="MXP259" s="710"/>
      <c r="MXQ259" s="710"/>
      <c r="MXR259" s="710"/>
      <c r="MXS259" s="710"/>
      <c r="MXT259" s="710"/>
      <c r="MXU259" s="710"/>
      <c r="MXV259" s="710"/>
      <c r="MXW259" s="710"/>
      <c r="MXX259" s="710"/>
      <c r="MXY259" s="710"/>
      <c r="MXZ259" s="710"/>
      <c r="MYA259" s="710"/>
      <c r="MYB259" s="710"/>
      <c r="MYC259" s="710"/>
      <c r="MYD259" s="710"/>
      <c r="MYE259" s="710"/>
      <c r="MYF259" s="710"/>
      <c r="MYG259" s="710"/>
      <c r="MYH259" s="710"/>
      <c r="MYI259" s="710"/>
      <c r="MYJ259" s="710"/>
      <c r="MYK259" s="710"/>
      <c r="MYL259" s="710"/>
      <c r="MYM259" s="710"/>
      <c r="MYN259" s="710"/>
      <c r="MYO259" s="710"/>
      <c r="MYP259" s="710"/>
      <c r="MYQ259" s="710"/>
      <c r="MYR259" s="710"/>
      <c r="MYS259" s="710"/>
      <c r="MYT259" s="710"/>
      <c r="MYU259" s="710"/>
      <c r="MYV259" s="710"/>
      <c r="MYW259" s="710"/>
      <c r="MYX259" s="710"/>
      <c r="MYY259" s="710"/>
      <c r="MYZ259" s="710"/>
      <c r="MZA259" s="710"/>
      <c r="MZB259" s="710"/>
      <c r="MZC259" s="710"/>
      <c r="MZD259" s="710"/>
      <c r="MZE259" s="710"/>
      <c r="MZF259" s="710"/>
      <c r="MZG259" s="710"/>
      <c r="MZH259" s="710"/>
      <c r="MZI259" s="710"/>
      <c r="MZJ259" s="710"/>
      <c r="MZK259" s="710"/>
      <c r="MZL259" s="710"/>
      <c r="MZM259" s="710"/>
      <c r="MZN259" s="710"/>
      <c r="MZO259" s="710"/>
      <c r="MZP259" s="710"/>
      <c r="MZQ259" s="710"/>
      <c r="MZR259" s="710"/>
      <c r="MZS259" s="710"/>
      <c r="MZT259" s="710"/>
      <c r="MZU259" s="710"/>
      <c r="MZV259" s="710"/>
      <c r="MZW259" s="710"/>
      <c r="MZX259" s="710"/>
      <c r="MZY259" s="710"/>
      <c r="MZZ259" s="710"/>
      <c r="NAA259" s="710"/>
      <c r="NAB259" s="710"/>
      <c r="NAC259" s="710"/>
      <c r="NAD259" s="710"/>
      <c r="NAE259" s="710"/>
      <c r="NAF259" s="710"/>
      <c r="NAG259" s="710"/>
      <c r="NAH259" s="710"/>
      <c r="NAI259" s="710"/>
      <c r="NAJ259" s="710"/>
      <c r="NAK259" s="710"/>
      <c r="NAL259" s="710"/>
      <c r="NAM259" s="710"/>
      <c r="NAN259" s="710"/>
      <c r="NAO259" s="710"/>
      <c r="NAP259" s="710"/>
      <c r="NAQ259" s="710"/>
      <c r="NAR259" s="710"/>
      <c r="NAS259" s="710"/>
      <c r="NAT259" s="710"/>
      <c r="NAU259" s="710"/>
      <c r="NAV259" s="710"/>
      <c r="NAW259" s="710"/>
      <c r="NAX259" s="710"/>
      <c r="NAY259" s="710"/>
      <c r="NAZ259" s="710"/>
      <c r="NBA259" s="710"/>
      <c r="NBB259" s="710"/>
      <c r="NBC259" s="710"/>
      <c r="NBD259" s="710"/>
      <c r="NBE259" s="710"/>
      <c r="NBF259" s="710"/>
      <c r="NBG259" s="710"/>
      <c r="NBH259" s="710"/>
      <c r="NBI259" s="710"/>
      <c r="NBJ259" s="710"/>
      <c r="NBK259" s="710"/>
      <c r="NBL259" s="710"/>
      <c r="NBM259" s="710"/>
      <c r="NBN259" s="710"/>
      <c r="NBO259" s="710"/>
      <c r="NBP259" s="710"/>
      <c r="NBQ259" s="710"/>
      <c r="NBR259" s="710"/>
      <c r="NBS259" s="710"/>
      <c r="NBT259" s="710"/>
      <c r="NBU259" s="710"/>
      <c r="NBV259" s="710"/>
      <c r="NBW259" s="710"/>
      <c r="NBX259" s="710"/>
      <c r="NBY259" s="710"/>
      <c r="NBZ259" s="710"/>
      <c r="NCA259" s="710"/>
      <c r="NCB259" s="710"/>
      <c r="NCC259" s="710"/>
      <c r="NCD259" s="710"/>
      <c r="NCE259" s="710"/>
      <c r="NCF259" s="710"/>
      <c r="NCG259" s="710"/>
      <c r="NCH259" s="710"/>
      <c r="NCI259" s="710"/>
      <c r="NCJ259" s="710"/>
      <c r="NCK259" s="710"/>
      <c r="NCL259" s="710"/>
      <c r="NCM259" s="710"/>
      <c r="NCN259" s="710"/>
      <c r="NCO259" s="710"/>
      <c r="NCP259" s="710"/>
      <c r="NCQ259" s="710"/>
      <c r="NCR259" s="710"/>
      <c r="NCS259" s="710"/>
      <c r="NCT259" s="710"/>
      <c r="NCU259" s="710"/>
      <c r="NCV259" s="710"/>
      <c r="NCW259" s="710"/>
      <c r="NCX259" s="710"/>
      <c r="NCY259" s="710"/>
      <c r="NCZ259" s="710"/>
      <c r="NDA259" s="710"/>
      <c r="NDB259" s="710"/>
      <c r="NDC259" s="710"/>
      <c r="NDD259" s="710"/>
      <c r="NDE259" s="710"/>
      <c r="NDF259" s="710"/>
      <c r="NDG259" s="710"/>
      <c r="NDH259" s="710"/>
      <c r="NDI259" s="710"/>
      <c r="NDJ259" s="710"/>
      <c r="NDK259" s="710"/>
      <c r="NDL259" s="710"/>
      <c r="NDM259" s="710"/>
      <c r="NDN259" s="710"/>
      <c r="NDO259" s="710"/>
      <c r="NDP259" s="710"/>
      <c r="NDQ259" s="710"/>
      <c r="NDR259" s="710"/>
      <c r="NDS259" s="710"/>
      <c r="NDT259" s="710"/>
      <c r="NDU259" s="710"/>
      <c r="NDV259" s="710"/>
      <c r="NDW259" s="710"/>
      <c r="NDX259" s="710"/>
      <c r="NDY259" s="710"/>
      <c r="NDZ259" s="710"/>
      <c r="NEA259" s="710"/>
      <c r="NEB259" s="710"/>
      <c r="NEC259" s="710"/>
      <c r="NED259" s="710"/>
      <c r="NEE259" s="710"/>
      <c r="NEF259" s="710"/>
      <c r="NEG259" s="710"/>
      <c r="NEH259" s="710"/>
      <c r="NEI259" s="710"/>
      <c r="NEJ259" s="710"/>
      <c r="NEK259" s="710"/>
      <c r="NEL259" s="710"/>
      <c r="NEM259" s="710"/>
      <c r="NEN259" s="710"/>
      <c r="NEO259" s="710"/>
      <c r="NEP259" s="710"/>
      <c r="NEQ259" s="710"/>
      <c r="NER259" s="710"/>
      <c r="NES259" s="710"/>
      <c r="NET259" s="710"/>
      <c r="NEU259" s="710"/>
      <c r="NEV259" s="710"/>
      <c r="NEW259" s="710"/>
      <c r="NEX259" s="710"/>
      <c r="NEY259" s="710"/>
      <c r="NEZ259" s="710"/>
      <c r="NFA259" s="710"/>
      <c r="NFB259" s="710"/>
      <c r="NFC259" s="710"/>
      <c r="NFD259" s="710"/>
      <c r="NFE259" s="710"/>
      <c r="NFF259" s="710"/>
      <c r="NFG259" s="710"/>
      <c r="NFH259" s="710"/>
      <c r="NFI259" s="710"/>
      <c r="NFJ259" s="710"/>
      <c r="NFK259" s="710"/>
      <c r="NFL259" s="710"/>
      <c r="NFM259" s="710"/>
      <c r="NFN259" s="710"/>
      <c r="NFO259" s="710"/>
      <c r="NFP259" s="710"/>
      <c r="NFQ259" s="710"/>
      <c r="NFR259" s="710"/>
      <c r="NFS259" s="710"/>
      <c r="NFT259" s="710"/>
      <c r="NFU259" s="710"/>
      <c r="NFV259" s="710"/>
      <c r="NFW259" s="710"/>
      <c r="NFX259" s="710"/>
      <c r="NFY259" s="710"/>
      <c r="NFZ259" s="710"/>
      <c r="NGA259" s="710"/>
      <c r="NGB259" s="710"/>
      <c r="NGC259" s="710"/>
      <c r="NGD259" s="710"/>
      <c r="NGE259" s="710"/>
      <c r="NGF259" s="710"/>
      <c r="NGG259" s="710"/>
      <c r="NGH259" s="710"/>
      <c r="NGI259" s="710"/>
      <c r="NGJ259" s="710"/>
      <c r="NGK259" s="710"/>
      <c r="NGL259" s="710"/>
      <c r="NGM259" s="710"/>
      <c r="NGN259" s="710"/>
      <c r="NGO259" s="710"/>
      <c r="NGP259" s="710"/>
      <c r="NGQ259" s="710"/>
      <c r="NGR259" s="710"/>
      <c r="NGS259" s="710"/>
      <c r="NGT259" s="710"/>
      <c r="NGU259" s="710"/>
      <c r="NGV259" s="710"/>
      <c r="NGW259" s="710"/>
      <c r="NGX259" s="710"/>
      <c r="NGY259" s="710"/>
      <c r="NGZ259" s="710"/>
      <c r="NHA259" s="710"/>
      <c r="NHB259" s="710"/>
      <c r="NHC259" s="710"/>
      <c r="NHD259" s="710"/>
      <c r="NHE259" s="710"/>
      <c r="NHF259" s="710"/>
      <c r="NHG259" s="710"/>
      <c r="NHH259" s="710"/>
      <c r="NHI259" s="710"/>
      <c r="NHJ259" s="710"/>
      <c r="NHK259" s="710"/>
      <c r="NHL259" s="710"/>
      <c r="NHM259" s="710"/>
      <c r="NHN259" s="710"/>
      <c r="NHO259" s="710"/>
      <c r="NHP259" s="710"/>
      <c r="NHQ259" s="710"/>
      <c r="NHR259" s="710"/>
      <c r="NHS259" s="710"/>
      <c r="NHT259" s="710"/>
      <c r="NHU259" s="710"/>
      <c r="NHV259" s="710"/>
      <c r="NHW259" s="710"/>
      <c r="NHX259" s="710"/>
      <c r="NHY259" s="710"/>
      <c r="NHZ259" s="710"/>
      <c r="NIA259" s="710"/>
      <c r="NIB259" s="710"/>
      <c r="NIC259" s="710"/>
      <c r="NID259" s="710"/>
      <c r="NIE259" s="710"/>
      <c r="NIF259" s="710"/>
      <c r="NIG259" s="710"/>
      <c r="NIH259" s="710"/>
      <c r="NII259" s="710"/>
      <c r="NIJ259" s="710"/>
      <c r="NIK259" s="710"/>
      <c r="NIL259" s="710"/>
      <c r="NIM259" s="710"/>
      <c r="NIN259" s="710"/>
      <c r="NIO259" s="710"/>
      <c r="NIP259" s="710"/>
      <c r="NIQ259" s="710"/>
      <c r="NIR259" s="710"/>
      <c r="NIS259" s="710"/>
      <c r="NIT259" s="710"/>
      <c r="NIU259" s="710"/>
      <c r="NIV259" s="710"/>
      <c r="NIW259" s="710"/>
      <c r="NIX259" s="710"/>
      <c r="NIY259" s="710"/>
      <c r="NIZ259" s="710"/>
      <c r="NJA259" s="710"/>
      <c r="NJB259" s="710"/>
      <c r="NJC259" s="710"/>
      <c r="NJD259" s="710"/>
      <c r="NJE259" s="710"/>
      <c r="NJF259" s="710"/>
      <c r="NJG259" s="710"/>
      <c r="NJH259" s="710"/>
      <c r="NJI259" s="710"/>
      <c r="NJJ259" s="710"/>
      <c r="NJK259" s="710"/>
      <c r="NJL259" s="710"/>
      <c r="NJM259" s="710"/>
      <c r="NJN259" s="710"/>
      <c r="NJO259" s="710"/>
      <c r="NJP259" s="710"/>
      <c r="NJQ259" s="710"/>
      <c r="NJR259" s="710"/>
      <c r="NJS259" s="710"/>
      <c r="NJT259" s="710"/>
      <c r="NJU259" s="710"/>
      <c r="NJV259" s="710"/>
      <c r="NJW259" s="710"/>
      <c r="NJX259" s="710"/>
      <c r="NJY259" s="710"/>
      <c r="NJZ259" s="710"/>
      <c r="NKA259" s="710"/>
      <c r="NKB259" s="710"/>
      <c r="NKC259" s="710"/>
      <c r="NKD259" s="710"/>
      <c r="NKE259" s="710"/>
      <c r="NKF259" s="710"/>
      <c r="NKG259" s="710"/>
      <c r="NKH259" s="710"/>
      <c r="NKI259" s="710"/>
      <c r="NKJ259" s="710"/>
      <c r="NKK259" s="710"/>
      <c r="NKL259" s="710"/>
      <c r="NKM259" s="710"/>
      <c r="NKN259" s="710"/>
      <c r="NKO259" s="710"/>
      <c r="NKP259" s="710"/>
      <c r="NKQ259" s="710"/>
      <c r="NKR259" s="710"/>
      <c r="NKS259" s="710"/>
      <c r="NKT259" s="710"/>
      <c r="NKU259" s="710"/>
      <c r="NKV259" s="710"/>
      <c r="NKW259" s="710"/>
      <c r="NKX259" s="710"/>
      <c r="NKY259" s="710"/>
      <c r="NKZ259" s="710"/>
      <c r="NLA259" s="710"/>
      <c r="NLB259" s="710"/>
      <c r="NLC259" s="710"/>
      <c r="NLD259" s="710"/>
      <c r="NLE259" s="710"/>
      <c r="NLF259" s="710"/>
      <c r="NLG259" s="710"/>
      <c r="NLH259" s="710"/>
      <c r="NLI259" s="710"/>
      <c r="NLJ259" s="710"/>
      <c r="NLK259" s="710"/>
      <c r="NLL259" s="710"/>
      <c r="NLM259" s="710"/>
      <c r="NLN259" s="710"/>
      <c r="NLO259" s="710"/>
      <c r="NLP259" s="710"/>
      <c r="NLQ259" s="710"/>
      <c r="NLR259" s="710"/>
      <c r="NLS259" s="710"/>
      <c r="NLT259" s="710"/>
      <c r="NLU259" s="710"/>
      <c r="NLV259" s="710"/>
      <c r="NLW259" s="710"/>
      <c r="NLX259" s="710"/>
      <c r="NLY259" s="710"/>
      <c r="NLZ259" s="710"/>
      <c r="NMA259" s="710"/>
      <c r="NMB259" s="710"/>
      <c r="NMC259" s="710"/>
      <c r="NMD259" s="710"/>
      <c r="NME259" s="710"/>
      <c r="NMF259" s="710"/>
      <c r="NMG259" s="710"/>
      <c r="NMH259" s="710"/>
      <c r="NMI259" s="710"/>
      <c r="NMJ259" s="710"/>
      <c r="NMK259" s="710"/>
      <c r="NML259" s="710"/>
      <c r="NMM259" s="710"/>
      <c r="NMN259" s="710"/>
      <c r="NMO259" s="710"/>
      <c r="NMP259" s="710"/>
      <c r="NMQ259" s="710"/>
      <c r="NMR259" s="710"/>
      <c r="NMS259" s="710"/>
      <c r="NMT259" s="710"/>
      <c r="NMU259" s="710"/>
      <c r="NMV259" s="710"/>
      <c r="NMW259" s="710"/>
      <c r="NMX259" s="710"/>
      <c r="NMY259" s="710"/>
      <c r="NMZ259" s="710"/>
      <c r="NNA259" s="710"/>
      <c r="NNB259" s="710"/>
      <c r="NNC259" s="710"/>
      <c r="NND259" s="710"/>
      <c r="NNE259" s="710"/>
      <c r="NNF259" s="710"/>
      <c r="NNG259" s="710"/>
      <c r="NNH259" s="710"/>
      <c r="NNI259" s="710"/>
      <c r="NNJ259" s="710"/>
      <c r="NNK259" s="710"/>
      <c r="NNL259" s="710"/>
      <c r="NNM259" s="710"/>
      <c r="NNN259" s="710"/>
      <c r="NNO259" s="710"/>
      <c r="NNP259" s="710"/>
      <c r="NNQ259" s="710"/>
      <c r="NNR259" s="710"/>
      <c r="NNS259" s="710"/>
      <c r="NNT259" s="710"/>
      <c r="NNU259" s="710"/>
      <c r="NNV259" s="710"/>
      <c r="NNW259" s="710"/>
      <c r="NNX259" s="710"/>
      <c r="NNY259" s="710"/>
      <c r="NNZ259" s="710"/>
      <c r="NOA259" s="710"/>
      <c r="NOB259" s="710"/>
      <c r="NOC259" s="710"/>
      <c r="NOD259" s="710"/>
      <c r="NOE259" s="710"/>
      <c r="NOF259" s="710"/>
      <c r="NOG259" s="710"/>
      <c r="NOH259" s="710"/>
      <c r="NOI259" s="710"/>
      <c r="NOJ259" s="710"/>
      <c r="NOK259" s="710"/>
      <c r="NOL259" s="710"/>
      <c r="NOM259" s="710"/>
      <c r="NON259" s="710"/>
      <c r="NOO259" s="710"/>
      <c r="NOP259" s="710"/>
      <c r="NOQ259" s="710"/>
      <c r="NOR259" s="710"/>
      <c r="NOS259" s="710"/>
      <c r="NOT259" s="710"/>
      <c r="NOU259" s="710"/>
      <c r="NOV259" s="710"/>
      <c r="NOW259" s="710"/>
      <c r="NOX259" s="710"/>
      <c r="NOY259" s="710"/>
      <c r="NOZ259" s="710"/>
      <c r="NPA259" s="710"/>
      <c r="NPB259" s="710"/>
      <c r="NPC259" s="710"/>
      <c r="NPD259" s="710"/>
      <c r="NPE259" s="710"/>
      <c r="NPF259" s="710"/>
      <c r="NPG259" s="710"/>
      <c r="NPH259" s="710"/>
      <c r="NPI259" s="710"/>
      <c r="NPJ259" s="710"/>
      <c r="NPK259" s="710"/>
      <c r="NPL259" s="710"/>
      <c r="NPM259" s="710"/>
      <c r="NPN259" s="710"/>
      <c r="NPO259" s="710"/>
      <c r="NPP259" s="710"/>
      <c r="NPQ259" s="710"/>
      <c r="NPR259" s="710"/>
      <c r="NPS259" s="710"/>
      <c r="NPT259" s="710"/>
      <c r="NPU259" s="710"/>
      <c r="NPV259" s="710"/>
      <c r="NPW259" s="710"/>
      <c r="NPX259" s="710"/>
      <c r="NPY259" s="710"/>
      <c r="NPZ259" s="710"/>
      <c r="NQA259" s="710"/>
      <c r="NQB259" s="710"/>
      <c r="NQC259" s="710"/>
      <c r="NQD259" s="710"/>
      <c r="NQE259" s="710"/>
      <c r="NQF259" s="710"/>
      <c r="NQG259" s="710"/>
      <c r="NQH259" s="710"/>
      <c r="NQI259" s="710"/>
      <c r="NQJ259" s="710"/>
      <c r="NQK259" s="710"/>
      <c r="NQL259" s="710"/>
      <c r="NQM259" s="710"/>
      <c r="NQN259" s="710"/>
      <c r="NQO259" s="710"/>
      <c r="NQP259" s="710"/>
      <c r="NQQ259" s="710"/>
      <c r="NQR259" s="710"/>
      <c r="NQS259" s="710"/>
      <c r="NQT259" s="710"/>
      <c r="NQU259" s="710"/>
      <c r="NQV259" s="710"/>
      <c r="NQW259" s="710"/>
      <c r="NQX259" s="710"/>
      <c r="NQY259" s="710"/>
      <c r="NQZ259" s="710"/>
      <c r="NRA259" s="710"/>
      <c r="NRB259" s="710"/>
      <c r="NRC259" s="710"/>
      <c r="NRD259" s="710"/>
      <c r="NRE259" s="710"/>
      <c r="NRF259" s="710"/>
      <c r="NRG259" s="710"/>
      <c r="NRH259" s="710"/>
      <c r="NRI259" s="710"/>
      <c r="NRJ259" s="710"/>
      <c r="NRK259" s="710"/>
      <c r="NRL259" s="710"/>
      <c r="NRM259" s="710"/>
      <c r="NRN259" s="710"/>
      <c r="NRO259" s="710"/>
      <c r="NRP259" s="710"/>
      <c r="NRQ259" s="710"/>
      <c r="NRR259" s="710"/>
      <c r="NRS259" s="710"/>
      <c r="NRT259" s="710"/>
      <c r="NRU259" s="710"/>
      <c r="NRV259" s="710"/>
      <c r="NRW259" s="710"/>
      <c r="NRX259" s="710"/>
      <c r="NRY259" s="710"/>
      <c r="NRZ259" s="710"/>
      <c r="NSA259" s="710"/>
      <c r="NSB259" s="710"/>
      <c r="NSC259" s="710"/>
      <c r="NSD259" s="710"/>
      <c r="NSE259" s="710"/>
      <c r="NSF259" s="710"/>
      <c r="NSG259" s="710"/>
      <c r="NSH259" s="710"/>
      <c r="NSI259" s="710"/>
      <c r="NSJ259" s="710"/>
      <c r="NSK259" s="710"/>
      <c r="NSL259" s="710"/>
      <c r="NSM259" s="710"/>
      <c r="NSN259" s="710"/>
      <c r="NSO259" s="710"/>
      <c r="NSP259" s="710"/>
      <c r="NSQ259" s="710"/>
      <c r="NSR259" s="710"/>
      <c r="NSS259" s="710"/>
      <c r="NST259" s="710"/>
      <c r="NSU259" s="710"/>
      <c r="NSV259" s="710"/>
      <c r="NSW259" s="710"/>
      <c r="NSX259" s="710"/>
      <c r="NSY259" s="710"/>
      <c r="NSZ259" s="710"/>
      <c r="NTA259" s="710"/>
      <c r="NTB259" s="710"/>
      <c r="NTC259" s="710"/>
      <c r="NTD259" s="710"/>
      <c r="NTE259" s="710"/>
      <c r="NTF259" s="710"/>
      <c r="NTG259" s="710"/>
      <c r="NTH259" s="710"/>
      <c r="NTI259" s="710"/>
      <c r="NTJ259" s="710"/>
      <c r="NTK259" s="710"/>
      <c r="NTL259" s="710"/>
      <c r="NTM259" s="710"/>
      <c r="NTN259" s="710"/>
      <c r="NTO259" s="710"/>
      <c r="NTP259" s="710"/>
      <c r="NTQ259" s="710"/>
      <c r="NTR259" s="710"/>
      <c r="NTS259" s="710"/>
      <c r="NTT259" s="710"/>
      <c r="NTU259" s="710"/>
      <c r="NTV259" s="710"/>
      <c r="NTW259" s="710"/>
      <c r="NTX259" s="710"/>
      <c r="NTY259" s="710"/>
      <c r="NTZ259" s="710"/>
      <c r="NUA259" s="710"/>
      <c r="NUB259" s="710"/>
      <c r="NUC259" s="710"/>
      <c r="NUD259" s="710"/>
      <c r="NUE259" s="710"/>
      <c r="NUF259" s="710"/>
      <c r="NUG259" s="710"/>
      <c r="NUH259" s="710"/>
      <c r="NUI259" s="710"/>
      <c r="NUJ259" s="710"/>
      <c r="NUK259" s="710"/>
      <c r="NUL259" s="710"/>
      <c r="NUM259" s="710"/>
      <c r="NUN259" s="710"/>
      <c r="NUO259" s="710"/>
      <c r="NUP259" s="710"/>
      <c r="NUQ259" s="710"/>
      <c r="NUR259" s="710"/>
      <c r="NUS259" s="710"/>
      <c r="NUT259" s="710"/>
      <c r="NUU259" s="710"/>
      <c r="NUV259" s="710"/>
      <c r="NUW259" s="710"/>
      <c r="NUX259" s="710"/>
      <c r="NUY259" s="710"/>
      <c r="NUZ259" s="710"/>
      <c r="NVA259" s="710"/>
      <c r="NVB259" s="710"/>
      <c r="NVC259" s="710"/>
      <c r="NVD259" s="710"/>
      <c r="NVE259" s="710"/>
      <c r="NVF259" s="710"/>
      <c r="NVG259" s="710"/>
      <c r="NVH259" s="710"/>
      <c r="NVI259" s="710"/>
      <c r="NVJ259" s="710"/>
      <c r="NVK259" s="710"/>
      <c r="NVL259" s="710"/>
      <c r="NVM259" s="710"/>
      <c r="NVN259" s="710"/>
      <c r="NVO259" s="710"/>
      <c r="NVP259" s="710"/>
      <c r="NVQ259" s="710"/>
      <c r="NVR259" s="710"/>
      <c r="NVS259" s="710"/>
      <c r="NVT259" s="710"/>
      <c r="NVU259" s="710"/>
      <c r="NVV259" s="710"/>
      <c r="NVW259" s="710"/>
      <c r="NVX259" s="710"/>
      <c r="NVY259" s="710"/>
      <c r="NVZ259" s="710"/>
      <c r="NWA259" s="710"/>
      <c r="NWB259" s="710"/>
      <c r="NWC259" s="710"/>
      <c r="NWD259" s="710"/>
      <c r="NWE259" s="710"/>
      <c r="NWF259" s="710"/>
      <c r="NWG259" s="710"/>
      <c r="NWH259" s="710"/>
      <c r="NWI259" s="710"/>
      <c r="NWJ259" s="710"/>
      <c r="NWK259" s="710"/>
      <c r="NWL259" s="710"/>
      <c r="NWM259" s="710"/>
      <c r="NWN259" s="710"/>
      <c r="NWO259" s="710"/>
      <c r="NWP259" s="710"/>
      <c r="NWQ259" s="710"/>
      <c r="NWR259" s="710"/>
      <c r="NWS259" s="710"/>
      <c r="NWT259" s="710"/>
      <c r="NWU259" s="710"/>
      <c r="NWV259" s="710"/>
      <c r="NWW259" s="710"/>
      <c r="NWX259" s="710"/>
      <c r="NWY259" s="710"/>
      <c r="NWZ259" s="710"/>
      <c r="NXA259" s="710"/>
      <c r="NXB259" s="710"/>
      <c r="NXC259" s="710"/>
      <c r="NXD259" s="710"/>
      <c r="NXE259" s="710"/>
      <c r="NXF259" s="710"/>
      <c r="NXG259" s="710"/>
      <c r="NXH259" s="710"/>
      <c r="NXI259" s="710"/>
      <c r="NXJ259" s="710"/>
      <c r="NXK259" s="710"/>
      <c r="NXL259" s="710"/>
      <c r="NXM259" s="710"/>
      <c r="NXN259" s="710"/>
      <c r="NXO259" s="710"/>
      <c r="NXP259" s="710"/>
      <c r="NXQ259" s="710"/>
      <c r="NXR259" s="710"/>
      <c r="NXS259" s="710"/>
      <c r="NXT259" s="710"/>
      <c r="NXU259" s="710"/>
      <c r="NXV259" s="710"/>
      <c r="NXW259" s="710"/>
      <c r="NXX259" s="710"/>
      <c r="NXY259" s="710"/>
      <c r="NXZ259" s="710"/>
      <c r="NYA259" s="710"/>
      <c r="NYB259" s="710"/>
      <c r="NYC259" s="710"/>
      <c r="NYD259" s="710"/>
      <c r="NYE259" s="710"/>
      <c r="NYF259" s="710"/>
      <c r="NYG259" s="710"/>
      <c r="NYH259" s="710"/>
      <c r="NYI259" s="710"/>
      <c r="NYJ259" s="710"/>
      <c r="NYK259" s="710"/>
      <c r="NYL259" s="710"/>
      <c r="NYM259" s="710"/>
      <c r="NYN259" s="710"/>
      <c r="NYO259" s="710"/>
      <c r="NYP259" s="710"/>
      <c r="NYQ259" s="710"/>
      <c r="NYR259" s="710"/>
      <c r="NYS259" s="710"/>
      <c r="NYT259" s="710"/>
      <c r="NYU259" s="710"/>
      <c r="NYV259" s="710"/>
      <c r="NYW259" s="710"/>
      <c r="NYX259" s="710"/>
      <c r="NYY259" s="710"/>
      <c r="NYZ259" s="710"/>
      <c r="NZA259" s="710"/>
      <c r="NZB259" s="710"/>
      <c r="NZC259" s="710"/>
      <c r="NZD259" s="710"/>
      <c r="NZE259" s="710"/>
      <c r="NZF259" s="710"/>
      <c r="NZG259" s="710"/>
      <c r="NZH259" s="710"/>
      <c r="NZI259" s="710"/>
      <c r="NZJ259" s="710"/>
      <c r="NZK259" s="710"/>
      <c r="NZL259" s="710"/>
      <c r="NZM259" s="710"/>
      <c r="NZN259" s="710"/>
      <c r="NZO259" s="710"/>
      <c r="NZP259" s="710"/>
      <c r="NZQ259" s="710"/>
      <c r="NZR259" s="710"/>
      <c r="NZS259" s="710"/>
      <c r="NZT259" s="710"/>
      <c r="NZU259" s="710"/>
      <c r="NZV259" s="710"/>
      <c r="NZW259" s="710"/>
      <c r="NZX259" s="710"/>
      <c r="NZY259" s="710"/>
      <c r="NZZ259" s="710"/>
      <c r="OAA259" s="710"/>
      <c r="OAB259" s="710"/>
      <c r="OAC259" s="710"/>
      <c r="OAD259" s="710"/>
      <c r="OAE259" s="710"/>
      <c r="OAF259" s="710"/>
      <c r="OAG259" s="710"/>
      <c r="OAH259" s="710"/>
      <c r="OAI259" s="710"/>
      <c r="OAJ259" s="710"/>
      <c r="OAK259" s="710"/>
      <c r="OAL259" s="710"/>
      <c r="OAM259" s="710"/>
      <c r="OAN259" s="710"/>
      <c r="OAO259" s="710"/>
      <c r="OAP259" s="710"/>
      <c r="OAQ259" s="710"/>
      <c r="OAR259" s="710"/>
      <c r="OAS259" s="710"/>
      <c r="OAT259" s="710"/>
      <c r="OAU259" s="710"/>
      <c r="OAV259" s="710"/>
      <c r="OAW259" s="710"/>
      <c r="OAX259" s="710"/>
      <c r="OAY259" s="710"/>
      <c r="OAZ259" s="710"/>
      <c r="OBA259" s="710"/>
      <c r="OBB259" s="710"/>
      <c r="OBC259" s="710"/>
      <c r="OBD259" s="710"/>
      <c r="OBE259" s="710"/>
      <c r="OBF259" s="710"/>
      <c r="OBG259" s="710"/>
      <c r="OBH259" s="710"/>
      <c r="OBI259" s="710"/>
      <c r="OBJ259" s="710"/>
      <c r="OBK259" s="710"/>
      <c r="OBL259" s="710"/>
      <c r="OBM259" s="710"/>
      <c r="OBN259" s="710"/>
      <c r="OBO259" s="710"/>
      <c r="OBP259" s="710"/>
      <c r="OBQ259" s="710"/>
      <c r="OBR259" s="710"/>
      <c r="OBS259" s="710"/>
      <c r="OBT259" s="710"/>
      <c r="OBU259" s="710"/>
      <c r="OBV259" s="710"/>
      <c r="OBW259" s="710"/>
      <c r="OBX259" s="710"/>
      <c r="OBY259" s="710"/>
      <c r="OBZ259" s="710"/>
      <c r="OCA259" s="710"/>
      <c r="OCB259" s="710"/>
      <c r="OCC259" s="710"/>
      <c r="OCD259" s="710"/>
      <c r="OCE259" s="710"/>
      <c r="OCF259" s="710"/>
      <c r="OCG259" s="710"/>
      <c r="OCH259" s="710"/>
      <c r="OCI259" s="710"/>
      <c r="OCJ259" s="710"/>
      <c r="OCK259" s="710"/>
      <c r="OCL259" s="710"/>
      <c r="OCM259" s="710"/>
      <c r="OCN259" s="710"/>
      <c r="OCO259" s="710"/>
      <c r="OCP259" s="710"/>
      <c r="OCQ259" s="710"/>
      <c r="OCR259" s="710"/>
      <c r="OCS259" s="710"/>
      <c r="OCT259" s="710"/>
      <c r="OCU259" s="710"/>
      <c r="OCV259" s="710"/>
      <c r="OCW259" s="710"/>
      <c r="OCX259" s="710"/>
      <c r="OCY259" s="710"/>
      <c r="OCZ259" s="710"/>
      <c r="ODA259" s="710"/>
      <c r="ODB259" s="710"/>
      <c r="ODC259" s="710"/>
      <c r="ODD259" s="710"/>
      <c r="ODE259" s="710"/>
      <c r="ODF259" s="710"/>
      <c r="ODG259" s="710"/>
      <c r="ODH259" s="710"/>
      <c r="ODI259" s="710"/>
      <c r="ODJ259" s="710"/>
      <c r="ODK259" s="710"/>
      <c r="ODL259" s="710"/>
      <c r="ODM259" s="710"/>
      <c r="ODN259" s="710"/>
      <c r="ODO259" s="710"/>
      <c r="ODP259" s="710"/>
      <c r="ODQ259" s="710"/>
      <c r="ODR259" s="710"/>
      <c r="ODS259" s="710"/>
      <c r="ODT259" s="710"/>
      <c r="ODU259" s="710"/>
      <c r="ODV259" s="710"/>
      <c r="ODW259" s="710"/>
      <c r="ODX259" s="710"/>
      <c r="ODY259" s="710"/>
      <c r="ODZ259" s="710"/>
      <c r="OEA259" s="710"/>
      <c r="OEB259" s="710"/>
      <c r="OEC259" s="710"/>
      <c r="OED259" s="710"/>
      <c r="OEE259" s="710"/>
      <c r="OEF259" s="710"/>
      <c r="OEG259" s="710"/>
      <c r="OEH259" s="710"/>
      <c r="OEI259" s="710"/>
      <c r="OEJ259" s="710"/>
      <c r="OEK259" s="710"/>
      <c r="OEL259" s="710"/>
      <c r="OEM259" s="710"/>
      <c r="OEN259" s="710"/>
      <c r="OEO259" s="710"/>
      <c r="OEP259" s="710"/>
      <c r="OEQ259" s="710"/>
      <c r="OER259" s="710"/>
      <c r="OES259" s="710"/>
      <c r="OET259" s="710"/>
      <c r="OEU259" s="710"/>
      <c r="OEV259" s="710"/>
      <c r="OEW259" s="710"/>
      <c r="OEX259" s="710"/>
      <c r="OEY259" s="710"/>
      <c r="OEZ259" s="710"/>
      <c r="OFA259" s="710"/>
      <c r="OFB259" s="710"/>
      <c r="OFC259" s="710"/>
      <c r="OFD259" s="710"/>
      <c r="OFE259" s="710"/>
      <c r="OFF259" s="710"/>
      <c r="OFG259" s="710"/>
      <c r="OFH259" s="710"/>
      <c r="OFI259" s="710"/>
      <c r="OFJ259" s="710"/>
      <c r="OFK259" s="710"/>
      <c r="OFL259" s="710"/>
      <c r="OFM259" s="710"/>
      <c r="OFN259" s="710"/>
      <c r="OFO259" s="710"/>
      <c r="OFP259" s="710"/>
      <c r="OFQ259" s="710"/>
      <c r="OFR259" s="710"/>
      <c r="OFS259" s="710"/>
      <c r="OFT259" s="710"/>
      <c r="OFU259" s="710"/>
      <c r="OFV259" s="710"/>
      <c r="OFW259" s="710"/>
      <c r="OFX259" s="710"/>
      <c r="OFY259" s="710"/>
      <c r="OFZ259" s="710"/>
      <c r="OGA259" s="710"/>
      <c r="OGB259" s="710"/>
      <c r="OGC259" s="710"/>
      <c r="OGD259" s="710"/>
      <c r="OGE259" s="710"/>
      <c r="OGF259" s="710"/>
      <c r="OGG259" s="710"/>
      <c r="OGH259" s="710"/>
      <c r="OGI259" s="710"/>
      <c r="OGJ259" s="710"/>
      <c r="OGK259" s="710"/>
      <c r="OGL259" s="710"/>
      <c r="OGM259" s="710"/>
      <c r="OGN259" s="710"/>
      <c r="OGO259" s="710"/>
      <c r="OGP259" s="710"/>
      <c r="OGQ259" s="710"/>
      <c r="OGR259" s="710"/>
      <c r="OGS259" s="710"/>
      <c r="OGT259" s="710"/>
      <c r="OGU259" s="710"/>
      <c r="OGV259" s="710"/>
      <c r="OGW259" s="710"/>
      <c r="OGX259" s="710"/>
      <c r="OGY259" s="710"/>
      <c r="OGZ259" s="710"/>
      <c r="OHA259" s="710"/>
      <c r="OHB259" s="710"/>
      <c r="OHC259" s="710"/>
      <c r="OHD259" s="710"/>
      <c r="OHE259" s="710"/>
      <c r="OHF259" s="710"/>
      <c r="OHG259" s="710"/>
      <c r="OHH259" s="710"/>
      <c r="OHI259" s="710"/>
      <c r="OHJ259" s="710"/>
      <c r="OHK259" s="710"/>
      <c r="OHL259" s="710"/>
      <c r="OHM259" s="710"/>
      <c r="OHN259" s="710"/>
      <c r="OHO259" s="710"/>
      <c r="OHP259" s="710"/>
      <c r="OHQ259" s="710"/>
      <c r="OHR259" s="710"/>
      <c r="OHS259" s="710"/>
      <c r="OHT259" s="710"/>
      <c r="OHU259" s="710"/>
      <c r="OHV259" s="710"/>
      <c r="OHW259" s="710"/>
      <c r="OHX259" s="710"/>
      <c r="OHY259" s="710"/>
      <c r="OHZ259" s="710"/>
      <c r="OIA259" s="710"/>
      <c r="OIB259" s="710"/>
      <c r="OIC259" s="710"/>
      <c r="OID259" s="710"/>
      <c r="OIE259" s="710"/>
      <c r="OIF259" s="710"/>
      <c r="OIG259" s="710"/>
      <c r="OIH259" s="710"/>
      <c r="OII259" s="710"/>
      <c r="OIJ259" s="710"/>
      <c r="OIK259" s="710"/>
      <c r="OIL259" s="710"/>
      <c r="OIM259" s="710"/>
      <c r="OIN259" s="710"/>
      <c r="OIO259" s="710"/>
      <c r="OIP259" s="710"/>
      <c r="OIQ259" s="710"/>
      <c r="OIR259" s="710"/>
      <c r="OIS259" s="710"/>
      <c r="OIT259" s="710"/>
      <c r="OIU259" s="710"/>
      <c r="OIV259" s="710"/>
      <c r="OIW259" s="710"/>
      <c r="OIX259" s="710"/>
      <c r="OIY259" s="710"/>
      <c r="OIZ259" s="710"/>
      <c r="OJA259" s="710"/>
      <c r="OJB259" s="710"/>
      <c r="OJC259" s="710"/>
      <c r="OJD259" s="710"/>
      <c r="OJE259" s="710"/>
      <c r="OJF259" s="710"/>
      <c r="OJG259" s="710"/>
      <c r="OJH259" s="710"/>
      <c r="OJI259" s="710"/>
      <c r="OJJ259" s="710"/>
      <c r="OJK259" s="710"/>
      <c r="OJL259" s="710"/>
      <c r="OJM259" s="710"/>
      <c r="OJN259" s="710"/>
      <c r="OJO259" s="710"/>
      <c r="OJP259" s="710"/>
      <c r="OJQ259" s="710"/>
      <c r="OJR259" s="710"/>
      <c r="OJS259" s="710"/>
      <c r="OJT259" s="710"/>
      <c r="OJU259" s="710"/>
      <c r="OJV259" s="710"/>
      <c r="OJW259" s="710"/>
      <c r="OJX259" s="710"/>
      <c r="OJY259" s="710"/>
      <c r="OJZ259" s="710"/>
      <c r="OKA259" s="710"/>
      <c r="OKB259" s="710"/>
      <c r="OKC259" s="710"/>
      <c r="OKD259" s="710"/>
      <c r="OKE259" s="710"/>
      <c r="OKF259" s="710"/>
      <c r="OKG259" s="710"/>
      <c r="OKH259" s="710"/>
      <c r="OKI259" s="710"/>
      <c r="OKJ259" s="710"/>
      <c r="OKK259" s="710"/>
      <c r="OKL259" s="710"/>
      <c r="OKM259" s="710"/>
      <c r="OKN259" s="710"/>
      <c r="OKO259" s="710"/>
      <c r="OKP259" s="710"/>
      <c r="OKQ259" s="710"/>
      <c r="OKR259" s="710"/>
      <c r="OKS259" s="710"/>
      <c r="OKT259" s="710"/>
      <c r="OKU259" s="710"/>
      <c r="OKV259" s="710"/>
      <c r="OKW259" s="710"/>
      <c r="OKX259" s="710"/>
      <c r="OKY259" s="710"/>
      <c r="OKZ259" s="710"/>
      <c r="OLA259" s="710"/>
      <c r="OLB259" s="710"/>
      <c r="OLC259" s="710"/>
      <c r="OLD259" s="710"/>
      <c r="OLE259" s="710"/>
      <c r="OLF259" s="710"/>
      <c r="OLG259" s="710"/>
      <c r="OLH259" s="710"/>
      <c r="OLI259" s="710"/>
      <c r="OLJ259" s="710"/>
      <c r="OLK259" s="710"/>
      <c r="OLL259" s="710"/>
      <c r="OLM259" s="710"/>
      <c r="OLN259" s="710"/>
      <c r="OLO259" s="710"/>
      <c r="OLP259" s="710"/>
      <c r="OLQ259" s="710"/>
      <c r="OLR259" s="710"/>
      <c r="OLS259" s="710"/>
      <c r="OLT259" s="710"/>
      <c r="OLU259" s="710"/>
      <c r="OLV259" s="710"/>
      <c r="OLW259" s="710"/>
      <c r="OLX259" s="710"/>
      <c r="OLY259" s="710"/>
      <c r="OLZ259" s="710"/>
      <c r="OMA259" s="710"/>
      <c r="OMB259" s="710"/>
      <c r="OMC259" s="710"/>
      <c r="OMD259" s="710"/>
      <c r="OME259" s="710"/>
      <c r="OMF259" s="710"/>
      <c r="OMG259" s="710"/>
      <c r="OMH259" s="710"/>
      <c r="OMI259" s="710"/>
      <c r="OMJ259" s="710"/>
      <c r="OMK259" s="710"/>
      <c r="OML259" s="710"/>
      <c r="OMM259" s="710"/>
      <c r="OMN259" s="710"/>
      <c r="OMO259" s="710"/>
      <c r="OMP259" s="710"/>
      <c r="OMQ259" s="710"/>
      <c r="OMR259" s="710"/>
      <c r="OMS259" s="710"/>
      <c r="OMT259" s="710"/>
      <c r="OMU259" s="710"/>
      <c r="OMV259" s="710"/>
      <c r="OMW259" s="710"/>
      <c r="OMX259" s="710"/>
      <c r="OMY259" s="710"/>
      <c r="OMZ259" s="710"/>
      <c r="ONA259" s="710"/>
      <c r="ONB259" s="710"/>
      <c r="ONC259" s="710"/>
      <c r="OND259" s="710"/>
      <c r="ONE259" s="710"/>
      <c r="ONF259" s="710"/>
      <c r="ONG259" s="710"/>
      <c r="ONH259" s="710"/>
      <c r="ONI259" s="710"/>
      <c r="ONJ259" s="710"/>
      <c r="ONK259" s="710"/>
      <c r="ONL259" s="710"/>
      <c r="ONM259" s="710"/>
      <c r="ONN259" s="710"/>
      <c r="ONO259" s="710"/>
      <c r="ONP259" s="710"/>
      <c r="ONQ259" s="710"/>
      <c r="ONR259" s="710"/>
      <c r="ONS259" s="710"/>
      <c r="ONT259" s="710"/>
      <c r="ONU259" s="710"/>
      <c r="ONV259" s="710"/>
      <c r="ONW259" s="710"/>
      <c r="ONX259" s="710"/>
      <c r="ONY259" s="710"/>
      <c r="ONZ259" s="710"/>
      <c r="OOA259" s="710"/>
      <c r="OOB259" s="710"/>
      <c r="OOC259" s="710"/>
      <c r="OOD259" s="710"/>
      <c r="OOE259" s="710"/>
      <c r="OOF259" s="710"/>
      <c r="OOG259" s="710"/>
      <c r="OOH259" s="710"/>
      <c r="OOI259" s="710"/>
      <c r="OOJ259" s="710"/>
      <c r="OOK259" s="710"/>
      <c r="OOL259" s="710"/>
      <c r="OOM259" s="710"/>
      <c r="OON259" s="710"/>
      <c r="OOO259" s="710"/>
      <c r="OOP259" s="710"/>
      <c r="OOQ259" s="710"/>
      <c r="OOR259" s="710"/>
      <c r="OOS259" s="710"/>
      <c r="OOT259" s="710"/>
      <c r="OOU259" s="710"/>
      <c r="OOV259" s="710"/>
      <c r="OOW259" s="710"/>
      <c r="OOX259" s="710"/>
      <c r="OOY259" s="710"/>
      <c r="OOZ259" s="710"/>
      <c r="OPA259" s="710"/>
      <c r="OPB259" s="710"/>
      <c r="OPC259" s="710"/>
      <c r="OPD259" s="710"/>
      <c r="OPE259" s="710"/>
      <c r="OPF259" s="710"/>
      <c r="OPG259" s="710"/>
      <c r="OPH259" s="710"/>
      <c r="OPI259" s="710"/>
      <c r="OPJ259" s="710"/>
      <c r="OPK259" s="710"/>
      <c r="OPL259" s="710"/>
      <c r="OPM259" s="710"/>
      <c r="OPN259" s="710"/>
      <c r="OPO259" s="710"/>
      <c r="OPP259" s="710"/>
      <c r="OPQ259" s="710"/>
      <c r="OPR259" s="710"/>
      <c r="OPS259" s="710"/>
      <c r="OPT259" s="710"/>
      <c r="OPU259" s="710"/>
      <c r="OPV259" s="710"/>
      <c r="OPW259" s="710"/>
      <c r="OPX259" s="710"/>
      <c r="OPY259" s="710"/>
      <c r="OPZ259" s="710"/>
      <c r="OQA259" s="710"/>
      <c r="OQB259" s="710"/>
      <c r="OQC259" s="710"/>
      <c r="OQD259" s="710"/>
      <c r="OQE259" s="710"/>
      <c r="OQF259" s="710"/>
      <c r="OQG259" s="710"/>
      <c r="OQH259" s="710"/>
      <c r="OQI259" s="710"/>
      <c r="OQJ259" s="710"/>
      <c r="OQK259" s="710"/>
      <c r="OQL259" s="710"/>
      <c r="OQM259" s="710"/>
      <c r="OQN259" s="710"/>
      <c r="OQO259" s="710"/>
      <c r="OQP259" s="710"/>
      <c r="OQQ259" s="710"/>
      <c r="OQR259" s="710"/>
      <c r="OQS259" s="710"/>
      <c r="OQT259" s="710"/>
      <c r="OQU259" s="710"/>
      <c r="OQV259" s="710"/>
      <c r="OQW259" s="710"/>
      <c r="OQX259" s="710"/>
      <c r="OQY259" s="710"/>
      <c r="OQZ259" s="710"/>
      <c r="ORA259" s="710"/>
      <c r="ORB259" s="710"/>
      <c r="ORC259" s="710"/>
      <c r="ORD259" s="710"/>
      <c r="ORE259" s="710"/>
      <c r="ORF259" s="710"/>
      <c r="ORG259" s="710"/>
      <c r="ORH259" s="710"/>
      <c r="ORI259" s="710"/>
      <c r="ORJ259" s="710"/>
      <c r="ORK259" s="710"/>
      <c r="ORL259" s="710"/>
      <c r="ORM259" s="710"/>
      <c r="ORN259" s="710"/>
      <c r="ORO259" s="710"/>
      <c r="ORP259" s="710"/>
      <c r="ORQ259" s="710"/>
      <c r="ORR259" s="710"/>
      <c r="ORS259" s="710"/>
      <c r="ORT259" s="710"/>
      <c r="ORU259" s="710"/>
      <c r="ORV259" s="710"/>
      <c r="ORW259" s="710"/>
      <c r="ORX259" s="710"/>
      <c r="ORY259" s="710"/>
      <c r="ORZ259" s="710"/>
      <c r="OSA259" s="710"/>
      <c r="OSB259" s="710"/>
      <c r="OSC259" s="710"/>
      <c r="OSD259" s="710"/>
      <c r="OSE259" s="710"/>
      <c r="OSF259" s="710"/>
      <c r="OSG259" s="710"/>
      <c r="OSH259" s="710"/>
      <c r="OSI259" s="710"/>
      <c r="OSJ259" s="710"/>
      <c r="OSK259" s="710"/>
      <c r="OSL259" s="710"/>
      <c r="OSM259" s="710"/>
      <c r="OSN259" s="710"/>
      <c r="OSO259" s="710"/>
      <c r="OSP259" s="710"/>
      <c r="OSQ259" s="710"/>
      <c r="OSR259" s="710"/>
      <c r="OSS259" s="710"/>
      <c r="OST259" s="710"/>
      <c r="OSU259" s="710"/>
      <c r="OSV259" s="710"/>
      <c r="OSW259" s="710"/>
      <c r="OSX259" s="710"/>
      <c r="OSY259" s="710"/>
      <c r="OSZ259" s="710"/>
      <c r="OTA259" s="710"/>
      <c r="OTB259" s="710"/>
      <c r="OTC259" s="710"/>
      <c r="OTD259" s="710"/>
      <c r="OTE259" s="710"/>
      <c r="OTF259" s="710"/>
      <c r="OTG259" s="710"/>
      <c r="OTH259" s="710"/>
      <c r="OTI259" s="710"/>
      <c r="OTJ259" s="710"/>
      <c r="OTK259" s="710"/>
      <c r="OTL259" s="710"/>
      <c r="OTM259" s="710"/>
      <c r="OTN259" s="710"/>
      <c r="OTO259" s="710"/>
      <c r="OTP259" s="710"/>
      <c r="OTQ259" s="710"/>
      <c r="OTR259" s="710"/>
      <c r="OTS259" s="710"/>
      <c r="OTT259" s="710"/>
      <c r="OTU259" s="710"/>
      <c r="OTV259" s="710"/>
      <c r="OTW259" s="710"/>
      <c r="OTX259" s="710"/>
      <c r="OTY259" s="710"/>
      <c r="OTZ259" s="710"/>
      <c r="OUA259" s="710"/>
      <c r="OUB259" s="710"/>
      <c r="OUC259" s="710"/>
      <c r="OUD259" s="710"/>
      <c r="OUE259" s="710"/>
      <c r="OUF259" s="710"/>
      <c r="OUG259" s="710"/>
      <c r="OUH259" s="710"/>
      <c r="OUI259" s="710"/>
      <c r="OUJ259" s="710"/>
      <c r="OUK259" s="710"/>
      <c r="OUL259" s="710"/>
      <c r="OUM259" s="710"/>
      <c r="OUN259" s="710"/>
      <c r="OUO259" s="710"/>
      <c r="OUP259" s="710"/>
      <c r="OUQ259" s="710"/>
      <c r="OUR259" s="710"/>
      <c r="OUS259" s="710"/>
      <c r="OUT259" s="710"/>
      <c r="OUU259" s="710"/>
      <c r="OUV259" s="710"/>
      <c r="OUW259" s="710"/>
      <c r="OUX259" s="710"/>
      <c r="OUY259" s="710"/>
      <c r="OUZ259" s="710"/>
      <c r="OVA259" s="710"/>
      <c r="OVB259" s="710"/>
      <c r="OVC259" s="710"/>
      <c r="OVD259" s="710"/>
      <c r="OVE259" s="710"/>
      <c r="OVF259" s="710"/>
      <c r="OVG259" s="710"/>
      <c r="OVH259" s="710"/>
      <c r="OVI259" s="710"/>
      <c r="OVJ259" s="710"/>
      <c r="OVK259" s="710"/>
      <c r="OVL259" s="710"/>
      <c r="OVM259" s="710"/>
      <c r="OVN259" s="710"/>
      <c r="OVO259" s="710"/>
      <c r="OVP259" s="710"/>
      <c r="OVQ259" s="710"/>
      <c r="OVR259" s="710"/>
      <c r="OVS259" s="710"/>
      <c r="OVT259" s="710"/>
      <c r="OVU259" s="710"/>
      <c r="OVV259" s="710"/>
      <c r="OVW259" s="710"/>
      <c r="OVX259" s="710"/>
      <c r="OVY259" s="710"/>
      <c r="OVZ259" s="710"/>
      <c r="OWA259" s="710"/>
      <c r="OWB259" s="710"/>
      <c r="OWC259" s="710"/>
      <c r="OWD259" s="710"/>
      <c r="OWE259" s="710"/>
      <c r="OWF259" s="710"/>
      <c r="OWG259" s="710"/>
      <c r="OWH259" s="710"/>
      <c r="OWI259" s="710"/>
      <c r="OWJ259" s="710"/>
      <c r="OWK259" s="710"/>
      <c r="OWL259" s="710"/>
      <c r="OWM259" s="710"/>
      <c r="OWN259" s="710"/>
      <c r="OWO259" s="710"/>
      <c r="OWP259" s="710"/>
      <c r="OWQ259" s="710"/>
      <c r="OWR259" s="710"/>
      <c r="OWS259" s="710"/>
      <c r="OWT259" s="710"/>
      <c r="OWU259" s="710"/>
      <c r="OWV259" s="710"/>
      <c r="OWW259" s="710"/>
      <c r="OWX259" s="710"/>
      <c r="OWY259" s="710"/>
      <c r="OWZ259" s="710"/>
      <c r="OXA259" s="710"/>
      <c r="OXB259" s="710"/>
      <c r="OXC259" s="710"/>
      <c r="OXD259" s="710"/>
      <c r="OXE259" s="710"/>
      <c r="OXF259" s="710"/>
      <c r="OXG259" s="710"/>
      <c r="OXH259" s="710"/>
      <c r="OXI259" s="710"/>
      <c r="OXJ259" s="710"/>
      <c r="OXK259" s="710"/>
      <c r="OXL259" s="710"/>
      <c r="OXM259" s="710"/>
      <c r="OXN259" s="710"/>
      <c r="OXO259" s="710"/>
      <c r="OXP259" s="710"/>
      <c r="OXQ259" s="710"/>
      <c r="OXR259" s="710"/>
      <c r="OXS259" s="710"/>
      <c r="OXT259" s="710"/>
      <c r="OXU259" s="710"/>
      <c r="OXV259" s="710"/>
      <c r="OXW259" s="710"/>
      <c r="OXX259" s="710"/>
      <c r="OXY259" s="710"/>
      <c r="OXZ259" s="710"/>
      <c r="OYA259" s="710"/>
      <c r="OYB259" s="710"/>
      <c r="OYC259" s="710"/>
      <c r="OYD259" s="710"/>
      <c r="OYE259" s="710"/>
      <c r="OYF259" s="710"/>
      <c r="OYG259" s="710"/>
      <c r="OYH259" s="710"/>
      <c r="OYI259" s="710"/>
      <c r="OYJ259" s="710"/>
      <c r="OYK259" s="710"/>
      <c r="OYL259" s="710"/>
      <c r="OYM259" s="710"/>
      <c r="OYN259" s="710"/>
      <c r="OYO259" s="710"/>
      <c r="OYP259" s="710"/>
      <c r="OYQ259" s="710"/>
      <c r="OYR259" s="710"/>
      <c r="OYS259" s="710"/>
      <c r="OYT259" s="710"/>
      <c r="OYU259" s="710"/>
      <c r="OYV259" s="710"/>
      <c r="OYW259" s="710"/>
      <c r="OYX259" s="710"/>
      <c r="OYY259" s="710"/>
      <c r="OYZ259" s="710"/>
      <c r="OZA259" s="710"/>
      <c r="OZB259" s="710"/>
      <c r="OZC259" s="710"/>
      <c r="OZD259" s="710"/>
      <c r="OZE259" s="710"/>
      <c r="OZF259" s="710"/>
      <c r="OZG259" s="710"/>
      <c r="OZH259" s="710"/>
      <c r="OZI259" s="710"/>
      <c r="OZJ259" s="710"/>
      <c r="OZK259" s="710"/>
      <c r="OZL259" s="710"/>
      <c r="OZM259" s="710"/>
      <c r="OZN259" s="710"/>
      <c r="OZO259" s="710"/>
      <c r="OZP259" s="710"/>
      <c r="OZQ259" s="710"/>
      <c r="OZR259" s="710"/>
      <c r="OZS259" s="710"/>
      <c r="OZT259" s="710"/>
      <c r="OZU259" s="710"/>
      <c r="OZV259" s="710"/>
      <c r="OZW259" s="710"/>
      <c r="OZX259" s="710"/>
      <c r="OZY259" s="710"/>
      <c r="OZZ259" s="710"/>
      <c r="PAA259" s="710"/>
      <c r="PAB259" s="710"/>
      <c r="PAC259" s="710"/>
      <c r="PAD259" s="710"/>
      <c r="PAE259" s="710"/>
      <c r="PAF259" s="710"/>
      <c r="PAG259" s="710"/>
      <c r="PAH259" s="710"/>
      <c r="PAI259" s="710"/>
      <c r="PAJ259" s="710"/>
      <c r="PAK259" s="710"/>
      <c r="PAL259" s="710"/>
      <c r="PAM259" s="710"/>
      <c r="PAN259" s="710"/>
      <c r="PAO259" s="710"/>
      <c r="PAP259" s="710"/>
      <c r="PAQ259" s="710"/>
      <c r="PAR259" s="710"/>
      <c r="PAS259" s="710"/>
      <c r="PAT259" s="710"/>
      <c r="PAU259" s="710"/>
      <c r="PAV259" s="710"/>
      <c r="PAW259" s="710"/>
      <c r="PAX259" s="710"/>
      <c r="PAY259" s="710"/>
      <c r="PAZ259" s="710"/>
      <c r="PBA259" s="710"/>
      <c r="PBB259" s="710"/>
      <c r="PBC259" s="710"/>
      <c r="PBD259" s="710"/>
      <c r="PBE259" s="710"/>
      <c r="PBF259" s="710"/>
      <c r="PBG259" s="710"/>
      <c r="PBH259" s="710"/>
      <c r="PBI259" s="710"/>
      <c r="PBJ259" s="710"/>
      <c r="PBK259" s="710"/>
      <c r="PBL259" s="710"/>
      <c r="PBM259" s="710"/>
      <c r="PBN259" s="710"/>
      <c r="PBO259" s="710"/>
      <c r="PBP259" s="710"/>
      <c r="PBQ259" s="710"/>
      <c r="PBR259" s="710"/>
      <c r="PBS259" s="710"/>
      <c r="PBT259" s="710"/>
      <c r="PBU259" s="710"/>
      <c r="PBV259" s="710"/>
      <c r="PBW259" s="710"/>
      <c r="PBX259" s="710"/>
      <c r="PBY259" s="710"/>
      <c r="PBZ259" s="710"/>
      <c r="PCA259" s="710"/>
      <c r="PCB259" s="710"/>
      <c r="PCC259" s="710"/>
      <c r="PCD259" s="710"/>
      <c r="PCE259" s="710"/>
      <c r="PCF259" s="710"/>
      <c r="PCG259" s="710"/>
      <c r="PCH259" s="710"/>
      <c r="PCI259" s="710"/>
      <c r="PCJ259" s="710"/>
      <c r="PCK259" s="710"/>
      <c r="PCL259" s="710"/>
      <c r="PCM259" s="710"/>
      <c r="PCN259" s="710"/>
      <c r="PCO259" s="710"/>
      <c r="PCP259" s="710"/>
      <c r="PCQ259" s="710"/>
      <c r="PCR259" s="710"/>
      <c r="PCS259" s="710"/>
      <c r="PCT259" s="710"/>
      <c r="PCU259" s="710"/>
      <c r="PCV259" s="710"/>
      <c r="PCW259" s="710"/>
      <c r="PCX259" s="710"/>
      <c r="PCY259" s="710"/>
      <c r="PCZ259" s="710"/>
      <c r="PDA259" s="710"/>
      <c r="PDB259" s="710"/>
      <c r="PDC259" s="710"/>
      <c r="PDD259" s="710"/>
      <c r="PDE259" s="710"/>
      <c r="PDF259" s="710"/>
      <c r="PDG259" s="710"/>
      <c r="PDH259" s="710"/>
      <c r="PDI259" s="710"/>
      <c r="PDJ259" s="710"/>
      <c r="PDK259" s="710"/>
      <c r="PDL259" s="710"/>
      <c r="PDM259" s="710"/>
      <c r="PDN259" s="710"/>
      <c r="PDO259" s="710"/>
      <c r="PDP259" s="710"/>
      <c r="PDQ259" s="710"/>
      <c r="PDR259" s="710"/>
      <c r="PDS259" s="710"/>
      <c r="PDT259" s="710"/>
      <c r="PDU259" s="710"/>
      <c r="PDV259" s="710"/>
      <c r="PDW259" s="710"/>
      <c r="PDX259" s="710"/>
      <c r="PDY259" s="710"/>
      <c r="PDZ259" s="710"/>
      <c r="PEA259" s="710"/>
      <c r="PEB259" s="710"/>
      <c r="PEC259" s="710"/>
      <c r="PED259" s="710"/>
      <c r="PEE259" s="710"/>
      <c r="PEF259" s="710"/>
      <c r="PEG259" s="710"/>
      <c r="PEH259" s="710"/>
      <c r="PEI259" s="710"/>
      <c r="PEJ259" s="710"/>
      <c r="PEK259" s="710"/>
      <c r="PEL259" s="710"/>
      <c r="PEM259" s="710"/>
      <c r="PEN259" s="710"/>
      <c r="PEO259" s="710"/>
      <c r="PEP259" s="710"/>
      <c r="PEQ259" s="710"/>
      <c r="PER259" s="710"/>
      <c r="PES259" s="710"/>
      <c r="PET259" s="710"/>
      <c r="PEU259" s="710"/>
      <c r="PEV259" s="710"/>
      <c r="PEW259" s="710"/>
      <c r="PEX259" s="710"/>
      <c r="PEY259" s="710"/>
      <c r="PEZ259" s="710"/>
      <c r="PFA259" s="710"/>
      <c r="PFB259" s="710"/>
      <c r="PFC259" s="710"/>
      <c r="PFD259" s="710"/>
      <c r="PFE259" s="710"/>
      <c r="PFF259" s="710"/>
      <c r="PFG259" s="710"/>
      <c r="PFH259" s="710"/>
      <c r="PFI259" s="710"/>
      <c r="PFJ259" s="710"/>
      <c r="PFK259" s="710"/>
      <c r="PFL259" s="710"/>
      <c r="PFM259" s="710"/>
      <c r="PFN259" s="710"/>
      <c r="PFO259" s="710"/>
      <c r="PFP259" s="710"/>
      <c r="PFQ259" s="710"/>
      <c r="PFR259" s="710"/>
      <c r="PFS259" s="710"/>
      <c r="PFT259" s="710"/>
      <c r="PFU259" s="710"/>
      <c r="PFV259" s="710"/>
      <c r="PFW259" s="710"/>
      <c r="PFX259" s="710"/>
      <c r="PFY259" s="710"/>
      <c r="PFZ259" s="710"/>
      <c r="PGA259" s="710"/>
      <c r="PGB259" s="710"/>
      <c r="PGC259" s="710"/>
      <c r="PGD259" s="710"/>
      <c r="PGE259" s="710"/>
      <c r="PGF259" s="710"/>
      <c r="PGG259" s="710"/>
      <c r="PGH259" s="710"/>
      <c r="PGI259" s="710"/>
      <c r="PGJ259" s="710"/>
      <c r="PGK259" s="710"/>
      <c r="PGL259" s="710"/>
      <c r="PGM259" s="710"/>
      <c r="PGN259" s="710"/>
      <c r="PGO259" s="710"/>
      <c r="PGP259" s="710"/>
      <c r="PGQ259" s="710"/>
      <c r="PGR259" s="710"/>
      <c r="PGS259" s="710"/>
      <c r="PGT259" s="710"/>
      <c r="PGU259" s="710"/>
      <c r="PGV259" s="710"/>
      <c r="PGW259" s="710"/>
      <c r="PGX259" s="710"/>
      <c r="PGY259" s="710"/>
      <c r="PGZ259" s="710"/>
      <c r="PHA259" s="710"/>
      <c r="PHB259" s="710"/>
      <c r="PHC259" s="710"/>
      <c r="PHD259" s="710"/>
      <c r="PHE259" s="710"/>
      <c r="PHF259" s="710"/>
      <c r="PHG259" s="710"/>
      <c r="PHH259" s="710"/>
      <c r="PHI259" s="710"/>
      <c r="PHJ259" s="710"/>
      <c r="PHK259" s="710"/>
      <c r="PHL259" s="710"/>
      <c r="PHM259" s="710"/>
      <c r="PHN259" s="710"/>
      <c r="PHO259" s="710"/>
      <c r="PHP259" s="710"/>
      <c r="PHQ259" s="710"/>
      <c r="PHR259" s="710"/>
      <c r="PHS259" s="710"/>
      <c r="PHT259" s="710"/>
      <c r="PHU259" s="710"/>
      <c r="PHV259" s="710"/>
      <c r="PHW259" s="710"/>
      <c r="PHX259" s="710"/>
      <c r="PHY259" s="710"/>
      <c r="PHZ259" s="710"/>
      <c r="PIA259" s="710"/>
      <c r="PIB259" s="710"/>
      <c r="PIC259" s="710"/>
      <c r="PID259" s="710"/>
      <c r="PIE259" s="710"/>
      <c r="PIF259" s="710"/>
      <c r="PIG259" s="710"/>
      <c r="PIH259" s="710"/>
      <c r="PII259" s="710"/>
      <c r="PIJ259" s="710"/>
      <c r="PIK259" s="710"/>
      <c r="PIL259" s="710"/>
      <c r="PIM259" s="710"/>
      <c r="PIN259" s="710"/>
      <c r="PIO259" s="710"/>
      <c r="PIP259" s="710"/>
      <c r="PIQ259" s="710"/>
      <c r="PIR259" s="710"/>
      <c r="PIS259" s="710"/>
      <c r="PIT259" s="710"/>
      <c r="PIU259" s="710"/>
      <c r="PIV259" s="710"/>
      <c r="PIW259" s="710"/>
      <c r="PIX259" s="710"/>
      <c r="PIY259" s="710"/>
      <c r="PIZ259" s="710"/>
      <c r="PJA259" s="710"/>
      <c r="PJB259" s="710"/>
      <c r="PJC259" s="710"/>
      <c r="PJD259" s="710"/>
      <c r="PJE259" s="710"/>
      <c r="PJF259" s="710"/>
      <c r="PJG259" s="710"/>
      <c r="PJH259" s="710"/>
      <c r="PJI259" s="710"/>
      <c r="PJJ259" s="710"/>
      <c r="PJK259" s="710"/>
      <c r="PJL259" s="710"/>
      <c r="PJM259" s="710"/>
      <c r="PJN259" s="710"/>
      <c r="PJO259" s="710"/>
      <c r="PJP259" s="710"/>
      <c r="PJQ259" s="710"/>
      <c r="PJR259" s="710"/>
      <c r="PJS259" s="710"/>
      <c r="PJT259" s="710"/>
      <c r="PJU259" s="710"/>
      <c r="PJV259" s="710"/>
      <c r="PJW259" s="710"/>
      <c r="PJX259" s="710"/>
      <c r="PJY259" s="710"/>
      <c r="PJZ259" s="710"/>
      <c r="PKA259" s="710"/>
      <c r="PKB259" s="710"/>
      <c r="PKC259" s="710"/>
      <c r="PKD259" s="710"/>
      <c r="PKE259" s="710"/>
      <c r="PKF259" s="710"/>
      <c r="PKG259" s="710"/>
      <c r="PKH259" s="710"/>
      <c r="PKI259" s="710"/>
      <c r="PKJ259" s="710"/>
      <c r="PKK259" s="710"/>
      <c r="PKL259" s="710"/>
      <c r="PKM259" s="710"/>
      <c r="PKN259" s="710"/>
      <c r="PKO259" s="710"/>
      <c r="PKP259" s="710"/>
      <c r="PKQ259" s="710"/>
      <c r="PKR259" s="710"/>
      <c r="PKS259" s="710"/>
      <c r="PKT259" s="710"/>
      <c r="PKU259" s="710"/>
      <c r="PKV259" s="710"/>
      <c r="PKW259" s="710"/>
      <c r="PKX259" s="710"/>
      <c r="PKY259" s="710"/>
      <c r="PKZ259" s="710"/>
      <c r="PLA259" s="710"/>
      <c r="PLB259" s="710"/>
      <c r="PLC259" s="710"/>
      <c r="PLD259" s="710"/>
      <c r="PLE259" s="710"/>
      <c r="PLF259" s="710"/>
      <c r="PLG259" s="710"/>
      <c r="PLH259" s="710"/>
      <c r="PLI259" s="710"/>
      <c r="PLJ259" s="710"/>
      <c r="PLK259" s="710"/>
      <c r="PLL259" s="710"/>
      <c r="PLM259" s="710"/>
      <c r="PLN259" s="710"/>
      <c r="PLO259" s="710"/>
      <c r="PLP259" s="710"/>
      <c r="PLQ259" s="710"/>
      <c r="PLR259" s="710"/>
      <c r="PLS259" s="710"/>
      <c r="PLT259" s="710"/>
      <c r="PLU259" s="710"/>
      <c r="PLV259" s="710"/>
      <c r="PLW259" s="710"/>
      <c r="PLX259" s="710"/>
      <c r="PLY259" s="710"/>
      <c r="PLZ259" s="710"/>
      <c r="PMA259" s="710"/>
      <c r="PMB259" s="710"/>
      <c r="PMC259" s="710"/>
      <c r="PMD259" s="710"/>
      <c r="PME259" s="710"/>
      <c r="PMF259" s="710"/>
      <c r="PMG259" s="710"/>
      <c r="PMH259" s="710"/>
      <c r="PMI259" s="710"/>
      <c r="PMJ259" s="710"/>
      <c r="PMK259" s="710"/>
      <c r="PML259" s="710"/>
      <c r="PMM259" s="710"/>
      <c r="PMN259" s="710"/>
      <c r="PMO259" s="710"/>
      <c r="PMP259" s="710"/>
      <c r="PMQ259" s="710"/>
      <c r="PMR259" s="710"/>
      <c r="PMS259" s="710"/>
      <c r="PMT259" s="710"/>
      <c r="PMU259" s="710"/>
      <c r="PMV259" s="710"/>
      <c r="PMW259" s="710"/>
      <c r="PMX259" s="710"/>
      <c r="PMY259" s="710"/>
      <c r="PMZ259" s="710"/>
      <c r="PNA259" s="710"/>
      <c r="PNB259" s="710"/>
      <c r="PNC259" s="710"/>
      <c r="PND259" s="710"/>
      <c r="PNE259" s="710"/>
      <c r="PNF259" s="710"/>
      <c r="PNG259" s="710"/>
      <c r="PNH259" s="710"/>
      <c r="PNI259" s="710"/>
      <c r="PNJ259" s="710"/>
      <c r="PNK259" s="710"/>
      <c r="PNL259" s="710"/>
      <c r="PNM259" s="710"/>
      <c r="PNN259" s="710"/>
      <c r="PNO259" s="710"/>
      <c r="PNP259" s="710"/>
      <c r="PNQ259" s="710"/>
      <c r="PNR259" s="710"/>
      <c r="PNS259" s="710"/>
      <c r="PNT259" s="710"/>
      <c r="PNU259" s="710"/>
      <c r="PNV259" s="710"/>
      <c r="PNW259" s="710"/>
      <c r="PNX259" s="710"/>
      <c r="PNY259" s="710"/>
      <c r="PNZ259" s="710"/>
      <c r="POA259" s="710"/>
      <c r="POB259" s="710"/>
      <c r="POC259" s="710"/>
      <c r="POD259" s="710"/>
      <c r="POE259" s="710"/>
      <c r="POF259" s="710"/>
      <c r="POG259" s="710"/>
      <c r="POH259" s="710"/>
      <c r="POI259" s="710"/>
      <c r="POJ259" s="710"/>
      <c r="POK259" s="710"/>
      <c r="POL259" s="710"/>
      <c r="POM259" s="710"/>
      <c r="PON259" s="710"/>
      <c r="POO259" s="710"/>
      <c r="POP259" s="710"/>
      <c r="POQ259" s="710"/>
      <c r="POR259" s="710"/>
      <c r="POS259" s="710"/>
      <c r="POT259" s="710"/>
      <c r="POU259" s="710"/>
      <c r="POV259" s="710"/>
      <c r="POW259" s="710"/>
      <c r="POX259" s="710"/>
      <c r="POY259" s="710"/>
      <c r="POZ259" s="710"/>
      <c r="PPA259" s="710"/>
      <c r="PPB259" s="710"/>
      <c r="PPC259" s="710"/>
      <c r="PPD259" s="710"/>
      <c r="PPE259" s="710"/>
      <c r="PPF259" s="710"/>
      <c r="PPG259" s="710"/>
      <c r="PPH259" s="710"/>
      <c r="PPI259" s="710"/>
      <c r="PPJ259" s="710"/>
      <c r="PPK259" s="710"/>
      <c r="PPL259" s="710"/>
      <c r="PPM259" s="710"/>
      <c r="PPN259" s="710"/>
      <c r="PPO259" s="710"/>
      <c r="PPP259" s="710"/>
      <c r="PPQ259" s="710"/>
      <c r="PPR259" s="710"/>
      <c r="PPS259" s="710"/>
      <c r="PPT259" s="710"/>
      <c r="PPU259" s="710"/>
      <c r="PPV259" s="710"/>
      <c r="PPW259" s="710"/>
      <c r="PPX259" s="710"/>
      <c r="PPY259" s="710"/>
      <c r="PPZ259" s="710"/>
      <c r="PQA259" s="710"/>
      <c r="PQB259" s="710"/>
      <c r="PQC259" s="710"/>
      <c r="PQD259" s="710"/>
      <c r="PQE259" s="710"/>
      <c r="PQF259" s="710"/>
      <c r="PQG259" s="710"/>
      <c r="PQH259" s="710"/>
      <c r="PQI259" s="710"/>
      <c r="PQJ259" s="710"/>
      <c r="PQK259" s="710"/>
      <c r="PQL259" s="710"/>
      <c r="PQM259" s="710"/>
      <c r="PQN259" s="710"/>
      <c r="PQO259" s="710"/>
      <c r="PQP259" s="710"/>
      <c r="PQQ259" s="710"/>
      <c r="PQR259" s="710"/>
      <c r="PQS259" s="710"/>
      <c r="PQT259" s="710"/>
      <c r="PQU259" s="710"/>
      <c r="PQV259" s="710"/>
      <c r="PQW259" s="710"/>
      <c r="PQX259" s="710"/>
      <c r="PQY259" s="710"/>
      <c r="PQZ259" s="710"/>
      <c r="PRA259" s="710"/>
      <c r="PRB259" s="710"/>
      <c r="PRC259" s="710"/>
      <c r="PRD259" s="710"/>
      <c r="PRE259" s="710"/>
      <c r="PRF259" s="710"/>
      <c r="PRG259" s="710"/>
      <c r="PRH259" s="710"/>
      <c r="PRI259" s="710"/>
      <c r="PRJ259" s="710"/>
      <c r="PRK259" s="710"/>
      <c r="PRL259" s="710"/>
      <c r="PRM259" s="710"/>
      <c r="PRN259" s="710"/>
      <c r="PRO259" s="710"/>
      <c r="PRP259" s="710"/>
      <c r="PRQ259" s="710"/>
      <c r="PRR259" s="710"/>
      <c r="PRS259" s="710"/>
      <c r="PRT259" s="710"/>
      <c r="PRU259" s="710"/>
      <c r="PRV259" s="710"/>
      <c r="PRW259" s="710"/>
      <c r="PRX259" s="710"/>
      <c r="PRY259" s="710"/>
      <c r="PRZ259" s="710"/>
      <c r="PSA259" s="710"/>
      <c r="PSB259" s="710"/>
      <c r="PSC259" s="710"/>
      <c r="PSD259" s="710"/>
      <c r="PSE259" s="710"/>
      <c r="PSF259" s="710"/>
      <c r="PSG259" s="710"/>
      <c r="PSH259" s="710"/>
      <c r="PSI259" s="710"/>
      <c r="PSJ259" s="710"/>
      <c r="PSK259" s="710"/>
      <c r="PSL259" s="710"/>
      <c r="PSM259" s="710"/>
      <c r="PSN259" s="710"/>
      <c r="PSO259" s="710"/>
      <c r="PSP259" s="710"/>
      <c r="PSQ259" s="710"/>
      <c r="PSR259" s="710"/>
      <c r="PSS259" s="710"/>
      <c r="PST259" s="710"/>
      <c r="PSU259" s="710"/>
      <c r="PSV259" s="710"/>
      <c r="PSW259" s="710"/>
      <c r="PSX259" s="710"/>
      <c r="PSY259" s="710"/>
      <c r="PSZ259" s="710"/>
      <c r="PTA259" s="710"/>
      <c r="PTB259" s="710"/>
      <c r="PTC259" s="710"/>
      <c r="PTD259" s="710"/>
      <c r="PTE259" s="710"/>
      <c r="PTF259" s="710"/>
      <c r="PTG259" s="710"/>
      <c r="PTH259" s="710"/>
      <c r="PTI259" s="710"/>
      <c r="PTJ259" s="710"/>
      <c r="PTK259" s="710"/>
      <c r="PTL259" s="710"/>
      <c r="PTM259" s="710"/>
      <c r="PTN259" s="710"/>
      <c r="PTO259" s="710"/>
      <c r="PTP259" s="710"/>
      <c r="PTQ259" s="710"/>
      <c r="PTR259" s="710"/>
      <c r="PTS259" s="710"/>
      <c r="PTT259" s="710"/>
      <c r="PTU259" s="710"/>
      <c r="PTV259" s="710"/>
      <c r="PTW259" s="710"/>
      <c r="PTX259" s="710"/>
      <c r="PTY259" s="710"/>
      <c r="PTZ259" s="710"/>
      <c r="PUA259" s="710"/>
      <c r="PUB259" s="710"/>
      <c r="PUC259" s="710"/>
      <c r="PUD259" s="710"/>
      <c r="PUE259" s="710"/>
      <c r="PUF259" s="710"/>
      <c r="PUG259" s="710"/>
      <c r="PUH259" s="710"/>
      <c r="PUI259" s="710"/>
      <c r="PUJ259" s="710"/>
      <c r="PUK259" s="710"/>
      <c r="PUL259" s="710"/>
      <c r="PUM259" s="710"/>
      <c r="PUN259" s="710"/>
      <c r="PUO259" s="710"/>
      <c r="PUP259" s="710"/>
      <c r="PUQ259" s="710"/>
      <c r="PUR259" s="710"/>
      <c r="PUS259" s="710"/>
      <c r="PUT259" s="710"/>
      <c r="PUU259" s="710"/>
      <c r="PUV259" s="710"/>
      <c r="PUW259" s="710"/>
      <c r="PUX259" s="710"/>
      <c r="PUY259" s="710"/>
      <c r="PUZ259" s="710"/>
      <c r="PVA259" s="710"/>
      <c r="PVB259" s="710"/>
      <c r="PVC259" s="710"/>
      <c r="PVD259" s="710"/>
      <c r="PVE259" s="710"/>
      <c r="PVF259" s="710"/>
      <c r="PVG259" s="710"/>
      <c r="PVH259" s="710"/>
      <c r="PVI259" s="710"/>
      <c r="PVJ259" s="710"/>
      <c r="PVK259" s="710"/>
      <c r="PVL259" s="710"/>
      <c r="PVM259" s="710"/>
      <c r="PVN259" s="710"/>
      <c r="PVO259" s="710"/>
      <c r="PVP259" s="710"/>
      <c r="PVQ259" s="710"/>
      <c r="PVR259" s="710"/>
      <c r="PVS259" s="710"/>
      <c r="PVT259" s="710"/>
      <c r="PVU259" s="710"/>
      <c r="PVV259" s="710"/>
      <c r="PVW259" s="710"/>
      <c r="PVX259" s="710"/>
      <c r="PVY259" s="710"/>
      <c r="PVZ259" s="710"/>
      <c r="PWA259" s="710"/>
      <c r="PWB259" s="710"/>
      <c r="PWC259" s="710"/>
      <c r="PWD259" s="710"/>
      <c r="PWE259" s="710"/>
      <c r="PWF259" s="710"/>
      <c r="PWG259" s="710"/>
      <c r="PWH259" s="710"/>
      <c r="PWI259" s="710"/>
      <c r="PWJ259" s="710"/>
      <c r="PWK259" s="710"/>
      <c r="PWL259" s="710"/>
      <c r="PWM259" s="710"/>
      <c r="PWN259" s="710"/>
      <c r="PWO259" s="710"/>
      <c r="PWP259" s="710"/>
      <c r="PWQ259" s="710"/>
      <c r="PWR259" s="710"/>
      <c r="PWS259" s="710"/>
      <c r="PWT259" s="710"/>
      <c r="PWU259" s="710"/>
      <c r="PWV259" s="710"/>
      <c r="PWW259" s="710"/>
      <c r="PWX259" s="710"/>
      <c r="PWY259" s="710"/>
      <c r="PWZ259" s="710"/>
      <c r="PXA259" s="710"/>
      <c r="PXB259" s="710"/>
      <c r="PXC259" s="710"/>
      <c r="PXD259" s="710"/>
      <c r="PXE259" s="710"/>
      <c r="PXF259" s="710"/>
      <c r="PXG259" s="710"/>
      <c r="PXH259" s="710"/>
      <c r="PXI259" s="710"/>
      <c r="PXJ259" s="710"/>
      <c r="PXK259" s="710"/>
      <c r="PXL259" s="710"/>
      <c r="PXM259" s="710"/>
      <c r="PXN259" s="710"/>
      <c r="PXO259" s="710"/>
      <c r="PXP259" s="710"/>
      <c r="PXQ259" s="710"/>
      <c r="PXR259" s="710"/>
      <c r="PXS259" s="710"/>
      <c r="PXT259" s="710"/>
      <c r="PXU259" s="710"/>
      <c r="PXV259" s="710"/>
      <c r="PXW259" s="710"/>
      <c r="PXX259" s="710"/>
      <c r="PXY259" s="710"/>
      <c r="PXZ259" s="710"/>
      <c r="PYA259" s="710"/>
      <c r="PYB259" s="710"/>
      <c r="PYC259" s="710"/>
      <c r="PYD259" s="710"/>
      <c r="PYE259" s="710"/>
      <c r="PYF259" s="710"/>
      <c r="PYG259" s="710"/>
      <c r="PYH259" s="710"/>
      <c r="PYI259" s="710"/>
      <c r="PYJ259" s="710"/>
      <c r="PYK259" s="710"/>
      <c r="PYL259" s="710"/>
      <c r="PYM259" s="710"/>
      <c r="PYN259" s="710"/>
      <c r="PYO259" s="710"/>
      <c r="PYP259" s="710"/>
      <c r="PYQ259" s="710"/>
      <c r="PYR259" s="710"/>
      <c r="PYS259" s="710"/>
      <c r="PYT259" s="710"/>
      <c r="PYU259" s="710"/>
      <c r="PYV259" s="710"/>
      <c r="PYW259" s="710"/>
      <c r="PYX259" s="710"/>
      <c r="PYY259" s="710"/>
      <c r="PYZ259" s="710"/>
      <c r="PZA259" s="710"/>
      <c r="PZB259" s="710"/>
      <c r="PZC259" s="710"/>
      <c r="PZD259" s="710"/>
      <c r="PZE259" s="710"/>
      <c r="PZF259" s="710"/>
      <c r="PZG259" s="710"/>
      <c r="PZH259" s="710"/>
      <c r="PZI259" s="710"/>
      <c r="PZJ259" s="710"/>
      <c r="PZK259" s="710"/>
      <c r="PZL259" s="710"/>
      <c r="PZM259" s="710"/>
      <c r="PZN259" s="710"/>
      <c r="PZO259" s="710"/>
      <c r="PZP259" s="710"/>
      <c r="PZQ259" s="710"/>
      <c r="PZR259" s="710"/>
      <c r="PZS259" s="710"/>
      <c r="PZT259" s="710"/>
      <c r="PZU259" s="710"/>
      <c r="PZV259" s="710"/>
      <c r="PZW259" s="710"/>
      <c r="PZX259" s="710"/>
      <c r="PZY259" s="710"/>
      <c r="PZZ259" s="710"/>
      <c r="QAA259" s="710"/>
      <c r="QAB259" s="710"/>
      <c r="QAC259" s="710"/>
      <c r="QAD259" s="710"/>
      <c r="QAE259" s="710"/>
      <c r="QAF259" s="710"/>
      <c r="QAG259" s="710"/>
      <c r="QAH259" s="710"/>
      <c r="QAI259" s="710"/>
      <c r="QAJ259" s="710"/>
      <c r="QAK259" s="710"/>
      <c r="QAL259" s="710"/>
      <c r="QAM259" s="710"/>
      <c r="QAN259" s="710"/>
      <c r="QAO259" s="710"/>
      <c r="QAP259" s="710"/>
      <c r="QAQ259" s="710"/>
      <c r="QAR259" s="710"/>
      <c r="QAS259" s="710"/>
      <c r="QAT259" s="710"/>
      <c r="QAU259" s="710"/>
      <c r="QAV259" s="710"/>
      <c r="QAW259" s="710"/>
      <c r="QAX259" s="710"/>
      <c r="QAY259" s="710"/>
      <c r="QAZ259" s="710"/>
      <c r="QBA259" s="710"/>
      <c r="QBB259" s="710"/>
      <c r="QBC259" s="710"/>
      <c r="QBD259" s="710"/>
      <c r="QBE259" s="710"/>
      <c r="QBF259" s="710"/>
      <c r="QBG259" s="710"/>
      <c r="QBH259" s="710"/>
      <c r="QBI259" s="710"/>
      <c r="QBJ259" s="710"/>
      <c r="QBK259" s="710"/>
      <c r="QBL259" s="710"/>
      <c r="QBM259" s="710"/>
      <c r="QBN259" s="710"/>
      <c r="QBO259" s="710"/>
      <c r="QBP259" s="710"/>
      <c r="QBQ259" s="710"/>
      <c r="QBR259" s="710"/>
      <c r="QBS259" s="710"/>
      <c r="QBT259" s="710"/>
      <c r="QBU259" s="710"/>
      <c r="QBV259" s="710"/>
      <c r="QBW259" s="710"/>
      <c r="QBX259" s="710"/>
      <c r="QBY259" s="710"/>
      <c r="QBZ259" s="710"/>
      <c r="QCA259" s="710"/>
      <c r="QCB259" s="710"/>
      <c r="QCC259" s="710"/>
      <c r="QCD259" s="710"/>
      <c r="QCE259" s="710"/>
      <c r="QCF259" s="710"/>
      <c r="QCG259" s="710"/>
      <c r="QCH259" s="710"/>
      <c r="QCI259" s="710"/>
      <c r="QCJ259" s="710"/>
      <c r="QCK259" s="710"/>
      <c r="QCL259" s="710"/>
      <c r="QCM259" s="710"/>
      <c r="QCN259" s="710"/>
      <c r="QCO259" s="710"/>
      <c r="QCP259" s="710"/>
      <c r="QCQ259" s="710"/>
      <c r="QCR259" s="710"/>
      <c r="QCS259" s="710"/>
      <c r="QCT259" s="710"/>
      <c r="QCU259" s="710"/>
      <c r="QCV259" s="710"/>
      <c r="QCW259" s="710"/>
      <c r="QCX259" s="710"/>
      <c r="QCY259" s="710"/>
      <c r="QCZ259" s="710"/>
      <c r="QDA259" s="710"/>
      <c r="QDB259" s="710"/>
      <c r="QDC259" s="710"/>
      <c r="QDD259" s="710"/>
      <c r="QDE259" s="710"/>
      <c r="QDF259" s="710"/>
      <c r="QDG259" s="710"/>
      <c r="QDH259" s="710"/>
      <c r="QDI259" s="710"/>
      <c r="QDJ259" s="710"/>
      <c r="QDK259" s="710"/>
      <c r="QDL259" s="710"/>
      <c r="QDM259" s="710"/>
      <c r="QDN259" s="710"/>
      <c r="QDO259" s="710"/>
      <c r="QDP259" s="710"/>
      <c r="QDQ259" s="710"/>
      <c r="QDR259" s="710"/>
      <c r="QDS259" s="710"/>
      <c r="QDT259" s="710"/>
      <c r="QDU259" s="710"/>
      <c r="QDV259" s="710"/>
      <c r="QDW259" s="710"/>
      <c r="QDX259" s="710"/>
      <c r="QDY259" s="710"/>
      <c r="QDZ259" s="710"/>
      <c r="QEA259" s="710"/>
      <c r="QEB259" s="710"/>
      <c r="QEC259" s="710"/>
      <c r="QED259" s="710"/>
      <c r="QEE259" s="710"/>
      <c r="QEF259" s="710"/>
      <c r="QEG259" s="710"/>
      <c r="QEH259" s="710"/>
      <c r="QEI259" s="710"/>
      <c r="QEJ259" s="710"/>
      <c r="QEK259" s="710"/>
      <c r="QEL259" s="710"/>
      <c r="QEM259" s="710"/>
      <c r="QEN259" s="710"/>
      <c r="QEO259" s="710"/>
      <c r="QEP259" s="710"/>
      <c r="QEQ259" s="710"/>
      <c r="QER259" s="710"/>
      <c r="QES259" s="710"/>
      <c r="QET259" s="710"/>
      <c r="QEU259" s="710"/>
      <c r="QEV259" s="710"/>
      <c r="QEW259" s="710"/>
      <c r="QEX259" s="710"/>
      <c r="QEY259" s="710"/>
      <c r="QEZ259" s="710"/>
      <c r="QFA259" s="710"/>
      <c r="QFB259" s="710"/>
      <c r="QFC259" s="710"/>
      <c r="QFD259" s="710"/>
      <c r="QFE259" s="710"/>
      <c r="QFF259" s="710"/>
      <c r="QFG259" s="710"/>
      <c r="QFH259" s="710"/>
      <c r="QFI259" s="710"/>
      <c r="QFJ259" s="710"/>
      <c r="QFK259" s="710"/>
      <c r="QFL259" s="710"/>
      <c r="QFM259" s="710"/>
      <c r="QFN259" s="710"/>
      <c r="QFO259" s="710"/>
      <c r="QFP259" s="710"/>
      <c r="QFQ259" s="710"/>
      <c r="QFR259" s="710"/>
      <c r="QFS259" s="710"/>
      <c r="QFT259" s="710"/>
      <c r="QFU259" s="710"/>
      <c r="QFV259" s="710"/>
      <c r="QFW259" s="710"/>
      <c r="QFX259" s="710"/>
      <c r="QFY259" s="710"/>
      <c r="QFZ259" s="710"/>
      <c r="QGA259" s="710"/>
      <c r="QGB259" s="710"/>
      <c r="QGC259" s="710"/>
      <c r="QGD259" s="710"/>
      <c r="QGE259" s="710"/>
      <c r="QGF259" s="710"/>
      <c r="QGG259" s="710"/>
      <c r="QGH259" s="710"/>
      <c r="QGI259" s="710"/>
      <c r="QGJ259" s="710"/>
      <c r="QGK259" s="710"/>
      <c r="QGL259" s="710"/>
      <c r="QGM259" s="710"/>
      <c r="QGN259" s="710"/>
      <c r="QGO259" s="710"/>
      <c r="QGP259" s="710"/>
      <c r="QGQ259" s="710"/>
      <c r="QGR259" s="710"/>
      <c r="QGS259" s="710"/>
      <c r="QGT259" s="710"/>
      <c r="QGU259" s="710"/>
      <c r="QGV259" s="710"/>
      <c r="QGW259" s="710"/>
      <c r="QGX259" s="710"/>
      <c r="QGY259" s="710"/>
      <c r="QGZ259" s="710"/>
      <c r="QHA259" s="710"/>
      <c r="QHB259" s="710"/>
      <c r="QHC259" s="710"/>
      <c r="QHD259" s="710"/>
      <c r="QHE259" s="710"/>
      <c r="QHF259" s="710"/>
      <c r="QHG259" s="710"/>
      <c r="QHH259" s="710"/>
      <c r="QHI259" s="710"/>
      <c r="QHJ259" s="710"/>
      <c r="QHK259" s="710"/>
      <c r="QHL259" s="710"/>
      <c r="QHM259" s="710"/>
      <c r="QHN259" s="710"/>
      <c r="QHO259" s="710"/>
      <c r="QHP259" s="710"/>
      <c r="QHQ259" s="710"/>
      <c r="QHR259" s="710"/>
      <c r="QHS259" s="710"/>
      <c r="QHT259" s="710"/>
      <c r="QHU259" s="710"/>
      <c r="QHV259" s="710"/>
      <c r="QHW259" s="710"/>
      <c r="QHX259" s="710"/>
      <c r="QHY259" s="710"/>
      <c r="QHZ259" s="710"/>
      <c r="QIA259" s="710"/>
      <c r="QIB259" s="710"/>
      <c r="QIC259" s="710"/>
      <c r="QID259" s="710"/>
      <c r="QIE259" s="710"/>
      <c r="QIF259" s="710"/>
      <c r="QIG259" s="710"/>
      <c r="QIH259" s="710"/>
      <c r="QII259" s="710"/>
      <c r="QIJ259" s="710"/>
      <c r="QIK259" s="710"/>
      <c r="QIL259" s="710"/>
      <c r="QIM259" s="710"/>
      <c r="QIN259" s="710"/>
      <c r="QIO259" s="710"/>
      <c r="QIP259" s="710"/>
      <c r="QIQ259" s="710"/>
      <c r="QIR259" s="710"/>
      <c r="QIS259" s="710"/>
      <c r="QIT259" s="710"/>
      <c r="QIU259" s="710"/>
      <c r="QIV259" s="710"/>
      <c r="QIW259" s="710"/>
      <c r="QIX259" s="710"/>
      <c r="QIY259" s="710"/>
      <c r="QIZ259" s="710"/>
      <c r="QJA259" s="710"/>
      <c r="QJB259" s="710"/>
      <c r="QJC259" s="710"/>
      <c r="QJD259" s="710"/>
      <c r="QJE259" s="710"/>
      <c r="QJF259" s="710"/>
      <c r="QJG259" s="710"/>
      <c r="QJH259" s="710"/>
      <c r="QJI259" s="710"/>
      <c r="QJJ259" s="710"/>
      <c r="QJK259" s="710"/>
      <c r="QJL259" s="710"/>
      <c r="QJM259" s="710"/>
      <c r="QJN259" s="710"/>
      <c r="QJO259" s="710"/>
      <c r="QJP259" s="710"/>
      <c r="QJQ259" s="710"/>
      <c r="QJR259" s="710"/>
      <c r="QJS259" s="710"/>
      <c r="QJT259" s="710"/>
      <c r="QJU259" s="710"/>
      <c r="QJV259" s="710"/>
      <c r="QJW259" s="710"/>
      <c r="QJX259" s="710"/>
      <c r="QJY259" s="710"/>
      <c r="QJZ259" s="710"/>
      <c r="QKA259" s="710"/>
      <c r="QKB259" s="710"/>
      <c r="QKC259" s="710"/>
      <c r="QKD259" s="710"/>
      <c r="QKE259" s="710"/>
      <c r="QKF259" s="710"/>
      <c r="QKG259" s="710"/>
      <c r="QKH259" s="710"/>
      <c r="QKI259" s="710"/>
      <c r="QKJ259" s="710"/>
      <c r="QKK259" s="710"/>
      <c r="QKL259" s="710"/>
      <c r="QKM259" s="710"/>
      <c r="QKN259" s="710"/>
      <c r="QKO259" s="710"/>
      <c r="QKP259" s="710"/>
      <c r="QKQ259" s="710"/>
      <c r="QKR259" s="710"/>
      <c r="QKS259" s="710"/>
      <c r="QKT259" s="710"/>
      <c r="QKU259" s="710"/>
      <c r="QKV259" s="710"/>
      <c r="QKW259" s="710"/>
      <c r="QKX259" s="710"/>
      <c r="QKY259" s="710"/>
      <c r="QKZ259" s="710"/>
      <c r="QLA259" s="710"/>
      <c r="QLB259" s="710"/>
      <c r="QLC259" s="710"/>
      <c r="QLD259" s="710"/>
      <c r="QLE259" s="710"/>
      <c r="QLF259" s="710"/>
      <c r="QLG259" s="710"/>
      <c r="QLH259" s="710"/>
      <c r="QLI259" s="710"/>
      <c r="QLJ259" s="710"/>
      <c r="QLK259" s="710"/>
      <c r="QLL259" s="710"/>
      <c r="QLM259" s="710"/>
      <c r="QLN259" s="710"/>
      <c r="QLO259" s="710"/>
      <c r="QLP259" s="710"/>
      <c r="QLQ259" s="710"/>
      <c r="QLR259" s="710"/>
      <c r="QLS259" s="710"/>
      <c r="QLT259" s="710"/>
      <c r="QLU259" s="710"/>
      <c r="QLV259" s="710"/>
      <c r="QLW259" s="710"/>
      <c r="QLX259" s="710"/>
      <c r="QLY259" s="710"/>
      <c r="QLZ259" s="710"/>
      <c r="QMA259" s="710"/>
      <c r="QMB259" s="710"/>
      <c r="QMC259" s="710"/>
      <c r="QMD259" s="710"/>
      <c r="QME259" s="710"/>
      <c r="QMF259" s="710"/>
      <c r="QMG259" s="710"/>
      <c r="QMH259" s="710"/>
      <c r="QMI259" s="710"/>
      <c r="QMJ259" s="710"/>
      <c r="QMK259" s="710"/>
      <c r="QML259" s="710"/>
      <c r="QMM259" s="710"/>
      <c r="QMN259" s="710"/>
      <c r="QMO259" s="710"/>
      <c r="QMP259" s="710"/>
      <c r="QMQ259" s="710"/>
      <c r="QMR259" s="710"/>
      <c r="QMS259" s="710"/>
      <c r="QMT259" s="710"/>
      <c r="QMU259" s="710"/>
      <c r="QMV259" s="710"/>
      <c r="QMW259" s="710"/>
      <c r="QMX259" s="710"/>
      <c r="QMY259" s="710"/>
      <c r="QMZ259" s="710"/>
      <c r="QNA259" s="710"/>
      <c r="QNB259" s="710"/>
      <c r="QNC259" s="710"/>
      <c r="QND259" s="710"/>
      <c r="QNE259" s="710"/>
      <c r="QNF259" s="710"/>
      <c r="QNG259" s="710"/>
      <c r="QNH259" s="710"/>
      <c r="QNI259" s="710"/>
      <c r="QNJ259" s="710"/>
      <c r="QNK259" s="710"/>
      <c r="QNL259" s="710"/>
      <c r="QNM259" s="710"/>
      <c r="QNN259" s="710"/>
      <c r="QNO259" s="710"/>
      <c r="QNP259" s="710"/>
      <c r="QNQ259" s="710"/>
      <c r="QNR259" s="710"/>
      <c r="QNS259" s="710"/>
      <c r="QNT259" s="710"/>
      <c r="QNU259" s="710"/>
      <c r="QNV259" s="710"/>
      <c r="QNW259" s="710"/>
      <c r="QNX259" s="710"/>
      <c r="QNY259" s="710"/>
      <c r="QNZ259" s="710"/>
      <c r="QOA259" s="710"/>
      <c r="QOB259" s="710"/>
      <c r="QOC259" s="710"/>
      <c r="QOD259" s="710"/>
      <c r="QOE259" s="710"/>
      <c r="QOF259" s="710"/>
      <c r="QOG259" s="710"/>
      <c r="QOH259" s="710"/>
      <c r="QOI259" s="710"/>
      <c r="QOJ259" s="710"/>
      <c r="QOK259" s="710"/>
      <c r="QOL259" s="710"/>
      <c r="QOM259" s="710"/>
      <c r="QON259" s="710"/>
      <c r="QOO259" s="710"/>
      <c r="QOP259" s="710"/>
      <c r="QOQ259" s="710"/>
      <c r="QOR259" s="710"/>
      <c r="QOS259" s="710"/>
      <c r="QOT259" s="710"/>
      <c r="QOU259" s="710"/>
      <c r="QOV259" s="710"/>
      <c r="QOW259" s="710"/>
      <c r="QOX259" s="710"/>
      <c r="QOY259" s="710"/>
      <c r="QOZ259" s="710"/>
      <c r="QPA259" s="710"/>
      <c r="QPB259" s="710"/>
      <c r="QPC259" s="710"/>
      <c r="QPD259" s="710"/>
      <c r="QPE259" s="710"/>
      <c r="QPF259" s="710"/>
      <c r="QPG259" s="710"/>
      <c r="QPH259" s="710"/>
      <c r="QPI259" s="710"/>
      <c r="QPJ259" s="710"/>
      <c r="QPK259" s="710"/>
      <c r="QPL259" s="710"/>
      <c r="QPM259" s="710"/>
      <c r="QPN259" s="710"/>
      <c r="QPO259" s="710"/>
      <c r="QPP259" s="710"/>
      <c r="QPQ259" s="710"/>
      <c r="QPR259" s="710"/>
      <c r="QPS259" s="710"/>
      <c r="QPT259" s="710"/>
      <c r="QPU259" s="710"/>
      <c r="QPV259" s="710"/>
      <c r="QPW259" s="710"/>
      <c r="QPX259" s="710"/>
      <c r="QPY259" s="710"/>
      <c r="QPZ259" s="710"/>
      <c r="QQA259" s="710"/>
      <c r="QQB259" s="710"/>
      <c r="QQC259" s="710"/>
      <c r="QQD259" s="710"/>
      <c r="QQE259" s="710"/>
      <c r="QQF259" s="710"/>
      <c r="QQG259" s="710"/>
      <c r="QQH259" s="710"/>
      <c r="QQI259" s="710"/>
      <c r="QQJ259" s="710"/>
      <c r="QQK259" s="710"/>
      <c r="QQL259" s="710"/>
      <c r="QQM259" s="710"/>
      <c r="QQN259" s="710"/>
      <c r="QQO259" s="710"/>
      <c r="QQP259" s="710"/>
      <c r="QQQ259" s="710"/>
      <c r="QQR259" s="710"/>
      <c r="QQS259" s="710"/>
      <c r="QQT259" s="710"/>
      <c r="QQU259" s="710"/>
      <c r="QQV259" s="710"/>
      <c r="QQW259" s="710"/>
      <c r="QQX259" s="710"/>
      <c r="QQY259" s="710"/>
      <c r="QQZ259" s="710"/>
      <c r="QRA259" s="710"/>
      <c r="QRB259" s="710"/>
      <c r="QRC259" s="710"/>
      <c r="QRD259" s="710"/>
      <c r="QRE259" s="710"/>
      <c r="QRF259" s="710"/>
      <c r="QRG259" s="710"/>
      <c r="QRH259" s="710"/>
      <c r="QRI259" s="710"/>
      <c r="QRJ259" s="710"/>
      <c r="QRK259" s="710"/>
      <c r="QRL259" s="710"/>
      <c r="QRM259" s="710"/>
      <c r="QRN259" s="710"/>
      <c r="QRO259" s="710"/>
      <c r="QRP259" s="710"/>
      <c r="QRQ259" s="710"/>
      <c r="QRR259" s="710"/>
      <c r="QRS259" s="710"/>
      <c r="QRT259" s="710"/>
      <c r="QRU259" s="710"/>
      <c r="QRV259" s="710"/>
      <c r="QRW259" s="710"/>
      <c r="QRX259" s="710"/>
      <c r="QRY259" s="710"/>
      <c r="QRZ259" s="710"/>
      <c r="QSA259" s="710"/>
      <c r="QSB259" s="710"/>
      <c r="QSC259" s="710"/>
      <c r="QSD259" s="710"/>
      <c r="QSE259" s="710"/>
      <c r="QSF259" s="710"/>
      <c r="QSG259" s="710"/>
      <c r="QSH259" s="710"/>
      <c r="QSI259" s="710"/>
      <c r="QSJ259" s="710"/>
      <c r="QSK259" s="710"/>
      <c r="QSL259" s="710"/>
      <c r="QSM259" s="710"/>
      <c r="QSN259" s="710"/>
      <c r="QSO259" s="710"/>
      <c r="QSP259" s="710"/>
      <c r="QSQ259" s="710"/>
      <c r="QSR259" s="710"/>
      <c r="QSS259" s="710"/>
      <c r="QST259" s="710"/>
      <c r="QSU259" s="710"/>
      <c r="QSV259" s="710"/>
      <c r="QSW259" s="710"/>
      <c r="QSX259" s="710"/>
      <c r="QSY259" s="710"/>
      <c r="QSZ259" s="710"/>
      <c r="QTA259" s="710"/>
      <c r="QTB259" s="710"/>
      <c r="QTC259" s="710"/>
      <c r="QTD259" s="710"/>
      <c r="QTE259" s="710"/>
      <c r="QTF259" s="710"/>
      <c r="QTG259" s="710"/>
      <c r="QTH259" s="710"/>
      <c r="QTI259" s="710"/>
      <c r="QTJ259" s="710"/>
      <c r="QTK259" s="710"/>
      <c r="QTL259" s="710"/>
      <c r="QTM259" s="710"/>
      <c r="QTN259" s="710"/>
      <c r="QTO259" s="710"/>
      <c r="QTP259" s="710"/>
      <c r="QTQ259" s="710"/>
      <c r="QTR259" s="710"/>
      <c r="QTS259" s="710"/>
      <c r="QTT259" s="710"/>
      <c r="QTU259" s="710"/>
      <c r="QTV259" s="710"/>
      <c r="QTW259" s="710"/>
      <c r="QTX259" s="710"/>
      <c r="QTY259" s="710"/>
      <c r="QTZ259" s="710"/>
      <c r="QUA259" s="710"/>
      <c r="QUB259" s="710"/>
      <c r="QUC259" s="710"/>
      <c r="QUD259" s="710"/>
      <c r="QUE259" s="710"/>
      <c r="QUF259" s="710"/>
      <c r="QUG259" s="710"/>
      <c r="QUH259" s="710"/>
      <c r="QUI259" s="710"/>
      <c r="QUJ259" s="710"/>
      <c r="QUK259" s="710"/>
      <c r="QUL259" s="710"/>
      <c r="QUM259" s="710"/>
      <c r="QUN259" s="710"/>
      <c r="QUO259" s="710"/>
      <c r="QUP259" s="710"/>
      <c r="QUQ259" s="710"/>
      <c r="QUR259" s="710"/>
      <c r="QUS259" s="710"/>
      <c r="QUT259" s="710"/>
      <c r="QUU259" s="710"/>
      <c r="QUV259" s="710"/>
      <c r="QUW259" s="710"/>
      <c r="QUX259" s="710"/>
      <c r="QUY259" s="710"/>
      <c r="QUZ259" s="710"/>
      <c r="QVA259" s="710"/>
      <c r="QVB259" s="710"/>
      <c r="QVC259" s="710"/>
      <c r="QVD259" s="710"/>
      <c r="QVE259" s="710"/>
      <c r="QVF259" s="710"/>
      <c r="QVG259" s="710"/>
      <c r="QVH259" s="710"/>
      <c r="QVI259" s="710"/>
      <c r="QVJ259" s="710"/>
      <c r="QVK259" s="710"/>
      <c r="QVL259" s="710"/>
      <c r="QVM259" s="710"/>
      <c r="QVN259" s="710"/>
      <c r="QVO259" s="710"/>
      <c r="QVP259" s="710"/>
      <c r="QVQ259" s="710"/>
      <c r="QVR259" s="710"/>
      <c r="QVS259" s="710"/>
      <c r="QVT259" s="710"/>
      <c r="QVU259" s="710"/>
      <c r="QVV259" s="710"/>
      <c r="QVW259" s="710"/>
      <c r="QVX259" s="710"/>
      <c r="QVY259" s="710"/>
      <c r="QVZ259" s="710"/>
      <c r="QWA259" s="710"/>
      <c r="QWB259" s="710"/>
      <c r="QWC259" s="710"/>
      <c r="QWD259" s="710"/>
      <c r="QWE259" s="710"/>
      <c r="QWF259" s="710"/>
      <c r="QWG259" s="710"/>
      <c r="QWH259" s="710"/>
      <c r="QWI259" s="710"/>
      <c r="QWJ259" s="710"/>
      <c r="QWK259" s="710"/>
      <c r="QWL259" s="710"/>
      <c r="QWM259" s="710"/>
      <c r="QWN259" s="710"/>
      <c r="QWO259" s="710"/>
      <c r="QWP259" s="710"/>
      <c r="QWQ259" s="710"/>
      <c r="QWR259" s="710"/>
      <c r="QWS259" s="710"/>
      <c r="QWT259" s="710"/>
      <c r="QWU259" s="710"/>
      <c r="QWV259" s="710"/>
      <c r="QWW259" s="710"/>
      <c r="QWX259" s="710"/>
      <c r="QWY259" s="710"/>
      <c r="QWZ259" s="710"/>
      <c r="QXA259" s="710"/>
      <c r="QXB259" s="710"/>
      <c r="QXC259" s="710"/>
      <c r="QXD259" s="710"/>
      <c r="QXE259" s="710"/>
      <c r="QXF259" s="710"/>
      <c r="QXG259" s="710"/>
      <c r="QXH259" s="710"/>
      <c r="QXI259" s="710"/>
      <c r="QXJ259" s="710"/>
      <c r="QXK259" s="710"/>
      <c r="QXL259" s="710"/>
      <c r="QXM259" s="710"/>
      <c r="QXN259" s="710"/>
      <c r="QXO259" s="710"/>
      <c r="QXP259" s="710"/>
      <c r="QXQ259" s="710"/>
      <c r="QXR259" s="710"/>
      <c r="QXS259" s="710"/>
      <c r="QXT259" s="710"/>
      <c r="QXU259" s="710"/>
      <c r="QXV259" s="710"/>
      <c r="QXW259" s="710"/>
      <c r="QXX259" s="710"/>
      <c r="QXY259" s="710"/>
      <c r="QXZ259" s="710"/>
      <c r="QYA259" s="710"/>
      <c r="QYB259" s="710"/>
      <c r="QYC259" s="710"/>
      <c r="QYD259" s="710"/>
      <c r="QYE259" s="710"/>
      <c r="QYF259" s="710"/>
      <c r="QYG259" s="710"/>
      <c r="QYH259" s="710"/>
      <c r="QYI259" s="710"/>
      <c r="QYJ259" s="710"/>
      <c r="QYK259" s="710"/>
      <c r="QYL259" s="710"/>
      <c r="QYM259" s="710"/>
      <c r="QYN259" s="710"/>
      <c r="QYO259" s="710"/>
      <c r="QYP259" s="710"/>
      <c r="QYQ259" s="710"/>
      <c r="QYR259" s="710"/>
      <c r="QYS259" s="710"/>
      <c r="QYT259" s="710"/>
      <c r="QYU259" s="710"/>
      <c r="QYV259" s="710"/>
      <c r="QYW259" s="710"/>
      <c r="QYX259" s="710"/>
      <c r="QYY259" s="710"/>
      <c r="QYZ259" s="710"/>
      <c r="QZA259" s="710"/>
      <c r="QZB259" s="710"/>
      <c r="QZC259" s="710"/>
      <c r="QZD259" s="710"/>
      <c r="QZE259" s="710"/>
      <c r="QZF259" s="710"/>
      <c r="QZG259" s="710"/>
      <c r="QZH259" s="710"/>
      <c r="QZI259" s="710"/>
      <c r="QZJ259" s="710"/>
      <c r="QZK259" s="710"/>
      <c r="QZL259" s="710"/>
      <c r="QZM259" s="710"/>
      <c r="QZN259" s="710"/>
      <c r="QZO259" s="710"/>
      <c r="QZP259" s="710"/>
      <c r="QZQ259" s="710"/>
      <c r="QZR259" s="710"/>
      <c r="QZS259" s="710"/>
      <c r="QZT259" s="710"/>
      <c r="QZU259" s="710"/>
      <c r="QZV259" s="710"/>
      <c r="QZW259" s="710"/>
      <c r="QZX259" s="710"/>
      <c r="QZY259" s="710"/>
      <c r="QZZ259" s="710"/>
      <c r="RAA259" s="710"/>
      <c r="RAB259" s="710"/>
      <c r="RAC259" s="710"/>
      <c r="RAD259" s="710"/>
      <c r="RAE259" s="710"/>
      <c r="RAF259" s="710"/>
      <c r="RAG259" s="710"/>
      <c r="RAH259" s="710"/>
      <c r="RAI259" s="710"/>
      <c r="RAJ259" s="710"/>
      <c r="RAK259" s="710"/>
      <c r="RAL259" s="710"/>
      <c r="RAM259" s="710"/>
      <c r="RAN259" s="710"/>
      <c r="RAO259" s="710"/>
      <c r="RAP259" s="710"/>
      <c r="RAQ259" s="710"/>
      <c r="RAR259" s="710"/>
      <c r="RAS259" s="710"/>
      <c r="RAT259" s="710"/>
      <c r="RAU259" s="710"/>
      <c r="RAV259" s="710"/>
      <c r="RAW259" s="710"/>
      <c r="RAX259" s="710"/>
      <c r="RAY259" s="710"/>
      <c r="RAZ259" s="710"/>
      <c r="RBA259" s="710"/>
      <c r="RBB259" s="710"/>
      <c r="RBC259" s="710"/>
      <c r="RBD259" s="710"/>
      <c r="RBE259" s="710"/>
      <c r="RBF259" s="710"/>
      <c r="RBG259" s="710"/>
      <c r="RBH259" s="710"/>
      <c r="RBI259" s="710"/>
      <c r="RBJ259" s="710"/>
      <c r="RBK259" s="710"/>
      <c r="RBL259" s="710"/>
      <c r="RBM259" s="710"/>
      <c r="RBN259" s="710"/>
      <c r="RBO259" s="710"/>
      <c r="RBP259" s="710"/>
      <c r="RBQ259" s="710"/>
      <c r="RBR259" s="710"/>
      <c r="RBS259" s="710"/>
      <c r="RBT259" s="710"/>
      <c r="RBU259" s="710"/>
      <c r="RBV259" s="710"/>
      <c r="RBW259" s="710"/>
      <c r="RBX259" s="710"/>
      <c r="RBY259" s="710"/>
      <c r="RBZ259" s="710"/>
      <c r="RCA259" s="710"/>
      <c r="RCB259" s="710"/>
      <c r="RCC259" s="710"/>
      <c r="RCD259" s="710"/>
      <c r="RCE259" s="710"/>
      <c r="RCF259" s="710"/>
      <c r="RCG259" s="710"/>
      <c r="RCH259" s="710"/>
      <c r="RCI259" s="710"/>
      <c r="RCJ259" s="710"/>
      <c r="RCK259" s="710"/>
      <c r="RCL259" s="710"/>
      <c r="RCM259" s="710"/>
      <c r="RCN259" s="710"/>
      <c r="RCO259" s="710"/>
      <c r="RCP259" s="710"/>
      <c r="RCQ259" s="710"/>
      <c r="RCR259" s="710"/>
      <c r="RCS259" s="710"/>
      <c r="RCT259" s="710"/>
      <c r="RCU259" s="710"/>
      <c r="RCV259" s="710"/>
      <c r="RCW259" s="710"/>
      <c r="RCX259" s="710"/>
      <c r="RCY259" s="710"/>
      <c r="RCZ259" s="710"/>
      <c r="RDA259" s="710"/>
      <c r="RDB259" s="710"/>
      <c r="RDC259" s="710"/>
      <c r="RDD259" s="710"/>
      <c r="RDE259" s="710"/>
      <c r="RDF259" s="710"/>
      <c r="RDG259" s="710"/>
      <c r="RDH259" s="710"/>
      <c r="RDI259" s="710"/>
      <c r="RDJ259" s="710"/>
      <c r="RDK259" s="710"/>
      <c r="RDL259" s="710"/>
      <c r="RDM259" s="710"/>
      <c r="RDN259" s="710"/>
      <c r="RDO259" s="710"/>
      <c r="RDP259" s="710"/>
      <c r="RDQ259" s="710"/>
      <c r="RDR259" s="710"/>
      <c r="RDS259" s="710"/>
      <c r="RDT259" s="710"/>
      <c r="RDU259" s="710"/>
      <c r="RDV259" s="710"/>
      <c r="RDW259" s="710"/>
      <c r="RDX259" s="710"/>
      <c r="RDY259" s="710"/>
      <c r="RDZ259" s="710"/>
      <c r="REA259" s="710"/>
      <c r="REB259" s="710"/>
      <c r="REC259" s="710"/>
      <c r="RED259" s="710"/>
      <c r="REE259" s="710"/>
      <c r="REF259" s="710"/>
      <c r="REG259" s="710"/>
      <c r="REH259" s="710"/>
      <c r="REI259" s="710"/>
      <c r="REJ259" s="710"/>
      <c r="REK259" s="710"/>
      <c r="REL259" s="710"/>
      <c r="REM259" s="710"/>
      <c r="REN259" s="710"/>
      <c r="REO259" s="710"/>
      <c r="REP259" s="710"/>
      <c r="REQ259" s="710"/>
      <c r="RER259" s="710"/>
      <c r="RES259" s="710"/>
      <c r="RET259" s="710"/>
      <c r="REU259" s="710"/>
      <c r="REV259" s="710"/>
      <c r="REW259" s="710"/>
      <c r="REX259" s="710"/>
      <c r="REY259" s="710"/>
      <c r="REZ259" s="710"/>
      <c r="RFA259" s="710"/>
      <c r="RFB259" s="710"/>
      <c r="RFC259" s="710"/>
      <c r="RFD259" s="710"/>
      <c r="RFE259" s="710"/>
      <c r="RFF259" s="710"/>
      <c r="RFG259" s="710"/>
      <c r="RFH259" s="710"/>
      <c r="RFI259" s="710"/>
      <c r="RFJ259" s="710"/>
      <c r="RFK259" s="710"/>
      <c r="RFL259" s="710"/>
      <c r="RFM259" s="710"/>
      <c r="RFN259" s="710"/>
      <c r="RFO259" s="710"/>
      <c r="RFP259" s="710"/>
      <c r="RFQ259" s="710"/>
      <c r="RFR259" s="710"/>
      <c r="RFS259" s="710"/>
      <c r="RFT259" s="710"/>
      <c r="RFU259" s="710"/>
      <c r="RFV259" s="710"/>
      <c r="RFW259" s="710"/>
      <c r="RFX259" s="710"/>
      <c r="RFY259" s="710"/>
      <c r="RFZ259" s="710"/>
      <c r="RGA259" s="710"/>
      <c r="RGB259" s="710"/>
      <c r="RGC259" s="710"/>
      <c r="RGD259" s="710"/>
      <c r="RGE259" s="710"/>
      <c r="RGF259" s="710"/>
      <c r="RGG259" s="710"/>
      <c r="RGH259" s="710"/>
      <c r="RGI259" s="710"/>
      <c r="RGJ259" s="710"/>
      <c r="RGK259" s="710"/>
      <c r="RGL259" s="710"/>
      <c r="RGM259" s="710"/>
      <c r="RGN259" s="710"/>
      <c r="RGO259" s="710"/>
      <c r="RGP259" s="710"/>
      <c r="RGQ259" s="710"/>
      <c r="RGR259" s="710"/>
      <c r="RGS259" s="710"/>
      <c r="RGT259" s="710"/>
      <c r="RGU259" s="710"/>
      <c r="RGV259" s="710"/>
      <c r="RGW259" s="710"/>
      <c r="RGX259" s="710"/>
      <c r="RGY259" s="710"/>
      <c r="RGZ259" s="710"/>
      <c r="RHA259" s="710"/>
      <c r="RHB259" s="710"/>
      <c r="RHC259" s="710"/>
      <c r="RHD259" s="710"/>
      <c r="RHE259" s="710"/>
      <c r="RHF259" s="710"/>
      <c r="RHG259" s="710"/>
      <c r="RHH259" s="710"/>
      <c r="RHI259" s="710"/>
      <c r="RHJ259" s="710"/>
      <c r="RHK259" s="710"/>
      <c r="RHL259" s="710"/>
      <c r="RHM259" s="710"/>
      <c r="RHN259" s="710"/>
      <c r="RHO259" s="710"/>
      <c r="RHP259" s="710"/>
      <c r="RHQ259" s="710"/>
      <c r="RHR259" s="710"/>
      <c r="RHS259" s="710"/>
      <c r="RHT259" s="710"/>
      <c r="RHU259" s="710"/>
      <c r="RHV259" s="710"/>
      <c r="RHW259" s="710"/>
      <c r="RHX259" s="710"/>
      <c r="RHY259" s="710"/>
      <c r="RHZ259" s="710"/>
      <c r="RIA259" s="710"/>
      <c r="RIB259" s="710"/>
      <c r="RIC259" s="710"/>
      <c r="RID259" s="710"/>
      <c r="RIE259" s="710"/>
      <c r="RIF259" s="710"/>
      <c r="RIG259" s="710"/>
      <c r="RIH259" s="710"/>
      <c r="RII259" s="710"/>
      <c r="RIJ259" s="710"/>
      <c r="RIK259" s="710"/>
      <c r="RIL259" s="710"/>
      <c r="RIM259" s="710"/>
      <c r="RIN259" s="710"/>
      <c r="RIO259" s="710"/>
      <c r="RIP259" s="710"/>
      <c r="RIQ259" s="710"/>
      <c r="RIR259" s="710"/>
      <c r="RIS259" s="710"/>
      <c r="RIT259" s="710"/>
      <c r="RIU259" s="710"/>
      <c r="RIV259" s="710"/>
      <c r="RIW259" s="710"/>
      <c r="RIX259" s="710"/>
      <c r="RIY259" s="710"/>
      <c r="RIZ259" s="710"/>
      <c r="RJA259" s="710"/>
      <c r="RJB259" s="710"/>
      <c r="RJC259" s="710"/>
      <c r="RJD259" s="710"/>
      <c r="RJE259" s="710"/>
      <c r="RJF259" s="710"/>
      <c r="RJG259" s="710"/>
      <c r="RJH259" s="710"/>
      <c r="RJI259" s="710"/>
      <c r="RJJ259" s="710"/>
      <c r="RJK259" s="710"/>
      <c r="RJL259" s="710"/>
      <c r="RJM259" s="710"/>
      <c r="RJN259" s="710"/>
      <c r="RJO259" s="710"/>
      <c r="RJP259" s="710"/>
      <c r="RJQ259" s="710"/>
      <c r="RJR259" s="710"/>
      <c r="RJS259" s="710"/>
      <c r="RJT259" s="710"/>
      <c r="RJU259" s="710"/>
      <c r="RJV259" s="710"/>
      <c r="RJW259" s="710"/>
      <c r="RJX259" s="710"/>
      <c r="RJY259" s="710"/>
      <c r="RJZ259" s="710"/>
      <c r="RKA259" s="710"/>
      <c r="RKB259" s="710"/>
      <c r="RKC259" s="710"/>
      <c r="RKD259" s="710"/>
      <c r="RKE259" s="710"/>
      <c r="RKF259" s="710"/>
      <c r="RKG259" s="710"/>
      <c r="RKH259" s="710"/>
      <c r="RKI259" s="710"/>
      <c r="RKJ259" s="710"/>
      <c r="RKK259" s="710"/>
      <c r="RKL259" s="710"/>
      <c r="RKM259" s="710"/>
      <c r="RKN259" s="710"/>
      <c r="RKO259" s="710"/>
      <c r="RKP259" s="710"/>
      <c r="RKQ259" s="710"/>
      <c r="RKR259" s="710"/>
      <c r="RKS259" s="710"/>
      <c r="RKT259" s="710"/>
      <c r="RKU259" s="710"/>
      <c r="RKV259" s="710"/>
      <c r="RKW259" s="710"/>
      <c r="RKX259" s="710"/>
      <c r="RKY259" s="710"/>
      <c r="RKZ259" s="710"/>
      <c r="RLA259" s="710"/>
      <c r="RLB259" s="710"/>
      <c r="RLC259" s="710"/>
      <c r="RLD259" s="710"/>
      <c r="RLE259" s="710"/>
      <c r="RLF259" s="710"/>
      <c r="RLG259" s="710"/>
      <c r="RLH259" s="710"/>
      <c r="RLI259" s="710"/>
      <c r="RLJ259" s="710"/>
      <c r="RLK259" s="710"/>
      <c r="RLL259" s="710"/>
      <c r="RLM259" s="710"/>
      <c r="RLN259" s="710"/>
      <c r="RLO259" s="710"/>
      <c r="RLP259" s="710"/>
      <c r="RLQ259" s="710"/>
      <c r="RLR259" s="710"/>
      <c r="RLS259" s="710"/>
      <c r="RLT259" s="710"/>
      <c r="RLU259" s="710"/>
      <c r="RLV259" s="710"/>
      <c r="RLW259" s="710"/>
      <c r="RLX259" s="710"/>
      <c r="RLY259" s="710"/>
      <c r="RLZ259" s="710"/>
      <c r="RMA259" s="710"/>
      <c r="RMB259" s="710"/>
      <c r="RMC259" s="710"/>
      <c r="RMD259" s="710"/>
      <c r="RME259" s="710"/>
      <c r="RMF259" s="710"/>
      <c r="RMG259" s="710"/>
      <c r="RMH259" s="710"/>
      <c r="RMI259" s="710"/>
      <c r="RMJ259" s="710"/>
      <c r="RMK259" s="710"/>
      <c r="RML259" s="710"/>
      <c r="RMM259" s="710"/>
      <c r="RMN259" s="710"/>
      <c r="RMO259" s="710"/>
      <c r="RMP259" s="710"/>
      <c r="RMQ259" s="710"/>
      <c r="RMR259" s="710"/>
      <c r="RMS259" s="710"/>
      <c r="RMT259" s="710"/>
      <c r="RMU259" s="710"/>
      <c r="RMV259" s="710"/>
      <c r="RMW259" s="710"/>
      <c r="RMX259" s="710"/>
      <c r="RMY259" s="710"/>
      <c r="RMZ259" s="710"/>
      <c r="RNA259" s="710"/>
      <c r="RNB259" s="710"/>
      <c r="RNC259" s="710"/>
      <c r="RND259" s="710"/>
      <c r="RNE259" s="710"/>
      <c r="RNF259" s="710"/>
      <c r="RNG259" s="710"/>
      <c r="RNH259" s="710"/>
      <c r="RNI259" s="710"/>
      <c r="RNJ259" s="710"/>
      <c r="RNK259" s="710"/>
      <c r="RNL259" s="710"/>
      <c r="RNM259" s="710"/>
      <c r="RNN259" s="710"/>
      <c r="RNO259" s="710"/>
      <c r="RNP259" s="710"/>
      <c r="RNQ259" s="710"/>
      <c r="RNR259" s="710"/>
      <c r="RNS259" s="710"/>
      <c r="RNT259" s="710"/>
      <c r="RNU259" s="710"/>
      <c r="RNV259" s="710"/>
      <c r="RNW259" s="710"/>
      <c r="RNX259" s="710"/>
      <c r="RNY259" s="710"/>
      <c r="RNZ259" s="710"/>
      <c r="ROA259" s="710"/>
      <c r="ROB259" s="710"/>
      <c r="ROC259" s="710"/>
      <c r="ROD259" s="710"/>
      <c r="ROE259" s="710"/>
      <c r="ROF259" s="710"/>
      <c r="ROG259" s="710"/>
      <c r="ROH259" s="710"/>
      <c r="ROI259" s="710"/>
      <c r="ROJ259" s="710"/>
      <c r="ROK259" s="710"/>
      <c r="ROL259" s="710"/>
      <c r="ROM259" s="710"/>
      <c r="RON259" s="710"/>
      <c r="ROO259" s="710"/>
      <c r="ROP259" s="710"/>
      <c r="ROQ259" s="710"/>
      <c r="ROR259" s="710"/>
      <c r="ROS259" s="710"/>
      <c r="ROT259" s="710"/>
      <c r="ROU259" s="710"/>
      <c r="ROV259" s="710"/>
      <c r="ROW259" s="710"/>
      <c r="ROX259" s="710"/>
      <c r="ROY259" s="710"/>
      <c r="ROZ259" s="710"/>
      <c r="RPA259" s="710"/>
      <c r="RPB259" s="710"/>
      <c r="RPC259" s="710"/>
      <c r="RPD259" s="710"/>
      <c r="RPE259" s="710"/>
      <c r="RPF259" s="710"/>
      <c r="RPG259" s="710"/>
      <c r="RPH259" s="710"/>
      <c r="RPI259" s="710"/>
      <c r="RPJ259" s="710"/>
      <c r="RPK259" s="710"/>
      <c r="RPL259" s="710"/>
      <c r="RPM259" s="710"/>
      <c r="RPN259" s="710"/>
      <c r="RPO259" s="710"/>
      <c r="RPP259" s="710"/>
      <c r="RPQ259" s="710"/>
      <c r="RPR259" s="710"/>
      <c r="RPS259" s="710"/>
      <c r="RPT259" s="710"/>
      <c r="RPU259" s="710"/>
      <c r="RPV259" s="710"/>
      <c r="RPW259" s="710"/>
      <c r="RPX259" s="710"/>
      <c r="RPY259" s="710"/>
      <c r="RPZ259" s="710"/>
      <c r="RQA259" s="710"/>
      <c r="RQB259" s="710"/>
      <c r="RQC259" s="710"/>
      <c r="RQD259" s="710"/>
      <c r="RQE259" s="710"/>
      <c r="RQF259" s="710"/>
      <c r="RQG259" s="710"/>
      <c r="RQH259" s="710"/>
      <c r="RQI259" s="710"/>
      <c r="RQJ259" s="710"/>
      <c r="RQK259" s="710"/>
      <c r="RQL259" s="710"/>
      <c r="RQM259" s="710"/>
      <c r="RQN259" s="710"/>
      <c r="RQO259" s="710"/>
      <c r="RQP259" s="710"/>
      <c r="RQQ259" s="710"/>
      <c r="RQR259" s="710"/>
      <c r="RQS259" s="710"/>
      <c r="RQT259" s="710"/>
      <c r="RQU259" s="710"/>
      <c r="RQV259" s="710"/>
      <c r="RQW259" s="710"/>
      <c r="RQX259" s="710"/>
      <c r="RQY259" s="710"/>
      <c r="RQZ259" s="710"/>
      <c r="RRA259" s="710"/>
      <c r="RRB259" s="710"/>
      <c r="RRC259" s="710"/>
      <c r="RRD259" s="710"/>
      <c r="RRE259" s="710"/>
      <c r="RRF259" s="710"/>
      <c r="RRG259" s="710"/>
      <c r="RRH259" s="710"/>
      <c r="RRI259" s="710"/>
      <c r="RRJ259" s="710"/>
      <c r="RRK259" s="710"/>
      <c r="RRL259" s="710"/>
      <c r="RRM259" s="710"/>
      <c r="RRN259" s="710"/>
      <c r="RRO259" s="710"/>
      <c r="RRP259" s="710"/>
      <c r="RRQ259" s="710"/>
      <c r="RRR259" s="710"/>
      <c r="RRS259" s="710"/>
      <c r="RRT259" s="710"/>
      <c r="RRU259" s="710"/>
      <c r="RRV259" s="710"/>
      <c r="RRW259" s="710"/>
      <c r="RRX259" s="710"/>
      <c r="RRY259" s="710"/>
      <c r="RRZ259" s="710"/>
      <c r="RSA259" s="710"/>
      <c r="RSB259" s="710"/>
      <c r="RSC259" s="710"/>
      <c r="RSD259" s="710"/>
      <c r="RSE259" s="710"/>
      <c r="RSF259" s="710"/>
      <c r="RSG259" s="710"/>
      <c r="RSH259" s="710"/>
      <c r="RSI259" s="710"/>
      <c r="RSJ259" s="710"/>
      <c r="RSK259" s="710"/>
      <c r="RSL259" s="710"/>
      <c r="RSM259" s="710"/>
      <c r="RSN259" s="710"/>
      <c r="RSO259" s="710"/>
      <c r="RSP259" s="710"/>
      <c r="RSQ259" s="710"/>
      <c r="RSR259" s="710"/>
      <c r="RSS259" s="710"/>
      <c r="RST259" s="710"/>
      <c r="RSU259" s="710"/>
      <c r="RSV259" s="710"/>
      <c r="RSW259" s="710"/>
      <c r="RSX259" s="710"/>
      <c r="RSY259" s="710"/>
      <c r="RSZ259" s="710"/>
      <c r="RTA259" s="710"/>
      <c r="RTB259" s="710"/>
      <c r="RTC259" s="710"/>
      <c r="RTD259" s="710"/>
      <c r="RTE259" s="710"/>
      <c r="RTF259" s="710"/>
      <c r="RTG259" s="710"/>
      <c r="RTH259" s="710"/>
      <c r="RTI259" s="710"/>
      <c r="RTJ259" s="710"/>
      <c r="RTK259" s="710"/>
      <c r="RTL259" s="710"/>
      <c r="RTM259" s="710"/>
      <c r="RTN259" s="710"/>
      <c r="RTO259" s="710"/>
      <c r="RTP259" s="710"/>
      <c r="RTQ259" s="710"/>
      <c r="RTR259" s="710"/>
      <c r="RTS259" s="710"/>
      <c r="RTT259" s="710"/>
      <c r="RTU259" s="710"/>
      <c r="RTV259" s="710"/>
      <c r="RTW259" s="710"/>
      <c r="RTX259" s="710"/>
      <c r="RTY259" s="710"/>
      <c r="RTZ259" s="710"/>
      <c r="RUA259" s="710"/>
      <c r="RUB259" s="710"/>
      <c r="RUC259" s="710"/>
      <c r="RUD259" s="710"/>
      <c r="RUE259" s="710"/>
      <c r="RUF259" s="710"/>
      <c r="RUG259" s="710"/>
      <c r="RUH259" s="710"/>
      <c r="RUI259" s="710"/>
      <c r="RUJ259" s="710"/>
      <c r="RUK259" s="710"/>
      <c r="RUL259" s="710"/>
      <c r="RUM259" s="710"/>
      <c r="RUN259" s="710"/>
      <c r="RUO259" s="710"/>
      <c r="RUP259" s="710"/>
      <c r="RUQ259" s="710"/>
      <c r="RUR259" s="710"/>
      <c r="RUS259" s="710"/>
      <c r="RUT259" s="710"/>
      <c r="RUU259" s="710"/>
      <c r="RUV259" s="710"/>
      <c r="RUW259" s="710"/>
      <c r="RUX259" s="710"/>
      <c r="RUY259" s="710"/>
      <c r="RUZ259" s="710"/>
      <c r="RVA259" s="710"/>
      <c r="RVB259" s="710"/>
      <c r="RVC259" s="710"/>
      <c r="RVD259" s="710"/>
      <c r="RVE259" s="710"/>
      <c r="RVF259" s="710"/>
      <c r="RVG259" s="710"/>
      <c r="RVH259" s="710"/>
      <c r="RVI259" s="710"/>
      <c r="RVJ259" s="710"/>
      <c r="RVK259" s="710"/>
      <c r="RVL259" s="710"/>
      <c r="RVM259" s="710"/>
      <c r="RVN259" s="710"/>
      <c r="RVO259" s="710"/>
      <c r="RVP259" s="710"/>
      <c r="RVQ259" s="710"/>
      <c r="RVR259" s="710"/>
      <c r="RVS259" s="710"/>
      <c r="RVT259" s="710"/>
      <c r="RVU259" s="710"/>
      <c r="RVV259" s="710"/>
      <c r="RVW259" s="710"/>
      <c r="RVX259" s="710"/>
      <c r="RVY259" s="710"/>
      <c r="RVZ259" s="710"/>
      <c r="RWA259" s="710"/>
      <c r="RWB259" s="710"/>
      <c r="RWC259" s="710"/>
      <c r="RWD259" s="710"/>
      <c r="RWE259" s="710"/>
      <c r="RWF259" s="710"/>
      <c r="RWG259" s="710"/>
      <c r="RWH259" s="710"/>
      <c r="RWI259" s="710"/>
      <c r="RWJ259" s="710"/>
      <c r="RWK259" s="710"/>
      <c r="RWL259" s="710"/>
      <c r="RWM259" s="710"/>
      <c r="RWN259" s="710"/>
      <c r="RWO259" s="710"/>
      <c r="RWP259" s="710"/>
      <c r="RWQ259" s="710"/>
      <c r="RWR259" s="710"/>
      <c r="RWS259" s="710"/>
      <c r="RWT259" s="710"/>
      <c r="RWU259" s="710"/>
      <c r="RWV259" s="710"/>
      <c r="RWW259" s="710"/>
      <c r="RWX259" s="710"/>
      <c r="RWY259" s="710"/>
      <c r="RWZ259" s="710"/>
      <c r="RXA259" s="710"/>
      <c r="RXB259" s="710"/>
      <c r="RXC259" s="710"/>
      <c r="RXD259" s="710"/>
      <c r="RXE259" s="710"/>
      <c r="RXF259" s="710"/>
      <c r="RXG259" s="710"/>
      <c r="RXH259" s="710"/>
      <c r="RXI259" s="710"/>
      <c r="RXJ259" s="710"/>
      <c r="RXK259" s="710"/>
      <c r="RXL259" s="710"/>
      <c r="RXM259" s="710"/>
      <c r="RXN259" s="710"/>
      <c r="RXO259" s="710"/>
      <c r="RXP259" s="710"/>
      <c r="RXQ259" s="710"/>
      <c r="RXR259" s="710"/>
      <c r="RXS259" s="710"/>
      <c r="RXT259" s="710"/>
      <c r="RXU259" s="710"/>
      <c r="RXV259" s="710"/>
      <c r="RXW259" s="710"/>
      <c r="RXX259" s="710"/>
      <c r="RXY259" s="710"/>
      <c r="RXZ259" s="710"/>
      <c r="RYA259" s="710"/>
      <c r="RYB259" s="710"/>
      <c r="RYC259" s="710"/>
      <c r="RYD259" s="710"/>
      <c r="RYE259" s="710"/>
      <c r="RYF259" s="710"/>
      <c r="RYG259" s="710"/>
      <c r="RYH259" s="710"/>
      <c r="RYI259" s="710"/>
      <c r="RYJ259" s="710"/>
      <c r="RYK259" s="710"/>
      <c r="RYL259" s="710"/>
      <c r="RYM259" s="710"/>
      <c r="RYN259" s="710"/>
      <c r="RYO259" s="710"/>
      <c r="RYP259" s="710"/>
      <c r="RYQ259" s="710"/>
      <c r="RYR259" s="710"/>
      <c r="RYS259" s="710"/>
      <c r="RYT259" s="710"/>
      <c r="RYU259" s="710"/>
      <c r="RYV259" s="710"/>
      <c r="RYW259" s="710"/>
      <c r="RYX259" s="710"/>
      <c r="RYY259" s="710"/>
      <c r="RYZ259" s="710"/>
      <c r="RZA259" s="710"/>
      <c r="RZB259" s="710"/>
      <c r="RZC259" s="710"/>
      <c r="RZD259" s="710"/>
      <c r="RZE259" s="710"/>
      <c r="RZF259" s="710"/>
      <c r="RZG259" s="710"/>
      <c r="RZH259" s="710"/>
      <c r="RZI259" s="710"/>
      <c r="RZJ259" s="710"/>
      <c r="RZK259" s="710"/>
      <c r="RZL259" s="710"/>
      <c r="RZM259" s="710"/>
      <c r="RZN259" s="710"/>
      <c r="RZO259" s="710"/>
      <c r="RZP259" s="710"/>
      <c r="RZQ259" s="710"/>
      <c r="RZR259" s="710"/>
      <c r="RZS259" s="710"/>
      <c r="RZT259" s="710"/>
      <c r="RZU259" s="710"/>
      <c r="RZV259" s="710"/>
      <c r="RZW259" s="710"/>
      <c r="RZX259" s="710"/>
      <c r="RZY259" s="710"/>
      <c r="RZZ259" s="710"/>
      <c r="SAA259" s="710"/>
      <c r="SAB259" s="710"/>
      <c r="SAC259" s="710"/>
      <c r="SAD259" s="710"/>
      <c r="SAE259" s="710"/>
      <c r="SAF259" s="710"/>
      <c r="SAG259" s="710"/>
      <c r="SAH259" s="710"/>
      <c r="SAI259" s="710"/>
      <c r="SAJ259" s="710"/>
      <c r="SAK259" s="710"/>
      <c r="SAL259" s="710"/>
      <c r="SAM259" s="710"/>
      <c r="SAN259" s="710"/>
      <c r="SAO259" s="710"/>
      <c r="SAP259" s="710"/>
      <c r="SAQ259" s="710"/>
      <c r="SAR259" s="710"/>
      <c r="SAS259" s="710"/>
      <c r="SAT259" s="710"/>
      <c r="SAU259" s="710"/>
      <c r="SAV259" s="710"/>
      <c r="SAW259" s="710"/>
      <c r="SAX259" s="710"/>
      <c r="SAY259" s="710"/>
      <c r="SAZ259" s="710"/>
      <c r="SBA259" s="710"/>
      <c r="SBB259" s="710"/>
      <c r="SBC259" s="710"/>
      <c r="SBD259" s="710"/>
      <c r="SBE259" s="710"/>
      <c r="SBF259" s="710"/>
      <c r="SBG259" s="710"/>
      <c r="SBH259" s="710"/>
      <c r="SBI259" s="710"/>
      <c r="SBJ259" s="710"/>
      <c r="SBK259" s="710"/>
      <c r="SBL259" s="710"/>
      <c r="SBM259" s="710"/>
      <c r="SBN259" s="710"/>
      <c r="SBO259" s="710"/>
      <c r="SBP259" s="710"/>
      <c r="SBQ259" s="710"/>
      <c r="SBR259" s="710"/>
      <c r="SBS259" s="710"/>
      <c r="SBT259" s="710"/>
      <c r="SBU259" s="710"/>
      <c r="SBV259" s="710"/>
      <c r="SBW259" s="710"/>
      <c r="SBX259" s="710"/>
      <c r="SBY259" s="710"/>
      <c r="SBZ259" s="710"/>
      <c r="SCA259" s="710"/>
      <c r="SCB259" s="710"/>
      <c r="SCC259" s="710"/>
      <c r="SCD259" s="710"/>
      <c r="SCE259" s="710"/>
      <c r="SCF259" s="710"/>
      <c r="SCG259" s="710"/>
      <c r="SCH259" s="710"/>
      <c r="SCI259" s="710"/>
      <c r="SCJ259" s="710"/>
      <c r="SCK259" s="710"/>
      <c r="SCL259" s="710"/>
      <c r="SCM259" s="710"/>
      <c r="SCN259" s="710"/>
      <c r="SCO259" s="710"/>
      <c r="SCP259" s="710"/>
      <c r="SCQ259" s="710"/>
      <c r="SCR259" s="710"/>
      <c r="SCS259" s="710"/>
      <c r="SCT259" s="710"/>
      <c r="SCU259" s="710"/>
      <c r="SCV259" s="710"/>
      <c r="SCW259" s="710"/>
      <c r="SCX259" s="710"/>
      <c r="SCY259" s="710"/>
      <c r="SCZ259" s="710"/>
      <c r="SDA259" s="710"/>
      <c r="SDB259" s="710"/>
      <c r="SDC259" s="710"/>
      <c r="SDD259" s="710"/>
      <c r="SDE259" s="710"/>
      <c r="SDF259" s="710"/>
      <c r="SDG259" s="710"/>
      <c r="SDH259" s="710"/>
      <c r="SDI259" s="710"/>
      <c r="SDJ259" s="710"/>
      <c r="SDK259" s="710"/>
      <c r="SDL259" s="710"/>
      <c r="SDM259" s="710"/>
      <c r="SDN259" s="710"/>
      <c r="SDO259" s="710"/>
      <c r="SDP259" s="710"/>
      <c r="SDQ259" s="710"/>
      <c r="SDR259" s="710"/>
      <c r="SDS259" s="710"/>
      <c r="SDT259" s="710"/>
      <c r="SDU259" s="710"/>
      <c r="SDV259" s="710"/>
      <c r="SDW259" s="710"/>
      <c r="SDX259" s="710"/>
      <c r="SDY259" s="710"/>
      <c r="SDZ259" s="710"/>
      <c r="SEA259" s="710"/>
      <c r="SEB259" s="710"/>
      <c r="SEC259" s="710"/>
      <c r="SED259" s="710"/>
      <c r="SEE259" s="710"/>
      <c r="SEF259" s="710"/>
      <c r="SEG259" s="710"/>
      <c r="SEH259" s="710"/>
      <c r="SEI259" s="710"/>
      <c r="SEJ259" s="710"/>
      <c r="SEK259" s="710"/>
      <c r="SEL259" s="710"/>
      <c r="SEM259" s="710"/>
      <c r="SEN259" s="710"/>
      <c r="SEO259" s="710"/>
      <c r="SEP259" s="710"/>
      <c r="SEQ259" s="710"/>
      <c r="SER259" s="710"/>
      <c r="SES259" s="710"/>
      <c r="SET259" s="710"/>
      <c r="SEU259" s="710"/>
      <c r="SEV259" s="710"/>
      <c r="SEW259" s="710"/>
      <c r="SEX259" s="710"/>
      <c r="SEY259" s="710"/>
      <c r="SEZ259" s="710"/>
      <c r="SFA259" s="710"/>
      <c r="SFB259" s="710"/>
      <c r="SFC259" s="710"/>
      <c r="SFD259" s="710"/>
      <c r="SFE259" s="710"/>
      <c r="SFF259" s="710"/>
      <c r="SFG259" s="710"/>
      <c r="SFH259" s="710"/>
      <c r="SFI259" s="710"/>
      <c r="SFJ259" s="710"/>
      <c r="SFK259" s="710"/>
      <c r="SFL259" s="710"/>
      <c r="SFM259" s="710"/>
      <c r="SFN259" s="710"/>
      <c r="SFO259" s="710"/>
      <c r="SFP259" s="710"/>
      <c r="SFQ259" s="710"/>
      <c r="SFR259" s="710"/>
      <c r="SFS259" s="710"/>
      <c r="SFT259" s="710"/>
      <c r="SFU259" s="710"/>
      <c r="SFV259" s="710"/>
      <c r="SFW259" s="710"/>
      <c r="SFX259" s="710"/>
      <c r="SFY259" s="710"/>
      <c r="SFZ259" s="710"/>
      <c r="SGA259" s="710"/>
      <c r="SGB259" s="710"/>
      <c r="SGC259" s="710"/>
      <c r="SGD259" s="710"/>
      <c r="SGE259" s="710"/>
      <c r="SGF259" s="710"/>
      <c r="SGG259" s="710"/>
      <c r="SGH259" s="710"/>
      <c r="SGI259" s="710"/>
      <c r="SGJ259" s="710"/>
      <c r="SGK259" s="710"/>
      <c r="SGL259" s="710"/>
      <c r="SGM259" s="710"/>
      <c r="SGN259" s="710"/>
      <c r="SGO259" s="710"/>
      <c r="SGP259" s="710"/>
      <c r="SGQ259" s="710"/>
      <c r="SGR259" s="710"/>
      <c r="SGS259" s="710"/>
      <c r="SGT259" s="710"/>
      <c r="SGU259" s="710"/>
      <c r="SGV259" s="710"/>
      <c r="SGW259" s="710"/>
      <c r="SGX259" s="710"/>
      <c r="SGY259" s="710"/>
      <c r="SGZ259" s="710"/>
      <c r="SHA259" s="710"/>
      <c r="SHB259" s="710"/>
      <c r="SHC259" s="710"/>
      <c r="SHD259" s="710"/>
      <c r="SHE259" s="710"/>
      <c r="SHF259" s="710"/>
      <c r="SHG259" s="710"/>
      <c r="SHH259" s="710"/>
      <c r="SHI259" s="710"/>
      <c r="SHJ259" s="710"/>
      <c r="SHK259" s="710"/>
      <c r="SHL259" s="710"/>
      <c r="SHM259" s="710"/>
      <c r="SHN259" s="710"/>
      <c r="SHO259" s="710"/>
      <c r="SHP259" s="710"/>
      <c r="SHQ259" s="710"/>
      <c r="SHR259" s="710"/>
      <c r="SHS259" s="710"/>
      <c r="SHT259" s="710"/>
      <c r="SHU259" s="710"/>
      <c r="SHV259" s="710"/>
      <c r="SHW259" s="710"/>
      <c r="SHX259" s="710"/>
      <c r="SHY259" s="710"/>
      <c r="SHZ259" s="710"/>
      <c r="SIA259" s="710"/>
      <c r="SIB259" s="710"/>
      <c r="SIC259" s="710"/>
      <c r="SID259" s="710"/>
      <c r="SIE259" s="710"/>
      <c r="SIF259" s="710"/>
      <c r="SIG259" s="710"/>
      <c r="SIH259" s="710"/>
      <c r="SII259" s="710"/>
      <c r="SIJ259" s="710"/>
      <c r="SIK259" s="710"/>
      <c r="SIL259" s="710"/>
      <c r="SIM259" s="710"/>
      <c r="SIN259" s="710"/>
      <c r="SIO259" s="710"/>
      <c r="SIP259" s="710"/>
      <c r="SIQ259" s="710"/>
      <c r="SIR259" s="710"/>
      <c r="SIS259" s="710"/>
      <c r="SIT259" s="710"/>
      <c r="SIU259" s="710"/>
      <c r="SIV259" s="710"/>
      <c r="SIW259" s="710"/>
      <c r="SIX259" s="710"/>
      <c r="SIY259" s="710"/>
      <c r="SIZ259" s="710"/>
      <c r="SJA259" s="710"/>
      <c r="SJB259" s="710"/>
      <c r="SJC259" s="710"/>
      <c r="SJD259" s="710"/>
      <c r="SJE259" s="710"/>
      <c r="SJF259" s="710"/>
      <c r="SJG259" s="710"/>
      <c r="SJH259" s="710"/>
      <c r="SJI259" s="710"/>
      <c r="SJJ259" s="710"/>
      <c r="SJK259" s="710"/>
      <c r="SJL259" s="710"/>
      <c r="SJM259" s="710"/>
      <c r="SJN259" s="710"/>
      <c r="SJO259" s="710"/>
      <c r="SJP259" s="710"/>
      <c r="SJQ259" s="710"/>
      <c r="SJR259" s="710"/>
      <c r="SJS259" s="710"/>
      <c r="SJT259" s="710"/>
      <c r="SJU259" s="710"/>
      <c r="SJV259" s="710"/>
      <c r="SJW259" s="710"/>
      <c r="SJX259" s="710"/>
      <c r="SJY259" s="710"/>
      <c r="SJZ259" s="710"/>
      <c r="SKA259" s="710"/>
      <c r="SKB259" s="710"/>
      <c r="SKC259" s="710"/>
      <c r="SKD259" s="710"/>
      <c r="SKE259" s="710"/>
      <c r="SKF259" s="710"/>
      <c r="SKG259" s="710"/>
      <c r="SKH259" s="710"/>
      <c r="SKI259" s="710"/>
      <c r="SKJ259" s="710"/>
      <c r="SKK259" s="710"/>
      <c r="SKL259" s="710"/>
      <c r="SKM259" s="710"/>
      <c r="SKN259" s="710"/>
      <c r="SKO259" s="710"/>
      <c r="SKP259" s="710"/>
      <c r="SKQ259" s="710"/>
      <c r="SKR259" s="710"/>
      <c r="SKS259" s="710"/>
      <c r="SKT259" s="710"/>
      <c r="SKU259" s="710"/>
      <c r="SKV259" s="710"/>
      <c r="SKW259" s="710"/>
      <c r="SKX259" s="710"/>
      <c r="SKY259" s="710"/>
      <c r="SKZ259" s="710"/>
      <c r="SLA259" s="710"/>
      <c r="SLB259" s="710"/>
      <c r="SLC259" s="710"/>
      <c r="SLD259" s="710"/>
      <c r="SLE259" s="710"/>
      <c r="SLF259" s="710"/>
      <c r="SLG259" s="710"/>
      <c r="SLH259" s="710"/>
      <c r="SLI259" s="710"/>
      <c r="SLJ259" s="710"/>
      <c r="SLK259" s="710"/>
      <c r="SLL259" s="710"/>
      <c r="SLM259" s="710"/>
      <c r="SLN259" s="710"/>
      <c r="SLO259" s="710"/>
      <c r="SLP259" s="710"/>
      <c r="SLQ259" s="710"/>
      <c r="SLR259" s="710"/>
      <c r="SLS259" s="710"/>
      <c r="SLT259" s="710"/>
      <c r="SLU259" s="710"/>
      <c r="SLV259" s="710"/>
      <c r="SLW259" s="710"/>
      <c r="SLX259" s="710"/>
      <c r="SLY259" s="710"/>
      <c r="SLZ259" s="710"/>
      <c r="SMA259" s="710"/>
      <c r="SMB259" s="710"/>
      <c r="SMC259" s="710"/>
      <c r="SMD259" s="710"/>
      <c r="SME259" s="710"/>
      <c r="SMF259" s="710"/>
      <c r="SMG259" s="710"/>
      <c r="SMH259" s="710"/>
      <c r="SMI259" s="710"/>
      <c r="SMJ259" s="710"/>
      <c r="SMK259" s="710"/>
      <c r="SML259" s="710"/>
      <c r="SMM259" s="710"/>
      <c r="SMN259" s="710"/>
      <c r="SMO259" s="710"/>
      <c r="SMP259" s="710"/>
      <c r="SMQ259" s="710"/>
      <c r="SMR259" s="710"/>
      <c r="SMS259" s="710"/>
      <c r="SMT259" s="710"/>
      <c r="SMU259" s="710"/>
      <c r="SMV259" s="710"/>
      <c r="SMW259" s="710"/>
      <c r="SMX259" s="710"/>
      <c r="SMY259" s="710"/>
      <c r="SMZ259" s="710"/>
      <c r="SNA259" s="710"/>
      <c r="SNB259" s="710"/>
      <c r="SNC259" s="710"/>
      <c r="SND259" s="710"/>
      <c r="SNE259" s="710"/>
      <c r="SNF259" s="710"/>
      <c r="SNG259" s="710"/>
      <c r="SNH259" s="710"/>
      <c r="SNI259" s="710"/>
      <c r="SNJ259" s="710"/>
      <c r="SNK259" s="710"/>
      <c r="SNL259" s="710"/>
      <c r="SNM259" s="710"/>
      <c r="SNN259" s="710"/>
      <c r="SNO259" s="710"/>
      <c r="SNP259" s="710"/>
      <c r="SNQ259" s="710"/>
      <c r="SNR259" s="710"/>
      <c r="SNS259" s="710"/>
      <c r="SNT259" s="710"/>
      <c r="SNU259" s="710"/>
      <c r="SNV259" s="710"/>
      <c r="SNW259" s="710"/>
      <c r="SNX259" s="710"/>
      <c r="SNY259" s="710"/>
      <c r="SNZ259" s="710"/>
      <c r="SOA259" s="710"/>
      <c r="SOB259" s="710"/>
      <c r="SOC259" s="710"/>
      <c r="SOD259" s="710"/>
      <c r="SOE259" s="710"/>
      <c r="SOF259" s="710"/>
      <c r="SOG259" s="710"/>
      <c r="SOH259" s="710"/>
      <c r="SOI259" s="710"/>
      <c r="SOJ259" s="710"/>
      <c r="SOK259" s="710"/>
      <c r="SOL259" s="710"/>
      <c r="SOM259" s="710"/>
      <c r="SON259" s="710"/>
      <c r="SOO259" s="710"/>
      <c r="SOP259" s="710"/>
      <c r="SOQ259" s="710"/>
      <c r="SOR259" s="710"/>
      <c r="SOS259" s="710"/>
      <c r="SOT259" s="710"/>
      <c r="SOU259" s="710"/>
      <c r="SOV259" s="710"/>
      <c r="SOW259" s="710"/>
      <c r="SOX259" s="710"/>
      <c r="SOY259" s="710"/>
      <c r="SOZ259" s="710"/>
      <c r="SPA259" s="710"/>
      <c r="SPB259" s="710"/>
      <c r="SPC259" s="710"/>
      <c r="SPD259" s="710"/>
      <c r="SPE259" s="710"/>
      <c r="SPF259" s="710"/>
      <c r="SPG259" s="710"/>
      <c r="SPH259" s="710"/>
      <c r="SPI259" s="710"/>
      <c r="SPJ259" s="710"/>
      <c r="SPK259" s="710"/>
      <c r="SPL259" s="710"/>
      <c r="SPM259" s="710"/>
      <c r="SPN259" s="710"/>
      <c r="SPO259" s="710"/>
      <c r="SPP259" s="710"/>
      <c r="SPQ259" s="710"/>
      <c r="SPR259" s="710"/>
      <c r="SPS259" s="710"/>
      <c r="SPT259" s="710"/>
      <c r="SPU259" s="710"/>
      <c r="SPV259" s="710"/>
      <c r="SPW259" s="710"/>
      <c r="SPX259" s="710"/>
      <c r="SPY259" s="710"/>
      <c r="SPZ259" s="710"/>
      <c r="SQA259" s="710"/>
      <c r="SQB259" s="710"/>
      <c r="SQC259" s="710"/>
      <c r="SQD259" s="710"/>
      <c r="SQE259" s="710"/>
      <c r="SQF259" s="710"/>
      <c r="SQG259" s="710"/>
      <c r="SQH259" s="710"/>
      <c r="SQI259" s="710"/>
      <c r="SQJ259" s="710"/>
      <c r="SQK259" s="710"/>
      <c r="SQL259" s="710"/>
      <c r="SQM259" s="710"/>
      <c r="SQN259" s="710"/>
      <c r="SQO259" s="710"/>
      <c r="SQP259" s="710"/>
      <c r="SQQ259" s="710"/>
      <c r="SQR259" s="710"/>
      <c r="SQS259" s="710"/>
      <c r="SQT259" s="710"/>
      <c r="SQU259" s="710"/>
      <c r="SQV259" s="710"/>
      <c r="SQW259" s="710"/>
      <c r="SQX259" s="710"/>
      <c r="SQY259" s="710"/>
      <c r="SQZ259" s="710"/>
      <c r="SRA259" s="710"/>
      <c r="SRB259" s="710"/>
      <c r="SRC259" s="710"/>
      <c r="SRD259" s="710"/>
      <c r="SRE259" s="710"/>
      <c r="SRF259" s="710"/>
      <c r="SRG259" s="710"/>
      <c r="SRH259" s="710"/>
      <c r="SRI259" s="710"/>
      <c r="SRJ259" s="710"/>
      <c r="SRK259" s="710"/>
      <c r="SRL259" s="710"/>
      <c r="SRM259" s="710"/>
      <c r="SRN259" s="710"/>
      <c r="SRO259" s="710"/>
      <c r="SRP259" s="710"/>
      <c r="SRQ259" s="710"/>
      <c r="SRR259" s="710"/>
      <c r="SRS259" s="710"/>
      <c r="SRT259" s="710"/>
      <c r="SRU259" s="710"/>
      <c r="SRV259" s="710"/>
      <c r="SRW259" s="710"/>
      <c r="SRX259" s="710"/>
      <c r="SRY259" s="710"/>
      <c r="SRZ259" s="710"/>
      <c r="SSA259" s="710"/>
      <c r="SSB259" s="710"/>
      <c r="SSC259" s="710"/>
      <c r="SSD259" s="710"/>
      <c r="SSE259" s="710"/>
      <c r="SSF259" s="710"/>
      <c r="SSG259" s="710"/>
      <c r="SSH259" s="710"/>
      <c r="SSI259" s="710"/>
      <c r="SSJ259" s="710"/>
      <c r="SSK259" s="710"/>
      <c r="SSL259" s="710"/>
      <c r="SSM259" s="710"/>
      <c r="SSN259" s="710"/>
      <c r="SSO259" s="710"/>
      <c r="SSP259" s="710"/>
      <c r="SSQ259" s="710"/>
      <c r="SSR259" s="710"/>
      <c r="SSS259" s="710"/>
      <c r="SST259" s="710"/>
      <c r="SSU259" s="710"/>
      <c r="SSV259" s="710"/>
      <c r="SSW259" s="710"/>
      <c r="SSX259" s="710"/>
      <c r="SSY259" s="710"/>
      <c r="SSZ259" s="710"/>
      <c r="STA259" s="710"/>
      <c r="STB259" s="710"/>
      <c r="STC259" s="710"/>
      <c r="STD259" s="710"/>
      <c r="STE259" s="710"/>
      <c r="STF259" s="710"/>
      <c r="STG259" s="710"/>
      <c r="STH259" s="710"/>
      <c r="STI259" s="710"/>
      <c r="STJ259" s="710"/>
      <c r="STK259" s="710"/>
      <c r="STL259" s="710"/>
      <c r="STM259" s="710"/>
      <c r="STN259" s="710"/>
      <c r="STO259" s="710"/>
      <c r="STP259" s="710"/>
      <c r="STQ259" s="710"/>
      <c r="STR259" s="710"/>
      <c r="STS259" s="710"/>
      <c r="STT259" s="710"/>
      <c r="STU259" s="710"/>
      <c r="STV259" s="710"/>
      <c r="STW259" s="710"/>
      <c r="STX259" s="710"/>
      <c r="STY259" s="710"/>
      <c r="STZ259" s="710"/>
      <c r="SUA259" s="710"/>
      <c r="SUB259" s="710"/>
      <c r="SUC259" s="710"/>
      <c r="SUD259" s="710"/>
      <c r="SUE259" s="710"/>
      <c r="SUF259" s="710"/>
      <c r="SUG259" s="710"/>
      <c r="SUH259" s="710"/>
      <c r="SUI259" s="710"/>
      <c r="SUJ259" s="710"/>
      <c r="SUK259" s="710"/>
      <c r="SUL259" s="710"/>
      <c r="SUM259" s="710"/>
      <c r="SUN259" s="710"/>
      <c r="SUO259" s="710"/>
      <c r="SUP259" s="710"/>
      <c r="SUQ259" s="710"/>
      <c r="SUR259" s="710"/>
      <c r="SUS259" s="710"/>
      <c r="SUT259" s="710"/>
      <c r="SUU259" s="710"/>
      <c r="SUV259" s="710"/>
      <c r="SUW259" s="710"/>
      <c r="SUX259" s="710"/>
      <c r="SUY259" s="710"/>
      <c r="SUZ259" s="710"/>
      <c r="SVA259" s="710"/>
      <c r="SVB259" s="710"/>
      <c r="SVC259" s="710"/>
      <c r="SVD259" s="710"/>
      <c r="SVE259" s="710"/>
      <c r="SVF259" s="710"/>
      <c r="SVG259" s="710"/>
      <c r="SVH259" s="710"/>
      <c r="SVI259" s="710"/>
      <c r="SVJ259" s="710"/>
      <c r="SVK259" s="710"/>
      <c r="SVL259" s="710"/>
      <c r="SVM259" s="710"/>
      <c r="SVN259" s="710"/>
      <c r="SVO259" s="710"/>
      <c r="SVP259" s="710"/>
      <c r="SVQ259" s="710"/>
      <c r="SVR259" s="710"/>
      <c r="SVS259" s="710"/>
      <c r="SVT259" s="710"/>
      <c r="SVU259" s="710"/>
      <c r="SVV259" s="710"/>
      <c r="SVW259" s="710"/>
      <c r="SVX259" s="710"/>
      <c r="SVY259" s="710"/>
      <c r="SVZ259" s="710"/>
      <c r="SWA259" s="710"/>
      <c r="SWB259" s="710"/>
      <c r="SWC259" s="710"/>
      <c r="SWD259" s="710"/>
      <c r="SWE259" s="710"/>
      <c r="SWF259" s="710"/>
      <c r="SWG259" s="710"/>
      <c r="SWH259" s="710"/>
      <c r="SWI259" s="710"/>
      <c r="SWJ259" s="710"/>
      <c r="SWK259" s="710"/>
      <c r="SWL259" s="710"/>
      <c r="SWM259" s="710"/>
      <c r="SWN259" s="710"/>
      <c r="SWO259" s="710"/>
      <c r="SWP259" s="710"/>
      <c r="SWQ259" s="710"/>
      <c r="SWR259" s="710"/>
      <c r="SWS259" s="710"/>
      <c r="SWT259" s="710"/>
      <c r="SWU259" s="710"/>
      <c r="SWV259" s="710"/>
      <c r="SWW259" s="710"/>
      <c r="SWX259" s="710"/>
      <c r="SWY259" s="710"/>
      <c r="SWZ259" s="710"/>
      <c r="SXA259" s="710"/>
      <c r="SXB259" s="710"/>
      <c r="SXC259" s="710"/>
      <c r="SXD259" s="710"/>
      <c r="SXE259" s="710"/>
      <c r="SXF259" s="710"/>
      <c r="SXG259" s="710"/>
      <c r="SXH259" s="710"/>
      <c r="SXI259" s="710"/>
      <c r="SXJ259" s="710"/>
      <c r="SXK259" s="710"/>
      <c r="SXL259" s="710"/>
      <c r="SXM259" s="710"/>
      <c r="SXN259" s="710"/>
      <c r="SXO259" s="710"/>
      <c r="SXP259" s="710"/>
      <c r="SXQ259" s="710"/>
      <c r="SXR259" s="710"/>
      <c r="SXS259" s="710"/>
      <c r="SXT259" s="710"/>
      <c r="SXU259" s="710"/>
      <c r="SXV259" s="710"/>
      <c r="SXW259" s="710"/>
      <c r="SXX259" s="710"/>
      <c r="SXY259" s="710"/>
      <c r="SXZ259" s="710"/>
      <c r="SYA259" s="710"/>
      <c r="SYB259" s="710"/>
      <c r="SYC259" s="710"/>
      <c r="SYD259" s="710"/>
      <c r="SYE259" s="710"/>
      <c r="SYF259" s="710"/>
      <c r="SYG259" s="710"/>
      <c r="SYH259" s="710"/>
      <c r="SYI259" s="710"/>
      <c r="SYJ259" s="710"/>
      <c r="SYK259" s="710"/>
      <c r="SYL259" s="710"/>
      <c r="SYM259" s="710"/>
      <c r="SYN259" s="710"/>
      <c r="SYO259" s="710"/>
      <c r="SYP259" s="710"/>
      <c r="SYQ259" s="710"/>
      <c r="SYR259" s="710"/>
      <c r="SYS259" s="710"/>
      <c r="SYT259" s="710"/>
      <c r="SYU259" s="710"/>
      <c r="SYV259" s="710"/>
      <c r="SYW259" s="710"/>
      <c r="SYX259" s="710"/>
      <c r="SYY259" s="710"/>
      <c r="SYZ259" s="710"/>
      <c r="SZA259" s="710"/>
      <c r="SZB259" s="710"/>
      <c r="SZC259" s="710"/>
      <c r="SZD259" s="710"/>
      <c r="SZE259" s="710"/>
      <c r="SZF259" s="710"/>
      <c r="SZG259" s="710"/>
      <c r="SZH259" s="710"/>
      <c r="SZI259" s="710"/>
      <c r="SZJ259" s="710"/>
      <c r="SZK259" s="710"/>
      <c r="SZL259" s="710"/>
      <c r="SZM259" s="710"/>
      <c r="SZN259" s="710"/>
      <c r="SZO259" s="710"/>
      <c r="SZP259" s="710"/>
      <c r="SZQ259" s="710"/>
      <c r="SZR259" s="710"/>
      <c r="SZS259" s="710"/>
      <c r="SZT259" s="710"/>
      <c r="SZU259" s="710"/>
      <c r="SZV259" s="710"/>
      <c r="SZW259" s="710"/>
      <c r="SZX259" s="710"/>
      <c r="SZY259" s="710"/>
      <c r="SZZ259" s="710"/>
      <c r="TAA259" s="710"/>
      <c r="TAB259" s="710"/>
      <c r="TAC259" s="710"/>
      <c r="TAD259" s="710"/>
      <c r="TAE259" s="710"/>
      <c r="TAF259" s="710"/>
      <c r="TAG259" s="710"/>
      <c r="TAH259" s="710"/>
      <c r="TAI259" s="710"/>
      <c r="TAJ259" s="710"/>
      <c r="TAK259" s="710"/>
      <c r="TAL259" s="710"/>
      <c r="TAM259" s="710"/>
      <c r="TAN259" s="710"/>
      <c r="TAO259" s="710"/>
      <c r="TAP259" s="710"/>
      <c r="TAQ259" s="710"/>
      <c r="TAR259" s="710"/>
      <c r="TAS259" s="710"/>
      <c r="TAT259" s="710"/>
      <c r="TAU259" s="710"/>
      <c r="TAV259" s="710"/>
      <c r="TAW259" s="710"/>
      <c r="TAX259" s="710"/>
      <c r="TAY259" s="710"/>
      <c r="TAZ259" s="710"/>
      <c r="TBA259" s="710"/>
      <c r="TBB259" s="710"/>
      <c r="TBC259" s="710"/>
      <c r="TBD259" s="710"/>
      <c r="TBE259" s="710"/>
      <c r="TBF259" s="710"/>
      <c r="TBG259" s="710"/>
      <c r="TBH259" s="710"/>
      <c r="TBI259" s="710"/>
      <c r="TBJ259" s="710"/>
      <c r="TBK259" s="710"/>
      <c r="TBL259" s="710"/>
      <c r="TBM259" s="710"/>
      <c r="TBN259" s="710"/>
      <c r="TBO259" s="710"/>
      <c r="TBP259" s="710"/>
      <c r="TBQ259" s="710"/>
      <c r="TBR259" s="710"/>
      <c r="TBS259" s="710"/>
      <c r="TBT259" s="710"/>
      <c r="TBU259" s="710"/>
      <c r="TBV259" s="710"/>
      <c r="TBW259" s="710"/>
      <c r="TBX259" s="710"/>
      <c r="TBY259" s="710"/>
      <c r="TBZ259" s="710"/>
      <c r="TCA259" s="710"/>
      <c r="TCB259" s="710"/>
      <c r="TCC259" s="710"/>
      <c r="TCD259" s="710"/>
      <c r="TCE259" s="710"/>
      <c r="TCF259" s="710"/>
      <c r="TCG259" s="710"/>
      <c r="TCH259" s="710"/>
      <c r="TCI259" s="710"/>
      <c r="TCJ259" s="710"/>
      <c r="TCK259" s="710"/>
      <c r="TCL259" s="710"/>
      <c r="TCM259" s="710"/>
      <c r="TCN259" s="710"/>
      <c r="TCO259" s="710"/>
      <c r="TCP259" s="710"/>
      <c r="TCQ259" s="710"/>
      <c r="TCR259" s="710"/>
      <c r="TCS259" s="710"/>
      <c r="TCT259" s="710"/>
      <c r="TCU259" s="710"/>
      <c r="TCV259" s="710"/>
      <c r="TCW259" s="710"/>
      <c r="TCX259" s="710"/>
      <c r="TCY259" s="710"/>
      <c r="TCZ259" s="710"/>
      <c r="TDA259" s="710"/>
      <c r="TDB259" s="710"/>
      <c r="TDC259" s="710"/>
      <c r="TDD259" s="710"/>
      <c r="TDE259" s="710"/>
      <c r="TDF259" s="710"/>
      <c r="TDG259" s="710"/>
      <c r="TDH259" s="710"/>
      <c r="TDI259" s="710"/>
      <c r="TDJ259" s="710"/>
      <c r="TDK259" s="710"/>
      <c r="TDL259" s="710"/>
      <c r="TDM259" s="710"/>
      <c r="TDN259" s="710"/>
      <c r="TDO259" s="710"/>
      <c r="TDP259" s="710"/>
      <c r="TDQ259" s="710"/>
      <c r="TDR259" s="710"/>
      <c r="TDS259" s="710"/>
      <c r="TDT259" s="710"/>
      <c r="TDU259" s="710"/>
      <c r="TDV259" s="710"/>
      <c r="TDW259" s="710"/>
      <c r="TDX259" s="710"/>
      <c r="TDY259" s="710"/>
      <c r="TDZ259" s="710"/>
      <c r="TEA259" s="710"/>
      <c r="TEB259" s="710"/>
      <c r="TEC259" s="710"/>
      <c r="TED259" s="710"/>
      <c r="TEE259" s="710"/>
      <c r="TEF259" s="710"/>
      <c r="TEG259" s="710"/>
      <c r="TEH259" s="710"/>
      <c r="TEI259" s="710"/>
      <c r="TEJ259" s="710"/>
      <c r="TEK259" s="710"/>
      <c r="TEL259" s="710"/>
      <c r="TEM259" s="710"/>
      <c r="TEN259" s="710"/>
      <c r="TEO259" s="710"/>
      <c r="TEP259" s="710"/>
      <c r="TEQ259" s="710"/>
      <c r="TER259" s="710"/>
      <c r="TES259" s="710"/>
      <c r="TET259" s="710"/>
      <c r="TEU259" s="710"/>
      <c r="TEV259" s="710"/>
      <c r="TEW259" s="710"/>
      <c r="TEX259" s="710"/>
      <c r="TEY259" s="710"/>
      <c r="TEZ259" s="710"/>
      <c r="TFA259" s="710"/>
      <c r="TFB259" s="710"/>
      <c r="TFC259" s="710"/>
      <c r="TFD259" s="710"/>
      <c r="TFE259" s="710"/>
      <c r="TFF259" s="710"/>
      <c r="TFG259" s="710"/>
      <c r="TFH259" s="710"/>
      <c r="TFI259" s="710"/>
      <c r="TFJ259" s="710"/>
      <c r="TFK259" s="710"/>
      <c r="TFL259" s="710"/>
      <c r="TFM259" s="710"/>
      <c r="TFN259" s="710"/>
      <c r="TFO259" s="710"/>
      <c r="TFP259" s="710"/>
      <c r="TFQ259" s="710"/>
      <c r="TFR259" s="710"/>
      <c r="TFS259" s="710"/>
      <c r="TFT259" s="710"/>
      <c r="TFU259" s="710"/>
      <c r="TFV259" s="710"/>
      <c r="TFW259" s="710"/>
      <c r="TFX259" s="710"/>
      <c r="TFY259" s="710"/>
      <c r="TFZ259" s="710"/>
      <c r="TGA259" s="710"/>
      <c r="TGB259" s="710"/>
      <c r="TGC259" s="710"/>
      <c r="TGD259" s="710"/>
      <c r="TGE259" s="710"/>
      <c r="TGF259" s="710"/>
      <c r="TGG259" s="710"/>
      <c r="TGH259" s="710"/>
      <c r="TGI259" s="710"/>
      <c r="TGJ259" s="710"/>
      <c r="TGK259" s="710"/>
      <c r="TGL259" s="710"/>
      <c r="TGM259" s="710"/>
      <c r="TGN259" s="710"/>
      <c r="TGO259" s="710"/>
      <c r="TGP259" s="710"/>
      <c r="TGQ259" s="710"/>
      <c r="TGR259" s="710"/>
      <c r="TGS259" s="710"/>
      <c r="TGT259" s="710"/>
      <c r="TGU259" s="710"/>
      <c r="TGV259" s="710"/>
      <c r="TGW259" s="710"/>
      <c r="TGX259" s="710"/>
      <c r="TGY259" s="710"/>
      <c r="TGZ259" s="710"/>
      <c r="THA259" s="710"/>
      <c r="THB259" s="710"/>
      <c r="THC259" s="710"/>
      <c r="THD259" s="710"/>
      <c r="THE259" s="710"/>
      <c r="THF259" s="710"/>
      <c r="THG259" s="710"/>
      <c r="THH259" s="710"/>
      <c r="THI259" s="710"/>
      <c r="THJ259" s="710"/>
      <c r="THK259" s="710"/>
      <c r="THL259" s="710"/>
      <c r="THM259" s="710"/>
      <c r="THN259" s="710"/>
      <c r="THO259" s="710"/>
      <c r="THP259" s="710"/>
      <c r="THQ259" s="710"/>
      <c r="THR259" s="710"/>
      <c r="THS259" s="710"/>
      <c r="THT259" s="710"/>
      <c r="THU259" s="710"/>
      <c r="THV259" s="710"/>
      <c r="THW259" s="710"/>
      <c r="THX259" s="710"/>
      <c r="THY259" s="710"/>
      <c r="THZ259" s="710"/>
      <c r="TIA259" s="710"/>
      <c r="TIB259" s="710"/>
      <c r="TIC259" s="710"/>
      <c r="TID259" s="710"/>
      <c r="TIE259" s="710"/>
      <c r="TIF259" s="710"/>
      <c r="TIG259" s="710"/>
      <c r="TIH259" s="710"/>
      <c r="TII259" s="710"/>
      <c r="TIJ259" s="710"/>
      <c r="TIK259" s="710"/>
      <c r="TIL259" s="710"/>
      <c r="TIM259" s="710"/>
      <c r="TIN259" s="710"/>
      <c r="TIO259" s="710"/>
      <c r="TIP259" s="710"/>
      <c r="TIQ259" s="710"/>
      <c r="TIR259" s="710"/>
      <c r="TIS259" s="710"/>
      <c r="TIT259" s="710"/>
      <c r="TIU259" s="710"/>
      <c r="TIV259" s="710"/>
      <c r="TIW259" s="710"/>
      <c r="TIX259" s="710"/>
      <c r="TIY259" s="710"/>
      <c r="TIZ259" s="710"/>
      <c r="TJA259" s="710"/>
      <c r="TJB259" s="710"/>
      <c r="TJC259" s="710"/>
      <c r="TJD259" s="710"/>
      <c r="TJE259" s="710"/>
      <c r="TJF259" s="710"/>
      <c r="TJG259" s="710"/>
      <c r="TJH259" s="710"/>
      <c r="TJI259" s="710"/>
      <c r="TJJ259" s="710"/>
      <c r="TJK259" s="710"/>
      <c r="TJL259" s="710"/>
      <c r="TJM259" s="710"/>
      <c r="TJN259" s="710"/>
      <c r="TJO259" s="710"/>
      <c r="TJP259" s="710"/>
      <c r="TJQ259" s="710"/>
      <c r="TJR259" s="710"/>
      <c r="TJS259" s="710"/>
      <c r="TJT259" s="710"/>
      <c r="TJU259" s="710"/>
      <c r="TJV259" s="710"/>
      <c r="TJW259" s="710"/>
      <c r="TJX259" s="710"/>
      <c r="TJY259" s="710"/>
      <c r="TJZ259" s="710"/>
      <c r="TKA259" s="710"/>
      <c r="TKB259" s="710"/>
      <c r="TKC259" s="710"/>
      <c r="TKD259" s="710"/>
      <c r="TKE259" s="710"/>
      <c r="TKF259" s="710"/>
      <c r="TKG259" s="710"/>
      <c r="TKH259" s="710"/>
      <c r="TKI259" s="710"/>
      <c r="TKJ259" s="710"/>
      <c r="TKK259" s="710"/>
      <c r="TKL259" s="710"/>
      <c r="TKM259" s="710"/>
      <c r="TKN259" s="710"/>
      <c r="TKO259" s="710"/>
      <c r="TKP259" s="710"/>
      <c r="TKQ259" s="710"/>
      <c r="TKR259" s="710"/>
      <c r="TKS259" s="710"/>
      <c r="TKT259" s="710"/>
      <c r="TKU259" s="710"/>
      <c r="TKV259" s="710"/>
      <c r="TKW259" s="710"/>
      <c r="TKX259" s="710"/>
      <c r="TKY259" s="710"/>
      <c r="TKZ259" s="710"/>
      <c r="TLA259" s="710"/>
      <c r="TLB259" s="710"/>
      <c r="TLC259" s="710"/>
      <c r="TLD259" s="710"/>
      <c r="TLE259" s="710"/>
      <c r="TLF259" s="710"/>
      <c r="TLG259" s="710"/>
      <c r="TLH259" s="710"/>
      <c r="TLI259" s="710"/>
      <c r="TLJ259" s="710"/>
      <c r="TLK259" s="710"/>
      <c r="TLL259" s="710"/>
      <c r="TLM259" s="710"/>
      <c r="TLN259" s="710"/>
      <c r="TLO259" s="710"/>
      <c r="TLP259" s="710"/>
      <c r="TLQ259" s="710"/>
      <c r="TLR259" s="710"/>
      <c r="TLS259" s="710"/>
      <c r="TLT259" s="710"/>
      <c r="TLU259" s="710"/>
      <c r="TLV259" s="710"/>
      <c r="TLW259" s="710"/>
      <c r="TLX259" s="710"/>
      <c r="TLY259" s="710"/>
      <c r="TLZ259" s="710"/>
      <c r="TMA259" s="710"/>
      <c r="TMB259" s="710"/>
      <c r="TMC259" s="710"/>
      <c r="TMD259" s="710"/>
      <c r="TME259" s="710"/>
      <c r="TMF259" s="710"/>
      <c r="TMG259" s="710"/>
      <c r="TMH259" s="710"/>
      <c r="TMI259" s="710"/>
      <c r="TMJ259" s="710"/>
      <c r="TMK259" s="710"/>
      <c r="TML259" s="710"/>
      <c r="TMM259" s="710"/>
      <c r="TMN259" s="710"/>
      <c r="TMO259" s="710"/>
      <c r="TMP259" s="710"/>
      <c r="TMQ259" s="710"/>
      <c r="TMR259" s="710"/>
      <c r="TMS259" s="710"/>
      <c r="TMT259" s="710"/>
      <c r="TMU259" s="710"/>
      <c r="TMV259" s="710"/>
      <c r="TMW259" s="710"/>
      <c r="TMX259" s="710"/>
      <c r="TMY259" s="710"/>
      <c r="TMZ259" s="710"/>
      <c r="TNA259" s="710"/>
      <c r="TNB259" s="710"/>
      <c r="TNC259" s="710"/>
      <c r="TND259" s="710"/>
      <c r="TNE259" s="710"/>
      <c r="TNF259" s="710"/>
      <c r="TNG259" s="710"/>
      <c r="TNH259" s="710"/>
      <c r="TNI259" s="710"/>
      <c r="TNJ259" s="710"/>
      <c r="TNK259" s="710"/>
      <c r="TNL259" s="710"/>
      <c r="TNM259" s="710"/>
      <c r="TNN259" s="710"/>
      <c r="TNO259" s="710"/>
      <c r="TNP259" s="710"/>
      <c r="TNQ259" s="710"/>
      <c r="TNR259" s="710"/>
      <c r="TNS259" s="710"/>
      <c r="TNT259" s="710"/>
      <c r="TNU259" s="710"/>
      <c r="TNV259" s="710"/>
      <c r="TNW259" s="710"/>
      <c r="TNX259" s="710"/>
      <c r="TNY259" s="710"/>
      <c r="TNZ259" s="710"/>
      <c r="TOA259" s="710"/>
      <c r="TOB259" s="710"/>
      <c r="TOC259" s="710"/>
      <c r="TOD259" s="710"/>
      <c r="TOE259" s="710"/>
      <c r="TOF259" s="710"/>
      <c r="TOG259" s="710"/>
      <c r="TOH259" s="710"/>
      <c r="TOI259" s="710"/>
      <c r="TOJ259" s="710"/>
      <c r="TOK259" s="710"/>
      <c r="TOL259" s="710"/>
      <c r="TOM259" s="710"/>
      <c r="TON259" s="710"/>
      <c r="TOO259" s="710"/>
      <c r="TOP259" s="710"/>
      <c r="TOQ259" s="710"/>
      <c r="TOR259" s="710"/>
      <c r="TOS259" s="710"/>
      <c r="TOT259" s="710"/>
      <c r="TOU259" s="710"/>
      <c r="TOV259" s="710"/>
      <c r="TOW259" s="710"/>
      <c r="TOX259" s="710"/>
      <c r="TOY259" s="710"/>
      <c r="TOZ259" s="710"/>
      <c r="TPA259" s="710"/>
      <c r="TPB259" s="710"/>
      <c r="TPC259" s="710"/>
      <c r="TPD259" s="710"/>
      <c r="TPE259" s="710"/>
      <c r="TPF259" s="710"/>
      <c r="TPG259" s="710"/>
      <c r="TPH259" s="710"/>
      <c r="TPI259" s="710"/>
      <c r="TPJ259" s="710"/>
      <c r="TPK259" s="710"/>
      <c r="TPL259" s="710"/>
      <c r="TPM259" s="710"/>
      <c r="TPN259" s="710"/>
      <c r="TPO259" s="710"/>
      <c r="TPP259" s="710"/>
      <c r="TPQ259" s="710"/>
      <c r="TPR259" s="710"/>
      <c r="TPS259" s="710"/>
      <c r="TPT259" s="710"/>
      <c r="TPU259" s="710"/>
      <c r="TPV259" s="710"/>
      <c r="TPW259" s="710"/>
      <c r="TPX259" s="710"/>
      <c r="TPY259" s="710"/>
      <c r="TPZ259" s="710"/>
      <c r="TQA259" s="710"/>
      <c r="TQB259" s="710"/>
      <c r="TQC259" s="710"/>
      <c r="TQD259" s="710"/>
      <c r="TQE259" s="710"/>
      <c r="TQF259" s="710"/>
      <c r="TQG259" s="710"/>
      <c r="TQH259" s="710"/>
      <c r="TQI259" s="710"/>
      <c r="TQJ259" s="710"/>
      <c r="TQK259" s="710"/>
      <c r="TQL259" s="710"/>
      <c r="TQM259" s="710"/>
      <c r="TQN259" s="710"/>
      <c r="TQO259" s="710"/>
      <c r="TQP259" s="710"/>
      <c r="TQQ259" s="710"/>
      <c r="TQR259" s="710"/>
      <c r="TQS259" s="710"/>
      <c r="TQT259" s="710"/>
      <c r="TQU259" s="710"/>
      <c r="TQV259" s="710"/>
      <c r="TQW259" s="710"/>
      <c r="TQX259" s="710"/>
      <c r="TQY259" s="710"/>
      <c r="TQZ259" s="710"/>
      <c r="TRA259" s="710"/>
      <c r="TRB259" s="710"/>
      <c r="TRC259" s="710"/>
      <c r="TRD259" s="710"/>
      <c r="TRE259" s="710"/>
      <c r="TRF259" s="710"/>
      <c r="TRG259" s="710"/>
      <c r="TRH259" s="710"/>
      <c r="TRI259" s="710"/>
      <c r="TRJ259" s="710"/>
      <c r="TRK259" s="710"/>
      <c r="TRL259" s="710"/>
      <c r="TRM259" s="710"/>
      <c r="TRN259" s="710"/>
      <c r="TRO259" s="710"/>
      <c r="TRP259" s="710"/>
      <c r="TRQ259" s="710"/>
      <c r="TRR259" s="710"/>
      <c r="TRS259" s="710"/>
      <c r="TRT259" s="710"/>
      <c r="TRU259" s="710"/>
      <c r="TRV259" s="710"/>
      <c r="TRW259" s="710"/>
      <c r="TRX259" s="710"/>
      <c r="TRY259" s="710"/>
      <c r="TRZ259" s="710"/>
      <c r="TSA259" s="710"/>
      <c r="TSB259" s="710"/>
      <c r="TSC259" s="710"/>
      <c r="TSD259" s="710"/>
      <c r="TSE259" s="710"/>
      <c r="TSF259" s="710"/>
      <c r="TSG259" s="710"/>
      <c r="TSH259" s="710"/>
      <c r="TSI259" s="710"/>
      <c r="TSJ259" s="710"/>
      <c r="TSK259" s="710"/>
      <c r="TSL259" s="710"/>
      <c r="TSM259" s="710"/>
      <c r="TSN259" s="710"/>
      <c r="TSO259" s="710"/>
      <c r="TSP259" s="710"/>
      <c r="TSQ259" s="710"/>
      <c r="TSR259" s="710"/>
      <c r="TSS259" s="710"/>
      <c r="TST259" s="710"/>
      <c r="TSU259" s="710"/>
      <c r="TSV259" s="710"/>
      <c r="TSW259" s="710"/>
      <c r="TSX259" s="710"/>
      <c r="TSY259" s="710"/>
      <c r="TSZ259" s="710"/>
      <c r="TTA259" s="710"/>
      <c r="TTB259" s="710"/>
      <c r="TTC259" s="710"/>
      <c r="TTD259" s="710"/>
      <c r="TTE259" s="710"/>
      <c r="TTF259" s="710"/>
      <c r="TTG259" s="710"/>
      <c r="TTH259" s="710"/>
      <c r="TTI259" s="710"/>
      <c r="TTJ259" s="710"/>
      <c r="TTK259" s="710"/>
      <c r="TTL259" s="710"/>
      <c r="TTM259" s="710"/>
      <c r="TTN259" s="710"/>
      <c r="TTO259" s="710"/>
      <c r="TTP259" s="710"/>
      <c r="TTQ259" s="710"/>
      <c r="TTR259" s="710"/>
      <c r="TTS259" s="710"/>
      <c r="TTT259" s="710"/>
      <c r="TTU259" s="710"/>
      <c r="TTV259" s="710"/>
      <c r="TTW259" s="710"/>
      <c r="TTX259" s="710"/>
      <c r="TTY259" s="710"/>
      <c r="TTZ259" s="710"/>
      <c r="TUA259" s="710"/>
      <c r="TUB259" s="710"/>
      <c r="TUC259" s="710"/>
      <c r="TUD259" s="710"/>
      <c r="TUE259" s="710"/>
      <c r="TUF259" s="710"/>
      <c r="TUG259" s="710"/>
      <c r="TUH259" s="710"/>
      <c r="TUI259" s="710"/>
      <c r="TUJ259" s="710"/>
      <c r="TUK259" s="710"/>
      <c r="TUL259" s="710"/>
      <c r="TUM259" s="710"/>
      <c r="TUN259" s="710"/>
      <c r="TUO259" s="710"/>
      <c r="TUP259" s="710"/>
      <c r="TUQ259" s="710"/>
      <c r="TUR259" s="710"/>
      <c r="TUS259" s="710"/>
      <c r="TUT259" s="710"/>
      <c r="TUU259" s="710"/>
      <c r="TUV259" s="710"/>
      <c r="TUW259" s="710"/>
      <c r="TUX259" s="710"/>
      <c r="TUY259" s="710"/>
      <c r="TUZ259" s="710"/>
      <c r="TVA259" s="710"/>
      <c r="TVB259" s="710"/>
      <c r="TVC259" s="710"/>
      <c r="TVD259" s="710"/>
      <c r="TVE259" s="710"/>
      <c r="TVF259" s="710"/>
      <c r="TVG259" s="710"/>
      <c r="TVH259" s="710"/>
      <c r="TVI259" s="710"/>
      <c r="TVJ259" s="710"/>
      <c r="TVK259" s="710"/>
      <c r="TVL259" s="710"/>
      <c r="TVM259" s="710"/>
      <c r="TVN259" s="710"/>
      <c r="TVO259" s="710"/>
      <c r="TVP259" s="710"/>
      <c r="TVQ259" s="710"/>
      <c r="TVR259" s="710"/>
      <c r="TVS259" s="710"/>
      <c r="TVT259" s="710"/>
      <c r="TVU259" s="710"/>
      <c r="TVV259" s="710"/>
      <c r="TVW259" s="710"/>
      <c r="TVX259" s="710"/>
      <c r="TVY259" s="710"/>
      <c r="TVZ259" s="710"/>
      <c r="TWA259" s="710"/>
      <c r="TWB259" s="710"/>
      <c r="TWC259" s="710"/>
      <c r="TWD259" s="710"/>
      <c r="TWE259" s="710"/>
      <c r="TWF259" s="710"/>
      <c r="TWG259" s="710"/>
      <c r="TWH259" s="710"/>
      <c r="TWI259" s="710"/>
      <c r="TWJ259" s="710"/>
      <c r="TWK259" s="710"/>
      <c r="TWL259" s="710"/>
      <c r="TWM259" s="710"/>
      <c r="TWN259" s="710"/>
      <c r="TWO259" s="710"/>
      <c r="TWP259" s="710"/>
      <c r="TWQ259" s="710"/>
      <c r="TWR259" s="710"/>
      <c r="TWS259" s="710"/>
      <c r="TWT259" s="710"/>
      <c r="TWU259" s="710"/>
      <c r="TWV259" s="710"/>
      <c r="TWW259" s="710"/>
      <c r="TWX259" s="710"/>
      <c r="TWY259" s="710"/>
      <c r="TWZ259" s="710"/>
      <c r="TXA259" s="710"/>
      <c r="TXB259" s="710"/>
      <c r="TXC259" s="710"/>
      <c r="TXD259" s="710"/>
      <c r="TXE259" s="710"/>
      <c r="TXF259" s="710"/>
      <c r="TXG259" s="710"/>
      <c r="TXH259" s="710"/>
      <c r="TXI259" s="710"/>
      <c r="TXJ259" s="710"/>
      <c r="TXK259" s="710"/>
      <c r="TXL259" s="710"/>
      <c r="TXM259" s="710"/>
      <c r="TXN259" s="710"/>
      <c r="TXO259" s="710"/>
      <c r="TXP259" s="710"/>
      <c r="TXQ259" s="710"/>
      <c r="TXR259" s="710"/>
      <c r="TXS259" s="710"/>
      <c r="TXT259" s="710"/>
      <c r="TXU259" s="710"/>
      <c r="TXV259" s="710"/>
      <c r="TXW259" s="710"/>
      <c r="TXX259" s="710"/>
      <c r="TXY259" s="710"/>
      <c r="TXZ259" s="710"/>
      <c r="TYA259" s="710"/>
      <c r="TYB259" s="710"/>
      <c r="TYC259" s="710"/>
      <c r="TYD259" s="710"/>
      <c r="TYE259" s="710"/>
      <c r="TYF259" s="710"/>
      <c r="TYG259" s="710"/>
      <c r="TYH259" s="710"/>
      <c r="TYI259" s="710"/>
      <c r="TYJ259" s="710"/>
      <c r="TYK259" s="710"/>
      <c r="TYL259" s="710"/>
      <c r="TYM259" s="710"/>
      <c r="TYN259" s="710"/>
      <c r="TYO259" s="710"/>
      <c r="TYP259" s="710"/>
      <c r="TYQ259" s="710"/>
      <c r="TYR259" s="710"/>
      <c r="TYS259" s="710"/>
      <c r="TYT259" s="710"/>
      <c r="TYU259" s="710"/>
      <c r="TYV259" s="710"/>
      <c r="TYW259" s="710"/>
      <c r="TYX259" s="710"/>
      <c r="TYY259" s="710"/>
      <c r="TYZ259" s="710"/>
      <c r="TZA259" s="710"/>
      <c r="TZB259" s="710"/>
      <c r="TZC259" s="710"/>
      <c r="TZD259" s="710"/>
      <c r="TZE259" s="710"/>
      <c r="TZF259" s="710"/>
      <c r="TZG259" s="710"/>
      <c r="TZH259" s="710"/>
      <c r="TZI259" s="710"/>
      <c r="TZJ259" s="710"/>
      <c r="TZK259" s="710"/>
      <c r="TZL259" s="710"/>
      <c r="TZM259" s="710"/>
      <c r="TZN259" s="710"/>
      <c r="TZO259" s="710"/>
      <c r="TZP259" s="710"/>
      <c r="TZQ259" s="710"/>
      <c r="TZR259" s="710"/>
      <c r="TZS259" s="710"/>
      <c r="TZT259" s="710"/>
      <c r="TZU259" s="710"/>
      <c r="TZV259" s="710"/>
      <c r="TZW259" s="710"/>
      <c r="TZX259" s="710"/>
      <c r="TZY259" s="710"/>
      <c r="TZZ259" s="710"/>
      <c r="UAA259" s="710"/>
      <c r="UAB259" s="710"/>
      <c r="UAC259" s="710"/>
      <c r="UAD259" s="710"/>
      <c r="UAE259" s="710"/>
      <c r="UAF259" s="710"/>
      <c r="UAG259" s="710"/>
      <c r="UAH259" s="710"/>
      <c r="UAI259" s="710"/>
      <c r="UAJ259" s="710"/>
      <c r="UAK259" s="710"/>
      <c r="UAL259" s="710"/>
      <c r="UAM259" s="710"/>
      <c r="UAN259" s="710"/>
      <c r="UAO259" s="710"/>
      <c r="UAP259" s="710"/>
      <c r="UAQ259" s="710"/>
      <c r="UAR259" s="710"/>
      <c r="UAS259" s="710"/>
      <c r="UAT259" s="710"/>
      <c r="UAU259" s="710"/>
      <c r="UAV259" s="710"/>
      <c r="UAW259" s="710"/>
      <c r="UAX259" s="710"/>
      <c r="UAY259" s="710"/>
      <c r="UAZ259" s="710"/>
      <c r="UBA259" s="710"/>
      <c r="UBB259" s="710"/>
      <c r="UBC259" s="710"/>
      <c r="UBD259" s="710"/>
      <c r="UBE259" s="710"/>
      <c r="UBF259" s="710"/>
      <c r="UBG259" s="710"/>
      <c r="UBH259" s="710"/>
      <c r="UBI259" s="710"/>
      <c r="UBJ259" s="710"/>
      <c r="UBK259" s="710"/>
      <c r="UBL259" s="710"/>
      <c r="UBM259" s="710"/>
      <c r="UBN259" s="710"/>
      <c r="UBO259" s="710"/>
      <c r="UBP259" s="710"/>
      <c r="UBQ259" s="710"/>
      <c r="UBR259" s="710"/>
      <c r="UBS259" s="710"/>
      <c r="UBT259" s="710"/>
      <c r="UBU259" s="710"/>
      <c r="UBV259" s="710"/>
      <c r="UBW259" s="710"/>
      <c r="UBX259" s="710"/>
      <c r="UBY259" s="710"/>
      <c r="UBZ259" s="710"/>
      <c r="UCA259" s="710"/>
      <c r="UCB259" s="710"/>
      <c r="UCC259" s="710"/>
      <c r="UCD259" s="710"/>
      <c r="UCE259" s="710"/>
      <c r="UCF259" s="710"/>
      <c r="UCG259" s="710"/>
      <c r="UCH259" s="710"/>
      <c r="UCI259" s="710"/>
      <c r="UCJ259" s="710"/>
      <c r="UCK259" s="710"/>
      <c r="UCL259" s="710"/>
      <c r="UCM259" s="710"/>
      <c r="UCN259" s="710"/>
      <c r="UCO259" s="710"/>
      <c r="UCP259" s="710"/>
      <c r="UCQ259" s="710"/>
      <c r="UCR259" s="710"/>
      <c r="UCS259" s="710"/>
      <c r="UCT259" s="710"/>
      <c r="UCU259" s="710"/>
      <c r="UCV259" s="710"/>
      <c r="UCW259" s="710"/>
      <c r="UCX259" s="710"/>
      <c r="UCY259" s="710"/>
      <c r="UCZ259" s="710"/>
      <c r="UDA259" s="710"/>
      <c r="UDB259" s="710"/>
      <c r="UDC259" s="710"/>
      <c r="UDD259" s="710"/>
      <c r="UDE259" s="710"/>
      <c r="UDF259" s="710"/>
      <c r="UDG259" s="710"/>
      <c r="UDH259" s="710"/>
      <c r="UDI259" s="710"/>
      <c r="UDJ259" s="710"/>
      <c r="UDK259" s="710"/>
      <c r="UDL259" s="710"/>
      <c r="UDM259" s="710"/>
      <c r="UDN259" s="710"/>
      <c r="UDO259" s="710"/>
      <c r="UDP259" s="710"/>
      <c r="UDQ259" s="710"/>
      <c r="UDR259" s="710"/>
      <c r="UDS259" s="710"/>
      <c r="UDT259" s="710"/>
      <c r="UDU259" s="710"/>
      <c r="UDV259" s="710"/>
      <c r="UDW259" s="710"/>
      <c r="UDX259" s="710"/>
      <c r="UDY259" s="710"/>
      <c r="UDZ259" s="710"/>
      <c r="UEA259" s="710"/>
      <c r="UEB259" s="710"/>
      <c r="UEC259" s="710"/>
      <c r="UED259" s="710"/>
      <c r="UEE259" s="710"/>
      <c r="UEF259" s="710"/>
      <c r="UEG259" s="710"/>
      <c r="UEH259" s="710"/>
      <c r="UEI259" s="710"/>
      <c r="UEJ259" s="710"/>
      <c r="UEK259" s="710"/>
      <c r="UEL259" s="710"/>
      <c r="UEM259" s="710"/>
      <c r="UEN259" s="710"/>
      <c r="UEO259" s="710"/>
      <c r="UEP259" s="710"/>
      <c r="UEQ259" s="710"/>
      <c r="UER259" s="710"/>
      <c r="UES259" s="710"/>
      <c r="UET259" s="710"/>
      <c r="UEU259" s="710"/>
      <c r="UEV259" s="710"/>
      <c r="UEW259" s="710"/>
      <c r="UEX259" s="710"/>
      <c r="UEY259" s="710"/>
      <c r="UEZ259" s="710"/>
      <c r="UFA259" s="710"/>
      <c r="UFB259" s="710"/>
      <c r="UFC259" s="710"/>
      <c r="UFD259" s="710"/>
      <c r="UFE259" s="710"/>
      <c r="UFF259" s="710"/>
      <c r="UFG259" s="710"/>
      <c r="UFH259" s="710"/>
      <c r="UFI259" s="710"/>
      <c r="UFJ259" s="710"/>
      <c r="UFK259" s="710"/>
      <c r="UFL259" s="710"/>
      <c r="UFM259" s="710"/>
      <c r="UFN259" s="710"/>
      <c r="UFO259" s="710"/>
      <c r="UFP259" s="710"/>
      <c r="UFQ259" s="710"/>
      <c r="UFR259" s="710"/>
      <c r="UFS259" s="710"/>
      <c r="UFT259" s="710"/>
      <c r="UFU259" s="710"/>
      <c r="UFV259" s="710"/>
      <c r="UFW259" s="710"/>
      <c r="UFX259" s="710"/>
      <c r="UFY259" s="710"/>
      <c r="UFZ259" s="710"/>
      <c r="UGA259" s="710"/>
      <c r="UGB259" s="710"/>
      <c r="UGC259" s="710"/>
      <c r="UGD259" s="710"/>
      <c r="UGE259" s="710"/>
      <c r="UGF259" s="710"/>
      <c r="UGG259" s="710"/>
      <c r="UGH259" s="710"/>
      <c r="UGI259" s="710"/>
      <c r="UGJ259" s="710"/>
      <c r="UGK259" s="710"/>
      <c r="UGL259" s="710"/>
      <c r="UGM259" s="710"/>
      <c r="UGN259" s="710"/>
      <c r="UGO259" s="710"/>
      <c r="UGP259" s="710"/>
      <c r="UGQ259" s="710"/>
      <c r="UGR259" s="710"/>
      <c r="UGS259" s="710"/>
      <c r="UGT259" s="710"/>
      <c r="UGU259" s="710"/>
      <c r="UGV259" s="710"/>
      <c r="UGW259" s="710"/>
      <c r="UGX259" s="710"/>
      <c r="UGY259" s="710"/>
      <c r="UGZ259" s="710"/>
      <c r="UHA259" s="710"/>
      <c r="UHB259" s="710"/>
      <c r="UHC259" s="710"/>
      <c r="UHD259" s="710"/>
      <c r="UHE259" s="710"/>
      <c r="UHF259" s="710"/>
      <c r="UHG259" s="710"/>
      <c r="UHH259" s="710"/>
      <c r="UHI259" s="710"/>
      <c r="UHJ259" s="710"/>
      <c r="UHK259" s="710"/>
      <c r="UHL259" s="710"/>
      <c r="UHM259" s="710"/>
      <c r="UHN259" s="710"/>
      <c r="UHO259" s="710"/>
      <c r="UHP259" s="710"/>
      <c r="UHQ259" s="710"/>
      <c r="UHR259" s="710"/>
      <c r="UHS259" s="710"/>
      <c r="UHT259" s="710"/>
      <c r="UHU259" s="710"/>
      <c r="UHV259" s="710"/>
      <c r="UHW259" s="710"/>
      <c r="UHX259" s="710"/>
      <c r="UHY259" s="710"/>
      <c r="UHZ259" s="710"/>
      <c r="UIA259" s="710"/>
      <c r="UIB259" s="710"/>
      <c r="UIC259" s="710"/>
      <c r="UID259" s="710"/>
      <c r="UIE259" s="710"/>
      <c r="UIF259" s="710"/>
      <c r="UIG259" s="710"/>
      <c r="UIH259" s="710"/>
      <c r="UII259" s="710"/>
      <c r="UIJ259" s="710"/>
      <c r="UIK259" s="710"/>
      <c r="UIL259" s="710"/>
      <c r="UIM259" s="710"/>
      <c r="UIN259" s="710"/>
      <c r="UIO259" s="710"/>
      <c r="UIP259" s="710"/>
      <c r="UIQ259" s="710"/>
      <c r="UIR259" s="710"/>
      <c r="UIS259" s="710"/>
      <c r="UIT259" s="710"/>
      <c r="UIU259" s="710"/>
      <c r="UIV259" s="710"/>
      <c r="UIW259" s="710"/>
      <c r="UIX259" s="710"/>
      <c r="UIY259" s="710"/>
      <c r="UIZ259" s="710"/>
      <c r="UJA259" s="710"/>
      <c r="UJB259" s="710"/>
      <c r="UJC259" s="710"/>
      <c r="UJD259" s="710"/>
      <c r="UJE259" s="710"/>
      <c r="UJF259" s="710"/>
      <c r="UJG259" s="710"/>
      <c r="UJH259" s="710"/>
      <c r="UJI259" s="710"/>
      <c r="UJJ259" s="710"/>
      <c r="UJK259" s="710"/>
      <c r="UJL259" s="710"/>
      <c r="UJM259" s="710"/>
      <c r="UJN259" s="710"/>
      <c r="UJO259" s="710"/>
      <c r="UJP259" s="710"/>
      <c r="UJQ259" s="710"/>
      <c r="UJR259" s="710"/>
      <c r="UJS259" s="710"/>
      <c r="UJT259" s="710"/>
      <c r="UJU259" s="710"/>
      <c r="UJV259" s="710"/>
      <c r="UJW259" s="710"/>
      <c r="UJX259" s="710"/>
      <c r="UJY259" s="710"/>
      <c r="UJZ259" s="710"/>
      <c r="UKA259" s="710"/>
      <c r="UKB259" s="710"/>
      <c r="UKC259" s="710"/>
      <c r="UKD259" s="710"/>
      <c r="UKE259" s="710"/>
      <c r="UKF259" s="710"/>
      <c r="UKG259" s="710"/>
      <c r="UKH259" s="710"/>
      <c r="UKI259" s="710"/>
      <c r="UKJ259" s="710"/>
      <c r="UKK259" s="710"/>
      <c r="UKL259" s="710"/>
      <c r="UKM259" s="710"/>
      <c r="UKN259" s="710"/>
      <c r="UKO259" s="710"/>
      <c r="UKP259" s="710"/>
      <c r="UKQ259" s="710"/>
      <c r="UKR259" s="710"/>
      <c r="UKS259" s="710"/>
      <c r="UKT259" s="710"/>
      <c r="UKU259" s="710"/>
      <c r="UKV259" s="710"/>
      <c r="UKW259" s="710"/>
      <c r="UKX259" s="710"/>
      <c r="UKY259" s="710"/>
      <c r="UKZ259" s="710"/>
      <c r="ULA259" s="710"/>
      <c r="ULB259" s="710"/>
      <c r="ULC259" s="710"/>
      <c r="ULD259" s="710"/>
      <c r="ULE259" s="710"/>
      <c r="ULF259" s="710"/>
      <c r="ULG259" s="710"/>
      <c r="ULH259" s="710"/>
      <c r="ULI259" s="710"/>
      <c r="ULJ259" s="710"/>
      <c r="ULK259" s="710"/>
      <c r="ULL259" s="710"/>
      <c r="ULM259" s="710"/>
      <c r="ULN259" s="710"/>
      <c r="ULO259" s="710"/>
      <c r="ULP259" s="710"/>
      <c r="ULQ259" s="710"/>
      <c r="ULR259" s="710"/>
      <c r="ULS259" s="710"/>
      <c r="ULT259" s="710"/>
      <c r="ULU259" s="710"/>
      <c r="ULV259" s="710"/>
      <c r="ULW259" s="710"/>
      <c r="ULX259" s="710"/>
      <c r="ULY259" s="710"/>
      <c r="ULZ259" s="710"/>
      <c r="UMA259" s="710"/>
      <c r="UMB259" s="710"/>
      <c r="UMC259" s="710"/>
      <c r="UMD259" s="710"/>
      <c r="UME259" s="710"/>
      <c r="UMF259" s="710"/>
      <c r="UMG259" s="710"/>
      <c r="UMH259" s="710"/>
      <c r="UMI259" s="710"/>
      <c r="UMJ259" s="710"/>
      <c r="UMK259" s="710"/>
      <c r="UML259" s="710"/>
      <c r="UMM259" s="710"/>
      <c r="UMN259" s="710"/>
      <c r="UMO259" s="710"/>
      <c r="UMP259" s="710"/>
      <c r="UMQ259" s="710"/>
      <c r="UMR259" s="710"/>
      <c r="UMS259" s="710"/>
      <c r="UMT259" s="710"/>
      <c r="UMU259" s="710"/>
      <c r="UMV259" s="710"/>
      <c r="UMW259" s="710"/>
      <c r="UMX259" s="710"/>
      <c r="UMY259" s="710"/>
      <c r="UMZ259" s="710"/>
      <c r="UNA259" s="710"/>
      <c r="UNB259" s="710"/>
      <c r="UNC259" s="710"/>
      <c r="UND259" s="710"/>
      <c r="UNE259" s="710"/>
      <c r="UNF259" s="710"/>
      <c r="UNG259" s="710"/>
      <c r="UNH259" s="710"/>
      <c r="UNI259" s="710"/>
      <c r="UNJ259" s="710"/>
      <c r="UNK259" s="710"/>
      <c r="UNL259" s="710"/>
      <c r="UNM259" s="710"/>
      <c r="UNN259" s="710"/>
      <c r="UNO259" s="710"/>
      <c r="UNP259" s="710"/>
      <c r="UNQ259" s="710"/>
      <c r="UNR259" s="710"/>
      <c r="UNS259" s="710"/>
      <c r="UNT259" s="710"/>
      <c r="UNU259" s="710"/>
      <c r="UNV259" s="710"/>
      <c r="UNW259" s="710"/>
      <c r="UNX259" s="710"/>
      <c r="UNY259" s="710"/>
      <c r="UNZ259" s="710"/>
      <c r="UOA259" s="710"/>
      <c r="UOB259" s="710"/>
      <c r="UOC259" s="710"/>
      <c r="UOD259" s="710"/>
      <c r="UOE259" s="710"/>
      <c r="UOF259" s="710"/>
      <c r="UOG259" s="710"/>
      <c r="UOH259" s="710"/>
      <c r="UOI259" s="710"/>
      <c r="UOJ259" s="710"/>
      <c r="UOK259" s="710"/>
      <c r="UOL259" s="710"/>
      <c r="UOM259" s="710"/>
      <c r="UON259" s="710"/>
      <c r="UOO259" s="710"/>
      <c r="UOP259" s="710"/>
      <c r="UOQ259" s="710"/>
      <c r="UOR259" s="710"/>
      <c r="UOS259" s="710"/>
      <c r="UOT259" s="710"/>
      <c r="UOU259" s="710"/>
      <c r="UOV259" s="710"/>
      <c r="UOW259" s="710"/>
      <c r="UOX259" s="710"/>
      <c r="UOY259" s="710"/>
      <c r="UOZ259" s="710"/>
      <c r="UPA259" s="710"/>
      <c r="UPB259" s="710"/>
      <c r="UPC259" s="710"/>
      <c r="UPD259" s="710"/>
      <c r="UPE259" s="710"/>
      <c r="UPF259" s="710"/>
      <c r="UPG259" s="710"/>
      <c r="UPH259" s="710"/>
      <c r="UPI259" s="710"/>
      <c r="UPJ259" s="710"/>
      <c r="UPK259" s="710"/>
      <c r="UPL259" s="710"/>
      <c r="UPM259" s="710"/>
      <c r="UPN259" s="710"/>
      <c r="UPO259" s="710"/>
      <c r="UPP259" s="710"/>
      <c r="UPQ259" s="710"/>
      <c r="UPR259" s="710"/>
      <c r="UPS259" s="710"/>
      <c r="UPT259" s="710"/>
      <c r="UPU259" s="710"/>
      <c r="UPV259" s="710"/>
      <c r="UPW259" s="710"/>
      <c r="UPX259" s="710"/>
      <c r="UPY259" s="710"/>
      <c r="UPZ259" s="710"/>
      <c r="UQA259" s="710"/>
      <c r="UQB259" s="710"/>
      <c r="UQC259" s="710"/>
      <c r="UQD259" s="710"/>
      <c r="UQE259" s="710"/>
      <c r="UQF259" s="710"/>
      <c r="UQG259" s="710"/>
      <c r="UQH259" s="710"/>
      <c r="UQI259" s="710"/>
      <c r="UQJ259" s="710"/>
      <c r="UQK259" s="710"/>
      <c r="UQL259" s="710"/>
      <c r="UQM259" s="710"/>
      <c r="UQN259" s="710"/>
      <c r="UQO259" s="710"/>
      <c r="UQP259" s="710"/>
      <c r="UQQ259" s="710"/>
      <c r="UQR259" s="710"/>
      <c r="UQS259" s="710"/>
      <c r="UQT259" s="710"/>
      <c r="UQU259" s="710"/>
      <c r="UQV259" s="710"/>
      <c r="UQW259" s="710"/>
      <c r="UQX259" s="710"/>
      <c r="UQY259" s="710"/>
      <c r="UQZ259" s="710"/>
      <c r="URA259" s="710"/>
      <c r="URB259" s="710"/>
      <c r="URC259" s="710"/>
      <c r="URD259" s="710"/>
      <c r="URE259" s="710"/>
      <c r="URF259" s="710"/>
      <c r="URG259" s="710"/>
      <c r="URH259" s="710"/>
      <c r="URI259" s="710"/>
      <c r="URJ259" s="710"/>
      <c r="URK259" s="710"/>
      <c r="URL259" s="710"/>
      <c r="URM259" s="710"/>
      <c r="URN259" s="710"/>
      <c r="URO259" s="710"/>
      <c r="URP259" s="710"/>
      <c r="URQ259" s="710"/>
      <c r="URR259" s="710"/>
      <c r="URS259" s="710"/>
      <c r="URT259" s="710"/>
      <c r="URU259" s="710"/>
      <c r="URV259" s="710"/>
      <c r="URW259" s="710"/>
      <c r="URX259" s="710"/>
      <c r="URY259" s="710"/>
      <c r="URZ259" s="710"/>
      <c r="USA259" s="710"/>
      <c r="USB259" s="710"/>
      <c r="USC259" s="710"/>
      <c r="USD259" s="710"/>
      <c r="USE259" s="710"/>
      <c r="USF259" s="710"/>
      <c r="USG259" s="710"/>
      <c r="USH259" s="710"/>
      <c r="USI259" s="710"/>
      <c r="USJ259" s="710"/>
      <c r="USK259" s="710"/>
      <c r="USL259" s="710"/>
      <c r="USM259" s="710"/>
      <c r="USN259" s="710"/>
      <c r="USO259" s="710"/>
      <c r="USP259" s="710"/>
      <c r="USQ259" s="710"/>
      <c r="USR259" s="710"/>
      <c r="USS259" s="710"/>
      <c r="UST259" s="710"/>
      <c r="USU259" s="710"/>
      <c r="USV259" s="710"/>
      <c r="USW259" s="710"/>
      <c r="USX259" s="710"/>
      <c r="USY259" s="710"/>
      <c r="USZ259" s="710"/>
      <c r="UTA259" s="710"/>
      <c r="UTB259" s="710"/>
      <c r="UTC259" s="710"/>
      <c r="UTD259" s="710"/>
      <c r="UTE259" s="710"/>
      <c r="UTF259" s="710"/>
      <c r="UTG259" s="710"/>
      <c r="UTH259" s="710"/>
      <c r="UTI259" s="710"/>
      <c r="UTJ259" s="710"/>
      <c r="UTK259" s="710"/>
      <c r="UTL259" s="710"/>
      <c r="UTM259" s="710"/>
      <c r="UTN259" s="710"/>
      <c r="UTO259" s="710"/>
      <c r="UTP259" s="710"/>
      <c r="UTQ259" s="710"/>
      <c r="UTR259" s="710"/>
      <c r="UTS259" s="710"/>
      <c r="UTT259" s="710"/>
      <c r="UTU259" s="710"/>
      <c r="UTV259" s="710"/>
      <c r="UTW259" s="710"/>
      <c r="UTX259" s="710"/>
      <c r="UTY259" s="710"/>
      <c r="UTZ259" s="710"/>
      <c r="UUA259" s="710"/>
      <c r="UUB259" s="710"/>
      <c r="UUC259" s="710"/>
      <c r="UUD259" s="710"/>
      <c r="UUE259" s="710"/>
      <c r="UUF259" s="710"/>
      <c r="UUG259" s="710"/>
      <c r="UUH259" s="710"/>
      <c r="UUI259" s="710"/>
      <c r="UUJ259" s="710"/>
      <c r="UUK259" s="710"/>
      <c r="UUL259" s="710"/>
      <c r="UUM259" s="710"/>
      <c r="UUN259" s="710"/>
      <c r="UUO259" s="710"/>
      <c r="UUP259" s="710"/>
      <c r="UUQ259" s="710"/>
      <c r="UUR259" s="710"/>
      <c r="UUS259" s="710"/>
      <c r="UUT259" s="710"/>
      <c r="UUU259" s="710"/>
      <c r="UUV259" s="710"/>
      <c r="UUW259" s="710"/>
      <c r="UUX259" s="710"/>
      <c r="UUY259" s="710"/>
      <c r="UUZ259" s="710"/>
      <c r="UVA259" s="710"/>
      <c r="UVB259" s="710"/>
      <c r="UVC259" s="710"/>
      <c r="UVD259" s="710"/>
      <c r="UVE259" s="710"/>
      <c r="UVF259" s="710"/>
      <c r="UVG259" s="710"/>
      <c r="UVH259" s="710"/>
      <c r="UVI259" s="710"/>
      <c r="UVJ259" s="710"/>
      <c r="UVK259" s="710"/>
      <c r="UVL259" s="710"/>
      <c r="UVM259" s="710"/>
      <c r="UVN259" s="710"/>
      <c r="UVO259" s="710"/>
      <c r="UVP259" s="710"/>
      <c r="UVQ259" s="710"/>
      <c r="UVR259" s="710"/>
      <c r="UVS259" s="710"/>
      <c r="UVT259" s="710"/>
      <c r="UVU259" s="710"/>
      <c r="UVV259" s="710"/>
      <c r="UVW259" s="710"/>
      <c r="UVX259" s="710"/>
      <c r="UVY259" s="710"/>
      <c r="UVZ259" s="710"/>
      <c r="UWA259" s="710"/>
      <c r="UWB259" s="710"/>
      <c r="UWC259" s="710"/>
      <c r="UWD259" s="710"/>
      <c r="UWE259" s="710"/>
      <c r="UWF259" s="710"/>
      <c r="UWG259" s="710"/>
      <c r="UWH259" s="710"/>
      <c r="UWI259" s="710"/>
      <c r="UWJ259" s="710"/>
      <c r="UWK259" s="710"/>
      <c r="UWL259" s="710"/>
      <c r="UWM259" s="710"/>
      <c r="UWN259" s="710"/>
      <c r="UWO259" s="710"/>
      <c r="UWP259" s="710"/>
      <c r="UWQ259" s="710"/>
      <c r="UWR259" s="710"/>
      <c r="UWS259" s="710"/>
      <c r="UWT259" s="710"/>
      <c r="UWU259" s="710"/>
      <c r="UWV259" s="710"/>
      <c r="UWW259" s="710"/>
      <c r="UWX259" s="710"/>
      <c r="UWY259" s="710"/>
      <c r="UWZ259" s="710"/>
      <c r="UXA259" s="710"/>
      <c r="UXB259" s="710"/>
      <c r="UXC259" s="710"/>
      <c r="UXD259" s="710"/>
      <c r="UXE259" s="710"/>
      <c r="UXF259" s="710"/>
      <c r="UXG259" s="710"/>
      <c r="UXH259" s="710"/>
      <c r="UXI259" s="710"/>
      <c r="UXJ259" s="710"/>
      <c r="UXK259" s="710"/>
      <c r="UXL259" s="710"/>
      <c r="UXM259" s="710"/>
      <c r="UXN259" s="710"/>
      <c r="UXO259" s="710"/>
      <c r="UXP259" s="710"/>
      <c r="UXQ259" s="710"/>
      <c r="UXR259" s="710"/>
      <c r="UXS259" s="710"/>
      <c r="UXT259" s="710"/>
      <c r="UXU259" s="710"/>
      <c r="UXV259" s="710"/>
      <c r="UXW259" s="710"/>
      <c r="UXX259" s="710"/>
      <c r="UXY259" s="710"/>
      <c r="UXZ259" s="710"/>
      <c r="UYA259" s="710"/>
      <c r="UYB259" s="710"/>
      <c r="UYC259" s="710"/>
      <c r="UYD259" s="710"/>
      <c r="UYE259" s="710"/>
      <c r="UYF259" s="710"/>
      <c r="UYG259" s="710"/>
      <c r="UYH259" s="710"/>
      <c r="UYI259" s="710"/>
      <c r="UYJ259" s="710"/>
      <c r="UYK259" s="710"/>
      <c r="UYL259" s="710"/>
      <c r="UYM259" s="710"/>
      <c r="UYN259" s="710"/>
      <c r="UYO259" s="710"/>
      <c r="UYP259" s="710"/>
      <c r="UYQ259" s="710"/>
      <c r="UYR259" s="710"/>
      <c r="UYS259" s="710"/>
      <c r="UYT259" s="710"/>
      <c r="UYU259" s="710"/>
      <c r="UYV259" s="710"/>
      <c r="UYW259" s="710"/>
      <c r="UYX259" s="710"/>
      <c r="UYY259" s="710"/>
      <c r="UYZ259" s="710"/>
      <c r="UZA259" s="710"/>
      <c r="UZB259" s="710"/>
      <c r="UZC259" s="710"/>
      <c r="UZD259" s="710"/>
      <c r="UZE259" s="710"/>
      <c r="UZF259" s="710"/>
      <c r="UZG259" s="710"/>
      <c r="UZH259" s="710"/>
      <c r="UZI259" s="710"/>
      <c r="UZJ259" s="710"/>
      <c r="UZK259" s="710"/>
      <c r="UZL259" s="710"/>
      <c r="UZM259" s="710"/>
      <c r="UZN259" s="710"/>
      <c r="UZO259" s="710"/>
      <c r="UZP259" s="710"/>
      <c r="UZQ259" s="710"/>
      <c r="UZR259" s="710"/>
      <c r="UZS259" s="710"/>
      <c r="UZT259" s="710"/>
      <c r="UZU259" s="710"/>
      <c r="UZV259" s="710"/>
      <c r="UZW259" s="710"/>
      <c r="UZX259" s="710"/>
      <c r="UZY259" s="710"/>
      <c r="UZZ259" s="710"/>
      <c r="VAA259" s="710"/>
      <c r="VAB259" s="710"/>
      <c r="VAC259" s="710"/>
      <c r="VAD259" s="710"/>
      <c r="VAE259" s="710"/>
      <c r="VAF259" s="710"/>
      <c r="VAG259" s="710"/>
      <c r="VAH259" s="710"/>
      <c r="VAI259" s="710"/>
      <c r="VAJ259" s="710"/>
      <c r="VAK259" s="710"/>
      <c r="VAL259" s="710"/>
      <c r="VAM259" s="710"/>
      <c r="VAN259" s="710"/>
      <c r="VAO259" s="710"/>
      <c r="VAP259" s="710"/>
      <c r="VAQ259" s="710"/>
      <c r="VAR259" s="710"/>
      <c r="VAS259" s="710"/>
      <c r="VAT259" s="710"/>
      <c r="VAU259" s="710"/>
      <c r="VAV259" s="710"/>
      <c r="VAW259" s="710"/>
      <c r="VAX259" s="710"/>
      <c r="VAY259" s="710"/>
      <c r="VAZ259" s="710"/>
      <c r="VBA259" s="710"/>
      <c r="VBB259" s="710"/>
      <c r="VBC259" s="710"/>
      <c r="VBD259" s="710"/>
      <c r="VBE259" s="710"/>
      <c r="VBF259" s="710"/>
      <c r="VBG259" s="710"/>
      <c r="VBH259" s="710"/>
      <c r="VBI259" s="710"/>
      <c r="VBJ259" s="710"/>
      <c r="VBK259" s="710"/>
      <c r="VBL259" s="710"/>
      <c r="VBM259" s="710"/>
      <c r="VBN259" s="710"/>
      <c r="VBO259" s="710"/>
      <c r="VBP259" s="710"/>
      <c r="VBQ259" s="710"/>
      <c r="VBR259" s="710"/>
      <c r="VBS259" s="710"/>
      <c r="VBT259" s="710"/>
      <c r="VBU259" s="710"/>
      <c r="VBV259" s="710"/>
      <c r="VBW259" s="710"/>
      <c r="VBX259" s="710"/>
      <c r="VBY259" s="710"/>
      <c r="VBZ259" s="710"/>
      <c r="VCA259" s="710"/>
      <c r="VCB259" s="710"/>
      <c r="VCC259" s="710"/>
      <c r="VCD259" s="710"/>
      <c r="VCE259" s="710"/>
      <c r="VCF259" s="710"/>
      <c r="VCG259" s="710"/>
      <c r="VCH259" s="710"/>
      <c r="VCI259" s="710"/>
      <c r="VCJ259" s="710"/>
      <c r="VCK259" s="710"/>
      <c r="VCL259" s="710"/>
      <c r="VCM259" s="710"/>
      <c r="VCN259" s="710"/>
      <c r="VCO259" s="710"/>
      <c r="VCP259" s="710"/>
      <c r="VCQ259" s="710"/>
      <c r="VCR259" s="710"/>
      <c r="VCS259" s="710"/>
      <c r="VCT259" s="710"/>
      <c r="VCU259" s="710"/>
      <c r="VCV259" s="710"/>
      <c r="VCW259" s="710"/>
      <c r="VCX259" s="710"/>
      <c r="VCY259" s="710"/>
      <c r="VCZ259" s="710"/>
      <c r="VDA259" s="710"/>
      <c r="VDB259" s="710"/>
      <c r="VDC259" s="710"/>
      <c r="VDD259" s="710"/>
      <c r="VDE259" s="710"/>
      <c r="VDF259" s="710"/>
      <c r="VDG259" s="710"/>
      <c r="VDH259" s="710"/>
      <c r="VDI259" s="710"/>
      <c r="VDJ259" s="710"/>
      <c r="VDK259" s="710"/>
      <c r="VDL259" s="710"/>
      <c r="VDM259" s="710"/>
      <c r="VDN259" s="710"/>
      <c r="VDO259" s="710"/>
      <c r="VDP259" s="710"/>
      <c r="VDQ259" s="710"/>
      <c r="VDR259" s="710"/>
      <c r="VDS259" s="710"/>
      <c r="VDT259" s="710"/>
      <c r="VDU259" s="710"/>
      <c r="VDV259" s="710"/>
      <c r="VDW259" s="710"/>
      <c r="VDX259" s="710"/>
      <c r="VDY259" s="710"/>
      <c r="VDZ259" s="710"/>
      <c r="VEA259" s="710"/>
      <c r="VEB259" s="710"/>
      <c r="VEC259" s="710"/>
      <c r="VED259" s="710"/>
      <c r="VEE259" s="710"/>
      <c r="VEF259" s="710"/>
      <c r="VEG259" s="710"/>
      <c r="VEH259" s="710"/>
      <c r="VEI259" s="710"/>
      <c r="VEJ259" s="710"/>
      <c r="VEK259" s="710"/>
      <c r="VEL259" s="710"/>
      <c r="VEM259" s="710"/>
      <c r="VEN259" s="710"/>
      <c r="VEO259" s="710"/>
      <c r="VEP259" s="710"/>
      <c r="VEQ259" s="710"/>
      <c r="VER259" s="710"/>
      <c r="VES259" s="710"/>
      <c r="VET259" s="710"/>
      <c r="VEU259" s="710"/>
      <c r="VEV259" s="710"/>
      <c r="VEW259" s="710"/>
      <c r="VEX259" s="710"/>
      <c r="VEY259" s="710"/>
      <c r="VEZ259" s="710"/>
      <c r="VFA259" s="710"/>
      <c r="VFB259" s="710"/>
      <c r="VFC259" s="710"/>
      <c r="VFD259" s="710"/>
      <c r="VFE259" s="710"/>
      <c r="VFF259" s="710"/>
      <c r="VFG259" s="710"/>
      <c r="VFH259" s="710"/>
      <c r="VFI259" s="710"/>
      <c r="VFJ259" s="710"/>
      <c r="VFK259" s="710"/>
      <c r="VFL259" s="710"/>
      <c r="VFM259" s="710"/>
      <c r="VFN259" s="710"/>
      <c r="VFO259" s="710"/>
      <c r="VFP259" s="710"/>
      <c r="VFQ259" s="710"/>
      <c r="VFR259" s="710"/>
      <c r="VFS259" s="710"/>
      <c r="VFT259" s="710"/>
      <c r="VFU259" s="710"/>
      <c r="VFV259" s="710"/>
      <c r="VFW259" s="710"/>
      <c r="VFX259" s="710"/>
      <c r="VFY259" s="710"/>
      <c r="VFZ259" s="710"/>
      <c r="VGA259" s="710"/>
      <c r="VGB259" s="710"/>
      <c r="VGC259" s="710"/>
      <c r="VGD259" s="710"/>
      <c r="VGE259" s="710"/>
      <c r="VGF259" s="710"/>
      <c r="VGG259" s="710"/>
      <c r="VGH259" s="710"/>
      <c r="VGI259" s="710"/>
      <c r="VGJ259" s="710"/>
      <c r="VGK259" s="710"/>
      <c r="VGL259" s="710"/>
      <c r="VGM259" s="710"/>
      <c r="VGN259" s="710"/>
      <c r="VGO259" s="710"/>
      <c r="VGP259" s="710"/>
      <c r="VGQ259" s="710"/>
      <c r="VGR259" s="710"/>
      <c r="VGS259" s="710"/>
      <c r="VGT259" s="710"/>
      <c r="VGU259" s="710"/>
      <c r="VGV259" s="710"/>
      <c r="VGW259" s="710"/>
      <c r="VGX259" s="710"/>
      <c r="VGY259" s="710"/>
      <c r="VGZ259" s="710"/>
      <c r="VHA259" s="710"/>
      <c r="VHB259" s="710"/>
      <c r="VHC259" s="710"/>
      <c r="VHD259" s="710"/>
      <c r="VHE259" s="710"/>
      <c r="VHF259" s="710"/>
      <c r="VHG259" s="710"/>
      <c r="VHH259" s="710"/>
      <c r="VHI259" s="710"/>
      <c r="VHJ259" s="710"/>
      <c r="VHK259" s="710"/>
      <c r="VHL259" s="710"/>
      <c r="VHM259" s="710"/>
      <c r="VHN259" s="710"/>
      <c r="VHO259" s="710"/>
      <c r="VHP259" s="710"/>
      <c r="VHQ259" s="710"/>
      <c r="VHR259" s="710"/>
      <c r="VHS259" s="710"/>
      <c r="VHT259" s="710"/>
      <c r="VHU259" s="710"/>
      <c r="VHV259" s="710"/>
      <c r="VHW259" s="710"/>
      <c r="VHX259" s="710"/>
      <c r="VHY259" s="710"/>
      <c r="VHZ259" s="710"/>
      <c r="VIA259" s="710"/>
      <c r="VIB259" s="710"/>
      <c r="VIC259" s="710"/>
      <c r="VID259" s="710"/>
      <c r="VIE259" s="710"/>
      <c r="VIF259" s="710"/>
      <c r="VIG259" s="710"/>
      <c r="VIH259" s="710"/>
      <c r="VII259" s="710"/>
      <c r="VIJ259" s="710"/>
      <c r="VIK259" s="710"/>
      <c r="VIL259" s="710"/>
      <c r="VIM259" s="710"/>
      <c r="VIN259" s="710"/>
      <c r="VIO259" s="710"/>
      <c r="VIP259" s="710"/>
      <c r="VIQ259" s="710"/>
      <c r="VIR259" s="710"/>
      <c r="VIS259" s="710"/>
      <c r="VIT259" s="710"/>
      <c r="VIU259" s="710"/>
      <c r="VIV259" s="710"/>
      <c r="VIW259" s="710"/>
      <c r="VIX259" s="710"/>
      <c r="VIY259" s="710"/>
      <c r="VIZ259" s="710"/>
      <c r="VJA259" s="710"/>
      <c r="VJB259" s="710"/>
      <c r="VJC259" s="710"/>
      <c r="VJD259" s="710"/>
      <c r="VJE259" s="710"/>
      <c r="VJF259" s="710"/>
      <c r="VJG259" s="710"/>
      <c r="VJH259" s="710"/>
      <c r="VJI259" s="710"/>
      <c r="VJJ259" s="710"/>
      <c r="VJK259" s="710"/>
      <c r="VJL259" s="710"/>
      <c r="VJM259" s="710"/>
      <c r="VJN259" s="710"/>
      <c r="VJO259" s="710"/>
      <c r="VJP259" s="710"/>
      <c r="VJQ259" s="710"/>
      <c r="VJR259" s="710"/>
      <c r="VJS259" s="710"/>
      <c r="VJT259" s="710"/>
      <c r="VJU259" s="710"/>
      <c r="VJV259" s="710"/>
      <c r="VJW259" s="710"/>
      <c r="VJX259" s="710"/>
      <c r="VJY259" s="710"/>
      <c r="VJZ259" s="710"/>
      <c r="VKA259" s="710"/>
      <c r="VKB259" s="710"/>
      <c r="VKC259" s="710"/>
      <c r="VKD259" s="710"/>
      <c r="VKE259" s="710"/>
      <c r="VKF259" s="710"/>
      <c r="VKG259" s="710"/>
      <c r="VKH259" s="710"/>
      <c r="VKI259" s="710"/>
      <c r="VKJ259" s="710"/>
      <c r="VKK259" s="710"/>
      <c r="VKL259" s="710"/>
      <c r="VKM259" s="710"/>
      <c r="VKN259" s="710"/>
      <c r="VKO259" s="710"/>
      <c r="VKP259" s="710"/>
      <c r="VKQ259" s="710"/>
      <c r="VKR259" s="710"/>
      <c r="VKS259" s="710"/>
      <c r="VKT259" s="710"/>
      <c r="VKU259" s="710"/>
      <c r="VKV259" s="710"/>
      <c r="VKW259" s="710"/>
      <c r="VKX259" s="710"/>
      <c r="VKY259" s="710"/>
      <c r="VKZ259" s="710"/>
      <c r="VLA259" s="710"/>
      <c r="VLB259" s="710"/>
      <c r="VLC259" s="710"/>
      <c r="VLD259" s="710"/>
      <c r="VLE259" s="710"/>
      <c r="VLF259" s="710"/>
      <c r="VLG259" s="710"/>
      <c r="VLH259" s="710"/>
      <c r="VLI259" s="710"/>
      <c r="VLJ259" s="710"/>
      <c r="VLK259" s="710"/>
      <c r="VLL259" s="710"/>
      <c r="VLM259" s="710"/>
      <c r="VLN259" s="710"/>
      <c r="VLO259" s="710"/>
      <c r="VLP259" s="710"/>
      <c r="VLQ259" s="710"/>
      <c r="VLR259" s="710"/>
      <c r="VLS259" s="710"/>
      <c r="VLT259" s="710"/>
      <c r="VLU259" s="710"/>
      <c r="VLV259" s="710"/>
      <c r="VLW259" s="710"/>
      <c r="VLX259" s="710"/>
      <c r="VLY259" s="710"/>
      <c r="VLZ259" s="710"/>
      <c r="VMA259" s="710"/>
      <c r="VMB259" s="710"/>
      <c r="VMC259" s="710"/>
      <c r="VMD259" s="710"/>
      <c r="VME259" s="710"/>
      <c r="VMF259" s="710"/>
      <c r="VMG259" s="710"/>
      <c r="VMH259" s="710"/>
      <c r="VMI259" s="710"/>
      <c r="VMJ259" s="710"/>
      <c r="VMK259" s="710"/>
      <c r="VML259" s="710"/>
      <c r="VMM259" s="710"/>
      <c r="VMN259" s="710"/>
      <c r="VMO259" s="710"/>
      <c r="VMP259" s="710"/>
      <c r="VMQ259" s="710"/>
      <c r="VMR259" s="710"/>
      <c r="VMS259" s="710"/>
      <c r="VMT259" s="710"/>
      <c r="VMU259" s="710"/>
      <c r="VMV259" s="710"/>
      <c r="VMW259" s="710"/>
      <c r="VMX259" s="710"/>
      <c r="VMY259" s="710"/>
      <c r="VMZ259" s="710"/>
      <c r="VNA259" s="710"/>
      <c r="VNB259" s="710"/>
      <c r="VNC259" s="710"/>
      <c r="VND259" s="710"/>
      <c r="VNE259" s="710"/>
      <c r="VNF259" s="710"/>
      <c r="VNG259" s="710"/>
      <c r="VNH259" s="710"/>
      <c r="VNI259" s="710"/>
      <c r="VNJ259" s="710"/>
      <c r="VNK259" s="710"/>
      <c r="VNL259" s="710"/>
      <c r="VNM259" s="710"/>
      <c r="VNN259" s="710"/>
      <c r="VNO259" s="710"/>
      <c r="VNP259" s="710"/>
      <c r="VNQ259" s="710"/>
      <c r="VNR259" s="710"/>
      <c r="VNS259" s="710"/>
      <c r="VNT259" s="710"/>
      <c r="VNU259" s="710"/>
      <c r="VNV259" s="710"/>
      <c r="VNW259" s="710"/>
      <c r="VNX259" s="710"/>
      <c r="VNY259" s="710"/>
      <c r="VNZ259" s="710"/>
      <c r="VOA259" s="710"/>
      <c r="VOB259" s="710"/>
      <c r="VOC259" s="710"/>
      <c r="VOD259" s="710"/>
      <c r="VOE259" s="710"/>
      <c r="VOF259" s="710"/>
      <c r="VOG259" s="710"/>
      <c r="VOH259" s="710"/>
      <c r="VOI259" s="710"/>
      <c r="VOJ259" s="710"/>
      <c r="VOK259" s="710"/>
      <c r="VOL259" s="710"/>
      <c r="VOM259" s="710"/>
      <c r="VON259" s="710"/>
      <c r="VOO259" s="710"/>
      <c r="VOP259" s="710"/>
      <c r="VOQ259" s="710"/>
      <c r="VOR259" s="710"/>
      <c r="VOS259" s="710"/>
      <c r="VOT259" s="710"/>
      <c r="VOU259" s="710"/>
      <c r="VOV259" s="710"/>
      <c r="VOW259" s="710"/>
      <c r="VOX259" s="710"/>
      <c r="VOY259" s="710"/>
      <c r="VOZ259" s="710"/>
      <c r="VPA259" s="710"/>
      <c r="VPB259" s="710"/>
      <c r="VPC259" s="710"/>
      <c r="VPD259" s="710"/>
      <c r="VPE259" s="710"/>
      <c r="VPF259" s="710"/>
      <c r="VPG259" s="710"/>
      <c r="VPH259" s="710"/>
      <c r="VPI259" s="710"/>
      <c r="VPJ259" s="710"/>
      <c r="VPK259" s="710"/>
      <c r="VPL259" s="710"/>
      <c r="VPM259" s="710"/>
      <c r="VPN259" s="710"/>
      <c r="VPO259" s="710"/>
      <c r="VPP259" s="710"/>
      <c r="VPQ259" s="710"/>
      <c r="VPR259" s="710"/>
      <c r="VPS259" s="710"/>
      <c r="VPT259" s="710"/>
      <c r="VPU259" s="710"/>
      <c r="VPV259" s="710"/>
      <c r="VPW259" s="710"/>
      <c r="VPX259" s="710"/>
      <c r="VPY259" s="710"/>
      <c r="VPZ259" s="710"/>
      <c r="VQA259" s="710"/>
      <c r="VQB259" s="710"/>
      <c r="VQC259" s="710"/>
      <c r="VQD259" s="710"/>
      <c r="VQE259" s="710"/>
      <c r="VQF259" s="710"/>
      <c r="VQG259" s="710"/>
      <c r="VQH259" s="710"/>
      <c r="VQI259" s="710"/>
      <c r="VQJ259" s="710"/>
      <c r="VQK259" s="710"/>
      <c r="VQL259" s="710"/>
      <c r="VQM259" s="710"/>
      <c r="VQN259" s="710"/>
      <c r="VQO259" s="710"/>
      <c r="VQP259" s="710"/>
      <c r="VQQ259" s="710"/>
      <c r="VQR259" s="710"/>
      <c r="VQS259" s="710"/>
      <c r="VQT259" s="710"/>
      <c r="VQU259" s="710"/>
      <c r="VQV259" s="710"/>
      <c r="VQW259" s="710"/>
      <c r="VQX259" s="710"/>
      <c r="VQY259" s="710"/>
      <c r="VQZ259" s="710"/>
      <c r="VRA259" s="710"/>
      <c r="VRB259" s="710"/>
      <c r="VRC259" s="710"/>
      <c r="VRD259" s="710"/>
      <c r="VRE259" s="710"/>
      <c r="VRF259" s="710"/>
      <c r="VRG259" s="710"/>
      <c r="VRH259" s="710"/>
      <c r="VRI259" s="710"/>
      <c r="VRJ259" s="710"/>
      <c r="VRK259" s="710"/>
      <c r="VRL259" s="710"/>
      <c r="VRM259" s="710"/>
      <c r="VRN259" s="710"/>
      <c r="VRO259" s="710"/>
      <c r="VRP259" s="710"/>
      <c r="VRQ259" s="710"/>
      <c r="VRR259" s="710"/>
      <c r="VRS259" s="710"/>
      <c r="VRT259" s="710"/>
      <c r="VRU259" s="710"/>
      <c r="VRV259" s="710"/>
      <c r="VRW259" s="710"/>
      <c r="VRX259" s="710"/>
      <c r="VRY259" s="710"/>
      <c r="VRZ259" s="710"/>
      <c r="VSA259" s="710"/>
      <c r="VSB259" s="710"/>
      <c r="VSC259" s="710"/>
      <c r="VSD259" s="710"/>
      <c r="VSE259" s="710"/>
      <c r="VSF259" s="710"/>
      <c r="VSG259" s="710"/>
      <c r="VSH259" s="710"/>
      <c r="VSI259" s="710"/>
      <c r="VSJ259" s="710"/>
      <c r="VSK259" s="710"/>
      <c r="VSL259" s="710"/>
      <c r="VSM259" s="710"/>
      <c r="VSN259" s="710"/>
      <c r="VSO259" s="710"/>
      <c r="VSP259" s="710"/>
      <c r="VSQ259" s="710"/>
      <c r="VSR259" s="710"/>
      <c r="VSS259" s="710"/>
      <c r="VST259" s="710"/>
      <c r="VSU259" s="710"/>
      <c r="VSV259" s="710"/>
      <c r="VSW259" s="710"/>
      <c r="VSX259" s="710"/>
      <c r="VSY259" s="710"/>
      <c r="VSZ259" s="710"/>
      <c r="VTA259" s="710"/>
      <c r="VTB259" s="710"/>
      <c r="VTC259" s="710"/>
      <c r="VTD259" s="710"/>
      <c r="VTE259" s="710"/>
      <c r="VTF259" s="710"/>
      <c r="VTG259" s="710"/>
      <c r="VTH259" s="710"/>
      <c r="VTI259" s="710"/>
      <c r="VTJ259" s="710"/>
      <c r="VTK259" s="710"/>
      <c r="VTL259" s="710"/>
      <c r="VTM259" s="710"/>
      <c r="VTN259" s="710"/>
      <c r="VTO259" s="710"/>
      <c r="VTP259" s="710"/>
      <c r="VTQ259" s="710"/>
      <c r="VTR259" s="710"/>
      <c r="VTS259" s="710"/>
      <c r="VTT259" s="710"/>
      <c r="VTU259" s="710"/>
      <c r="VTV259" s="710"/>
      <c r="VTW259" s="710"/>
      <c r="VTX259" s="710"/>
      <c r="VTY259" s="710"/>
      <c r="VTZ259" s="710"/>
      <c r="VUA259" s="710"/>
      <c r="VUB259" s="710"/>
      <c r="VUC259" s="710"/>
      <c r="VUD259" s="710"/>
      <c r="VUE259" s="710"/>
      <c r="VUF259" s="710"/>
      <c r="VUG259" s="710"/>
      <c r="VUH259" s="710"/>
      <c r="VUI259" s="710"/>
      <c r="VUJ259" s="710"/>
      <c r="VUK259" s="710"/>
      <c r="VUL259" s="710"/>
      <c r="VUM259" s="710"/>
      <c r="VUN259" s="710"/>
      <c r="VUO259" s="710"/>
      <c r="VUP259" s="710"/>
      <c r="VUQ259" s="710"/>
      <c r="VUR259" s="710"/>
      <c r="VUS259" s="710"/>
      <c r="VUT259" s="710"/>
      <c r="VUU259" s="710"/>
      <c r="VUV259" s="710"/>
      <c r="VUW259" s="710"/>
      <c r="VUX259" s="710"/>
      <c r="VUY259" s="710"/>
      <c r="VUZ259" s="710"/>
      <c r="VVA259" s="710"/>
      <c r="VVB259" s="710"/>
      <c r="VVC259" s="710"/>
      <c r="VVD259" s="710"/>
      <c r="VVE259" s="710"/>
      <c r="VVF259" s="710"/>
      <c r="VVG259" s="710"/>
      <c r="VVH259" s="710"/>
      <c r="VVI259" s="710"/>
      <c r="VVJ259" s="710"/>
      <c r="VVK259" s="710"/>
      <c r="VVL259" s="710"/>
      <c r="VVM259" s="710"/>
      <c r="VVN259" s="710"/>
      <c r="VVO259" s="710"/>
      <c r="VVP259" s="710"/>
      <c r="VVQ259" s="710"/>
      <c r="VVR259" s="710"/>
      <c r="VVS259" s="710"/>
      <c r="VVT259" s="710"/>
      <c r="VVU259" s="710"/>
      <c r="VVV259" s="710"/>
      <c r="VVW259" s="710"/>
      <c r="VVX259" s="710"/>
      <c r="VVY259" s="710"/>
      <c r="VVZ259" s="710"/>
      <c r="VWA259" s="710"/>
      <c r="VWB259" s="710"/>
      <c r="VWC259" s="710"/>
      <c r="VWD259" s="710"/>
      <c r="VWE259" s="710"/>
      <c r="VWF259" s="710"/>
      <c r="VWG259" s="710"/>
      <c r="VWH259" s="710"/>
      <c r="VWI259" s="710"/>
      <c r="VWJ259" s="710"/>
      <c r="VWK259" s="710"/>
      <c r="VWL259" s="710"/>
      <c r="VWM259" s="710"/>
      <c r="VWN259" s="710"/>
      <c r="VWO259" s="710"/>
      <c r="VWP259" s="710"/>
      <c r="VWQ259" s="710"/>
      <c r="VWR259" s="710"/>
      <c r="VWS259" s="710"/>
      <c r="VWT259" s="710"/>
      <c r="VWU259" s="710"/>
      <c r="VWV259" s="710"/>
      <c r="VWW259" s="710"/>
      <c r="VWX259" s="710"/>
      <c r="VWY259" s="710"/>
      <c r="VWZ259" s="710"/>
      <c r="VXA259" s="710"/>
      <c r="VXB259" s="710"/>
      <c r="VXC259" s="710"/>
      <c r="VXD259" s="710"/>
      <c r="VXE259" s="710"/>
      <c r="VXF259" s="710"/>
      <c r="VXG259" s="710"/>
      <c r="VXH259" s="710"/>
      <c r="VXI259" s="710"/>
      <c r="VXJ259" s="710"/>
      <c r="VXK259" s="710"/>
      <c r="VXL259" s="710"/>
      <c r="VXM259" s="710"/>
      <c r="VXN259" s="710"/>
      <c r="VXO259" s="710"/>
      <c r="VXP259" s="710"/>
      <c r="VXQ259" s="710"/>
      <c r="VXR259" s="710"/>
      <c r="VXS259" s="710"/>
      <c r="VXT259" s="710"/>
      <c r="VXU259" s="710"/>
      <c r="VXV259" s="710"/>
      <c r="VXW259" s="710"/>
      <c r="VXX259" s="710"/>
      <c r="VXY259" s="710"/>
      <c r="VXZ259" s="710"/>
      <c r="VYA259" s="710"/>
      <c r="VYB259" s="710"/>
      <c r="VYC259" s="710"/>
      <c r="VYD259" s="710"/>
      <c r="VYE259" s="710"/>
      <c r="VYF259" s="710"/>
      <c r="VYG259" s="710"/>
      <c r="VYH259" s="710"/>
      <c r="VYI259" s="710"/>
      <c r="VYJ259" s="710"/>
      <c r="VYK259" s="710"/>
      <c r="VYL259" s="710"/>
      <c r="VYM259" s="710"/>
      <c r="VYN259" s="710"/>
      <c r="VYO259" s="710"/>
      <c r="VYP259" s="710"/>
      <c r="VYQ259" s="710"/>
      <c r="VYR259" s="710"/>
      <c r="VYS259" s="710"/>
      <c r="VYT259" s="710"/>
      <c r="VYU259" s="710"/>
      <c r="VYV259" s="710"/>
      <c r="VYW259" s="710"/>
      <c r="VYX259" s="710"/>
      <c r="VYY259" s="710"/>
      <c r="VYZ259" s="710"/>
      <c r="VZA259" s="710"/>
      <c r="VZB259" s="710"/>
      <c r="VZC259" s="710"/>
      <c r="VZD259" s="710"/>
      <c r="VZE259" s="710"/>
      <c r="VZF259" s="710"/>
      <c r="VZG259" s="710"/>
      <c r="VZH259" s="710"/>
      <c r="VZI259" s="710"/>
      <c r="VZJ259" s="710"/>
      <c r="VZK259" s="710"/>
      <c r="VZL259" s="710"/>
      <c r="VZM259" s="710"/>
      <c r="VZN259" s="710"/>
      <c r="VZO259" s="710"/>
      <c r="VZP259" s="710"/>
      <c r="VZQ259" s="710"/>
      <c r="VZR259" s="710"/>
      <c r="VZS259" s="710"/>
      <c r="VZT259" s="710"/>
      <c r="VZU259" s="710"/>
      <c r="VZV259" s="710"/>
      <c r="VZW259" s="710"/>
      <c r="VZX259" s="710"/>
      <c r="VZY259" s="710"/>
      <c r="VZZ259" s="710"/>
      <c r="WAA259" s="710"/>
      <c r="WAB259" s="710"/>
      <c r="WAC259" s="710"/>
      <c r="WAD259" s="710"/>
      <c r="WAE259" s="710"/>
      <c r="WAF259" s="710"/>
      <c r="WAG259" s="710"/>
      <c r="WAH259" s="710"/>
      <c r="WAI259" s="710"/>
      <c r="WAJ259" s="710"/>
      <c r="WAK259" s="710"/>
      <c r="WAL259" s="710"/>
      <c r="WAM259" s="710"/>
      <c r="WAN259" s="710"/>
      <c r="WAO259" s="710"/>
      <c r="WAP259" s="710"/>
      <c r="WAQ259" s="710"/>
      <c r="WAR259" s="710"/>
      <c r="WAS259" s="710"/>
      <c r="WAT259" s="710"/>
      <c r="WAU259" s="710"/>
      <c r="WAV259" s="710"/>
      <c r="WAW259" s="710"/>
      <c r="WAX259" s="710"/>
      <c r="WAY259" s="710"/>
      <c r="WAZ259" s="710"/>
      <c r="WBA259" s="710"/>
      <c r="WBB259" s="710"/>
      <c r="WBC259" s="710"/>
      <c r="WBD259" s="710"/>
      <c r="WBE259" s="710"/>
      <c r="WBF259" s="710"/>
      <c r="WBG259" s="710"/>
      <c r="WBH259" s="710"/>
      <c r="WBI259" s="710"/>
      <c r="WBJ259" s="710"/>
      <c r="WBK259" s="710"/>
      <c r="WBL259" s="710"/>
      <c r="WBM259" s="710"/>
      <c r="WBN259" s="710"/>
      <c r="WBO259" s="710"/>
      <c r="WBP259" s="710"/>
      <c r="WBQ259" s="710"/>
      <c r="WBR259" s="710"/>
      <c r="WBS259" s="710"/>
      <c r="WBT259" s="710"/>
      <c r="WBU259" s="710"/>
      <c r="WBV259" s="710"/>
      <c r="WBW259" s="710"/>
      <c r="WBX259" s="710"/>
      <c r="WBY259" s="710"/>
      <c r="WBZ259" s="710"/>
      <c r="WCA259" s="710"/>
      <c r="WCB259" s="710"/>
      <c r="WCC259" s="710"/>
      <c r="WCD259" s="710"/>
      <c r="WCE259" s="710"/>
      <c r="WCF259" s="710"/>
      <c r="WCG259" s="710"/>
      <c r="WCH259" s="710"/>
      <c r="WCI259" s="710"/>
      <c r="WCJ259" s="710"/>
      <c r="WCK259" s="710"/>
      <c r="WCL259" s="710"/>
      <c r="WCM259" s="710"/>
      <c r="WCN259" s="710"/>
      <c r="WCO259" s="710"/>
      <c r="WCP259" s="710"/>
      <c r="WCQ259" s="710"/>
      <c r="WCR259" s="710"/>
      <c r="WCS259" s="710"/>
      <c r="WCT259" s="710"/>
      <c r="WCU259" s="710"/>
      <c r="WCV259" s="710"/>
      <c r="WCW259" s="710"/>
      <c r="WCX259" s="710"/>
      <c r="WCY259" s="710"/>
      <c r="WCZ259" s="710"/>
      <c r="WDA259" s="710"/>
      <c r="WDB259" s="710"/>
      <c r="WDC259" s="710"/>
      <c r="WDD259" s="710"/>
      <c r="WDE259" s="710"/>
      <c r="WDF259" s="710"/>
      <c r="WDG259" s="710"/>
      <c r="WDH259" s="710"/>
      <c r="WDI259" s="710"/>
      <c r="WDJ259" s="710"/>
      <c r="WDK259" s="710"/>
      <c r="WDL259" s="710"/>
      <c r="WDM259" s="710"/>
      <c r="WDN259" s="710"/>
      <c r="WDO259" s="710"/>
      <c r="WDP259" s="710"/>
      <c r="WDQ259" s="710"/>
      <c r="WDR259" s="710"/>
      <c r="WDS259" s="710"/>
      <c r="WDT259" s="710"/>
      <c r="WDU259" s="710"/>
      <c r="WDV259" s="710"/>
      <c r="WDW259" s="710"/>
      <c r="WDX259" s="710"/>
      <c r="WDY259" s="710"/>
      <c r="WDZ259" s="710"/>
      <c r="WEA259" s="710"/>
      <c r="WEB259" s="710"/>
      <c r="WEC259" s="710"/>
      <c r="WED259" s="710"/>
      <c r="WEE259" s="710"/>
      <c r="WEF259" s="710"/>
      <c r="WEG259" s="710"/>
      <c r="WEH259" s="710"/>
      <c r="WEI259" s="710"/>
      <c r="WEJ259" s="710"/>
      <c r="WEK259" s="710"/>
      <c r="WEL259" s="710"/>
      <c r="WEM259" s="710"/>
      <c r="WEN259" s="710"/>
      <c r="WEO259" s="710"/>
      <c r="WEP259" s="710"/>
      <c r="WEQ259" s="710"/>
      <c r="WER259" s="710"/>
      <c r="WES259" s="710"/>
      <c r="WET259" s="710"/>
      <c r="WEU259" s="710"/>
      <c r="WEV259" s="710"/>
      <c r="WEW259" s="710"/>
      <c r="WEX259" s="710"/>
      <c r="WEY259" s="710"/>
      <c r="WEZ259" s="710"/>
      <c r="WFA259" s="710"/>
      <c r="WFB259" s="710"/>
      <c r="WFC259" s="710"/>
      <c r="WFD259" s="710"/>
      <c r="WFE259" s="710"/>
      <c r="WFF259" s="710"/>
      <c r="WFG259" s="710"/>
      <c r="WFH259" s="710"/>
      <c r="WFI259" s="710"/>
      <c r="WFJ259" s="710"/>
      <c r="WFK259" s="710"/>
      <c r="WFL259" s="710"/>
      <c r="WFM259" s="710"/>
      <c r="WFN259" s="710"/>
      <c r="WFO259" s="710"/>
      <c r="WFP259" s="710"/>
      <c r="WFQ259" s="710"/>
      <c r="WFR259" s="710"/>
      <c r="WFS259" s="710"/>
      <c r="WFT259" s="710"/>
      <c r="WFU259" s="710"/>
      <c r="WFV259" s="710"/>
      <c r="WFW259" s="710"/>
      <c r="WFX259" s="710"/>
      <c r="WFY259" s="710"/>
      <c r="WFZ259" s="710"/>
      <c r="WGA259" s="710"/>
      <c r="WGB259" s="710"/>
      <c r="WGC259" s="710"/>
      <c r="WGD259" s="710"/>
      <c r="WGE259" s="710"/>
      <c r="WGF259" s="710"/>
      <c r="WGG259" s="710"/>
      <c r="WGH259" s="710"/>
      <c r="WGI259" s="710"/>
      <c r="WGJ259" s="710"/>
      <c r="WGK259" s="710"/>
      <c r="WGL259" s="710"/>
      <c r="WGM259" s="710"/>
      <c r="WGN259" s="710"/>
      <c r="WGO259" s="710"/>
      <c r="WGP259" s="710"/>
      <c r="WGQ259" s="710"/>
      <c r="WGR259" s="710"/>
      <c r="WGS259" s="710"/>
      <c r="WGT259" s="710"/>
      <c r="WGU259" s="710"/>
      <c r="WGV259" s="710"/>
      <c r="WGW259" s="710"/>
      <c r="WGX259" s="710"/>
      <c r="WGY259" s="710"/>
      <c r="WGZ259" s="710"/>
      <c r="WHA259" s="710"/>
      <c r="WHB259" s="710"/>
      <c r="WHC259" s="710"/>
      <c r="WHD259" s="710"/>
      <c r="WHE259" s="710"/>
      <c r="WHF259" s="710"/>
      <c r="WHG259" s="710"/>
      <c r="WHH259" s="710"/>
      <c r="WHI259" s="710"/>
      <c r="WHJ259" s="710"/>
      <c r="WHK259" s="710"/>
      <c r="WHL259" s="710"/>
      <c r="WHM259" s="710"/>
      <c r="WHN259" s="710"/>
      <c r="WHO259" s="710"/>
      <c r="WHP259" s="710"/>
      <c r="WHQ259" s="710"/>
      <c r="WHR259" s="710"/>
      <c r="WHS259" s="710"/>
      <c r="WHT259" s="710"/>
      <c r="WHU259" s="710"/>
      <c r="WHV259" s="710"/>
      <c r="WHW259" s="710"/>
      <c r="WHX259" s="710"/>
      <c r="WHY259" s="710"/>
      <c r="WHZ259" s="710"/>
      <c r="WIA259" s="710"/>
      <c r="WIB259" s="710"/>
      <c r="WIC259" s="710"/>
      <c r="WID259" s="710"/>
      <c r="WIE259" s="710"/>
      <c r="WIF259" s="710"/>
      <c r="WIG259" s="710"/>
      <c r="WIH259" s="710"/>
      <c r="WII259" s="710"/>
      <c r="WIJ259" s="710"/>
      <c r="WIK259" s="710"/>
      <c r="WIL259" s="710"/>
      <c r="WIM259" s="710"/>
      <c r="WIN259" s="710"/>
      <c r="WIO259" s="710"/>
      <c r="WIP259" s="710"/>
      <c r="WIQ259" s="710"/>
      <c r="WIR259" s="710"/>
      <c r="WIS259" s="710"/>
      <c r="WIT259" s="710"/>
      <c r="WIU259" s="710"/>
      <c r="WIV259" s="710"/>
      <c r="WIW259" s="710"/>
      <c r="WIX259" s="710"/>
      <c r="WIY259" s="710"/>
      <c r="WIZ259" s="710"/>
      <c r="WJA259" s="710"/>
      <c r="WJB259" s="710"/>
      <c r="WJC259" s="710"/>
      <c r="WJD259" s="710"/>
      <c r="WJE259" s="710"/>
      <c r="WJF259" s="710"/>
      <c r="WJG259" s="710"/>
      <c r="WJH259" s="710"/>
      <c r="WJI259" s="710"/>
      <c r="WJJ259" s="710"/>
      <c r="WJK259" s="710"/>
      <c r="WJL259" s="710"/>
      <c r="WJM259" s="710"/>
      <c r="WJN259" s="710"/>
      <c r="WJO259" s="710"/>
      <c r="WJP259" s="710"/>
      <c r="WJQ259" s="710"/>
      <c r="WJR259" s="710"/>
      <c r="WJS259" s="710"/>
      <c r="WJT259" s="710"/>
      <c r="WJU259" s="710"/>
      <c r="WJV259" s="710"/>
      <c r="WJW259" s="710"/>
      <c r="WJX259" s="710"/>
      <c r="WJY259" s="710"/>
      <c r="WJZ259" s="710"/>
      <c r="WKA259" s="710"/>
      <c r="WKB259" s="710"/>
      <c r="WKC259" s="710"/>
      <c r="WKD259" s="710"/>
      <c r="WKE259" s="710"/>
      <c r="WKF259" s="710"/>
      <c r="WKG259" s="710"/>
      <c r="WKH259" s="710"/>
      <c r="WKI259" s="710"/>
      <c r="WKJ259" s="710"/>
      <c r="WKK259" s="710"/>
      <c r="WKL259" s="710"/>
      <c r="WKM259" s="710"/>
      <c r="WKN259" s="710"/>
      <c r="WKO259" s="710"/>
      <c r="WKP259" s="710"/>
      <c r="WKQ259" s="710"/>
      <c r="WKR259" s="710"/>
      <c r="WKS259" s="710"/>
      <c r="WKT259" s="710"/>
      <c r="WKU259" s="710"/>
      <c r="WKV259" s="710"/>
      <c r="WKW259" s="710"/>
      <c r="WKX259" s="710"/>
      <c r="WKY259" s="710"/>
      <c r="WKZ259" s="710"/>
      <c r="WLA259" s="710"/>
      <c r="WLB259" s="710"/>
      <c r="WLC259" s="710"/>
      <c r="WLD259" s="710"/>
      <c r="WLE259" s="710"/>
      <c r="WLF259" s="710"/>
      <c r="WLG259" s="710"/>
      <c r="WLH259" s="710"/>
      <c r="WLI259" s="710"/>
      <c r="WLJ259" s="710"/>
      <c r="WLK259" s="710"/>
      <c r="WLL259" s="710"/>
      <c r="WLM259" s="710"/>
      <c r="WLN259" s="710"/>
      <c r="WLO259" s="710"/>
      <c r="WLP259" s="710"/>
      <c r="WLQ259" s="710"/>
      <c r="WLR259" s="710"/>
      <c r="WLS259" s="710"/>
      <c r="WLT259" s="710"/>
      <c r="WLU259" s="710"/>
      <c r="WLV259" s="710"/>
      <c r="WLW259" s="710"/>
      <c r="WLX259" s="710"/>
      <c r="WLY259" s="710"/>
      <c r="WLZ259" s="710"/>
      <c r="WMA259" s="710"/>
      <c r="WMB259" s="710"/>
      <c r="WMC259" s="710"/>
      <c r="WMD259" s="710"/>
      <c r="WME259" s="710"/>
      <c r="WMF259" s="710"/>
      <c r="WMG259" s="710"/>
      <c r="WMH259" s="710"/>
      <c r="WMI259" s="710"/>
      <c r="WMJ259" s="710"/>
      <c r="WMK259" s="710"/>
      <c r="WML259" s="710"/>
      <c r="WMM259" s="710"/>
      <c r="WMN259" s="710"/>
      <c r="WMO259" s="710"/>
      <c r="WMP259" s="710"/>
      <c r="WMQ259" s="710"/>
      <c r="WMR259" s="710"/>
      <c r="WMS259" s="710"/>
      <c r="WMT259" s="710"/>
      <c r="WMU259" s="710"/>
      <c r="WMV259" s="710"/>
      <c r="WMW259" s="710"/>
      <c r="WMX259" s="710"/>
      <c r="WMY259" s="710"/>
      <c r="WMZ259" s="710"/>
      <c r="WNA259" s="710"/>
      <c r="WNB259" s="710"/>
      <c r="WNC259" s="710"/>
      <c r="WND259" s="710"/>
      <c r="WNE259" s="710"/>
      <c r="WNF259" s="710"/>
      <c r="WNG259" s="710"/>
      <c r="WNH259" s="710"/>
      <c r="WNI259" s="710"/>
      <c r="WNJ259" s="710"/>
      <c r="WNK259" s="710"/>
      <c r="WNL259" s="710"/>
      <c r="WNM259" s="710"/>
      <c r="WNN259" s="710"/>
      <c r="WNO259" s="710"/>
      <c r="WNP259" s="710"/>
      <c r="WNQ259" s="710"/>
      <c r="WNR259" s="710"/>
      <c r="WNS259" s="710"/>
      <c r="WNT259" s="710"/>
      <c r="WNU259" s="710"/>
      <c r="WNV259" s="710"/>
      <c r="WNW259" s="710"/>
      <c r="WNX259" s="710"/>
      <c r="WNY259" s="710"/>
      <c r="WNZ259" s="710"/>
      <c r="WOA259" s="710"/>
      <c r="WOB259" s="710"/>
      <c r="WOC259" s="710"/>
      <c r="WOD259" s="710"/>
      <c r="WOE259" s="710"/>
      <c r="WOF259" s="710"/>
      <c r="WOG259" s="710"/>
      <c r="WOH259" s="710"/>
      <c r="WOI259" s="710"/>
      <c r="WOJ259" s="710"/>
      <c r="WOK259" s="710"/>
      <c r="WOL259" s="710"/>
      <c r="WOM259" s="710"/>
      <c r="WON259" s="710"/>
      <c r="WOO259" s="710"/>
      <c r="WOP259" s="710"/>
      <c r="WOQ259" s="710"/>
      <c r="WOR259" s="710"/>
      <c r="WOS259" s="710"/>
      <c r="WOT259" s="710"/>
      <c r="WOU259" s="710"/>
      <c r="WOV259" s="710"/>
      <c r="WOW259" s="710"/>
      <c r="WOX259" s="710"/>
      <c r="WOY259" s="710"/>
      <c r="WOZ259" s="710"/>
      <c r="WPA259" s="710"/>
      <c r="WPB259" s="710"/>
      <c r="WPC259" s="710"/>
      <c r="WPD259" s="710"/>
      <c r="WPE259" s="710"/>
      <c r="WPF259" s="710"/>
      <c r="WPG259" s="710"/>
      <c r="WPH259" s="710"/>
      <c r="WPI259" s="710"/>
      <c r="WPJ259" s="710"/>
      <c r="WPK259" s="710"/>
      <c r="WPL259" s="710"/>
      <c r="WPM259" s="710"/>
      <c r="WPN259" s="710"/>
      <c r="WPO259" s="710"/>
      <c r="WPP259" s="710"/>
      <c r="WPQ259" s="710"/>
      <c r="WPR259" s="710"/>
      <c r="WPS259" s="710"/>
      <c r="WPT259" s="710"/>
      <c r="WPU259" s="710"/>
      <c r="WPV259" s="710"/>
      <c r="WPW259" s="710"/>
      <c r="WPX259" s="710"/>
      <c r="WPY259" s="710"/>
      <c r="WPZ259" s="710"/>
      <c r="WQA259" s="710"/>
      <c r="WQB259" s="710"/>
      <c r="WQC259" s="710"/>
      <c r="WQD259" s="710"/>
      <c r="WQE259" s="710"/>
      <c r="WQF259" s="710"/>
      <c r="WQG259" s="710"/>
      <c r="WQH259" s="710"/>
      <c r="WQI259" s="710"/>
      <c r="WQJ259" s="710"/>
      <c r="WQK259" s="710"/>
      <c r="WQL259" s="710"/>
      <c r="WQM259" s="710"/>
      <c r="WQN259" s="710"/>
      <c r="WQO259" s="710"/>
      <c r="WQP259" s="710"/>
      <c r="WQQ259" s="710"/>
      <c r="WQR259" s="710"/>
      <c r="WQS259" s="710"/>
      <c r="WQT259" s="710"/>
      <c r="WQU259" s="710"/>
      <c r="WQV259" s="710"/>
      <c r="WQW259" s="710"/>
      <c r="WQX259" s="710"/>
      <c r="WQY259" s="710"/>
      <c r="WQZ259" s="710"/>
      <c r="WRA259" s="710"/>
      <c r="WRB259" s="710"/>
      <c r="WRC259" s="710"/>
      <c r="WRD259" s="710"/>
      <c r="WRE259" s="710"/>
      <c r="WRF259" s="710"/>
      <c r="WRG259" s="710"/>
      <c r="WRH259" s="710"/>
      <c r="WRI259" s="710"/>
      <c r="WRJ259" s="710"/>
      <c r="WRK259" s="710"/>
      <c r="WRL259" s="710"/>
      <c r="WRM259" s="710"/>
      <c r="WRN259" s="710"/>
      <c r="WRO259" s="710"/>
      <c r="WRP259" s="710"/>
      <c r="WRQ259" s="710"/>
      <c r="WRR259" s="710"/>
      <c r="WRS259" s="710"/>
      <c r="WRT259" s="710"/>
      <c r="WRU259" s="710"/>
      <c r="WRV259" s="710"/>
      <c r="WRW259" s="710"/>
      <c r="WRX259" s="710"/>
      <c r="WRY259" s="710"/>
      <c r="WRZ259" s="710"/>
      <c r="WSA259" s="710"/>
      <c r="WSB259" s="710"/>
      <c r="WSC259" s="710"/>
      <c r="WSD259" s="710"/>
      <c r="WSE259" s="710"/>
      <c r="WSF259" s="710"/>
      <c r="WSG259" s="710"/>
      <c r="WSH259" s="710"/>
      <c r="WSI259" s="710"/>
      <c r="WSJ259" s="710"/>
      <c r="WSK259" s="710"/>
      <c r="WSL259" s="710"/>
      <c r="WSM259" s="710"/>
      <c r="WSN259" s="710"/>
      <c r="WSO259" s="710"/>
      <c r="WSP259" s="710"/>
      <c r="WSQ259" s="710"/>
      <c r="WSR259" s="710"/>
      <c r="WSS259" s="710"/>
      <c r="WST259" s="710"/>
      <c r="WSU259" s="710"/>
      <c r="WSV259" s="710"/>
      <c r="WSW259" s="710"/>
      <c r="WSX259" s="710"/>
      <c r="WSY259" s="710"/>
      <c r="WSZ259" s="710"/>
      <c r="WTA259" s="710"/>
      <c r="WTB259" s="710"/>
      <c r="WTC259" s="710"/>
      <c r="WTD259" s="710"/>
      <c r="WTE259" s="710"/>
      <c r="WTF259" s="710"/>
      <c r="WTG259" s="710"/>
      <c r="WTH259" s="710"/>
      <c r="WTI259" s="710"/>
      <c r="WTJ259" s="710"/>
      <c r="WTK259" s="710"/>
      <c r="WTL259" s="710"/>
      <c r="WTM259" s="710"/>
      <c r="WTN259" s="710"/>
      <c r="WTO259" s="710"/>
      <c r="WTP259" s="710"/>
      <c r="WTQ259" s="710"/>
      <c r="WTR259" s="710"/>
      <c r="WTS259" s="710"/>
      <c r="WTT259" s="710"/>
      <c r="WTU259" s="710"/>
      <c r="WTV259" s="710"/>
      <c r="WTW259" s="710"/>
      <c r="WTX259" s="710"/>
      <c r="WTY259" s="710"/>
      <c r="WTZ259" s="710"/>
      <c r="WUA259" s="710"/>
      <c r="WUB259" s="710"/>
      <c r="WUC259" s="710"/>
      <c r="WUD259" s="710"/>
      <c r="WUE259" s="710"/>
      <c r="WUF259" s="710"/>
      <c r="WUG259" s="710"/>
      <c r="WUH259" s="710"/>
      <c r="WUI259" s="710"/>
      <c r="WUJ259" s="710"/>
      <c r="WUK259" s="710"/>
      <c r="WUL259" s="710"/>
      <c r="WUM259" s="710"/>
      <c r="WUN259" s="710"/>
      <c r="WUO259" s="710"/>
      <c r="WUP259" s="710"/>
      <c r="WUQ259" s="710"/>
      <c r="WUR259" s="710"/>
      <c r="WUS259" s="710"/>
      <c r="WUT259" s="710"/>
      <c r="WUU259" s="710"/>
      <c r="WUV259" s="710"/>
      <c r="WUW259" s="710"/>
      <c r="WUX259" s="710"/>
      <c r="WUY259" s="710"/>
      <c r="WUZ259" s="710"/>
      <c r="WVA259" s="710"/>
      <c r="WVB259" s="710"/>
      <c r="WVC259" s="710"/>
      <c r="WVD259" s="710"/>
      <c r="WVE259" s="710"/>
      <c r="WVF259" s="710"/>
      <c r="WVG259" s="710"/>
      <c r="WVH259" s="710"/>
      <c r="WVI259" s="710"/>
      <c r="WVJ259" s="710"/>
      <c r="WVK259" s="710"/>
      <c r="WVL259" s="710"/>
      <c r="WVM259" s="710"/>
      <c r="WVN259" s="710"/>
      <c r="WVO259" s="710"/>
      <c r="WVP259" s="710"/>
      <c r="WVQ259" s="710"/>
      <c r="WVR259" s="710"/>
      <c r="WVS259" s="710"/>
      <c r="WVT259" s="710"/>
      <c r="WVU259" s="710"/>
      <c r="WVV259" s="710"/>
      <c r="WVW259" s="710"/>
      <c r="WVX259" s="710"/>
      <c r="WVY259" s="710"/>
      <c r="WVZ259" s="710"/>
      <c r="WWA259" s="710"/>
      <c r="WWB259" s="710"/>
      <c r="WWC259" s="710"/>
      <c r="WWD259" s="710"/>
      <c r="WWE259" s="710"/>
      <c r="WWF259" s="710"/>
      <c r="WWG259" s="710"/>
      <c r="WWH259" s="710"/>
      <c r="WWI259" s="710"/>
      <c r="WWJ259" s="710"/>
      <c r="WWK259" s="710"/>
      <c r="WWL259" s="710"/>
      <c r="WWM259" s="710"/>
      <c r="WWN259" s="710"/>
      <c r="WWO259" s="710"/>
      <c r="WWP259" s="710"/>
      <c r="WWQ259" s="710"/>
      <c r="WWR259" s="710"/>
      <c r="WWS259" s="710"/>
      <c r="WWT259" s="710"/>
      <c r="WWU259" s="710"/>
      <c r="WWV259" s="710"/>
      <c r="WWW259" s="710"/>
      <c r="WWX259" s="710"/>
      <c r="WWY259" s="710"/>
      <c r="WWZ259" s="710"/>
      <c r="WXA259" s="710"/>
      <c r="WXB259" s="710"/>
      <c r="WXC259" s="710"/>
      <c r="WXD259" s="710"/>
      <c r="WXE259" s="710"/>
      <c r="WXF259" s="710"/>
      <c r="WXG259" s="710"/>
      <c r="WXH259" s="710"/>
      <c r="WXI259" s="710"/>
      <c r="WXJ259" s="710"/>
      <c r="WXK259" s="710"/>
      <c r="WXL259" s="710"/>
      <c r="WXM259" s="710"/>
      <c r="WXN259" s="710"/>
      <c r="WXO259" s="710"/>
      <c r="WXP259" s="710"/>
      <c r="WXQ259" s="710"/>
      <c r="WXR259" s="710"/>
      <c r="WXS259" s="710"/>
      <c r="WXT259" s="710"/>
      <c r="WXU259" s="710"/>
      <c r="WXV259" s="710"/>
      <c r="WXW259" s="710"/>
      <c r="WXX259" s="710"/>
      <c r="WXY259" s="710"/>
      <c r="WXZ259" s="710"/>
      <c r="WYA259" s="710"/>
      <c r="WYB259" s="710"/>
      <c r="WYC259" s="710"/>
      <c r="WYD259" s="710"/>
      <c r="WYE259" s="710"/>
      <c r="WYF259" s="710"/>
      <c r="WYG259" s="710"/>
      <c r="WYH259" s="710"/>
      <c r="WYI259" s="710"/>
      <c r="WYJ259" s="710"/>
      <c r="WYK259" s="710"/>
      <c r="WYL259" s="710"/>
      <c r="WYM259" s="710"/>
      <c r="WYN259" s="710"/>
      <c r="WYO259" s="710"/>
      <c r="WYP259" s="710"/>
      <c r="WYQ259" s="710"/>
      <c r="WYR259" s="710"/>
      <c r="WYS259" s="710"/>
      <c r="WYT259" s="710"/>
      <c r="WYU259" s="710"/>
      <c r="WYV259" s="710"/>
      <c r="WYW259" s="710"/>
      <c r="WYX259" s="710"/>
      <c r="WYY259" s="710"/>
      <c r="WYZ259" s="710"/>
      <c r="WZA259" s="710"/>
      <c r="WZB259" s="710"/>
      <c r="WZC259" s="710"/>
      <c r="WZD259" s="710"/>
      <c r="WZE259" s="710"/>
      <c r="WZF259" s="710"/>
      <c r="WZG259" s="710"/>
      <c r="WZH259" s="710"/>
      <c r="WZI259" s="710"/>
      <c r="WZJ259" s="710"/>
      <c r="WZK259" s="710"/>
      <c r="WZL259" s="710"/>
      <c r="WZM259" s="710"/>
      <c r="WZN259" s="710"/>
      <c r="WZO259" s="710"/>
      <c r="WZP259" s="710"/>
      <c r="WZQ259" s="710"/>
      <c r="WZR259" s="710"/>
      <c r="WZS259" s="710"/>
      <c r="WZT259" s="710"/>
      <c r="WZU259" s="710"/>
      <c r="WZV259" s="710"/>
      <c r="WZW259" s="710"/>
      <c r="WZX259" s="710"/>
      <c r="WZY259" s="710"/>
      <c r="WZZ259" s="710"/>
      <c r="XAA259" s="710"/>
      <c r="XAB259" s="710"/>
      <c r="XAC259" s="710"/>
      <c r="XAD259" s="710"/>
      <c r="XAE259" s="710"/>
      <c r="XAF259" s="710"/>
      <c r="XAG259" s="710"/>
      <c r="XAH259" s="710"/>
      <c r="XAI259" s="710"/>
      <c r="XAJ259" s="710"/>
      <c r="XAK259" s="710"/>
      <c r="XAL259" s="710"/>
      <c r="XAM259" s="710"/>
      <c r="XAN259" s="710"/>
      <c r="XAO259" s="710"/>
      <c r="XAP259" s="710"/>
      <c r="XAQ259" s="710"/>
      <c r="XAR259" s="710"/>
      <c r="XAS259" s="710"/>
      <c r="XAT259" s="710"/>
      <c r="XAU259" s="710"/>
      <c r="XAV259" s="710"/>
      <c r="XAW259" s="710"/>
      <c r="XAX259" s="710"/>
      <c r="XAY259" s="710"/>
      <c r="XAZ259" s="710"/>
      <c r="XBA259" s="710"/>
      <c r="XBB259" s="710"/>
      <c r="XBC259" s="710"/>
      <c r="XBD259" s="710"/>
      <c r="XBE259" s="710"/>
      <c r="XBF259" s="710"/>
      <c r="XBG259" s="710"/>
      <c r="XBH259" s="710"/>
      <c r="XBI259" s="710"/>
      <c r="XBJ259" s="710"/>
      <c r="XBK259" s="710"/>
      <c r="XBL259" s="710"/>
      <c r="XBM259" s="710"/>
      <c r="XBN259" s="710"/>
      <c r="XBO259" s="710"/>
      <c r="XBP259" s="710"/>
      <c r="XBQ259" s="710"/>
      <c r="XBR259" s="710"/>
      <c r="XBS259" s="710"/>
      <c r="XBT259" s="710"/>
      <c r="XBU259" s="710"/>
      <c r="XBV259" s="710"/>
      <c r="XBW259" s="710"/>
      <c r="XBX259" s="710"/>
      <c r="XBY259" s="710"/>
      <c r="XBZ259" s="710"/>
      <c r="XCA259" s="710"/>
      <c r="XCB259" s="710"/>
      <c r="XCC259" s="710"/>
      <c r="XCD259" s="710"/>
      <c r="XCE259" s="710"/>
      <c r="XCF259" s="710"/>
      <c r="XCG259" s="710"/>
      <c r="XCH259" s="710"/>
      <c r="XCI259" s="710"/>
      <c r="XCJ259" s="710"/>
      <c r="XCK259" s="710"/>
      <c r="XCL259" s="710"/>
      <c r="XCM259" s="710"/>
      <c r="XCN259" s="710"/>
      <c r="XCO259" s="710"/>
      <c r="XCP259" s="710"/>
      <c r="XCQ259" s="710"/>
      <c r="XCR259" s="710"/>
      <c r="XCS259" s="710"/>
      <c r="XCT259" s="710"/>
      <c r="XCU259" s="710"/>
      <c r="XCV259" s="710"/>
      <c r="XCW259" s="710"/>
      <c r="XCX259" s="710"/>
      <c r="XCY259" s="710"/>
      <c r="XCZ259" s="710"/>
      <c r="XDA259" s="710"/>
      <c r="XDB259" s="710"/>
      <c r="XDC259" s="710"/>
      <c r="XDD259" s="710"/>
      <c r="XDE259" s="710"/>
      <c r="XDF259" s="710"/>
      <c r="XDG259" s="710"/>
      <c r="XDH259" s="710"/>
      <c r="XDI259" s="710"/>
      <c r="XDJ259" s="710"/>
      <c r="XDK259" s="710"/>
      <c r="XDL259" s="710"/>
      <c r="XDM259" s="710"/>
      <c r="XDN259" s="710"/>
      <c r="XDO259" s="710"/>
      <c r="XDP259" s="710"/>
      <c r="XDQ259" s="710"/>
      <c r="XDR259" s="710"/>
      <c r="XDS259" s="710"/>
      <c r="XDT259" s="710"/>
      <c r="XDU259" s="710"/>
      <c r="XDV259" s="710"/>
      <c r="XDW259" s="710"/>
      <c r="XDX259" s="710"/>
      <c r="XDY259" s="710"/>
      <c r="XDZ259" s="710"/>
      <c r="XEA259" s="710"/>
      <c r="XEB259" s="710"/>
      <c r="XEC259" s="710"/>
      <c r="XED259" s="710"/>
      <c r="XEE259" s="710"/>
      <c r="XEF259" s="710"/>
      <c r="XEG259" s="710"/>
      <c r="XEH259" s="710"/>
      <c r="XEI259" s="710"/>
      <c r="XEJ259" s="710"/>
      <c r="XEK259" s="710"/>
      <c r="XEL259" s="710"/>
      <c r="XEM259" s="710"/>
      <c r="XEN259" s="710"/>
      <c r="XEO259" s="710"/>
      <c r="XEP259" s="710"/>
      <c r="XEQ259" s="710"/>
      <c r="XER259" s="710"/>
      <c r="XES259" s="710"/>
      <c r="XET259" s="710"/>
      <c r="XEU259" s="710"/>
      <c r="XEV259" s="710"/>
      <c r="XEW259" s="710"/>
      <c r="XEX259" s="710"/>
      <c r="XEY259" s="710"/>
      <c r="XEZ259" s="710"/>
      <c r="XFA259" s="710"/>
      <c r="XFB259" s="710"/>
      <c r="XFC259" s="710"/>
      <c r="XFD259" s="710"/>
    </row>
    <row r="260" spans="1:16384" s="159" customFormat="1" ht="15" customHeight="1" x14ac:dyDescent="0.35">
      <c r="A260" s="286"/>
      <c r="B260" s="287"/>
      <c r="C260" s="193" t="s">
        <v>236</v>
      </c>
      <c r="D260" s="590" t="s">
        <v>237</v>
      </c>
      <c r="E260" s="295"/>
      <c r="F260" s="295"/>
      <c r="G260" s="295"/>
      <c r="H260" s="295"/>
      <c r="I260" s="295"/>
      <c r="J260" s="295"/>
      <c r="K260" s="295"/>
      <c r="L260" s="295"/>
      <c r="M260" s="295"/>
      <c r="N260" s="295"/>
      <c r="O260" s="295"/>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row>
    <row r="261" spans="1:16384" s="159" customFormat="1" ht="15" customHeight="1" x14ac:dyDescent="0.35">
      <c r="A261" s="286"/>
      <c r="B261" s="287"/>
      <c r="C261" s="193" t="s">
        <v>238</v>
      </c>
      <c r="D261" s="590" t="s">
        <v>239</v>
      </c>
      <c r="E261" s="295"/>
      <c r="F261" s="295"/>
      <c r="G261" s="295"/>
      <c r="H261" s="295"/>
      <c r="I261" s="295"/>
      <c r="J261" s="295"/>
      <c r="K261" s="295"/>
      <c r="L261" s="295"/>
      <c r="M261" s="295"/>
      <c r="N261" s="295"/>
      <c r="O261" s="295"/>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row>
    <row r="262" spans="1:16384" s="159" customFormat="1" ht="15" customHeight="1" x14ac:dyDescent="0.35">
      <c r="A262" s="286"/>
      <c r="B262" s="287"/>
      <c r="C262" s="193" t="s">
        <v>240</v>
      </c>
      <c r="D262" s="590" t="s">
        <v>241</v>
      </c>
      <c r="E262" s="295"/>
      <c r="F262" s="295"/>
      <c r="G262" s="295"/>
      <c r="H262" s="295"/>
      <c r="I262" s="295"/>
      <c r="J262" s="295"/>
      <c r="K262" s="295"/>
      <c r="L262" s="295"/>
      <c r="M262" s="295"/>
      <c r="N262" s="295"/>
      <c r="O262" s="295"/>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row>
    <row r="263" spans="1:16384" s="159" customFormat="1" ht="15" customHeight="1" x14ac:dyDescent="0.35">
      <c r="A263" s="296"/>
      <c r="B263" s="601"/>
      <c r="C263" s="601"/>
      <c r="D263" s="295"/>
      <c r="E263" s="295"/>
      <c r="F263" s="295"/>
      <c r="G263" s="295"/>
      <c r="H263" s="295"/>
      <c r="I263" s="295"/>
      <c r="J263" s="295"/>
      <c r="K263" s="295"/>
      <c r="L263" s="295"/>
      <c r="M263" s="295"/>
      <c r="N263" s="295"/>
      <c r="O263" s="295"/>
      <c r="P263" s="601"/>
      <c r="Q263" s="714"/>
      <c r="R263" s="714"/>
      <c r="S263" s="714"/>
      <c r="T263" s="714"/>
      <c r="U263" s="714"/>
      <c r="V263" s="714"/>
      <c r="W263" s="714"/>
      <c r="X263" s="714"/>
      <c r="Y263" s="714"/>
      <c r="Z263" s="714"/>
      <c r="AA263" s="714"/>
      <c r="AB263" s="714"/>
      <c r="AC263" s="714"/>
      <c r="AD263" s="714"/>
      <c r="AE263" s="714"/>
      <c r="AF263" s="714"/>
      <c r="AG263" s="714"/>
      <c r="AH263" s="714"/>
      <c r="AI263" s="714"/>
      <c r="AJ263" s="714"/>
      <c r="AK263" s="714"/>
      <c r="AL263" s="714"/>
      <c r="AM263" s="714"/>
      <c r="AN263" s="714"/>
      <c r="AO263" s="710"/>
      <c r="AP263" s="710"/>
      <c r="AQ263" s="710"/>
      <c r="AR263" s="710"/>
      <c r="AS263" s="710"/>
      <c r="AT263" s="710"/>
      <c r="AU263" s="710"/>
      <c r="AV263" s="710"/>
      <c r="AW263" s="710"/>
      <c r="AX263" s="710"/>
      <c r="AY263" s="710"/>
      <c r="AZ263" s="710"/>
      <c r="BA263" s="710"/>
      <c r="BB263" s="710"/>
      <c r="BC263" s="710"/>
      <c r="BD263" s="710"/>
      <c r="BE263" s="710"/>
      <c r="BF263" s="710"/>
      <c r="BG263" s="710"/>
      <c r="BH263" s="710"/>
      <c r="BI263" s="710"/>
      <c r="BJ263" s="710"/>
      <c r="BK263" s="710"/>
      <c r="BL263" s="710"/>
      <c r="BM263" s="710"/>
      <c r="BN263" s="710"/>
      <c r="BO263" s="710"/>
      <c r="BP263" s="710"/>
      <c r="BQ263" s="710"/>
      <c r="BR263" s="710"/>
      <c r="BS263" s="710"/>
      <c r="BT263" s="710"/>
      <c r="BU263" s="710"/>
      <c r="BV263" s="710"/>
      <c r="BW263" s="710"/>
      <c r="BX263" s="710"/>
      <c r="BY263" s="710"/>
      <c r="BZ263" s="710"/>
      <c r="CA263" s="710"/>
      <c r="CB263" s="710"/>
      <c r="CC263" s="710"/>
      <c r="CD263" s="710"/>
      <c r="CE263" s="710"/>
      <c r="CF263" s="710"/>
      <c r="CG263" s="710"/>
      <c r="CH263" s="710"/>
      <c r="CI263" s="710"/>
      <c r="CJ263" s="710"/>
      <c r="CK263" s="710"/>
      <c r="CL263" s="710"/>
      <c r="CM263" s="710"/>
      <c r="CN263" s="710"/>
      <c r="CO263" s="710"/>
      <c r="CP263" s="710"/>
      <c r="CQ263" s="710"/>
      <c r="CR263" s="710"/>
      <c r="CS263" s="710"/>
      <c r="CT263" s="710"/>
      <c r="CU263" s="710"/>
      <c r="CV263" s="710"/>
      <c r="CW263" s="710"/>
      <c r="CX263" s="710"/>
      <c r="CY263" s="710"/>
      <c r="CZ263" s="710"/>
      <c r="DA263" s="710"/>
      <c r="DB263" s="710"/>
      <c r="DC263" s="710"/>
      <c r="DD263" s="710"/>
      <c r="DE263" s="710"/>
      <c r="DF263" s="710"/>
      <c r="DG263" s="710"/>
      <c r="DH263" s="710"/>
      <c r="DI263" s="710"/>
      <c r="DJ263" s="710"/>
      <c r="DK263" s="710"/>
      <c r="DL263" s="710"/>
      <c r="DM263" s="710"/>
      <c r="DN263" s="710"/>
      <c r="DO263" s="710"/>
      <c r="DP263" s="710"/>
      <c r="DQ263" s="710"/>
      <c r="DR263" s="710"/>
      <c r="DS263" s="710"/>
      <c r="DT263" s="710"/>
      <c r="DU263" s="710"/>
      <c r="DV263" s="710"/>
      <c r="DW263" s="710"/>
      <c r="DX263" s="710"/>
      <c r="DY263" s="710"/>
      <c r="DZ263" s="710"/>
      <c r="EA263" s="710"/>
      <c r="EB263" s="710"/>
      <c r="EC263" s="710"/>
      <c r="ED263" s="710"/>
      <c r="EE263" s="710"/>
      <c r="EF263" s="710"/>
      <c r="EG263" s="710"/>
      <c r="EH263" s="710"/>
      <c r="EI263" s="710"/>
      <c r="EJ263" s="710"/>
      <c r="EK263" s="710"/>
      <c r="EL263" s="710"/>
      <c r="EM263" s="710"/>
      <c r="EN263" s="710"/>
      <c r="EO263" s="710"/>
      <c r="EP263" s="710"/>
      <c r="EQ263" s="710"/>
      <c r="ER263" s="710"/>
      <c r="ES263" s="710"/>
      <c r="ET263" s="710"/>
      <c r="EU263" s="710"/>
      <c r="EV263" s="710"/>
      <c r="EW263" s="710"/>
      <c r="EX263" s="710"/>
      <c r="EY263" s="710"/>
      <c r="EZ263" s="710"/>
      <c r="FA263" s="710"/>
      <c r="FB263" s="710"/>
      <c r="FC263" s="710"/>
      <c r="FD263" s="710"/>
      <c r="FE263" s="710"/>
      <c r="FF263" s="710"/>
      <c r="FG263" s="710"/>
      <c r="FH263" s="710"/>
      <c r="FI263" s="710"/>
      <c r="FJ263" s="710"/>
      <c r="FK263" s="710"/>
      <c r="FL263" s="710"/>
      <c r="FM263" s="710"/>
      <c r="FN263" s="710"/>
      <c r="FO263" s="710"/>
      <c r="FP263" s="710"/>
      <c r="FQ263" s="710"/>
      <c r="FR263" s="710"/>
      <c r="FS263" s="710"/>
      <c r="FT263" s="710"/>
      <c r="FU263" s="710"/>
      <c r="FV263" s="710"/>
      <c r="FW263" s="710"/>
      <c r="FX263" s="710"/>
      <c r="FY263" s="710"/>
      <c r="FZ263" s="710"/>
      <c r="GA263" s="710"/>
      <c r="GB263" s="710"/>
      <c r="GC263" s="710"/>
      <c r="GD263" s="710"/>
      <c r="GE263" s="710"/>
      <c r="GF263" s="710"/>
      <c r="GG263" s="710"/>
      <c r="GH263" s="710"/>
      <c r="GI263" s="710"/>
      <c r="GJ263" s="710"/>
      <c r="GK263" s="710"/>
      <c r="GL263" s="710"/>
      <c r="GM263" s="710"/>
      <c r="GN263" s="710"/>
      <c r="GO263" s="710"/>
      <c r="GP263" s="710"/>
      <c r="GQ263" s="710"/>
      <c r="GR263" s="710"/>
      <c r="GS263" s="710"/>
      <c r="GT263" s="710"/>
      <c r="GU263" s="710"/>
      <c r="GV263" s="710"/>
      <c r="GW263" s="710"/>
      <c r="GX263" s="710"/>
      <c r="GY263" s="710"/>
      <c r="GZ263" s="710"/>
      <c r="HA263" s="710"/>
      <c r="HB263" s="710"/>
      <c r="HC263" s="710"/>
      <c r="HD263" s="710"/>
      <c r="HE263" s="710"/>
      <c r="HF263" s="710"/>
      <c r="HG263" s="710"/>
      <c r="HH263" s="710"/>
      <c r="HI263" s="710"/>
      <c r="HJ263" s="710"/>
      <c r="HK263" s="710"/>
      <c r="HL263" s="710"/>
      <c r="HM263" s="710"/>
      <c r="HN263" s="710"/>
      <c r="HO263" s="710"/>
      <c r="HP263" s="710"/>
      <c r="HQ263" s="710"/>
      <c r="HR263" s="710"/>
      <c r="HS263" s="710"/>
      <c r="HT263" s="710"/>
      <c r="HU263" s="710"/>
      <c r="HV263" s="710"/>
      <c r="HW263" s="710"/>
      <c r="HX263" s="710"/>
      <c r="HY263" s="710"/>
      <c r="HZ263" s="710"/>
      <c r="IA263" s="710"/>
      <c r="IB263" s="710"/>
      <c r="IC263" s="710"/>
      <c r="ID263" s="710"/>
      <c r="IE263" s="710"/>
      <c r="IF263" s="710"/>
      <c r="IG263" s="710"/>
      <c r="IH263" s="710"/>
      <c r="II263" s="710"/>
      <c r="IJ263" s="710"/>
      <c r="IK263" s="710"/>
      <c r="IL263" s="710"/>
      <c r="IM263" s="710"/>
      <c r="IN263" s="710"/>
      <c r="IO263" s="710"/>
      <c r="IP263" s="710"/>
      <c r="IQ263" s="710"/>
      <c r="IR263" s="710"/>
      <c r="IS263" s="710"/>
      <c r="IT263" s="710"/>
      <c r="IU263" s="710"/>
      <c r="IV263" s="710"/>
      <c r="IW263" s="710"/>
      <c r="IX263" s="710"/>
      <c r="IY263" s="710"/>
      <c r="IZ263" s="710"/>
      <c r="JA263" s="710"/>
      <c r="JB263" s="710"/>
      <c r="JC263" s="710"/>
      <c r="JD263" s="710"/>
      <c r="JE263" s="710"/>
      <c r="JF263" s="710"/>
      <c r="JG263" s="710"/>
      <c r="JH263" s="710"/>
      <c r="JI263" s="710"/>
      <c r="JJ263" s="710"/>
      <c r="JK263" s="710"/>
      <c r="JL263" s="710"/>
      <c r="JM263" s="710"/>
      <c r="JN263" s="710"/>
      <c r="JO263" s="710"/>
      <c r="JP263" s="710"/>
      <c r="JQ263" s="710"/>
      <c r="JR263" s="710"/>
      <c r="JS263" s="710"/>
      <c r="JT263" s="710"/>
      <c r="JU263" s="710"/>
      <c r="JV263" s="710"/>
      <c r="JW263" s="710"/>
      <c r="JX263" s="710"/>
      <c r="JY263" s="710"/>
      <c r="JZ263" s="710"/>
      <c r="KA263" s="710"/>
      <c r="KB263" s="710"/>
      <c r="KC263" s="710"/>
      <c r="KD263" s="710"/>
      <c r="KE263" s="710"/>
      <c r="KF263" s="710"/>
      <c r="KG263" s="710"/>
      <c r="KH263" s="710"/>
      <c r="KI263" s="710"/>
      <c r="KJ263" s="710"/>
      <c r="KK263" s="710"/>
      <c r="KL263" s="710"/>
      <c r="KM263" s="710"/>
      <c r="KN263" s="710"/>
      <c r="KO263" s="710"/>
      <c r="KP263" s="710"/>
      <c r="KQ263" s="710"/>
      <c r="KR263" s="710"/>
      <c r="KS263" s="710"/>
      <c r="KT263" s="710"/>
      <c r="KU263" s="710"/>
      <c r="KV263" s="710"/>
      <c r="KW263" s="710"/>
      <c r="KX263" s="710"/>
      <c r="KY263" s="710"/>
      <c r="KZ263" s="710"/>
      <c r="LA263" s="710"/>
      <c r="LB263" s="710"/>
      <c r="LC263" s="710"/>
      <c r="LD263" s="710"/>
      <c r="LE263" s="710"/>
      <c r="LF263" s="710"/>
      <c r="LG263" s="710"/>
      <c r="LH263" s="710"/>
      <c r="LI263" s="710"/>
      <c r="LJ263" s="710"/>
      <c r="LK263" s="710"/>
      <c r="LL263" s="710"/>
      <c r="LM263" s="710"/>
      <c r="LN263" s="710"/>
      <c r="LO263" s="710"/>
      <c r="LP263" s="710"/>
      <c r="LQ263" s="710"/>
      <c r="LR263" s="710"/>
      <c r="LS263" s="710"/>
      <c r="LT263" s="710"/>
      <c r="LU263" s="710"/>
      <c r="LV263" s="710"/>
      <c r="LW263" s="710"/>
      <c r="LX263" s="710"/>
      <c r="LY263" s="710"/>
      <c r="LZ263" s="710"/>
      <c r="MA263" s="710"/>
      <c r="MB263" s="710"/>
      <c r="MC263" s="710"/>
      <c r="MD263" s="710"/>
      <c r="ME263" s="710"/>
      <c r="MF263" s="710"/>
      <c r="MG263" s="710"/>
      <c r="MH263" s="710"/>
      <c r="MI263" s="710"/>
      <c r="MJ263" s="710"/>
      <c r="MK263" s="710"/>
      <c r="ML263" s="710"/>
      <c r="MM263" s="710"/>
      <c r="MN263" s="710"/>
      <c r="MO263" s="710"/>
      <c r="MP263" s="710"/>
      <c r="MQ263" s="710"/>
      <c r="MR263" s="710"/>
      <c r="MS263" s="710"/>
      <c r="MT263" s="710"/>
      <c r="MU263" s="710"/>
      <c r="MV263" s="710"/>
      <c r="MW263" s="710"/>
      <c r="MX263" s="710"/>
      <c r="MY263" s="710"/>
      <c r="MZ263" s="710"/>
      <c r="NA263" s="710"/>
      <c r="NB263" s="710"/>
      <c r="NC263" s="710"/>
      <c r="ND263" s="710"/>
      <c r="NE263" s="710"/>
      <c r="NF263" s="710"/>
      <c r="NG263" s="710"/>
      <c r="NH263" s="710"/>
      <c r="NI263" s="710"/>
      <c r="NJ263" s="710"/>
      <c r="NK263" s="710"/>
      <c r="NL263" s="710"/>
      <c r="NM263" s="710"/>
      <c r="NN263" s="710"/>
      <c r="NO263" s="710"/>
      <c r="NP263" s="710"/>
      <c r="NQ263" s="710"/>
      <c r="NR263" s="710"/>
      <c r="NS263" s="710"/>
      <c r="NT263" s="710"/>
      <c r="NU263" s="710"/>
      <c r="NV263" s="710"/>
      <c r="NW263" s="710"/>
      <c r="NX263" s="710"/>
      <c r="NY263" s="710"/>
      <c r="NZ263" s="710"/>
      <c r="OA263" s="710"/>
      <c r="OB263" s="710"/>
      <c r="OC263" s="710"/>
      <c r="OD263" s="710"/>
      <c r="OE263" s="710"/>
      <c r="OF263" s="710"/>
      <c r="OG263" s="710"/>
      <c r="OH263" s="710"/>
      <c r="OI263" s="710"/>
      <c r="OJ263" s="710"/>
      <c r="OK263" s="710"/>
      <c r="OL263" s="710"/>
      <c r="OM263" s="710"/>
      <c r="ON263" s="710"/>
      <c r="OO263" s="710"/>
      <c r="OP263" s="710"/>
      <c r="OQ263" s="710"/>
      <c r="OR263" s="710"/>
      <c r="OS263" s="710"/>
      <c r="OT263" s="710"/>
      <c r="OU263" s="710"/>
      <c r="OV263" s="710"/>
      <c r="OW263" s="710"/>
      <c r="OX263" s="710"/>
      <c r="OY263" s="710"/>
      <c r="OZ263" s="710"/>
      <c r="PA263" s="710"/>
      <c r="PB263" s="710"/>
      <c r="PC263" s="710"/>
      <c r="PD263" s="710"/>
      <c r="PE263" s="710"/>
      <c r="PF263" s="710"/>
      <c r="PG263" s="710"/>
      <c r="PH263" s="710"/>
      <c r="PI263" s="710"/>
      <c r="PJ263" s="710"/>
      <c r="PK263" s="710"/>
      <c r="PL263" s="710"/>
      <c r="PM263" s="710"/>
      <c r="PN263" s="710"/>
      <c r="PO263" s="710"/>
      <c r="PP263" s="710"/>
      <c r="PQ263" s="710"/>
      <c r="PR263" s="710"/>
      <c r="PS263" s="710"/>
      <c r="PT263" s="710"/>
      <c r="PU263" s="710"/>
      <c r="PV263" s="710"/>
      <c r="PW263" s="710"/>
      <c r="PX263" s="710"/>
      <c r="PY263" s="710"/>
      <c r="PZ263" s="710"/>
      <c r="QA263" s="710"/>
      <c r="QB263" s="710"/>
      <c r="QC263" s="710"/>
      <c r="QD263" s="710"/>
      <c r="QE263" s="710"/>
      <c r="QF263" s="710"/>
      <c r="QG263" s="710"/>
      <c r="QH263" s="710"/>
      <c r="QI263" s="710"/>
      <c r="QJ263" s="710"/>
      <c r="QK263" s="710"/>
      <c r="QL263" s="710"/>
      <c r="QM263" s="710"/>
      <c r="QN263" s="710"/>
      <c r="QO263" s="710"/>
      <c r="QP263" s="710"/>
      <c r="QQ263" s="710"/>
      <c r="QR263" s="710"/>
      <c r="QS263" s="710"/>
      <c r="QT263" s="710"/>
      <c r="QU263" s="710"/>
      <c r="QV263" s="710"/>
      <c r="QW263" s="710"/>
      <c r="QX263" s="710"/>
      <c r="QY263" s="710"/>
      <c r="QZ263" s="710"/>
      <c r="RA263" s="710"/>
      <c r="RB263" s="710"/>
      <c r="RC263" s="710"/>
      <c r="RD263" s="710"/>
      <c r="RE263" s="710"/>
      <c r="RF263" s="710"/>
      <c r="RG263" s="710"/>
      <c r="RH263" s="710"/>
      <c r="RI263" s="710"/>
      <c r="RJ263" s="710"/>
      <c r="RK263" s="710"/>
      <c r="RL263" s="710"/>
      <c r="RM263" s="710"/>
      <c r="RN263" s="710"/>
      <c r="RO263" s="710"/>
      <c r="RP263" s="710"/>
      <c r="RQ263" s="710"/>
      <c r="RR263" s="710"/>
      <c r="RS263" s="710"/>
      <c r="RT263" s="710"/>
      <c r="RU263" s="710"/>
      <c r="RV263" s="710"/>
      <c r="RW263" s="710"/>
      <c r="RX263" s="710"/>
      <c r="RY263" s="710"/>
      <c r="RZ263" s="710"/>
      <c r="SA263" s="710"/>
      <c r="SB263" s="710"/>
      <c r="SC263" s="710"/>
      <c r="SD263" s="710"/>
      <c r="SE263" s="710"/>
      <c r="SF263" s="710"/>
      <c r="SG263" s="710"/>
      <c r="SH263" s="710"/>
      <c r="SI263" s="710"/>
      <c r="SJ263" s="710"/>
      <c r="SK263" s="710"/>
      <c r="SL263" s="710"/>
      <c r="SM263" s="710"/>
      <c r="SN263" s="710"/>
      <c r="SO263" s="710"/>
      <c r="SP263" s="710"/>
      <c r="SQ263" s="710"/>
      <c r="SR263" s="710"/>
      <c r="SS263" s="710"/>
      <c r="ST263" s="710"/>
      <c r="SU263" s="710"/>
      <c r="SV263" s="710"/>
      <c r="SW263" s="710"/>
      <c r="SX263" s="710"/>
      <c r="SY263" s="710"/>
      <c r="SZ263" s="710"/>
      <c r="TA263" s="710"/>
      <c r="TB263" s="710"/>
      <c r="TC263" s="710"/>
      <c r="TD263" s="710"/>
      <c r="TE263" s="710"/>
      <c r="TF263" s="710"/>
      <c r="TG263" s="710"/>
      <c r="TH263" s="710"/>
      <c r="TI263" s="710"/>
      <c r="TJ263" s="710"/>
      <c r="TK263" s="710"/>
      <c r="TL263" s="710"/>
      <c r="TM263" s="710"/>
      <c r="TN263" s="710"/>
      <c r="TO263" s="710"/>
      <c r="TP263" s="710"/>
      <c r="TQ263" s="710"/>
      <c r="TR263" s="710"/>
      <c r="TS263" s="710"/>
      <c r="TT263" s="710"/>
      <c r="TU263" s="710"/>
      <c r="TV263" s="710"/>
      <c r="TW263" s="710"/>
      <c r="TX263" s="710"/>
      <c r="TY263" s="710"/>
      <c r="TZ263" s="710"/>
      <c r="UA263" s="710"/>
      <c r="UB263" s="710"/>
      <c r="UC263" s="710"/>
      <c r="UD263" s="710"/>
      <c r="UE263" s="710"/>
      <c r="UF263" s="710"/>
      <c r="UG263" s="710"/>
      <c r="UH263" s="710"/>
      <c r="UI263" s="710"/>
      <c r="UJ263" s="710"/>
      <c r="UK263" s="710"/>
      <c r="UL263" s="710"/>
      <c r="UM263" s="710"/>
      <c r="UN263" s="710"/>
      <c r="UO263" s="710"/>
      <c r="UP263" s="710"/>
      <c r="UQ263" s="710"/>
      <c r="UR263" s="710"/>
      <c r="US263" s="710"/>
      <c r="UT263" s="710"/>
      <c r="UU263" s="710"/>
      <c r="UV263" s="710"/>
      <c r="UW263" s="710"/>
      <c r="UX263" s="710"/>
      <c r="UY263" s="710"/>
      <c r="UZ263" s="710"/>
      <c r="VA263" s="710"/>
      <c r="VB263" s="710"/>
      <c r="VC263" s="710"/>
      <c r="VD263" s="710"/>
      <c r="VE263" s="710"/>
      <c r="VF263" s="710"/>
      <c r="VG263" s="710"/>
      <c r="VH263" s="710"/>
      <c r="VI263" s="710"/>
      <c r="VJ263" s="710"/>
      <c r="VK263" s="710"/>
      <c r="VL263" s="710"/>
      <c r="VM263" s="710"/>
      <c r="VN263" s="710"/>
      <c r="VO263" s="710"/>
      <c r="VP263" s="710"/>
      <c r="VQ263" s="710"/>
      <c r="VR263" s="710"/>
      <c r="VS263" s="710"/>
      <c r="VT263" s="710"/>
      <c r="VU263" s="710"/>
      <c r="VV263" s="710"/>
      <c r="VW263" s="710"/>
      <c r="VX263" s="710"/>
      <c r="VY263" s="710"/>
      <c r="VZ263" s="710"/>
      <c r="WA263" s="710"/>
      <c r="WB263" s="710"/>
      <c r="WC263" s="710"/>
      <c r="WD263" s="710"/>
      <c r="WE263" s="710"/>
      <c r="WF263" s="710"/>
      <c r="WG263" s="710"/>
      <c r="WH263" s="710"/>
      <c r="WI263" s="710"/>
      <c r="WJ263" s="710"/>
      <c r="WK263" s="710"/>
      <c r="WL263" s="710"/>
      <c r="WM263" s="710"/>
      <c r="WN263" s="710"/>
      <c r="WO263" s="710"/>
      <c r="WP263" s="710"/>
      <c r="WQ263" s="710"/>
      <c r="WR263" s="710"/>
      <c r="WS263" s="710"/>
      <c r="WT263" s="710"/>
      <c r="WU263" s="710"/>
      <c r="WV263" s="710"/>
      <c r="WW263" s="710"/>
      <c r="WX263" s="710"/>
      <c r="WY263" s="710"/>
      <c r="WZ263" s="710"/>
      <c r="XA263" s="710"/>
      <c r="XB263" s="710"/>
      <c r="XC263" s="710"/>
      <c r="XD263" s="710"/>
      <c r="XE263" s="710"/>
      <c r="XF263" s="710"/>
      <c r="XG263" s="710"/>
      <c r="XH263" s="710"/>
      <c r="XI263" s="710"/>
      <c r="XJ263" s="710"/>
      <c r="XK263" s="710"/>
      <c r="XL263" s="710"/>
      <c r="XM263" s="710"/>
      <c r="XN263" s="710"/>
      <c r="XO263" s="710"/>
      <c r="XP263" s="710"/>
      <c r="XQ263" s="710"/>
      <c r="XR263" s="710"/>
      <c r="XS263" s="710"/>
      <c r="XT263" s="710"/>
      <c r="XU263" s="710"/>
      <c r="XV263" s="710"/>
      <c r="XW263" s="710"/>
      <c r="XX263" s="710"/>
      <c r="XY263" s="710"/>
      <c r="XZ263" s="710"/>
      <c r="YA263" s="710"/>
      <c r="YB263" s="710"/>
      <c r="YC263" s="710"/>
      <c r="YD263" s="710"/>
      <c r="YE263" s="710"/>
      <c r="YF263" s="710"/>
      <c r="YG263" s="710"/>
      <c r="YH263" s="710"/>
      <c r="YI263" s="710"/>
      <c r="YJ263" s="710"/>
      <c r="YK263" s="710"/>
      <c r="YL263" s="710"/>
      <c r="YM263" s="710"/>
      <c r="YN263" s="710"/>
      <c r="YO263" s="710"/>
      <c r="YP263" s="710"/>
      <c r="YQ263" s="710"/>
      <c r="YR263" s="710"/>
      <c r="YS263" s="710"/>
      <c r="YT263" s="710"/>
      <c r="YU263" s="710"/>
      <c r="YV263" s="710"/>
      <c r="YW263" s="710"/>
      <c r="YX263" s="710"/>
      <c r="YY263" s="710"/>
      <c r="YZ263" s="710"/>
      <c r="ZA263" s="710"/>
      <c r="ZB263" s="710"/>
      <c r="ZC263" s="710"/>
      <c r="ZD263" s="710"/>
      <c r="ZE263" s="710"/>
      <c r="ZF263" s="710"/>
      <c r="ZG263" s="710"/>
      <c r="ZH263" s="710"/>
      <c r="ZI263" s="710"/>
      <c r="ZJ263" s="710"/>
      <c r="ZK263" s="710"/>
      <c r="ZL263" s="710"/>
      <c r="ZM263" s="710"/>
      <c r="ZN263" s="710"/>
      <c r="ZO263" s="710"/>
      <c r="ZP263" s="710"/>
      <c r="ZQ263" s="710"/>
      <c r="ZR263" s="710"/>
      <c r="ZS263" s="710"/>
      <c r="ZT263" s="710"/>
      <c r="ZU263" s="710"/>
      <c r="ZV263" s="710"/>
      <c r="ZW263" s="710"/>
      <c r="ZX263" s="710"/>
      <c r="ZY263" s="710"/>
      <c r="ZZ263" s="710"/>
      <c r="AAA263" s="710"/>
      <c r="AAB263" s="710"/>
      <c r="AAC263" s="710"/>
      <c r="AAD263" s="710"/>
      <c r="AAE263" s="710"/>
      <c r="AAF263" s="710"/>
      <c r="AAG263" s="710"/>
      <c r="AAH263" s="710"/>
      <c r="AAI263" s="710"/>
      <c r="AAJ263" s="710"/>
      <c r="AAK263" s="710"/>
      <c r="AAL263" s="710"/>
      <c r="AAM263" s="710"/>
      <c r="AAN263" s="710"/>
      <c r="AAO263" s="710"/>
      <c r="AAP263" s="710"/>
      <c r="AAQ263" s="710"/>
      <c r="AAR263" s="710"/>
      <c r="AAS263" s="710"/>
      <c r="AAT263" s="710"/>
      <c r="AAU263" s="710"/>
      <c r="AAV263" s="710"/>
      <c r="AAW263" s="710"/>
      <c r="AAX263" s="710"/>
      <c r="AAY263" s="710"/>
      <c r="AAZ263" s="710"/>
      <c r="ABA263" s="710"/>
      <c r="ABB263" s="710"/>
      <c r="ABC263" s="710"/>
      <c r="ABD263" s="710"/>
      <c r="ABE263" s="710"/>
      <c r="ABF263" s="710"/>
      <c r="ABG263" s="710"/>
      <c r="ABH263" s="710"/>
      <c r="ABI263" s="710"/>
      <c r="ABJ263" s="710"/>
      <c r="ABK263" s="710"/>
      <c r="ABL263" s="710"/>
      <c r="ABM263" s="710"/>
      <c r="ABN263" s="710"/>
      <c r="ABO263" s="710"/>
      <c r="ABP263" s="710"/>
      <c r="ABQ263" s="710"/>
      <c r="ABR263" s="710"/>
      <c r="ABS263" s="710"/>
      <c r="ABT263" s="710"/>
      <c r="ABU263" s="710"/>
      <c r="ABV263" s="710"/>
      <c r="ABW263" s="710"/>
      <c r="ABX263" s="710"/>
      <c r="ABY263" s="710"/>
      <c r="ABZ263" s="710"/>
      <c r="ACA263" s="710"/>
      <c r="ACB263" s="710"/>
      <c r="ACC263" s="710"/>
      <c r="ACD263" s="710"/>
      <c r="ACE263" s="710"/>
      <c r="ACF263" s="710"/>
      <c r="ACG263" s="710"/>
      <c r="ACH263" s="710"/>
      <c r="ACI263" s="710"/>
      <c r="ACJ263" s="710"/>
      <c r="ACK263" s="710"/>
      <c r="ACL263" s="710"/>
      <c r="ACM263" s="710"/>
      <c r="ACN263" s="710"/>
      <c r="ACO263" s="710"/>
      <c r="ACP263" s="710"/>
      <c r="ACQ263" s="710"/>
      <c r="ACR263" s="710"/>
      <c r="ACS263" s="710"/>
      <c r="ACT263" s="710"/>
      <c r="ACU263" s="710"/>
      <c r="ACV263" s="710"/>
      <c r="ACW263" s="710"/>
      <c r="ACX263" s="710"/>
      <c r="ACY263" s="710"/>
      <c r="ACZ263" s="710"/>
      <c r="ADA263" s="710"/>
      <c r="ADB263" s="710"/>
      <c r="ADC263" s="710"/>
      <c r="ADD263" s="710"/>
      <c r="ADE263" s="710"/>
      <c r="ADF263" s="710"/>
      <c r="ADG263" s="710"/>
      <c r="ADH263" s="710"/>
      <c r="ADI263" s="710"/>
      <c r="ADJ263" s="710"/>
      <c r="ADK263" s="710"/>
      <c r="ADL263" s="710"/>
      <c r="ADM263" s="710"/>
      <c r="ADN263" s="710"/>
      <c r="ADO263" s="710"/>
      <c r="ADP263" s="710"/>
      <c r="ADQ263" s="710"/>
      <c r="ADR263" s="710"/>
      <c r="ADS263" s="710"/>
      <c r="ADT263" s="710"/>
      <c r="ADU263" s="710"/>
      <c r="ADV263" s="710"/>
      <c r="ADW263" s="710"/>
      <c r="ADX263" s="710"/>
      <c r="ADY263" s="710"/>
      <c r="ADZ263" s="710"/>
      <c r="AEA263" s="710"/>
      <c r="AEB263" s="710"/>
      <c r="AEC263" s="710"/>
      <c r="AED263" s="710"/>
      <c r="AEE263" s="710"/>
      <c r="AEF263" s="710"/>
      <c r="AEG263" s="710"/>
      <c r="AEH263" s="710"/>
      <c r="AEI263" s="710"/>
      <c r="AEJ263" s="710"/>
      <c r="AEK263" s="710"/>
      <c r="AEL263" s="710"/>
      <c r="AEM263" s="710"/>
      <c r="AEN263" s="710"/>
      <c r="AEO263" s="710"/>
      <c r="AEP263" s="710"/>
      <c r="AEQ263" s="710"/>
      <c r="AER263" s="710"/>
      <c r="AES263" s="710"/>
      <c r="AET263" s="710"/>
      <c r="AEU263" s="710"/>
      <c r="AEV263" s="710"/>
      <c r="AEW263" s="710"/>
      <c r="AEX263" s="710"/>
      <c r="AEY263" s="710"/>
      <c r="AEZ263" s="710"/>
      <c r="AFA263" s="710"/>
      <c r="AFB263" s="710"/>
      <c r="AFC263" s="710"/>
      <c r="AFD263" s="710"/>
      <c r="AFE263" s="710"/>
      <c r="AFF263" s="710"/>
      <c r="AFG263" s="710"/>
      <c r="AFH263" s="710"/>
      <c r="AFI263" s="710"/>
      <c r="AFJ263" s="710"/>
      <c r="AFK263" s="710"/>
      <c r="AFL263" s="710"/>
      <c r="AFM263" s="710"/>
      <c r="AFN263" s="710"/>
      <c r="AFO263" s="710"/>
      <c r="AFP263" s="710"/>
      <c r="AFQ263" s="710"/>
      <c r="AFR263" s="710"/>
      <c r="AFS263" s="710"/>
      <c r="AFT263" s="710"/>
      <c r="AFU263" s="710"/>
      <c r="AFV263" s="710"/>
      <c r="AFW263" s="710"/>
      <c r="AFX263" s="710"/>
      <c r="AFY263" s="710"/>
      <c r="AFZ263" s="710"/>
      <c r="AGA263" s="710"/>
      <c r="AGB263" s="710"/>
      <c r="AGC263" s="710"/>
      <c r="AGD263" s="710"/>
      <c r="AGE263" s="710"/>
      <c r="AGF263" s="710"/>
      <c r="AGG263" s="710"/>
      <c r="AGH263" s="710"/>
      <c r="AGI263" s="710"/>
      <c r="AGJ263" s="710"/>
      <c r="AGK263" s="710"/>
      <c r="AGL263" s="710"/>
      <c r="AGM263" s="710"/>
      <c r="AGN263" s="710"/>
      <c r="AGO263" s="710"/>
      <c r="AGP263" s="710"/>
      <c r="AGQ263" s="710"/>
      <c r="AGR263" s="710"/>
      <c r="AGS263" s="710"/>
      <c r="AGT263" s="710"/>
      <c r="AGU263" s="710"/>
      <c r="AGV263" s="710"/>
      <c r="AGW263" s="710"/>
      <c r="AGX263" s="710"/>
      <c r="AGY263" s="710"/>
      <c r="AGZ263" s="710"/>
      <c r="AHA263" s="710"/>
      <c r="AHB263" s="710"/>
      <c r="AHC263" s="710"/>
      <c r="AHD263" s="710"/>
      <c r="AHE263" s="710"/>
      <c r="AHF263" s="710"/>
      <c r="AHG263" s="710"/>
      <c r="AHH263" s="710"/>
      <c r="AHI263" s="710"/>
      <c r="AHJ263" s="710"/>
      <c r="AHK263" s="710"/>
      <c r="AHL263" s="710"/>
      <c r="AHM263" s="710"/>
      <c r="AHN263" s="710"/>
      <c r="AHO263" s="710"/>
      <c r="AHP263" s="710"/>
      <c r="AHQ263" s="710"/>
      <c r="AHR263" s="710"/>
      <c r="AHS263" s="710"/>
      <c r="AHT263" s="710"/>
      <c r="AHU263" s="710"/>
      <c r="AHV263" s="710"/>
      <c r="AHW263" s="710"/>
      <c r="AHX263" s="710"/>
      <c r="AHY263" s="710"/>
      <c r="AHZ263" s="710"/>
      <c r="AIA263" s="710"/>
      <c r="AIB263" s="710"/>
      <c r="AIC263" s="710"/>
      <c r="AID263" s="710"/>
      <c r="AIE263" s="710"/>
      <c r="AIF263" s="710"/>
      <c r="AIG263" s="710"/>
      <c r="AIH263" s="710"/>
      <c r="AII263" s="710"/>
      <c r="AIJ263" s="710"/>
      <c r="AIK263" s="710"/>
      <c r="AIL263" s="710"/>
      <c r="AIM263" s="710"/>
      <c r="AIN263" s="710"/>
      <c r="AIO263" s="710"/>
      <c r="AIP263" s="710"/>
      <c r="AIQ263" s="710"/>
      <c r="AIR263" s="710"/>
      <c r="AIS263" s="710"/>
      <c r="AIT263" s="710"/>
      <c r="AIU263" s="710"/>
      <c r="AIV263" s="710"/>
      <c r="AIW263" s="710"/>
      <c r="AIX263" s="710"/>
      <c r="AIY263" s="710"/>
      <c r="AIZ263" s="710"/>
      <c r="AJA263" s="710"/>
      <c r="AJB263" s="710"/>
      <c r="AJC263" s="710"/>
      <c r="AJD263" s="710"/>
      <c r="AJE263" s="710"/>
      <c r="AJF263" s="710"/>
      <c r="AJG263" s="710"/>
      <c r="AJH263" s="710"/>
      <c r="AJI263" s="710"/>
      <c r="AJJ263" s="710"/>
      <c r="AJK263" s="710"/>
      <c r="AJL263" s="710"/>
      <c r="AJM263" s="710"/>
      <c r="AJN263" s="710"/>
      <c r="AJO263" s="710"/>
      <c r="AJP263" s="710"/>
      <c r="AJQ263" s="710"/>
      <c r="AJR263" s="710"/>
      <c r="AJS263" s="710"/>
      <c r="AJT263" s="710"/>
      <c r="AJU263" s="710"/>
      <c r="AJV263" s="710"/>
      <c r="AJW263" s="710"/>
      <c r="AJX263" s="710"/>
      <c r="AJY263" s="710"/>
      <c r="AJZ263" s="710"/>
      <c r="AKA263" s="710"/>
      <c r="AKB263" s="710"/>
      <c r="AKC263" s="710"/>
      <c r="AKD263" s="710"/>
      <c r="AKE263" s="710"/>
      <c r="AKF263" s="710"/>
      <c r="AKG263" s="710"/>
      <c r="AKH263" s="710"/>
      <c r="AKI263" s="710"/>
      <c r="AKJ263" s="710"/>
      <c r="AKK263" s="710"/>
      <c r="AKL263" s="710"/>
      <c r="AKM263" s="710"/>
      <c r="AKN263" s="710"/>
      <c r="AKO263" s="710"/>
      <c r="AKP263" s="710"/>
      <c r="AKQ263" s="710"/>
      <c r="AKR263" s="710"/>
      <c r="AKS263" s="710"/>
      <c r="AKT263" s="710"/>
      <c r="AKU263" s="710"/>
      <c r="AKV263" s="710"/>
      <c r="AKW263" s="710"/>
      <c r="AKX263" s="710"/>
      <c r="AKY263" s="710"/>
      <c r="AKZ263" s="710"/>
      <c r="ALA263" s="710"/>
      <c r="ALB263" s="710"/>
      <c r="ALC263" s="710"/>
      <c r="ALD263" s="710"/>
      <c r="ALE263" s="710"/>
      <c r="ALF263" s="710"/>
      <c r="ALG263" s="710"/>
      <c r="ALH263" s="710"/>
      <c r="ALI263" s="710"/>
      <c r="ALJ263" s="710"/>
      <c r="ALK263" s="710"/>
      <c r="ALL263" s="710"/>
      <c r="ALM263" s="710"/>
      <c r="ALN263" s="710"/>
      <c r="ALO263" s="710"/>
      <c r="ALP263" s="710"/>
      <c r="ALQ263" s="710"/>
      <c r="ALR263" s="710"/>
      <c r="ALS263" s="710"/>
      <c r="ALT263" s="710"/>
      <c r="ALU263" s="710"/>
      <c r="ALV263" s="710"/>
      <c r="ALW263" s="710"/>
      <c r="ALX263" s="710"/>
      <c r="ALY263" s="710"/>
      <c r="ALZ263" s="710"/>
      <c r="AMA263" s="710"/>
      <c r="AMB263" s="710"/>
      <c r="AMC263" s="710"/>
      <c r="AMD263" s="710"/>
      <c r="AME263" s="710"/>
      <c r="AMF263" s="710"/>
      <c r="AMG263" s="710"/>
      <c r="AMH263" s="710"/>
      <c r="AMI263" s="710"/>
      <c r="AMJ263" s="710"/>
      <c r="AMK263" s="710"/>
      <c r="AML263" s="710"/>
      <c r="AMM263" s="710"/>
      <c r="AMN263" s="710"/>
      <c r="AMO263" s="710"/>
      <c r="AMP263" s="710"/>
      <c r="AMQ263" s="710"/>
      <c r="AMR263" s="710"/>
      <c r="AMS263" s="710"/>
      <c r="AMT263" s="710"/>
      <c r="AMU263" s="710"/>
      <c r="AMV263" s="710"/>
      <c r="AMW263" s="710"/>
      <c r="AMX263" s="710"/>
      <c r="AMY263" s="710"/>
      <c r="AMZ263" s="710"/>
      <c r="ANA263" s="710"/>
      <c r="ANB263" s="710"/>
      <c r="ANC263" s="710"/>
      <c r="AND263" s="710"/>
      <c r="ANE263" s="710"/>
      <c r="ANF263" s="710"/>
      <c r="ANG263" s="710"/>
      <c r="ANH263" s="710"/>
      <c r="ANI263" s="710"/>
      <c r="ANJ263" s="710"/>
      <c r="ANK263" s="710"/>
      <c r="ANL263" s="710"/>
      <c r="ANM263" s="710"/>
      <c r="ANN263" s="710"/>
      <c r="ANO263" s="710"/>
      <c r="ANP263" s="710"/>
      <c r="ANQ263" s="710"/>
      <c r="ANR263" s="710"/>
      <c r="ANS263" s="710"/>
      <c r="ANT263" s="710"/>
      <c r="ANU263" s="710"/>
      <c r="ANV263" s="710"/>
      <c r="ANW263" s="710"/>
      <c r="ANX263" s="710"/>
      <c r="ANY263" s="710"/>
      <c r="ANZ263" s="710"/>
      <c r="AOA263" s="710"/>
      <c r="AOB263" s="710"/>
      <c r="AOC263" s="710"/>
      <c r="AOD263" s="710"/>
      <c r="AOE263" s="710"/>
      <c r="AOF263" s="710"/>
      <c r="AOG263" s="710"/>
      <c r="AOH263" s="710"/>
      <c r="AOI263" s="710"/>
      <c r="AOJ263" s="710"/>
      <c r="AOK263" s="710"/>
      <c r="AOL263" s="710"/>
      <c r="AOM263" s="710"/>
      <c r="AON263" s="710"/>
      <c r="AOO263" s="710"/>
      <c r="AOP263" s="710"/>
      <c r="AOQ263" s="710"/>
      <c r="AOR263" s="710"/>
      <c r="AOS263" s="710"/>
      <c r="AOT263" s="710"/>
      <c r="AOU263" s="710"/>
      <c r="AOV263" s="710"/>
      <c r="AOW263" s="710"/>
      <c r="AOX263" s="710"/>
      <c r="AOY263" s="710"/>
      <c r="AOZ263" s="710"/>
      <c r="APA263" s="710"/>
      <c r="APB263" s="710"/>
      <c r="APC263" s="710"/>
      <c r="APD263" s="710"/>
      <c r="APE263" s="710"/>
      <c r="APF263" s="710"/>
      <c r="APG263" s="710"/>
      <c r="APH263" s="710"/>
      <c r="API263" s="710"/>
      <c r="APJ263" s="710"/>
      <c r="APK263" s="710"/>
      <c r="APL263" s="710"/>
      <c r="APM263" s="710"/>
      <c r="APN263" s="710"/>
      <c r="APO263" s="710"/>
      <c r="APP263" s="710"/>
      <c r="APQ263" s="710"/>
      <c r="APR263" s="710"/>
      <c r="APS263" s="710"/>
      <c r="APT263" s="710"/>
      <c r="APU263" s="710"/>
      <c r="APV263" s="710"/>
      <c r="APW263" s="710"/>
      <c r="APX263" s="710"/>
      <c r="APY263" s="710"/>
      <c r="APZ263" s="710"/>
      <c r="AQA263" s="710"/>
      <c r="AQB263" s="710"/>
      <c r="AQC263" s="710"/>
      <c r="AQD263" s="710"/>
      <c r="AQE263" s="710"/>
      <c r="AQF263" s="710"/>
      <c r="AQG263" s="710"/>
      <c r="AQH263" s="710"/>
      <c r="AQI263" s="710"/>
      <c r="AQJ263" s="710"/>
      <c r="AQK263" s="710"/>
      <c r="AQL263" s="710"/>
      <c r="AQM263" s="710"/>
      <c r="AQN263" s="710"/>
      <c r="AQO263" s="710"/>
      <c r="AQP263" s="710"/>
      <c r="AQQ263" s="710"/>
      <c r="AQR263" s="710"/>
      <c r="AQS263" s="710"/>
      <c r="AQT263" s="710"/>
      <c r="AQU263" s="710"/>
      <c r="AQV263" s="710"/>
      <c r="AQW263" s="710"/>
      <c r="AQX263" s="710"/>
      <c r="AQY263" s="710"/>
      <c r="AQZ263" s="710"/>
      <c r="ARA263" s="710"/>
      <c r="ARB263" s="710"/>
      <c r="ARC263" s="710"/>
      <c r="ARD263" s="710"/>
      <c r="ARE263" s="710"/>
      <c r="ARF263" s="710"/>
      <c r="ARG263" s="710"/>
      <c r="ARH263" s="710"/>
      <c r="ARI263" s="710"/>
      <c r="ARJ263" s="710"/>
      <c r="ARK263" s="710"/>
      <c r="ARL263" s="710"/>
      <c r="ARM263" s="710"/>
      <c r="ARN263" s="710"/>
      <c r="ARO263" s="710"/>
      <c r="ARP263" s="710"/>
      <c r="ARQ263" s="710"/>
      <c r="ARR263" s="710"/>
      <c r="ARS263" s="710"/>
      <c r="ART263" s="710"/>
      <c r="ARU263" s="710"/>
      <c r="ARV263" s="710"/>
      <c r="ARW263" s="710"/>
      <c r="ARX263" s="710"/>
      <c r="ARY263" s="710"/>
      <c r="ARZ263" s="710"/>
      <c r="ASA263" s="710"/>
      <c r="ASB263" s="710"/>
      <c r="ASC263" s="710"/>
      <c r="ASD263" s="710"/>
      <c r="ASE263" s="710"/>
      <c r="ASF263" s="710"/>
      <c r="ASG263" s="710"/>
      <c r="ASH263" s="710"/>
      <c r="ASI263" s="710"/>
      <c r="ASJ263" s="710"/>
      <c r="ASK263" s="710"/>
      <c r="ASL263" s="710"/>
      <c r="ASM263" s="710"/>
      <c r="ASN263" s="710"/>
      <c r="ASO263" s="710"/>
      <c r="ASP263" s="710"/>
      <c r="ASQ263" s="710"/>
      <c r="ASR263" s="710"/>
      <c r="ASS263" s="710"/>
      <c r="AST263" s="710"/>
      <c r="ASU263" s="710"/>
      <c r="ASV263" s="710"/>
      <c r="ASW263" s="710"/>
      <c r="ASX263" s="710"/>
      <c r="ASY263" s="710"/>
      <c r="ASZ263" s="710"/>
      <c r="ATA263" s="710"/>
      <c r="ATB263" s="710"/>
      <c r="ATC263" s="710"/>
      <c r="ATD263" s="710"/>
      <c r="ATE263" s="710"/>
      <c r="ATF263" s="710"/>
      <c r="ATG263" s="710"/>
      <c r="ATH263" s="710"/>
      <c r="ATI263" s="710"/>
      <c r="ATJ263" s="710"/>
      <c r="ATK263" s="710"/>
      <c r="ATL263" s="710"/>
      <c r="ATM263" s="710"/>
      <c r="ATN263" s="710"/>
      <c r="ATO263" s="710"/>
      <c r="ATP263" s="710"/>
      <c r="ATQ263" s="710"/>
      <c r="ATR263" s="710"/>
      <c r="ATS263" s="710"/>
      <c r="ATT263" s="710"/>
      <c r="ATU263" s="710"/>
      <c r="ATV263" s="710"/>
      <c r="ATW263" s="710"/>
      <c r="ATX263" s="710"/>
      <c r="ATY263" s="710"/>
      <c r="ATZ263" s="710"/>
      <c r="AUA263" s="710"/>
      <c r="AUB263" s="710"/>
      <c r="AUC263" s="710"/>
      <c r="AUD263" s="710"/>
      <c r="AUE263" s="710"/>
      <c r="AUF263" s="710"/>
      <c r="AUG263" s="710"/>
      <c r="AUH263" s="710"/>
      <c r="AUI263" s="710"/>
      <c r="AUJ263" s="710"/>
      <c r="AUK263" s="710"/>
      <c r="AUL263" s="710"/>
      <c r="AUM263" s="710"/>
      <c r="AUN263" s="710"/>
      <c r="AUO263" s="710"/>
      <c r="AUP263" s="710"/>
      <c r="AUQ263" s="710"/>
      <c r="AUR263" s="710"/>
      <c r="AUS263" s="710"/>
      <c r="AUT263" s="710"/>
      <c r="AUU263" s="710"/>
      <c r="AUV263" s="710"/>
      <c r="AUW263" s="710"/>
      <c r="AUX263" s="710"/>
      <c r="AUY263" s="710"/>
      <c r="AUZ263" s="710"/>
      <c r="AVA263" s="710"/>
      <c r="AVB263" s="710"/>
      <c r="AVC263" s="710"/>
      <c r="AVD263" s="710"/>
      <c r="AVE263" s="710"/>
      <c r="AVF263" s="710"/>
      <c r="AVG263" s="710"/>
      <c r="AVH263" s="710"/>
      <c r="AVI263" s="710"/>
      <c r="AVJ263" s="710"/>
      <c r="AVK263" s="710"/>
      <c r="AVL263" s="710"/>
      <c r="AVM263" s="710"/>
      <c r="AVN263" s="710"/>
      <c r="AVO263" s="710"/>
      <c r="AVP263" s="710"/>
      <c r="AVQ263" s="710"/>
      <c r="AVR263" s="710"/>
      <c r="AVS263" s="710"/>
      <c r="AVT263" s="710"/>
      <c r="AVU263" s="710"/>
      <c r="AVV263" s="710"/>
      <c r="AVW263" s="710"/>
      <c r="AVX263" s="710"/>
      <c r="AVY263" s="710"/>
      <c r="AVZ263" s="710"/>
      <c r="AWA263" s="710"/>
      <c r="AWB263" s="710"/>
      <c r="AWC263" s="710"/>
      <c r="AWD263" s="710"/>
      <c r="AWE263" s="710"/>
      <c r="AWF263" s="710"/>
      <c r="AWG263" s="710"/>
      <c r="AWH263" s="710"/>
      <c r="AWI263" s="710"/>
      <c r="AWJ263" s="710"/>
      <c r="AWK263" s="710"/>
      <c r="AWL263" s="710"/>
      <c r="AWM263" s="710"/>
      <c r="AWN263" s="710"/>
      <c r="AWO263" s="710"/>
      <c r="AWP263" s="710"/>
      <c r="AWQ263" s="710"/>
      <c r="AWR263" s="710"/>
      <c r="AWS263" s="710"/>
      <c r="AWT263" s="710"/>
      <c r="AWU263" s="710"/>
      <c r="AWV263" s="710"/>
      <c r="AWW263" s="710"/>
      <c r="AWX263" s="710"/>
      <c r="AWY263" s="710"/>
      <c r="AWZ263" s="710"/>
      <c r="AXA263" s="710"/>
      <c r="AXB263" s="710"/>
      <c r="AXC263" s="710"/>
      <c r="AXD263" s="710"/>
      <c r="AXE263" s="710"/>
      <c r="AXF263" s="710"/>
      <c r="AXG263" s="710"/>
      <c r="AXH263" s="710"/>
      <c r="AXI263" s="710"/>
      <c r="AXJ263" s="710"/>
      <c r="AXK263" s="710"/>
      <c r="AXL263" s="710"/>
      <c r="AXM263" s="710"/>
      <c r="AXN263" s="710"/>
      <c r="AXO263" s="710"/>
      <c r="AXP263" s="710"/>
      <c r="AXQ263" s="710"/>
      <c r="AXR263" s="710"/>
      <c r="AXS263" s="710"/>
      <c r="AXT263" s="710"/>
      <c r="AXU263" s="710"/>
      <c r="AXV263" s="710"/>
      <c r="AXW263" s="710"/>
      <c r="AXX263" s="710"/>
      <c r="AXY263" s="710"/>
      <c r="AXZ263" s="710"/>
      <c r="AYA263" s="710"/>
      <c r="AYB263" s="710"/>
      <c r="AYC263" s="710"/>
      <c r="AYD263" s="710"/>
      <c r="AYE263" s="710"/>
      <c r="AYF263" s="710"/>
      <c r="AYG263" s="710"/>
      <c r="AYH263" s="710"/>
      <c r="AYI263" s="710"/>
      <c r="AYJ263" s="710"/>
      <c r="AYK263" s="710"/>
      <c r="AYL263" s="710"/>
      <c r="AYM263" s="710"/>
      <c r="AYN263" s="710"/>
      <c r="AYO263" s="710"/>
      <c r="AYP263" s="710"/>
      <c r="AYQ263" s="710"/>
      <c r="AYR263" s="710"/>
      <c r="AYS263" s="710"/>
      <c r="AYT263" s="710"/>
      <c r="AYU263" s="710"/>
      <c r="AYV263" s="710"/>
      <c r="AYW263" s="710"/>
      <c r="AYX263" s="710"/>
      <c r="AYY263" s="710"/>
      <c r="AYZ263" s="710"/>
      <c r="AZA263" s="710"/>
      <c r="AZB263" s="710"/>
      <c r="AZC263" s="710"/>
      <c r="AZD263" s="710"/>
      <c r="AZE263" s="710"/>
      <c r="AZF263" s="710"/>
      <c r="AZG263" s="710"/>
      <c r="AZH263" s="710"/>
      <c r="AZI263" s="710"/>
      <c r="AZJ263" s="710"/>
      <c r="AZK263" s="710"/>
      <c r="AZL263" s="710"/>
      <c r="AZM263" s="710"/>
      <c r="AZN263" s="710"/>
      <c r="AZO263" s="710"/>
      <c r="AZP263" s="710"/>
      <c r="AZQ263" s="710"/>
      <c r="AZR263" s="710"/>
      <c r="AZS263" s="710"/>
      <c r="AZT263" s="710"/>
      <c r="AZU263" s="710"/>
      <c r="AZV263" s="710"/>
      <c r="AZW263" s="710"/>
      <c r="AZX263" s="710"/>
      <c r="AZY263" s="710"/>
      <c r="AZZ263" s="710"/>
      <c r="BAA263" s="710"/>
      <c r="BAB263" s="710"/>
      <c r="BAC263" s="710"/>
      <c r="BAD263" s="710"/>
      <c r="BAE263" s="710"/>
      <c r="BAF263" s="710"/>
      <c r="BAG263" s="710"/>
      <c r="BAH263" s="710"/>
      <c r="BAI263" s="710"/>
      <c r="BAJ263" s="710"/>
      <c r="BAK263" s="710"/>
      <c r="BAL263" s="710"/>
      <c r="BAM263" s="710"/>
      <c r="BAN263" s="710"/>
      <c r="BAO263" s="710"/>
      <c r="BAP263" s="710"/>
      <c r="BAQ263" s="710"/>
      <c r="BAR263" s="710"/>
      <c r="BAS263" s="710"/>
      <c r="BAT263" s="710"/>
      <c r="BAU263" s="710"/>
      <c r="BAV263" s="710"/>
      <c r="BAW263" s="710"/>
      <c r="BAX263" s="710"/>
      <c r="BAY263" s="710"/>
      <c r="BAZ263" s="710"/>
      <c r="BBA263" s="710"/>
      <c r="BBB263" s="710"/>
      <c r="BBC263" s="710"/>
      <c r="BBD263" s="710"/>
      <c r="BBE263" s="710"/>
      <c r="BBF263" s="710"/>
      <c r="BBG263" s="710"/>
      <c r="BBH263" s="710"/>
      <c r="BBI263" s="710"/>
      <c r="BBJ263" s="710"/>
      <c r="BBK263" s="710"/>
      <c r="BBL263" s="710"/>
      <c r="BBM263" s="710"/>
      <c r="BBN263" s="710"/>
      <c r="BBO263" s="710"/>
      <c r="BBP263" s="710"/>
      <c r="BBQ263" s="710"/>
      <c r="BBR263" s="710"/>
      <c r="BBS263" s="710"/>
      <c r="BBT263" s="710"/>
      <c r="BBU263" s="710"/>
      <c r="BBV263" s="710"/>
      <c r="BBW263" s="710"/>
      <c r="BBX263" s="710"/>
      <c r="BBY263" s="710"/>
      <c r="BBZ263" s="710"/>
      <c r="BCA263" s="710"/>
      <c r="BCB263" s="710"/>
      <c r="BCC263" s="710"/>
      <c r="BCD263" s="710"/>
      <c r="BCE263" s="710"/>
      <c r="BCF263" s="710"/>
      <c r="BCG263" s="710"/>
      <c r="BCH263" s="710"/>
      <c r="BCI263" s="710"/>
      <c r="BCJ263" s="710"/>
      <c r="BCK263" s="710"/>
      <c r="BCL263" s="710"/>
      <c r="BCM263" s="710"/>
      <c r="BCN263" s="710"/>
      <c r="BCO263" s="710"/>
      <c r="BCP263" s="710"/>
      <c r="BCQ263" s="710"/>
      <c r="BCR263" s="710"/>
      <c r="BCS263" s="710"/>
      <c r="BCT263" s="710"/>
      <c r="BCU263" s="710"/>
      <c r="BCV263" s="710"/>
      <c r="BCW263" s="710"/>
      <c r="BCX263" s="710"/>
      <c r="BCY263" s="710"/>
      <c r="BCZ263" s="710"/>
      <c r="BDA263" s="710"/>
      <c r="BDB263" s="710"/>
      <c r="BDC263" s="710"/>
      <c r="BDD263" s="710"/>
      <c r="BDE263" s="710"/>
      <c r="BDF263" s="710"/>
      <c r="BDG263" s="710"/>
      <c r="BDH263" s="710"/>
      <c r="BDI263" s="710"/>
      <c r="BDJ263" s="710"/>
      <c r="BDK263" s="710"/>
      <c r="BDL263" s="710"/>
      <c r="BDM263" s="710"/>
      <c r="BDN263" s="710"/>
      <c r="BDO263" s="710"/>
      <c r="BDP263" s="710"/>
      <c r="BDQ263" s="710"/>
      <c r="BDR263" s="710"/>
      <c r="BDS263" s="710"/>
      <c r="BDT263" s="710"/>
      <c r="BDU263" s="710"/>
      <c r="BDV263" s="710"/>
      <c r="BDW263" s="710"/>
      <c r="BDX263" s="710"/>
      <c r="BDY263" s="710"/>
      <c r="BDZ263" s="710"/>
      <c r="BEA263" s="710"/>
      <c r="BEB263" s="710"/>
      <c r="BEC263" s="710"/>
      <c r="BED263" s="710"/>
      <c r="BEE263" s="710"/>
      <c r="BEF263" s="710"/>
      <c r="BEG263" s="710"/>
      <c r="BEH263" s="710"/>
      <c r="BEI263" s="710"/>
      <c r="BEJ263" s="710"/>
      <c r="BEK263" s="710"/>
      <c r="BEL263" s="710"/>
      <c r="BEM263" s="710"/>
      <c r="BEN263" s="710"/>
      <c r="BEO263" s="710"/>
      <c r="BEP263" s="710"/>
      <c r="BEQ263" s="710"/>
      <c r="BER263" s="710"/>
      <c r="BES263" s="710"/>
      <c r="BET263" s="710"/>
      <c r="BEU263" s="710"/>
      <c r="BEV263" s="710"/>
      <c r="BEW263" s="710"/>
      <c r="BEX263" s="710"/>
      <c r="BEY263" s="710"/>
      <c r="BEZ263" s="710"/>
      <c r="BFA263" s="710"/>
      <c r="BFB263" s="710"/>
      <c r="BFC263" s="710"/>
      <c r="BFD263" s="710"/>
      <c r="BFE263" s="710"/>
      <c r="BFF263" s="710"/>
      <c r="BFG263" s="710"/>
      <c r="BFH263" s="710"/>
      <c r="BFI263" s="710"/>
      <c r="BFJ263" s="710"/>
      <c r="BFK263" s="710"/>
      <c r="BFL263" s="710"/>
      <c r="BFM263" s="710"/>
      <c r="BFN263" s="710"/>
      <c r="BFO263" s="710"/>
      <c r="BFP263" s="710"/>
      <c r="BFQ263" s="710"/>
      <c r="BFR263" s="710"/>
      <c r="BFS263" s="710"/>
      <c r="BFT263" s="710"/>
      <c r="BFU263" s="710"/>
      <c r="BFV263" s="710"/>
      <c r="BFW263" s="710"/>
      <c r="BFX263" s="710"/>
      <c r="BFY263" s="710"/>
      <c r="BFZ263" s="710"/>
      <c r="BGA263" s="710"/>
      <c r="BGB263" s="710"/>
      <c r="BGC263" s="710"/>
      <c r="BGD263" s="710"/>
      <c r="BGE263" s="710"/>
      <c r="BGF263" s="710"/>
      <c r="BGG263" s="710"/>
      <c r="BGH263" s="710"/>
      <c r="BGI263" s="710"/>
      <c r="BGJ263" s="710"/>
      <c r="BGK263" s="710"/>
      <c r="BGL263" s="710"/>
      <c r="BGM263" s="710"/>
      <c r="BGN263" s="710"/>
      <c r="BGO263" s="710"/>
      <c r="BGP263" s="710"/>
      <c r="BGQ263" s="710"/>
      <c r="BGR263" s="710"/>
      <c r="BGS263" s="710"/>
      <c r="BGT263" s="710"/>
      <c r="BGU263" s="710"/>
      <c r="BGV263" s="710"/>
      <c r="BGW263" s="710"/>
      <c r="BGX263" s="710"/>
      <c r="BGY263" s="710"/>
      <c r="BGZ263" s="710"/>
      <c r="BHA263" s="710"/>
      <c r="BHB263" s="710"/>
      <c r="BHC263" s="710"/>
      <c r="BHD263" s="710"/>
      <c r="BHE263" s="710"/>
      <c r="BHF263" s="710"/>
      <c r="BHG263" s="710"/>
      <c r="BHH263" s="710"/>
      <c r="BHI263" s="710"/>
      <c r="BHJ263" s="710"/>
      <c r="BHK263" s="710"/>
      <c r="BHL263" s="710"/>
      <c r="BHM263" s="710"/>
      <c r="BHN263" s="710"/>
      <c r="BHO263" s="710"/>
      <c r="BHP263" s="710"/>
      <c r="BHQ263" s="710"/>
      <c r="BHR263" s="710"/>
      <c r="BHS263" s="710"/>
      <c r="BHT263" s="710"/>
      <c r="BHU263" s="710"/>
      <c r="BHV263" s="710"/>
      <c r="BHW263" s="710"/>
      <c r="BHX263" s="710"/>
      <c r="BHY263" s="710"/>
      <c r="BHZ263" s="710"/>
      <c r="BIA263" s="710"/>
      <c r="BIB263" s="710"/>
      <c r="BIC263" s="710"/>
      <c r="BID263" s="710"/>
      <c r="BIE263" s="710"/>
      <c r="BIF263" s="710"/>
      <c r="BIG263" s="710"/>
      <c r="BIH263" s="710"/>
      <c r="BII263" s="710"/>
      <c r="BIJ263" s="710"/>
      <c r="BIK263" s="710"/>
      <c r="BIL263" s="710"/>
      <c r="BIM263" s="710"/>
      <c r="BIN263" s="710"/>
      <c r="BIO263" s="710"/>
      <c r="BIP263" s="710"/>
      <c r="BIQ263" s="710"/>
      <c r="BIR263" s="710"/>
      <c r="BIS263" s="710"/>
      <c r="BIT263" s="710"/>
      <c r="BIU263" s="710"/>
      <c r="BIV263" s="710"/>
      <c r="BIW263" s="710"/>
      <c r="BIX263" s="710"/>
      <c r="BIY263" s="710"/>
      <c r="BIZ263" s="710"/>
      <c r="BJA263" s="710"/>
      <c r="BJB263" s="710"/>
      <c r="BJC263" s="710"/>
      <c r="BJD263" s="710"/>
      <c r="BJE263" s="710"/>
      <c r="BJF263" s="710"/>
      <c r="BJG263" s="710"/>
      <c r="BJH263" s="710"/>
      <c r="BJI263" s="710"/>
      <c r="BJJ263" s="710"/>
      <c r="BJK263" s="710"/>
      <c r="BJL263" s="710"/>
      <c r="BJM263" s="710"/>
      <c r="BJN263" s="710"/>
      <c r="BJO263" s="710"/>
      <c r="BJP263" s="710"/>
      <c r="BJQ263" s="710"/>
      <c r="BJR263" s="710"/>
      <c r="BJS263" s="710"/>
      <c r="BJT263" s="710"/>
      <c r="BJU263" s="710"/>
      <c r="BJV263" s="710"/>
      <c r="BJW263" s="710"/>
      <c r="BJX263" s="710"/>
      <c r="BJY263" s="710"/>
      <c r="BJZ263" s="710"/>
      <c r="BKA263" s="710"/>
      <c r="BKB263" s="710"/>
      <c r="BKC263" s="710"/>
      <c r="BKD263" s="710"/>
      <c r="BKE263" s="710"/>
      <c r="BKF263" s="710"/>
      <c r="BKG263" s="710"/>
      <c r="BKH263" s="710"/>
      <c r="BKI263" s="710"/>
      <c r="BKJ263" s="710"/>
      <c r="BKK263" s="710"/>
      <c r="BKL263" s="710"/>
      <c r="BKM263" s="710"/>
      <c r="BKN263" s="710"/>
      <c r="BKO263" s="710"/>
      <c r="BKP263" s="710"/>
      <c r="BKQ263" s="710"/>
      <c r="BKR263" s="710"/>
      <c r="BKS263" s="710"/>
      <c r="BKT263" s="710"/>
      <c r="BKU263" s="710"/>
      <c r="BKV263" s="710"/>
      <c r="BKW263" s="710"/>
      <c r="BKX263" s="710"/>
      <c r="BKY263" s="710"/>
      <c r="BKZ263" s="710"/>
      <c r="BLA263" s="710"/>
      <c r="BLB263" s="710"/>
      <c r="BLC263" s="710"/>
      <c r="BLD263" s="710"/>
      <c r="BLE263" s="710"/>
      <c r="BLF263" s="710"/>
      <c r="BLG263" s="710"/>
      <c r="BLH263" s="710"/>
      <c r="BLI263" s="710"/>
      <c r="BLJ263" s="710"/>
      <c r="BLK263" s="710"/>
      <c r="BLL263" s="710"/>
      <c r="BLM263" s="710"/>
      <c r="BLN263" s="710"/>
      <c r="BLO263" s="710"/>
      <c r="BLP263" s="710"/>
      <c r="BLQ263" s="710"/>
      <c r="BLR263" s="710"/>
      <c r="BLS263" s="710"/>
      <c r="BLT263" s="710"/>
      <c r="BLU263" s="710"/>
      <c r="BLV263" s="710"/>
      <c r="BLW263" s="710"/>
      <c r="BLX263" s="710"/>
      <c r="BLY263" s="710"/>
      <c r="BLZ263" s="710"/>
      <c r="BMA263" s="710"/>
      <c r="BMB263" s="710"/>
      <c r="BMC263" s="710"/>
      <c r="BMD263" s="710"/>
      <c r="BME263" s="710"/>
      <c r="BMF263" s="710"/>
      <c r="BMG263" s="710"/>
      <c r="BMH263" s="710"/>
      <c r="BMI263" s="710"/>
      <c r="BMJ263" s="710"/>
      <c r="BMK263" s="710"/>
      <c r="BML263" s="710"/>
      <c r="BMM263" s="710"/>
      <c r="BMN263" s="710"/>
      <c r="BMO263" s="710"/>
      <c r="BMP263" s="710"/>
      <c r="BMQ263" s="710"/>
      <c r="BMR263" s="710"/>
      <c r="BMS263" s="710"/>
      <c r="BMT263" s="710"/>
      <c r="BMU263" s="710"/>
      <c r="BMV263" s="710"/>
      <c r="BMW263" s="710"/>
      <c r="BMX263" s="710"/>
      <c r="BMY263" s="710"/>
      <c r="BMZ263" s="710"/>
      <c r="BNA263" s="710"/>
      <c r="BNB263" s="710"/>
      <c r="BNC263" s="710"/>
      <c r="BND263" s="710"/>
      <c r="BNE263" s="710"/>
      <c r="BNF263" s="710"/>
      <c r="BNG263" s="710"/>
      <c r="BNH263" s="710"/>
      <c r="BNI263" s="710"/>
      <c r="BNJ263" s="710"/>
      <c r="BNK263" s="710"/>
      <c r="BNL263" s="710"/>
      <c r="BNM263" s="710"/>
      <c r="BNN263" s="710"/>
      <c r="BNO263" s="710"/>
      <c r="BNP263" s="710"/>
      <c r="BNQ263" s="710"/>
      <c r="BNR263" s="710"/>
      <c r="BNS263" s="710"/>
      <c r="BNT263" s="710"/>
      <c r="BNU263" s="710"/>
      <c r="BNV263" s="710"/>
      <c r="BNW263" s="710"/>
      <c r="BNX263" s="710"/>
      <c r="BNY263" s="710"/>
      <c r="BNZ263" s="710"/>
      <c r="BOA263" s="710"/>
      <c r="BOB263" s="710"/>
      <c r="BOC263" s="710"/>
      <c r="BOD263" s="710"/>
      <c r="BOE263" s="710"/>
      <c r="BOF263" s="710"/>
      <c r="BOG263" s="710"/>
      <c r="BOH263" s="710"/>
      <c r="BOI263" s="710"/>
      <c r="BOJ263" s="710"/>
      <c r="BOK263" s="710"/>
      <c r="BOL263" s="710"/>
      <c r="BOM263" s="710"/>
      <c r="BON263" s="710"/>
      <c r="BOO263" s="710"/>
      <c r="BOP263" s="710"/>
      <c r="BOQ263" s="710"/>
      <c r="BOR263" s="710"/>
      <c r="BOS263" s="710"/>
      <c r="BOT263" s="710"/>
      <c r="BOU263" s="710"/>
      <c r="BOV263" s="710"/>
      <c r="BOW263" s="710"/>
      <c r="BOX263" s="710"/>
      <c r="BOY263" s="710"/>
      <c r="BOZ263" s="710"/>
      <c r="BPA263" s="710"/>
      <c r="BPB263" s="710"/>
      <c r="BPC263" s="710"/>
      <c r="BPD263" s="710"/>
      <c r="BPE263" s="710"/>
      <c r="BPF263" s="710"/>
      <c r="BPG263" s="710"/>
      <c r="BPH263" s="710"/>
      <c r="BPI263" s="710"/>
      <c r="BPJ263" s="710"/>
      <c r="BPK263" s="710"/>
      <c r="BPL263" s="710"/>
      <c r="BPM263" s="710"/>
      <c r="BPN263" s="710"/>
      <c r="BPO263" s="710"/>
      <c r="BPP263" s="710"/>
      <c r="BPQ263" s="710"/>
      <c r="BPR263" s="710"/>
      <c r="BPS263" s="710"/>
      <c r="BPT263" s="710"/>
      <c r="BPU263" s="710"/>
      <c r="BPV263" s="710"/>
      <c r="BPW263" s="710"/>
      <c r="BPX263" s="710"/>
      <c r="BPY263" s="710"/>
      <c r="BPZ263" s="710"/>
      <c r="BQA263" s="710"/>
      <c r="BQB263" s="710"/>
      <c r="BQC263" s="710"/>
      <c r="BQD263" s="710"/>
      <c r="BQE263" s="710"/>
      <c r="BQF263" s="710"/>
      <c r="BQG263" s="710"/>
      <c r="BQH263" s="710"/>
      <c r="BQI263" s="710"/>
      <c r="BQJ263" s="710"/>
      <c r="BQK263" s="710"/>
      <c r="BQL263" s="710"/>
      <c r="BQM263" s="710"/>
      <c r="BQN263" s="710"/>
      <c r="BQO263" s="710"/>
      <c r="BQP263" s="710"/>
      <c r="BQQ263" s="710"/>
      <c r="BQR263" s="710"/>
      <c r="BQS263" s="710"/>
      <c r="BQT263" s="710"/>
      <c r="BQU263" s="710"/>
      <c r="BQV263" s="710"/>
      <c r="BQW263" s="710"/>
      <c r="BQX263" s="710"/>
      <c r="BQY263" s="710"/>
      <c r="BQZ263" s="710"/>
      <c r="BRA263" s="710"/>
      <c r="BRB263" s="710"/>
      <c r="BRC263" s="710"/>
      <c r="BRD263" s="710"/>
      <c r="BRE263" s="710"/>
      <c r="BRF263" s="710"/>
      <c r="BRG263" s="710"/>
      <c r="BRH263" s="710"/>
      <c r="BRI263" s="710"/>
      <c r="BRJ263" s="710"/>
      <c r="BRK263" s="710"/>
      <c r="BRL263" s="710"/>
      <c r="BRM263" s="710"/>
      <c r="BRN263" s="710"/>
      <c r="BRO263" s="710"/>
      <c r="BRP263" s="710"/>
      <c r="BRQ263" s="710"/>
      <c r="BRR263" s="710"/>
      <c r="BRS263" s="710"/>
      <c r="BRT263" s="710"/>
      <c r="BRU263" s="710"/>
      <c r="BRV263" s="710"/>
      <c r="BRW263" s="710"/>
      <c r="BRX263" s="710"/>
      <c r="BRY263" s="710"/>
      <c r="BRZ263" s="710"/>
      <c r="BSA263" s="710"/>
      <c r="BSB263" s="710"/>
      <c r="BSC263" s="710"/>
      <c r="BSD263" s="710"/>
      <c r="BSE263" s="710"/>
      <c r="BSF263" s="710"/>
      <c r="BSG263" s="710"/>
      <c r="BSH263" s="710"/>
      <c r="BSI263" s="710"/>
      <c r="BSJ263" s="710"/>
      <c r="BSK263" s="710"/>
      <c r="BSL263" s="710"/>
      <c r="BSM263" s="710"/>
      <c r="BSN263" s="710"/>
      <c r="BSO263" s="710"/>
      <c r="BSP263" s="710"/>
      <c r="BSQ263" s="710"/>
      <c r="BSR263" s="710"/>
      <c r="BSS263" s="710"/>
      <c r="BST263" s="710"/>
      <c r="BSU263" s="710"/>
      <c r="BSV263" s="710"/>
      <c r="BSW263" s="710"/>
      <c r="BSX263" s="710"/>
      <c r="BSY263" s="710"/>
      <c r="BSZ263" s="710"/>
      <c r="BTA263" s="710"/>
      <c r="BTB263" s="710"/>
      <c r="BTC263" s="710"/>
      <c r="BTD263" s="710"/>
      <c r="BTE263" s="710"/>
      <c r="BTF263" s="710"/>
      <c r="BTG263" s="710"/>
      <c r="BTH263" s="710"/>
      <c r="BTI263" s="710"/>
      <c r="BTJ263" s="710"/>
      <c r="BTK263" s="710"/>
      <c r="BTL263" s="710"/>
      <c r="BTM263" s="710"/>
      <c r="BTN263" s="710"/>
      <c r="BTO263" s="710"/>
      <c r="BTP263" s="710"/>
      <c r="BTQ263" s="710"/>
      <c r="BTR263" s="710"/>
      <c r="BTS263" s="710"/>
      <c r="BTT263" s="710"/>
      <c r="BTU263" s="710"/>
      <c r="BTV263" s="710"/>
      <c r="BTW263" s="710"/>
      <c r="BTX263" s="710"/>
      <c r="BTY263" s="710"/>
      <c r="BTZ263" s="710"/>
      <c r="BUA263" s="710"/>
      <c r="BUB263" s="710"/>
      <c r="BUC263" s="710"/>
      <c r="BUD263" s="710"/>
      <c r="BUE263" s="710"/>
      <c r="BUF263" s="710"/>
      <c r="BUG263" s="710"/>
      <c r="BUH263" s="710"/>
      <c r="BUI263" s="710"/>
      <c r="BUJ263" s="710"/>
      <c r="BUK263" s="710"/>
      <c r="BUL263" s="710"/>
      <c r="BUM263" s="710"/>
      <c r="BUN263" s="710"/>
      <c r="BUO263" s="710"/>
      <c r="BUP263" s="710"/>
      <c r="BUQ263" s="710"/>
      <c r="BUR263" s="710"/>
      <c r="BUS263" s="710"/>
      <c r="BUT263" s="710"/>
      <c r="BUU263" s="710"/>
      <c r="BUV263" s="710"/>
      <c r="BUW263" s="710"/>
      <c r="BUX263" s="710"/>
      <c r="BUY263" s="710"/>
      <c r="BUZ263" s="710"/>
      <c r="BVA263" s="710"/>
      <c r="BVB263" s="710"/>
      <c r="BVC263" s="710"/>
      <c r="BVD263" s="710"/>
      <c r="BVE263" s="710"/>
      <c r="BVF263" s="710"/>
      <c r="BVG263" s="710"/>
      <c r="BVH263" s="710"/>
      <c r="BVI263" s="710"/>
      <c r="BVJ263" s="710"/>
      <c r="BVK263" s="710"/>
      <c r="BVL263" s="710"/>
      <c r="BVM263" s="710"/>
      <c r="BVN263" s="710"/>
      <c r="BVO263" s="710"/>
      <c r="BVP263" s="710"/>
      <c r="BVQ263" s="710"/>
      <c r="BVR263" s="710"/>
      <c r="BVS263" s="710"/>
      <c r="BVT263" s="710"/>
      <c r="BVU263" s="710"/>
      <c r="BVV263" s="710"/>
      <c r="BVW263" s="710"/>
      <c r="BVX263" s="710"/>
      <c r="BVY263" s="710"/>
      <c r="BVZ263" s="710"/>
      <c r="BWA263" s="710"/>
      <c r="BWB263" s="710"/>
      <c r="BWC263" s="710"/>
      <c r="BWD263" s="710"/>
      <c r="BWE263" s="710"/>
      <c r="BWF263" s="710"/>
      <c r="BWG263" s="710"/>
      <c r="BWH263" s="710"/>
      <c r="BWI263" s="710"/>
      <c r="BWJ263" s="710"/>
      <c r="BWK263" s="710"/>
      <c r="BWL263" s="710"/>
      <c r="BWM263" s="710"/>
      <c r="BWN263" s="710"/>
      <c r="BWO263" s="710"/>
      <c r="BWP263" s="710"/>
      <c r="BWQ263" s="710"/>
      <c r="BWR263" s="710"/>
      <c r="BWS263" s="710"/>
      <c r="BWT263" s="710"/>
      <c r="BWU263" s="710"/>
      <c r="BWV263" s="710"/>
      <c r="BWW263" s="710"/>
      <c r="BWX263" s="710"/>
      <c r="BWY263" s="710"/>
      <c r="BWZ263" s="710"/>
      <c r="BXA263" s="710"/>
      <c r="BXB263" s="710"/>
      <c r="BXC263" s="710"/>
      <c r="BXD263" s="710"/>
      <c r="BXE263" s="710"/>
      <c r="BXF263" s="710"/>
      <c r="BXG263" s="710"/>
      <c r="BXH263" s="710"/>
      <c r="BXI263" s="710"/>
      <c r="BXJ263" s="710"/>
      <c r="BXK263" s="710"/>
      <c r="BXL263" s="710"/>
      <c r="BXM263" s="710"/>
      <c r="BXN263" s="710"/>
      <c r="BXO263" s="710"/>
      <c r="BXP263" s="710"/>
      <c r="BXQ263" s="710"/>
      <c r="BXR263" s="710"/>
      <c r="BXS263" s="710"/>
      <c r="BXT263" s="710"/>
      <c r="BXU263" s="710"/>
      <c r="BXV263" s="710"/>
      <c r="BXW263" s="710"/>
      <c r="BXX263" s="710"/>
      <c r="BXY263" s="710"/>
      <c r="BXZ263" s="710"/>
      <c r="BYA263" s="710"/>
      <c r="BYB263" s="710"/>
      <c r="BYC263" s="710"/>
      <c r="BYD263" s="710"/>
      <c r="BYE263" s="710"/>
      <c r="BYF263" s="710"/>
      <c r="BYG263" s="710"/>
      <c r="BYH263" s="710"/>
      <c r="BYI263" s="710"/>
      <c r="BYJ263" s="710"/>
      <c r="BYK263" s="710"/>
      <c r="BYL263" s="710"/>
      <c r="BYM263" s="710"/>
      <c r="BYN263" s="710"/>
      <c r="BYO263" s="710"/>
      <c r="BYP263" s="710"/>
      <c r="BYQ263" s="710"/>
      <c r="BYR263" s="710"/>
      <c r="BYS263" s="710"/>
      <c r="BYT263" s="710"/>
      <c r="BYU263" s="710"/>
      <c r="BYV263" s="710"/>
      <c r="BYW263" s="710"/>
      <c r="BYX263" s="710"/>
      <c r="BYY263" s="710"/>
      <c r="BYZ263" s="710"/>
      <c r="BZA263" s="710"/>
      <c r="BZB263" s="710"/>
      <c r="BZC263" s="710"/>
      <c r="BZD263" s="710"/>
      <c r="BZE263" s="710"/>
      <c r="BZF263" s="710"/>
      <c r="BZG263" s="710"/>
      <c r="BZH263" s="710"/>
      <c r="BZI263" s="710"/>
      <c r="BZJ263" s="710"/>
      <c r="BZK263" s="710"/>
      <c r="BZL263" s="710"/>
      <c r="BZM263" s="710"/>
      <c r="BZN263" s="710"/>
      <c r="BZO263" s="710"/>
      <c r="BZP263" s="710"/>
      <c r="BZQ263" s="710"/>
      <c r="BZR263" s="710"/>
      <c r="BZS263" s="710"/>
      <c r="BZT263" s="710"/>
      <c r="BZU263" s="710"/>
      <c r="BZV263" s="710"/>
      <c r="BZW263" s="710"/>
      <c r="BZX263" s="710"/>
      <c r="BZY263" s="710"/>
      <c r="BZZ263" s="710"/>
      <c r="CAA263" s="710"/>
      <c r="CAB263" s="710"/>
      <c r="CAC263" s="710"/>
      <c r="CAD263" s="710"/>
      <c r="CAE263" s="710"/>
      <c r="CAF263" s="710"/>
      <c r="CAG263" s="710"/>
      <c r="CAH263" s="710"/>
      <c r="CAI263" s="710"/>
      <c r="CAJ263" s="710"/>
      <c r="CAK263" s="710"/>
      <c r="CAL263" s="710"/>
      <c r="CAM263" s="710"/>
      <c r="CAN263" s="710"/>
      <c r="CAO263" s="710"/>
      <c r="CAP263" s="710"/>
      <c r="CAQ263" s="710"/>
      <c r="CAR263" s="710"/>
      <c r="CAS263" s="710"/>
      <c r="CAT263" s="710"/>
      <c r="CAU263" s="710"/>
      <c r="CAV263" s="710"/>
      <c r="CAW263" s="710"/>
      <c r="CAX263" s="710"/>
      <c r="CAY263" s="710"/>
      <c r="CAZ263" s="710"/>
      <c r="CBA263" s="710"/>
      <c r="CBB263" s="710"/>
      <c r="CBC263" s="710"/>
      <c r="CBD263" s="710"/>
      <c r="CBE263" s="710"/>
      <c r="CBF263" s="710"/>
      <c r="CBG263" s="710"/>
      <c r="CBH263" s="710"/>
      <c r="CBI263" s="710"/>
      <c r="CBJ263" s="710"/>
      <c r="CBK263" s="710"/>
      <c r="CBL263" s="710"/>
      <c r="CBM263" s="710"/>
      <c r="CBN263" s="710"/>
      <c r="CBO263" s="710"/>
      <c r="CBP263" s="710"/>
      <c r="CBQ263" s="710"/>
      <c r="CBR263" s="710"/>
      <c r="CBS263" s="710"/>
      <c r="CBT263" s="710"/>
      <c r="CBU263" s="710"/>
      <c r="CBV263" s="710"/>
      <c r="CBW263" s="710"/>
      <c r="CBX263" s="710"/>
      <c r="CBY263" s="710"/>
      <c r="CBZ263" s="710"/>
      <c r="CCA263" s="710"/>
      <c r="CCB263" s="710"/>
      <c r="CCC263" s="710"/>
      <c r="CCD263" s="710"/>
      <c r="CCE263" s="710"/>
      <c r="CCF263" s="710"/>
      <c r="CCG263" s="710"/>
      <c r="CCH263" s="710"/>
      <c r="CCI263" s="710"/>
      <c r="CCJ263" s="710"/>
      <c r="CCK263" s="710"/>
      <c r="CCL263" s="710"/>
      <c r="CCM263" s="710"/>
      <c r="CCN263" s="710"/>
      <c r="CCO263" s="710"/>
      <c r="CCP263" s="710"/>
      <c r="CCQ263" s="710"/>
      <c r="CCR263" s="710"/>
      <c r="CCS263" s="710"/>
      <c r="CCT263" s="710"/>
      <c r="CCU263" s="710"/>
      <c r="CCV263" s="710"/>
      <c r="CCW263" s="710"/>
      <c r="CCX263" s="710"/>
      <c r="CCY263" s="710"/>
      <c r="CCZ263" s="710"/>
      <c r="CDA263" s="710"/>
      <c r="CDB263" s="710"/>
      <c r="CDC263" s="710"/>
      <c r="CDD263" s="710"/>
      <c r="CDE263" s="710"/>
      <c r="CDF263" s="710"/>
      <c r="CDG263" s="710"/>
      <c r="CDH263" s="710"/>
      <c r="CDI263" s="710"/>
      <c r="CDJ263" s="710"/>
      <c r="CDK263" s="710"/>
      <c r="CDL263" s="710"/>
      <c r="CDM263" s="710"/>
      <c r="CDN263" s="710"/>
      <c r="CDO263" s="710"/>
      <c r="CDP263" s="710"/>
      <c r="CDQ263" s="710"/>
      <c r="CDR263" s="710"/>
      <c r="CDS263" s="710"/>
      <c r="CDT263" s="710"/>
      <c r="CDU263" s="710"/>
      <c r="CDV263" s="710"/>
      <c r="CDW263" s="710"/>
      <c r="CDX263" s="710"/>
      <c r="CDY263" s="710"/>
      <c r="CDZ263" s="710"/>
      <c r="CEA263" s="710"/>
      <c r="CEB263" s="710"/>
      <c r="CEC263" s="710"/>
      <c r="CED263" s="710"/>
      <c r="CEE263" s="710"/>
      <c r="CEF263" s="710"/>
      <c r="CEG263" s="710"/>
      <c r="CEH263" s="710"/>
      <c r="CEI263" s="710"/>
      <c r="CEJ263" s="710"/>
      <c r="CEK263" s="710"/>
      <c r="CEL263" s="710"/>
      <c r="CEM263" s="710"/>
      <c r="CEN263" s="710"/>
      <c r="CEO263" s="710"/>
      <c r="CEP263" s="710"/>
      <c r="CEQ263" s="710"/>
      <c r="CER263" s="710"/>
      <c r="CES263" s="710"/>
      <c r="CET263" s="710"/>
      <c r="CEU263" s="710"/>
      <c r="CEV263" s="710"/>
      <c r="CEW263" s="710"/>
      <c r="CEX263" s="710"/>
      <c r="CEY263" s="710"/>
      <c r="CEZ263" s="710"/>
      <c r="CFA263" s="710"/>
      <c r="CFB263" s="710"/>
      <c r="CFC263" s="710"/>
      <c r="CFD263" s="710"/>
      <c r="CFE263" s="710"/>
      <c r="CFF263" s="710"/>
      <c r="CFG263" s="710"/>
      <c r="CFH263" s="710"/>
      <c r="CFI263" s="710"/>
      <c r="CFJ263" s="710"/>
      <c r="CFK263" s="710"/>
      <c r="CFL263" s="710"/>
      <c r="CFM263" s="710"/>
      <c r="CFN263" s="710"/>
      <c r="CFO263" s="710"/>
      <c r="CFP263" s="710"/>
      <c r="CFQ263" s="710"/>
      <c r="CFR263" s="710"/>
      <c r="CFS263" s="710"/>
      <c r="CFT263" s="710"/>
      <c r="CFU263" s="710"/>
      <c r="CFV263" s="710"/>
      <c r="CFW263" s="710"/>
      <c r="CFX263" s="710"/>
      <c r="CFY263" s="710"/>
      <c r="CFZ263" s="710"/>
      <c r="CGA263" s="710"/>
      <c r="CGB263" s="710"/>
      <c r="CGC263" s="710"/>
      <c r="CGD263" s="710"/>
      <c r="CGE263" s="710"/>
      <c r="CGF263" s="710"/>
      <c r="CGG263" s="710"/>
      <c r="CGH263" s="710"/>
      <c r="CGI263" s="710"/>
      <c r="CGJ263" s="710"/>
      <c r="CGK263" s="710"/>
      <c r="CGL263" s="710"/>
      <c r="CGM263" s="710"/>
      <c r="CGN263" s="710"/>
      <c r="CGO263" s="710"/>
      <c r="CGP263" s="710"/>
      <c r="CGQ263" s="710"/>
      <c r="CGR263" s="710"/>
      <c r="CGS263" s="710"/>
      <c r="CGT263" s="710"/>
      <c r="CGU263" s="710"/>
      <c r="CGV263" s="710"/>
      <c r="CGW263" s="710"/>
      <c r="CGX263" s="710"/>
      <c r="CGY263" s="710"/>
      <c r="CGZ263" s="710"/>
      <c r="CHA263" s="710"/>
      <c r="CHB263" s="710"/>
      <c r="CHC263" s="710"/>
      <c r="CHD263" s="710"/>
      <c r="CHE263" s="710"/>
      <c r="CHF263" s="710"/>
      <c r="CHG263" s="710"/>
      <c r="CHH263" s="710"/>
      <c r="CHI263" s="710"/>
      <c r="CHJ263" s="710"/>
      <c r="CHK263" s="710"/>
      <c r="CHL263" s="710"/>
      <c r="CHM263" s="710"/>
      <c r="CHN263" s="710"/>
      <c r="CHO263" s="710"/>
      <c r="CHP263" s="710"/>
      <c r="CHQ263" s="710"/>
      <c r="CHR263" s="710"/>
      <c r="CHS263" s="710"/>
      <c r="CHT263" s="710"/>
      <c r="CHU263" s="710"/>
      <c r="CHV263" s="710"/>
      <c r="CHW263" s="710"/>
      <c r="CHX263" s="710"/>
      <c r="CHY263" s="710"/>
      <c r="CHZ263" s="710"/>
      <c r="CIA263" s="710"/>
      <c r="CIB263" s="710"/>
      <c r="CIC263" s="710"/>
      <c r="CID263" s="710"/>
      <c r="CIE263" s="710"/>
      <c r="CIF263" s="710"/>
      <c r="CIG263" s="710"/>
      <c r="CIH263" s="710"/>
      <c r="CII263" s="710"/>
      <c r="CIJ263" s="710"/>
      <c r="CIK263" s="710"/>
      <c r="CIL263" s="710"/>
      <c r="CIM263" s="710"/>
      <c r="CIN263" s="710"/>
      <c r="CIO263" s="710"/>
      <c r="CIP263" s="710"/>
      <c r="CIQ263" s="710"/>
      <c r="CIR263" s="710"/>
      <c r="CIS263" s="710"/>
      <c r="CIT263" s="710"/>
      <c r="CIU263" s="710"/>
      <c r="CIV263" s="710"/>
      <c r="CIW263" s="710"/>
      <c r="CIX263" s="710"/>
      <c r="CIY263" s="710"/>
      <c r="CIZ263" s="710"/>
      <c r="CJA263" s="710"/>
      <c r="CJB263" s="710"/>
      <c r="CJC263" s="710"/>
      <c r="CJD263" s="710"/>
      <c r="CJE263" s="710"/>
      <c r="CJF263" s="710"/>
      <c r="CJG263" s="710"/>
      <c r="CJH263" s="710"/>
      <c r="CJI263" s="710"/>
      <c r="CJJ263" s="710"/>
      <c r="CJK263" s="710"/>
      <c r="CJL263" s="710"/>
      <c r="CJM263" s="710"/>
      <c r="CJN263" s="710"/>
      <c r="CJO263" s="710"/>
      <c r="CJP263" s="710"/>
      <c r="CJQ263" s="710"/>
      <c r="CJR263" s="710"/>
      <c r="CJS263" s="710"/>
      <c r="CJT263" s="710"/>
      <c r="CJU263" s="710"/>
      <c r="CJV263" s="710"/>
      <c r="CJW263" s="710"/>
      <c r="CJX263" s="710"/>
      <c r="CJY263" s="710"/>
      <c r="CJZ263" s="710"/>
      <c r="CKA263" s="710"/>
      <c r="CKB263" s="710"/>
      <c r="CKC263" s="710"/>
      <c r="CKD263" s="710"/>
      <c r="CKE263" s="710"/>
      <c r="CKF263" s="710"/>
      <c r="CKG263" s="710"/>
      <c r="CKH263" s="710"/>
      <c r="CKI263" s="710"/>
      <c r="CKJ263" s="710"/>
      <c r="CKK263" s="710"/>
      <c r="CKL263" s="710"/>
      <c r="CKM263" s="710"/>
      <c r="CKN263" s="710"/>
      <c r="CKO263" s="710"/>
      <c r="CKP263" s="710"/>
      <c r="CKQ263" s="710"/>
      <c r="CKR263" s="710"/>
      <c r="CKS263" s="710"/>
      <c r="CKT263" s="710"/>
      <c r="CKU263" s="710"/>
      <c r="CKV263" s="710"/>
      <c r="CKW263" s="710"/>
      <c r="CKX263" s="710"/>
      <c r="CKY263" s="710"/>
      <c r="CKZ263" s="710"/>
      <c r="CLA263" s="710"/>
      <c r="CLB263" s="710"/>
      <c r="CLC263" s="710"/>
      <c r="CLD263" s="710"/>
      <c r="CLE263" s="710"/>
      <c r="CLF263" s="710"/>
      <c r="CLG263" s="710"/>
      <c r="CLH263" s="710"/>
      <c r="CLI263" s="710"/>
      <c r="CLJ263" s="710"/>
      <c r="CLK263" s="710"/>
      <c r="CLL263" s="710"/>
      <c r="CLM263" s="710"/>
      <c r="CLN263" s="710"/>
      <c r="CLO263" s="710"/>
      <c r="CLP263" s="710"/>
      <c r="CLQ263" s="710"/>
      <c r="CLR263" s="710"/>
      <c r="CLS263" s="710"/>
      <c r="CLT263" s="710"/>
      <c r="CLU263" s="710"/>
      <c r="CLV263" s="710"/>
      <c r="CLW263" s="710"/>
      <c r="CLX263" s="710"/>
      <c r="CLY263" s="710"/>
      <c r="CLZ263" s="710"/>
      <c r="CMA263" s="710"/>
      <c r="CMB263" s="710"/>
      <c r="CMC263" s="710"/>
      <c r="CMD263" s="710"/>
      <c r="CME263" s="710"/>
      <c r="CMF263" s="710"/>
      <c r="CMG263" s="710"/>
      <c r="CMH263" s="710"/>
      <c r="CMI263" s="710"/>
      <c r="CMJ263" s="710"/>
      <c r="CMK263" s="710"/>
      <c r="CML263" s="710"/>
      <c r="CMM263" s="710"/>
      <c r="CMN263" s="710"/>
      <c r="CMO263" s="710"/>
      <c r="CMP263" s="710"/>
      <c r="CMQ263" s="710"/>
      <c r="CMR263" s="710"/>
      <c r="CMS263" s="710"/>
      <c r="CMT263" s="710"/>
      <c r="CMU263" s="710"/>
      <c r="CMV263" s="710"/>
      <c r="CMW263" s="710"/>
      <c r="CMX263" s="710"/>
      <c r="CMY263" s="710"/>
      <c r="CMZ263" s="710"/>
      <c r="CNA263" s="710"/>
      <c r="CNB263" s="710"/>
      <c r="CNC263" s="710"/>
      <c r="CND263" s="710"/>
      <c r="CNE263" s="710"/>
      <c r="CNF263" s="710"/>
      <c r="CNG263" s="710"/>
      <c r="CNH263" s="710"/>
      <c r="CNI263" s="710"/>
      <c r="CNJ263" s="710"/>
      <c r="CNK263" s="710"/>
      <c r="CNL263" s="710"/>
      <c r="CNM263" s="710"/>
      <c r="CNN263" s="710"/>
      <c r="CNO263" s="710"/>
      <c r="CNP263" s="710"/>
      <c r="CNQ263" s="710"/>
      <c r="CNR263" s="710"/>
      <c r="CNS263" s="710"/>
      <c r="CNT263" s="710"/>
      <c r="CNU263" s="710"/>
      <c r="CNV263" s="710"/>
      <c r="CNW263" s="710"/>
      <c r="CNX263" s="710"/>
      <c r="CNY263" s="710"/>
      <c r="CNZ263" s="710"/>
      <c r="COA263" s="710"/>
      <c r="COB263" s="710"/>
      <c r="COC263" s="710"/>
      <c r="COD263" s="710"/>
      <c r="COE263" s="710"/>
      <c r="COF263" s="710"/>
      <c r="COG263" s="710"/>
      <c r="COH263" s="710"/>
      <c r="COI263" s="710"/>
      <c r="COJ263" s="710"/>
      <c r="COK263" s="710"/>
      <c r="COL263" s="710"/>
      <c r="COM263" s="710"/>
      <c r="CON263" s="710"/>
      <c r="COO263" s="710"/>
      <c r="COP263" s="710"/>
      <c r="COQ263" s="710"/>
      <c r="COR263" s="710"/>
      <c r="COS263" s="710"/>
      <c r="COT263" s="710"/>
      <c r="COU263" s="710"/>
      <c r="COV263" s="710"/>
      <c r="COW263" s="710"/>
      <c r="COX263" s="710"/>
      <c r="COY263" s="710"/>
      <c r="COZ263" s="710"/>
      <c r="CPA263" s="710"/>
      <c r="CPB263" s="710"/>
      <c r="CPC263" s="710"/>
      <c r="CPD263" s="710"/>
      <c r="CPE263" s="710"/>
      <c r="CPF263" s="710"/>
      <c r="CPG263" s="710"/>
      <c r="CPH263" s="710"/>
      <c r="CPI263" s="710"/>
      <c r="CPJ263" s="710"/>
      <c r="CPK263" s="710"/>
      <c r="CPL263" s="710"/>
      <c r="CPM263" s="710"/>
      <c r="CPN263" s="710"/>
      <c r="CPO263" s="710"/>
      <c r="CPP263" s="710"/>
      <c r="CPQ263" s="710"/>
      <c r="CPR263" s="710"/>
      <c r="CPS263" s="710"/>
      <c r="CPT263" s="710"/>
      <c r="CPU263" s="710"/>
      <c r="CPV263" s="710"/>
      <c r="CPW263" s="710"/>
      <c r="CPX263" s="710"/>
      <c r="CPY263" s="710"/>
      <c r="CPZ263" s="710"/>
      <c r="CQA263" s="710"/>
      <c r="CQB263" s="710"/>
      <c r="CQC263" s="710"/>
      <c r="CQD263" s="710"/>
      <c r="CQE263" s="710"/>
      <c r="CQF263" s="710"/>
      <c r="CQG263" s="710"/>
      <c r="CQH263" s="710"/>
      <c r="CQI263" s="710"/>
      <c r="CQJ263" s="710"/>
      <c r="CQK263" s="710"/>
      <c r="CQL263" s="710"/>
      <c r="CQM263" s="710"/>
      <c r="CQN263" s="710"/>
      <c r="CQO263" s="710"/>
      <c r="CQP263" s="710"/>
      <c r="CQQ263" s="710"/>
      <c r="CQR263" s="710"/>
      <c r="CQS263" s="710"/>
      <c r="CQT263" s="710"/>
      <c r="CQU263" s="710"/>
      <c r="CQV263" s="710"/>
      <c r="CQW263" s="710"/>
      <c r="CQX263" s="710"/>
      <c r="CQY263" s="710"/>
      <c r="CQZ263" s="710"/>
      <c r="CRA263" s="710"/>
      <c r="CRB263" s="710"/>
      <c r="CRC263" s="710"/>
      <c r="CRD263" s="710"/>
      <c r="CRE263" s="710"/>
      <c r="CRF263" s="710"/>
      <c r="CRG263" s="710"/>
      <c r="CRH263" s="710"/>
      <c r="CRI263" s="710"/>
      <c r="CRJ263" s="710"/>
      <c r="CRK263" s="710"/>
      <c r="CRL263" s="710"/>
      <c r="CRM263" s="710"/>
      <c r="CRN263" s="710"/>
      <c r="CRO263" s="710"/>
      <c r="CRP263" s="710"/>
      <c r="CRQ263" s="710"/>
      <c r="CRR263" s="710"/>
      <c r="CRS263" s="710"/>
      <c r="CRT263" s="710"/>
      <c r="CRU263" s="710"/>
      <c r="CRV263" s="710"/>
      <c r="CRW263" s="710"/>
      <c r="CRX263" s="710"/>
      <c r="CRY263" s="710"/>
      <c r="CRZ263" s="710"/>
      <c r="CSA263" s="710"/>
      <c r="CSB263" s="710"/>
      <c r="CSC263" s="710"/>
      <c r="CSD263" s="710"/>
      <c r="CSE263" s="710"/>
      <c r="CSF263" s="710"/>
      <c r="CSG263" s="710"/>
      <c r="CSH263" s="710"/>
      <c r="CSI263" s="710"/>
      <c r="CSJ263" s="710"/>
      <c r="CSK263" s="710"/>
      <c r="CSL263" s="710"/>
      <c r="CSM263" s="710"/>
      <c r="CSN263" s="710"/>
      <c r="CSO263" s="710"/>
      <c r="CSP263" s="710"/>
      <c r="CSQ263" s="710"/>
      <c r="CSR263" s="710"/>
      <c r="CSS263" s="710"/>
      <c r="CST263" s="710"/>
      <c r="CSU263" s="710"/>
      <c r="CSV263" s="710"/>
      <c r="CSW263" s="710"/>
      <c r="CSX263" s="710"/>
      <c r="CSY263" s="710"/>
      <c r="CSZ263" s="710"/>
      <c r="CTA263" s="710"/>
      <c r="CTB263" s="710"/>
      <c r="CTC263" s="710"/>
      <c r="CTD263" s="710"/>
      <c r="CTE263" s="710"/>
      <c r="CTF263" s="710"/>
      <c r="CTG263" s="710"/>
      <c r="CTH263" s="710"/>
      <c r="CTI263" s="710"/>
      <c r="CTJ263" s="710"/>
      <c r="CTK263" s="710"/>
      <c r="CTL263" s="710"/>
      <c r="CTM263" s="710"/>
      <c r="CTN263" s="710"/>
      <c r="CTO263" s="710"/>
      <c r="CTP263" s="710"/>
      <c r="CTQ263" s="710"/>
      <c r="CTR263" s="710"/>
      <c r="CTS263" s="710"/>
      <c r="CTT263" s="710"/>
      <c r="CTU263" s="710"/>
      <c r="CTV263" s="710"/>
      <c r="CTW263" s="710"/>
      <c r="CTX263" s="710"/>
      <c r="CTY263" s="710"/>
      <c r="CTZ263" s="710"/>
      <c r="CUA263" s="710"/>
      <c r="CUB263" s="710"/>
      <c r="CUC263" s="710"/>
      <c r="CUD263" s="710"/>
      <c r="CUE263" s="710"/>
      <c r="CUF263" s="710"/>
      <c r="CUG263" s="710"/>
      <c r="CUH263" s="710"/>
      <c r="CUI263" s="710"/>
      <c r="CUJ263" s="710"/>
      <c r="CUK263" s="710"/>
      <c r="CUL263" s="710"/>
      <c r="CUM263" s="710"/>
      <c r="CUN263" s="710"/>
      <c r="CUO263" s="710"/>
      <c r="CUP263" s="710"/>
      <c r="CUQ263" s="710"/>
      <c r="CUR263" s="710"/>
      <c r="CUS263" s="710"/>
      <c r="CUT263" s="710"/>
      <c r="CUU263" s="710"/>
      <c r="CUV263" s="710"/>
      <c r="CUW263" s="710"/>
      <c r="CUX263" s="710"/>
      <c r="CUY263" s="710"/>
      <c r="CUZ263" s="710"/>
      <c r="CVA263" s="710"/>
      <c r="CVB263" s="710"/>
      <c r="CVC263" s="710"/>
      <c r="CVD263" s="710"/>
      <c r="CVE263" s="710"/>
      <c r="CVF263" s="710"/>
      <c r="CVG263" s="710"/>
      <c r="CVH263" s="710"/>
      <c r="CVI263" s="710"/>
      <c r="CVJ263" s="710"/>
      <c r="CVK263" s="710"/>
      <c r="CVL263" s="710"/>
      <c r="CVM263" s="710"/>
      <c r="CVN263" s="710"/>
      <c r="CVO263" s="710"/>
      <c r="CVP263" s="710"/>
      <c r="CVQ263" s="710"/>
      <c r="CVR263" s="710"/>
      <c r="CVS263" s="710"/>
      <c r="CVT263" s="710"/>
      <c r="CVU263" s="710"/>
      <c r="CVV263" s="710"/>
      <c r="CVW263" s="710"/>
      <c r="CVX263" s="710"/>
      <c r="CVY263" s="710"/>
      <c r="CVZ263" s="710"/>
      <c r="CWA263" s="710"/>
      <c r="CWB263" s="710"/>
      <c r="CWC263" s="710"/>
      <c r="CWD263" s="710"/>
      <c r="CWE263" s="710"/>
      <c r="CWF263" s="710"/>
      <c r="CWG263" s="710"/>
      <c r="CWH263" s="710"/>
      <c r="CWI263" s="710"/>
      <c r="CWJ263" s="710"/>
      <c r="CWK263" s="710"/>
      <c r="CWL263" s="710"/>
      <c r="CWM263" s="710"/>
      <c r="CWN263" s="710"/>
      <c r="CWO263" s="710"/>
      <c r="CWP263" s="710"/>
      <c r="CWQ263" s="710"/>
      <c r="CWR263" s="710"/>
      <c r="CWS263" s="710"/>
      <c r="CWT263" s="710"/>
      <c r="CWU263" s="710"/>
      <c r="CWV263" s="710"/>
      <c r="CWW263" s="710"/>
      <c r="CWX263" s="710"/>
      <c r="CWY263" s="710"/>
      <c r="CWZ263" s="710"/>
      <c r="CXA263" s="710"/>
      <c r="CXB263" s="710"/>
      <c r="CXC263" s="710"/>
      <c r="CXD263" s="710"/>
      <c r="CXE263" s="710"/>
      <c r="CXF263" s="710"/>
      <c r="CXG263" s="710"/>
      <c r="CXH263" s="710"/>
      <c r="CXI263" s="710"/>
      <c r="CXJ263" s="710"/>
      <c r="CXK263" s="710"/>
      <c r="CXL263" s="710"/>
      <c r="CXM263" s="710"/>
      <c r="CXN263" s="710"/>
      <c r="CXO263" s="710"/>
      <c r="CXP263" s="710"/>
      <c r="CXQ263" s="710"/>
      <c r="CXR263" s="710"/>
      <c r="CXS263" s="710"/>
      <c r="CXT263" s="710"/>
      <c r="CXU263" s="710"/>
      <c r="CXV263" s="710"/>
      <c r="CXW263" s="710"/>
      <c r="CXX263" s="710"/>
      <c r="CXY263" s="710"/>
      <c r="CXZ263" s="710"/>
      <c r="CYA263" s="710"/>
      <c r="CYB263" s="710"/>
      <c r="CYC263" s="710"/>
      <c r="CYD263" s="710"/>
      <c r="CYE263" s="710"/>
      <c r="CYF263" s="710"/>
      <c r="CYG263" s="710"/>
      <c r="CYH263" s="710"/>
      <c r="CYI263" s="710"/>
      <c r="CYJ263" s="710"/>
      <c r="CYK263" s="710"/>
      <c r="CYL263" s="710"/>
      <c r="CYM263" s="710"/>
      <c r="CYN263" s="710"/>
      <c r="CYO263" s="710"/>
      <c r="CYP263" s="710"/>
      <c r="CYQ263" s="710"/>
      <c r="CYR263" s="710"/>
      <c r="CYS263" s="710"/>
      <c r="CYT263" s="710"/>
      <c r="CYU263" s="710"/>
      <c r="CYV263" s="710"/>
      <c r="CYW263" s="710"/>
      <c r="CYX263" s="710"/>
      <c r="CYY263" s="710"/>
      <c r="CYZ263" s="710"/>
      <c r="CZA263" s="710"/>
      <c r="CZB263" s="710"/>
      <c r="CZC263" s="710"/>
      <c r="CZD263" s="710"/>
      <c r="CZE263" s="710"/>
      <c r="CZF263" s="710"/>
      <c r="CZG263" s="710"/>
      <c r="CZH263" s="710"/>
      <c r="CZI263" s="710"/>
      <c r="CZJ263" s="710"/>
      <c r="CZK263" s="710"/>
      <c r="CZL263" s="710"/>
      <c r="CZM263" s="710"/>
      <c r="CZN263" s="710"/>
      <c r="CZO263" s="710"/>
      <c r="CZP263" s="710"/>
      <c r="CZQ263" s="710"/>
      <c r="CZR263" s="710"/>
      <c r="CZS263" s="710"/>
      <c r="CZT263" s="710"/>
      <c r="CZU263" s="710"/>
      <c r="CZV263" s="710"/>
      <c r="CZW263" s="710"/>
      <c r="CZX263" s="710"/>
      <c r="CZY263" s="710"/>
      <c r="CZZ263" s="710"/>
      <c r="DAA263" s="710"/>
      <c r="DAB263" s="710"/>
      <c r="DAC263" s="710"/>
      <c r="DAD263" s="710"/>
      <c r="DAE263" s="710"/>
      <c r="DAF263" s="710"/>
      <c r="DAG263" s="710"/>
      <c r="DAH263" s="710"/>
      <c r="DAI263" s="710"/>
      <c r="DAJ263" s="710"/>
      <c r="DAK263" s="710"/>
      <c r="DAL263" s="710"/>
      <c r="DAM263" s="710"/>
      <c r="DAN263" s="710"/>
      <c r="DAO263" s="710"/>
      <c r="DAP263" s="710"/>
      <c r="DAQ263" s="710"/>
      <c r="DAR263" s="710"/>
      <c r="DAS263" s="710"/>
      <c r="DAT263" s="710"/>
      <c r="DAU263" s="710"/>
      <c r="DAV263" s="710"/>
      <c r="DAW263" s="710"/>
      <c r="DAX263" s="710"/>
      <c r="DAY263" s="710"/>
      <c r="DAZ263" s="710"/>
      <c r="DBA263" s="710"/>
      <c r="DBB263" s="710"/>
      <c r="DBC263" s="710"/>
      <c r="DBD263" s="710"/>
      <c r="DBE263" s="710"/>
      <c r="DBF263" s="710"/>
      <c r="DBG263" s="710"/>
      <c r="DBH263" s="710"/>
      <c r="DBI263" s="710"/>
      <c r="DBJ263" s="710"/>
      <c r="DBK263" s="710"/>
      <c r="DBL263" s="710"/>
      <c r="DBM263" s="710"/>
      <c r="DBN263" s="710"/>
      <c r="DBO263" s="710"/>
      <c r="DBP263" s="710"/>
      <c r="DBQ263" s="710"/>
      <c r="DBR263" s="710"/>
      <c r="DBS263" s="710"/>
      <c r="DBT263" s="710"/>
      <c r="DBU263" s="710"/>
      <c r="DBV263" s="710"/>
      <c r="DBW263" s="710"/>
      <c r="DBX263" s="710"/>
      <c r="DBY263" s="710"/>
      <c r="DBZ263" s="710"/>
      <c r="DCA263" s="710"/>
      <c r="DCB263" s="710"/>
      <c r="DCC263" s="710"/>
      <c r="DCD263" s="710"/>
      <c r="DCE263" s="710"/>
      <c r="DCF263" s="710"/>
      <c r="DCG263" s="710"/>
      <c r="DCH263" s="710"/>
      <c r="DCI263" s="710"/>
      <c r="DCJ263" s="710"/>
      <c r="DCK263" s="710"/>
      <c r="DCL263" s="710"/>
      <c r="DCM263" s="710"/>
      <c r="DCN263" s="710"/>
      <c r="DCO263" s="710"/>
      <c r="DCP263" s="710"/>
      <c r="DCQ263" s="710"/>
      <c r="DCR263" s="710"/>
      <c r="DCS263" s="710"/>
      <c r="DCT263" s="710"/>
      <c r="DCU263" s="710"/>
      <c r="DCV263" s="710"/>
      <c r="DCW263" s="710"/>
      <c r="DCX263" s="710"/>
      <c r="DCY263" s="710"/>
      <c r="DCZ263" s="710"/>
      <c r="DDA263" s="710"/>
      <c r="DDB263" s="710"/>
      <c r="DDC263" s="710"/>
      <c r="DDD263" s="710"/>
      <c r="DDE263" s="710"/>
      <c r="DDF263" s="710"/>
      <c r="DDG263" s="710"/>
      <c r="DDH263" s="710"/>
      <c r="DDI263" s="710"/>
      <c r="DDJ263" s="710"/>
      <c r="DDK263" s="710"/>
      <c r="DDL263" s="710"/>
      <c r="DDM263" s="710"/>
      <c r="DDN263" s="710"/>
      <c r="DDO263" s="710"/>
      <c r="DDP263" s="710"/>
      <c r="DDQ263" s="710"/>
      <c r="DDR263" s="710"/>
      <c r="DDS263" s="710"/>
      <c r="DDT263" s="710"/>
      <c r="DDU263" s="710"/>
      <c r="DDV263" s="710"/>
      <c r="DDW263" s="710"/>
      <c r="DDX263" s="710"/>
      <c r="DDY263" s="710"/>
      <c r="DDZ263" s="710"/>
      <c r="DEA263" s="710"/>
      <c r="DEB263" s="710"/>
      <c r="DEC263" s="710"/>
      <c r="DED263" s="710"/>
      <c r="DEE263" s="710"/>
      <c r="DEF263" s="710"/>
      <c r="DEG263" s="710"/>
      <c r="DEH263" s="710"/>
      <c r="DEI263" s="710"/>
      <c r="DEJ263" s="710"/>
      <c r="DEK263" s="710"/>
      <c r="DEL263" s="710"/>
      <c r="DEM263" s="710"/>
      <c r="DEN263" s="710"/>
      <c r="DEO263" s="710"/>
      <c r="DEP263" s="710"/>
      <c r="DEQ263" s="710"/>
      <c r="DER263" s="710"/>
      <c r="DES263" s="710"/>
      <c r="DET263" s="710"/>
      <c r="DEU263" s="710"/>
      <c r="DEV263" s="710"/>
      <c r="DEW263" s="710"/>
      <c r="DEX263" s="710"/>
      <c r="DEY263" s="710"/>
      <c r="DEZ263" s="710"/>
      <c r="DFA263" s="710"/>
      <c r="DFB263" s="710"/>
      <c r="DFC263" s="710"/>
      <c r="DFD263" s="710"/>
      <c r="DFE263" s="710"/>
      <c r="DFF263" s="710"/>
      <c r="DFG263" s="710"/>
      <c r="DFH263" s="710"/>
      <c r="DFI263" s="710"/>
      <c r="DFJ263" s="710"/>
      <c r="DFK263" s="710"/>
      <c r="DFL263" s="710"/>
      <c r="DFM263" s="710"/>
      <c r="DFN263" s="710"/>
      <c r="DFO263" s="710"/>
      <c r="DFP263" s="710"/>
      <c r="DFQ263" s="710"/>
      <c r="DFR263" s="710"/>
      <c r="DFS263" s="710"/>
      <c r="DFT263" s="710"/>
      <c r="DFU263" s="710"/>
      <c r="DFV263" s="710"/>
      <c r="DFW263" s="710"/>
      <c r="DFX263" s="710"/>
      <c r="DFY263" s="710"/>
      <c r="DFZ263" s="710"/>
      <c r="DGA263" s="710"/>
      <c r="DGB263" s="710"/>
      <c r="DGC263" s="710"/>
      <c r="DGD263" s="710"/>
      <c r="DGE263" s="710"/>
      <c r="DGF263" s="710"/>
      <c r="DGG263" s="710"/>
      <c r="DGH263" s="710"/>
      <c r="DGI263" s="710"/>
      <c r="DGJ263" s="710"/>
      <c r="DGK263" s="710"/>
      <c r="DGL263" s="710"/>
      <c r="DGM263" s="710"/>
      <c r="DGN263" s="710"/>
      <c r="DGO263" s="710"/>
      <c r="DGP263" s="710"/>
      <c r="DGQ263" s="710"/>
      <c r="DGR263" s="710"/>
      <c r="DGS263" s="710"/>
      <c r="DGT263" s="710"/>
      <c r="DGU263" s="710"/>
      <c r="DGV263" s="710"/>
      <c r="DGW263" s="710"/>
      <c r="DGX263" s="710"/>
      <c r="DGY263" s="710"/>
      <c r="DGZ263" s="710"/>
      <c r="DHA263" s="710"/>
      <c r="DHB263" s="710"/>
      <c r="DHC263" s="710"/>
      <c r="DHD263" s="710"/>
      <c r="DHE263" s="710"/>
      <c r="DHF263" s="710"/>
      <c r="DHG263" s="710"/>
      <c r="DHH263" s="710"/>
      <c r="DHI263" s="710"/>
      <c r="DHJ263" s="710"/>
      <c r="DHK263" s="710"/>
      <c r="DHL263" s="710"/>
      <c r="DHM263" s="710"/>
      <c r="DHN263" s="710"/>
      <c r="DHO263" s="710"/>
      <c r="DHP263" s="710"/>
      <c r="DHQ263" s="710"/>
      <c r="DHR263" s="710"/>
      <c r="DHS263" s="710"/>
      <c r="DHT263" s="710"/>
      <c r="DHU263" s="710"/>
      <c r="DHV263" s="710"/>
      <c r="DHW263" s="710"/>
      <c r="DHX263" s="710"/>
      <c r="DHY263" s="710"/>
      <c r="DHZ263" s="710"/>
      <c r="DIA263" s="710"/>
      <c r="DIB263" s="710"/>
      <c r="DIC263" s="710"/>
      <c r="DID263" s="710"/>
      <c r="DIE263" s="710"/>
      <c r="DIF263" s="710"/>
      <c r="DIG263" s="710"/>
      <c r="DIH263" s="710"/>
      <c r="DII263" s="710"/>
      <c r="DIJ263" s="710"/>
      <c r="DIK263" s="710"/>
      <c r="DIL263" s="710"/>
      <c r="DIM263" s="710"/>
      <c r="DIN263" s="710"/>
      <c r="DIO263" s="710"/>
      <c r="DIP263" s="710"/>
      <c r="DIQ263" s="710"/>
      <c r="DIR263" s="710"/>
      <c r="DIS263" s="710"/>
      <c r="DIT263" s="710"/>
      <c r="DIU263" s="710"/>
      <c r="DIV263" s="710"/>
      <c r="DIW263" s="710"/>
      <c r="DIX263" s="710"/>
      <c r="DIY263" s="710"/>
      <c r="DIZ263" s="710"/>
      <c r="DJA263" s="710"/>
      <c r="DJB263" s="710"/>
      <c r="DJC263" s="710"/>
      <c r="DJD263" s="710"/>
      <c r="DJE263" s="710"/>
      <c r="DJF263" s="710"/>
      <c r="DJG263" s="710"/>
      <c r="DJH263" s="710"/>
      <c r="DJI263" s="710"/>
      <c r="DJJ263" s="710"/>
      <c r="DJK263" s="710"/>
      <c r="DJL263" s="710"/>
      <c r="DJM263" s="710"/>
      <c r="DJN263" s="710"/>
      <c r="DJO263" s="710"/>
      <c r="DJP263" s="710"/>
      <c r="DJQ263" s="710"/>
      <c r="DJR263" s="710"/>
      <c r="DJS263" s="710"/>
      <c r="DJT263" s="710"/>
      <c r="DJU263" s="710"/>
      <c r="DJV263" s="710"/>
      <c r="DJW263" s="710"/>
      <c r="DJX263" s="710"/>
      <c r="DJY263" s="710"/>
      <c r="DJZ263" s="710"/>
      <c r="DKA263" s="710"/>
      <c r="DKB263" s="710"/>
      <c r="DKC263" s="710"/>
      <c r="DKD263" s="710"/>
      <c r="DKE263" s="710"/>
      <c r="DKF263" s="710"/>
      <c r="DKG263" s="710"/>
      <c r="DKH263" s="710"/>
      <c r="DKI263" s="710"/>
      <c r="DKJ263" s="710"/>
      <c r="DKK263" s="710"/>
      <c r="DKL263" s="710"/>
      <c r="DKM263" s="710"/>
      <c r="DKN263" s="710"/>
      <c r="DKO263" s="710"/>
      <c r="DKP263" s="710"/>
      <c r="DKQ263" s="710"/>
      <c r="DKR263" s="710"/>
      <c r="DKS263" s="710"/>
      <c r="DKT263" s="710"/>
      <c r="DKU263" s="710"/>
      <c r="DKV263" s="710"/>
      <c r="DKW263" s="710"/>
      <c r="DKX263" s="710"/>
      <c r="DKY263" s="710"/>
      <c r="DKZ263" s="710"/>
      <c r="DLA263" s="710"/>
      <c r="DLB263" s="710"/>
      <c r="DLC263" s="710"/>
      <c r="DLD263" s="710"/>
      <c r="DLE263" s="710"/>
      <c r="DLF263" s="710"/>
      <c r="DLG263" s="710"/>
      <c r="DLH263" s="710"/>
      <c r="DLI263" s="710"/>
      <c r="DLJ263" s="710"/>
      <c r="DLK263" s="710"/>
      <c r="DLL263" s="710"/>
      <c r="DLM263" s="710"/>
      <c r="DLN263" s="710"/>
      <c r="DLO263" s="710"/>
      <c r="DLP263" s="710"/>
      <c r="DLQ263" s="710"/>
      <c r="DLR263" s="710"/>
      <c r="DLS263" s="710"/>
      <c r="DLT263" s="710"/>
      <c r="DLU263" s="710"/>
      <c r="DLV263" s="710"/>
      <c r="DLW263" s="710"/>
      <c r="DLX263" s="710"/>
      <c r="DLY263" s="710"/>
      <c r="DLZ263" s="710"/>
      <c r="DMA263" s="710"/>
      <c r="DMB263" s="710"/>
      <c r="DMC263" s="710"/>
      <c r="DMD263" s="710"/>
      <c r="DME263" s="710"/>
      <c r="DMF263" s="710"/>
      <c r="DMG263" s="710"/>
      <c r="DMH263" s="710"/>
      <c r="DMI263" s="710"/>
      <c r="DMJ263" s="710"/>
      <c r="DMK263" s="710"/>
      <c r="DML263" s="710"/>
      <c r="DMM263" s="710"/>
      <c r="DMN263" s="710"/>
      <c r="DMO263" s="710"/>
      <c r="DMP263" s="710"/>
      <c r="DMQ263" s="710"/>
      <c r="DMR263" s="710"/>
      <c r="DMS263" s="710"/>
      <c r="DMT263" s="710"/>
      <c r="DMU263" s="710"/>
      <c r="DMV263" s="710"/>
      <c r="DMW263" s="710"/>
      <c r="DMX263" s="710"/>
      <c r="DMY263" s="710"/>
      <c r="DMZ263" s="710"/>
      <c r="DNA263" s="710"/>
      <c r="DNB263" s="710"/>
      <c r="DNC263" s="710"/>
      <c r="DND263" s="710"/>
      <c r="DNE263" s="710"/>
      <c r="DNF263" s="710"/>
      <c r="DNG263" s="710"/>
      <c r="DNH263" s="710"/>
      <c r="DNI263" s="710"/>
      <c r="DNJ263" s="710"/>
      <c r="DNK263" s="710"/>
      <c r="DNL263" s="710"/>
      <c r="DNM263" s="710"/>
      <c r="DNN263" s="710"/>
      <c r="DNO263" s="710"/>
      <c r="DNP263" s="710"/>
      <c r="DNQ263" s="710"/>
      <c r="DNR263" s="710"/>
      <c r="DNS263" s="710"/>
      <c r="DNT263" s="710"/>
      <c r="DNU263" s="710"/>
      <c r="DNV263" s="710"/>
      <c r="DNW263" s="710"/>
      <c r="DNX263" s="710"/>
      <c r="DNY263" s="710"/>
      <c r="DNZ263" s="710"/>
      <c r="DOA263" s="710"/>
      <c r="DOB263" s="710"/>
      <c r="DOC263" s="710"/>
      <c r="DOD263" s="710"/>
      <c r="DOE263" s="710"/>
      <c r="DOF263" s="710"/>
      <c r="DOG263" s="710"/>
      <c r="DOH263" s="710"/>
      <c r="DOI263" s="710"/>
      <c r="DOJ263" s="710"/>
      <c r="DOK263" s="710"/>
      <c r="DOL263" s="710"/>
      <c r="DOM263" s="710"/>
      <c r="DON263" s="710"/>
      <c r="DOO263" s="710"/>
      <c r="DOP263" s="710"/>
      <c r="DOQ263" s="710"/>
      <c r="DOR263" s="710"/>
      <c r="DOS263" s="710"/>
      <c r="DOT263" s="710"/>
      <c r="DOU263" s="710"/>
      <c r="DOV263" s="710"/>
      <c r="DOW263" s="710"/>
      <c r="DOX263" s="710"/>
      <c r="DOY263" s="710"/>
      <c r="DOZ263" s="710"/>
      <c r="DPA263" s="710"/>
      <c r="DPB263" s="710"/>
      <c r="DPC263" s="710"/>
      <c r="DPD263" s="710"/>
      <c r="DPE263" s="710"/>
      <c r="DPF263" s="710"/>
      <c r="DPG263" s="710"/>
      <c r="DPH263" s="710"/>
      <c r="DPI263" s="710"/>
      <c r="DPJ263" s="710"/>
      <c r="DPK263" s="710"/>
      <c r="DPL263" s="710"/>
      <c r="DPM263" s="710"/>
      <c r="DPN263" s="710"/>
      <c r="DPO263" s="710"/>
      <c r="DPP263" s="710"/>
      <c r="DPQ263" s="710"/>
      <c r="DPR263" s="710"/>
      <c r="DPS263" s="710"/>
      <c r="DPT263" s="710"/>
      <c r="DPU263" s="710"/>
      <c r="DPV263" s="710"/>
      <c r="DPW263" s="710"/>
      <c r="DPX263" s="710"/>
      <c r="DPY263" s="710"/>
      <c r="DPZ263" s="710"/>
      <c r="DQA263" s="710"/>
      <c r="DQB263" s="710"/>
      <c r="DQC263" s="710"/>
      <c r="DQD263" s="710"/>
      <c r="DQE263" s="710"/>
      <c r="DQF263" s="710"/>
      <c r="DQG263" s="710"/>
      <c r="DQH263" s="710"/>
      <c r="DQI263" s="710"/>
      <c r="DQJ263" s="710"/>
      <c r="DQK263" s="710"/>
      <c r="DQL263" s="710"/>
      <c r="DQM263" s="710"/>
      <c r="DQN263" s="710"/>
      <c r="DQO263" s="710"/>
      <c r="DQP263" s="710"/>
      <c r="DQQ263" s="710"/>
      <c r="DQR263" s="710"/>
      <c r="DQS263" s="710"/>
      <c r="DQT263" s="710"/>
      <c r="DQU263" s="710"/>
      <c r="DQV263" s="710"/>
      <c r="DQW263" s="710"/>
      <c r="DQX263" s="710"/>
      <c r="DQY263" s="710"/>
      <c r="DQZ263" s="710"/>
      <c r="DRA263" s="710"/>
      <c r="DRB263" s="710"/>
      <c r="DRC263" s="710"/>
      <c r="DRD263" s="710"/>
      <c r="DRE263" s="710"/>
      <c r="DRF263" s="710"/>
      <c r="DRG263" s="710"/>
      <c r="DRH263" s="710"/>
      <c r="DRI263" s="710"/>
      <c r="DRJ263" s="710"/>
      <c r="DRK263" s="710"/>
      <c r="DRL263" s="710"/>
      <c r="DRM263" s="710"/>
      <c r="DRN263" s="710"/>
      <c r="DRO263" s="710"/>
      <c r="DRP263" s="710"/>
      <c r="DRQ263" s="710"/>
      <c r="DRR263" s="710"/>
      <c r="DRS263" s="710"/>
      <c r="DRT263" s="710"/>
      <c r="DRU263" s="710"/>
      <c r="DRV263" s="710"/>
      <c r="DRW263" s="710"/>
      <c r="DRX263" s="710"/>
      <c r="DRY263" s="710"/>
      <c r="DRZ263" s="710"/>
      <c r="DSA263" s="710"/>
      <c r="DSB263" s="710"/>
      <c r="DSC263" s="710"/>
      <c r="DSD263" s="710"/>
      <c r="DSE263" s="710"/>
      <c r="DSF263" s="710"/>
      <c r="DSG263" s="710"/>
      <c r="DSH263" s="710"/>
      <c r="DSI263" s="710"/>
      <c r="DSJ263" s="710"/>
      <c r="DSK263" s="710"/>
      <c r="DSL263" s="710"/>
      <c r="DSM263" s="710"/>
      <c r="DSN263" s="710"/>
      <c r="DSO263" s="710"/>
      <c r="DSP263" s="710"/>
      <c r="DSQ263" s="710"/>
      <c r="DSR263" s="710"/>
      <c r="DSS263" s="710"/>
      <c r="DST263" s="710"/>
      <c r="DSU263" s="710"/>
      <c r="DSV263" s="710"/>
      <c r="DSW263" s="710"/>
      <c r="DSX263" s="710"/>
      <c r="DSY263" s="710"/>
      <c r="DSZ263" s="710"/>
      <c r="DTA263" s="710"/>
      <c r="DTB263" s="710"/>
      <c r="DTC263" s="710"/>
      <c r="DTD263" s="710"/>
      <c r="DTE263" s="710"/>
      <c r="DTF263" s="710"/>
      <c r="DTG263" s="710"/>
      <c r="DTH263" s="710"/>
      <c r="DTI263" s="710"/>
      <c r="DTJ263" s="710"/>
      <c r="DTK263" s="710"/>
      <c r="DTL263" s="710"/>
      <c r="DTM263" s="710"/>
      <c r="DTN263" s="710"/>
      <c r="DTO263" s="710"/>
      <c r="DTP263" s="710"/>
      <c r="DTQ263" s="710"/>
      <c r="DTR263" s="710"/>
      <c r="DTS263" s="710"/>
      <c r="DTT263" s="710"/>
      <c r="DTU263" s="710"/>
      <c r="DTV263" s="710"/>
      <c r="DTW263" s="710"/>
      <c r="DTX263" s="710"/>
      <c r="DTY263" s="710"/>
      <c r="DTZ263" s="710"/>
      <c r="DUA263" s="710"/>
      <c r="DUB263" s="710"/>
      <c r="DUC263" s="710"/>
      <c r="DUD263" s="710"/>
      <c r="DUE263" s="710"/>
      <c r="DUF263" s="710"/>
      <c r="DUG263" s="710"/>
      <c r="DUH263" s="710"/>
      <c r="DUI263" s="710"/>
      <c r="DUJ263" s="710"/>
      <c r="DUK263" s="710"/>
      <c r="DUL263" s="710"/>
      <c r="DUM263" s="710"/>
      <c r="DUN263" s="710"/>
      <c r="DUO263" s="710"/>
      <c r="DUP263" s="710"/>
      <c r="DUQ263" s="710"/>
      <c r="DUR263" s="710"/>
      <c r="DUS263" s="710"/>
      <c r="DUT263" s="710"/>
      <c r="DUU263" s="710"/>
      <c r="DUV263" s="710"/>
      <c r="DUW263" s="710"/>
      <c r="DUX263" s="710"/>
      <c r="DUY263" s="710"/>
      <c r="DUZ263" s="710"/>
      <c r="DVA263" s="710"/>
      <c r="DVB263" s="710"/>
      <c r="DVC263" s="710"/>
      <c r="DVD263" s="710"/>
      <c r="DVE263" s="710"/>
      <c r="DVF263" s="710"/>
      <c r="DVG263" s="710"/>
      <c r="DVH263" s="710"/>
      <c r="DVI263" s="710"/>
      <c r="DVJ263" s="710"/>
      <c r="DVK263" s="710"/>
      <c r="DVL263" s="710"/>
      <c r="DVM263" s="710"/>
      <c r="DVN263" s="710"/>
      <c r="DVO263" s="710"/>
      <c r="DVP263" s="710"/>
      <c r="DVQ263" s="710"/>
      <c r="DVR263" s="710"/>
      <c r="DVS263" s="710"/>
      <c r="DVT263" s="710"/>
      <c r="DVU263" s="710"/>
      <c r="DVV263" s="710"/>
      <c r="DVW263" s="710"/>
      <c r="DVX263" s="710"/>
      <c r="DVY263" s="710"/>
      <c r="DVZ263" s="710"/>
      <c r="DWA263" s="710"/>
      <c r="DWB263" s="710"/>
      <c r="DWC263" s="710"/>
      <c r="DWD263" s="710"/>
      <c r="DWE263" s="710"/>
      <c r="DWF263" s="710"/>
      <c r="DWG263" s="710"/>
      <c r="DWH263" s="710"/>
      <c r="DWI263" s="710"/>
      <c r="DWJ263" s="710"/>
      <c r="DWK263" s="710"/>
      <c r="DWL263" s="710"/>
      <c r="DWM263" s="710"/>
      <c r="DWN263" s="710"/>
      <c r="DWO263" s="710"/>
      <c r="DWP263" s="710"/>
      <c r="DWQ263" s="710"/>
      <c r="DWR263" s="710"/>
      <c r="DWS263" s="710"/>
      <c r="DWT263" s="710"/>
      <c r="DWU263" s="710"/>
      <c r="DWV263" s="710"/>
      <c r="DWW263" s="710"/>
      <c r="DWX263" s="710"/>
      <c r="DWY263" s="710"/>
      <c r="DWZ263" s="710"/>
      <c r="DXA263" s="710"/>
      <c r="DXB263" s="710"/>
      <c r="DXC263" s="710"/>
      <c r="DXD263" s="710"/>
      <c r="DXE263" s="710"/>
      <c r="DXF263" s="710"/>
      <c r="DXG263" s="710"/>
      <c r="DXH263" s="710"/>
      <c r="DXI263" s="710"/>
      <c r="DXJ263" s="710"/>
      <c r="DXK263" s="710"/>
      <c r="DXL263" s="710"/>
      <c r="DXM263" s="710"/>
      <c r="DXN263" s="710"/>
      <c r="DXO263" s="710"/>
      <c r="DXP263" s="710"/>
      <c r="DXQ263" s="710"/>
      <c r="DXR263" s="710"/>
      <c r="DXS263" s="710"/>
      <c r="DXT263" s="710"/>
      <c r="DXU263" s="710"/>
      <c r="DXV263" s="710"/>
      <c r="DXW263" s="710"/>
      <c r="DXX263" s="710"/>
      <c r="DXY263" s="710"/>
      <c r="DXZ263" s="710"/>
      <c r="DYA263" s="710"/>
      <c r="DYB263" s="710"/>
      <c r="DYC263" s="710"/>
      <c r="DYD263" s="710"/>
      <c r="DYE263" s="710"/>
      <c r="DYF263" s="710"/>
      <c r="DYG263" s="710"/>
      <c r="DYH263" s="710"/>
      <c r="DYI263" s="710"/>
      <c r="DYJ263" s="710"/>
      <c r="DYK263" s="710"/>
      <c r="DYL263" s="710"/>
      <c r="DYM263" s="710"/>
      <c r="DYN263" s="710"/>
      <c r="DYO263" s="710"/>
      <c r="DYP263" s="710"/>
      <c r="DYQ263" s="710"/>
      <c r="DYR263" s="710"/>
      <c r="DYS263" s="710"/>
      <c r="DYT263" s="710"/>
      <c r="DYU263" s="710"/>
      <c r="DYV263" s="710"/>
      <c r="DYW263" s="710"/>
      <c r="DYX263" s="710"/>
      <c r="DYY263" s="710"/>
      <c r="DYZ263" s="710"/>
      <c r="DZA263" s="710"/>
      <c r="DZB263" s="710"/>
      <c r="DZC263" s="710"/>
      <c r="DZD263" s="710"/>
      <c r="DZE263" s="710"/>
      <c r="DZF263" s="710"/>
      <c r="DZG263" s="710"/>
      <c r="DZH263" s="710"/>
      <c r="DZI263" s="710"/>
      <c r="DZJ263" s="710"/>
      <c r="DZK263" s="710"/>
      <c r="DZL263" s="710"/>
      <c r="DZM263" s="710"/>
      <c r="DZN263" s="710"/>
      <c r="DZO263" s="710"/>
      <c r="DZP263" s="710"/>
      <c r="DZQ263" s="710"/>
      <c r="DZR263" s="710"/>
      <c r="DZS263" s="710"/>
      <c r="DZT263" s="710"/>
      <c r="DZU263" s="710"/>
      <c r="DZV263" s="710"/>
      <c r="DZW263" s="710"/>
      <c r="DZX263" s="710"/>
      <c r="DZY263" s="710"/>
      <c r="DZZ263" s="710"/>
      <c r="EAA263" s="710"/>
      <c r="EAB263" s="710"/>
      <c r="EAC263" s="710"/>
      <c r="EAD263" s="710"/>
      <c r="EAE263" s="710"/>
      <c r="EAF263" s="710"/>
      <c r="EAG263" s="710"/>
      <c r="EAH263" s="710"/>
      <c r="EAI263" s="710"/>
      <c r="EAJ263" s="710"/>
      <c r="EAK263" s="710"/>
      <c r="EAL263" s="710"/>
      <c r="EAM263" s="710"/>
      <c r="EAN263" s="710"/>
      <c r="EAO263" s="710"/>
      <c r="EAP263" s="710"/>
      <c r="EAQ263" s="710"/>
      <c r="EAR263" s="710"/>
      <c r="EAS263" s="710"/>
      <c r="EAT263" s="710"/>
      <c r="EAU263" s="710"/>
      <c r="EAV263" s="710"/>
      <c r="EAW263" s="710"/>
      <c r="EAX263" s="710"/>
      <c r="EAY263" s="710"/>
      <c r="EAZ263" s="710"/>
      <c r="EBA263" s="710"/>
      <c r="EBB263" s="710"/>
      <c r="EBC263" s="710"/>
      <c r="EBD263" s="710"/>
      <c r="EBE263" s="710"/>
      <c r="EBF263" s="710"/>
      <c r="EBG263" s="710"/>
      <c r="EBH263" s="710"/>
      <c r="EBI263" s="710"/>
      <c r="EBJ263" s="710"/>
      <c r="EBK263" s="710"/>
      <c r="EBL263" s="710"/>
      <c r="EBM263" s="710"/>
      <c r="EBN263" s="710"/>
      <c r="EBO263" s="710"/>
      <c r="EBP263" s="710"/>
      <c r="EBQ263" s="710"/>
      <c r="EBR263" s="710"/>
      <c r="EBS263" s="710"/>
      <c r="EBT263" s="710"/>
      <c r="EBU263" s="710"/>
      <c r="EBV263" s="710"/>
      <c r="EBW263" s="710"/>
      <c r="EBX263" s="710"/>
      <c r="EBY263" s="710"/>
      <c r="EBZ263" s="710"/>
      <c r="ECA263" s="710"/>
      <c r="ECB263" s="710"/>
      <c r="ECC263" s="710"/>
      <c r="ECD263" s="710"/>
      <c r="ECE263" s="710"/>
      <c r="ECF263" s="710"/>
      <c r="ECG263" s="710"/>
      <c r="ECH263" s="710"/>
      <c r="ECI263" s="710"/>
      <c r="ECJ263" s="710"/>
      <c r="ECK263" s="710"/>
      <c r="ECL263" s="710"/>
      <c r="ECM263" s="710"/>
      <c r="ECN263" s="710"/>
      <c r="ECO263" s="710"/>
      <c r="ECP263" s="710"/>
      <c r="ECQ263" s="710"/>
      <c r="ECR263" s="710"/>
      <c r="ECS263" s="710"/>
      <c r="ECT263" s="710"/>
      <c r="ECU263" s="710"/>
      <c r="ECV263" s="710"/>
      <c r="ECW263" s="710"/>
      <c r="ECX263" s="710"/>
      <c r="ECY263" s="710"/>
      <c r="ECZ263" s="710"/>
      <c r="EDA263" s="710"/>
      <c r="EDB263" s="710"/>
      <c r="EDC263" s="710"/>
      <c r="EDD263" s="710"/>
      <c r="EDE263" s="710"/>
      <c r="EDF263" s="710"/>
      <c r="EDG263" s="710"/>
      <c r="EDH263" s="710"/>
      <c r="EDI263" s="710"/>
      <c r="EDJ263" s="710"/>
      <c r="EDK263" s="710"/>
      <c r="EDL263" s="710"/>
      <c r="EDM263" s="710"/>
      <c r="EDN263" s="710"/>
      <c r="EDO263" s="710"/>
      <c r="EDP263" s="710"/>
      <c r="EDQ263" s="710"/>
      <c r="EDR263" s="710"/>
      <c r="EDS263" s="710"/>
      <c r="EDT263" s="710"/>
      <c r="EDU263" s="710"/>
      <c r="EDV263" s="710"/>
      <c r="EDW263" s="710"/>
      <c r="EDX263" s="710"/>
      <c r="EDY263" s="710"/>
      <c r="EDZ263" s="710"/>
      <c r="EEA263" s="710"/>
      <c r="EEB263" s="710"/>
      <c r="EEC263" s="710"/>
      <c r="EED263" s="710"/>
      <c r="EEE263" s="710"/>
      <c r="EEF263" s="710"/>
      <c r="EEG263" s="710"/>
      <c r="EEH263" s="710"/>
      <c r="EEI263" s="710"/>
      <c r="EEJ263" s="710"/>
      <c r="EEK263" s="710"/>
      <c r="EEL263" s="710"/>
      <c r="EEM263" s="710"/>
      <c r="EEN263" s="710"/>
      <c r="EEO263" s="710"/>
      <c r="EEP263" s="710"/>
      <c r="EEQ263" s="710"/>
      <c r="EER263" s="710"/>
      <c r="EES263" s="710"/>
      <c r="EET263" s="710"/>
      <c r="EEU263" s="710"/>
      <c r="EEV263" s="710"/>
      <c r="EEW263" s="710"/>
      <c r="EEX263" s="710"/>
      <c r="EEY263" s="710"/>
      <c r="EEZ263" s="710"/>
      <c r="EFA263" s="710"/>
      <c r="EFB263" s="710"/>
      <c r="EFC263" s="710"/>
      <c r="EFD263" s="710"/>
      <c r="EFE263" s="710"/>
      <c r="EFF263" s="710"/>
      <c r="EFG263" s="710"/>
      <c r="EFH263" s="710"/>
      <c r="EFI263" s="710"/>
      <c r="EFJ263" s="710"/>
      <c r="EFK263" s="710"/>
      <c r="EFL263" s="710"/>
      <c r="EFM263" s="710"/>
      <c r="EFN263" s="710"/>
      <c r="EFO263" s="710"/>
      <c r="EFP263" s="710"/>
      <c r="EFQ263" s="710"/>
      <c r="EFR263" s="710"/>
      <c r="EFS263" s="710"/>
      <c r="EFT263" s="710"/>
      <c r="EFU263" s="710"/>
      <c r="EFV263" s="710"/>
      <c r="EFW263" s="710"/>
      <c r="EFX263" s="710"/>
      <c r="EFY263" s="710"/>
      <c r="EFZ263" s="710"/>
      <c r="EGA263" s="710"/>
      <c r="EGB263" s="710"/>
      <c r="EGC263" s="710"/>
      <c r="EGD263" s="710"/>
      <c r="EGE263" s="710"/>
      <c r="EGF263" s="710"/>
      <c r="EGG263" s="710"/>
      <c r="EGH263" s="710"/>
      <c r="EGI263" s="710"/>
      <c r="EGJ263" s="710"/>
      <c r="EGK263" s="710"/>
      <c r="EGL263" s="710"/>
      <c r="EGM263" s="710"/>
      <c r="EGN263" s="710"/>
      <c r="EGO263" s="710"/>
      <c r="EGP263" s="710"/>
      <c r="EGQ263" s="710"/>
      <c r="EGR263" s="710"/>
      <c r="EGS263" s="710"/>
      <c r="EGT263" s="710"/>
      <c r="EGU263" s="710"/>
      <c r="EGV263" s="710"/>
      <c r="EGW263" s="710"/>
      <c r="EGX263" s="710"/>
      <c r="EGY263" s="710"/>
      <c r="EGZ263" s="710"/>
      <c r="EHA263" s="710"/>
      <c r="EHB263" s="710"/>
      <c r="EHC263" s="710"/>
      <c r="EHD263" s="710"/>
      <c r="EHE263" s="710"/>
      <c r="EHF263" s="710"/>
      <c r="EHG263" s="710"/>
      <c r="EHH263" s="710"/>
      <c r="EHI263" s="710"/>
      <c r="EHJ263" s="710"/>
      <c r="EHK263" s="710"/>
      <c r="EHL263" s="710"/>
      <c r="EHM263" s="710"/>
      <c r="EHN263" s="710"/>
      <c r="EHO263" s="710"/>
      <c r="EHP263" s="710"/>
      <c r="EHQ263" s="710"/>
      <c r="EHR263" s="710"/>
      <c r="EHS263" s="710"/>
      <c r="EHT263" s="710"/>
      <c r="EHU263" s="710"/>
      <c r="EHV263" s="710"/>
      <c r="EHW263" s="710"/>
      <c r="EHX263" s="710"/>
      <c r="EHY263" s="710"/>
      <c r="EHZ263" s="710"/>
      <c r="EIA263" s="710"/>
      <c r="EIB263" s="710"/>
      <c r="EIC263" s="710"/>
      <c r="EID263" s="710"/>
      <c r="EIE263" s="710"/>
      <c r="EIF263" s="710"/>
      <c r="EIG263" s="710"/>
      <c r="EIH263" s="710"/>
      <c r="EII263" s="710"/>
      <c r="EIJ263" s="710"/>
      <c r="EIK263" s="710"/>
      <c r="EIL263" s="710"/>
      <c r="EIM263" s="710"/>
      <c r="EIN263" s="710"/>
      <c r="EIO263" s="710"/>
      <c r="EIP263" s="710"/>
      <c r="EIQ263" s="710"/>
      <c r="EIR263" s="710"/>
      <c r="EIS263" s="710"/>
      <c r="EIT263" s="710"/>
      <c r="EIU263" s="710"/>
      <c r="EIV263" s="710"/>
      <c r="EIW263" s="710"/>
      <c r="EIX263" s="710"/>
      <c r="EIY263" s="710"/>
      <c r="EIZ263" s="710"/>
      <c r="EJA263" s="710"/>
      <c r="EJB263" s="710"/>
      <c r="EJC263" s="710"/>
      <c r="EJD263" s="710"/>
      <c r="EJE263" s="710"/>
      <c r="EJF263" s="710"/>
      <c r="EJG263" s="710"/>
      <c r="EJH263" s="710"/>
      <c r="EJI263" s="710"/>
      <c r="EJJ263" s="710"/>
      <c r="EJK263" s="710"/>
      <c r="EJL263" s="710"/>
      <c r="EJM263" s="710"/>
      <c r="EJN263" s="710"/>
      <c r="EJO263" s="710"/>
      <c r="EJP263" s="710"/>
      <c r="EJQ263" s="710"/>
      <c r="EJR263" s="710"/>
      <c r="EJS263" s="710"/>
      <c r="EJT263" s="710"/>
      <c r="EJU263" s="710"/>
      <c r="EJV263" s="710"/>
      <c r="EJW263" s="710"/>
      <c r="EJX263" s="710"/>
      <c r="EJY263" s="710"/>
      <c r="EJZ263" s="710"/>
      <c r="EKA263" s="710"/>
      <c r="EKB263" s="710"/>
      <c r="EKC263" s="710"/>
      <c r="EKD263" s="710"/>
      <c r="EKE263" s="710"/>
      <c r="EKF263" s="710"/>
      <c r="EKG263" s="710"/>
      <c r="EKH263" s="710"/>
      <c r="EKI263" s="710"/>
      <c r="EKJ263" s="710"/>
      <c r="EKK263" s="710"/>
      <c r="EKL263" s="710"/>
      <c r="EKM263" s="710"/>
      <c r="EKN263" s="710"/>
      <c r="EKO263" s="710"/>
      <c r="EKP263" s="710"/>
      <c r="EKQ263" s="710"/>
      <c r="EKR263" s="710"/>
      <c r="EKS263" s="710"/>
      <c r="EKT263" s="710"/>
      <c r="EKU263" s="710"/>
      <c r="EKV263" s="710"/>
      <c r="EKW263" s="710"/>
      <c r="EKX263" s="710"/>
      <c r="EKY263" s="710"/>
      <c r="EKZ263" s="710"/>
      <c r="ELA263" s="710"/>
      <c r="ELB263" s="710"/>
      <c r="ELC263" s="710"/>
      <c r="ELD263" s="710"/>
      <c r="ELE263" s="710"/>
      <c r="ELF263" s="710"/>
      <c r="ELG263" s="710"/>
      <c r="ELH263" s="710"/>
      <c r="ELI263" s="710"/>
      <c r="ELJ263" s="710"/>
      <c r="ELK263" s="710"/>
      <c r="ELL263" s="710"/>
      <c r="ELM263" s="710"/>
      <c r="ELN263" s="710"/>
      <c r="ELO263" s="710"/>
      <c r="ELP263" s="710"/>
      <c r="ELQ263" s="710"/>
      <c r="ELR263" s="710"/>
      <c r="ELS263" s="710"/>
      <c r="ELT263" s="710"/>
      <c r="ELU263" s="710"/>
      <c r="ELV263" s="710"/>
      <c r="ELW263" s="710"/>
      <c r="ELX263" s="710"/>
      <c r="ELY263" s="710"/>
      <c r="ELZ263" s="710"/>
      <c r="EMA263" s="710"/>
      <c r="EMB263" s="710"/>
      <c r="EMC263" s="710"/>
      <c r="EMD263" s="710"/>
      <c r="EME263" s="710"/>
      <c r="EMF263" s="710"/>
      <c r="EMG263" s="710"/>
      <c r="EMH263" s="710"/>
      <c r="EMI263" s="710"/>
      <c r="EMJ263" s="710"/>
      <c r="EMK263" s="710"/>
      <c r="EML263" s="710"/>
      <c r="EMM263" s="710"/>
      <c r="EMN263" s="710"/>
      <c r="EMO263" s="710"/>
      <c r="EMP263" s="710"/>
      <c r="EMQ263" s="710"/>
      <c r="EMR263" s="710"/>
      <c r="EMS263" s="710"/>
      <c r="EMT263" s="710"/>
      <c r="EMU263" s="710"/>
      <c r="EMV263" s="710"/>
      <c r="EMW263" s="710"/>
      <c r="EMX263" s="710"/>
      <c r="EMY263" s="710"/>
      <c r="EMZ263" s="710"/>
      <c r="ENA263" s="710"/>
      <c r="ENB263" s="710"/>
      <c r="ENC263" s="710"/>
      <c r="END263" s="710"/>
      <c r="ENE263" s="710"/>
      <c r="ENF263" s="710"/>
      <c r="ENG263" s="710"/>
      <c r="ENH263" s="710"/>
      <c r="ENI263" s="710"/>
      <c r="ENJ263" s="710"/>
      <c r="ENK263" s="710"/>
      <c r="ENL263" s="710"/>
      <c r="ENM263" s="710"/>
      <c r="ENN263" s="710"/>
      <c r="ENO263" s="710"/>
      <c r="ENP263" s="710"/>
      <c r="ENQ263" s="710"/>
      <c r="ENR263" s="710"/>
      <c r="ENS263" s="710"/>
      <c r="ENT263" s="710"/>
      <c r="ENU263" s="710"/>
      <c r="ENV263" s="710"/>
      <c r="ENW263" s="710"/>
      <c r="ENX263" s="710"/>
      <c r="ENY263" s="710"/>
      <c r="ENZ263" s="710"/>
      <c r="EOA263" s="710"/>
      <c r="EOB263" s="710"/>
      <c r="EOC263" s="710"/>
      <c r="EOD263" s="710"/>
      <c r="EOE263" s="710"/>
      <c r="EOF263" s="710"/>
      <c r="EOG263" s="710"/>
      <c r="EOH263" s="710"/>
      <c r="EOI263" s="710"/>
      <c r="EOJ263" s="710"/>
      <c r="EOK263" s="710"/>
      <c r="EOL263" s="710"/>
      <c r="EOM263" s="710"/>
      <c r="EON263" s="710"/>
      <c r="EOO263" s="710"/>
      <c r="EOP263" s="710"/>
      <c r="EOQ263" s="710"/>
      <c r="EOR263" s="710"/>
      <c r="EOS263" s="710"/>
      <c r="EOT263" s="710"/>
      <c r="EOU263" s="710"/>
      <c r="EOV263" s="710"/>
      <c r="EOW263" s="710"/>
      <c r="EOX263" s="710"/>
      <c r="EOY263" s="710"/>
      <c r="EOZ263" s="710"/>
      <c r="EPA263" s="710"/>
      <c r="EPB263" s="710"/>
      <c r="EPC263" s="710"/>
      <c r="EPD263" s="710"/>
      <c r="EPE263" s="710"/>
      <c r="EPF263" s="710"/>
      <c r="EPG263" s="710"/>
      <c r="EPH263" s="710"/>
      <c r="EPI263" s="710"/>
      <c r="EPJ263" s="710"/>
      <c r="EPK263" s="710"/>
      <c r="EPL263" s="710"/>
      <c r="EPM263" s="710"/>
      <c r="EPN263" s="710"/>
      <c r="EPO263" s="710"/>
      <c r="EPP263" s="710"/>
      <c r="EPQ263" s="710"/>
      <c r="EPR263" s="710"/>
      <c r="EPS263" s="710"/>
      <c r="EPT263" s="710"/>
      <c r="EPU263" s="710"/>
      <c r="EPV263" s="710"/>
      <c r="EPW263" s="710"/>
      <c r="EPX263" s="710"/>
      <c r="EPY263" s="710"/>
      <c r="EPZ263" s="710"/>
      <c r="EQA263" s="710"/>
      <c r="EQB263" s="710"/>
      <c r="EQC263" s="710"/>
      <c r="EQD263" s="710"/>
      <c r="EQE263" s="710"/>
      <c r="EQF263" s="710"/>
      <c r="EQG263" s="710"/>
      <c r="EQH263" s="710"/>
      <c r="EQI263" s="710"/>
      <c r="EQJ263" s="710"/>
      <c r="EQK263" s="710"/>
      <c r="EQL263" s="710"/>
      <c r="EQM263" s="710"/>
      <c r="EQN263" s="710"/>
      <c r="EQO263" s="710"/>
      <c r="EQP263" s="710"/>
      <c r="EQQ263" s="710"/>
      <c r="EQR263" s="710"/>
      <c r="EQS263" s="710"/>
      <c r="EQT263" s="710"/>
      <c r="EQU263" s="710"/>
      <c r="EQV263" s="710"/>
      <c r="EQW263" s="710"/>
      <c r="EQX263" s="710"/>
      <c r="EQY263" s="710"/>
      <c r="EQZ263" s="710"/>
      <c r="ERA263" s="710"/>
      <c r="ERB263" s="710"/>
      <c r="ERC263" s="710"/>
      <c r="ERD263" s="710"/>
      <c r="ERE263" s="710"/>
      <c r="ERF263" s="710"/>
      <c r="ERG263" s="710"/>
      <c r="ERH263" s="710"/>
      <c r="ERI263" s="710"/>
      <c r="ERJ263" s="710"/>
      <c r="ERK263" s="710"/>
      <c r="ERL263" s="710"/>
      <c r="ERM263" s="710"/>
      <c r="ERN263" s="710"/>
      <c r="ERO263" s="710"/>
      <c r="ERP263" s="710"/>
      <c r="ERQ263" s="710"/>
      <c r="ERR263" s="710"/>
      <c r="ERS263" s="710"/>
      <c r="ERT263" s="710"/>
      <c r="ERU263" s="710"/>
      <c r="ERV263" s="710"/>
      <c r="ERW263" s="710"/>
      <c r="ERX263" s="710"/>
      <c r="ERY263" s="710"/>
      <c r="ERZ263" s="710"/>
      <c r="ESA263" s="710"/>
      <c r="ESB263" s="710"/>
      <c r="ESC263" s="710"/>
      <c r="ESD263" s="710"/>
      <c r="ESE263" s="710"/>
      <c r="ESF263" s="710"/>
      <c r="ESG263" s="710"/>
      <c r="ESH263" s="710"/>
      <c r="ESI263" s="710"/>
      <c r="ESJ263" s="710"/>
      <c r="ESK263" s="710"/>
      <c r="ESL263" s="710"/>
      <c r="ESM263" s="710"/>
      <c r="ESN263" s="710"/>
      <c r="ESO263" s="710"/>
      <c r="ESP263" s="710"/>
      <c r="ESQ263" s="710"/>
      <c r="ESR263" s="710"/>
      <c r="ESS263" s="710"/>
      <c r="EST263" s="710"/>
      <c r="ESU263" s="710"/>
      <c r="ESV263" s="710"/>
      <c r="ESW263" s="710"/>
      <c r="ESX263" s="710"/>
      <c r="ESY263" s="710"/>
      <c r="ESZ263" s="710"/>
      <c r="ETA263" s="710"/>
      <c r="ETB263" s="710"/>
      <c r="ETC263" s="710"/>
      <c r="ETD263" s="710"/>
      <c r="ETE263" s="710"/>
      <c r="ETF263" s="710"/>
      <c r="ETG263" s="710"/>
      <c r="ETH263" s="710"/>
      <c r="ETI263" s="710"/>
      <c r="ETJ263" s="710"/>
      <c r="ETK263" s="710"/>
      <c r="ETL263" s="710"/>
      <c r="ETM263" s="710"/>
      <c r="ETN263" s="710"/>
      <c r="ETO263" s="710"/>
      <c r="ETP263" s="710"/>
      <c r="ETQ263" s="710"/>
      <c r="ETR263" s="710"/>
      <c r="ETS263" s="710"/>
      <c r="ETT263" s="710"/>
      <c r="ETU263" s="710"/>
      <c r="ETV263" s="710"/>
      <c r="ETW263" s="710"/>
      <c r="ETX263" s="710"/>
      <c r="ETY263" s="710"/>
      <c r="ETZ263" s="710"/>
      <c r="EUA263" s="710"/>
      <c r="EUB263" s="710"/>
      <c r="EUC263" s="710"/>
      <c r="EUD263" s="710"/>
      <c r="EUE263" s="710"/>
      <c r="EUF263" s="710"/>
      <c r="EUG263" s="710"/>
      <c r="EUH263" s="710"/>
      <c r="EUI263" s="710"/>
      <c r="EUJ263" s="710"/>
      <c r="EUK263" s="710"/>
      <c r="EUL263" s="710"/>
      <c r="EUM263" s="710"/>
      <c r="EUN263" s="710"/>
      <c r="EUO263" s="710"/>
      <c r="EUP263" s="710"/>
      <c r="EUQ263" s="710"/>
      <c r="EUR263" s="710"/>
      <c r="EUS263" s="710"/>
      <c r="EUT263" s="710"/>
      <c r="EUU263" s="710"/>
      <c r="EUV263" s="710"/>
      <c r="EUW263" s="710"/>
      <c r="EUX263" s="710"/>
      <c r="EUY263" s="710"/>
      <c r="EUZ263" s="710"/>
      <c r="EVA263" s="710"/>
      <c r="EVB263" s="710"/>
      <c r="EVC263" s="710"/>
      <c r="EVD263" s="710"/>
      <c r="EVE263" s="710"/>
      <c r="EVF263" s="710"/>
      <c r="EVG263" s="710"/>
      <c r="EVH263" s="710"/>
      <c r="EVI263" s="710"/>
      <c r="EVJ263" s="710"/>
      <c r="EVK263" s="710"/>
      <c r="EVL263" s="710"/>
      <c r="EVM263" s="710"/>
      <c r="EVN263" s="710"/>
      <c r="EVO263" s="710"/>
      <c r="EVP263" s="710"/>
      <c r="EVQ263" s="710"/>
      <c r="EVR263" s="710"/>
      <c r="EVS263" s="710"/>
      <c r="EVT263" s="710"/>
      <c r="EVU263" s="710"/>
      <c r="EVV263" s="710"/>
      <c r="EVW263" s="710"/>
      <c r="EVX263" s="710"/>
      <c r="EVY263" s="710"/>
      <c r="EVZ263" s="710"/>
      <c r="EWA263" s="710"/>
      <c r="EWB263" s="710"/>
      <c r="EWC263" s="710"/>
      <c r="EWD263" s="710"/>
      <c r="EWE263" s="710"/>
      <c r="EWF263" s="710"/>
      <c r="EWG263" s="710"/>
      <c r="EWH263" s="710"/>
      <c r="EWI263" s="710"/>
      <c r="EWJ263" s="710"/>
      <c r="EWK263" s="710"/>
      <c r="EWL263" s="710"/>
      <c r="EWM263" s="710"/>
      <c r="EWN263" s="710"/>
      <c r="EWO263" s="710"/>
      <c r="EWP263" s="710"/>
      <c r="EWQ263" s="710"/>
      <c r="EWR263" s="710"/>
      <c r="EWS263" s="710"/>
      <c r="EWT263" s="710"/>
      <c r="EWU263" s="710"/>
      <c r="EWV263" s="710"/>
      <c r="EWW263" s="710"/>
      <c r="EWX263" s="710"/>
      <c r="EWY263" s="710"/>
      <c r="EWZ263" s="710"/>
      <c r="EXA263" s="710"/>
      <c r="EXB263" s="710"/>
      <c r="EXC263" s="710"/>
      <c r="EXD263" s="710"/>
      <c r="EXE263" s="710"/>
      <c r="EXF263" s="710"/>
      <c r="EXG263" s="710"/>
      <c r="EXH263" s="710"/>
      <c r="EXI263" s="710"/>
      <c r="EXJ263" s="710"/>
      <c r="EXK263" s="710"/>
      <c r="EXL263" s="710"/>
      <c r="EXM263" s="710"/>
      <c r="EXN263" s="710"/>
      <c r="EXO263" s="710"/>
      <c r="EXP263" s="710"/>
      <c r="EXQ263" s="710"/>
      <c r="EXR263" s="710"/>
      <c r="EXS263" s="710"/>
      <c r="EXT263" s="710"/>
      <c r="EXU263" s="710"/>
      <c r="EXV263" s="710"/>
      <c r="EXW263" s="710"/>
      <c r="EXX263" s="710"/>
      <c r="EXY263" s="710"/>
      <c r="EXZ263" s="710"/>
      <c r="EYA263" s="710"/>
      <c r="EYB263" s="710"/>
      <c r="EYC263" s="710"/>
      <c r="EYD263" s="710"/>
      <c r="EYE263" s="710"/>
      <c r="EYF263" s="710"/>
      <c r="EYG263" s="710"/>
      <c r="EYH263" s="710"/>
      <c r="EYI263" s="710"/>
      <c r="EYJ263" s="710"/>
      <c r="EYK263" s="710"/>
      <c r="EYL263" s="710"/>
      <c r="EYM263" s="710"/>
      <c r="EYN263" s="710"/>
      <c r="EYO263" s="710"/>
      <c r="EYP263" s="710"/>
      <c r="EYQ263" s="710"/>
      <c r="EYR263" s="710"/>
      <c r="EYS263" s="710"/>
      <c r="EYT263" s="710"/>
      <c r="EYU263" s="710"/>
      <c r="EYV263" s="710"/>
      <c r="EYW263" s="710"/>
      <c r="EYX263" s="710"/>
      <c r="EYY263" s="710"/>
      <c r="EYZ263" s="710"/>
      <c r="EZA263" s="710"/>
      <c r="EZB263" s="710"/>
      <c r="EZC263" s="710"/>
      <c r="EZD263" s="710"/>
      <c r="EZE263" s="710"/>
      <c r="EZF263" s="710"/>
      <c r="EZG263" s="710"/>
      <c r="EZH263" s="710"/>
      <c r="EZI263" s="710"/>
      <c r="EZJ263" s="710"/>
      <c r="EZK263" s="710"/>
      <c r="EZL263" s="710"/>
      <c r="EZM263" s="710"/>
      <c r="EZN263" s="710"/>
      <c r="EZO263" s="710"/>
      <c r="EZP263" s="710"/>
      <c r="EZQ263" s="710"/>
      <c r="EZR263" s="710"/>
      <c r="EZS263" s="710"/>
      <c r="EZT263" s="710"/>
      <c r="EZU263" s="710"/>
      <c r="EZV263" s="710"/>
      <c r="EZW263" s="710"/>
      <c r="EZX263" s="710"/>
      <c r="EZY263" s="710"/>
      <c r="EZZ263" s="710"/>
      <c r="FAA263" s="710"/>
      <c r="FAB263" s="710"/>
      <c r="FAC263" s="710"/>
      <c r="FAD263" s="710"/>
      <c r="FAE263" s="710"/>
      <c r="FAF263" s="710"/>
      <c r="FAG263" s="710"/>
      <c r="FAH263" s="710"/>
      <c r="FAI263" s="710"/>
      <c r="FAJ263" s="710"/>
      <c r="FAK263" s="710"/>
      <c r="FAL263" s="710"/>
      <c r="FAM263" s="710"/>
      <c r="FAN263" s="710"/>
      <c r="FAO263" s="710"/>
      <c r="FAP263" s="710"/>
      <c r="FAQ263" s="710"/>
      <c r="FAR263" s="710"/>
      <c r="FAS263" s="710"/>
      <c r="FAT263" s="710"/>
      <c r="FAU263" s="710"/>
      <c r="FAV263" s="710"/>
      <c r="FAW263" s="710"/>
      <c r="FAX263" s="710"/>
      <c r="FAY263" s="710"/>
      <c r="FAZ263" s="710"/>
      <c r="FBA263" s="710"/>
      <c r="FBB263" s="710"/>
      <c r="FBC263" s="710"/>
      <c r="FBD263" s="710"/>
      <c r="FBE263" s="710"/>
      <c r="FBF263" s="710"/>
      <c r="FBG263" s="710"/>
      <c r="FBH263" s="710"/>
      <c r="FBI263" s="710"/>
      <c r="FBJ263" s="710"/>
      <c r="FBK263" s="710"/>
      <c r="FBL263" s="710"/>
      <c r="FBM263" s="710"/>
      <c r="FBN263" s="710"/>
      <c r="FBO263" s="710"/>
      <c r="FBP263" s="710"/>
      <c r="FBQ263" s="710"/>
      <c r="FBR263" s="710"/>
      <c r="FBS263" s="710"/>
      <c r="FBT263" s="710"/>
      <c r="FBU263" s="710"/>
      <c r="FBV263" s="710"/>
      <c r="FBW263" s="710"/>
      <c r="FBX263" s="710"/>
      <c r="FBY263" s="710"/>
      <c r="FBZ263" s="710"/>
      <c r="FCA263" s="710"/>
      <c r="FCB263" s="710"/>
      <c r="FCC263" s="710"/>
      <c r="FCD263" s="710"/>
      <c r="FCE263" s="710"/>
      <c r="FCF263" s="710"/>
      <c r="FCG263" s="710"/>
      <c r="FCH263" s="710"/>
      <c r="FCI263" s="710"/>
      <c r="FCJ263" s="710"/>
      <c r="FCK263" s="710"/>
      <c r="FCL263" s="710"/>
      <c r="FCM263" s="710"/>
      <c r="FCN263" s="710"/>
      <c r="FCO263" s="710"/>
      <c r="FCP263" s="710"/>
      <c r="FCQ263" s="710"/>
      <c r="FCR263" s="710"/>
      <c r="FCS263" s="710"/>
      <c r="FCT263" s="710"/>
      <c r="FCU263" s="710"/>
      <c r="FCV263" s="710"/>
      <c r="FCW263" s="710"/>
      <c r="FCX263" s="710"/>
      <c r="FCY263" s="710"/>
      <c r="FCZ263" s="710"/>
      <c r="FDA263" s="710"/>
      <c r="FDB263" s="710"/>
      <c r="FDC263" s="710"/>
      <c r="FDD263" s="710"/>
      <c r="FDE263" s="710"/>
      <c r="FDF263" s="710"/>
      <c r="FDG263" s="710"/>
      <c r="FDH263" s="710"/>
      <c r="FDI263" s="710"/>
      <c r="FDJ263" s="710"/>
      <c r="FDK263" s="710"/>
      <c r="FDL263" s="710"/>
      <c r="FDM263" s="710"/>
      <c r="FDN263" s="710"/>
      <c r="FDO263" s="710"/>
      <c r="FDP263" s="710"/>
      <c r="FDQ263" s="710"/>
      <c r="FDR263" s="710"/>
      <c r="FDS263" s="710"/>
      <c r="FDT263" s="710"/>
      <c r="FDU263" s="710"/>
      <c r="FDV263" s="710"/>
      <c r="FDW263" s="710"/>
      <c r="FDX263" s="710"/>
      <c r="FDY263" s="710"/>
      <c r="FDZ263" s="710"/>
      <c r="FEA263" s="710"/>
      <c r="FEB263" s="710"/>
      <c r="FEC263" s="710"/>
      <c r="FED263" s="710"/>
      <c r="FEE263" s="710"/>
      <c r="FEF263" s="710"/>
      <c r="FEG263" s="710"/>
      <c r="FEH263" s="710"/>
      <c r="FEI263" s="710"/>
      <c r="FEJ263" s="710"/>
      <c r="FEK263" s="710"/>
      <c r="FEL263" s="710"/>
      <c r="FEM263" s="710"/>
      <c r="FEN263" s="710"/>
      <c r="FEO263" s="710"/>
      <c r="FEP263" s="710"/>
      <c r="FEQ263" s="710"/>
      <c r="FER263" s="710"/>
      <c r="FES263" s="710"/>
      <c r="FET263" s="710"/>
      <c r="FEU263" s="710"/>
      <c r="FEV263" s="710"/>
      <c r="FEW263" s="710"/>
      <c r="FEX263" s="710"/>
      <c r="FEY263" s="710"/>
      <c r="FEZ263" s="710"/>
      <c r="FFA263" s="710"/>
      <c r="FFB263" s="710"/>
      <c r="FFC263" s="710"/>
      <c r="FFD263" s="710"/>
      <c r="FFE263" s="710"/>
      <c r="FFF263" s="710"/>
      <c r="FFG263" s="710"/>
      <c r="FFH263" s="710"/>
      <c r="FFI263" s="710"/>
      <c r="FFJ263" s="710"/>
      <c r="FFK263" s="710"/>
      <c r="FFL263" s="710"/>
      <c r="FFM263" s="710"/>
      <c r="FFN263" s="710"/>
      <c r="FFO263" s="710"/>
      <c r="FFP263" s="710"/>
      <c r="FFQ263" s="710"/>
      <c r="FFR263" s="710"/>
      <c r="FFS263" s="710"/>
      <c r="FFT263" s="710"/>
      <c r="FFU263" s="710"/>
      <c r="FFV263" s="710"/>
      <c r="FFW263" s="710"/>
      <c r="FFX263" s="710"/>
      <c r="FFY263" s="710"/>
      <c r="FFZ263" s="710"/>
      <c r="FGA263" s="710"/>
      <c r="FGB263" s="710"/>
      <c r="FGC263" s="710"/>
      <c r="FGD263" s="710"/>
      <c r="FGE263" s="710"/>
      <c r="FGF263" s="710"/>
      <c r="FGG263" s="710"/>
      <c r="FGH263" s="710"/>
      <c r="FGI263" s="710"/>
      <c r="FGJ263" s="710"/>
      <c r="FGK263" s="710"/>
      <c r="FGL263" s="710"/>
      <c r="FGM263" s="710"/>
      <c r="FGN263" s="710"/>
      <c r="FGO263" s="710"/>
      <c r="FGP263" s="710"/>
      <c r="FGQ263" s="710"/>
      <c r="FGR263" s="710"/>
      <c r="FGS263" s="710"/>
      <c r="FGT263" s="710"/>
      <c r="FGU263" s="710"/>
      <c r="FGV263" s="710"/>
      <c r="FGW263" s="710"/>
      <c r="FGX263" s="710"/>
      <c r="FGY263" s="710"/>
      <c r="FGZ263" s="710"/>
      <c r="FHA263" s="710"/>
      <c r="FHB263" s="710"/>
      <c r="FHC263" s="710"/>
      <c r="FHD263" s="710"/>
      <c r="FHE263" s="710"/>
      <c r="FHF263" s="710"/>
      <c r="FHG263" s="710"/>
      <c r="FHH263" s="710"/>
      <c r="FHI263" s="710"/>
      <c r="FHJ263" s="710"/>
      <c r="FHK263" s="710"/>
      <c r="FHL263" s="710"/>
      <c r="FHM263" s="710"/>
      <c r="FHN263" s="710"/>
      <c r="FHO263" s="710"/>
      <c r="FHP263" s="710"/>
      <c r="FHQ263" s="710"/>
      <c r="FHR263" s="710"/>
      <c r="FHS263" s="710"/>
      <c r="FHT263" s="710"/>
      <c r="FHU263" s="710"/>
      <c r="FHV263" s="710"/>
      <c r="FHW263" s="710"/>
      <c r="FHX263" s="710"/>
      <c r="FHY263" s="710"/>
      <c r="FHZ263" s="710"/>
      <c r="FIA263" s="710"/>
      <c r="FIB263" s="710"/>
      <c r="FIC263" s="710"/>
      <c r="FID263" s="710"/>
      <c r="FIE263" s="710"/>
      <c r="FIF263" s="710"/>
      <c r="FIG263" s="710"/>
      <c r="FIH263" s="710"/>
      <c r="FII263" s="710"/>
      <c r="FIJ263" s="710"/>
      <c r="FIK263" s="710"/>
      <c r="FIL263" s="710"/>
      <c r="FIM263" s="710"/>
      <c r="FIN263" s="710"/>
      <c r="FIO263" s="710"/>
      <c r="FIP263" s="710"/>
      <c r="FIQ263" s="710"/>
      <c r="FIR263" s="710"/>
      <c r="FIS263" s="710"/>
      <c r="FIT263" s="710"/>
      <c r="FIU263" s="710"/>
      <c r="FIV263" s="710"/>
      <c r="FIW263" s="710"/>
      <c r="FIX263" s="710"/>
      <c r="FIY263" s="710"/>
      <c r="FIZ263" s="710"/>
      <c r="FJA263" s="710"/>
      <c r="FJB263" s="710"/>
      <c r="FJC263" s="710"/>
      <c r="FJD263" s="710"/>
      <c r="FJE263" s="710"/>
      <c r="FJF263" s="710"/>
      <c r="FJG263" s="710"/>
      <c r="FJH263" s="710"/>
      <c r="FJI263" s="710"/>
      <c r="FJJ263" s="710"/>
      <c r="FJK263" s="710"/>
      <c r="FJL263" s="710"/>
      <c r="FJM263" s="710"/>
      <c r="FJN263" s="710"/>
      <c r="FJO263" s="710"/>
      <c r="FJP263" s="710"/>
      <c r="FJQ263" s="710"/>
      <c r="FJR263" s="710"/>
      <c r="FJS263" s="710"/>
      <c r="FJT263" s="710"/>
      <c r="FJU263" s="710"/>
      <c r="FJV263" s="710"/>
      <c r="FJW263" s="710"/>
      <c r="FJX263" s="710"/>
      <c r="FJY263" s="710"/>
      <c r="FJZ263" s="710"/>
      <c r="FKA263" s="710"/>
      <c r="FKB263" s="710"/>
      <c r="FKC263" s="710"/>
      <c r="FKD263" s="710"/>
      <c r="FKE263" s="710"/>
      <c r="FKF263" s="710"/>
      <c r="FKG263" s="710"/>
      <c r="FKH263" s="710"/>
      <c r="FKI263" s="710"/>
      <c r="FKJ263" s="710"/>
      <c r="FKK263" s="710"/>
      <c r="FKL263" s="710"/>
      <c r="FKM263" s="710"/>
      <c r="FKN263" s="710"/>
      <c r="FKO263" s="710"/>
      <c r="FKP263" s="710"/>
      <c r="FKQ263" s="710"/>
      <c r="FKR263" s="710"/>
      <c r="FKS263" s="710"/>
      <c r="FKT263" s="710"/>
      <c r="FKU263" s="710"/>
      <c r="FKV263" s="710"/>
      <c r="FKW263" s="710"/>
      <c r="FKX263" s="710"/>
      <c r="FKY263" s="710"/>
      <c r="FKZ263" s="710"/>
      <c r="FLA263" s="710"/>
      <c r="FLB263" s="710"/>
      <c r="FLC263" s="710"/>
      <c r="FLD263" s="710"/>
      <c r="FLE263" s="710"/>
      <c r="FLF263" s="710"/>
      <c r="FLG263" s="710"/>
      <c r="FLH263" s="710"/>
      <c r="FLI263" s="710"/>
      <c r="FLJ263" s="710"/>
      <c r="FLK263" s="710"/>
      <c r="FLL263" s="710"/>
      <c r="FLM263" s="710"/>
      <c r="FLN263" s="710"/>
      <c r="FLO263" s="710"/>
      <c r="FLP263" s="710"/>
      <c r="FLQ263" s="710"/>
      <c r="FLR263" s="710"/>
      <c r="FLS263" s="710"/>
      <c r="FLT263" s="710"/>
      <c r="FLU263" s="710"/>
      <c r="FLV263" s="710"/>
      <c r="FLW263" s="710"/>
      <c r="FLX263" s="710"/>
      <c r="FLY263" s="710"/>
      <c r="FLZ263" s="710"/>
      <c r="FMA263" s="710"/>
      <c r="FMB263" s="710"/>
      <c r="FMC263" s="710"/>
      <c r="FMD263" s="710"/>
      <c r="FME263" s="710"/>
      <c r="FMF263" s="710"/>
      <c r="FMG263" s="710"/>
      <c r="FMH263" s="710"/>
      <c r="FMI263" s="710"/>
      <c r="FMJ263" s="710"/>
      <c r="FMK263" s="710"/>
      <c r="FML263" s="710"/>
      <c r="FMM263" s="710"/>
      <c r="FMN263" s="710"/>
      <c r="FMO263" s="710"/>
      <c r="FMP263" s="710"/>
      <c r="FMQ263" s="710"/>
      <c r="FMR263" s="710"/>
      <c r="FMS263" s="710"/>
      <c r="FMT263" s="710"/>
      <c r="FMU263" s="710"/>
      <c r="FMV263" s="710"/>
      <c r="FMW263" s="710"/>
      <c r="FMX263" s="710"/>
      <c r="FMY263" s="710"/>
      <c r="FMZ263" s="710"/>
      <c r="FNA263" s="710"/>
      <c r="FNB263" s="710"/>
      <c r="FNC263" s="710"/>
      <c r="FND263" s="710"/>
      <c r="FNE263" s="710"/>
      <c r="FNF263" s="710"/>
      <c r="FNG263" s="710"/>
      <c r="FNH263" s="710"/>
      <c r="FNI263" s="710"/>
      <c r="FNJ263" s="710"/>
      <c r="FNK263" s="710"/>
      <c r="FNL263" s="710"/>
      <c r="FNM263" s="710"/>
      <c r="FNN263" s="710"/>
      <c r="FNO263" s="710"/>
      <c r="FNP263" s="710"/>
      <c r="FNQ263" s="710"/>
      <c r="FNR263" s="710"/>
      <c r="FNS263" s="710"/>
      <c r="FNT263" s="710"/>
      <c r="FNU263" s="710"/>
      <c r="FNV263" s="710"/>
      <c r="FNW263" s="710"/>
      <c r="FNX263" s="710"/>
      <c r="FNY263" s="710"/>
      <c r="FNZ263" s="710"/>
      <c r="FOA263" s="710"/>
      <c r="FOB263" s="710"/>
      <c r="FOC263" s="710"/>
      <c r="FOD263" s="710"/>
      <c r="FOE263" s="710"/>
      <c r="FOF263" s="710"/>
      <c r="FOG263" s="710"/>
      <c r="FOH263" s="710"/>
      <c r="FOI263" s="710"/>
      <c r="FOJ263" s="710"/>
      <c r="FOK263" s="710"/>
      <c r="FOL263" s="710"/>
      <c r="FOM263" s="710"/>
      <c r="FON263" s="710"/>
      <c r="FOO263" s="710"/>
      <c r="FOP263" s="710"/>
      <c r="FOQ263" s="710"/>
      <c r="FOR263" s="710"/>
      <c r="FOS263" s="710"/>
      <c r="FOT263" s="710"/>
      <c r="FOU263" s="710"/>
      <c r="FOV263" s="710"/>
      <c r="FOW263" s="710"/>
      <c r="FOX263" s="710"/>
      <c r="FOY263" s="710"/>
      <c r="FOZ263" s="710"/>
      <c r="FPA263" s="710"/>
      <c r="FPB263" s="710"/>
      <c r="FPC263" s="710"/>
      <c r="FPD263" s="710"/>
      <c r="FPE263" s="710"/>
      <c r="FPF263" s="710"/>
      <c r="FPG263" s="710"/>
      <c r="FPH263" s="710"/>
      <c r="FPI263" s="710"/>
      <c r="FPJ263" s="710"/>
      <c r="FPK263" s="710"/>
      <c r="FPL263" s="710"/>
      <c r="FPM263" s="710"/>
      <c r="FPN263" s="710"/>
      <c r="FPO263" s="710"/>
      <c r="FPP263" s="710"/>
      <c r="FPQ263" s="710"/>
      <c r="FPR263" s="710"/>
      <c r="FPS263" s="710"/>
      <c r="FPT263" s="710"/>
      <c r="FPU263" s="710"/>
      <c r="FPV263" s="710"/>
      <c r="FPW263" s="710"/>
      <c r="FPX263" s="710"/>
      <c r="FPY263" s="710"/>
      <c r="FPZ263" s="710"/>
      <c r="FQA263" s="710"/>
      <c r="FQB263" s="710"/>
      <c r="FQC263" s="710"/>
      <c r="FQD263" s="710"/>
      <c r="FQE263" s="710"/>
      <c r="FQF263" s="710"/>
      <c r="FQG263" s="710"/>
      <c r="FQH263" s="710"/>
      <c r="FQI263" s="710"/>
      <c r="FQJ263" s="710"/>
      <c r="FQK263" s="710"/>
      <c r="FQL263" s="710"/>
      <c r="FQM263" s="710"/>
      <c r="FQN263" s="710"/>
      <c r="FQO263" s="710"/>
      <c r="FQP263" s="710"/>
      <c r="FQQ263" s="710"/>
      <c r="FQR263" s="710"/>
      <c r="FQS263" s="710"/>
      <c r="FQT263" s="710"/>
      <c r="FQU263" s="710"/>
      <c r="FQV263" s="710"/>
      <c r="FQW263" s="710"/>
      <c r="FQX263" s="710"/>
      <c r="FQY263" s="710"/>
      <c r="FQZ263" s="710"/>
      <c r="FRA263" s="710"/>
      <c r="FRB263" s="710"/>
      <c r="FRC263" s="710"/>
      <c r="FRD263" s="710"/>
      <c r="FRE263" s="710"/>
      <c r="FRF263" s="710"/>
      <c r="FRG263" s="710"/>
      <c r="FRH263" s="710"/>
      <c r="FRI263" s="710"/>
      <c r="FRJ263" s="710"/>
      <c r="FRK263" s="710"/>
      <c r="FRL263" s="710"/>
      <c r="FRM263" s="710"/>
      <c r="FRN263" s="710"/>
      <c r="FRO263" s="710"/>
      <c r="FRP263" s="710"/>
      <c r="FRQ263" s="710"/>
      <c r="FRR263" s="710"/>
      <c r="FRS263" s="710"/>
      <c r="FRT263" s="710"/>
      <c r="FRU263" s="710"/>
      <c r="FRV263" s="710"/>
      <c r="FRW263" s="710"/>
      <c r="FRX263" s="710"/>
      <c r="FRY263" s="710"/>
      <c r="FRZ263" s="710"/>
      <c r="FSA263" s="710"/>
      <c r="FSB263" s="710"/>
      <c r="FSC263" s="710"/>
      <c r="FSD263" s="710"/>
      <c r="FSE263" s="710"/>
      <c r="FSF263" s="710"/>
      <c r="FSG263" s="710"/>
      <c r="FSH263" s="710"/>
      <c r="FSI263" s="710"/>
      <c r="FSJ263" s="710"/>
      <c r="FSK263" s="710"/>
      <c r="FSL263" s="710"/>
      <c r="FSM263" s="710"/>
      <c r="FSN263" s="710"/>
      <c r="FSO263" s="710"/>
      <c r="FSP263" s="710"/>
      <c r="FSQ263" s="710"/>
      <c r="FSR263" s="710"/>
      <c r="FSS263" s="710"/>
      <c r="FST263" s="710"/>
      <c r="FSU263" s="710"/>
      <c r="FSV263" s="710"/>
      <c r="FSW263" s="710"/>
      <c r="FSX263" s="710"/>
      <c r="FSY263" s="710"/>
      <c r="FSZ263" s="710"/>
      <c r="FTA263" s="710"/>
      <c r="FTB263" s="710"/>
      <c r="FTC263" s="710"/>
      <c r="FTD263" s="710"/>
      <c r="FTE263" s="710"/>
      <c r="FTF263" s="710"/>
      <c r="FTG263" s="710"/>
      <c r="FTH263" s="710"/>
      <c r="FTI263" s="710"/>
      <c r="FTJ263" s="710"/>
      <c r="FTK263" s="710"/>
      <c r="FTL263" s="710"/>
      <c r="FTM263" s="710"/>
      <c r="FTN263" s="710"/>
      <c r="FTO263" s="710"/>
      <c r="FTP263" s="710"/>
      <c r="FTQ263" s="710"/>
      <c r="FTR263" s="710"/>
      <c r="FTS263" s="710"/>
      <c r="FTT263" s="710"/>
      <c r="FTU263" s="710"/>
      <c r="FTV263" s="710"/>
      <c r="FTW263" s="710"/>
      <c r="FTX263" s="710"/>
      <c r="FTY263" s="710"/>
      <c r="FTZ263" s="710"/>
      <c r="FUA263" s="710"/>
      <c r="FUB263" s="710"/>
      <c r="FUC263" s="710"/>
      <c r="FUD263" s="710"/>
      <c r="FUE263" s="710"/>
      <c r="FUF263" s="710"/>
      <c r="FUG263" s="710"/>
      <c r="FUH263" s="710"/>
      <c r="FUI263" s="710"/>
      <c r="FUJ263" s="710"/>
      <c r="FUK263" s="710"/>
      <c r="FUL263" s="710"/>
      <c r="FUM263" s="710"/>
      <c r="FUN263" s="710"/>
      <c r="FUO263" s="710"/>
      <c r="FUP263" s="710"/>
      <c r="FUQ263" s="710"/>
      <c r="FUR263" s="710"/>
      <c r="FUS263" s="710"/>
      <c r="FUT263" s="710"/>
      <c r="FUU263" s="710"/>
      <c r="FUV263" s="710"/>
      <c r="FUW263" s="710"/>
      <c r="FUX263" s="710"/>
      <c r="FUY263" s="710"/>
      <c r="FUZ263" s="710"/>
      <c r="FVA263" s="710"/>
      <c r="FVB263" s="710"/>
      <c r="FVC263" s="710"/>
      <c r="FVD263" s="710"/>
      <c r="FVE263" s="710"/>
      <c r="FVF263" s="710"/>
      <c r="FVG263" s="710"/>
      <c r="FVH263" s="710"/>
      <c r="FVI263" s="710"/>
      <c r="FVJ263" s="710"/>
      <c r="FVK263" s="710"/>
      <c r="FVL263" s="710"/>
      <c r="FVM263" s="710"/>
      <c r="FVN263" s="710"/>
      <c r="FVO263" s="710"/>
      <c r="FVP263" s="710"/>
      <c r="FVQ263" s="710"/>
      <c r="FVR263" s="710"/>
      <c r="FVS263" s="710"/>
      <c r="FVT263" s="710"/>
      <c r="FVU263" s="710"/>
      <c r="FVV263" s="710"/>
      <c r="FVW263" s="710"/>
      <c r="FVX263" s="710"/>
      <c r="FVY263" s="710"/>
      <c r="FVZ263" s="710"/>
      <c r="FWA263" s="710"/>
      <c r="FWB263" s="710"/>
      <c r="FWC263" s="710"/>
      <c r="FWD263" s="710"/>
      <c r="FWE263" s="710"/>
      <c r="FWF263" s="710"/>
      <c r="FWG263" s="710"/>
      <c r="FWH263" s="710"/>
      <c r="FWI263" s="710"/>
      <c r="FWJ263" s="710"/>
      <c r="FWK263" s="710"/>
      <c r="FWL263" s="710"/>
      <c r="FWM263" s="710"/>
      <c r="FWN263" s="710"/>
      <c r="FWO263" s="710"/>
      <c r="FWP263" s="710"/>
      <c r="FWQ263" s="710"/>
      <c r="FWR263" s="710"/>
      <c r="FWS263" s="710"/>
      <c r="FWT263" s="710"/>
      <c r="FWU263" s="710"/>
      <c r="FWV263" s="710"/>
      <c r="FWW263" s="710"/>
      <c r="FWX263" s="710"/>
      <c r="FWY263" s="710"/>
      <c r="FWZ263" s="710"/>
      <c r="FXA263" s="710"/>
      <c r="FXB263" s="710"/>
      <c r="FXC263" s="710"/>
      <c r="FXD263" s="710"/>
      <c r="FXE263" s="710"/>
      <c r="FXF263" s="710"/>
      <c r="FXG263" s="710"/>
      <c r="FXH263" s="710"/>
      <c r="FXI263" s="710"/>
      <c r="FXJ263" s="710"/>
      <c r="FXK263" s="710"/>
      <c r="FXL263" s="710"/>
      <c r="FXM263" s="710"/>
      <c r="FXN263" s="710"/>
      <c r="FXO263" s="710"/>
      <c r="FXP263" s="710"/>
      <c r="FXQ263" s="710"/>
      <c r="FXR263" s="710"/>
      <c r="FXS263" s="710"/>
      <c r="FXT263" s="710"/>
      <c r="FXU263" s="710"/>
      <c r="FXV263" s="710"/>
      <c r="FXW263" s="710"/>
      <c r="FXX263" s="710"/>
      <c r="FXY263" s="710"/>
      <c r="FXZ263" s="710"/>
      <c r="FYA263" s="710"/>
      <c r="FYB263" s="710"/>
      <c r="FYC263" s="710"/>
      <c r="FYD263" s="710"/>
      <c r="FYE263" s="710"/>
      <c r="FYF263" s="710"/>
      <c r="FYG263" s="710"/>
      <c r="FYH263" s="710"/>
      <c r="FYI263" s="710"/>
      <c r="FYJ263" s="710"/>
      <c r="FYK263" s="710"/>
      <c r="FYL263" s="710"/>
      <c r="FYM263" s="710"/>
      <c r="FYN263" s="710"/>
      <c r="FYO263" s="710"/>
      <c r="FYP263" s="710"/>
      <c r="FYQ263" s="710"/>
      <c r="FYR263" s="710"/>
      <c r="FYS263" s="710"/>
      <c r="FYT263" s="710"/>
      <c r="FYU263" s="710"/>
      <c r="FYV263" s="710"/>
      <c r="FYW263" s="710"/>
      <c r="FYX263" s="710"/>
      <c r="FYY263" s="710"/>
      <c r="FYZ263" s="710"/>
      <c r="FZA263" s="710"/>
      <c r="FZB263" s="710"/>
      <c r="FZC263" s="710"/>
      <c r="FZD263" s="710"/>
      <c r="FZE263" s="710"/>
      <c r="FZF263" s="710"/>
      <c r="FZG263" s="710"/>
      <c r="FZH263" s="710"/>
      <c r="FZI263" s="710"/>
      <c r="FZJ263" s="710"/>
      <c r="FZK263" s="710"/>
      <c r="FZL263" s="710"/>
      <c r="FZM263" s="710"/>
      <c r="FZN263" s="710"/>
      <c r="FZO263" s="710"/>
      <c r="FZP263" s="710"/>
      <c r="FZQ263" s="710"/>
      <c r="FZR263" s="710"/>
      <c r="FZS263" s="710"/>
      <c r="FZT263" s="710"/>
      <c r="FZU263" s="710"/>
      <c r="FZV263" s="710"/>
      <c r="FZW263" s="710"/>
      <c r="FZX263" s="710"/>
      <c r="FZY263" s="710"/>
      <c r="FZZ263" s="710"/>
      <c r="GAA263" s="710"/>
      <c r="GAB263" s="710"/>
      <c r="GAC263" s="710"/>
      <c r="GAD263" s="710"/>
      <c r="GAE263" s="710"/>
      <c r="GAF263" s="710"/>
      <c r="GAG263" s="710"/>
      <c r="GAH263" s="710"/>
      <c r="GAI263" s="710"/>
      <c r="GAJ263" s="710"/>
      <c r="GAK263" s="710"/>
      <c r="GAL263" s="710"/>
      <c r="GAM263" s="710"/>
      <c r="GAN263" s="710"/>
      <c r="GAO263" s="710"/>
      <c r="GAP263" s="710"/>
      <c r="GAQ263" s="710"/>
      <c r="GAR263" s="710"/>
      <c r="GAS263" s="710"/>
      <c r="GAT263" s="710"/>
      <c r="GAU263" s="710"/>
      <c r="GAV263" s="710"/>
      <c r="GAW263" s="710"/>
      <c r="GAX263" s="710"/>
      <c r="GAY263" s="710"/>
      <c r="GAZ263" s="710"/>
      <c r="GBA263" s="710"/>
      <c r="GBB263" s="710"/>
      <c r="GBC263" s="710"/>
      <c r="GBD263" s="710"/>
      <c r="GBE263" s="710"/>
      <c r="GBF263" s="710"/>
      <c r="GBG263" s="710"/>
      <c r="GBH263" s="710"/>
      <c r="GBI263" s="710"/>
      <c r="GBJ263" s="710"/>
      <c r="GBK263" s="710"/>
      <c r="GBL263" s="710"/>
      <c r="GBM263" s="710"/>
      <c r="GBN263" s="710"/>
      <c r="GBO263" s="710"/>
      <c r="GBP263" s="710"/>
      <c r="GBQ263" s="710"/>
      <c r="GBR263" s="710"/>
      <c r="GBS263" s="710"/>
      <c r="GBT263" s="710"/>
      <c r="GBU263" s="710"/>
      <c r="GBV263" s="710"/>
      <c r="GBW263" s="710"/>
      <c r="GBX263" s="710"/>
      <c r="GBY263" s="710"/>
      <c r="GBZ263" s="710"/>
      <c r="GCA263" s="710"/>
      <c r="GCB263" s="710"/>
      <c r="GCC263" s="710"/>
      <c r="GCD263" s="710"/>
      <c r="GCE263" s="710"/>
      <c r="GCF263" s="710"/>
      <c r="GCG263" s="710"/>
      <c r="GCH263" s="710"/>
      <c r="GCI263" s="710"/>
      <c r="GCJ263" s="710"/>
      <c r="GCK263" s="710"/>
      <c r="GCL263" s="710"/>
      <c r="GCM263" s="710"/>
      <c r="GCN263" s="710"/>
      <c r="GCO263" s="710"/>
      <c r="GCP263" s="710"/>
      <c r="GCQ263" s="710"/>
      <c r="GCR263" s="710"/>
      <c r="GCS263" s="710"/>
      <c r="GCT263" s="710"/>
      <c r="GCU263" s="710"/>
      <c r="GCV263" s="710"/>
      <c r="GCW263" s="710"/>
      <c r="GCX263" s="710"/>
      <c r="GCY263" s="710"/>
      <c r="GCZ263" s="710"/>
      <c r="GDA263" s="710"/>
      <c r="GDB263" s="710"/>
      <c r="GDC263" s="710"/>
      <c r="GDD263" s="710"/>
      <c r="GDE263" s="710"/>
      <c r="GDF263" s="710"/>
      <c r="GDG263" s="710"/>
      <c r="GDH263" s="710"/>
      <c r="GDI263" s="710"/>
      <c r="GDJ263" s="710"/>
      <c r="GDK263" s="710"/>
      <c r="GDL263" s="710"/>
      <c r="GDM263" s="710"/>
      <c r="GDN263" s="710"/>
      <c r="GDO263" s="710"/>
      <c r="GDP263" s="710"/>
      <c r="GDQ263" s="710"/>
      <c r="GDR263" s="710"/>
      <c r="GDS263" s="710"/>
      <c r="GDT263" s="710"/>
      <c r="GDU263" s="710"/>
      <c r="GDV263" s="710"/>
      <c r="GDW263" s="710"/>
      <c r="GDX263" s="710"/>
      <c r="GDY263" s="710"/>
      <c r="GDZ263" s="710"/>
      <c r="GEA263" s="710"/>
      <c r="GEB263" s="710"/>
      <c r="GEC263" s="710"/>
      <c r="GED263" s="710"/>
      <c r="GEE263" s="710"/>
      <c r="GEF263" s="710"/>
      <c r="GEG263" s="710"/>
      <c r="GEH263" s="710"/>
      <c r="GEI263" s="710"/>
      <c r="GEJ263" s="710"/>
      <c r="GEK263" s="710"/>
      <c r="GEL263" s="710"/>
      <c r="GEM263" s="710"/>
      <c r="GEN263" s="710"/>
      <c r="GEO263" s="710"/>
      <c r="GEP263" s="710"/>
      <c r="GEQ263" s="710"/>
      <c r="GER263" s="710"/>
      <c r="GES263" s="710"/>
      <c r="GET263" s="710"/>
      <c r="GEU263" s="710"/>
      <c r="GEV263" s="710"/>
      <c r="GEW263" s="710"/>
      <c r="GEX263" s="710"/>
      <c r="GEY263" s="710"/>
      <c r="GEZ263" s="710"/>
      <c r="GFA263" s="710"/>
      <c r="GFB263" s="710"/>
      <c r="GFC263" s="710"/>
      <c r="GFD263" s="710"/>
      <c r="GFE263" s="710"/>
      <c r="GFF263" s="710"/>
      <c r="GFG263" s="710"/>
      <c r="GFH263" s="710"/>
      <c r="GFI263" s="710"/>
      <c r="GFJ263" s="710"/>
      <c r="GFK263" s="710"/>
      <c r="GFL263" s="710"/>
      <c r="GFM263" s="710"/>
      <c r="GFN263" s="710"/>
      <c r="GFO263" s="710"/>
      <c r="GFP263" s="710"/>
      <c r="GFQ263" s="710"/>
      <c r="GFR263" s="710"/>
      <c r="GFS263" s="710"/>
      <c r="GFT263" s="710"/>
      <c r="GFU263" s="710"/>
      <c r="GFV263" s="710"/>
      <c r="GFW263" s="710"/>
      <c r="GFX263" s="710"/>
      <c r="GFY263" s="710"/>
      <c r="GFZ263" s="710"/>
      <c r="GGA263" s="710"/>
      <c r="GGB263" s="710"/>
      <c r="GGC263" s="710"/>
      <c r="GGD263" s="710"/>
      <c r="GGE263" s="710"/>
      <c r="GGF263" s="710"/>
      <c r="GGG263" s="710"/>
      <c r="GGH263" s="710"/>
      <c r="GGI263" s="710"/>
      <c r="GGJ263" s="710"/>
      <c r="GGK263" s="710"/>
      <c r="GGL263" s="710"/>
      <c r="GGM263" s="710"/>
      <c r="GGN263" s="710"/>
      <c r="GGO263" s="710"/>
      <c r="GGP263" s="710"/>
      <c r="GGQ263" s="710"/>
      <c r="GGR263" s="710"/>
      <c r="GGS263" s="710"/>
      <c r="GGT263" s="710"/>
      <c r="GGU263" s="710"/>
      <c r="GGV263" s="710"/>
      <c r="GGW263" s="710"/>
      <c r="GGX263" s="710"/>
      <c r="GGY263" s="710"/>
      <c r="GGZ263" s="710"/>
      <c r="GHA263" s="710"/>
      <c r="GHB263" s="710"/>
      <c r="GHC263" s="710"/>
      <c r="GHD263" s="710"/>
      <c r="GHE263" s="710"/>
      <c r="GHF263" s="710"/>
      <c r="GHG263" s="710"/>
      <c r="GHH263" s="710"/>
      <c r="GHI263" s="710"/>
      <c r="GHJ263" s="710"/>
      <c r="GHK263" s="710"/>
      <c r="GHL263" s="710"/>
      <c r="GHM263" s="710"/>
      <c r="GHN263" s="710"/>
      <c r="GHO263" s="710"/>
      <c r="GHP263" s="710"/>
      <c r="GHQ263" s="710"/>
      <c r="GHR263" s="710"/>
      <c r="GHS263" s="710"/>
      <c r="GHT263" s="710"/>
      <c r="GHU263" s="710"/>
      <c r="GHV263" s="710"/>
      <c r="GHW263" s="710"/>
      <c r="GHX263" s="710"/>
      <c r="GHY263" s="710"/>
      <c r="GHZ263" s="710"/>
      <c r="GIA263" s="710"/>
      <c r="GIB263" s="710"/>
      <c r="GIC263" s="710"/>
      <c r="GID263" s="710"/>
      <c r="GIE263" s="710"/>
      <c r="GIF263" s="710"/>
      <c r="GIG263" s="710"/>
      <c r="GIH263" s="710"/>
      <c r="GII263" s="710"/>
      <c r="GIJ263" s="710"/>
      <c r="GIK263" s="710"/>
      <c r="GIL263" s="710"/>
      <c r="GIM263" s="710"/>
      <c r="GIN263" s="710"/>
      <c r="GIO263" s="710"/>
      <c r="GIP263" s="710"/>
      <c r="GIQ263" s="710"/>
      <c r="GIR263" s="710"/>
      <c r="GIS263" s="710"/>
      <c r="GIT263" s="710"/>
      <c r="GIU263" s="710"/>
      <c r="GIV263" s="710"/>
      <c r="GIW263" s="710"/>
      <c r="GIX263" s="710"/>
      <c r="GIY263" s="710"/>
      <c r="GIZ263" s="710"/>
      <c r="GJA263" s="710"/>
      <c r="GJB263" s="710"/>
      <c r="GJC263" s="710"/>
      <c r="GJD263" s="710"/>
      <c r="GJE263" s="710"/>
      <c r="GJF263" s="710"/>
      <c r="GJG263" s="710"/>
      <c r="GJH263" s="710"/>
      <c r="GJI263" s="710"/>
      <c r="GJJ263" s="710"/>
      <c r="GJK263" s="710"/>
      <c r="GJL263" s="710"/>
      <c r="GJM263" s="710"/>
      <c r="GJN263" s="710"/>
      <c r="GJO263" s="710"/>
      <c r="GJP263" s="710"/>
      <c r="GJQ263" s="710"/>
      <c r="GJR263" s="710"/>
      <c r="GJS263" s="710"/>
      <c r="GJT263" s="710"/>
      <c r="GJU263" s="710"/>
      <c r="GJV263" s="710"/>
      <c r="GJW263" s="710"/>
      <c r="GJX263" s="710"/>
      <c r="GJY263" s="710"/>
      <c r="GJZ263" s="710"/>
      <c r="GKA263" s="710"/>
      <c r="GKB263" s="710"/>
      <c r="GKC263" s="710"/>
      <c r="GKD263" s="710"/>
      <c r="GKE263" s="710"/>
      <c r="GKF263" s="710"/>
      <c r="GKG263" s="710"/>
      <c r="GKH263" s="710"/>
      <c r="GKI263" s="710"/>
      <c r="GKJ263" s="710"/>
      <c r="GKK263" s="710"/>
      <c r="GKL263" s="710"/>
      <c r="GKM263" s="710"/>
      <c r="GKN263" s="710"/>
      <c r="GKO263" s="710"/>
      <c r="GKP263" s="710"/>
      <c r="GKQ263" s="710"/>
      <c r="GKR263" s="710"/>
      <c r="GKS263" s="710"/>
      <c r="GKT263" s="710"/>
      <c r="GKU263" s="710"/>
      <c r="GKV263" s="710"/>
      <c r="GKW263" s="710"/>
      <c r="GKX263" s="710"/>
      <c r="GKY263" s="710"/>
      <c r="GKZ263" s="710"/>
      <c r="GLA263" s="710"/>
      <c r="GLB263" s="710"/>
      <c r="GLC263" s="710"/>
      <c r="GLD263" s="710"/>
      <c r="GLE263" s="710"/>
      <c r="GLF263" s="710"/>
      <c r="GLG263" s="710"/>
      <c r="GLH263" s="710"/>
      <c r="GLI263" s="710"/>
      <c r="GLJ263" s="710"/>
      <c r="GLK263" s="710"/>
      <c r="GLL263" s="710"/>
      <c r="GLM263" s="710"/>
      <c r="GLN263" s="710"/>
      <c r="GLO263" s="710"/>
      <c r="GLP263" s="710"/>
      <c r="GLQ263" s="710"/>
      <c r="GLR263" s="710"/>
      <c r="GLS263" s="710"/>
      <c r="GLT263" s="710"/>
      <c r="GLU263" s="710"/>
      <c r="GLV263" s="710"/>
      <c r="GLW263" s="710"/>
      <c r="GLX263" s="710"/>
      <c r="GLY263" s="710"/>
      <c r="GLZ263" s="710"/>
      <c r="GMA263" s="710"/>
      <c r="GMB263" s="710"/>
      <c r="GMC263" s="710"/>
      <c r="GMD263" s="710"/>
      <c r="GME263" s="710"/>
      <c r="GMF263" s="710"/>
      <c r="GMG263" s="710"/>
      <c r="GMH263" s="710"/>
      <c r="GMI263" s="710"/>
      <c r="GMJ263" s="710"/>
      <c r="GMK263" s="710"/>
      <c r="GML263" s="710"/>
      <c r="GMM263" s="710"/>
      <c r="GMN263" s="710"/>
      <c r="GMO263" s="710"/>
      <c r="GMP263" s="710"/>
      <c r="GMQ263" s="710"/>
      <c r="GMR263" s="710"/>
      <c r="GMS263" s="710"/>
      <c r="GMT263" s="710"/>
      <c r="GMU263" s="710"/>
      <c r="GMV263" s="710"/>
      <c r="GMW263" s="710"/>
      <c r="GMX263" s="710"/>
      <c r="GMY263" s="710"/>
      <c r="GMZ263" s="710"/>
      <c r="GNA263" s="710"/>
      <c r="GNB263" s="710"/>
      <c r="GNC263" s="710"/>
      <c r="GND263" s="710"/>
      <c r="GNE263" s="710"/>
      <c r="GNF263" s="710"/>
      <c r="GNG263" s="710"/>
      <c r="GNH263" s="710"/>
      <c r="GNI263" s="710"/>
      <c r="GNJ263" s="710"/>
      <c r="GNK263" s="710"/>
      <c r="GNL263" s="710"/>
      <c r="GNM263" s="710"/>
      <c r="GNN263" s="710"/>
      <c r="GNO263" s="710"/>
      <c r="GNP263" s="710"/>
      <c r="GNQ263" s="710"/>
      <c r="GNR263" s="710"/>
      <c r="GNS263" s="710"/>
      <c r="GNT263" s="710"/>
      <c r="GNU263" s="710"/>
      <c r="GNV263" s="710"/>
      <c r="GNW263" s="710"/>
      <c r="GNX263" s="710"/>
      <c r="GNY263" s="710"/>
      <c r="GNZ263" s="710"/>
      <c r="GOA263" s="710"/>
      <c r="GOB263" s="710"/>
      <c r="GOC263" s="710"/>
      <c r="GOD263" s="710"/>
      <c r="GOE263" s="710"/>
      <c r="GOF263" s="710"/>
      <c r="GOG263" s="710"/>
      <c r="GOH263" s="710"/>
      <c r="GOI263" s="710"/>
      <c r="GOJ263" s="710"/>
      <c r="GOK263" s="710"/>
      <c r="GOL263" s="710"/>
      <c r="GOM263" s="710"/>
      <c r="GON263" s="710"/>
      <c r="GOO263" s="710"/>
      <c r="GOP263" s="710"/>
      <c r="GOQ263" s="710"/>
      <c r="GOR263" s="710"/>
      <c r="GOS263" s="710"/>
      <c r="GOT263" s="710"/>
      <c r="GOU263" s="710"/>
      <c r="GOV263" s="710"/>
      <c r="GOW263" s="710"/>
      <c r="GOX263" s="710"/>
      <c r="GOY263" s="710"/>
      <c r="GOZ263" s="710"/>
      <c r="GPA263" s="710"/>
      <c r="GPB263" s="710"/>
      <c r="GPC263" s="710"/>
      <c r="GPD263" s="710"/>
      <c r="GPE263" s="710"/>
      <c r="GPF263" s="710"/>
      <c r="GPG263" s="710"/>
      <c r="GPH263" s="710"/>
      <c r="GPI263" s="710"/>
      <c r="GPJ263" s="710"/>
      <c r="GPK263" s="710"/>
      <c r="GPL263" s="710"/>
      <c r="GPM263" s="710"/>
      <c r="GPN263" s="710"/>
      <c r="GPO263" s="710"/>
      <c r="GPP263" s="710"/>
      <c r="GPQ263" s="710"/>
      <c r="GPR263" s="710"/>
      <c r="GPS263" s="710"/>
      <c r="GPT263" s="710"/>
      <c r="GPU263" s="710"/>
      <c r="GPV263" s="710"/>
      <c r="GPW263" s="710"/>
      <c r="GPX263" s="710"/>
      <c r="GPY263" s="710"/>
      <c r="GPZ263" s="710"/>
      <c r="GQA263" s="710"/>
      <c r="GQB263" s="710"/>
      <c r="GQC263" s="710"/>
      <c r="GQD263" s="710"/>
      <c r="GQE263" s="710"/>
      <c r="GQF263" s="710"/>
      <c r="GQG263" s="710"/>
      <c r="GQH263" s="710"/>
      <c r="GQI263" s="710"/>
      <c r="GQJ263" s="710"/>
      <c r="GQK263" s="710"/>
      <c r="GQL263" s="710"/>
      <c r="GQM263" s="710"/>
      <c r="GQN263" s="710"/>
      <c r="GQO263" s="710"/>
      <c r="GQP263" s="710"/>
      <c r="GQQ263" s="710"/>
      <c r="GQR263" s="710"/>
      <c r="GQS263" s="710"/>
      <c r="GQT263" s="710"/>
      <c r="GQU263" s="710"/>
      <c r="GQV263" s="710"/>
      <c r="GQW263" s="710"/>
      <c r="GQX263" s="710"/>
      <c r="GQY263" s="710"/>
      <c r="GQZ263" s="710"/>
      <c r="GRA263" s="710"/>
      <c r="GRB263" s="710"/>
      <c r="GRC263" s="710"/>
      <c r="GRD263" s="710"/>
      <c r="GRE263" s="710"/>
      <c r="GRF263" s="710"/>
      <c r="GRG263" s="710"/>
      <c r="GRH263" s="710"/>
      <c r="GRI263" s="710"/>
      <c r="GRJ263" s="710"/>
      <c r="GRK263" s="710"/>
      <c r="GRL263" s="710"/>
      <c r="GRM263" s="710"/>
      <c r="GRN263" s="710"/>
      <c r="GRO263" s="710"/>
      <c r="GRP263" s="710"/>
      <c r="GRQ263" s="710"/>
      <c r="GRR263" s="710"/>
      <c r="GRS263" s="710"/>
      <c r="GRT263" s="710"/>
      <c r="GRU263" s="710"/>
      <c r="GRV263" s="710"/>
      <c r="GRW263" s="710"/>
      <c r="GRX263" s="710"/>
      <c r="GRY263" s="710"/>
      <c r="GRZ263" s="710"/>
      <c r="GSA263" s="710"/>
      <c r="GSB263" s="710"/>
      <c r="GSC263" s="710"/>
      <c r="GSD263" s="710"/>
      <c r="GSE263" s="710"/>
      <c r="GSF263" s="710"/>
      <c r="GSG263" s="710"/>
      <c r="GSH263" s="710"/>
      <c r="GSI263" s="710"/>
      <c r="GSJ263" s="710"/>
      <c r="GSK263" s="710"/>
      <c r="GSL263" s="710"/>
      <c r="GSM263" s="710"/>
      <c r="GSN263" s="710"/>
      <c r="GSO263" s="710"/>
      <c r="GSP263" s="710"/>
      <c r="GSQ263" s="710"/>
      <c r="GSR263" s="710"/>
      <c r="GSS263" s="710"/>
      <c r="GST263" s="710"/>
      <c r="GSU263" s="710"/>
      <c r="GSV263" s="710"/>
      <c r="GSW263" s="710"/>
      <c r="GSX263" s="710"/>
      <c r="GSY263" s="710"/>
      <c r="GSZ263" s="710"/>
      <c r="GTA263" s="710"/>
      <c r="GTB263" s="710"/>
      <c r="GTC263" s="710"/>
      <c r="GTD263" s="710"/>
      <c r="GTE263" s="710"/>
      <c r="GTF263" s="710"/>
      <c r="GTG263" s="710"/>
      <c r="GTH263" s="710"/>
      <c r="GTI263" s="710"/>
      <c r="GTJ263" s="710"/>
      <c r="GTK263" s="710"/>
      <c r="GTL263" s="710"/>
      <c r="GTM263" s="710"/>
      <c r="GTN263" s="710"/>
      <c r="GTO263" s="710"/>
      <c r="GTP263" s="710"/>
      <c r="GTQ263" s="710"/>
      <c r="GTR263" s="710"/>
      <c r="GTS263" s="710"/>
      <c r="GTT263" s="710"/>
      <c r="GTU263" s="710"/>
      <c r="GTV263" s="710"/>
      <c r="GTW263" s="710"/>
      <c r="GTX263" s="710"/>
      <c r="GTY263" s="710"/>
      <c r="GTZ263" s="710"/>
      <c r="GUA263" s="710"/>
      <c r="GUB263" s="710"/>
      <c r="GUC263" s="710"/>
      <c r="GUD263" s="710"/>
      <c r="GUE263" s="710"/>
      <c r="GUF263" s="710"/>
      <c r="GUG263" s="710"/>
      <c r="GUH263" s="710"/>
      <c r="GUI263" s="710"/>
      <c r="GUJ263" s="710"/>
      <c r="GUK263" s="710"/>
      <c r="GUL263" s="710"/>
      <c r="GUM263" s="710"/>
      <c r="GUN263" s="710"/>
      <c r="GUO263" s="710"/>
      <c r="GUP263" s="710"/>
      <c r="GUQ263" s="710"/>
      <c r="GUR263" s="710"/>
      <c r="GUS263" s="710"/>
      <c r="GUT263" s="710"/>
      <c r="GUU263" s="710"/>
      <c r="GUV263" s="710"/>
      <c r="GUW263" s="710"/>
      <c r="GUX263" s="710"/>
      <c r="GUY263" s="710"/>
      <c r="GUZ263" s="710"/>
      <c r="GVA263" s="710"/>
      <c r="GVB263" s="710"/>
      <c r="GVC263" s="710"/>
      <c r="GVD263" s="710"/>
      <c r="GVE263" s="710"/>
      <c r="GVF263" s="710"/>
      <c r="GVG263" s="710"/>
      <c r="GVH263" s="710"/>
      <c r="GVI263" s="710"/>
      <c r="GVJ263" s="710"/>
      <c r="GVK263" s="710"/>
      <c r="GVL263" s="710"/>
      <c r="GVM263" s="710"/>
      <c r="GVN263" s="710"/>
      <c r="GVO263" s="710"/>
      <c r="GVP263" s="710"/>
      <c r="GVQ263" s="710"/>
      <c r="GVR263" s="710"/>
      <c r="GVS263" s="710"/>
      <c r="GVT263" s="710"/>
      <c r="GVU263" s="710"/>
      <c r="GVV263" s="710"/>
      <c r="GVW263" s="710"/>
      <c r="GVX263" s="710"/>
      <c r="GVY263" s="710"/>
      <c r="GVZ263" s="710"/>
      <c r="GWA263" s="710"/>
      <c r="GWB263" s="710"/>
      <c r="GWC263" s="710"/>
      <c r="GWD263" s="710"/>
      <c r="GWE263" s="710"/>
      <c r="GWF263" s="710"/>
      <c r="GWG263" s="710"/>
      <c r="GWH263" s="710"/>
      <c r="GWI263" s="710"/>
      <c r="GWJ263" s="710"/>
      <c r="GWK263" s="710"/>
      <c r="GWL263" s="710"/>
      <c r="GWM263" s="710"/>
      <c r="GWN263" s="710"/>
      <c r="GWO263" s="710"/>
      <c r="GWP263" s="710"/>
      <c r="GWQ263" s="710"/>
      <c r="GWR263" s="710"/>
      <c r="GWS263" s="710"/>
      <c r="GWT263" s="710"/>
      <c r="GWU263" s="710"/>
      <c r="GWV263" s="710"/>
      <c r="GWW263" s="710"/>
      <c r="GWX263" s="710"/>
      <c r="GWY263" s="710"/>
      <c r="GWZ263" s="710"/>
      <c r="GXA263" s="710"/>
      <c r="GXB263" s="710"/>
      <c r="GXC263" s="710"/>
      <c r="GXD263" s="710"/>
      <c r="GXE263" s="710"/>
      <c r="GXF263" s="710"/>
      <c r="GXG263" s="710"/>
      <c r="GXH263" s="710"/>
      <c r="GXI263" s="710"/>
      <c r="GXJ263" s="710"/>
      <c r="GXK263" s="710"/>
      <c r="GXL263" s="710"/>
      <c r="GXM263" s="710"/>
      <c r="GXN263" s="710"/>
      <c r="GXO263" s="710"/>
      <c r="GXP263" s="710"/>
      <c r="GXQ263" s="710"/>
      <c r="GXR263" s="710"/>
      <c r="GXS263" s="710"/>
      <c r="GXT263" s="710"/>
      <c r="GXU263" s="710"/>
      <c r="GXV263" s="710"/>
      <c r="GXW263" s="710"/>
      <c r="GXX263" s="710"/>
      <c r="GXY263" s="710"/>
      <c r="GXZ263" s="710"/>
      <c r="GYA263" s="710"/>
      <c r="GYB263" s="710"/>
      <c r="GYC263" s="710"/>
      <c r="GYD263" s="710"/>
      <c r="GYE263" s="710"/>
      <c r="GYF263" s="710"/>
      <c r="GYG263" s="710"/>
      <c r="GYH263" s="710"/>
      <c r="GYI263" s="710"/>
      <c r="GYJ263" s="710"/>
      <c r="GYK263" s="710"/>
      <c r="GYL263" s="710"/>
      <c r="GYM263" s="710"/>
      <c r="GYN263" s="710"/>
      <c r="GYO263" s="710"/>
      <c r="GYP263" s="710"/>
      <c r="GYQ263" s="710"/>
      <c r="GYR263" s="710"/>
      <c r="GYS263" s="710"/>
      <c r="GYT263" s="710"/>
      <c r="GYU263" s="710"/>
      <c r="GYV263" s="710"/>
      <c r="GYW263" s="710"/>
      <c r="GYX263" s="710"/>
      <c r="GYY263" s="710"/>
      <c r="GYZ263" s="710"/>
      <c r="GZA263" s="710"/>
      <c r="GZB263" s="710"/>
      <c r="GZC263" s="710"/>
      <c r="GZD263" s="710"/>
      <c r="GZE263" s="710"/>
      <c r="GZF263" s="710"/>
      <c r="GZG263" s="710"/>
      <c r="GZH263" s="710"/>
      <c r="GZI263" s="710"/>
      <c r="GZJ263" s="710"/>
      <c r="GZK263" s="710"/>
      <c r="GZL263" s="710"/>
      <c r="GZM263" s="710"/>
      <c r="GZN263" s="710"/>
      <c r="GZO263" s="710"/>
      <c r="GZP263" s="710"/>
      <c r="GZQ263" s="710"/>
      <c r="GZR263" s="710"/>
      <c r="GZS263" s="710"/>
      <c r="GZT263" s="710"/>
      <c r="GZU263" s="710"/>
      <c r="GZV263" s="710"/>
      <c r="GZW263" s="710"/>
      <c r="GZX263" s="710"/>
      <c r="GZY263" s="710"/>
      <c r="GZZ263" s="710"/>
      <c r="HAA263" s="710"/>
      <c r="HAB263" s="710"/>
      <c r="HAC263" s="710"/>
      <c r="HAD263" s="710"/>
      <c r="HAE263" s="710"/>
      <c r="HAF263" s="710"/>
      <c r="HAG263" s="710"/>
      <c r="HAH263" s="710"/>
      <c r="HAI263" s="710"/>
      <c r="HAJ263" s="710"/>
      <c r="HAK263" s="710"/>
      <c r="HAL263" s="710"/>
      <c r="HAM263" s="710"/>
      <c r="HAN263" s="710"/>
      <c r="HAO263" s="710"/>
      <c r="HAP263" s="710"/>
      <c r="HAQ263" s="710"/>
      <c r="HAR263" s="710"/>
      <c r="HAS263" s="710"/>
      <c r="HAT263" s="710"/>
      <c r="HAU263" s="710"/>
      <c r="HAV263" s="710"/>
      <c r="HAW263" s="710"/>
      <c r="HAX263" s="710"/>
      <c r="HAY263" s="710"/>
      <c r="HAZ263" s="710"/>
      <c r="HBA263" s="710"/>
      <c r="HBB263" s="710"/>
      <c r="HBC263" s="710"/>
      <c r="HBD263" s="710"/>
      <c r="HBE263" s="710"/>
      <c r="HBF263" s="710"/>
      <c r="HBG263" s="710"/>
      <c r="HBH263" s="710"/>
      <c r="HBI263" s="710"/>
      <c r="HBJ263" s="710"/>
      <c r="HBK263" s="710"/>
      <c r="HBL263" s="710"/>
      <c r="HBM263" s="710"/>
      <c r="HBN263" s="710"/>
      <c r="HBO263" s="710"/>
      <c r="HBP263" s="710"/>
      <c r="HBQ263" s="710"/>
      <c r="HBR263" s="710"/>
      <c r="HBS263" s="710"/>
      <c r="HBT263" s="710"/>
      <c r="HBU263" s="710"/>
      <c r="HBV263" s="710"/>
      <c r="HBW263" s="710"/>
      <c r="HBX263" s="710"/>
      <c r="HBY263" s="710"/>
      <c r="HBZ263" s="710"/>
      <c r="HCA263" s="710"/>
      <c r="HCB263" s="710"/>
      <c r="HCC263" s="710"/>
      <c r="HCD263" s="710"/>
      <c r="HCE263" s="710"/>
      <c r="HCF263" s="710"/>
      <c r="HCG263" s="710"/>
      <c r="HCH263" s="710"/>
      <c r="HCI263" s="710"/>
      <c r="HCJ263" s="710"/>
      <c r="HCK263" s="710"/>
      <c r="HCL263" s="710"/>
      <c r="HCM263" s="710"/>
      <c r="HCN263" s="710"/>
      <c r="HCO263" s="710"/>
      <c r="HCP263" s="710"/>
      <c r="HCQ263" s="710"/>
      <c r="HCR263" s="710"/>
      <c r="HCS263" s="710"/>
      <c r="HCT263" s="710"/>
      <c r="HCU263" s="710"/>
      <c r="HCV263" s="710"/>
      <c r="HCW263" s="710"/>
      <c r="HCX263" s="710"/>
      <c r="HCY263" s="710"/>
      <c r="HCZ263" s="710"/>
      <c r="HDA263" s="710"/>
      <c r="HDB263" s="710"/>
      <c r="HDC263" s="710"/>
      <c r="HDD263" s="710"/>
      <c r="HDE263" s="710"/>
      <c r="HDF263" s="710"/>
      <c r="HDG263" s="710"/>
      <c r="HDH263" s="710"/>
      <c r="HDI263" s="710"/>
      <c r="HDJ263" s="710"/>
      <c r="HDK263" s="710"/>
      <c r="HDL263" s="710"/>
      <c r="HDM263" s="710"/>
      <c r="HDN263" s="710"/>
      <c r="HDO263" s="710"/>
      <c r="HDP263" s="710"/>
      <c r="HDQ263" s="710"/>
      <c r="HDR263" s="710"/>
      <c r="HDS263" s="710"/>
      <c r="HDT263" s="710"/>
      <c r="HDU263" s="710"/>
      <c r="HDV263" s="710"/>
      <c r="HDW263" s="710"/>
      <c r="HDX263" s="710"/>
      <c r="HDY263" s="710"/>
      <c r="HDZ263" s="710"/>
      <c r="HEA263" s="710"/>
      <c r="HEB263" s="710"/>
      <c r="HEC263" s="710"/>
      <c r="HED263" s="710"/>
      <c r="HEE263" s="710"/>
      <c r="HEF263" s="710"/>
      <c r="HEG263" s="710"/>
      <c r="HEH263" s="710"/>
      <c r="HEI263" s="710"/>
      <c r="HEJ263" s="710"/>
      <c r="HEK263" s="710"/>
      <c r="HEL263" s="710"/>
      <c r="HEM263" s="710"/>
      <c r="HEN263" s="710"/>
      <c r="HEO263" s="710"/>
      <c r="HEP263" s="710"/>
      <c r="HEQ263" s="710"/>
      <c r="HER263" s="710"/>
      <c r="HES263" s="710"/>
      <c r="HET263" s="710"/>
      <c r="HEU263" s="710"/>
      <c r="HEV263" s="710"/>
      <c r="HEW263" s="710"/>
      <c r="HEX263" s="710"/>
      <c r="HEY263" s="710"/>
      <c r="HEZ263" s="710"/>
      <c r="HFA263" s="710"/>
      <c r="HFB263" s="710"/>
      <c r="HFC263" s="710"/>
      <c r="HFD263" s="710"/>
      <c r="HFE263" s="710"/>
      <c r="HFF263" s="710"/>
      <c r="HFG263" s="710"/>
      <c r="HFH263" s="710"/>
      <c r="HFI263" s="710"/>
      <c r="HFJ263" s="710"/>
      <c r="HFK263" s="710"/>
      <c r="HFL263" s="710"/>
      <c r="HFM263" s="710"/>
      <c r="HFN263" s="710"/>
      <c r="HFO263" s="710"/>
      <c r="HFP263" s="710"/>
      <c r="HFQ263" s="710"/>
      <c r="HFR263" s="710"/>
      <c r="HFS263" s="710"/>
      <c r="HFT263" s="710"/>
      <c r="HFU263" s="710"/>
      <c r="HFV263" s="710"/>
      <c r="HFW263" s="710"/>
      <c r="HFX263" s="710"/>
      <c r="HFY263" s="710"/>
      <c r="HFZ263" s="710"/>
      <c r="HGA263" s="710"/>
      <c r="HGB263" s="710"/>
      <c r="HGC263" s="710"/>
      <c r="HGD263" s="710"/>
      <c r="HGE263" s="710"/>
      <c r="HGF263" s="710"/>
      <c r="HGG263" s="710"/>
      <c r="HGH263" s="710"/>
      <c r="HGI263" s="710"/>
      <c r="HGJ263" s="710"/>
      <c r="HGK263" s="710"/>
      <c r="HGL263" s="710"/>
      <c r="HGM263" s="710"/>
      <c r="HGN263" s="710"/>
      <c r="HGO263" s="710"/>
      <c r="HGP263" s="710"/>
      <c r="HGQ263" s="710"/>
      <c r="HGR263" s="710"/>
      <c r="HGS263" s="710"/>
      <c r="HGT263" s="710"/>
      <c r="HGU263" s="710"/>
      <c r="HGV263" s="710"/>
      <c r="HGW263" s="710"/>
      <c r="HGX263" s="710"/>
      <c r="HGY263" s="710"/>
      <c r="HGZ263" s="710"/>
      <c r="HHA263" s="710"/>
      <c r="HHB263" s="710"/>
      <c r="HHC263" s="710"/>
      <c r="HHD263" s="710"/>
      <c r="HHE263" s="710"/>
      <c r="HHF263" s="710"/>
      <c r="HHG263" s="710"/>
      <c r="HHH263" s="710"/>
      <c r="HHI263" s="710"/>
      <c r="HHJ263" s="710"/>
      <c r="HHK263" s="710"/>
      <c r="HHL263" s="710"/>
      <c r="HHM263" s="710"/>
      <c r="HHN263" s="710"/>
      <c r="HHO263" s="710"/>
      <c r="HHP263" s="710"/>
      <c r="HHQ263" s="710"/>
      <c r="HHR263" s="710"/>
      <c r="HHS263" s="710"/>
      <c r="HHT263" s="710"/>
      <c r="HHU263" s="710"/>
      <c r="HHV263" s="710"/>
      <c r="HHW263" s="710"/>
      <c r="HHX263" s="710"/>
      <c r="HHY263" s="710"/>
      <c r="HHZ263" s="710"/>
      <c r="HIA263" s="710"/>
      <c r="HIB263" s="710"/>
      <c r="HIC263" s="710"/>
      <c r="HID263" s="710"/>
      <c r="HIE263" s="710"/>
      <c r="HIF263" s="710"/>
      <c r="HIG263" s="710"/>
      <c r="HIH263" s="710"/>
      <c r="HII263" s="710"/>
      <c r="HIJ263" s="710"/>
      <c r="HIK263" s="710"/>
      <c r="HIL263" s="710"/>
      <c r="HIM263" s="710"/>
      <c r="HIN263" s="710"/>
      <c r="HIO263" s="710"/>
      <c r="HIP263" s="710"/>
      <c r="HIQ263" s="710"/>
      <c r="HIR263" s="710"/>
      <c r="HIS263" s="710"/>
      <c r="HIT263" s="710"/>
      <c r="HIU263" s="710"/>
      <c r="HIV263" s="710"/>
      <c r="HIW263" s="710"/>
      <c r="HIX263" s="710"/>
      <c r="HIY263" s="710"/>
      <c r="HIZ263" s="710"/>
      <c r="HJA263" s="710"/>
      <c r="HJB263" s="710"/>
      <c r="HJC263" s="710"/>
      <c r="HJD263" s="710"/>
      <c r="HJE263" s="710"/>
      <c r="HJF263" s="710"/>
      <c r="HJG263" s="710"/>
      <c r="HJH263" s="710"/>
      <c r="HJI263" s="710"/>
      <c r="HJJ263" s="710"/>
      <c r="HJK263" s="710"/>
      <c r="HJL263" s="710"/>
      <c r="HJM263" s="710"/>
      <c r="HJN263" s="710"/>
      <c r="HJO263" s="710"/>
      <c r="HJP263" s="710"/>
      <c r="HJQ263" s="710"/>
      <c r="HJR263" s="710"/>
      <c r="HJS263" s="710"/>
      <c r="HJT263" s="710"/>
      <c r="HJU263" s="710"/>
      <c r="HJV263" s="710"/>
      <c r="HJW263" s="710"/>
      <c r="HJX263" s="710"/>
      <c r="HJY263" s="710"/>
      <c r="HJZ263" s="710"/>
      <c r="HKA263" s="710"/>
      <c r="HKB263" s="710"/>
      <c r="HKC263" s="710"/>
      <c r="HKD263" s="710"/>
      <c r="HKE263" s="710"/>
      <c r="HKF263" s="710"/>
      <c r="HKG263" s="710"/>
      <c r="HKH263" s="710"/>
      <c r="HKI263" s="710"/>
      <c r="HKJ263" s="710"/>
      <c r="HKK263" s="710"/>
      <c r="HKL263" s="710"/>
      <c r="HKM263" s="710"/>
      <c r="HKN263" s="710"/>
      <c r="HKO263" s="710"/>
      <c r="HKP263" s="710"/>
      <c r="HKQ263" s="710"/>
      <c r="HKR263" s="710"/>
      <c r="HKS263" s="710"/>
      <c r="HKT263" s="710"/>
      <c r="HKU263" s="710"/>
      <c r="HKV263" s="710"/>
      <c r="HKW263" s="710"/>
      <c r="HKX263" s="710"/>
      <c r="HKY263" s="710"/>
      <c r="HKZ263" s="710"/>
      <c r="HLA263" s="710"/>
      <c r="HLB263" s="710"/>
      <c r="HLC263" s="710"/>
      <c r="HLD263" s="710"/>
      <c r="HLE263" s="710"/>
      <c r="HLF263" s="710"/>
      <c r="HLG263" s="710"/>
      <c r="HLH263" s="710"/>
      <c r="HLI263" s="710"/>
      <c r="HLJ263" s="710"/>
      <c r="HLK263" s="710"/>
      <c r="HLL263" s="710"/>
      <c r="HLM263" s="710"/>
      <c r="HLN263" s="710"/>
      <c r="HLO263" s="710"/>
      <c r="HLP263" s="710"/>
      <c r="HLQ263" s="710"/>
      <c r="HLR263" s="710"/>
      <c r="HLS263" s="710"/>
      <c r="HLT263" s="710"/>
      <c r="HLU263" s="710"/>
      <c r="HLV263" s="710"/>
      <c r="HLW263" s="710"/>
      <c r="HLX263" s="710"/>
      <c r="HLY263" s="710"/>
      <c r="HLZ263" s="710"/>
      <c r="HMA263" s="710"/>
      <c r="HMB263" s="710"/>
      <c r="HMC263" s="710"/>
      <c r="HMD263" s="710"/>
      <c r="HME263" s="710"/>
      <c r="HMF263" s="710"/>
      <c r="HMG263" s="710"/>
      <c r="HMH263" s="710"/>
      <c r="HMI263" s="710"/>
      <c r="HMJ263" s="710"/>
      <c r="HMK263" s="710"/>
      <c r="HML263" s="710"/>
      <c r="HMM263" s="710"/>
      <c r="HMN263" s="710"/>
      <c r="HMO263" s="710"/>
      <c r="HMP263" s="710"/>
      <c r="HMQ263" s="710"/>
      <c r="HMR263" s="710"/>
      <c r="HMS263" s="710"/>
      <c r="HMT263" s="710"/>
      <c r="HMU263" s="710"/>
      <c r="HMV263" s="710"/>
      <c r="HMW263" s="710"/>
      <c r="HMX263" s="710"/>
      <c r="HMY263" s="710"/>
      <c r="HMZ263" s="710"/>
      <c r="HNA263" s="710"/>
      <c r="HNB263" s="710"/>
      <c r="HNC263" s="710"/>
      <c r="HND263" s="710"/>
      <c r="HNE263" s="710"/>
      <c r="HNF263" s="710"/>
      <c r="HNG263" s="710"/>
      <c r="HNH263" s="710"/>
      <c r="HNI263" s="710"/>
      <c r="HNJ263" s="710"/>
      <c r="HNK263" s="710"/>
      <c r="HNL263" s="710"/>
      <c r="HNM263" s="710"/>
      <c r="HNN263" s="710"/>
      <c r="HNO263" s="710"/>
      <c r="HNP263" s="710"/>
      <c r="HNQ263" s="710"/>
      <c r="HNR263" s="710"/>
      <c r="HNS263" s="710"/>
      <c r="HNT263" s="710"/>
      <c r="HNU263" s="710"/>
      <c r="HNV263" s="710"/>
      <c r="HNW263" s="710"/>
      <c r="HNX263" s="710"/>
      <c r="HNY263" s="710"/>
      <c r="HNZ263" s="710"/>
      <c r="HOA263" s="710"/>
      <c r="HOB263" s="710"/>
      <c r="HOC263" s="710"/>
      <c r="HOD263" s="710"/>
      <c r="HOE263" s="710"/>
      <c r="HOF263" s="710"/>
      <c r="HOG263" s="710"/>
      <c r="HOH263" s="710"/>
      <c r="HOI263" s="710"/>
      <c r="HOJ263" s="710"/>
      <c r="HOK263" s="710"/>
      <c r="HOL263" s="710"/>
      <c r="HOM263" s="710"/>
      <c r="HON263" s="710"/>
      <c r="HOO263" s="710"/>
      <c r="HOP263" s="710"/>
      <c r="HOQ263" s="710"/>
      <c r="HOR263" s="710"/>
      <c r="HOS263" s="710"/>
      <c r="HOT263" s="710"/>
      <c r="HOU263" s="710"/>
      <c r="HOV263" s="710"/>
      <c r="HOW263" s="710"/>
      <c r="HOX263" s="710"/>
      <c r="HOY263" s="710"/>
      <c r="HOZ263" s="710"/>
      <c r="HPA263" s="710"/>
      <c r="HPB263" s="710"/>
      <c r="HPC263" s="710"/>
      <c r="HPD263" s="710"/>
      <c r="HPE263" s="710"/>
      <c r="HPF263" s="710"/>
      <c r="HPG263" s="710"/>
      <c r="HPH263" s="710"/>
      <c r="HPI263" s="710"/>
      <c r="HPJ263" s="710"/>
      <c r="HPK263" s="710"/>
      <c r="HPL263" s="710"/>
      <c r="HPM263" s="710"/>
      <c r="HPN263" s="710"/>
      <c r="HPO263" s="710"/>
      <c r="HPP263" s="710"/>
      <c r="HPQ263" s="710"/>
      <c r="HPR263" s="710"/>
      <c r="HPS263" s="710"/>
      <c r="HPT263" s="710"/>
      <c r="HPU263" s="710"/>
      <c r="HPV263" s="710"/>
      <c r="HPW263" s="710"/>
      <c r="HPX263" s="710"/>
      <c r="HPY263" s="710"/>
      <c r="HPZ263" s="710"/>
      <c r="HQA263" s="710"/>
      <c r="HQB263" s="710"/>
      <c r="HQC263" s="710"/>
      <c r="HQD263" s="710"/>
      <c r="HQE263" s="710"/>
      <c r="HQF263" s="710"/>
      <c r="HQG263" s="710"/>
      <c r="HQH263" s="710"/>
      <c r="HQI263" s="710"/>
      <c r="HQJ263" s="710"/>
      <c r="HQK263" s="710"/>
      <c r="HQL263" s="710"/>
      <c r="HQM263" s="710"/>
      <c r="HQN263" s="710"/>
      <c r="HQO263" s="710"/>
      <c r="HQP263" s="710"/>
      <c r="HQQ263" s="710"/>
      <c r="HQR263" s="710"/>
      <c r="HQS263" s="710"/>
      <c r="HQT263" s="710"/>
      <c r="HQU263" s="710"/>
      <c r="HQV263" s="710"/>
      <c r="HQW263" s="710"/>
      <c r="HQX263" s="710"/>
      <c r="HQY263" s="710"/>
      <c r="HQZ263" s="710"/>
      <c r="HRA263" s="710"/>
      <c r="HRB263" s="710"/>
      <c r="HRC263" s="710"/>
      <c r="HRD263" s="710"/>
      <c r="HRE263" s="710"/>
      <c r="HRF263" s="710"/>
      <c r="HRG263" s="710"/>
      <c r="HRH263" s="710"/>
      <c r="HRI263" s="710"/>
      <c r="HRJ263" s="710"/>
      <c r="HRK263" s="710"/>
      <c r="HRL263" s="710"/>
      <c r="HRM263" s="710"/>
      <c r="HRN263" s="710"/>
      <c r="HRO263" s="710"/>
      <c r="HRP263" s="710"/>
      <c r="HRQ263" s="710"/>
      <c r="HRR263" s="710"/>
      <c r="HRS263" s="710"/>
      <c r="HRT263" s="710"/>
      <c r="HRU263" s="710"/>
      <c r="HRV263" s="710"/>
      <c r="HRW263" s="710"/>
      <c r="HRX263" s="710"/>
      <c r="HRY263" s="710"/>
      <c r="HRZ263" s="710"/>
      <c r="HSA263" s="710"/>
      <c r="HSB263" s="710"/>
      <c r="HSC263" s="710"/>
      <c r="HSD263" s="710"/>
      <c r="HSE263" s="710"/>
      <c r="HSF263" s="710"/>
      <c r="HSG263" s="710"/>
      <c r="HSH263" s="710"/>
      <c r="HSI263" s="710"/>
      <c r="HSJ263" s="710"/>
      <c r="HSK263" s="710"/>
      <c r="HSL263" s="710"/>
      <c r="HSM263" s="710"/>
      <c r="HSN263" s="710"/>
      <c r="HSO263" s="710"/>
      <c r="HSP263" s="710"/>
      <c r="HSQ263" s="710"/>
      <c r="HSR263" s="710"/>
      <c r="HSS263" s="710"/>
      <c r="HST263" s="710"/>
      <c r="HSU263" s="710"/>
      <c r="HSV263" s="710"/>
      <c r="HSW263" s="710"/>
      <c r="HSX263" s="710"/>
      <c r="HSY263" s="710"/>
      <c r="HSZ263" s="710"/>
      <c r="HTA263" s="710"/>
      <c r="HTB263" s="710"/>
      <c r="HTC263" s="710"/>
      <c r="HTD263" s="710"/>
      <c r="HTE263" s="710"/>
      <c r="HTF263" s="710"/>
      <c r="HTG263" s="710"/>
      <c r="HTH263" s="710"/>
      <c r="HTI263" s="710"/>
      <c r="HTJ263" s="710"/>
      <c r="HTK263" s="710"/>
      <c r="HTL263" s="710"/>
      <c r="HTM263" s="710"/>
      <c r="HTN263" s="710"/>
      <c r="HTO263" s="710"/>
      <c r="HTP263" s="710"/>
      <c r="HTQ263" s="710"/>
      <c r="HTR263" s="710"/>
      <c r="HTS263" s="710"/>
      <c r="HTT263" s="710"/>
      <c r="HTU263" s="710"/>
      <c r="HTV263" s="710"/>
      <c r="HTW263" s="710"/>
      <c r="HTX263" s="710"/>
      <c r="HTY263" s="710"/>
      <c r="HTZ263" s="710"/>
      <c r="HUA263" s="710"/>
      <c r="HUB263" s="710"/>
      <c r="HUC263" s="710"/>
      <c r="HUD263" s="710"/>
      <c r="HUE263" s="710"/>
      <c r="HUF263" s="710"/>
      <c r="HUG263" s="710"/>
      <c r="HUH263" s="710"/>
      <c r="HUI263" s="710"/>
      <c r="HUJ263" s="710"/>
      <c r="HUK263" s="710"/>
      <c r="HUL263" s="710"/>
      <c r="HUM263" s="710"/>
      <c r="HUN263" s="710"/>
      <c r="HUO263" s="710"/>
      <c r="HUP263" s="710"/>
      <c r="HUQ263" s="710"/>
      <c r="HUR263" s="710"/>
      <c r="HUS263" s="710"/>
      <c r="HUT263" s="710"/>
      <c r="HUU263" s="710"/>
      <c r="HUV263" s="710"/>
      <c r="HUW263" s="710"/>
      <c r="HUX263" s="710"/>
      <c r="HUY263" s="710"/>
      <c r="HUZ263" s="710"/>
      <c r="HVA263" s="710"/>
      <c r="HVB263" s="710"/>
      <c r="HVC263" s="710"/>
      <c r="HVD263" s="710"/>
      <c r="HVE263" s="710"/>
      <c r="HVF263" s="710"/>
      <c r="HVG263" s="710"/>
      <c r="HVH263" s="710"/>
      <c r="HVI263" s="710"/>
      <c r="HVJ263" s="710"/>
      <c r="HVK263" s="710"/>
      <c r="HVL263" s="710"/>
      <c r="HVM263" s="710"/>
      <c r="HVN263" s="710"/>
      <c r="HVO263" s="710"/>
      <c r="HVP263" s="710"/>
      <c r="HVQ263" s="710"/>
      <c r="HVR263" s="710"/>
      <c r="HVS263" s="710"/>
      <c r="HVT263" s="710"/>
      <c r="HVU263" s="710"/>
      <c r="HVV263" s="710"/>
      <c r="HVW263" s="710"/>
      <c r="HVX263" s="710"/>
      <c r="HVY263" s="710"/>
      <c r="HVZ263" s="710"/>
      <c r="HWA263" s="710"/>
      <c r="HWB263" s="710"/>
      <c r="HWC263" s="710"/>
      <c r="HWD263" s="710"/>
      <c r="HWE263" s="710"/>
      <c r="HWF263" s="710"/>
      <c r="HWG263" s="710"/>
      <c r="HWH263" s="710"/>
      <c r="HWI263" s="710"/>
      <c r="HWJ263" s="710"/>
      <c r="HWK263" s="710"/>
      <c r="HWL263" s="710"/>
      <c r="HWM263" s="710"/>
      <c r="HWN263" s="710"/>
      <c r="HWO263" s="710"/>
      <c r="HWP263" s="710"/>
      <c r="HWQ263" s="710"/>
      <c r="HWR263" s="710"/>
      <c r="HWS263" s="710"/>
      <c r="HWT263" s="710"/>
      <c r="HWU263" s="710"/>
      <c r="HWV263" s="710"/>
      <c r="HWW263" s="710"/>
      <c r="HWX263" s="710"/>
      <c r="HWY263" s="710"/>
      <c r="HWZ263" s="710"/>
      <c r="HXA263" s="710"/>
      <c r="HXB263" s="710"/>
      <c r="HXC263" s="710"/>
      <c r="HXD263" s="710"/>
      <c r="HXE263" s="710"/>
      <c r="HXF263" s="710"/>
      <c r="HXG263" s="710"/>
      <c r="HXH263" s="710"/>
      <c r="HXI263" s="710"/>
      <c r="HXJ263" s="710"/>
      <c r="HXK263" s="710"/>
      <c r="HXL263" s="710"/>
      <c r="HXM263" s="710"/>
      <c r="HXN263" s="710"/>
      <c r="HXO263" s="710"/>
      <c r="HXP263" s="710"/>
      <c r="HXQ263" s="710"/>
      <c r="HXR263" s="710"/>
      <c r="HXS263" s="710"/>
      <c r="HXT263" s="710"/>
      <c r="HXU263" s="710"/>
      <c r="HXV263" s="710"/>
      <c r="HXW263" s="710"/>
      <c r="HXX263" s="710"/>
      <c r="HXY263" s="710"/>
      <c r="HXZ263" s="710"/>
      <c r="HYA263" s="710"/>
      <c r="HYB263" s="710"/>
      <c r="HYC263" s="710"/>
      <c r="HYD263" s="710"/>
      <c r="HYE263" s="710"/>
      <c r="HYF263" s="710"/>
      <c r="HYG263" s="710"/>
      <c r="HYH263" s="710"/>
      <c r="HYI263" s="710"/>
      <c r="HYJ263" s="710"/>
      <c r="HYK263" s="710"/>
      <c r="HYL263" s="710"/>
      <c r="HYM263" s="710"/>
      <c r="HYN263" s="710"/>
      <c r="HYO263" s="710"/>
      <c r="HYP263" s="710"/>
      <c r="HYQ263" s="710"/>
      <c r="HYR263" s="710"/>
      <c r="HYS263" s="710"/>
      <c r="HYT263" s="710"/>
      <c r="HYU263" s="710"/>
      <c r="HYV263" s="710"/>
      <c r="HYW263" s="710"/>
      <c r="HYX263" s="710"/>
      <c r="HYY263" s="710"/>
      <c r="HYZ263" s="710"/>
      <c r="HZA263" s="710"/>
      <c r="HZB263" s="710"/>
      <c r="HZC263" s="710"/>
      <c r="HZD263" s="710"/>
      <c r="HZE263" s="710"/>
      <c r="HZF263" s="710"/>
      <c r="HZG263" s="710"/>
      <c r="HZH263" s="710"/>
      <c r="HZI263" s="710"/>
      <c r="HZJ263" s="710"/>
      <c r="HZK263" s="710"/>
      <c r="HZL263" s="710"/>
      <c r="HZM263" s="710"/>
      <c r="HZN263" s="710"/>
      <c r="HZO263" s="710"/>
      <c r="HZP263" s="710"/>
      <c r="HZQ263" s="710"/>
      <c r="HZR263" s="710"/>
      <c r="HZS263" s="710"/>
      <c r="HZT263" s="710"/>
      <c r="HZU263" s="710"/>
      <c r="HZV263" s="710"/>
      <c r="HZW263" s="710"/>
      <c r="HZX263" s="710"/>
      <c r="HZY263" s="710"/>
      <c r="HZZ263" s="710"/>
      <c r="IAA263" s="710"/>
      <c r="IAB263" s="710"/>
      <c r="IAC263" s="710"/>
      <c r="IAD263" s="710"/>
      <c r="IAE263" s="710"/>
      <c r="IAF263" s="710"/>
      <c r="IAG263" s="710"/>
      <c r="IAH263" s="710"/>
      <c r="IAI263" s="710"/>
      <c r="IAJ263" s="710"/>
      <c r="IAK263" s="710"/>
      <c r="IAL263" s="710"/>
      <c r="IAM263" s="710"/>
      <c r="IAN263" s="710"/>
      <c r="IAO263" s="710"/>
      <c r="IAP263" s="710"/>
      <c r="IAQ263" s="710"/>
      <c r="IAR263" s="710"/>
      <c r="IAS263" s="710"/>
      <c r="IAT263" s="710"/>
      <c r="IAU263" s="710"/>
      <c r="IAV263" s="710"/>
      <c r="IAW263" s="710"/>
      <c r="IAX263" s="710"/>
      <c r="IAY263" s="710"/>
      <c r="IAZ263" s="710"/>
      <c r="IBA263" s="710"/>
      <c r="IBB263" s="710"/>
      <c r="IBC263" s="710"/>
      <c r="IBD263" s="710"/>
      <c r="IBE263" s="710"/>
      <c r="IBF263" s="710"/>
      <c r="IBG263" s="710"/>
      <c r="IBH263" s="710"/>
      <c r="IBI263" s="710"/>
      <c r="IBJ263" s="710"/>
      <c r="IBK263" s="710"/>
      <c r="IBL263" s="710"/>
      <c r="IBM263" s="710"/>
      <c r="IBN263" s="710"/>
      <c r="IBO263" s="710"/>
      <c r="IBP263" s="710"/>
      <c r="IBQ263" s="710"/>
      <c r="IBR263" s="710"/>
      <c r="IBS263" s="710"/>
      <c r="IBT263" s="710"/>
      <c r="IBU263" s="710"/>
      <c r="IBV263" s="710"/>
      <c r="IBW263" s="710"/>
      <c r="IBX263" s="710"/>
      <c r="IBY263" s="710"/>
      <c r="IBZ263" s="710"/>
      <c r="ICA263" s="710"/>
      <c r="ICB263" s="710"/>
      <c r="ICC263" s="710"/>
      <c r="ICD263" s="710"/>
      <c r="ICE263" s="710"/>
      <c r="ICF263" s="710"/>
      <c r="ICG263" s="710"/>
      <c r="ICH263" s="710"/>
      <c r="ICI263" s="710"/>
      <c r="ICJ263" s="710"/>
      <c r="ICK263" s="710"/>
      <c r="ICL263" s="710"/>
      <c r="ICM263" s="710"/>
      <c r="ICN263" s="710"/>
      <c r="ICO263" s="710"/>
      <c r="ICP263" s="710"/>
      <c r="ICQ263" s="710"/>
      <c r="ICR263" s="710"/>
      <c r="ICS263" s="710"/>
      <c r="ICT263" s="710"/>
      <c r="ICU263" s="710"/>
      <c r="ICV263" s="710"/>
      <c r="ICW263" s="710"/>
      <c r="ICX263" s="710"/>
      <c r="ICY263" s="710"/>
      <c r="ICZ263" s="710"/>
      <c r="IDA263" s="710"/>
      <c r="IDB263" s="710"/>
      <c r="IDC263" s="710"/>
      <c r="IDD263" s="710"/>
      <c r="IDE263" s="710"/>
      <c r="IDF263" s="710"/>
      <c r="IDG263" s="710"/>
      <c r="IDH263" s="710"/>
      <c r="IDI263" s="710"/>
      <c r="IDJ263" s="710"/>
      <c r="IDK263" s="710"/>
      <c r="IDL263" s="710"/>
      <c r="IDM263" s="710"/>
      <c r="IDN263" s="710"/>
      <c r="IDO263" s="710"/>
      <c r="IDP263" s="710"/>
      <c r="IDQ263" s="710"/>
      <c r="IDR263" s="710"/>
      <c r="IDS263" s="710"/>
      <c r="IDT263" s="710"/>
      <c r="IDU263" s="710"/>
      <c r="IDV263" s="710"/>
      <c r="IDW263" s="710"/>
      <c r="IDX263" s="710"/>
      <c r="IDY263" s="710"/>
      <c r="IDZ263" s="710"/>
      <c r="IEA263" s="710"/>
      <c r="IEB263" s="710"/>
      <c r="IEC263" s="710"/>
      <c r="IED263" s="710"/>
      <c r="IEE263" s="710"/>
      <c r="IEF263" s="710"/>
      <c r="IEG263" s="710"/>
      <c r="IEH263" s="710"/>
      <c r="IEI263" s="710"/>
      <c r="IEJ263" s="710"/>
      <c r="IEK263" s="710"/>
      <c r="IEL263" s="710"/>
      <c r="IEM263" s="710"/>
      <c r="IEN263" s="710"/>
      <c r="IEO263" s="710"/>
      <c r="IEP263" s="710"/>
      <c r="IEQ263" s="710"/>
      <c r="IER263" s="710"/>
      <c r="IES263" s="710"/>
      <c r="IET263" s="710"/>
      <c r="IEU263" s="710"/>
      <c r="IEV263" s="710"/>
      <c r="IEW263" s="710"/>
      <c r="IEX263" s="710"/>
      <c r="IEY263" s="710"/>
      <c r="IEZ263" s="710"/>
      <c r="IFA263" s="710"/>
      <c r="IFB263" s="710"/>
      <c r="IFC263" s="710"/>
      <c r="IFD263" s="710"/>
      <c r="IFE263" s="710"/>
      <c r="IFF263" s="710"/>
      <c r="IFG263" s="710"/>
      <c r="IFH263" s="710"/>
      <c r="IFI263" s="710"/>
      <c r="IFJ263" s="710"/>
      <c r="IFK263" s="710"/>
      <c r="IFL263" s="710"/>
      <c r="IFM263" s="710"/>
      <c r="IFN263" s="710"/>
      <c r="IFO263" s="710"/>
      <c r="IFP263" s="710"/>
      <c r="IFQ263" s="710"/>
      <c r="IFR263" s="710"/>
      <c r="IFS263" s="710"/>
      <c r="IFT263" s="710"/>
      <c r="IFU263" s="710"/>
      <c r="IFV263" s="710"/>
      <c r="IFW263" s="710"/>
      <c r="IFX263" s="710"/>
      <c r="IFY263" s="710"/>
      <c r="IFZ263" s="710"/>
      <c r="IGA263" s="710"/>
      <c r="IGB263" s="710"/>
      <c r="IGC263" s="710"/>
      <c r="IGD263" s="710"/>
      <c r="IGE263" s="710"/>
      <c r="IGF263" s="710"/>
      <c r="IGG263" s="710"/>
      <c r="IGH263" s="710"/>
      <c r="IGI263" s="710"/>
      <c r="IGJ263" s="710"/>
      <c r="IGK263" s="710"/>
      <c r="IGL263" s="710"/>
      <c r="IGM263" s="710"/>
      <c r="IGN263" s="710"/>
      <c r="IGO263" s="710"/>
      <c r="IGP263" s="710"/>
      <c r="IGQ263" s="710"/>
      <c r="IGR263" s="710"/>
      <c r="IGS263" s="710"/>
      <c r="IGT263" s="710"/>
      <c r="IGU263" s="710"/>
      <c r="IGV263" s="710"/>
      <c r="IGW263" s="710"/>
      <c r="IGX263" s="710"/>
      <c r="IGY263" s="710"/>
      <c r="IGZ263" s="710"/>
      <c r="IHA263" s="710"/>
      <c r="IHB263" s="710"/>
      <c r="IHC263" s="710"/>
      <c r="IHD263" s="710"/>
      <c r="IHE263" s="710"/>
      <c r="IHF263" s="710"/>
      <c r="IHG263" s="710"/>
      <c r="IHH263" s="710"/>
      <c r="IHI263" s="710"/>
      <c r="IHJ263" s="710"/>
      <c r="IHK263" s="710"/>
      <c r="IHL263" s="710"/>
      <c r="IHM263" s="710"/>
      <c r="IHN263" s="710"/>
      <c r="IHO263" s="710"/>
      <c r="IHP263" s="710"/>
      <c r="IHQ263" s="710"/>
      <c r="IHR263" s="710"/>
      <c r="IHS263" s="710"/>
      <c r="IHT263" s="710"/>
      <c r="IHU263" s="710"/>
      <c r="IHV263" s="710"/>
      <c r="IHW263" s="710"/>
      <c r="IHX263" s="710"/>
      <c r="IHY263" s="710"/>
      <c r="IHZ263" s="710"/>
      <c r="IIA263" s="710"/>
      <c r="IIB263" s="710"/>
      <c r="IIC263" s="710"/>
      <c r="IID263" s="710"/>
      <c r="IIE263" s="710"/>
      <c r="IIF263" s="710"/>
      <c r="IIG263" s="710"/>
      <c r="IIH263" s="710"/>
      <c r="III263" s="710"/>
      <c r="IIJ263" s="710"/>
      <c r="IIK263" s="710"/>
      <c r="IIL263" s="710"/>
      <c r="IIM263" s="710"/>
      <c r="IIN263" s="710"/>
      <c r="IIO263" s="710"/>
      <c r="IIP263" s="710"/>
      <c r="IIQ263" s="710"/>
      <c r="IIR263" s="710"/>
      <c r="IIS263" s="710"/>
      <c r="IIT263" s="710"/>
      <c r="IIU263" s="710"/>
      <c r="IIV263" s="710"/>
      <c r="IIW263" s="710"/>
      <c r="IIX263" s="710"/>
      <c r="IIY263" s="710"/>
      <c r="IIZ263" s="710"/>
      <c r="IJA263" s="710"/>
      <c r="IJB263" s="710"/>
      <c r="IJC263" s="710"/>
      <c r="IJD263" s="710"/>
      <c r="IJE263" s="710"/>
      <c r="IJF263" s="710"/>
      <c r="IJG263" s="710"/>
      <c r="IJH263" s="710"/>
      <c r="IJI263" s="710"/>
      <c r="IJJ263" s="710"/>
      <c r="IJK263" s="710"/>
      <c r="IJL263" s="710"/>
      <c r="IJM263" s="710"/>
      <c r="IJN263" s="710"/>
      <c r="IJO263" s="710"/>
      <c r="IJP263" s="710"/>
      <c r="IJQ263" s="710"/>
      <c r="IJR263" s="710"/>
      <c r="IJS263" s="710"/>
      <c r="IJT263" s="710"/>
      <c r="IJU263" s="710"/>
      <c r="IJV263" s="710"/>
      <c r="IJW263" s="710"/>
      <c r="IJX263" s="710"/>
      <c r="IJY263" s="710"/>
      <c r="IJZ263" s="710"/>
      <c r="IKA263" s="710"/>
      <c r="IKB263" s="710"/>
      <c r="IKC263" s="710"/>
      <c r="IKD263" s="710"/>
      <c r="IKE263" s="710"/>
      <c r="IKF263" s="710"/>
      <c r="IKG263" s="710"/>
      <c r="IKH263" s="710"/>
      <c r="IKI263" s="710"/>
      <c r="IKJ263" s="710"/>
      <c r="IKK263" s="710"/>
      <c r="IKL263" s="710"/>
      <c r="IKM263" s="710"/>
      <c r="IKN263" s="710"/>
      <c r="IKO263" s="710"/>
      <c r="IKP263" s="710"/>
      <c r="IKQ263" s="710"/>
      <c r="IKR263" s="710"/>
      <c r="IKS263" s="710"/>
      <c r="IKT263" s="710"/>
      <c r="IKU263" s="710"/>
      <c r="IKV263" s="710"/>
      <c r="IKW263" s="710"/>
      <c r="IKX263" s="710"/>
      <c r="IKY263" s="710"/>
      <c r="IKZ263" s="710"/>
      <c r="ILA263" s="710"/>
      <c r="ILB263" s="710"/>
      <c r="ILC263" s="710"/>
      <c r="ILD263" s="710"/>
      <c r="ILE263" s="710"/>
      <c r="ILF263" s="710"/>
      <c r="ILG263" s="710"/>
      <c r="ILH263" s="710"/>
      <c r="ILI263" s="710"/>
      <c r="ILJ263" s="710"/>
      <c r="ILK263" s="710"/>
      <c r="ILL263" s="710"/>
      <c r="ILM263" s="710"/>
      <c r="ILN263" s="710"/>
      <c r="ILO263" s="710"/>
      <c r="ILP263" s="710"/>
      <c r="ILQ263" s="710"/>
      <c r="ILR263" s="710"/>
      <c r="ILS263" s="710"/>
      <c r="ILT263" s="710"/>
      <c r="ILU263" s="710"/>
      <c r="ILV263" s="710"/>
      <c r="ILW263" s="710"/>
      <c r="ILX263" s="710"/>
      <c r="ILY263" s="710"/>
      <c r="ILZ263" s="710"/>
      <c r="IMA263" s="710"/>
      <c r="IMB263" s="710"/>
      <c r="IMC263" s="710"/>
      <c r="IMD263" s="710"/>
      <c r="IME263" s="710"/>
      <c r="IMF263" s="710"/>
      <c r="IMG263" s="710"/>
      <c r="IMH263" s="710"/>
      <c r="IMI263" s="710"/>
      <c r="IMJ263" s="710"/>
      <c r="IMK263" s="710"/>
      <c r="IML263" s="710"/>
      <c r="IMM263" s="710"/>
      <c r="IMN263" s="710"/>
      <c r="IMO263" s="710"/>
      <c r="IMP263" s="710"/>
      <c r="IMQ263" s="710"/>
      <c r="IMR263" s="710"/>
      <c r="IMS263" s="710"/>
      <c r="IMT263" s="710"/>
      <c r="IMU263" s="710"/>
      <c r="IMV263" s="710"/>
      <c r="IMW263" s="710"/>
      <c r="IMX263" s="710"/>
      <c r="IMY263" s="710"/>
      <c r="IMZ263" s="710"/>
      <c r="INA263" s="710"/>
      <c r="INB263" s="710"/>
      <c r="INC263" s="710"/>
      <c r="IND263" s="710"/>
      <c r="INE263" s="710"/>
      <c r="INF263" s="710"/>
      <c r="ING263" s="710"/>
      <c r="INH263" s="710"/>
      <c r="INI263" s="710"/>
      <c r="INJ263" s="710"/>
      <c r="INK263" s="710"/>
      <c r="INL263" s="710"/>
      <c r="INM263" s="710"/>
      <c r="INN263" s="710"/>
      <c r="INO263" s="710"/>
      <c r="INP263" s="710"/>
      <c r="INQ263" s="710"/>
      <c r="INR263" s="710"/>
      <c r="INS263" s="710"/>
      <c r="INT263" s="710"/>
      <c r="INU263" s="710"/>
      <c r="INV263" s="710"/>
      <c r="INW263" s="710"/>
      <c r="INX263" s="710"/>
      <c r="INY263" s="710"/>
      <c r="INZ263" s="710"/>
      <c r="IOA263" s="710"/>
      <c r="IOB263" s="710"/>
      <c r="IOC263" s="710"/>
      <c r="IOD263" s="710"/>
      <c r="IOE263" s="710"/>
      <c r="IOF263" s="710"/>
      <c r="IOG263" s="710"/>
      <c r="IOH263" s="710"/>
      <c r="IOI263" s="710"/>
      <c r="IOJ263" s="710"/>
      <c r="IOK263" s="710"/>
      <c r="IOL263" s="710"/>
      <c r="IOM263" s="710"/>
      <c r="ION263" s="710"/>
      <c r="IOO263" s="710"/>
      <c r="IOP263" s="710"/>
      <c r="IOQ263" s="710"/>
      <c r="IOR263" s="710"/>
      <c r="IOS263" s="710"/>
      <c r="IOT263" s="710"/>
      <c r="IOU263" s="710"/>
      <c r="IOV263" s="710"/>
      <c r="IOW263" s="710"/>
      <c r="IOX263" s="710"/>
      <c r="IOY263" s="710"/>
      <c r="IOZ263" s="710"/>
      <c r="IPA263" s="710"/>
      <c r="IPB263" s="710"/>
      <c r="IPC263" s="710"/>
      <c r="IPD263" s="710"/>
      <c r="IPE263" s="710"/>
      <c r="IPF263" s="710"/>
      <c r="IPG263" s="710"/>
      <c r="IPH263" s="710"/>
      <c r="IPI263" s="710"/>
      <c r="IPJ263" s="710"/>
      <c r="IPK263" s="710"/>
      <c r="IPL263" s="710"/>
      <c r="IPM263" s="710"/>
      <c r="IPN263" s="710"/>
      <c r="IPO263" s="710"/>
      <c r="IPP263" s="710"/>
      <c r="IPQ263" s="710"/>
      <c r="IPR263" s="710"/>
      <c r="IPS263" s="710"/>
      <c r="IPT263" s="710"/>
      <c r="IPU263" s="710"/>
      <c r="IPV263" s="710"/>
      <c r="IPW263" s="710"/>
      <c r="IPX263" s="710"/>
      <c r="IPY263" s="710"/>
      <c r="IPZ263" s="710"/>
      <c r="IQA263" s="710"/>
      <c r="IQB263" s="710"/>
      <c r="IQC263" s="710"/>
      <c r="IQD263" s="710"/>
      <c r="IQE263" s="710"/>
      <c r="IQF263" s="710"/>
      <c r="IQG263" s="710"/>
      <c r="IQH263" s="710"/>
      <c r="IQI263" s="710"/>
      <c r="IQJ263" s="710"/>
      <c r="IQK263" s="710"/>
      <c r="IQL263" s="710"/>
      <c r="IQM263" s="710"/>
      <c r="IQN263" s="710"/>
      <c r="IQO263" s="710"/>
      <c r="IQP263" s="710"/>
      <c r="IQQ263" s="710"/>
      <c r="IQR263" s="710"/>
      <c r="IQS263" s="710"/>
      <c r="IQT263" s="710"/>
      <c r="IQU263" s="710"/>
      <c r="IQV263" s="710"/>
      <c r="IQW263" s="710"/>
      <c r="IQX263" s="710"/>
      <c r="IQY263" s="710"/>
      <c r="IQZ263" s="710"/>
      <c r="IRA263" s="710"/>
      <c r="IRB263" s="710"/>
      <c r="IRC263" s="710"/>
      <c r="IRD263" s="710"/>
      <c r="IRE263" s="710"/>
      <c r="IRF263" s="710"/>
      <c r="IRG263" s="710"/>
      <c r="IRH263" s="710"/>
      <c r="IRI263" s="710"/>
      <c r="IRJ263" s="710"/>
      <c r="IRK263" s="710"/>
      <c r="IRL263" s="710"/>
      <c r="IRM263" s="710"/>
      <c r="IRN263" s="710"/>
      <c r="IRO263" s="710"/>
      <c r="IRP263" s="710"/>
      <c r="IRQ263" s="710"/>
      <c r="IRR263" s="710"/>
      <c r="IRS263" s="710"/>
      <c r="IRT263" s="710"/>
      <c r="IRU263" s="710"/>
      <c r="IRV263" s="710"/>
      <c r="IRW263" s="710"/>
      <c r="IRX263" s="710"/>
      <c r="IRY263" s="710"/>
      <c r="IRZ263" s="710"/>
      <c r="ISA263" s="710"/>
      <c r="ISB263" s="710"/>
      <c r="ISC263" s="710"/>
      <c r="ISD263" s="710"/>
      <c r="ISE263" s="710"/>
      <c r="ISF263" s="710"/>
      <c r="ISG263" s="710"/>
      <c r="ISH263" s="710"/>
      <c r="ISI263" s="710"/>
      <c r="ISJ263" s="710"/>
      <c r="ISK263" s="710"/>
      <c r="ISL263" s="710"/>
      <c r="ISM263" s="710"/>
      <c r="ISN263" s="710"/>
      <c r="ISO263" s="710"/>
      <c r="ISP263" s="710"/>
      <c r="ISQ263" s="710"/>
      <c r="ISR263" s="710"/>
      <c r="ISS263" s="710"/>
      <c r="IST263" s="710"/>
      <c r="ISU263" s="710"/>
      <c r="ISV263" s="710"/>
      <c r="ISW263" s="710"/>
      <c r="ISX263" s="710"/>
      <c r="ISY263" s="710"/>
      <c r="ISZ263" s="710"/>
      <c r="ITA263" s="710"/>
      <c r="ITB263" s="710"/>
      <c r="ITC263" s="710"/>
      <c r="ITD263" s="710"/>
      <c r="ITE263" s="710"/>
      <c r="ITF263" s="710"/>
      <c r="ITG263" s="710"/>
      <c r="ITH263" s="710"/>
      <c r="ITI263" s="710"/>
      <c r="ITJ263" s="710"/>
      <c r="ITK263" s="710"/>
      <c r="ITL263" s="710"/>
      <c r="ITM263" s="710"/>
      <c r="ITN263" s="710"/>
      <c r="ITO263" s="710"/>
      <c r="ITP263" s="710"/>
      <c r="ITQ263" s="710"/>
      <c r="ITR263" s="710"/>
      <c r="ITS263" s="710"/>
      <c r="ITT263" s="710"/>
      <c r="ITU263" s="710"/>
      <c r="ITV263" s="710"/>
      <c r="ITW263" s="710"/>
      <c r="ITX263" s="710"/>
      <c r="ITY263" s="710"/>
      <c r="ITZ263" s="710"/>
      <c r="IUA263" s="710"/>
      <c r="IUB263" s="710"/>
      <c r="IUC263" s="710"/>
      <c r="IUD263" s="710"/>
      <c r="IUE263" s="710"/>
      <c r="IUF263" s="710"/>
      <c r="IUG263" s="710"/>
      <c r="IUH263" s="710"/>
      <c r="IUI263" s="710"/>
      <c r="IUJ263" s="710"/>
      <c r="IUK263" s="710"/>
      <c r="IUL263" s="710"/>
      <c r="IUM263" s="710"/>
      <c r="IUN263" s="710"/>
      <c r="IUO263" s="710"/>
      <c r="IUP263" s="710"/>
      <c r="IUQ263" s="710"/>
      <c r="IUR263" s="710"/>
      <c r="IUS263" s="710"/>
      <c r="IUT263" s="710"/>
      <c r="IUU263" s="710"/>
      <c r="IUV263" s="710"/>
      <c r="IUW263" s="710"/>
      <c r="IUX263" s="710"/>
      <c r="IUY263" s="710"/>
      <c r="IUZ263" s="710"/>
      <c r="IVA263" s="710"/>
      <c r="IVB263" s="710"/>
      <c r="IVC263" s="710"/>
      <c r="IVD263" s="710"/>
      <c r="IVE263" s="710"/>
      <c r="IVF263" s="710"/>
      <c r="IVG263" s="710"/>
      <c r="IVH263" s="710"/>
      <c r="IVI263" s="710"/>
      <c r="IVJ263" s="710"/>
      <c r="IVK263" s="710"/>
      <c r="IVL263" s="710"/>
      <c r="IVM263" s="710"/>
      <c r="IVN263" s="710"/>
      <c r="IVO263" s="710"/>
      <c r="IVP263" s="710"/>
      <c r="IVQ263" s="710"/>
      <c r="IVR263" s="710"/>
      <c r="IVS263" s="710"/>
      <c r="IVT263" s="710"/>
      <c r="IVU263" s="710"/>
      <c r="IVV263" s="710"/>
      <c r="IVW263" s="710"/>
      <c r="IVX263" s="710"/>
      <c r="IVY263" s="710"/>
      <c r="IVZ263" s="710"/>
      <c r="IWA263" s="710"/>
      <c r="IWB263" s="710"/>
      <c r="IWC263" s="710"/>
      <c r="IWD263" s="710"/>
      <c r="IWE263" s="710"/>
      <c r="IWF263" s="710"/>
      <c r="IWG263" s="710"/>
      <c r="IWH263" s="710"/>
      <c r="IWI263" s="710"/>
      <c r="IWJ263" s="710"/>
      <c r="IWK263" s="710"/>
      <c r="IWL263" s="710"/>
      <c r="IWM263" s="710"/>
      <c r="IWN263" s="710"/>
      <c r="IWO263" s="710"/>
      <c r="IWP263" s="710"/>
      <c r="IWQ263" s="710"/>
      <c r="IWR263" s="710"/>
      <c r="IWS263" s="710"/>
      <c r="IWT263" s="710"/>
      <c r="IWU263" s="710"/>
      <c r="IWV263" s="710"/>
      <c r="IWW263" s="710"/>
      <c r="IWX263" s="710"/>
      <c r="IWY263" s="710"/>
      <c r="IWZ263" s="710"/>
      <c r="IXA263" s="710"/>
      <c r="IXB263" s="710"/>
      <c r="IXC263" s="710"/>
      <c r="IXD263" s="710"/>
      <c r="IXE263" s="710"/>
      <c r="IXF263" s="710"/>
      <c r="IXG263" s="710"/>
      <c r="IXH263" s="710"/>
      <c r="IXI263" s="710"/>
      <c r="IXJ263" s="710"/>
      <c r="IXK263" s="710"/>
      <c r="IXL263" s="710"/>
      <c r="IXM263" s="710"/>
      <c r="IXN263" s="710"/>
      <c r="IXO263" s="710"/>
      <c r="IXP263" s="710"/>
      <c r="IXQ263" s="710"/>
      <c r="IXR263" s="710"/>
      <c r="IXS263" s="710"/>
      <c r="IXT263" s="710"/>
      <c r="IXU263" s="710"/>
      <c r="IXV263" s="710"/>
      <c r="IXW263" s="710"/>
      <c r="IXX263" s="710"/>
      <c r="IXY263" s="710"/>
      <c r="IXZ263" s="710"/>
      <c r="IYA263" s="710"/>
      <c r="IYB263" s="710"/>
      <c r="IYC263" s="710"/>
      <c r="IYD263" s="710"/>
      <c r="IYE263" s="710"/>
      <c r="IYF263" s="710"/>
      <c r="IYG263" s="710"/>
      <c r="IYH263" s="710"/>
      <c r="IYI263" s="710"/>
      <c r="IYJ263" s="710"/>
      <c r="IYK263" s="710"/>
      <c r="IYL263" s="710"/>
      <c r="IYM263" s="710"/>
      <c r="IYN263" s="710"/>
      <c r="IYO263" s="710"/>
      <c r="IYP263" s="710"/>
      <c r="IYQ263" s="710"/>
      <c r="IYR263" s="710"/>
      <c r="IYS263" s="710"/>
      <c r="IYT263" s="710"/>
      <c r="IYU263" s="710"/>
      <c r="IYV263" s="710"/>
      <c r="IYW263" s="710"/>
      <c r="IYX263" s="710"/>
      <c r="IYY263" s="710"/>
      <c r="IYZ263" s="710"/>
      <c r="IZA263" s="710"/>
      <c r="IZB263" s="710"/>
      <c r="IZC263" s="710"/>
      <c r="IZD263" s="710"/>
      <c r="IZE263" s="710"/>
      <c r="IZF263" s="710"/>
      <c r="IZG263" s="710"/>
      <c r="IZH263" s="710"/>
      <c r="IZI263" s="710"/>
      <c r="IZJ263" s="710"/>
      <c r="IZK263" s="710"/>
      <c r="IZL263" s="710"/>
      <c r="IZM263" s="710"/>
      <c r="IZN263" s="710"/>
      <c r="IZO263" s="710"/>
      <c r="IZP263" s="710"/>
      <c r="IZQ263" s="710"/>
      <c r="IZR263" s="710"/>
      <c r="IZS263" s="710"/>
      <c r="IZT263" s="710"/>
      <c r="IZU263" s="710"/>
      <c r="IZV263" s="710"/>
      <c r="IZW263" s="710"/>
      <c r="IZX263" s="710"/>
      <c r="IZY263" s="710"/>
      <c r="IZZ263" s="710"/>
      <c r="JAA263" s="710"/>
      <c r="JAB263" s="710"/>
      <c r="JAC263" s="710"/>
      <c r="JAD263" s="710"/>
      <c r="JAE263" s="710"/>
      <c r="JAF263" s="710"/>
      <c r="JAG263" s="710"/>
      <c r="JAH263" s="710"/>
      <c r="JAI263" s="710"/>
      <c r="JAJ263" s="710"/>
      <c r="JAK263" s="710"/>
      <c r="JAL263" s="710"/>
      <c r="JAM263" s="710"/>
      <c r="JAN263" s="710"/>
      <c r="JAO263" s="710"/>
      <c r="JAP263" s="710"/>
      <c r="JAQ263" s="710"/>
      <c r="JAR263" s="710"/>
      <c r="JAS263" s="710"/>
      <c r="JAT263" s="710"/>
      <c r="JAU263" s="710"/>
      <c r="JAV263" s="710"/>
      <c r="JAW263" s="710"/>
      <c r="JAX263" s="710"/>
      <c r="JAY263" s="710"/>
      <c r="JAZ263" s="710"/>
      <c r="JBA263" s="710"/>
      <c r="JBB263" s="710"/>
      <c r="JBC263" s="710"/>
      <c r="JBD263" s="710"/>
      <c r="JBE263" s="710"/>
      <c r="JBF263" s="710"/>
      <c r="JBG263" s="710"/>
      <c r="JBH263" s="710"/>
      <c r="JBI263" s="710"/>
      <c r="JBJ263" s="710"/>
      <c r="JBK263" s="710"/>
      <c r="JBL263" s="710"/>
      <c r="JBM263" s="710"/>
      <c r="JBN263" s="710"/>
      <c r="JBO263" s="710"/>
      <c r="JBP263" s="710"/>
      <c r="JBQ263" s="710"/>
      <c r="JBR263" s="710"/>
      <c r="JBS263" s="710"/>
      <c r="JBT263" s="710"/>
      <c r="JBU263" s="710"/>
      <c r="JBV263" s="710"/>
      <c r="JBW263" s="710"/>
      <c r="JBX263" s="710"/>
      <c r="JBY263" s="710"/>
      <c r="JBZ263" s="710"/>
      <c r="JCA263" s="710"/>
      <c r="JCB263" s="710"/>
      <c r="JCC263" s="710"/>
      <c r="JCD263" s="710"/>
      <c r="JCE263" s="710"/>
      <c r="JCF263" s="710"/>
      <c r="JCG263" s="710"/>
      <c r="JCH263" s="710"/>
      <c r="JCI263" s="710"/>
      <c r="JCJ263" s="710"/>
      <c r="JCK263" s="710"/>
      <c r="JCL263" s="710"/>
      <c r="JCM263" s="710"/>
      <c r="JCN263" s="710"/>
      <c r="JCO263" s="710"/>
      <c r="JCP263" s="710"/>
      <c r="JCQ263" s="710"/>
      <c r="JCR263" s="710"/>
      <c r="JCS263" s="710"/>
      <c r="JCT263" s="710"/>
      <c r="JCU263" s="710"/>
      <c r="JCV263" s="710"/>
      <c r="JCW263" s="710"/>
      <c r="JCX263" s="710"/>
      <c r="JCY263" s="710"/>
      <c r="JCZ263" s="710"/>
      <c r="JDA263" s="710"/>
      <c r="JDB263" s="710"/>
      <c r="JDC263" s="710"/>
      <c r="JDD263" s="710"/>
      <c r="JDE263" s="710"/>
      <c r="JDF263" s="710"/>
      <c r="JDG263" s="710"/>
      <c r="JDH263" s="710"/>
      <c r="JDI263" s="710"/>
      <c r="JDJ263" s="710"/>
      <c r="JDK263" s="710"/>
      <c r="JDL263" s="710"/>
      <c r="JDM263" s="710"/>
      <c r="JDN263" s="710"/>
      <c r="JDO263" s="710"/>
      <c r="JDP263" s="710"/>
      <c r="JDQ263" s="710"/>
      <c r="JDR263" s="710"/>
      <c r="JDS263" s="710"/>
      <c r="JDT263" s="710"/>
      <c r="JDU263" s="710"/>
      <c r="JDV263" s="710"/>
      <c r="JDW263" s="710"/>
      <c r="JDX263" s="710"/>
      <c r="JDY263" s="710"/>
      <c r="JDZ263" s="710"/>
      <c r="JEA263" s="710"/>
      <c r="JEB263" s="710"/>
      <c r="JEC263" s="710"/>
      <c r="JED263" s="710"/>
      <c r="JEE263" s="710"/>
      <c r="JEF263" s="710"/>
      <c r="JEG263" s="710"/>
      <c r="JEH263" s="710"/>
      <c r="JEI263" s="710"/>
      <c r="JEJ263" s="710"/>
      <c r="JEK263" s="710"/>
      <c r="JEL263" s="710"/>
      <c r="JEM263" s="710"/>
      <c r="JEN263" s="710"/>
      <c r="JEO263" s="710"/>
      <c r="JEP263" s="710"/>
      <c r="JEQ263" s="710"/>
      <c r="JER263" s="710"/>
      <c r="JES263" s="710"/>
      <c r="JET263" s="710"/>
      <c r="JEU263" s="710"/>
      <c r="JEV263" s="710"/>
      <c r="JEW263" s="710"/>
      <c r="JEX263" s="710"/>
      <c r="JEY263" s="710"/>
      <c r="JEZ263" s="710"/>
      <c r="JFA263" s="710"/>
      <c r="JFB263" s="710"/>
      <c r="JFC263" s="710"/>
      <c r="JFD263" s="710"/>
      <c r="JFE263" s="710"/>
      <c r="JFF263" s="710"/>
      <c r="JFG263" s="710"/>
      <c r="JFH263" s="710"/>
      <c r="JFI263" s="710"/>
      <c r="JFJ263" s="710"/>
      <c r="JFK263" s="710"/>
      <c r="JFL263" s="710"/>
      <c r="JFM263" s="710"/>
      <c r="JFN263" s="710"/>
      <c r="JFO263" s="710"/>
      <c r="JFP263" s="710"/>
      <c r="JFQ263" s="710"/>
      <c r="JFR263" s="710"/>
      <c r="JFS263" s="710"/>
      <c r="JFT263" s="710"/>
      <c r="JFU263" s="710"/>
      <c r="JFV263" s="710"/>
      <c r="JFW263" s="710"/>
      <c r="JFX263" s="710"/>
      <c r="JFY263" s="710"/>
      <c r="JFZ263" s="710"/>
      <c r="JGA263" s="710"/>
      <c r="JGB263" s="710"/>
      <c r="JGC263" s="710"/>
      <c r="JGD263" s="710"/>
      <c r="JGE263" s="710"/>
      <c r="JGF263" s="710"/>
      <c r="JGG263" s="710"/>
      <c r="JGH263" s="710"/>
      <c r="JGI263" s="710"/>
      <c r="JGJ263" s="710"/>
      <c r="JGK263" s="710"/>
      <c r="JGL263" s="710"/>
      <c r="JGM263" s="710"/>
      <c r="JGN263" s="710"/>
      <c r="JGO263" s="710"/>
      <c r="JGP263" s="710"/>
      <c r="JGQ263" s="710"/>
      <c r="JGR263" s="710"/>
      <c r="JGS263" s="710"/>
      <c r="JGT263" s="710"/>
      <c r="JGU263" s="710"/>
      <c r="JGV263" s="710"/>
      <c r="JGW263" s="710"/>
      <c r="JGX263" s="710"/>
      <c r="JGY263" s="710"/>
      <c r="JGZ263" s="710"/>
      <c r="JHA263" s="710"/>
      <c r="JHB263" s="710"/>
      <c r="JHC263" s="710"/>
      <c r="JHD263" s="710"/>
      <c r="JHE263" s="710"/>
      <c r="JHF263" s="710"/>
      <c r="JHG263" s="710"/>
      <c r="JHH263" s="710"/>
      <c r="JHI263" s="710"/>
      <c r="JHJ263" s="710"/>
      <c r="JHK263" s="710"/>
      <c r="JHL263" s="710"/>
      <c r="JHM263" s="710"/>
      <c r="JHN263" s="710"/>
      <c r="JHO263" s="710"/>
      <c r="JHP263" s="710"/>
      <c r="JHQ263" s="710"/>
      <c r="JHR263" s="710"/>
      <c r="JHS263" s="710"/>
      <c r="JHT263" s="710"/>
      <c r="JHU263" s="710"/>
      <c r="JHV263" s="710"/>
      <c r="JHW263" s="710"/>
      <c r="JHX263" s="710"/>
      <c r="JHY263" s="710"/>
      <c r="JHZ263" s="710"/>
      <c r="JIA263" s="710"/>
      <c r="JIB263" s="710"/>
      <c r="JIC263" s="710"/>
      <c r="JID263" s="710"/>
      <c r="JIE263" s="710"/>
      <c r="JIF263" s="710"/>
      <c r="JIG263" s="710"/>
      <c r="JIH263" s="710"/>
      <c r="JII263" s="710"/>
      <c r="JIJ263" s="710"/>
      <c r="JIK263" s="710"/>
      <c r="JIL263" s="710"/>
      <c r="JIM263" s="710"/>
      <c r="JIN263" s="710"/>
      <c r="JIO263" s="710"/>
      <c r="JIP263" s="710"/>
      <c r="JIQ263" s="710"/>
      <c r="JIR263" s="710"/>
      <c r="JIS263" s="710"/>
      <c r="JIT263" s="710"/>
      <c r="JIU263" s="710"/>
      <c r="JIV263" s="710"/>
      <c r="JIW263" s="710"/>
      <c r="JIX263" s="710"/>
      <c r="JIY263" s="710"/>
      <c r="JIZ263" s="710"/>
      <c r="JJA263" s="710"/>
      <c r="JJB263" s="710"/>
      <c r="JJC263" s="710"/>
      <c r="JJD263" s="710"/>
      <c r="JJE263" s="710"/>
      <c r="JJF263" s="710"/>
      <c r="JJG263" s="710"/>
      <c r="JJH263" s="710"/>
      <c r="JJI263" s="710"/>
      <c r="JJJ263" s="710"/>
      <c r="JJK263" s="710"/>
      <c r="JJL263" s="710"/>
      <c r="JJM263" s="710"/>
      <c r="JJN263" s="710"/>
      <c r="JJO263" s="710"/>
      <c r="JJP263" s="710"/>
      <c r="JJQ263" s="710"/>
      <c r="JJR263" s="710"/>
      <c r="JJS263" s="710"/>
      <c r="JJT263" s="710"/>
      <c r="JJU263" s="710"/>
      <c r="JJV263" s="710"/>
      <c r="JJW263" s="710"/>
      <c r="JJX263" s="710"/>
      <c r="JJY263" s="710"/>
      <c r="JJZ263" s="710"/>
      <c r="JKA263" s="710"/>
      <c r="JKB263" s="710"/>
      <c r="JKC263" s="710"/>
      <c r="JKD263" s="710"/>
      <c r="JKE263" s="710"/>
      <c r="JKF263" s="710"/>
      <c r="JKG263" s="710"/>
      <c r="JKH263" s="710"/>
      <c r="JKI263" s="710"/>
      <c r="JKJ263" s="710"/>
      <c r="JKK263" s="710"/>
      <c r="JKL263" s="710"/>
      <c r="JKM263" s="710"/>
      <c r="JKN263" s="710"/>
      <c r="JKO263" s="710"/>
      <c r="JKP263" s="710"/>
      <c r="JKQ263" s="710"/>
      <c r="JKR263" s="710"/>
      <c r="JKS263" s="710"/>
      <c r="JKT263" s="710"/>
      <c r="JKU263" s="710"/>
      <c r="JKV263" s="710"/>
      <c r="JKW263" s="710"/>
      <c r="JKX263" s="710"/>
      <c r="JKY263" s="710"/>
      <c r="JKZ263" s="710"/>
      <c r="JLA263" s="710"/>
      <c r="JLB263" s="710"/>
      <c r="JLC263" s="710"/>
      <c r="JLD263" s="710"/>
      <c r="JLE263" s="710"/>
      <c r="JLF263" s="710"/>
      <c r="JLG263" s="710"/>
      <c r="JLH263" s="710"/>
      <c r="JLI263" s="710"/>
      <c r="JLJ263" s="710"/>
      <c r="JLK263" s="710"/>
      <c r="JLL263" s="710"/>
      <c r="JLM263" s="710"/>
      <c r="JLN263" s="710"/>
      <c r="JLO263" s="710"/>
      <c r="JLP263" s="710"/>
      <c r="JLQ263" s="710"/>
      <c r="JLR263" s="710"/>
      <c r="JLS263" s="710"/>
      <c r="JLT263" s="710"/>
      <c r="JLU263" s="710"/>
      <c r="JLV263" s="710"/>
      <c r="JLW263" s="710"/>
      <c r="JLX263" s="710"/>
      <c r="JLY263" s="710"/>
      <c r="JLZ263" s="710"/>
      <c r="JMA263" s="710"/>
      <c r="JMB263" s="710"/>
      <c r="JMC263" s="710"/>
      <c r="JMD263" s="710"/>
      <c r="JME263" s="710"/>
      <c r="JMF263" s="710"/>
      <c r="JMG263" s="710"/>
      <c r="JMH263" s="710"/>
      <c r="JMI263" s="710"/>
      <c r="JMJ263" s="710"/>
      <c r="JMK263" s="710"/>
      <c r="JML263" s="710"/>
      <c r="JMM263" s="710"/>
      <c r="JMN263" s="710"/>
      <c r="JMO263" s="710"/>
      <c r="JMP263" s="710"/>
      <c r="JMQ263" s="710"/>
      <c r="JMR263" s="710"/>
      <c r="JMS263" s="710"/>
      <c r="JMT263" s="710"/>
      <c r="JMU263" s="710"/>
      <c r="JMV263" s="710"/>
      <c r="JMW263" s="710"/>
      <c r="JMX263" s="710"/>
      <c r="JMY263" s="710"/>
      <c r="JMZ263" s="710"/>
      <c r="JNA263" s="710"/>
      <c r="JNB263" s="710"/>
      <c r="JNC263" s="710"/>
      <c r="JND263" s="710"/>
      <c r="JNE263" s="710"/>
      <c r="JNF263" s="710"/>
      <c r="JNG263" s="710"/>
      <c r="JNH263" s="710"/>
      <c r="JNI263" s="710"/>
      <c r="JNJ263" s="710"/>
      <c r="JNK263" s="710"/>
      <c r="JNL263" s="710"/>
      <c r="JNM263" s="710"/>
      <c r="JNN263" s="710"/>
      <c r="JNO263" s="710"/>
      <c r="JNP263" s="710"/>
      <c r="JNQ263" s="710"/>
      <c r="JNR263" s="710"/>
      <c r="JNS263" s="710"/>
      <c r="JNT263" s="710"/>
      <c r="JNU263" s="710"/>
      <c r="JNV263" s="710"/>
      <c r="JNW263" s="710"/>
      <c r="JNX263" s="710"/>
      <c r="JNY263" s="710"/>
      <c r="JNZ263" s="710"/>
      <c r="JOA263" s="710"/>
      <c r="JOB263" s="710"/>
      <c r="JOC263" s="710"/>
      <c r="JOD263" s="710"/>
      <c r="JOE263" s="710"/>
      <c r="JOF263" s="710"/>
      <c r="JOG263" s="710"/>
      <c r="JOH263" s="710"/>
      <c r="JOI263" s="710"/>
      <c r="JOJ263" s="710"/>
      <c r="JOK263" s="710"/>
      <c r="JOL263" s="710"/>
      <c r="JOM263" s="710"/>
      <c r="JON263" s="710"/>
      <c r="JOO263" s="710"/>
      <c r="JOP263" s="710"/>
      <c r="JOQ263" s="710"/>
      <c r="JOR263" s="710"/>
      <c r="JOS263" s="710"/>
      <c r="JOT263" s="710"/>
      <c r="JOU263" s="710"/>
      <c r="JOV263" s="710"/>
      <c r="JOW263" s="710"/>
      <c r="JOX263" s="710"/>
      <c r="JOY263" s="710"/>
      <c r="JOZ263" s="710"/>
      <c r="JPA263" s="710"/>
      <c r="JPB263" s="710"/>
      <c r="JPC263" s="710"/>
      <c r="JPD263" s="710"/>
      <c r="JPE263" s="710"/>
      <c r="JPF263" s="710"/>
      <c r="JPG263" s="710"/>
      <c r="JPH263" s="710"/>
      <c r="JPI263" s="710"/>
      <c r="JPJ263" s="710"/>
      <c r="JPK263" s="710"/>
      <c r="JPL263" s="710"/>
      <c r="JPM263" s="710"/>
      <c r="JPN263" s="710"/>
      <c r="JPO263" s="710"/>
      <c r="JPP263" s="710"/>
      <c r="JPQ263" s="710"/>
      <c r="JPR263" s="710"/>
      <c r="JPS263" s="710"/>
      <c r="JPT263" s="710"/>
      <c r="JPU263" s="710"/>
      <c r="JPV263" s="710"/>
      <c r="JPW263" s="710"/>
      <c r="JPX263" s="710"/>
      <c r="JPY263" s="710"/>
      <c r="JPZ263" s="710"/>
      <c r="JQA263" s="710"/>
      <c r="JQB263" s="710"/>
      <c r="JQC263" s="710"/>
      <c r="JQD263" s="710"/>
      <c r="JQE263" s="710"/>
      <c r="JQF263" s="710"/>
      <c r="JQG263" s="710"/>
      <c r="JQH263" s="710"/>
      <c r="JQI263" s="710"/>
      <c r="JQJ263" s="710"/>
      <c r="JQK263" s="710"/>
      <c r="JQL263" s="710"/>
      <c r="JQM263" s="710"/>
      <c r="JQN263" s="710"/>
      <c r="JQO263" s="710"/>
      <c r="JQP263" s="710"/>
      <c r="JQQ263" s="710"/>
      <c r="JQR263" s="710"/>
      <c r="JQS263" s="710"/>
      <c r="JQT263" s="710"/>
      <c r="JQU263" s="710"/>
      <c r="JQV263" s="710"/>
      <c r="JQW263" s="710"/>
      <c r="JQX263" s="710"/>
      <c r="JQY263" s="710"/>
      <c r="JQZ263" s="710"/>
      <c r="JRA263" s="710"/>
      <c r="JRB263" s="710"/>
      <c r="JRC263" s="710"/>
      <c r="JRD263" s="710"/>
      <c r="JRE263" s="710"/>
      <c r="JRF263" s="710"/>
      <c r="JRG263" s="710"/>
      <c r="JRH263" s="710"/>
      <c r="JRI263" s="710"/>
      <c r="JRJ263" s="710"/>
      <c r="JRK263" s="710"/>
      <c r="JRL263" s="710"/>
      <c r="JRM263" s="710"/>
      <c r="JRN263" s="710"/>
      <c r="JRO263" s="710"/>
      <c r="JRP263" s="710"/>
      <c r="JRQ263" s="710"/>
      <c r="JRR263" s="710"/>
      <c r="JRS263" s="710"/>
      <c r="JRT263" s="710"/>
      <c r="JRU263" s="710"/>
      <c r="JRV263" s="710"/>
      <c r="JRW263" s="710"/>
      <c r="JRX263" s="710"/>
      <c r="JRY263" s="710"/>
      <c r="JRZ263" s="710"/>
      <c r="JSA263" s="710"/>
      <c r="JSB263" s="710"/>
      <c r="JSC263" s="710"/>
      <c r="JSD263" s="710"/>
      <c r="JSE263" s="710"/>
      <c r="JSF263" s="710"/>
      <c r="JSG263" s="710"/>
      <c r="JSH263" s="710"/>
      <c r="JSI263" s="710"/>
      <c r="JSJ263" s="710"/>
      <c r="JSK263" s="710"/>
      <c r="JSL263" s="710"/>
      <c r="JSM263" s="710"/>
      <c r="JSN263" s="710"/>
      <c r="JSO263" s="710"/>
      <c r="JSP263" s="710"/>
      <c r="JSQ263" s="710"/>
      <c r="JSR263" s="710"/>
      <c r="JSS263" s="710"/>
      <c r="JST263" s="710"/>
      <c r="JSU263" s="710"/>
      <c r="JSV263" s="710"/>
      <c r="JSW263" s="710"/>
      <c r="JSX263" s="710"/>
      <c r="JSY263" s="710"/>
      <c r="JSZ263" s="710"/>
      <c r="JTA263" s="710"/>
      <c r="JTB263" s="710"/>
      <c r="JTC263" s="710"/>
      <c r="JTD263" s="710"/>
      <c r="JTE263" s="710"/>
      <c r="JTF263" s="710"/>
      <c r="JTG263" s="710"/>
      <c r="JTH263" s="710"/>
      <c r="JTI263" s="710"/>
      <c r="JTJ263" s="710"/>
      <c r="JTK263" s="710"/>
      <c r="JTL263" s="710"/>
      <c r="JTM263" s="710"/>
      <c r="JTN263" s="710"/>
      <c r="JTO263" s="710"/>
      <c r="JTP263" s="710"/>
      <c r="JTQ263" s="710"/>
      <c r="JTR263" s="710"/>
      <c r="JTS263" s="710"/>
      <c r="JTT263" s="710"/>
      <c r="JTU263" s="710"/>
      <c r="JTV263" s="710"/>
      <c r="JTW263" s="710"/>
      <c r="JTX263" s="710"/>
      <c r="JTY263" s="710"/>
      <c r="JTZ263" s="710"/>
      <c r="JUA263" s="710"/>
      <c r="JUB263" s="710"/>
      <c r="JUC263" s="710"/>
      <c r="JUD263" s="710"/>
      <c r="JUE263" s="710"/>
      <c r="JUF263" s="710"/>
      <c r="JUG263" s="710"/>
      <c r="JUH263" s="710"/>
      <c r="JUI263" s="710"/>
      <c r="JUJ263" s="710"/>
      <c r="JUK263" s="710"/>
      <c r="JUL263" s="710"/>
      <c r="JUM263" s="710"/>
      <c r="JUN263" s="710"/>
      <c r="JUO263" s="710"/>
      <c r="JUP263" s="710"/>
      <c r="JUQ263" s="710"/>
      <c r="JUR263" s="710"/>
      <c r="JUS263" s="710"/>
      <c r="JUT263" s="710"/>
      <c r="JUU263" s="710"/>
      <c r="JUV263" s="710"/>
      <c r="JUW263" s="710"/>
      <c r="JUX263" s="710"/>
      <c r="JUY263" s="710"/>
      <c r="JUZ263" s="710"/>
      <c r="JVA263" s="710"/>
      <c r="JVB263" s="710"/>
      <c r="JVC263" s="710"/>
      <c r="JVD263" s="710"/>
      <c r="JVE263" s="710"/>
      <c r="JVF263" s="710"/>
      <c r="JVG263" s="710"/>
      <c r="JVH263" s="710"/>
      <c r="JVI263" s="710"/>
      <c r="JVJ263" s="710"/>
      <c r="JVK263" s="710"/>
      <c r="JVL263" s="710"/>
      <c r="JVM263" s="710"/>
      <c r="JVN263" s="710"/>
      <c r="JVO263" s="710"/>
      <c r="JVP263" s="710"/>
      <c r="JVQ263" s="710"/>
      <c r="JVR263" s="710"/>
      <c r="JVS263" s="710"/>
      <c r="JVT263" s="710"/>
      <c r="JVU263" s="710"/>
      <c r="JVV263" s="710"/>
      <c r="JVW263" s="710"/>
      <c r="JVX263" s="710"/>
      <c r="JVY263" s="710"/>
      <c r="JVZ263" s="710"/>
      <c r="JWA263" s="710"/>
      <c r="JWB263" s="710"/>
      <c r="JWC263" s="710"/>
      <c r="JWD263" s="710"/>
      <c r="JWE263" s="710"/>
      <c r="JWF263" s="710"/>
      <c r="JWG263" s="710"/>
      <c r="JWH263" s="710"/>
      <c r="JWI263" s="710"/>
      <c r="JWJ263" s="710"/>
      <c r="JWK263" s="710"/>
      <c r="JWL263" s="710"/>
      <c r="JWM263" s="710"/>
      <c r="JWN263" s="710"/>
      <c r="JWO263" s="710"/>
      <c r="JWP263" s="710"/>
      <c r="JWQ263" s="710"/>
      <c r="JWR263" s="710"/>
      <c r="JWS263" s="710"/>
      <c r="JWT263" s="710"/>
      <c r="JWU263" s="710"/>
      <c r="JWV263" s="710"/>
      <c r="JWW263" s="710"/>
      <c r="JWX263" s="710"/>
      <c r="JWY263" s="710"/>
      <c r="JWZ263" s="710"/>
      <c r="JXA263" s="710"/>
      <c r="JXB263" s="710"/>
      <c r="JXC263" s="710"/>
      <c r="JXD263" s="710"/>
      <c r="JXE263" s="710"/>
      <c r="JXF263" s="710"/>
      <c r="JXG263" s="710"/>
      <c r="JXH263" s="710"/>
      <c r="JXI263" s="710"/>
      <c r="JXJ263" s="710"/>
      <c r="JXK263" s="710"/>
      <c r="JXL263" s="710"/>
      <c r="JXM263" s="710"/>
      <c r="JXN263" s="710"/>
      <c r="JXO263" s="710"/>
      <c r="JXP263" s="710"/>
      <c r="JXQ263" s="710"/>
      <c r="JXR263" s="710"/>
      <c r="JXS263" s="710"/>
      <c r="JXT263" s="710"/>
      <c r="JXU263" s="710"/>
      <c r="JXV263" s="710"/>
      <c r="JXW263" s="710"/>
      <c r="JXX263" s="710"/>
      <c r="JXY263" s="710"/>
      <c r="JXZ263" s="710"/>
      <c r="JYA263" s="710"/>
      <c r="JYB263" s="710"/>
      <c r="JYC263" s="710"/>
      <c r="JYD263" s="710"/>
      <c r="JYE263" s="710"/>
      <c r="JYF263" s="710"/>
      <c r="JYG263" s="710"/>
      <c r="JYH263" s="710"/>
      <c r="JYI263" s="710"/>
      <c r="JYJ263" s="710"/>
      <c r="JYK263" s="710"/>
      <c r="JYL263" s="710"/>
      <c r="JYM263" s="710"/>
      <c r="JYN263" s="710"/>
      <c r="JYO263" s="710"/>
      <c r="JYP263" s="710"/>
      <c r="JYQ263" s="710"/>
      <c r="JYR263" s="710"/>
      <c r="JYS263" s="710"/>
      <c r="JYT263" s="710"/>
      <c r="JYU263" s="710"/>
      <c r="JYV263" s="710"/>
      <c r="JYW263" s="710"/>
      <c r="JYX263" s="710"/>
      <c r="JYY263" s="710"/>
      <c r="JYZ263" s="710"/>
      <c r="JZA263" s="710"/>
      <c r="JZB263" s="710"/>
      <c r="JZC263" s="710"/>
      <c r="JZD263" s="710"/>
      <c r="JZE263" s="710"/>
      <c r="JZF263" s="710"/>
      <c r="JZG263" s="710"/>
      <c r="JZH263" s="710"/>
      <c r="JZI263" s="710"/>
      <c r="JZJ263" s="710"/>
      <c r="JZK263" s="710"/>
      <c r="JZL263" s="710"/>
      <c r="JZM263" s="710"/>
      <c r="JZN263" s="710"/>
      <c r="JZO263" s="710"/>
      <c r="JZP263" s="710"/>
      <c r="JZQ263" s="710"/>
      <c r="JZR263" s="710"/>
      <c r="JZS263" s="710"/>
      <c r="JZT263" s="710"/>
      <c r="JZU263" s="710"/>
      <c r="JZV263" s="710"/>
      <c r="JZW263" s="710"/>
      <c r="JZX263" s="710"/>
      <c r="JZY263" s="710"/>
      <c r="JZZ263" s="710"/>
      <c r="KAA263" s="710"/>
      <c r="KAB263" s="710"/>
      <c r="KAC263" s="710"/>
      <c r="KAD263" s="710"/>
      <c r="KAE263" s="710"/>
      <c r="KAF263" s="710"/>
      <c r="KAG263" s="710"/>
      <c r="KAH263" s="710"/>
      <c r="KAI263" s="710"/>
      <c r="KAJ263" s="710"/>
      <c r="KAK263" s="710"/>
      <c r="KAL263" s="710"/>
      <c r="KAM263" s="710"/>
      <c r="KAN263" s="710"/>
      <c r="KAO263" s="710"/>
      <c r="KAP263" s="710"/>
      <c r="KAQ263" s="710"/>
      <c r="KAR263" s="710"/>
      <c r="KAS263" s="710"/>
      <c r="KAT263" s="710"/>
      <c r="KAU263" s="710"/>
      <c r="KAV263" s="710"/>
      <c r="KAW263" s="710"/>
      <c r="KAX263" s="710"/>
      <c r="KAY263" s="710"/>
      <c r="KAZ263" s="710"/>
      <c r="KBA263" s="710"/>
      <c r="KBB263" s="710"/>
      <c r="KBC263" s="710"/>
      <c r="KBD263" s="710"/>
      <c r="KBE263" s="710"/>
      <c r="KBF263" s="710"/>
      <c r="KBG263" s="710"/>
      <c r="KBH263" s="710"/>
      <c r="KBI263" s="710"/>
      <c r="KBJ263" s="710"/>
      <c r="KBK263" s="710"/>
      <c r="KBL263" s="710"/>
      <c r="KBM263" s="710"/>
      <c r="KBN263" s="710"/>
      <c r="KBO263" s="710"/>
      <c r="KBP263" s="710"/>
      <c r="KBQ263" s="710"/>
      <c r="KBR263" s="710"/>
      <c r="KBS263" s="710"/>
      <c r="KBT263" s="710"/>
      <c r="KBU263" s="710"/>
      <c r="KBV263" s="710"/>
      <c r="KBW263" s="710"/>
      <c r="KBX263" s="710"/>
      <c r="KBY263" s="710"/>
      <c r="KBZ263" s="710"/>
      <c r="KCA263" s="710"/>
      <c r="KCB263" s="710"/>
      <c r="KCC263" s="710"/>
      <c r="KCD263" s="710"/>
      <c r="KCE263" s="710"/>
      <c r="KCF263" s="710"/>
      <c r="KCG263" s="710"/>
      <c r="KCH263" s="710"/>
      <c r="KCI263" s="710"/>
      <c r="KCJ263" s="710"/>
      <c r="KCK263" s="710"/>
      <c r="KCL263" s="710"/>
      <c r="KCM263" s="710"/>
      <c r="KCN263" s="710"/>
      <c r="KCO263" s="710"/>
      <c r="KCP263" s="710"/>
      <c r="KCQ263" s="710"/>
      <c r="KCR263" s="710"/>
      <c r="KCS263" s="710"/>
      <c r="KCT263" s="710"/>
      <c r="KCU263" s="710"/>
      <c r="KCV263" s="710"/>
      <c r="KCW263" s="710"/>
      <c r="KCX263" s="710"/>
      <c r="KCY263" s="710"/>
      <c r="KCZ263" s="710"/>
      <c r="KDA263" s="710"/>
      <c r="KDB263" s="710"/>
      <c r="KDC263" s="710"/>
      <c r="KDD263" s="710"/>
      <c r="KDE263" s="710"/>
      <c r="KDF263" s="710"/>
      <c r="KDG263" s="710"/>
      <c r="KDH263" s="710"/>
      <c r="KDI263" s="710"/>
      <c r="KDJ263" s="710"/>
      <c r="KDK263" s="710"/>
      <c r="KDL263" s="710"/>
      <c r="KDM263" s="710"/>
      <c r="KDN263" s="710"/>
      <c r="KDO263" s="710"/>
      <c r="KDP263" s="710"/>
      <c r="KDQ263" s="710"/>
      <c r="KDR263" s="710"/>
      <c r="KDS263" s="710"/>
      <c r="KDT263" s="710"/>
      <c r="KDU263" s="710"/>
      <c r="KDV263" s="710"/>
      <c r="KDW263" s="710"/>
      <c r="KDX263" s="710"/>
      <c r="KDY263" s="710"/>
      <c r="KDZ263" s="710"/>
      <c r="KEA263" s="710"/>
      <c r="KEB263" s="710"/>
      <c r="KEC263" s="710"/>
      <c r="KED263" s="710"/>
      <c r="KEE263" s="710"/>
      <c r="KEF263" s="710"/>
      <c r="KEG263" s="710"/>
      <c r="KEH263" s="710"/>
      <c r="KEI263" s="710"/>
      <c r="KEJ263" s="710"/>
      <c r="KEK263" s="710"/>
      <c r="KEL263" s="710"/>
      <c r="KEM263" s="710"/>
      <c r="KEN263" s="710"/>
      <c r="KEO263" s="710"/>
      <c r="KEP263" s="710"/>
      <c r="KEQ263" s="710"/>
      <c r="KER263" s="710"/>
      <c r="KES263" s="710"/>
      <c r="KET263" s="710"/>
      <c r="KEU263" s="710"/>
      <c r="KEV263" s="710"/>
      <c r="KEW263" s="710"/>
      <c r="KEX263" s="710"/>
      <c r="KEY263" s="710"/>
      <c r="KEZ263" s="710"/>
      <c r="KFA263" s="710"/>
      <c r="KFB263" s="710"/>
      <c r="KFC263" s="710"/>
      <c r="KFD263" s="710"/>
      <c r="KFE263" s="710"/>
      <c r="KFF263" s="710"/>
      <c r="KFG263" s="710"/>
      <c r="KFH263" s="710"/>
      <c r="KFI263" s="710"/>
      <c r="KFJ263" s="710"/>
      <c r="KFK263" s="710"/>
      <c r="KFL263" s="710"/>
      <c r="KFM263" s="710"/>
      <c r="KFN263" s="710"/>
      <c r="KFO263" s="710"/>
      <c r="KFP263" s="710"/>
      <c r="KFQ263" s="710"/>
      <c r="KFR263" s="710"/>
      <c r="KFS263" s="710"/>
      <c r="KFT263" s="710"/>
      <c r="KFU263" s="710"/>
      <c r="KFV263" s="710"/>
      <c r="KFW263" s="710"/>
      <c r="KFX263" s="710"/>
      <c r="KFY263" s="710"/>
      <c r="KFZ263" s="710"/>
      <c r="KGA263" s="710"/>
      <c r="KGB263" s="710"/>
      <c r="KGC263" s="710"/>
      <c r="KGD263" s="710"/>
      <c r="KGE263" s="710"/>
      <c r="KGF263" s="710"/>
      <c r="KGG263" s="710"/>
      <c r="KGH263" s="710"/>
      <c r="KGI263" s="710"/>
      <c r="KGJ263" s="710"/>
      <c r="KGK263" s="710"/>
      <c r="KGL263" s="710"/>
      <c r="KGM263" s="710"/>
      <c r="KGN263" s="710"/>
      <c r="KGO263" s="710"/>
      <c r="KGP263" s="710"/>
      <c r="KGQ263" s="710"/>
      <c r="KGR263" s="710"/>
      <c r="KGS263" s="710"/>
      <c r="KGT263" s="710"/>
      <c r="KGU263" s="710"/>
      <c r="KGV263" s="710"/>
      <c r="KGW263" s="710"/>
      <c r="KGX263" s="710"/>
      <c r="KGY263" s="710"/>
      <c r="KGZ263" s="710"/>
      <c r="KHA263" s="710"/>
      <c r="KHB263" s="710"/>
      <c r="KHC263" s="710"/>
      <c r="KHD263" s="710"/>
      <c r="KHE263" s="710"/>
      <c r="KHF263" s="710"/>
      <c r="KHG263" s="710"/>
      <c r="KHH263" s="710"/>
      <c r="KHI263" s="710"/>
      <c r="KHJ263" s="710"/>
      <c r="KHK263" s="710"/>
      <c r="KHL263" s="710"/>
      <c r="KHM263" s="710"/>
      <c r="KHN263" s="710"/>
      <c r="KHO263" s="710"/>
      <c r="KHP263" s="710"/>
      <c r="KHQ263" s="710"/>
      <c r="KHR263" s="710"/>
      <c r="KHS263" s="710"/>
      <c r="KHT263" s="710"/>
      <c r="KHU263" s="710"/>
      <c r="KHV263" s="710"/>
      <c r="KHW263" s="710"/>
      <c r="KHX263" s="710"/>
      <c r="KHY263" s="710"/>
      <c r="KHZ263" s="710"/>
      <c r="KIA263" s="710"/>
      <c r="KIB263" s="710"/>
      <c r="KIC263" s="710"/>
      <c r="KID263" s="710"/>
      <c r="KIE263" s="710"/>
      <c r="KIF263" s="710"/>
      <c r="KIG263" s="710"/>
      <c r="KIH263" s="710"/>
      <c r="KII263" s="710"/>
      <c r="KIJ263" s="710"/>
      <c r="KIK263" s="710"/>
      <c r="KIL263" s="710"/>
      <c r="KIM263" s="710"/>
      <c r="KIN263" s="710"/>
      <c r="KIO263" s="710"/>
      <c r="KIP263" s="710"/>
      <c r="KIQ263" s="710"/>
      <c r="KIR263" s="710"/>
      <c r="KIS263" s="710"/>
      <c r="KIT263" s="710"/>
      <c r="KIU263" s="710"/>
      <c r="KIV263" s="710"/>
      <c r="KIW263" s="710"/>
      <c r="KIX263" s="710"/>
      <c r="KIY263" s="710"/>
      <c r="KIZ263" s="710"/>
      <c r="KJA263" s="710"/>
      <c r="KJB263" s="710"/>
      <c r="KJC263" s="710"/>
      <c r="KJD263" s="710"/>
      <c r="KJE263" s="710"/>
      <c r="KJF263" s="710"/>
      <c r="KJG263" s="710"/>
      <c r="KJH263" s="710"/>
      <c r="KJI263" s="710"/>
      <c r="KJJ263" s="710"/>
      <c r="KJK263" s="710"/>
      <c r="KJL263" s="710"/>
      <c r="KJM263" s="710"/>
      <c r="KJN263" s="710"/>
      <c r="KJO263" s="710"/>
      <c r="KJP263" s="710"/>
      <c r="KJQ263" s="710"/>
      <c r="KJR263" s="710"/>
      <c r="KJS263" s="710"/>
      <c r="KJT263" s="710"/>
      <c r="KJU263" s="710"/>
      <c r="KJV263" s="710"/>
      <c r="KJW263" s="710"/>
      <c r="KJX263" s="710"/>
      <c r="KJY263" s="710"/>
      <c r="KJZ263" s="710"/>
      <c r="KKA263" s="710"/>
      <c r="KKB263" s="710"/>
      <c r="KKC263" s="710"/>
      <c r="KKD263" s="710"/>
      <c r="KKE263" s="710"/>
      <c r="KKF263" s="710"/>
      <c r="KKG263" s="710"/>
      <c r="KKH263" s="710"/>
      <c r="KKI263" s="710"/>
      <c r="KKJ263" s="710"/>
      <c r="KKK263" s="710"/>
      <c r="KKL263" s="710"/>
      <c r="KKM263" s="710"/>
      <c r="KKN263" s="710"/>
      <c r="KKO263" s="710"/>
      <c r="KKP263" s="710"/>
      <c r="KKQ263" s="710"/>
      <c r="KKR263" s="710"/>
      <c r="KKS263" s="710"/>
      <c r="KKT263" s="710"/>
      <c r="KKU263" s="710"/>
      <c r="KKV263" s="710"/>
      <c r="KKW263" s="710"/>
      <c r="KKX263" s="710"/>
      <c r="KKY263" s="710"/>
      <c r="KKZ263" s="710"/>
      <c r="KLA263" s="710"/>
      <c r="KLB263" s="710"/>
      <c r="KLC263" s="710"/>
      <c r="KLD263" s="710"/>
      <c r="KLE263" s="710"/>
      <c r="KLF263" s="710"/>
      <c r="KLG263" s="710"/>
      <c r="KLH263" s="710"/>
      <c r="KLI263" s="710"/>
      <c r="KLJ263" s="710"/>
      <c r="KLK263" s="710"/>
      <c r="KLL263" s="710"/>
      <c r="KLM263" s="710"/>
      <c r="KLN263" s="710"/>
      <c r="KLO263" s="710"/>
      <c r="KLP263" s="710"/>
      <c r="KLQ263" s="710"/>
      <c r="KLR263" s="710"/>
      <c r="KLS263" s="710"/>
      <c r="KLT263" s="710"/>
      <c r="KLU263" s="710"/>
      <c r="KLV263" s="710"/>
      <c r="KLW263" s="710"/>
      <c r="KLX263" s="710"/>
      <c r="KLY263" s="710"/>
      <c r="KLZ263" s="710"/>
      <c r="KMA263" s="710"/>
      <c r="KMB263" s="710"/>
      <c r="KMC263" s="710"/>
      <c r="KMD263" s="710"/>
      <c r="KME263" s="710"/>
      <c r="KMF263" s="710"/>
      <c r="KMG263" s="710"/>
      <c r="KMH263" s="710"/>
      <c r="KMI263" s="710"/>
      <c r="KMJ263" s="710"/>
      <c r="KMK263" s="710"/>
      <c r="KML263" s="710"/>
      <c r="KMM263" s="710"/>
      <c r="KMN263" s="710"/>
      <c r="KMO263" s="710"/>
      <c r="KMP263" s="710"/>
      <c r="KMQ263" s="710"/>
      <c r="KMR263" s="710"/>
      <c r="KMS263" s="710"/>
      <c r="KMT263" s="710"/>
      <c r="KMU263" s="710"/>
      <c r="KMV263" s="710"/>
      <c r="KMW263" s="710"/>
      <c r="KMX263" s="710"/>
      <c r="KMY263" s="710"/>
      <c r="KMZ263" s="710"/>
      <c r="KNA263" s="710"/>
      <c r="KNB263" s="710"/>
      <c r="KNC263" s="710"/>
      <c r="KND263" s="710"/>
      <c r="KNE263" s="710"/>
      <c r="KNF263" s="710"/>
      <c r="KNG263" s="710"/>
      <c r="KNH263" s="710"/>
      <c r="KNI263" s="710"/>
      <c r="KNJ263" s="710"/>
      <c r="KNK263" s="710"/>
      <c r="KNL263" s="710"/>
      <c r="KNM263" s="710"/>
      <c r="KNN263" s="710"/>
      <c r="KNO263" s="710"/>
      <c r="KNP263" s="710"/>
      <c r="KNQ263" s="710"/>
      <c r="KNR263" s="710"/>
      <c r="KNS263" s="710"/>
      <c r="KNT263" s="710"/>
      <c r="KNU263" s="710"/>
      <c r="KNV263" s="710"/>
      <c r="KNW263" s="710"/>
      <c r="KNX263" s="710"/>
      <c r="KNY263" s="710"/>
      <c r="KNZ263" s="710"/>
      <c r="KOA263" s="710"/>
      <c r="KOB263" s="710"/>
      <c r="KOC263" s="710"/>
      <c r="KOD263" s="710"/>
      <c r="KOE263" s="710"/>
      <c r="KOF263" s="710"/>
      <c r="KOG263" s="710"/>
      <c r="KOH263" s="710"/>
      <c r="KOI263" s="710"/>
      <c r="KOJ263" s="710"/>
      <c r="KOK263" s="710"/>
      <c r="KOL263" s="710"/>
      <c r="KOM263" s="710"/>
      <c r="KON263" s="710"/>
      <c r="KOO263" s="710"/>
      <c r="KOP263" s="710"/>
      <c r="KOQ263" s="710"/>
      <c r="KOR263" s="710"/>
      <c r="KOS263" s="710"/>
      <c r="KOT263" s="710"/>
      <c r="KOU263" s="710"/>
      <c r="KOV263" s="710"/>
      <c r="KOW263" s="710"/>
      <c r="KOX263" s="710"/>
      <c r="KOY263" s="710"/>
      <c r="KOZ263" s="710"/>
      <c r="KPA263" s="710"/>
      <c r="KPB263" s="710"/>
      <c r="KPC263" s="710"/>
      <c r="KPD263" s="710"/>
      <c r="KPE263" s="710"/>
      <c r="KPF263" s="710"/>
      <c r="KPG263" s="710"/>
      <c r="KPH263" s="710"/>
      <c r="KPI263" s="710"/>
      <c r="KPJ263" s="710"/>
      <c r="KPK263" s="710"/>
      <c r="KPL263" s="710"/>
      <c r="KPM263" s="710"/>
      <c r="KPN263" s="710"/>
      <c r="KPO263" s="710"/>
      <c r="KPP263" s="710"/>
      <c r="KPQ263" s="710"/>
      <c r="KPR263" s="710"/>
      <c r="KPS263" s="710"/>
      <c r="KPT263" s="710"/>
      <c r="KPU263" s="710"/>
      <c r="KPV263" s="710"/>
      <c r="KPW263" s="710"/>
      <c r="KPX263" s="710"/>
      <c r="KPY263" s="710"/>
      <c r="KPZ263" s="710"/>
      <c r="KQA263" s="710"/>
      <c r="KQB263" s="710"/>
      <c r="KQC263" s="710"/>
      <c r="KQD263" s="710"/>
      <c r="KQE263" s="710"/>
      <c r="KQF263" s="710"/>
      <c r="KQG263" s="710"/>
      <c r="KQH263" s="710"/>
      <c r="KQI263" s="710"/>
      <c r="KQJ263" s="710"/>
      <c r="KQK263" s="710"/>
      <c r="KQL263" s="710"/>
      <c r="KQM263" s="710"/>
      <c r="KQN263" s="710"/>
      <c r="KQO263" s="710"/>
      <c r="KQP263" s="710"/>
      <c r="KQQ263" s="710"/>
      <c r="KQR263" s="710"/>
      <c r="KQS263" s="710"/>
      <c r="KQT263" s="710"/>
      <c r="KQU263" s="710"/>
      <c r="KQV263" s="710"/>
      <c r="KQW263" s="710"/>
      <c r="KQX263" s="710"/>
      <c r="KQY263" s="710"/>
      <c r="KQZ263" s="710"/>
      <c r="KRA263" s="710"/>
      <c r="KRB263" s="710"/>
      <c r="KRC263" s="710"/>
      <c r="KRD263" s="710"/>
      <c r="KRE263" s="710"/>
      <c r="KRF263" s="710"/>
      <c r="KRG263" s="710"/>
      <c r="KRH263" s="710"/>
      <c r="KRI263" s="710"/>
      <c r="KRJ263" s="710"/>
      <c r="KRK263" s="710"/>
      <c r="KRL263" s="710"/>
      <c r="KRM263" s="710"/>
      <c r="KRN263" s="710"/>
      <c r="KRO263" s="710"/>
      <c r="KRP263" s="710"/>
      <c r="KRQ263" s="710"/>
      <c r="KRR263" s="710"/>
      <c r="KRS263" s="710"/>
      <c r="KRT263" s="710"/>
      <c r="KRU263" s="710"/>
      <c r="KRV263" s="710"/>
      <c r="KRW263" s="710"/>
      <c r="KRX263" s="710"/>
      <c r="KRY263" s="710"/>
      <c r="KRZ263" s="710"/>
      <c r="KSA263" s="710"/>
      <c r="KSB263" s="710"/>
      <c r="KSC263" s="710"/>
      <c r="KSD263" s="710"/>
      <c r="KSE263" s="710"/>
      <c r="KSF263" s="710"/>
      <c r="KSG263" s="710"/>
      <c r="KSH263" s="710"/>
      <c r="KSI263" s="710"/>
      <c r="KSJ263" s="710"/>
      <c r="KSK263" s="710"/>
      <c r="KSL263" s="710"/>
      <c r="KSM263" s="710"/>
      <c r="KSN263" s="710"/>
      <c r="KSO263" s="710"/>
      <c r="KSP263" s="710"/>
      <c r="KSQ263" s="710"/>
      <c r="KSR263" s="710"/>
      <c r="KSS263" s="710"/>
      <c r="KST263" s="710"/>
      <c r="KSU263" s="710"/>
      <c r="KSV263" s="710"/>
      <c r="KSW263" s="710"/>
      <c r="KSX263" s="710"/>
      <c r="KSY263" s="710"/>
      <c r="KSZ263" s="710"/>
      <c r="KTA263" s="710"/>
      <c r="KTB263" s="710"/>
      <c r="KTC263" s="710"/>
      <c r="KTD263" s="710"/>
      <c r="KTE263" s="710"/>
      <c r="KTF263" s="710"/>
      <c r="KTG263" s="710"/>
      <c r="KTH263" s="710"/>
      <c r="KTI263" s="710"/>
      <c r="KTJ263" s="710"/>
      <c r="KTK263" s="710"/>
      <c r="KTL263" s="710"/>
      <c r="KTM263" s="710"/>
      <c r="KTN263" s="710"/>
      <c r="KTO263" s="710"/>
      <c r="KTP263" s="710"/>
      <c r="KTQ263" s="710"/>
      <c r="KTR263" s="710"/>
      <c r="KTS263" s="710"/>
      <c r="KTT263" s="710"/>
      <c r="KTU263" s="710"/>
      <c r="KTV263" s="710"/>
      <c r="KTW263" s="710"/>
      <c r="KTX263" s="710"/>
      <c r="KTY263" s="710"/>
      <c r="KTZ263" s="710"/>
      <c r="KUA263" s="710"/>
      <c r="KUB263" s="710"/>
      <c r="KUC263" s="710"/>
      <c r="KUD263" s="710"/>
      <c r="KUE263" s="710"/>
      <c r="KUF263" s="710"/>
      <c r="KUG263" s="710"/>
      <c r="KUH263" s="710"/>
      <c r="KUI263" s="710"/>
      <c r="KUJ263" s="710"/>
      <c r="KUK263" s="710"/>
      <c r="KUL263" s="710"/>
      <c r="KUM263" s="710"/>
      <c r="KUN263" s="710"/>
      <c r="KUO263" s="710"/>
      <c r="KUP263" s="710"/>
      <c r="KUQ263" s="710"/>
      <c r="KUR263" s="710"/>
      <c r="KUS263" s="710"/>
      <c r="KUT263" s="710"/>
      <c r="KUU263" s="710"/>
      <c r="KUV263" s="710"/>
      <c r="KUW263" s="710"/>
      <c r="KUX263" s="710"/>
      <c r="KUY263" s="710"/>
      <c r="KUZ263" s="710"/>
      <c r="KVA263" s="710"/>
      <c r="KVB263" s="710"/>
      <c r="KVC263" s="710"/>
      <c r="KVD263" s="710"/>
      <c r="KVE263" s="710"/>
      <c r="KVF263" s="710"/>
      <c r="KVG263" s="710"/>
      <c r="KVH263" s="710"/>
      <c r="KVI263" s="710"/>
      <c r="KVJ263" s="710"/>
      <c r="KVK263" s="710"/>
      <c r="KVL263" s="710"/>
      <c r="KVM263" s="710"/>
      <c r="KVN263" s="710"/>
      <c r="KVO263" s="710"/>
      <c r="KVP263" s="710"/>
      <c r="KVQ263" s="710"/>
      <c r="KVR263" s="710"/>
      <c r="KVS263" s="710"/>
      <c r="KVT263" s="710"/>
      <c r="KVU263" s="710"/>
      <c r="KVV263" s="710"/>
      <c r="KVW263" s="710"/>
      <c r="KVX263" s="710"/>
      <c r="KVY263" s="710"/>
      <c r="KVZ263" s="710"/>
      <c r="KWA263" s="710"/>
      <c r="KWB263" s="710"/>
      <c r="KWC263" s="710"/>
      <c r="KWD263" s="710"/>
      <c r="KWE263" s="710"/>
      <c r="KWF263" s="710"/>
      <c r="KWG263" s="710"/>
      <c r="KWH263" s="710"/>
      <c r="KWI263" s="710"/>
      <c r="KWJ263" s="710"/>
      <c r="KWK263" s="710"/>
      <c r="KWL263" s="710"/>
      <c r="KWM263" s="710"/>
      <c r="KWN263" s="710"/>
      <c r="KWO263" s="710"/>
      <c r="KWP263" s="710"/>
      <c r="KWQ263" s="710"/>
      <c r="KWR263" s="710"/>
      <c r="KWS263" s="710"/>
      <c r="KWT263" s="710"/>
      <c r="KWU263" s="710"/>
      <c r="KWV263" s="710"/>
      <c r="KWW263" s="710"/>
      <c r="KWX263" s="710"/>
      <c r="KWY263" s="710"/>
      <c r="KWZ263" s="710"/>
      <c r="KXA263" s="710"/>
      <c r="KXB263" s="710"/>
      <c r="KXC263" s="710"/>
      <c r="KXD263" s="710"/>
      <c r="KXE263" s="710"/>
      <c r="KXF263" s="710"/>
      <c r="KXG263" s="710"/>
      <c r="KXH263" s="710"/>
      <c r="KXI263" s="710"/>
      <c r="KXJ263" s="710"/>
      <c r="KXK263" s="710"/>
      <c r="KXL263" s="710"/>
      <c r="KXM263" s="710"/>
      <c r="KXN263" s="710"/>
      <c r="KXO263" s="710"/>
      <c r="KXP263" s="710"/>
      <c r="KXQ263" s="710"/>
      <c r="KXR263" s="710"/>
      <c r="KXS263" s="710"/>
      <c r="KXT263" s="710"/>
      <c r="KXU263" s="710"/>
      <c r="KXV263" s="710"/>
      <c r="KXW263" s="710"/>
      <c r="KXX263" s="710"/>
      <c r="KXY263" s="710"/>
      <c r="KXZ263" s="710"/>
      <c r="KYA263" s="710"/>
      <c r="KYB263" s="710"/>
      <c r="KYC263" s="710"/>
      <c r="KYD263" s="710"/>
      <c r="KYE263" s="710"/>
      <c r="KYF263" s="710"/>
      <c r="KYG263" s="710"/>
      <c r="KYH263" s="710"/>
      <c r="KYI263" s="710"/>
      <c r="KYJ263" s="710"/>
      <c r="KYK263" s="710"/>
      <c r="KYL263" s="710"/>
      <c r="KYM263" s="710"/>
      <c r="KYN263" s="710"/>
      <c r="KYO263" s="710"/>
      <c r="KYP263" s="710"/>
      <c r="KYQ263" s="710"/>
      <c r="KYR263" s="710"/>
      <c r="KYS263" s="710"/>
      <c r="KYT263" s="710"/>
      <c r="KYU263" s="710"/>
      <c r="KYV263" s="710"/>
      <c r="KYW263" s="710"/>
      <c r="KYX263" s="710"/>
      <c r="KYY263" s="710"/>
      <c r="KYZ263" s="710"/>
      <c r="KZA263" s="710"/>
      <c r="KZB263" s="710"/>
      <c r="KZC263" s="710"/>
      <c r="KZD263" s="710"/>
      <c r="KZE263" s="710"/>
      <c r="KZF263" s="710"/>
      <c r="KZG263" s="710"/>
      <c r="KZH263" s="710"/>
      <c r="KZI263" s="710"/>
      <c r="KZJ263" s="710"/>
      <c r="KZK263" s="710"/>
      <c r="KZL263" s="710"/>
      <c r="KZM263" s="710"/>
      <c r="KZN263" s="710"/>
      <c r="KZO263" s="710"/>
      <c r="KZP263" s="710"/>
      <c r="KZQ263" s="710"/>
      <c r="KZR263" s="710"/>
      <c r="KZS263" s="710"/>
      <c r="KZT263" s="710"/>
      <c r="KZU263" s="710"/>
      <c r="KZV263" s="710"/>
      <c r="KZW263" s="710"/>
      <c r="KZX263" s="710"/>
      <c r="KZY263" s="710"/>
      <c r="KZZ263" s="710"/>
      <c r="LAA263" s="710"/>
      <c r="LAB263" s="710"/>
      <c r="LAC263" s="710"/>
      <c r="LAD263" s="710"/>
      <c r="LAE263" s="710"/>
      <c r="LAF263" s="710"/>
      <c r="LAG263" s="710"/>
      <c r="LAH263" s="710"/>
      <c r="LAI263" s="710"/>
      <c r="LAJ263" s="710"/>
      <c r="LAK263" s="710"/>
      <c r="LAL263" s="710"/>
      <c r="LAM263" s="710"/>
      <c r="LAN263" s="710"/>
      <c r="LAO263" s="710"/>
      <c r="LAP263" s="710"/>
      <c r="LAQ263" s="710"/>
      <c r="LAR263" s="710"/>
      <c r="LAS263" s="710"/>
      <c r="LAT263" s="710"/>
      <c r="LAU263" s="710"/>
      <c r="LAV263" s="710"/>
      <c r="LAW263" s="710"/>
      <c r="LAX263" s="710"/>
      <c r="LAY263" s="710"/>
      <c r="LAZ263" s="710"/>
      <c r="LBA263" s="710"/>
      <c r="LBB263" s="710"/>
      <c r="LBC263" s="710"/>
      <c r="LBD263" s="710"/>
      <c r="LBE263" s="710"/>
      <c r="LBF263" s="710"/>
      <c r="LBG263" s="710"/>
      <c r="LBH263" s="710"/>
      <c r="LBI263" s="710"/>
      <c r="LBJ263" s="710"/>
      <c r="LBK263" s="710"/>
      <c r="LBL263" s="710"/>
      <c r="LBM263" s="710"/>
      <c r="LBN263" s="710"/>
      <c r="LBO263" s="710"/>
      <c r="LBP263" s="710"/>
      <c r="LBQ263" s="710"/>
      <c r="LBR263" s="710"/>
      <c r="LBS263" s="710"/>
      <c r="LBT263" s="710"/>
      <c r="LBU263" s="710"/>
      <c r="LBV263" s="710"/>
      <c r="LBW263" s="710"/>
      <c r="LBX263" s="710"/>
      <c r="LBY263" s="710"/>
      <c r="LBZ263" s="710"/>
      <c r="LCA263" s="710"/>
      <c r="LCB263" s="710"/>
      <c r="LCC263" s="710"/>
      <c r="LCD263" s="710"/>
      <c r="LCE263" s="710"/>
      <c r="LCF263" s="710"/>
      <c r="LCG263" s="710"/>
      <c r="LCH263" s="710"/>
      <c r="LCI263" s="710"/>
      <c r="LCJ263" s="710"/>
      <c r="LCK263" s="710"/>
      <c r="LCL263" s="710"/>
      <c r="LCM263" s="710"/>
      <c r="LCN263" s="710"/>
      <c r="LCO263" s="710"/>
      <c r="LCP263" s="710"/>
      <c r="LCQ263" s="710"/>
      <c r="LCR263" s="710"/>
      <c r="LCS263" s="710"/>
      <c r="LCT263" s="710"/>
      <c r="LCU263" s="710"/>
      <c r="LCV263" s="710"/>
      <c r="LCW263" s="710"/>
      <c r="LCX263" s="710"/>
      <c r="LCY263" s="710"/>
      <c r="LCZ263" s="710"/>
      <c r="LDA263" s="710"/>
      <c r="LDB263" s="710"/>
      <c r="LDC263" s="710"/>
      <c r="LDD263" s="710"/>
      <c r="LDE263" s="710"/>
      <c r="LDF263" s="710"/>
      <c r="LDG263" s="710"/>
      <c r="LDH263" s="710"/>
      <c r="LDI263" s="710"/>
      <c r="LDJ263" s="710"/>
      <c r="LDK263" s="710"/>
      <c r="LDL263" s="710"/>
      <c r="LDM263" s="710"/>
      <c r="LDN263" s="710"/>
      <c r="LDO263" s="710"/>
      <c r="LDP263" s="710"/>
      <c r="LDQ263" s="710"/>
      <c r="LDR263" s="710"/>
      <c r="LDS263" s="710"/>
      <c r="LDT263" s="710"/>
      <c r="LDU263" s="710"/>
      <c r="LDV263" s="710"/>
      <c r="LDW263" s="710"/>
      <c r="LDX263" s="710"/>
      <c r="LDY263" s="710"/>
      <c r="LDZ263" s="710"/>
      <c r="LEA263" s="710"/>
      <c r="LEB263" s="710"/>
      <c r="LEC263" s="710"/>
      <c r="LED263" s="710"/>
      <c r="LEE263" s="710"/>
      <c r="LEF263" s="710"/>
      <c r="LEG263" s="710"/>
      <c r="LEH263" s="710"/>
      <c r="LEI263" s="710"/>
      <c r="LEJ263" s="710"/>
      <c r="LEK263" s="710"/>
      <c r="LEL263" s="710"/>
      <c r="LEM263" s="710"/>
      <c r="LEN263" s="710"/>
      <c r="LEO263" s="710"/>
      <c r="LEP263" s="710"/>
      <c r="LEQ263" s="710"/>
      <c r="LER263" s="710"/>
      <c r="LES263" s="710"/>
      <c r="LET263" s="710"/>
      <c r="LEU263" s="710"/>
      <c r="LEV263" s="710"/>
      <c r="LEW263" s="710"/>
      <c r="LEX263" s="710"/>
      <c r="LEY263" s="710"/>
      <c r="LEZ263" s="710"/>
      <c r="LFA263" s="710"/>
      <c r="LFB263" s="710"/>
      <c r="LFC263" s="710"/>
      <c r="LFD263" s="710"/>
      <c r="LFE263" s="710"/>
      <c r="LFF263" s="710"/>
      <c r="LFG263" s="710"/>
      <c r="LFH263" s="710"/>
      <c r="LFI263" s="710"/>
      <c r="LFJ263" s="710"/>
      <c r="LFK263" s="710"/>
      <c r="LFL263" s="710"/>
      <c r="LFM263" s="710"/>
      <c r="LFN263" s="710"/>
      <c r="LFO263" s="710"/>
      <c r="LFP263" s="710"/>
      <c r="LFQ263" s="710"/>
      <c r="LFR263" s="710"/>
      <c r="LFS263" s="710"/>
      <c r="LFT263" s="710"/>
      <c r="LFU263" s="710"/>
      <c r="LFV263" s="710"/>
      <c r="LFW263" s="710"/>
      <c r="LFX263" s="710"/>
      <c r="LFY263" s="710"/>
      <c r="LFZ263" s="710"/>
      <c r="LGA263" s="710"/>
      <c r="LGB263" s="710"/>
      <c r="LGC263" s="710"/>
      <c r="LGD263" s="710"/>
      <c r="LGE263" s="710"/>
      <c r="LGF263" s="710"/>
      <c r="LGG263" s="710"/>
      <c r="LGH263" s="710"/>
      <c r="LGI263" s="710"/>
      <c r="LGJ263" s="710"/>
      <c r="LGK263" s="710"/>
      <c r="LGL263" s="710"/>
      <c r="LGM263" s="710"/>
      <c r="LGN263" s="710"/>
      <c r="LGO263" s="710"/>
      <c r="LGP263" s="710"/>
      <c r="LGQ263" s="710"/>
      <c r="LGR263" s="710"/>
      <c r="LGS263" s="710"/>
      <c r="LGT263" s="710"/>
      <c r="LGU263" s="710"/>
      <c r="LGV263" s="710"/>
      <c r="LGW263" s="710"/>
      <c r="LGX263" s="710"/>
      <c r="LGY263" s="710"/>
      <c r="LGZ263" s="710"/>
      <c r="LHA263" s="710"/>
      <c r="LHB263" s="710"/>
      <c r="LHC263" s="710"/>
      <c r="LHD263" s="710"/>
      <c r="LHE263" s="710"/>
      <c r="LHF263" s="710"/>
      <c r="LHG263" s="710"/>
      <c r="LHH263" s="710"/>
      <c r="LHI263" s="710"/>
      <c r="LHJ263" s="710"/>
      <c r="LHK263" s="710"/>
      <c r="LHL263" s="710"/>
      <c r="LHM263" s="710"/>
      <c r="LHN263" s="710"/>
      <c r="LHO263" s="710"/>
      <c r="LHP263" s="710"/>
      <c r="LHQ263" s="710"/>
      <c r="LHR263" s="710"/>
      <c r="LHS263" s="710"/>
      <c r="LHT263" s="710"/>
      <c r="LHU263" s="710"/>
      <c r="LHV263" s="710"/>
      <c r="LHW263" s="710"/>
      <c r="LHX263" s="710"/>
      <c r="LHY263" s="710"/>
      <c r="LHZ263" s="710"/>
      <c r="LIA263" s="710"/>
      <c r="LIB263" s="710"/>
      <c r="LIC263" s="710"/>
      <c r="LID263" s="710"/>
      <c r="LIE263" s="710"/>
      <c r="LIF263" s="710"/>
      <c r="LIG263" s="710"/>
      <c r="LIH263" s="710"/>
      <c r="LII263" s="710"/>
      <c r="LIJ263" s="710"/>
      <c r="LIK263" s="710"/>
      <c r="LIL263" s="710"/>
      <c r="LIM263" s="710"/>
      <c r="LIN263" s="710"/>
      <c r="LIO263" s="710"/>
      <c r="LIP263" s="710"/>
      <c r="LIQ263" s="710"/>
      <c r="LIR263" s="710"/>
      <c r="LIS263" s="710"/>
      <c r="LIT263" s="710"/>
      <c r="LIU263" s="710"/>
      <c r="LIV263" s="710"/>
      <c r="LIW263" s="710"/>
      <c r="LIX263" s="710"/>
      <c r="LIY263" s="710"/>
      <c r="LIZ263" s="710"/>
      <c r="LJA263" s="710"/>
      <c r="LJB263" s="710"/>
      <c r="LJC263" s="710"/>
      <c r="LJD263" s="710"/>
      <c r="LJE263" s="710"/>
      <c r="LJF263" s="710"/>
      <c r="LJG263" s="710"/>
      <c r="LJH263" s="710"/>
      <c r="LJI263" s="710"/>
      <c r="LJJ263" s="710"/>
      <c r="LJK263" s="710"/>
      <c r="LJL263" s="710"/>
      <c r="LJM263" s="710"/>
      <c r="LJN263" s="710"/>
      <c r="LJO263" s="710"/>
      <c r="LJP263" s="710"/>
      <c r="LJQ263" s="710"/>
      <c r="LJR263" s="710"/>
      <c r="LJS263" s="710"/>
      <c r="LJT263" s="710"/>
      <c r="LJU263" s="710"/>
      <c r="LJV263" s="710"/>
      <c r="LJW263" s="710"/>
      <c r="LJX263" s="710"/>
      <c r="LJY263" s="710"/>
      <c r="LJZ263" s="710"/>
      <c r="LKA263" s="710"/>
      <c r="LKB263" s="710"/>
      <c r="LKC263" s="710"/>
      <c r="LKD263" s="710"/>
      <c r="LKE263" s="710"/>
      <c r="LKF263" s="710"/>
      <c r="LKG263" s="710"/>
      <c r="LKH263" s="710"/>
      <c r="LKI263" s="710"/>
      <c r="LKJ263" s="710"/>
      <c r="LKK263" s="710"/>
      <c r="LKL263" s="710"/>
      <c r="LKM263" s="710"/>
      <c r="LKN263" s="710"/>
      <c r="LKO263" s="710"/>
      <c r="LKP263" s="710"/>
      <c r="LKQ263" s="710"/>
      <c r="LKR263" s="710"/>
      <c r="LKS263" s="710"/>
      <c r="LKT263" s="710"/>
      <c r="LKU263" s="710"/>
      <c r="LKV263" s="710"/>
      <c r="LKW263" s="710"/>
      <c r="LKX263" s="710"/>
      <c r="LKY263" s="710"/>
      <c r="LKZ263" s="710"/>
      <c r="LLA263" s="710"/>
      <c r="LLB263" s="710"/>
      <c r="LLC263" s="710"/>
      <c r="LLD263" s="710"/>
      <c r="LLE263" s="710"/>
      <c r="LLF263" s="710"/>
      <c r="LLG263" s="710"/>
      <c r="LLH263" s="710"/>
      <c r="LLI263" s="710"/>
      <c r="LLJ263" s="710"/>
      <c r="LLK263" s="710"/>
      <c r="LLL263" s="710"/>
      <c r="LLM263" s="710"/>
      <c r="LLN263" s="710"/>
      <c r="LLO263" s="710"/>
      <c r="LLP263" s="710"/>
      <c r="LLQ263" s="710"/>
      <c r="LLR263" s="710"/>
      <c r="LLS263" s="710"/>
      <c r="LLT263" s="710"/>
      <c r="LLU263" s="710"/>
      <c r="LLV263" s="710"/>
      <c r="LLW263" s="710"/>
      <c r="LLX263" s="710"/>
      <c r="LLY263" s="710"/>
      <c r="LLZ263" s="710"/>
      <c r="LMA263" s="710"/>
      <c r="LMB263" s="710"/>
      <c r="LMC263" s="710"/>
      <c r="LMD263" s="710"/>
      <c r="LME263" s="710"/>
      <c r="LMF263" s="710"/>
      <c r="LMG263" s="710"/>
      <c r="LMH263" s="710"/>
      <c r="LMI263" s="710"/>
      <c r="LMJ263" s="710"/>
      <c r="LMK263" s="710"/>
      <c r="LML263" s="710"/>
      <c r="LMM263" s="710"/>
      <c r="LMN263" s="710"/>
      <c r="LMO263" s="710"/>
      <c r="LMP263" s="710"/>
      <c r="LMQ263" s="710"/>
      <c r="LMR263" s="710"/>
      <c r="LMS263" s="710"/>
      <c r="LMT263" s="710"/>
      <c r="LMU263" s="710"/>
      <c r="LMV263" s="710"/>
      <c r="LMW263" s="710"/>
      <c r="LMX263" s="710"/>
      <c r="LMY263" s="710"/>
      <c r="LMZ263" s="710"/>
      <c r="LNA263" s="710"/>
      <c r="LNB263" s="710"/>
      <c r="LNC263" s="710"/>
      <c r="LND263" s="710"/>
      <c r="LNE263" s="710"/>
      <c r="LNF263" s="710"/>
      <c r="LNG263" s="710"/>
      <c r="LNH263" s="710"/>
      <c r="LNI263" s="710"/>
      <c r="LNJ263" s="710"/>
      <c r="LNK263" s="710"/>
      <c r="LNL263" s="710"/>
      <c r="LNM263" s="710"/>
      <c r="LNN263" s="710"/>
      <c r="LNO263" s="710"/>
      <c r="LNP263" s="710"/>
      <c r="LNQ263" s="710"/>
      <c r="LNR263" s="710"/>
      <c r="LNS263" s="710"/>
      <c r="LNT263" s="710"/>
      <c r="LNU263" s="710"/>
      <c r="LNV263" s="710"/>
      <c r="LNW263" s="710"/>
      <c r="LNX263" s="710"/>
      <c r="LNY263" s="710"/>
      <c r="LNZ263" s="710"/>
      <c r="LOA263" s="710"/>
      <c r="LOB263" s="710"/>
      <c r="LOC263" s="710"/>
      <c r="LOD263" s="710"/>
      <c r="LOE263" s="710"/>
      <c r="LOF263" s="710"/>
      <c r="LOG263" s="710"/>
      <c r="LOH263" s="710"/>
      <c r="LOI263" s="710"/>
      <c r="LOJ263" s="710"/>
      <c r="LOK263" s="710"/>
      <c r="LOL263" s="710"/>
      <c r="LOM263" s="710"/>
      <c r="LON263" s="710"/>
      <c r="LOO263" s="710"/>
      <c r="LOP263" s="710"/>
      <c r="LOQ263" s="710"/>
      <c r="LOR263" s="710"/>
      <c r="LOS263" s="710"/>
      <c r="LOT263" s="710"/>
      <c r="LOU263" s="710"/>
      <c r="LOV263" s="710"/>
      <c r="LOW263" s="710"/>
      <c r="LOX263" s="710"/>
      <c r="LOY263" s="710"/>
      <c r="LOZ263" s="710"/>
      <c r="LPA263" s="710"/>
      <c r="LPB263" s="710"/>
      <c r="LPC263" s="710"/>
      <c r="LPD263" s="710"/>
      <c r="LPE263" s="710"/>
      <c r="LPF263" s="710"/>
      <c r="LPG263" s="710"/>
      <c r="LPH263" s="710"/>
      <c r="LPI263" s="710"/>
      <c r="LPJ263" s="710"/>
      <c r="LPK263" s="710"/>
      <c r="LPL263" s="710"/>
      <c r="LPM263" s="710"/>
      <c r="LPN263" s="710"/>
      <c r="LPO263" s="710"/>
      <c r="LPP263" s="710"/>
      <c r="LPQ263" s="710"/>
      <c r="LPR263" s="710"/>
      <c r="LPS263" s="710"/>
      <c r="LPT263" s="710"/>
      <c r="LPU263" s="710"/>
      <c r="LPV263" s="710"/>
      <c r="LPW263" s="710"/>
      <c r="LPX263" s="710"/>
      <c r="LPY263" s="710"/>
      <c r="LPZ263" s="710"/>
      <c r="LQA263" s="710"/>
      <c r="LQB263" s="710"/>
      <c r="LQC263" s="710"/>
      <c r="LQD263" s="710"/>
      <c r="LQE263" s="710"/>
      <c r="LQF263" s="710"/>
      <c r="LQG263" s="710"/>
      <c r="LQH263" s="710"/>
      <c r="LQI263" s="710"/>
      <c r="LQJ263" s="710"/>
      <c r="LQK263" s="710"/>
      <c r="LQL263" s="710"/>
      <c r="LQM263" s="710"/>
      <c r="LQN263" s="710"/>
      <c r="LQO263" s="710"/>
      <c r="LQP263" s="710"/>
      <c r="LQQ263" s="710"/>
      <c r="LQR263" s="710"/>
      <c r="LQS263" s="710"/>
      <c r="LQT263" s="710"/>
      <c r="LQU263" s="710"/>
      <c r="LQV263" s="710"/>
      <c r="LQW263" s="710"/>
      <c r="LQX263" s="710"/>
      <c r="LQY263" s="710"/>
      <c r="LQZ263" s="710"/>
      <c r="LRA263" s="710"/>
      <c r="LRB263" s="710"/>
      <c r="LRC263" s="710"/>
      <c r="LRD263" s="710"/>
      <c r="LRE263" s="710"/>
      <c r="LRF263" s="710"/>
      <c r="LRG263" s="710"/>
      <c r="LRH263" s="710"/>
      <c r="LRI263" s="710"/>
      <c r="LRJ263" s="710"/>
      <c r="LRK263" s="710"/>
      <c r="LRL263" s="710"/>
      <c r="LRM263" s="710"/>
      <c r="LRN263" s="710"/>
      <c r="LRO263" s="710"/>
      <c r="LRP263" s="710"/>
      <c r="LRQ263" s="710"/>
      <c r="LRR263" s="710"/>
      <c r="LRS263" s="710"/>
      <c r="LRT263" s="710"/>
      <c r="LRU263" s="710"/>
      <c r="LRV263" s="710"/>
      <c r="LRW263" s="710"/>
      <c r="LRX263" s="710"/>
      <c r="LRY263" s="710"/>
      <c r="LRZ263" s="710"/>
      <c r="LSA263" s="710"/>
      <c r="LSB263" s="710"/>
      <c r="LSC263" s="710"/>
      <c r="LSD263" s="710"/>
      <c r="LSE263" s="710"/>
      <c r="LSF263" s="710"/>
      <c r="LSG263" s="710"/>
      <c r="LSH263" s="710"/>
      <c r="LSI263" s="710"/>
      <c r="LSJ263" s="710"/>
      <c r="LSK263" s="710"/>
      <c r="LSL263" s="710"/>
      <c r="LSM263" s="710"/>
      <c r="LSN263" s="710"/>
      <c r="LSO263" s="710"/>
      <c r="LSP263" s="710"/>
      <c r="LSQ263" s="710"/>
      <c r="LSR263" s="710"/>
      <c r="LSS263" s="710"/>
      <c r="LST263" s="710"/>
      <c r="LSU263" s="710"/>
      <c r="LSV263" s="710"/>
      <c r="LSW263" s="710"/>
      <c r="LSX263" s="710"/>
      <c r="LSY263" s="710"/>
      <c r="LSZ263" s="710"/>
      <c r="LTA263" s="710"/>
      <c r="LTB263" s="710"/>
      <c r="LTC263" s="710"/>
      <c r="LTD263" s="710"/>
      <c r="LTE263" s="710"/>
      <c r="LTF263" s="710"/>
      <c r="LTG263" s="710"/>
      <c r="LTH263" s="710"/>
      <c r="LTI263" s="710"/>
      <c r="LTJ263" s="710"/>
      <c r="LTK263" s="710"/>
      <c r="LTL263" s="710"/>
      <c r="LTM263" s="710"/>
      <c r="LTN263" s="710"/>
      <c r="LTO263" s="710"/>
      <c r="LTP263" s="710"/>
      <c r="LTQ263" s="710"/>
      <c r="LTR263" s="710"/>
      <c r="LTS263" s="710"/>
      <c r="LTT263" s="710"/>
      <c r="LTU263" s="710"/>
      <c r="LTV263" s="710"/>
      <c r="LTW263" s="710"/>
      <c r="LTX263" s="710"/>
      <c r="LTY263" s="710"/>
      <c r="LTZ263" s="710"/>
      <c r="LUA263" s="710"/>
      <c r="LUB263" s="710"/>
      <c r="LUC263" s="710"/>
      <c r="LUD263" s="710"/>
      <c r="LUE263" s="710"/>
      <c r="LUF263" s="710"/>
      <c r="LUG263" s="710"/>
      <c r="LUH263" s="710"/>
      <c r="LUI263" s="710"/>
      <c r="LUJ263" s="710"/>
      <c r="LUK263" s="710"/>
      <c r="LUL263" s="710"/>
      <c r="LUM263" s="710"/>
      <c r="LUN263" s="710"/>
      <c r="LUO263" s="710"/>
      <c r="LUP263" s="710"/>
      <c r="LUQ263" s="710"/>
      <c r="LUR263" s="710"/>
      <c r="LUS263" s="710"/>
      <c r="LUT263" s="710"/>
      <c r="LUU263" s="710"/>
      <c r="LUV263" s="710"/>
      <c r="LUW263" s="710"/>
      <c r="LUX263" s="710"/>
      <c r="LUY263" s="710"/>
      <c r="LUZ263" s="710"/>
      <c r="LVA263" s="710"/>
      <c r="LVB263" s="710"/>
      <c r="LVC263" s="710"/>
      <c r="LVD263" s="710"/>
      <c r="LVE263" s="710"/>
      <c r="LVF263" s="710"/>
      <c r="LVG263" s="710"/>
      <c r="LVH263" s="710"/>
      <c r="LVI263" s="710"/>
      <c r="LVJ263" s="710"/>
      <c r="LVK263" s="710"/>
      <c r="LVL263" s="710"/>
      <c r="LVM263" s="710"/>
      <c r="LVN263" s="710"/>
      <c r="LVO263" s="710"/>
      <c r="LVP263" s="710"/>
      <c r="LVQ263" s="710"/>
      <c r="LVR263" s="710"/>
      <c r="LVS263" s="710"/>
      <c r="LVT263" s="710"/>
      <c r="LVU263" s="710"/>
      <c r="LVV263" s="710"/>
      <c r="LVW263" s="710"/>
      <c r="LVX263" s="710"/>
      <c r="LVY263" s="710"/>
      <c r="LVZ263" s="710"/>
      <c r="LWA263" s="710"/>
      <c r="LWB263" s="710"/>
      <c r="LWC263" s="710"/>
      <c r="LWD263" s="710"/>
      <c r="LWE263" s="710"/>
      <c r="LWF263" s="710"/>
      <c r="LWG263" s="710"/>
      <c r="LWH263" s="710"/>
      <c r="LWI263" s="710"/>
      <c r="LWJ263" s="710"/>
      <c r="LWK263" s="710"/>
      <c r="LWL263" s="710"/>
      <c r="LWM263" s="710"/>
      <c r="LWN263" s="710"/>
      <c r="LWO263" s="710"/>
      <c r="LWP263" s="710"/>
      <c r="LWQ263" s="710"/>
      <c r="LWR263" s="710"/>
      <c r="LWS263" s="710"/>
      <c r="LWT263" s="710"/>
      <c r="LWU263" s="710"/>
      <c r="LWV263" s="710"/>
      <c r="LWW263" s="710"/>
      <c r="LWX263" s="710"/>
      <c r="LWY263" s="710"/>
      <c r="LWZ263" s="710"/>
      <c r="LXA263" s="710"/>
      <c r="LXB263" s="710"/>
      <c r="LXC263" s="710"/>
      <c r="LXD263" s="710"/>
      <c r="LXE263" s="710"/>
      <c r="LXF263" s="710"/>
      <c r="LXG263" s="710"/>
      <c r="LXH263" s="710"/>
      <c r="LXI263" s="710"/>
      <c r="LXJ263" s="710"/>
      <c r="LXK263" s="710"/>
      <c r="LXL263" s="710"/>
      <c r="LXM263" s="710"/>
      <c r="LXN263" s="710"/>
      <c r="LXO263" s="710"/>
      <c r="LXP263" s="710"/>
      <c r="LXQ263" s="710"/>
      <c r="LXR263" s="710"/>
      <c r="LXS263" s="710"/>
      <c r="LXT263" s="710"/>
      <c r="LXU263" s="710"/>
      <c r="LXV263" s="710"/>
      <c r="LXW263" s="710"/>
      <c r="LXX263" s="710"/>
      <c r="LXY263" s="710"/>
      <c r="LXZ263" s="710"/>
      <c r="LYA263" s="710"/>
      <c r="LYB263" s="710"/>
      <c r="LYC263" s="710"/>
      <c r="LYD263" s="710"/>
      <c r="LYE263" s="710"/>
      <c r="LYF263" s="710"/>
      <c r="LYG263" s="710"/>
      <c r="LYH263" s="710"/>
      <c r="LYI263" s="710"/>
      <c r="LYJ263" s="710"/>
      <c r="LYK263" s="710"/>
      <c r="LYL263" s="710"/>
      <c r="LYM263" s="710"/>
      <c r="LYN263" s="710"/>
      <c r="LYO263" s="710"/>
      <c r="LYP263" s="710"/>
      <c r="LYQ263" s="710"/>
      <c r="LYR263" s="710"/>
      <c r="LYS263" s="710"/>
      <c r="LYT263" s="710"/>
      <c r="LYU263" s="710"/>
      <c r="LYV263" s="710"/>
      <c r="LYW263" s="710"/>
      <c r="LYX263" s="710"/>
      <c r="LYY263" s="710"/>
      <c r="LYZ263" s="710"/>
      <c r="LZA263" s="710"/>
      <c r="LZB263" s="710"/>
      <c r="LZC263" s="710"/>
      <c r="LZD263" s="710"/>
      <c r="LZE263" s="710"/>
      <c r="LZF263" s="710"/>
      <c r="LZG263" s="710"/>
      <c r="LZH263" s="710"/>
      <c r="LZI263" s="710"/>
      <c r="LZJ263" s="710"/>
      <c r="LZK263" s="710"/>
      <c r="LZL263" s="710"/>
      <c r="LZM263" s="710"/>
      <c r="LZN263" s="710"/>
      <c r="LZO263" s="710"/>
      <c r="LZP263" s="710"/>
      <c r="LZQ263" s="710"/>
      <c r="LZR263" s="710"/>
      <c r="LZS263" s="710"/>
      <c r="LZT263" s="710"/>
      <c r="LZU263" s="710"/>
      <c r="LZV263" s="710"/>
      <c r="LZW263" s="710"/>
      <c r="LZX263" s="710"/>
      <c r="LZY263" s="710"/>
      <c r="LZZ263" s="710"/>
      <c r="MAA263" s="710"/>
      <c r="MAB263" s="710"/>
      <c r="MAC263" s="710"/>
      <c r="MAD263" s="710"/>
      <c r="MAE263" s="710"/>
      <c r="MAF263" s="710"/>
      <c r="MAG263" s="710"/>
      <c r="MAH263" s="710"/>
      <c r="MAI263" s="710"/>
      <c r="MAJ263" s="710"/>
      <c r="MAK263" s="710"/>
      <c r="MAL263" s="710"/>
      <c r="MAM263" s="710"/>
      <c r="MAN263" s="710"/>
      <c r="MAO263" s="710"/>
      <c r="MAP263" s="710"/>
      <c r="MAQ263" s="710"/>
      <c r="MAR263" s="710"/>
      <c r="MAS263" s="710"/>
      <c r="MAT263" s="710"/>
      <c r="MAU263" s="710"/>
      <c r="MAV263" s="710"/>
      <c r="MAW263" s="710"/>
      <c r="MAX263" s="710"/>
      <c r="MAY263" s="710"/>
      <c r="MAZ263" s="710"/>
      <c r="MBA263" s="710"/>
      <c r="MBB263" s="710"/>
      <c r="MBC263" s="710"/>
      <c r="MBD263" s="710"/>
      <c r="MBE263" s="710"/>
      <c r="MBF263" s="710"/>
      <c r="MBG263" s="710"/>
      <c r="MBH263" s="710"/>
      <c r="MBI263" s="710"/>
      <c r="MBJ263" s="710"/>
      <c r="MBK263" s="710"/>
      <c r="MBL263" s="710"/>
      <c r="MBM263" s="710"/>
      <c r="MBN263" s="710"/>
      <c r="MBO263" s="710"/>
      <c r="MBP263" s="710"/>
      <c r="MBQ263" s="710"/>
      <c r="MBR263" s="710"/>
      <c r="MBS263" s="710"/>
      <c r="MBT263" s="710"/>
      <c r="MBU263" s="710"/>
      <c r="MBV263" s="710"/>
      <c r="MBW263" s="710"/>
      <c r="MBX263" s="710"/>
      <c r="MBY263" s="710"/>
      <c r="MBZ263" s="710"/>
      <c r="MCA263" s="710"/>
      <c r="MCB263" s="710"/>
      <c r="MCC263" s="710"/>
      <c r="MCD263" s="710"/>
      <c r="MCE263" s="710"/>
      <c r="MCF263" s="710"/>
      <c r="MCG263" s="710"/>
      <c r="MCH263" s="710"/>
      <c r="MCI263" s="710"/>
      <c r="MCJ263" s="710"/>
      <c r="MCK263" s="710"/>
      <c r="MCL263" s="710"/>
      <c r="MCM263" s="710"/>
      <c r="MCN263" s="710"/>
      <c r="MCO263" s="710"/>
      <c r="MCP263" s="710"/>
      <c r="MCQ263" s="710"/>
      <c r="MCR263" s="710"/>
      <c r="MCS263" s="710"/>
      <c r="MCT263" s="710"/>
      <c r="MCU263" s="710"/>
      <c r="MCV263" s="710"/>
      <c r="MCW263" s="710"/>
      <c r="MCX263" s="710"/>
      <c r="MCY263" s="710"/>
      <c r="MCZ263" s="710"/>
      <c r="MDA263" s="710"/>
      <c r="MDB263" s="710"/>
      <c r="MDC263" s="710"/>
      <c r="MDD263" s="710"/>
      <c r="MDE263" s="710"/>
      <c r="MDF263" s="710"/>
      <c r="MDG263" s="710"/>
      <c r="MDH263" s="710"/>
      <c r="MDI263" s="710"/>
      <c r="MDJ263" s="710"/>
      <c r="MDK263" s="710"/>
      <c r="MDL263" s="710"/>
      <c r="MDM263" s="710"/>
      <c r="MDN263" s="710"/>
      <c r="MDO263" s="710"/>
      <c r="MDP263" s="710"/>
      <c r="MDQ263" s="710"/>
      <c r="MDR263" s="710"/>
      <c r="MDS263" s="710"/>
      <c r="MDT263" s="710"/>
      <c r="MDU263" s="710"/>
      <c r="MDV263" s="710"/>
      <c r="MDW263" s="710"/>
      <c r="MDX263" s="710"/>
      <c r="MDY263" s="710"/>
      <c r="MDZ263" s="710"/>
      <c r="MEA263" s="710"/>
      <c r="MEB263" s="710"/>
      <c r="MEC263" s="710"/>
      <c r="MED263" s="710"/>
      <c r="MEE263" s="710"/>
      <c r="MEF263" s="710"/>
      <c r="MEG263" s="710"/>
      <c r="MEH263" s="710"/>
      <c r="MEI263" s="710"/>
      <c r="MEJ263" s="710"/>
      <c r="MEK263" s="710"/>
      <c r="MEL263" s="710"/>
      <c r="MEM263" s="710"/>
      <c r="MEN263" s="710"/>
      <c r="MEO263" s="710"/>
      <c r="MEP263" s="710"/>
      <c r="MEQ263" s="710"/>
      <c r="MER263" s="710"/>
      <c r="MES263" s="710"/>
      <c r="MET263" s="710"/>
      <c r="MEU263" s="710"/>
      <c r="MEV263" s="710"/>
      <c r="MEW263" s="710"/>
      <c r="MEX263" s="710"/>
      <c r="MEY263" s="710"/>
      <c r="MEZ263" s="710"/>
      <c r="MFA263" s="710"/>
      <c r="MFB263" s="710"/>
      <c r="MFC263" s="710"/>
      <c r="MFD263" s="710"/>
      <c r="MFE263" s="710"/>
      <c r="MFF263" s="710"/>
      <c r="MFG263" s="710"/>
      <c r="MFH263" s="710"/>
      <c r="MFI263" s="710"/>
      <c r="MFJ263" s="710"/>
      <c r="MFK263" s="710"/>
      <c r="MFL263" s="710"/>
      <c r="MFM263" s="710"/>
      <c r="MFN263" s="710"/>
      <c r="MFO263" s="710"/>
      <c r="MFP263" s="710"/>
      <c r="MFQ263" s="710"/>
      <c r="MFR263" s="710"/>
      <c r="MFS263" s="710"/>
      <c r="MFT263" s="710"/>
      <c r="MFU263" s="710"/>
      <c r="MFV263" s="710"/>
      <c r="MFW263" s="710"/>
      <c r="MFX263" s="710"/>
      <c r="MFY263" s="710"/>
      <c r="MFZ263" s="710"/>
      <c r="MGA263" s="710"/>
      <c r="MGB263" s="710"/>
      <c r="MGC263" s="710"/>
      <c r="MGD263" s="710"/>
      <c r="MGE263" s="710"/>
      <c r="MGF263" s="710"/>
      <c r="MGG263" s="710"/>
      <c r="MGH263" s="710"/>
      <c r="MGI263" s="710"/>
      <c r="MGJ263" s="710"/>
      <c r="MGK263" s="710"/>
      <c r="MGL263" s="710"/>
      <c r="MGM263" s="710"/>
      <c r="MGN263" s="710"/>
      <c r="MGO263" s="710"/>
      <c r="MGP263" s="710"/>
      <c r="MGQ263" s="710"/>
      <c r="MGR263" s="710"/>
      <c r="MGS263" s="710"/>
      <c r="MGT263" s="710"/>
      <c r="MGU263" s="710"/>
      <c r="MGV263" s="710"/>
      <c r="MGW263" s="710"/>
      <c r="MGX263" s="710"/>
      <c r="MGY263" s="710"/>
      <c r="MGZ263" s="710"/>
      <c r="MHA263" s="710"/>
      <c r="MHB263" s="710"/>
      <c r="MHC263" s="710"/>
      <c r="MHD263" s="710"/>
      <c r="MHE263" s="710"/>
      <c r="MHF263" s="710"/>
      <c r="MHG263" s="710"/>
      <c r="MHH263" s="710"/>
      <c r="MHI263" s="710"/>
      <c r="MHJ263" s="710"/>
      <c r="MHK263" s="710"/>
      <c r="MHL263" s="710"/>
      <c r="MHM263" s="710"/>
      <c r="MHN263" s="710"/>
      <c r="MHO263" s="710"/>
      <c r="MHP263" s="710"/>
      <c r="MHQ263" s="710"/>
      <c r="MHR263" s="710"/>
      <c r="MHS263" s="710"/>
      <c r="MHT263" s="710"/>
      <c r="MHU263" s="710"/>
      <c r="MHV263" s="710"/>
      <c r="MHW263" s="710"/>
      <c r="MHX263" s="710"/>
      <c r="MHY263" s="710"/>
      <c r="MHZ263" s="710"/>
      <c r="MIA263" s="710"/>
      <c r="MIB263" s="710"/>
      <c r="MIC263" s="710"/>
      <c r="MID263" s="710"/>
      <c r="MIE263" s="710"/>
      <c r="MIF263" s="710"/>
      <c r="MIG263" s="710"/>
      <c r="MIH263" s="710"/>
      <c r="MII263" s="710"/>
      <c r="MIJ263" s="710"/>
      <c r="MIK263" s="710"/>
      <c r="MIL263" s="710"/>
      <c r="MIM263" s="710"/>
      <c r="MIN263" s="710"/>
      <c r="MIO263" s="710"/>
      <c r="MIP263" s="710"/>
      <c r="MIQ263" s="710"/>
      <c r="MIR263" s="710"/>
      <c r="MIS263" s="710"/>
      <c r="MIT263" s="710"/>
      <c r="MIU263" s="710"/>
      <c r="MIV263" s="710"/>
      <c r="MIW263" s="710"/>
      <c r="MIX263" s="710"/>
      <c r="MIY263" s="710"/>
      <c r="MIZ263" s="710"/>
      <c r="MJA263" s="710"/>
      <c r="MJB263" s="710"/>
      <c r="MJC263" s="710"/>
      <c r="MJD263" s="710"/>
      <c r="MJE263" s="710"/>
      <c r="MJF263" s="710"/>
      <c r="MJG263" s="710"/>
      <c r="MJH263" s="710"/>
      <c r="MJI263" s="710"/>
      <c r="MJJ263" s="710"/>
      <c r="MJK263" s="710"/>
      <c r="MJL263" s="710"/>
      <c r="MJM263" s="710"/>
      <c r="MJN263" s="710"/>
      <c r="MJO263" s="710"/>
      <c r="MJP263" s="710"/>
      <c r="MJQ263" s="710"/>
      <c r="MJR263" s="710"/>
      <c r="MJS263" s="710"/>
      <c r="MJT263" s="710"/>
      <c r="MJU263" s="710"/>
      <c r="MJV263" s="710"/>
      <c r="MJW263" s="710"/>
      <c r="MJX263" s="710"/>
      <c r="MJY263" s="710"/>
      <c r="MJZ263" s="710"/>
      <c r="MKA263" s="710"/>
      <c r="MKB263" s="710"/>
      <c r="MKC263" s="710"/>
      <c r="MKD263" s="710"/>
      <c r="MKE263" s="710"/>
      <c r="MKF263" s="710"/>
      <c r="MKG263" s="710"/>
      <c r="MKH263" s="710"/>
      <c r="MKI263" s="710"/>
      <c r="MKJ263" s="710"/>
      <c r="MKK263" s="710"/>
      <c r="MKL263" s="710"/>
      <c r="MKM263" s="710"/>
      <c r="MKN263" s="710"/>
      <c r="MKO263" s="710"/>
      <c r="MKP263" s="710"/>
      <c r="MKQ263" s="710"/>
      <c r="MKR263" s="710"/>
      <c r="MKS263" s="710"/>
      <c r="MKT263" s="710"/>
      <c r="MKU263" s="710"/>
      <c r="MKV263" s="710"/>
      <c r="MKW263" s="710"/>
      <c r="MKX263" s="710"/>
      <c r="MKY263" s="710"/>
      <c r="MKZ263" s="710"/>
      <c r="MLA263" s="710"/>
      <c r="MLB263" s="710"/>
      <c r="MLC263" s="710"/>
      <c r="MLD263" s="710"/>
      <c r="MLE263" s="710"/>
      <c r="MLF263" s="710"/>
      <c r="MLG263" s="710"/>
      <c r="MLH263" s="710"/>
      <c r="MLI263" s="710"/>
      <c r="MLJ263" s="710"/>
      <c r="MLK263" s="710"/>
      <c r="MLL263" s="710"/>
      <c r="MLM263" s="710"/>
      <c r="MLN263" s="710"/>
      <c r="MLO263" s="710"/>
      <c r="MLP263" s="710"/>
      <c r="MLQ263" s="710"/>
      <c r="MLR263" s="710"/>
      <c r="MLS263" s="710"/>
      <c r="MLT263" s="710"/>
      <c r="MLU263" s="710"/>
      <c r="MLV263" s="710"/>
      <c r="MLW263" s="710"/>
      <c r="MLX263" s="710"/>
      <c r="MLY263" s="710"/>
      <c r="MLZ263" s="710"/>
      <c r="MMA263" s="710"/>
      <c r="MMB263" s="710"/>
      <c r="MMC263" s="710"/>
      <c r="MMD263" s="710"/>
      <c r="MME263" s="710"/>
      <c r="MMF263" s="710"/>
      <c r="MMG263" s="710"/>
      <c r="MMH263" s="710"/>
      <c r="MMI263" s="710"/>
      <c r="MMJ263" s="710"/>
      <c r="MMK263" s="710"/>
      <c r="MML263" s="710"/>
      <c r="MMM263" s="710"/>
      <c r="MMN263" s="710"/>
      <c r="MMO263" s="710"/>
      <c r="MMP263" s="710"/>
      <c r="MMQ263" s="710"/>
      <c r="MMR263" s="710"/>
      <c r="MMS263" s="710"/>
      <c r="MMT263" s="710"/>
      <c r="MMU263" s="710"/>
      <c r="MMV263" s="710"/>
      <c r="MMW263" s="710"/>
      <c r="MMX263" s="710"/>
      <c r="MMY263" s="710"/>
      <c r="MMZ263" s="710"/>
      <c r="MNA263" s="710"/>
      <c r="MNB263" s="710"/>
      <c r="MNC263" s="710"/>
      <c r="MND263" s="710"/>
      <c r="MNE263" s="710"/>
      <c r="MNF263" s="710"/>
      <c r="MNG263" s="710"/>
      <c r="MNH263" s="710"/>
      <c r="MNI263" s="710"/>
      <c r="MNJ263" s="710"/>
      <c r="MNK263" s="710"/>
      <c r="MNL263" s="710"/>
      <c r="MNM263" s="710"/>
      <c r="MNN263" s="710"/>
      <c r="MNO263" s="710"/>
      <c r="MNP263" s="710"/>
      <c r="MNQ263" s="710"/>
      <c r="MNR263" s="710"/>
      <c r="MNS263" s="710"/>
      <c r="MNT263" s="710"/>
      <c r="MNU263" s="710"/>
      <c r="MNV263" s="710"/>
      <c r="MNW263" s="710"/>
      <c r="MNX263" s="710"/>
      <c r="MNY263" s="710"/>
      <c r="MNZ263" s="710"/>
      <c r="MOA263" s="710"/>
      <c r="MOB263" s="710"/>
      <c r="MOC263" s="710"/>
      <c r="MOD263" s="710"/>
      <c r="MOE263" s="710"/>
      <c r="MOF263" s="710"/>
      <c r="MOG263" s="710"/>
      <c r="MOH263" s="710"/>
      <c r="MOI263" s="710"/>
      <c r="MOJ263" s="710"/>
      <c r="MOK263" s="710"/>
      <c r="MOL263" s="710"/>
      <c r="MOM263" s="710"/>
      <c r="MON263" s="710"/>
      <c r="MOO263" s="710"/>
      <c r="MOP263" s="710"/>
      <c r="MOQ263" s="710"/>
      <c r="MOR263" s="710"/>
      <c r="MOS263" s="710"/>
      <c r="MOT263" s="710"/>
      <c r="MOU263" s="710"/>
      <c r="MOV263" s="710"/>
      <c r="MOW263" s="710"/>
      <c r="MOX263" s="710"/>
      <c r="MOY263" s="710"/>
      <c r="MOZ263" s="710"/>
      <c r="MPA263" s="710"/>
      <c r="MPB263" s="710"/>
      <c r="MPC263" s="710"/>
      <c r="MPD263" s="710"/>
      <c r="MPE263" s="710"/>
      <c r="MPF263" s="710"/>
      <c r="MPG263" s="710"/>
      <c r="MPH263" s="710"/>
      <c r="MPI263" s="710"/>
      <c r="MPJ263" s="710"/>
      <c r="MPK263" s="710"/>
      <c r="MPL263" s="710"/>
      <c r="MPM263" s="710"/>
      <c r="MPN263" s="710"/>
      <c r="MPO263" s="710"/>
      <c r="MPP263" s="710"/>
      <c r="MPQ263" s="710"/>
      <c r="MPR263" s="710"/>
      <c r="MPS263" s="710"/>
      <c r="MPT263" s="710"/>
      <c r="MPU263" s="710"/>
      <c r="MPV263" s="710"/>
      <c r="MPW263" s="710"/>
      <c r="MPX263" s="710"/>
      <c r="MPY263" s="710"/>
      <c r="MPZ263" s="710"/>
      <c r="MQA263" s="710"/>
      <c r="MQB263" s="710"/>
      <c r="MQC263" s="710"/>
      <c r="MQD263" s="710"/>
      <c r="MQE263" s="710"/>
      <c r="MQF263" s="710"/>
      <c r="MQG263" s="710"/>
      <c r="MQH263" s="710"/>
      <c r="MQI263" s="710"/>
      <c r="MQJ263" s="710"/>
      <c r="MQK263" s="710"/>
      <c r="MQL263" s="710"/>
      <c r="MQM263" s="710"/>
      <c r="MQN263" s="710"/>
      <c r="MQO263" s="710"/>
      <c r="MQP263" s="710"/>
      <c r="MQQ263" s="710"/>
      <c r="MQR263" s="710"/>
      <c r="MQS263" s="710"/>
      <c r="MQT263" s="710"/>
      <c r="MQU263" s="710"/>
      <c r="MQV263" s="710"/>
      <c r="MQW263" s="710"/>
      <c r="MQX263" s="710"/>
      <c r="MQY263" s="710"/>
      <c r="MQZ263" s="710"/>
      <c r="MRA263" s="710"/>
      <c r="MRB263" s="710"/>
      <c r="MRC263" s="710"/>
      <c r="MRD263" s="710"/>
      <c r="MRE263" s="710"/>
      <c r="MRF263" s="710"/>
      <c r="MRG263" s="710"/>
      <c r="MRH263" s="710"/>
      <c r="MRI263" s="710"/>
      <c r="MRJ263" s="710"/>
      <c r="MRK263" s="710"/>
      <c r="MRL263" s="710"/>
      <c r="MRM263" s="710"/>
      <c r="MRN263" s="710"/>
      <c r="MRO263" s="710"/>
      <c r="MRP263" s="710"/>
      <c r="MRQ263" s="710"/>
      <c r="MRR263" s="710"/>
      <c r="MRS263" s="710"/>
      <c r="MRT263" s="710"/>
      <c r="MRU263" s="710"/>
      <c r="MRV263" s="710"/>
      <c r="MRW263" s="710"/>
      <c r="MRX263" s="710"/>
      <c r="MRY263" s="710"/>
      <c r="MRZ263" s="710"/>
      <c r="MSA263" s="710"/>
      <c r="MSB263" s="710"/>
      <c r="MSC263" s="710"/>
      <c r="MSD263" s="710"/>
      <c r="MSE263" s="710"/>
      <c r="MSF263" s="710"/>
      <c r="MSG263" s="710"/>
      <c r="MSH263" s="710"/>
      <c r="MSI263" s="710"/>
      <c r="MSJ263" s="710"/>
      <c r="MSK263" s="710"/>
      <c r="MSL263" s="710"/>
      <c r="MSM263" s="710"/>
      <c r="MSN263" s="710"/>
      <c r="MSO263" s="710"/>
      <c r="MSP263" s="710"/>
      <c r="MSQ263" s="710"/>
      <c r="MSR263" s="710"/>
      <c r="MSS263" s="710"/>
      <c r="MST263" s="710"/>
      <c r="MSU263" s="710"/>
      <c r="MSV263" s="710"/>
      <c r="MSW263" s="710"/>
      <c r="MSX263" s="710"/>
      <c r="MSY263" s="710"/>
      <c r="MSZ263" s="710"/>
      <c r="MTA263" s="710"/>
      <c r="MTB263" s="710"/>
      <c r="MTC263" s="710"/>
      <c r="MTD263" s="710"/>
      <c r="MTE263" s="710"/>
      <c r="MTF263" s="710"/>
      <c r="MTG263" s="710"/>
      <c r="MTH263" s="710"/>
      <c r="MTI263" s="710"/>
      <c r="MTJ263" s="710"/>
      <c r="MTK263" s="710"/>
      <c r="MTL263" s="710"/>
      <c r="MTM263" s="710"/>
      <c r="MTN263" s="710"/>
      <c r="MTO263" s="710"/>
      <c r="MTP263" s="710"/>
      <c r="MTQ263" s="710"/>
      <c r="MTR263" s="710"/>
      <c r="MTS263" s="710"/>
      <c r="MTT263" s="710"/>
      <c r="MTU263" s="710"/>
      <c r="MTV263" s="710"/>
      <c r="MTW263" s="710"/>
      <c r="MTX263" s="710"/>
      <c r="MTY263" s="710"/>
      <c r="MTZ263" s="710"/>
      <c r="MUA263" s="710"/>
      <c r="MUB263" s="710"/>
      <c r="MUC263" s="710"/>
      <c r="MUD263" s="710"/>
      <c r="MUE263" s="710"/>
      <c r="MUF263" s="710"/>
      <c r="MUG263" s="710"/>
      <c r="MUH263" s="710"/>
      <c r="MUI263" s="710"/>
      <c r="MUJ263" s="710"/>
      <c r="MUK263" s="710"/>
      <c r="MUL263" s="710"/>
      <c r="MUM263" s="710"/>
      <c r="MUN263" s="710"/>
      <c r="MUO263" s="710"/>
      <c r="MUP263" s="710"/>
      <c r="MUQ263" s="710"/>
      <c r="MUR263" s="710"/>
      <c r="MUS263" s="710"/>
      <c r="MUT263" s="710"/>
      <c r="MUU263" s="710"/>
      <c r="MUV263" s="710"/>
      <c r="MUW263" s="710"/>
      <c r="MUX263" s="710"/>
      <c r="MUY263" s="710"/>
      <c r="MUZ263" s="710"/>
      <c r="MVA263" s="710"/>
      <c r="MVB263" s="710"/>
      <c r="MVC263" s="710"/>
      <c r="MVD263" s="710"/>
      <c r="MVE263" s="710"/>
      <c r="MVF263" s="710"/>
      <c r="MVG263" s="710"/>
      <c r="MVH263" s="710"/>
      <c r="MVI263" s="710"/>
      <c r="MVJ263" s="710"/>
      <c r="MVK263" s="710"/>
      <c r="MVL263" s="710"/>
      <c r="MVM263" s="710"/>
      <c r="MVN263" s="710"/>
      <c r="MVO263" s="710"/>
      <c r="MVP263" s="710"/>
      <c r="MVQ263" s="710"/>
      <c r="MVR263" s="710"/>
      <c r="MVS263" s="710"/>
      <c r="MVT263" s="710"/>
      <c r="MVU263" s="710"/>
      <c r="MVV263" s="710"/>
      <c r="MVW263" s="710"/>
      <c r="MVX263" s="710"/>
      <c r="MVY263" s="710"/>
      <c r="MVZ263" s="710"/>
      <c r="MWA263" s="710"/>
      <c r="MWB263" s="710"/>
      <c r="MWC263" s="710"/>
      <c r="MWD263" s="710"/>
      <c r="MWE263" s="710"/>
      <c r="MWF263" s="710"/>
      <c r="MWG263" s="710"/>
      <c r="MWH263" s="710"/>
      <c r="MWI263" s="710"/>
      <c r="MWJ263" s="710"/>
      <c r="MWK263" s="710"/>
      <c r="MWL263" s="710"/>
      <c r="MWM263" s="710"/>
      <c r="MWN263" s="710"/>
      <c r="MWO263" s="710"/>
      <c r="MWP263" s="710"/>
      <c r="MWQ263" s="710"/>
      <c r="MWR263" s="710"/>
      <c r="MWS263" s="710"/>
      <c r="MWT263" s="710"/>
      <c r="MWU263" s="710"/>
      <c r="MWV263" s="710"/>
      <c r="MWW263" s="710"/>
      <c r="MWX263" s="710"/>
      <c r="MWY263" s="710"/>
      <c r="MWZ263" s="710"/>
      <c r="MXA263" s="710"/>
      <c r="MXB263" s="710"/>
      <c r="MXC263" s="710"/>
      <c r="MXD263" s="710"/>
      <c r="MXE263" s="710"/>
      <c r="MXF263" s="710"/>
      <c r="MXG263" s="710"/>
      <c r="MXH263" s="710"/>
      <c r="MXI263" s="710"/>
      <c r="MXJ263" s="710"/>
      <c r="MXK263" s="710"/>
      <c r="MXL263" s="710"/>
      <c r="MXM263" s="710"/>
      <c r="MXN263" s="710"/>
      <c r="MXO263" s="710"/>
      <c r="MXP263" s="710"/>
      <c r="MXQ263" s="710"/>
      <c r="MXR263" s="710"/>
      <c r="MXS263" s="710"/>
      <c r="MXT263" s="710"/>
      <c r="MXU263" s="710"/>
      <c r="MXV263" s="710"/>
      <c r="MXW263" s="710"/>
      <c r="MXX263" s="710"/>
      <c r="MXY263" s="710"/>
      <c r="MXZ263" s="710"/>
      <c r="MYA263" s="710"/>
      <c r="MYB263" s="710"/>
      <c r="MYC263" s="710"/>
      <c r="MYD263" s="710"/>
      <c r="MYE263" s="710"/>
      <c r="MYF263" s="710"/>
      <c r="MYG263" s="710"/>
      <c r="MYH263" s="710"/>
      <c r="MYI263" s="710"/>
      <c r="MYJ263" s="710"/>
      <c r="MYK263" s="710"/>
      <c r="MYL263" s="710"/>
      <c r="MYM263" s="710"/>
      <c r="MYN263" s="710"/>
      <c r="MYO263" s="710"/>
      <c r="MYP263" s="710"/>
      <c r="MYQ263" s="710"/>
      <c r="MYR263" s="710"/>
      <c r="MYS263" s="710"/>
      <c r="MYT263" s="710"/>
      <c r="MYU263" s="710"/>
      <c r="MYV263" s="710"/>
      <c r="MYW263" s="710"/>
      <c r="MYX263" s="710"/>
      <c r="MYY263" s="710"/>
      <c r="MYZ263" s="710"/>
      <c r="MZA263" s="710"/>
      <c r="MZB263" s="710"/>
      <c r="MZC263" s="710"/>
      <c r="MZD263" s="710"/>
      <c r="MZE263" s="710"/>
      <c r="MZF263" s="710"/>
      <c r="MZG263" s="710"/>
      <c r="MZH263" s="710"/>
      <c r="MZI263" s="710"/>
      <c r="MZJ263" s="710"/>
      <c r="MZK263" s="710"/>
      <c r="MZL263" s="710"/>
      <c r="MZM263" s="710"/>
      <c r="MZN263" s="710"/>
      <c r="MZO263" s="710"/>
      <c r="MZP263" s="710"/>
      <c r="MZQ263" s="710"/>
      <c r="MZR263" s="710"/>
      <c r="MZS263" s="710"/>
      <c r="MZT263" s="710"/>
      <c r="MZU263" s="710"/>
      <c r="MZV263" s="710"/>
      <c r="MZW263" s="710"/>
      <c r="MZX263" s="710"/>
      <c r="MZY263" s="710"/>
      <c r="MZZ263" s="710"/>
      <c r="NAA263" s="710"/>
      <c r="NAB263" s="710"/>
      <c r="NAC263" s="710"/>
      <c r="NAD263" s="710"/>
      <c r="NAE263" s="710"/>
      <c r="NAF263" s="710"/>
      <c r="NAG263" s="710"/>
      <c r="NAH263" s="710"/>
      <c r="NAI263" s="710"/>
      <c r="NAJ263" s="710"/>
      <c r="NAK263" s="710"/>
      <c r="NAL263" s="710"/>
      <c r="NAM263" s="710"/>
      <c r="NAN263" s="710"/>
      <c r="NAO263" s="710"/>
      <c r="NAP263" s="710"/>
      <c r="NAQ263" s="710"/>
      <c r="NAR263" s="710"/>
      <c r="NAS263" s="710"/>
      <c r="NAT263" s="710"/>
      <c r="NAU263" s="710"/>
      <c r="NAV263" s="710"/>
      <c r="NAW263" s="710"/>
      <c r="NAX263" s="710"/>
      <c r="NAY263" s="710"/>
      <c r="NAZ263" s="710"/>
      <c r="NBA263" s="710"/>
      <c r="NBB263" s="710"/>
      <c r="NBC263" s="710"/>
      <c r="NBD263" s="710"/>
      <c r="NBE263" s="710"/>
      <c r="NBF263" s="710"/>
      <c r="NBG263" s="710"/>
      <c r="NBH263" s="710"/>
      <c r="NBI263" s="710"/>
      <c r="NBJ263" s="710"/>
      <c r="NBK263" s="710"/>
      <c r="NBL263" s="710"/>
      <c r="NBM263" s="710"/>
      <c r="NBN263" s="710"/>
      <c r="NBO263" s="710"/>
      <c r="NBP263" s="710"/>
      <c r="NBQ263" s="710"/>
      <c r="NBR263" s="710"/>
      <c r="NBS263" s="710"/>
      <c r="NBT263" s="710"/>
      <c r="NBU263" s="710"/>
      <c r="NBV263" s="710"/>
      <c r="NBW263" s="710"/>
      <c r="NBX263" s="710"/>
      <c r="NBY263" s="710"/>
      <c r="NBZ263" s="710"/>
      <c r="NCA263" s="710"/>
      <c r="NCB263" s="710"/>
      <c r="NCC263" s="710"/>
      <c r="NCD263" s="710"/>
      <c r="NCE263" s="710"/>
      <c r="NCF263" s="710"/>
      <c r="NCG263" s="710"/>
      <c r="NCH263" s="710"/>
      <c r="NCI263" s="710"/>
      <c r="NCJ263" s="710"/>
      <c r="NCK263" s="710"/>
      <c r="NCL263" s="710"/>
      <c r="NCM263" s="710"/>
      <c r="NCN263" s="710"/>
      <c r="NCO263" s="710"/>
      <c r="NCP263" s="710"/>
      <c r="NCQ263" s="710"/>
      <c r="NCR263" s="710"/>
      <c r="NCS263" s="710"/>
      <c r="NCT263" s="710"/>
      <c r="NCU263" s="710"/>
      <c r="NCV263" s="710"/>
      <c r="NCW263" s="710"/>
      <c r="NCX263" s="710"/>
      <c r="NCY263" s="710"/>
      <c r="NCZ263" s="710"/>
      <c r="NDA263" s="710"/>
      <c r="NDB263" s="710"/>
      <c r="NDC263" s="710"/>
      <c r="NDD263" s="710"/>
      <c r="NDE263" s="710"/>
      <c r="NDF263" s="710"/>
      <c r="NDG263" s="710"/>
      <c r="NDH263" s="710"/>
      <c r="NDI263" s="710"/>
      <c r="NDJ263" s="710"/>
      <c r="NDK263" s="710"/>
      <c r="NDL263" s="710"/>
      <c r="NDM263" s="710"/>
      <c r="NDN263" s="710"/>
      <c r="NDO263" s="710"/>
      <c r="NDP263" s="710"/>
      <c r="NDQ263" s="710"/>
      <c r="NDR263" s="710"/>
      <c r="NDS263" s="710"/>
      <c r="NDT263" s="710"/>
      <c r="NDU263" s="710"/>
      <c r="NDV263" s="710"/>
      <c r="NDW263" s="710"/>
      <c r="NDX263" s="710"/>
      <c r="NDY263" s="710"/>
      <c r="NDZ263" s="710"/>
      <c r="NEA263" s="710"/>
      <c r="NEB263" s="710"/>
      <c r="NEC263" s="710"/>
      <c r="NED263" s="710"/>
      <c r="NEE263" s="710"/>
      <c r="NEF263" s="710"/>
      <c r="NEG263" s="710"/>
      <c r="NEH263" s="710"/>
      <c r="NEI263" s="710"/>
      <c r="NEJ263" s="710"/>
      <c r="NEK263" s="710"/>
      <c r="NEL263" s="710"/>
      <c r="NEM263" s="710"/>
      <c r="NEN263" s="710"/>
      <c r="NEO263" s="710"/>
      <c r="NEP263" s="710"/>
      <c r="NEQ263" s="710"/>
      <c r="NER263" s="710"/>
      <c r="NES263" s="710"/>
      <c r="NET263" s="710"/>
      <c r="NEU263" s="710"/>
      <c r="NEV263" s="710"/>
      <c r="NEW263" s="710"/>
      <c r="NEX263" s="710"/>
      <c r="NEY263" s="710"/>
      <c r="NEZ263" s="710"/>
      <c r="NFA263" s="710"/>
      <c r="NFB263" s="710"/>
      <c r="NFC263" s="710"/>
      <c r="NFD263" s="710"/>
      <c r="NFE263" s="710"/>
      <c r="NFF263" s="710"/>
      <c r="NFG263" s="710"/>
      <c r="NFH263" s="710"/>
      <c r="NFI263" s="710"/>
      <c r="NFJ263" s="710"/>
      <c r="NFK263" s="710"/>
      <c r="NFL263" s="710"/>
      <c r="NFM263" s="710"/>
      <c r="NFN263" s="710"/>
      <c r="NFO263" s="710"/>
      <c r="NFP263" s="710"/>
      <c r="NFQ263" s="710"/>
      <c r="NFR263" s="710"/>
      <c r="NFS263" s="710"/>
      <c r="NFT263" s="710"/>
      <c r="NFU263" s="710"/>
      <c r="NFV263" s="710"/>
      <c r="NFW263" s="710"/>
      <c r="NFX263" s="710"/>
      <c r="NFY263" s="710"/>
      <c r="NFZ263" s="710"/>
      <c r="NGA263" s="710"/>
      <c r="NGB263" s="710"/>
      <c r="NGC263" s="710"/>
      <c r="NGD263" s="710"/>
      <c r="NGE263" s="710"/>
      <c r="NGF263" s="710"/>
      <c r="NGG263" s="710"/>
      <c r="NGH263" s="710"/>
      <c r="NGI263" s="710"/>
      <c r="NGJ263" s="710"/>
      <c r="NGK263" s="710"/>
      <c r="NGL263" s="710"/>
      <c r="NGM263" s="710"/>
      <c r="NGN263" s="710"/>
      <c r="NGO263" s="710"/>
      <c r="NGP263" s="710"/>
      <c r="NGQ263" s="710"/>
      <c r="NGR263" s="710"/>
      <c r="NGS263" s="710"/>
      <c r="NGT263" s="710"/>
      <c r="NGU263" s="710"/>
      <c r="NGV263" s="710"/>
      <c r="NGW263" s="710"/>
      <c r="NGX263" s="710"/>
      <c r="NGY263" s="710"/>
      <c r="NGZ263" s="710"/>
      <c r="NHA263" s="710"/>
      <c r="NHB263" s="710"/>
      <c r="NHC263" s="710"/>
      <c r="NHD263" s="710"/>
      <c r="NHE263" s="710"/>
      <c r="NHF263" s="710"/>
      <c r="NHG263" s="710"/>
      <c r="NHH263" s="710"/>
      <c r="NHI263" s="710"/>
      <c r="NHJ263" s="710"/>
      <c r="NHK263" s="710"/>
      <c r="NHL263" s="710"/>
      <c r="NHM263" s="710"/>
      <c r="NHN263" s="710"/>
      <c r="NHO263" s="710"/>
      <c r="NHP263" s="710"/>
      <c r="NHQ263" s="710"/>
      <c r="NHR263" s="710"/>
      <c r="NHS263" s="710"/>
      <c r="NHT263" s="710"/>
      <c r="NHU263" s="710"/>
      <c r="NHV263" s="710"/>
      <c r="NHW263" s="710"/>
      <c r="NHX263" s="710"/>
      <c r="NHY263" s="710"/>
      <c r="NHZ263" s="710"/>
      <c r="NIA263" s="710"/>
      <c r="NIB263" s="710"/>
      <c r="NIC263" s="710"/>
      <c r="NID263" s="710"/>
      <c r="NIE263" s="710"/>
      <c r="NIF263" s="710"/>
      <c r="NIG263" s="710"/>
      <c r="NIH263" s="710"/>
      <c r="NII263" s="710"/>
      <c r="NIJ263" s="710"/>
      <c r="NIK263" s="710"/>
      <c r="NIL263" s="710"/>
      <c r="NIM263" s="710"/>
      <c r="NIN263" s="710"/>
      <c r="NIO263" s="710"/>
      <c r="NIP263" s="710"/>
      <c r="NIQ263" s="710"/>
      <c r="NIR263" s="710"/>
      <c r="NIS263" s="710"/>
      <c r="NIT263" s="710"/>
      <c r="NIU263" s="710"/>
      <c r="NIV263" s="710"/>
      <c r="NIW263" s="710"/>
      <c r="NIX263" s="710"/>
      <c r="NIY263" s="710"/>
      <c r="NIZ263" s="710"/>
      <c r="NJA263" s="710"/>
      <c r="NJB263" s="710"/>
      <c r="NJC263" s="710"/>
      <c r="NJD263" s="710"/>
      <c r="NJE263" s="710"/>
      <c r="NJF263" s="710"/>
      <c r="NJG263" s="710"/>
      <c r="NJH263" s="710"/>
      <c r="NJI263" s="710"/>
      <c r="NJJ263" s="710"/>
      <c r="NJK263" s="710"/>
      <c r="NJL263" s="710"/>
      <c r="NJM263" s="710"/>
      <c r="NJN263" s="710"/>
      <c r="NJO263" s="710"/>
      <c r="NJP263" s="710"/>
      <c r="NJQ263" s="710"/>
      <c r="NJR263" s="710"/>
      <c r="NJS263" s="710"/>
      <c r="NJT263" s="710"/>
      <c r="NJU263" s="710"/>
      <c r="NJV263" s="710"/>
      <c r="NJW263" s="710"/>
      <c r="NJX263" s="710"/>
      <c r="NJY263" s="710"/>
      <c r="NJZ263" s="710"/>
      <c r="NKA263" s="710"/>
      <c r="NKB263" s="710"/>
      <c r="NKC263" s="710"/>
      <c r="NKD263" s="710"/>
      <c r="NKE263" s="710"/>
      <c r="NKF263" s="710"/>
      <c r="NKG263" s="710"/>
      <c r="NKH263" s="710"/>
      <c r="NKI263" s="710"/>
      <c r="NKJ263" s="710"/>
      <c r="NKK263" s="710"/>
      <c r="NKL263" s="710"/>
      <c r="NKM263" s="710"/>
      <c r="NKN263" s="710"/>
      <c r="NKO263" s="710"/>
      <c r="NKP263" s="710"/>
      <c r="NKQ263" s="710"/>
      <c r="NKR263" s="710"/>
      <c r="NKS263" s="710"/>
      <c r="NKT263" s="710"/>
      <c r="NKU263" s="710"/>
      <c r="NKV263" s="710"/>
      <c r="NKW263" s="710"/>
      <c r="NKX263" s="710"/>
      <c r="NKY263" s="710"/>
      <c r="NKZ263" s="710"/>
      <c r="NLA263" s="710"/>
      <c r="NLB263" s="710"/>
      <c r="NLC263" s="710"/>
      <c r="NLD263" s="710"/>
      <c r="NLE263" s="710"/>
      <c r="NLF263" s="710"/>
      <c r="NLG263" s="710"/>
      <c r="NLH263" s="710"/>
      <c r="NLI263" s="710"/>
      <c r="NLJ263" s="710"/>
      <c r="NLK263" s="710"/>
      <c r="NLL263" s="710"/>
      <c r="NLM263" s="710"/>
      <c r="NLN263" s="710"/>
      <c r="NLO263" s="710"/>
      <c r="NLP263" s="710"/>
      <c r="NLQ263" s="710"/>
      <c r="NLR263" s="710"/>
      <c r="NLS263" s="710"/>
      <c r="NLT263" s="710"/>
      <c r="NLU263" s="710"/>
      <c r="NLV263" s="710"/>
      <c r="NLW263" s="710"/>
      <c r="NLX263" s="710"/>
      <c r="NLY263" s="710"/>
      <c r="NLZ263" s="710"/>
      <c r="NMA263" s="710"/>
      <c r="NMB263" s="710"/>
      <c r="NMC263" s="710"/>
      <c r="NMD263" s="710"/>
      <c r="NME263" s="710"/>
      <c r="NMF263" s="710"/>
      <c r="NMG263" s="710"/>
      <c r="NMH263" s="710"/>
      <c r="NMI263" s="710"/>
      <c r="NMJ263" s="710"/>
      <c r="NMK263" s="710"/>
      <c r="NML263" s="710"/>
      <c r="NMM263" s="710"/>
      <c r="NMN263" s="710"/>
      <c r="NMO263" s="710"/>
      <c r="NMP263" s="710"/>
      <c r="NMQ263" s="710"/>
      <c r="NMR263" s="710"/>
      <c r="NMS263" s="710"/>
      <c r="NMT263" s="710"/>
      <c r="NMU263" s="710"/>
      <c r="NMV263" s="710"/>
      <c r="NMW263" s="710"/>
      <c r="NMX263" s="710"/>
      <c r="NMY263" s="710"/>
      <c r="NMZ263" s="710"/>
      <c r="NNA263" s="710"/>
      <c r="NNB263" s="710"/>
      <c r="NNC263" s="710"/>
      <c r="NND263" s="710"/>
      <c r="NNE263" s="710"/>
      <c r="NNF263" s="710"/>
      <c r="NNG263" s="710"/>
      <c r="NNH263" s="710"/>
      <c r="NNI263" s="710"/>
      <c r="NNJ263" s="710"/>
      <c r="NNK263" s="710"/>
      <c r="NNL263" s="710"/>
      <c r="NNM263" s="710"/>
      <c r="NNN263" s="710"/>
      <c r="NNO263" s="710"/>
      <c r="NNP263" s="710"/>
      <c r="NNQ263" s="710"/>
      <c r="NNR263" s="710"/>
      <c r="NNS263" s="710"/>
      <c r="NNT263" s="710"/>
      <c r="NNU263" s="710"/>
      <c r="NNV263" s="710"/>
      <c r="NNW263" s="710"/>
      <c r="NNX263" s="710"/>
      <c r="NNY263" s="710"/>
      <c r="NNZ263" s="710"/>
      <c r="NOA263" s="710"/>
      <c r="NOB263" s="710"/>
      <c r="NOC263" s="710"/>
      <c r="NOD263" s="710"/>
      <c r="NOE263" s="710"/>
      <c r="NOF263" s="710"/>
      <c r="NOG263" s="710"/>
      <c r="NOH263" s="710"/>
      <c r="NOI263" s="710"/>
      <c r="NOJ263" s="710"/>
      <c r="NOK263" s="710"/>
      <c r="NOL263" s="710"/>
      <c r="NOM263" s="710"/>
      <c r="NON263" s="710"/>
      <c r="NOO263" s="710"/>
      <c r="NOP263" s="710"/>
      <c r="NOQ263" s="710"/>
      <c r="NOR263" s="710"/>
      <c r="NOS263" s="710"/>
      <c r="NOT263" s="710"/>
      <c r="NOU263" s="710"/>
      <c r="NOV263" s="710"/>
      <c r="NOW263" s="710"/>
      <c r="NOX263" s="710"/>
      <c r="NOY263" s="710"/>
      <c r="NOZ263" s="710"/>
      <c r="NPA263" s="710"/>
      <c r="NPB263" s="710"/>
      <c r="NPC263" s="710"/>
      <c r="NPD263" s="710"/>
      <c r="NPE263" s="710"/>
      <c r="NPF263" s="710"/>
      <c r="NPG263" s="710"/>
      <c r="NPH263" s="710"/>
      <c r="NPI263" s="710"/>
      <c r="NPJ263" s="710"/>
      <c r="NPK263" s="710"/>
      <c r="NPL263" s="710"/>
      <c r="NPM263" s="710"/>
      <c r="NPN263" s="710"/>
      <c r="NPO263" s="710"/>
      <c r="NPP263" s="710"/>
      <c r="NPQ263" s="710"/>
      <c r="NPR263" s="710"/>
      <c r="NPS263" s="710"/>
      <c r="NPT263" s="710"/>
      <c r="NPU263" s="710"/>
      <c r="NPV263" s="710"/>
      <c r="NPW263" s="710"/>
      <c r="NPX263" s="710"/>
      <c r="NPY263" s="710"/>
      <c r="NPZ263" s="710"/>
      <c r="NQA263" s="710"/>
      <c r="NQB263" s="710"/>
      <c r="NQC263" s="710"/>
      <c r="NQD263" s="710"/>
      <c r="NQE263" s="710"/>
      <c r="NQF263" s="710"/>
      <c r="NQG263" s="710"/>
      <c r="NQH263" s="710"/>
      <c r="NQI263" s="710"/>
      <c r="NQJ263" s="710"/>
      <c r="NQK263" s="710"/>
      <c r="NQL263" s="710"/>
      <c r="NQM263" s="710"/>
      <c r="NQN263" s="710"/>
      <c r="NQO263" s="710"/>
      <c r="NQP263" s="710"/>
      <c r="NQQ263" s="710"/>
      <c r="NQR263" s="710"/>
      <c r="NQS263" s="710"/>
      <c r="NQT263" s="710"/>
      <c r="NQU263" s="710"/>
      <c r="NQV263" s="710"/>
      <c r="NQW263" s="710"/>
      <c r="NQX263" s="710"/>
      <c r="NQY263" s="710"/>
      <c r="NQZ263" s="710"/>
      <c r="NRA263" s="710"/>
      <c r="NRB263" s="710"/>
      <c r="NRC263" s="710"/>
      <c r="NRD263" s="710"/>
      <c r="NRE263" s="710"/>
      <c r="NRF263" s="710"/>
      <c r="NRG263" s="710"/>
      <c r="NRH263" s="710"/>
      <c r="NRI263" s="710"/>
      <c r="NRJ263" s="710"/>
      <c r="NRK263" s="710"/>
      <c r="NRL263" s="710"/>
      <c r="NRM263" s="710"/>
      <c r="NRN263" s="710"/>
      <c r="NRO263" s="710"/>
      <c r="NRP263" s="710"/>
      <c r="NRQ263" s="710"/>
      <c r="NRR263" s="710"/>
      <c r="NRS263" s="710"/>
      <c r="NRT263" s="710"/>
      <c r="NRU263" s="710"/>
      <c r="NRV263" s="710"/>
      <c r="NRW263" s="710"/>
      <c r="NRX263" s="710"/>
      <c r="NRY263" s="710"/>
      <c r="NRZ263" s="710"/>
      <c r="NSA263" s="710"/>
      <c r="NSB263" s="710"/>
      <c r="NSC263" s="710"/>
      <c r="NSD263" s="710"/>
      <c r="NSE263" s="710"/>
      <c r="NSF263" s="710"/>
      <c r="NSG263" s="710"/>
      <c r="NSH263" s="710"/>
      <c r="NSI263" s="710"/>
      <c r="NSJ263" s="710"/>
      <c r="NSK263" s="710"/>
      <c r="NSL263" s="710"/>
      <c r="NSM263" s="710"/>
      <c r="NSN263" s="710"/>
      <c r="NSO263" s="710"/>
      <c r="NSP263" s="710"/>
      <c r="NSQ263" s="710"/>
      <c r="NSR263" s="710"/>
      <c r="NSS263" s="710"/>
      <c r="NST263" s="710"/>
      <c r="NSU263" s="710"/>
      <c r="NSV263" s="710"/>
      <c r="NSW263" s="710"/>
      <c r="NSX263" s="710"/>
      <c r="NSY263" s="710"/>
      <c r="NSZ263" s="710"/>
      <c r="NTA263" s="710"/>
      <c r="NTB263" s="710"/>
      <c r="NTC263" s="710"/>
      <c r="NTD263" s="710"/>
      <c r="NTE263" s="710"/>
      <c r="NTF263" s="710"/>
      <c r="NTG263" s="710"/>
      <c r="NTH263" s="710"/>
      <c r="NTI263" s="710"/>
      <c r="NTJ263" s="710"/>
      <c r="NTK263" s="710"/>
      <c r="NTL263" s="710"/>
      <c r="NTM263" s="710"/>
      <c r="NTN263" s="710"/>
      <c r="NTO263" s="710"/>
      <c r="NTP263" s="710"/>
      <c r="NTQ263" s="710"/>
      <c r="NTR263" s="710"/>
      <c r="NTS263" s="710"/>
      <c r="NTT263" s="710"/>
      <c r="NTU263" s="710"/>
      <c r="NTV263" s="710"/>
      <c r="NTW263" s="710"/>
      <c r="NTX263" s="710"/>
      <c r="NTY263" s="710"/>
      <c r="NTZ263" s="710"/>
      <c r="NUA263" s="710"/>
      <c r="NUB263" s="710"/>
      <c r="NUC263" s="710"/>
      <c r="NUD263" s="710"/>
      <c r="NUE263" s="710"/>
      <c r="NUF263" s="710"/>
      <c r="NUG263" s="710"/>
      <c r="NUH263" s="710"/>
      <c r="NUI263" s="710"/>
      <c r="NUJ263" s="710"/>
      <c r="NUK263" s="710"/>
      <c r="NUL263" s="710"/>
      <c r="NUM263" s="710"/>
      <c r="NUN263" s="710"/>
      <c r="NUO263" s="710"/>
      <c r="NUP263" s="710"/>
      <c r="NUQ263" s="710"/>
      <c r="NUR263" s="710"/>
      <c r="NUS263" s="710"/>
      <c r="NUT263" s="710"/>
      <c r="NUU263" s="710"/>
      <c r="NUV263" s="710"/>
      <c r="NUW263" s="710"/>
      <c r="NUX263" s="710"/>
      <c r="NUY263" s="710"/>
      <c r="NUZ263" s="710"/>
      <c r="NVA263" s="710"/>
      <c r="NVB263" s="710"/>
      <c r="NVC263" s="710"/>
      <c r="NVD263" s="710"/>
      <c r="NVE263" s="710"/>
      <c r="NVF263" s="710"/>
      <c r="NVG263" s="710"/>
      <c r="NVH263" s="710"/>
      <c r="NVI263" s="710"/>
      <c r="NVJ263" s="710"/>
      <c r="NVK263" s="710"/>
      <c r="NVL263" s="710"/>
      <c r="NVM263" s="710"/>
      <c r="NVN263" s="710"/>
      <c r="NVO263" s="710"/>
      <c r="NVP263" s="710"/>
      <c r="NVQ263" s="710"/>
      <c r="NVR263" s="710"/>
      <c r="NVS263" s="710"/>
      <c r="NVT263" s="710"/>
      <c r="NVU263" s="710"/>
      <c r="NVV263" s="710"/>
      <c r="NVW263" s="710"/>
      <c r="NVX263" s="710"/>
      <c r="NVY263" s="710"/>
      <c r="NVZ263" s="710"/>
      <c r="NWA263" s="710"/>
      <c r="NWB263" s="710"/>
      <c r="NWC263" s="710"/>
      <c r="NWD263" s="710"/>
      <c r="NWE263" s="710"/>
      <c r="NWF263" s="710"/>
      <c r="NWG263" s="710"/>
      <c r="NWH263" s="710"/>
      <c r="NWI263" s="710"/>
      <c r="NWJ263" s="710"/>
      <c r="NWK263" s="710"/>
      <c r="NWL263" s="710"/>
      <c r="NWM263" s="710"/>
      <c r="NWN263" s="710"/>
      <c r="NWO263" s="710"/>
      <c r="NWP263" s="710"/>
      <c r="NWQ263" s="710"/>
      <c r="NWR263" s="710"/>
      <c r="NWS263" s="710"/>
      <c r="NWT263" s="710"/>
      <c r="NWU263" s="710"/>
      <c r="NWV263" s="710"/>
      <c r="NWW263" s="710"/>
      <c r="NWX263" s="710"/>
      <c r="NWY263" s="710"/>
      <c r="NWZ263" s="710"/>
      <c r="NXA263" s="710"/>
      <c r="NXB263" s="710"/>
      <c r="NXC263" s="710"/>
      <c r="NXD263" s="710"/>
      <c r="NXE263" s="710"/>
      <c r="NXF263" s="710"/>
      <c r="NXG263" s="710"/>
      <c r="NXH263" s="710"/>
      <c r="NXI263" s="710"/>
      <c r="NXJ263" s="710"/>
      <c r="NXK263" s="710"/>
      <c r="NXL263" s="710"/>
      <c r="NXM263" s="710"/>
      <c r="NXN263" s="710"/>
      <c r="NXO263" s="710"/>
      <c r="NXP263" s="710"/>
      <c r="NXQ263" s="710"/>
      <c r="NXR263" s="710"/>
      <c r="NXS263" s="710"/>
      <c r="NXT263" s="710"/>
      <c r="NXU263" s="710"/>
      <c r="NXV263" s="710"/>
      <c r="NXW263" s="710"/>
      <c r="NXX263" s="710"/>
      <c r="NXY263" s="710"/>
      <c r="NXZ263" s="710"/>
      <c r="NYA263" s="710"/>
      <c r="NYB263" s="710"/>
      <c r="NYC263" s="710"/>
      <c r="NYD263" s="710"/>
      <c r="NYE263" s="710"/>
      <c r="NYF263" s="710"/>
      <c r="NYG263" s="710"/>
      <c r="NYH263" s="710"/>
      <c r="NYI263" s="710"/>
      <c r="NYJ263" s="710"/>
      <c r="NYK263" s="710"/>
      <c r="NYL263" s="710"/>
      <c r="NYM263" s="710"/>
      <c r="NYN263" s="710"/>
      <c r="NYO263" s="710"/>
      <c r="NYP263" s="710"/>
      <c r="NYQ263" s="710"/>
      <c r="NYR263" s="710"/>
      <c r="NYS263" s="710"/>
      <c r="NYT263" s="710"/>
      <c r="NYU263" s="710"/>
      <c r="NYV263" s="710"/>
      <c r="NYW263" s="710"/>
      <c r="NYX263" s="710"/>
      <c r="NYY263" s="710"/>
      <c r="NYZ263" s="710"/>
      <c r="NZA263" s="710"/>
      <c r="NZB263" s="710"/>
      <c r="NZC263" s="710"/>
      <c r="NZD263" s="710"/>
      <c r="NZE263" s="710"/>
      <c r="NZF263" s="710"/>
      <c r="NZG263" s="710"/>
      <c r="NZH263" s="710"/>
      <c r="NZI263" s="710"/>
      <c r="NZJ263" s="710"/>
      <c r="NZK263" s="710"/>
      <c r="NZL263" s="710"/>
      <c r="NZM263" s="710"/>
      <c r="NZN263" s="710"/>
      <c r="NZO263" s="710"/>
      <c r="NZP263" s="710"/>
      <c r="NZQ263" s="710"/>
      <c r="NZR263" s="710"/>
      <c r="NZS263" s="710"/>
      <c r="NZT263" s="710"/>
      <c r="NZU263" s="710"/>
      <c r="NZV263" s="710"/>
      <c r="NZW263" s="710"/>
      <c r="NZX263" s="710"/>
      <c r="NZY263" s="710"/>
      <c r="NZZ263" s="710"/>
      <c r="OAA263" s="710"/>
      <c r="OAB263" s="710"/>
      <c r="OAC263" s="710"/>
      <c r="OAD263" s="710"/>
      <c r="OAE263" s="710"/>
      <c r="OAF263" s="710"/>
      <c r="OAG263" s="710"/>
      <c r="OAH263" s="710"/>
      <c r="OAI263" s="710"/>
      <c r="OAJ263" s="710"/>
      <c r="OAK263" s="710"/>
      <c r="OAL263" s="710"/>
      <c r="OAM263" s="710"/>
      <c r="OAN263" s="710"/>
      <c r="OAO263" s="710"/>
      <c r="OAP263" s="710"/>
      <c r="OAQ263" s="710"/>
      <c r="OAR263" s="710"/>
      <c r="OAS263" s="710"/>
      <c r="OAT263" s="710"/>
      <c r="OAU263" s="710"/>
      <c r="OAV263" s="710"/>
      <c r="OAW263" s="710"/>
      <c r="OAX263" s="710"/>
      <c r="OAY263" s="710"/>
      <c r="OAZ263" s="710"/>
      <c r="OBA263" s="710"/>
      <c r="OBB263" s="710"/>
      <c r="OBC263" s="710"/>
      <c r="OBD263" s="710"/>
      <c r="OBE263" s="710"/>
      <c r="OBF263" s="710"/>
      <c r="OBG263" s="710"/>
      <c r="OBH263" s="710"/>
      <c r="OBI263" s="710"/>
      <c r="OBJ263" s="710"/>
      <c r="OBK263" s="710"/>
      <c r="OBL263" s="710"/>
      <c r="OBM263" s="710"/>
      <c r="OBN263" s="710"/>
      <c r="OBO263" s="710"/>
      <c r="OBP263" s="710"/>
      <c r="OBQ263" s="710"/>
      <c r="OBR263" s="710"/>
      <c r="OBS263" s="710"/>
      <c r="OBT263" s="710"/>
      <c r="OBU263" s="710"/>
      <c r="OBV263" s="710"/>
      <c r="OBW263" s="710"/>
      <c r="OBX263" s="710"/>
      <c r="OBY263" s="710"/>
      <c r="OBZ263" s="710"/>
      <c r="OCA263" s="710"/>
      <c r="OCB263" s="710"/>
      <c r="OCC263" s="710"/>
      <c r="OCD263" s="710"/>
      <c r="OCE263" s="710"/>
      <c r="OCF263" s="710"/>
      <c r="OCG263" s="710"/>
      <c r="OCH263" s="710"/>
      <c r="OCI263" s="710"/>
      <c r="OCJ263" s="710"/>
      <c r="OCK263" s="710"/>
      <c r="OCL263" s="710"/>
      <c r="OCM263" s="710"/>
      <c r="OCN263" s="710"/>
      <c r="OCO263" s="710"/>
      <c r="OCP263" s="710"/>
      <c r="OCQ263" s="710"/>
      <c r="OCR263" s="710"/>
      <c r="OCS263" s="710"/>
      <c r="OCT263" s="710"/>
      <c r="OCU263" s="710"/>
      <c r="OCV263" s="710"/>
      <c r="OCW263" s="710"/>
      <c r="OCX263" s="710"/>
      <c r="OCY263" s="710"/>
      <c r="OCZ263" s="710"/>
      <c r="ODA263" s="710"/>
      <c r="ODB263" s="710"/>
      <c r="ODC263" s="710"/>
      <c r="ODD263" s="710"/>
      <c r="ODE263" s="710"/>
      <c r="ODF263" s="710"/>
      <c r="ODG263" s="710"/>
      <c r="ODH263" s="710"/>
      <c r="ODI263" s="710"/>
      <c r="ODJ263" s="710"/>
      <c r="ODK263" s="710"/>
      <c r="ODL263" s="710"/>
      <c r="ODM263" s="710"/>
      <c r="ODN263" s="710"/>
      <c r="ODO263" s="710"/>
      <c r="ODP263" s="710"/>
      <c r="ODQ263" s="710"/>
      <c r="ODR263" s="710"/>
      <c r="ODS263" s="710"/>
      <c r="ODT263" s="710"/>
      <c r="ODU263" s="710"/>
      <c r="ODV263" s="710"/>
      <c r="ODW263" s="710"/>
      <c r="ODX263" s="710"/>
      <c r="ODY263" s="710"/>
      <c r="ODZ263" s="710"/>
      <c r="OEA263" s="710"/>
      <c r="OEB263" s="710"/>
      <c r="OEC263" s="710"/>
      <c r="OED263" s="710"/>
      <c r="OEE263" s="710"/>
      <c r="OEF263" s="710"/>
      <c r="OEG263" s="710"/>
      <c r="OEH263" s="710"/>
      <c r="OEI263" s="710"/>
      <c r="OEJ263" s="710"/>
      <c r="OEK263" s="710"/>
      <c r="OEL263" s="710"/>
      <c r="OEM263" s="710"/>
      <c r="OEN263" s="710"/>
      <c r="OEO263" s="710"/>
      <c r="OEP263" s="710"/>
      <c r="OEQ263" s="710"/>
      <c r="OER263" s="710"/>
      <c r="OES263" s="710"/>
      <c r="OET263" s="710"/>
      <c r="OEU263" s="710"/>
      <c r="OEV263" s="710"/>
      <c r="OEW263" s="710"/>
      <c r="OEX263" s="710"/>
      <c r="OEY263" s="710"/>
      <c r="OEZ263" s="710"/>
      <c r="OFA263" s="710"/>
      <c r="OFB263" s="710"/>
      <c r="OFC263" s="710"/>
      <c r="OFD263" s="710"/>
      <c r="OFE263" s="710"/>
      <c r="OFF263" s="710"/>
      <c r="OFG263" s="710"/>
      <c r="OFH263" s="710"/>
      <c r="OFI263" s="710"/>
      <c r="OFJ263" s="710"/>
      <c r="OFK263" s="710"/>
      <c r="OFL263" s="710"/>
      <c r="OFM263" s="710"/>
      <c r="OFN263" s="710"/>
      <c r="OFO263" s="710"/>
      <c r="OFP263" s="710"/>
      <c r="OFQ263" s="710"/>
      <c r="OFR263" s="710"/>
      <c r="OFS263" s="710"/>
      <c r="OFT263" s="710"/>
      <c r="OFU263" s="710"/>
      <c r="OFV263" s="710"/>
      <c r="OFW263" s="710"/>
      <c r="OFX263" s="710"/>
      <c r="OFY263" s="710"/>
      <c r="OFZ263" s="710"/>
      <c r="OGA263" s="710"/>
      <c r="OGB263" s="710"/>
      <c r="OGC263" s="710"/>
      <c r="OGD263" s="710"/>
      <c r="OGE263" s="710"/>
      <c r="OGF263" s="710"/>
      <c r="OGG263" s="710"/>
      <c r="OGH263" s="710"/>
      <c r="OGI263" s="710"/>
      <c r="OGJ263" s="710"/>
      <c r="OGK263" s="710"/>
      <c r="OGL263" s="710"/>
      <c r="OGM263" s="710"/>
      <c r="OGN263" s="710"/>
      <c r="OGO263" s="710"/>
      <c r="OGP263" s="710"/>
      <c r="OGQ263" s="710"/>
      <c r="OGR263" s="710"/>
      <c r="OGS263" s="710"/>
      <c r="OGT263" s="710"/>
      <c r="OGU263" s="710"/>
      <c r="OGV263" s="710"/>
      <c r="OGW263" s="710"/>
      <c r="OGX263" s="710"/>
      <c r="OGY263" s="710"/>
      <c r="OGZ263" s="710"/>
      <c r="OHA263" s="710"/>
      <c r="OHB263" s="710"/>
      <c r="OHC263" s="710"/>
      <c r="OHD263" s="710"/>
      <c r="OHE263" s="710"/>
      <c r="OHF263" s="710"/>
      <c r="OHG263" s="710"/>
      <c r="OHH263" s="710"/>
      <c r="OHI263" s="710"/>
      <c r="OHJ263" s="710"/>
      <c r="OHK263" s="710"/>
      <c r="OHL263" s="710"/>
      <c r="OHM263" s="710"/>
      <c r="OHN263" s="710"/>
      <c r="OHO263" s="710"/>
      <c r="OHP263" s="710"/>
      <c r="OHQ263" s="710"/>
      <c r="OHR263" s="710"/>
      <c r="OHS263" s="710"/>
      <c r="OHT263" s="710"/>
      <c r="OHU263" s="710"/>
      <c r="OHV263" s="710"/>
      <c r="OHW263" s="710"/>
      <c r="OHX263" s="710"/>
      <c r="OHY263" s="710"/>
      <c r="OHZ263" s="710"/>
      <c r="OIA263" s="710"/>
      <c r="OIB263" s="710"/>
      <c r="OIC263" s="710"/>
      <c r="OID263" s="710"/>
      <c r="OIE263" s="710"/>
      <c r="OIF263" s="710"/>
      <c r="OIG263" s="710"/>
      <c r="OIH263" s="710"/>
      <c r="OII263" s="710"/>
      <c r="OIJ263" s="710"/>
      <c r="OIK263" s="710"/>
      <c r="OIL263" s="710"/>
      <c r="OIM263" s="710"/>
      <c r="OIN263" s="710"/>
      <c r="OIO263" s="710"/>
      <c r="OIP263" s="710"/>
      <c r="OIQ263" s="710"/>
      <c r="OIR263" s="710"/>
      <c r="OIS263" s="710"/>
      <c r="OIT263" s="710"/>
      <c r="OIU263" s="710"/>
      <c r="OIV263" s="710"/>
      <c r="OIW263" s="710"/>
      <c r="OIX263" s="710"/>
      <c r="OIY263" s="710"/>
      <c r="OIZ263" s="710"/>
      <c r="OJA263" s="710"/>
      <c r="OJB263" s="710"/>
      <c r="OJC263" s="710"/>
      <c r="OJD263" s="710"/>
      <c r="OJE263" s="710"/>
      <c r="OJF263" s="710"/>
      <c r="OJG263" s="710"/>
      <c r="OJH263" s="710"/>
      <c r="OJI263" s="710"/>
      <c r="OJJ263" s="710"/>
      <c r="OJK263" s="710"/>
      <c r="OJL263" s="710"/>
      <c r="OJM263" s="710"/>
      <c r="OJN263" s="710"/>
      <c r="OJO263" s="710"/>
      <c r="OJP263" s="710"/>
      <c r="OJQ263" s="710"/>
      <c r="OJR263" s="710"/>
      <c r="OJS263" s="710"/>
      <c r="OJT263" s="710"/>
      <c r="OJU263" s="710"/>
      <c r="OJV263" s="710"/>
      <c r="OJW263" s="710"/>
      <c r="OJX263" s="710"/>
      <c r="OJY263" s="710"/>
      <c r="OJZ263" s="710"/>
      <c r="OKA263" s="710"/>
      <c r="OKB263" s="710"/>
      <c r="OKC263" s="710"/>
      <c r="OKD263" s="710"/>
      <c r="OKE263" s="710"/>
      <c r="OKF263" s="710"/>
      <c r="OKG263" s="710"/>
      <c r="OKH263" s="710"/>
      <c r="OKI263" s="710"/>
      <c r="OKJ263" s="710"/>
      <c r="OKK263" s="710"/>
      <c r="OKL263" s="710"/>
      <c r="OKM263" s="710"/>
      <c r="OKN263" s="710"/>
      <c r="OKO263" s="710"/>
      <c r="OKP263" s="710"/>
      <c r="OKQ263" s="710"/>
      <c r="OKR263" s="710"/>
      <c r="OKS263" s="710"/>
      <c r="OKT263" s="710"/>
      <c r="OKU263" s="710"/>
      <c r="OKV263" s="710"/>
      <c r="OKW263" s="710"/>
      <c r="OKX263" s="710"/>
      <c r="OKY263" s="710"/>
      <c r="OKZ263" s="710"/>
      <c r="OLA263" s="710"/>
      <c r="OLB263" s="710"/>
      <c r="OLC263" s="710"/>
      <c r="OLD263" s="710"/>
      <c r="OLE263" s="710"/>
      <c r="OLF263" s="710"/>
      <c r="OLG263" s="710"/>
      <c r="OLH263" s="710"/>
      <c r="OLI263" s="710"/>
      <c r="OLJ263" s="710"/>
      <c r="OLK263" s="710"/>
      <c r="OLL263" s="710"/>
      <c r="OLM263" s="710"/>
      <c r="OLN263" s="710"/>
      <c r="OLO263" s="710"/>
      <c r="OLP263" s="710"/>
      <c r="OLQ263" s="710"/>
      <c r="OLR263" s="710"/>
      <c r="OLS263" s="710"/>
      <c r="OLT263" s="710"/>
      <c r="OLU263" s="710"/>
      <c r="OLV263" s="710"/>
      <c r="OLW263" s="710"/>
      <c r="OLX263" s="710"/>
      <c r="OLY263" s="710"/>
      <c r="OLZ263" s="710"/>
      <c r="OMA263" s="710"/>
      <c r="OMB263" s="710"/>
      <c r="OMC263" s="710"/>
      <c r="OMD263" s="710"/>
      <c r="OME263" s="710"/>
      <c r="OMF263" s="710"/>
      <c r="OMG263" s="710"/>
      <c r="OMH263" s="710"/>
      <c r="OMI263" s="710"/>
      <c r="OMJ263" s="710"/>
      <c r="OMK263" s="710"/>
      <c r="OML263" s="710"/>
      <c r="OMM263" s="710"/>
      <c r="OMN263" s="710"/>
      <c r="OMO263" s="710"/>
      <c r="OMP263" s="710"/>
      <c r="OMQ263" s="710"/>
      <c r="OMR263" s="710"/>
      <c r="OMS263" s="710"/>
      <c r="OMT263" s="710"/>
      <c r="OMU263" s="710"/>
      <c r="OMV263" s="710"/>
      <c r="OMW263" s="710"/>
      <c r="OMX263" s="710"/>
      <c r="OMY263" s="710"/>
      <c r="OMZ263" s="710"/>
      <c r="ONA263" s="710"/>
      <c r="ONB263" s="710"/>
      <c r="ONC263" s="710"/>
      <c r="OND263" s="710"/>
      <c r="ONE263" s="710"/>
      <c r="ONF263" s="710"/>
      <c r="ONG263" s="710"/>
      <c r="ONH263" s="710"/>
      <c r="ONI263" s="710"/>
      <c r="ONJ263" s="710"/>
      <c r="ONK263" s="710"/>
      <c r="ONL263" s="710"/>
      <c r="ONM263" s="710"/>
      <c r="ONN263" s="710"/>
      <c r="ONO263" s="710"/>
      <c r="ONP263" s="710"/>
      <c r="ONQ263" s="710"/>
      <c r="ONR263" s="710"/>
      <c r="ONS263" s="710"/>
      <c r="ONT263" s="710"/>
      <c r="ONU263" s="710"/>
      <c r="ONV263" s="710"/>
      <c r="ONW263" s="710"/>
      <c r="ONX263" s="710"/>
      <c r="ONY263" s="710"/>
      <c r="ONZ263" s="710"/>
      <c r="OOA263" s="710"/>
      <c r="OOB263" s="710"/>
      <c r="OOC263" s="710"/>
      <c r="OOD263" s="710"/>
      <c r="OOE263" s="710"/>
      <c r="OOF263" s="710"/>
      <c r="OOG263" s="710"/>
      <c r="OOH263" s="710"/>
      <c r="OOI263" s="710"/>
      <c r="OOJ263" s="710"/>
      <c r="OOK263" s="710"/>
      <c r="OOL263" s="710"/>
      <c r="OOM263" s="710"/>
      <c r="OON263" s="710"/>
      <c r="OOO263" s="710"/>
      <c r="OOP263" s="710"/>
      <c r="OOQ263" s="710"/>
      <c r="OOR263" s="710"/>
      <c r="OOS263" s="710"/>
      <c r="OOT263" s="710"/>
      <c r="OOU263" s="710"/>
      <c r="OOV263" s="710"/>
      <c r="OOW263" s="710"/>
      <c r="OOX263" s="710"/>
      <c r="OOY263" s="710"/>
      <c r="OOZ263" s="710"/>
      <c r="OPA263" s="710"/>
      <c r="OPB263" s="710"/>
      <c r="OPC263" s="710"/>
      <c r="OPD263" s="710"/>
      <c r="OPE263" s="710"/>
      <c r="OPF263" s="710"/>
      <c r="OPG263" s="710"/>
      <c r="OPH263" s="710"/>
      <c r="OPI263" s="710"/>
      <c r="OPJ263" s="710"/>
      <c r="OPK263" s="710"/>
      <c r="OPL263" s="710"/>
      <c r="OPM263" s="710"/>
      <c r="OPN263" s="710"/>
      <c r="OPO263" s="710"/>
      <c r="OPP263" s="710"/>
      <c r="OPQ263" s="710"/>
      <c r="OPR263" s="710"/>
      <c r="OPS263" s="710"/>
      <c r="OPT263" s="710"/>
      <c r="OPU263" s="710"/>
      <c r="OPV263" s="710"/>
      <c r="OPW263" s="710"/>
      <c r="OPX263" s="710"/>
      <c r="OPY263" s="710"/>
      <c r="OPZ263" s="710"/>
      <c r="OQA263" s="710"/>
      <c r="OQB263" s="710"/>
      <c r="OQC263" s="710"/>
      <c r="OQD263" s="710"/>
      <c r="OQE263" s="710"/>
      <c r="OQF263" s="710"/>
      <c r="OQG263" s="710"/>
      <c r="OQH263" s="710"/>
      <c r="OQI263" s="710"/>
      <c r="OQJ263" s="710"/>
      <c r="OQK263" s="710"/>
      <c r="OQL263" s="710"/>
      <c r="OQM263" s="710"/>
      <c r="OQN263" s="710"/>
      <c r="OQO263" s="710"/>
      <c r="OQP263" s="710"/>
      <c r="OQQ263" s="710"/>
      <c r="OQR263" s="710"/>
      <c r="OQS263" s="710"/>
      <c r="OQT263" s="710"/>
      <c r="OQU263" s="710"/>
      <c r="OQV263" s="710"/>
      <c r="OQW263" s="710"/>
      <c r="OQX263" s="710"/>
      <c r="OQY263" s="710"/>
      <c r="OQZ263" s="710"/>
      <c r="ORA263" s="710"/>
      <c r="ORB263" s="710"/>
      <c r="ORC263" s="710"/>
      <c r="ORD263" s="710"/>
      <c r="ORE263" s="710"/>
      <c r="ORF263" s="710"/>
      <c r="ORG263" s="710"/>
      <c r="ORH263" s="710"/>
      <c r="ORI263" s="710"/>
      <c r="ORJ263" s="710"/>
      <c r="ORK263" s="710"/>
      <c r="ORL263" s="710"/>
      <c r="ORM263" s="710"/>
      <c r="ORN263" s="710"/>
      <c r="ORO263" s="710"/>
      <c r="ORP263" s="710"/>
      <c r="ORQ263" s="710"/>
      <c r="ORR263" s="710"/>
      <c r="ORS263" s="710"/>
      <c r="ORT263" s="710"/>
      <c r="ORU263" s="710"/>
      <c r="ORV263" s="710"/>
      <c r="ORW263" s="710"/>
      <c r="ORX263" s="710"/>
      <c r="ORY263" s="710"/>
      <c r="ORZ263" s="710"/>
      <c r="OSA263" s="710"/>
      <c r="OSB263" s="710"/>
      <c r="OSC263" s="710"/>
      <c r="OSD263" s="710"/>
      <c r="OSE263" s="710"/>
      <c r="OSF263" s="710"/>
      <c r="OSG263" s="710"/>
      <c r="OSH263" s="710"/>
      <c r="OSI263" s="710"/>
      <c r="OSJ263" s="710"/>
      <c r="OSK263" s="710"/>
      <c r="OSL263" s="710"/>
      <c r="OSM263" s="710"/>
      <c r="OSN263" s="710"/>
      <c r="OSO263" s="710"/>
      <c r="OSP263" s="710"/>
      <c r="OSQ263" s="710"/>
      <c r="OSR263" s="710"/>
      <c r="OSS263" s="710"/>
      <c r="OST263" s="710"/>
      <c r="OSU263" s="710"/>
      <c r="OSV263" s="710"/>
      <c r="OSW263" s="710"/>
      <c r="OSX263" s="710"/>
      <c r="OSY263" s="710"/>
      <c r="OSZ263" s="710"/>
      <c r="OTA263" s="710"/>
      <c r="OTB263" s="710"/>
      <c r="OTC263" s="710"/>
      <c r="OTD263" s="710"/>
      <c r="OTE263" s="710"/>
      <c r="OTF263" s="710"/>
      <c r="OTG263" s="710"/>
      <c r="OTH263" s="710"/>
      <c r="OTI263" s="710"/>
      <c r="OTJ263" s="710"/>
      <c r="OTK263" s="710"/>
      <c r="OTL263" s="710"/>
      <c r="OTM263" s="710"/>
      <c r="OTN263" s="710"/>
      <c r="OTO263" s="710"/>
      <c r="OTP263" s="710"/>
      <c r="OTQ263" s="710"/>
      <c r="OTR263" s="710"/>
      <c r="OTS263" s="710"/>
      <c r="OTT263" s="710"/>
      <c r="OTU263" s="710"/>
      <c r="OTV263" s="710"/>
      <c r="OTW263" s="710"/>
      <c r="OTX263" s="710"/>
      <c r="OTY263" s="710"/>
      <c r="OTZ263" s="710"/>
      <c r="OUA263" s="710"/>
      <c r="OUB263" s="710"/>
      <c r="OUC263" s="710"/>
      <c r="OUD263" s="710"/>
      <c r="OUE263" s="710"/>
      <c r="OUF263" s="710"/>
      <c r="OUG263" s="710"/>
      <c r="OUH263" s="710"/>
      <c r="OUI263" s="710"/>
      <c r="OUJ263" s="710"/>
      <c r="OUK263" s="710"/>
      <c r="OUL263" s="710"/>
      <c r="OUM263" s="710"/>
      <c r="OUN263" s="710"/>
      <c r="OUO263" s="710"/>
      <c r="OUP263" s="710"/>
      <c r="OUQ263" s="710"/>
      <c r="OUR263" s="710"/>
      <c r="OUS263" s="710"/>
      <c r="OUT263" s="710"/>
      <c r="OUU263" s="710"/>
      <c r="OUV263" s="710"/>
      <c r="OUW263" s="710"/>
      <c r="OUX263" s="710"/>
      <c r="OUY263" s="710"/>
      <c r="OUZ263" s="710"/>
      <c r="OVA263" s="710"/>
      <c r="OVB263" s="710"/>
      <c r="OVC263" s="710"/>
      <c r="OVD263" s="710"/>
      <c r="OVE263" s="710"/>
      <c r="OVF263" s="710"/>
      <c r="OVG263" s="710"/>
      <c r="OVH263" s="710"/>
      <c r="OVI263" s="710"/>
      <c r="OVJ263" s="710"/>
      <c r="OVK263" s="710"/>
      <c r="OVL263" s="710"/>
      <c r="OVM263" s="710"/>
      <c r="OVN263" s="710"/>
      <c r="OVO263" s="710"/>
      <c r="OVP263" s="710"/>
      <c r="OVQ263" s="710"/>
      <c r="OVR263" s="710"/>
      <c r="OVS263" s="710"/>
      <c r="OVT263" s="710"/>
      <c r="OVU263" s="710"/>
      <c r="OVV263" s="710"/>
      <c r="OVW263" s="710"/>
      <c r="OVX263" s="710"/>
      <c r="OVY263" s="710"/>
      <c r="OVZ263" s="710"/>
      <c r="OWA263" s="710"/>
      <c r="OWB263" s="710"/>
      <c r="OWC263" s="710"/>
      <c r="OWD263" s="710"/>
      <c r="OWE263" s="710"/>
      <c r="OWF263" s="710"/>
      <c r="OWG263" s="710"/>
      <c r="OWH263" s="710"/>
      <c r="OWI263" s="710"/>
      <c r="OWJ263" s="710"/>
      <c r="OWK263" s="710"/>
      <c r="OWL263" s="710"/>
      <c r="OWM263" s="710"/>
      <c r="OWN263" s="710"/>
      <c r="OWO263" s="710"/>
      <c r="OWP263" s="710"/>
      <c r="OWQ263" s="710"/>
      <c r="OWR263" s="710"/>
      <c r="OWS263" s="710"/>
      <c r="OWT263" s="710"/>
      <c r="OWU263" s="710"/>
      <c r="OWV263" s="710"/>
      <c r="OWW263" s="710"/>
      <c r="OWX263" s="710"/>
      <c r="OWY263" s="710"/>
      <c r="OWZ263" s="710"/>
      <c r="OXA263" s="710"/>
      <c r="OXB263" s="710"/>
      <c r="OXC263" s="710"/>
      <c r="OXD263" s="710"/>
      <c r="OXE263" s="710"/>
      <c r="OXF263" s="710"/>
      <c r="OXG263" s="710"/>
      <c r="OXH263" s="710"/>
      <c r="OXI263" s="710"/>
      <c r="OXJ263" s="710"/>
      <c r="OXK263" s="710"/>
      <c r="OXL263" s="710"/>
      <c r="OXM263" s="710"/>
      <c r="OXN263" s="710"/>
      <c r="OXO263" s="710"/>
      <c r="OXP263" s="710"/>
      <c r="OXQ263" s="710"/>
      <c r="OXR263" s="710"/>
      <c r="OXS263" s="710"/>
      <c r="OXT263" s="710"/>
      <c r="OXU263" s="710"/>
      <c r="OXV263" s="710"/>
      <c r="OXW263" s="710"/>
      <c r="OXX263" s="710"/>
      <c r="OXY263" s="710"/>
      <c r="OXZ263" s="710"/>
      <c r="OYA263" s="710"/>
      <c r="OYB263" s="710"/>
      <c r="OYC263" s="710"/>
      <c r="OYD263" s="710"/>
      <c r="OYE263" s="710"/>
      <c r="OYF263" s="710"/>
      <c r="OYG263" s="710"/>
      <c r="OYH263" s="710"/>
      <c r="OYI263" s="710"/>
      <c r="OYJ263" s="710"/>
      <c r="OYK263" s="710"/>
      <c r="OYL263" s="710"/>
      <c r="OYM263" s="710"/>
      <c r="OYN263" s="710"/>
      <c r="OYO263" s="710"/>
      <c r="OYP263" s="710"/>
      <c r="OYQ263" s="710"/>
      <c r="OYR263" s="710"/>
      <c r="OYS263" s="710"/>
      <c r="OYT263" s="710"/>
      <c r="OYU263" s="710"/>
      <c r="OYV263" s="710"/>
      <c r="OYW263" s="710"/>
      <c r="OYX263" s="710"/>
      <c r="OYY263" s="710"/>
      <c r="OYZ263" s="710"/>
      <c r="OZA263" s="710"/>
      <c r="OZB263" s="710"/>
      <c r="OZC263" s="710"/>
      <c r="OZD263" s="710"/>
      <c r="OZE263" s="710"/>
      <c r="OZF263" s="710"/>
      <c r="OZG263" s="710"/>
      <c r="OZH263" s="710"/>
      <c r="OZI263" s="710"/>
      <c r="OZJ263" s="710"/>
      <c r="OZK263" s="710"/>
      <c r="OZL263" s="710"/>
      <c r="OZM263" s="710"/>
      <c r="OZN263" s="710"/>
      <c r="OZO263" s="710"/>
      <c r="OZP263" s="710"/>
      <c r="OZQ263" s="710"/>
      <c r="OZR263" s="710"/>
      <c r="OZS263" s="710"/>
      <c r="OZT263" s="710"/>
      <c r="OZU263" s="710"/>
      <c r="OZV263" s="710"/>
      <c r="OZW263" s="710"/>
      <c r="OZX263" s="710"/>
      <c r="OZY263" s="710"/>
      <c r="OZZ263" s="710"/>
      <c r="PAA263" s="710"/>
      <c r="PAB263" s="710"/>
      <c r="PAC263" s="710"/>
      <c r="PAD263" s="710"/>
      <c r="PAE263" s="710"/>
      <c r="PAF263" s="710"/>
      <c r="PAG263" s="710"/>
      <c r="PAH263" s="710"/>
      <c r="PAI263" s="710"/>
      <c r="PAJ263" s="710"/>
      <c r="PAK263" s="710"/>
      <c r="PAL263" s="710"/>
      <c r="PAM263" s="710"/>
      <c r="PAN263" s="710"/>
      <c r="PAO263" s="710"/>
      <c r="PAP263" s="710"/>
      <c r="PAQ263" s="710"/>
      <c r="PAR263" s="710"/>
      <c r="PAS263" s="710"/>
      <c r="PAT263" s="710"/>
      <c r="PAU263" s="710"/>
      <c r="PAV263" s="710"/>
      <c r="PAW263" s="710"/>
      <c r="PAX263" s="710"/>
      <c r="PAY263" s="710"/>
      <c r="PAZ263" s="710"/>
      <c r="PBA263" s="710"/>
      <c r="PBB263" s="710"/>
      <c r="PBC263" s="710"/>
      <c r="PBD263" s="710"/>
      <c r="PBE263" s="710"/>
      <c r="PBF263" s="710"/>
      <c r="PBG263" s="710"/>
      <c r="PBH263" s="710"/>
      <c r="PBI263" s="710"/>
      <c r="PBJ263" s="710"/>
      <c r="PBK263" s="710"/>
      <c r="PBL263" s="710"/>
      <c r="PBM263" s="710"/>
      <c r="PBN263" s="710"/>
      <c r="PBO263" s="710"/>
      <c r="PBP263" s="710"/>
      <c r="PBQ263" s="710"/>
      <c r="PBR263" s="710"/>
      <c r="PBS263" s="710"/>
      <c r="PBT263" s="710"/>
      <c r="PBU263" s="710"/>
      <c r="PBV263" s="710"/>
      <c r="PBW263" s="710"/>
      <c r="PBX263" s="710"/>
      <c r="PBY263" s="710"/>
      <c r="PBZ263" s="710"/>
      <c r="PCA263" s="710"/>
      <c r="PCB263" s="710"/>
      <c r="PCC263" s="710"/>
      <c r="PCD263" s="710"/>
      <c r="PCE263" s="710"/>
      <c r="PCF263" s="710"/>
      <c r="PCG263" s="710"/>
      <c r="PCH263" s="710"/>
      <c r="PCI263" s="710"/>
      <c r="PCJ263" s="710"/>
      <c r="PCK263" s="710"/>
      <c r="PCL263" s="710"/>
      <c r="PCM263" s="710"/>
      <c r="PCN263" s="710"/>
      <c r="PCO263" s="710"/>
      <c r="PCP263" s="710"/>
      <c r="PCQ263" s="710"/>
      <c r="PCR263" s="710"/>
      <c r="PCS263" s="710"/>
      <c r="PCT263" s="710"/>
      <c r="PCU263" s="710"/>
      <c r="PCV263" s="710"/>
      <c r="PCW263" s="710"/>
      <c r="PCX263" s="710"/>
      <c r="PCY263" s="710"/>
      <c r="PCZ263" s="710"/>
      <c r="PDA263" s="710"/>
      <c r="PDB263" s="710"/>
      <c r="PDC263" s="710"/>
      <c r="PDD263" s="710"/>
      <c r="PDE263" s="710"/>
      <c r="PDF263" s="710"/>
      <c r="PDG263" s="710"/>
      <c r="PDH263" s="710"/>
      <c r="PDI263" s="710"/>
      <c r="PDJ263" s="710"/>
      <c r="PDK263" s="710"/>
      <c r="PDL263" s="710"/>
      <c r="PDM263" s="710"/>
      <c r="PDN263" s="710"/>
      <c r="PDO263" s="710"/>
      <c r="PDP263" s="710"/>
      <c r="PDQ263" s="710"/>
      <c r="PDR263" s="710"/>
      <c r="PDS263" s="710"/>
      <c r="PDT263" s="710"/>
      <c r="PDU263" s="710"/>
      <c r="PDV263" s="710"/>
      <c r="PDW263" s="710"/>
      <c r="PDX263" s="710"/>
      <c r="PDY263" s="710"/>
      <c r="PDZ263" s="710"/>
      <c r="PEA263" s="710"/>
      <c r="PEB263" s="710"/>
      <c r="PEC263" s="710"/>
      <c r="PED263" s="710"/>
      <c r="PEE263" s="710"/>
      <c r="PEF263" s="710"/>
      <c r="PEG263" s="710"/>
      <c r="PEH263" s="710"/>
      <c r="PEI263" s="710"/>
      <c r="PEJ263" s="710"/>
      <c r="PEK263" s="710"/>
      <c r="PEL263" s="710"/>
      <c r="PEM263" s="710"/>
      <c r="PEN263" s="710"/>
      <c r="PEO263" s="710"/>
      <c r="PEP263" s="710"/>
      <c r="PEQ263" s="710"/>
      <c r="PER263" s="710"/>
      <c r="PES263" s="710"/>
      <c r="PET263" s="710"/>
      <c r="PEU263" s="710"/>
      <c r="PEV263" s="710"/>
      <c r="PEW263" s="710"/>
      <c r="PEX263" s="710"/>
      <c r="PEY263" s="710"/>
      <c r="PEZ263" s="710"/>
      <c r="PFA263" s="710"/>
      <c r="PFB263" s="710"/>
      <c r="PFC263" s="710"/>
      <c r="PFD263" s="710"/>
      <c r="PFE263" s="710"/>
      <c r="PFF263" s="710"/>
      <c r="PFG263" s="710"/>
      <c r="PFH263" s="710"/>
      <c r="PFI263" s="710"/>
      <c r="PFJ263" s="710"/>
      <c r="PFK263" s="710"/>
      <c r="PFL263" s="710"/>
      <c r="PFM263" s="710"/>
      <c r="PFN263" s="710"/>
      <c r="PFO263" s="710"/>
      <c r="PFP263" s="710"/>
      <c r="PFQ263" s="710"/>
      <c r="PFR263" s="710"/>
      <c r="PFS263" s="710"/>
      <c r="PFT263" s="710"/>
      <c r="PFU263" s="710"/>
      <c r="PFV263" s="710"/>
      <c r="PFW263" s="710"/>
      <c r="PFX263" s="710"/>
      <c r="PFY263" s="710"/>
      <c r="PFZ263" s="710"/>
      <c r="PGA263" s="710"/>
      <c r="PGB263" s="710"/>
      <c r="PGC263" s="710"/>
      <c r="PGD263" s="710"/>
      <c r="PGE263" s="710"/>
      <c r="PGF263" s="710"/>
      <c r="PGG263" s="710"/>
      <c r="PGH263" s="710"/>
      <c r="PGI263" s="710"/>
      <c r="PGJ263" s="710"/>
      <c r="PGK263" s="710"/>
      <c r="PGL263" s="710"/>
      <c r="PGM263" s="710"/>
      <c r="PGN263" s="710"/>
      <c r="PGO263" s="710"/>
      <c r="PGP263" s="710"/>
      <c r="PGQ263" s="710"/>
      <c r="PGR263" s="710"/>
      <c r="PGS263" s="710"/>
      <c r="PGT263" s="710"/>
      <c r="PGU263" s="710"/>
      <c r="PGV263" s="710"/>
      <c r="PGW263" s="710"/>
      <c r="PGX263" s="710"/>
      <c r="PGY263" s="710"/>
      <c r="PGZ263" s="710"/>
      <c r="PHA263" s="710"/>
      <c r="PHB263" s="710"/>
      <c r="PHC263" s="710"/>
      <c r="PHD263" s="710"/>
      <c r="PHE263" s="710"/>
      <c r="PHF263" s="710"/>
      <c r="PHG263" s="710"/>
      <c r="PHH263" s="710"/>
      <c r="PHI263" s="710"/>
      <c r="PHJ263" s="710"/>
      <c r="PHK263" s="710"/>
      <c r="PHL263" s="710"/>
      <c r="PHM263" s="710"/>
      <c r="PHN263" s="710"/>
      <c r="PHO263" s="710"/>
      <c r="PHP263" s="710"/>
      <c r="PHQ263" s="710"/>
      <c r="PHR263" s="710"/>
      <c r="PHS263" s="710"/>
      <c r="PHT263" s="710"/>
      <c r="PHU263" s="710"/>
      <c r="PHV263" s="710"/>
      <c r="PHW263" s="710"/>
      <c r="PHX263" s="710"/>
      <c r="PHY263" s="710"/>
      <c r="PHZ263" s="710"/>
      <c r="PIA263" s="710"/>
      <c r="PIB263" s="710"/>
      <c r="PIC263" s="710"/>
      <c r="PID263" s="710"/>
      <c r="PIE263" s="710"/>
      <c r="PIF263" s="710"/>
      <c r="PIG263" s="710"/>
      <c r="PIH263" s="710"/>
      <c r="PII263" s="710"/>
      <c r="PIJ263" s="710"/>
      <c r="PIK263" s="710"/>
      <c r="PIL263" s="710"/>
      <c r="PIM263" s="710"/>
      <c r="PIN263" s="710"/>
      <c r="PIO263" s="710"/>
      <c r="PIP263" s="710"/>
      <c r="PIQ263" s="710"/>
      <c r="PIR263" s="710"/>
      <c r="PIS263" s="710"/>
      <c r="PIT263" s="710"/>
      <c r="PIU263" s="710"/>
      <c r="PIV263" s="710"/>
      <c r="PIW263" s="710"/>
      <c r="PIX263" s="710"/>
      <c r="PIY263" s="710"/>
      <c r="PIZ263" s="710"/>
      <c r="PJA263" s="710"/>
      <c r="PJB263" s="710"/>
      <c r="PJC263" s="710"/>
      <c r="PJD263" s="710"/>
      <c r="PJE263" s="710"/>
      <c r="PJF263" s="710"/>
      <c r="PJG263" s="710"/>
      <c r="PJH263" s="710"/>
      <c r="PJI263" s="710"/>
      <c r="PJJ263" s="710"/>
      <c r="PJK263" s="710"/>
      <c r="PJL263" s="710"/>
      <c r="PJM263" s="710"/>
      <c r="PJN263" s="710"/>
      <c r="PJO263" s="710"/>
      <c r="PJP263" s="710"/>
      <c r="PJQ263" s="710"/>
      <c r="PJR263" s="710"/>
      <c r="PJS263" s="710"/>
      <c r="PJT263" s="710"/>
      <c r="PJU263" s="710"/>
      <c r="PJV263" s="710"/>
      <c r="PJW263" s="710"/>
      <c r="PJX263" s="710"/>
      <c r="PJY263" s="710"/>
      <c r="PJZ263" s="710"/>
      <c r="PKA263" s="710"/>
      <c r="PKB263" s="710"/>
      <c r="PKC263" s="710"/>
      <c r="PKD263" s="710"/>
      <c r="PKE263" s="710"/>
      <c r="PKF263" s="710"/>
      <c r="PKG263" s="710"/>
      <c r="PKH263" s="710"/>
      <c r="PKI263" s="710"/>
      <c r="PKJ263" s="710"/>
      <c r="PKK263" s="710"/>
      <c r="PKL263" s="710"/>
      <c r="PKM263" s="710"/>
      <c r="PKN263" s="710"/>
      <c r="PKO263" s="710"/>
      <c r="PKP263" s="710"/>
      <c r="PKQ263" s="710"/>
      <c r="PKR263" s="710"/>
      <c r="PKS263" s="710"/>
      <c r="PKT263" s="710"/>
      <c r="PKU263" s="710"/>
      <c r="PKV263" s="710"/>
      <c r="PKW263" s="710"/>
      <c r="PKX263" s="710"/>
      <c r="PKY263" s="710"/>
      <c r="PKZ263" s="710"/>
      <c r="PLA263" s="710"/>
      <c r="PLB263" s="710"/>
      <c r="PLC263" s="710"/>
      <c r="PLD263" s="710"/>
      <c r="PLE263" s="710"/>
      <c r="PLF263" s="710"/>
      <c r="PLG263" s="710"/>
      <c r="PLH263" s="710"/>
      <c r="PLI263" s="710"/>
      <c r="PLJ263" s="710"/>
      <c r="PLK263" s="710"/>
      <c r="PLL263" s="710"/>
      <c r="PLM263" s="710"/>
      <c r="PLN263" s="710"/>
      <c r="PLO263" s="710"/>
      <c r="PLP263" s="710"/>
      <c r="PLQ263" s="710"/>
      <c r="PLR263" s="710"/>
      <c r="PLS263" s="710"/>
      <c r="PLT263" s="710"/>
      <c r="PLU263" s="710"/>
      <c r="PLV263" s="710"/>
      <c r="PLW263" s="710"/>
      <c r="PLX263" s="710"/>
      <c r="PLY263" s="710"/>
      <c r="PLZ263" s="710"/>
      <c r="PMA263" s="710"/>
      <c r="PMB263" s="710"/>
      <c r="PMC263" s="710"/>
      <c r="PMD263" s="710"/>
      <c r="PME263" s="710"/>
      <c r="PMF263" s="710"/>
      <c r="PMG263" s="710"/>
      <c r="PMH263" s="710"/>
      <c r="PMI263" s="710"/>
      <c r="PMJ263" s="710"/>
      <c r="PMK263" s="710"/>
      <c r="PML263" s="710"/>
      <c r="PMM263" s="710"/>
      <c r="PMN263" s="710"/>
      <c r="PMO263" s="710"/>
      <c r="PMP263" s="710"/>
      <c r="PMQ263" s="710"/>
      <c r="PMR263" s="710"/>
      <c r="PMS263" s="710"/>
      <c r="PMT263" s="710"/>
      <c r="PMU263" s="710"/>
      <c r="PMV263" s="710"/>
      <c r="PMW263" s="710"/>
      <c r="PMX263" s="710"/>
      <c r="PMY263" s="710"/>
      <c r="PMZ263" s="710"/>
      <c r="PNA263" s="710"/>
      <c r="PNB263" s="710"/>
      <c r="PNC263" s="710"/>
      <c r="PND263" s="710"/>
      <c r="PNE263" s="710"/>
      <c r="PNF263" s="710"/>
      <c r="PNG263" s="710"/>
      <c r="PNH263" s="710"/>
      <c r="PNI263" s="710"/>
      <c r="PNJ263" s="710"/>
      <c r="PNK263" s="710"/>
      <c r="PNL263" s="710"/>
      <c r="PNM263" s="710"/>
      <c r="PNN263" s="710"/>
      <c r="PNO263" s="710"/>
      <c r="PNP263" s="710"/>
      <c r="PNQ263" s="710"/>
      <c r="PNR263" s="710"/>
      <c r="PNS263" s="710"/>
      <c r="PNT263" s="710"/>
      <c r="PNU263" s="710"/>
      <c r="PNV263" s="710"/>
      <c r="PNW263" s="710"/>
      <c r="PNX263" s="710"/>
      <c r="PNY263" s="710"/>
      <c r="PNZ263" s="710"/>
      <c r="POA263" s="710"/>
      <c r="POB263" s="710"/>
      <c r="POC263" s="710"/>
      <c r="POD263" s="710"/>
      <c r="POE263" s="710"/>
      <c r="POF263" s="710"/>
      <c r="POG263" s="710"/>
      <c r="POH263" s="710"/>
      <c r="POI263" s="710"/>
      <c r="POJ263" s="710"/>
      <c r="POK263" s="710"/>
      <c r="POL263" s="710"/>
      <c r="POM263" s="710"/>
      <c r="PON263" s="710"/>
      <c r="POO263" s="710"/>
      <c r="POP263" s="710"/>
      <c r="POQ263" s="710"/>
      <c r="POR263" s="710"/>
      <c r="POS263" s="710"/>
      <c r="POT263" s="710"/>
      <c r="POU263" s="710"/>
      <c r="POV263" s="710"/>
      <c r="POW263" s="710"/>
      <c r="POX263" s="710"/>
      <c r="POY263" s="710"/>
      <c r="POZ263" s="710"/>
      <c r="PPA263" s="710"/>
      <c r="PPB263" s="710"/>
      <c r="PPC263" s="710"/>
      <c r="PPD263" s="710"/>
      <c r="PPE263" s="710"/>
      <c r="PPF263" s="710"/>
      <c r="PPG263" s="710"/>
      <c r="PPH263" s="710"/>
      <c r="PPI263" s="710"/>
      <c r="PPJ263" s="710"/>
      <c r="PPK263" s="710"/>
      <c r="PPL263" s="710"/>
      <c r="PPM263" s="710"/>
      <c r="PPN263" s="710"/>
      <c r="PPO263" s="710"/>
      <c r="PPP263" s="710"/>
      <c r="PPQ263" s="710"/>
      <c r="PPR263" s="710"/>
      <c r="PPS263" s="710"/>
      <c r="PPT263" s="710"/>
      <c r="PPU263" s="710"/>
      <c r="PPV263" s="710"/>
      <c r="PPW263" s="710"/>
      <c r="PPX263" s="710"/>
      <c r="PPY263" s="710"/>
      <c r="PPZ263" s="710"/>
      <c r="PQA263" s="710"/>
      <c r="PQB263" s="710"/>
      <c r="PQC263" s="710"/>
      <c r="PQD263" s="710"/>
      <c r="PQE263" s="710"/>
      <c r="PQF263" s="710"/>
      <c r="PQG263" s="710"/>
      <c r="PQH263" s="710"/>
      <c r="PQI263" s="710"/>
      <c r="PQJ263" s="710"/>
      <c r="PQK263" s="710"/>
      <c r="PQL263" s="710"/>
      <c r="PQM263" s="710"/>
      <c r="PQN263" s="710"/>
      <c r="PQO263" s="710"/>
      <c r="PQP263" s="710"/>
      <c r="PQQ263" s="710"/>
      <c r="PQR263" s="710"/>
      <c r="PQS263" s="710"/>
      <c r="PQT263" s="710"/>
      <c r="PQU263" s="710"/>
      <c r="PQV263" s="710"/>
      <c r="PQW263" s="710"/>
      <c r="PQX263" s="710"/>
      <c r="PQY263" s="710"/>
      <c r="PQZ263" s="710"/>
      <c r="PRA263" s="710"/>
      <c r="PRB263" s="710"/>
      <c r="PRC263" s="710"/>
      <c r="PRD263" s="710"/>
      <c r="PRE263" s="710"/>
      <c r="PRF263" s="710"/>
      <c r="PRG263" s="710"/>
      <c r="PRH263" s="710"/>
      <c r="PRI263" s="710"/>
      <c r="PRJ263" s="710"/>
      <c r="PRK263" s="710"/>
      <c r="PRL263" s="710"/>
      <c r="PRM263" s="710"/>
      <c r="PRN263" s="710"/>
      <c r="PRO263" s="710"/>
      <c r="PRP263" s="710"/>
      <c r="PRQ263" s="710"/>
      <c r="PRR263" s="710"/>
      <c r="PRS263" s="710"/>
      <c r="PRT263" s="710"/>
      <c r="PRU263" s="710"/>
      <c r="PRV263" s="710"/>
      <c r="PRW263" s="710"/>
      <c r="PRX263" s="710"/>
      <c r="PRY263" s="710"/>
      <c r="PRZ263" s="710"/>
      <c r="PSA263" s="710"/>
      <c r="PSB263" s="710"/>
      <c r="PSC263" s="710"/>
      <c r="PSD263" s="710"/>
      <c r="PSE263" s="710"/>
      <c r="PSF263" s="710"/>
      <c r="PSG263" s="710"/>
      <c r="PSH263" s="710"/>
      <c r="PSI263" s="710"/>
      <c r="PSJ263" s="710"/>
      <c r="PSK263" s="710"/>
      <c r="PSL263" s="710"/>
      <c r="PSM263" s="710"/>
      <c r="PSN263" s="710"/>
      <c r="PSO263" s="710"/>
      <c r="PSP263" s="710"/>
      <c r="PSQ263" s="710"/>
      <c r="PSR263" s="710"/>
      <c r="PSS263" s="710"/>
      <c r="PST263" s="710"/>
      <c r="PSU263" s="710"/>
      <c r="PSV263" s="710"/>
      <c r="PSW263" s="710"/>
      <c r="PSX263" s="710"/>
      <c r="PSY263" s="710"/>
      <c r="PSZ263" s="710"/>
      <c r="PTA263" s="710"/>
      <c r="PTB263" s="710"/>
      <c r="PTC263" s="710"/>
      <c r="PTD263" s="710"/>
      <c r="PTE263" s="710"/>
      <c r="PTF263" s="710"/>
      <c r="PTG263" s="710"/>
      <c r="PTH263" s="710"/>
      <c r="PTI263" s="710"/>
      <c r="PTJ263" s="710"/>
      <c r="PTK263" s="710"/>
      <c r="PTL263" s="710"/>
      <c r="PTM263" s="710"/>
      <c r="PTN263" s="710"/>
      <c r="PTO263" s="710"/>
      <c r="PTP263" s="710"/>
      <c r="PTQ263" s="710"/>
      <c r="PTR263" s="710"/>
      <c r="PTS263" s="710"/>
      <c r="PTT263" s="710"/>
      <c r="PTU263" s="710"/>
      <c r="PTV263" s="710"/>
      <c r="PTW263" s="710"/>
      <c r="PTX263" s="710"/>
      <c r="PTY263" s="710"/>
      <c r="PTZ263" s="710"/>
      <c r="PUA263" s="710"/>
      <c r="PUB263" s="710"/>
      <c r="PUC263" s="710"/>
      <c r="PUD263" s="710"/>
      <c r="PUE263" s="710"/>
      <c r="PUF263" s="710"/>
      <c r="PUG263" s="710"/>
      <c r="PUH263" s="710"/>
      <c r="PUI263" s="710"/>
      <c r="PUJ263" s="710"/>
      <c r="PUK263" s="710"/>
      <c r="PUL263" s="710"/>
      <c r="PUM263" s="710"/>
      <c r="PUN263" s="710"/>
      <c r="PUO263" s="710"/>
      <c r="PUP263" s="710"/>
      <c r="PUQ263" s="710"/>
      <c r="PUR263" s="710"/>
      <c r="PUS263" s="710"/>
      <c r="PUT263" s="710"/>
      <c r="PUU263" s="710"/>
      <c r="PUV263" s="710"/>
      <c r="PUW263" s="710"/>
      <c r="PUX263" s="710"/>
      <c r="PUY263" s="710"/>
      <c r="PUZ263" s="710"/>
      <c r="PVA263" s="710"/>
      <c r="PVB263" s="710"/>
      <c r="PVC263" s="710"/>
      <c r="PVD263" s="710"/>
      <c r="PVE263" s="710"/>
      <c r="PVF263" s="710"/>
      <c r="PVG263" s="710"/>
      <c r="PVH263" s="710"/>
      <c r="PVI263" s="710"/>
      <c r="PVJ263" s="710"/>
      <c r="PVK263" s="710"/>
      <c r="PVL263" s="710"/>
      <c r="PVM263" s="710"/>
      <c r="PVN263" s="710"/>
      <c r="PVO263" s="710"/>
      <c r="PVP263" s="710"/>
      <c r="PVQ263" s="710"/>
      <c r="PVR263" s="710"/>
      <c r="PVS263" s="710"/>
      <c r="PVT263" s="710"/>
      <c r="PVU263" s="710"/>
      <c r="PVV263" s="710"/>
      <c r="PVW263" s="710"/>
      <c r="PVX263" s="710"/>
      <c r="PVY263" s="710"/>
      <c r="PVZ263" s="710"/>
      <c r="PWA263" s="710"/>
      <c r="PWB263" s="710"/>
      <c r="PWC263" s="710"/>
      <c r="PWD263" s="710"/>
      <c r="PWE263" s="710"/>
      <c r="PWF263" s="710"/>
      <c r="PWG263" s="710"/>
      <c r="PWH263" s="710"/>
      <c r="PWI263" s="710"/>
      <c r="PWJ263" s="710"/>
      <c r="PWK263" s="710"/>
      <c r="PWL263" s="710"/>
      <c r="PWM263" s="710"/>
      <c r="PWN263" s="710"/>
      <c r="PWO263" s="710"/>
      <c r="PWP263" s="710"/>
      <c r="PWQ263" s="710"/>
      <c r="PWR263" s="710"/>
      <c r="PWS263" s="710"/>
      <c r="PWT263" s="710"/>
      <c r="PWU263" s="710"/>
      <c r="PWV263" s="710"/>
      <c r="PWW263" s="710"/>
      <c r="PWX263" s="710"/>
      <c r="PWY263" s="710"/>
      <c r="PWZ263" s="710"/>
      <c r="PXA263" s="710"/>
      <c r="PXB263" s="710"/>
      <c r="PXC263" s="710"/>
      <c r="PXD263" s="710"/>
      <c r="PXE263" s="710"/>
      <c r="PXF263" s="710"/>
      <c r="PXG263" s="710"/>
      <c r="PXH263" s="710"/>
      <c r="PXI263" s="710"/>
      <c r="PXJ263" s="710"/>
      <c r="PXK263" s="710"/>
      <c r="PXL263" s="710"/>
      <c r="PXM263" s="710"/>
      <c r="PXN263" s="710"/>
      <c r="PXO263" s="710"/>
      <c r="PXP263" s="710"/>
      <c r="PXQ263" s="710"/>
      <c r="PXR263" s="710"/>
      <c r="PXS263" s="710"/>
      <c r="PXT263" s="710"/>
      <c r="PXU263" s="710"/>
      <c r="PXV263" s="710"/>
      <c r="PXW263" s="710"/>
      <c r="PXX263" s="710"/>
      <c r="PXY263" s="710"/>
      <c r="PXZ263" s="710"/>
      <c r="PYA263" s="710"/>
      <c r="PYB263" s="710"/>
      <c r="PYC263" s="710"/>
      <c r="PYD263" s="710"/>
      <c r="PYE263" s="710"/>
      <c r="PYF263" s="710"/>
      <c r="PYG263" s="710"/>
      <c r="PYH263" s="710"/>
      <c r="PYI263" s="710"/>
      <c r="PYJ263" s="710"/>
      <c r="PYK263" s="710"/>
      <c r="PYL263" s="710"/>
      <c r="PYM263" s="710"/>
      <c r="PYN263" s="710"/>
      <c r="PYO263" s="710"/>
      <c r="PYP263" s="710"/>
      <c r="PYQ263" s="710"/>
      <c r="PYR263" s="710"/>
      <c r="PYS263" s="710"/>
      <c r="PYT263" s="710"/>
      <c r="PYU263" s="710"/>
      <c r="PYV263" s="710"/>
      <c r="PYW263" s="710"/>
      <c r="PYX263" s="710"/>
      <c r="PYY263" s="710"/>
      <c r="PYZ263" s="710"/>
      <c r="PZA263" s="710"/>
      <c r="PZB263" s="710"/>
      <c r="PZC263" s="710"/>
      <c r="PZD263" s="710"/>
      <c r="PZE263" s="710"/>
      <c r="PZF263" s="710"/>
      <c r="PZG263" s="710"/>
      <c r="PZH263" s="710"/>
      <c r="PZI263" s="710"/>
      <c r="PZJ263" s="710"/>
      <c r="PZK263" s="710"/>
      <c r="PZL263" s="710"/>
      <c r="PZM263" s="710"/>
      <c r="PZN263" s="710"/>
      <c r="PZO263" s="710"/>
      <c r="PZP263" s="710"/>
      <c r="PZQ263" s="710"/>
      <c r="PZR263" s="710"/>
      <c r="PZS263" s="710"/>
      <c r="PZT263" s="710"/>
      <c r="PZU263" s="710"/>
      <c r="PZV263" s="710"/>
      <c r="PZW263" s="710"/>
      <c r="PZX263" s="710"/>
      <c r="PZY263" s="710"/>
      <c r="PZZ263" s="710"/>
      <c r="QAA263" s="710"/>
      <c r="QAB263" s="710"/>
      <c r="QAC263" s="710"/>
      <c r="QAD263" s="710"/>
      <c r="QAE263" s="710"/>
      <c r="QAF263" s="710"/>
      <c r="QAG263" s="710"/>
      <c r="QAH263" s="710"/>
      <c r="QAI263" s="710"/>
      <c r="QAJ263" s="710"/>
      <c r="QAK263" s="710"/>
      <c r="QAL263" s="710"/>
      <c r="QAM263" s="710"/>
      <c r="QAN263" s="710"/>
      <c r="QAO263" s="710"/>
      <c r="QAP263" s="710"/>
      <c r="QAQ263" s="710"/>
      <c r="QAR263" s="710"/>
      <c r="QAS263" s="710"/>
      <c r="QAT263" s="710"/>
      <c r="QAU263" s="710"/>
      <c r="QAV263" s="710"/>
      <c r="QAW263" s="710"/>
      <c r="QAX263" s="710"/>
      <c r="QAY263" s="710"/>
      <c r="QAZ263" s="710"/>
      <c r="QBA263" s="710"/>
      <c r="QBB263" s="710"/>
      <c r="QBC263" s="710"/>
      <c r="QBD263" s="710"/>
      <c r="QBE263" s="710"/>
      <c r="QBF263" s="710"/>
      <c r="QBG263" s="710"/>
      <c r="QBH263" s="710"/>
      <c r="QBI263" s="710"/>
      <c r="QBJ263" s="710"/>
      <c r="QBK263" s="710"/>
      <c r="QBL263" s="710"/>
      <c r="QBM263" s="710"/>
      <c r="QBN263" s="710"/>
      <c r="QBO263" s="710"/>
      <c r="QBP263" s="710"/>
      <c r="QBQ263" s="710"/>
      <c r="QBR263" s="710"/>
      <c r="QBS263" s="710"/>
      <c r="QBT263" s="710"/>
      <c r="QBU263" s="710"/>
      <c r="QBV263" s="710"/>
      <c r="QBW263" s="710"/>
      <c r="QBX263" s="710"/>
      <c r="QBY263" s="710"/>
      <c r="QBZ263" s="710"/>
      <c r="QCA263" s="710"/>
      <c r="QCB263" s="710"/>
      <c r="QCC263" s="710"/>
      <c r="QCD263" s="710"/>
      <c r="QCE263" s="710"/>
      <c r="QCF263" s="710"/>
      <c r="QCG263" s="710"/>
      <c r="QCH263" s="710"/>
      <c r="QCI263" s="710"/>
      <c r="QCJ263" s="710"/>
      <c r="QCK263" s="710"/>
      <c r="QCL263" s="710"/>
      <c r="QCM263" s="710"/>
      <c r="QCN263" s="710"/>
      <c r="QCO263" s="710"/>
      <c r="QCP263" s="710"/>
      <c r="QCQ263" s="710"/>
      <c r="QCR263" s="710"/>
      <c r="QCS263" s="710"/>
      <c r="QCT263" s="710"/>
      <c r="QCU263" s="710"/>
      <c r="QCV263" s="710"/>
      <c r="QCW263" s="710"/>
      <c r="QCX263" s="710"/>
      <c r="QCY263" s="710"/>
      <c r="QCZ263" s="710"/>
      <c r="QDA263" s="710"/>
      <c r="QDB263" s="710"/>
      <c r="QDC263" s="710"/>
      <c r="QDD263" s="710"/>
      <c r="QDE263" s="710"/>
      <c r="QDF263" s="710"/>
      <c r="QDG263" s="710"/>
      <c r="QDH263" s="710"/>
      <c r="QDI263" s="710"/>
      <c r="QDJ263" s="710"/>
      <c r="QDK263" s="710"/>
      <c r="QDL263" s="710"/>
      <c r="QDM263" s="710"/>
      <c r="QDN263" s="710"/>
      <c r="QDO263" s="710"/>
      <c r="QDP263" s="710"/>
      <c r="QDQ263" s="710"/>
      <c r="QDR263" s="710"/>
      <c r="QDS263" s="710"/>
      <c r="QDT263" s="710"/>
      <c r="QDU263" s="710"/>
      <c r="QDV263" s="710"/>
      <c r="QDW263" s="710"/>
      <c r="QDX263" s="710"/>
      <c r="QDY263" s="710"/>
      <c r="QDZ263" s="710"/>
      <c r="QEA263" s="710"/>
      <c r="QEB263" s="710"/>
      <c r="QEC263" s="710"/>
      <c r="QED263" s="710"/>
      <c r="QEE263" s="710"/>
      <c r="QEF263" s="710"/>
      <c r="QEG263" s="710"/>
      <c r="QEH263" s="710"/>
      <c r="QEI263" s="710"/>
      <c r="QEJ263" s="710"/>
      <c r="QEK263" s="710"/>
      <c r="QEL263" s="710"/>
      <c r="QEM263" s="710"/>
      <c r="QEN263" s="710"/>
      <c r="QEO263" s="710"/>
      <c r="QEP263" s="710"/>
      <c r="QEQ263" s="710"/>
      <c r="QER263" s="710"/>
      <c r="QES263" s="710"/>
      <c r="QET263" s="710"/>
      <c r="QEU263" s="710"/>
      <c r="QEV263" s="710"/>
      <c r="QEW263" s="710"/>
      <c r="QEX263" s="710"/>
      <c r="QEY263" s="710"/>
      <c r="QEZ263" s="710"/>
      <c r="QFA263" s="710"/>
      <c r="QFB263" s="710"/>
      <c r="QFC263" s="710"/>
      <c r="QFD263" s="710"/>
      <c r="QFE263" s="710"/>
      <c r="QFF263" s="710"/>
      <c r="QFG263" s="710"/>
      <c r="QFH263" s="710"/>
      <c r="QFI263" s="710"/>
      <c r="QFJ263" s="710"/>
      <c r="QFK263" s="710"/>
      <c r="QFL263" s="710"/>
      <c r="QFM263" s="710"/>
      <c r="QFN263" s="710"/>
      <c r="QFO263" s="710"/>
      <c r="QFP263" s="710"/>
      <c r="QFQ263" s="710"/>
      <c r="QFR263" s="710"/>
      <c r="QFS263" s="710"/>
      <c r="QFT263" s="710"/>
      <c r="QFU263" s="710"/>
      <c r="QFV263" s="710"/>
      <c r="QFW263" s="710"/>
      <c r="QFX263" s="710"/>
      <c r="QFY263" s="710"/>
      <c r="QFZ263" s="710"/>
      <c r="QGA263" s="710"/>
      <c r="QGB263" s="710"/>
      <c r="QGC263" s="710"/>
      <c r="QGD263" s="710"/>
      <c r="QGE263" s="710"/>
      <c r="QGF263" s="710"/>
      <c r="QGG263" s="710"/>
      <c r="QGH263" s="710"/>
      <c r="QGI263" s="710"/>
      <c r="QGJ263" s="710"/>
      <c r="QGK263" s="710"/>
      <c r="QGL263" s="710"/>
      <c r="QGM263" s="710"/>
      <c r="QGN263" s="710"/>
      <c r="QGO263" s="710"/>
      <c r="QGP263" s="710"/>
      <c r="QGQ263" s="710"/>
      <c r="QGR263" s="710"/>
      <c r="QGS263" s="710"/>
      <c r="QGT263" s="710"/>
      <c r="QGU263" s="710"/>
      <c r="QGV263" s="710"/>
      <c r="QGW263" s="710"/>
      <c r="QGX263" s="710"/>
      <c r="QGY263" s="710"/>
      <c r="QGZ263" s="710"/>
      <c r="QHA263" s="710"/>
      <c r="QHB263" s="710"/>
      <c r="QHC263" s="710"/>
      <c r="QHD263" s="710"/>
      <c r="QHE263" s="710"/>
      <c r="QHF263" s="710"/>
      <c r="QHG263" s="710"/>
      <c r="QHH263" s="710"/>
      <c r="QHI263" s="710"/>
      <c r="QHJ263" s="710"/>
      <c r="QHK263" s="710"/>
      <c r="QHL263" s="710"/>
      <c r="QHM263" s="710"/>
      <c r="QHN263" s="710"/>
      <c r="QHO263" s="710"/>
      <c r="QHP263" s="710"/>
      <c r="QHQ263" s="710"/>
      <c r="QHR263" s="710"/>
      <c r="QHS263" s="710"/>
      <c r="QHT263" s="710"/>
      <c r="QHU263" s="710"/>
      <c r="QHV263" s="710"/>
      <c r="QHW263" s="710"/>
      <c r="QHX263" s="710"/>
      <c r="QHY263" s="710"/>
      <c r="QHZ263" s="710"/>
      <c r="QIA263" s="710"/>
      <c r="QIB263" s="710"/>
      <c r="QIC263" s="710"/>
      <c r="QID263" s="710"/>
      <c r="QIE263" s="710"/>
      <c r="QIF263" s="710"/>
      <c r="QIG263" s="710"/>
      <c r="QIH263" s="710"/>
      <c r="QII263" s="710"/>
      <c r="QIJ263" s="710"/>
      <c r="QIK263" s="710"/>
      <c r="QIL263" s="710"/>
      <c r="QIM263" s="710"/>
      <c r="QIN263" s="710"/>
      <c r="QIO263" s="710"/>
      <c r="QIP263" s="710"/>
      <c r="QIQ263" s="710"/>
      <c r="QIR263" s="710"/>
      <c r="QIS263" s="710"/>
      <c r="QIT263" s="710"/>
      <c r="QIU263" s="710"/>
      <c r="QIV263" s="710"/>
      <c r="QIW263" s="710"/>
      <c r="QIX263" s="710"/>
      <c r="QIY263" s="710"/>
      <c r="QIZ263" s="710"/>
      <c r="QJA263" s="710"/>
      <c r="QJB263" s="710"/>
      <c r="QJC263" s="710"/>
      <c r="QJD263" s="710"/>
      <c r="QJE263" s="710"/>
      <c r="QJF263" s="710"/>
      <c r="QJG263" s="710"/>
      <c r="QJH263" s="710"/>
      <c r="QJI263" s="710"/>
      <c r="QJJ263" s="710"/>
      <c r="QJK263" s="710"/>
      <c r="QJL263" s="710"/>
      <c r="QJM263" s="710"/>
      <c r="QJN263" s="710"/>
      <c r="QJO263" s="710"/>
      <c r="QJP263" s="710"/>
      <c r="QJQ263" s="710"/>
      <c r="QJR263" s="710"/>
      <c r="QJS263" s="710"/>
      <c r="QJT263" s="710"/>
      <c r="QJU263" s="710"/>
      <c r="QJV263" s="710"/>
      <c r="QJW263" s="710"/>
      <c r="QJX263" s="710"/>
      <c r="QJY263" s="710"/>
      <c r="QJZ263" s="710"/>
      <c r="QKA263" s="710"/>
      <c r="QKB263" s="710"/>
      <c r="QKC263" s="710"/>
      <c r="QKD263" s="710"/>
      <c r="QKE263" s="710"/>
      <c r="QKF263" s="710"/>
      <c r="QKG263" s="710"/>
      <c r="QKH263" s="710"/>
      <c r="QKI263" s="710"/>
      <c r="QKJ263" s="710"/>
      <c r="QKK263" s="710"/>
      <c r="QKL263" s="710"/>
      <c r="QKM263" s="710"/>
      <c r="QKN263" s="710"/>
      <c r="QKO263" s="710"/>
      <c r="QKP263" s="710"/>
      <c r="QKQ263" s="710"/>
      <c r="QKR263" s="710"/>
      <c r="QKS263" s="710"/>
      <c r="QKT263" s="710"/>
      <c r="QKU263" s="710"/>
      <c r="QKV263" s="710"/>
      <c r="QKW263" s="710"/>
      <c r="QKX263" s="710"/>
      <c r="QKY263" s="710"/>
      <c r="QKZ263" s="710"/>
      <c r="QLA263" s="710"/>
      <c r="QLB263" s="710"/>
      <c r="QLC263" s="710"/>
      <c r="QLD263" s="710"/>
      <c r="QLE263" s="710"/>
      <c r="QLF263" s="710"/>
      <c r="QLG263" s="710"/>
      <c r="QLH263" s="710"/>
      <c r="QLI263" s="710"/>
      <c r="QLJ263" s="710"/>
      <c r="QLK263" s="710"/>
      <c r="QLL263" s="710"/>
      <c r="QLM263" s="710"/>
      <c r="QLN263" s="710"/>
      <c r="QLO263" s="710"/>
      <c r="QLP263" s="710"/>
      <c r="QLQ263" s="710"/>
      <c r="QLR263" s="710"/>
      <c r="QLS263" s="710"/>
      <c r="QLT263" s="710"/>
      <c r="QLU263" s="710"/>
      <c r="QLV263" s="710"/>
      <c r="QLW263" s="710"/>
      <c r="QLX263" s="710"/>
      <c r="QLY263" s="710"/>
      <c r="QLZ263" s="710"/>
      <c r="QMA263" s="710"/>
      <c r="QMB263" s="710"/>
      <c r="QMC263" s="710"/>
      <c r="QMD263" s="710"/>
      <c r="QME263" s="710"/>
      <c r="QMF263" s="710"/>
      <c r="QMG263" s="710"/>
      <c r="QMH263" s="710"/>
      <c r="QMI263" s="710"/>
      <c r="QMJ263" s="710"/>
      <c r="QMK263" s="710"/>
      <c r="QML263" s="710"/>
      <c r="QMM263" s="710"/>
      <c r="QMN263" s="710"/>
      <c r="QMO263" s="710"/>
      <c r="QMP263" s="710"/>
      <c r="QMQ263" s="710"/>
      <c r="QMR263" s="710"/>
      <c r="QMS263" s="710"/>
      <c r="QMT263" s="710"/>
      <c r="QMU263" s="710"/>
      <c r="QMV263" s="710"/>
      <c r="QMW263" s="710"/>
      <c r="QMX263" s="710"/>
      <c r="QMY263" s="710"/>
      <c r="QMZ263" s="710"/>
      <c r="QNA263" s="710"/>
      <c r="QNB263" s="710"/>
      <c r="QNC263" s="710"/>
      <c r="QND263" s="710"/>
      <c r="QNE263" s="710"/>
      <c r="QNF263" s="710"/>
      <c r="QNG263" s="710"/>
      <c r="QNH263" s="710"/>
      <c r="QNI263" s="710"/>
      <c r="QNJ263" s="710"/>
      <c r="QNK263" s="710"/>
      <c r="QNL263" s="710"/>
      <c r="QNM263" s="710"/>
      <c r="QNN263" s="710"/>
      <c r="QNO263" s="710"/>
      <c r="QNP263" s="710"/>
      <c r="QNQ263" s="710"/>
      <c r="QNR263" s="710"/>
      <c r="QNS263" s="710"/>
      <c r="QNT263" s="710"/>
      <c r="QNU263" s="710"/>
      <c r="QNV263" s="710"/>
      <c r="QNW263" s="710"/>
      <c r="QNX263" s="710"/>
      <c r="QNY263" s="710"/>
      <c r="QNZ263" s="710"/>
      <c r="QOA263" s="710"/>
      <c r="QOB263" s="710"/>
      <c r="QOC263" s="710"/>
      <c r="QOD263" s="710"/>
      <c r="QOE263" s="710"/>
      <c r="QOF263" s="710"/>
      <c r="QOG263" s="710"/>
      <c r="QOH263" s="710"/>
      <c r="QOI263" s="710"/>
      <c r="QOJ263" s="710"/>
      <c r="QOK263" s="710"/>
      <c r="QOL263" s="710"/>
      <c r="QOM263" s="710"/>
      <c r="QON263" s="710"/>
      <c r="QOO263" s="710"/>
      <c r="QOP263" s="710"/>
      <c r="QOQ263" s="710"/>
      <c r="QOR263" s="710"/>
      <c r="QOS263" s="710"/>
      <c r="QOT263" s="710"/>
      <c r="QOU263" s="710"/>
      <c r="QOV263" s="710"/>
      <c r="QOW263" s="710"/>
      <c r="QOX263" s="710"/>
      <c r="QOY263" s="710"/>
      <c r="QOZ263" s="710"/>
      <c r="QPA263" s="710"/>
      <c r="QPB263" s="710"/>
      <c r="QPC263" s="710"/>
      <c r="QPD263" s="710"/>
      <c r="QPE263" s="710"/>
      <c r="QPF263" s="710"/>
      <c r="QPG263" s="710"/>
      <c r="QPH263" s="710"/>
      <c r="QPI263" s="710"/>
      <c r="QPJ263" s="710"/>
      <c r="QPK263" s="710"/>
      <c r="QPL263" s="710"/>
      <c r="QPM263" s="710"/>
      <c r="QPN263" s="710"/>
      <c r="QPO263" s="710"/>
      <c r="QPP263" s="710"/>
      <c r="QPQ263" s="710"/>
      <c r="QPR263" s="710"/>
      <c r="QPS263" s="710"/>
      <c r="QPT263" s="710"/>
      <c r="QPU263" s="710"/>
      <c r="QPV263" s="710"/>
      <c r="QPW263" s="710"/>
      <c r="QPX263" s="710"/>
      <c r="QPY263" s="710"/>
      <c r="QPZ263" s="710"/>
      <c r="QQA263" s="710"/>
      <c r="QQB263" s="710"/>
      <c r="QQC263" s="710"/>
      <c r="QQD263" s="710"/>
      <c r="QQE263" s="710"/>
      <c r="QQF263" s="710"/>
      <c r="QQG263" s="710"/>
      <c r="QQH263" s="710"/>
      <c r="QQI263" s="710"/>
      <c r="QQJ263" s="710"/>
      <c r="QQK263" s="710"/>
      <c r="QQL263" s="710"/>
      <c r="QQM263" s="710"/>
      <c r="QQN263" s="710"/>
      <c r="QQO263" s="710"/>
      <c r="QQP263" s="710"/>
      <c r="QQQ263" s="710"/>
      <c r="QQR263" s="710"/>
      <c r="QQS263" s="710"/>
      <c r="QQT263" s="710"/>
      <c r="QQU263" s="710"/>
      <c r="QQV263" s="710"/>
      <c r="QQW263" s="710"/>
      <c r="QQX263" s="710"/>
      <c r="QQY263" s="710"/>
      <c r="QQZ263" s="710"/>
      <c r="QRA263" s="710"/>
      <c r="QRB263" s="710"/>
      <c r="QRC263" s="710"/>
      <c r="QRD263" s="710"/>
      <c r="QRE263" s="710"/>
      <c r="QRF263" s="710"/>
      <c r="QRG263" s="710"/>
      <c r="QRH263" s="710"/>
      <c r="QRI263" s="710"/>
      <c r="QRJ263" s="710"/>
      <c r="QRK263" s="710"/>
      <c r="QRL263" s="710"/>
      <c r="QRM263" s="710"/>
      <c r="QRN263" s="710"/>
      <c r="QRO263" s="710"/>
      <c r="QRP263" s="710"/>
      <c r="QRQ263" s="710"/>
      <c r="QRR263" s="710"/>
      <c r="QRS263" s="710"/>
      <c r="QRT263" s="710"/>
      <c r="QRU263" s="710"/>
      <c r="QRV263" s="710"/>
      <c r="QRW263" s="710"/>
      <c r="QRX263" s="710"/>
      <c r="QRY263" s="710"/>
      <c r="QRZ263" s="710"/>
      <c r="QSA263" s="710"/>
      <c r="QSB263" s="710"/>
      <c r="QSC263" s="710"/>
      <c r="QSD263" s="710"/>
      <c r="QSE263" s="710"/>
      <c r="QSF263" s="710"/>
      <c r="QSG263" s="710"/>
      <c r="QSH263" s="710"/>
      <c r="QSI263" s="710"/>
      <c r="QSJ263" s="710"/>
      <c r="QSK263" s="710"/>
      <c r="QSL263" s="710"/>
      <c r="QSM263" s="710"/>
      <c r="QSN263" s="710"/>
      <c r="QSO263" s="710"/>
      <c r="QSP263" s="710"/>
      <c r="QSQ263" s="710"/>
      <c r="QSR263" s="710"/>
      <c r="QSS263" s="710"/>
      <c r="QST263" s="710"/>
      <c r="QSU263" s="710"/>
      <c r="QSV263" s="710"/>
      <c r="QSW263" s="710"/>
      <c r="QSX263" s="710"/>
      <c r="QSY263" s="710"/>
      <c r="QSZ263" s="710"/>
      <c r="QTA263" s="710"/>
      <c r="QTB263" s="710"/>
      <c r="QTC263" s="710"/>
      <c r="QTD263" s="710"/>
      <c r="QTE263" s="710"/>
      <c r="QTF263" s="710"/>
      <c r="QTG263" s="710"/>
      <c r="QTH263" s="710"/>
      <c r="QTI263" s="710"/>
      <c r="QTJ263" s="710"/>
      <c r="QTK263" s="710"/>
      <c r="QTL263" s="710"/>
      <c r="QTM263" s="710"/>
      <c r="QTN263" s="710"/>
      <c r="QTO263" s="710"/>
      <c r="QTP263" s="710"/>
      <c r="QTQ263" s="710"/>
      <c r="QTR263" s="710"/>
      <c r="QTS263" s="710"/>
      <c r="QTT263" s="710"/>
      <c r="QTU263" s="710"/>
      <c r="QTV263" s="710"/>
      <c r="QTW263" s="710"/>
      <c r="QTX263" s="710"/>
      <c r="QTY263" s="710"/>
      <c r="QTZ263" s="710"/>
      <c r="QUA263" s="710"/>
      <c r="QUB263" s="710"/>
      <c r="QUC263" s="710"/>
      <c r="QUD263" s="710"/>
      <c r="QUE263" s="710"/>
      <c r="QUF263" s="710"/>
      <c r="QUG263" s="710"/>
      <c r="QUH263" s="710"/>
      <c r="QUI263" s="710"/>
      <c r="QUJ263" s="710"/>
      <c r="QUK263" s="710"/>
      <c r="QUL263" s="710"/>
      <c r="QUM263" s="710"/>
      <c r="QUN263" s="710"/>
      <c r="QUO263" s="710"/>
      <c r="QUP263" s="710"/>
      <c r="QUQ263" s="710"/>
      <c r="QUR263" s="710"/>
      <c r="QUS263" s="710"/>
      <c r="QUT263" s="710"/>
      <c r="QUU263" s="710"/>
      <c r="QUV263" s="710"/>
      <c r="QUW263" s="710"/>
      <c r="QUX263" s="710"/>
      <c r="QUY263" s="710"/>
      <c r="QUZ263" s="710"/>
      <c r="QVA263" s="710"/>
      <c r="QVB263" s="710"/>
      <c r="QVC263" s="710"/>
      <c r="QVD263" s="710"/>
      <c r="QVE263" s="710"/>
      <c r="QVF263" s="710"/>
      <c r="QVG263" s="710"/>
      <c r="QVH263" s="710"/>
      <c r="QVI263" s="710"/>
      <c r="QVJ263" s="710"/>
      <c r="QVK263" s="710"/>
      <c r="QVL263" s="710"/>
      <c r="QVM263" s="710"/>
      <c r="QVN263" s="710"/>
      <c r="QVO263" s="710"/>
      <c r="QVP263" s="710"/>
      <c r="QVQ263" s="710"/>
      <c r="QVR263" s="710"/>
      <c r="QVS263" s="710"/>
      <c r="QVT263" s="710"/>
      <c r="QVU263" s="710"/>
      <c r="QVV263" s="710"/>
      <c r="QVW263" s="710"/>
      <c r="QVX263" s="710"/>
      <c r="QVY263" s="710"/>
      <c r="QVZ263" s="710"/>
      <c r="QWA263" s="710"/>
      <c r="QWB263" s="710"/>
      <c r="QWC263" s="710"/>
      <c r="QWD263" s="710"/>
      <c r="QWE263" s="710"/>
      <c r="QWF263" s="710"/>
      <c r="QWG263" s="710"/>
      <c r="QWH263" s="710"/>
      <c r="QWI263" s="710"/>
      <c r="QWJ263" s="710"/>
      <c r="QWK263" s="710"/>
      <c r="QWL263" s="710"/>
      <c r="QWM263" s="710"/>
      <c r="QWN263" s="710"/>
      <c r="QWO263" s="710"/>
      <c r="QWP263" s="710"/>
      <c r="QWQ263" s="710"/>
      <c r="QWR263" s="710"/>
      <c r="QWS263" s="710"/>
      <c r="QWT263" s="710"/>
      <c r="QWU263" s="710"/>
      <c r="QWV263" s="710"/>
      <c r="QWW263" s="710"/>
      <c r="QWX263" s="710"/>
      <c r="QWY263" s="710"/>
      <c r="QWZ263" s="710"/>
      <c r="QXA263" s="710"/>
      <c r="QXB263" s="710"/>
      <c r="QXC263" s="710"/>
      <c r="QXD263" s="710"/>
      <c r="QXE263" s="710"/>
      <c r="QXF263" s="710"/>
      <c r="QXG263" s="710"/>
      <c r="QXH263" s="710"/>
      <c r="QXI263" s="710"/>
      <c r="QXJ263" s="710"/>
      <c r="QXK263" s="710"/>
      <c r="QXL263" s="710"/>
      <c r="QXM263" s="710"/>
      <c r="QXN263" s="710"/>
      <c r="QXO263" s="710"/>
      <c r="QXP263" s="710"/>
      <c r="QXQ263" s="710"/>
      <c r="QXR263" s="710"/>
      <c r="QXS263" s="710"/>
      <c r="QXT263" s="710"/>
      <c r="QXU263" s="710"/>
      <c r="QXV263" s="710"/>
      <c r="QXW263" s="710"/>
      <c r="QXX263" s="710"/>
      <c r="QXY263" s="710"/>
      <c r="QXZ263" s="710"/>
      <c r="QYA263" s="710"/>
      <c r="QYB263" s="710"/>
      <c r="QYC263" s="710"/>
      <c r="QYD263" s="710"/>
      <c r="QYE263" s="710"/>
      <c r="QYF263" s="710"/>
      <c r="QYG263" s="710"/>
      <c r="QYH263" s="710"/>
      <c r="QYI263" s="710"/>
      <c r="QYJ263" s="710"/>
      <c r="QYK263" s="710"/>
      <c r="QYL263" s="710"/>
      <c r="QYM263" s="710"/>
      <c r="QYN263" s="710"/>
      <c r="QYO263" s="710"/>
      <c r="QYP263" s="710"/>
      <c r="QYQ263" s="710"/>
      <c r="QYR263" s="710"/>
      <c r="QYS263" s="710"/>
      <c r="QYT263" s="710"/>
      <c r="QYU263" s="710"/>
      <c r="QYV263" s="710"/>
      <c r="QYW263" s="710"/>
      <c r="QYX263" s="710"/>
      <c r="QYY263" s="710"/>
      <c r="QYZ263" s="710"/>
      <c r="QZA263" s="710"/>
      <c r="QZB263" s="710"/>
      <c r="QZC263" s="710"/>
      <c r="QZD263" s="710"/>
      <c r="QZE263" s="710"/>
      <c r="QZF263" s="710"/>
      <c r="QZG263" s="710"/>
      <c r="QZH263" s="710"/>
      <c r="QZI263" s="710"/>
      <c r="QZJ263" s="710"/>
      <c r="QZK263" s="710"/>
      <c r="QZL263" s="710"/>
      <c r="QZM263" s="710"/>
      <c r="QZN263" s="710"/>
      <c r="QZO263" s="710"/>
      <c r="QZP263" s="710"/>
      <c r="QZQ263" s="710"/>
      <c r="QZR263" s="710"/>
      <c r="QZS263" s="710"/>
      <c r="QZT263" s="710"/>
      <c r="QZU263" s="710"/>
      <c r="QZV263" s="710"/>
      <c r="QZW263" s="710"/>
      <c r="QZX263" s="710"/>
      <c r="QZY263" s="710"/>
      <c r="QZZ263" s="710"/>
      <c r="RAA263" s="710"/>
      <c r="RAB263" s="710"/>
      <c r="RAC263" s="710"/>
      <c r="RAD263" s="710"/>
      <c r="RAE263" s="710"/>
      <c r="RAF263" s="710"/>
      <c r="RAG263" s="710"/>
      <c r="RAH263" s="710"/>
      <c r="RAI263" s="710"/>
      <c r="RAJ263" s="710"/>
      <c r="RAK263" s="710"/>
      <c r="RAL263" s="710"/>
      <c r="RAM263" s="710"/>
      <c r="RAN263" s="710"/>
      <c r="RAO263" s="710"/>
      <c r="RAP263" s="710"/>
      <c r="RAQ263" s="710"/>
      <c r="RAR263" s="710"/>
      <c r="RAS263" s="710"/>
      <c r="RAT263" s="710"/>
      <c r="RAU263" s="710"/>
      <c r="RAV263" s="710"/>
      <c r="RAW263" s="710"/>
      <c r="RAX263" s="710"/>
      <c r="RAY263" s="710"/>
      <c r="RAZ263" s="710"/>
      <c r="RBA263" s="710"/>
      <c r="RBB263" s="710"/>
      <c r="RBC263" s="710"/>
      <c r="RBD263" s="710"/>
      <c r="RBE263" s="710"/>
      <c r="RBF263" s="710"/>
      <c r="RBG263" s="710"/>
      <c r="RBH263" s="710"/>
      <c r="RBI263" s="710"/>
      <c r="RBJ263" s="710"/>
      <c r="RBK263" s="710"/>
      <c r="RBL263" s="710"/>
      <c r="RBM263" s="710"/>
      <c r="RBN263" s="710"/>
      <c r="RBO263" s="710"/>
      <c r="RBP263" s="710"/>
      <c r="RBQ263" s="710"/>
      <c r="RBR263" s="710"/>
      <c r="RBS263" s="710"/>
      <c r="RBT263" s="710"/>
      <c r="RBU263" s="710"/>
      <c r="RBV263" s="710"/>
      <c r="RBW263" s="710"/>
      <c r="RBX263" s="710"/>
      <c r="RBY263" s="710"/>
      <c r="RBZ263" s="710"/>
      <c r="RCA263" s="710"/>
      <c r="RCB263" s="710"/>
      <c r="RCC263" s="710"/>
      <c r="RCD263" s="710"/>
      <c r="RCE263" s="710"/>
      <c r="RCF263" s="710"/>
      <c r="RCG263" s="710"/>
      <c r="RCH263" s="710"/>
      <c r="RCI263" s="710"/>
      <c r="RCJ263" s="710"/>
      <c r="RCK263" s="710"/>
      <c r="RCL263" s="710"/>
      <c r="RCM263" s="710"/>
      <c r="RCN263" s="710"/>
      <c r="RCO263" s="710"/>
      <c r="RCP263" s="710"/>
      <c r="RCQ263" s="710"/>
      <c r="RCR263" s="710"/>
      <c r="RCS263" s="710"/>
      <c r="RCT263" s="710"/>
      <c r="RCU263" s="710"/>
      <c r="RCV263" s="710"/>
      <c r="RCW263" s="710"/>
      <c r="RCX263" s="710"/>
      <c r="RCY263" s="710"/>
      <c r="RCZ263" s="710"/>
      <c r="RDA263" s="710"/>
      <c r="RDB263" s="710"/>
      <c r="RDC263" s="710"/>
      <c r="RDD263" s="710"/>
      <c r="RDE263" s="710"/>
      <c r="RDF263" s="710"/>
      <c r="RDG263" s="710"/>
      <c r="RDH263" s="710"/>
      <c r="RDI263" s="710"/>
      <c r="RDJ263" s="710"/>
      <c r="RDK263" s="710"/>
      <c r="RDL263" s="710"/>
      <c r="RDM263" s="710"/>
      <c r="RDN263" s="710"/>
      <c r="RDO263" s="710"/>
      <c r="RDP263" s="710"/>
      <c r="RDQ263" s="710"/>
      <c r="RDR263" s="710"/>
      <c r="RDS263" s="710"/>
      <c r="RDT263" s="710"/>
      <c r="RDU263" s="710"/>
      <c r="RDV263" s="710"/>
      <c r="RDW263" s="710"/>
      <c r="RDX263" s="710"/>
      <c r="RDY263" s="710"/>
      <c r="RDZ263" s="710"/>
      <c r="REA263" s="710"/>
      <c r="REB263" s="710"/>
      <c r="REC263" s="710"/>
      <c r="RED263" s="710"/>
      <c r="REE263" s="710"/>
      <c r="REF263" s="710"/>
      <c r="REG263" s="710"/>
      <c r="REH263" s="710"/>
      <c r="REI263" s="710"/>
      <c r="REJ263" s="710"/>
      <c r="REK263" s="710"/>
      <c r="REL263" s="710"/>
      <c r="REM263" s="710"/>
      <c r="REN263" s="710"/>
      <c r="REO263" s="710"/>
      <c r="REP263" s="710"/>
      <c r="REQ263" s="710"/>
      <c r="RER263" s="710"/>
      <c r="RES263" s="710"/>
      <c r="RET263" s="710"/>
      <c r="REU263" s="710"/>
      <c r="REV263" s="710"/>
      <c r="REW263" s="710"/>
      <c r="REX263" s="710"/>
      <c r="REY263" s="710"/>
      <c r="REZ263" s="710"/>
      <c r="RFA263" s="710"/>
      <c r="RFB263" s="710"/>
      <c r="RFC263" s="710"/>
      <c r="RFD263" s="710"/>
      <c r="RFE263" s="710"/>
      <c r="RFF263" s="710"/>
      <c r="RFG263" s="710"/>
      <c r="RFH263" s="710"/>
      <c r="RFI263" s="710"/>
      <c r="RFJ263" s="710"/>
      <c r="RFK263" s="710"/>
      <c r="RFL263" s="710"/>
      <c r="RFM263" s="710"/>
      <c r="RFN263" s="710"/>
      <c r="RFO263" s="710"/>
      <c r="RFP263" s="710"/>
      <c r="RFQ263" s="710"/>
      <c r="RFR263" s="710"/>
      <c r="RFS263" s="710"/>
      <c r="RFT263" s="710"/>
      <c r="RFU263" s="710"/>
      <c r="RFV263" s="710"/>
      <c r="RFW263" s="710"/>
      <c r="RFX263" s="710"/>
      <c r="RFY263" s="710"/>
      <c r="RFZ263" s="710"/>
      <c r="RGA263" s="710"/>
      <c r="RGB263" s="710"/>
      <c r="RGC263" s="710"/>
      <c r="RGD263" s="710"/>
      <c r="RGE263" s="710"/>
      <c r="RGF263" s="710"/>
      <c r="RGG263" s="710"/>
      <c r="RGH263" s="710"/>
      <c r="RGI263" s="710"/>
      <c r="RGJ263" s="710"/>
      <c r="RGK263" s="710"/>
      <c r="RGL263" s="710"/>
      <c r="RGM263" s="710"/>
      <c r="RGN263" s="710"/>
      <c r="RGO263" s="710"/>
      <c r="RGP263" s="710"/>
      <c r="RGQ263" s="710"/>
      <c r="RGR263" s="710"/>
      <c r="RGS263" s="710"/>
      <c r="RGT263" s="710"/>
      <c r="RGU263" s="710"/>
      <c r="RGV263" s="710"/>
      <c r="RGW263" s="710"/>
      <c r="RGX263" s="710"/>
      <c r="RGY263" s="710"/>
      <c r="RGZ263" s="710"/>
      <c r="RHA263" s="710"/>
      <c r="RHB263" s="710"/>
      <c r="RHC263" s="710"/>
      <c r="RHD263" s="710"/>
      <c r="RHE263" s="710"/>
      <c r="RHF263" s="710"/>
      <c r="RHG263" s="710"/>
      <c r="RHH263" s="710"/>
      <c r="RHI263" s="710"/>
      <c r="RHJ263" s="710"/>
      <c r="RHK263" s="710"/>
      <c r="RHL263" s="710"/>
      <c r="RHM263" s="710"/>
      <c r="RHN263" s="710"/>
      <c r="RHO263" s="710"/>
      <c r="RHP263" s="710"/>
      <c r="RHQ263" s="710"/>
      <c r="RHR263" s="710"/>
      <c r="RHS263" s="710"/>
      <c r="RHT263" s="710"/>
      <c r="RHU263" s="710"/>
      <c r="RHV263" s="710"/>
      <c r="RHW263" s="710"/>
      <c r="RHX263" s="710"/>
      <c r="RHY263" s="710"/>
      <c r="RHZ263" s="710"/>
      <c r="RIA263" s="710"/>
      <c r="RIB263" s="710"/>
      <c r="RIC263" s="710"/>
      <c r="RID263" s="710"/>
      <c r="RIE263" s="710"/>
      <c r="RIF263" s="710"/>
      <c r="RIG263" s="710"/>
      <c r="RIH263" s="710"/>
      <c r="RII263" s="710"/>
      <c r="RIJ263" s="710"/>
      <c r="RIK263" s="710"/>
      <c r="RIL263" s="710"/>
      <c r="RIM263" s="710"/>
      <c r="RIN263" s="710"/>
      <c r="RIO263" s="710"/>
      <c r="RIP263" s="710"/>
      <c r="RIQ263" s="710"/>
      <c r="RIR263" s="710"/>
      <c r="RIS263" s="710"/>
      <c r="RIT263" s="710"/>
      <c r="RIU263" s="710"/>
      <c r="RIV263" s="710"/>
      <c r="RIW263" s="710"/>
      <c r="RIX263" s="710"/>
      <c r="RIY263" s="710"/>
      <c r="RIZ263" s="710"/>
      <c r="RJA263" s="710"/>
      <c r="RJB263" s="710"/>
      <c r="RJC263" s="710"/>
      <c r="RJD263" s="710"/>
      <c r="RJE263" s="710"/>
      <c r="RJF263" s="710"/>
      <c r="RJG263" s="710"/>
      <c r="RJH263" s="710"/>
      <c r="RJI263" s="710"/>
      <c r="RJJ263" s="710"/>
      <c r="RJK263" s="710"/>
      <c r="RJL263" s="710"/>
      <c r="RJM263" s="710"/>
      <c r="RJN263" s="710"/>
      <c r="RJO263" s="710"/>
      <c r="RJP263" s="710"/>
      <c r="RJQ263" s="710"/>
      <c r="RJR263" s="710"/>
      <c r="RJS263" s="710"/>
      <c r="RJT263" s="710"/>
      <c r="RJU263" s="710"/>
      <c r="RJV263" s="710"/>
      <c r="RJW263" s="710"/>
      <c r="RJX263" s="710"/>
      <c r="RJY263" s="710"/>
      <c r="RJZ263" s="710"/>
      <c r="RKA263" s="710"/>
      <c r="RKB263" s="710"/>
      <c r="RKC263" s="710"/>
      <c r="RKD263" s="710"/>
      <c r="RKE263" s="710"/>
      <c r="RKF263" s="710"/>
      <c r="RKG263" s="710"/>
      <c r="RKH263" s="710"/>
      <c r="RKI263" s="710"/>
      <c r="RKJ263" s="710"/>
      <c r="RKK263" s="710"/>
      <c r="RKL263" s="710"/>
      <c r="RKM263" s="710"/>
      <c r="RKN263" s="710"/>
      <c r="RKO263" s="710"/>
      <c r="RKP263" s="710"/>
      <c r="RKQ263" s="710"/>
      <c r="RKR263" s="710"/>
      <c r="RKS263" s="710"/>
      <c r="RKT263" s="710"/>
      <c r="RKU263" s="710"/>
      <c r="RKV263" s="710"/>
      <c r="RKW263" s="710"/>
      <c r="RKX263" s="710"/>
      <c r="RKY263" s="710"/>
      <c r="RKZ263" s="710"/>
      <c r="RLA263" s="710"/>
      <c r="RLB263" s="710"/>
      <c r="RLC263" s="710"/>
      <c r="RLD263" s="710"/>
      <c r="RLE263" s="710"/>
      <c r="RLF263" s="710"/>
      <c r="RLG263" s="710"/>
      <c r="RLH263" s="710"/>
      <c r="RLI263" s="710"/>
      <c r="RLJ263" s="710"/>
      <c r="RLK263" s="710"/>
      <c r="RLL263" s="710"/>
      <c r="RLM263" s="710"/>
      <c r="RLN263" s="710"/>
      <c r="RLO263" s="710"/>
      <c r="RLP263" s="710"/>
      <c r="RLQ263" s="710"/>
      <c r="RLR263" s="710"/>
      <c r="RLS263" s="710"/>
      <c r="RLT263" s="710"/>
      <c r="RLU263" s="710"/>
      <c r="RLV263" s="710"/>
      <c r="RLW263" s="710"/>
      <c r="RLX263" s="710"/>
      <c r="RLY263" s="710"/>
      <c r="RLZ263" s="710"/>
      <c r="RMA263" s="710"/>
      <c r="RMB263" s="710"/>
      <c r="RMC263" s="710"/>
      <c r="RMD263" s="710"/>
      <c r="RME263" s="710"/>
      <c r="RMF263" s="710"/>
      <c r="RMG263" s="710"/>
      <c r="RMH263" s="710"/>
      <c r="RMI263" s="710"/>
      <c r="RMJ263" s="710"/>
      <c r="RMK263" s="710"/>
      <c r="RML263" s="710"/>
      <c r="RMM263" s="710"/>
      <c r="RMN263" s="710"/>
      <c r="RMO263" s="710"/>
      <c r="RMP263" s="710"/>
      <c r="RMQ263" s="710"/>
      <c r="RMR263" s="710"/>
      <c r="RMS263" s="710"/>
      <c r="RMT263" s="710"/>
      <c r="RMU263" s="710"/>
      <c r="RMV263" s="710"/>
      <c r="RMW263" s="710"/>
      <c r="RMX263" s="710"/>
      <c r="RMY263" s="710"/>
      <c r="RMZ263" s="710"/>
      <c r="RNA263" s="710"/>
      <c r="RNB263" s="710"/>
      <c r="RNC263" s="710"/>
      <c r="RND263" s="710"/>
      <c r="RNE263" s="710"/>
      <c r="RNF263" s="710"/>
      <c r="RNG263" s="710"/>
      <c r="RNH263" s="710"/>
      <c r="RNI263" s="710"/>
      <c r="RNJ263" s="710"/>
      <c r="RNK263" s="710"/>
      <c r="RNL263" s="710"/>
      <c r="RNM263" s="710"/>
      <c r="RNN263" s="710"/>
      <c r="RNO263" s="710"/>
      <c r="RNP263" s="710"/>
      <c r="RNQ263" s="710"/>
      <c r="RNR263" s="710"/>
      <c r="RNS263" s="710"/>
      <c r="RNT263" s="710"/>
      <c r="RNU263" s="710"/>
      <c r="RNV263" s="710"/>
      <c r="RNW263" s="710"/>
      <c r="RNX263" s="710"/>
      <c r="RNY263" s="710"/>
      <c r="RNZ263" s="710"/>
      <c r="ROA263" s="710"/>
      <c r="ROB263" s="710"/>
      <c r="ROC263" s="710"/>
      <c r="ROD263" s="710"/>
      <c r="ROE263" s="710"/>
      <c r="ROF263" s="710"/>
      <c r="ROG263" s="710"/>
      <c r="ROH263" s="710"/>
      <c r="ROI263" s="710"/>
      <c r="ROJ263" s="710"/>
      <c r="ROK263" s="710"/>
      <c r="ROL263" s="710"/>
      <c r="ROM263" s="710"/>
      <c r="RON263" s="710"/>
      <c r="ROO263" s="710"/>
      <c r="ROP263" s="710"/>
      <c r="ROQ263" s="710"/>
      <c r="ROR263" s="710"/>
      <c r="ROS263" s="710"/>
      <c r="ROT263" s="710"/>
      <c r="ROU263" s="710"/>
      <c r="ROV263" s="710"/>
      <c r="ROW263" s="710"/>
      <c r="ROX263" s="710"/>
      <c r="ROY263" s="710"/>
      <c r="ROZ263" s="710"/>
      <c r="RPA263" s="710"/>
      <c r="RPB263" s="710"/>
      <c r="RPC263" s="710"/>
      <c r="RPD263" s="710"/>
      <c r="RPE263" s="710"/>
      <c r="RPF263" s="710"/>
      <c r="RPG263" s="710"/>
      <c r="RPH263" s="710"/>
      <c r="RPI263" s="710"/>
      <c r="RPJ263" s="710"/>
      <c r="RPK263" s="710"/>
      <c r="RPL263" s="710"/>
      <c r="RPM263" s="710"/>
      <c r="RPN263" s="710"/>
      <c r="RPO263" s="710"/>
      <c r="RPP263" s="710"/>
      <c r="RPQ263" s="710"/>
      <c r="RPR263" s="710"/>
      <c r="RPS263" s="710"/>
      <c r="RPT263" s="710"/>
      <c r="RPU263" s="710"/>
      <c r="RPV263" s="710"/>
      <c r="RPW263" s="710"/>
      <c r="RPX263" s="710"/>
      <c r="RPY263" s="710"/>
      <c r="RPZ263" s="710"/>
      <c r="RQA263" s="710"/>
      <c r="RQB263" s="710"/>
      <c r="RQC263" s="710"/>
      <c r="RQD263" s="710"/>
      <c r="RQE263" s="710"/>
      <c r="RQF263" s="710"/>
      <c r="RQG263" s="710"/>
      <c r="RQH263" s="710"/>
      <c r="RQI263" s="710"/>
      <c r="RQJ263" s="710"/>
      <c r="RQK263" s="710"/>
      <c r="RQL263" s="710"/>
      <c r="RQM263" s="710"/>
      <c r="RQN263" s="710"/>
      <c r="RQO263" s="710"/>
      <c r="RQP263" s="710"/>
      <c r="RQQ263" s="710"/>
      <c r="RQR263" s="710"/>
      <c r="RQS263" s="710"/>
      <c r="RQT263" s="710"/>
      <c r="RQU263" s="710"/>
      <c r="RQV263" s="710"/>
      <c r="RQW263" s="710"/>
      <c r="RQX263" s="710"/>
      <c r="RQY263" s="710"/>
      <c r="RQZ263" s="710"/>
      <c r="RRA263" s="710"/>
      <c r="RRB263" s="710"/>
      <c r="RRC263" s="710"/>
      <c r="RRD263" s="710"/>
      <c r="RRE263" s="710"/>
      <c r="RRF263" s="710"/>
      <c r="RRG263" s="710"/>
      <c r="RRH263" s="710"/>
      <c r="RRI263" s="710"/>
      <c r="RRJ263" s="710"/>
      <c r="RRK263" s="710"/>
      <c r="RRL263" s="710"/>
      <c r="RRM263" s="710"/>
      <c r="RRN263" s="710"/>
      <c r="RRO263" s="710"/>
      <c r="RRP263" s="710"/>
      <c r="RRQ263" s="710"/>
      <c r="RRR263" s="710"/>
      <c r="RRS263" s="710"/>
      <c r="RRT263" s="710"/>
      <c r="RRU263" s="710"/>
      <c r="RRV263" s="710"/>
      <c r="RRW263" s="710"/>
      <c r="RRX263" s="710"/>
      <c r="RRY263" s="710"/>
      <c r="RRZ263" s="710"/>
      <c r="RSA263" s="710"/>
      <c r="RSB263" s="710"/>
      <c r="RSC263" s="710"/>
      <c r="RSD263" s="710"/>
      <c r="RSE263" s="710"/>
      <c r="RSF263" s="710"/>
      <c r="RSG263" s="710"/>
      <c r="RSH263" s="710"/>
      <c r="RSI263" s="710"/>
      <c r="RSJ263" s="710"/>
      <c r="RSK263" s="710"/>
      <c r="RSL263" s="710"/>
      <c r="RSM263" s="710"/>
      <c r="RSN263" s="710"/>
      <c r="RSO263" s="710"/>
      <c r="RSP263" s="710"/>
      <c r="RSQ263" s="710"/>
      <c r="RSR263" s="710"/>
      <c r="RSS263" s="710"/>
      <c r="RST263" s="710"/>
      <c r="RSU263" s="710"/>
      <c r="RSV263" s="710"/>
      <c r="RSW263" s="710"/>
      <c r="RSX263" s="710"/>
      <c r="RSY263" s="710"/>
      <c r="RSZ263" s="710"/>
      <c r="RTA263" s="710"/>
      <c r="RTB263" s="710"/>
      <c r="RTC263" s="710"/>
      <c r="RTD263" s="710"/>
      <c r="RTE263" s="710"/>
      <c r="RTF263" s="710"/>
      <c r="RTG263" s="710"/>
      <c r="RTH263" s="710"/>
      <c r="RTI263" s="710"/>
      <c r="RTJ263" s="710"/>
      <c r="RTK263" s="710"/>
      <c r="RTL263" s="710"/>
      <c r="RTM263" s="710"/>
      <c r="RTN263" s="710"/>
      <c r="RTO263" s="710"/>
      <c r="RTP263" s="710"/>
      <c r="RTQ263" s="710"/>
      <c r="RTR263" s="710"/>
      <c r="RTS263" s="710"/>
      <c r="RTT263" s="710"/>
      <c r="RTU263" s="710"/>
      <c r="RTV263" s="710"/>
      <c r="RTW263" s="710"/>
      <c r="RTX263" s="710"/>
      <c r="RTY263" s="710"/>
      <c r="RTZ263" s="710"/>
      <c r="RUA263" s="710"/>
      <c r="RUB263" s="710"/>
      <c r="RUC263" s="710"/>
      <c r="RUD263" s="710"/>
      <c r="RUE263" s="710"/>
      <c r="RUF263" s="710"/>
      <c r="RUG263" s="710"/>
      <c r="RUH263" s="710"/>
      <c r="RUI263" s="710"/>
      <c r="RUJ263" s="710"/>
      <c r="RUK263" s="710"/>
      <c r="RUL263" s="710"/>
      <c r="RUM263" s="710"/>
      <c r="RUN263" s="710"/>
      <c r="RUO263" s="710"/>
      <c r="RUP263" s="710"/>
      <c r="RUQ263" s="710"/>
      <c r="RUR263" s="710"/>
      <c r="RUS263" s="710"/>
      <c r="RUT263" s="710"/>
      <c r="RUU263" s="710"/>
      <c r="RUV263" s="710"/>
      <c r="RUW263" s="710"/>
      <c r="RUX263" s="710"/>
      <c r="RUY263" s="710"/>
      <c r="RUZ263" s="710"/>
      <c r="RVA263" s="710"/>
      <c r="RVB263" s="710"/>
      <c r="RVC263" s="710"/>
      <c r="RVD263" s="710"/>
      <c r="RVE263" s="710"/>
      <c r="RVF263" s="710"/>
      <c r="RVG263" s="710"/>
      <c r="RVH263" s="710"/>
      <c r="RVI263" s="710"/>
      <c r="RVJ263" s="710"/>
      <c r="RVK263" s="710"/>
      <c r="RVL263" s="710"/>
      <c r="RVM263" s="710"/>
      <c r="RVN263" s="710"/>
      <c r="RVO263" s="710"/>
      <c r="RVP263" s="710"/>
      <c r="RVQ263" s="710"/>
      <c r="RVR263" s="710"/>
      <c r="RVS263" s="710"/>
      <c r="RVT263" s="710"/>
      <c r="RVU263" s="710"/>
      <c r="RVV263" s="710"/>
      <c r="RVW263" s="710"/>
      <c r="RVX263" s="710"/>
      <c r="RVY263" s="710"/>
      <c r="RVZ263" s="710"/>
      <c r="RWA263" s="710"/>
      <c r="RWB263" s="710"/>
      <c r="RWC263" s="710"/>
      <c r="RWD263" s="710"/>
      <c r="RWE263" s="710"/>
      <c r="RWF263" s="710"/>
      <c r="RWG263" s="710"/>
      <c r="RWH263" s="710"/>
      <c r="RWI263" s="710"/>
      <c r="RWJ263" s="710"/>
      <c r="RWK263" s="710"/>
      <c r="RWL263" s="710"/>
      <c r="RWM263" s="710"/>
      <c r="RWN263" s="710"/>
      <c r="RWO263" s="710"/>
      <c r="RWP263" s="710"/>
      <c r="RWQ263" s="710"/>
      <c r="RWR263" s="710"/>
      <c r="RWS263" s="710"/>
      <c r="RWT263" s="710"/>
      <c r="RWU263" s="710"/>
      <c r="RWV263" s="710"/>
      <c r="RWW263" s="710"/>
      <c r="RWX263" s="710"/>
      <c r="RWY263" s="710"/>
      <c r="RWZ263" s="710"/>
      <c r="RXA263" s="710"/>
      <c r="RXB263" s="710"/>
      <c r="RXC263" s="710"/>
      <c r="RXD263" s="710"/>
      <c r="RXE263" s="710"/>
      <c r="RXF263" s="710"/>
      <c r="RXG263" s="710"/>
      <c r="RXH263" s="710"/>
      <c r="RXI263" s="710"/>
      <c r="RXJ263" s="710"/>
      <c r="RXK263" s="710"/>
      <c r="RXL263" s="710"/>
      <c r="RXM263" s="710"/>
      <c r="RXN263" s="710"/>
      <c r="RXO263" s="710"/>
      <c r="RXP263" s="710"/>
      <c r="RXQ263" s="710"/>
      <c r="RXR263" s="710"/>
      <c r="RXS263" s="710"/>
      <c r="RXT263" s="710"/>
      <c r="RXU263" s="710"/>
      <c r="RXV263" s="710"/>
      <c r="RXW263" s="710"/>
      <c r="RXX263" s="710"/>
      <c r="RXY263" s="710"/>
      <c r="RXZ263" s="710"/>
      <c r="RYA263" s="710"/>
      <c r="RYB263" s="710"/>
      <c r="RYC263" s="710"/>
      <c r="RYD263" s="710"/>
      <c r="RYE263" s="710"/>
      <c r="RYF263" s="710"/>
      <c r="RYG263" s="710"/>
      <c r="RYH263" s="710"/>
      <c r="RYI263" s="710"/>
      <c r="RYJ263" s="710"/>
      <c r="RYK263" s="710"/>
      <c r="RYL263" s="710"/>
      <c r="RYM263" s="710"/>
      <c r="RYN263" s="710"/>
      <c r="RYO263" s="710"/>
      <c r="RYP263" s="710"/>
      <c r="RYQ263" s="710"/>
      <c r="RYR263" s="710"/>
      <c r="RYS263" s="710"/>
      <c r="RYT263" s="710"/>
      <c r="RYU263" s="710"/>
      <c r="RYV263" s="710"/>
      <c r="RYW263" s="710"/>
      <c r="RYX263" s="710"/>
      <c r="RYY263" s="710"/>
      <c r="RYZ263" s="710"/>
      <c r="RZA263" s="710"/>
      <c r="RZB263" s="710"/>
      <c r="RZC263" s="710"/>
      <c r="RZD263" s="710"/>
      <c r="RZE263" s="710"/>
      <c r="RZF263" s="710"/>
      <c r="RZG263" s="710"/>
      <c r="RZH263" s="710"/>
      <c r="RZI263" s="710"/>
      <c r="RZJ263" s="710"/>
      <c r="RZK263" s="710"/>
      <c r="RZL263" s="710"/>
      <c r="RZM263" s="710"/>
      <c r="RZN263" s="710"/>
      <c r="RZO263" s="710"/>
      <c r="RZP263" s="710"/>
      <c r="RZQ263" s="710"/>
      <c r="RZR263" s="710"/>
      <c r="RZS263" s="710"/>
      <c r="RZT263" s="710"/>
      <c r="RZU263" s="710"/>
      <c r="RZV263" s="710"/>
      <c r="RZW263" s="710"/>
      <c r="RZX263" s="710"/>
      <c r="RZY263" s="710"/>
      <c r="RZZ263" s="710"/>
      <c r="SAA263" s="710"/>
      <c r="SAB263" s="710"/>
      <c r="SAC263" s="710"/>
      <c r="SAD263" s="710"/>
      <c r="SAE263" s="710"/>
      <c r="SAF263" s="710"/>
      <c r="SAG263" s="710"/>
      <c r="SAH263" s="710"/>
      <c r="SAI263" s="710"/>
      <c r="SAJ263" s="710"/>
      <c r="SAK263" s="710"/>
      <c r="SAL263" s="710"/>
      <c r="SAM263" s="710"/>
      <c r="SAN263" s="710"/>
      <c r="SAO263" s="710"/>
      <c r="SAP263" s="710"/>
      <c r="SAQ263" s="710"/>
      <c r="SAR263" s="710"/>
      <c r="SAS263" s="710"/>
      <c r="SAT263" s="710"/>
      <c r="SAU263" s="710"/>
      <c r="SAV263" s="710"/>
      <c r="SAW263" s="710"/>
      <c r="SAX263" s="710"/>
      <c r="SAY263" s="710"/>
      <c r="SAZ263" s="710"/>
      <c r="SBA263" s="710"/>
      <c r="SBB263" s="710"/>
      <c r="SBC263" s="710"/>
      <c r="SBD263" s="710"/>
      <c r="SBE263" s="710"/>
      <c r="SBF263" s="710"/>
      <c r="SBG263" s="710"/>
      <c r="SBH263" s="710"/>
      <c r="SBI263" s="710"/>
      <c r="SBJ263" s="710"/>
      <c r="SBK263" s="710"/>
      <c r="SBL263" s="710"/>
      <c r="SBM263" s="710"/>
      <c r="SBN263" s="710"/>
      <c r="SBO263" s="710"/>
      <c r="SBP263" s="710"/>
      <c r="SBQ263" s="710"/>
      <c r="SBR263" s="710"/>
      <c r="SBS263" s="710"/>
      <c r="SBT263" s="710"/>
      <c r="SBU263" s="710"/>
      <c r="SBV263" s="710"/>
      <c r="SBW263" s="710"/>
      <c r="SBX263" s="710"/>
      <c r="SBY263" s="710"/>
      <c r="SBZ263" s="710"/>
      <c r="SCA263" s="710"/>
      <c r="SCB263" s="710"/>
      <c r="SCC263" s="710"/>
      <c r="SCD263" s="710"/>
      <c r="SCE263" s="710"/>
      <c r="SCF263" s="710"/>
      <c r="SCG263" s="710"/>
      <c r="SCH263" s="710"/>
      <c r="SCI263" s="710"/>
      <c r="SCJ263" s="710"/>
      <c r="SCK263" s="710"/>
      <c r="SCL263" s="710"/>
      <c r="SCM263" s="710"/>
      <c r="SCN263" s="710"/>
      <c r="SCO263" s="710"/>
      <c r="SCP263" s="710"/>
      <c r="SCQ263" s="710"/>
      <c r="SCR263" s="710"/>
      <c r="SCS263" s="710"/>
      <c r="SCT263" s="710"/>
      <c r="SCU263" s="710"/>
      <c r="SCV263" s="710"/>
      <c r="SCW263" s="710"/>
      <c r="SCX263" s="710"/>
      <c r="SCY263" s="710"/>
      <c r="SCZ263" s="710"/>
      <c r="SDA263" s="710"/>
      <c r="SDB263" s="710"/>
      <c r="SDC263" s="710"/>
      <c r="SDD263" s="710"/>
      <c r="SDE263" s="710"/>
      <c r="SDF263" s="710"/>
      <c r="SDG263" s="710"/>
      <c r="SDH263" s="710"/>
      <c r="SDI263" s="710"/>
      <c r="SDJ263" s="710"/>
      <c r="SDK263" s="710"/>
      <c r="SDL263" s="710"/>
      <c r="SDM263" s="710"/>
      <c r="SDN263" s="710"/>
      <c r="SDO263" s="710"/>
      <c r="SDP263" s="710"/>
      <c r="SDQ263" s="710"/>
      <c r="SDR263" s="710"/>
      <c r="SDS263" s="710"/>
      <c r="SDT263" s="710"/>
      <c r="SDU263" s="710"/>
      <c r="SDV263" s="710"/>
      <c r="SDW263" s="710"/>
      <c r="SDX263" s="710"/>
      <c r="SDY263" s="710"/>
      <c r="SDZ263" s="710"/>
      <c r="SEA263" s="710"/>
      <c r="SEB263" s="710"/>
      <c r="SEC263" s="710"/>
      <c r="SED263" s="710"/>
      <c r="SEE263" s="710"/>
      <c r="SEF263" s="710"/>
      <c r="SEG263" s="710"/>
      <c r="SEH263" s="710"/>
      <c r="SEI263" s="710"/>
      <c r="SEJ263" s="710"/>
      <c r="SEK263" s="710"/>
      <c r="SEL263" s="710"/>
      <c r="SEM263" s="710"/>
      <c r="SEN263" s="710"/>
      <c r="SEO263" s="710"/>
      <c r="SEP263" s="710"/>
      <c r="SEQ263" s="710"/>
      <c r="SER263" s="710"/>
      <c r="SES263" s="710"/>
      <c r="SET263" s="710"/>
      <c r="SEU263" s="710"/>
      <c r="SEV263" s="710"/>
      <c r="SEW263" s="710"/>
      <c r="SEX263" s="710"/>
      <c r="SEY263" s="710"/>
      <c r="SEZ263" s="710"/>
      <c r="SFA263" s="710"/>
      <c r="SFB263" s="710"/>
      <c r="SFC263" s="710"/>
      <c r="SFD263" s="710"/>
      <c r="SFE263" s="710"/>
      <c r="SFF263" s="710"/>
      <c r="SFG263" s="710"/>
      <c r="SFH263" s="710"/>
      <c r="SFI263" s="710"/>
      <c r="SFJ263" s="710"/>
      <c r="SFK263" s="710"/>
      <c r="SFL263" s="710"/>
      <c r="SFM263" s="710"/>
      <c r="SFN263" s="710"/>
      <c r="SFO263" s="710"/>
      <c r="SFP263" s="710"/>
      <c r="SFQ263" s="710"/>
      <c r="SFR263" s="710"/>
      <c r="SFS263" s="710"/>
      <c r="SFT263" s="710"/>
      <c r="SFU263" s="710"/>
      <c r="SFV263" s="710"/>
      <c r="SFW263" s="710"/>
      <c r="SFX263" s="710"/>
      <c r="SFY263" s="710"/>
      <c r="SFZ263" s="710"/>
      <c r="SGA263" s="710"/>
      <c r="SGB263" s="710"/>
      <c r="SGC263" s="710"/>
      <c r="SGD263" s="710"/>
      <c r="SGE263" s="710"/>
      <c r="SGF263" s="710"/>
      <c r="SGG263" s="710"/>
      <c r="SGH263" s="710"/>
      <c r="SGI263" s="710"/>
      <c r="SGJ263" s="710"/>
      <c r="SGK263" s="710"/>
      <c r="SGL263" s="710"/>
      <c r="SGM263" s="710"/>
      <c r="SGN263" s="710"/>
      <c r="SGO263" s="710"/>
      <c r="SGP263" s="710"/>
      <c r="SGQ263" s="710"/>
      <c r="SGR263" s="710"/>
      <c r="SGS263" s="710"/>
      <c r="SGT263" s="710"/>
      <c r="SGU263" s="710"/>
      <c r="SGV263" s="710"/>
      <c r="SGW263" s="710"/>
      <c r="SGX263" s="710"/>
      <c r="SGY263" s="710"/>
      <c r="SGZ263" s="710"/>
      <c r="SHA263" s="710"/>
      <c r="SHB263" s="710"/>
      <c r="SHC263" s="710"/>
      <c r="SHD263" s="710"/>
      <c r="SHE263" s="710"/>
      <c r="SHF263" s="710"/>
      <c r="SHG263" s="710"/>
      <c r="SHH263" s="710"/>
      <c r="SHI263" s="710"/>
      <c r="SHJ263" s="710"/>
      <c r="SHK263" s="710"/>
      <c r="SHL263" s="710"/>
      <c r="SHM263" s="710"/>
      <c r="SHN263" s="710"/>
      <c r="SHO263" s="710"/>
      <c r="SHP263" s="710"/>
      <c r="SHQ263" s="710"/>
      <c r="SHR263" s="710"/>
      <c r="SHS263" s="710"/>
      <c r="SHT263" s="710"/>
      <c r="SHU263" s="710"/>
      <c r="SHV263" s="710"/>
      <c r="SHW263" s="710"/>
      <c r="SHX263" s="710"/>
      <c r="SHY263" s="710"/>
      <c r="SHZ263" s="710"/>
      <c r="SIA263" s="710"/>
      <c r="SIB263" s="710"/>
      <c r="SIC263" s="710"/>
      <c r="SID263" s="710"/>
      <c r="SIE263" s="710"/>
      <c r="SIF263" s="710"/>
      <c r="SIG263" s="710"/>
      <c r="SIH263" s="710"/>
      <c r="SII263" s="710"/>
      <c r="SIJ263" s="710"/>
      <c r="SIK263" s="710"/>
      <c r="SIL263" s="710"/>
      <c r="SIM263" s="710"/>
      <c r="SIN263" s="710"/>
      <c r="SIO263" s="710"/>
      <c r="SIP263" s="710"/>
      <c r="SIQ263" s="710"/>
      <c r="SIR263" s="710"/>
      <c r="SIS263" s="710"/>
      <c r="SIT263" s="710"/>
      <c r="SIU263" s="710"/>
      <c r="SIV263" s="710"/>
      <c r="SIW263" s="710"/>
      <c r="SIX263" s="710"/>
      <c r="SIY263" s="710"/>
      <c r="SIZ263" s="710"/>
      <c r="SJA263" s="710"/>
      <c r="SJB263" s="710"/>
      <c r="SJC263" s="710"/>
      <c r="SJD263" s="710"/>
      <c r="SJE263" s="710"/>
      <c r="SJF263" s="710"/>
      <c r="SJG263" s="710"/>
      <c r="SJH263" s="710"/>
      <c r="SJI263" s="710"/>
      <c r="SJJ263" s="710"/>
      <c r="SJK263" s="710"/>
      <c r="SJL263" s="710"/>
      <c r="SJM263" s="710"/>
      <c r="SJN263" s="710"/>
      <c r="SJO263" s="710"/>
      <c r="SJP263" s="710"/>
      <c r="SJQ263" s="710"/>
      <c r="SJR263" s="710"/>
      <c r="SJS263" s="710"/>
      <c r="SJT263" s="710"/>
      <c r="SJU263" s="710"/>
      <c r="SJV263" s="710"/>
      <c r="SJW263" s="710"/>
      <c r="SJX263" s="710"/>
      <c r="SJY263" s="710"/>
      <c r="SJZ263" s="710"/>
      <c r="SKA263" s="710"/>
      <c r="SKB263" s="710"/>
      <c r="SKC263" s="710"/>
      <c r="SKD263" s="710"/>
      <c r="SKE263" s="710"/>
      <c r="SKF263" s="710"/>
      <c r="SKG263" s="710"/>
      <c r="SKH263" s="710"/>
      <c r="SKI263" s="710"/>
      <c r="SKJ263" s="710"/>
      <c r="SKK263" s="710"/>
      <c r="SKL263" s="710"/>
      <c r="SKM263" s="710"/>
      <c r="SKN263" s="710"/>
      <c r="SKO263" s="710"/>
      <c r="SKP263" s="710"/>
      <c r="SKQ263" s="710"/>
      <c r="SKR263" s="710"/>
      <c r="SKS263" s="710"/>
      <c r="SKT263" s="710"/>
      <c r="SKU263" s="710"/>
      <c r="SKV263" s="710"/>
      <c r="SKW263" s="710"/>
      <c r="SKX263" s="710"/>
      <c r="SKY263" s="710"/>
      <c r="SKZ263" s="710"/>
      <c r="SLA263" s="710"/>
      <c r="SLB263" s="710"/>
      <c r="SLC263" s="710"/>
      <c r="SLD263" s="710"/>
      <c r="SLE263" s="710"/>
      <c r="SLF263" s="710"/>
      <c r="SLG263" s="710"/>
      <c r="SLH263" s="710"/>
      <c r="SLI263" s="710"/>
      <c r="SLJ263" s="710"/>
      <c r="SLK263" s="710"/>
      <c r="SLL263" s="710"/>
      <c r="SLM263" s="710"/>
      <c r="SLN263" s="710"/>
      <c r="SLO263" s="710"/>
      <c r="SLP263" s="710"/>
      <c r="SLQ263" s="710"/>
      <c r="SLR263" s="710"/>
      <c r="SLS263" s="710"/>
      <c r="SLT263" s="710"/>
      <c r="SLU263" s="710"/>
      <c r="SLV263" s="710"/>
      <c r="SLW263" s="710"/>
      <c r="SLX263" s="710"/>
      <c r="SLY263" s="710"/>
      <c r="SLZ263" s="710"/>
      <c r="SMA263" s="710"/>
      <c r="SMB263" s="710"/>
      <c r="SMC263" s="710"/>
      <c r="SMD263" s="710"/>
      <c r="SME263" s="710"/>
      <c r="SMF263" s="710"/>
      <c r="SMG263" s="710"/>
      <c r="SMH263" s="710"/>
      <c r="SMI263" s="710"/>
      <c r="SMJ263" s="710"/>
      <c r="SMK263" s="710"/>
      <c r="SML263" s="710"/>
      <c r="SMM263" s="710"/>
      <c r="SMN263" s="710"/>
      <c r="SMO263" s="710"/>
      <c r="SMP263" s="710"/>
      <c r="SMQ263" s="710"/>
      <c r="SMR263" s="710"/>
      <c r="SMS263" s="710"/>
      <c r="SMT263" s="710"/>
      <c r="SMU263" s="710"/>
      <c r="SMV263" s="710"/>
      <c r="SMW263" s="710"/>
      <c r="SMX263" s="710"/>
      <c r="SMY263" s="710"/>
      <c r="SMZ263" s="710"/>
      <c r="SNA263" s="710"/>
      <c r="SNB263" s="710"/>
      <c r="SNC263" s="710"/>
      <c r="SND263" s="710"/>
      <c r="SNE263" s="710"/>
      <c r="SNF263" s="710"/>
      <c r="SNG263" s="710"/>
      <c r="SNH263" s="710"/>
      <c r="SNI263" s="710"/>
      <c r="SNJ263" s="710"/>
      <c r="SNK263" s="710"/>
      <c r="SNL263" s="710"/>
      <c r="SNM263" s="710"/>
      <c r="SNN263" s="710"/>
      <c r="SNO263" s="710"/>
      <c r="SNP263" s="710"/>
      <c r="SNQ263" s="710"/>
      <c r="SNR263" s="710"/>
      <c r="SNS263" s="710"/>
      <c r="SNT263" s="710"/>
      <c r="SNU263" s="710"/>
      <c r="SNV263" s="710"/>
      <c r="SNW263" s="710"/>
      <c r="SNX263" s="710"/>
      <c r="SNY263" s="710"/>
      <c r="SNZ263" s="710"/>
      <c r="SOA263" s="710"/>
      <c r="SOB263" s="710"/>
      <c r="SOC263" s="710"/>
      <c r="SOD263" s="710"/>
      <c r="SOE263" s="710"/>
      <c r="SOF263" s="710"/>
      <c r="SOG263" s="710"/>
      <c r="SOH263" s="710"/>
      <c r="SOI263" s="710"/>
      <c r="SOJ263" s="710"/>
      <c r="SOK263" s="710"/>
      <c r="SOL263" s="710"/>
      <c r="SOM263" s="710"/>
      <c r="SON263" s="710"/>
      <c r="SOO263" s="710"/>
      <c r="SOP263" s="710"/>
      <c r="SOQ263" s="710"/>
      <c r="SOR263" s="710"/>
      <c r="SOS263" s="710"/>
      <c r="SOT263" s="710"/>
      <c r="SOU263" s="710"/>
      <c r="SOV263" s="710"/>
      <c r="SOW263" s="710"/>
      <c r="SOX263" s="710"/>
      <c r="SOY263" s="710"/>
      <c r="SOZ263" s="710"/>
      <c r="SPA263" s="710"/>
      <c r="SPB263" s="710"/>
      <c r="SPC263" s="710"/>
      <c r="SPD263" s="710"/>
      <c r="SPE263" s="710"/>
      <c r="SPF263" s="710"/>
      <c r="SPG263" s="710"/>
      <c r="SPH263" s="710"/>
      <c r="SPI263" s="710"/>
      <c r="SPJ263" s="710"/>
      <c r="SPK263" s="710"/>
      <c r="SPL263" s="710"/>
      <c r="SPM263" s="710"/>
      <c r="SPN263" s="710"/>
      <c r="SPO263" s="710"/>
      <c r="SPP263" s="710"/>
      <c r="SPQ263" s="710"/>
      <c r="SPR263" s="710"/>
      <c r="SPS263" s="710"/>
      <c r="SPT263" s="710"/>
      <c r="SPU263" s="710"/>
      <c r="SPV263" s="710"/>
      <c r="SPW263" s="710"/>
      <c r="SPX263" s="710"/>
      <c r="SPY263" s="710"/>
      <c r="SPZ263" s="710"/>
      <c r="SQA263" s="710"/>
      <c r="SQB263" s="710"/>
      <c r="SQC263" s="710"/>
      <c r="SQD263" s="710"/>
      <c r="SQE263" s="710"/>
      <c r="SQF263" s="710"/>
      <c r="SQG263" s="710"/>
      <c r="SQH263" s="710"/>
      <c r="SQI263" s="710"/>
      <c r="SQJ263" s="710"/>
      <c r="SQK263" s="710"/>
      <c r="SQL263" s="710"/>
      <c r="SQM263" s="710"/>
      <c r="SQN263" s="710"/>
      <c r="SQO263" s="710"/>
      <c r="SQP263" s="710"/>
      <c r="SQQ263" s="710"/>
      <c r="SQR263" s="710"/>
      <c r="SQS263" s="710"/>
      <c r="SQT263" s="710"/>
      <c r="SQU263" s="710"/>
      <c r="SQV263" s="710"/>
      <c r="SQW263" s="710"/>
      <c r="SQX263" s="710"/>
      <c r="SQY263" s="710"/>
      <c r="SQZ263" s="710"/>
      <c r="SRA263" s="710"/>
      <c r="SRB263" s="710"/>
      <c r="SRC263" s="710"/>
      <c r="SRD263" s="710"/>
      <c r="SRE263" s="710"/>
      <c r="SRF263" s="710"/>
      <c r="SRG263" s="710"/>
      <c r="SRH263" s="710"/>
      <c r="SRI263" s="710"/>
      <c r="SRJ263" s="710"/>
      <c r="SRK263" s="710"/>
      <c r="SRL263" s="710"/>
      <c r="SRM263" s="710"/>
      <c r="SRN263" s="710"/>
      <c r="SRO263" s="710"/>
      <c r="SRP263" s="710"/>
      <c r="SRQ263" s="710"/>
      <c r="SRR263" s="710"/>
      <c r="SRS263" s="710"/>
      <c r="SRT263" s="710"/>
      <c r="SRU263" s="710"/>
      <c r="SRV263" s="710"/>
      <c r="SRW263" s="710"/>
      <c r="SRX263" s="710"/>
      <c r="SRY263" s="710"/>
      <c r="SRZ263" s="710"/>
      <c r="SSA263" s="710"/>
      <c r="SSB263" s="710"/>
      <c r="SSC263" s="710"/>
      <c r="SSD263" s="710"/>
      <c r="SSE263" s="710"/>
      <c r="SSF263" s="710"/>
      <c r="SSG263" s="710"/>
      <c r="SSH263" s="710"/>
      <c r="SSI263" s="710"/>
      <c r="SSJ263" s="710"/>
      <c r="SSK263" s="710"/>
      <c r="SSL263" s="710"/>
      <c r="SSM263" s="710"/>
      <c r="SSN263" s="710"/>
      <c r="SSO263" s="710"/>
      <c r="SSP263" s="710"/>
      <c r="SSQ263" s="710"/>
      <c r="SSR263" s="710"/>
      <c r="SSS263" s="710"/>
      <c r="SST263" s="710"/>
      <c r="SSU263" s="710"/>
      <c r="SSV263" s="710"/>
      <c r="SSW263" s="710"/>
      <c r="SSX263" s="710"/>
      <c r="SSY263" s="710"/>
      <c r="SSZ263" s="710"/>
      <c r="STA263" s="710"/>
      <c r="STB263" s="710"/>
      <c r="STC263" s="710"/>
      <c r="STD263" s="710"/>
      <c r="STE263" s="710"/>
      <c r="STF263" s="710"/>
      <c r="STG263" s="710"/>
      <c r="STH263" s="710"/>
      <c r="STI263" s="710"/>
      <c r="STJ263" s="710"/>
      <c r="STK263" s="710"/>
      <c r="STL263" s="710"/>
      <c r="STM263" s="710"/>
      <c r="STN263" s="710"/>
      <c r="STO263" s="710"/>
      <c r="STP263" s="710"/>
      <c r="STQ263" s="710"/>
      <c r="STR263" s="710"/>
      <c r="STS263" s="710"/>
      <c r="STT263" s="710"/>
      <c r="STU263" s="710"/>
      <c r="STV263" s="710"/>
      <c r="STW263" s="710"/>
      <c r="STX263" s="710"/>
      <c r="STY263" s="710"/>
      <c r="STZ263" s="710"/>
      <c r="SUA263" s="710"/>
      <c r="SUB263" s="710"/>
      <c r="SUC263" s="710"/>
      <c r="SUD263" s="710"/>
      <c r="SUE263" s="710"/>
      <c r="SUF263" s="710"/>
      <c r="SUG263" s="710"/>
      <c r="SUH263" s="710"/>
      <c r="SUI263" s="710"/>
      <c r="SUJ263" s="710"/>
      <c r="SUK263" s="710"/>
      <c r="SUL263" s="710"/>
      <c r="SUM263" s="710"/>
      <c r="SUN263" s="710"/>
      <c r="SUO263" s="710"/>
      <c r="SUP263" s="710"/>
      <c r="SUQ263" s="710"/>
      <c r="SUR263" s="710"/>
      <c r="SUS263" s="710"/>
      <c r="SUT263" s="710"/>
      <c r="SUU263" s="710"/>
      <c r="SUV263" s="710"/>
      <c r="SUW263" s="710"/>
      <c r="SUX263" s="710"/>
      <c r="SUY263" s="710"/>
      <c r="SUZ263" s="710"/>
      <c r="SVA263" s="710"/>
      <c r="SVB263" s="710"/>
      <c r="SVC263" s="710"/>
      <c r="SVD263" s="710"/>
      <c r="SVE263" s="710"/>
      <c r="SVF263" s="710"/>
      <c r="SVG263" s="710"/>
      <c r="SVH263" s="710"/>
      <c r="SVI263" s="710"/>
      <c r="SVJ263" s="710"/>
      <c r="SVK263" s="710"/>
      <c r="SVL263" s="710"/>
      <c r="SVM263" s="710"/>
      <c r="SVN263" s="710"/>
      <c r="SVO263" s="710"/>
      <c r="SVP263" s="710"/>
      <c r="SVQ263" s="710"/>
      <c r="SVR263" s="710"/>
      <c r="SVS263" s="710"/>
      <c r="SVT263" s="710"/>
      <c r="SVU263" s="710"/>
      <c r="SVV263" s="710"/>
      <c r="SVW263" s="710"/>
      <c r="SVX263" s="710"/>
      <c r="SVY263" s="710"/>
      <c r="SVZ263" s="710"/>
      <c r="SWA263" s="710"/>
      <c r="SWB263" s="710"/>
      <c r="SWC263" s="710"/>
      <c r="SWD263" s="710"/>
      <c r="SWE263" s="710"/>
      <c r="SWF263" s="710"/>
      <c r="SWG263" s="710"/>
      <c r="SWH263" s="710"/>
      <c r="SWI263" s="710"/>
      <c r="SWJ263" s="710"/>
      <c r="SWK263" s="710"/>
      <c r="SWL263" s="710"/>
      <c r="SWM263" s="710"/>
      <c r="SWN263" s="710"/>
      <c r="SWO263" s="710"/>
      <c r="SWP263" s="710"/>
      <c r="SWQ263" s="710"/>
      <c r="SWR263" s="710"/>
      <c r="SWS263" s="710"/>
      <c r="SWT263" s="710"/>
      <c r="SWU263" s="710"/>
      <c r="SWV263" s="710"/>
      <c r="SWW263" s="710"/>
      <c r="SWX263" s="710"/>
      <c r="SWY263" s="710"/>
      <c r="SWZ263" s="710"/>
      <c r="SXA263" s="710"/>
      <c r="SXB263" s="710"/>
      <c r="SXC263" s="710"/>
      <c r="SXD263" s="710"/>
      <c r="SXE263" s="710"/>
      <c r="SXF263" s="710"/>
      <c r="SXG263" s="710"/>
      <c r="SXH263" s="710"/>
      <c r="SXI263" s="710"/>
      <c r="SXJ263" s="710"/>
      <c r="SXK263" s="710"/>
      <c r="SXL263" s="710"/>
      <c r="SXM263" s="710"/>
      <c r="SXN263" s="710"/>
      <c r="SXO263" s="710"/>
      <c r="SXP263" s="710"/>
      <c r="SXQ263" s="710"/>
      <c r="SXR263" s="710"/>
      <c r="SXS263" s="710"/>
      <c r="SXT263" s="710"/>
      <c r="SXU263" s="710"/>
      <c r="SXV263" s="710"/>
      <c r="SXW263" s="710"/>
      <c r="SXX263" s="710"/>
      <c r="SXY263" s="710"/>
      <c r="SXZ263" s="710"/>
      <c r="SYA263" s="710"/>
      <c r="SYB263" s="710"/>
      <c r="SYC263" s="710"/>
      <c r="SYD263" s="710"/>
      <c r="SYE263" s="710"/>
      <c r="SYF263" s="710"/>
      <c r="SYG263" s="710"/>
      <c r="SYH263" s="710"/>
      <c r="SYI263" s="710"/>
      <c r="SYJ263" s="710"/>
      <c r="SYK263" s="710"/>
      <c r="SYL263" s="710"/>
      <c r="SYM263" s="710"/>
      <c r="SYN263" s="710"/>
      <c r="SYO263" s="710"/>
      <c r="SYP263" s="710"/>
      <c r="SYQ263" s="710"/>
      <c r="SYR263" s="710"/>
      <c r="SYS263" s="710"/>
      <c r="SYT263" s="710"/>
      <c r="SYU263" s="710"/>
      <c r="SYV263" s="710"/>
      <c r="SYW263" s="710"/>
      <c r="SYX263" s="710"/>
      <c r="SYY263" s="710"/>
      <c r="SYZ263" s="710"/>
      <c r="SZA263" s="710"/>
      <c r="SZB263" s="710"/>
      <c r="SZC263" s="710"/>
      <c r="SZD263" s="710"/>
      <c r="SZE263" s="710"/>
      <c r="SZF263" s="710"/>
      <c r="SZG263" s="710"/>
      <c r="SZH263" s="710"/>
      <c r="SZI263" s="710"/>
      <c r="SZJ263" s="710"/>
      <c r="SZK263" s="710"/>
      <c r="SZL263" s="710"/>
      <c r="SZM263" s="710"/>
      <c r="SZN263" s="710"/>
      <c r="SZO263" s="710"/>
      <c r="SZP263" s="710"/>
      <c r="SZQ263" s="710"/>
      <c r="SZR263" s="710"/>
      <c r="SZS263" s="710"/>
      <c r="SZT263" s="710"/>
      <c r="SZU263" s="710"/>
      <c r="SZV263" s="710"/>
      <c r="SZW263" s="710"/>
      <c r="SZX263" s="710"/>
      <c r="SZY263" s="710"/>
      <c r="SZZ263" s="710"/>
      <c r="TAA263" s="710"/>
      <c r="TAB263" s="710"/>
      <c r="TAC263" s="710"/>
      <c r="TAD263" s="710"/>
      <c r="TAE263" s="710"/>
      <c r="TAF263" s="710"/>
      <c r="TAG263" s="710"/>
      <c r="TAH263" s="710"/>
      <c r="TAI263" s="710"/>
      <c r="TAJ263" s="710"/>
      <c r="TAK263" s="710"/>
      <c r="TAL263" s="710"/>
      <c r="TAM263" s="710"/>
      <c r="TAN263" s="710"/>
      <c r="TAO263" s="710"/>
      <c r="TAP263" s="710"/>
      <c r="TAQ263" s="710"/>
      <c r="TAR263" s="710"/>
      <c r="TAS263" s="710"/>
      <c r="TAT263" s="710"/>
      <c r="TAU263" s="710"/>
      <c r="TAV263" s="710"/>
      <c r="TAW263" s="710"/>
      <c r="TAX263" s="710"/>
      <c r="TAY263" s="710"/>
      <c r="TAZ263" s="710"/>
      <c r="TBA263" s="710"/>
      <c r="TBB263" s="710"/>
      <c r="TBC263" s="710"/>
      <c r="TBD263" s="710"/>
      <c r="TBE263" s="710"/>
      <c r="TBF263" s="710"/>
      <c r="TBG263" s="710"/>
      <c r="TBH263" s="710"/>
      <c r="TBI263" s="710"/>
      <c r="TBJ263" s="710"/>
      <c r="TBK263" s="710"/>
      <c r="TBL263" s="710"/>
      <c r="TBM263" s="710"/>
      <c r="TBN263" s="710"/>
      <c r="TBO263" s="710"/>
      <c r="TBP263" s="710"/>
      <c r="TBQ263" s="710"/>
      <c r="TBR263" s="710"/>
      <c r="TBS263" s="710"/>
      <c r="TBT263" s="710"/>
      <c r="TBU263" s="710"/>
      <c r="TBV263" s="710"/>
      <c r="TBW263" s="710"/>
      <c r="TBX263" s="710"/>
      <c r="TBY263" s="710"/>
      <c r="TBZ263" s="710"/>
      <c r="TCA263" s="710"/>
      <c r="TCB263" s="710"/>
      <c r="TCC263" s="710"/>
      <c r="TCD263" s="710"/>
      <c r="TCE263" s="710"/>
      <c r="TCF263" s="710"/>
      <c r="TCG263" s="710"/>
      <c r="TCH263" s="710"/>
      <c r="TCI263" s="710"/>
      <c r="TCJ263" s="710"/>
      <c r="TCK263" s="710"/>
      <c r="TCL263" s="710"/>
      <c r="TCM263" s="710"/>
      <c r="TCN263" s="710"/>
      <c r="TCO263" s="710"/>
      <c r="TCP263" s="710"/>
      <c r="TCQ263" s="710"/>
      <c r="TCR263" s="710"/>
      <c r="TCS263" s="710"/>
      <c r="TCT263" s="710"/>
      <c r="TCU263" s="710"/>
      <c r="TCV263" s="710"/>
      <c r="TCW263" s="710"/>
      <c r="TCX263" s="710"/>
      <c r="TCY263" s="710"/>
      <c r="TCZ263" s="710"/>
      <c r="TDA263" s="710"/>
      <c r="TDB263" s="710"/>
      <c r="TDC263" s="710"/>
      <c r="TDD263" s="710"/>
      <c r="TDE263" s="710"/>
      <c r="TDF263" s="710"/>
      <c r="TDG263" s="710"/>
      <c r="TDH263" s="710"/>
      <c r="TDI263" s="710"/>
      <c r="TDJ263" s="710"/>
      <c r="TDK263" s="710"/>
      <c r="TDL263" s="710"/>
      <c r="TDM263" s="710"/>
      <c r="TDN263" s="710"/>
      <c r="TDO263" s="710"/>
      <c r="TDP263" s="710"/>
      <c r="TDQ263" s="710"/>
      <c r="TDR263" s="710"/>
      <c r="TDS263" s="710"/>
      <c r="TDT263" s="710"/>
      <c r="TDU263" s="710"/>
      <c r="TDV263" s="710"/>
      <c r="TDW263" s="710"/>
      <c r="TDX263" s="710"/>
      <c r="TDY263" s="710"/>
      <c r="TDZ263" s="710"/>
      <c r="TEA263" s="710"/>
      <c r="TEB263" s="710"/>
      <c r="TEC263" s="710"/>
      <c r="TED263" s="710"/>
      <c r="TEE263" s="710"/>
      <c r="TEF263" s="710"/>
      <c r="TEG263" s="710"/>
      <c r="TEH263" s="710"/>
      <c r="TEI263" s="710"/>
      <c r="TEJ263" s="710"/>
      <c r="TEK263" s="710"/>
      <c r="TEL263" s="710"/>
      <c r="TEM263" s="710"/>
      <c r="TEN263" s="710"/>
      <c r="TEO263" s="710"/>
      <c r="TEP263" s="710"/>
      <c r="TEQ263" s="710"/>
      <c r="TER263" s="710"/>
      <c r="TES263" s="710"/>
      <c r="TET263" s="710"/>
      <c r="TEU263" s="710"/>
      <c r="TEV263" s="710"/>
      <c r="TEW263" s="710"/>
      <c r="TEX263" s="710"/>
      <c r="TEY263" s="710"/>
      <c r="TEZ263" s="710"/>
      <c r="TFA263" s="710"/>
      <c r="TFB263" s="710"/>
      <c r="TFC263" s="710"/>
      <c r="TFD263" s="710"/>
      <c r="TFE263" s="710"/>
      <c r="TFF263" s="710"/>
      <c r="TFG263" s="710"/>
      <c r="TFH263" s="710"/>
      <c r="TFI263" s="710"/>
      <c r="TFJ263" s="710"/>
      <c r="TFK263" s="710"/>
      <c r="TFL263" s="710"/>
      <c r="TFM263" s="710"/>
      <c r="TFN263" s="710"/>
      <c r="TFO263" s="710"/>
      <c r="TFP263" s="710"/>
      <c r="TFQ263" s="710"/>
      <c r="TFR263" s="710"/>
      <c r="TFS263" s="710"/>
      <c r="TFT263" s="710"/>
      <c r="TFU263" s="710"/>
      <c r="TFV263" s="710"/>
      <c r="TFW263" s="710"/>
      <c r="TFX263" s="710"/>
      <c r="TFY263" s="710"/>
      <c r="TFZ263" s="710"/>
      <c r="TGA263" s="710"/>
      <c r="TGB263" s="710"/>
      <c r="TGC263" s="710"/>
      <c r="TGD263" s="710"/>
      <c r="TGE263" s="710"/>
      <c r="TGF263" s="710"/>
      <c r="TGG263" s="710"/>
      <c r="TGH263" s="710"/>
      <c r="TGI263" s="710"/>
      <c r="TGJ263" s="710"/>
      <c r="TGK263" s="710"/>
      <c r="TGL263" s="710"/>
      <c r="TGM263" s="710"/>
      <c r="TGN263" s="710"/>
      <c r="TGO263" s="710"/>
      <c r="TGP263" s="710"/>
      <c r="TGQ263" s="710"/>
      <c r="TGR263" s="710"/>
      <c r="TGS263" s="710"/>
      <c r="TGT263" s="710"/>
      <c r="TGU263" s="710"/>
      <c r="TGV263" s="710"/>
      <c r="TGW263" s="710"/>
      <c r="TGX263" s="710"/>
      <c r="TGY263" s="710"/>
      <c r="TGZ263" s="710"/>
      <c r="THA263" s="710"/>
      <c r="THB263" s="710"/>
      <c r="THC263" s="710"/>
      <c r="THD263" s="710"/>
      <c r="THE263" s="710"/>
      <c r="THF263" s="710"/>
      <c r="THG263" s="710"/>
      <c r="THH263" s="710"/>
      <c r="THI263" s="710"/>
      <c r="THJ263" s="710"/>
      <c r="THK263" s="710"/>
      <c r="THL263" s="710"/>
      <c r="THM263" s="710"/>
      <c r="THN263" s="710"/>
      <c r="THO263" s="710"/>
      <c r="THP263" s="710"/>
      <c r="THQ263" s="710"/>
      <c r="THR263" s="710"/>
      <c r="THS263" s="710"/>
      <c r="THT263" s="710"/>
      <c r="THU263" s="710"/>
      <c r="THV263" s="710"/>
      <c r="THW263" s="710"/>
      <c r="THX263" s="710"/>
      <c r="THY263" s="710"/>
      <c r="THZ263" s="710"/>
      <c r="TIA263" s="710"/>
      <c r="TIB263" s="710"/>
      <c r="TIC263" s="710"/>
      <c r="TID263" s="710"/>
      <c r="TIE263" s="710"/>
      <c r="TIF263" s="710"/>
      <c r="TIG263" s="710"/>
      <c r="TIH263" s="710"/>
      <c r="TII263" s="710"/>
      <c r="TIJ263" s="710"/>
      <c r="TIK263" s="710"/>
      <c r="TIL263" s="710"/>
      <c r="TIM263" s="710"/>
      <c r="TIN263" s="710"/>
      <c r="TIO263" s="710"/>
      <c r="TIP263" s="710"/>
      <c r="TIQ263" s="710"/>
      <c r="TIR263" s="710"/>
      <c r="TIS263" s="710"/>
      <c r="TIT263" s="710"/>
      <c r="TIU263" s="710"/>
      <c r="TIV263" s="710"/>
      <c r="TIW263" s="710"/>
      <c r="TIX263" s="710"/>
      <c r="TIY263" s="710"/>
      <c r="TIZ263" s="710"/>
      <c r="TJA263" s="710"/>
      <c r="TJB263" s="710"/>
      <c r="TJC263" s="710"/>
      <c r="TJD263" s="710"/>
      <c r="TJE263" s="710"/>
      <c r="TJF263" s="710"/>
      <c r="TJG263" s="710"/>
      <c r="TJH263" s="710"/>
      <c r="TJI263" s="710"/>
      <c r="TJJ263" s="710"/>
      <c r="TJK263" s="710"/>
      <c r="TJL263" s="710"/>
      <c r="TJM263" s="710"/>
      <c r="TJN263" s="710"/>
      <c r="TJO263" s="710"/>
      <c r="TJP263" s="710"/>
      <c r="TJQ263" s="710"/>
      <c r="TJR263" s="710"/>
      <c r="TJS263" s="710"/>
      <c r="TJT263" s="710"/>
      <c r="TJU263" s="710"/>
      <c r="TJV263" s="710"/>
      <c r="TJW263" s="710"/>
      <c r="TJX263" s="710"/>
      <c r="TJY263" s="710"/>
      <c r="TJZ263" s="710"/>
      <c r="TKA263" s="710"/>
      <c r="TKB263" s="710"/>
      <c r="TKC263" s="710"/>
      <c r="TKD263" s="710"/>
      <c r="TKE263" s="710"/>
      <c r="TKF263" s="710"/>
      <c r="TKG263" s="710"/>
      <c r="TKH263" s="710"/>
      <c r="TKI263" s="710"/>
      <c r="TKJ263" s="710"/>
      <c r="TKK263" s="710"/>
      <c r="TKL263" s="710"/>
      <c r="TKM263" s="710"/>
      <c r="TKN263" s="710"/>
      <c r="TKO263" s="710"/>
      <c r="TKP263" s="710"/>
      <c r="TKQ263" s="710"/>
      <c r="TKR263" s="710"/>
      <c r="TKS263" s="710"/>
      <c r="TKT263" s="710"/>
      <c r="TKU263" s="710"/>
      <c r="TKV263" s="710"/>
      <c r="TKW263" s="710"/>
      <c r="TKX263" s="710"/>
      <c r="TKY263" s="710"/>
      <c r="TKZ263" s="710"/>
      <c r="TLA263" s="710"/>
      <c r="TLB263" s="710"/>
      <c r="TLC263" s="710"/>
      <c r="TLD263" s="710"/>
      <c r="TLE263" s="710"/>
      <c r="TLF263" s="710"/>
      <c r="TLG263" s="710"/>
      <c r="TLH263" s="710"/>
      <c r="TLI263" s="710"/>
      <c r="TLJ263" s="710"/>
      <c r="TLK263" s="710"/>
      <c r="TLL263" s="710"/>
      <c r="TLM263" s="710"/>
      <c r="TLN263" s="710"/>
      <c r="TLO263" s="710"/>
      <c r="TLP263" s="710"/>
      <c r="TLQ263" s="710"/>
      <c r="TLR263" s="710"/>
      <c r="TLS263" s="710"/>
      <c r="TLT263" s="710"/>
      <c r="TLU263" s="710"/>
      <c r="TLV263" s="710"/>
      <c r="TLW263" s="710"/>
      <c r="TLX263" s="710"/>
      <c r="TLY263" s="710"/>
      <c r="TLZ263" s="710"/>
      <c r="TMA263" s="710"/>
      <c r="TMB263" s="710"/>
      <c r="TMC263" s="710"/>
      <c r="TMD263" s="710"/>
      <c r="TME263" s="710"/>
      <c r="TMF263" s="710"/>
      <c r="TMG263" s="710"/>
      <c r="TMH263" s="710"/>
      <c r="TMI263" s="710"/>
      <c r="TMJ263" s="710"/>
      <c r="TMK263" s="710"/>
      <c r="TML263" s="710"/>
      <c r="TMM263" s="710"/>
      <c r="TMN263" s="710"/>
      <c r="TMO263" s="710"/>
      <c r="TMP263" s="710"/>
      <c r="TMQ263" s="710"/>
      <c r="TMR263" s="710"/>
      <c r="TMS263" s="710"/>
      <c r="TMT263" s="710"/>
      <c r="TMU263" s="710"/>
      <c r="TMV263" s="710"/>
      <c r="TMW263" s="710"/>
      <c r="TMX263" s="710"/>
      <c r="TMY263" s="710"/>
      <c r="TMZ263" s="710"/>
      <c r="TNA263" s="710"/>
      <c r="TNB263" s="710"/>
      <c r="TNC263" s="710"/>
      <c r="TND263" s="710"/>
      <c r="TNE263" s="710"/>
      <c r="TNF263" s="710"/>
      <c r="TNG263" s="710"/>
      <c r="TNH263" s="710"/>
      <c r="TNI263" s="710"/>
      <c r="TNJ263" s="710"/>
      <c r="TNK263" s="710"/>
      <c r="TNL263" s="710"/>
      <c r="TNM263" s="710"/>
      <c r="TNN263" s="710"/>
      <c r="TNO263" s="710"/>
      <c r="TNP263" s="710"/>
      <c r="TNQ263" s="710"/>
      <c r="TNR263" s="710"/>
      <c r="TNS263" s="710"/>
      <c r="TNT263" s="710"/>
      <c r="TNU263" s="710"/>
      <c r="TNV263" s="710"/>
      <c r="TNW263" s="710"/>
      <c r="TNX263" s="710"/>
      <c r="TNY263" s="710"/>
      <c r="TNZ263" s="710"/>
      <c r="TOA263" s="710"/>
      <c r="TOB263" s="710"/>
      <c r="TOC263" s="710"/>
      <c r="TOD263" s="710"/>
      <c r="TOE263" s="710"/>
      <c r="TOF263" s="710"/>
      <c r="TOG263" s="710"/>
      <c r="TOH263" s="710"/>
      <c r="TOI263" s="710"/>
      <c r="TOJ263" s="710"/>
      <c r="TOK263" s="710"/>
      <c r="TOL263" s="710"/>
      <c r="TOM263" s="710"/>
      <c r="TON263" s="710"/>
      <c r="TOO263" s="710"/>
      <c r="TOP263" s="710"/>
      <c r="TOQ263" s="710"/>
      <c r="TOR263" s="710"/>
      <c r="TOS263" s="710"/>
      <c r="TOT263" s="710"/>
      <c r="TOU263" s="710"/>
      <c r="TOV263" s="710"/>
      <c r="TOW263" s="710"/>
      <c r="TOX263" s="710"/>
      <c r="TOY263" s="710"/>
      <c r="TOZ263" s="710"/>
      <c r="TPA263" s="710"/>
      <c r="TPB263" s="710"/>
      <c r="TPC263" s="710"/>
      <c r="TPD263" s="710"/>
      <c r="TPE263" s="710"/>
      <c r="TPF263" s="710"/>
      <c r="TPG263" s="710"/>
      <c r="TPH263" s="710"/>
      <c r="TPI263" s="710"/>
      <c r="TPJ263" s="710"/>
      <c r="TPK263" s="710"/>
      <c r="TPL263" s="710"/>
      <c r="TPM263" s="710"/>
      <c r="TPN263" s="710"/>
      <c r="TPO263" s="710"/>
      <c r="TPP263" s="710"/>
      <c r="TPQ263" s="710"/>
      <c r="TPR263" s="710"/>
      <c r="TPS263" s="710"/>
      <c r="TPT263" s="710"/>
      <c r="TPU263" s="710"/>
      <c r="TPV263" s="710"/>
      <c r="TPW263" s="710"/>
      <c r="TPX263" s="710"/>
      <c r="TPY263" s="710"/>
      <c r="TPZ263" s="710"/>
      <c r="TQA263" s="710"/>
      <c r="TQB263" s="710"/>
      <c r="TQC263" s="710"/>
      <c r="TQD263" s="710"/>
      <c r="TQE263" s="710"/>
      <c r="TQF263" s="710"/>
      <c r="TQG263" s="710"/>
      <c r="TQH263" s="710"/>
      <c r="TQI263" s="710"/>
      <c r="TQJ263" s="710"/>
      <c r="TQK263" s="710"/>
      <c r="TQL263" s="710"/>
      <c r="TQM263" s="710"/>
      <c r="TQN263" s="710"/>
      <c r="TQO263" s="710"/>
      <c r="TQP263" s="710"/>
      <c r="TQQ263" s="710"/>
      <c r="TQR263" s="710"/>
      <c r="TQS263" s="710"/>
      <c r="TQT263" s="710"/>
      <c r="TQU263" s="710"/>
      <c r="TQV263" s="710"/>
      <c r="TQW263" s="710"/>
      <c r="TQX263" s="710"/>
      <c r="TQY263" s="710"/>
      <c r="TQZ263" s="710"/>
      <c r="TRA263" s="710"/>
      <c r="TRB263" s="710"/>
      <c r="TRC263" s="710"/>
      <c r="TRD263" s="710"/>
      <c r="TRE263" s="710"/>
      <c r="TRF263" s="710"/>
      <c r="TRG263" s="710"/>
      <c r="TRH263" s="710"/>
      <c r="TRI263" s="710"/>
      <c r="TRJ263" s="710"/>
      <c r="TRK263" s="710"/>
      <c r="TRL263" s="710"/>
      <c r="TRM263" s="710"/>
      <c r="TRN263" s="710"/>
      <c r="TRO263" s="710"/>
      <c r="TRP263" s="710"/>
      <c r="TRQ263" s="710"/>
      <c r="TRR263" s="710"/>
      <c r="TRS263" s="710"/>
      <c r="TRT263" s="710"/>
      <c r="TRU263" s="710"/>
      <c r="TRV263" s="710"/>
      <c r="TRW263" s="710"/>
      <c r="TRX263" s="710"/>
      <c r="TRY263" s="710"/>
      <c r="TRZ263" s="710"/>
      <c r="TSA263" s="710"/>
      <c r="TSB263" s="710"/>
      <c r="TSC263" s="710"/>
      <c r="TSD263" s="710"/>
      <c r="TSE263" s="710"/>
      <c r="TSF263" s="710"/>
      <c r="TSG263" s="710"/>
      <c r="TSH263" s="710"/>
      <c r="TSI263" s="710"/>
      <c r="TSJ263" s="710"/>
      <c r="TSK263" s="710"/>
      <c r="TSL263" s="710"/>
      <c r="TSM263" s="710"/>
      <c r="TSN263" s="710"/>
      <c r="TSO263" s="710"/>
      <c r="TSP263" s="710"/>
      <c r="TSQ263" s="710"/>
      <c r="TSR263" s="710"/>
      <c r="TSS263" s="710"/>
      <c r="TST263" s="710"/>
      <c r="TSU263" s="710"/>
      <c r="TSV263" s="710"/>
      <c r="TSW263" s="710"/>
      <c r="TSX263" s="710"/>
      <c r="TSY263" s="710"/>
      <c r="TSZ263" s="710"/>
      <c r="TTA263" s="710"/>
      <c r="TTB263" s="710"/>
      <c r="TTC263" s="710"/>
      <c r="TTD263" s="710"/>
      <c r="TTE263" s="710"/>
      <c r="TTF263" s="710"/>
      <c r="TTG263" s="710"/>
      <c r="TTH263" s="710"/>
      <c r="TTI263" s="710"/>
      <c r="TTJ263" s="710"/>
      <c r="TTK263" s="710"/>
      <c r="TTL263" s="710"/>
      <c r="TTM263" s="710"/>
      <c r="TTN263" s="710"/>
      <c r="TTO263" s="710"/>
      <c r="TTP263" s="710"/>
      <c r="TTQ263" s="710"/>
      <c r="TTR263" s="710"/>
      <c r="TTS263" s="710"/>
      <c r="TTT263" s="710"/>
      <c r="TTU263" s="710"/>
      <c r="TTV263" s="710"/>
      <c r="TTW263" s="710"/>
      <c r="TTX263" s="710"/>
      <c r="TTY263" s="710"/>
      <c r="TTZ263" s="710"/>
      <c r="TUA263" s="710"/>
      <c r="TUB263" s="710"/>
      <c r="TUC263" s="710"/>
      <c r="TUD263" s="710"/>
      <c r="TUE263" s="710"/>
      <c r="TUF263" s="710"/>
      <c r="TUG263" s="710"/>
      <c r="TUH263" s="710"/>
      <c r="TUI263" s="710"/>
      <c r="TUJ263" s="710"/>
      <c r="TUK263" s="710"/>
      <c r="TUL263" s="710"/>
      <c r="TUM263" s="710"/>
      <c r="TUN263" s="710"/>
      <c r="TUO263" s="710"/>
      <c r="TUP263" s="710"/>
      <c r="TUQ263" s="710"/>
      <c r="TUR263" s="710"/>
      <c r="TUS263" s="710"/>
      <c r="TUT263" s="710"/>
      <c r="TUU263" s="710"/>
      <c r="TUV263" s="710"/>
      <c r="TUW263" s="710"/>
      <c r="TUX263" s="710"/>
      <c r="TUY263" s="710"/>
      <c r="TUZ263" s="710"/>
      <c r="TVA263" s="710"/>
      <c r="TVB263" s="710"/>
      <c r="TVC263" s="710"/>
      <c r="TVD263" s="710"/>
      <c r="TVE263" s="710"/>
      <c r="TVF263" s="710"/>
      <c r="TVG263" s="710"/>
      <c r="TVH263" s="710"/>
      <c r="TVI263" s="710"/>
      <c r="TVJ263" s="710"/>
      <c r="TVK263" s="710"/>
      <c r="TVL263" s="710"/>
      <c r="TVM263" s="710"/>
      <c r="TVN263" s="710"/>
      <c r="TVO263" s="710"/>
      <c r="TVP263" s="710"/>
      <c r="TVQ263" s="710"/>
      <c r="TVR263" s="710"/>
      <c r="TVS263" s="710"/>
      <c r="TVT263" s="710"/>
      <c r="TVU263" s="710"/>
      <c r="TVV263" s="710"/>
      <c r="TVW263" s="710"/>
      <c r="TVX263" s="710"/>
      <c r="TVY263" s="710"/>
      <c r="TVZ263" s="710"/>
      <c r="TWA263" s="710"/>
      <c r="TWB263" s="710"/>
      <c r="TWC263" s="710"/>
      <c r="TWD263" s="710"/>
      <c r="TWE263" s="710"/>
      <c r="TWF263" s="710"/>
      <c r="TWG263" s="710"/>
      <c r="TWH263" s="710"/>
      <c r="TWI263" s="710"/>
      <c r="TWJ263" s="710"/>
      <c r="TWK263" s="710"/>
      <c r="TWL263" s="710"/>
      <c r="TWM263" s="710"/>
      <c r="TWN263" s="710"/>
      <c r="TWO263" s="710"/>
      <c r="TWP263" s="710"/>
      <c r="TWQ263" s="710"/>
      <c r="TWR263" s="710"/>
      <c r="TWS263" s="710"/>
      <c r="TWT263" s="710"/>
      <c r="TWU263" s="710"/>
      <c r="TWV263" s="710"/>
      <c r="TWW263" s="710"/>
      <c r="TWX263" s="710"/>
      <c r="TWY263" s="710"/>
      <c r="TWZ263" s="710"/>
      <c r="TXA263" s="710"/>
      <c r="TXB263" s="710"/>
      <c r="TXC263" s="710"/>
      <c r="TXD263" s="710"/>
      <c r="TXE263" s="710"/>
      <c r="TXF263" s="710"/>
      <c r="TXG263" s="710"/>
      <c r="TXH263" s="710"/>
      <c r="TXI263" s="710"/>
      <c r="TXJ263" s="710"/>
      <c r="TXK263" s="710"/>
      <c r="TXL263" s="710"/>
      <c r="TXM263" s="710"/>
      <c r="TXN263" s="710"/>
      <c r="TXO263" s="710"/>
      <c r="TXP263" s="710"/>
      <c r="TXQ263" s="710"/>
      <c r="TXR263" s="710"/>
      <c r="TXS263" s="710"/>
      <c r="TXT263" s="710"/>
      <c r="TXU263" s="710"/>
      <c r="TXV263" s="710"/>
      <c r="TXW263" s="710"/>
      <c r="TXX263" s="710"/>
      <c r="TXY263" s="710"/>
      <c r="TXZ263" s="710"/>
      <c r="TYA263" s="710"/>
      <c r="TYB263" s="710"/>
      <c r="TYC263" s="710"/>
      <c r="TYD263" s="710"/>
      <c r="TYE263" s="710"/>
      <c r="TYF263" s="710"/>
      <c r="TYG263" s="710"/>
      <c r="TYH263" s="710"/>
      <c r="TYI263" s="710"/>
      <c r="TYJ263" s="710"/>
      <c r="TYK263" s="710"/>
      <c r="TYL263" s="710"/>
      <c r="TYM263" s="710"/>
      <c r="TYN263" s="710"/>
      <c r="TYO263" s="710"/>
      <c r="TYP263" s="710"/>
      <c r="TYQ263" s="710"/>
      <c r="TYR263" s="710"/>
      <c r="TYS263" s="710"/>
      <c r="TYT263" s="710"/>
      <c r="TYU263" s="710"/>
      <c r="TYV263" s="710"/>
      <c r="TYW263" s="710"/>
      <c r="TYX263" s="710"/>
      <c r="TYY263" s="710"/>
      <c r="TYZ263" s="710"/>
      <c r="TZA263" s="710"/>
      <c r="TZB263" s="710"/>
      <c r="TZC263" s="710"/>
      <c r="TZD263" s="710"/>
      <c r="TZE263" s="710"/>
      <c r="TZF263" s="710"/>
      <c r="TZG263" s="710"/>
      <c r="TZH263" s="710"/>
      <c r="TZI263" s="710"/>
      <c r="TZJ263" s="710"/>
      <c r="TZK263" s="710"/>
      <c r="TZL263" s="710"/>
      <c r="TZM263" s="710"/>
      <c r="TZN263" s="710"/>
      <c r="TZO263" s="710"/>
      <c r="TZP263" s="710"/>
      <c r="TZQ263" s="710"/>
      <c r="TZR263" s="710"/>
      <c r="TZS263" s="710"/>
      <c r="TZT263" s="710"/>
      <c r="TZU263" s="710"/>
      <c r="TZV263" s="710"/>
      <c r="TZW263" s="710"/>
      <c r="TZX263" s="710"/>
      <c r="TZY263" s="710"/>
      <c r="TZZ263" s="710"/>
      <c r="UAA263" s="710"/>
      <c r="UAB263" s="710"/>
      <c r="UAC263" s="710"/>
      <c r="UAD263" s="710"/>
      <c r="UAE263" s="710"/>
      <c r="UAF263" s="710"/>
      <c r="UAG263" s="710"/>
      <c r="UAH263" s="710"/>
      <c r="UAI263" s="710"/>
      <c r="UAJ263" s="710"/>
      <c r="UAK263" s="710"/>
      <c r="UAL263" s="710"/>
      <c r="UAM263" s="710"/>
      <c r="UAN263" s="710"/>
      <c r="UAO263" s="710"/>
      <c r="UAP263" s="710"/>
      <c r="UAQ263" s="710"/>
      <c r="UAR263" s="710"/>
      <c r="UAS263" s="710"/>
      <c r="UAT263" s="710"/>
      <c r="UAU263" s="710"/>
      <c r="UAV263" s="710"/>
      <c r="UAW263" s="710"/>
      <c r="UAX263" s="710"/>
      <c r="UAY263" s="710"/>
      <c r="UAZ263" s="710"/>
      <c r="UBA263" s="710"/>
      <c r="UBB263" s="710"/>
      <c r="UBC263" s="710"/>
      <c r="UBD263" s="710"/>
      <c r="UBE263" s="710"/>
      <c r="UBF263" s="710"/>
      <c r="UBG263" s="710"/>
      <c r="UBH263" s="710"/>
      <c r="UBI263" s="710"/>
      <c r="UBJ263" s="710"/>
      <c r="UBK263" s="710"/>
      <c r="UBL263" s="710"/>
      <c r="UBM263" s="710"/>
      <c r="UBN263" s="710"/>
      <c r="UBO263" s="710"/>
      <c r="UBP263" s="710"/>
      <c r="UBQ263" s="710"/>
      <c r="UBR263" s="710"/>
      <c r="UBS263" s="710"/>
      <c r="UBT263" s="710"/>
      <c r="UBU263" s="710"/>
      <c r="UBV263" s="710"/>
      <c r="UBW263" s="710"/>
      <c r="UBX263" s="710"/>
      <c r="UBY263" s="710"/>
      <c r="UBZ263" s="710"/>
      <c r="UCA263" s="710"/>
      <c r="UCB263" s="710"/>
      <c r="UCC263" s="710"/>
      <c r="UCD263" s="710"/>
      <c r="UCE263" s="710"/>
      <c r="UCF263" s="710"/>
      <c r="UCG263" s="710"/>
      <c r="UCH263" s="710"/>
      <c r="UCI263" s="710"/>
      <c r="UCJ263" s="710"/>
      <c r="UCK263" s="710"/>
      <c r="UCL263" s="710"/>
      <c r="UCM263" s="710"/>
      <c r="UCN263" s="710"/>
      <c r="UCO263" s="710"/>
      <c r="UCP263" s="710"/>
      <c r="UCQ263" s="710"/>
      <c r="UCR263" s="710"/>
      <c r="UCS263" s="710"/>
      <c r="UCT263" s="710"/>
      <c r="UCU263" s="710"/>
      <c r="UCV263" s="710"/>
      <c r="UCW263" s="710"/>
      <c r="UCX263" s="710"/>
      <c r="UCY263" s="710"/>
      <c r="UCZ263" s="710"/>
      <c r="UDA263" s="710"/>
      <c r="UDB263" s="710"/>
      <c r="UDC263" s="710"/>
      <c r="UDD263" s="710"/>
      <c r="UDE263" s="710"/>
      <c r="UDF263" s="710"/>
      <c r="UDG263" s="710"/>
      <c r="UDH263" s="710"/>
      <c r="UDI263" s="710"/>
      <c r="UDJ263" s="710"/>
      <c r="UDK263" s="710"/>
      <c r="UDL263" s="710"/>
      <c r="UDM263" s="710"/>
      <c r="UDN263" s="710"/>
      <c r="UDO263" s="710"/>
      <c r="UDP263" s="710"/>
      <c r="UDQ263" s="710"/>
      <c r="UDR263" s="710"/>
      <c r="UDS263" s="710"/>
      <c r="UDT263" s="710"/>
      <c r="UDU263" s="710"/>
      <c r="UDV263" s="710"/>
      <c r="UDW263" s="710"/>
      <c r="UDX263" s="710"/>
      <c r="UDY263" s="710"/>
      <c r="UDZ263" s="710"/>
      <c r="UEA263" s="710"/>
      <c r="UEB263" s="710"/>
      <c r="UEC263" s="710"/>
      <c r="UED263" s="710"/>
      <c r="UEE263" s="710"/>
      <c r="UEF263" s="710"/>
      <c r="UEG263" s="710"/>
      <c r="UEH263" s="710"/>
      <c r="UEI263" s="710"/>
      <c r="UEJ263" s="710"/>
      <c r="UEK263" s="710"/>
      <c r="UEL263" s="710"/>
      <c r="UEM263" s="710"/>
      <c r="UEN263" s="710"/>
      <c r="UEO263" s="710"/>
      <c r="UEP263" s="710"/>
      <c r="UEQ263" s="710"/>
      <c r="UER263" s="710"/>
      <c r="UES263" s="710"/>
      <c r="UET263" s="710"/>
      <c r="UEU263" s="710"/>
      <c r="UEV263" s="710"/>
      <c r="UEW263" s="710"/>
      <c r="UEX263" s="710"/>
      <c r="UEY263" s="710"/>
      <c r="UEZ263" s="710"/>
      <c r="UFA263" s="710"/>
      <c r="UFB263" s="710"/>
      <c r="UFC263" s="710"/>
      <c r="UFD263" s="710"/>
      <c r="UFE263" s="710"/>
      <c r="UFF263" s="710"/>
      <c r="UFG263" s="710"/>
      <c r="UFH263" s="710"/>
      <c r="UFI263" s="710"/>
      <c r="UFJ263" s="710"/>
      <c r="UFK263" s="710"/>
      <c r="UFL263" s="710"/>
      <c r="UFM263" s="710"/>
      <c r="UFN263" s="710"/>
      <c r="UFO263" s="710"/>
      <c r="UFP263" s="710"/>
      <c r="UFQ263" s="710"/>
      <c r="UFR263" s="710"/>
      <c r="UFS263" s="710"/>
      <c r="UFT263" s="710"/>
      <c r="UFU263" s="710"/>
      <c r="UFV263" s="710"/>
      <c r="UFW263" s="710"/>
      <c r="UFX263" s="710"/>
      <c r="UFY263" s="710"/>
      <c r="UFZ263" s="710"/>
      <c r="UGA263" s="710"/>
      <c r="UGB263" s="710"/>
      <c r="UGC263" s="710"/>
      <c r="UGD263" s="710"/>
      <c r="UGE263" s="710"/>
      <c r="UGF263" s="710"/>
      <c r="UGG263" s="710"/>
      <c r="UGH263" s="710"/>
      <c r="UGI263" s="710"/>
      <c r="UGJ263" s="710"/>
      <c r="UGK263" s="710"/>
      <c r="UGL263" s="710"/>
      <c r="UGM263" s="710"/>
      <c r="UGN263" s="710"/>
      <c r="UGO263" s="710"/>
      <c r="UGP263" s="710"/>
      <c r="UGQ263" s="710"/>
      <c r="UGR263" s="710"/>
      <c r="UGS263" s="710"/>
      <c r="UGT263" s="710"/>
      <c r="UGU263" s="710"/>
      <c r="UGV263" s="710"/>
      <c r="UGW263" s="710"/>
      <c r="UGX263" s="710"/>
      <c r="UGY263" s="710"/>
      <c r="UGZ263" s="710"/>
      <c r="UHA263" s="710"/>
      <c r="UHB263" s="710"/>
      <c r="UHC263" s="710"/>
      <c r="UHD263" s="710"/>
      <c r="UHE263" s="710"/>
      <c r="UHF263" s="710"/>
      <c r="UHG263" s="710"/>
      <c r="UHH263" s="710"/>
      <c r="UHI263" s="710"/>
      <c r="UHJ263" s="710"/>
      <c r="UHK263" s="710"/>
      <c r="UHL263" s="710"/>
      <c r="UHM263" s="710"/>
      <c r="UHN263" s="710"/>
      <c r="UHO263" s="710"/>
      <c r="UHP263" s="710"/>
      <c r="UHQ263" s="710"/>
      <c r="UHR263" s="710"/>
      <c r="UHS263" s="710"/>
      <c r="UHT263" s="710"/>
      <c r="UHU263" s="710"/>
      <c r="UHV263" s="710"/>
      <c r="UHW263" s="710"/>
      <c r="UHX263" s="710"/>
      <c r="UHY263" s="710"/>
      <c r="UHZ263" s="710"/>
      <c r="UIA263" s="710"/>
      <c r="UIB263" s="710"/>
      <c r="UIC263" s="710"/>
      <c r="UID263" s="710"/>
      <c r="UIE263" s="710"/>
      <c r="UIF263" s="710"/>
      <c r="UIG263" s="710"/>
      <c r="UIH263" s="710"/>
      <c r="UII263" s="710"/>
      <c r="UIJ263" s="710"/>
      <c r="UIK263" s="710"/>
      <c r="UIL263" s="710"/>
      <c r="UIM263" s="710"/>
      <c r="UIN263" s="710"/>
      <c r="UIO263" s="710"/>
      <c r="UIP263" s="710"/>
      <c r="UIQ263" s="710"/>
      <c r="UIR263" s="710"/>
      <c r="UIS263" s="710"/>
      <c r="UIT263" s="710"/>
      <c r="UIU263" s="710"/>
      <c r="UIV263" s="710"/>
      <c r="UIW263" s="710"/>
      <c r="UIX263" s="710"/>
      <c r="UIY263" s="710"/>
      <c r="UIZ263" s="710"/>
      <c r="UJA263" s="710"/>
      <c r="UJB263" s="710"/>
      <c r="UJC263" s="710"/>
      <c r="UJD263" s="710"/>
      <c r="UJE263" s="710"/>
      <c r="UJF263" s="710"/>
      <c r="UJG263" s="710"/>
      <c r="UJH263" s="710"/>
      <c r="UJI263" s="710"/>
      <c r="UJJ263" s="710"/>
      <c r="UJK263" s="710"/>
      <c r="UJL263" s="710"/>
      <c r="UJM263" s="710"/>
      <c r="UJN263" s="710"/>
      <c r="UJO263" s="710"/>
      <c r="UJP263" s="710"/>
      <c r="UJQ263" s="710"/>
      <c r="UJR263" s="710"/>
      <c r="UJS263" s="710"/>
      <c r="UJT263" s="710"/>
      <c r="UJU263" s="710"/>
      <c r="UJV263" s="710"/>
      <c r="UJW263" s="710"/>
      <c r="UJX263" s="710"/>
      <c r="UJY263" s="710"/>
      <c r="UJZ263" s="710"/>
      <c r="UKA263" s="710"/>
      <c r="UKB263" s="710"/>
      <c r="UKC263" s="710"/>
      <c r="UKD263" s="710"/>
      <c r="UKE263" s="710"/>
      <c r="UKF263" s="710"/>
      <c r="UKG263" s="710"/>
      <c r="UKH263" s="710"/>
      <c r="UKI263" s="710"/>
      <c r="UKJ263" s="710"/>
      <c r="UKK263" s="710"/>
      <c r="UKL263" s="710"/>
      <c r="UKM263" s="710"/>
      <c r="UKN263" s="710"/>
      <c r="UKO263" s="710"/>
      <c r="UKP263" s="710"/>
      <c r="UKQ263" s="710"/>
      <c r="UKR263" s="710"/>
      <c r="UKS263" s="710"/>
      <c r="UKT263" s="710"/>
      <c r="UKU263" s="710"/>
      <c r="UKV263" s="710"/>
      <c r="UKW263" s="710"/>
      <c r="UKX263" s="710"/>
      <c r="UKY263" s="710"/>
      <c r="UKZ263" s="710"/>
      <c r="ULA263" s="710"/>
      <c r="ULB263" s="710"/>
      <c r="ULC263" s="710"/>
      <c r="ULD263" s="710"/>
      <c r="ULE263" s="710"/>
      <c r="ULF263" s="710"/>
      <c r="ULG263" s="710"/>
      <c r="ULH263" s="710"/>
      <c r="ULI263" s="710"/>
      <c r="ULJ263" s="710"/>
      <c r="ULK263" s="710"/>
      <c r="ULL263" s="710"/>
      <c r="ULM263" s="710"/>
      <c r="ULN263" s="710"/>
      <c r="ULO263" s="710"/>
      <c r="ULP263" s="710"/>
      <c r="ULQ263" s="710"/>
      <c r="ULR263" s="710"/>
      <c r="ULS263" s="710"/>
      <c r="ULT263" s="710"/>
      <c r="ULU263" s="710"/>
      <c r="ULV263" s="710"/>
      <c r="ULW263" s="710"/>
      <c r="ULX263" s="710"/>
      <c r="ULY263" s="710"/>
      <c r="ULZ263" s="710"/>
      <c r="UMA263" s="710"/>
      <c r="UMB263" s="710"/>
      <c r="UMC263" s="710"/>
      <c r="UMD263" s="710"/>
      <c r="UME263" s="710"/>
      <c r="UMF263" s="710"/>
      <c r="UMG263" s="710"/>
      <c r="UMH263" s="710"/>
      <c r="UMI263" s="710"/>
      <c r="UMJ263" s="710"/>
      <c r="UMK263" s="710"/>
      <c r="UML263" s="710"/>
      <c r="UMM263" s="710"/>
      <c r="UMN263" s="710"/>
      <c r="UMO263" s="710"/>
      <c r="UMP263" s="710"/>
      <c r="UMQ263" s="710"/>
      <c r="UMR263" s="710"/>
      <c r="UMS263" s="710"/>
      <c r="UMT263" s="710"/>
      <c r="UMU263" s="710"/>
      <c r="UMV263" s="710"/>
      <c r="UMW263" s="710"/>
      <c r="UMX263" s="710"/>
      <c r="UMY263" s="710"/>
      <c r="UMZ263" s="710"/>
      <c r="UNA263" s="710"/>
      <c r="UNB263" s="710"/>
      <c r="UNC263" s="710"/>
      <c r="UND263" s="710"/>
      <c r="UNE263" s="710"/>
      <c r="UNF263" s="710"/>
      <c r="UNG263" s="710"/>
      <c r="UNH263" s="710"/>
      <c r="UNI263" s="710"/>
      <c r="UNJ263" s="710"/>
      <c r="UNK263" s="710"/>
      <c r="UNL263" s="710"/>
      <c r="UNM263" s="710"/>
      <c r="UNN263" s="710"/>
      <c r="UNO263" s="710"/>
      <c r="UNP263" s="710"/>
      <c r="UNQ263" s="710"/>
      <c r="UNR263" s="710"/>
      <c r="UNS263" s="710"/>
      <c r="UNT263" s="710"/>
      <c r="UNU263" s="710"/>
      <c r="UNV263" s="710"/>
      <c r="UNW263" s="710"/>
      <c r="UNX263" s="710"/>
      <c r="UNY263" s="710"/>
      <c r="UNZ263" s="710"/>
      <c r="UOA263" s="710"/>
      <c r="UOB263" s="710"/>
      <c r="UOC263" s="710"/>
      <c r="UOD263" s="710"/>
      <c r="UOE263" s="710"/>
      <c r="UOF263" s="710"/>
      <c r="UOG263" s="710"/>
      <c r="UOH263" s="710"/>
      <c r="UOI263" s="710"/>
      <c r="UOJ263" s="710"/>
      <c r="UOK263" s="710"/>
      <c r="UOL263" s="710"/>
      <c r="UOM263" s="710"/>
      <c r="UON263" s="710"/>
      <c r="UOO263" s="710"/>
      <c r="UOP263" s="710"/>
      <c r="UOQ263" s="710"/>
      <c r="UOR263" s="710"/>
      <c r="UOS263" s="710"/>
      <c r="UOT263" s="710"/>
      <c r="UOU263" s="710"/>
      <c r="UOV263" s="710"/>
      <c r="UOW263" s="710"/>
      <c r="UOX263" s="710"/>
      <c r="UOY263" s="710"/>
      <c r="UOZ263" s="710"/>
      <c r="UPA263" s="710"/>
      <c r="UPB263" s="710"/>
      <c r="UPC263" s="710"/>
      <c r="UPD263" s="710"/>
      <c r="UPE263" s="710"/>
      <c r="UPF263" s="710"/>
      <c r="UPG263" s="710"/>
      <c r="UPH263" s="710"/>
      <c r="UPI263" s="710"/>
      <c r="UPJ263" s="710"/>
      <c r="UPK263" s="710"/>
      <c r="UPL263" s="710"/>
      <c r="UPM263" s="710"/>
      <c r="UPN263" s="710"/>
      <c r="UPO263" s="710"/>
      <c r="UPP263" s="710"/>
      <c r="UPQ263" s="710"/>
      <c r="UPR263" s="710"/>
      <c r="UPS263" s="710"/>
      <c r="UPT263" s="710"/>
      <c r="UPU263" s="710"/>
      <c r="UPV263" s="710"/>
      <c r="UPW263" s="710"/>
      <c r="UPX263" s="710"/>
      <c r="UPY263" s="710"/>
      <c r="UPZ263" s="710"/>
      <c r="UQA263" s="710"/>
      <c r="UQB263" s="710"/>
      <c r="UQC263" s="710"/>
      <c r="UQD263" s="710"/>
      <c r="UQE263" s="710"/>
      <c r="UQF263" s="710"/>
      <c r="UQG263" s="710"/>
      <c r="UQH263" s="710"/>
      <c r="UQI263" s="710"/>
      <c r="UQJ263" s="710"/>
      <c r="UQK263" s="710"/>
      <c r="UQL263" s="710"/>
      <c r="UQM263" s="710"/>
      <c r="UQN263" s="710"/>
      <c r="UQO263" s="710"/>
      <c r="UQP263" s="710"/>
      <c r="UQQ263" s="710"/>
      <c r="UQR263" s="710"/>
      <c r="UQS263" s="710"/>
      <c r="UQT263" s="710"/>
      <c r="UQU263" s="710"/>
      <c r="UQV263" s="710"/>
      <c r="UQW263" s="710"/>
      <c r="UQX263" s="710"/>
      <c r="UQY263" s="710"/>
      <c r="UQZ263" s="710"/>
      <c r="URA263" s="710"/>
      <c r="URB263" s="710"/>
      <c r="URC263" s="710"/>
      <c r="URD263" s="710"/>
      <c r="URE263" s="710"/>
      <c r="URF263" s="710"/>
      <c r="URG263" s="710"/>
      <c r="URH263" s="710"/>
      <c r="URI263" s="710"/>
      <c r="URJ263" s="710"/>
      <c r="URK263" s="710"/>
      <c r="URL263" s="710"/>
      <c r="URM263" s="710"/>
      <c r="URN263" s="710"/>
      <c r="URO263" s="710"/>
      <c r="URP263" s="710"/>
      <c r="URQ263" s="710"/>
      <c r="URR263" s="710"/>
      <c r="URS263" s="710"/>
      <c r="URT263" s="710"/>
      <c r="URU263" s="710"/>
      <c r="URV263" s="710"/>
      <c r="URW263" s="710"/>
      <c r="URX263" s="710"/>
      <c r="URY263" s="710"/>
      <c r="URZ263" s="710"/>
      <c r="USA263" s="710"/>
      <c r="USB263" s="710"/>
      <c r="USC263" s="710"/>
      <c r="USD263" s="710"/>
      <c r="USE263" s="710"/>
      <c r="USF263" s="710"/>
      <c r="USG263" s="710"/>
      <c r="USH263" s="710"/>
      <c r="USI263" s="710"/>
      <c r="USJ263" s="710"/>
      <c r="USK263" s="710"/>
      <c r="USL263" s="710"/>
      <c r="USM263" s="710"/>
      <c r="USN263" s="710"/>
      <c r="USO263" s="710"/>
      <c r="USP263" s="710"/>
      <c r="USQ263" s="710"/>
      <c r="USR263" s="710"/>
      <c r="USS263" s="710"/>
      <c r="UST263" s="710"/>
      <c r="USU263" s="710"/>
      <c r="USV263" s="710"/>
      <c r="USW263" s="710"/>
      <c r="USX263" s="710"/>
      <c r="USY263" s="710"/>
      <c r="USZ263" s="710"/>
      <c r="UTA263" s="710"/>
      <c r="UTB263" s="710"/>
      <c r="UTC263" s="710"/>
      <c r="UTD263" s="710"/>
      <c r="UTE263" s="710"/>
      <c r="UTF263" s="710"/>
      <c r="UTG263" s="710"/>
      <c r="UTH263" s="710"/>
      <c r="UTI263" s="710"/>
      <c r="UTJ263" s="710"/>
      <c r="UTK263" s="710"/>
      <c r="UTL263" s="710"/>
      <c r="UTM263" s="710"/>
      <c r="UTN263" s="710"/>
      <c r="UTO263" s="710"/>
      <c r="UTP263" s="710"/>
      <c r="UTQ263" s="710"/>
      <c r="UTR263" s="710"/>
      <c r="UTS263" s="710"/>
      <c r="UTT263" s="710"/>
      <c r="UTU263" s="710"/>
      <c r="UTV263" s="710"/>
      <c r="UTW263" s="710"/>
      <c r="UTX263" s="710"/>
      <c r="UTY263" s="710"/>
      <c r="UTZ263" s="710"/>
      <c r="UUA263" s="710"/>
      <c r="UUB263" s="710"/>
      <c r="UUC263" s="710"/>
      <c r="UUD263" s="710"/>
      <c r="UUE263" s="710"/>
      <c r="UUF263" s="710"/>
      <c r="UUG263" s="710"/>
      <c r="UUH263" s="710"/>
      <c r="UUI263" s="710"/>
      <c r="UUJ263" s="710"/>
      <c r="UUK263" s="710"/>
      <c r="UUL263" s="710"/>
      <c r="UUM263" s="710"/>
      <c r="UUN263" s="710"/>
      <c r="UUO263" s="710"/>
      <c r="UUP263" s="710"/>
      <c r="UUQ263" s="710"/>
      <c r="UUR263" s="710"/>
      <c r="UUS263" s="710"/>
      <c r="UUT263" s="710"/>
      <c r="UUU263" s="710"/>
      <c r="UUV263" s="710"/>
      <c r="UUW263" s="710"/>
      <c r="UUX263" s="710"/>
      <c r="UUY263" s="710"/>
      <c r="UUZ263" s="710"/>
      <c r="UVA263" s="710"/>
      <c r="UVB263" s="710"/>
      <c r="UVC263" s="710"/>
      <c r="UVD263" s="710"/>
      <c r="UVE263" s="710"/>
      <c r="UVF263" s="710"/>
      <c r="UVG263" s="710"/>
      <c r="UVH263" s="710"/>
      <c r="UVI263" s="710"/>
      <c r="UVJ263" s="710"/>
      <c r="UVK263" s="710"/>
      <c r="UVL263" s="710"/>
      <c r="UVM263" s="710"/>
      <c r="UVN263" s="710"/>
      <c r="UVO263" s="710"/>
      <c r="UVP263" s="710"/>
      <c r="UVQ263" s="710"/>
      <c r="UVR263" s="710"/>
      <c r="UVS263" s="710"/>
      <c r="UVT263" s="710"/>
      <c r="UVU263" s="710"/>
      <c r="UVV263" s="710"/>
      <c r="UVW263" s="710"/>
      <c r="UVX263" s="710"/>
      <c r="UVY263" s="710"/>
      <c r="UVZ263" s="710"/>
      <c r="UWA263" s="710"/>
      <c r="UWB263" s="710"/>
      <c r="UWC263" s="710"/>
      <c r="UWD263" s="710"/>
      <c r="UWE263" s="710"/>
      <c r="UWF263" s="710"/>
      <c r="UWG263" s="710"/>
      <c r="UWH263" s="710"/>
      <c r="UWI263" s="710"/>
      <c r="UWJ263" s="710"/>
      <c r="UWK263" s="710"/>
      <c r="UWL263" s="710"/>
      <c r="UWM263" s="710"/>
      <c r="UWN263" s="710"/>
      <c r="UWO263" s="710"/>
      <c r="UWP263" s="710"/>
      <c r="UWQ263" s="710"/>
      <c r="UWR263" s="710"/>
      <c r="UWS263" s="710"/>
      <c r="UWT263" s="710"/>
      <c r="UWU263" s="710"/>
      <c r="UWV263" s="710"/>
      <c r="UWW263" s="710"/>
      <c r="UWX263" s="710"/>
      <c r="UWY263" s="710"/>
      <c r="UWZ263" s="710"/>
      <c r="UXA263" s="710"/>
      <c r="UXB263" s="710"/>
      <c r="UXC263" s="710"/>
      <c r="UXD263" s="710"/>
      <c r="UXE263" s="710"/>
      <c r="UXF263" s="710"/>
      <c r="UXG263" s="710"/>
      <c r="UXH263" s="710"/>
      <c r="UXI263" s="710"/>
      <c r="UXJ263" s="710"/>
      <c r="UXK263" s="710"/>
      <c r="UXL263" s="710"/>
      <c r="UXM263" s="710"/>
      <c r="UXN263" s="710"/>
      <c r="UXO263" s="710"/>
      <c r="UXP263" s="710"/>
      <c r="UXQ263" s="710"/>
      <c r="UXR263" s="710"/>
      <c r="UXS263" s="710"/>
      <c r="UXT263" s="710"/>
      <c r="UXU263" s="710"/>
      <c r="UXV263" s="710"/>
      <c r="UXW263" s="710"/>
      <c r="UXX263" s="710"/>
      <c r="UXY263" s="710"/>
      <c r="UXZ263" s="710"/>
      <c r="UYA263" s="710"/>
      <c r="UYB263" s="710"/>
      <c r="UYC263" s="710"/>
      <c r="UYD263" s="710"/>
      <c r="UYE263" s="710"/>
      <c r="UYF263" s="710"/>
      <c r="UYG263" s="710"/>
      <c r="UYH263" s="710"/>
      <c r="UYI263" s="710"/>
      <c r="UYJ263" s="710"/>
      <c r="UYK263" s="710"/>
      <c r="UYL263" s="710"/>
      <c r="UYM263" s="710"/>
      <c r="UYN263" s="710"/>
      <c r="UYO263" s="710"/>
      <c r="UYP263" s="710"/>
      <c r="UYQ263" s="710"/>
      <c r="UYR263" s="710"/>
      <c r="UYS263" s="710"/>
      <c r="UYT263" s="710"/>
      <c r="UYU263" s="710"/>
      <c r="UYV263" s="710"/>
      <c r="UYW263" s="710"/>
      <c r="UYX263" s="710"/>
      <c r="UYY263" s="710"/>
      <c r="UYZ263" s="710"/>
      <c r="UZA263" s="710"/>
      <c r="UZB263" s="710"/>
      <c r="UZC263" s="710"/>
      <c r="UZD263" s="710"/>
      <c r="UZE263" s="710"/>
      <c r="UZF263" s="710"/>
      <c r="UZG263" s="710"/>
      <c r="UZH263" s="710"/>
      <c r="UZI263" s="710"/>
      <c r="UZJ263" s="710"/>
      <c r="UZK263" s="710"/>
      <c r="UZL263" s="710"/>
      <c r="UZM263" s="710"/>
      <c r="UZN263" s="710"/>
      <c r="UZO263" s="710"/>
      <c r="UZP263" s="710"/>
      <c r="UZQ263" s="710"/>
      <c r="UZR263" s="710"/>
      <c r="UZS263" s="710"/>
      <c r="UZT263" s="710"/>
      <c r="UZU263" s="710"/>
      <c r="UZV263" s="710"/>
      <c r="UZW263" s="710"/>
      <c r="UZX263" s="710"/>
      <c r="UZY263" s="710"/>
      <c r="UZZ263" s="710"/>
      <c r="VAA263" s="710"/>
      <c r="VAB263" s="710"/>
      <c r="VAC263" s="710"/>
      <c r="VAD263" s="710"/>
      <c r="VAE263" s="710"/>
      <c r="VAF263" s="710"/>
      <c r="VAG263" s="710"/>
      <c r="VAH263" s="710"/>
      <c r="VAI263" s="710"/>
      <c r="VAJ263" s="710"/>
      <c r="VAK263" s="710"/>
      <c r="VAL263" s="710"/>
      <c r="VAM263" s="710"/>
      <c r="VAN263" s="710"/>
      <c r="VAO263" s="710"/>
      <c r="VAP263" s="710"/>
      <c r="VAQ263" s="710"/>
      <c r="VAR263" s="710"/>
      <c r="VAS263" s="710"/>
      <c r="VAT263" s="710"/>
      <c r="VAU263" s="710"/>
      <c r="VAV263" s="710"/>
      <c r="VAW263" s="710"/>
      <c r="VAX263" s="710"/>
      <c r="VAY263" s="710"/>
      <c r="VAZ263" s="710"/>
      <c r="VBA263" s="710"/>
      <c r="VBB263" s="710"/>
      <c r="VBC263" s="710"/>
      <c r="VBD263" s="710"/>
      <c r="VBE263" s="710"/>
      <c r="VBF263" s="710"/>
      <c r="VBG263" s="710"/>
      <c r="VBH263" s="710"/>
      <c r="VBI263" s="710"/>
      <c r="VBJ263" s="710"/>
      <c r="VBK263" s="710"/>
      <c r="VBL263" s="710"/>
      <c r="VBM263" s="710"/>
      <c r="VBN263" s="710"/>
      <c r="VBO263" s="710"/>
      <c r="VBP263" s="710"/>
      <c r="VBQ263" s="710"/>
      <c r="VBR263" s="710"/>
      <c r="VBS263" s="710"/>
      <c r="VBT263" s="710"/>
      <c r="VBU263" s="710"/>
      <c r="VBV263" s="710"/>
      <c r="VBW263" s="710"/>
      <c r="VBX263" s="710"/>
      <c r="VBY263" s="710"/>
      <c r="VBZ263" s="710"/>
      <c r="VCA263" s="710"/>
      <c r="VCB263" s="710"/>
      <c r="VCC263" s="710"/>
      <c r="VCD263" s="710"/>
      <c r="VCE263" s="710"/>
      <c r="VCF263" s="710"/>
      <c r="VCG263" s="710"/>
      <c r="VCH263" s="710"/>
      <c r="VCI263" s="710"/>
      <c r="VCJ263" s="710"/>
      <c r="VCK263" s="710"/>
      <c r="VCL263" s="710"/>
      <c r="VCM263" s="710"/>
      <c r="VCN263" s="710"/>
      <c r="VCO263" s="710"/>
      <c r="VCP263" s="710"/>
      <c r="VCQ263" s="710"/>
      <c r="VCR263" s="710"/>
      <c r="VCS263" s="710"/>
      <c r="VCT263" s="710"/>
      <c r="VCU263" s="710"/>
      <c r="VCV263" s="710"/>
      <c r="VCW263" s="710"/>
      <c r="VCX263" s="710"/>
      <c r="VCY263" s="710"/>
      <c r="VCZ263" s="710"/>
      <c r="VDA263" s="710"/>
      <c r="VDB263" s="710"/>
      <c r="VDC263" s="710"/>
      <c r="VDD263" s="710"/>
      <c r="VDE263" s="710"/>
      <c r="VDF263" s="710"/>
      <c r="VDG263" s="710"/>
      <c r="VDH263" s="710"/>
      <c r="VDI263" s="710"/>
      <c r="VDJ263" s="710"/>
      <c r="VDK263" s="710"/>
      <c r="VDL263" s="710"/>
      <c r="VDM263" s="710"/>
      <c r="VDN263" s="710"/>
      <c r="VDO263" s="710"/>
      <c r="VDP263" s="710"/>
      <c r="VDQ263" s="710"/>
      <c r="VDR263" s="710"/>
      <c r="VDS263" s="710"/>
      <c r="VDT263" s="710"/>
      <c r="VDU263" s="710"/>
      <c r="VDV263" s="710"/>
      <c r="VDW263" s="710"/>
      <c r="VDX263" s="710"/>
      <c r="VDY263" s="710"/>
      <c r="VDZ263" s="710"/>
      <c r="VEA263" s="710"/>
      <c r="VEB263" s="710"/>
      <c r="VEC263" s="710"/>
      <c r="VED263" s="710"/>
      <c r="VEE263" s="710"/>
      <c r="VEF263" s="710"/>
      <c r="VEG263" s="710"/>
      <c r="VEH263" s="710"/>
      <c r="VEI263" s="710"/>
      <c r="VEJ263" s="710"/>
      <c r="VEK263" s="710"/>
      <c r="VEL263" s="710"/>
      <c r="VEM263" s="710"/>
      <c r="VEN263" s="710"/>
      <c r="VEO263" s="710"/>
      <c r="VEP263" s="710"/>
      <c r="VEQ263" s="710"/>
      <c r="VER263" s="710"/>
      <c r="VES263" s="710"/>
      <c r="VET263" s="710"/>
      <c r="VEU263" s="710"/>
      <c r="VEV263" s="710"/>
      <c r="VEW263" s="710"/>
      <c r="VEX263" s="710"/>
      <c r="VEY263" s="710"/>
      <c r="VEZ263" s="710"/>
      <c r="VFA263" s="710"/>
      <c r="VFB263" s="710"/>
      <c r="VFC263" s="710"/>
      <c r="VFD263" s="710"/>
      <c r="VFE263" s="710"/>
      <c r="VFF263" s="710"/>
      <c r="VFG263" s="710"/>
      <c r="VFH263" s="710"/>
      <c r="VFI263" s="710"/>
      <c r="VFJ263" s="710"/>
      <c r="VFK263" s="710"/>
      <c r="VFL263" s="710"/>
      <c r="VFM263" s="710"/>
      <c r="VFN263" s="710"/>
      <c r="VFO263" s="710"/>
      <c r="VFP263" s="710"/>
      <c r="VFQ263" s="710"/>
      <c r="VFR263" s="710"/>
      <c r="VFS263" s="710"/>
      <c r="VFT263" s="710"/>
      <c r="VFU263" s="710"/>
      <c r="VFV263" s="710"/>
      <c r="VFW263" s="710"/>
      <c r="VFX263" s="710"/>
      <c r="VFY263" s="710"/>
      <c r="VFZ263" s="710"/>
      <c r="VGA263" s="710"/>
      <c r="VGB263" s="710"/>
      <c r="VGC263" s="710"/>
      <c r="VGD263" s="710"/>
      <c r="VGE263" s="710"/>
      <c r="VGF263" s="710"/>
      <c r="VGG263" s="710"/>
      <c r="VGH263" s="710"/>
      <c r="VGI263" s="710"/>
      <c r="VGJ263" s="710"/>
      <c r="VGK263" s="710"/>
      <c r="VGL263" s="710"/>
      <c r="VGM263" s="710"/>
      <c r="VGN263" s="710"/>
      <c r="VGO263" s="710"/>
      <c r="VGP263" s="710"/>
      <c r="VGQ263" s="710"/>
      <c r="VGR263" s="710"/>
      <c r="VGS263" s="710"/>
      <c r="VGT263" s="710"/>
      <c r="VGU263" s="710"/>
      <c r="VGV263" s="710"/>
      <c r="VGW263" s="710"/>
      <c r="VGX263" s="710"/>
      <c r="VGY263" s="710"/>
      <c r="VGZ263" s="710"/>
      <c r="VHA263" s="710"/>
      <c r="VHB263" s="710"/>
      <c r="VHC263" s="710"/>
      <c r="VHD263" s="710"/>
      <c r="VHE263" s="710"/>
      <c r="VHF263" s="710"/>
      <c r="VHG263" s="710"/>
      <c r="VHH263" s="710"/>
      <c r="VHI263" s="710"/>
      <c r="VHJ263" s="710"/>
      <c r="VHK263" s="710"/>
      <c r="VHL263" s="710"/>
      <c r="VHM263" s="710"/>
      <c r="VHN263" s="710"/>
      <c r="VHO263" s="710"/>
      <c r="VHP263" s="710"/>
      <c r="VHQ263" s="710"/>
      <c r="VHR263" s="710"/>
      <c r="VHS263" s="710"/>
      <c r="VHT263" s="710"/>
      <c r="VHU263" s="710"/>
      <c r="VHV263" s="710"/>
      <c r="VHW263" s="710"/>
      <c r="VHX263" s="710"/>
      <c r="VHY263" s="710"/>
      <c r="VHZ263" s="710"/>
      <c r="VIA263" s="710"/>
      <c r="VIB263" s="710"/>
      <c r="VIC263" s="710"/>
      <c r="VID263" s="710"/>
      <c r="VIE263" s="710"/>
      <c r="VIF263" s="710"/>
      <c r="VIG263" s="710"/>
      <c r="VIH263" s="710"/>
      <c r="VII263" s="710"/>
      <c r="VIJ263" s="710"/>
      <c r="VIK263" s="710"/>
      <c r="VIL263" s="710"/>
      <c r="VIM263" s="710"/>
      <c r="VIN263" s="710"/>
      <c r="VIO263" s="710"/>
      <c r="VIP263" s="710"/>
      <c r="VIQ263" s="710"/>
      <c r="VIR263" s="710"/>
      <c r="VIS263" s="710"/>
      <c r="VIT263" s="710"/>
      <c r="VIU263" s="710"/>
      <c r="VIV263" s="710"/>
      <c r="VIW263" s="710"/>
      <c r="VIX263" s="710"/>
      <c r="VIY263" s="710"/>
      <c r="VIZ263" s="710"/>
      <c r="VJA263" s="710"/>
      <c r="VJB263" s="710"/>
      <c r="VJC263" s="710"/>
      <c r="VJD263" s="710"/>
      <c r="VJE263" s="710"/>
      <c r="VJF263" s="710"/>
      <c r="VJG263" s="710"/>
      <c r="VJH263" s="710"/>
      <c r="VJI263" s="710"/>
      <c r="VJJ263" s="710"/>
      <c r="VJK263" s="710"/>
      <c r="VJL263" s="710"/>
      <c r="VJM263" s="710"/>
      <c r="VJN263" s="710"/>
      <c r="VJO263" s="710"/>
      <c r="VJP263" s="710"/>
      <c r="VJQ263" s="710"/>
      <c r="VJR263" s="710"/>
      <c r="VJS263" s="710"/>
      <c r="VJT263" s="710"/>
      <c r="VJU263" s="710"/>
      <c r="VJV263" s="710"/>
      <c r="VJW263" s="710"/>
      <c r="VJX263" s="710"/>
      <c r="VJY263" s="710"/>
      <c r="VJZ263" s="710"/>
      <c r="VKA263" s="710"/>
      <c r="VKB263" s="710"/>
      <c r="VKC263" s="710"/>
      <c r="VKD263" s="710"/>
      <c r="VKE263" s="710"/>
      <c r="VKF263" s="710"/>
      <c r="VKG263" s="710"/>
      <c r="VKH263" s="710"/>
      <c r="VKI263" s="710"/>
      <c r="VKJ263" s="710"/>
      <c r="VKK263" s="710"/>
      <c r="VKL263" s="710"/>
      <c r="VKM263" s="710"/>
      <c r="VKN263" s="710"/>
      <c r="VKO263" s="710"/>
      <c r="VKP263" s="710"/>
      <c r="VKQ263" s="710"/>
      <c r="VKR263" s="710"/>
      <c r="VKS263" s="710"/>
      <c r="VKT263" s="710"/>
      <c r="VKU263" s="710"/>
      <c r="VKV263" s="710"/>
      <c r="VKW263" s="710"/>
      <c r="VKX263" s="710"/>
      <c r="VKY263" s="710"/>
      <c r="VKZ263" s="710"/>
      <c r="VLA263" s="710"/>
      <c r="VLB263" s="710"/>
      <c r="VLC263" s="710"/>
      <c r="VLD263" s="710"/>
      <c r="VLE263" s="710"/>
      <c r="VLF263" s="710"/>
      <c r="VLG263" s="710"/>
      <c r="VLH263" s="710"/>
      <c r="VLI263" s="710"/>
      <c r="VLJ263" s="710"/>
      <c r="VLK263" s="710"/>
      <c r="VLL263" s="710"/>
      <c r="VLM263" s="710"/>
      <c r="VLN263" s="710"/>
      <c r="VLO263" s="710"/>
      <c r="VLP263" s="710"/>
      <c r="VLQ263" s="710"/>
      <c r="VLR263" s="710"/>
      <c r="VLS263" s="710"/>
      <c r="VLT263" s="710"/>
      <c r="VLU263" s="710"/>
      <c r="VLV263" s="710"/>
      <c r="VLW263" s="710"/>
      <c r="VLX263" s="710"/>
      <c r="VLY263" s="710"/>
      <c r="VLZ263" s="710"/>
      <c r="VMA263" s="710"/>
      <c r="VMB263" s="710"/>
      <c r="VMC263" s="710"/>
      <c r="VMD263" s="710"/>
      <c r="VME263" s="710"/>
      <c r="VMF263" s="710"/>
      <c r="VMG263" s="710"/>
      <c r="VMH263" s="710"/>
      <c r="VMI263" s="710"/>
      <c r="VMJ263" s="710"/>
      <c r="VMK263" s="710"/>
      <c r="VML263" s="710"/>
      <c r="VMM263" s="710"/>
      <c r="VMN263" s="710"/>
      <c r="VMO263" s="710"/>
      <c r="VMP263" s="710"/>
      <c r="VMQ263" s="710"/>
      <c r="VMR263" s="710"/>
      <c r="VMS263" s="710"/>
      <c r="VMT263" s="710"/>
      <c r="VMU263" s="710"/>
      <c r="VMV263" s="710"/>
      <c r="VMW263" s="710"/>
      <c r="VMX263" s="710"/>
      <c r="VMY263" s="710"/>
      <c r="VMZ263" s="710"/>
      <c r="VNA263" s="710"/>
      <c r="VNB263" s="710"/>
      <c r="VNC263" s="710"/>
      <c r="VND263" s="710"/>
      <c r="VNE263" s="710"/>
      <c r="VNF263" s="710"/>
      <c r="VNG263" s="710"/>
      <c r="VNH263" s="710"/>
      <c r="VNI263" s="710"/>
      <c r="VNJ263" s="710"/>
      <c r="VNK263" s="710"/>
      <c r="VNL263" s="710"/>
      <c r="VNM263" s="710"/>
      <c r="VNN263" s="710"/>
      <c r="VNO263" s="710"/>
      <c r="VNP263" s="710"/>
      <c r="VNQ263" s="710"/>
      <c r="VNR263" s="710"/>
      <c r="VNS263" s="710"/>
      <c r="VNT263" s="710"/>
      <c r="VNU263" s="710"/>
      <c r="VNV263" s="710"/>
      <c r="VNW263" s="710"/>
      <c r="VNX263" s="710"/>
      <c r="VNY263" s="710"/>
      <c r="VNZ263" s="710"/>
      <c r="VOA263" s="710"/>
      <c r="VOB263" s="710"/>
      <c r="VOC263" s="710"/>
      <c r="VOD263" s="710"/>
      <c r="VOE263" s="710"/>
      <c r="VOF263" s="710"/>
      <c r="VOG263" s="710"/>
      <c r="VOH263" s="710"/>
      <c r="VOI263" s="710"/>
      <c r="VOJ263" s="710"/>
      <c r="VOK263" s="710"/>
      <c r="VOL263" s="710"/>
      <c r="VOM263" s="710"/>
      <c r="VON263" s="710"/>
      <c r="VOO263" s="710"/>
      <c r="VOP263" s="710"/>
      <c r="VOQ263" s="710"/>
      <c r="VOR263" s="710"/>
      <c r="VOS263" s="710"/>
      <c r="VOT263" s="710"/>
      <c r="VOU263" s="710"/>
      <c r="VOV263" s="710"/>
      <c r="VOW263" s="710"/>
      <c r="VOX263" s="710"/>
      <c r="VOY263" s="710"/>
      <c r="VOZ263" s="710"/>
      <c r="VPA263" s="710"/>
      <c r="VPB263" s="710"/>
      <c r="VPC263" s="710"/>
      <c r="VPD263" s="710"/>
      <c r="VPE263" s="710"/>
      <c r="VPF263" s="710"/>
      <c r="VPG263" s="710"/>
      <c r="VPH263" s="710"/>
      <c r="VPI263" s="710"/>
      <c r="VPJ263" s="710"/>
      <c r="VPK263" s="710"/>
      <c r="VPL263" s="710"/>
      <c r="VPM263" s="710"/>
      <c r="VPN263" s="710"/>
      <c r="VPO263" s="710"/>
      <c r="VPP263" s="710"/>
      <c r="VPQ263" s="710"/>
      <c r="VPR263" s="710"/>
      <c r="VPS263" s="710"/>
      <c r="VPT263" s="710"/>
      <c r="VPU263" s="710"/>
      <c r="VPV263" s="710"/>
      <c r="VPW263" s="710"/>
      <c r="VPX263" s="710"/>
      <c r="VPY263" s="710"/>
      <c r="VPZ263" s="710"/>
      <c r="VQA263" s="710"/>
      <c r="VQB263" s="710"/>
      <c r="VQC263" s="710"/>
      <c r="VQD263" s="710"/>
      <c r="VQE263" s="710"/>
      <c r="VQF263" s="710"/>
      <c r="VQG263" s="710"/>
      <c r="VQH263" s="710"/>
      <c r="VQI263" s="710"/>
      <c r="VQJ263" s="710"/>
      <c r="VQK263" s="710"/>
      <c r="VQL263" s="710"/>
      <c r="VQM263" s="710"/>
      <c r="VQN263" s="710"/>
      <c r="VQO263" s="710"/>
      <c r="VQP263" s="710"/>
      <c r="VQQ263" s="710"/>
      <c r="VQR263" s="710"/>
      <c r="VQS263" s="710"/>
      <c r="VQT263" s="710"/>
      <c r="VQU263" s="710"/>
      <c r="VQV263" s="710"/>
      <c r="VQW263" s="710"/>
      <c r="VQX263" s="710"/>
      <c r="VQY263" s="710"/>
      <c r="VQZ263" s="710"/>
      <c r="VRA263" s="710"/>
      <c r="VRB263" s="710"/>
      <c r="VRC263" s="710"/>
      <c r="VRD263" s="710"/>
      <c r="VRE263" s="710"/>
      <c r="VRF263" s="710"/>
      <c r="VRG263" s="710"/>
      <c r="VRH263" s="710"/>
      <c r="VRI263" s="710"/>
      <c r="VRJ263" s="710"/>
      <c r="VRK263" s="710"/>
      <c r="VRL263" s="710"/>
      <c r="VRM263" s="710"/>
      <c r="VRN263" s="710"/>
      <c r="VRO263" s="710"/>
      <c r="VRP263" s="710"/>
      <c r="VRQ263" s="710"/>
      <c r="VRR263" s="710"/>
      <c r="VRS263" s="710"/>
      <c r="VRT263" s="710"/>
      <c r="VRU263" s="710"/>
      <c r="VRV263" s="710"/>
      <c r="VRW263" s="710"/>
      <c r="VRX263" s="710"/>
      <c r="VRY263" s="710"/>
      <c r="VRZ263" s="710"/>
      <c r="VSA263" s="710"/>
      <c r="VSB263" s="710"/>
      <c r="VSC263" s="710"/>
      <c r="VSD263" s="710"/>
      <c r="VSE263" s="710"/>
      <c r="VSF263" s="710"/>
      <c r="VSG263" s="710"/>
      <c r="VSH263" s="710"/>
      <c r="VSI263" s="710"/>
      <c r="VSJ263" s="710"/>
      <c r="VSK263" s="710"/>
      <c r="VSL263" s="710"/>
      <c r="VSM263" s="710"/>
      <c r="VSN263" s="710"/>
      <c r="VSO263" s="710"/>
      <c r="VSP263" s="710"/>
      <c r="VSQ263" s="710"/>
      <c r="VSR263" s="710"/>
      <c r="VSS263" s="710"/>
      <c r="VST263" s="710"/>
      <c r="VSU263" s="710"/>
      <c r="VSV263" s="710"/>
      <c r="VSW263" s="710"/>
      <c r="VSX263" s="710"/>
      <c r="VSY263" s="710"/>
      <c r="VSZ263" s="710"/>
      <c r="VTA263" s="710"/>
      <c r="VTB263" s="710"/>
      <c r="VTC263" s="710"/>
      <c r="VTD263" s="710"/>
      <c r="VTE263" s="710"/>
      <c r="VTF263" s="710"/>
      <c r="VTG263" s="710"/>
      <c r="VTH263" s="710"/>
      <c r="VTI263" s="710"/>
      <c r="VTJ263" s="710"/>
      <c r="VTK263" s="710"/>
      <c r="VTL263" s="710"/>
      <c r="VTM263" s="710"/>
      <c r="VTN263" s="710"/>
      <c r="VTO263" s="710"/>
      <c r="VTP263" s="710"/>
      <c r="VTQ263" s="710"/>
      <c r="VTR263" s="710"/>
      <c r="VTS263" s="710"/>
      <c r="VTT263" s="710"/>
      <c r="VTU263" s="710"/>
      <c r="VTV263" s="710"/>
      <c r="VTW263" s="710"/>
      <c r="VTX263" s="710"/>
      <c r="VTY263" s="710"/>
      <c r="VTZ263" s="710"/>
      <c r="VUA263" s="710"/>
      <c r="VUB263" s="710"/>
      <c r="VUC263" s="710"/>
      <c r="VUD263" s="710"/>
      <c r="VUE263" s="710"/>
      <c r="VUF263" s="710"/>
      <c r="VUG263" s="710"/>
      <c r="VUH263" s="710"/>
      <c r="VUI263" s="710"/>
      <c r="VUJ263" s="710"/>
      <c r="VUK263" s="710"/>
      <c r="VUL263" s="710"/>
      <c r="VUM263" s="710"/>
      <c r="VUN263" s="710"/>
      <c r="VUO263" s="710"/>
      <c r="VUP263" s="710"/>
      <c r="VUQ263" s="710"/>
      <c r="VUR263" s="710"/>
      <c r="VUS263" s="710"/>
      <c r="VUT263" s="710"/>
      <c r="VUU263" s="710"/>
      <c r="VUV263" s="710"/>
      <c r="VUW263" s="710"/>
      <c r="VUX263" s="710"/>
      <c r="VUY263" s="710"/>
      <c r="VUZ263" s="710"/>
      <c r="VVA263" s="710"/>
      <c r="VVB263" s="710"/>
      <c r="VVC263" s="710"/>
      <c r="VVD263" s="710"/>
      <c r="VVE263" s="710"/>
      <c r="VVF263" s="710"/>
      <c r="VVG263" s="710"/>
      <c r="VVH263" s="710"/>
      <c r="VVI263" s="710"/>
      <c r="VVJ263" s="710"/>
      <c r="VVK263" s="710"/>
      <c r="VVL263" s="710"/>
      <c r="VVM263" s="710"/>
      <c r="VVN263" s="710"/>
      <c r="VVO263" s="710"/>
      <c r="VVP263" s="710"/>
      <c r="VVQ263" s="710"/>
      <c r="VVR263" s="710"/>
      <c r="VVS263" s="710"/>
      <c r="VVT263" s="710"/>
      <c r="VVU263" s="710"/>
      <c r="VVV263" s="710"/>
      <c r="VVW263" s="710"/>
      <c r="VVX263" s="710"/>
      <c r="VVY263" s="710"/>
      <c r="VVZ263" s="710"/>
      <c r="VWA263" s="710"/>
      <c r="VWB263" s="710"/>
      <c r="VWC263" s="710"/>
      <c r="VWD263" s="710"/>
      <c r="VWE263" s="710"/>
      <c r="VWF263" s="710"/>
      <c r="VWG263" s="710"/>
      <c r="VWH263" s="710"/>
      <c r="VWI263" s="710"/>
      <c r="VWJ263" s="710"/>
      <c r="VWK263" s="710"/>
      <c r="VWL263" s="710"/>
      <c r="VWM263" s="710"/>
      <c r="VWN263" s="710"/>
      <c r="VWO263" s="710"/>
      <c r="VWP263" s="710"/>
      <c r="VWQ263" s="710"/>
      <c r="VWR263" s="710"/>
      <c r="VWS263" s="710"/>
      <c r="VWT263" s="710"/>
      <c r="VWU263" s="710"/>
      <c r="VWV263" s="710"/>
      <c r="VWW263" s="710"/>
      <c r="VWX263" s="710"/>
      <c r="VWY263" s="710"/>
      <c r="VWZ263" s="710"/>
      <c r="VXA263" s="710"/>
      <c r="VXB263" s="710"/>
      <c r="VXC263" s="710"/>
      <c r="VXD263" s="710"/>
      <c r="VXE263" s="710"/>
      <c r="VXF263" s="710"/>
      <c r="VXG263" s="710"/>
      <c r="VXH263" s="710"/>
      <c r="VXI263" s="710"/>
      <c r="VXJ263" s="710"/>
      <c r="VXK263" s="710"/>
      <c r="VXL263" s="710"/>
      <c r="VXM263" s="710"/>
      <c r="VXN263" s="710"/>
      <c r="VXO263" s="710"/>
      <c r="VXP263" s="710"/>
      <c r="VXQ263" s="710"/>
      <c r="VXR263" s="710"/>
      <c r="VXS263" s="710"/>
      <c r="VXT263" s="710"/>
      <c r="VXU263" s="710"/>
      <c r="VXV263" s="710"/>
      <c r="VXW263" s="710"/>
      <c r="VXX263" s="710"/>
      <c r="VXY263" s="710"/>
      <c r="VXZ263" s="710"/>
      <c r="VYA263" s="710"/>
      <c r="VYB263" s="710"/>
      <c r="VYC263" s="710"/>
      <c r="VYD263" s="710"/>
      <c r="VYE263" s="710"/>
      <c r="VYF263" s="710"/>
      <c r="VYG263" s="710"/>
      <c r="VYH263" s="710"/>
      <c r="VYI263" s="710"/>
      <c r="VYJ263" s="710"/>
      <c r="VYK263" s="710"/>
      <c r="VYL263" s="710"/>
      <c r="VYM263" s="710"/>
      <c r="VYN263" s="710"/>
      <c r="VYO263" s="710"/>
      <c r="VYP263" s="710"/>
      <c r="VYQ263" s="710"/>
      <c r="VYR263" s="710"/>
      <c r="VYS263" s="710"/>
      <c r="VYT263" s="710"/>
      <c r="VYU263" s="710"/>
      <c r="VYV263" s="710"/>
      <c r="VYW263" s="710"/>
      <c r="VYX263" s="710"/>
      <c r="VYY263" s="710"/>
      <c r="VYZ263" s="710"/>
      <c r="VZA263" s="710"/>
      <c r="VZB263" s="710"/>
      <c r="VZC263" s="710"/>
      <c r="VZD263" s="710"/>
      <c r="VZE263" s="710"/>
      <c r="VZF263" s="710"/>
      <c r="VZG263" s="710"/>
      <c r="VZH263" s="710"/>
      <c r="VZI263" s="710"/>
      <c r="VZJ263" s="710"/>
      <c r="VZK263" s="710"/>
      <c r="VZL263" s="710"/>
      <c r="VZM263" s="710"/>
      <c r="VZN263" s="710"/>
      <c r="VZO263" s="710"/>
      <c r="VZP263" s="710"/>
      <c r="VZQ263" s="710"/>
      <c r="VZR263" s="710"/>
      <c r="VZS263" s="710"/>
      <c r="VZT263" s="710"/>
      <c r="VZU263" s="710"/>
      <c r="VZV263" s="710"/>
      <c r="VZW263" s="710"/>
      <c r="VZX263" s="710"/>
      <c r="VZY263" s="710"/>
      <c r="VZZ263" s="710"/>
      <c r="WAA263" s="710"/>
      <c r="WAB263" s="710"/>
      <c r="WAC263" s="710"/>
      <c r="WAD263" s="710"/>
      <c r="WAE263" s="710"/>
      <c r="WAF263" s="710"/>
      <c r="WAG263" s="710"/>
      <c r="WAH263" s="710"/>
      <c r="WAI263" s="710"/>
      <c r="WAJ263" s="710"/>
      <c r="WAK263" s="710"/>
      <c r="WAL263" s="710"/>
      <c r="WAM263" s="710"/>
      <c r="WAN263" s="710"/>
      <c r="WAO263" s="710"/>
      <c r="WAP263" s="710"/>
      <c r="WAQ263" s="710"/>
      <c r="WAR263" s="710"/>
      <c r="WAS263" s="710"/>
      <c r="WAT263" s="710"/>
      <c r="WAU263" s="710"/>
      <c r="WAV263" s="710"/>
      <c r="WAW263" s="710"/>
      <c r="WAX263" s="710"/>
      <c r="WAY263" s="710"/>
      <c r="WAZ263" s="710"/>
      <c r="WBA263" s="710"/>
      <c r="WBB263" s="710"/>
      <c r="WBC263" s="710"/>
      <c r="WBD263" s="710"/>
      <c r="WBE263" s="710"/>
      <c r="WBF263" s="710"/>
      <c r="WBG263" s="710"/>
      <c r="WBH263" s="710"/>
      <c r="WBI263" s="710"/>
      <c r="WBJ263" s="710"/>
      <c r="WBK263" s="710"/>
      <c r="WBL263" s="710"/>
      <c r="WBM263" s="710"/>
      <c r="WBN263" s="710"/>
      <c r="WBO263" s="710"/>
      <c r="WBP263" s="710"/>
      <c r="WBQ263" s="710"/>
      <c r="WBR263" s="710"/>
      <c r="WBS263" s="710"/>
      <c r="WBT263" s="710"/>
      <c r="WBU263" s="710"/>
      <c r="WBV263" s="710"/>
      <c r="WBW263" s="710"/>
      <c r="WBX263" s="710"/>
      <c r="WBY263" s="710"/>
      <c r="WBZ263" s="710"/>
      <c r="WCA263" s="710"/>
      <c r="WCB263" s="710"/>
      <c r="WCC263" s="710"/>
      <c r="WCD263" s="710"/>
      <c r="WCE263" s="710"/>
      <c r="WCF263" s="710"/>
      <c r="WCG263" s="710"/>
      <c r="WCH263" s="710"/>
      <c r="WCI263" s="710"/>
      <c r="WCJ263" s="710"/>
      <c r="WCK263" s="710"/>
      <c r="WCL263" s="710"/>
      <c r="WCM263" s="710"/>
      <c r="WCN263" s="710"/>
      <c r="WCO263" s="710"/>
      <c r="WCP263" s="710"/>
      <c r="WCQ263" s="710"/>
      <c r="WCR263" s="710"/>
      <c r="WCS263" s="710"/>
      <c r="WCT263" s="710"/>
      <c r="WCU263" s="710"/>
      <c r="WCV263" s="710"/>
      <c r="WCW263" s="710"/>
      <c r="WCX263" s="710"/>
      <c r="WCY263" s="710"/>
      <c r="WCZ263" s="710"/>
      <c r="WDA263" s="710"/>
      <c r="WDB263" s="710"/>
      <c r="WDC263" s="710"/>
      <c r="WDD263" s="710"/>
      <c r="WDE263" s="710"/>
      <c r="WDF263" s="710"/>
      <c r="WDG263" s="710"/>
      <c r="WDH263" s="710"/>
      <c r="WDI263" s="710"/>
      <c r="WDJ263" s="710"/>
      <c r="WDK263" s="710"/>
      <c r="WDL263" s="710"/>
      <c r="WDM263" s="710"/>
      <c r="WDN263" s="710"/>
      <c r="WDO263" s="710"/>
      <c r="WDP263" s="710"/>
      <c r="WDQ263" s="710"/>
      <c r="WDR263" s="710"/>
      <c r="WDS263" s="710"/>
      <c r="WDT263" s="710"/>
      <c r="WDU263" s="710"/>
      <c r="WDV263" s="710"/>
      <c r="WDW263" s="710"/>
      <c r="WDX263" s="710"/>
      <c r="WDY263" s="710"/>
      <c r="WDZ263" s="710"/>
      <c r="WEA263" s="710"/>
      <c r="WEB263" s="710"/>
      <c r="WEC263" s="710"/>
      <c r="WED263" s="710"/>
      <c r="WEE263" s="710"/>
      <c r="WEF263" s="710"/>
      <c r="WEG263" s="710"/>
      <c r="WEH263" s="710"/>
      <c r="WEI263" s="710"/>
      <c r="WEJ263" s="710"/>
      <c r="WEK263" s="710"/>
      <c r="WEL263" s="710"/>
      <c r="WEM263" s="710"/>
      <c r="WEN263" s="710"/>
      <c r="WEO263" s="710"/>
      <c r="WEP263" s="710"/>
      <c r="WEQ263" s="710"/>
      <c r="WER263" s="710"/>
      <c r="WES263" s="710"/>
      <c r="WET263" s="710"/>
      <c r="WEU263" s="710"/>
      <c r="WEV263" s="710"/>
      <c r="WEW263" s="710"/>
      <c r="WEX263" s="710"/>
      <c r="WEY263" s="710"/>
      <c r="WEZ263" s="710"/>
      <c r="WFA263" s="710"/>
      <c r="WFB263" s="710"/>
      <c r="WFC263" s="710"/>
      <c r="WFD263" s="710"/>
      <c r="WFE263" s="710"/>
      <c r="WFF263" s="710"/>
      <c r="WFG263" s="710"/>
      <c r="WFH263" s="710"/>
      <c r="WFI263" s="710"/>
      <c r="WFJ263" s="710"/>
      <c r="WFK263" s="710"/>
      <c r="WFL263" s="710"/>
      <c r="WFM263" s="710"/>
      <c r="WFN263" s="710"/>
      <c r="WFO263" s="710"/>
      <c r="WFP263" s="710"/>
      <c r="WFQ263" s="710"/>
      <c r="WFR263" s="710"/>
      <c r="WFS263" s="710"/>
      <c r="WFT263" s="710"/>
      <c r="WFU263" s="710"/>
      <c r="WFV263" s="710"/>
      <c r="WFW263" s="710"/>
      <c r="WFX263" s="710"/>
      <c r="WFY263" s="710"/>
      <c r="WFZ263" s="710"/>
      <c r="WGA263" s="710"/>
      <c r="WGB263" s="710"/>
      <c r="WGC263" s="710"/>
      <c r="WGD263" s="710"/>
      <c r="WGE263" s="710"/>
      <c r="WGF263" s="710"/>
      <c r="WGG263" s="710"/>
      <c r="WGH263" s="710"/>
      <c r="WGI263" s="710"/>
      <c r="WGJ263" s="710"/>
      <c r="WGK263" s="710"/>
      <c r="WGL263" s="710"/>
      <c r="WGM263" s="710"/>
      <c r="WGN263" s="710"/>
      <c r="WGO263" s="710"/>
      <c r="WGP263" s="710"/>
      <c r="WGQ263" s="710"/>
      <c r="WGR263" s="710"/>
      <c r="WGS263" s="710"/>
      <c r="WGT263" s="710"/>
      <c r="WGU263" s="710"/>
      <c r="WGV263" s="710"/>
      <c r="WGW263" s="710"/>
      <c r="WGX263" s="710"/>
      <c r="WGY263" s="710"/>
      <c r="WGZ263" s="710"/>
      <c r="WHA263" s="710"/>
      <c r="WHB263" s="710"/>
      <c r="WHC263" s="710"/>
      <c r="WHD263" s="710"/>
      <c r="WHE263" s="710"/>
      <c r="WHF263" s="710"/>
      <c r="WHG263" s="710"/>
      <c r="WHH263" s="710"/>
      <c r="WHI263" s="710"/>
      <c r="WHJ263" s="710"/>
      <c r="WHK263" s="710"/>
      <c r="WHL263" s="710"/>
      <c r="WHM263" s="710"/>
      <c r="WHN263" s="710"/>
      <c r="WHO263" s="710"/>
      <c r="WHP263" s="710"/>
      <c r="WHQ263" s="710"/>
      <c r="WHR263" s="710"/>
      <c r="WHS263" s="710"/>
      <c r="WHT263" s="710"/>
      <c r="WHU263" s="710"/>
      <c r="WHV263" s="710"/>
      <c r="WHW263" s="710"/>
      <c r="WHX263" s="710"/>
      <c r="WHY263" s="710"/>
      <c r="WHZ263" s="710"/>
      <c r="WIA263" s="710"/>
      <c r="WIB263" s="710"/>
      <c r="WIC263" s="710"/>
      <c r="WID263" s="710"/>
      <c r="WIE263" s="710"/>
      <c r="WIF263" s="710"/>
      <c r="WIG263" s="710"/>
      <c r="WIH263" s="710"/>
      <c r="WII263" s="710"/>
      <c r="WIJ263" s="710"/>
      <c r="WIK263" s="710"/>
      <c r="WIL263" s="710"/>
      <c r="WIM263" s="710"/>
      <c r="WIN263" s="710"/>
      <c r="WIO263" s="710"/>
      <c r="WIP263" s="710"/>
      <c r="WIQ263" s="710"/>
      <c r="WIR263" s="710"/>
      <c r="WIS263" s="710"/>
      <c r="WIT263" s="710"/>
      <c r="WIU263" s="710"/>
      <c r="WIV263" s="710"/>
      <c r="WIW263" s="710"/>
      <c r="WIX263" s="710"/>
      <c r="WIY263" s="710"/>
      <c r="WIZ263" s="710"/>
      <c r="WJA263" s="710"/>
      <c r="WJB263" s="710"/>
      <c r="WJC263" s="710"/>
      <c r="WJD263" s="710"/>
      <c r="WJE263" s="710"/>
      <c r="WJF263" s="710"/>
      <c r="WJG263" s="710"/>
      <c r="WJH263" s="710"/>
      <c r="WJI263" s="710"/>
      <c r="WJJ263" s="710"/>
      <c r="WJK263" s="710"/>
      <c r="WJL263" s="710"/>
      <c r="WJM263" s="710"/>
      <c r="WJN263" s="710"/>
      <c r="WJO263" s="710"/>
      <c r="WJP263" s="710"/>
      <c r="WJQ263" s="710"/>
      <c r="WJR263" s="710"/>
      <c r="WJS263" s="710"/>
      <c r="WJT263" s="710"/>
      <c r="WJU263" s="710"/>
      <c r="WJV263" s="710"/>
      <c r="WJW263" s="710"/>
      <c r="WJX263" s="710"/>
      <c r="WJY263" s="710"/>
      <c r="WJZ263" s="710"/>
      <c r="WKA263" s="710"/>
      <c r="WKB263" s="710"/>
      <c r="WKC263" s="710"/>
      <c r="WKD263" s="710"/>
      <c r="WKE263" s="710"/>
      <c r="WKF263" s="710"/>
      <c r="WKG263" s="710"/>
      <c r="WKH263" s="710"/>
      <c r="WKI263" s="710"/>
      <c r="WKJ263" s="710"/>
      <c r="WKK263" s="710"/>
      <c r="WKL263" s="710"/>
      <c r="WKM263" s="710"/>
      <c r="WKN263" s="710"/>
      <c r="WKO263" s="710"/>
      <c r="WKP263" s="710"/>
      <c r="WKQ263" s="710"/>
      <c r="WKR263" s="710"/>
      <c r="WKS263" s="710"/>
      <c r="WKT263" s="710"/>
      <c r="WKU263" s="710"/>
      <c r="WKV263" s="710"/>
      <c r="WKW263" s="710"/>
      <c r="WKX263" s="710"/>
      <c r="WKY263" s="710"/>
      <c r="WKZ263" s="710"/>
      <c r="WLA263" s="710"/>
      <c r="WLB263" s="710"/>
      <c r="WLC263" s="710"/>
      <c r="WLD263" s="710"/>
      <c r="WLE263" s="710"/>
      <c r="WLF263" s="710"/>
      <c r="WLG263" s="710"/>
      <c r="WLH263" s="710"/>
      <c r="WLI263" s="710"/>
      <c r="WLJ263" s="710"/>
      <c r="WLK263" s="710"/>
      <c r="WLL263" s="710"/>
      <c r="WLM263" s="710"/>
      <c r="WLN263" s="710"/>
      <c r="WLO263" s="710"/>
      <c r="WLP263" s="710"/>
      <c r="WLQ263" s="710"/>
      <c r="WLR263" s="710"/>
      <c r="WLS263" s="710"/>
      <c r="WLT263" s="710"/>
      <c r="WLU263" s="710"/>
      <c r="WLV263" s="710"/>
      <c r="WLW263" s="710"/>
      <c r="WLX263" s="710"/>
      <c r="WLY263" s="710"/>
      <c r="WLZ263" s="710"/>
      <c r="WMA263" s="710"/>
      <c r="WMB263" s="710"/>
      <c r="WMC263" s="710"/>
      <c r="WMD263" s="710"/>
      <c r="WME263" s="710"/>
      <c r="WMF263" s="710"/>
      <c r="WMG263" s="710"/>
      <c r="WMH263" s="710"/>
      <c r="WMI263" s="710"/>
      <c r="WMJ263" s="710"/>
      <c r="WMK263" s="710"/>
      <c r="WML263" s="710"/>
      <c r="WMM263" s="710"/>
      <c r="WMN263" s="710"/>
      <c r="WMO263" s="710"/>
      <c r="WMP263" s="710"/>
      <c r="WMQ263" s="710"/>
      <c r="WMR263" s="710"/>
      <c r="WMS263" s="710"/>
      <c r="WMT263" s="710"/>
      <c r="WMU263" s="710"/>
      <c r="WMV263" s="710"/>
      <c r="WMW263" s="710"/>
      <c r="WMX263" s="710"/>
      <c r="WMY263" s="710"/>
      <c r="WMZ263" s="710"/>
      <c r="WNA263" s="710"/>
      <c r="WNB263" s="710"/>
      <c r="WNC263" s="710"/>
      <c r="WND263" s="710"/>
      <c r="WNE263" s="710"/>
      <c r="WNF263" s="710"/>
      <c r="WNG263" s="710"/>
      <c r="WNH263" s="710"/>
      <c r="WNI263" s="710"/>
      <c r="WNJ263" s="710"/>
      <c r="WNK263" s="710"/>
      <c r="WNL263" s="710"/>
      <c r="WNM263" s="710"/>
      <c r="WNN263" s="710"/>
      <c r="WNO263" s="710"/>
      <c r="WNP263" s="710"/>
      <c r="WNQ263" s="710"/>
      <c r="WNR263" s="710"/>
      <c r="WNS263" s="710"/>
      <c r="WNT263" s="710"/>
      <c r="WNU263" s="710"/>
      <c r="WNV263" s="710"/>
      <c r="WNW263" s="710"/>
      <c r="WNX263" s="710"/>
      <c r="WNY263" s="710"/>
      <c r="WNZ263" s="710"/>
      <c r="WOA263" s="710"/>
      <c r="WOB263" s="710"/>
      <c r="WOC263" s="710"/>
      <c r="WOD263" s="710"/>
      <c r="WOE263" s="710"/>
      <c r="WOF263" s="710"/>
      <c r="WOG263" s="710"/>
      <c r="WOH263" s="710"/>
      <c r="WOI263" s="710"/>
      <c r="WOJ263" s="710"/>
      <c r="WOK263" s="710"/>
      <c r="WOL263" s="710"/>
      <c r="WOM263" s="710"/>
      <c r="WON263" s="710"/>
      <c r="WOO263" s="710"/>
      <c r="WOP263" s="710"/>
      <c r="WOQ263" s="710"/>
      <c r="WOR263" s="710"/>
      <c r="WOS263" s="710"/>
      <c r="WOT263" s="710"/>
      <c r="WOU263" s="710"/>
      <c r="WOV263" s="710"/>
      <c r="WOW263" s="710"/>
      <c r="WOX263" s="710"/>
      <c r="WOY263" s="710"/>
      <c r="WOZ263" s="710"/>
      <c r="WPA263" s="710"/>
      <c r="WPB263" s="710"/>
      <c r="WPC263" s="710"/>
      <c r="WPD263" s="710"/>
      <c r="WPE263" s="710"/>
      <c r="WPF263" s="710"/>
      <c r="WPG263" s="710"/>
      <c r="WPH263" s="710"/>
      <c r="WPI263" s="710"/>
      <c r="WPJ263" s="710"/>
      <c r="WPK263" s="710"/>
      <c r="WPL263" s="710"/>
      <c r="WPM263" s="710"/>
      <c r="WPN263" s="710"/>
      <c r="WPO263" s="710"/>
      <c r="WPP263" s="710"/>
      <c r="WPQ263" s="710"/>
      <c r="WPR263" s="710"/>
      <c r="WPS263" s="710"/>
      <c r="WPT263" s="710"/>
      <c r="WPU263" s="710"/>
      <c r="WPV263" s="710"/>
      <c r="WPW263" s="710"/>
      <c r="WPX263" s="710"/>
      <c r="WPY263" s="710"/>
      <c r="WPZ263" s="710"/>
      <c r="WQA263" s="710"/>
      <c r="WQB263" s="710"/>
      <c r="WQC263" s="710"/>
      <c r="WQD263" s="710"/>
      <c r="WQE263" s="710"/>
      <c r="WQF263" s="710"/>
      <c r="WQG263" s="710"/>
      <c r="WQH263" s="710"/>
      <c r="WQI263" s="710"/>
      <c r="WQJ263" s="710"/>
      <c r="WQK263" s="710"/>
      <c r="WQL263" s="710"/>
      <c r="WQM263" s="710"/>
      <c r="WQN263" s="710"/>
      <c r="WQO263" s="710"/>
      <c r="WQP263" s="710"/>
      <c r="WQQ263" s="710"/>
      <c r="WQR263" s="710"/>
      <c r="WQS263" s="710"/>
      <c r="WQT263" s="710"/>
      <c r="WQU263" s="710"/>
      <c r="WQV263" s="710"/>
      <c r="WQW263" s="710"/>
      <c r="WQX263" s="710"/>
      <c r="WQY263" s="710"/>
      <c r="WQZ263" s="710"/>
      <c r="WRA263" s="710"/>
      <c r="WRB263" s="710"/>
      <c r="WRC263" s="710"/>
      <c r="WRD263" s="710"/>
      <c r="WRE263" s="710"/>
      <c r="WRF263" s="710"/>
      <c r="WRG263" s="710"/>
      <c r="WRH263" s="710"/>
      <c r="WRI263" s="710"/>
      <c r="WRJ263" s="710"/>
      <c r="WRK263" s="710"/>
      <c r="WRL263" s="710"/>
      <c r="WRM263" s="710"/>
      <c r="WRN263" s="710"/>
      <c r="WRO263" s="710"/>
      <c r="WRP263" s="710"/>
      <c r="WRQ263" s="710"/>
      <c r="WRR263" s="710"/>
      <c r="WRS263" s="710"/>
      <c r="WRT263" s="710"/>
      <c r="WRU263" s="710"/>
      <c r="WRV263" s="710"/>
      <c r="WRW263" s="710"/>
      <c r="WRX263" s="710"/>
      <c r="WRY263" s="710"/>
      <c r="WRZ263" s="710"/>
      <c r="WSA263" s="710"/>
      <c r="WSB263" s="710"/>
      <c r="WSC263" s="710"/>
      <c r="WSD263" s="710"/>
      <c r="WSE263" s="710"/>
      <c r="WSF263" s="710"/>
      <c r="WSG263" s="710"/>
      <c r="WSH263" s="710"/>
      <c r="WSI263" s="710"/>
      <c r="WSJ263" s="710"/>
      <c r="WSK263" s="710"/>
      <c r="WSL263" s="710"/>
      <c r="WSM263" s="710"/>
      <c r="WSN263" s="710"/>
      <c r="WSO263" s="710"/>
      <c r="WSP263" s="710"/>
      <c r="WSQ263" s="710"/>
      <c r="WSR263" s="710"/>
      <c r="WSS263" s="710"/>
      <c r="WST263" s="710"/>
      <c r="WSU263" s="710"/>
      <c r="WSV263" s="710"/>
      <c r="WSW263" s="710"/>
      <c r="WSX263" s="710"/>
      <c r="WSY263" s="710"/>
      <c r="WSZ263" s="710"/>
      <c r="WTA263" s="710"/>
      <c r="WTB263" s="710"/>
      <c r="WTC263" s="710"/>
      <c r="WTD263" s="710"/>
      <c r="WTE263" s="710"/>
      <c r="WTF263" s="710"/>
      <c r="WTG263" s="710"/>
      <c r="WTH263" s="710"/>
      <c r="WTI263" s="710"/>
      <c r="WTJ263" s="710"/>
      <c r="WTK263" s="710"/>
      <c r="WTL263" s="710"/>
      <c r="WTM263" s="710"/>
      <c r="WTN263" s="710"/>
      <c r="WTO263" s="710"/>
      <c r="WTP263" s="710"/>
      <c r="WTQ263" s="710"/>
      <c r="WTR263" s="710"/>
      <c r="WTS263" s="710"/>
      <c r="WTT263" s="710"/>
      <c r="WTU263" s="710"/>
      <c r="WTV263" s="710"/>
      <c r="WTW263" s="710"/>
      <c r="WTX263" s="710"/>
      <c r="WTY263" s="710"/>
      <c r="WTZ263" s="710"/>
      <c r="WUA263" s="710"/>
      <c r="WUB263" s="710"/>
      <c r="WUC263" s="710"/>
      <c r="WUD263" s="710"/>
      <c r="WUE263" s="710"/>
      <c r="WUF263" s="710"/>
      <c r="WUG263" s="710"/>
      <c r="WUH263" s="710"/>
      <c r="WUI263" s="710"/>
      <c r="WUJ263" s="710"/>
      <c r="WUK263" s="710"/>
      <c r="WUL263" s="710"/>
      <c r="WUM263" s="710"/>
      <c r="WUN263" s="710"/>
      <c r="WUO263" s="710"/>
      <c r="WUP263" s="710"/>
      <c r="WUQ263" s="710"/>
      <c r="WUR263" s="710"/>
      <c r="WUS263" s="710"/>
      <c r="WUT263" s="710"/>
      <c r="WUU263" s="710"/>
      <c r="WUV263" s="710"/>
      <c r="WUW263" s="710"/>
      <c r="WUX263" s="710"/>
      <c r="WUY263" s="710"/>
      <c r="WUZ263" s="710"/>
      <c r="WVA263" s="710"/>
      <c r="WVB263" s="710"/>
      <c r="WVC263" s="710"/>
      <c r="WVD263" s="710"/>
      <c r="WVE263" s="710"/>
      <c r="WVF263" s="710"/>
      <c r="WVG263" s="710"/>
      <c r="WVH263" s="710"/>
      <c r="WVI263" s="710"/>
      <c r="WVJ263" s="710"/>
      <c r="WVK263" s="710"/>
      <c r="WVL263" s="710"/>
      <c r="WVM263" s="710"/>
      <c r="WVN263" s="710"/>
      <c r="WVO263" s="710"/>
      <c r="WVP263" s="710"/>
      <c r="WVQ263" s="710"/>
      <c r="WVR263" s="710"/>
      <c r="WVS263" s="710"/>
      <c r="WVT263" s="710"/>
      <c r="WVU263" s="710"/>
      <c r="WVV263" s="710"/>
      <c r="WVW263" s="710"/>
      <c r="WVX263" s="710"/>
      <c r="WVY263" s="710"/>
      <c r="WVZ263" s="710"/>
      <c r="WWA263" s="710"/>
      <c r="WWB263" s="710"/>
      <c r="WWC263" s="710"/>
      <c r="WWD263" s="710"/>
      <c r="WWE263" s="710"/>
      <c r="WWF263" s="710"/>
      <c r="WWG263" s="710"/>
      <c r="WWH263" s="710"/>
      <c r="WWI263" s="710"/>
      <c r="WWJ263" s="710"/>
      <c r="WWK263" s="710"/>
      <c r="WWL263" s="710"/>
      <c r="WWM263" s="710"/>
      <c r="WWN263" s="710"/>
      <c r="WWO263" s="710"/>
      <c r="WWP263" s="710"/>
      <c r="WWQ263" s="710"/>
      <c r="WWR263" s="710"/>
      <c r="WWS263" s="710"/>
      <c r="WWT263" s="710"/>
      <c r="WWU263" s="710"/>
      <c r="WWV263" s="710"/>
      <c r="WWW263" s="710"/>
      <c r="WWX263" s="710"/>
      <c r="WWY263" s="710"/>
      <c r="WWZ263" s="710"/>
      <c r="WXA263" s="710"/>
      <c r="WXB263" s="710"/>
      <c r="WXC263" s="710"/>
      <c r="WXD263" s="710"/>
      <c r="WXE263" s="710"/>
      <c r="WXF263" s="710"/>
      <c r="WXG263" s="710"/>
      <c r="WXH263" s="710"/>
      <c r="WXI263" s="710"/>
      <c r="WXJ263" s="710"/>
      <c r="WXK263" s="710"/>
      <c r="WXL263" s="710"/>
      <c r="WXM263" s="710"/>
      <c r="WXN263" s="710"/>
      <c r="WXO263" s="710"/>
      <c r="WXP263" s="710"/>
      <c r="WXQ263" s="710"/>
      <c r="WXR263" s="710"/>
      <c r="WXS263" s="710"/>
      <c r="WXT263" s="710"/>
      <c r="WXU263" s="710"/>
      <c r="WXV263" s="710"/>
      <c r="WXW263" s="710"/>
      <c r="WXX263" s="710"/>
      <c r="WXY263" s="710"/>
      <c r="WXZ263" s="710"/>
      <c r="WYA263" s="710"/>
      <c r="WYB263" s="710"/>
      <c r="WYC263" s="710"/>
      <c r="WYD263" s="710"/>
      <c r="WYE263" s="710"/>
      <c r="WYF263" s="710"/>
      <c r="WYG263" s="710"/>
      <c r="WYH263" s="710"/>
      <c r="WYI263" s="710"/>
      <c r="WYJ263" s="710"/>
      <c r="WYK263" s="710"/>
      <c r="WYL263" s="710"/>
      <c r="WYM263" s="710"/>
      <c r="WYN263" s="710"/>
      <c r="WYO263" s="710"/>
      <c r="WYP263" s="710"/>
      <c r="WYQ263" s="710"/>
      <c r="WYR263" s="710"/>
      <c r="WYS263" s="710"/>
      <c r="WYT263" s="710"/>
      <c r="WYU263" s="710"/>
      <c r="WYV263" s="710"/>
      <c r="WYW263" s="710"/>
      <c r="WYX263" s="710"/>
      <c r="WYY263" s="710"/>
      <c r="WYZ263" s="710"/>
      <c r="WZA263" s="710"/>
      <c r="WZB263" s="710"/>
      <c r="WZC263" s="710"/>
      <c r="WZD263" s="710"/>
      <c r="WZE263" s="710"/>
      <c r="WZF263" s="710"/>
      <c r="WZG263" s="710"/>
      <c r="WZH263" s="710"/>
      <c r="WZI263" s="710"/>
      <c r="WZJ263" s="710"/>
      <c r="WZK263" s="710"/>
      <c r="WZL263" s="710"/>
      <c r="WZM263" s="710"/>
      <c r="WZN263" s="710"/>
      <c r="WZO263" s="710"/>
      <c r="WZP263" s="710"/>
      <c r="WZQ263" s="710"/>
      <c r="WZR263" s="710"/>
      <c r="WZS263" s="710"/>
      <c r="WZT263" s="710"/>
      <c r="WZU263" s="710"/>
      <c r="WZV263" s="710"/>
      <c r="WZW263" s="710"/>
      <c r="WZX263" s="710"/>
      <c r="WZY263" s="710"/>
      <c r="WZZ263" s="710"/>
      <c r="XAA263" s="710"/>
      <c r="XAB263" s="710"/>
      <c r="XAC263" s="710"/>
      <c r="XAD263" s="710"/>
      <c r="XAE263" s="710"/>
      <c r="XAF263" s="710"/>
      <c r="XAG263" s="710"/>
      <c r="XAH263" s="710"/>
      <c r="XAI263" s="710"/>
      <c r="XAJ263" s="710"/>
      <c r="XAK263" s="710"/>
      <c r="XAL263" s="710"/>
      <c r="XAM263" s="710"/>
      <c r="XAN263" s="710"/>
      <c r="XAO263" s="710"/>
      <c r="XAP263" s="710"/>
      <c r="XAQ263" s="710"/>
      <c r="XAR263" s="710"/>
      <c r="XAS263" s="710"/>
      <c r="XAT263" s="710"/>
      <c r="XAU263" s="710"/>
      <c r="XAV263" s="710"/>
      <c r="XAW263" s="710"/>
      <c r="XAX263" s="710"/>
      <c r="XAY263" s="710"/>
      <c r="XAZ263" s="710"/>
      <c r="XBA263" s="710"/>
      <c r="XBB263" s="710"/>
      <c r="XBC263" s="710"/>
      <c r="XBD263" s="710"/>
      <c r="XBE263" s="710"/>
      <c r="XBF263" s="710"/>
      <c r="XBG263" s="710"/>
      <c r="XBH263" s="710"/>
      <c r="XBI263" s="710"/>
      <c r="XBJ263" s="710"/>
      <c r="XBK263" s="710"/>
      <c r="XBL263" s="710"/>
      <c r="XBM263" s="710"/>
      <c r="XBN263" s="710"/>
      <c r="XBO263" s="710"/>
      <c r="XBP263" s="710"/>
      <c r="XBQ263" s="710"/>
      <c r="XBR263" s="710"/>
      <c r="XBS263" s="710"/>
      <c r="XBT263" s="710"/>
      <c r="XBU263" s="710"/>
      <c r="XBV263" s="710"/>
      <c r="XBW263" s="710"/>
      <c r="XBX263" s="710"/>
      <c r="XBY263" s="710"/>
      <c r="XBZ263" s="710"/>
      <c r="XCA263" s="710"/>
      <c r="XCB263" s="710"/>
      <c r="XCC263" s="710"/>
      <c r="XCD263" s="710"/>
      <c r="XCE263" s="710"/>
      <c r="XCF263" s="710"/>
      <c r="XCG263" s="710"/>
      <c r="XCH263" s="710"/>
      <c r="XCI263" s="710"/>
      <c r="XCJ263" s="710"/>
      <c r="XCK263" s="710"/>
      <c r="XCL263" s="710"/>
      <c r="XCM263" s="710"/>
      <c r="XCN263" s="710"/>
      <c r="XCO263" s="710"/>
      <c r="XCP263" s="710"/>
      <c r="XCQ263" s="710"/>
      <c r="XCR263" s="710"/>
      <c r="XCS263" s="710"/>
      <c r="XCT263" s="710"/>
      <c r="XCU263" s="710"/>
      <c r="XCV263" s="710"/>
      <c r="XCW263" s="710"/>
      <c r="XCX263" s="710"/>
      <c r="XCY263" s="710"/>
      <c r="XCZ263" s="710"/>
      <c r="XDA263" s="710"/>
      <c r="XDB263" s="710"/>
      <c r="XDC263" s="710"/>
      <c r="XDD263" s="710"/>
      <c r="XDE263" s="710"/>
      <c r="XDF263" s="710"/>
      <c r="XDG263" s="710"/>
      <c r="XDH263" s="710"/>
      <c r="XDI263" s="710"/>
      <c r="XDJ263" s="710"/>
      <c r="XDK263" s="710"/>
      <c r="XDL263" s="710"/>
      <c r="XDM263" s="710"/>
      <c r="XDN263" s="710"/>
      <c r="XDO263" s="710"/>
      <c r="XDP263" s="710"/>
      <c r="XDQ263" s="710"/>
      <c r="XDR263" s="710"/>
      <c r="XDS263" s="710"/>
      <c r="XDT263" s="710"/>
      <c r="XDU263" s="710"/>
      <c r="XDV263" s="710"/>
      <c r="XDW263" s="710"/>
      <c r="XDX263" s="710"/>
      <c r="XDY263" s="710"/>
      <c r="XDZ263" s="710"/>
      <c r="XEA263" s="710"/>
      <c r="XEB263" s="710"/>
      <c r="XEC263" s="710"/>
      <c r="XED263" s="710"/>
      <c r="XEE263" s="710"/>
      <c r="XEF263" s="710"/>
      <c r="XEG263" s="710"/>
      <c r="XEH263" s="710"/>
      <c r="XEI263" s="710"/>
      <c r="XEJ263" s="710"/>
      <c r="XEK263" s="710"/>
      <c r="XEL263" s="710"/>
      <c r="XEM263" s="710"/>
      <c r="XEN263" s="710"/>
      <c r="XEO263" s="710"/>
      <c r="XEP263" s="710"/>
      <c r="XEQ263" s="710"/>
      <c r="XER263" s="710"/>
      <c r="XES263" s="710"/>
      <c r="XET263" s="710"/>
      <c r="XEU263" s="710"/>
      <c r="XEV263" s="710"/>
      <c r="XEW263" s="710"/>
      <c r="XEX263" s="710"/>
      <c r="XEY263" s="710"/>
      <c r="XEZ263" s="710"/>
      <c r="XFA263" s="710"/>
      <c r="XFB263" s="710"/>
      <c r="XFC263" s="710"/>
      <c r="XFD263" s="710"/>
    </row>
    <row r="264" spans="1:16384" s="159" customFormat="1" ht="15" customHeight="1" x14ac:dyDescent="0.35">
      <c r="A264" s="587">
        <v>8</v>
      </c>
      <c r="B264" s="283" t="s">
        <v>242</v>
      </c>
      <c r="C264" s="603"/>
      <c r="D264" s="195"/>
      <c r="E264" s="195"/>
      <c r="F264" s="195"/>
      <c r="G264" s="195"/>
      <c r="H264" s="195"/>
      <c r="I264" s="195"/>
      <c r="J264" s="195"/>
      <c r="K264" s="195"/>
      <c r="L264" s="195"/>
      <c r="M264" s="195"/>
      <c r="N264" s="195"/>
      <c r="O264" s="195"/>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row>
    <row r="265" spans="1:16384" s="159" customFormat="1" ht="15" customHeight="1" x14ac:dyDescent="0.35">
      <c r="A265" s="601"/>
      <c r="B265" s="601" t="s">
        <v>243</v>
      </c>
      <c r="C265" s="601"/>
      <c r="D265" s="170"/>
      <c r="E265" s="170"/>
      <c r="F265" s="170"/>
      <c r="G265" s="170"/>
      <c r="H265" s="170"/>
      <c r="I265" s="170"/>
      <c r="J265" s="170"/>
      <c r="K265" s="170"/>
      <c r="L265" s="170"/>
      <c r="M265" s="170"/>
      <c r="N265" s="170"/>
      <c r="O265" s="170"/>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row>
    <row r="266" spans="1:16384" s="159" customFormat="1" ht="15" customHeight="1" x14ac:dyDescent="0.35">
      <c r="A266" s="601"/>
      <c r="B266" s="601"/>
      <c r="C266" s="601"/>
      <c r="D266" s="170"/>
      <c r="E266" s="170"/>
      <c r="F266" s="170"/>
      <c r="G266" s="170"/>
      <c r="H266" s="170"/>
      <c r="I266" s="170"/>
      <c r="J266" s="170"/>
      <c r="K266" s="170"/>
      <c r="L266" s="170"/>
      <c r="M266" s="170"/>
      <c r="N266" s="170"/>
      <c r="O266" s="170"/>
      <c r="P266" s="601"/>
      <c r="Q266" s="714"/>
      <c r="R266" s="714"/>
      <c r="S266" s="714"/>
      <c r="T266" s="714"/>
      <c r="U266" s="714"/>
      <c r="V266" s="714"/>
      <c r="W266" s="714"/>
      <c r="X266" s="714"/>
      <c r="Y266" s="714"/>
      <c r="Z266" s="714"/>
      <c r="AA266" s="714"/>
      <c r="AB266" s="714"/>
      <c r="AC266" s="714"/>
      <c r="AD266" s="714"/>
      <c r="AE266" s="714"/>
      <c r="AF266" s="714"/>
      <c r="AG266" s="714"/>
      <c r="AH266" s="714"/>
      <c r="AI266" s="714"/>
      <c r="AJ266" s="714"/>
      <c r="AK266" s="714"/>
      <c r="AL266" s="714"/>
      <c r="AM266" s="714"/>
      <c r="AN266" s="714"/>
      <c r="AO266" s="710"/>
      <c r="AP266" s="710"/>
      <c r="AQ266" s="710"/>
      <c r="AR266" s="710"/>
      <c r="AS266" s="710"/>
      <c r="AT266" s="710"/>
      <c r="AU266" s="710"/>
      <c r="AV266" s="710"/>
      <c r="AW266" s="710"/>
      <c r="AX266" s="710"/>
      <c r="AY266" s="710"/>
      <c r="AZ266" s="710"/>
      <c r="BA266" s="710"/>
      <c r="BB266" s="710"/>
      <c r="BC266" s="710"/>
      <c r="BD266" s="710"/>
      <c r="BE266" s="710"/>
      <c r="BF266" s="710"/>
      <c r="BG266" s="710"/>
      <c r="BH266" s="710"/>
      <c r="BI266" s="710"/>
      <c r="BJ266" s="710"/>
      <c r="BK266" s="710"/>
      <c r="BL266" s="710"/>
      <c r="BM266" s="710"/>
      <c r="BN266" s="710"/>
      <c r="BO266" s="710"/>
      <c r="BP266" s="710"/>
      <c r="BQ266" s="710"/>
      <c r="BR266" s="710"/>
      <c r="BS266" s="710"/>
      <c r="BT266" s="710"/>
      <c r="BU266" s="710"/>
      <c r="BV266" s="710"/>
      <c r="BW266" s="710"/>
      <c r="BX266" s="710"/>
      <c r="BY266" s="710"/>
      <c r="BZ266" s="710"/>
      <c r="CA266" s="710"/>
      <c r="CB266" s="710"/>
      <c r="CC266" s="710"/>
      <c r="CD266" s="710"/>
      <c r="CE266" s="710"/>
      <c r="CF266" s="710"/>
      <c r="CG266" s="710"/>
      <c r="CH266" s="710"/>
      <c r="CI266" s="710"/>
      <c r="CJ266" s="710"/>
      <c r="CK266" s="710"/>
      <c r="CL266" s="710"/>
      <c r="CM266" s="710"/>
      <c r="CN266" s="710"/>
      <c r="CO266" s="710"/>
      <c r="CP266" s="710"/>
      <c r="CQ266" s="710"/>
      <c r="CR266" s="710"/>
      <c r="CS266" s="710"/>
      <c r="CT266" s="710"/>
      <c r="CU266" s="710"/>
      <c r="CV266" s="710"/>
      <c r="CW266" s="710"/>
      <c r="CX266" s="710"/>
      <c r="CY266" s="710"/>
      <c r="CZ266" s="710"/>
      <c r="DA266" s="710"/>
      <c r="DB266" s="710"/>
      <c r="DC266" s="710"/>
      <c r="DD266" s="710"/>
      <c r="DE266" s="710"/>
      <c r="DF266" s="710"/>
      <c r="DG266" s="710"/>
      <c r="DH266" s="710"/>
      <c r="DI266" s="710"/>
      <c r="DJ266" s="710"/>
      <c r="DK266" s="710"/>
      <c r="DL266" s="710"/>
      <c r="DM266" s="710"/>
      <c r="DN266" s="710"/>
      <c r="DO266" s="710"/>
      <c r="DP266" s="710"/>
      <c r="DQ266" s="710"/>
      <c r="DR266" s="710"/>
      <c r="DS266" s="710"/>
      <c r="DT266" s="710"/>
      <c r="DU266" s="710"/>
      <c r="DV266" s="710"/>
      <c r="DW266" s="710"/>
      <c r="DX266" s="710"/>
      <c r="DY266" s="710"/>
      <c r="DZ266" s="710"/>
      <c r="EA266" s="710"/>
      <c r="EB266" s="710"/>
      <c r="EC266" s="710"/>
      <c r="ED266" s="710"/>
      <c r="EE266" s="710"/>
      <c r="EF266" s="710"/>
      <c r="EG266" s="710"/>
      <c r="EH266" s="710"/>
      <c r="EI266" s="710"/>
      <c r="EJ266" s="710"/>
      <c r="EK266" s="710"/>
      <c r="EL266" s="710"/>
      <c r="EM266" s="710"/>
      <c r="EN266" s="710"/>
      <c r="EO266" s="710"/>
      <c r="EP266" s="710"/>
      <c r="EQ266" s="710"/>
      <c r="ER266" s="710"/>
      <c r="ES266" s="710"/>
      <c r="ET266" s="710"/>
      <c r="EU266" s="710"/>
      <c r="EV266" s="710"/>
      <c r="EW266" s="710"/>
      <c r="EX266" s="710"/>
      <c r="EY266" s="710"/>
      <c r="EZ266" s="710"/>
      <c r="FA266" s="710"/>
      <c r="FB266" s="710"/>
      <c r="FC266" s="710"/>
      <c r="FD266" s="710"/>
      <c r="FE266" s="710"/>
      <c r="FF266" s="710"/>
      <c r="FG266" s="710"/>
      <c r="FH266" s="710"/>
      <c r="FI266" s="710"/>
      <c r="FJ266" s="710"/>
      <c r="FK266" s="710"/>
      <c r="FL266" s="710"/>
      <c r="FM266" s="710"/>
      <c r="FN266" s="710"/>
      <c r="FO266" s="710"/>
      <c r="FP266" s="710"/>
      <c r="FQ266" s="710"/>
      <c r="FR266" s="710"/>
      <c r="FS266" s="710"/>
      <c r="FT266" s="710"/>
      <c r="FU266" s="710"/>
      <c r="FV266" s="710"/>
      <c r="FW266" s="710"/>
      <c r="FX266" s="710"/>
      <c r="FY266" s="710"/>
      <c r="FZ266" s="710"/>
      <c r="GA266" s="710"/>
      <c r="GB266" s="710"/>
      <c r="GC266" s="710"/>
      <c r="GD266" s="710"/>
      <c r="GE266" s="710"/>
      <c r="GF266" s="710"/>
      <c r="GG266" s="710"/>
      <c r="GH266" s="710"/>
      <c r="GI266" s="710"/>
      <c r="GJ266" s="710"/>
      <c r="GK266" s="710"/>
      <c r="GL266" s="710"/>
      <c r="GM266" s="710"/>
      <c r="GN266" s="710"/>
      <c r="GO266" s="710"/>
      <c r="GP266" s="710"/>
      <c r="GQ266" s="710"/>
      <c r="GR266" s="710"/>
      <c r="GS266" s="710"/>
      <c r="GT266" s="710"/>
      <c r="GU266" s="710"/>
      <c r="GV266" s="710"/>
      <c r="GW266" s="710"/>
      <c r="GX266" s="710"/>
      <c r="GY266" s="710"/>
      <c r="GZ266" s="710"/>
      <c r="HA266" s="710"/>
      <c r="HB266" s="710"/>
      <c r="HC266" s="710"/>
      <c r="HD266" s="710"/>
      <c r="HE266" s="710"/>
      <c r="HF266" s="710"/>
      <c r="HG266" s="710"/>
      <c r="HH266" s="710"/>
      <c r="HI266" s="710"/>
      <c r="HJ266" s="710"/>
      <c r="HK266" s="710"/>
      <c r="HL266" s="710"/>
      <c r="HM266" s="710"/>
      <c r="HN266" s="710"/>
      <c r="HO266" s="710"/>
      <c r="HP266" s="710"/>
      <c r="HQ266" s="710"/>
      <c r="HR266" s="710"/>
      <c r="HS266" s="710"/>
      <c r="HT266" s="710"/>
      <c r="HU266" s="710"/>
      <c r="HV266" s="710"/>
      <c r="HW266" s="710"/>
      <c r="HX266" s="710"/>
      <c r="HY266" s="710"/>
      <c r="HZ266" s="710"/>
      <c r="IA266" s="710"/>
      <c r="IB266" s="710"/>
      <c r="IC266" s="710"/>
      <c r="ID266" s="710"/>
      <c r="IE266" s="710"/>
      <c r="IF266" s="710"/>
      <c r="IG266" s="710"/>
      <c r="IH266" s="710"/>
      <c r="II266" s="710"/>
      <c r="IJ266" s="710"/>
      <c r="IK266" s="710"/>
      <c r="IL266" s="710"/>
      <c r="IM266" s="710"/>
      <c r="IN266" s="710"/>
      <c r="IO266" s="710"/>
      <c r="IP266" s="710"/>
      <c r="IQ266" s="710"/>
      <c r="IR266" s="710"/>
      <c r="IS266" s="710"/>
      <c r="IT266" s="710"/>
      <c r="IU266" s="710"/>
      <c r="IV266" s="710"/>
      <c r="IW266" s="710"/>
      <c r="IX266" s="710"/>
      <c r="IY266" s="710"/>
      <c r="IZ266" s="710"/>
      <c r="JA266" s="710"/>
      <c r="JB266" s="710"/>
      <c r="JC266" s="710"/>
      <c r="JD266" s="710"/>
      <c r="JE266" s="710"/>
      <c r="JF266" s="710"/>
      <c r="JG266" s="710"/>
      <c r="JH266" s="710"/>
      <c r="JI266" s="710"/>
      <c r="JJ266" s="710"/>
      <c r="JK266" s="710"/>
      <c r="JL266" s="710"/>
      <c r="JM266" s="710"/>
      <c r="JN266" s="710"/>
      <c r="JO266" s="710"/>
      <c r="JP266" s="710"/>
      <c r="JQ266" s="710"/>
      <c r="JR266" s="710"/>
      <c r="JS266" s="710"/>
      <c r="JT266" s="710"/>
      <c r="JU266" s="710"/>
      <c r="JV266" s="710"/>
      <c r="JW266" s="710"/>
      <c r="JX266" s="710"/>
      <c r="JY266" s="710"/>
      <c r="JZ266" s="710"/>
      <c r="KA266" s="710"/>
      <c r="KB266" s="710"/>
      <c r="KC266" s="710"/>
      <c r="KD266" s="710"/>
      <c r="KE266" s="710"/>
      <c r="KF266" s="710"/>
      <c r="KG266" s="710"/>
      <c r="KH266" s="710"/>
      <c r="KI266" s="710"/>
      <c r="KJ266" s="710"/>
      <c r="KK266" s="710"/>
      <c r="KL266" s="710"/>
      <c r="KM266" s="710"/>
      <c r="KN266" s="710"/>
      <c r="KO266" s="710"/>
      <c r="KP266" s="710"/>
      <c r="KQ266" s="710"/>
      <c r="KR266" s="710"/>
      <c r="KS266" s="710"/>
      <c r="KT266" s="710"/>
      <c r="KU266" s="710"/>
      <c r="KV266" s="710"/>
      <c r="KW266" s="710"/>
      <c r="KX266" s="710"/>
      <c r="KY266" s="710"/>
      <c r="KZ266" s="710"/>
      <c r="LA266" s="710"/>
      <c r="LB266" s="710"/>
      <c r="LC266" s="710"/>
      <c r="LD266" s="710"/>
      <c r="LE266" s="710"/>
      <c r="LF266" s="710"/>
      <c r="LG266" s="710"/>
      <c r="LH266" s="710"/>
      <c r="LI266" s="710"/>
      <c r="LJ266" s="710"/>
      <c r="LK266" s="710"/>
      <c r="LL266" s="710"/>
      <c r="LM266" s="710"/>
      <c r="LN266" s="710"/>
      <c r="LO266" s="710"/>
      <c r="LP266" s="710"/>
      <c r="LQ266" s="710"/>
      <c r="LR266" s="710"/>
      <c r="LS266" s="710"/>
      <c r="LT266" s="710"/>
      <c r="LU266" s="710"/>
      <c r="LV266" s="710"/>
      <c r="LW266" s="710"/>
      <c r="LX266" s="710"/>
      <c r="LY266" s="710"/>
      <c r="LZ266" s="710"/>
      <c r="MA266" s="710"/>
      <c r="MB266" s="710"/>
      <c r="MC266" s="710"/>
      <c r="MD266" s="710"/>
      <c r="ME266" s="710"/>
      <c r="MF266" s="710"/>
      <c r="MG266" s="710"/>
      <c r="MH266" s="710"/>
      <c r="MI266" s="710"/>
      <c r="MJ266" s="710"/>
      <c r="MK266" s="710"/>
      <c r="ML266" s="710"/>
      <c r="MM266" s="710"/>
      <c r="MN266" s="710"/>
      <c r="MO266" s="710"/>
      <c r="MP266" s="710"/>
      <c r="MQ266" s="710"/>
      <c r="MR266" s="710"/>
      <c r="MS266" s="710"/>
      <c r="MT266" s="710"/>
      <c r="MU266" s="710"/>
      <c r="MV266" s="710"/>
      <c r="MW266" s="710"/>
      <c r="MX266" s="710"/>
      <c r="MY266" s="710"/>
      <c r="MZ266" s="710"/>
      <c r="NA266" s="710"/>
      <c r="NB266" s="710"/>
      <c r="NC266" s="710"/>
      <c r="ND266" s="710"/>
      <c r="NE266" s="710"/>
      <c r="NF266" s="710"/>
      <c r="NG266" s="710"/>
      <c r="NH266" s="710"/>
      <c r="NI266" s="710"/>
      <c r="NJ266" s="710"/>
      <c r="NK266" s="710"/>
      <c r="NL266" s="710"/>
      <c r="NM266" s="710"/>
      <c r="NN266" s="710"/>
      <c r="NO266" s="710"/>
      <c r="NP266" s="710"/>
      <c r="NQ266" s="710"/>
      <c r="NR266" s="710"/>
      <c r="NS266" s="710"/>
      <c r="NT266" s="710"/>
      <c r="NU266" s="710"/>
      <c r="NV266" s="710"/>
      <c r="NW266" s="710"/>
      <c r="NX266" s="710"/>
      <c r="NY266" s="710"/>
      <c r="NZ266" s="710"/>
      <c r="OA266" s="710"/>
      <c r="OB266" s="710"/>
      <c r="OC266" s="710"/>
      <c r="OD266" s="710"/>
      <c r="OE266" s="710"/>
      <c r="OF266" s="710"/>
      <c r="OG266" s="710"/>
      <c r="OH266" s="710"/>
      <c r="OI266" s="710"/>
      <c r="OJ266" s="710"/>
      <c r="OK266" s="710"/>
      <c r="OL266" s="710"/>
      <c r="OM266" s="710"/>
      <c r="ON266" s="710"/>
      <c r="OO266" s="710"/>
      <c r="OP266" s="710"/>
      <c r="OQ266" s="710"/>
      <c r="OR266" s="710"/>
      <c r="OS266" s="710"/>
      <c r="OT266" s="710"/>
      <c r="OU266" s="710"/>
      <c r="OV266" s="710"/>
      <c r="OW266" s="710"/>
      <c r="OX266" s="710"/>
      <c r="OY266" s="710"/>
      <c r="OZ266" s="710"/>
      <c r="PA266" s="710"/>
      <c r="PB266" s="710"/>
      <c r="PC266" s="710"/>
      <c r="PD266" s="710"/>
      <c r="PE266" s="710"/>
      <c r="PF266" s="710"/>
      <c r="PG266" s="710"/>
      <c r="PH266" s="710"/>
      <c r="PI266" s="710"/>
      <c r="PJ266" s="710"/>
      <c r="PK266" s="710"/>
      <c r="PL266" s="710"/>
      <c r="PM266" s="710"/>
      <c r="PN266" s="710"/>
      <c r="PO266" s="710"/>
      <c r="PP266" s="710"/>
      <c r="PQ266" s="710"/>
      <c r="PR266" s="710"/>
      <c r="PS266" s="710"/>
      <c r="PT266" s="710"/>
      <c r="PU266" s="710"/>
      <c r="PV266" s="710"/>
      <c r="PW266" s="710"/>
      <c r="PX266" s="710"/>
      <c r="PY266" s="710"/>
      <c r="PZ266" s="710"/>
      <c r="QA266" s="710"/>
      <c r="QB266" s="710"/>
      <c r="QC266" s="710"/>
      <c r="QD266" s="710"/>
      <c r="QE266" s="710"/>
      <c r="QF266" s="710"/>
      <c r="QG266" s="710"/>
      <c r="QH266" s="710"/>
      <c r="QI266" s="710"/>
      <c r="QJ266" s="710"/>
      <c r="QK266" s="710"/>
      <c r="QL266" s="710"/>
      <c r="QM266" s="710"/>
      <c r="QN266" s="710"/>
      <c r="QO266" s="710"/>
      <c r="QP266" s="710"/>
      <c r="QQ266" s="710"/>
      <c r="QR266" s="710"/>
      <c r="QS266" s="710"/>
      <c r="QT266" s="710"/>
      <c r="QU266" s="710"/>
      <c r="QV266" s="710"/>
      <c r="QW266" s="710"/>
      <c r="QX266" s="710"/>
      <c r="QY266" s="710"/>
      <c r="QZ266" s="710"/>
      <c r="RA266" s="710"/>
      <c r="RB266" s="710"/>
      <c r="RC266" s="710"/>
      <c r="RD266" s="710"/>
      <c r="RE266" s="710"/>
      <c r="RF266" s="710"/>
      <c r="RG266" s="710"/>
      <c r="RH266" s="710"/>
      <c r="RI266" s="710"/>
      <c r="RJ266" s="710"/>
      <c r="RK266" s="710"/>
      <c r="RL266" s="710"/>
      <c r="RM266" s="710"/>
      <c r="RN266" s="710"/>
      <c r="RO266" s="710"/>
      <c r="RP266" s="710"/>
      <c r="RQ266" s="710"/>
      <c r="RR266" s="710"/>
      <c r="RS266" s="710"/>
      <c r="RT266" s="710"/>
      <c r="RU266" s="710"/>
      <c r="RV266" s="710"/>
      <c r="RW266" s="710"/>
      <c r="RX266" s="710"/>
      <c r="RY266" s="710"/>
      <c r="RZ266" s="710"/>
      <c r="SA266" s="710"/>
      <c r="SB266" s="710"/>
      <c r="SC266" s="710"/>
      <c r="SD266" s="710"/>
      <c r="SE266" s="710"/>
      <c r="SF266" s="710"/>
      <c r="SG266" s="710"/>
      <c r="SH266" s="710"/>
      <c r="SI266" s="710"/>
      <c r="SJ266" s="710"/>
      <c r="SK266" s="710"/>
      <c r="SL266" s="710"/>
      <c r="SM266" s="710"/>
      <c r="SN266" s="710"/>
      <c r="SO266" s="710"/>
      <c r="SP266" s="710"/>
      <c r="SQ266" s="710"/>
      <c r="SR266" s="710"/>
      <c r="SS266" s="710"/>
      <c r="ST266" s="710"/>
      <c r="SU266" s="710"/>
      <c r="SV266" s="710"/>
      <c r="SW266" s="710"/>
      <c r="SX266" s="710"/>
      <c r="SY266" s="710"/>
      <c r="SZ266" s="710"/>
      <c r="TA266" s="710"/>
      <c r="TB266" s="710"/>
      <c r="TC266" s="710"/>
      <c r="TD266" s="710"/>
      <c r="TE266" s="710"/>
      <c r="TF266" s="710"/>
      <c r="TG266" s="710"/>
      <c r="TH266" s="710"/>
      <c r="TI266" s="710"/>
      <c r="TJ266" s="710"/>
      <c r="TK266" s="710"/>
      <c r="TL266" s="710"/>
      <c r="TM266" s="710"/>
      <c r="TN266" s="710"/>
      <c r="TO266" s="710"/>
      <c r="TP266" s="710"/>
      <c r="TQ266" s="710"/>
      <c r="TR266" s="710"/>
      <c r="TS266" s="710"/>
      <c r="TT266" s="710"/>
      <c r="TU266" s="710"/>
      <c r="TV266" s="710"/>
      <c r="TW266" s="710"/>
      <c r="TX266" s="710"/>
      <c r="TY266" s="710"/>
      <c r="TZ266" s="710"/>
      <c r="UA266" s="710"/>
      <c r="UB266" s="710"/>
      <c r="UC266" s="710"/>
      <c r="UD266" s="710"/>
      <c r="UE266" s="710"/>
      <c r="UF266" s="710"/>
      <c r="UG266" s="710"/>
      <c r="UH266" s="710"/>
      <c r="UI266" s="710"/>
      <c r="UJ266" s="710"/>
      <c r="UK266" s="710"/>
      <c r="UL266" s="710"/>
      <c r="UM266" s="710"/>
      <c r="UN266" s="710"/>
      <c r="UO266" s="710"/>
      <c r="UP266" s="710"/>
      <c r="UQ266" s="710"/>
      <c r="UR266" s="710"/>
      <c r="US266" s="710"/>
      <c r="UT266" s="710"/>
      <c r="UU266" s="710"/>
      <c r="UV266" s="710"/>
      <c r="UW266" s="710"/>
      <c r="UX266" s="710"/>
      <c r="UY266" s="710"/>
      <c r="UZ266" s="710"/>
      <c r="VA266" s="710"/>
      <c r="VB266" s="710"/>
      <c r="VC266" s="710"/>
      <c r="VD266" s="710"/>
      <c r="VE266" s="710"/>
      <c r="VF266" s="710"/>
      <c r="VG266" s="710"/>
      <c r="VH266" s="710"/>
      <c r="VI266" s="710"/>
      <c r="VJ266" s="710"/>
      <c r="VK266" s="710"/>
      <c r="VL266" s="710"/>
      <c r="VM266" s="710"/>
      <c r="VN266" s="710"/>
      <c r="VO266" s="710"/>
      <c r="VP266" s="710"/>
      <c r="VQ266" s="710"/>
      <c r="VR266" s="710"/>
      <c r="VS266" s="710"/>
      <c r="VT266" s="710"/>
      <c r="VU266" s="710"/>
      <c r="VV266" s="710"/>
      <c r="VW266" s="710"/>
      <c r="VX266" s="710"/>
      <c r="VY266" s="710"/>
      <c r="VZ266" s="710"/>
      <c r="WA266" s="710"/>
      <c r="WB266" s="710"/>
      <c r="WC266" s="710"/>
      <c r="WD266" s="710"/>
      <c r="WE266" s="710"/>
      <c r="WF266" s="710"/>
      <c r="WG266" s="710"/>
      <c r="WH266" s="710"/>
      <c r="WI266" s="710"/>
      <c r="WJ266" s="710"/>
      <c r="WK266" s="710"/>
      <c r="WL266" s="710"/>
      <c r="WM266" s="710"/>
      <c r="WN266" s="710"/>
      <c r="WO266" s="710"/>
      <c r="WP266" s="710"/>
      <c r="WQ266" s="710"/>
      <c r="WR266" s="710"/>
      <c r="WS266" s="710"/>
      <c r="WT266" s="710"/>
      <c r="WU266" s="710"/>
      <c r="WV266" s="710"/>
      <c r="WW266" s="710"/>
      <c r="WX266" s="710"/>
      <c r="WY266" s="710"/>
      <c r="WZ266" s="710"/>
      <c r="XA266" s="710"/>
      <c r="XB266" s="710"/>
      <c r="XC266" s="710"/>
      <c r="XD266" s="710"/>
      <c r="XE266" s="710"/>
      <c r="XF266" s="710"/>
      <c r="XG266" s="710"/>
      <c r="XH266" s="710"/>
      <c r="XI266" s="710"/>
      <c r="XJ266" s="710"/>
      <c r="XK266" s="710"/>
      <c r="XL266" s="710"/>
      <c r="XM266" s="710"/>
      <c r="XN266" s="710"/>
      <c r="XO266" s="710"/>
      <c r="XP266" s="710"/>
      <c r="XQ266" s="710"/>
      <c r="XR266" s="710"/>
      <c r="XS266" s="710"/>
      <c r="XT266" s="710"/>
      <c r="XU266" s="710"/>
      <c r="XV266" s="710"/>
      <c r="XW266" s="710"/>
      <c r="XX266" s="710"/>
      <c r="XY266" s="710"/>
      <c r="XZ266" s="710"/>
      <c r="YA266" s="710"/>
      <c r="YB266" s="710"/>
      <c r="YC266" s="710"/>
      <c r="YD266" s="710"/>
      <c r="YE266" s="710"/>
      <c r="YF266" s="710"/>
      <c r="YG266" s="710"/>
      <c r="YH266" s="710"/>
      <c r="YI266" s="710"/>
      <c r="YJ266" s="710"/>
      <c r="YK266" s="710"/>
      <c r="YL266" s="710"/>
      <c r="YM266" s="710"/>
      <c r="YN266" s="710"/>
      <c r="YO266" s="710"/>
      <c r="YP266" s="710"/>
      <c r="YQ266" s="710"/>
      <c r="YR266" s="710"/>
      <c r="YS266" s="710"/>
      <c r="YT266" s="710"/>
      <c r="YU266" s="710"/>
      <c r="YV266" s="710"/>
      <c r="YW266" s="710"/>
      <c r="YX266" s="710"/>
      <c r="YY266" s="710"/>
      <c r="YZ266" s="710"/>
      <c r="ZA266" s="710"/>
      <c r="ZB266" s="710"/>
      <c r="ZC266" s="710"/>
      <c r="ZD266" s="710"/>
      <c r="ZE266" s="710"/>
      <c r="ZF266" s="710"/>
      <c r="ZG266" s="710"/>
      <c r="ZH266" s="710"/>
      <c r="ZI266" s="710"/>
      <c r="ZJ266" s="710"/>
      <c r="ZK266" s="710"/>
      <c r="ZL266" s="710"/>
      <c r="ZM266" s="710"/>
      <c r="ZN266" s="710"/>
      <c r="ZO266" s="710"/>
      <c r="ZP266" s="710"/>
      <c r="ZQ266" s="710"/>
      <c r="ZR266" s="710"/>
      <c r="ZS266" s="710"/>
      <c r="ZT266" s="710"/>
      <c r="ZU266" s="710"/>
      <c r="ZV266" s="710"/>
      <c r="ZW266" s="710"/>
      <c r="ZX266" s="710"/>
      <c r="ZY266" s="710"/>
      <c r="ZZ266" s="710"/>
      <c r="AAA266" s="710"/>
      <c r="AAB266" s="710"/>
      <c r="AAC266" s="710"/>
      <c r="AAD266" s="710"/>
      <c r="AAE266" s="710"/>
      <c r="AAF266" s="710"/>
      <c r="AAG266" s="710"/>
      <c r="AAH266" s="710"/>
      <c r="AAI266" s="710"/>
      <c r="AAJ266" s="710"/>
      <c r="AAK266" s="710"/>
      <c r="AAL266" s="710"/>
      <c r="AAM266" s="710"/>
      <c r="AAN266" s="710"/>
      <c r="AAO266" s="710"/>
      <c r="AAP266" s="710"/>
      <c r="AAQ266" s="710"/>
      <c r="AAR266" s="710"/>
      <c r="AAS266" s="710"/>
      <c r="AAT266" s="710"/>
      <c r="AAU266" s="710"/>
      <c r="AAV266" s="710"/>
      <c r="AAW266" s="710"/>
      <c r="AAX266" s="710"/>
      <c r="AAY266" s="710"/>
      <c r="AAZ266" s="710"/>
      <c r="ABA266" s="710"/>
      <c r="ABB266" s="710"/>
      <c r="ABC266" s="710"/>
      <c r="ABD266" s="710"/>
      <c r="ABE266" s="710"/>
      <c r="ABF266" s="710"/>
      <c r="ABG266" s="710"/>
      <c r="ABH266" s="710"/>
      <c r="ABI266" s="710"/>
      <c r="ABJ266" s="710"/>
      <c r="ABK266" s="710"/>
      <c r="ABL266" s="710"/>
      <c r="ABM266" s="710"/>
      <c r="ABN266" s="710"/>
      <c r="ABO266" s="710"/>
      <c r="ABP266" s="710"/>
      <c r="ABQ266" s="710"/>
      <c r="ABR266" s="710"/>
      <c r="ABS266" s="710"/>
      <c r="ABT266" s="710"/>
      <c r="ABU266" s="710"/>
      <c r="ABV266" s="710"/>
      <c r="ABW266" s="710"/>
      <c r="ABX266" s="710"/>
      <c r="ABY266" s="710"/>
      <c r="ABZ266" s="710"/>
      <c r="ACA266" s="710"/>
      <c r="ACB266" s="710"/>
      <c r="ACC266" s="710"/>
      <c r="ACD266" s="710"/>
      <c r="ACE266" s="710"/>
      <c r="ACF266" s="710"/>
      <c r="ACG266" s="710"/>
      <c r="ACH266" s="710"/>
      <c r="ACI266" s="710"/>
      <c r="ACJ266" s="710"/>
      <c r="ACK266" s="710"/>
      <c r="ACL266" s="710"/>
      <c r="ACM266" s="710"/>
      <c r="ACN266" s="710"/>
      <c r="ACO266" s="710"/>
      <c r="ACP266" s="710"/>
      <c r="ACQ266" s="710"/>
      <c r="ACR266" s="710"/>
      <c r="ACS266" s="710"/>
      <c r="ACT266" s="710"/>
      <c r="ACU266" s="710"/>
      <c r="ACV266" s="710"/>
      <c r="ACW266" s="710"/>
      <c r="ACX266" s="710"/>
      <c r="ACY266" s="710"/>
      <c r="ACZ266" s="710"/>
      <c r="ADA266" s="710"/>
      <c r="ADB266" s="710"/>
      <c r="ADC266" s="710"/>
      <c r="ADD266" s="710"/>
      <c r="ADE266" s="710"/>
      <c r="ADF266" s="710"/>
      <c r="ADG266" s="710"/>
      <c r="ADH266" s="710"/>
      <c r="ADI266" s="710"/>
      <c r="ADJ266" s="710"/>
      <c r="ADK266" s="710"/>
      <c r="ADL266" s="710"/>
      <c r="ADM266" s="710"/>
      <c r="ADN266" s="710"/>
      <c r="ADO266" s="710"/>
      <c r="ADP266" s="710"/>
      <c r="ADQ266" s="710"/>
      <c r="ADR266" s="710"/>
      <c r="ADS266" s="710"/>
      <c r="ADT266" s="710"/>
      <c r="ADU266" s="710"/>
      <c r="ADV266" s="710"/>
      <c r="ADW266" s="710"/>
      <c r="ADX266" s="710"/>
      <c r="ADY266" s="710"/>
      <c r="ADZ266" s="710"/>
      <c r="AEA266" s="710"/>
      <c r="AEB266" s="710"/>
      <c r="AEC266" s="710"/>
      <c r="AED266" s="710"/>
      <c r="AEE266" s="710"/>
      <c r="AEF266" s="710"/>
      <c r="AEG266" s="710"/>
      <c r="AEH266" s="710"/>
      <c r="AEI266" s="710"/>
      <c r="AEJ266" s="710"/>
      <c r="AEK266" s="710"/>
      <c r="AEL266" s="710"/>
      <c r="AEM266" s="710"/>
      <c r="AEN266" s="710"/>
      <c r="AEO266" s="710"/>
      <c r="AEP266" s="710"/>
      <c r="AEQ266" s="710"/>
      <c r="AER266" s="710"/>
      <c r="AES266" s="710"/>
      <c r="AET266" s="710"/>
      <c r="AEU266" s="710"/>
      <c r="AEV266" s="710"/>
      <c r="AEW266" s="710"/>
      <c r="AEX266" s="710"/>
      <c r="AEY266" s="710"/>
      <c r="AEZ266" s="710"/>
      <c r="AFA266" s="710"/>
      <c r="AFB266" s="710"/>
      <c r="AFC266" s="710"/>
      <c r="AFD266" s="710"/>
      <c r="AFE266" s="710"/>
      <c r="AFF266" s="710"/>
      <c r="AFG266" s="710"/>
      <c r="AFH266" s="710"/>
      <c r="AFI266" s="710"/>
      <c r="AFJ266" s="710"/>
      <c r="AFK266" s="710"/>
      <c r="AFL266" s="710"/>
      <c r="AFM266" s="710"/>
      <c r="AFN266" s="710"/>
      <c r="AFO266" s="710"/>
      <c r="AFP266" s="710"/>
      <c r="AFQ266" s="710"/>
      <c r="AFR266" s="710"/>
      <c r="AFS266" s="710"/>
      <c r="AFT266" s="710"/>
      <c r="AFU266" s="710"/>
      <c r="AFV266" s="710"/>
      <c r="AFW266" s="710"/>
      <c r="AFX266" s="710"/>
      <c r="AFY266" s="710"/>
      <c r="AFZ266" s="710"/>
      <c r="AGA266" s="710"/>
      <c r="AGB266" s="710"/>
      <c r="AGC266" s="710"/>
      <c r="AGD266" s="710"/>
      <c r="AGE266" s="710"/>
      <c r="AGF266" s="710"/>
      <c r="AGG266" s="710"/>
      <c r="AGH266" s="710"/>
      <c r="AGI266" s="710"/>
      <c r="AGJ266" s="710"/>
      <c r="AGK266" s="710"/>
      <c r="AGL266" s="710"/>
      <c r="AGM266" s="710"/>
      <c r="AGN266" s="710"/>
      <c r="AGO266" s="710"/>
      <c r="AGP266" s="710"/>
      <c r="AGQ266" s="710"/>
      <c r="AGR266" s="710"/>
      <c r="AGS266" s="710"/>
      <c r="AGT266" s="710"/>
      <c r="AGU266" s="710"/>
      <c r="AGV266" s="710"/>
      <c r="AGW266" s="710"/>
      <c r="AGX266" s="710"/>
      <c r="AGY266" s="710"/>
      <c r="AGZ266" s="710"/>
      <c r="AHA266" s="710"/>
      <c r="AHB266" s="710"/>
      <c r="AHC266" s="710"/>
      <c r="AHD266" s="710"/>
      <c r="AHE266" s="710"/>
      <c r="AHF266" s="710"/>
      <c r="AHG266" s="710"/>
      <c r="AHH266" s="710"/>
      <c r="AHI266" s="710"/>
      <c r="AHJ266" s="710"/>
      <c r="AHK266" s="710"/>
      <c r="AHL266" s="710"/>
      <c r="AHM266" s="710"/>
      <c r="AHN266" s="710"/>
      <c r="AHO266" s="710"/>
      <c r="AHP266" s="710"/>
      <c r="AHQ266" s="710"/>
      <c r="AHR266" s="710"/>
      <c r="AHS266" s="710"/>
      <c r="AHT266" s="710"/>
      <c r="AHU266" s="710"/>
      <c r="AHV266" s="710"/>
      <c r="AHW266" s="710"/>
      <c r="AHX266" s="710"/>
      <c r="AHY266" s="710"/>
      <c r="AHZ266" s="710"/>
      <c r="AIA266" s="710"/>
      <c r="AIB266" s="710"/>
      <c r="AIC266" s="710"/>
      <c r="AID266" s="710"/>
      <c r="AIE266" s="710"/>
      <c r="AIF266" s="710"/>
      <c r="AIG266" s="710"/>
      <c r="AIH266" s="710"/>
      <c r="AII266" s="710"/>
      <c r="AIJ266" s="710"/>
      <c r="AIK266" s="710"/>
      <c r="AIL266" s="710"/>
      <c r="AIM266" s="710"/>
      <c r="AIN266" s="710"/>
      <c r="AIO266" s="710"/>
      <c r="AIP266" s="710"/>
      <c r="AIQ266" s="710"/>
      <c r="AIR266" s="710"/>
      <c r="AIS266" s="710"/>
      <c r="AIT266" s="710"/>
      <c r="AIU266" s="710"/>
      <c r="AIV266" s="710"/>
      <c r="AIW266" s="710"/>
      <c r="AIX266" s="710"/>
      <c r="AIY266" s="710"/>
      <c r="AIZ266" s="710"/>
      <c r="AJA266" s="710"/>
      <c r="AJB266" s="710"/>
      <c r="AJC266" s="710"/>
      <c r="AJD266" s="710"/>
      <c r="AJE266" s="710"/>
      <c r="AJF266" s="710"/>
      <c r="AJG266" s="710"/>
      <c r="AJH266" s="710"/>
      <c r="AJI266" s="710"/>
      <c r="AJJ266" s="710"/>
      <c r="AJK266" s="710"/>
      <c r="AJL266" s="710"/>
      <c r="AJM266" s="710"/>
      <c r="AJN266" s="710"/>
      <c r="AJO266" s="710"/>
      <c r="AJP266" s="710"/>
      <c r="AJQ266" s="710"/>
      <c r="AJR266" s="710"/>
      <c r="AJS266" s="710"/>
      <c r="AJT266" s="710"/>
      <c r="AJU266" s="710"/>
      <c r="AJV266" s="710"/>
      <c r="AJW266" s="710"/>
      <c r="AJX266" s="710"/>
      <c r="AJY266" s="710"/>
      <c r="AJZ266" s="710"/>
      <c r="AKA266" s="710"/>
      <c r="AKB266" s="710"/>
      <c r="AKC266" s="710"/>
      <c r="AKD266" s="710"/>
      <c r="AKE266" s="710"/>
      <c r="AKF266" s="710"/>
      <c r="AKG266" s="710"/>
      <c r="AKH266" s="710"/>
      <c r="AKI266" s="710"/>
      <c r="AKJ266" s="710"/>
      <c r="AKK266" s="710"/>
      <c r="AKL266" s="710"/>
      <c r="AKM266" s="710"/>
      <c r="AKN266" s="710"/>
      <c r="AKO266" s="710"/>
      <c r="AKP266" s="710"/>
      <c r="AKQ266" s="710"/>
      <c r="AKR266" s="710"/>
      <c r="AKS266" s="710"/>
      <c r="AKT266" s="710"/>
      <c r="AKU266" s="710"/>
      <c r="AKV266" s="710"/>
      <c r="AKW266" s="710"/>
      <c r="AKX266" s="710"/>
      <c r="AKY266" s="710"/>
      <c r="AKZ266" s="710"/>
      <c r="ALA266" s="710"/>
      <c r="ALB266" s="710"/>
      <c r="ALC266" s="710"/>
      <c r="ALD266" s="710"/>
      <c r="ALE266" s="710"/>
      <c r="ALF266" s="710"/>
      <c r="ALG266" s="710"/>
      <c r="ALH266" s="710"/>
      <c r="ALI266" s="710"/>
      <c r="ALJ266" s="710"/>
      <c r="ALK266" s="710"/>
      <c r="ALL266" s="710"/>
      <c r="ALM266" s="710"/>
      <c r="ALN266" s="710"/>
      <c r="ALO266" s="710"/>
      <c r="ALP266" s="710"/>
      <c r="ALQ266" s="710"/>
      <c r="ALR266" s="710"/>
      <c r="ALS266" s="710"/>
      <c r="ALT266" s="710"/>
      <c r="ALU266" s="710"/>
      <c r="ALV266" s="710"/>
      <c r="ALW266" s="710"/>
      <c r="ALX266" s="710"/>
      <c r="ALY266" s="710"/>
      <c r="ALZ266" s="710"/>
      <c r="AMA266" s="710"/>
      <c r="AMB266" s="710"/>
      <c r="AMC266" s="710"/>
      <c r="AMD266" s="710"/>
      <c r="AME266" s="710"/>
      <c r="AMF266" s="710"/>
      <c r="AMG266" s="710"/>
      <c r="AMH266" s="710"/>
      <c r="AMI266" s="710"/>
      <c r="AMJ266" s="710"/>
      <c r="AMK266" s="710"/>
      <c r="AML266" s="710"/>
      <c r="AMM266" s="710"/>
      <c r="AMN266" s="710"/>
      <c r="AMO266" s="710"/>
      <c r="AMP266" s="710"/>
      <c r="AMQ266" s="710"/>
      <c r="AMR266" s="710"/>
      <c r="AMS266" s="710"/>
      <c r="AMT266" s="710"/>
      <c r="AMU266" s="710"/>
      <c r="AMV266" s="710"/>
      <c r="AMW266" s="710"/>
      <c r="AMX266" s="710"/>
      <c r="AMY266" s="710"/>
      <c r="AMZ266" s="710"/>
      <c r="ANA266" s="710"/>
      <c r="ANB266" s="710"/>
      <c r="ANC266" s="710"/>
      <c r="AND266" s="710"/>
      <c r="ANE266" s="710"/>
      <c r="ANF266" s="710"/>
      <c r="ANG266" s="710"/>
      <c r="ANH266" s="710"/>
      <c r="ANI266" s="710"/>
      <c r="ANJ266" s="710"/>
      <c r="ANK266" s="710"/>
      <c r="ANL266" s="710"/>
      <c r="ANM266" s="710"/>
      <c r="ANN266" s="710"/>
      <c r="ANO266" s="710"/>
      <c r="ANP266" s="710"/>
      <c r="ANQ266" s="710"/>
      <c r="ANR266" s="710"/>
      <c r="ANS266" s="710"/>
      <c r="ANT266" s="710"/>
      <c r="ANU266" s="710"/>
      <c r="ANV266" s="710"/>
      <c r="ANW266" s="710"/>
      <c r="ANX266" s="710"/>
      <c r="ANY266" s="710"/>
      <c r="ANZ266" s="710"/>
      <c r="AOA266" s="710"/>
      <c r="AOB266" s="710"/>
      <c r="AOC266" s="710"/>
      <c r="AOD266" s="710"/>
      <c r="AOE266" s="710"/>
      <c r="AOF266" s="710"/>
      <c r="AOG266" s="710"/>
      <c r="AOH266" s="710"/>
      <c r="AOI266" s="710"/>
      <c r="AOJ266" s="710"/>
      <c r="AOK266" s="710"/>
      <c r="AOL266" s="710"/>
      <c r="AOM266" s="710"/>
      <c r="AON266" s="710"/>
      <c r="AOO266" s="710"/>
      <c r="AOP266" s="710"/>
      <c r="AOQ266" s="710"/>
      <c r="AOR266" s="710"/>
      <c r="AOS266" s="710"/>
      <c r="AOT266" s="710"/>
      <c r="AOU266" s="710"/>
      <c r="AOV266" s="710"/>
      <c r="AOW266" s="710"/>
      <c r="AOX266" s="710"/>
      <c r="AOY266" s="710"/>
      <c r="AOZ266" s="710"/>
      <c r="APA266" s="710"/>
      <c r="APB266" s="710"/>
      <c r="APC266" s="710"/>
      <c r="APD266" s="710"/>
      <c r="APE266" s="710"/>
      <c r="APF266" s="710"/>
      <c r="APG266" s="710"/>
      <c r="APH266" s="710"/>
      <c r="API266" s="710"/>
      <c r="APJ266" s="710"/>
      <c r="APK266" s="710"/>
      <c r="APL266" s="710"/>
      <c r="APM266" s="710"/>
      <c r="APN266" s="710"/>
      <c r="APO266" s="710"/>
      <c r="APP266" s="710"/>
      <c r="APQ266" s="710"/>
      <c r="APR266" s="710"/>
      <c r="APS266" s="710"/>
      <c r="APT266" s="710"/>
      <c r="APU266" s="710"/>
      <c r="APV266" s="710"/>
      <c r="APW266" s="710"/>
      <c r="APX266" s="710"/>
      <c r="APY266" s="710"/>
      <c r="APZ266" s="710"/>
      <c r="AQA266" s="710"/>
      <c r="AQB266" s="710"/>
      <c r="AQC266" s="710"/>
      <c r="AQD266" s="710"/>
      <c r="AQE266" s="710"/>
      <c r="AQF266" s="710"/>
      <c r="AQG266" s="710"/>
      <c r="AQH266" s="710"/>
      <c r="AQI266" s="710"/>
      <c r="AQJ266" s="710"/>
      <c r="AQK266" s="710"/>
      <c r="AQL266" s="710"/>
      <c r="AQM266" s="710"/>
      <c r="AQN266" s="710"/>
      <c r="AQO266" s="710"/>
      <c r="AQP266" s="710"/>
      <c r="AQQ266" s="710"/>
      <c r="AQR266" s="710"/>
      <c r="AQS266" s="710"/>
      <c r="AQT266" s="710"/>
      <c r="AQU266" s="710"/>
      <c r="AQV266" s="710"/>
      <c r="AQW266" s="710"/>
      <c r="AQX266" s="710"/>
      <c r="AQY266" s="710"/>
      <c r="AQZ266" s="710"/>
      <c r="ARA266" s="710"/>
      <c r="ARB266" s="710"/>
      <c r="ARC266" s="710"/>
      <c r="ARD266" s="710"/>
      <c r="ARE266" s="710"/>
      <c r="ARF266" s="710"/>
      <c r="ARG266" s="710"/>
      <c r="ARH266" s="710"/>
      <c r="ARI266" s="710"/>
      <c r="ARJ266" s="710"/>
      <c r="ARK266" s="710"/>
      <c r="ARL266" s="710"/>
      <c r="ARM266" s="710"/>
      <c r="ARN266" s="710"/>
      <c r="ARO266" s="710"/>
      <c r="ARP266" s="710"/>
      <c r="ARQ266" s="710"/>
      <c r="ARR266" s="710"/>
      <c r="ARS266" s="710"/>
      <c r="ART266" s="710"/>
      <c r="ARU266" s="710"/>
      <c r="ARV266" s="710"/>
      <c r="ARW266" s="710"/>
      <c r="ARX266" s="710"/>
      <c r="ARY266" s="710"/>
      <c r="ARZ266" s="710"/>
      <c r="ASA266" s="710"/>
      <c r="ASB266" s="710"/>
      <c r="ASC266" s="710"/>
      <c r="ASD266" s="710"/>
      <c r="ASE266" s="710"/>
      <c r="ASF266" s="710"/>
      <c r="ASG266" s="710"/>
      <c r="ASH266" s="710"/>
      <c r="ASI266" s="710"/>
      <c r="ASJ266" s="710"/>
      <c r="ASK266" s="710"/>
      <c r="ASL266" s="710"/>
      <c r="ASM266" s="710"/>
      <c r="ASN266" s="710"/>
      <c r="ASO266" s="710"/>
      <c r="ASP266" s="710"/>
      <c r="ASQ266" s="710"/>
      <c r="ASR266" s="710"/>
      <c r="ASS266" s="710"/>
      <c r="AST266" s="710"/>
      <c r="ASU266" s="710"/>
      <c r="ASV266" s="710"/>
      <c r="ASW266" s="710"/>
      <c r="ASX266" s="710"/>
      <c r="ASY266" s="710"/>
      <c r="ASZ266" s="710"/>
      <c r="ATA266" s="710"/>
      <c r="ATB266" s="710"/>
      <c r="ATC266" s="710"/>
      <c r="ATD266" s="710"/>
      <c r="ATE266" s="710"/>
      <c r="ATF266" s="710"/>
      <c r="ATG266" s="710"/>
      <c r="ATH266" s="710"/>
      <c r="ATI266" s="710"/>
      <c r="ATJ266" s="710"/>
      <c r="ATK266" s="710"/>
      <c r="ATL266" s="710"/>
      <c r="ATM266" s="710"/>
      <c r="ATN266" s="710"/>
      <c r="ATO266" s="710"/>
      <c r="ATP266" s="710"/>
      <c r="ATQ266" s="710"/>
      <c r="ATR266" s="710"/>
      <c r="ATS266" s="710"/>
      <c r="ATT266" s="710"/>
      <c r="ATU266" s="710"/>
      <c r="ATV266" s="710"/>
      <c r="ATW266" s="710"/>
      <c r="ATX266" s="710"/>
      <c r="ATY266" s="710"/>
      <c r="ATZ266" s="710"/>
      <c r="AUA266" s="710"/>
      <c r="AUB266" s="710"/>
      <c r="AUC266" s="710"/>
      <c r="AUD266" s="710"/>
      <c r="AUE266" s="710"/>
      <c r="AUF266" s="710"/>
      <c r="AUG266" s="710"/>
      <c r="AUH266" s="710"/>
      <c r="AUI266" s="710"/>
      <c r="AUJ266" s="710"/>
      <c r="AUK266" s="710"/>
      <c r="AUL266" s="710"/>
      <c r="AUM266" s="710"/>
      <c r="AUN266" s="710"/>
      <c r="AUO266" s="710"/>
      <c r="AUP266" s="710"/>
      <c r="AUQ266" s="710"/>
      <c r="AUR266" s="710"/>
      <c r="AUS266" s="710"/>
      <c r="AUT266" s="710"/>
      <c r="AUU266" s="710"/>
      <c r="AUV266" s="710"/>
      <c r="AUW266" s="710"/>
      <c r="AUX266" s="710"/>
      <c r="AUY266" s="710"/>
      <c r="AUZ266" s="710"/>
      <c r="AVA266" s="710"/>
      <c r="AVB266" s="710"/>
      <c r="AVC266" s="710"/>
      <c r="AVD266" s="710"/>
      <c r="AVE266" s="710"/>
      <c r="AVF266" s="710"/>
      <c r="AVG266" s="710"/>
      <c r="AVH266" s="710"/>
      <c r="AVI266" s="710"/>
      <c r="AVJ266" s="710"/>
      <c r="AVK266" s="710"/>
      <c r="AVL266" s="710"/>
      <c r="AVM266" s="710"/>
      <c r="AVN266" s="710"/>
      <c r="AVO266" s="710"/>
      <c r="AVP266" s="710"/>
      <c r="AVQ266" s="710"/>
      <c r="AVR266" s="710"/>
      <c r="AVS266" s="710"/>
      <c r="AVT266" s="710"/>
      <c r="AVU266" s="710"/>
      <c r="AVV266" s="710"/>
      <c r="AVW266" s="710"/>
      <c r="AVX266" s="710"/>
      <c r="AVY266" s="710"/>
      <c r="AVZ266" s="710"/>
      <c r="AWA266" s="710"/>
      <c r="AWB266" s="710"/>
      <c r="AWC266" s="710"/>
      <c r="AWD266" s="710"/>
      <c r="AWE266" s="710"/>
      <c r="AWF266" s="710"/>
      <c r="AWG266" s="710"/>
      <c r="AWH266" s="710"/>
      <c r="AWI266" s="710"/>
      <c r="AWJ266" s="710"/>
      <c r="AWK266" s="710"/>
      <c r="AWL266" s="710"/>
      <c r="AWM266" s="710"/>
      <c r="AWN266" s="710"/>
      <c r="AWO266" s="710"/>
      <c r="AWP266" s="710"/>
      <c r="AWQ266" s="710"/>
      <c r="AWR266" s="710"/>
      <c r="AWS266" s="710"/>
      <c r="AWT266" s="710"/>
      <c r="AWU266" s="710"/>
      <c r="AWV266" s="710"/>
      <c r="AWW266" s="710"/>
      <c r="AWX266" s="710"/>
      <c r="AWY266" s="710"/>
      <c r="AWZ266" s="710"/>
      <c r="AXA266" s="710"/>
      <c r="AXB266" s="710"/>
      <c r="AXC266" s="710"/>
      <c r="AXD266" s="710"/>
      <c r="AXE266" s="710"/>
      <c r="AXF266" s="710"/>
      <c r="AXG266" s="710"/>
      <c r="AXH266" s="710"/>
      <c r="AXI266" s="710"/>
      <c r="AXJ266" s="710"/>
      <c r="AXK266" s="710"/>
      <c r="AXL266" s="710"/>
      <c r="AXM266" s="710"/>
      <c r="AXN266" s="710"/>
      <c r="AXO266" s="710"/>
      <c r="AXP266" s="710"/>
      <c r="AXQ266" s="710"/>
      <c r="AXR266" s="710"/>
      <c r="AXS266" s="710"/>
      <c r="AXT266" s="710"/>
      <c r="AXU266" s="710"/>
      <c r="AXV266" s="710"/>
      <c r="AXW266" s="710"/>
      <c r="AXX266" s="710"/>
      <c r="AXY266" s="710"/>
      <c r="AXZ266" s="710"/>
      <c r="AYA266" s="710"/>
      <c r="AYB266" s="710"/>
      <c r="AYC266" s="710"/>
      <c r="AYD266" s="710"/>
      <c r="AYE266" s="710"/>
      <c r="AYF266" s="710"/>
      <c r="AYG266" s="710"/>
      <c r="AYH266" s="710"/>
      <c r="AYI266" s="710"/>
      <c r="AYJ266" s="710"/>
      <c r="AYK266" s="710"/>
      <c r="AYL266" s="710"/>
      <c r="AYM266" s="710"/>
      <c r="AYN266" s="710"/>
      <c r="AYO266" s="710"/>
      <c r="AYP266" s="710"/>
      <c r="AYQ266" s="710"/>
      <c r="AYR266" s="710"/>
      <c r="AYS266" s="710"/>
      <c r="AYT266" s="710"/>
      <c r="AYU266" s="710"/>
      <c r="AYV266" s="710"/>
      <c r="AYW266" s="710"/>
      <c r="AYX266" s="710"/>
      <c r="AYY266" s="710"/>
      <c r="AYZ266" s="710"/>
      <c r="AZA266" s="710"/>
      <c r="AZB266" s="710"/>
      <c r="AZC266" s="710"/>
      <c r="AZD266" s="710"/>
      <c r="AZE266" s="710"/>
      <c r="AZF266" s="710"/>
      <c r="AZG266" s="710"/>
      <c r="AZH266" s="710"/>
      <c r="AZI266" s="710"/>
      <c r="AZJ266" s="710"/>
      <c r="AZK266" s="710"/>
      <c r="AZL266" s="710"/>
      <c r="AZM266" s="710"/>
      <c r="AZN266" s="710"/>
      <c r="AZO266" s="710"/>
      <c r="AZP266" s="710"/>
      <c r="AZQ266" s="710"/>
      <c r="AZR266" s="710"/>
      <c r="AZS266" s="710"/>
      <c r="AZT266" s="710"/>
      <c r="AZU266" s="710"/>
      <c r="AZV266" s="710"/>
      <c r="AZW266" s="710"/>
      <c r="AZX266" s="710"/>
      <c r="AZY266" s="710"/>
      <c r="AZZ266" s="710"/>
      <c r="BAA266" s="710"/>
      <c r="BAB266" s="710"/>
      <c r="BAC266" s="710"/>
      <c r="BAD266" s="710"/>
      <c r="BAE266" s="710"/>
      <c r="BAF266" s="710"/>
      <c r="BAG266" s="710"/>
      <c r="BAH266" s="710"/>
      <c r="BAI266" s="710"/>
      <c r="BAJ266" s="710"/>
      <c r="BAK266" s="710"/>
      <c r="BAL266" s="710"/>
      <c r="BAM266" s="710"/>
      <c r="BAN266" s="710"/>
      <c r="BAO266" s="710"/>
      <c r="BAP266" s="710"/>
      <c r="BAQ266" s="710"/>
      <c r="BAR266" s="710"/>
      <c r="BAS266" s="710"/>
      <c r="BAT266" s="710"/>
      <c r="BAU266" s="710"/>
      <c r="BAV266" s="710"/>
      <c r="BAW266" s="710"/>
      <c r="BAX266" s="710"/>
      <c r="BAY266" s="710"/>
      <c r="BAZ266" s="710"/>
      <c r="BBA266" s="710"/>
      <c r="BBB266" s="710"/>
      <c r="BBC266" s="710"/>
      <c r="BBD266" s="710"/>
      <c r="BBE266" s="710"/>
      <c r="BBF266" s="710"/>
      <c r="BBG266" s="710"/>
      <c r="BBH266" s="710"/>
      <c r="BBI266" s="710"/>
      <c r="BBJ266" s="710"/>
      <c r="BBK266" s="710"/>
      <c r="BBL266" s="710"/>
      <c r="BBM266" s="710"/>
      <c r="BBN266" s="710"/>
      <c r="BBO266" s="710"/>
      <c r="BBP266" s="710"/>
      <c r="BBQ266" s="710"/>
      <c r="BBR266" s="710"/>
      <c r="BBS266" s="710"/>
      <c r="BBT266" s="710"/>
      <c r="BBU266" s="710"/>
      <c r="BBV266" s="710"/>
      <c r="BBW266" s="710"/>
      <c r="BBX266" s="710"/>
      <c r="BBY266" s="710"/>
      <c r="BBZ266" s="710"/>
      <c r="BCA266" s="710"/>
      <c r="BCB266" s="710"/>
      <c r="BCC266" s="710"/>
      <c r="BCD266" s="710"/>
      <c r="BCE266" s="710"/>
      <c r="BCF266" s="710"/>
      <c r="BCG266" s="710"/>
      <c r="BCH266" s="710"/>
      <c r="BCI266" s="710"/>
      <c r="BCJ266" s="710"/>
      <c r="BCK266" s="710"/>
      <c r="BCL266" s="710"/>
      <c r="BCM266" s="710"/>
      <c r="BCN266" s="710"/>
      <c r="BCO266" s="710"/>
      <c r="BCP266" s="710"/>
      <c r="BCQ266" s="710"/>
      <c r="BCR266" s="710"/>
      <c r="BCS266" s="710"/>
      <c r="BCT266" s="710"/>
      <c r="BCU266" s="710"/>
      <c r="BCV266" s="710"/>
      <c r="BCW266" s="710"/>
      <c r="BCX266" s="710"/>
      <c r="BCY266" s="710"/>
      <c r="BCZ266" s="710"/>
      <c r="BDA266" s="710"/>
      <c r="BDB266" s="710"/>
      <c r="BDC266" s="710"/>
      <c r="BDD266" s="710"/>
      <c r="BDE266" s="710"/>
      <c r="BDF266" s="710"/>
      <c r="BDG266" s="710"/>
      <c r="BDH266" s="710"/>
      <c r="BDI266" s="710"/>
      <c r="BDJ266" s="710"/>
      <c r="BDK266" s="710"/>
      <c r="BDL266" s="710"/>
      <c r="BDM266" s="710"/>
      <c r="BDN266" s="710"/>
      <c r="BDO266" s="710"/>
      <c r="BDP266" s="710"/>
      <c r="BDQ266" s="710"/>
      <c r="BDR266" s="710"/>
      <c r="BDS266" s="710"/>
      <c r="BDT266" s="710"/>
      <c r="BDU266" s="710"/>
      <c r="BDV266" s="710"/>
      <c r="BDW266" s="710"/>
      <c r="BDX266" s="710"/>
      <c r="BDY266" s="710"/>
      <c r="BDZ266" s="710"/>
      <c r="BEA266" s="710"/>
      <c r="BEB266" s="710"/>
      <c r="BEC266" s="710"/>
      <c r="BED266" s="710"/>
      <c r="BEE266" s="710"/>
      <c r="BEF266" s="710"/>
      <c r="BEG266" s="710"/>
      <c r="BEH266" s="710"/>
      <c r="BEI266" s="710"/>
      <c r="BEJ266" s="710"/>
      <c r="BEK266" s="710"/>
      <c r="BEL266" s="710"/>
      <c r="BEM266" s="710"/>
      <c r="BEN266" s="710"/>
      <c r="BEO266" s="710"/>
      <c r="BEP266" s="710"/>
      <c r="BEQ266" s="710"/>
      <c r="BER266" s="710"/>
      <c r="BES266" s="710"/>
      <c r="BET266" s="710"/>
      <c r="BEU266" s="710"/>
      <c r="BEV266" s="710"/>
      <c r="BEW266" s="710"/>
      <c r="BEX266" s="710"/>
      <c r="BEY266" s="710"/>
      <c r="BEZ266" s="710"/>
      <c r="BFA266" s="710"/>
      <c r="BFB266" s="710"/>
      <c r="BFC266" s="710"/>
      <c r="BFD266" s="710"/>
      <c r="BFE266" s="710"/>
      <c r="BFF266" s="710"/>
      <c r="BFG266" s="710"/>
      <c r="BFH266" s="710"/>
      <c r="BFI266" s="710"/>
      <c r="BFJ266" s="710"/>
      <c r="BFK266" s="710"/>
      <c r="BFL266" s="710"/>
      <c r="BFM266" s="710"/>
      <c r="BFN266" s="710"/>
      <c r="BFO266" s="710"/>
      <c r="BFP266" s="710"/>
      <c r="BFQ266" s="710"/>
      <c r="BFR266" s="710"/>
      <c r="BFS266" s="710"/>
      <c r="BFT266" s="710"/>
      <c r="BFU266" s="710"/>
      <c r="BFV266" s="710"/>
      <c r="BFW266" s="710"/>
      <c r="BFX266" s="710"/>
      <c r="BFY266" s="710"/>
      <c r="BFZ266" s="710"/>
      <c r="BGA266" s="710"/>
      <c r="BGB266" s="710"/>
      <c r="BGC266" s="710"/>
      <c r="BGD266" s="710"/>
      <c r="BGE266" s="710"/>
      <c r="BGF266" s="710"/>
      <c r="BGG266" s="710"/>
      <c r="BGH266" s="710"/>
      <c r="BGI266" s="710"/>
      <c r="BGJ266" s="710"/>
      <c r="BGK266" s="710"/>
      <c r="BGL266" s="710"/>
      <c r="BGM266" s="710"/>
      <c r="BGN266" s="710"/>
      <c r="BGO266" s="710"/>
      <c r="BGP266" s="710"/>
      <c r="BGQ266" s="710"/>
      <c r="BGR266" s="710"/>
      <c r="BGS266" s="710"/>
      <c r="BGT266" s="710"/>
      <c r="BGU266" s="710"/>
      <c r="BGV266" s="710"/>
      <c r="BGW266" s="710"/>
      <c r="BGX266" s="710"/>
      <c r="BGY266" s="710"/>
      <c r="BGZ266" s="710"/>
      <c r="BHA266" s="710"/>
      <c r="BHB266" s="710"/>
      <c r="BHC266" s="710"/>
      <c r="BHD266" s="710"/>
      <c r="BHE266" s="710"/>
      <c r="BHF266" s="710"/>
      <c r="BHG266" s="710"/>
      <c r="BHH266" s="710"/>
      <c r="BHI266" s="710"/>
      <c r="BHJ266" s="710"/>
      <c r="BHK266" s="710"/>
      <c r="BHL266" s="710"/>
      <c r="BHM266" s="710"/>
      <c r="BHN266" s="710"/>
      <c r="BHO266" s="710"/>
      <c r="BHP266" s="710"/>
      <c r="BHQ266" s="710"/>
      <c r="BHR266" s="710"/>
      <c r="BHS266" s="710"/>
      <c r="BHT266" s="710"/>
      <c r="BHU266" s="710"/>
      <c r="BHV266" s="710"/>
      <c r="BHW266" s="710"/>
      <c r="BHX266" s="710"/>
      <c r="BHY266" s="710"/>
      <c r="BHZ266" s="710"/>
      <c r="BIA266" s="710"/>
      <c r="BIB266" s="710"/>
      <c r="BIC266" s="710"/>
      <c r="BID266" s="710"/>
      <c r="BIE266" s="710"/>
      <c r="BIF266" s="710"/>
      <c r="BIG266" s="710"/>
      <c r="BIH266" s="710"/>
      <c r="BII266" s="710"/>
      <c r="BIJ266" s="710"/>
      <c r="BIK266" s="710"/>
      <c r="BIL266" s="710"/>
      <c r="BIM266" s="710"/>
      <c r="BIN266" s="710"/>
      <c r="BIO266" s="710"/>
      <c r="BIP266" s="710"/>
      <c r="BIQ266" s="710"/>
      <c r="BIR266" s="710"/>
      <c r="BIS266" s="710"/>
      <c r="BIT266" s="710"/>
      <c r="BIU266" s="710"/>
      <c r="BIV266" s="710"/>
      <c r="BIW266" s="710"/>
      <c r="BIX266" s="710"/>
      <c r="BIY266" s="710"/>
      <c r="BIZ266" s="710"/>
      <c r="BJA266" s="710"/>
      <c r="BJB266" s="710"/>
      <c r="BJC266" s="710"/>
      <c r="BJD266" s="710"/>
      <c r="BJE266" s="710"/>
      <c r="BJF266" s="710"/>
      <c r="BJG266" s="710"/>
      <c r="BJH266" s="710"/>
      <c r="BJI266" s="710"/>
      <c r="BJJ266" s="710"/>
      <c r="BJK266" s="710"/>
      <c r="BJL266" s="710"/>
      <c r="BJM266" s="710"/>
      <c r="BJN266" s="710"/>
      <c r="BJO266" s="710"/>
      <c r="BJP266" s="710"/>
      <c r="BJQ266" s="710"/>
      <c r="BJR266" s="710"/>
      <c r="BJS266" s="710"/>
      <c r="BJT266" s="710"/>
      <c r="BJU266" s="710"/>
      <c r="BJV266" s="710"/>
      <c r="BJW266" s="710"/>
      <c r="BJX266" s="710"/>
      <c r="BJY266" s="710"/>
      <c r="BJZ266" s="710"/>
      <c r="BKA266" s="710"/>
      <c r="BKB266" s="710"/>
      <c r="BKC266" s="710"/>
      <c r="BKD266" s="710"/>
      <c r="BKE266" s="710"/>
      <c r="BKF266" s="710"/>
      <c r="BKG266" s="710"/>
      <c r="BKH266" s="710"/>
      <c r="BKI266" s="710"/>
      <c r="BKJ266" s="710"/>
      <c r="BKK266" s="710"/>
      <c r="BKL266" s="710"/>
      <c r="BKM266" s="710"/>
      <c r="BKN266" s="710"/>
      <c r="BKO266" s="710"/>
      <c r="BKP266" s="710"/>
      <c r="BKQ266" s="710"/>
      <c r="BKR266" s="710"/>
      <c r="BKS266" s="710"/>
      <c r="BKT266" s="710"/>
      <c r="BKU266" s="710"/>
      <c r="BKV266" s="710"/>
      <c r="BKW266" s="710"/>
      <c r="BKX266" s="710"/>
      <c r="BKY266" s="710"/>
      <c r="BKZ266" s="710"/>
      <c r="BLA266" s="710"/>
      <c r="BLB266" s="710"/>
      <c r="BLC266" s="710"/>
      <c r="BLD266" s="710"/>
      <c r="BLE266" s="710"/>
      <c r="BLF266" s="710"/>
      <c r="BLG266" s="710"/>
      <c r="BLH266" s="710"/>
      <c r="BLI266" s="710"/>
      <c r="BLJ266" s="710"/>
      <c r="BLK266" s="710"/>
      <c r="BLL266" s="710"/>
      <c r="BLM266" s="710"/>
      <c r="BLN266" s="710"/>
      <c r="BLO266" s="710"/>
      <c r="BLP266" s="710"/>
      <c r="BLQ266" s="710"/>
      <c r="BLR266" s="710"/>
      <c r="BLS266" s="710"/>
      <c r="BLT266" s="710"/>
      <c r="BLU266" s="710"/>
      <c r="BLV266" s="710"/>
      <c r="BLW266" s="710"/>
      <c r="BLX266" s="710"/>
      <c r="BLY266" s="710"/>
      <c r="BLZ266" s="710"/>
      <c r="BMA266" s="710"/>
      <c r="BMB266" s="710"/>
      <c r="BMC266" s="710"/>
      <c r="BMD266" s="710"/>
      <c r="BME266" s="710"/>
      <c r="BMF266" s="710"/>
      <c r="BMG266" s="710"/>
      <c r="BMH266" s="710"/>
      <c r="BMI266" s="710"/>
      <c r="BMJ266" s="710"/>
      <c r="BMK266" s="710"/>
      <c r="BML266" s="710"/>
      <c r="BMM266" s="710"/>
      <c r="BMN266" s="710"/>
      <c r="BMO266" s="710"/>
      <c r="BMP266" s="710"/>
      <c r="BMQ266" s="710"/>
      <c r="BMR266" s="710"/>
      <c r="BMS266" s="710"/>
      <c r="BMT266" s="710"/>
      <c r="BMU266" s="710"/>
      <c r="BMV266" s="710"/>
      <c r="BMW266" s="710"/>
      <c r="BMX266" s="710"/>
      <c r="BMY266" s="710"/>
      <c r="BMZ266" s="710"/>
      <c r="BNA266" s="710"/>
      <c r="BNB266" s="710"/>
      <c r="BNC266" s="710"/>
      <c r="BND266" s="710"/>
      <c r="BNE266" s="710"/>
      <c r="BNF266" s="710"/>
      <c r="BNG266" s="710"/>
      <c r="BNH266" s="710"/>
      <c r="BNI266" s="710"/>
      <c r="BNJ266" s="710"/>
      <c r="BNK266" s="710"/>
      <c r="BNL266" s="710"/>
      <c r="BNM266" s="710"/>
      <c r="BNN266" s="710"/>
      <c r="BNO266" s="710"/>
      <c r="BNP266" s="710"/>
      <c r="BNQ266" s="710"/>
      <c r="BNR266" s="710"/>
      <c r="BNS266" s="710"/>
      <c r="BNT266" s="710"/>
      <c r="BNU266" s="710"/>
      <c r="BNV266" s="710"/>
      <c r="BNW266" s="710"/>
      <c r="BNX266" s="710"/>
      <c r="BNY266" s="710"/>
      <c r="BNZ266" s="710"/>
      <c r="BOA266" s="710"/>
      <c r="BOB266" s="710"/>
      <c r="BOC266" s="710"/>
      <c r="BOD266" s="710"/>
      <c r="BOE266" s="710"/>
      <c r="BOF266" s="710"/>
      <c r="BOG266" s="710"/>
      <c r="BOH266" s="710"/>
      <c r="BOI266" s="710"/>
      <c r="BOJ266" s="710"/>
      <c r="BOK266" s="710"/>
      <c r="BOL266" s="710"/>
      <c r="BOM266" s="710"/>
      <c r="BON266" s="710"/>
      <c r="BOO266" s="710"/>
      <c r="BOP266" s="710"/>
      <c r="BOQ266" s="710"/>
      <c r="BOR266" s="710"/>
      <c r="BOS266" s="710"/>
      <c r="BOT266" s="710"/>
      <c r="BOU266" s="710"/>
      <c r="BOV266" s="710"/>
      <c r="BOW266" s="710"/>
      <c r="BOX266" s="710"/>
      <c r="BOY266" s="710"/>
      <c r="BOZ266" s="710"/>
      <c r="BPA266" s="710"/>
      <c r="BPB266" s="710"/>
      <c r="BPC266" s="710"/>
      <c r="BPD266" s="710"/>
      <c r="BPE266" s="710"/>
      <c r="BPF266" s="710"/>
      <c r="BPG266" s="710"/>
      <c r="BPH266" s="710"/>
      <c r="BPI266" s="710"/>
      <c r="BPJ266" s="710"/>
      <c r="BPK266" s="710"/>
      <c r="BPL266" s="710"/>
      <c r="BPM266" s="710"/>
      <c r="BPN266" s="710"/>
      <c r="BPO266" s="710"/>
      <c r="BPP266" s="710"/>
      <c r="BPQ266" s="710"/>
      <c r="BPR266" s="710"/>
      <c r="BPS266" s="710"/>
      <c r="BPT266" s="710"/>
      <c r="BPU266" s="710"/>
      <c r="BPV266" s="710"/>
      <c r="BPW266" s="710"/>
      <c r="BPX266" s="710"/>
      <c r="BPY266" s="710"/>
      <c r="BPZ266" s="710"/>
      <c r="BQA266" s="710"/>
      <c r="BQB266" s="710"/>
      <c r="BQC266" s="710"/>
      <c r="BQD266" s="710"/>
      <c r="BQE266" s="710"/>
      <c r="BQF266" s="710"/>
      <c r="BQG266" s="710"/>
      <c r="BQH266" s="710"/>
      <c r="BQI266" s="710"/>
      <c r="BQJ266" s="710"/>
      <c r="BQK266" s="710"/>
      <c r="BQL266" s="710"/>
      <c r="BQM266" s="710"/>
      <c r="BQN266" s="710"/>
      <c r="BQO266" s="710"/>
      <c r="BQP266" s="710"/>
      <c r="BQQ266" s="710"/>
      <c r="BQR266" s="710"/>
      <c r="BQS266" s="710"/>
      <c r="BQT266" s="710"/>
      <c r="BQU266" s="710"/>
      <c r="BQV266" s="710"/>
      <c r="BQW266" s="710"/>
      <c r="BQX266" s="710"/>
      <c r="BQY266" s="710"/>
      <c r="BQZ266" s="710"/>
      <c r="BRA266" s="710"/>
      <c r="BRB266" s="710"/>
      <c r="BRC266" s="710"/>
      <c r="BRD266" s="710"/>
      <c r="BRE266" s="710"/>
      <c r="BRF266" s="710"/>
      <c r="BRG266" s="710"/>
      <c r="BRH266" s="710"/>
      <c r="BRI266" s="710"/>
      <c r="BRJ266" s="710"/>
      <c r="BRK266" s="710"/>
      <c r="BRL266" s="710"/>
      <c r="BRM266" s="710"/>
      <c r="BRN266" s="710"/>
      <c r="BRO266" s="710"/>
      <c r="BRP266" s="710"/>
      <c r="BRQ266" s="710"/>
      <c r="BRR266" s="710"/>
      <c r="BRS266" s="710"/>
      <c r="BRT266" s="710"/>
      <c r="BRU266" s="710"/>
      <c r="BRV266" s="710"/>
      <c r="BRW266" s="710"/>
      <c r="BRX266" s="710"/>
      <c r="BRY266" s="710"/>
      <c r="BRZ266" s="710"/>
      <c r="BSA266" s="710"/>
      <c r="BSB266" s="710"/>
      <c r="BSC266" s="710"/>
      <c r="BSD266" s="710"/>
      <c r="BSE266" s="710"/>
      <c r="BSF266" s="710"/>
      <c r="BSG266" s="710"/>
      <c r="BSH266" s="710"/>
      <c r="BSI266" s="710"/>
      <c r="BSJ266" s="710"/>
      <c r="BSK266" s="710"/>
      <c r="BSL266" s="710"/>
      <c r="BSM266" s="710"/>
      <c r="BSN266" s="710"/>
      <c r="BSO266" s="710"/>
      <c r="BSP266" s="710"/>
      <c r="BSQ266" s="710"/>
      <c r="BSR266" s="710"/>
      <c r="BSS266" s="710"/>
      <c r="BST266" s="710"/>
      <c r="BSU266" s="710"/>
      <c r="BSV266" s="710"/>
      <c r="BSW266" s="710"/>
      <c r="BSX266" s="710"/>
      <c r="BSY266" s="710"/>
      <c r="BSZ266" s="710"/>
      <c r="BTA266" s="710"/>
      <c r="BTB266" s="710"/>
      <c r="BTC266" s="710"/>
      <c r="BTD266" s="710"/>
      <c r="BTE266" s="710"/>
      <c r="BTF266" s="710"/>
      <c r="BTG266" s="710"/>
      <c r="BTH266" s="710"/>
      <c r="BTI266" s="710"/>
      <c r="BTJ266" s="710"/>
      <c r="BTK266" s="710"/>
      <c r="BTL266" s="710"/>
      <c r="BTM266" s="710"/>
      <c r="BTN266" s="710"/>
      <c r="BTO266" s="710"/>
      <c r="BTP266" s="710"/>
      <c r="BTQ266" s="710"/>
      <c r="BTR266" s="710"/>
      <c r="BTS266" s="710"/>
      <c r="BTT266" s="710"/>
      <c r="BTU266" s="710"/>
      <c r="BTV266" s="710"/>
      <c r="BTW266" s="710"/>
      <c r="BTX266" s="710"/>
      <c r="BTY266" s="710"/>
      <c r="BTZ266" s="710"/>
      <c r="BUA266" s="710"/>
      <c r="BUB266" s="710"/>
      <c r="BUC266" s="710"/>
      <c r="BUD266" s="710"/>
      <c r="BUE266" s="710"/>
      <c r="BUF266" s="710"/>
      <c r="BUG266" s="710"/>
      <c r="BUH266" s="710"/>
      <c r="BUI266" s="710"/>
      <c r="BUJ266" s="710"/>
      <c r="BUK266" s="710"/>
      <c r="BUL266" s="710"/>
      <c r="BUM266" s="710"/>
      <c r="BUN266" s="710"/>
      <c r="BUO266" s="710"/>
      <c r="BUP266" s="710"/>
      <c r="BUQ266" s="710"/>
      <c r="BUR266" s="710"/>
      <c r="BUS266" s="710"/>
      <c r="BUT266" s="710"/>
      <c r="BUU266" s="710"/>
      <c r="BUV266" s="710"/>
      <c r="BUW266" s="710"/>
      <c r="BUX266" s="710"/>
      <c r="BUY266" s="710"/>
      <c r="BUZ266" s="710"/>
      <c r="BVA266" s="710"/>
      <c r="BVB266" s="710"/>
      <c r="BVC266" s="710"/>
      <c r="BVD266" s="710"/>
      <c r="BVE266" s="710"/>
      <c r="BVF266" s="710"/>
      <c r="BVG266" s="710"/>
      <c r="BVH266" s="710"/>
      <c r="BVI266" s="710"/>
      <c r="BVJ266" s="710"/>
      <c r="BVK266" s="710"/>
      <c r="BVL266" s="710"/>
      <c r="BVM266" s="710"/>
      <c r="BVN266" s="710"/>
      <c r="BVO266" s="710"/>
      <c r="BVP266" s="710"/>
      <c r="BVQ266" s="710"/>
      <c r="BVR266" s="710"/>
      <c r="BVS266" s="710"/>
      <c r="BVT266" s="710"/>
      <c r="BVU266" s="710"/>
      <c r="BVV266" s="710"/>
      <c r="BVW266" s="710"/>
      <c r="BVX266" s="710"/>
      <c r="BVY266" s="710"/>
      <c r="BVZ266" s="710"/>
      <c r="BWA266" s="710"/>
      <c r="BWB266" s="710"/>
      <c r="BWC266" s="710"/>
      <c r="BWD266" s="710"/>
      <c r="BWE266" s="710"/>
      <c r="BWF266" s="710"/>
      <c r="BWG266" s="710"/>
      <c r="BWH266" s="710"/>
      <c r="BWI266" s="710"/>
      <c r="BWJ266" s="710"/>
      <c r="BWK266" s="710"/>
      <c r="BWL266" s="710"/>
      <c r="BWM266" s="710"/>
      <c r="BWN266" s="710"/>
      <c r="BWO266" s="710"/>
      <c r="BWP266" s="710"/>
      <c r="BWQ266" s="710"/>
      <c r="BWR266" s="710"/>
      <c r="BWS266" s="710"/>
      <c r="BWT266" s="710"/>
      <c r="BWU266" s="710"/>
      <c r="BWV266" s="710"/>
      <c r="BWW266" s="710"/>
      <c r="BWX266" s="710"/>
      <c r="BWY266" s="710"/>
      <c r="BWZ266" s="710"/>
      <c r="BXA266" s="710"/>
      <c r="BXB266" s="710"/>
      <c r="BXC266" s="710"/>
      <c r="BXD266" s="710"/>
      <c r="BXE266" s="710"/>
      <c r="BXF266" s="710"/>
      <c r="BXG266" s="710"/>
      <c r="BXH266" s="710"/>
      <c r="BXI266" s="710"/>
      <c r="BXJ266" s="710"/>
      <c r="BXK266" s="710"/>
      <c r="BXL266" s="710"/>
      <c r="BXM266" s="710"/>
      <c r="BXN266" s="710"/>
      <c r="BXO266" s="710"/>
      <c r="BXP266" s="710"/>
      <c r="BXQ266" s="710"/>
      <c r="BXR266" s="710"/>
      <c r="BXS266" s="710"/>
      <c r="BXT266" s="710"/>
      <c r="BXU266" s="710"/>
      <c r="BXV266" s="710"/>
      <c r="BXW266" s="710"/>
      <c r="BXX266" s="710"/>
      <c r="BXY266" s="710"/>
      <c r="BXZ266" s="710"/>
      <c r="BYA266" s="710"/>
      <c r="BYB266" s="710"/>
      <c r="BYC266" s="710"/>
      <c r="BYD266" s="710"/>
      <c r="BYE266" s="710"/>
      <c r="BYF266" s="710"/>
      <c r="BYG266" s="710"/>
      <c r="BYH266" s="710"/>
      <c r="BYI266" s="710"/>
      <c r="BYJ266" s="710"/>
      <c r="BYK266" s="710"/>
      <c r="BYL266" s="710"/>
      <c r="BYM266" s="710"/>
      <c r="BYN266" s="710"/>
      <c r="BYO266" s="710"/>
      <c r="BYP266" s="710"/>
      <c r="BYQ266" s="710"/>
      <c r="BYR266" s="710"/>
      <c r="BYS266" s="710"/>
      <c r="BYT266" s="710"/>
      <c r="BYU266" s="710"/>
      <c r="BYV266" s="710"/>
      <c r="BYW266" s="710"/>
      <c r="BYX266" s="710"/>
      <c r="BYY266" s="710"/>
      <c r="BYZ266" s="710"/>
      <c r="BZA266" s="710"/>
      <c r="BZB266" s="710"/>
      <c r="BZC266" s="710"/>
      <c r="BZD266" s="710"/>
      <c r="BZE266" s="710"/>
      <c r="BZF266" s="710"/>
      <c r="BZG266" s="710"/>
      <c r="BZH266" s="710"/>
      <c r="BZI266" s="710"/>
      <c r="BZJ266" s="710"/>
      <c r="BZK266" s="710"/>
      <c r="BZL266" s="710"/>
      <c r="BZM266" s="710"/>
      <c r="BZN266" s="710"/>
      <c r="BZO266" s="710"/>
      <c r="BZP266" s="710"/>
      <c r="BZQ266" s="710"/>
      <c r="BZR266" s="710"/>
      <c r="BZS266" s="710"/>
      <c r="BZT266" s="710"/>
      <c r="BZU266" s="710"/>
      <c r="BZV266" s="710"/>
      <c r="BZW266" s="710"/>
      <c r="BZX266" s="710"/>
      <c r="BZY266" s="710"/>
      <c r="BZZ266" s="710"/>
      <c r="CAA266" s="710"/>
      <c r="CAB266" s="710"/>
      <c r="CAC266" s="710"/>
      <c r="CAD266" s="710"/>
      <c r="CAE266" s="710"/>
      <c r="CAF266" s="710"/>
      <c r="CAG266" s="710"/>
      <c r="CAH266" s="710"/>
      <c r="CAI266" s="710"/>
      <c r="CAJ266" s="710"/>
      <c r="CAK266" s="710"/>
      <c r="CAL266" s="710"/>
      <c r="CAM266" s="710"/>
      <c r="CAN266" s="710"/>
      <c r="CAO266" s="710"/>
      <c r="CAP266" s="710"/>
      <c r="CAQ266" s="710"/>
      <c r="CAR266" s="710"/>
      <c r="CAS266" s="710"/>
      <c r="CAT266" s="710"/>
      <c r="CAU266" s="710"/>
      <c r="CAV266" s="710"/>
      <c r="CAW266" s="710"/>
      <c r="CAX266" s="710"/>
      <c r="CAY266" s="710"/>
      <c r="CAZ266" s="710"/>
      <c r="CBA266" s="710"/>
      <c r="CBB266" s="710"/>
      <c r="CBC266" s="710"/>
      <c r="CBD266" s="710"/>
      <c r="CBE266" s="710"/>
      <c r="CBF266" s="710"/>
      <c r="CBG266" s="710"/>
      <c r="CBH266" s="710"/>
      <c r="CBI266" s="710"/>
      <c r="CBJ266" s="710"/>
      <c r="CBK266" s="710"/>
      <c r="CBL266" s="710"/>
      <c r="CBM266" s="710"/>
      <c r="CBN266" s="710"/>
      <c r="CBO266" s="710"/>
      <c r="CBP266" s="710"/>
      <c r="CBQ266" s="710"/>
      <c r="CBR266" s="710"/>
      <c r="CBS266" s="710"/>
      <c r="CBT266" s="710"/>
      <c r="CBU266" s="710"/>
      <c r="CBV266" s="710"/>
      <c r="CBW266" s="710"/>
      <c r="CBX266" s="710"/>
      <c r="CBY266" s="710"/>
      <c r="CBZ266" s="710"/>
      <c r="CCA266" s="710"/>
      <c r="CCB266" s="710"/>
      <c r="CCC266" s="710"/>
      <c r="CCD266" s="710"/>
      <c r="CCE266" s="710"/>
      <c r="CCF266" s="710"/>
      <c r="CCG266" s="710"/>
      <c r="CCH266" s="710"/>
      <c r="CCI266" s="710"/>
      <c r="CCJ266" s="710"/>
      <c r="CCK266" s="710"/>
      <c r="CCL266" s="710"/>
      <c r="CCM266" s="710"/>
      <c r="CCN266" s="710"/>
      <c r="CCO266" s="710"/>
      <c r="CCP266" s="710"/>
      <c r="CCQ266" s="710"/>
      <c r="CCR266" s="710"/>
      <c r="CCS266" s="710"/>
      <c r="CCT266" s="710"/>
      <c r="CCU266" s="710"/>
      <c r="CCV266" s="710"/>
      <c r="CCW266" s="710"/>
      <c r="CCX266" s="710"/>
      <c r="CCY266" s="710"/>
      <c r="CCZ266" s="710"/>
      <c r="CDA266" s="710"/>
      <c r="CDB266" s="710"/>
      <c r="CDC266" s="710"/>
      <c r="CDD266" s="710"/>
      <c r="CDE266" s="710"/>
      <c r="CDF266" s="710"/>
      <c r="CDG266" s="710"/>
      <c r="CDH266" s="710"/>
      <c r="CDI266" s="710"/>
      <c r="CDJ266" s="710"/>
      <c r="CDK266" s="710"/>
      <c r="CDL266" s="710"/>
      <c r="CDM266" s="710"/>
      <c r="CDN266" s="710"/>
      <c r="CDO266" s="710"/>
      <c r="CDP266" s="710"/>
      <c r="CDQ266" s="710"/>
      <c r="CDR266" s="710"/>
      <c r="CDS266" s="710"/>
      <c r="CDT266" s="710"/>
      <c r="CDU266" s="710"/>
      <c r="CDV266" s="710"/>
      <c r="CDW266" s="710"/>
      <c r="CDX266" s="710"/>
      <c r="CDY266" s="710"/>
      <c r="CDZ266" s="710"/>
      <c r="CEA266" s="710"/>
      <c r="CEB266" s="710"/>
      <c r="CEC266" s="710"/>
      <c r="CED266" s="710"/>
      <c r="CEE266" s="710"/>
      <c r="CEF266" s="710"/>
      <c r="CEG266" s="710"/>
      <c r="CEH266" s="710"/>
      <c r="CEI266" s="710"/>
      <c r="CEJ266" s="710"/>
      <c r="CEK266" s="710"/>
      <c r="CEL266" s="710"/>
      <c r="CEM266" s="710"/>
      <c r="CEN266" s="710"/>
      <c r="CEO266" s="710"/>
      <c r="CEP266" s="710"/>
      <c r="CEQ266" s="710"/>
      <c r="CER266" s="710"/>
      <c r="CES266" s="710"/>
      <c r="CET266" s="710"/>
      <c r="CEU266" s="710"/>
      <c r="CEV266" s="710"/>
      <c r="CEW266" s="710"/>
      <c r="CEX266" s="710"/>
      <c r="CEY266" s="710"/>
      <c r="CEZ266" s="710"/>
      <c r="CFA266" s="710"/>
      <c r="CFB266" s="710"/>
      <c r="CFC266" s="710"/>
      <c r="CFD266" s="710"/>
      <c r="CFE266" s="710"/>
      <c r="CFF266" s="710"/>
      <c r="CFG266" s="710"/>
      <c r="CFH266" s="710"/>
      <c r="CFI266" s="710"/>
      <c r="CFJ266" s="710"/>
      <c r="CFK266" s="710"/>
      <c r="CFL266" s="710"/>
      <c r="CFM266" s="710"/>
      <c r="CFN266" s="710"/>
      <c r="CFO266" s="710"/>
      <c r="CFP266" s="710"/>
      <c r="CFQ266" s="710"/>
      <c r="CFR266" s="710"/>
      <c r="CFS266" s="710"/>
      <c r="CFT266" s="710"/>
      <c r="CFU266" s="710"/>
      <c r="CFV266" s="710"/>
      <c r="CFW266" s="710"/>
      <c r="CFX266" s="710"/>
      <c r="CFY266" s="710"/>
      <c r="CFZ266" s="710"/>
      <c r="CGA266" s="710"/>
      <c r="CGB266" s="710"/>
      <c r="CGC266" s="710"/>
      <c r="CGD266" s="710"/>
      <c r="CGE266" s="710"/>
      <c r="CGF266" s="710"/>
      <c r="CGG266" s="710"/>
      <c r="CGH266" s="710"/>
      <c r="CGI266" s="710"/>
      <c r="CGJ266" s="710"/>
      <c r="CGK266" s="710"/>
      <c r="CGL266" s="710"/>
      <c r="CGM266" s="710"/>
      <c r="CGN266" s="710"/>
      <c r="CGO266" s="710"/>
      <c r="CGP266" s="710"/>
      <c r="CGQ266" s="710"/>
      <c r="CGR266" s="710"/>
      <c r="CGS266" s="710"/>
      <c r="CGT266" s="710"/>
      <c r="CGU266" s="710"/>
      <c r="CGV266" s="710"/>
      <c r="CGW266" s="710"/>
      <c r="CGX266" s="710"/>
      <c r="CGY266" s="710"/>
      <c r="CGZ266" s="710"/>
      <c r="CHA266" s="710"/>
      <c r="CHB266" s="710"/>
      <c r="CHC266" s="710"/>
      <c r="CHD266" s="710"/>
      <c r="CHE266" s="710"/>
      <c r="CHF266" s="710"/>
      <c r="CHG266" s="710"/>
      <c r="CHH266" s="710"/>
      <c r="CHI266" s="710"/>
      <c r="CHJ266" s="710"/>
      <c r="CHK266" s="710"/>
      <c r="CHL266" s="710"/>
      <c r="CHM266" s="710"/>
      <c r="CHN266" s="710"/>
      <c r="CHO266" s="710"/>
      <c r="CHP266" s="710"/>
      <c r="CHQ266" s="710"/>
      <c r="CHR266" s="710"/>
      <c r="CHS266" s="710"/>
      <c r="CHT266" s="710"/>
      <c r="CHU266" s="710"/>
      <c r="CHV266" s="710"/>
      <c r="CHW266" s="710"/>
      <c r="CHX266" s="710"/>
      <c r="CHY266" s="710"/>
      <c r="CHZ266" s="710"/>
      <c r="CIA266" s="710"/>
      <c r="CIB266" s="710"/>
      <c r="CIC266" s="710"/>
      <c r="CID266" s="710"/>
      <c r="CIE266" s="710"/>
      <c r="CIF266" s="710"/>
      <c r="CIG266" s="710"/>
      <c r="CIH266" s="710"/>
      <c r="CII266" s="710"/>
      <c r="CIJ266" s="710"/>
      <c r="CIK266" s="710"/>
      <c r="CIL266" s="710"/>
      <c r="CIM266" s="710"/>
      <c r="CIN266" s="710"/>
      <c r="CIO266" s="710"/>
      <c r="CIP266" s="710"/>
      <c r="CIQ266" s="710"/>
      <c r="CIR266" s="710"/>
      <c r="CIS266" s="710"/>
      <c r="CIT266" s="710"/>
      <c r="CIU266" s="710"/>
      <c r="CIV266" s="710"/>
      <c r="CIW266" s="710"/>
      <c r="CIX266" s="710"/>
      <c r="CIY266" s="710"/>
      <c r="CIZ266" s="710"/>
      <c r="CJA266" s="710"/>
      <c r="CJB266" s="710"/>
      <c r="CJC266" s="710"/>
      <c r="CJD266" s="710"/>
      <c r="CJE266" s="710"/>
      <c r="CJF266" s="710"/>
      <c r="CJG266" s="710"/>
      <c r="CJH266" s="710"/>
      <c r="CJI266" s="710"/>
      <c r="CJJ266" s="710"/>
      <c r="CJK266" s="710"/>
      <c r="CJL266" s="710"/>
      <c r="CJM266" s="710"/>
      <c r="CJN266" s="710"/>
      <c r="CJO266" s="710"/>
      <c r="CJP266" s="710"/>
      <c r="CJQ266" s="710"/>
      <c r="CJR266" s="710"/>
      <c r="CJS266" s="710"/>
      <c r="CJT266" s="710"/>
      <c r="CJU266" s="710"/>
      <c r="CJV266" s="710"/>
      <c r="CJW266" s="710"/>
      <c r="CJX266" s="710"/>
      <c r="CJY266" s="710"/>
      <c r="CJZ266" s="710"/>
      <c r="CKA266" s="710"/>
      <c r="CKB266" s="710"/>
      <c r="CKC266" s="710"/>
      <c r="CKD266" s="710"/>
      <c r="CKE266" s="710"/>
      <c r="CKF266" s="710"/>
      <c r="CKG266" s="710"/>
      <c r="CKH266" s="710"/>
      <c r="CKI266" s="710"/>
      <c r="CKJ266" s="710"/>
      <c r="CKK266" s="710"/>
      <c r="CKL266" s="710"/>
      <c r="CKM266" s="710"/>
      <c r="CKN266" s="710"/>
      <c r="CKO266" s="710"/>
      <c r="CKP266" s="710"/>
      <c r="CKQ266" s="710"/>
      <c r="CKR266" s="710"/>
      <c r="CKS266" s="710"/>
      <c r="CKT266" s="710"/>
      <c r="CKU266" s="710"/>
      <c r="CKV266" s="710"/>
      <c r="CKW266" s="710"/>
      <c r="CKX266" s="710"/>
      <c r="CKY266" s="710"/>
      <c r="CKZ266" s="710"/>
      <c r="CLA266" s="710"/>
      <c r="CLB266" s="710"/>
      <c r="CLC266" s="710"/>
      <c r="CLD266" s="710"/>
      <c r="CLE266" s="710"/>
      <c r="CLF266" s="710"/>
      <c r="CLG266" s="710"/>
      <c r="CLH266" s="710"/>
      <c r="CLI266" s="710"/>
      <c r="CLJ266" s="710"/>
      <c r="CLK266" s="710"/>
      <c r="CLL266" s="710"/>
      <c r="CLM266" s="710"/>
      <c r="CLN266" s="710"/>
      <c r="CLO266" s="710"/>
      <c r="CLP266" s="710"/>
      <c r="CLQ266" s="710"/>
      <c r="CLR266" s="710"/>
      <c r="CLS266" s="710"/>
      <c r="CLT266" s="710"/>
      <c r="CLU266" s="710"/>
      <c r="CLV266" s="710"/>
      <c r="CLW266" s="710"/>
      <c r="CLX266" s="710"/>
      <c r="CLY266" s="710"/>
      <c r="CLZ266" s="710"/>
      <c r="CMA266" s="710"/>
      <c r="CMB266" s="710"/>
      <c r="CMC266" s="710"/>
      <c r="CMD266" s="710"/>
      <c r="CME266" s="710"/>
      <c r="CMF266" s="710"/>
      <c r="CMG266" s="710"/>
      <c r="CMH266" s="710"/>
      <c r="CMI266" s="710"/>
      <c r="CMJ266" s="710"/>
      <c r="CMK266" s="710"/>
      <c r="CML266" s="710"/>
      <c r="CMM266" s="710"/>
      <c r="CMN266" s="710"/>
      <c r="CMO266" s="710"/>
      <c r="CMP266" s="710"/>
      <c r="CMQ266" s="710"/>
      <c r="CMR266" s="710"/>
      <c r="CMS266" s="710"/>
      <c r="CMT266" s="710"/>
      <c r="CMU266" s="710"/>
      <c r="CMV266" s="710"/>
      <c r="CMW266" s="710"/>
      <c r="CMX266" s="710"/>
      <c r="CMY266" s="710"/>
      <c r="CMZ266" s="710"/>
      <c r="CNA266" s="710"/>
      <c r="CNB266" s="710"/>
      <c r="CNC266" s="710"/>
      <c r="CND266" s="710"/>
      <c r="CNE266" s="710"/>
      <c r="CNF266" s="710"/>
      <c r="CNG266" s="710"/>
      <c r="CNH266" s="710"/>
      <c r="CNI266" s="710"/>
      <c r="CNJ266" s="710"/>
      <c r="CNK266" s="710"/>
      <c r="CNL266" s="710"/>
      <c r="CNM266" s="710"/>
      <c r="CNN266" s="710"/>
      <c r="CNO266" s="710"/>
      <c r="CNP266" s="710"/>
      <c r="CNQ266" s="710"/>
      <c r="CNR266" s="710"/>
      <c r="CNS266" s="710"/>
      <c r="CNT266" s="710"/>
      <c r="CNU266" s="710"/>
      <c r="CNV266" s="710"/>
      <c r="CNW266" s="710"/>
      <c r="CNX266" s="710"/>
      <c r="CNY266" s="710"/>
      <c r="CNZ266" s="710"/>
      <c r="COA266" s="710"/>
      <c r="COB266" s="710"/>
      <c r="COC266" s="710"/>
      <c r="COD266" s="710"/>
      <c r="COE266" s="710"/>
      <c r="COF266" s="710"/>
      <c r="COG266" s="710"/>
      <c r="COH266" s="710"/>
      <c r="COI266" s="710"/>
      <c r="COJ266" s="710"/>
      <c r="COK266" s="710"/>
      <c r="COL266" s="710"/>
      <c r="COM266" s="710"/>
      <c r="CON266" s="710"/>
      <c r="COO266" s="710"/>
      <c r="COP266" s="710"/>
      <c r="COQ266" s="710"/>
      <c r="COR266" s="710"/>
      <c r="COS266" s="710"/>
      <c r="COT266" s="710"/>
      <c r="COU266" s="710"/>
      <c r="COV266" s="710"/>
      <c r="COW266" s="710"/>
      <c r="COX266" s="710"/>
      <c r="COY266" s="710"/>
      <c r="COZ266" s="710"/>
      <c r="CPA266" s="710"/>
      <c r="CPB266" s="710"/>
      <c r="CPC266" s="710"/>
      <c r="CPD266" s="710"/>
      <c r="CPE266" s="710"/>
      <c r="CPF266" s="710"/>
      <c r="CPG266" s="710"/>
      <c r="CPH266" s="710"/>
      <c r="CPI266" s="710"/>
      <c r="CPJ266" s="710"/>
      <c r="CPK266" s="710"/>
      <c r="CPL266" s="710"/>
      <c r="CPM266" s="710"/>
      <c r="CPN266" s="710"/>
      <c r="CPO266" s="710"/>
      <c r="CPP266" s="710"/>
      <c r="CPQ266" s="710"/>
      <c r="CPR266" s="710"/>
      <c r="CPS266" s="710"/>
      <c r="CPT266" s="710"/>
      <c r="CPU266" s="710"/>
      <c r="CPV266" s="710"/>
      <c r="CPW266" s="710"/>
      <c r="CPX266" s="710"/>
      <c r="CPY266" s="710"/>
      <c r="CPZ266" s="710"/>
      <c r="CQA266" s="710"/>
      <c r="CQB266" s="710"/>
      <c r="CQC266" s="710"/>
      <c r="CQD266" s="710"/>
      <c r="CQE266" s="710"/>
      <c r="CQF266" s="710"/>
      <c r="CQG266" s="710"/>
      <c r="CQH266" s="710"/>
      <c r="CQI266" s="710"/>
      <c r="CQJ266" s="710"/>
      <c r="CQK266" s="710"/>
      <c r="CQL266" s="710"/>
      <c r="CQM266" s="710"/>
      <c r="CQN266" s="710"/>
      <c r="CQO266" s="710"/>
      <c r="CQP266" s="710"/>
      <c r="CQQ266" s="710"/>
      <c r="CQR266" s="710"/>
      <c r="CQS266" s="710"/>
      <c r="CQT266" s="710"/>
      <c r="CQU266" s="710"/>
      <c r="CQV266" s="710"/>
      <c r="CQW266" s="710"/>
      <c r="CQX266" s="710"/>
      <c r="CQY266" s="710"/>
      <c r="CQZ266" s="710"/>
      <c r="CRA266" s="710"/>
      <c r="CRB266" s="710"/>
      <c r="CRC266" s="710"/>
      <c r="CRD266" s="710"/>
      <c r="CRE266" s="710"/>
      <c r="CRF266" s="710"/>
      <c r="CRG266" s="710"/>
      <c r="CRH266" s="710"/>
      <c r="CRI266" s="710"/>
      <c r="CRJ266" s="710"/>
      <c r="CRK266" s="710"/>
      <c r="CRL266" s="710"/>
      <c r="CRM266" s="710"/>
      <c r="CRN266" s="710"/>
      <c r="CRO266" s="710"/>
      <c r="CRP266" s="710"/>
      <c r="CRQ266" s="710"/>
      <c r="CRR266" s="710"/>
      <c r="CRS266" s="710"/>
      <c r="CRT266" s="710"/>
      <c r="CRU266" s="710"/>
      <c r="CRV266" s="710"/>
      <c r="CRW266" s="710"/>
      <c r="CRX266" s="710"/>
      <c r="CRY266" s="710"/>
      <c r="CRZ266" s="710"/>
      <c r="CSA266" s="710"/>
      <c r="CSB266" s="710"/>
      <c r="CSC266" s="710"/>
      <c r="CSD266" s="710"/>
      <c r="CSE266" s="710"/>
      <c r="CSF266" s="710"/>
      <c r="CSG266" s="710"/>
      <c r="CSH266" s="710"/>
      <c r="CSI266" s="710"/>
      <c r="CSJ266" s="710"/>
      <c r="CSK266" s="710"/>
      <c r="CSL266" s="710"/>
      <c r="CSM266" s="710"/>
      <c r="CSN266" s="710"/>
      <c r="CSO266" s="710"/>
      <c r="CSP266" s="710"/>
      <c r="CSQ266" s="710"/>
      <c r="CSR266" s="710"/>
      <c r="CSS266" s="710"/>
      <c r="CST266" s="710"/>
      <c r="CSU266" s="710"/>
      <c r="CSV266" s="710"/>
      <c r="CSW266" s="710"/>
      <c r="CSX266" s="710"/>
      <c r="CSY266" s="710"/>
      <c r="CSZ266" s="710"/>
      <c r="CTA266" s="710"/>
      <c r="CTB266" s="710"/>
      <c r="CTC266" s="710"/>
      <c r="CTD266" s="710"/>
      <c r="CTE266" s="710"/>
      <c r="CTF266" s="710"/>
      <c r="CTG266" s="710"/>
      <c r="CTH266" s="710"/>
      <c r="CTI266" s="710"/>
      <c r="CTJ266" s="710"/>
      <c r="CTK266" s="710"/>
      <c r="CTL266" s="710"/>
      <c r="CTM266" s="710"/>
      <c r="CTN266" s="710"/>
      <c r="CTO266" s="710"/>
      <c r="CTP266" s="710"/>
      <c r="CTQ266" s="710"/>
      <c r="CTR266" s="710"/>
      <c r="CTS266" s="710"/>
      <c r="CTT266" s="710"/>
      <c r="CTU266" s="710"/>
      <c r="CTV266" s="710"/>
      <c r="CTW266" s="710"/>
      <c r="CTX266" s="710"/>
      <c r="CTY266" s="710"/>
      <c r="CTZ266" s="710"/>
      <c r="CUA266" s="710"/>
      <c r="CUB266" s="710"/>
      <c r="CUC266" s="710"/>
      <c r="CUD266" s="710"/>
      <c r="CUE266" s="710"/>
      <c r="CUF266" s="710"/>
      <c r="CUG266" s="710"/>
      <c r="CUH266" s="710"/>
      <c r="CUI266" s="710"/>
      <c r="CUJ266" s="710"/>
      <c r="CUK266" s="710"/>
      <c r="CUL266" s="710"/>
      <c r="CUM266" s="710"/>
      <c r="CUN266" s="710"/>
      <c r="CUO266" s="710"/>
      <c r="CUP266" s="710"/>
      <c r="CUQ266" s="710"/>
      <c r="CUR266" s="710"/>
      <c r="CUS266" s="710"/>
      <c r="CUT266" s="710"/>
      <c r="CUU266" s="710"/>
      <c r="CUV266" s="710"/>
      <c r="CUW266" s="710"/>
      <c r="CUX266" s="710"/>
      <c r="CUY266" s="710"/>
      <c r="CUZ266" s="710"/>
      <c r="CVA266" s="710"/>
      <c r="CVB266" s="710"/>
      <c r="CVC266" s="710"/>
      <c r="CVD266" s="710"/>
      <c r="CVE266" s="710"/>
      <c r="CVF266" s="710"/>
      <c r="CVG266" s="710"/>
      <c r="CVH266" s="710"/>
      <c r="CVI266" s="710"/>
      <c r="CVJ266" s="710"/>
      <c r="CVK266" s="710"/>
      <c r="CVL266" s="710"/>
      <c r="CVM266" s="710"/>
      <c r="CVN266" s="710"/>
      <c r="CVO266" s="710"/>
      <c r="CVP266" s="710"/>
      <c r="CVQ266" s="710"/>
      <c r="CVR266" s="710"/>
      <c r="CVS266" s="710"/>
      <c r="CVT266" s="710"/>
      <c r="CVU266" s="710"/>
      <c r="CVV266" s="710"/>
      <c r="CVW266" s="710"/>
      <c r="CVX266" s="710"/>
      <c r="CVY266" s="710"/>
      <c r="CVZ266" s="710"/>
      <c r="CWA266" s="710"/>
      <c r="CWB266" s="710"/>
      <c r="CWC266" s="710"/>
      <c r="CWD266" s="710"/>
      <c r="CWE266" s="710"/>
      <c r="CWF266" s="710"/>
      <c r="CWG266" s="710"/>
      <c r="CWH266" s="710"/>
      <c r="CWI266" s="710"/>
      <c r="CWJ266" s="710"/>
      <c r="CWK266" s="710"/>
      <c r="CWL266" s="710"/>
      <c r="CWM266" s="710"/>
      <c r="CWN266" s="710"/>
      <c r="CWO266" s="710"/>
      <c r="CWP266" s="710"/>
      <c r="CWQ266" s="710"/>
      <c r="CWR266" s="710"/>
      <c r="CWS266" s="710"/>
      <c r="CWT266" s="710"/>
      <c r="CWU266" s="710"/>
      <c r="CWV266" s="710"/>
      <c r="CWW266" s="710"/>
      <c r="CWX266" s="710"/>
      <c r="CWY266" s="710"/>
      <c r="CWZ266" s="710"/>
      <c r="CXA266" s="710"/>
      <c r="CXB266" s="710"/>
      <c r="CXC266" s="710"/>
      <c r="CXD266" s="710"/>
      <c r="CXE266" s="710"/>
      <c r="CXF266" s="710"/>
      <c r="CXG266" s="710"/>
      <c r="CXH266" s="710"/>
      <c r="CXI266" s="710"/>
      <c r="CXJ266" s="710"/>
      <c r="CXK266" s="710"/>
      <c r="CXL266" s="710"/>
      <c r="CXM266" s="710"/>
      <c r="CXN266" s="710"/>
      <c r="CXO266" s="710"/>
      <c r="CXP266" s="710"/>
      <c r="CXQ266" s="710"/>
      <c r="CXR266" s="710"/>
      <c r="CXS266" s="710"/>
      <c r="CXT266" s="710"/>
      <c r="CXU266" s="710"/>
      <c r="CXV266" s="710"/>
      <c r="CXW266" s="710"/>
      <c r="CXX266" s="710"/>
      <c r="CXY266" s="710"/>
      <c r="CXZ266" s="710"/>
      <c r="CYA266" s="710"/>
      <c r="CYB266" s="710"/>
      <c r="CYC266" s="710"/>
      <c r="CYD266" s="710"/>
      <c r="CYE266" s="710"/>
      <c r="CYF266" s="710"/>
      <c r="CYG266" s="710"/>
      <c r="CYH266" s="710"/>
      <c r="CYI266" s="710"/>
      <c r="CYJ266" s="710"/>
      <c r="CYK266" s="710"/>
      <c r="CYL266" s="710"/>
      <c r="CYM266" s="710"/>
      <c r="CYN266" s="710"/>
      <c r="CYO266" s="710"/>
      <c r="CYP266" s="710"/>
      <c r="CYQ266" s="710"/>
      <c r="CYR266" s="710"/>
      <c r="CYS266" s="710"/>
      <c r="CYT266" s="710"/>
      <c r="CYU266" s="710"/>
      <c r="CYV266" s="710"/>
      <c r="CYW266" s="710"/>
      <c r="CYX266" s="710"/>
      <c r="CYY266" s="710"/>
      <c r="CYZ266" s="710"/>
      <c r="CZA266" s="710"/>
      <c r="CZB266" s="710"/>
      <c r="CZC266" s="710"/>
      <c r="CZD266" s="710"/>
      <c r="CZE266" s="710"/>
      <c r="CZF266" s="710"/>
      <c r="CZG266" s="710"/>
      <c r="CZH266" s="710"/>
      <c r="CZI266" s="710"/>
      <c r="CZJ266" s="710"/>
      <c r="CZK266" s="710"/>
      <c r="CZL266" s="710"/>
      <c r="CZM266" s="710"/>
      <c r="CZN266" s="710"/>
      <c r="CZO266" s="710"/>
      <c r="CZP266" s="710"/>
      <c r="CZQ266" s="710"/>
      <c r="CZR266" s="710"/>
      <c r="CZS266" s="710"/>
      <c r="CZT266" s="710"/>
      <c r="CZU266" s="710"/>
      <c r="CZV266" s="710"/>
      <c r="CZW266" s="710"/>
      <c r="CZX266" s="710"/>
      <c r="CZY266" s="710"/>
      <c r="CZZ266" s="710"/>
      <c r="DAA266" s="710"/>
      <c r="DAB266" s="710"/>
      <c r="DAC266" s="710"/>
      <c r="DAD266" s="710"/>
      <c r="DAE266" s="710"/>
      <c r="DAF266" s="710"/>
      <c r="DAG266" s="710"/>
      <c r="DAH266" s="710"/>
      <c r="DAI266" s="710"/>
      <c r="DAJ266" s="710"/>
      <c r="DAK266" s="710"/>
      <c r="DAL266" s="710"/>
      <c r="DAM266" s="710"/>
      <c r="DAN266" s="710"/>
      <c r="DAO266" s="710"/>
      <c r="DAP266" s="710"/>
      <c r="DAQ266" s="710"/>
      <c r="DAR266" s="710"/>
      <c r="DAS266" s="710"/>
      <c r="DAT266" s="710"/>
      <c r="DAU266" s="710"/>
      <c r="DAV266" s="710"/>
      <c r="DAW266" s="710"/>
      <c r="DAX266" s="710"/>
      <c r="DAY266" s="710"/>
      <c r="DAZ266" s="710"/>
      <c r="DBA266" s="710"/>
      <c r="DBB266" s="710"/>
      <c r="DBC266" s="710"/>
      <c r="DBD266" s="710"/>
      <c r="DBE266" s="710"/>
      <c r="DBF266" s="710"/>
      <c r="DBG266" s="710"/>
      <c r="DBH266" s="710"/>
      <c r="DBI266" s="710"/>
      <c r="DBJ266" s="710"/>
      <c r="DBK266" s="710"/>
      <c r="DBL266" s="710"/>
      <c r="DBM266" s="710"/>
      <c r="DBN266" s="710"/>
      <c r="DBO266" s="710"/>
      <c r="DBP266" s="710"/>
      <c r="DBQ266" s="710"/>
      <c r="DBR266" s="710"/>
      <c r="DBS266" s="710"/>
      <c r="DBT266" s="710"/>
      <c r="DBU266" s="710"/>
      <c r="DBV266" s="710"/>
      <c r="DBW266" s="710"/>
      <c r="DBX266" s="710"/>
      <c r="DBY266" s="710"/>
      <c r="DBZ266" s="710"/>
      <c r="DCA266" s="710"/>
      <c r="DCB266" s="710"/>
      <c r="DCC266" s="710"/>
      <c r="DCD266" s="710"/>
      <c r="DCE266" s="710"/>
      <c r="DCF266" s="710"/>
      <c r="DCG266" s="710"/>
      <c r="DCH266" s="710"/>
      <c r="DCI266" s="710"/>
      <c r="DCJ266" s="710"/>
      <c r="DCK266" s="710"/>
      <c r="DCL266" s="710"/>
      <c r="DCM266" s="710"/>
      <c r="DCN266" s="710"/>
      <c r="DCO266" s="710"/>
      <c r="DCP266" s="710"/>
      <c r="DCQ266" s="710"/>
      <c r="DCR266" s="710"/>
      <c r="DCS266" s="710"/>
      <c r="DCT266" s="710"/>
      <c r="DCU266" s="710"/>
      <c r="DCV266" s="710"/>
      <c r="DCW266" s="710"/>
      <c r="DCX266" s="710"/>
      <c r="DCY266" s="710"/>
      <c r="DCZ266" s="710"/>
      <c r="DDA266" s="710"/>
      <c r="DDB266" s="710"/>
      <c r="DDC266" s="710"/>
      <c r="DDD266" s="710"/>
      <c r="DDE266" s="710"/>
      <c r="DDF266" s="710"/>
      <c r="DDG266" s="710"/>
      <c r="DDH266" s="710"/>
      <c r="DDI266" s="710"/>
      <c r="DDJ266" s="710"/>
      <c r="DDK266" s="710"/>
      <c r="DDL266" s="710"/>
      <c r="DDM266" s="710"/>
      <c r="DDN266" s="710"/>
      <c r="DDO266" s="710"/>
      <c r="DDP266" s="710"/>
      <c r="DDQ266" s="710"/>
      <c r="DDR266" s="710"/>
      <c r="DDS266" s="710"/>
      <c r="DDT266" s="710"/>
      <c r="DDU266" s="710"/>
      <c r="DDV266" s="710"/>
      <c r="DDW266" s="710"/>
      <c r="DDX266" s="710"/>
      <c r="DDY266" s="710"/>
      <c r="DDZ266" s="710"/>
      <c r="DEA266" s="710"/>
      <c r="DEB266" s="710"/>
      <c r="DEC266" s="710"/>
      <c r="DED266" s="710"/>
      <c r="DEE266" s="710"/>
      <c r="DEF266" s="710"/>
      <c r="DEG266" s="710"/>
      <c r="DEH266" s="710"/>
      <c r="DEI266" s="710"/>
      <c r="DEJ266" s="710"/>
      <c r="DEK266" s="710"/>
      <c r="DEL266" s="710"/>
      <c r="DEM266" s="710"/>
      <c r="DEN266" s="710"/>
      <c r="DEO266" s="710"/>
      <c r="DEP266" s="710"/>
      <c r="DEQ266" s="710"/>
      <c r="DER266" s="710"/>
      <c r="DES266" s="710"/>
      <c r="DET266" s="710"/>
      <c r="DEU266" s="710"/>
      <c r="DEV266" s="710"/>
      <c r="DEW266" s="710"/>
      <c r="DEX266" s="710"/>
      <c r="DEY266" s="710"/>
      <c r="DEZ266" s="710"/>
      <c r="DFA266" s="710"/>
      <c r="DFB266" s="710"/>
      <c r="DFC266" s="710"/>
      <c r="DFD266" s="710"/>
      <c r="DFE266" s="710"/>
      <c r="DFF266" s="710"/>
      <c r="DFG266" s="710"/>
      <c r="DFH266" s="710"/>
      <c r="DFI266" s="710"/>
      <c r="DFJ266" s="710"/>
      <c r="DFK266" s="710"/>
      <c r="DFL266" s="710"/>
      <c r="DFM266" s="710"/>
      <c r="DFN266" s="710"/>
      <c r="DFO266" s="710"/>
      <c r="DFP266" s="710"/>
      <c r="DFQ266" s="710"/>
      <c r="DFR266" s="710"/>
      <c r="DFS266" s="710"/>
      <c r="DFT266" s="710"/>
      <c r="DFU266" s="710"/>
      <c r="DFV266" s="710"/>
      <c r="DFW266" s="710"/>
      <c r="DFX266" s="710"/>
      <c r="DFY266" s="710"/>
      <c r="DFZ266" s="710"/>
      <c r="DGA266" s="710"/>
      <c r="DGB266" s="710"/>
      <c r="DGC266" s="710"/>
      <c r="DGD266" s="710"/>
      <c r="DGE266" s="710"/>
      <c r="DGF266" s="710"/>
      <c r="DGG266" s="710"/>
      <c r="DGH266" s="710"/>
      <c r="DGI266" s="710"/>
      <c r="DGJ266" s="710"/>
      <c r="DGK266" s="710"/>
      <c r="DGL266" s="710"/>
      <c r="DGM266" s="710"/>
      <c r="DGN266" s="710"/>
      <c r="DGO266" s="710"/>
      <c r="DGP266" s="710"/>
      <c r="DGQ266" s="710"/>
      <c r="DGR266" s="710"/>
      <c r="DGS266" s="710"/>
      <c r="DGT266" s="710"/>
      <c r="DGU266" s="710"/>
      <c r="DGV266" s="710"/>
      <c r="DGW266" s="710"/>
      <c r="DGX266" s="710"/>
      <c r="DGY266" s="710"/>
      <c r="DGZ266" s="710"/>
      <c r="DHA266" s="710"/>
      <c r="DHB266" s="710"/>
      <c r="DHC266" s="710"/>
      <c r="DHD266" s="710"/>
      <c r="DHE266" s="710"/>
      <c r="DHF266" s="710"/>
      <c r="DHG266" s="710"/>
      <c r="DHH266" s="710"/>
      <c r="DHI266" s="710"/>
      <c r="DHJ266" s="710"/>
      <c r="DHK266" s="710"/>
      <c r="DHL266" s="710"/>
      <c r="DHM266" s="710"/>
      <c r="DHN266" s="710"/>
      <c r="DHO266" s="710"/>
      <c r="DHP266" s="710"/>
      <c r="DHQ266" s="710"/>
      <c r="DHR266" s="710"/>
      <c r="DHS266" s="710"/>
      <c r="DHT266" s="710"/>
      <c r="DHU266" s="710"/>
      <c r="DHV266" s="710"/>
      <c r="DHW266" s="710"/>
      <c r="DHX266" s="710"/>
      <c r="DHY266" s="710"/>
      <c r="DHZ266" s="710"/>
      <c r="DIA266" s="710"/>
      <c r="DIB266" s="710"/>
      <c r="DIC266" s="710"/>
      <c r="DID266" s="710"/>
      <c r="DIE266" s="710"/>
      <c r="DIF266" s="710"/>
      <c r="DIG266" s="710"/>
      <c r="DIH266" s="710"/>
      <c r="DII266" s="710"/>
      <c r="DIJ266" s="710"/>
      <c r="DIK266" s="710"/>
      <c r="DIL266" s="710"/>
      <c r="DIM266" s="710"/>
      <c r="DIN266" s="710"/>
      <c r="DIO266" s="710"/>
      <c r="DIP266" s="710"/>
      <c r="DIQ266" s="710"/>
      <c r="DIR266" s="710"/>
      <c r="DIS266" s="710"/>
      <c r="DIT266" s="710"/>
      <c r="DIU266" s="710"/>
      <c r="DIV266" s="710"/>
      <c r="DIW266" s="710"/>
      <c r="DIX266" s="710"/>
      <c r="DIY266" s="710"/>
      <c r="DIZ266" s="710"/>
      <c r="DJA266" s="710"/>
      <c r="DJB266" s="710"/>
      <c r="DJC266" s="710"/>
      <c r="DJD266" s="710"/>
      <c r="DJE266" s="710"/>
      <c r="DJF266" s="710"/>
      <c r="DJG266" s="710"/>
      <c r="DJH266" s="710"/>
      <c r="DJI266" s="710"/>
      <c r="DJJ266" s="710"/>
      <c r="DJK266" s="710"/>
      <c r="DJL266" s="710"/>
      <c r="DJM266" s="710"/>
      <c r="DJN266" s="710"/>
      <c r="DJO266" s="710"/>
      <c r="DJP266" s="710"/>
      <c r="DJQ266" s="710"/>
      <c r="DJR266" s="710"/>
      <c r="DJS266" s="710"/>
      <c r="DJT266" s="710"/>
      <c r="DJU266" s="710"/>
      <c r="DJV266" s="710"/>
      <c r="DJW266" s="710"/>
      <c r="DJX266" s="710"/>
      <c r="DJY266" s="710"/>
      <c r="DJZ266" s="710"/>
      <c r="DKA266" s="710"/>
      <c r="DKB266" s="710"/>
      <c r="DKC266" s="710"/>
      <c r="DKD266" s="710"/>
      <c r="DKE266" s="710"/>
      <c r="DKF266" s="710"/>
      <c r="DKG266" s="710"/>
      <c r="DKH266" s="710"/>
      <c r="DKI266" s="710"/>
      <c r="DKJ266" s="710"/>
      <c r="DKK266" s="710"/>
      <c r="DKL266" s="710"/>
      <c r="DKM266" s="710"/>
      <c r="DKN266" s="710"/>
      <c r="DKO266" s="710"/>
      <c r="DKP266" s="710"/>
      <c r="DKQ266" s="710"/>
      <c r="DKR266" s="710"/>
      <c r="DKS266" s="710"/>
      <c r="DKT266" s="710"/>
      <c r="DKU266" s="710"/>
      <c r="DKV266" s="710"/>
      <c r="DKW266" s="710"/>
      <c r="DKX266" s="710"/>
      <c r="DKY266" s="710"/>
      <c r="DKZ266" s="710"/>
      <c r="DLA266" s="710"/>
      <c r="DLB266" s="710"/>
      <c r="DLC266" s="710"/>
      <c r="DLD266" s="710"/>
      <c r="DLE266" s="710"/>
      <c r="DLF266" s="710"/>
      <c r="DLG266" s="710"/>
      <c r="DLH266" s="710"/>
      <c r="DLI266" s="710"/>
      <c r="DLJ266" s="710"/>
      <c r="DLK266" s="710"/>
      <c r="DLL266" s="710"/>
      <c r="DLM266" s="710"/>
      <c r="DLN266" s="710"/>
      <c r="DLO266" s="710"/>
      <c r="DLP266" s="710"/>
      <c r="DLQ266" s="710"/>
      <c r="DLR266" s="710"/>
      <c r="DLS266" s="710"/>
      <c r="DLT266" s="710"/>
      <c r="DLU266" s="710"/>
      <c r="DLV266" s="710"/>
      <c r="DLW266" s="710"/>
      <c r="DLX266" s="710"/>
      <c r="DLY266" s="710"/>
      <c r="DLZ266" s="710"/>
      <c r="DMA266" s="710"/>
      <c r="DMB266" s="710"/>
      <c r="DMC266" s="710"/>
      <c r="DMD266" s="710"/>
      <c r="DME266" s="710"/>
      <c r="DMF266" s="710"/>
      <c r="DMG266" s="710"/>
      <c r="DMH266" s="710"/>
      <c r="DMI266" s="710"/>
      <c r="DMJ266" s="710"/>
      <c r="DMK266" s="710"/>
      <c r="DML266" s="710"/>
      <c r="DMM266" s="710"/>
      <c r="DMN266" s="710"/>
      <c r="DMO266" s="710"/>
      <c r="DMP266" s="710"/>
      <c r="DMQ266" s="710"/>
      <c r="DMR266" s="710"/>
      <c r="DMS266" s="710"/>
      <c r="DMT266" s="710"/>
      <c r="DMU266" s="710"/>
      <c r="DMV266" s="710"/>
      <c r="DMW266" s="710"/>
      <c r="DMX266" s="710"/>
      <c r="DMY266" s="710"/>
      <c r="DMZ266" s="710"/>
      <c r="DNA266" s="710"/>
      <c r="DNB266" s="710"/>
      <c r="DNC266" s="710"/>
      <c r="DND266" s="710"/>
      <c r="DNE266" s="710"/>
      <c r="DNF266" s="710"/>
      <c r="DNG266" s="710"/>
      <c r="DNH266" s="710"/>
      <c r="DNI266" s="710"/>
      <c r="DNJ266" s="710"/>
      <c r="DNK266" s="710"/>
      <c r="DNL266" s="710"/>
      <c r="DNM266" s="710"/>
      <c r="DNN266" s="710"/>
      <c r="DNO266" s="710"/>
      <c r="DNP266" s="710"/>
      <c r="DNQ266" s="710"/>
      <c r="DNR266" s="710"/>
      <c r="DNS266" s="710"/>
      <c r="DNT266" s="710"/>
      <c r="DNU266" s="710"/>
      <c r="DNV266" s="710"/>
      <c r="DNW266" s="710"/>
      <c r="DNX266" s="710"/>
      <c r="DNY266" s="710"/>
      <c r="DNZ266" s="710"/>
      <c r="DOA266" s="710"/>
      <c r="DOB266" s="710"/>
      <c r="DOC266" s="710"/>
      <c r="DOD266" s="710"/>
      <c r="DOE266" s="710"/>
      <c r="DOF266" s="710"/>
      <c r="DOG266" s="710"/>
      <c r="DOH266" s="710"/>
      <c r="DOI266" s="710"/>
      <c r="DOJ266" s="710"/>
      <c r="DOK266" s="710"/>
      <c r="DOL266" s="710"/>
      <c r="DOM266" s="710"/>
      <c r="DON266" s="710"/>
      <c r="DOO266" s="710"/>
      <c r="DOP266" s="710"/>
      <c r="DOQ266" s="710"/>
      <c r="DOR266" s="710"/>
      <c r="DOS266" s="710"/>
      <c r="DOT266" s="710"/>
      <c r="DOU266" s="710"/>
      <c r="DOV266" s="710"/>
      <c r="DOW266" s="710"/>
      <c r="DOX266" s="710"/>
      <c r="DOY266" s="710"/>
      <c r="DOZ266" s="710"/>
      <c r="DPA266" s="710"/>
      <c r="DPB266" s="710"/>
      <c r="DPC266" s="710"/>
      <c r="DPD266" s="710"/>
      <c r="DPE266" s="710"/>
      <c r="DPF266" s="710"/>
      <c r="DPG266" s="710"/>
      <c r="DPH266" s="710"/>
      <c r="DPI266" s="710"/>
      <c r="DPJ266" s="710"/>
      <c r="DPK266" s="710"/>
      <c r="DPL266" s="710"/>
      <c r="DPM266" s="710"/>
      <c r="DPN266" s="710"/>
      <c r="DPO266" s="710"/>
      <c r="DPP266" s="710"/>
      <c r="DPQ266" s="710"/>
      <c r="DPR266" s="710"/>
      <c r="DPS266" s="710"/>
      <c r="DPT266" s="710"/>
      <c r="DPU266" s="710"/>
      <c r="DPV266" s="710"/>
      <c r="DPW266" s="710"/>
      <c r="DPX266" s="710"/>
      <c r="DPY266" s="710"/>
      <c r="DPZ266" s="710"/>
      <c r="DQA266" s="710"/>
      <c r="DQB266" s="710"/>
      <c r="DQC266" s="710"/>
      <c r="DQD266" s="710"/>
      <c r="DQE266" s="710"/>
      <c r="DQF266" s="710"/>
      <c r="DQG266" s="710"/>
      <c r="DQH266" s="710"/>
      <c r="DQI266" s="710"/>
      <c r="DQJ266" s="710"/>
      <c r="DQK266" s="710"/>
      <c r="DQL266" s="710"/>
      <c r="DQM266" s="710"/>
      <c r="DQN266" s="710"/>
      <c r="DQO266" s="710"/>
      <c r="DQP266" s="710"/>
      <c r="DQQ266" s="710"/>
      <c r="DQR266" s="710"/>
      <c r="DQS266" s="710"/>
      <c r="DQT266" s="710"/>
      <c r="DQU266" s="710"/>
      <c r="DQV266" s="710"/>
      <c r="DQW266" s="710"/>
      <c r="DQX266" s="710"/>
      <c r="DQY266" s="710"/>
      <c r="DQZ266" s="710"/>
      <c r="DRA266" s="710"/>
      <c r="DRB266" s="710"/>
      <c r="DRC266" s="710"/>
      <c r="DRD266" s="710"/>
      <c r="DRE266" s="710"/>
      <c r="DRF266" s="710"/>
      <c r="DRG266" s="710"/>
      <c r="DRH266" s="710"/>
      <c r="DRI266" s="710"/>
      <c r="DRJ266" s="710"/>
      <c r="DRK266" s="710"/>
      <c r="DRL266" s="710"/>
      <c r="DRM266" s="710"/>
      <c r="DRN266" s="710"/>
      <c r="DRO266" s="710"/>
      <c r="DRP266" s="710"/>
      <c r="DRQ266" s="710"/>
      <c r="DRR266" s="710"/>
      <c r="DRS266" s="710"/>
      <c r="DRT266" s="710"/>
      <c r="DRU266" s="710"/>
      <c r="DRV266" s="710"/>
      <c r="DRW266" s="710"/>
      <c r="DRX266" s="710"/>
      <c r="DRY266" s="710"/>
      <c r="DRZ266" s="710"/>
      <c r="DSA266" s="710"/>
      <c r="DSB266" s="710"/>
      <c r="DSC266" s="710"/>
      <c r="DSD266" s="710"/>
      <c r="DSE266" s="710"/>
      <c r="DSF266" s="710"/>
      <c r="DSG266" s="710"/>
      <c r="DSH266" s="710"/>
      <c r="DSI266" s="710"/>
      <c r="DSJ266" s="710"/>
      <c r="DSK266" s="710"/>
      <c r="DSL266" s="710"/>
      <c r="DSM266" s="710"/>
      <c r="DSN266" s="710"/>
      <c r="DSO266" s="710"/>
      <c r="DSP266" s="710"/>
      <c r="DSQ266" s="710"/>
      <c r="DSR266" s="710"/>
      <c r="DSS266" s="710"/>
      <c r="DST266" s="710"/>
      <c r="DSU266" s="710"/>
      <c r="DSV266" s="710"/>
      <c r="DSW266" s="710"/>
      <c r="DSX266" s="710"/>
      <c r="DSY266" s="710"/>
      <c r="DSZ266" s="710"/>
      <c r="DTA266" s="710"/>
      <c r="DTB266" s="710"/>
      <c r="DTC266" s="710"/>
      <c r="DTD266" s="710"/>
      <c r="DTE266" s="710"/>
      <c r="DTF266" s="710"/>
      <c r="DTG266" s="710"/>
      <c r="DTH266" s="710"/>
      <c r="DTI266" s="710"/>
      <c r="DTJ266" s="710"/>
      <c r="DTK266" s="710"/>
      <c r="DTL266" s="710"/>
      <c r="DTM266" s="710"/>
      <c r="DTN266" s="710"/>
      <c r="DTO266" s="710"/>
      <c r="DTP266" s="710"/>
      <c r="DTQ266" s="710"/>
      <c r="DTR266" s="710"/>
      <c r="DTS266" s="710"/>
      <c r="DTT266" s="710"/>
      <c r="DTU266" s="710"/>
      <c r="DTV266" s="710"/>
      <c r="DTW266" s="710"/>
      <c r="DTX266" s="710"/>
      <c r="DTY266" s="710"/>
      <c r="DTZ266" s="710"/>
      <c r="DUA266" s="710"/>
      <c r="DUB266" s="710"/>
      <c r="DUC266" s="710"/>
      <c r="DUD266" s="710"/>
      <c r="DUE266" s="710"/>
      <c r="DUF266" s="710"/>
      <c r="DUG266" s="710"/>
      <c r="DUH266" s="710"/>
      <c r="DUI266" s="710"/>
      <c r="DUJ266" s="710"/>
      <c r="DUK266" s="710"/>
      <c r="DUL266" s="710"/>
      <c r="DUM266" s="710"/>
      <c r="DUN266" s="710"/>
      <c r="DUO266" s="710"/>
      <c r="DUP266" s="710"/>
      <c r="DUQ266" s="710"/>
      <c r="DUR266" s="710"/>
      <c r="DUS266" s="710"/>
      <c r="DUT266" s="710"/>
      <c r="DUU266" s="710"/>
      <c r="DUV266" s="710"/>
      <c r="DUW266" s="710"/>
      <c r="DUX266" s="710"/>
      <c r="DUY266" s="710"/>
      <c r="DUZ266" s="710"/>
      <c r="DVA266" s="710"/>
      <c r="DVB266" s="710"/>
      <c r="DVC266" s="710"/>
      <c r="DVD266" s="710"/>
      <c r="DVE266" s="710"/>
      <c r="DVF266" s="710"/>
      <c r="DVG266" s="710"/>
      <c r="DVH266" s="710"/>
      <c r="DVI266" s="710"/>
      <c r="DVJ266" s="710"/>
      <c r="DVK266" s="710"/>
      <c r="DVL266" s="710"/>
      <c r="DVM266" s="710"/>
      <c r="DVN266" s="710"/>
      <c r="DVO266" s="710"/>
      <c r="DVP266" s="710"/>
      <c r="DVQ266" s="710"/>
      <c r="DVR266" s="710"/>
      <c r="DVS266" s="710"/>
      <c r="DVT266" s="710"/>
      <c r="DVU266" s="710"/>
      <c r="DVV266" s="710"/>
      <c r="DVW266" s="710"/>
      <c r="DVX266" s="710"/>
      <c r="DVY266" s="710"/>
      <c r="DVZ266" s="710"/>
      <c r="DWA266" s="710"/>
      <c r="DWB266" s="710"/>
      <c r="DWC266" s="710"/>
      <c r="DWD266" s="710"/>
      <c r="DWE266" s="710"/>
      <c r="DWF266" s="710"/>
      <c r="DWG266" s="710"/>
      <c r="DWH266" s="710"/>
      <c r="DWI266" s="710"/>
      <c r="DWJ266" s="710"/>
      <c r="DWK266" s="710"/>
      <c r="DWL266" s="710"/>
      <c r="DWM266" s="710"/>
      <c r="DWN266" s="710"/>
      <c r="DWO266" s="710"/>
      <c r="DWP266" s="710"/>
      <c r="DWQ266" s="710"/>
      <c r="DWR266" s="710"/>
      <c r="DWS266" s="710"/>
      <c r="DWT266" s="710"/>
      <c r="DWU266" s="710"/>
      <c r="DWV266" s="710"/>
      <c r="DWW266" s="710"/>
      <c r="DWX266" s="710"/>
      <c r="DWY266" s="710"/>
      <c r="DWZ266" s="710"/>
      <c r="DXA266" s="710"/>
      <c r="DXB266" s="710"/>
      <c r="DXC266" s="710"/>
      <c r="DXD266" s="710"/>
      <c r="DXE266" s="710"/>
      <c r="DXF266" s="710"/>
      <c r="DXG266" s="710"/>
      <c r="DXH266" s="710"/>
      <c r="DXI266" s="710"/>
      <c r="DXJ266" s="710"/>
      <c r="DXK266" s="710"/>
      <c r="DXL266" s="710"/>
      <c r="DXM266" s="710"/>
      <c r="DXN266" s="710"/>
      <c r="DXO266" s="710"/>
      <c r="DXP266" s="710"/>
      <c r="DXQ266" s="710"/>
      <c r="DXR266" s="710"/>
      <c r="DXS266" s="710"/>
      <c r="DXT266" s="710"/>
      <c r="DXU266" s="710"/>
      <c r="DXV266" s="710"/>
      <c r="DXW266" s="710"/>
      <c r="DXX266" s="710"/>
      <c r="DXY266" s="710"/>
      <c r="DXZ266" s="710"/>
      <c r="DYA266" s="710"/>
      <c r="DYB266" s="710"/>
      <c r="DYC266" s="710"/>
      <c r="DYD266" s="710"/>
      <c r="DYE266" s="710"/>
      <c r="DYF266" s="710"/>
      <c r="DYG266" s="710"/>
      <c r="DYH266" s="710"/>
      <c r="DYI266" s="710"/>
      <c r="DYJ266" s="710"/>
      <c r="DYK266" s="710"/>
      <c r="DYL266" s="710"/>
      <c r="DYM266" s="710"/>
      <c r="DYN266" s="710"/>
      <c r="DYO266" s="710"/>
      <c r="DYP266" s="710"/>
      <c r="DYQ266" s="710"/>
      <c r="DYR266" s="710"/>
      <c r="DYS266" s="710"/>
      <c r="DYT266" s="710"/>
      <c r="DYU266" s="710"/>
      <c r="DYV266" s="710"/>
      <c r="DYW266" s="710"/>
      <c r="DYX266" s="710"/>
      <c r="DYY266" s="710"/>
      <c r="DYZ266" s="710"/>
      <c r="DZA266" s="710"/>
      <c r="DZB266" s="710"/>
      <c r="DZC266" s="710"/>
      <c r="DZD266" s="710"/>
      <c r="DZE266" s="710"/>
      <c r="DZF266" s="710"/>
      <c r="DZG266" s="710"/>
      <c r="DZH266" s="710"/>
      <c r="DZI266" s="710"/>
      <c r="DZJ266" s="710"/>
      <c r="DZK266" s="710"/>
      <c r="DZL266" s="710"/>
      <c r="DZM266" s="710"/>
      <c r="DZN266" s="710"/>
      <c r="DZO266" s="710"/>
      <c r="DZP266" s="710"/>
      <c r="DZQ266" s="710"/>
      <c r="DZR266" s="710"/>
      <c r="DZS266" s="710"/>
      <c r="DZT266" s="710"/>
      <c r="DZU266" s="710"/>
      <c r="DZV266" s="710"/>
      <c r="DZW266" s="710"/>
      <c r="DZX266" s="710"/>
      <c r="DZY266" s="710"/>
      <c r="DZZ266" s="710"/>
      <c r="EAA266" s="710"/>
      <c r="EAB266" s="710"/>
      <c r="EAC266" s="710"/>
      <c r="EAD266" s="710"/>
      <c r="EAE266" s="710"/>
      <c r="EAF266" s="710"/>
      <c r="EAG266" s="710"/>
      <c r="EAH266" s="710"/>
      <c r="EAI266" s="710"/>
      <c r="EAJ266" s="710"/>
      <c r="EAK266" s="710"/>
      <c r="EAL266" s="710"/>
      <c r="EAM266" s="710"/>
      <c r="EAN266" s="710"/>
      <c r="EAO266" s="710"/>
      <c r="EAP266" s="710"/>
      <c r="EAQ266" s="710"/>
      <c r="EAR266" s="710"/>
      <c r="EAS266" s="710"/>
      <c r="EAT266" s="710"/>
      <c r="EAU266" s="710"/>
      <c r="EAV266" s="710"/>
      <c r="EAW266" s="710"/>
      <c r="EAX266" s="710"/>
      <c r="EAY266" s="710"/>
      <c r="EAZ266" s="710"/>
      <c r="EBA266" s="710"/>
      <c r="EBB266" s="710"/>
      <c r="EBC266" s="710"/>
      <c r="EBD266" s="710"/>
      <c r="EBE266" s="710"/>
      <c r="EBF266" s="710"/>
      <c r="EBG266" s="710"/>
      <c r="EBH266" s="710"/>
      <c r="EBI266" s="710"/>
      <c r="EBJ266" s="710"/>
      <c r="EBK266" s="710"/>
      <c r="EBL266" s="710"/>
      <c r="EBM266" s="710"/>
      <c r="EBN266" s="710"/>
      <c r="EBO266" s="710"/>
      <c r="EBP266" s="710"/>
      <c r="EBQ266" s="710"/>
      <c r="EBR266" s="710"/>
      <c r="EBS266" s="710"/>
      <c r="EBT266" s="710"/>
      <c r="EBU266" s="710"/>
      <c r="EBV266" s="710"/>
      <c r="EBW266" s="710"/>
      <c r="EBX266" s="710"/>
      <c r="EBY266" s="710"/>
      <c r="EBZ266" s="710"/>
      <c r="ECA266" s="710"/>
      <c r="ECB266" s="710"/>
      <c r="ECC266" s="710"/>
      <c r="ECD266" s="710"/>
      <c r="ECE266" s="710"/>
      <c r="ECF266" s="710"/>
      <c r="ECG266" s="710"/>
      <c r="ECH266" s="710"/>
      <c r="ECI266" s="710"/>
      <c r="ECJ266" s="710"/>
      <c r="ECK266" s="710"/>
      <c r="ECL266" s="710"/>
      <c r="ECM266" s="710"/>
      <c r="ECN266" s="710"/>
      <c r="ECO266" s="710"/>
      <c r="ECP266" s="710"/>
      <c r="ECQ266" s="710"/>
      <c r="ECR266" s="710"/>
      <c r="ECS266" s="710"/>
      <c r="ECT266" s="710"/>
      <c r="ECU266" s="710"/>
      <c r="ECV266" s="710"/>
      <c r="ECW266" s="710"/>
      <c r="ECX266" s="710"/>
      <c r="ECY266" s="710"/>
      <c r="ECZ266" s="710"/>
      <c r="EDA266" s="710"/>
      <c r="EDB266" s="710"/>
      <c r="EDC266" s="710"/>
      <c r="EDD266" s="710"/>
      <c r="EDE266" s="710"/>
      <c r="EDF266" s="710"/>
      <c r="EDG266" s="710"/>
      <c r="EDH266" s="710"/>
      <c r="EDI266" s="710"/>
      <c r="EDJ266" s="710"/>
      <c r="EDK266" s="710"/>
      <c r="EDL266" s="710"/>
      <c r="EDM266" s="710"/>
      <c r="EDN266" s="710"/>
      <c r="EDO266" s="710"/>
      <c r="EDP266" s="710"/>
      <c r="EDQ266" s="710"/>
      <c r="EDR266" s="710"/>
      <c r="EDS266" s="710"/>
      <c r="EDT266" s="710"/>
      <c r="EDU266" s="710"/>
      <c r="EDV266" s="710"/>
      <c r="EDW266" s="710"/>
      <c r="EDX266" s="710"/>
      <c r="EDY266" s="710"/>
      <c r="EDZ266" s="710"/>
      <c r="EEA266" s="710"/>
      <c r="EEB266" s="710"/>
      <c r="EEC266" s="710"/>
      <c r="EED266" s="710"/>
      <c r="EEE266" s="710"/>
      <c r="EEF266" s="710"/>
      <c r="EEG266" s="710"/>
      <c r="EEH266" s="710"/>
      <c r="EEI266" s="710"/>
      <c r="EEJ266" s="710"/>
      <c r="EEK266" s="710"/>
      <c r="EEL266" s="710"/>
      <c r="EEM266" s="710"/>
      <c r="EEN266" s="710"/>
      <c r="EEO266" s="710"/>
      <c r="EEP266" s="710"/>
      <c r="EEQ266" s="710"/>
      <c r="EER266" s="710"/>
      <c r="EES266" s="710"/>
      <c r="EET266" s="710"/>
      <c r="EEU266" s="710"/>
      <c r="EEV266" s="710"/>
      <c r="EEW266" s="710"/>
      <c r="EEX266" s="710"/>
      <c r="EEY266" s="710"/>
      <c r="EEZ266" s="710"/>
      <c r="EFA266" s="710"/>
      <c r="EFB266" s="710"/>
      <c r="EFC266" s="710"/>
      <c r="EFD266" s="710"/>
      <c r="EFE266" s="710"/>
      <c r="EFF266" s="710"/>
      <c r="EFG266" s="710"/>
      <c r="EFH266" s="710"/>
      <c r="EFI266" s="710"/>
      <c r="EFJ266" s="710"/>
      <c r="EFK266" s="710"/>
      <c r="EFL266" s="710"/>
      <c r="EFM266" s="710"/>
      <c r="EFN266" s="710"/>
      <c r="EFO266" s="710"/>
      <c r="EFP266" s="710"/>
      <c r="EFQ266" s="710"/>
      <c r="EFR266" s="710"/>
      <c r="EFS266" s="710"/>
      <c r="EFT266" s="710"/>
      <c r="EFU266" s="710"/>
      <c r="EFV266" s="710"/>
      <c r="EFW266" s="710"/>
      <c r="EFX266" s="710"/>
      <c r="EFY266" s="710"/>
      <c r="EFZ266" s="710"/>
      <c r="EGA266" s="710"/>
      <c r="EGB266" s="710"/>
      <c r="EGC266" s="710"/>
      <c r="EGD266" s="710"/>
      <c r="EGE266" s="710"/>
      <c r="EGF266" s="710"/>
      <c r="EGG266" s="710"/>
      <c r="EGH266" s="710"/>
      <c r="EGI266" s="710"/>
      <c r="EGJ266" s="710"/>
      <c r="EGK266" s="710"/>
      <c r="EGL266" s="710"/>
      <c r="EGM266" s="710"/>
      <c r="EGN266" s="710"/>
      <c r="EGO266" s="710"/>
      <c r="EGP266" s="710"/>
      <c r="EGQ266" s="710"/>
      <c r="EGR266" s="710"/>
      <c r="EGS266" s="710"/>
      <c r="EGT266" s="710"/>
      <c r="EGU266" s="710"/>
      <c r="EGV266" s="710"/>
      <c r="EGW266" s="710"/>
      <c r="EGX266" s="710"/>
      <c r="EGY266" s="710"/>
      <c r="EGZ266" s="710"/>
      <c r="EHA266" s="710"/>
      <c r="EHB266" s="710"/>
      <c r="EHC266" s="710"/>
      <c r="EHD266" s="710"/>
      <c r="EHE266" s="710"/>
      <c r="EHF266" s="710"/>
      <c r="EHG266" s="710"/>
      <c r="EHH266" s="710"/>
      <c r="EHI266" s="710"/>
      <c r="EHJ266" s="710"/>
      <c r="EHK266" s="710"/>
      <c r="EHL266" s="710"/>
      <c r="EHM266" s="710"/>
      <c r="EHN266" s="710"/>
      <c r="EHO266" s="710"/>
      <c r="EHP266" s="710"/>
      <c r="EHQ266" s="710"/>
      <c r="EHR266" s="710"/>
      <c r="EHS266" s="710"/>
      <c r="EHT266" s="710"/>
      <c r="EHU266" s="710"/>
      <c r="EHV266" s="710"/>
      <c r="EHW266" s="710"/>
      <c r="EHX266" s="710"/>
      <c r="EHY266" s="710"/>
      <c r="EHZ266" s="710"/>
      <c r="EIA266" s="710"/>
      <c r="EIB266" s="710"/>
      <c r="EIC266" s="710"/>
      <c r="EID266" s="710"/>
      <c r="EIE266" s="710"/>
      <c r="EIF266" s="710"/>
      <c r="EIG266" s="710"/>
      <c r="EIH266" s="710"/>
      <c r="EII266" s="710"/>
      <c r="EIJ266" s="710"/>
      <c r="EIK266" s="710"/>
      <c r="EIL266" s="710"/>
      <c r="EIM266" s="710"/>
      <c r="EIN266" s="710"/>
      <c r="EIO266" s="710"/>
      <c r="EIP266" s="710"/>
      <c r="EIQ266" s="710"/>
      <c r="EIR266" s="710"/>
      <c r="EIS266" s="710"/>
      <c r="EIT266" s="710"/>
      <c r="EIU266" s="710"/>
      <c r="EIV266" s="710"/>
      <c r="EIW266" s="710"/>
      <c r="EIX266" s="710"/>
      <c r="EIY266" s="710"/>
      <c r="EIZ266" s="710"/>
      <c r="EJA266" s="710"/>
      <c r="EJB266" s="710"/>
      <c r="EJC266" s="710"/>
      <c r="EJD266" s="710"/>
      <c r="EJE266" s="710"/>
      <c r="EJF266" s="710"/>
      <c r="EJG266" s="710"/>
      <c r="EJH266" s="710"/>
      <c r="EJI266" s="710"/>
      <c r="EJJ266" s="710"/>
      <c r="EJK266" s="710"/>
      <c r="EJL266" s="710"/>
      <c r="EJM266" s="710"/>
      <c r="EJN266" s="710"/>
      <c r="EJO266" s="710"/>
      <c r="EJP266" s="710"/>
      <c r="EJQ266" s="710"/>
      <c r="EJR266" s="710"/>
      <c r="EJS266" s="710"/>
      <c r="EJT266" s="710"/>
      <c r="EJU266" s="710"/>
      <c r="EJV266" s="710"/>
      <c r="EJW266" s="710"/>
      <c r="EJX266" s="710"/>
      <c r="EJY266" s="710"/>
      <c r="EJZ266" s="710"/>
      <c r="EKA266" s="710"/>
      <c r="EKB266" s="710"/>
      <c r="EKC266" s="710"/>
      <c r="EKD266" s="710"/>
      <c r="EKE266" s="710"/>
      <c r="EKF266" s="710"/>
      <c r="EKG266" s="710"/>
      <c r="EKH266" s="710"/>
      <c r="EKI266" s="710"/>
      <c r="EKJ266" s="710"/>
      <c r="EKK266" s="710"/>
      <c r="EKL266" s="710"/>
      <c r="EKM266" s="710"/>
      <c r="EKN266" s="710"/>
      <c r="EKO266" s="710"/>
      <c r="EKP266" s="710"/>
      <c r="EKQ266" s="710"/>
      <c r="EKR266" s="710"/>
      <c r="EKS266" s="710"/>
      <c r="EKT266" s="710"/>
      <c r="EKU266" s="710"/>
      <c r="EKV266" s="710"/>
      <c r="EKW266" s="710"/>
      <c r="EKX266" s="710"/>
      <c r="EKY266" s="710"/>
      <c r="EKZ266" s="710"/>
      <c r="ELA266" s="710"/>
      <c r="ELB266" s="710"/>
      <c r="ELC266" s="710"/>
      <c r="ELD266" s="710"/>
      <c r="ELE266" s="710"/>
      <c r="ELF266" s="710"/>
      <c r="ELG266" s="710"/>
      <c r="ELH266" s="710"/>
      <c r="ELI266" s="710"/>
      <c r="ELJ266" s="710"/>
      <c r="ELK266" s="710"/>
      <c r="ELL266" s="710"/>
      <c r="ELM266" s="710"/>
      <c r="ELN266" s="710"/>
      <c r="ELO266" s="710"/>
      <c r="ELP266" s="710"/>
      <c r="ELQ266" s="710"/>
      <c r="ELR266" s="710"/>
      <c r="ELS266" s="710"/>
      <c r="ELT266" s="710"/>
      <c r="ELU266" s="710"/>
      <c r="ELV266" s="710"/>
      <c r="ELW266" s="710"/>
      <c r="ELX266" s="710"/>
      <c r="ELY266" s="710"/>
      <c r="ELZ266" s="710"/>
      <c r="EMA266" s="710"/>
      <c r="EMB266" s="710"/>
      <c r="EMC266" s="710"/>
      <c r="EMD266" s="710"/>
      <c r="EME266" s="710"/>
      <c r="EMF266" s="710"/>
      <c r="EMG266" s="710"/>
      <c r="EMH266" s="710"/>
      <c r="EMI266" s="710"/>
      <c r="EMJ266" s="710"/>
      <c r="EMK266" s="710"/>
      <c r="EML266" s="710"/>
      <c r="EMM266" s="710"/>
      <c r="EMN266" s="710"/>
      <c r="EMO266" s="710"/>
      <c r="EMP266" s="710"/>
      <c r="EMQ266" s="710"/>
      <c r="EMR266" s="710"/>
      <c r="EMS266" s="710"/>
      <c r="EMT266" s="710"/>
      <c r="EMU266" s="710"/>
      <c r="EMV266" s="710"/>
      <c r="EMW266" s="710"/>
      <c r="EMX266" s="710"/>
      <c r="EMY266" s="710"/>
      <c r="EMZ266" s="710"/>
      <c r="ENA266" s="710"/>
      <c r="ENB266" s="710"/>
      <c r="ENC266" s="710"/>
      <c r="END266" s="710"/>
      <c r="ENE266" s="710"/>
      <c r="ENF266" s="710"/>
      <c r="ENG266" s="710"/>
      <c r="ENH266" s="710"/>
      <c r="ENI266" s="710"/>
      <c r="ENJ266" s="710"/>
      <c r="ENK266" s="710"/>
      <c r="ENL266" s="710"/>
      <c r="ENM266" s="710"/>
      <c r="ENN266" s="710"/>
      <c r="ENO266" s="710"/>
      <c r="ENP266" s="710"/>
      <c r="ENQ266" s="710"/>
      <c r="ENR266" s="710"/>
      <c r="ENS266" s="710"/>
      <c r="ENT266" s="710"/>
      <c r="ENU266" s="710"/>
      <c r="ENV266" s="710"/>
      <c r="ENW266" s="710"/>
      <c r="ENX266" s="710"/>
      <c r="ENY266" s="710"/>
      <c r="ENZ266" s="710"/>
      <c r="EOA266" s="710"/>
      <c r="EOB266" s="710"/>
      <c r="EOC266" s="710"/>
      <c r="EOD266" s="710"/>
      <c r="EOE266" s="710"/>
      <c r="EOF266" s="710"/>
      <c r="EOG266" s="710"/>
      <c r="EOH266" s="710"/>
      <c r="EOI266" s="710"/>
      <c r="EOJ266" s="710"/>
      <c r="EOK266" s="710"/>
      <c r="EOL266" s="710"/>
      <c r="EOM266" s="710"/>
      <c r="EON266" s="710"/>
      <c r="EOO266" s="710"/>
      <c r="EOP266" s="710"/>
      <c r="EOQ266" s="710"/>
      <c r="EOR266" s="710"/>
      <c r="EOS266" s="710"/>
      <c r="EOT266" s="710"/>
      <c r="EOU266" s="710"/>
      <c r="EOV266" s="710"/>
      <c r="EOW266" s="710"/>
      <c r="EOX266" s="710"/>
      <c r="EOY266" s="710"/>
      <c r="EOZ266" s="710"/>
      <c r="EPA266" s="710"/>
      <c r="EPB266" s="710"/>
      <c r="EPC266" s="710"/>
      <c r="EPD266" s="710"/>
      <c r="EPE266" s="710"/>
      <c r="EPF266" s="710"/>
      <c r="EPG266" s="710"/>
      <c r="EPH266" s="710"/>
      <c r="EPI266" s="710"/>
      <c r="EPJ266" s="710"/>
      <c r="EPK266" s="710"/>
      <c r="EPL266" s="710"/>
      <c r="EPM266" s="710"/>
      <c r="EPN266" s="710"/>
      <c r="EPO266" s="710"/>
      <c r="EPP266" s="710"/>
      <c r="EPQ266" s="710"/>
      <c r="EPR266" s="710"/>
      <c r="EPS266" s="710"/>
      <c r="EPT266" s="710"/>
      <c r="EPU266" s="710"/>
      <c r="EPV266" s="710"/>
      <c r="EPW266" s="710"/>
      <c r="EPX266" s="710"/>
      <c r="EPY266" s="710"/>
      <c r="EPZ266" s="710"/>
      <c r="EQA266" s="710"/>
      <c r="EQB266" s="710"/>
      <c r="EQC266" s="710"/>
      <c r="EQD266" s="710"/>
      <c r="EQE266" s="710"/>
      <c r="EQF266" s="710"/>
      <c r="EQG266" s="710"/>
      <c r="EQH266" s="710"/>
      <c r="EQI266" s="710"/>
      <c r="EQJ266" s="710"/>
      <c r="EQK266" s="710"/>
      <c r="EQL266" s="710"/>
      <c r="EQM266" s="710"/>
      <c r="EQN266" s="710"/>
      <c r="EQO266" s="710"/>
      <c r="EQP266" s="710"/>
      <c r="EQQ266" s="710"/>
      <c r="EQR266" s="710"/>
      <c r="EQS266" s="710"/>
      <c r="EQT266" s="710"/>
      <c r="EQU266" s="710"/>
      <c r="EQV266" s="710"/>
      <c r="EQW266" s="710"/>
      <c r="EQX266" s="710"/>
      <c r="EQY266" s="710"/>
      <c r="EQZ266" s="710"/>
      <c r="ERA266" s="710"/>
      <c r="ERB266" s="710"/>
      <c r="ERC266" s="710"/>
      <c r="ERD266" s="710"/>
      <c r="ERE266" s="710"/>
      <c r="ERF266" s="710"/>
      <c r="ERG266" s="710"/>
      <c r="ERH266" s="710"/>
      <c r="ERI266" s="710"/>
      <c r="ERJ266" s="710"/>
      <c r="ERK266" s="710"/>
      <c r="ERL266" s="710"/>
      <c r="ERM266" s="710"/>
      <c r="ERN266" s="710"/>
      <c r="ERO266" s="710"/>
      <c r="ERP266" s="710"/>
      <c r="ERQ266" s="710"/>
      <c r="ERR266" s="710"/>
      <c r="ERS266" s="710"/>
      <c r="ERT266" s="710"/>
      <c r="ERU266" s="710"/>
      <c r="ERV266" s="710"/>
      <c r="ERW266" s="710"/>
      <c r="ERX266" s="710"/>
      <c r="ERY266" s="710"/>
      <c r="ERZ266" s="710"/>
      <c r="ESA266" s="710"/>
      <c r="ESB266" s="710"/>
      <c r="ESC266" s="710"/>
      <c r="ESD266" s="710"/>
      <c r="ESE266" s="710"/>
      <c r="ESF266" s="710"/>
      <c r="ESG266" s="710"/>
      <c r="ESH266" s="710"/>
      <c r="ESI266" s="710"/>
      <c r="ESJ266" s="710"/>
      <c r="ESK266" s="710"/>
      <c r="ESL266" s="710"/>
      <c r="ESM266" s="710"/>
      <c r="ESN266" s="710"/>
      <c r="ESO266" s="710"/>
      <c r="ESP266" s="710"/>
      <c r="ESQ266" s="710"/>
      <c r="ESR266" s="710"/>
      <c r="ESS266" s="710"/>
      <c r="EST266" s="710"/>
      <c r="ESU266" s="710"/>
      <c r="ESV266" s="710"/>
      <c r="ESW266" s="710"/>
      <c r="ESX266" s="710"/>
      <c r="ESY266" s="710"/>
      <c r="ESZ266" s="710"/>
      <c r="ETA266" s="710"/>
      <c r="ETB266" s="710"/>
      <c r="ETC266" s="710"/>
      <c r="ETD266" s="710"/>
      <c r="ETE266" s="710"/>
      <c r="ETF266" s="710"/>
      <c r="ETG266" s="710"/>
      <c r="ETH266" s="710"/>
      <c r="ETI266" s="710"/>
      <c r="ETJ266" s="710"/>
      <c r="ETK266" s="710"/>
      <c r="ETL266" s="710"/>
      <c r="ETM266" s="710"/>
      <c r="ETN266" s="710"/>
      <c r="ETO266" s="710"/>
      <c r="ETP266" s="710"/>
      <c r="ETQ266" s="710"/>
      <c r="ETR266" s="710"/>
      <c r="ETS266" s="710"/>
      <c r="ETT266" s="710"/>
      <c r="ETU266" s="710"/>
      <c r="ETV266" s="710"/>
      <c r="ETW266" s="710"/>
      <c r="ETX266" s="710"/>
      <c r="ETY266" s="710"/>
      <c r="ETZ266" s="710"/>
      <c r="EUA266" s="710"/>
      <c r="EUB266" s="710"/>
      <c r="EUC266" s="710"/>
      <c r="EUD266" s="710"/>
      <c r="EUE266" s="710"/>
      <c r="EUF266" s="710"/>
      <c r="EUG266" s="710"/>
      <c r="EUH266" s="710"/>
      <c r="EUI266" s="710"/>
      <c r="EUJ266" s="710"/>
      <c r="EUK266" s="710"/>
      <c r="EUL266" s="710"/>
      <c r="EUM266" s="710"/>
      <c r="EUN266" s="710"/>
      <c r="EUO266" s="710"/>
      <c r="EUP266" s="710"/>
      <c r="EUQ266" s="710"/>
      <c r="EUR266" s="710"/>
      <c r="EUS266" s="710"/>
      <c r="EUT266" s="710"/>
      <c r="EUU266" s="710"/>
      <c r="EUV266" s="710"/>
      <c r="EUW266" s="710"/>
      <c r="EUX266" s="710"/>
      <c r="EUY266" s="710"/>
      <c r="EUZ266" s="710"/>
      <c r="EVA266" s="710"/>
      <c r="EVB266" s="710"/>
      <c r="EVC266" s="710"/>
      <c r="EVD266" s="710"/>
      <c r="EVE266" s="710"/>
      <c r="EVF266" s="710"/>
      <c r="EVG266" s="710"/>
      <c r="EVH266" s="710"/>
      <c r="EVI266" s="710"/>
      <c r="EVJ266" s="710"/>
      <c r="EVK266" s="710"/>
      <c r="EVL266" s="710"/>
      <c r="EVM266" s="710"/>
      <c r="EVN266" s="710"/>
      <c r="EVO266" s="710"/>
      <c r="EVP266" s="710"/>
      <c r="EVQ266" s="710"/>
      <c r="EVR266" s="710"/>
      <c r="EVS266" s="710"/>
      <c r="EVT266" s="710"/>
      <c r="EVU266" s="710"/>
      <c r="EVV266" s="710"/>
      <c r="EVW266" s="710"/>
      <c r="EVX266" s="710"/>
      <c r="EVY266" s="710"/>
      <c r="EVZ266" s="710"/>
      <c r="EWA266" s="710"/>
      <c r="EWB266" s="710"/>
      <c r="EWC266" s="710"/>
      <c r="EWD266" s="710"/>
      <c r="EWE266" s="710"/>
      <c r="EWF266" s="710"/>
      <c r="EWG266" s="710"/>
      <c r="EWH266" s="710"/>
      <c r="EWI266" s="710"/>
      <c r="EWJ266" s="710"/>
      <c r="EWK266" s="710"/>
      <c r="EWL266" s="710"/>
      <c r="EWM266" s="710"/>
      <c r="EWN266" s="710"/>
      <c r="EWO266" s="710"/>
      <c r="EWP266" s="710"/>
      <c r="EWQ266" s="710"/>
      <c r="EWR266" s="710"/>
      <c r="EWS266" s="710"/>
      <c r="EWT266" s="710"/>
      <c r="EWU266" s="710"/>
      <c r="EWV266" s="710"/>
      <c r="EWW266" s="710"/>
      <c r="EWX266" s="710"/>
      <c r="EWY266" s="710"/>
      <c r="EWZ266" s="710"/>
      <c r="EXA266" s="710"/>
      <c r="EXB266" s="710"/>
      <c r="EXC266" s="710"/>
      <c r="EXD266" s="710"/>
      <c r="EXE266" s="710"/>
      <c r="EXF266" s="710"/>
      <c r="EXG266" s="710"/>
      <c r="EXH266" s="710"/>
      <c r="EXI266" s="710"/>
      <c r="EXJ266" s="710"/>
      <c r="EXK266" s="710"/>
      <c r="EXL266" s="710"/>
      <c r="EXM266" s="710"/>
      <c r="EXN266" s="710"/>
      <c r="EXO266" s="710"/>
      <c r="EXP266" s="710"/>
      <c r="EXQ266" s="710"/>
      <c r="EXR266" s="710"/>
      <c r="EXS266" s="710"/>
      <c r="EXT266" s="710"/>
      <c r="EXU266" s="710"/>
      <c r="EXV266" s="710"/>
      <c r="EXW266" s="710"/>
      <c r="EXX266" s="710"/>
      <c r="EXY266" s="710"/>
      <c r="EXZ266" s="710"/>
      <c r="EYA266" s="710"/>
      <c r="EYB266" s="710"/>
      <c r="EYC266" s="710"/>
      <c r="EYD266" s="710"/>
      <c r="EYE266" s="710"/>
      <c r="EYF266" s="710"/>
      <c r="EYG266" s="710"/>
      <c r="EYH266" s="710"/>
      <c r="EYI266" s="710"/>
      <c r="EYJ266" s="710"/>
      <c r="EYK266" s="710"/>
      <c r="EYL266" s="710"/>
      <c r="EYM266" s="710"/>
      <c r="EYN266" s="710"/>
      <c r="EYO266" s="710"/>
      <c r="EYP266" s="710"/>
      <c r="EYQ266" s="710"/>
      <c r="EYR266" s="710"/>
      <c r="EYS266" s="710"/>
      <c r="EYT266" s="710"/>
      <c r="EYU266" s="710"/>
      <c r="EYV266" s="710"/>
      <c r="EYW266" s="710"/>
      <c r="EYX266" s="710"/>
      <c r="EYY266" s="710"/>
      <c r="EYZ266" s="710"/>
      <c r="EZA266" s="710"/>
      <c r="EZB266" s="710"/>
      <c r="EZC266" s="710"/>
      <c r="EZD266" s="710"/>
      <c r="EZE266" s="710"/>
      <c r="EZF266" s="710"/>
      <c r="EZG266" s="710"/>
      <c r="EZH266" s="710"/>
      <c r="EZI266" s="710"/>
      <c r="EZJ266" s="710"/>
      <c r="EZK266" s="710"/>
      <c r="EZL266" s="710"/>
      <c r="EZM266" s="710"/>
      <c r="EZN266" s="710"/>
      <c r="EZO266" s="710"/>
      <c r="EZP266" s="710"/>
      <c r="EZQ266" s="710"/>
      <c r="EZR266" s="710"/>
      <c r="EZS266" s="710"/>
      <c r="EZT266" s="710"/>
      <c r="EZU266" s="710"/>
      <c r="EZV266" s="710"/>
      <c r="EZW266" s="710"/>
      <c r="EZX266" s="710"/>
      <c r="EZY266" s="710"/>
      <c r="EZZ266" s="710"/>
      <c r="FAA266" s="710"/>
      <c r="FAB266" s="710"/>
      <c r="FAC266" s="710"/>
      <c r="FAD266" s="710"/>
      <c r="FAE266" s="710"/>
      <c r="FAF266" s="710"/>
      <c r="FAG266" s="710"/>
      <c r="FAH266" s="710"/>
      <c r="FAI266" s="710"/>
      <c r="FAJ266" s="710"/>
      <c r="FAK266" s="710"/>
      <c r="FAL266" s="710"/>
      <c r="FAM266" s="710"/>
      <c r="FAN266" s="710"/>
      <c r="FAO266" s="710"/>
      <c r="FAP266" s="710"/>
      <c r="FAQ266" s="710"/>
      <c r="FAR266" s="710"/>
      <c r="FAS266" s="710"/>
      <c r="FAT266" s="710"/>
      <c r="FAU266" s="710"/>
      <c r="FAV266" s="710"/>
      <c r="FAW266" s="710"/>
      <c r="FAX266" s="710"/>
      <c r="FAY266" s="710"/>
      <c r="FAZ266" s="710"/>
      <c r="FBA266" s="710"/>
      <c r="FBB266" s="710"/>
      <c r="FBC266" s="710"/>
      <c r="FBD266" s="710"/>
      <c r="FBE266" s="710"/>
      <c r="FBF266" s="710"/>
      <c r="FBG266" s="710"/>
      <c r="FBH266" s="710"/>
      <c r="FBI266" s="710"/>
      <c r="FBJ266" s="710"/>
      <c r="FBK266" s="710"/>
      <c r="FBL266" s="710"/>
      <c r="FBM266" s="710"/>
      <c r="FBN266" s="710"/>
      <c r="FBO266" s="710"/>
      <c r="FBP266" s="710"/>
      <c r="FBQ266" s="710"/>
      <c r="FBR266" s="710"/>
      <c r="FBS266" s="710"/>
      <c r="FBT266" s="710"/>
      <c r="FBU266" s="710"/>
      <c r="FBV266" s="710"/>
      <c r="FBW266" s="710"/>
      <c r="FBX266" s="710"/>
      <c r="FBY266" s="710"/>
      <c r="FBZ266" s="710"/>
      <c r="FCA266" s="710"/>
      <c r="FCB266" s="710"/>
      <c r="FCC266" s="710"/>
      <c r="FCD266" s="710"/>
      <c r="FCE266" s="710"/>
      <c r="FCF266" s="710"/>
      <c r="FCG266" s="710"/>
      <c r="FCH266" s="710"/>
      <c r="FCI266" s="710"/>
      <c r="FCJ266" s="710"/>
      <c r="FCK266" s="710"/>
      <c r="FCL266" s="710"/>
      <c r="FCM266" s="710"/>
      <c r="FCN266" s="710"/>
      <c r="FCO266" s="710"/>
      <c r="FCP266" s="710"/>
      <c r="FCQ266" s="710"/>
      <c r="FCR266" s="710"/>
      <c r="FCS266" s="710"/>
      <c r="FCT266" s="710"/>
      <c r="FCU266" s="710"/>
      <c r="FCV266" s="710"/>
      <c r="FCW266" s="710"/>
      <c r="FCX266" s="710"/>
      <c r="FCY266" s="710"/>
      <c r="FCZ266" s="710"/>
      <c r="FDA266" s="710"/>
      <c r="FDB266" s="710"/>
      <c r="FDC266" s="710"/>
      <c r="FDD266" s="710"/>
      <c r="FDE266" s="710"/>
      <c r="FDF266" s="710"/>
      <c r="FDG266" s="710"/>
      <c r="FDH266" s="710"/>
      <c r="FDI266" s="710"/>
      <c r="FDJ266" s="710"/>
      <c r="FDK266" s="710"/>
      <c r="FDL266" s="710"/>
      <c r="FDM266" s="710"/>
      <c r="FDN266" s="710"/>
      <c r="FDO266" s="710"/>
      <c r="FDP266" s="710"/>
      <c r="FDQ266" s="710"/>
      <c r="FDR266" s="710"/>
      <c r="FDS266" s="710"/>
      <c r="FDT266" s="710"/>
      <c r="FDU266" s="710"/>
      <c r="FDV266" s="710"/>
      <c r="FDW266" s="710"/>
      <c r="FDX266" s="710"/>
      <c r="FDY266" s="710"/>
      <c r="FDZ266" s="710"/>
      <c r="FEA266" s="710"/>
      <c r="FEB266" s="710"/>
      <c r="FEC266" s="710"/>
      <c r="FED266" s="710"/>
      <c r="FEE266" s="710"/>
      <c r="FEF266" s="710"/>
      <c r="FEG266" s="710"/>
      <c r="FEH266" s="710"/>
      <c r="FEI266" s="710"/>
      <c r="FEJ266" s="710"/>
      <c r="FEK266" s="710"/>
      <c r="FEL266" s="710"/>
      <c r="FEM266" s="710"/>
      <c r="FEN266" s="710"/>
      <c r="FEO266" s="710"/>
      <c r="FEP266" s="710"/>
      <c r="FEQ266" s="710"/>
      <c r="FER266" s="710"/>
      <c r="FES266" s="710"/>
      <c r="FET266" s="710"/>
      <c r="FEU266" s="710"/>
      <c r="FEV266" s="710"/>
      <c r="FEW266" s="710"/>
      <c r="FEX266" s="710"/>
      <c r="FEY266" s="710"/>
      <c r="FEZ266" s="710"/>
      <c r="FFA266" s="710"/>
      <c r="FFB266" s="710"/>
      <c r="FFC266" s="710"/>
      <c r="FFD266" s="710"/>
      <c r="FFE266" s="710"/>
      <c r="FFF266" s="710"/>
      <c r="FFG266" s="710"/>
      <c r="FFH266" s="710"/>
      <c r="FFI266" s="710"/>
      <c r="FFJ266" s="710"/>
      <c r="FFK266" s="710"/>
      <c r="FFL266" s="710"/>
      <c r="FFM266" s="710"/>
      <c r="FFN266" s="710"/>
      <c r="FFO266" s="710"/>
      <c r="FFP266" s="710"/>
      <c r="FFQ266" s="710"/>
      <c r="FFR266" s="710"/>
      <c r="FFS266" s="710"/>
      <c r="FFT266" s="710"/>
      <c r="FFU266" s="710"/>
      <c r="FFV266" s="710"/>
      <c r="FFW266" s="710"/>
      <c r="FFX266" s="710"/>
      <c r="FFY266" s="710"/>
      <c r="FFZ266" s="710"/>
      <c r="FGA266" s="710"/>
      <c r="FGB266" s="710"/>
      <c r="FGC266" s="710"/>
      <c r="FGD266" s="710"/>
      <c r="FGE266" s="710"/>
      <c r="FGF266" s="710"/>
      <c r="FGG266" s="710"/>
      <c r="FGH266" s="710"/>
      <c r="FGI266" s="710"/>
      <c r="FGJ266" s="710"/>
      <c r="FGK266" s="710"/>
      <c r="FGL266" s="710"/>
      <c r="FGM266" s="710"/>
      <c r="FGN266" s="710"/>
      <c r="FGO266" s="710"/>
      <c r="FGP266" s="710"/>
      <c r="FGQ266" s="710"/>
      <c r="FGR266" s="710"/>
      <c r="FGS266" s="710"/>
      <c r="FGT266" s="710"/>
      <c r="FGU266" s="710"/>
      <c r="FGV266" s="710"/>
      <c r="FGW266" s="710"/>
      <c r="FGX266" s="710"/>
      <c r="FGY266" s="710"/>
      <c r="FGZ266" s="710"/>
      <c r="FHA266" s="710"/>
      <c r="FHB266" s="710"/>
      <c r="FHC266" s="710"/>
      <c r="FHD266" s="710"/>
      <c r="FHE266" s="710"/>
      <c r="FHF266" s="710"/>
      <c r="FHG266" s="710"/>
      <c r="FHH266" s="710"/>
      <c r="FHI266" s="710"/>
      <c r="FHJ266" s="710"/>
      <c r="FHK266" s="710"/>
      <c r="FHL266" s="710"/>
      <c r="FHM266" s="710"/>
      <c r="FHN266" s="710"/>
      <c r="FHO266" s="710"/>
      <c r="FHP266" s="710"/>
      <c r="FHQ266" s="710"/>
      <c r="FHR266" s="710"/>
      <c r="FHS266" s="710"/>
      <c r="FHT266" s="710"/>
      <c r="FHU266" s="710"/>
      <c r="FHV266" s="710"/>
      <c r="FHW266" s="710"/>
      <c r="FHX266" s="710"/>
      <c r="FHY266" s="710"/>
      <c r="FHZ266" s="710"/>
      <c r="FIA266" s="710"/>
      <c r="FIB266" s="710"/>
      <c r="FIC266" s="710"/>
      <c r="FID266" s="710"/>
      <c r="FIE266" s="710"/>
      <c r="FIF266" s="710"/>
      <c r="FIG266" s="710"/>
      <c r="FIH266" s="710"/>
      <c r="FII266" s="710"/>
      <c r="FIJ266" s="710"/>
      <c r="FIK266" s="710"/>
      <c r="FIL266" s="710"/>
      <c r="FIM266" s="710"/>
      <c r="FIN266" s="710"/>
      <c r="FIO266" s="710"/>
      <c r="FIP266" s="710"/>
      <c r="FIQ266" s="710"/>
      <c r="FIR266" s="710"/>
      <c r="FIS266" s="710"/>
      <c r="FIT266" s="710"/>
      <c r="FIU266" s="710"/>
      <c r="FIV266" s="710"/>
      <c r="FIW266" s="710"/>
      <c r="FIX266" s="710"/>
      <c r="FIY266" s="710"/>
      <c r="FIZ266" s="710"/>
      <c r="FJA266" s="710"/>
      <c r="FJB266" s="710"/>
      <c r="FJC266" s="710"/>
      <c r="FJD266" s="710"/>
      <c r="FJE266" s="710"/>
      <c r="FJF266" s="710"/>
      <c r="FJG266" s="710"/>
      <c r="FJH266" s="710"/>
      <c r="FJI266" s="710"/>
      <c r="FJJ266" s="710"/>
      <c r="FJK266" s="710"/>
      <c r="FJL266" s="710"/>
      <c r="FJM266" s="710"/>
      <c r="FJN266" s="710"/>
      <c r="FJO266" s="710"/>
      <c r="FJP266" s="710"/>
      <c r="FJQ266" s="710"/>
      <c r="FJR266" s="710"/>
      <c r="FJS266" s="710"/>
      <c r="FJT266" s="710"/>
      <c r="FJU266" s="710"/>
      <c r="FJV266" s="710"/>
      <c r="FJW266" s="710"/>
      <c r="FJX266" s="710"/>
      <c r="FJY266" s="710"/>
      <c r="FJZ266" s="710"/>
      <c r="FKA266" s="710"/>
      <c r="FKB266" s="710"/>
      <c r="FKC266" s="710"/>
      <c r="FKD266" s="710"/>
      <c r="FKE266" s="710"/>
      <c r="FKF266" s="710"/>
      <c r="FKG266" s="710"/>
      <c r="FKH266" s="710"/>
      <c r="FKI266" s="710"/>
      <c r="FKJ266" s="710"/>
      <c r="FKK266" s="710"/>
      <c r="FKL266" s="710"/>
      <c r="FKM266" s="710"/>
      <c r="FKN266" s="710"/>
      <c r="FKO266" s="710"/>
      <c r="FKP266" s="710"/>
      <c r="FKQ266" s="710"/>
      <c r="FKR266" s="710"/>
      <c r="FKS266" s="710"/>
      <c r="FKT266" s="710"/>
      <c r="FKU266" s="710"/>
      <c r="FKV266" s="710"/>
      <c r="FKW266" s="710"/>
      <c r="FKX266" s="710"/>
      <c r="FKY266" s="710"/>
      <c r="FKZ266" s="710"/>
      <c r="FLA266" s="710"/>
      <c r="FLB266" s="710"/>
      <c r="FLC266" s="710"/>
      <c r="FLD266" s="710"/>
      <c r="FLE266" s="710"/>
      <c r="FLF266" s="710"/>
      <c r="FLG266" s="710"/>
      <c r="FLH266" s="710"/>
      <c r="FLI266" s="710"/>
      <c r="FLJ266" s="710"/>
      <c r="FLK266" s="710"/>
      <c r="FLL266" s="710"/>
      <c r="FLM266" s="710"/>
      <c r="FLN266" s="710"/>
      <c r="FLO266" s="710"/>
      <c r="FLP266" s="710"/>
      <c r="FLQ266" s="710"/>
      <c r="FLR266" s="710"/>
      <c r="FLS266" s="710"/>
      <c r="FLT266" s="710"/>
      <c r="FLU266" s="710"/>
      <c r="FLV266" s="710"/>
      <c r="FLW266" s="710"/>
      <c r="FLX266" s="710"/>
      <c r="FLY266" s="710"/>
      <c r="FLZ266" s="710"/>
      <c r="FMA266" s="710"/>
      <c r="FMB266" s="710"/>
      <c r="FMC266" s="710"/>
      <c r="FMD266" s="710"/>
      <c r="FME266" s="710"/>
      <c r="FMF266" s="710"/>
      <c r="FMG266" s="710"/>
      <c r="FMH266" s="710"/>
      <c r="FMI266" s="710"/>
      <c r="FMJ266" s="710"/>
      <c r="FMK266" s="710"/>
      <c r="FML266" s="710"/>
      <c r="FMM266" s="710"/>
      <c r="FMN266" s="710"/>
      <c r="FMO266" s="710"/>
      <c r="FMP266" s="710"/>
      <c r="FMQ266" s="710"/>
      <c r="FMR266" s="710"/>
      <c r="FMS266" s="710"/>
      <c r="FMT266" s="710"/>
      <c r="FMU266" s="710"/>
      <c r="FMV266" s="710"/>
      <c r="FMW266" s="710"/>
      <c r="FMX266" s="710"/>
      <c r="FMY266" s="710"/>
      <c r="FMZ266" s="710"/>
      <c r="FNA266" s="710"/>
      <c r="FNB266" s="710"/>
      <c r="FNC266" s="710"/>
      <c r="FND266" s="710"/>
      <c r="FNE266" s="710"/>
      <c r="FNF266" s="710"/>
      <c r="FNG266" s="710"/>
      <c r="FNH266" s="710"/>
      <c r="FNI266" s="710"/>
      <c r="FNJ266" s="710"/>
      <c r="FNK266" s="710"/>
      <c r="FNL266" s="710"/>
      <c r="FNM266" s="710"/>
      <c r="FNN266" s="710"/>
      <c r="FNO266" s="710"/>
      <c r="FNP266" s="710"/>
      <c r="FNQ266" s="710"/>
      <c r="FNR266" s="710"/>
      <c r="FNS266" s="710"/>
      <c r="FNT266" s="710"/>
      <c r="FNU266" s="710"/>
      <c r="FNV266" s="710"/>
      <c r="FNW266" s="710"/>
      <c r="FNX266" s="710"/>
      <c r="FNY266" s="710"/>
      <c r="FNZ266" s="710"/>
      <c r="FOA266" s="710"/>
      <c r="FOB266" s="710"/>
      <c r="FOC266" s="710"/>
      <c r="FOD266" s="710"/>
      <c r="FOE266" s="710"/>
      <c r="FOF266" s="710"/>
      <c r="FOG266" s="710"/>
      <c r="FOH266" s="710"/>
      <c r="FOI266" s="710"/>
      <c r="FOJ266" s="710"/>
      <c r="FOK266" s="710"/>
      <c r="FOL266" s="710"/>
      <c r="FOM266" s="710"/>
      <c r="FON266" s="710"/>
      <c r="FOO266" s="710"/>
      <c r="FOP266" s="710"/>
      <c r="FOQ266" s="710"/>
      <c r="FOR266" s="710"/>
      <c r="FOS266" s="710"/>
      <c r="FOT266" s="710"/>
      <c r="FOU266" s="710"/>
      <c r="FOV266" s="710"/>
      <c r="FOW266" s="710"/>
      <c r="FOX266" s="710"/>
      <c r="FOY266" s="710"/>
      <c r="FOZ266" s="710"/>
      <c r="FPA266" s="710"/>
      <c r="FPB266" s="710"/>
      <c r="FPC266" s="710"/>
      <c r="FPD266" s="710"/>
      <c r="FPE266" s="710"/>
      <c r="FPF266" s="710"/>
      <c r="FPG266" s="710"/>
      <c r="FPH266" s="710"/>
      <c r="FPI266" s="710"/>
      <c r="FPJ266" s="710"/>
      <c r="FPK266" s="710"/>
      <c r="FPL266" s="710"/>
      <c r="FPM266" s="710"/>
      <c r="FPN266" s="710"/>
      <c r="FPO266" s="710"/>
      <c r="FPP266" s="710"/>
      <c r="FPQ266" s="710"/>
      <c r="FPR266" s="710"/>
      <c r="FPS266" s="710"/>
      <c r="FPT266" s="710"/>
      <c r="FPU266" s="710"/>
      <c r="FPV266" s="710"/>
      <c r="FPW266" s="710"/>
      <c r="FPX266" s="710"/>
      <c r="FPY266" s="710"/>
      <c r="FPZ266" s="710"/>
      <c r="FQA266" s="710"/>
      <c r="FQB266" s="710"/>
      <c r="FQC266" s="710"/>
      <c r="FQD266" s="710"/>
      <c r="FQE266" s="710"/>
      <c r="FQF266" s="710"/>
      <c r="FQG266" s="710"/>
      <c r="FQH266" s="710"/>
      <c r="FQI266" s="710"/>
      <c r="FQJ266" s="710"/>
      <c r="FQK266" s="710"/>
      <c r="FQL266" s="710"/>
      <c r="FQM266" s="710"/>
      <c r="FQN266" s="710"/>
      <c r="FQO266" s="710"/>
      <c r="FQP266" s="710"/>
      <c r="FQQ266" s="710"/>
      <c r="FQR266" s="710"/>
      <c r="FQS266" s="710"/>
      <c r="FQT266" s="710"/>
      <c r="FQU266" s="710"/>
      <c r="FQV266" s="710"/>
      <c r="FQW266" s="710"/>
      <c r="FQX266" s="710"/>
      <c r="FQY266" s="710"/>
      <c r="FQZ266" s="710"/>
      <c r="FRA266" s="710"/>
      <c r="FRB266" s="710"/>
      <c r="FRC266" s="710"/>
      <c r="FRD266" s="710"/>
      <c r="FRE266" s="710"/>
      <c r="FRF266" s="710"/>
      <c r="FRG266" s="710"/>
      <c r="FRH266" s="710"/>
      <c r="FRI266" s="710"/>
      <c r="FRJ266" s="710"/>
      <c r="FRK266" s="710"/>
      <c r="FRL266" s="710"/>
      <c r="FRM266" s="710"/>
      <c r="FRN266" s="710"/>
      <c r="FRO266" s="710"/>
      <c r="FRP266" s="710"/>
      <c r="FRQ266" s="710"/>
      <c r="FRR266" s="710"/>
      <c r="FRS266" s="710"/>
      <c r="FRT266" s="710"/>
      <c r="FRU266" s="710"/>
      <c r="FRV266" s="710"/>
      <c r="FRW266" s="710"/>
      <c r="FRX266" s="710"/>
      <c r="FRY266" s="710"/>
      <c r="FRZ266" s="710"/>
      <c r="FSA266" s="710"/>
      <c r="FSB266" s="710"/>
      <c r="FSC266" s="710"/>
      <c r="FSD266" s="710"/>
      <c r="FSE266" s="710"/>
      <c r="FSF266" s="710"/>
      <c r="FSG266" s="710"/>
      <c r="FSH266" s="710"/>
      <c r="FSI266" s="710"/>
      <c r="FSJ266" s="710"/>
      <c r="FSK266" s="710"/>
      <c r="FSL266" s="710"/>
      <c r="FSM266" s="710"/>
      <c r="FSN266" s="710"/>
      <c r="FSO266" s="710"/>
      <c r="FSP266" s="710"/>
      <c r="FSQ266" s="710"/>
      <c r="FSR266" s="710"/>
      <c r="FSS266" s="710"/>
      <c r="FST266" s="710"/>
      <c r="FSU266" s="710"/>
      <c r="FSV266" s="710"/>
      <c r="FSW266" s="710"/>
      <c r="FSX266" s="710"/>
      <c r="FSY266" s="710"/>
      <c r="FSZ266" s="710"/>
      <c r="FTA266" s="710"/>
      <c r="FTB266" s="710"/>
      <c r="FTC266" s="710"/>
      <c r="FTD266" s="710"/>
      <c r="FTE266" s="710"/>
      <c r="FTF266" s="710"/>
      <c r="FTG266" s="710"/>
      <c r="FTH266" s="710"/>
      <c r="FTI266" s="710"/>
      <c r="FTJ266" s="710"/>
      <c r="FTK266" s="710"/>
      <c r="FTL266" s="710"/>
      <c r="FTM266" s="710"/>
      <c r="FTN266" s="710"/>
      <c r="FTO266" s="710"/>
      <c r="FTP266" s="710"/>
      <c r="FTQ266" s="710"/>
      <c r="FTR266" s="710"/>
      <c r="FTS266" s="710"/>
      <c r="FTT266" s="710"/>
      <c r="FTU266" s="710"/>
      <c r="FTV266" s="710"/>
      <c r="FTW266" s="710"/>
      <c r="FTX266" s="710"/>
      <c r="FTY266" s="710"/>
      <c r="FTZ266" s="710"/>
      <c r="FUA266" s="710"/>
      <c r="FUB266" s="710"/>
      <c r="FUC266" s="710"/>
      <c r="FUD266" s="710"/>
      <c r="FUE266" s="710"/>
      <c r="FUF266" s="710"/>
      <c r="FUG266" s="710"/>
      <c r="FUH266" s="710"/>
      <c r="FUI266" s="710"/>
      <c r="FUJ266" s="710"/>
      <c r="FUK266" s="710"/>
      <c r="FUL266" s="710"/>
      <c r="FUM266" s="710"/>
      <c r="FUN266" s="710"/>
      <c r="FUO266" s="710"/>
      <c r="FUP266" s="710"/>
      <c r="FUQ266" s="710"/>
      <c r="FUR266" s="710"/>
      <c r="FUS266" s="710"/>
      <c r="FUT266" s="710"/>
      <c r="FUU266" s="710"/>
      <c r="FUV266" s="710"/>
      <c r="FUW266" s="710"/>
      <c r="FUX266" s="710"/>
      <c r="FUY266" s="710"/>
      <c r="FUZ266" s="710"/>
      <c r="FVA266" s="710"/>
      <c r="FVB266" s="710"/>
      <c r="FVC266" s="710"/>
      <c r="FVD266" s="710"/>
      <c r="FVE266" s="710"/>
      <c r="FVF266" s="710"/>
      <c r="FVG266" s="710"/>
      <c r="FVH266" s="710"/>
      <c r="FVI266" s="710"/>
      <c r="FVJ266" s="710"/>
      <c r="FVK266" s="710"/>
      <c r="FVL266" s="710"/>
      <c r="FVM266" s="710"/>
      <c r="FVN266" s="710"/>
      <c r="FVO266" s="710"/>
      <c r="FVP266" s="710"/>
      <c r="FVQ266" s="710"/>
      <c r="FVR266" s="710"/>
      <c r="FVS266" s="710"/>
      <c r="FVT266" s="710"/>
      <c r="FVU266" s="710"/>
      <c r="FVV266" s="710"/>
      <c r="FVW266" s="710"/>
      <c r="FVX266" s="710"/>
      <c r="FVY266" s="710"/>
      <c r="FVZ266" s="710"/>
      <c r="FWA266" s="710"/>
      <c r="FWB266" s="710"/>
      <c r="FWC266" s="710"/>
      <c r="FWD266" s="710"/>
      <c r="FWE266" s="710"/>
      <c r="FWF266" s="710"/>
      <c r="FWG266" s="710"/>
      <c r="FWH266" s="710"/>
      <c r="FWI266" s="710"/>
      <c r="FWJ266" s="710"/>
      <c r="FWK266" s="710"/>
      <c r="FWL266" s="710"/>
      <c r="FWM266" s="710"/>
      <c r="FWN266" s="710"/>
      <c r="FWO266" s="710"/>
      <c r="FWP266" s="710"/>
      <c r="FWQ266" s="710"/>
      <c r="FWR266" s="710"/>
      <c r="FWS266" s="710"/>
      <c r="FWT266" s="710"/>
      <c r="FWU266" s="710"/>
      <c r="FWV266" s="710"/>
      <c r="FWW266" s="710"/>
      <c r="FWX266" s="710"/>
      <c r="FWY266" s="710"/>
      <c r="FWZ266" s="710"/>
      <c r="FXA266" s="710"/>
      <c r="FXB266" s="710"/>
      <c r="FXC266" s="710"/>
      <c r="FXD266" s="710"/>
      <c r="FXE266" s="710"/>
      <c r="FXF266" s="710"/>
      <c r="FXG266" s="710"/>
      <c r="FXH266" s="710"/>
      <c r="FXI266" s="710"/>
      <c r="FXJ266" s="710"/>
      <c r="FXK266" s="710"/>
      <c r="FXL266" s="710"/>
      <c r="FXM266" s="710"/>
      <c r="FXN266" s="710"/>
      <c r="FXO266" s="710"/>
      <c r="FXP266" s="710"/>
      <c r="FXQ266" s="710"/>
      <c r="FXR266" s="710"/>
      <c r="FXS266" s="710"/>
      <c r="FXT266" s="710"/>
      <c r="FXU266" s="710"/>
      <c r="FXV266" s="710"/>
      <c r="FXW266" s="710"/>
      <c r="FXX266" s="710"/>
      <c r="FXY266" s="710"/>
      <c r="FXZ266" s="710"/>
      <c r="FYA266" s="710"/>
      <c r="FYB266" s="710"/>
      <c r="FYC266" s="710"/>
      <c r="FYD266" s="710"/>
      <c r="FYE266" s="710"/>
      <c r="FYF266" s="710"/>
      <c r="FYG266" s="710"/>
      <c r="FYH266" s="710"/>
      <c r="FYI266" s="710"/>
      <c r="FYJ266" s="710"/>
      <c r="FYK266" s="710"/>
      <c r="FYL266" s="710"/>
      <c r="FYM266" s="710"/>
      <c r="FYN266" s="710"/>
      <c r="FYO266" s="710"/>
      <c r="FYP266" s="710"/>
      <c r="FYQ266" s="710"/>
      <c r="FYR266" s="710"/>
      <c r="FYS266" s="710"/>
      <c r="FYT266" s="710"/>
      <c r="FYU266" s="710"/>
      <c r="FYV266" s="710"/>
      <c r="FYW266" s="710"/>
      <c r="FYX266" s="710"/>
      <c r="FYY266" s="710"/>
      <c r="FYZ266" s="710"/>
      <c r="FZA266" s="710"/>
      <c r="FZB266" s="710"/>
      <c r="FZC266" s="710"/>
      <c r="FZD266" s="710"/>
      <c r="FZE266" s="710"/>
      <c r="FZF266" s="710"/>
      <c r="FZG266" s="710"/>
      <c r="FZH266" s="710"/>
      <c r="FZI266" s="710"/>
      <c r="FZJ266" s="710"/>
      <c r="FZK266" s="710"/>
      <c r="FZL266" s="710"/>
      <c r="FZM266" s="710"/>
      <c r="FZN266" s="710"/>
      <c r="FZO266" s="710"/>
      <c r="FZP266" s="710"/>
      <c r="FZQ266" s="710"/>
      <c r="FZR266" s="710"/>
      <c r="FZS266" s="710"/>
      <c r="FZT266" s="710"/>
      <c r="FZU266" s="710"/>
      <c r="FZV266" s="710"/>
      <c r="FZW266" s="710"/>
      <c r="FZX266" s="710"/>
      <c r="FZY266" s="710"/>
      <c r="FZZ266" s="710"/>
      <c r="GAA266" s="710"/>
      <c r="GAB266" s="710"/>
      <c r="GAC266" s="710"/>
      <c r="GAD266" s="710"/>
      <c r="GAE266" s="710"/>
      <c r="GAF266" s="710"/>
      <c r="GAG266" s="710"/>
      <c r="GAH266" s="710"/>
      <c r="GAI266" s="710"/>
      <c r="GAJ266" s="710"/>
      <c r="GAK266" s="710"/>
      <c r="GAL266" s="710"/>
      <c r="GAM266" s="710"/>
      <c r="GAN266" s="710"/>
      <c r="GAO266" s="710"/>
      <c r="GAP266" s="710"/>
      <c r="GAQ266" s="710"/>
      <c r="GAR266" s="710"/>
      <c r="GAS266" s="710"/>
      <c r="GAT266" s="710"/>
      <c r="GAU266" s="710"/>
      <c r="GAV266" s="710"/>
      <c r="GAW266" s="710"/>
      <c r="GAX266" s="710"/>
      <c r="GAY266" s="710"/>
      <c r="GAZ266" s="710"/>
      <c r="GBA266" s="710"/>
      <c r="GBB266" s="710"/>
      <c r="GBC266" s="710"/>
      <c r="GBD266" s="710"/>
      <c r="GBE266" s="710"/>
      <c r="GBF266" s="710"/>
      <c r="GBG266" s="710"/>
      <c r="GBH266" s="710"/>
      <c r="GBI266" s="710"/>
      <c r="GBJ266" s="710"/>
      <c r="GBK266" s="710"/>
      <c r="GBL266" s="710"/>
      <c r="GBM266" s="710"/>
      <c r="GBN266" s="710"/>
      <c r="GBO266" s="710"/>
      <c r="GBP266" s="710"/>
      <c r="GBQ266" s="710"/>
      <c r="GBR266" s="710"/>
      <c r="GBS266" s="710"/>
      <c r="GBT266" s="710"/>
      <c r="GBU266" s="710"/>
      <c r="GBV266" s="710"/>
      <c r="GBW266" s="710"/>
      <c r="GBX266" s="710"/>
      <c r="GBY266" s="710"/>
      <c r="GBZ266" s="710"/>
      <c r="GCA266" s="710"/>
      <c r="GCB266" s="710"/>
      <c r="GCC266" s="710"/>
      <c r="GCD266" s="710"/>
      <c r="GCE266" s="710"/>
      <c r="GCF266" s="710"/>
      <c r="GCG266" s="710"/>
      <c r="GCH266" s="710"/>
      <c r="GCI266" s="710"/>
      <c r="GCJ266" s="710"/>
      <c r="GCK266" s="710"/>
      <c r="GCL266" s="710"/>
      <c r="GCM266" s="710"/>
      <c r="GCN266" s="710"/>
      <c r="GCO266" s="710"/>
      <c r="GCP266" s="710"/>
      <c r="GCQ266" s="710"/>
      <c r="GCR266" s="710"/>
      <c r="GCS266" s="710"/>
      <c r="GCT266" s="710"/>
      <c r="GCU266" s="710"/>
      <c r="GCV266" s="710"/>
      <c r="GCW266" s="710"/>
      <c r="GCX266" s="710"/>
      <c r="GCY266" s="710"/>
      <c r="GCZ266" s="710"/>
      <c r="GDA266" s="710"/>
      <c r="GDB266" s="710"/>
      <c r="GDC266" s="710"/>
      <c r="GDD266" s="710"/>
      <c r="GDE266" s="710"/>
      <c r="GDF266" s="710"/>
      <c r="GDG266" s="710"/>
      <c r="GDH266" s="710"/>
      <c r="GDI266" s="710"/>
      <c r="GDJ266" s="710"/>
      <c r="GDK266" s="710"/>
      <c r="GDL266" s="710"/>
      <c r="GDM266" s="710"/>
      <c r="GDN266" s="710"/>
      <c r="GDO266" s="710"/>
      <c r="GDP266" s="710"/>
      <c r="GDQ266" s="710"/>
      <c r="GDR266" s="710"/>
      <c r="GDS266" s="710"/>
      <c r="GDT266" s="710"/>
      <c r="GDU266" s="710"/>
      <c r="GDV266" s="710"/>
      <c r="GDW266" s="710"/>
      <c r="GDX266" s="710"/>
      <c r="GDY266" s="710"/>
      <c r="GDZ266" s="710"/>
      <c r="GEA266" s="710"/>
      <c r="GEB266" s="710"/>
      <c r="GEC266" s="710"/>
      <c r="GED266" s="710"/>
      <c r="GEE266" s="710"/>
      <c r="GEF266" s="710"/>
      <c r="GEG266" s="710"/>
      <c r="GEH266" s="710"/>
      <c r="GEI266" s="710"/>
      <c r="GEJ266" s="710"/>
      <c r="GEK266" s="710"/>
      <c r="GEL266" s="710"/>
      <c r="GEM266" s="710"/>
      <c r="GEN266" s="710"/>
      <c r="GEO266" s="710"/>
      <c r="GEP266" s="710"/>
      <c r="GEQ266" s="710"/>
      <c r="GER266" s="710"/>
      <c r="GES266" s="710"/>
      <c r="GET266" s="710"/>
      <c r="GEU266" s="710"/>
      <c r="GEV266" s="710"/>
      <c r="GEW266" s="710"/>
      <c r="GEX266" s="710"/>
      <c r="GEY266" s="710"/>
      <c r="GEZ266" s="710"/>
      <c r="GFA266" s="710"/>
      <c r="GFB266" s="710"/>
      <c r="GFC266" s="710"/>
      <c r="GFD266" s="710"/>
      <c r="GFE266" s="710"/>
      <c r="GFF266" s="710"/>
      <c r="GFG266" s="710"/>
      <c r="GFH266" s="710"/>
      <c r="GFI266" s="710"/>
      <c r="GFJ266" s="710"/>
      <c r="GFK266" s="710"/>
      <c r="GFL266" s="710"/>
      <c r="GFM266" s="710"/>
      <c r="GFN266" s="710"/>
      <c r="GFO266" s="710"/>
      <c r="GFP266" s="710"/>
      <c r="GFQ266" s="710"/>
      <c r="GFR266" s="710"/>
      <c r="GFS266" s="710"/>
      <c r="GFT266" s="710"/>
      <c r="GFU266" s="710"/>
      <c r="GFV266" s="710"/>
      <c r="GFW266" s="710"/>
      <c r="GFX266" s="710"/>
      <c r="GFY266" s="710"/>
      <c r="GFZ266" s="710"/>
      <c r="GGA266" s="710"/>
      <c r="GGB266" s="710"/>
      <c r="GGC266" s="710"/>
      <c r="GGD266" s="710"/>
      <c r="GGE266" s="710"/>
      <c r="GGF266" s="710"/>
      <c r="GGG266" s="710"/>
      <c r="GGH266" s="710"/>
      <c r="GGI266" s="710"/>
      <c r="GGJ266" s="710"/>
      <c r="GGK266" s="710"/>
      <c r="GGL266" s="710"/>
      <c r="GGM266" s="710"/>
      <c r="GGN266" s="710"/>
      <c r="GGO266" s="710"/>
      <c r="GGP266" s="710"/>
      <c r="GGQ266" s="710"/>
      <c r="GGR266" s="710"/>
      <c r="GGS266" s="710"/>
      <c r="GGT266" s="710"/>
      <c r="GGU266" s="710"/>
      <c r="GGV266" s="710"/>
      <c r="GGW266" s="710"/>
      <c r="GGX266" s="710"/>
      <c r="GGY266" s="710"/>
      <c r="GGZ266" s="710"/>
      <c r="GHA266" s="710"/>
      <c r="GHB266" s="710"/>
      <c r="GHC266" s="710"/>
      <c r="GHD266" s="710"/>
      <c r="GHE266" s="710"/>
      <c r="GHF266" s="710"/>
      <c r="GHG266" s="710"/>
      <c r="GHH266" s="710"/>
      <c r="GHI266" s="710"/>
      <c r="GHJ266" s="710"/>
      <c r="GHK266" s="710"/>
      <c r="GHL266" s="710"/>
      <c r="GHM266" s="710"/>
      <c r="GHN266" s="710"/>
      <c r="GHO266" s="710"/>
      <c r="GHP266" s="710"/>
      <c r="GHQ266" s="710"/>
      <c r="GHR266" s="710"/>
      <c r="GHS266" s="710"/>
      <c r="GHT266" s="710"/>
      <c r="GHU266" s="710"/>
      <c r="GHV266" s="710"/>
      <c r="GHW266" s="710"/>
      <c r="GHX266" s="710"/>
      <c r="GHY266" s="710"/>
      <c r="GHZ266" s="710"/>
      <c r="GIA266" s="710"/>
      <c r="GIB266" s="710"/>
      <c r="GIC266" s="710"/>
      <c r="GID266" s="710"/>
      <c r="GIE266" s="710"/>
      <c r="GIF266" s="710"/>
      <c r="GIG266" s="710"/>
      <c r="GIH266" s="710"/>
      <c r="GII266" s="710"/>
      <c r="GIJ266" s="710"/>
      <c r="GIK266" s="710"/>
      <c r="GIL266" s="710"/>
      <c r="GIM266" s="710"/>
      <c r="GIN266" s="710"/>
      <c r="GIO266" s="710"/>
      <c r="GIP266" s="710"/>
      <c r="GIQ266" s="710"/>
      <c r="GIR266" s="710"/>
      <c r="GIS266" s="710"/>
      <c r="GIT266" s="710"/>
      <c r="GIU266" s="710"/>
      <c r="GIV266" s="710"/>
      <c r="GIW266" s="710"/>
      <c r="GIX266" s="710"/>
      <c r="GIY266" s="710"/>
      <c r="GIZ266" s="710"/>
      <c r="GJA266" s="710"/>
      <c r="GJB266" s="710"/>
      <c r="GJC266" s="710"/>
      <c r="GJD266" s="710"/>
      <c r="GJE266" s="710"/>
      <c r="GJF266" s="710"/>
      <c r="GJG266" s="710"/>
      <c r="GJH266" s="710"/>
      <c r="GJI266" s="710"/>
      <c r="GJJ266" s="710"/>
      <c r="GJK266" s="710"/>
      <c r="GJL266" s="710"/>
      <c r="GJM266" s="710"/>
      <c r="GJN266" s="710"/>
      <c r="GJO266" s="710"/>
      <c r="GJP266" s="710"/>
      <c r="GJQ266" s="710"/>
      <c r="GJR266" s="710"/>
      <c r="GJS266" s="710"/>
      <c r="GJT266" s="710"/>
      <c r="GJU266" s="710"/>
      <c r="GJV266" s="710"/>
      <c r="GJW266" s="710"/>
      <c r="GJX266" s="710"/>
      <c r="GJY266" s="710"/>
      <c r="GJZ266" s="710"/>
      <c r="GKA266" s="710"/>
      <c r="GKB266" s="710"/>
      <c r="GKC266" s="710"/>
      <c r="GKD266" s="710"/>
      <c r="GKE266" s="710"/>
      <c r="GKF266" s="710"/>
      <c r="GKG266" s="710"/>
      <c r="GKH266" s="710"/>
      <c r="GKI266" s="710"/>
      <c r="GKJ266" s="710"/>
      <c r="GKK266" s="710"/>
      <c r="GKL266" s="710"/>
      <c r="GKM266" s="710"/>
      <c r="GKN266" s="710"/>
      <c r="GKO266" s="710"/>
      <c r="GKP266" s="710"/>
      <c r="GKQ266" s="710"/>
      <c r="GKR266" s="710"/>
      <c r="GKS266" s="710"/>
      <c r="GKT266" s="710"/>
      <c r="GKU266" s="710"/>
      <c r="GKV266" s="710"/>
      <c r="GKW266" s="710"/>
      <c r="GKX266" s="710"/>
      <c r="GKY266" s="710"/>
      <c r="GKZ266" s="710"/>
      <c r="GLA266" s="710"/>
      <c r="GLB266" s="710"/>
      <c r="GLC266" s="710"/>
      <c r="GLD266" s="710"/>
      <c r="GLE266" s="710"/>
      <c r="GLF266" s="710"/>
      <c r="GLG266" s="710"/>
      <c r="GLH266" s="710"/>
      <c r="GLI266" s="710"/>
      <c r="GLJ266" s="710"/>
      <c r="GLK266" s="710"/>
      <c r="GLL266" s="710"/>
      <c r="GLM266" s="710"/>
      <c r="GLN266" s="710"/>
      <c r="GLO266" s="710"/>
      <c r="GLP266" s="710"/>
      <c r="GLQ266" s="710"/>
      <c r="GLR266" s="710"/>
      <c r="GLS266" s="710"/>
      <c r="GLT266" s="710"/>
      <c r="GLU266" s="710"/>
      <c r="GLV266" s="710"/>
      <c r="GLW266" s="710"/>
      <c r="GLX266" s="710"/>
      <c r="GLY266" s="710"/>
      <c r="GLZ266" s="710"/>
      <c r="GMA266" s="710"/>
      <c r="GMB266" s="710"/>
      <c r="GMC266" s="710"/>
      <c r="GMD266" s="710"/>
      <c r="GME266" s="710"/>
      <c r="GMF266" s="710"/>
      <c r="GMG266" s="710"/>
      <c r="GMH266" s="710"/>
      <c r="GMI266" s="710"/>
      <c r="GMJ266" s="710"/>
      <c r="GMK266" s="710"/>
      <c r="GML266" s="710"/>
      <c r="GMM266" s="710"/>
      <c r="GMN266" s="710"/>
      <c r="GMO266" s="710"/>
      <c r="GMP266" s="710"/>
      <c r="GMQ266" s="710"/>
      <c r="GMR266" s="710"/>
      <c r="GMS266" s="710"/>
      <c r="GMT266" s="710"/>
      <c r="GMU266" s="710"/>
      <c r="GMV266" s="710"/>
      <c r="GMW266" s="710"/>
      <c r="GMX266" s="710"/>
      <c r="GMY266" s="710"/>
      <c r="GMZ266" s="710"/>
      <c r="GNA266" s="710"/>
      <c r="GNB266" s="710"/>
      <c r="GNC266" s="710"/>
      <c r="GND266" s="710"/>
      <c r="GNE266" s="710"/>
      <c r="GNF266" s="710"/>
      <c r="GNG266" s="710"/>
      <c r="GNH266" s="710"/>
      <c r="GNI266" s="710"/>
      <c r="GNJ266" s="710"/>
      <c r="GNK266" s="710"/>
      <c r="GNL266" s="710"/>
      <c r="GNM266" s="710"/>
      <c r="GNN266" s="710"/>
      <c r="GNO266" s="710"/>
      <c r="GNP266" s="710"/>
      <c r="GNQ266" s="710"/>
      <c r="GNR266" s="710"/>
      <c r="GNS266" s="710"/>
      <c r="GNT266" s="710"/>
      <c r="GNU266" s="710"/>
      <c r="GNV266" s="710"/>
      <c r="GNW266" s="710"/>
      <c r="GNX266" s="710"/>
      <c r="GNY266" s="710"/>
      <c r="GNZ266" s="710"/>
      <c r="GOA266" s="710"/>
      <c r="GOB266" s="710"/>
      <c r="GOC266" s="710"/>
      <c r="GOD266" s="710"/>
      <c r="GOE266" s="710"/>
      <c r="GOF266" s="710"/>
      <c r="GOG266" s="710"/>
      <c r="GOH266" s="710"/>
      <c r="GOI266" s="710"/>
      <c r="GOJ266" s="710"/>
      <c r="GOK266" s="710"/>
      <c r="GOL266" s="710"/>
      <c r="GOM266" s="710"/>
      <c r="GON266" s="710"/>
      <c r="GOO266" s="710"/>
      <c r="GOP266" s="710"/>
      <c r="GOQ266" s="710"/>
      <c r="GOR266" s="710"/>
      <c r="GOS266" s="710"/>
      <c r="GOT266" s="710"/>
      <c r="GOU266" s="710"/>
      <c r="GOV266" s="710"/>
      <c r="GOW266" s="710"/>
      <c r="GOX266" s="710"/>
      <c r="GOY266" s="710"/>
      <c r="GOZ266" s="710"/>
      <c r="GPA266" s="710"/>
      <c r="GPB266" s="710"/>
      <c r="GPC266" s="710"/>
      <c r="GPD266" s="710"/>
      <c r="GPE266" s="710"/>
      <c r="GPF266" s="710"/>
      <c r="GPG266" s="710"/>
      <c r="GPH266" s="710"/>
      <c r="GPI266" s="710"/>
      <c r="GPJ266" s="710"/>
      <c r="GPK266" s="710"/>
      <c r="GPL266" s="710"/>
      <c r="GPM266" s="710"/>
      <c r="GPN266" s="710"/>
      <c r="GPO266" s="710"/>
      <c r="GPP266" s="710"/>
      <c r="GPQ266" s="710"/>
      <c r="GPR266" s="710"/>
      <c r="GPS266" s="710"/>
      <c r="GPT266" s="710"/>
      <c r="GPU266" s="710"/>
      <c r="GPV266" s="710"/>
      <c r="GPW266" s="710"/>
      <c r="GPX266" s="710"/>
      <c r="GPY266" s="710"/>
      <c r="GPZ266" s="710"/>
      <c r="GQA266" s="710"/>
      <c r="GQB266" s="710"/>
      <c r="GQC266" s="710"/>
      <c r="GQD266" s="710"/>
      <c r="GQE266" s="710"/>
      <c r="GQF266" s="710"/>
      <c r="GQG266" s="710"/>
      <c r="GQH266" s="710"/>
      <c r="GQI266" s="710"/>
      <c r="GQJ266" s="710"/>
      <c r="GQK266" s="710"/>
      <c r="GQL266" s="710"/>
      <c r="GQM266" s="710"/>
      <c r="GQN266" s="710"/>
      <c r="GQO266" s="710"/>
      <c r="GQP266" s="710"/>
      <c r="GQQ266" s="710"/>
      <c r="GQR266" s="710"/>
      <c r="GQS266" s="710"/>
      <c r="GQT266" s="710"/>
      <c r="GQU266" s="710"/>
      <c r="GQV266" s="710"/>
      <c r="GQW266" s="710"/>
      <c r="GQX266" s="710"/>
      <c r="GQY266" s="710"/>
      <c r="GQZ266" s="710"/>
      <c r="GRA266" s="710"/>
      <c r="GRB266" s="710"/>
      <c r="GRC266" s="710"/>
      <c r="GRD266" s="710"/>
      <c r="GRE266" s="710"/>
      <c r="GRF266" s="710"/>
      <c r="GRG266" s="710"/>
      <c r="GRH266" s="710"/>
      <c r="GRI266" s="710"/>
      <c r="GRJ266" s="710"/>
      <c r="GRK266" s="710"/>
      <c r="GRL266" s="710"/>
      <c r="GRM266" s="710"/>
      <c r="GRN266" s="710"/>
      <c r="GRO266" s="710"/>
      <c r="GRP266" s="710"/>
      <c r="GRQ266" s="710"/>
      <c r="GRR266" s="710"/>
      <c r="GRS266" s="710"/>
      <c r="GRT266" s="710"/>
      <c r="GRU266" s="710"/>
      <c r="GRV266" s="710"/>
      <c r="GRW266" s="710"/>
      <c r="GRX266" s="710"/>
      <c r="GRY266" s="710"/>
      <c r="GRZ266" s="710"/>
      <c r="GSA266" s="710"/>
      <c r="GSB266" s="710"/>
      <c r="GSC266" s="710"/>
      <c r="GSD266" s="710"/>
      <c r="GSE266" s="710"/>
      <c r="GSF266" s="710"/>
      <c r="GSG266" s="710"/>
      <c r="GSH266" s="710"/>
      <c r="GSI266" s="710"/>
      <c r="GSJ266" s="710"/>
      <c r="GSK266" s="710"/>
      <c r="GSL266" s="710"/>
      <c r="GSM266" s="710"/>
      <c r="GSN266" s="710"/>
      <c r="GSO266" s="710"/>
      <c r="GSP266" s="710"/>
      <c r="GSQ266" s="710"/>
      <c r="GSR266" s="710"/>
      <c r="GSS266" s="710"/>
      <c r="GST266" s="710"/>
      <c r="GSU266" s="710"/>
      <c r="GSV266" s="710"/>
      <c r="GSW266" s="710"/>
      <c r="GSX266" s="710"/>
      <c r="GSY266" s="710"/>
      <c r="GSZ266" s="710"/>
      <c r="GTA266" s="710"/>
      <c r="GTB266" s="710"/>
      <c r="GTC266" s="710"/>
      <c r="GTD266" s="710"/>
      <c r="GTE266" s="710"/>
      <c r="GTF266" s="710"/>
      <c r="GTG266" s="710"/>
      <c r="GTH266" s="710"/>
      <c r="GTI266" s="710"/>
      <c r="GTJ266" s="710"/>
      <c r="GTK266" s="710"/>
      <c r="GTL266" s="710"/>
      <c r="GTM266" s="710"/>
      <c r="GTN266" s="710"/>
      <c r="GTO266" s="710"/>
      <c r="GTP266" s="710"/>
      <c r="GTQ266" s="710"/>
      <c r="GTR266" s="710"/>
      <c r="GTS266" s="710"/>
      <c r="GTT266" s="710"/>
      <c r="GTU266" s="710"/>
      <c r="GTV266" s="710"/>
      <c r="GTW266" s="710"/>
      <c r="GTX266" s="710"/>
      <c r="GTY266" s="710"/>
      <c r="GTZ266" s="710"/>
      <c r="GUA266" s="710"/>
      <c r="GUB266" s="710"/>
      <c r="GUC266" s="710"/>
      <c r="GUD266" s="710"/>
      <c r="GUE266" s="710"/>
      <c r="GUF266" s="710"/>
      <c r="GUG266" s="710"/>
      <c r="GUH266" s="710"/>
      <c r="GUI266" s="710"/>
      <c r="GUJ266" s="710"/>
      <c r="GUK266" s="710"/>
      <c r="GUL266" s="710"/>
      <c r="GUM266" s="710"/>
      <c r="GUN266" s="710"/>
      <c r="GUO266" s="710"/>
      <c r="GUP266" s="710"/>
      <c r="GUQ266" s="710"/>
      <c r="GUR266" s="710"/>
      <c r="GUS266" s="710"/>
      <c r="GUT266" s="710"/>
      <c r="GUU266" s="710"/>
      <c r="GUV266" s="710"/>
      <c r="GUW266" s="710"/>
      <c r="GUX266" s="710"/>
      <c r="GUY266" s="710"/>
      <c r="GUZ266" s="710"/>
      <c r="GVA266" s="710"/>
      <c r="GVB266" s="710"/>
      <c r="GVC266" s="710"/>
      <c r="GVD266" s="710"/>
      <c r="GVE266" s="710"/>
      <c r="GVF266" s="710"/>
      <c r="GVG266" s="710"/>
      <c r="GVH266" s="710"/>
      <c r="GVI266" s="710"/>
      <c r="GVJ266" s="710"/>
      <c r="GVK266" s="710"/>
      <c r="GVL266" s="710"/>
      <c r="GVM266" s="710"/>
      <c r="GVN266" s="710"/>
      <c r="GVO266" s="710"/>
      <c r="GVP266" s="710"/>
      <c r="GVQ266" s="710"/>
      <c r="GVR266" s="710"/>
      <c r="GVS266" s="710"/>
      <c r="GVT266" s="710"/>
      <c r="GVU266" s="710"/>
      <c r="GVV266" s="710"/>
      <c r="GVW266" s="710"/>
      <c r="GVX266" s="710"/>
      <c r="GVY266" s="710"/>
      <c r="GVZ266" s="710"/>
      <c r="GWA266" s="710"/>
      <c r="GWB266" s="710"/>
      <c r="GWC266" s="710"/>
      <c r="GWD266" s="710"/>
      <c r="GWE266" s="710"/>
      <c r="GWF266" s="710"/>
      <c r="GWG266" s="710"/>
      <c r="GWH266" s="710"/>
      <c r="GWI266" s="710"/>
      <c r="GWJ266" s="710"/>
      <c r="GWK266" s="710"/>
      <c r="GWL266" s="710"/>
      <c r="GWM266" s="710"/>
      <c r="GWN266" s="710"/>
      <c r="GWO266" s="710"/>
      <c r="GWP266" s="710"/>
      <c r="GWQ266" s="710"/>
      <c r="GWR266" s="710"/>
      <c r="GWS266" s="710"/>
      <c r="GWT266" s="710"/>
      <c r="GWU266" s="710"/>
      <c r="GWV266" s="710"/>
      <c r="GWW266" s="710"/>
      <c r="GWX266" s="710"/>
      <c r="GWY266" s="710"/>
      <c r="GWZ266" s="710"/>
      <c r="GXA266" s="710"/>
      <c r="GXB266" s="710"/>
      <c r="GXC266" s="710"/>
      <c r="GXD266" s="710"/>
      <c r="GXE266" s="710"/>
      <c r="GXF266" s="710"/>
      <c r="GXG266" s="710"/>
      <c r="GXH266" s="710"/>
      <c r="GXI266" s="710"/>
      <c r="GXJ266" s="710"/>
      <c r="GXK266" s="710"/>
      <c r="GXL266" s="710"/>
      <c r="GXM266" s="710"/>
      <c r="GXN266" s="710"/>
      <c r="GXO266" s="710"/>
      <c r="GXP266" s="710"/>
      <c r="GXQ266" s="710"/>
      <c r="GXR266" s="710"/>
      <c r="GXS266" s="710"/>
      <c r="GXT266" s="710"/>
      <c r="GXU266" s="710"/>
      <c r="GXV266" s="710"/>
      <c r="GXW266" s="710"/>
      <c r="GXX266" s="710"/>
      <c r="GXY266" s="710"/>
      <c r="GXZ266" s="710"/>
      <c r="GYA266" s="710"/>
      <c r="GYB266" s="710"/>
      <c r="GYC266" s="710"/>
      <c r="GYD266" s="710"/>
      <c r="GYE266" s="710"/>
      <c r="GYF266" s="710"/>
      <c r="GYG266" s="710"/>
      <c r="GYH266" s="710"/>
      <c r="GYI266" s="710"/>
      <c r="GYJ266" s="710"/>
      <c r="GYK266" s="710"/>
      <c r="GYL266" s="710"/>
      <c r="GYM266" s="710"/>
      <c r="GYN266" s="710"/>
      <c r="GYO266" s="710"/>
      <c r="GYP266" s="710"/>
      <c r="GYQ266" s="710"/>
      <c r="GYR266" s="710"/>
      <c r="GYS266" s="710"/>
      <c r="GYT266" s="710"/>
      <c r="GYU266" s="710"/>
      <c r="GYV266" s="710"/>
      <c r="GYW266" s="710"/>
      <c r="GYX266" s="710"/>
      <c r="GYY266" s="710"/>
      <c r="GYZ266" s="710"/>
      <c r="GZA266" s="710"/>
      <c r="GZB266" s="710"/>
      <c r="GZC266" s="710"/>
      <c r="GZD266" s="710"/>
      <c r="GZE266" s="710"/>
      <c r="GZF266" s="710"/>
      <c r="GZG266" s="710"/>
      <c r="GZH266" s="710"/>
      <c r="GZI266" s="710"/>
      <c r="GZJ266" s="710"/>
      <c r="GZK266" s="710"/>
      <c r="GZL266" s="710"/>
      <c r="GZM266" s="710"/>
      <c r="GZN266" s="710"/>
      <c r="GZO266" s="710"/>
      <c r="GZP266" s="710"/>
      <c r="GZQ266" s="710"/>
      <c r="GZR266" s="710"/>
      <c r="GZS266" s="710"/>
      <c r="GZT266" s="710"/>
      <c r="GZU266" s="710"/>
      <c r="GZV266" s="710"/>
      <c r="GZW266" s="710"/>
      <c r="GZX266" s="710"/>
      <c r="GZY266" s="710"/>
      <c r="GZZ266" s="710"/>
      <c r="HAA266" s="710"/>
      <c r="HAB266" s="710"/>
      <c r="HAC266" s="710"/>
      <c r="HAD266" s="710"/>
      <c r="HAE266" s="710"/>
      <c r="HAF266" s="710"/>
      <c r="HAG266" s="710"/>
      <c r="HAH266" s="710"/>
      <c r="HAI266" s="710"/>
      <c r="HAJ266" s="710"/>
      <c r="HAK266" s="710"/>
      <c r="HAL266" s="710"/>
      <c r="HAM266" s="710"/>
      <c r="HAN266" s="710"/>
      <c r="HAO266" s="710"/>
      <c r="HAP266" s="710"/>
      <c r="HAQ266" s="710"/>
      <c r="HAR266" s="710"/>
      <c r="HAS266" s="710"/>
      <c r="HAT266" s="710"/>
      <c r="HAU266" s="710"/>
      <c r="HAV266" s="710"/>
      <c r="HAW266" s="710"/>
      <c r="HAX266" s="710"/>
      <c r="HAY266" s="710"/>
      <c r="HAZ266" s="710"/>
      <c r="HBA266" s="710"/>
      <c r="HBB266" s="710"/>
      <c r="HBC266" s="710"/>
      <c r="HBD266" s="710"/>
      <c r="HBE266" s="710"/>
      <c r="HBF266" s="710"/>
      <c r="HBG266" s="710"/>
      <c r="HBH266" s="710"/>
      <c r="HBI266" s="710"/>
      <c r="HBJ266" s="710"/>
      <c r="HBK266" s="710"/>
      <c r="HBL266" s="710"/>
      <c r="HBM266" s="710"/>
      <c r="HBN266" s="710"/>
      <c r="HBO266" s="710"/>
      <c r="HBP266" s="710"/>
      <c r="HBQ266" s="710"/>
      <c r="HBR266" s="710"/>
      <c r="HBS266" s="710"/>
      <c r="HBT266" s="710"/>
      <c r="HBU266" s="710"/>
      <c r="HBV266" s="710"/>
      <c r="HBW266" s="710"/>
      <c r="HBX266" s="710"/>
      <c r="HBY266" s="710"/>
      <c r="HBZ266" s="710"/>
      <c r="HCA266" s="710"/>
      <c r="HCB266" s="710"/>
      <c r="HCC266" s="710"/>
      <c r="HCD266" s="710"/>
      <c r="HCE266" s="710"/>
      <c r="HCF266" s="710"/>
      <c r="HCG266" s="710"/>
      <c r="HCH266" s="710"/>
      <c r="HCI266" s="710"/>
      <c r="HCJ266" s="710"/>
      <c r="HCK266" s="710"/>
      <c r="HCL266" s="710"/>
      <c r="HCM266" s="710"/>
      <c r="HCN266" s="710"/>
      <c r="HCO266" s="710"/>
      <c r="HCP266" s="710"/>
      <c r="HCQ266" s="710"/>
      <c r="HCR266" s="710"/>
      <c r="HCS266" s="710"/>
      <c r="HCT266" s="710"/>
      <c r="HCU266" s="710"/>
      <c r="HCV266" s="710"/>
      <c r="HCW266" s="710"/>
      <c r="HCX266" s="710"/>
      <c r="HCY266" s="710"/>
      <c r="HCZ266" s="710"/>
      <c r="HDA266" s="710"/>
      <c r="HDB266" s="710"/>
      <c r="HDC266" s="710"/>
      <c r="HDD266" s="710"/>
      <c r="HDE266" s="710"/>
      <c r="HDF266" s="710"/>
      <c r="HDG266" s="710"/>
      <c r="HDH266" s="710"/>
      <c r="HDI266" s="710"/>
      <c r="HDJ266" s="710"/>
      <c r="HDK266" s="710"/>
      <c r="HDL266" s="710"/>
      <c r="HDM266" s="710"/>
      <c r="HDN266" s="710"/>
      <c r="HDO266" s="710"/>
      <c r="HDP266" s="710"/>
      <c r="HDQ266" s="710"/>
      <c r="HDR266" s="710"/>
      <c r="HDS266" s="710"/>
      <c r="HDT266" s="710"/>
      <c r="HDU266" s="710"/>
      <c r="HDV266" s="710"/>
      <c r="HDW266" s="710"/>
      <c r="HDX266" s="710"/>
      <c r="HDY266" s="710"/>
      <c r="HDZ266" s="710"/>
      <c r="HEA266" s="710"/>
      <c r="HEB266" s="710"/>
      <c r="HEC266" s="710"/>
      <c r="HED266" s="710"/>
      <c r="HEE266" s="710"/>
      <c r="HEF266" s="710"/>
      <c r="HEG266" s="710"/>
      <c r="HEH266" s="710"/>
      <c r="HEI266" s="710"/>
      <c r="HEJ266" s="710"/>
      <c r="HEK266" s="710"/>
      <c r="HEL266" s="710"/>
      <c r="HEM266" s="710"/>
      <c r="HEN266" s="710"/>
      <c r="HEO266" s="710"/>
      <c r="HEP266" s="710"/>
      <c r="HEQ266" s="710"/>
      <c r="HER266" s="710"/>
      <c r="HES266" s="710"/>
      <c r="HET266" s="710"/>
      <c r="HEU266" s="710"/>
      <c r="HEV266" s="710"/>
      <c r="HEW266" s="710"/>
      <c r="HEX266" s="710"/>
      <c r="HEY266" s="710"/>
      <c r="HEZ266" s="710"/>
      <c r="HFA266" s="710"/>
      <c r="HFB266" s="710"/>
      <c r="HFC266" s="710"/>
      <c r="HFD266" s="710"/>
      <c r="HFE266" s="710"/>
      <c r="HFF266" s="710"/>
      <c r="HFG266" s="710"/>
      <c r="HFH266" s="710"/>
      <c r="HFI266" s="710"/>
      <c r="HFJ266" s="710"/>
      <c r="HFK266" s="710"/>
      <c r="HFL266" s="710"/>
      <c r="HFM266" s="710"/>
      <c r="HFN266" s="710"/>
      <c r="HFO266" s="710"/>
      <c r="HFP266" s="710"/>
      <c r="HFQ266" s="710"/>
      <c r="HFR266" s="710"/>
      <c r="HFS266" s="710"/>
      <c r="HFT266" s="710"/>
      <c r="HFU266" s="710"/>
      <c r="HFV266" s="710"/>
      <c r="HFW266" s="710"/>
      <c r="HFX266" s="710"/>
      <c r="HFY266" s="710"/>
      <c r="HFZ266" s="710"/>
      <c r="HGA266" s="710"/>
      <c r="HGB266" s="710"/>
      <c r="HGC266" s="710"/>
      <c r="HGD266" s="710"/>
      <c r="HGE266" s="710"/>
      <c r="HGF266" s="710"/>
      <c r="HGG266" s="710"/>
      <c r="HGH266" s="710"/>
      <c r="HGI266" s="710"/>
      <c r="HGJ266" s="710"/>
      <c r="HGK266" s="710"/>
      <c r="HGL266" s="710"/>
      <c r="HGM266" s="710"/>
      <c r="HGN266" s="710"/>
      <c r="HGO266" s="710"/>
      <c r="HGP266" s="710"/>
      <c r="HGQ266" s="710"/>
      <c r="HGR266" s="710"/>
      <c r="HGS266" s="710"/>
      <c r="HGT266" s="710"/>
      <c r="HGU266" s="710"/>
      <c r="HGV266" s="710"/>
      <c r="HGW266" s="710"/>
      <c r="HGX266" s="710"/>
      <c r="HGY266" s="710"/>
      <c r="HGZ266" s="710"/>
      <c r="HHA266" s="710"/>
      <c r="HHB266" s="710"/>
      <c r="HHC266" s="710"/>
      <c r="HHD266" s="710"/>
      <c r="HHE266" s="710"/>
      <c r="HHF266" s="710"/>
      <c r="HHG266" s="710"/>
      <c r="HHH266" s="710"/>
      <c r="HHI266" s="710"/>
      <c r="HHJ266" s="710"/>
      <c r="HHK266" s="710"/>
      <c r="HHL266" s="710"/>
      <c r="HHM266" s="710"/>
      <c r="HHN266" s="710"/>
      <c r="HHO266" s="710"/>
      <c r="HHP266" s="710"/>
      <c r="HHQ266" s="710"/>
      <c r="HHR266" s="710"/>
      <c r="HHS266" s="710"/>
      <c r="HHT266" s="710"/>
      <c r="HHU266" s="710"/>
      <c r="HHV266" s="710"/>
      <c r="HHW266" s="710"/>
      <c r="HHX266" s="710"/>
      <c r="HHY266" s="710"/>
      <c r="HHZ266" s="710"/>
      <c r="HIA266" s="710"/>
      <c r="HIB266" s="710"/>
      <c r="HIC266" s="710"/>
      <c r="HID266" s="710"/>
      <c r="HIE266" s="710"/>
      <c r="HIF266" s="710"/>
      <c r="HIG266" s="710"/>
      <c r="HIH266" s="710"/>
      <c r="HII266" s="710"/>
      <c r="HIJ266" s="710"/>
      <c r="HIK266" s="710"/>
      <c r="HIL266" s="710"/>
      <c r="HIM266" s="710"/>
      <c r="HIN266" s="710"/>
      <c r="HIO266" s="710"/>
      <c r="HIP266" s="710"/>
      <c r="HIQ266" s="710"/>
      <c r="HIR266" s="710"/>
      <c r="HIS266" s="710"/>
      <c r="HIT266" s="710"/>
      <c r="HIU266" s="710"/>
      <c r="HIV266" s="710"/>
      <c r="HIW266" s="710"/>
      <c r="HIX266" s="710"/>
      <c r="HIY266" s="710"/>
      <c r="HIZ266" s="710"/>
      <c r="HJA266" s="710"/>
      <c r="HJB266" s="710"/>
      <c r="HJC266" s="710"/>
      <c r="HJD266" s="710"/>
      <c r="HJE266" s="710"/>
      <c r="HJF266" s="710"/>
      <c r="HJG266" s="710"/>
      <c r="HJH266" s="710"/>
      <c r="HJI266" s="710"/>
      <c r="HJJ266" s="710"/>
      <c r="HJK266" s="710"/>
      <c r="HJL266" s="710"/>
      <c r="HJM266" s="710"/>
      <c r="HJN266" s="710"/>
      <c r="HJO266" s="710"/>
      <c r="HJP266" s="710"/>
      <c r="HJQ266" s="710"/>
      <c r="HJR266" s="710"/>
      <c r="HJS266" s="710"/>
      <c r="HJT266" s="710"/>
      <c r="HJU266" s="710"/>
      <c r="HJV266" s="710"/>
      <c r="HJW266" s="710"/>
      <c r="HJX266" s="710"/>
      <c r="HJY266" s="710"/>
      <c r="HJZ266" s="710"/>
      <c r="HKA266" s="710"/>
      <c r="HKB266" s="710"/>
      <c r="HKC266" s="710"/>
      <c r="HKD266" s="710"/>
      <c r="HKE266" s="710"/>
      <c r="HKF266" s="710"/>
      <c r="HKG266" s="710"/>
      <c r="HKH266" s="710"/>
      <c r="HKI266" s="710"/>
      <c r="HKJ266" s="710"/>
      <c r="HKK266" s="710"/>
      <c r="HKL266" s="710"/>
      <c r="HKM266" s="710"/>
      <c r="HKN266" s="710"/>
      <c r="HKO266" s="710"/>
      <c r="HKP266" s="710"/>
      <c r="HKQ266" s="710"/>
      <c r="HKR266" s="710"/>
      <c r="HKS266" s="710"/>
      <c r="HKT266" s="710"/>
      <c r="HKU266" s="710"/>
      <c r="HKV266" s="710"/>
      <c r="HKW266" s="710"/>
      <c r="HKX266" s="710"/>
      <c r="HKY266" s="710"/>
      <c r="HKZ266" s="710"/>
      <c r="HLA266" s="710"/>
      <c r="HLB266" s="710"/>
      <c r="HLC266" s="710"/>
      <c r="HLD266" s="710"/>
      <c r="HLE266" s="710"/>
      <c r="HLF266" s="710"/>
      <c r="HLG266" s="710"/>
      <c r="HLH266" s="710"/>
      <c r="HLI266" s="710"/>
      <c r="HLJ266" s="710"/>
      <c r="HLK266" s="710"/>
      <c r="HLL266" s="710"/>
      <c r="HLM266" s="710"/>
      <c r="HLN266" s="710"/>
      <c r="HLO266" s="710"/>
      <c r="HLP266" s="710"/>
      <c r="HLQ266" s="710"/>
      <c r="HLR266" s="710"/>
      <c r="HLS266" s="710"/>
      <c r="HLT266" s="710"/>
      <c r="HLU266" s="710"/>
      <c r="HLV266" s="710"/>
      <c r="HLW266" s="710"/>
      <c r="HLX266" s="710"/>
      <c r="HLY266" s="710"/>
      <c r="HLZ266" s="710"/>
      <c r="HMA266" s="710"/>
      <c r="HMB266" s="710"/>
      <c r="HMC266" s="710"/>
      <c r="HMD266" s="710"/>
      <c r="HME266" s="710"/>
      <c r="HMF266" s="710"/>
      <c r="HMG266" s="710"/>
      <c r="HMH266" s="710"/>
      <c r="HMI266" s="710"/>
      <c r="HMJ266" s="710"/>
      <c r="HMK266" s="710"/>
      <c r="HML266" s="710"/>
      <c r="HMM266" s="710"/>
      <c r="HMN266" s="710"/>
      <c r="HMO266" s="710"/>
      <c r="HMP266" s="710"/>
      <c r="HMQ266" s="710"/>
      <c r="HMR266" s="710"/>
      <c r="HMS266" s="710"/>
      <c r="HMT266" s="710"/>
      <c r="HMU266" s="710"/>
      <c r="HMV266" s="710"/>
      <c r="HMW266" s="710"/>
      <c r="HMX266" s="710"/>
      <c r="HMY266" s="710"/>
      <c r="HMZ266" s="710"/>
      <c r="HNA266" s="710"/>
      <c r="HNB266" s="710"/>
      <c r="HNC266" s="710"/>
      <c r="HND266" s="710"/>
      <c r="HNE266" s="710"/>
      <c r="HNF266" s="710"/>
      <c r="HNG266" s="710"/>
      <c r="HNH266" s="710"/>
      <c r="HNI266" s="710"/>
      <c r="HNJ266" s="710"/>
      <c r="HNK266" s="710"/>
      <c r="HNL266" s="710"/>
      <c r="HNM266" s="710"/>
      <c r="HNN266" s="710"/>
      <c r="HNO266" s="710"/>
      <c r="HNP266" s="710"/>
      <c r="HNQ266" s="710"/>
      <c r="HNR266" s="710"/>
      <c r="HNS266" s="710"/>
      <c r="HNT266" s="710"/>
      <c r="HNU266" s="710"/>
      <c r="HNV266" s="710"/>
      <c r="HNW266" s="710"/>
      <c r="HNX266" s="710"/>
      <c r="HNY266" s="710"/>
      <c r="HNZ266" s="710"/>
      <c r="HOA266" s="710"/>
      <c r="HOB266" s="710"/>
      <c r="HOC266" s="710"/>
      <c r="HOD266" s="710"/>
      <c r="HOE266" s="710"/>
      <c r="HOF266" s="710"/>
      <c r="HOG266" s="710"/>
      <c r="HOH266" s="710"/>
      <c r="HOI266" s="710"/>
      <c r="HOJ266" s="710"/>
      <c r="HOK266" s="710"/>
      <c r="HOL266" s="710"/>
      <c r="HOM266" s="710"/>
      <c r="HON266" s="710"/>
      <c r="HOO266" s="710"/>
      <c r="HOP266" s="710"/>
      <c r="HOQ266" s="710"/>
      <c r="HOR266" s="710"/>
      <c r="HOS266" s="710"/>
      <c r="HOT266" s="710"/>
      <c r="HOU266" s="710"/>
      <c r="HOV266" s="710"/>
      <c r="HOW266" s="710"/>
      <c r="HOX266" s="710"/>
      <c r="HOY266" s="710"/>
      <c r="HOZ266" s="710"/>
      <c r="HPA266" s="710"/>
      <c r="HPB266" s="710"/>
      <c r="HPC266" s="710"/>
      <c r="HPD266" s="710"/>
      <c r="HPE266" s="710"/>
      <c r="HPF266" s="710"/>
      <c r="HPG266" s="710"/>
      <c r="HPH266" s="710"/>
      <c r="HPI266" s="710"/>
      <c r="HPJ266" s="710"/>
      <c r="HPK266" s="710"/>
      <c r="HPL266" s="710"/>
      <c r="HPM266" s="710"/>
      <c r="HPN266" s="710"/>
      <c r="HPO266" s="710"/>
      <c r="HPP266" s="710"/>
      <c r="HPQ266" s="710"/>
      <c r="HPR266" s="710"/>
      <c r="HPS266" s="710"/>
      <c r="HPT266" s="710"/>
      <c r="HPU266" s="710"/>
      <c r="HPV266" s="710"/>
      <c r="HPW266" s="710"/>
      <c r="HPX266" s="710"/>
      <c r="HPY266" s="710"/>
      <c r="HPZ266" s="710"/>
      <c r="HQA266" s="710"/>
      <c r="HQB266" s="710"/>
      <c r="HQC266" s="710"/>
      <c r="HQD266" s="710"/>
      <c r="HQE266" s="710"/>
      <c r="HQF266" s="710"/>
      <c r="HQG266" s="710"/>
      <c r="HQH266" s="710"/>
      <c r="HQI266" s="710"/>
      <c r="HQJ266" s="710"/>
      <c r="HQK266" s="710"/>
      <c r="HQL266" s="710"/>
      <c r="HQM266" s="710"/>
      <c r="HQN266" s="710"/>
      <c r="HQO266" s="710"/>
      <c r="HQP266" s="710"/>
      <c r="HQQ266" s="710"/>
      <c r="HQR266" s="710"/>
      <c r="HQS266" s="710"/>
      <c r="HQT266" s="710"/>
      <c r="HQU266" s="710"/>
      <c r="HQV266" s="710"/>
      <c r="HQW266" s="710"/>
      <c r="HQX266" s="710"/>
      <c r="HQY266" s="710"/>
      <c r="HQZ266" s="710"/>
      <c r="HRA266" s="710"/>
      <c r="HRB266" s="710"/>
      <c r="HRC266" s="710"/>
      <c r="HRD266" s="710"/>
      <c r="HRE266" s="710"/>
      <c r="HRF266" s="710"/>
      <c r="HRG266" s="710"/>
      <c r="HRH266" s="710"/>
      <c r="HRI266" s="710"/>
      <c r="HRJ266" s="710"/>
      <c r="HRK266" s="710"/>
      <c r="HRL266" s="710"/>
      <c r="HRM266" s="710"/>
      <c r="HRN266" s="710"/>
      <c r="HRO266" s="710"/>
      <c r="HRP266" s="710"/>
      <c r="HRQ266" s="710"/>
      <c r="HRR266" s="710"/>
      <c r="HRS266" s="710"/>
      <c r="HRT266" s="710"/>
      <c r="HRU266" s="710"/>
      <c r="HRV266" s="710"/>
      <c r="HRW266" s="710"/>
      <c r="HRX266" s="710"/>
      <c r="HRY266" s="710"/>
      <c r="HRZ266" s="710"/>
      <c r="HSA266" s="710"/>
      <c r="HSB266" s="710"/>
      <c r="HSC266" s="710"/>
      <c r="HSD266" s="710"/>
      <c r="HSE266" s="710"/>
      <c r="HSF266" s="710"/>
      <c r="HSG266" s="710"/>
      <c r="HSH266" s="710"/>
      <c r="HSI266" s="710"/>
      <c r="HSJ266" s="710"/>
      <c r="HSK266" s="710"/>
      <c r="HSL266" s="710"/>
      <c r="HSM266" s="710"/>
      <c r="HSN266" s="710"/>
      <c r="HSO266" s="710"/>
      <c r="HSP266" s="710"/>
      <c r="HSQ266" s="710"/>
      <c r="HSR266" s="710"/>
      <c r="HSS266" s="710"/>
      <c r="HST266" s="710"/>
      <c r="HSU266" s="710"/>
      <c r="HSV266" s="710"/>
      <c r="HSW266" s="710"/>
      <c r="HSX266" s="710"/>
      <c r="HSY266" s="710"/>
      <c r="HSZ266" s="710"/>
      <c r="HTA266" s="710"/>
      <c r="HTB266" s="710"/>
      <c r="HTC266" s="710"/>
      <c r="HTD266" s="710"/>
      <c r="HTE266" s="710"/>
      <c r="HTF266" s="710"/>
      <c r="HTG266" s="710"/>
      <c r="HTH266" s="710"/>
      <c r="HTI266" s="710"/>
      <c r="HTJ266" s="710"/>
      <c r="HTK266" s="710"/>
      <c r="HTL266" s="710"/>
      <c r="HTM266" s="710"/>
      <c r="HTN266" s="710"/>
      <c r="HTO266" s="710"/>
      <c r="HTP266" s="710"/>
      <c r="HTQ266" s="710"/>
      <c r="HTR266" s="710"/>
      <c r="HTS266" s="710"/>
      <c r="HTT266" s="710"/>
      <c r="HTU266" s="710"/>
      <c r="HTV266" s="710"/>
      <c r="HTW266" s="710"/>
      <c r="HTX266" s="710"/>
      <c r="HTY266" s="710"/>
      <c r="HTZ266" s="710"/>
      <c r="HUA266" s="710"/>
      <c r="HUB266" s="710"/>
      <c r="HUC266" s="710"/>
      <c r="HUD266" s="710"/>
      <c r="HUE266" s="710"/>
      <c r="HUF266" s="710"/>
      <c r="HUG266" s="710"/>
      <c r="HUH266" s="710"/>
      <c r="HUI266" s="710"/>
      <c r="HUJ266" s="710"/>
      <c r="HUK266" s="710"/>
      <c r="HUL266" s="710"/>
      <c r="HUM266" s="710"/>
      <c r="HUN266" s="710"/>
      <c r="HUO266" s="710"/>
      <c r="HUP266" s="710"/>
      <c r="HUQ266" s="710"/>
      <c r="HUR266" s="710"/>
      <c r="HUS266" s="710"/>
      <c r="HUT266" s="710"/>
      <c r="HUU266" s="710"/>
      <c r="HUV266" s="710"/>
      <c r="HUW266" s="710"/>
      <c r="HUX266" s="710"/>
      <c r="HUY266" s="710"/>
      <c r="HUZ266" s="710"/>
      <c r="HVA266" s="710"/>
      <c r="HVB266" s="710"/>
      <c r="HVC266" s="710"/>
      <c r="HVD266" s="710"/>
      <c r="HVE266" s="710"/>
      <c r="HVF266" s="710"/>
      <c r="HVG266" s="710"/>
      <c r="HVH266" s="710"/>
      <c r="HVI266" s="710"/>
      <c r="HVJ266" s="710"/>
      <c r="HVK266" s="710"/>
      <c r="HVL266" s="710"/>
      <c r="HVM266" s="710"/>
      <c r="HVN266" s="710"/>
      <c r="HVO266" s="710"/>
      <c r="HVP266" s="710"/>
      <c r="HVQ266" s="710"/>
      <c r="HVR266" s="710"/>
      <c r="HVS266" s="710"/>
      <c r="HVT266" s="710"/>
      <c r="HVU266" s="710"/>
      <c r="HVV266" s="710"/>
      <c r="HVW266" s="710"/>
      <c r="HVX266" s="710"/>
      <c r="HVY266" s="710"/>
      <c r="HVZ266" s="710"/>
      <c r="HWA266" s="710"/>
      <c r="HWB266" s="710"/>
      <c r="HWC266" s="710"/>
      <c r="HWD266" s="710"/>
      <c r="HWE266" s="710"/>
      <c r="HWF266" s="710"/>
      <c r="HWG266" s="710"/>
      <c r="HWH266" s="710"/>
      <c r="HWI266" s="710"/>
      <c r="HWJ266" s="710"/>
      <c r="HWK266" s="710"/>
      <c r="HWL266" s="710"/>
      <c r="HWM266" s="710"/>
      <c r="HWN266" s="710"/>
      <c r="HWO266" s="710"/>
      <c r="HWP266" s="710"/>
      <c r="HWQ266" s="710"/>
      <c r="HWR266" s="710"/>
      <c r="HWS266" s="710"/>
      <c r="HWT266" s="710"/>
      <c r="HWU266" s="710"/>
      <c r="HWV266" s="710"/>
      <c r="HWW266" s="710"/>
      <c r="HWX266" s="710"/>
      <c r="HWY266" s="710"/>
      <c r="HWZ266" s="710"/>
      <c r="HXA266" s="710"/>
      <c r="HXB266" s="710"/>
      <c r="HXC266" s="710"/>
      <c r="HXD266" s="710"/>
      <c r="HXE266" s="710"/>
      <c r="HXF266" s="710"/>
      <c r="HXG266" s="710"/>
      <c r="HXH266" s="710"/>
      <c r="HXI266" s="710"/>
      <c r="HXJ266" s="710"/>
      <c r="HXK266" s="710"/>
      <c r="HXL266" s="710"/>
      <c r="HXM266" s="710"/>
      <c r="HXN266" s="710"/>
      <c r="HXO266" s="710"/>
      <c r="HXP266" s="710"/>
      <c r="HXQ266" s="710"/>
      <c r="HXR266" s="710"/>
      <c r="HXS266" s="710"/>
      <c r="HXT266" s="710"/>
      <c r="HXU266" s="710"/>
      <c r="HXV266" s="710"/>
      <c r="HXW266" s="710"/>
      <c r="HXX266" s="710"/>
      <c r="HXY266" s="710"/>
      <c r="HXZ266" s="710"/>
      <c r="HYA266" s="710"/>
      <c r="HYB266" s="710"/>
      <c r="HYC266" s="710"/>
      <c r="HYD266" s="710"/>
      <c r="HYE266" s="710"/>
      <c r="HYF266" s="710"/>
      <c r="HYG266" s="710"/>
      <c r="HYH266" s="710"/>
      <c r="HYI266" s="710"/>
      <c r="HYJ266" s="710"/>
      <c r="HYK266" s="710"/>
      <c r="HYL266" s="710"/>
      <c r="HYM266" s="710"/>
      <c r="HYN266" s="710"/>
      <c r="HYO266" s="710"/>
      <c r="HYP266" s="710"/>
      <c r="HYQ266" s="710"/>
      <c r="HYR266" s="710"/>
      <c r="HYS266" s="710"/>
      <c r="HYT266" s="710"/>
      <c r="HYU266" s="710"/>
      <c r="HYV266" s="710"/>
      <c r="HYW266" s="710"/>
      <c r="HYX266" s="710"/>
      <c r="HYY266" s="710"/>
      <c r="HYZ266" s="710"/>
      <c r="HZA266" s="710"/>
      <c r="HZB266" s="710"/>
      <c r="HZC266" s="710"/>
      <c r="HZD266" s="710"/>
      <c r="HZE266" s="710"/>
      <c r="HZF266" s="710"/>
      <c r="HZG266" s="710"/>
      <c r="HZH266" s="710"/>
      <c r="HZI266" s="710"/>
      <c r="HZJ266" s="710"/>
      <c r="HZK266" s="710"/>
      <c r="HZL266" s="710"/>
      <c r="HZM266" s="710"/>
      <c r="HZN266" s="710"/>
      <c r="HZO266" s="710"/>
      <c r="HZP266" s="710"/>
      <c r="HZQ266" s="710"/>
      <c r="HZR266" s="710"/>
      <c r="HZS266" s="710"/>
      <c r="HZT266" s="710"/>
      <c r="HZU266" s="710"/>
      <c r="HZV266" s="710"/>
      <c r="HZW266" s="710"/>
      <c r="HZX266" s="710"/>
      <c r="HZY266" s="710"/>
      <c r="HZZ266" s="710"/>
      <c r="IAA266" s="710"/>
      <c r="IAB266" s="710"/>
      <c r="IAC266" s="710"/>
      <c r="IAD266" s="710"/>
      <c r="IAE266" s="710"/>
      <c r="IAF266" s="710"/>
      <c r="IAG266" s="710"/>
      <c r="IAH266" s="710"/>
      <c r="IAI266" s="710"/>
      <c r="IAJ266" s="710"/>
      <c r="IAK266" s="710"/>
      <c r="IAL266" s="710"/>
      <c r="IAM266" s="710"/>
      <c r="IAN266" s="710"/>
      <c r="IAO266" s="710"/>
      <c r="IAP266" s="710"/>
      <c r="IAQ266" s="710"/>
      <c r="IAR266" s="710"/>
      <c r="IAS266" s="710"/>
      <c r="IAT266" s="710"/>
      <c r="IAU266" s="710"/>
      <c r="IAV266" s="710"/>
      <c r="IAW266" s="710"/>
      <c r="IAX266" s="710"/>
      <c r="IAY266" s="710"/>
      <c r="IAZ266" s="710"/>
      <c r="IBA266" s="710"/>
      <c r="IBB266" s="710"/>
      <c r="IBC266" s="710"/>
      <c r="IBD266" s="710"/>
      <c r="IBE266" s="710"/>
      <c r="IBF266" s="710"/>
      <c r="IBG266" s="710"/>
      <c r="IBH266" s="710"/>
      <c r="IBI266" s="710"/>
      <c r="IBJ266" s="710"/>
      <c r="IBK266" s="710"/>
      <c r="IBL266" s="710"/>
      <c r="IBM266" s="710"/>
      <c r="IBN266" s="710"/>
      <c r="IBO266" s="710"/>
      <c r="IBP266" s="710"/>
      <c r="IBQ266" s="710"/>
      <c r="IBR266" s="710"/>
      <c r="IBS266" s="710"/>
      <c r="IBT266" s="710"/>
      <c r="IBU266" s="710"/>
      <c r="IBV266" s="710"/>
      <c r="IBW266" s="710"/>
      <c r="IBX266" s="710"/>
      <c r="IBY266" s="710"/>
      <c r="IBZ266" s="710"/>
      <c r="ICA266" s="710"/>
      <c r="ICB266" s="710"/>
      <c r="ICC266" s="710"/>
      <c r="ICD266" s="710"/>
      <c r="ICE266" s="710"/>
      <c r="ICF266" s="710"/>
      <c r="ICG266" s="710"/>
      <c r="ICH266" s="710"/>
      <c r="ICI266" s="710"/>
      <c r="ICJ266" s="710"/>
      <c r="ICK266" s="710"/>
      <c r="ICL266" s="710"/>
      <c r="ICM266" s="710"/>
      <c r="ICN266" s="710"/>
      <c r="ICO266" s="710"/>
      <c r="ICP266" s="710"/>
      <c r="ICQ266" s="710"/>
      <c r="ICR266" s="710"/>
      <c r="ICS266" s="710"/>
      <c r="ICT266" s="710"/>
      <c r="ICU266" s="710"/>
      <c r="ICV266" s="710"/>
      <c r="ICW266" s="710"/>
      <c r="ICX266" s="710"/>
      <c r="ICY266" s="710"/>
      <c r="ICZ266" s="710"/>
      <c r="IDA266" s="710"/>
      <c r="IDB266" s="710"/>
      <c r="IDC266" s="710"/>
      <c r="IDD266" s="710"/>
      <c r="IDE266" s="710"/>
      <c r="IDF266" s="710"/>
      <c r="IDG266" s="710"/>
      <c r="IDH266" s="710"/>
      <c r="IDI266" s="710"/>
      <c r="IDJ266" s="710"/>
      <c r="IDK266" s="710"/>
      <c r="IDL266" s="710"/>
      <c r="IDM266" s="710"/>
      <c r="IDN266" s="710"/>
      <c r="IDO266" s="710"/>
      <c r="IDP266" s="710"/>
      <c r="IDQ266" s="710"/>
      <c r="IDR266" s="710"/>
      <c r="IDS266" s="710"/>
      <c r="IDT266" s="710"/>
      <c r="IDU266" s="710"/>
      <c r="IDV266" s="710"/>
      <c r="IDW266" s="710"/>
      <c r="IDX266" s="710"/>
      <c r="IDY266" s="710"/>
      <c r="IDZ266" s="710"/>
      <c r="IEA266" s="710"/>
      <c r="IEB266" s="710"/>
      <c r="IEC266" s="710"/>
      <c r="IED266" s="710"/>
      <c r="IEE266" s="710"/>
      <c r="IEF266" s="710"/>
      <c r="IEG266" s="710"/>
      <c r="IEH266" s="710"/>
      <c r="IEI266" s="710"/>
      <c r="IEJ266" s="710"/>
      <c r="IEK266" s="710"/>
      <c r="IEL266" s="710"/>
      <c r="IEM266" s="710"/>
      <c r="IEN266" s="710"/>
      <c r="IEO266" s="710"/>
      <c r="IEP266" s="710"/>
      <c r="IEQ266" s="710"/>
      <c r="IER266" s="710"/>
      <c r="IES266" s="710"/>
      <c r="IET266" s="710"/>
      <c r="IEU266" s="710"/>
      <c r="IEV266" s="710"/>
      <c r="IEW266" s="710"/>
      <c r="IEX266" s="710"/>
      <c r="IEY266" s="710"/>
      <c r="IEZ266" s="710"/>
      <c r="IFA266" s="710"/>
      <c r="IFB266" s="710"/>
      <c r="IFC266" s="710"/>
      <c r="IFD266" s="710"/>
      <c r="IFE266" s="710"/>
      <c r="IFF266" s="710"/>
      <c r="IFG266" s="710"/>
      <c r="IFH266" s="710"/>
      <c r="IFI266" s="710"/>
      <c r="IFJ266" s="710"/>
      <c r="IFK266" s="710"/>
      <c r="IFL266" s="710"/>
      <c r="IFM266" s="710"/>
      <c r="IFN266" s="710"/>
      <c r="IFO266" s="710"/>
      <c r="IFP266" s="710"/>
      <c r="IFQ266" s="710"/>
      <c r="IFR266" s="710"/>
      <c r="IFS266" s="710"/>
      <c r="IFT266" s="710"/>
      <c r="IFU266" s="710"/>
      <c r="IFV266" s="710"/>
      <c r="IFW266" s="710"/>
      <c r="IFX266" s="710"/>
      <c r="IFY266" s="710"/>
      <c r="IFZ266" s="710"/>
      <c r="IGA266" s="710"/>
      <c r="IGB266" s="710"/>
      <c r="IGC266" s="710"/>
      <c r="IGD266" s="710"/>
      <c r="IGE266" s="710"/>
      <c r="IGF266" s="710"/>
      <c r="IGG266" s="710"/>
      <c r="IGH266" s="710"/>
      <c r="IGI266" s="710"/>
      <c r="IGJ266" s="710"/>
      <c r="IGK266" s="710"/>
      <c r="IGL266" s="710"/>
      <c r="IGM266" s="710"/>
      <c r="IGN266" s="710"/>
      <c r="IGO266" s="710"/>
      <c r="IGP266" s="710"/>
      <c r="IGQ266" s="710"/>
      <c r="IGR266" s="710"/>
      <c r="IGS266" s="710"/>
      <c r="IGT266" s="710"/>
      <c r="IGU266" s="710"/>
      <c r="IGV266" s="710"/>
      <c r="IGW266" s="710"/>
      <c r="IGX266" s="710"/>
      <c r="IGY266" s="710"/>
      <c r="IGZ266" s="710"/>
      <c r="IHA266" s="710"/>
      <c r="IHB266" s="710"/>
      <c r="IHC266" s="710"/>
      <c r="IHD266" s="710"/>
      <c r="IHE266" s="710"/>
      <c r="IHF266" s="710"/>
      <c r="IHG266" s="710"/>
      <c r="IHH266" s="710"/>
      <c r="IHI266" s="710"/>
      <c r="IHJ266" s="710"/>
      <c r="IHK266" s="710"/>
      <c r="IHL266" s="710"/>
      <c r="IHM266" s="710"/>
      <c r="IHN266" s="710"/>
      <c r="IHO266" s="710"/>
      <c r="IHP266" s="710"/>
      <c r="IHQ266" s="710"/>
      <c r="IHR266" s="710"/>
      <c r="IHS266" s="710"/>
      <c r="IHT266" s="710"/>
      <c r="IHU266" s="710"/>
      <c r="IHV266" s="710"/>
      <c r="IHW266" s="710"/>
      <c r="IHX266" s="710"/>
      <c r="IHY266" s="710"/>
      <c r="IHZ266" s="710"/>
      <c r="IIA266" s="710"/>
      <c r="IIB266" s="710"/>
      <c r="IIC266" s="710"/>
      <c r="IID266" s="710"/>
      <c r="IIE266" s="710"/>
      <c r="IIF266" s="710"/>
      <c r="IIG266" s="710"/>
      <c r="IIH266" s="710"/>
      <c r="III266" s="710"/>
      <c r="IIJ266" s="710"/>
      <c r="IIK266" s="710"/>
      <c r="IIL266" s="710"/>
      <c r="IIM266" s="710"/>
      <c r="IIN266" s="710"/>
      <c r="IIO266" s="710"/>
      <c r="IIP266" s="710"/>
      <c r="IIQ266" s="710"/>
      <c r="IIR266" s="710"/>
      <c r="IIS266" s="710"/>
      <c r="IIT266" s="710"/>
      <c r="IIU266" s="710"/>
      <c r="IIV266" s="710"/>
      <c r="IIW266" s="710"/>
      <c r="IIX266" s="710"/>
      <c r="IIY266" s="710"/>
      <c r="IIZ266" s="710"/>
      <c r="IJA266" s="710"/>
      <c r="IJB266" s="710"/>
      <c r="IJC266" s="710"/>
      <c r="IJD266" s="710"/>
      <c r="IJE266" s="710"/>
      <c r="IJF266" s="710"/>
      <c r="IJG266" s="710"/>
      <c r="IJH266" s="710"/>
      <c r="IJI266" s="710"/>
      <c r="IJJ266" s="710"/>
      <c r="IJK266" s="710"/>
      <c r="IJL266" s="710"/>
      <c r="IJM266" s="710"/>
      <c r="IJN266" s="710"/>
      <c r="IJO266" s="710"/>
      <c r="IJP266" s="710"/>
      <c r="IJQ266" s="710"/>
      <c r="IJR266" s="710"/>
      <c r="IJS266" s="710"/>
      <c r="IJT266" s="710"/>
      <c r="IJU266" s="710"/>
      <c r="IJV266" s="710"/>
      <c r="IJW266" s="710"/>
      <c r="IJX266" s="710"/>
      <c r="IJY266" s="710"/>
      <c r="IJZ266" s="710"/>
      <c r="IKA266" s="710"/>
      <c r="IKB266" s="710"/>
      <c r="IKC266" s="710"/>
      <c r="IKD266" s="710"/>
      <c r="IKE266" s="710"/>
      <c r="IKF266" s="710"/>
      <c r="IKG266" s="710"/>
      <c r="IKH266" s="710"/>
      <c r="IKI266" s="710"/>
      <c r="IKJ266" s="710"/>
      <c r="IKK266" s="710"/>
      <c r="IKL266" s="710"/>
      <c r="IKM266" s="710"/>
      <c r="IKN266" s="710"/>
      <c r="IKO266" s="710"/>
      <c r="IKP266" s="710"/>
      <c r="IKQ266" s="710"/>
      <c r="IKR266" s="710"/>
      <c r="IKS266" s="710"/>
      <c r="IKT266" s="710"/>
      <c r="IKU266" s="710"/>
      <c r="IKV266" s="710"/>
      <c r="IKW266" s="710"/>
      <c r="IKX266" s="710"/>
      <c r="IKY266" s="710"/>
      <c r="IKZ266" s="710"/>
      <c r="ILA266" s="710"/>
      <c r="ILB266" s="710"/>
      <c r="ILC266" s="710"/>
      <c r="ILD266" s="710"/>
      <c r="ILE266" s="710"/>
      <c r="ILF266" s="710"/>
      <c r="ILG266" s="710"/>
      <c r="ILH266" s="710"/>
      <c r="ILI266" s="710"/>
      <c r="ILJ266" s="710"/>
      <c r="ILK266" s="710"/>
      <c r="ILL266" s="710"/>
      <c r="ILM266" s="710"/>
      <c r="ILN266" s="710"/>
      <c r="ILO266" s="710"/>
      <c r="ILP266" s="710"/>
      <c r="ILQ266" s="710"/>
      <c r="ILR266" s="710"/>
      <c r="ILS266" s="710"/>
      <c r="ILT266" s="710"/>
      <c r="ILU266" s="710"/>
      <c r="ILV266" s="710"/>
      <c r="ILW266" s="710"/>
      <c r="ILX266" s="710"/>
      <c r="ILY266" s="710"/>
      <c r="ILZ266" s="710"/>
      <c r="IMA266" s="710"/>
      <c r="IMB266" s="710"/>
      <c r="IMC266" s="710"/>
      <c r="IMD266" s="710"/>
      <c r="IME266" s="710"/>
      <c r="IMF266" s="710"/>
      <c r="IMG266" s="710"/>
      <c r="IMH266" s="710"/>
      <c r="IMI266" s="710"/>
      <c r="IMJ266" s="710"/>
      <c r="IMK266" s="710"/>
      <c r="IML266" s="710"/>
      <c r="IMM266" s="710"/>
      <c r="IMN266" s="710"/>
      <c r="IMO266" s="710"/>
      <c r="IMP266" s="710"/>
      <c r="IMQ266" s="710"/>
      <c r="IMR266" s="710"/>
      <c r="IMS266" s="710"/>
      <c r="IMT266" s="710"/>
      <c r="IMU266" s="710"/>
      <c r="IMV266" s="710"/>
      <c r="IMW266" s="710"/>
      <c r="IMX266" s="710"/>
      <c r="IMY266" s="710"/>
      <c r="IMZ266" s="710"/>
      <c r="INA266" s="710"/>
      <c r="INB266" s="710"/>
      <c r="INC266" s="710"/>
      <c r="IND266" s="710"/>
      <c r="INE266" s="710"/>
      <c r="INF266" s="710"/>
      <c r="ING266" s="710"/>
      <c r="INH266" s="710"/>
      <c r="INI266" s="710"/>
      <c r="INJ266" s="710"/>
      <c r="INK266" s="710"/>
      <c r="INL266" s="710"/>
      <c r="INM266" s="710"/>
      <c r="INN266" s="710"/>
      <c r="INO266" s="710"/>
      <c r="INP266" s="710"/>
      <c r="INQ266" s="710"/>
      <c r="INR266" s="710"/>
      <c r="INS266" s="710"/>
      <c r="INT266" s="710"/>
      <c r="INU266" s="710"/>
      <c r="INV266" s="710"/>
      <c r="INW266" s="710"/>
      <c r="INX266" s="710"/>
      <c r="INY266" s="710"/>
      <c r="INZ266" s="710"/>
      <c r="IOA266" s="710"/>
      <c r="IOB266" s="710"/>
      <c r="IOC266" s="710"/>
      <c r="IOD266" s="710"/>
      <c r="IOE266" s="710"/>
      <c r="IOF266" s="710"/>
      <c r="IOG266" s="710"/>
      <c r="IOH266" s="710"/>
      <c r="IOI266" s="710"/>
      <c r="IOJ266" s="710"/>
      <c r="IOK266" s="710"/>
      <c r="IOL266" s="710"/>
      <c r="IOM266" s="710"/>
      <c r="ION266" s="710"/>
      <c r="IOO266" s="710"/>
      <c r="IOP266" s="710"/>
      <c r="IOQ266" s="710"/>
      <c r="IOR266" s="710"/>
      <c r="IOS266" s="710"/>
      <c r="IOT266" s="710"/>
      <c r="IOU266" s="710"/>
      <c r="IOV266" s="710"/>
      <c r="IOW266" s="710"/>
      <c r="IOX266" s="710"/>
      <c r="IOY266" s="710"/>
      <c r="IOZ266" s="710"/>
      <c r="IPA266" s="710"/>
      <c r="IPB266" s="710"/>
      <c r="IPC266" s="710"/>
      <c r="IPD266" s="710"/>
      <c r="IPE266" s="710"/>
      <c r="IPF266" s="710"/>
      <c r="IPG266" s="710"/>
      <c r="IPH266" s="710"/>
      <c r="IPI266" s="710"/>
      <c r="IPJ266" s="710"/>
      <c r="IPK266" s="710"/>
      <c r="IPL266" s="710"/>
      <c r="IPM266" s="710"/>
      <c r="IPN266" s="710"/>
      <c r="IPO266" s="710"/>
      <c r="IPP266" s="710"/>
      <c r="IPQ266" s="710"/>
      <c r="IPR266" s="710"/>
      <c r="IPS266" s="710"/>
      <c r="IPT266" s="710"/>
      <c r="IPU266" s="710"/>
      <c r="IPV266" s="710"/>
      <c r="IPW266" s="710"/>
      <c r="IPX266" s="710"/>
      <c r="IPY266" s="710"/>
      <c r="IPZ266" s="710"/>
      <c r="IQA266" s="710"/>
      <c r="IQB266" s="710"/>
      <c r="IQC266" s="710"/>
      <c r="IQD266" s="710"/>
      <c r="IQE266" s="710"/>
      <c r="IQF266" s="710"/>
      <c r="IQG266" s="710"/>
      <c r="IQH266" s="710"/>
      <c r="IQI266" s="710"/>
      <c r="IQJ266" s="710"/>
      <c r="IQK266" s="710"/>
      <c r="IQL266" s="710"/>
      <c r="IQM266" s="710"/>
      <c r="IQN266" s="710"/>
      <c r="IQO266" s="710"/>
      <c r="IQP266" s="710"/>
      <c r="IQQ266" s="710"/>
      <c r="IQR266" s="710"/>
      <c r="IQS266" s="710"/>
      <c r="IQT266" s="710"/>
      <c r="IQU266" s="710"/>
      <c r="IQV266" s="710"/>
      <c r="IQW266" s="710"/>
      <c r="IQX266" s="710"/>
      <c r="IQY266" s="710"/>
      <c r="IQZ266" s="710"/>
      <c r="IRA266" s="710"/>
      <c r="IRB266" s="710"/>
      <c r="IRC266" s="710"/>
      <c r="IRD266" s="710"/>
      <c r="IRE266" s="710"/>
      <c r="IRF266" s="710"/>
      <c r="IRG266" s="710"/>
      <c r="IRH266" s="710"/>
      <c r="IRI266" s="710"/>
      <c r="IRJ266" s="710"/>
      <c r="IRK266" s="710"/>
      <c r="IRL266" s="710"/>
      <c r="IRM266" s="710"/>
      <c r="IRN266" s="710"/>
      <c r="IRO266" s="710"/>
      <c r="IRP266" s="710"/>
      <c r="IRQ266" s="710"/>
      <c r="IRR266" s="710"/>
      <c r="IRS266" s="710"/>
      <c r="IRT266" s="710"/>
      <c r="IRU266" s="710"/>
      <c r="IRV266" s="710"/>
      <c r="IRW266" s="710"/>
      <c r="IRX266" s="710"/>
      <c r="IRY266" s="710"/>
      <c r="IRZ266" s="710"/>
      <c r="ISA266" s="710"/>
      <c r="ISB266" s="710"/>
      <c r="ISC266" s="710"/>
      <c r="ISD266" s="710"/>
      <c r="ISE266" s="710"/>
      <c r="ISF266" s="710"/>
      <c r="ISG266" s="710"/>
      <c r="ISH266" s="710"/>
      <c r="ISI266" s="710"/>
      <c r="ISJ266" s="710"/>
      <c r="ISK266" s="710"/>
      <c r="ISL266" s="710"/>
      <c r="ISM266" s="710"/>
      <c r="ISN266" s="710"/>
      <c r="ISO266" s="710"/>
      <c r="ISP266" s="710"/>
      <c r="ISQ266" s="710"/>
      <c r="ISR266" s="710"/>
      <c r="ISS266" s="710"/>
      <c r="IST266" s="710"/>
      <c r="ISU266" s="710"/>
      <c r="ISV266" s="710"/>
      <c r="ISW266" s="710"/>
      <c r="ISX266" s="710"/>
      <c r="ISY266" s="710"/>
      <c r="ISZ266" s="710"/>
      <c r="ITA266" s="710"/>
      <c r="ITB266" s="710"/>
      <c r="ITC266" s="710"/>
      <c r="ITD266" s="710"/>
      <c r="ITE266" s="710"/>
      <c r="ITF266" s="710"/>
      <c r="ITG266" s="710"/>
      <c r="ITH266" s="710"/>
      <c r="ITI266" s="710"/>
      <c r="ITJ266" s="710"/>
      <c r="ITK266" s="710"/>
      <c r="ITL266" s="710"/>
      <c r="ITM266" s="710"/>
      <c r="ITN266" s="710"/>
      <c r="ITO266" s="710"/>
      <c r="ITP266" s="710"/>
      <c r="ITQ266" s="710"/>
      <c r="ITR266" s="710"/>
      <c r="ITS266" s="710"/>
      <c r="ITT266" s="710"/>
      <c r="ITU266" s="710"/>
      <c r="ITV266" s="710"/>
      <c r="ITW266" s="710"/>
      <c r="ITX266" s="710"/>
      <c r="ITY266" s="710"/>
      <c r="ITZ266" s="710"/>
      <c r="IUA266" s="710"/>
      <c r="IUB266" s="710"/>
      <c r="IUC266" s="710"/>
      <c r="IUD266" s="710"/>
      <c r="IUE266" s="710"/>
      <c r="IUF266" s="710"/>
      <c r="IUG266" s="710"/>
      <c r="IUH266" s="710"/>
      <c r="IUI266" s="710"/>
      <c r="IUJ266" s="710"/>
      <c r="IUK266" s="710"/>
      <c r="IUL266" s="710"/>
      <c r="IUM266" s="710"/>
      <c r="IUN266" s="710"/>
      <c r="IUO266" s="710"/>
      <c r="IUP266" s="710"/>
      <c r="IUQ266" s="710"/>
      <c r="IUR266" s="710"/>
      <c r="IUS266" s="710"/>
      <c r="IUT266" s="710"/>
      <c r="IUU266" s="710"/>
      <c r="IUV266" s="710"/>
      <c r="IUW266" s="710"/>
      <c r="IUX266" s="710"/>
      <c r="IUY266" s="710"/>
      <c r="IUZ266" s="710"/>
      <c r="IVA266" s="710"/>
      <c r="IVB266" s="710"/>
      <c r="IVC266" s="710"/>
      <c r="IVD266" s="710"/>
      <c r="IVE266" s="710"/>
      <c r="IVF266" s="710"/>
      <c r="IVG266" s="710"/>
      <c r="IVH266" s="710"/>
      <c r="IVI266" s="710"/>
      <c r="IVJ266" s="710"/>
      <c r="IVK266" s="710"/>
      <c r="IVL266" s="710"/>
      <c r="IVM266" s="710"/>
      <c r="IVN266" s="710"/>
      <c r="IVO266" s="710"/>
      <c r="IVP266" s="710"/>
      <c r="IVQ266" s="710"/>
      <c r="IVR266" s="710"/>
      <c r="IVS266" s="710"/>
      <c r="IVT266" s="710"/>
      <c r="IVU266" s="710"/>
      <c r="IVV266" s="710"/>
      <c r="IVW266" s="710"/>
      <c r="IVX266" s="710"/>
      <c r="IVY266" s="710"/>
      <c r="IVZ266" s="710"/>
      <c r="IWA266" s="710"/>
      <c r="IWB266" s="710"/>
      <c r="IWC266" s="710"/>
      <c r="IWD266" s="710"/>
      <c r="IWE266" s="710"/>
      <c r="IWF266" s="710"/>
      <c r="IWG266" s="710"/>
      <c r="IWH266" s="710"/>
      <c r="IWI266" s="710"/>
      <c r="IWJ266" s="710"/>
      <c r="IWK266" s="710"/>
      <c r="IWL266" s="710"/>
      <c r="IWM266" s="710"/>
      <c r="IWN266" s="710"/>
      <c r="IWO266" s="710"/>
      <c r="IWP266" s="710"/>
      <c r="IWQ266" s="710"/>
      <c r="IWR266" s="710"/>
      <c r="IWS266" s="710"/>
      <c r="IWT266" s="710"/>
      <c r="IWU266" s="710"/>
      <c r="IWV266" s="710"/>
      <c r="IWW266" s="710"/>
      <c r="IWX266" s="710"/>
      <c r="IWY266" s="710"/>
      <c r="IWZ266" s="710"/>
      <c r="IXA266" s="710"/>
      <c r="IXB266" s="710"/>
      <c r="IXC266" s="710"/>
      <c r="IXD266" s="710"/>
      <c r="IXE266" s="710"/>
      <c r="IXF266" s="710"/>
      <c r="IXG266" s="710"/>
      <c r="IXH266" s="710"/>
      <c r="IXI266" s="710"/>
      <c r="IXJ266" s="710"/>
      <c r="IXK266" s="710"/>
      <c r="IXL266" s="710"/>
      <c r="IXM266" s="710"/>
      <c r="IXN266" s="710"/>
      <c r="IXO266" s="710"/>
      <c r="IXP266" s="710"/>
      <c r="IXQ266" s="710"/>
      <c r="IXR266" s="710"/>
      <c r="IXS266" s="710"/>
      <c r="IXT266" s="710"/>
      <c r="IXU266" s="710"/>
      <c r="IXV266" s="710"/>
      <c r="IXW266" s="710"/>
      <c r="IXX266" s="710"/>
      <c r="IXY266" s="710"/>
      <c r="IXZ266" s="710"/>
      <c r="IYA266" s="710"/>
      <c r="IYB266" s="710"/>
      <c r="IYC266" s="710"/>
      <c r="IYD266" s="710"/>
      <c r="IYE266" s="710"/>
      <c r="IYF266" s="710"/>
      <c r="IYG266" s="710"/>
      <c r="IYH266" s="710"/>
      <c r="IYI266" s="710"/>
      <c r="IYJ266" s="710"/>
      <c r="IYK266" s="710"/>
      <c r="IYL266" s="710"/>
      <c r="IYM266" s="710"/>
      <c r="IYN266" s="710"/>
      <c r="IYO266" s="710"/>
      <c r="IYP266" s="710"/>
      <c r="IYQ266" s="710"/>
      <c r="IYR266" s="710"/>
      <c r="IYS266" s="710"/>
      <c r="IYT266" s="710"/>
      <c r="IYU266" s="710"/>
      <c r="IYV266" s="710"/>
      <c r="IYW266" s="710"/>
      <c r="IYX266" s="710"/>
      <c r="IYY266" s="710"/>
      <c r="IYZ266" s="710"/>
      <c r="IZA266" s="710"/>
      <c r="IZB266" s="710"/>
      <c r="IZC266" s="710"/>
      <c r="IZD266" s="710"/>
      <c r="IZE266" s="710"/>
      <c r="IZF266" s="710"/>
      <c r="IZG266" s="710"/>
      <c r="IZH266" s="710"/>
      <c r="IZI266" s="710"/>
      <c r="IZJ266" s="710"/>
      <c r="IZK266" s="710"/>
      <c r="IZL266" s="710"/>
      <c r="IZM266" s="710"/>
      <c r="IZN266" s="710"/>
      <c r="IZO266" s="710"/>
      <c r="IZP266" s="710"/>
      <c r="IZQ266" s="710"/>
      <c r="IZR266" s="710"/>
      <c r="IZS266" s="710"/>
      <c r="IZT266" s="710"/>
      <c r="IZU266" s="710"/>
      <c r="IZV266" s="710"/>
      <c r="IZW266" s="710"/>
      <c r="IZX266" s="710"/>
      <c r="IZY266" s="710"/>
      <c r="IZZ266" s="710"/>
      <c r="JAA266" s="710"/>
      <c r="JAB266" s="710"/>
      <c r="JAC266" s="710"/>
      <c r="JAD266" s="710"/>
      <c r="JAE266" s="710"/>
      <c r="JAF266" s="710"/>
      <c r="JAG266" s="710"/>
      <c r="JAH266" s="710"/>
      <c r="JAI266" s="710"/>
      <c r="JAJ266" s="710"/>
      <c r="JAK266" s="710"/>
      <c r="JAL266" s="710"/>
      <c r="JAM266" s="710"/>
      <c r="JAN266" s="710"/>
      <c r="JAO266" s="710"/>
      <c r="JAP266" s="710"/>
      <c r="JAQ266" s="710"/>
      <c r="JAR266" s="710"/>
      <c r="JAS266" s="710"/>
      <c r="JAT266" s="710"/>
      <c r="JAU266" s="710"/>
      <c r="JAV266" s="710"/>
      <c r="JAW266" s="710"/>
      <c r="JAX266" s="710"/>
      <c r="JAY266" s="710"/>
      <c r="JAZ266" s="710"/>
      <c r="JBA266" s="710"/>
      <c r="JBB266" s="710"/>
      <c r="JBC266" s="710"/>
      <c r="JBD266" s="710"/>
      <c r="JBE266" s="710"/>
      <c r="JBF266" s="710"/>
      <c r="JBG266" s="710"/>
      <c r="JBH266" s="710"/>
      <c r="JBI266" s="710"/>
      <c r="JBJ266" s="710"/>
      <c r="JBK266" s="710"/>
      <c r="JBL266" s="710"/>
      <c r="JBM266" s="710"/>
      <c r="JBN266" s="710"/>
      <c r="JBO266" s="710"/>
      <c r="JBP266" s="710"/>
      <c r="JBQ266" s="710"/>
      <c r="JBR266" s="710"/>
      <c r="JBS266" s="710"/>
      <c r="JBT266" s="710"/>
      <c r="JBU266" s="710"/>
      <c r="JBV266" s="710"/>
      <c r="JBW266" s="710"/>
      <c r="JBX266" s="710"/>
      <c r="JBY266" s="710"/>
      <c r="JBZ266" s="710"/>
      <c r="JCA266" s="710"/>
      <c r="JCB266" s="710"/>
      <c r="JCC266" s="710"/>
      <c r="JCD266" s="710"/>
      <c r="JCE266" s="710"/>
      <c r="JCF266" s="710"/>
      <c r="JCG266" s="710"/>
      <c r="JCH266" s="710"/>
      <c r="JCI266" s="710"/>
      <c r="JCJ266" s="710"/>
      <c r="JCK266" s="710"/>
      <c r="JCL266" s="710"/>
      <c r="JCM266" s="710"/>
      <c r="JCN266" s="710"/>
      <c r="JCO266" s="710"/>
      <c r="JCP266" s="710"/>
      <c r="JCQ266" s="710"/>
      <c r="JCR266" s="710"/>
      <c r="JCS266" s="710"/>
      <c r="JCT266" s="710"/>
      <c r="JCU266" s="710"/>
      <c r="JCV266" s="710"/>
      <c r="JCW266" s="710"/>
      <c r="JCX266" s="710"/>
      <c r="JCY266" s="710"/>
      <c r="JCZ266" s="710"/>
      <c r="JDA266" s="710"/>
      <c r="JDB266" s="710"/>
      <c r="JDC266" s="710"/>
      <c r="JDD266" s="710"/>
      <c r="JDE266" s="710"/>
      <c r="JDF266" s="710"/>
      <c r="JDG266" s="710"/>
      <c r="JDH266" s="710"/>
      <c r="JDI266" s="710"/>
      <c r="JDJ266" s="710"/>
      <c r="JDK266" s="710"/>
      <c r="JDL266" s="710"/>
      <c r="JDM266" s="710"/>
      <c r="JDN266" s="710"/>
      <c r="JDO266" s="710"/>
      <c r="JDP266" s="710"/>
      <c r="JDQ266" s="710"/>
      <c r="JDR266" s="710"/>
      <c r="JDS266" s="710"/>
      <c r="JDT266" s="710"/>
      <c r="JDU266" s="710"/>
      <c r="JDV266" s="710"/>
      <c r="JDW266" s="710"/>
      <c r="JDX266" s="710"/>
      <c r="JDY266" s="710"/>
      <c r="JDZ266" s="710"/>
      <c r="JEA266" s="710"/>
      <c r="JEB266" s="710"/>
      <c r="JEC266" s="710"/>
      <c r="JED266" s="710"/>
      <c r="JEE266" s="710"/>
      <c r="JEF266" s="710"/>
      <c r="JEG266" s="710"/>
      <c r="JEH266" s="710"/>
      <c r="JEI266" s="710"/>
      <c r="JEJ266" s="710"/>
      <c r="JEK266" s="710"/>
      <c r="JEL266" s="710"/>
      <c r="JEM266" s="710"/>
      <c r="JEN266" s="710"/>
      <c r="JEO266" s="710"/>
      <c r="JEP266" s="710"/>
      <c r="JEQ266" s="710"/>
      <c r="JER266" s="710"/>
      <c r="JES266" s="710"/>
      <c r="JET266" s="710"/>
      <c r="JEU266" s="710"/>
      <c r="JEV266" s="710"/>
      <c r="JEW266" s="710"/>
      <c r="JEX266" s="710"/>
      <c r="JEY266" s="710"/>
      <c r="JEZ266" s="710"/>
      <c r="JFA266" s="710"/>
      <c r="JFB266" s="710"/>
      <c r="JFC266" s="710"/>
      <c r="JFD266" s="710"/>
      <c r="JFE266" s="710"/>
      <c r="JFF266" s="710"/>
      <c r="JFG266" s="710"/>
      <c r="JFH266" s="710"/>
      <c r="JFI266" s="710"/>
      <c r="JFJ266" s="710"/>
      <c r="JFK266" s="710"/>
      <c r="JFL266" s="710"/>
      <c r="JFM266" s="710"/>
      <c r="JFN266" s="710"/>
      <c r="JFO266" s="710"/>
      <c r="JFP266" s="710"/>
      <c r="JFQ266" s="710"/>
      <c r="JFR266" s="710"/>
      <c r="JFS266" s="710"/>
      <c r="JFT266" s="710"/>
      <c r="JFU266" s="710"/>
      <c r="JFV266" s="710"/>
      <c r="JFW266" s="710"/>
      <c r="JFX266" s="710"/>
      <c r="JFY266" s="710"/>
      <c r="JFZ266" s="710"/>
      <c r="JGA266" s="710"/>
      <c r="JGB266" s="710"/>
      <c r="JGC266" s="710"/>
      <c r="JGD266" s="710"/>
      <c r="JGE266" s="710"/>
      <c r="JGF266" s="710"/>
      <c r="JGG266" s="710"/>
      <c r="JGH266" s="710"/>
      <c r="JGI266" s="710"/>
      <c r="JGJ266" s="710"/>
      <c r="JGK266" s="710"/>
      <c r="JGL266" s="710"/>
      <c r="JGM266" s="710"/>
      <c r="JGN266" s="710"/>
      <c r="JGO266" s="710"/>
      <c r="JGP266" s="710"/>
      <c r="JGQ266" s="710"/>
      <c r="JGR266" s="710"/>
      <c r="JGS266" s="710"/>
      <c r="JGT266" s="710"/>
      <c r="JGU266" s="710"/>
      <c r="JGV266" s="710"/>
      <c r="JGW266" s="710"/>
      <c r="JGX266" s="710"/>
      <c r="JGY266" s="710"/>
      <c r="JGZ266" s="710"/>
      <c r="JHA266" s="710"/>
      <c r="JHB266" s="710"/>
      <c r="JHC266" s="710"/>
      <c r="JHD266" s="710"/>
      <c r="JHE266" s="710"/>
      <c r="JHF266" s="710"/>
      <c r="JHG266" s="710"/>
      <c r="JHH266" s="710"/>
      <c r="JHI266" s="710"/>
      <c r="JHJ266" s="710"/>
      <c r="JHK266" s="710"/>
      <c r="JHL266" s="710"/>
      <c r="JHM266" s="710"/>
      <c r="JHN266" s="710"/>
      <c r="JHO266" s="710"/>
      <c r="JHP266" s="710"/>
      <c r="JHQ266" s="710"/>
      <c r="JHR266" s="710"/>
      <c r="JHS266" s="710"/>
      <c r="JHT266" s="710"/>
      <c r="JHU266" s="710"/>
      <c r="JHV266" s="710"/>
      <c r="JHW266" s="710"/>
      <c r="JHX266" s="710"/>
      <c r="JHY266" s="710"/>
      <c r="JHZ266" s="710"/>
      <c r="JIA266" s="710"/>
      <c r="JIB266" s="710"/>
      <c r="JIC266" s="710"/>
      <c r="JID266" s="710"/>
      <c r="JIE266" s="710"/>
      <c r="JIF266" s="710"/>
      <c r="JIG266" s="710"/>
      <c r="JIH266" s="710"/>
      <c r="JII266" s="710"/>
      <c r="JIJ266" s="710"/>
      <c r="JIK266" s="710"/>
      <c r="JIL266" s="710"/>
      <c r="JIM266" s="710"/>
      <c r="JIN266" s="710"/>
      <c r="JIO266" s="710"/>
      <c r="JIP266" s="710"/>
      <c r="JIQ266" s="710"/>
      <c r="JIR266" s="710"/>
      <c r="JIS266" s="710"/>
      <c r="JIT266" s="710"/>
      <c r="JIU266" s="710"/>
      <c r="JIV266" s="710"/>
      <c r="JIW266" s="710"/>
      <c r="JIX266" s="710"/>
      <c r="JIY266" s="710"/>
      <c r="JIZ266" s="710"/>
      <c r="JJA266" s="710"/>
      <c r="JJB266" s="710"/>
      <c r="JJC266" s="710"/>
      <c r="JJD266" s="710"/>
      <c r="JJE266" s="710"/>
      <c r="JJF266" s="710"/>
      <c r="JJG266" s="710"/>
      <c r="JJH266" s="710"/>
      <c r="JJI266" s="710"/>
      <c r="JJJ266" s="710"/>
      <c r="JJK266" s="710"/>
      <c r="JJL266" s="710"/>
      <c r="JJM266" s="710"/>
      <c r="JJN266" s="710"/>
      <c r="JJO266" s="710"/>
      <c r="JJP266" s="710"/>
      <c r="JJQ266" s="710"/>
      <c r="JJR266" s="710"/>
      <c r="JJS266" s="710"/>
      <c r="JJT266" s="710"/>
      <c r="JJU266" s="710"/>
      <c r="JJV266" s="710"/>
      <c r="JJW266" s="710"/>
      <c r="JJX266" s="710"/>
      <c r="JJY266" s="710"/>
      <c r="JJZ266" s="710"/>
      <c r="JKA266" s="710"/>
      <c r="JKB266" s="710"/>
      <c r="JKC266" s="710"/>
      <c r="JKD266" s="710"/>
      <c r="JKE266" s="710"/>
      <c r="JKF266" s="710"/>
      <c r="JKG266" s="710"/>
      <c r="JKH266" s="710"/>
      <c r="JKI266" s="710"/>
      <c r="JKJ266" s="710"/>
      <c r="JKK266" s="710"/>
      <c r="JKL266" s="710"/>
      <c r="JKM266" s="710"/>
      <c r="JKN266" s="710"/>
      <c r="JKO266" s="710"/>
      <c r="JKP266" s="710"/>
      <c r="JKQ266" s="710"/>
      <c r="JKR266" s="710"/>
      <c r="JKS266" s="710"/>
      <c r="JKT266" s="710"/>
      <c r="JKU266" s="710"/>
      <c r="JKV266" s="710"/>
      <c r="JKW266" s="710"/>
      <c r="JKX266" s="710"/>
      <c r="JKY266" s="710"/>
      <c r="JKZ266" s="710"/>
      <c r="JLA266" s="710"/>
      <c r="JLB266" s="710"/>
      <c r="JLC266" s="710"/>
      <c r="JLD266" s="710"/>
      <c r="JLE266" s="710"/>
      <c r="JLF266" s="710"/>
      <c r="JLG266" s="710"/>
      <c r="JLH266" s="710"/>
      <c r="JLI266" s="710"/>
      <c r="JLJ266" s="710"/>
      <c r="JLK266" s="710"/>
      <c r="JLL266" s="710"/>
      <c r="JLM266" s="710"/>
      <c r="JLN266" s="710"/>
      <c r="JLO266" s="710"/>
      <c r="JLP266" s="710"/>
      <c r="JLQ266" s="710"/>
      <c r="JLR266" s="710"/>
      <c r="JLS266" s="710"/>
      <c r="JLT266" s="710"/>
      <c r="JLU266" s="710"/>
      <c r="JLV266" s="710"/>
      <c r="JLW266" s="710"/>
      <c r="JLX266" s="710"/>
      <c r="JLY266" s="710"/>
      <c r="JLZ266" s="710"/>
      <c r="JMA266" s="710"/>
      <c r="JMB266" s="710"/>
      <c r="JMC266" s="710"/>
      <c r="JMD266" s="710"/>
      <c r="JME266" s="710"/>
      <c r="JMF266" s="710"/>
      <c r="JMG266" s="710"/>
      <c r="JMH266" s="710"/>
      <c r="JMI266" s="710"/>
      <c r="JMJ266" s="710"/>
      <c r="JMK266" s="710"/>
      <c r="JML266" s="710"/>
      <c r="JMM266" s="710"/>
      <c r="JMN266" s="710"/>
      <c r="JMO266" s="710"/>
      <c r="JMP266" s="710"/>
      <c r="JMQ266" s="710"/>
      <c r="JMR266" s="710"/>
      <c r="JMS266" s="710"/>
      <c r="JMT266" s="710"/>
      <c r="JMU266" s="710"/>
      <c r="JMV266" s="710"/>
      <c r="JMW266" s="710"/>
      <c r="JMX266" s="710"/>
      <c r="JMY266" s="710"/>
      <c r="JMZ266" s="710"/>
      <c r="JNA266" s="710"/>
      <c r="JNB266" s="710"/>
      <c r="JNC266" s="710"/>
      <c r="JND266" s="710"/>
      <c r="JNE266" s="710"/>
      <c r="JNF266" s="710"/>
      <c r="JNG266" s="710"/>
      <c r="JNH266" s="710"/>
      <c r="JNI266" s="710"/>
      <c r="JNJ266" s="710"/>
      <c r="JNK266" s="710"/>
      <c r="JNL266" s="710"/>
      <c r="JNM266" s="710"/>
      <c r="JNN266" s="710"/>
      <c r="JNO266" s="710"/>
      <c r="JNP266" s="710"/>
      <c r="JNQ266" s="710"/>
      <c r="JNR266" s="710"/>
      <c r="JNS266" s="710"/>
      <c r="JNT266" s="710"/>
      <c r="JNU266" s="710"/>
      <c r="JNV266" s="710"/>
      <c r="JNW266" s="710"/>
      <c r="JNX266" s="710"/>
      <c r="JNY266" s="710"/>
      <c r="JNZ266" s="710"/>
      <c r="JOA266" s="710"/>
      <c r="JOB266" s="710"/>
      <c r="JOC266" s="710"/>
      <c r="JOD266" s="710"/>
      <c r="JOE266" s="710"/>
      <c r="JOF266" s="710"/>
      <c r="JOG266" s="710"/>
      <c r="JOH266" s="710"/>
      <c r="JOI266" s="710"/>
      <c r="JOJ266" s="710"/>
      <c r="JOK266" s="710"/>
      <c r="JOL266" s="710"/>
      <c r="JOM266" s="710"/>
      <c r="JON266" s="710"/>
      <c r="JOO266" s="710"/>
      <c r="JOP266" s="710"/>
      <c r="JOQ266" s="710"/>
      <c r="JOR266" s="710"/>
      <c r="JOS266" s="710"/>
      <c r="JOT266" s="710"/>
      <c r="JOU266" s="710"/>
      <c r="JOV266" s="710"/>
      <c r="JOW266" s="710"/>
      <c r="JOX266" s="710"/>
      <c r="JOY266" s="710"/>
      <c r="JOZ266" s="710"/>
      <c r="JPA266" s="710"/>
      <c r="JPB266" s="710"/>
      <c r="JPC266" s="710"/>
      <c r="JPD266" s="710"/>
      <c r="JPE266" s="710"/>
      <c r="JPF266" s="710"/>
      <c r="JPG266" s="710"/>
      <c r="JPH266" s="710"/>
      <c r="JPI266" s="710"/>
      <c r="JPJ266" s="710"/>
      <c r="JPK266" s="710"/>
      <c r="JPL266" s="710"/>
      <c r="JPM266" s="710"/>
      <c r="JPN266" s="710"/>
      <c r="JPO266" s="710"/>
      <c r="JPP266" s="710"/>
      <c r="JPQ266" s="710"/>
      <c r="JPR266" s="710"/>
      <c r="JPS266" s="710"/>
      <c r="JPT266" s="710"/>
      <c r="JPU266" s="710"/>
      <c r="JPV266" s="710"/>
      <c r="JPW266" s="710"/>
      <c r="JPX266" s="710"/>
      <c r="JPY266" s="710"/>
      <c r="JPZ266" s="710"/>
      <c r="JQA266" s="710"/>
      <c r="JQB266" s="710"/>
      <c r="JQC266" s="710"/>
      <c r="JQD266" s="710"/>
      <c r="JQE266" s="710"/>
      <c r="JQF266" s="710"/>
      <c r="JQG266" s="710"/>
      <c r="JQH266" s="710"/>
      <c r="JQI266" s="710"/>
      <c r="JQJ266" s="710"/>
      <c r="JQK266" s="710"/>
      <c r="JQL266" s="710"/>
      <c r="JQM266" s="710"/>
      <c r="JQN266" s="710"/>
      <c r="JQO266" s="710"/>
      <c r="JQP266" s="710"/>
      <c r="JQQ266" s="710"/>
      <c r="JQR266" s="710"/>
      <c r="JQS266" s="710"/>
      <c r="JQT266" s="710"/>
      <c r="JQU266" s="710"/>
      <c r="JQV266" s="710"/>
      <c r="JQW266" s="710"/>
      <c r="JQX266" s="710"/>
      <c r="JQY266" s="710"/>
      <c r="JQZ266" s="710"/>
      <c r="JRA266" s="710"/>
      <c r="JRB266" s="710"/>
      <c r="JRC266" s="710"/>
      <c r="JRD266" s="710"/>
      <c r="JRE266" s="710"/>
      <c r="JRF266" s="710"/>
      <c r="JRG266" s="710"/>
      <c r="JRH266" s="710"/>
      <c r="JRI266" s="710"/>
      <c r="JRJ266" s="710"/>
      <c r="JRK266" s="710"/>
      <c r="JRL266" s="710"/>
      <c r="JRM266" s="710"/>
      <c r="JRN266" s="710"/>
      <c r="JRO266" s="710"/>
      <c r="JRP266" s="710"/>
      <c r="JRQ266" s="710"/>
      <c r="JRR266" s="710"/>
      <c r="JRS266" s="710"/>
      <c r="JRT266" s="710"/>
      <c r="JRU266" s="710"/>
      <c r="JRV266" s="710"/>
      <c r="JRW266" s="710"/>
      <c r="JRX266" s="710"/>
      <c r="JRY266" s="710"/>
      <c r="JRZ266" s="710"/>
      <c r="JSA266" s="710"/>
      <c r="JSB266" s="710"/>
      <c r="JSC266" s="710"/>
      <c r="JSD266" s="710"/>
      <c r="JSE266" s="710"/>
      <c r="JSF266" s="710"/>
      <c r="JSG266" s="710"/>
      <c r="JSH266" s="710"/>
      <c r="JSI266" s="710"/>
      <c r="JSJ266" s="710"/>
      <c r="JSK266" s="710"/>
      <c r="JSL266" s="710"/>
      <c r="JSM266" s="710"/>
      <c r="JSN266" s="710"/>
      <c r="JSO266" s="710"/>
      <c r="JSP266" s="710"/>
      <c r="JSQ266" s="710"/>
      <c r="JSR266" s="710"/>
      <c r="JSS266" s="710"/>
      <c r="JST266" s="710"/>
      <c r="JSU266" s="710"/>
      <c r="JSV266" s="710"/>
      <c r="JSW266" s="710"/>
      <c r="JSX266" s="710"/>
      <c r="JSY266" s="710"/>
      <c r="JSZ266" s="710"/>
      <c r="JTA266" s="710"/>
      <c r="JTB266" s="710"/>
      <c r="JTC266" s="710"/>
      <c r="JTD266" s="710"/>
      <c r="JTE266" s="710"/>
      <c r="JTF266" s="710"/>
      <c r="JTG266" s="710"/>
      <c r="JTH266" s="710"/>
      <c r="JTI266" s="710"/>
      <c r="JTJ266" s="710"/>
      <c r="JTK266" s="710"/>
      <c r="JTL266" s="710"/>
      <c r="JTM266" s="710"/>
      <c r="JTN266" s="710"/>
      <c r="JTO266" s="710"/>
      <c r="JTP266" s="710"/>
      <c r="JTQ266" s="710"/>
      <c r="JTR266" s="710"/>
      <c r="JTS266" s="710"/>
      <c r="JTT266" s="710"/>
      <c r="JTU266" s="710"/>
      <c r="JTV266" s="710"/>
      <c r="JTW266" s="710"/>
      <c r="JTX266" s="710"/>
      <c r="JTY266" s="710"/>
      <c r="JTZ266" s="710"/>
      <c r="JUA266" s="710"/>
      <c r="JUB266" s="710"/>
      <c r="JUC266" s="710"/>
      <c r="JUD266" s="710"/>
      <c r="JUE266" s="710"/>
      <c r="JUF266" s="710"/>
      <c r="JUG266" s="710"/>
      <c r="JUH266" s="710"/>
      <c r="JUI266" s="710"/>
      <c r="JUJ266" s="710"/>
      <c r="JUK266" s="710"/>
      <c r="JUL266" s="710"/>
      <c r="JUM266" s="710"/>
      <c r="JUN266" s="710"/>
      <c r="JUO266" s="710"/>
      <c r="JUP266" s="710"/>
      <c r="JUQ266" s="710"/>
      <c r="JUR266" s="710"/>
      <c r="JUS266" s="710"/>
      <c r="JUT266" s="710"/>
      <c r="JUU266" s="710"/>
      <c r="JUV266" s="710"/>
      <c r="JUW266" s="710"/>
      <c r="JUX266" s="710"/>
      <c r="JUY266" s="710"/>
      <c r="JUZ266" s="710"/>
      <c r="JVA266" s="710"/>
      <c r="JVB266" s="710"/>
      <c r="JVC266" s="710"/>
      <c r="JVD266" s="710"/>
      <c r="JVE266" s="710"/>
      <c r="JVF266" s="710"/>
      <c r="JVG266" s="710"/>
      <c r="JVH266" s="710"/>
      <c r="JVI266" s="710"/>
      <c r="JVJ266" s="710"/>
      <c r="JVK266" s="710"/>
      <c r="JVL266" s="710"/>
      <c r="JVM266" s="710"/>
      <c r="JVN266" s="710"/>
      <c r="JVO266" s="710"/>
      <c r="JVP266" s="710"/>
      <c r="JVQ266" s="710"/>
      <c r="JVR266" s="710"/>
      <c r="JVS266" s="710"/>
      <c r="JVT266" s="710"/>
      <c r="JVU266" s="710"/>
      <c r="JVV266" s="710"/>
      <c r="JVW266" s="710"/>
      <c r="JVX266" s="710"/>
      <c r="JVY266" s="710"/>
      <c r="JVZ266" s="710"/>
      <c r="JWA266" s="710"/>
      <c r="JWB266" s="710"/>
      <c r="JWC266" s="710"/>
      <c r="JWD266" s="710"/>
      <c r="JWE266" s="710"/>
      <c r="JWF266" s="710"/>
      <c r="JWG266" s="710"/>
      <c r="JWH266" s="710"/>
      <c r="JWI266" s="710"/>
      <c r="JWJ266" s="710"/>
      <c r="JWK266" s="710"/>
      <c r="JWL266" s="710"/>
      <c r="JWM266" s="710"/>
      <c r="JWN266" s="710"/>
      <c r="JWO266" s="710"/>
      <c r="JWP266" s="710"/>
      <c r="JWQ266" s="710"/>
      <c r="JWR266" s="710"/>
      <c r="JWS266" s="710"/>
      <c r="JWT266" s="710"/>
      <c r="JWU266" s="710"/>
      <c r="JWV266" s="710"/>
      <c r="JWW266" s="710"/>
      <c r="JWX266" s="710"/>
      <c r="JWY266" s="710"/>
      <c r="JWZ266" s="710"/>
      <c r="JXA266" s="710"/>
      <c r="JXB266" s="710"/>
      <c r="JXC266" s="710"/>
      <c r="JXD266" s="710"/>
      <c r="JXE266" s="710"/>
      <c r="JXF266" s="710"/>
      <c r="JXG266" s="710"/>
      <c r="JXH266" s="710"/>
      <c r="JXI266" s="710"/>
      <c r="JXJ266" s="710"/>
      <c r="JXK266" s="710"/>
      <c r="JXL266" s="710"/>
      <c r="JXM266" s="710"/>
      <c r="JXN266" s="710"/>
      <c r="JXO266" s="710"/>
      <c r="JXP266" s="710"/>
      <c r="JXQ266" s="710"/>
      <c r="JXR266" s="710"/>
      <c r="JXS266" s="710"/>
      <c r="JXT266" s="710"/>
      <c r="JXU266" s="710"/>
      <c r="JXV266" s="710"/>
      <c r="JXW266" s="710"/>
      <c r="JXX266" s="710"/>
      <c r="JXY266" s="710"/>
      <c r="JXZ266" s="710"/>
      <c r="JYA266" s="710"/>
      <c r="JYB266" s="710"/>
      <c r="JYC266" s="710"/>
      <c r="JYD266" s="710"/>
      <c r="JYE266" s="710"/>
      <c r="JYF266" s="710"/>
      <c r="JYG266" s="710"/>
      <c r="JYH266" s="710"/>
      <c r="JYI266" s="710"/>
      <c r="JYJ266" s="710"/>
      <c r="JYK266" s="710"/>
      <c r="JYL266" s="710"/>
      <c r="JYM266" s="710"/>
      <c r="JYN266" s="710"/>
      <c r="JYO266" s="710"/>
      <c r="JYP266" s="710"/>
      <c r="JYQ266" s="710"/>
      <c r="JYR266" s="710"/>
      <c r="JYS266" s="710"/>
      <c r="JYT266" s="710"/>
      <c r="JYU266" s="710"/>
      <c r="JYV266" s="710"/>
      <c r="JYW266" s="710"/>
      <c r="JYX266" s="710"/>
      <c r="JYY266" s="710"/>
      <c r="JYZ266" s="710"/>
      <c r="JZA266" s="710"/>
      <c r="JZB266" s="710"/>
      <c r="JZC266" s="710"/>
      <c r="JZD266" s="710"/>
      <c r="JZE266" s="710"/>
      <c r="JZF266" s="710"/>
      <c r="JZG266" s="710"/>
      <c r="JZH266" s="710"/>
      <c r="JZI266" s="710"/>
      <c r="JZJ266" s="710"/>
      <c r="JZK266" s="710"/>
      <c r="JZL266" s="710"/>
      <c r="JZM266" s="710"/>
      <c r="JZN266" s="710"/>
      <c r="JZO266" s="710"/>
      <c r="JZP266" s="710"/>
      <c r="JZQ266" s="710"/>
      <c r="JZR266" s="710"/>
      <c r="JZS266" s="710"/>
      <c r="JZT266" s="710"/>
      <c r="JZU266" s="710"/>
      <c r="JZV266" s="710"/>
      <c r="JZW266" s="710"/>
      <c r="JZX266" s="710"/>
      <c r="JZY266" s="710"/>
      <c r="JZZ266" s="710"/>
      <c r="KAA266" s="710"/>
      <c r="KAB266" s="710"/>
      <c r="KAC266" s="710"/>
      <c r="KAD266" s="710"/>
      <c r="KAE266" s="710"/>
      <c r="KAF266" s="710"/>
      <c r="KAG266" s="710"/>
      <c r="KAH266" s="710"/>
      <c r="KAI266" s="710"/>
      <c r="KAJ266" s="710"/>
      <c r="KAK266" s="710"/>
      <c r="KAL266" s="710"/>
      <c r="KAM266" s="710"/>
      <c r="KAN266" s="710"/>
      <c r="KAO266" s="710"/>
      <c r="KAP266" s="710"/>
      <c r="KAQ266" s="710"/>
      <c r="KAR266" s="710"/>
      <c r="KAS266" s="710"/>
      <c r="KAT266" s="710"/>
      <c r="KAU266" s="710"/>
      <c r="KAV266" s="710"/>
      <c r="KAW266" s="710"/>
      <c r="KAX266" s="710"/>
      <c r="KAY266" s="710"/>
      <c r="KAZ266" s="710"/>
      <c r="KBA266" s="710"/>
      <c r="KBB266" s="710"/>
      <c r="KBC266" s="710"/>
      <c r="KBD266" s="710"/>
      <c r="KBE266" s="710"/>
      <c r="KBF266" s="710"/>
      <c r="KBG266" s="710"/>
      <c r="KBH266" s="710"/>
      <c r="KBI266" s="710"/>
      <c r="KBJ266" s="710"/>
      <c r="KBK266" s="710"/>
      <c r="KBL266" s="710"/>
      <c r="KBM266" s="710"/>
      <c r="KBN266" s="710"/>
      <c r="KBO266" s="710"/>
      <c r="KBP266" s="710"/>
      <c r="KBQ266" s="710"/>
      <c r="KBR266" s="710"/>
      <c r="KBS266" s="710"/>
      <c r="KBT266" s="710"/>
      <c r="KBU266" s="710"/>
      <c r="KBV266" s="710"/>
      <c r="KBW266" s="710"/>
      <c r="KBX266" s="710"/>
      <c r="KBY266" s="710"/>
      <c r="KBZ266" s="710"/>
      <c r="KCA266" s="710"/>
      <c r="KCB266" s="710"/>
      <c r="KCC266" s="710"/>
      <c r="KCD266" s="710"/>
      <c r="KCE266" s="710"/>
      <c r="KCF266" s="710"/>
      <c r="KCG266" s="710"/>
      <c r="KCH266" s="710"/>
      <c r="KCI266" s="710"/>
      <c r="KCJ266" s="710"/>
      <c r="KCK266" s="710"/>
      <c r="KCL266" s="710"/>
      <c r="KCM266" s="710"/>
      <c r="KCN266" s="710"/>
      <c r="KCO266" s="710"/>
      <c r="KCP266" s="710"/>
      <c r="KCQ266" s="710"/>
      <c r="KCR266" s="710"/>
      <c r="KCS266" s="710"/>
      <c r="KCT266" s="710"/>
      <c r="KCU266" s="710"/>
      <c r="KCV266" s="710"/>
      <c r="KCW266" s="710"/>
      <c r="KCX266" s="710"/>
      <c r="KCY266" s="710"/>
      <c r="KCZ266" s="710"/>
      <c r="KDA266" s="710"/>
      <c r="KDB266" s="710"/>
      <c r="KDC266" s="710"/>
      <c r="KDD266" s="710"/>
      <c r="KDE266" s="710"/>
      <c r="KDF266" s="710"/>
      <c r="KDG266" s="710"/>
      <c r="KDH266" s="710"/>
      <c r="KDI266" s="710"/>
      <c r="KDJ266" s="710"/>
      <c r="KDK266" s="710"/>
      <c r="KDL266" s="710"/>
      <c r="KDM266" s="710"/>
      <c r="KDN266" s="710"/>
      <c r="KDO266" s="710"/>
      <c r="KDP266" s="710"/>
      <c r="KDQ266" s="710"/>
      <c r="KDR266" s="710"/>
      <c r="KDS266" s="710"/>
      <c r="KDT266" s="710"/>
      <c r="KDU266" s="710"/>
      <c r="KDV266" s="710"/>
      <c r="KDW266" s="710"/>
      <c r="KDX266" s="710"/>
      <c r="KDY266" s="710"/>
      <c r="KDZ266" s="710"/>
      <c r="KEA266" s="710"/>
      <c r="KEB266" s="710"/>
      <c r="KEC266" s="710"/>
      <c r="KED266" s="710"/>
      <c r="KEE266" s="710"/>
      <c r="KEF266" s="710"/>
      <c r="KEG266" s="710"/>
      <c r="KEH266" s="710"/>
      <c r="KEI266" s="710"/>
      <c r="KEJ266" s="710"/>
      <c r="KEK266" s="710"/>
      <c r="KEL266" s="710"/>
      <c r="KEM266" s="710"/>
      <c r="KEN266" s="710"/>
      <c r="KEO266" s="710"/>
      <c r="KEP266" s="710"/>
      <c r="KEQ266" s="710"/>
      <c r="KER266" s="710"/>
      <c r="KES266" s="710"/>
      <c r="KET266" s="710"/>
      <c r="KEU266" s="710"/>
      <c r="KEV266" s="710"/>
      <c r="KEW266" s="710"/>
      <c r="KEX266" s="710"/>
      <c r="KEY266" s="710"/>
      <c r="KEZ266" s="710"/>
      <c r="KFA266" s="710"/>
      <c r="KFB266" s="710"/>
      <c r="KFC266" s="710"/>
      <c r="KFD266" s="710"/>
      <c r="KFE266" s="710"/>
      <c r="KFF266" s="710"/>
      <c r="KFG266" s="710"/>
      <c r="KFH266" s="710"/>
      <c r="KFI266" s="710"/>
      <c r="KFJ266" s="710"/>
      <c r="KFK266" s="710"/>
      <c r="KFL266" s="710"/>
      <c r="KFM266" s="710"/>
      <c r="KFN266" s="710"/>
      <c r="KFO266" s="710"/>
      <c r="KFP266" s="710"/>
      <c r="KFQ266" s="710"/>
      <c r="KFR266" s="710"/>
      <c r="KFS266" s="710"/>
      <c r="KFT266" s="710"/>
      <c r="KFU266" s="710"/>
      <c r="KFV266" s="710"/>
      <c r="KFW266" s="710"/>
      <c r="KFX266" s="710"/>
      <c r="KFY266" s="710"/>
      <c r="KFZ266" s="710"/>
      <c r="KGA266" s="710"/>
      <c r="KGB266" s="710"/>
      <c r="KGC266" s="710"/>
      <c r="KGD266" s="710"/>
      <c r="KGE266" s="710"/>
      <c r="KGF266" s="710"/>
      <c r="KGG266" s="710"/>
      <c r="KGH266" s="710"/>
      <c r="KGI266" s="710"/>
      <c r="KGJ266" s="710"/>
      <c r="KGK266" s="710"/>
      <c r="KGL266" s="710"/>
      <c r="KGM266" s="710"/>
      <c r="KGN266" s="710"/>
      <c r="KGO266" s="710"/>
      <c r="KGP266" s="710"/>
      <c r="KGQ266" s="710"/>
      <c r="KGR266" s="710"/>
      <c r="KGS266" s="710"/>
      <c r="KGT266" s="710"/>
      <c r="KGU266" s="710"/>
      <c r="KGV266" s="710"/>
      <c r="KGW266" s="710"/>
      <c r="KGX266" s="710"/>
      <c r="KGY266" s="710"/>
      <c r="KGZ266" s="710"/>
      <c r="KHA266" s="710"/>
      <c r="KHB266" s="710"/>
      <c r="KHC266" s="710"/>
      <c r="KHD266" s="710"/>
      <c r="KHE266" s="710"/>
      <c r="KHF266" s="710"/>
      <c r="KHG266" s="710"/>
      <c r="KHH266" s="710"/>
      <c r="KHI266" s="710"/>
      <c r="KHJ266" s="710"/>
      <c r="KHK266" s="710"/>
      <c r="KHL266" s="710"/>
      <c r="KHM266" s="710"/>
      <c r="KHN266" s="710"/>
      <c r="KHO266" s="710"/>
      <c r="KHP266" s="710"/>
      <c r="KHQ266" s="710"/>
      <c r="KHR266" s="710"/>
      <c r="KHS266" s="710"/>
      <c r="KHT266" s="710"/>
      <c r="KHU266" s="710"/>
      <c r="KHV266" s="710"/>
      <c r="KHW266" s="710"/>
      <c r="KHX266" s="710"/>
      <c r="KHY266" s="710"/>
      <c r="KHZ266" s="710"/>
      <c r="KIA266" s="710"/>
      <c r="KIB266" s="710"/>
      <c r="KIC266" s="710"/>
      <c r="KID266" s="710"/>
      <c r="KIE266" s="710"/>
      <c r="KIF266" s="710"/>
      <c r="KIG266" s="710"/>
      <c r="KIH266" s="710"/>
      <c r="KII266" s="710"/>
      <c r="KIJ266" s="710"/>
      <c r="KIK266" s="710"/>
      <c r="KIL266" s="710"/>
      <c r="KIM266" s="710"/>
      <c r="KIN266" s="710"/>
      <c r="KIO266" s="710"/>
      <c r="KIP266" s="710"/>
      <c r="KIQ266" s="710"/>
      <c r="KIR266" s="710"/>
      <c r="KIS266" s="710"/>
      <c r="KIT266" s="710"/>
      <c r="KIU266" s="710"/>
      <c r="KIV266" s="710"/>
      <c r="KIW266" s="710"/>
      <c r="KIX266" s="710"/>
      <c r="KIY266" s="710"/>
      <c r="KIZ266" s="710"/>
      <c r="KJA266" s="710"/>
      <c r="KJB266" s="710"/>
      <c r="KJC266" s="710"/>
      <c r="KJD266" s="710"/>
      <c r="KJE266" s="710"/>
      <c r="KJF266" s="710"/>
      <c r="KJG266" s="710"/>
      <c r="KJH266" s="710"/>
      <c r="KJI266" s="710"/>
      <c r="KJJ266" s="710"/>
      <c r="KJK266" s="710"/>
      <c r="KJL266" s="710"/>
      <c r="KJM266" s="710"/>
      <c r="KJN266" s="710"/>
      <c r="KJO266" s="710"/>
      <c r="KJP266" s="710"/>
      <c r="KJQ266" s="710"/>
      <c r="KJR266" s="710"/>
      <c r="KJS266" s="710"/>
      <c r="KJT266" s="710"/>
      <c r="KJU266" s="710"/>
      <c r="KJV266" s="710"/>
      <c r="KJW266" s="710"/>
      <c r="KJX266" s="710"/>
      <c r="KJY266" s="710"/>
      <c r="KJZ266" s="710"/>
      <c r="KKA266" s="710"/>
      <c r="KKB266" s="710"/>
      <c r="KKC266" s="710"/>
      <c r="KKD266" s="710"/>
      <c r="KKE266" s="710"/>
      <c r="KKF266" s="710"/>
      <c r="KKG266" s="710"/>
      <c r="KKH266" s="710"/>
      <c r="KKI266" s="710"/>
      <c r="KKJ266" s="710"/>
      <c r="KKK266" s="710"/>
      <c r="KKL266" s="710"/>
      <c r="KKM266" s="710"/>
      <c r="KKN266" s="710"/>
      <c r="KKO266" s="710"/>
      <c r="KKP266" s="710"/>
      <c r="KKQ266" s="710"/>
      <c r="KKR266" s="710"/>
      <c r="KKS266" s="710"/>
      <c r="KKT266" s="710"/>
      <c r="KKU266" s="710"/>
      <c r="KKV266" s="710"/>
      <c r="KKW266" s="710"/>
      <c r="KKX266" s="710"/>
      <c r="KKY266" s="710"/>
      <c r="KKZ266" s="710"/>
      <c r="KLA266" s="710"/>
      <c r="KLB266" s="710"/>
      <c r="KLC266" s="710"/>
      <c r="KLD266" s="710"/>
      <c r="KLE266" s="710"/>
      <c r="KLF266" s="710"/>
      <c r="KLG266" s="710"/>
      <c r="KLH266" s="710"/>
      <c r="KLI266" s="710"/>
      <c r="KLJ266" s="710"/>
      <c r="KLK266" s="710"/>
      <c r="KLL266" s="710"/>
      <c r="KLM266" s="710"/>
      <c r="KLN266" s="710"/>
      <c r="KLO266" s="710"/>
      <c r="KLP266" s="710"/>
      <c r="KLQ266" s="710"/>
      <c r="KLR266" s="710"/>
      <c r="KLS266" s="710"/>
      <c r="KLT266" s="710"/>
      <c r="KLU266" s="710"/>
      <c r="KLV266" s="710"/>
      <c r="KLW266" s="710"/>
      <c r="KLX266" s="710"/>
      <c r="KLY266" s="710"/>
      <c r="KLZ266" s="710"/>
      <c r="KMA266" s="710"/>
      <c r="KMB266" s="710"/>
      <c r="KMC266" s="710"/>
      <c r="KMD266" s="710"/>
      <c r="KME266" s="710"/>
      <c r="KMF266" s="710"/>
      <c r="KMG266" s="710"/>
      <c r="KMH266" s="710"/>
      <c r="KMI266" s="710"/>
      <c r="KMJ266" s="710"/>
      <c r="KMK266" s="710"/>
      <c r="KML266" s="710"/>
      <c r="KMM266" s="710"/>
      <c r="KMN266" s="710"/>
      <c r="KMO266" s="710"/>
      <c r="KMP266" s="710"/>
      <c r="KMQ266" s="710"/>
      <c r="KMR266" s="710"/>
      <c r="KMS266" s="710"/>
      <c r="KMT266" s="710"/>
      <c r="KMU266" s="710"/>
      <c r="KMV266" s="710"/>
      <c r="KMW266" s="710"/>
      <c r="KMX266" s="710"/>
      <c r="KMY266" s="710"/>
      <c r="KMZ266" s="710"/>
      <c r="KNA266" s="710"/>
      <c r="KNB266" s="710"/>
      <c r="KNC266" s="710"/>
      <c r="KND266" s="710"/>
      <c r="KNE266" s="710"/>
      <c r="KNF266" s="710"/>
      <c r="KNG266" s="710"/>
      <c r="KNH266" s="710"/>
      <c r="KNI266" s="710"/>
      <c r="KNJ266" s="710"/>
      <c r="KNK266" s="710"/>
      <c r="KNL266" s="710"/>
      <c r="KNM266" s="710"/>
      <c r="KNN266" s="710"/>
      <c r="KNO266" s="710"/>
      <c r="KNP266" s="710"/>
      <c r="KNQ266" s="710"/>
      <c r="KNR266" s="710"/>
      <c r="KNS266" s="710"/>
      <c r="KNT266" s="710"/>
      <c r="KNU266" s="710"/>
      <c r="KNV266" s="710"/>
      <c r="KNW266" s="710"/>
      <c r="KNX266" s="710"/>
      <c r="KNY266" s="710"/>
      <c r="KNZ266" s="710"/>
      <c r="KOA266" s="710"/>
      <c r="KOB266" s="710"/>
      <c r="KOC266" s="710"/>
      <c r="KOD266" s="710"/>
      <c r="KOE266" s="710"/>
      <c r="KOF266" s="710"/>
      <c r="KOG266" s="710"/>
      <c r="KOH266" s="710"/>
      <c r="KOI266" s="710"/>
      <c r="KOJ266" s="710"/>
      <c r="KOK266" s="710"/>
      <c r="KOL266" s="710"/>
      <c r="KOM266" s="710"/>
      <c r="KON266" s="710"/>
      <c r="KOO266" s="710"/>
      <c r="KOP266" s="710"/>
      <c r="KOQ266" s="710"/>
      <c r="KOR266" s="710"/>
      <c r="KOS266" s="710"/>
      <c r="KOT266" s="710"/>
      <c r="KOU266" s="710"/>
      <c r="KOV266" s="710"/>
      <c r="KOW266" s="710"/>
      <c r="KOX266" s="710"/>
      <c r="KOY266" s="710"/>
      <c r="KOZ266" s="710"/>
      <c r="KPA266" s="710"/>
      <c r="KPB266" s="710"/>
      <c r="KPC266" s="710"/>
      <c r="KPD266" s="710"/>
      <c r="KPE266" s="710"/>
      <c r="KPF266" s="710"/>
      <c r="KPG266" s="710"/>
      <c r="KPH266" s="710"/>
      <c r="KPI266" s="710"/>
      <c r="KPJ266" s="710"/>
      <c r="KPK266" s="710"/>
      <c r="KPL266" s="710"/>
      <c r="KPM266" s="710"/>
      <c r="KPN266" s="710"/>
      <c r="KPO266" s="710"/>
      <c r="KPP266" s="710"/>
      <c r="KPQ266" s="710"/>
      <c r="KPR266" s="710"/>
      <c r="KPS266" s="710"/>
      <c r="KPT266" s="710"/>
      <c r="KPU266" s="710"/>
      <c r="KPV266" s="710"/>
      <c r="KPW266" s="710"/>
      <c r="KPX266" s="710"/>
      <c r="KPY266" s="710"/>
      <c r="KPZ266" s="710"/>
      <c r="KQA266" s="710"/>
      <c r="KQB266" s="710"/>
      <c r="KQC266" s="710"/>
      <c r="KQD266" s="710"/>
      <c r="KQE266" s="710"/>
      <c r="KQF266" s="710"/>
      <c r="KQG266" s="710"/>
      <c r="KQH266" s="710"/>
      <c r="KQI266" s="710"/>
      <c r="KQJ266" s="710"/>
      <c r="KQK266" s="710"/>
      <c r="KQL266" s="710"/>
      <c r="KQM266" s="710"/>
      <c r="KQN266" s="710"/>
      <c r="KQO266" s="710"/>
      <c r="KQP266" s="710"/>
      <c r="KQQ266" s="710"/>
      <c r="KQR266" s="710"/>
      <c r="KQS266" s="710"/>
      <c r="KQT266" s="710"/>
      <c r="KQU266" s="710"/>
      <c r="KQV266" s="710"/>
      <c r="KQW266" s="710"/>
      <c r="KQX266" s="710"/>
      <c r="KQY266" s="710"/>
      <c r="KQZ266" s="710"/>
      <c r="KRA266" s="710"/>
      <c r="KRB266" s="710"/>
      <c r="KRC266" s="710"/>
      <c r="KRD266" s="710"/>
      <c r="KRE266" s="710"/>
      <c r="KRF266" s="710"/>
      <c r="KRG266" s="710"/>
      <c r="KRH266" s="710"/>
      <c r="KRI266" s="710"/>
      <c r="KRJ266" s="710"/>
      <c r="KRK266" s="710"/>
      <c r="KRL266" s="710"/>
      <c r="KRM266" s="710"/>
      <c r="KRN266" s="710"/>
      <c r="KRO266" s="710"/>
      <c r="KRP266" s="710"/>
      <c r="KRQ266" s="710"/>
      <c r="KRR266" s="710"/>
      <c r="KRS266" s="710"/>
      <c r="KRT266" s="710"/>
      <c r="KRU266" s="710"/>
      <c r="KRV266" s="710"/>
      <c r="KRW266" s="710"/>
      <c r="KRX266" s="710"/>
      <c r="KRY266" s="710"/>
      <c r="KRZ266" s="710"/>
      <c r="KSA266" s="710"/>
      <c r="KSB266" s="710"/>
      <c r="KSC266" s="710"/>
      <c r="KSD266" s="710"/>
      <c r="KSE266" s="710"/>
      <c r="KSF266" s="710"/>
      <c r="KSG266" s="710"/>
      <c r="KSH266" s="710"/>
      <c r="KSI266" s="710"/>
      <c r="KSJ266" s="710"/>
      <c r="KSK266" s="710"/>
      <c r="KSL266" s="710"/>
      <c r="KSM266" s="710"/>
      <c r="KSN266" s="710"/>
      <c r="KSO266" s="710"/>
      <c r="KSP266" s="710"/>
      <c r="KSQ266" s="710"/>
      <c r="KSR266" s="710"/>
      <c r="KSS266" s="710"/>
      <c r="KST266" s="710"/>
      <c r="KSU266" s="710"/>
      <c r="KSV266" s="710"/>
      <c r="KSW266" s="710"/>
      <c r="KSX266" s="710"/>
      <c r="KSY266" s="710"/>
      <c r="KSZ266" s="710"/>
      <c r="KTA266" s="710"/>
      <c r="KTB266" s="710"/>
      <c r="KTC266" s="710"/>
      <c r="KTD266" s="710"/>
      <c r="KTE266" s="710"/>
      <c r="KTF266" s="710"/>
      <c r="KTG266" s="710"/>
      <c r="KTH266" s="710"/>
      <c r="KTI266" s="710"/>
      <c r="KTJ266" s="710"/>
      <c r="KTK266" s="710"/>
      <c r="KTL266" s="710"/>
      <c r="KTM266" s="710"/>
      <c r="KTN266" s="710"/>
      <c r="KTO266" s="710"/>
      <c r="KTP266" s="710"/>
      <c r="KTQ266" s="710"/>
      <c r="KTR266" s="710"/>
      <c r="KTS266" s="710"/>
      <c r="KTT266" s="710"/>
      <c r="KTU266" s="710"/>
      <c r="KTV266" s="710"/>
      <c r="KTW266" s="710"/>
      <c r="KTX266" s="710"/>
      <c r="KTY266" s="710"/>
      <c r="KTZ266" s="710"/>
      <c r="KUA266" s="710"/>
      <c r="KUB266" s="710"/>
      <c r="KUC266" s="710"/>
      <c r="KUD266" s="710"/>
      <c r="KUE266" s="710"/>
      <c r="KUF266" s="710"/>
      <c r="KUG266" s="710"/>
      <c r="KUH266" s="710"/>
      <c r="KUI266" s="710"/>
      <c r="KUJ266" s="710"/>
      <c r="KUK266" s="710"/>
      <c r="KUL266" s="710"/>
      <c r="KUM266" s="710"/>
      <c r="KUN266" s="710"/>
      <c r="KUO266" s="710"/>
      <c r="KUP266" s="710"/>
      <c r="KUQ266" s="710"/>
      <c r="KUR266" s="710"/>
      <c r="KUS266" s="710"/>
      <c r="KUT266" s="710"/>
      <c r="KUU266" s="710"/>
      <c r="KUV266" s="710"/>
      <c r="KUW266" s="710"/>
      <c r="KUX266" s="710"/>
      <c r="KUY266" s="710"/>
      <c r="KUZ266" s="710"/>
      <c r="KVA266" s="710"/>
      <c r="KVB266" s="710"/>
      <c r="KVC266" s="710"/>
      <c r="KVD266" s="710"/>
      <c r="KVE266" s="710"/>
      <c r="KVF266" s="710"/>
      <c r="KVG266" s="710"/>
      <c r="KVH266" s="710"/>
      <c r="KVI266" s="710"/>
      <c r="KVJ266" s="710"/>
      <c r="KVK266" s="710"/>
      <c r="KVL266" s="710"/>
      <c r="KVM266" s="710"/>
      <c r="KVN266" s="710"/>
      <c r="KVO266" s="710"/>
      <c r="KVP266" s="710"/>
      <c r="KVQ266" s="710"/>
      <c r="KVR266" s="710"/>
      <c r="KVS266" s="710"/>
      <c r="KVT266" s="710"/>
      <c r="KVU266" s="710"/>
      <c r="KVV266" s="710"/>
      <c r="KVW266" s="710"/>
      <c r="KVX266" s="710"/>
      <c r="KVY266" s="710"/>
      <c r="KVZ266" s="710"/>
      <c r="KWA266" s="710"/>
      <c r="KWB266" s="710"/>
      <c r="KWC266" s="710"/>
      <c r="KWD266" s="710"/>
      <c r="KWE266" s="710"/>
      <c r="KWF266" s="710"/>
      <c r="KWG266" s="710"/>
      <c r="KWH266" s="710"/>
      <c r="KWI266" s="710"/>
      <c r="KWJ266" s="710"/>
      <c r="KWK266" s="710"/>
      <c r="KWL266" s="710"/>
      <c r="KWM266" s="710"/>
      <c r="KWN266" s="710"/>
      <c r="KWO266" s="710"/>
      <c r="KWP266" s="710"/>
      <c r="KWQ266" s="710"/>
      <c r="KWR266" s="710"/>
      <c r="KWS266" s="710"/>
      <c r="KWT266" s="710"/>
      <c r="KWU266" s="710"/>
      <c r="KWV266" s="710"/>
      <c r="KWW266" s="710"/>
      <c r="KWX266" s="710"/>
      <c r="KWY266" s="710"/>
      <c r="KWZ266" s="710"/>
      <c r="KXA266" s="710"/>
      <c r="KXB266" s="710"/>
      <c r="KXC266" s="710"/>
      <c r="KXD266" s="710"/>
      <c r="KXE266" s="710"/>
      <c r="KXF266" s="710"/>
      <c r="KXG266" s="710"/>
      <c r="KXH266" s="710"/>
      <c r="KXI266" s="710"/>
      <c r="KXJ266" s="710"/>
      <c r="KXK266" s="710"/>
      <c r="KXL266" s="710"/>
      <c r="KXM266" s="710"/>
      <c r="KXN266" s="710"/>
      <c r="KXO266" s="710"/>
      <c r="KXP266" s="710"/>
      <c r="KXQ266" s="710"/>
      <c r="KXR266" s="710"/>
      <c r="KXS266" s="710"/>
      <c r="KXT266" s="710"/>
      <c r="KXU266" s="710"/>
      <c r="KXV266" s="710"/>
      <c r="KXW266" s="710"/>
      <c r="KXX266" s="710"/>
      <c r="KXY266" s="710"/>
      <c r="KXZ266" s="710"/>
      <c r="KYA266" s="710"/>
      <c r="KYB266" s="710"/>
      <c r="KYC266" s="710"/>
      <c r="KYD266" s="710"/>
      <c r="KYE266" s="710"/>
      <c r="KYF266" s="710"/>
      <c r="KYG266" s="710"/>
      <c r="KYH266" s="710"/>
      <c r="KYI266" s="710"/>
      <c r="KYJ266" s="710"/>
      <c r="KYK266" s="710"/>
      <c r="KYL266" s="710"/>
      <c r="KYM266" s="710"/>
      <c r="KYN266" s="710"/>
      <c r="KYO266" s="710"/>
      <c r="KYP266" s="710"/>
      <c r="KYQ266" s="710"/>
      <c r="KYR266" s="710"/>
      <c r="KYS266" s="710"/>
      <c r="KYT266" s="710"/>
      <c r="KYU266" s="710"/>
      <c r="KYV266" s="710"/>
      <c r="KYW266" s="710"/>
      <c r="KYX266" s="710"/>
      <c r="KYY266" s="710"/>
      <c r="KYZ266" s="710"/>
      <c r="KZA266" s="710"/>
      <c r="KZB266" s="710"/>
      <c r="KZC266" s="710"/>
      <c r="KZD266" s="710"/>
      <c r="KZE266" s="710"/>
      <c r="KZF266" s="710"/>
      <c r="KZG266" s="710"/>
      <c r="KZH266" s="710"/>
      <c r="KZI266" s="710"/>
      <c r="KZJ266" s="710"/>
      <c r="KZK266" s="710"/>
      <c r="KZL266" s="710"/>
      <c r="KZM266" s="710"/>
      <c r="KZN266" s="710"/>
      <c r="KZO266" s="710"/>
      <c r="KZP266" s="710"/>
      <c r="KZQ266" s="710"/>
      <c r="KZR266" s="710"/>
      <c r="KZS266" s="710"/>
      <c r="KZT266" s="710"/>
      <c r="KZU266" s="710"/>
      <c r="KZV266" s="710"/>
      <c r="KZW266" s="710"/>
      <c r="KZX266" s="710"/>
      <c r="KZY266" s="710"/>
      <c r="KZZ266" s="710"/>
      <c r="LAA266" s="710"/>
      <c r="LAB266" s="710"/>
      <c r="LAC266" s="710"/>
      <c r="LAD266" s="710"/>
      <c r="LAE266" s="710"/>
      <c r="LAF266" s="710"/>
      <c r="LAG266" s="710"/>
      <c r="LAH266" s="710"/>
      <c r="LAI266" s="710"/>
      <c r="LAJ266" s="710"/>
      <c r="LAK266" s="710"/>
      <c r="LAL266" s="710"/>
      <c r="LAM266" s="710"/>
      <c r="LAN266" s="710"/>
      <c r="LAO266" s="710"/>
      <c r="LAP266" s="710"/>
      <c r="LAQ266" s="710"/>
      <c r="LAR266" s="710"/>
      <c r="LAS266" s="710"/>
      <c r="LAT266" s="710"/>
      <c r="LAU266" s="710"/>
      <c r="LAV266" s="710"/>
      <c r="LAW266" s="710"/>
      <c r="LAX266" s="710"/>
      <c r="LAY266" s="710"/>
      <c r="LAZ266" s="710"/>
      <c r="LBA266" s="710"/>
      <c r="LBB266" s="710"/>
      <c r="LBC266" s="710"/>
      <c r="LBD266" s="710"/>
      <c r="LBE266" s="710"/>
      <c r="LBF266" s="710"/>
      <c r="LBG266" s="710"/>
      <c r="LBH266" s="710"/>
      <c r="LBI266" s="710"/>
      <c r="LBJ266" s="710"/>
      <c r="LBK266" s="710"/>
      <c r="LBL266" s="710"/>
      <c r="LBM266" s="710"/>
      <c r="LBN266" s="710"/>
      <c r="LBO266" s="710"/>
      <c r="LBP266" s="710"/>
      <c r="LBQ266" s="710"/>
      <c r="LBR266" s="710"/>
      <c r="LBS266" s="710"/>
      <c r="LBT266" s="710"/>
      <c r="LBU266" s="710"/>
      <c r="LBV266" s="710"/>
      <c r="LBW266" s="710"/>
      <c r="LBX266" s="710"/>
      <c r="LBY266" s="710"/>
      <c r="LBZ266" s="710"/>
      <c r="LCA266" s="710"/>
      <c r="LCB266" s="710"/>
      <c r="LCC266" s="710"/>
      <c r="LCD266" s="710"/>
      <c r="LCE266" s="710"/>
      <c r="LCF266" s="710"/>
      <c r="LCG266" s="710"/>
      <c r="LCH266" s="710"/>
      <c r="LCI266" s="710"/>
      <c r="LCJ266" s="710"/>
      <c r="LCK266" s="710"/>
      <c r="LCL266" s="710"/>
      <c r="LCM266" s="710"/>
      <c r="LCN266" s="710"/>
      <c r="LCO266" s="710"/>
      <c r="LCP266" s="710"/>
      <c r="LCQ266" s="710"/>
      <c r="LCR266" s="710"/>
      <c r="LCS266" s="710"/>
      <c r="LCT266" s="710"/>
      <c r="LCU266" s="710"/>
      <c r="LCV266" s="710"/>
      <c r="LCW266" s="710"/>
      <c r="LCX266" s="710"/>
      <c r="LCY266" s="710"/>
      <c r="LCZ266" s="710"/>
      <c r="LDA266" s="710"/>
      <c r="LDB266" s="710"/>
      <c r="LDC266" s="710"/>
      <c r="LDD266" s="710"/>
      <c r="LDE266" s="710"/>
      <c r="LDF266" s="710"/>
      <c r="LDG266" s="710"/>
      <c r="LDH266" s="710"/>
      <c r="LDI266" s="710"/>
      <c r="LDJ266" s="710"/>
      <c r="LDK266" s="710"/>
      <c r="LDL266" s="710"/>
      <c r="LDM266" s="710"/>
      <c r="LDN266" s="710"/>
      <c r="LDO266" s="710"/>
      <c r="LDP266" s="710"/>
      <c r="LDQ266" s="710"/>
      <c r="LDR266" s="710"/>
      <c r="LDS266" s="710"/>
      <c r="LDT266" s="710"/>
      <c r="LDU266" s="710"/>
      <c r="LDV266" s="710"/>
      <c r="LDW266" s="710"/>
      <c r="LDX266" s="710"/>
      <c r="LDY266" s="710"/>
      <c r="LDZ266" s="710"/>
      <c r="LEA266" s="710"/>
      <c r="LEB266" s="710"/>
      <c r="LEC266" s="710"/>
      <c r="LED266" s="710"/>
      <c r="LEE266" s="710"/>
      <c r="LEF266" s="710"/>
      <c r="LEG266" s="710"/>
      <c r="LEH266" s="710"/>
      <c r="LEI266" s="710"/>
      <c r="LEJ266" s="710"/>
      <c r="LEK266" s="710"/>
      <c r="LEL266" s="710"/>
      <c r="LEM266" s="710"/>
      <c r="LEN266" s="710"/>
      <c r="LEO266" s="710"/>
      <c r="LEP266" s="710"/>
      <c r="LEQ266" s="710"/>
      <c r="LER266" s="710"/>
      <c r="LES266" s="710"/>
      <c r="LET266" s="710"/>
      <c r="LEU266" s="710"/>
      <c r="LEV266" s="710"/>
      <c r="LEW266" s="710"/>
      <c r="LEX266" s="710"/>
      <c r="LEY266" s="710"/>
      <c r="LEZ266" s="710"/>
      <c r="LFA266" s="710"/>
      <c r="LFB266" s="710"/>
      <c r="LFC266" s="710"/>
      <c r="LFD266" s="710"/>
      <c r="LFE266" s="710"/>
      <c r="LFF266" s="710"/>
      <c r="LFG266" s="710"/>
      <c r="LFH266" s="710"/>
      <c r="LFI266" s="710"/>
      <c r="LFJ266" s="710"/>
      <c r="LFK266" s="710"/>
      <c r="LFL266" s="710"/>
      <c r="LFM266" s="710"/>
      <c r="LFN266" s="710"/>
      <c r="LFO266" s="710"/>
      <c r="LFP266" s="710"/>
      <c r="LFQ266" s="710"/>
      <c r="LFR266" s="710"/>
      <c r="LFS266" s="710"/>
      <c r="LFT266" s="710"/>
      <c r="LFU266" s="710"/>
      <c r="LFV266" s="710"/>
      <c r="LFW266" s="710"/>
      <c r="LFX266" s="710"/>
      <c r="LFY266" s="710"/>
      <c r="LFZ266" s="710"/>
      <c r="LGA266" s="710"/>
      <c r="LGB266" s="710"/>
      <c r="LGC266" s="710"/>
      <c r="LGD266" s="710"/>
      <c r="LGE266" s="710"/>
      <c r="LGF266" s="710"/>
      <c r="LGG266" s="710"/>
      <c r="LGH266" s="710"/>
      <c r="LGI266" s="710"/>
      <c r="LGJ266" s="710"/>
      <c r="LGK266" s="710"/>
      <c r="LGL266" s="710"/>
      <c r="LGM266" s="710"/>
      <c r="LGN266" s="710"/>
      <c r="LGO266" s="710"/>
      <c r="LGP266" s="710"/>
      <c r="LGQ266" s="710"/>
      <c r="LGR266" s="710"/>
      <c r="LGS266" s="710"/>
      <c r="LGT266" s="710"/>
      <c r="LGU266" s="710"/>
      <c r="LGV266" s="710"/>
      <c r="LGW266" s="710"/>
      <c r="LGX266" s="710"/>
      <c r="LGY266" s="710"/>
      <c r="LGZ266" s="710"/>
      <c r="LHA266" s="710"/>
      <c r="LHB266" s="710"/>
      <c r="LHC266" s="710"/>
      <c r="LHD266" s="710"/>
      <c r="LHE266" s="710"/>
      <c r="LHF266" s="710"/>
      <c r="LHG266" s="710"/>
      <c r="LHH266" s="710"/>
      <c r="LHI266" s="710"/>
      <c r="LHJ266" s="710"/>
      <c r="LHK266" s="710"/>
      <c r="LHL266" s="710"/>
      <c r="LHM266" s="710"/>
      <c r="LHN266" s="710"/>
      <c r="LHO266" s="710"/>
      <c r="LHP266" s="710"/>
      <c r="LHQ266" s="710"/>
      <c r="LHR266" s="710"/>
      <c r="LHS266" s="710"/>
      <c r="LHT266" s="710"/>
      <c r="LHU266" s="710"/>
      <c r="LHV266" s="710"/>
      <c r="LHW266" s="710"/>
      <c r="LHX266" s="710"/>
      <c r="LHY266" s="710"/>
      <c r="LHZ266" s="710"/>
      <c r="LIA266" s="710"/>
      <c r="LIB266" s="710"/>
      <c r="LIC266" s="710"/>
      <c r="LID266" s="710"/>
      <c r="LIE266" s="710"/>
      <c r="LIF266" s="710"/>
      <c r="LIG266" s="710"/>
      <c r="LIH266" s="710"/>
      <c r="LII266" s="710"/>
      <c r="LIJ266" s="710"/>
      <c r="LIK266" s="710"/>
      <c r="LIL266" s="710"/>
      <c r="LIM266" s="710"/>
      <c r="LIN266" s="710"/>
      <c r="LIO266" s="710"/>
      <c r="LIP266" s="710"/>
      <c r="LIQ266" s="710"/>
      <c r="LIR266" s="710"/>
      <c r="LIS266" s="710"/>
      <c r="LIT266" s="710"/>
      <c r="LIU266" s="710"/>
      <c r="LIV266" s="710"/>
      <c r="LIW266" s="710"/>
      <c r="LIX266" s="710"/>
      <c r="LIY266" s="710"/>
      <c r="LIZ266" s="710"/>
      <c r="LJA266" s="710"/>
      <c r="LJB266" s="710"/>
      <c r="LJC266" s="710"/>
      <c r="LJD266" s="710"/>
      <c r="LJE266" s="710"/>
      <c r="LJF266" s="710"/>
      <c r="LJG266" s="710"/>
      <c r="LJH266" s="710"/>
      <c r="LJI266" s="710"/>
      <c r="LJJ266" s="710"/>
      <c r="LJK266" s="710"/>
      <c r="LJL266" s="710"/>
      <c r="LJM266" s="710"/>
      <c r="LJN266" s="710"/>
      <c r="LJO266" s="710"/>
      <c r="LJP266" s="710"/>
      <c r="LJQ266" s="710"/>
      <c r="LJR266" s="710"/>
      <c r="LJS266" s="710"/>
      <c r="LJT266" s="710"/>
      <c r="LJU266" s="710"/>
      <c r="LJV266" s="710"/>
      <c r="LJW266" s="710"/>
      <c r="LJX266" s="710"/>
      <c r="LJY266" s="710"/>
      <c r="LJZ266" s="710"/>
      <c r="LKA266" s="710"/>
      <c r="LKB266" s="710"/>
      <c r="LKC266" s="710"/>
      <c r="LKD266" s="710"/>
      <c r="LKE266" s="710"/>
      <c r="LKF266" s="710"/>
      <c r="LKG266" s="710"/>
      <c r="LKH266" s="710"/>
      <c r="LKI266" s="710"/>
      <c r="LKJ266" s="710"/>
      <c r="LKK266" s="710"/>
      <c r="LKL266" s="710"/>
      <c r="LKM266" s="710"/>
      <c r="LKN266" s="710"/>
      <c r="LKO266" s="710"/>
      <c r="LKP266" s="710"/>
      <c r="LKQ266" s="710"/>
      <c r="LKR266" s="710"/>
      <c r="LKS266" s="710"/>
      <c r="LKT266" s="710"/>
      <c r="LKU266" s="710"/>
      <c r="LKV266" s="710"/>
      <c r="LKW266" s="710"/>
      <c r="LKX266" s="710"/>
      <c r="LKY266" s="710"/>
      <c r="LKZ266" s="710"/>
      <c r="LLA266" s="710"/>
      <c r="LLB266" s="710"/>
      <c r="LLC266" s="710"/>
      <c r="LLD266" s="710"/>
      <c r="LLE266" s="710"/>
      <c r="LLF266" s="710"/>
      <c r="LLG266" s="710"/>
      <c r="LLH266" s="710"/>
      <c r="LLI266" s="710"/>
      <c r="LLJ266" s="710"/>
      <c r="LLK266" s="710"/>
      <c r="LLL266" s="710"/>
      <c r="LLM266" s="710"/>
      <c r="LLN266" s="710"/>
      <c r="LLO266" s="710"/>
      <c r="LLP266" s="710"/>
      <c r="LLQ266" s="710"/>
      <c r="LLR266" s="710"/>
      <c r="LLS266" s="710"/>
      <c r="LLT266" s="710"/>
      <c r="LLU266" s="710"/>
      <c r="LLV266" s="710"/>
      <c r="LLW266" s="710"/>
      <c r="LLX266" s="710"/>
      <c r="LLY266" s="710"/>
      <c r="LLZ266" s="710"/>
      <c r="LMA266" s="710"/>
      <c r="LMB266" s="710"/>
      <c r="LMC266" s="710"/>
      <c r="LMD266" s="710"/>
      <c r="LME266" s="710"/>
      <c r="LMF266" s="710"/>
      <c r="LMG266" s="710"/>
      <c r="LMH266" s="710"/>
      <c r="LMI266" s="710"/>
      <c r="LMJ266" s="710"/>
      <c r="LMK266" s="710"/>
      <c r="LML266" s="710"/>
      <c r="LMM266" s="710"/>
      <c r="LMN266" s="710"/>
      <c r="LMO266" s="710"/>
      <c r="LMP266" s="710"/>
      <c r="LMQ266" s="710"/>
      <c r="LMR266" s="710"/>
      <c r="LMS266" s="710"/>
      <c r="LMT266" s="710"/>
      <c r="LMU266" s="710"/>
      <c r="LMV266" s="710"/>
      <c r="LMW266" s="710"/>
      <c r="LMX266" s="710"/>
      <c r="LMY266" s="710"/>
      <c r="LMZ266" s="710"/>
      <c r="LNA266" s="710"/>
      <c r="LNB266" s="710"/>
      <c r="LNC266" s="710"/>
      <c r="LND266" s="710"/>
      <c r="LNE266" s="710"/>
      <c r="LNF266" s="710"/>
      <c r="LNG266" s="710"/>
      <c r="LNH266" s="710"/>
      <c r="LNI266" s="710"/>
      <c r="LNJ266" s="710"/>
      <c r="LNK266" s="710"/>
      <c r="LNL266" s="710"/>
      <c r="LNM266" s="710"/>
      <c r="LNN266" s="710"/>
      <c r="LNO266" s="710"/>
      <c r="LNP266" s="710"/>
      <c r="LNQ266" s="710"/>
      <c r="LNR266" s="710"/>
      <c r="LNS266" s="710"/>
      <c r="LNT266" s="710"/>
      <c r="LNU266" s="710"/>
      <c r="LNV266" s="710"/>
      <c r="LNW266" s="710"/>
      <c r="LNX266" s="710"/>
      <c r="LNY266" s="710"/>
      <c r="LNZ266" s="710"/>
      <c r="LOA266" s="710"/>
      <c r="LOB266" s="710"/>
      <c r="LOC266" s="710"/>
      <c r="LOD266" s="710"/>
      <c r="LOE266" s="710"/>
      <c r="LOF266" s="710"/>
      <c r="LOG266" s="710"/>
      <c r="LOH266" s="710"/>
      <c r="LOI266" s="710"/>
      <c r="LOJ266" s="710"/>
      <c r="LOK266" s="710"/>
      <c r="LOL266" s="710"/>
      <c r="LOM266" s="710"/>
      <c r="LON266" s="710"/>
      <c r="LOO266" s="710"/>
      <c r="LOP266" s="710"/>
      <c r="LOQ266" s="710"/>
      <c r="LOR266" s="710"/>
      <c r="LOS266" s="710"/>
      <c r="LOT266" s="710"/>
      <c r="LOU266" s="710"/>
      <c r="LOV266" s="710"/>
      <c r="LOW266" s="710"/>
      <c r="LOX266" s="710"/>
      <c r="LOY266" s="710"/>
      <c r="LOZ266" s="710"/>
      <c r="LPA266" s="710"/>
      <c r="LPB266" s="710"/>
      <c r="LPC266" s="710"/>
      <c r="LPD266" s="710"/>
      <c r="LPE266" s="710"/>
      <c r="LPF266" s="710"/>
      <c r="LPG266" s="710"/>
      <c r="LPH266" s="710"/>
      <c r="LPI266" s="710"/>
      <c r="LPJ266" s="710"/>
      <c r="LPK266" s="710"/>
      <c r="LPL266" s="710"/>
      <c r="LPM266" s="710"/>
      <c r="LPN266" s="710"/>
      <c r="LPO266" s="710"/>
      <c r="LPP266" s="710"/>
      <c r="LPQ266" s="710"/>
      <c r="LPR266" s="710"/>
      <c r="LPS266" s="710"/>
      <c r="LPT266" s="710"/>
      <c r="LPU266" s="710"/>
      <c r="LPV266" s="710"/>
      <c r="LPW266" s="710"/>
      <c r="LPX266" s="710"/>
      <c r="LPY266" s="710"/>
      <c r="LPZ266" s="710"/>
      <c r="LQA266" s="710"/>
      <c r="LQB266" s="710"/>
      <c r="LQC266" s="710"/>
      <c r="LQD266" s="710"/>
      <c r="LQE266" s="710"/>
      <c r="LQF266" s="710"/>
      <c r="LQG266" s="710"/>
      <c r="LQH266" s="710"/>
      <c r="LQI266" s="710"/>
      <c r="LQJ266" s="710"/>
      <c r="LQK266" s="710"/>
      <c r="LQL266" s="710"/>
      <c r="LQM266" s="710"/>
      <c r="LQN266" s="710"/>
      <c r="LQO266" s="710"/>
      <c r="LQP266" s="710"/>
      <c r="LQQ266" s="710"/>
      <c r="LQR266" s="710"/>
      <c r="LQS266" s="710"/>
      <c r="LQT266" s="710"/>
      <c r="LQU266" s="710"/>
      <c r="LQV266" s="710"/>
      <c r="LQW266" s="710"/>
      <c r="LQX266" s="710"/>
      <c r="LQY266" s="710"/>
      <c r="LQZ266" s="710"/>
      <c r="LRA266" s="710"/>
      <c r="LRB266" s="710"/>
      <c r="LRC266" s="710"/>
      <c r="LRD266" s="710"/>
      <c r="LRE266" s="710"/>
      <c r="LRF266" s="710"/>
      <c r="LRG266" s="710"/>
      <c r="LRH266" s="710"/>
      <c r="LRI266" s="710"/>
      <c r="LRJ266" s="710"/>
      <c r="LRK266" s="710"/>
      <c r="LRL266" s="710"/>
      <c r="LRM266" s="710"/>
      <c r="LRN266" s="710"/>
      <c r="LRO266" s="710"/>
      <c r="LRP266" s="710"/>
      <c r="LRQ266" s="710"/>
      <c r="LRR266" s="710"/>
      <c r="LRS266" s="710"/>
      <c r="LRT266" s="710"/>
      <c r="LRU266" s="710"/>
      <c r="LRV266" s="710"/>
      <c r="LRW266" s="710"/>
      <c r="LRX266" s="710"/>
      <c r="LRY266" s="710"/>
      <c r="LRZ266" s="710"/>
      <c r="LSA266" s="710"/>
      <c r="LSB266" s="710"/>
      <c r="LSC266" s="710"/>
      <c r="LSD266" s="710"/>
      <c r="LSE266" s="710"/>
      <c r="LSF266" s="710"/>
      <c r="LSG266" s="710"/>
      <c r="LSH266" s="710"/>
      <c r="LSI266" s="710"/>
      <c r="LSJ266" s="710"/>
      <c r="LSK266" s="710"/>
      <c r="LSL266" s="710"/>
      <c r="LSM266" s="710"/>
      <c r="LSN266" s="710"/>
      <c r="LSO266" s="710"/>
      <c r="LSP266" s="710"/>
      <c r="LSQ266" s="710"/>
      <c r="LSR266" s="710"/>
      <c r="LSS266" s="710"/>
      <c r="LST266" s="710"/>
      <c r="LSU266" s="710"/>
      <c r="LSV266" s="710"/>
      <c r="LSW266" s="710"/>
      <c r="LSX266" s="710"/>
      <c r="LSY266" s="710"/>
      <c r="LSZ266" s="710"/>
      <c r="LTA266" s="710"/>
      <c r="LTB266" s="710"/>
      <c r="LTC266" s="710"/>
      <c r="LTD266" s="710"/>
      <c r="LTE266" s="710"/>
      <c r="LTF266" s="710"/>
      <c r="LTG266" s="710"/>
      <c r="LTH266" s="710"/>
      <c r="LTI266" s="710"/>
      <c r="LTJ266" s="710"/>
      <c r="LTK266" s="710"/>
      <c r="LTL266" s="710"/>
      <c r="LTM266" s="710"/>
      <c r="LTN266" s="710"/>
      <c r="LTO266" s="710"/>
      <c r="LTP266" s="710"/>
      <c r="LTQ266" s="710"/>
      <c r="LTR266" s="710"/>
      <c r="LTS266" s="710"/>
      <c r="LTT266" s="710"/>
      <c r="LTU266" s="710"/>
      <c r="LTV266" s="710"/>
      <c r="LTW266" s="710"/>
      <c r="LTX266" s="710"/>
      <c r="LTY266" s="710"/>
      <c r="LTZ266" s="710"/>
      <c r="LUA266" s="710"/>
      <c r="LUB266" s="710"/>
      <c r="LUC266" s="710"/>
      <c r="LUD266" s="710"/>
      <c r="LUE266" s="710"/>
      <c r="LUF266" s="710"/>
      <c r="LUG266" s="710"/>
      <c r="LUH266" s="710"/>
      <c r="LUI266" s="710"/>
      <c r="LUJ266" s="710"/>
      <c r="LUK266" s="710"/>
      <c r="LUL266" s="710"/>
      <c r="LUM266" s="710"/>
      <c r="LUN266" s="710"/>
      <c r="LUO266" s="710"/>
      <c r="LUP266" s="710"/>
      <c r="LUQ266" s="710"/>
      <c r="LUR266" s="710"/>
      <c r="LUS266" s="710"/>
      <c r="LUT266" s="710"/>
      <c r="LUU266" s="710"/>
      <c r="LUV266" s="710"/>
      <c r="LUW266" s="710"/>
      <c r="LUX266" s="710"/>
      <c r="LUY266" s="710"/>
      <c r="LUZ266" s="710"/>
      <c r="LVA266" s="710"/>
      <c r="LVB266" s="710"/>
      <c r="LVC266" s="710"/>
      <c r="LVD266" s="710"/>
      <c r="LVE266" s="710"/>
      <c r="LVF266" s="710"/>
      <c r="LVG266" s="710"/>
      <c r="LVH266" s="710"/>
      <c r="LVI266" s="710"/>
      <c r="LVJ266" s="710"/>
      <c r="LVK266" s="710"/>
      <c r="LVL266" s="710"/>
      <c r="LVM266" s="710"/>
      <c r="LVN266" s="710"/>
      <c r="LVO266" s="710"/>
      <c r="LVP266" s="710"/>
      <c r="LVQ266" s="710"/>
      <c r="LVR266" s="710"/>
      <c r="LVS266" s="710"/>
      <c r="LVT266" s="710"/>
      <c r="LVU266" s="710"/>
      <c r="LVV266" s="710"/>
      <c r="LVW266" s="710"/>
      <c r="LVX266" s="710"/>
      <c r="LVY266" s="710"/>
      <c r="LVZ266" s="710"/>
      <c r="LWA266" s="710"/>
      <c r="LWB266" s="710"/>
      <c r="LWC266" s="710"/>
      <c r="LWD266" s="710"/>
      <c r="LWE266" s="710"/>
      <c r="LWF266" s="710"/>
      <c r="LWG266" s="710"/>
      <c r="LWH266" s="710"/>
      <c r="LWI266" s="710"/>
      <c r="LWJ266" s="710"/>
      <c r="LWK266" s="710"/>
      <c r="LWL266" s="710"/>
      <c r="LWM266" s="710"/>
      <c r="LWN266" s="710"/>
      <c r="LWO266" s="710"/>
      <c r="LWP266" s="710"/>
      <c r="LWQ266" s="710"/>
      <c r="LWR266" s="710"/>
      <c r="LWS266" s="710"/>
      <c r="LWT266" s="710"/>
      <c r="LWU266" s="710"/>
      <c r="LWV266" s="710"/>
      <c r="LWW266" s="710"/>
      <c r="LWX266" s="710"/>
      <c r="LWY266" s="710"/>
      <c r="LWZ266" s="710"/>
      <c r="LXA266" s="710"/>
      <c r="LXB266" s="710"/>
      <c r="LXC266" s="710"/>
      <c r="LXD266" s="710"/>
      <c r="LXE266" s="710"/>
      <c r="LXF266" s="710"/>
      <c r="LXG266" s="710"/>
      <c r="LXH266" s="710"/>
      <c r="LXI266" s="710"/>
      <c r="LXJ266" s="710"/>
      <c r="LXK266" s="710"/>
      <c r="LXL266" s="710"/>
      <c r="LXM266" s="710"/>
      <c r="LXN266" s="710"/>
      <c r="LXO266" s="710"/>
      <c r="LXP266" s="710"/>
      <c r="LXQ266" s="710"/>
      <c r="LXR266" s="710"/>
      <c r="LXS266" s="710"/>
      <c r="LXT266" s="710"/>
      <c r="LXU266" s="710"/>
      <c r="LXV266" s="710"/>
      <c r="LXW266" s="710"/>
      <c r="LXX266" s="710"/>
      <c r="LXY266" s="710"/>
      <c r="LXZ266" s="710"/>
      <c r="LYA266" s="710"/>
      <c r="LYB266" s="710"/>
      <c r="LYC266" s="710"/>
      <c r="LYD266" s="710"/>
      <c r="LYE266" s="710"/>
      <c r="LYF266" s="710"/>
      <c r="LYG266" s="710"/>
      <c r="LYH266" s="710"/>
      <c r="LYI266" s="710"/>
      <c r="LYJ266" s="710"/>
      <c r="LYK266" s="710"/>
      <c r="LYL266" s="710"/>
      <c r="LYM266" s="710"/>
      <c r="LYN266" s="710"/>
      <c r="LYO266" s="710"/>
      <c r="LYP266" s="710"/>
      <c r="LYQ266" s="710"/>
      <c r="LYR266" s="710"/>
      <c r="LYS266" s="710"/>
      <c r="LYT266" s="710"/>
      <c r="LYU266" s="710"/>
      <c r="LYV266" s="710"/>
      <c r="LYW266" s="710"/>
      <c r="LYX266" s="710"/>
      <c r="LYY266" s="710"/>
      <c r="LYZ266" s="710"/>
      <c r="LZA266" s="710"/>
      <c r="LZB266" s="710"/>
      <c r="LZC266" s="710"/>
      <c r="LZD266" s="710"/>
      <c r="LZE266" s="710"/>
      <c r="LZF266" s="710"/>
      <c r="LZG266" s="710"/>
      <c r="LZH266" s="710"/>
      <c r="LZI266" s="710"/>
      <c r="LZJ266" s="710"/>
      <c r="LZK266" s="710"/>
      <c r="LZL266" s="710"/>
      <c r="LZM266" s="710"/>
      <c r="LZN266" s="710"/>
      <c r="LZO266" s="710"/>
      <c r="LZP266" s="710"/>
      <c r="LZQ266" s="710"/>
      <c r="LZR266" s="710"/>
      <c r="LZS266" s="710"/>
      <c r="LZT266" s="710"/>
      <c r="LZU266" s="710"/>
      <c r="LZV266" s="710"/>
      <c r="LZW266" s="710"/>
      <c r="LZX266" s="710"/>
      <c r="LZY266" s="710"/>
      <c r="LZZ266" s="710"/>
      <c r="MAA266" s="710"/>
      <c r="MAB266" s="710"/>
      <c r="MAC266" s="710"/>
      <c r="MAD266" s="710"/>
      <c r="MAE266" s="710"/>
      <c r="MAF266" s="710"/>
      <c r="MAG266" s="710"/>
      <c r="MAH266" s="710"/>
      <c r="MAI266" s="710"/>
      <c r="MAJ266" s="710"/>
      <c r="MAK266" s="710"/>
      <c r="MAL266" s="710"/>
      <c r="MAM266" s="710"/>
      <c r="MAN266" s="710"/>
      <c r="MAO266" s="710"/>
      <c r="MAP266" s="710"/>
      <c r="MAQ266" s="710"/>
      <c r="MAR266" s="710"/>
      <c r="MAS266" s="710"/>
      <c r="MAT266" s="710"/>
      <c r="MAU266" s="710"/>
      <c r="MAV266" s="710"/>
      <c r="MAW266" s="710"/>
      <c r="MAX266" s="710"/>
      <c r="MAY266" s="710"/>
      <c r="MAZ266" s="710"/>
      <c r="MBA266" s="710"/>
      <c r="MBB266" s="710"/>
      <c r="MBC266" s="710"/>
      <c r="MBD266" s="710"/>
      <c r="MBE266" s="710"/>
      <c r="MBF266" s="710"/>
      <c r="MBG266" s="710"/>
      <c r="MBH266" s="710"/>
      <c r="MBI266" s="710"/>
      <c r="MBJ266" s="710"/>
      <c r="MBK266" s="710"/>
      <c r="MBL266" s="710"/>
      <c r="MBM266" s="710"/>
      <c r="MBN266" s="710"/>
      <c r="MBO266" s="710"/>
      <c r="MBP266" s="710"/>
      <c r="MBQ266" s="710"/>
      <c r="MBR266" s="710"/>
      <c r="MBS266" s="710"/>
      <c r="MBT266" s="710"/>
      <c r="MBU266" s="710"/>
      <c r="MBV266" s="710"/>
      <c r="MBW266" s="710"/>
      <c r="MBX266" s="710"/>
      <c r="MBY266" s="710"/>
      <c r="MBZ266" s="710"/>
      <c r="MCA266" s="710"/>
      <c r="MCB266" s="710"/>
      <c r="MCC266" s="710"/>
      <c r="MCD266" s="710"/>
      <c r="MCE266" s="710"/>
      <c r="MCF266" s="710"/>
      <c r="MCG266" s="710"/>
      <c r="MCH266" s="710"/>
      <c r="MCI266" s="710"/>
      <c r="MCJ266" s="710"/>
      <c r="MCK266" s="710"/>
      <c r="MCL266" s="710"/>
      <c r="MCM266" s="710"/>
      <c r="MCN266" s="710"/>
      <c r="MCO266" s="710"/>
      <c r="MCP266" s="710"/>
      <c r="MCQ266" s="710"/>
      <c r="MCR266" s="710"/>
      <c r="MCS266" s="710"/>
      <c r="MCT266" s="710"/>
      <c r="MCU266" s="710"/>
      <c r="MCV266" s="710"/>
      <c r="MCW266" s="710"/>
      <c r="MCX266" s="710"/>
      <c r="MCY266" s="710"/>
      <c r="MCZ266" s="710"/>
      <c r="MDA266" s="710"/>
      <c r="MDB266" s="710"/>
      <c r="MDC266" s="710"/>
      <c r="MDD266" s="710"/>
      <c r="MDE266" s="710"/>
      <c r="MDF266" s="710"/>
      <c r="MDG266" s="710"/>
      <c r="MDH266" s="710"/>
      <c r="MDI266" s="710"/>
      <c r="MDJ266" s="710"/>
      <c r="MDK266" s="710"/>
      <c r="MDL266" s="710"/>
      <c r="MDM266" s="710"/>
      <c r="MDN266" s="710"/>
      <c r="MDO266" s="710"/>
      <c r="MDP266" s="710"/>
      <c r="MDQ266" s="710"/>
      <c r="MDR266" s="710"/>
      <c r="MDS266" s="710"/>
      <c r="MDT266" s="710"/>
      <c r="MDU266" s="710"/>
      <c r="MDV266" s="710"/>
      <c r="MDW266" s="710"/>
      <c r="MDX266" s="710"/>
      <c r="MDY266" s="710"/>
      <c r="MDZ266" s="710"/>
      <c r="MEA266" s="710"/>
      <c r="MEB266" s="710"/>
      <c r="MEC266" s="710"/>
      <c r="MED266" s="710"/>
      <c r="MEE266" s="710"/>
      <c r="MEF266" s="710"/>
      <c r="MEG266" s="710"/>
      <c r="MEH266" s="710"/>
      <c r="MEI266" s="710"/>
      <c r="MEJ266" s="710"/>
      <c r="MEK266" s="710"/>
      <c r="MEL266" s="710"/>
      <c r="MEM266" s="710"/>
      <c r="MEN266" s="710"/>
      <c r="MEO266" s="710"/>
      <c r="MEP266" s="710"/>
      <c r="MEQ266" s="710"/>
      <c r="MER266" s="710"/>
      <c r="MES266" s="710"/>
      <c r="MET266" s="710"/>
      <c r="MEU266" s="710"/>
      <c r="MEV266" s="710"/>
      <c r="MEW266" s="710"/>
      <c r="MEX266" s="710"/>
      <c r="MEY266" s="710"/>
      <c r="MEZ266" s="710"/>
      <c r="MFA266" s="710"/>
      <c r="MFB266" s="710"/>
      <c r="MFC266" s="710"/>
      <c r="MFD266" s="710"/>
      <c r="MFE266" s="710"/>
      <c r="MFF266" s="710"/>
      <c r="MFG266" s="710"/>
      <c r="MFH266" s="710"/>
      <c r="MFI266" s="710"/>
      <c r="MFJ266" s="710"/>
      <c r="MFK266" s="710"/>
      <c r="MFL266" s="710"/>
      <c r="MFM266" s="710"/>
      <c r="MFN266" s="710"/>
      <c r="MFO266" s="710"/>
      <c r="MFP266" s="710"/>
      <c r="MFQ266" s="710"/>
      <c r="MFR266" s="710"/>
      <c r="MFS266" s="710"/>
      <c r="MFT266" s="710"/>
      <c r="MFU266" s="710"/>
      <c r="MFV266" s="710"/>
      <c r="MFW266" s="710"/>
      <c r="MFX266" s="710"/>
      <c r="MFY266" s="710"/>
      <c r="MFZ266" s="710"/>
      <c r="MGA266" s="710"/>
      <c r="MGB266" s="710"/>
      <c r="MGC266" s="710"/>
      <c r="MGD266" s="710"/>
      <c r="MGE266" s="710"/>
      <c r="MGF266" s="710"/>
      <c r="MGG266" s="710"/>
      <c r="MGH266" s="710"/>
      <c r="MGI266" s="710"/>
      <c r="MGJ266" s="710"/>
      <c r="MGK266" s="710"/>
      <c r="MGL266" s="710"/>
      <c r="MGM266" s="710"/>
      <c r="MGN266" s="710"/>
      <c r="MGO266" s="710"/>
      <c r="MGP266" s="710"/>
      <c r="MGQ266" s="710"/>
      <c r="MGR266" s="710"/>
      <c r="MGS266" s="710"/>
      <c r="MGT266" s="710"/>
      <c r="MGU266" s="710"/>
      <c r="MGV266" s="710"/>
      <c r="MGW266" s="710"/>
      <c r="MGX266" s="710"/>
      <c r="MGY266" s="710"/>
      <c r="MGZ266" s="710"/>
      <c r="MHA266" s="710"/>
      <c r="MHB266" s="710"/>
      <c r="MHC266" s="710"/>
      <c r="MHD266" s="710"/>
      <c r="MHE266" s="710"/>
      <c r="MHF266" s="710"/>
      <c r="MHG266" s="710"/>
      <c r="MHH266" s="710"/>
      <c r="MHI266" s="710"/>
      <c r="MHJ266" s="710"/>
      <c r="MHK266" s="710"/>
      <c r="MHL266" s="710"/>
      <c r="MHM266" s="710"/>
      <c r="MHN266" s="710"/>
      <c r="MHO266" s="710"/>
      <c r="MHP266" s="710"/>
      <c r="MHQ266" s="710"/>
      <c r="MHR266" s="710"/>
      <c r="MHS266" s="710"/>
      <c r="MHT266" s="710"/>
      <c r="MHU266" s="710"/>
      <c r="MHV266" s="710"/>
      <c r="MHW266" s="710"/>
      <c r="MHX266" s="710"/>
      <c r="MHY266" s="710"/>
      <c r="MHZ266" s="710"/>
      <c r="MIA266" s="710"/>
      <c r="MIB266" s="710"/>
      <c r="MIC266" s="710"/>
      <c r="MID266" s="710"/>
      <c r="MIE266" s="710"/>
      <c r="MIF266" s="710"/>
      <c r="MIG266" s="710"/>
      <c r="MIH266" s="710"/>
      <c r="MII266" s="710"/>
      <c r="MIJ266" s="710"/>
      <c r="MIK266" s="710"/>
      <c r="MIL266" s="710"/>
      <c r="MIM266" s="710"/>
      <c r="MIN266" s="710"/>
      <c r="MIO266" s="710"/>
      <c r="MIP266" s="710"/>
      <c r="MIQ266" s="710"/>
      <c r="MIR266" s="710"/>
      <c r="MIS266" s="710"/>
      <c r="MIT266" s="710"/>
      <c r="MIU266" s="710"/>
      <c r="MIV266" s="710"/>
      <c r="MIW266" s="710"/>
      <c r="MIX266" s="710"/>
      <c r="MIY266" s="710"/>
      <c r="MIZ266" s="710"/>
      <c r="MJA266" s="710"/>
      <c r="MJB266" s="710"/>
      <c r="MJC266" s="710"/>
      <c r="MJD266" s="710"/>
      <c r="MJE266" s="710"/>
      <c r="MJF266" s="710"/>
      <c r="MJG266" s="710"/>
      <c r="MJH266" s="710"/>
      <c r="MJI266" s="710"/>
      <c r="MJJ266" s="710"/>
      <c r="MJK266" s="710"/>
      <c r="MJL266" s="710"/>
      <c r="MJM266" s="710"/>
      <c r="MJN266" s="710"/>
      <c r="MJO266" s="710"/>
      <c r="MJP266" s="710"/>
      <c r="MJQ266" s="710"/>
      <c r="MJR266" s="710"/>
      <c r="MJS266" s="710"/>
      <c r="MJT266" s="710"/>
      <c r="MJU266" s="710"/>
      <c r="MJV266" s="710"/>
      <c r="MJW266" s="710"/>
      <c r="MJX266" s="710"/>
      <c r="MJY266" s="710"/>
      <c r="MJZ266" s="710"/>
      <c r="MKA266" s="710"/>
      <c r="MKB266" s="710"/>
      <c r="MKC266" s="710"/>
      <c r="MKD266" s="710"/>
      <c r="MKE266" s="710"/>
      <c r="MKF266" s="710"/>
      <c r="MKG266" s="710"/>
      <c r="MKH266" s="710"/>
      <c r="MKI266" s="710"/>
      <c r="MKJ266" s="710"/>
      <c r="MKK266" s="710"/>
      <c r="MKL266" s="710"/>
      <c r="MKM266" s="710"/>
      <c r="MKN266" s="710"/>
      <c r="MKO266" s="710"/>
      <c r="MKP266" s="710"/>
      <c r="MKQ266" s="710"/>
      <c r="MKR266" s="710"/>
      <c r="MKS266" s="710"/>
      <c r="MKT266" s="710"/>
      <c r="MKU266" s="710"/>
      <c r="MKV266" s="710"/>
      <c r="MKW266" s="710"/>
      <c r="MKX266" s="710"/>
      <c r="MKY266" s="710"/>
      <c r="MKZ266" s="710"/>
      <c r="MLA266" s="710"/>
      <c r="MLB266" s="710"/>
      <c r="MLC266" s="710"/>
      <c r="MLD266" s="710"/>
      <c r="MLE266" s="710"/>
      <c r="MLF266" s="710"/>
      <c r="MLG266" s="710"/>
      <c r="MLH266" s="710"/>
      <c r="MLI266" s="710"/>
      <c r="MLJ266" s="710"/>
      <c r="MLK266" s="710"/>
      <c r="MLL266" s="710"/>
      <c r="MLM266" s="710"/>
      <c r="MLN266" s="710"/>
      <c r="MLO266" s="710"/>
      <c r="MLP266" s="710"/>
      <c r="MLQ266" s="710"/>
      <c r="MLR266" s="710"/>
      <c r="MLS266" s="710"/>
      <c r="MLT266" s="710"/>
      <c r="MLU266" s="710"/>
      <c r="MLV266" s="710"/>
      <c r="MLW266" s="710"/>
      <c r="MLX266" s="710"/>
      <c r="MLY266" s="710"/>
      <c r="MLZ266" s="710"/>
      <c r="MMA266" s="710"/>
      <c r="MMB266" s="710"/>
      <c r="MMC266" s="710"/>
      <c r="MMD266" s="710"/>
      <c r="MME266" s="710"/>
      <c r="MMF266" s="710"/>
      <c r="MMG266" s="710"/>
      <c r="MMH266" s="710"/>
      <c r="MMI266" s="710"/>
      <c r="MMJ266" s="710"/>
      <c r="MMK266" s="710"/>
      <c r="MML266" s="710"/>
      <c r="MMM266" s="710"/>
      <c r="MMN266" s="710"/>
      <c r="MMO266" s="710"/>
      <c r="MMP266" s="710"/>
      <c r="MMQ266" s="710"/>
      <c r="MMR266" s="710"/>
      <c r="MMS266" s="710"/>
      <c r="MMT266" s="710"/>
      <c r="MMU266" s="710"/>
      <c r="MMV266" s="710"/>
      <c r="MMW266" s="710"/>
      <c r="MMX266" s="710"/>
      <c r="MMY266" s="710"/>
      <c r="MMZ266" s="710"/>
      <c r="MNA266" s="710"/>
      <c r="MNB266" s="710"/>
      <c r="MNC266" s="710"/>
      <c r="MND266" s="710"/>
      <c r="MNE266" s="710"/>
      <c r="MNF266" s="710"/>
      <c r="MNG266" s="710"/>
      <c r="MNH266" s="710"/>
      <c r="MNI266" s="710"/>
      <c r="MNJ266" s="710"/>
      <c r="MNK266" s="710"/>
      <c r="MNL266" s="710"/>
      <c r="MNM266" s="710"/>
      <c r="MNN266" s="710"/>
      <c r="MNO266" s="710"/>
      <c r="MNP266" s="710"/>
      <c r="MNQ266" s="710"/>
      <c r="MNR266" s="710"/>
      <c r="MNS266" s="710"/>
      <c r="MNT266" s="710"/>
      <c r="MNU266" s="710"/>
      <c r="MNV266" s="710"/>
      <c r="MNW266" s="710"/>
      <c r="MNX266" s="710"/>
      <c r="MNY266" s="710"/>
      <c r="MNZ266" s="710"/>
      <c r="MOA266" s="710"/>
      <c r="MOB266" s="710"/>
      <c r="MOC266" s="710"/>
      <c r="MOD266" s="710"/>
      <c r="MOE266" s="710"/>
      <c r="MOF266" s="710"/>
      <c r="MOG266" s="710"/>
      <c r="MOH266" s="710"/>
      <c r="MOI266" s="710"/>
      <c r="MOJ266" s="710"/>
      <c r="MOK266" s="710"/>
      <c r="MOL266" s="710"/>
      <c r="MOM266" s="710"/>
      <c r="MON266" s="710"/>
      <c r="MOO266" s="710"/>
      <c r="MOP266" s="710"/>
      <c r="MOQ266" s="710"/>
      <c r="MOR266" s="710"/>
      <c r="MOS266" s="710"/>
      <c r="MOT266" s="710"/>
      <c r="MOU266" s="710"/>
      <c r="MOV266" s="710"/>
      <c r="MOW266" s="710"/>
      <c r="MOX266" s="710"/>
      <c r="MOY266" s="710"/>
      <c r="MOZ266" s="710"/>
      <c r="MPA266" s="710"/>
      <c r="MPB266" s="710"/>
      <c r="MPC266" s="710"/>
      <c r="MPD266" s="710"/>
      <c r="MPE266" s="710"/>
      <c r="MPF266" s="710"/>
      <c r="MPG266" s="710"/>
      <c r="MPH266" s="710"/>
      <c r="MPI266" s="710"/>
      <c r="MPJ266" s="710"/>
      <c r="MPK266" s="710"/>
      <c r="MPL266" s="710"/>
      <c r="MPM266" s="710"/>
      <c r="MPN266" s="710"/>
      <c r="MPO266" s="710"/>
      <c r="MPP266" s="710"/>
      <c r="MPQ266" s="710"/>
      <c r="MPR266" s="710"/>
      <c r="MPS266" s="710"/>
      <c r="MPT266" s="710"/>
      <c r="MPU266" s="710"/>
      <c r="MPV266" s="710"/>
      <c r="MPW266" s="710"/>
      <c r="MPX266" s="710"/>
      <c r="MPY266" s="710"/>
      <c r="MPZ266" s="710"/>
      <c r="MQA266" s="710"/>
      <c r="MQB266" s="710"/>
      <c r="MQC266" s="710"/>
      <c r="MQD266" s="710"/>
      <c r="MQE266" s="710"/>
      <c r="MQF266" s="710"/>
      <c r="MQG266" s="710"/>
      <c r="MQH266" s="710"/>
      <c r="MQI266" s="710"/>
      <c r="MQJ266" s="710"/>
      <c r="MQK266" s="710"/>
      <c r="MQL266" s="710"/>
      <c r="MQM266" s="710"/>
      <c r="MQN266" s="710"/>
      <c r="MQO266" s="710"/>
      <c r="MQP266" s="710"/>
      <c r="MQQ266" s="710"/>
      <c r="MQR266" s="710"/>
      <c r="MQS266" s="710"/>
      <c r="MQT266" s="710"/>
      <c r="MQU266" s="710"/>
      <c r="MQV266" s="710"/>
      <c r="MQW266" s="710"/>
      <c r="MQX266" s="710"/>
      <c r="MQY266" s="710"/>
      <c r="MQZ266" s="710"/>
      <c r="MRA266" s="710"/>
      <c r="MRB266" s="710"/>
      <c r="MRC266" s="710"/>
      <c r="MRD266" s="710"/>
      <c r="MRE266" s="710"/>
      <c r="MRF266" s="710"/>
      <c r="MRG266" s="710"/>
      <c r="MRH266" s="710"/>
      <c r="MRI266" s="710"/>
      <c r="MRJ266" s="710"/>
      <c r="MRK266" s="710"/>
      <c r="MRL266" s="710"/>
      <c r="MRM266" s="710"/>
      <c r="MRN266" s="710"/>
      <c r="MRO266" s="710"/>
      <c r="MRP266" s="710"/>
      <c r="MRQ266" s="710"/>
      <c r="MRR266" s="710"/>
      <c r="MRS266" s="710"/>
      <c r="MRT266" s="710"/>
      <c r="MRU266" s="710"/>
      <c r="MRV266" s="710"/>
      <c r="MRW266" s="710"/>
      <c r="MRX266" s="710"/>
      <c r="MRY266" s="710"/>
      <c r="MRZ266" s="710"/>
      <c r="MSA266" s="710"/>
      <c r="MSB266" s="710"/>
      <c r="MSC266" s="710"/>
      <c r="MSD266" s="710"/>
      <c r="MSE266" s="710"/>
      <c r="MSF266" s="710"/>
      <c r="MSG266" s="710"/>
      <c r="MSH266" s="710"/>
      <c r="MSI266" s="710"/>
      <c r="MSJ266" s="710"/>
      <c r="MSK266" s="710"/>
      <c r="MSL266" s="710"/>
      <c r="MSM266" s="710"/>
      <c r="MSN266" s="710"/>
      <c r="MSO266" s="710"/>
      <c r="MSP266" s="710"/>
      <c r="MSQ266" s="710"/>
      <c r="MSR266" s="710"/>
      <c r="MSS266" s="710"/>
      <c r="MST266" s="710"/>
      <c r="MSU266" s="710"/>
      <c r="MSV266" s="710"/>
      <c r="MSW266" s="710"/>
      <c r="MSX266" s="710"/>
      <c r="MSY266" s="710"/>
      <c r="MSZ266" s="710"/>
      <c r="MTA266" s="710"/>
      <c r="MTB266" s="710"/>
      <c r="MTC266" s="710"/>
      <c r="MTD266" s="710"/>
      <c r="MTE266" s="710"/>
      <c r="MTF266" s="710"/>
      <c r="MTG266" s="710"/>
      <c r="MTH266" s="710"/>
      <c r="MTI266" s="710"/>
      <c r="MTJ266" s="710"/>
      <c r="MTK266" s="710"/>
      <c r="MTL266" s="710"/>
      <c r="MTM266" s="710"/>
      <c r="MTN266" s="710"/>
      <c r="MTO266" s="710"/>
      <c r="MTP266" s="710"/>
      <c r="MTQ266" s="710"/>
      <c r="MTR266" s="710"/>
      <c r="MTS266" s="710"/>
      <c r="MTT266" s="710"/>
      <c r="MTU266" s="710"/>
      <c r="MTV266" s="710"/>
      <c r="MTW266" s="710"/>
      <c r="MTX266" s="710"/>
      <c r="MTY266" s="710"/>
      <c r="MTZ266" s="710"/>
      <c r="MUA266" s="710"/>
      <c r="MUB266" s="710"/>
      <c r="MUC266" s="710"/>
      <c r="MUD266" s="710"/>
      <c r="MUE266" s="710"/>
      <c r="MUF266" s="710"/>
      <c r="MUG266" s="710"/>
      <c r="MUH266" s="710"/>
      <c r="MUI266" s="710"/>
      <c r="MUJ266" s="710"/>
      <c r="MUK266" s="710"/>
      <c r="MUL266" s="710"/>
      <c r="MUM266" s="710"/>
      <c r="MUN266" s="710"/>
      <c r="MUO266" s="710"/>
      <c r="MUP266" s="710"/>
      <c r="MUQ266" s="710"/>
      <c r="MUR266" s="710"/>
      <c r="MUS266" s="710"/>
      <c r="MUT266" s="710"/>
      <c r="MUU266" s="710"/>
      <c r="MUV266" s="710"/>
      <c r="MUW266" s="710"/>
      <c r="MUX266" s="710"/>
      <c r="MUY266" s="710"/>
      <c r="MUZ266" s="710"/>
      <c r="MVA266" s="710"/>
      <c r="MVB266" s="710"/>
      <c r="MVC266" s="710"/>
      <c r="MVD266" s="710"/>
      <c r="MVE266" s="710"/>
      <c r="MVF266" s="710"/>
      <c r="MVG266" s="710"/>
      <c r="MVH266" s="710"/>
      <c r="MVI266" s="710"/>
      <c r="MVJ266" s="710"/>
      <c r="MVK266" s="710"/>
      <c r="MVL266" s="710"/>
      <c r="MVM266" s="710"/>
      <c r="MVN266" s="710"/>
      <c r="MVO266" s="710"/>
      <c r="MVP266" s="710"/>
      <c r="MVQ266" s="710"/>
      <c r="MVR266" s="710"/>
      <c r="MVS266" s="710"/>
      <c r="MVT266" s="710"/>
      <c r="MVU266" s="710"/>
      <c r="MVV266" s="710"/>
      <c r="MVW266" s="710"/>
      <c r="MVX266" s="710"/>
      <c r="MVY266" s="710"/>
      <c r="MVZ266" s="710"/>
      <c r="MWA266" s="710"/>
      <c r="MWB266" s="710"/>
      <c r="MWC266" s="710"/>
      <c r="MWD266" s="710"/>
      <c r="MWE266" s="710"/>
      <c r="MWF266" s="710"/>
      <c r="MWG266" s="710"/>
      <c r="MWH266" s="710"/>
      <c r="MWI266" s="710"/>
      <c r="MWJ266" s="710"/>
      <c r="MWK266" s="710"/>
      <c r="MWL266" s="710"/>
      <c r="MWM266" s="710"/>
      <c r="MWN266" s="710"/>
      <c r="MWO266" s="710"/>
      <c r="MWP266" s="710"/>
      <c r="MWQ266" s="710"/>
      <c r="MWR266" s="710"/>
      <c r="MWS266" s="710"/>
      <c r="MWT266" s="710"/>
      <c r="MWU266" s="710"/>
      <c r="MWV266" s="710"/>
      <c r="MWW266" s="710"/>
      <c r="MWX266" s="710"/>
      <c r="MWY266" s="710"/>
      <c r="MWZ266" s="710"/>
      <c r="MXA266" s="710"/>
      <c r="MXB266" s="710"/>
      <c r="MXC266" s="710"/>
      <c r="MXD266" s="710"/>
      <c r="MXE266" s="710"/>
      <c r="MXF266" s="710"/>
      <c r="MXG266" s="710"/>
      <c r="MXH266" s="710"/>
      <c r="MXI266" s="710"/>
      <c r="MXJ266" s="710"/>
      <c r="MXK266" s="710"/>
      <c r="MXL266" s="710"/>
      <c r="MXM266" s="710"/>
      <c r="MXN266" s="710"/>
      <c r="MXO266" s="710"/>
      <c r="MXP266" s="710"/>
      <c r="MXQ266" s="710"/>
      <c r="MXR266" s="710"/>
      <c r="MXS266" s="710"/>
      <c r="MXT266" s="710"/>
      <c r="MXU266" s="710"/>
      <c r="MXV266" s="710"/>
      <c r="MXW266" s="710"/>
      <c r="MXX266" s="710"/>
      <c r="MXY266" s="710"/>
      <c r="MXZ266" s="710"/>
      <c r="MYA266" s="710"/>
      <c r="MYB266" s="710"/>
      <c r="MYC266" s="710"/>
      <c r="MYD266" s="710"/>
      <c r="MYE266" s="710"/>
      <c r="MYF266" s="710"/>
      <c r="MYG266" s="710"/>
      <c r="MYH266" s="710"/>
      <c r="MYI266" s="710"/>
      <c r="MYJ266" s="710"/>
      <c r="MYK266" s="710"/>
      <c r="MYL266" s="710"/>
      <c r="MYM266" s="710"/>
      <c r="MYN266" s="710"/>
      <c r="MYO266" s="710"/>
      <c r="MYP266" s="710"/>
      <c r="MYQ266" s="710"/>
      <c r="MYR266" s="710"/>
      <c r="MYS266" s="710"/>
      <c r="MYT266" s="710"/>
      <c r="MYU266" s="710"/>
      <c r="MYV266" s="710"/>
      <c r="MYW266" s="710"/>
      <c r="MYX266" s="710"/>
      <c r="MYY266" s="710"/>
      <c r="MYZ266" s="710"/>
      <c r="MZA266" s="710"/>
      <c r="MZB266" s="710"/>
      <c r="MZC266" s="710"/>
      <c r="MZD266" s="710"/>
      <c r="MZE266" s="710"/>
      <c r="MZF266" s="710"/>
      <c r="MZG266" s="710"/>
      <c r="MZH266" s="710"/>
      <c r="MZI266" s="710"/>
      <c r="MZJ266" s="710"/>
      <c r="MZK266" s="710"/>
      <c r="MZL266" s="710"/>
      <c r="MZM266" s="710"/>
      <c r="MZN266" s="710"/>
      <c r="MZO266" s="710"/>
      <c r="MZP266" s="710"/>
      <c r="MZQ266" s="710"/>
      <c r="MZR266" s="710"/>
      <c r="MZS266" s="710"/>
      <c r="MZT266" s="710"/>
      <c r="MZU266" s="710"/>
      <c r="MZV266" s="710"/>
      <c r="MZW266" s="710"/>
      <c r="MZX266" s="710"/>
      <c r="MZY266" s="710"/>
      <c r="MZZ266" s="710"/>
      <c r="NAA266" s="710"/>
      <c r="NAB266" s="710"/>
      <c r="NAC266" s="710"/>
      <c r="NAD266" s="710"/>
      <c r="NAE266" s="710"/>
      <c r="NAF266" s="710"/>
      <c r="NAG266" s="710"/>
      <c r="NAH266" s="710"/>
      <c r="NAI266" s="710"/>
      <c r="NAJ266" s="710"/>
      <c r="NAK266" s="710"/>
      <c r="NAL266" s="710"/>
      <c r="NAM266" s="710"/>
      <c r="NAN266" s="710"/>
      <c r="NAO266" s="710"/>
      <c r="NAP266" s="710"/>
      <c r="NAQ266" s="710"/>
      <c r="NAR266" s="710"/>
      <c r="NAS266" s="710"/>
      <c r="NAT266" s="710"/>
      <c r="NAU266" s="710"/>
      <c r="NAV266" s="710"/>
      <c r="NAW266" s="710"/>
      <c r="NAX266" s="710"/>
      <c r="NAY266" s="710"/>
      <c r="NAZ266" s="710"/>
      <c r="NBA266" s="710"/>
      <c r="NBB266" s="710"/>
      <c r="NBC266" s="710"/>
      <c r="NBD266" s="710"/>
      <c r="NBE266" s="710"/>
      <c r="NBF266" s="710"/>
      <c r="NBG266" s="710"/>
      <c r="NBH266" s="710"/>
      <c r="NBI266" s="710"/>
      <c r="NBJ266" s="710"/>
      <c r="NBK266" s="710"/>
      <c r="NBL266" s="710"/>
      <c r="NBM266" s="710"/>
      <c r="NBN266" s="710"/>
      <c r="NBO266" s="710"/>
      <c r="NBP266" s="710"/>
      <c r="NBQ266" s="710"/>
      <c r="NBR266" s="710"/>
      <c r="NBS266" s="710"/>
      <c r="NBT266" s="710"/>
      <c r="NBU266" s="710"/>
      <c r="NBV266" s="710"/>
      <c r="NBW266" s="710"/>
      <c r="NBX266" s="710"/>
      <c r="NBY266" s="710"/>
      <c r="NBZ266" s="710"/>
      <c r="NCA266" s="710"/>
      <c r="NCB266" s="710"/>
      <c r="NCC266" s="710"/>
      <c r="NCD266" s="710"/>
      <c r="NCE266" s="710"/>
      <c r="NCF266" s="710"/>
      <c r="NCG266" s="710"/>
      <c r="NCH266" s="710"/>
      <c r="NCI266" s="710"/>
      <c r="NCJ266" s="710"/>
      <c r="NCK266" s="710"/>
      <c r="NCL266" s="710"/>
      <c r="NCM266" s="710"/>
      <c r="NCN266" s="710"/>
      <c r="NCO266" s="710"/>
      <c r="NCP266" s="710"/>
      <c r="NCQ266" s="710"/>
      <c r="NCR266" s="710"/>
      <c r="NCS266" s="710"/>
      <c r="NCT266" s="710"/>
      <c r="NCU266" s="710"/>
      <c r="NCV266" s="710"/>
      <c r="NCW266" s="710"/>
      <c r="NCX266" s="710"/>
      <c r="NCY266" s="710"/>
      <c r="NCZ266" s="710"/>
      <c r="NDA266" s="710"/>
      <c r="NDB266" s="710"/>
      <c r="NDC266" s="710"/>
      <c r="NDD266" s="710"/>
      <c r="NDE266" s="710"/>
      <c r="NDF266" s="710"/>
      <c r="NDG266" s="710"/>
      <c r="NDH266" s="710"/>
      <c r="NDI266" s="710"/>
      <c r="NDJ266" s="710"/>
      <c r="NDK266" s="710"/>
      <c r="NDL266" s="710"/>
      <c r="NDM266" s="710"/>
      <c r="NDN266" s="710"/>
      <c r="NDO266" s="710"/>
      <c r="NDP266" s="710"/>
      <c r="NDQ266" s="710"/>
      <c r="NDR266" s="710"/>
      <c r="NDS266" s="710"/>
      <c r="NDT266" s="710"/>
      <c r="NDU266" s="710"/>
      <c r="NDV266" s="710"/>
      <c r="NDW266" s="710"/>
      <c r="NDX266" s="710"/>
      <c r="NDY266" s="710"/>
      <c r="NDZ266" s="710"/>
      <c r="NEA266" s="710"/>
      <c r="NEB266" s="710"/>
      <c r="NEC266" s="710"/>
      <c r="NED266" s="710"/>
      <c r="NEE266" s="710"/>
      <c r="NEF266" s="710"/>
      <c r="NEG266" s="710"/>
      <c r="NEH266" s="710"/>
      <c r="NEI266" s="710"/>
      <c r="NEJ266" s="710"/>
      <c r="NEK266" s="710"/>
      <c r="NEL266" s="710"/>
      <c r="NEM266" s="710"/>
      <c r="NEN266" s="710"/>
      <c r="NEO266" s="710"/>
      <c r="NEP266" s="710"/>
      <c r="NEQ266" s="710"/>
      <c r="NER266" s="710"/>
      <c r="NES266" s="710"/>
      <c r="NET266" s="710"/>
      <c r="NEU266" s="710"/>
      <c r="NEV266" s="710"/>
      <c r="NEW266" s="710"/>
      <c r="NEX266" s="710"/>
      <c r="NEY266" s="710"/>
      <c r="NEZ266" s="710"/>
      <c r="NFA266" s="710"/>
      <c r="NFB266" s="710"/>
      <c r="NFC266" s="710"/>
      <c r="NFD266" s="710"/>
      <c r="NFE266" s="710"/>
      <c r="NFF266" s="710"/>
      <c r="NFG266" s="710"/>
      <c r="NFH266" s="710"/>
      <c r="NFI266" s="710"/>
      <c r="NFJ266" s="710"/>
      <c r="NFK266" s="710"/>
      <c r="NFL266" s="710"/>
      <c r="NFM266" s="710"/>
      <c r="NFN266" s="710"/>
      <c r="NFO266" s="710"/>
      <c r="NFP266" s="710"/>
      <c r="NFQ266" s="710"/>
      <c r="NFR266" s="710"/>
      <c r="NFS266" s="710"/>
      <c r="NFT266" s="710"/>
      <c r="NFU266" s="710"/>
      <c r="NFV266" s="710"/>
      <c r="NFW266" s="710"/>
      <c r="NFX266" s="710"/>
      <c r="NFY266" s="710"/>
      <c r="NFZ266" s="710"/>
      <c r="NGA266" s="710"/>
      <c r="NGB266" s="710"/>
      <c r="NGC266" s="710"/>
      <c r="NGD266" s="710"/>
      <c r="NGE266" s="710"/>
      <c r="NGF266" s="710"/>
      <c r="NGG266" s="710"/>
      <c r="NGH266" s="710"/>
      <c r="NGI266" s="710"/>
      <c r="NGJ266" s="710"/>
      <c r="NGK266" s="710"/>
      <c r="NGL266" s="710"/>
      <c r="NGM266" s="710"/>
      <c r="NGN266" s="710"/>
      <c r="NGO266" s="710"/>
      <c r="NGP266" s="710"/>
      <c r="NGQ266" s="710"/>
      <c r="NGR266" s="710"/>
      <c r="NGS266" s="710"/>
      <c r="NGT266" s="710"/>
      <c r="NGU266" s="710"/>
      <c r="NGV266" s="710"/>
      <c r="NGW266" s="710"/>
      <c r="NGX266" s="710"/>
      <c r="NGY266" s="710"/>
      <c r="NGZ266" s="710"/>
      <c r="NHA266" s="710"/>
      <c r="NHB266" s="710"/>
      <c r="NHC266" s="710"/>
      <c r="NHD266" s="710"/>
      <c r="NHE266" s="710"/>
      <c r="NHF266" s="710"/>
      <c r="NHG266" s="710"/>
      <c r="NHH266" s="710"/>
      <c r="NHI266" s="710"/>
      <c r="NHJ266" s="710"/>
      <c r="NHK266" s="710"/>
      <c r="NHL266" s="710"/>
      <c r="NHM266" s="710"/>
      <c r="NHN266" s="710"/>
      <c r="NHO266" s="710"/>
      <c r="NHP266" s="710"/>
      <c r="NHQ266" s="710"/>
      <c r="NHR266" s="710"/>
      <c r="NHS266" s="710"/>
      <c r="NHT266" s="710"/>
      <c r="NHU266" s="710"/>
      <c r="NHV266" s="710"/>
      <c r="NHW266" s="710"/>
      <c r="NHX266" s="710"/>
      <c r="NHY266" s="710"/>
      <c r="NHZ266" s="710"/>
      <c r="NIA266" s="710"/>
      <c r="NIB266" s="710"/>
      <c r="NIC266" s="710"/>
      <c r="NID266" s="710"/>
      <c r="NIE266" s="710"/>
      <c r="NIF266" s="710"/>
      <c r="NIG266" s="710"/>
      <c r="NIH266" s="710"/>
      <c r="NII266" s="710"/>
      <c r="NIJ266" s="710"/>
      <c r="NIK266" s="710"/>
      <c r="NIL266" s="710"/>
      <c r="NIM266" s="710"/>
      <c r="NIN266" s="710"/>
      <c r="NIO266" s="710"/>
      <c r="NIP266" s="710"/>
      <c r="NIQ266" s="710"/>
      <c r="NIR266" s="710"/>
      <c r="NIS266" s="710"/>
      <c r="NIT266" s="710"/>
      <c r="NIU266" s="710"/>
      <c r="NIV266" s="710"/>
      <c r="NIW266" s="710"/>
      <c r="NIX266" s="710"/>
      <c r="NIY266" s="710"/>
      <c r="NIZ266" s="710"/>
      <c r="NJA266" s="710"/>
      <c r="NJB266" s="710"/>
      <c r="NJC266" s="710"/>
      <c r="NJD266" s="710"/>
      <c r="NJE266" s="710"/>
      <c r="NJF266" s="710"/>
      <c r="NJG266" s="710"/>
      <c r="NJH266" s="710"/>
      <c r="NJI266" s="710"/>
      <c r="NJJ266" s="710"/>
      <c r="NJK266" s="710"/>
      <c r="NJL266" s="710"/>
      <c r="NJM266" s="710"/>
      <c r="NJN266" s="710"/>
      <c r="NJO266" s="710"/>
      <c r="NJP266" s="710"/>
      <c r="NJQ266" s="710"/>
      <c r="NJR266" s="710"/>
      <c r="NJS266" s="710"/>
      <c r="NJT266" s="710"/>
      <c r="NJU266" s="710"/>
      <c r="NJV266" s="710"/>
      <c r="NJW266" s="710"/>
      <c r="NJX266" s="710"/>
      <c r="NJY266" s="710"/>
      <c r="NJZ266" s="710"/>
      <c r="NKA266" s="710"/>
      <c r="NKB266" s="710"/>
      <c r="NKC266" s="710"/>
      <c r="NKD266" s="710"/>
      <c r="NKE266" s="710"/>
      <c r="NKF266" s="710"/>
      <c r="NKG266" s="710"/>
      <c r="NKH266" s="710"/>
      <c r="NKI266" s="710"/>
      <c r="NKJ266" s="710"/>
      <c r="NKK266" s="710"/>
      <c r="NKL266" s="710"/>
      <c r="NKM266" s="710"/>
      <c r="NKN266" s="710"/>
      <c r="NKO266" s="710"/>
      <c r="NKP266" s="710"/>
      <c r="NKQ266" s="710"/>
      <c r="NKR266" s="710"/>
      <c r="NKS266" s="710"/>
      <c r="NKT266" s="710"/>
      <c r="NKU266" s="710"/>
      <c r="NKV266" s="710"/>
      <c r="NKW266" s="710"/>
      <c r="NKX266" s="710"/>
      <c r="NKY266" s="710"/>
      <c r="NKZ266" s="710"/>
      <c r="NLA266" s="710"/>
      <c r="NLB266" s="710"/>
      <c r="NLC266" s="710"/>
      <c r="NLD266" s="710"/>
      <c r="NLE266" s="710"/>
      <c r="NLF266" s="710"/>
      <c r="NLG266" s="710"/>
      <c r="NLH266" s="710"/>
      <c r="NLI266" s="710"/>
      <c r="NLJ266" s="710"/>
      <c r="NLK266" s="710"/>
      <c r="NLL266" s="710"/>
      <c r="NLM266" s="710"/>
      <c r="NLN266" s="710"/>
      <c r="NLO266" s="710"/>
      <c r="NLP266" s="710"/>
      <c r="NLQ266" s="710"/>
      <c r="NLR266" s="710"/>
      <c r="NLS266" s="710"/>
      <c r="NLT266" s="710"/>
      <c r="NLU266" s="710"/>
      <c r="NLV266" s="710"/>
      <c r="NLW266" s="710"/>
      <c r="NLX266" s="710"/>
      <c r="NLY266" s="710"/>
      <c r="NLZ266" s="710"/>
      <c r="NMA266" s="710"/>
      <c r="NMB266" s="710"/>
      <c r="NMC266" s="710"/>
      <c r="NMD266" s="710"/>
      <c r="NME266" s="710"/>
      <c r="NMF266" s="710"/>
      <c r="NMG266" s="710"/>
      <c r="NMH266" s="710"/>
      <c r="NMI266" s="710"/>
      <c r="NMJ266" s="710"/>
      <c r="NMK266" s="710"/>
      <c r="NML266" s="710"/>
      <c r="NMM266" s="710"/>
      <c r="NMN266" s="710"/>
      <c r="NMO266" s="710"/>
      <c r="NMP266" s="710"/>
      <c r="NMQ266" s="710"/>
      <c r="NMR266" s="710"/>
      <c r="NMS266" s="710"/>
      <c r="NMT266" s="710"/>
      <c r="NMU266" s="710"/>
      <c r="NMV266" s="710"/>
      <c r="NMW266" s="710"/>
      <c r="NMX266" s="710"/>
      <c r="NMY266" s="710"/>
      <c r="NMZ266" s="710"/>
      <c r="NNA266" s="710"/>
      <c r="NNB266" s="710"/>
      <c r="NNC266" s="710"/>
      <c r="NND266" s="710"/>
      <c r="NNE266" s="710"/>
      <c r="NNF266" s="710"/>
      <c r="NNG266" s="710"/>
      <c r="NNH266" s="710"/>
      <c r="NNI266" s="710"/>
      <c r="NNJ266" s="710"/>
      <c r="NNK266" s="710"/>
      <c r="NNL266" s="710"/>
      <c r="NNM266" s="710"/>
      <c r="NNN266" s="710"/>
      <c r="NNO266" s="710"/>
      <c r="NNP266" s="710"/>
      <c r="NNQ266" s="710"/>
      <c r="NNR266" s="710"/>
      <c r="NNS266" s="710"/>
      <c r="NNT266" s="710"/>
      <c r="NNU266" s="710"/>
      <c r="NNV266" s="710"/>
      <c r="NNW266" s="710"/>
      <c r="NNX266" s="710"/>
      <c r="NNY266" s="710"/>
      <c r="NNZ266" s="710"/>
      <c r="NOA266" s="710"/>
      <c r="NOB266" s="710"/>
      <c r="NOC266" s="710"/>
      <c r="NOD266" s="710"/>
      <c r="NOE266" s="710"/>
      <c r="NOF266" s="710"/>
      <c r="NOG266" s="710"/>
      <c r="NOH266" s="710"/>
      <c r="NOI266" s="710"/>
      <c r="NOJ266" s="710"/>
      <c r="NOK266" s="710"/>
      <c r="NOL266" s="710"/>
      <c r="NOM266" s="710"/>
      <c r="NON266" s="710"/>
      <c r="NOO266" s="710"/>
      <c r="NOP266" s="710"/>
      <c r="NOQ266" s="710"/>
      <c r="NOR266" s="710"/>
      <c r="NOS266" s="710"/>
      <c r="NOT266" s="710"/>
      <c r="NOU266" s="710"/>
      <c r="NOV266" s="710"/>
      <c r="NOW266" s="710"/>
      <c r="NOX266" s="710"/>
      <c r="NOY266" s="710"/>
      <c r="NOZ266" s="710"/>
      <c r="NPA266" s="710"/>
      <c r="NPB266" s="710"/>
      <c r="NPC266" s="710"/>
      <c r="NPD266" s="710"/>
      <c r="NPE266" s="710"/>
      <c r="NPF266" s="710"/>
      <c r="NPG266" s="710"/>
      <c r="NPH266" s="710"/>
      <c r="NPI266" s="710"/>
      <c r="NPJ266" s="710"/>
      <c r="NPK266" s="710"/>
      <c r="NPL266" s="710"/>
      <c r="NPM266" s="710"/>
      <c r="NPN266" s="710"/>
      <c r="NPO266" s="710"/>
      <c r="NPP266" s="710"/>
      <c r="NPQ266" s="710"/>
      <c r="NPR266" s="710"/>
      <c r="NPS266" s="710"/>
      <c r="NPT266" s="710"/>
      <c r="NPU266" s="710"/>
      <c r="NPV266" s="710"/>
      <c r="NPW266" s="710"/>
      <c r="NPX266" s="710"/>
      <c r="NPY266" s="710"/>
      <c r="NPZ266" s="710"/>
      <c r="NQA266" s="710"/>
      <c r="NQB266" s="710"/>
      <c r="NQC266" s="710"/>
      <c r="NQD266" s="710"/>
      <c r="NQE266" s="710"/>
      <c r="NQF266" s="710"/>
      <c r="NQG266" s="710"/>
      <c r="NQH266" s="710"/>
      <c r="NQI266" s="710"/>
      <c r="NQJ266" s="710"/>
      <c r="NQK266" s="710"/>
      <c r="NQL266" s="710"/>
      <c r="NQM266" s="710"/>
      <c r="NQN266" s="710"/>
      <c r="NQO266" s="710"/>
      <c r="NQP266" s="710"/>
      <c r="NQQ266" s="710"/>
      <c r="NQR266" s="710"/>
      <c r="NQS266" s="710"/>
      <c r="NQT266" s="710"/>
      <c r="NQU266" s="710"/>
      <c r="NQV266" s="710"/>
      <c r="NQW266" s="710"/>
      <c r="NQX266" s="710"/>
      <c r="NQY266" s="710"/>
      <c r="NQZ266" s="710"/>
      <c r="NRA266" s="710"/>
      <c r="NRB266" s="710"/>
      <c r="NRC266" s="710"/>
      <c r="NRD266" s="710"/>
      <c r="NRE266" s="710"/>
      <c r="NRF266" s="710"/>
      <c r="NRG266" s="710"/>
      <c r="NRH266" s="710"/>
      <c r="NRI266" s="710"/>
      <c r="NRJ266" s="710"/>
      <c r="NRK266" s="710"/>
      <c r="NRL266" s="710"/>
      <c r="NRM266" s="710"/>
      <c r="NRN266" s="710"/>
      <c r="NRO266" s="710"/>
      <c r="NRP266" s="710"/>
      <c r="NRQ266" s="710"/>
      <c r="NRR266" s="710"/>
      <c r="NRS266" s="710"/>
      <c r="NRT266" s="710"/>
      <c r="NRU266" s="710"/>
      <c r="NRV266" s="710"/>
      <c r="NRW266" s="710"/>
      <c r="NRX266" s="710"/>
      <c r="NRY266" s="710"/>
      <c r="NRZ266" s="710"/>
      <c r="NSA266" s="710"/>
      <c r="NSB266" s="710"/>
      <c r="NSC266" s="710"/>
      <c r="NSD266" s="710"/>
      <c r="NSE266" s="710"/>
      <c r="NSF266" s="710"/>
      <c r="NSG266" s="710"/>
      <c r="NSH266" s="710"/>
      <c r="NSI266" s="710"/>
      <c r="NSJ266" s="710"/>
      <c r="NSK266" s="710"/>
      <c r="NSL266" s="710"/>
      <c r="NSM266" s="710"/>
      <c r="NSN266" s="710"/>
      <c r="NSO266" s="710"/>
      <c r="NSP266" s="710"/>
      <c r="NSQ266" s="710"/>
      <c r="NSR266" s="710"/>
      <c r="NSS266" s="710"/>
      <c r="NST266" s="710"/>
      <c r="NSU266" s="710"/>
      <c r="NSV266" s="710"/>
      <c r="NSW266" s="710"/>
      <c r="NSX266" s="710"/>
      <c r="NSY266" s="710"/>
      <c r="NSZ266" s="710"/>
      <c r="NTA266" s="710"/>
      <c r="NTB266" s="710"/>
      <c r="NTC266" s="710"/>
      <c r="NTD266" s="710"/>
      <c r="NTE266" s="710"/>
      <c r="NTF266" s="710"/>
      <c r="NTG266" s="710"/>
      <c r="NTH266" s="710"/>
      <c r="NTI266" s="710"/>
      <c r="NTJ266" s="710"/>
      <c r="NTK266" s="710"/>
      <c r="NTL266" s="710"/>
      <c r="NTM266" s="710"/>
      <c r="NTN266" s="710"/>
      <c r="NTO266" s="710"/>
      <c r="NTP266" s="710"/>
      <c r="NTQ266" s="710"/>
      <c r="NTR266" s="710"/>
      <c r="NTS266" s="710"/>
      <c r="NTT266" s="710"/>
      <c r="NTU266" s="710"/>
      <c r="NTV266" s="710"/>
      <c r="NTW266" s="710"/>
      <c r="NTX266" s="710"/>
      <c r="NTY266" s="710"/>
      <c r="NTZ266" s="710"/>
      <c r="NUA266" s="710"/>
      <c r="NUB266" s="710"/>
      <c r="NUC266" s="710"/>
      <c r="NUD266" s="710"/>
      <c r="NUE266" s="710"/>
      <c r="NUF266" s="710"/>
      <c r="NUG266" s="710"/>
      <c r="NUH266" s="710"/>
      <c r="NUI266" s="710"/>
      <c r="NUJ266" s="710"/>
      <c r="NUK266" s="710"/>
      <c r="NUL266" s="710"/>
      <c r="NUM266" s="710"/>
      <c r="NUN266" s="710"/>
      <c r="NUO266" s="710"/>
      <c r="NUP266" s="710"/>
      <c r="NUQ266" s="710"/>
      <c r="NUR266" s="710"/>
      <c r="NUS266" s="710"/>
      <c r="NUT266" s="710"/>
      <c r="NUU266" s="710"/>
      <c r="NUV266" s="710"/>
      <c r="NUW266" s="710"/>
      <c r="NUX266" s="710"/>
      <c r="NUY266" s="710"/>
      <c r="NUZ266" s="710"/>
      <c r="NVA266" s="710"/>
      <c r="NVB266" s="710"/>
      <c r="NVC266" s="710"/>
      <c r="NVD266" s="710"/>
      <c r="NVE266" s="710"/>
      <c r="NVF266" s="710"/>
      <c r="NVG266" s="710"/>
      <c r="NVH266" s="710"/>
      <c r="NVI266" s="710"/>
      <c r="NVJ266" s="710"/>
      <c r="NVK266" s="710"/>
      <c r="NVL266" s="710"/>
      <c r="NVM266" s="710"/>
      <c r="NVN266" s="710"/>
      <c r="NVO266" s="710"/>
      <c r="NVP266" s="710"/>
      <c r="NVQ266" s="710"/>
      <c r="NVR266" s="710"/>
      <c r="NVS266" s="710"/>
      <c r="NVT266" s="710"/>
      <c r="NVU266" s="710"/>
      <c r="NVV266" s="710"/>
      <c r="NVW266" s="710"/>
      <c r="NVX266" s="710"/>
      <c r="NVY266" s="710"/>
      <c r="NVZ266" s="710"/>
      <c r="NWA266" s="710"/>
      <c r="NWB266" s="710"/>
      <c r="NWC266" s="710"/>
      <c r="NWD266" s="710"/>
      <c r="NWE266" s="710"/>
      <c r="NWF266" s="710"/>
      <c r="NWG266" s="710"/>
      <c r="NWH266" s="710"/>
      <c r="NWI266" s="710"/>
      <c r="NWJ266" s="710"/>
      <c r="NWK266" s="710"/>
      <c r="NWL266" s="710"/>
      <c r="NWM266" s="710"/>
      <c r="NWN266" s="710"/>
      <c r="NWO266" s="710"/>
      <c r="NWP266" s="710"/>
      <c r="NWQ266" s="710"/>
      <c r="NWR266" s="710"/>
      <c r="NWS266" s="710"/>
      <c r="NWT266" s="710"/>
      <c r="NWU266" s="710"/>
      <c r="NWV266" s="710"/>
      <c r="NWW266" s="710"/>
      <c r="NWX266" s="710"/>
      <c r="NWY266" s="710"/>
      <c r="NWZ266" s="710"/>
      <c r="NXA266" s="710"/>
      <c r="NXB266" s="710"/>
      <c r="NXC266" s="710"/>
      <c r="NXD266" s="710"/>
      <c r="NXE266" s="710"/>
      <c r="NXF266" s="710"/>
      <c r="NXG266" s="710"/>
      <c r="NXH266" s="710"/>
      <c r="NXI266" s="710"/>
      <c r="NXJ266" s="710"/>
      <c r="NXK266" s="710"/>
      <c r="NXL266" s="710"/>
      <c r="NXM266" s="710"/>
      <c r="NXN266" s="710"/>
      <c r="NXO266" s="710"/>
      <c r="NXP266" s="710"/>
      <c r="NXQ266" s="710"/>
      <c r="NXR266" s="710"/>
      <c r="NXS266" s="710"/>
      <c r="NXT266" s="710"/>
      <c r="NXU266" s="710"/>
      <c r="NXV266" s="710"/>
      <c r="NXW266" s="710"/>
      <c r="NXX266" s="710"/>
      <c r="NXY266" s="710"/>
      <c r="NXZ266" s="710"/>
      <c r="NYA266" s="710"/>
      <c r="NYB266" s="710"/>
      <c r="NYC266" s="710"/>
      <c r="NYD266" s="710"/>
      <c r="NYE266" s="710"/>
      <c r="NYF266" s="710"/>
      <c r="NYG266" s="710"/>
      <c r="NYH266" s="710"/>
      <c r="NYI266" s="710"/>
      <c r="NYJ266" s="710"/>
      <c r="NYK266" s="710"/>
      <c r="NYL266" s="710"/>
      <c r="NYM266" s="710"/>
      <c r="NYN266" s="710"/>
      <c r="NYO266" s="710"/>
      <c r="NYP266" s="710"/>
      <c r="NYQ266" s="710"/>
      <c r="NYR266" s="710"/>
      <c r="NYS266" s="710"/>
      <c r="NYT266" s="710"/>
      <c r="NYU266" s="710"/>
      <c r="NYV266" s="710"/>
      <c r="NYW266" s="710"/>
      <c r="NYX266" s="710"/>
      <c r="NYY266" s="710"/>
      <c r="NYZ266" s="710"/>
      <c r="NZA266" s="710"/>
      <c r="NZB266" s="710"/>
      <c r="NZC266" s="710"/>
      <c r="NZD266" s="710"/>
      <c r="NZE266" s="710"/>
      <c r="NZF266" s="710"/>
      <c r="NZG266" s="710"/>
      <c r="NZH266" s="710"/>
      <c r="NZI266" s="710"/>
      <c r="NZJ266" s="710"/>
      <c r="NZK266" s="710"/>
      <c r="NZL266" s="710"/>
      <c r="NZM266" s="710"/>
      <c r="NZN266" s="710"/>
      <c r="NZO266" s="710"/>
      <c r="NZP266" s="710"/>
      <c r="NZQ266" s="710"/>
      <c r="NZR266" s="710"/>
      <c r="NZS266" s="710"/>
      <c r="NZT266" s="710"/>
      <c r="NZU266" s="710"/>
      <c r="NZV266" s="710"/>
      <c r="NZW266" s="710"/>
      <c r="NZX266" s="710"/>
      <c r="NZY266" s="710"/>
      <c r="NZZ266" s="710"/>
      <c r="OAA266" s="710"/>
      <c r="OAB266" s="710"/>
      <c r="OAC266" s="710"/>
      <c r="OAD266" s="710"/>
      <c r="OAE266" s="710"/>
      <c r="OAF266" s="710"/>
      <c r="OAG266" s="710"/>
      <c r="OAH266" s="710"/>
      <c r="OAI266" s="710"/>
      <c r="OAJ266" s="710"/>
      <c r="OAK266" s="710"/>
      <c r="OAL266" s="710"/>
      <c r="OAM266" s="710"/>
      <c r="OAN266" s="710"/>
      <c r="OAO266" s="710"/>
      <c r="OAP266" s="710"/>
      <c r="OAQ266" s="710"/>
      <c r="OAR266" s="710"/>
      <c r="OAS266" s="710"/>
      <c r="OAT266" s="710"/>
      <c r="OAU266" s="710"/>
      <c r="OAV266" s="710"/>
      <c r="OAW266" s="710"/>
      <c r="OAX266" s="710"/>
      <c r="OAY266" s="710"/>
      <c r="OAZ266" s="710"/>
      <c r="OBA266" s="710"/>
      <c r="OBB266" s="710"/>
      <c r="OBC266" s="710"/>
      <c r="OBD266" s="710"/>
      <c r="OBE266" s="710"/>
      <c r="OBF266" s="710"/>
      <c r="OBG266" s="710"/>
      <c r="OBH266" s="710"/>
      <c r="OBI266" s="710"/>
      <c r="OBJ266" s="710"/>
      <c r="OBK266" s="710"/>
      <c r="OBL266" s="710"/>
      <c r="OBM266" s="710"/>
      <c r="OBN266" s="710"/>
      <c r="OBO266" s="710"/>
      <c r="OBP266" s="710"/>
      <c r="OBQ266" s="710"/>
      <c r="OBR266" s="710"/>
      <c r="OBS266" s="710"/>
      <c r="OBT266" s="710"/>
      <c r="OBU266" s="710"/>
      <c r="OBV266" s="710"/>
      <c r="OBW266" s="710"/>
      <c r="OBX266" s="710"/>
      <c r="OBY266" s="710"/>
      <c r="OBZ266" s="710"/>
      <c r="OCA266" s="710"/>
      <c r="OCB266" s="710"/>
      <c r="OCC266" s="710"/>
      <c r="OCD266" s="710"/>
      <c r="OCE266" s="710"/>
      <c r="OCF266" s="710"/>
      <c r="OCG266" s="710"/>
      <c r="OCH266" s="710"/>
      <c r="OCI266" s="710"/>
      <c r="OCJ266" s="710"/>
      <c r="OCK266" s="710"/>
      <c r="OCL266" s="710"/>
      <c r="OCM266" s="710"/>
      <c r="OCN266" s="710"/>
      <c r="OCO266" s="710"/>
      <c r="OCP266" s="710"/>
      <c r="OCQ266" s="710"/>
      <c r="OCR266" s="710"/>
      <c r="OCS266" s="710"/>
      <c r="OCT266" s="710"/>
      <c r="OCU266" s="710"/>
      <c r="OCV266" s="710"/>
      <c r="OCW266" s="710"/>
      <c r="OCX266" s="710"/>
      <c r="OCY266" s="710"/>
      <c r="OCZ266" s="710"/>
      <c r="ODA266" s="710"/>
      <c r="ODB266" s="710"/>
      <c r="ODC266" s="710"/>
      <c r="ODD266" s="710"/>
      <c r="ODE266" s="710"/>
      <c r="ODF266" s="710"/>
      <c r="ODG266" s="710"/>
      <c r="ODH266" s="710"/>
      <c r="ODI266" s="710"/>
      <c r="ODJ266" s="710"/>
      <c r="ODK266" s="710"/>
      <c r="ODL266" s="710"/>
      <c r="ODM266" s="710"/>
      <c r="ODN266" s="710"/>
      <c r="ODO266" s="710"/>
      <c r="ODP266" s="710"/>
      <c r="ODQ266" s="710"/>
      <c r="ODR266" s="710"/>
      <c r="ODS266" s="710"/>
      <c r="ODT266" s="710"/>
      <c r="ODU266" s="710"/>
      <c r="ODV266" s="710"/>
      <c r="ODW266" s="710"/>
      <c r="ODX266" s="710"/>
      <c r="ODY266" s="710"/>
      <c r="ODZ266" s="710"/>
      <c r="OEA266" s="710"/>
      <c r="OEB266" s="710"/>
      <c r="OEC266" s="710"/>
      <c r="OED266" s="710"/>
      <c r="OEE266" s="710"/>
      <c r="OEF266" s="710"/>
      <c r="OEG266" s="710"/>
      <c r="OEH266" s="710"/>
      <c r="OEI266" s="710"/>
      <c r="OEJ266" s="710"/>
      <c r="OEK266" s="710"/>
      <c r="OEL266" s="710"/>
      <c r="OEM266" s="710"/>
      <c r="OEN266" s="710"/>
      <c r="OEO266" s="710"/>
      <c r="OEP266" s="710"/>
      <c r="OEQ266" s="710"/>
      <c r="OER266" s="710"/>
      <c r="OES266" s="710"/>
      <c r="OET266" s="710"/>
      <c r="OEU266" s="710"/>
      <c r="OEV266" s="710"/>
      <c r="OEW266" s="710"/>
      <c r="OEX266" s="710"/>
      <c r="OEY266" s="710"/>
      <c r="OEZ266" s="710"/>
      <c r="OFA266" s="710"/>
      <c r="OFB266" s="710"/>
      <c r="OFC266" s="710"/>
      <c r="OFD266" s="710"/>
      <c r="OFE266" s="710"/>
      <c r="OFF266" s="710"/>
      <c r="OFG266" s="710"/>
      <c r="OFH266" s="710"/>
      <c r="OFI266" s="710"/>
      <c r="OFJ266" s="710"/>
      <c r="OFK266" s="710"/>
      <c r="OFL266" s="710"/>
      <c r="OFM266" s="710"/>
      <c r="OFN266" s="710"/>
      <c r="OFO266" s="710"/>
      <c r="OFP266" s="710"/>
      <c r="OFQ266" s="710"/>
      <c r="OFR266" s="710"/>
      <c r="OFS266" s="710"/>
      <c r="OFT266" s="710"/>
      <c r="OFU266" s="710"/>
      <c r="OFV266" s="710"/>
      <c r="OFW266" s="710"/>
      <c r="OFX266" s="710"/>
      <c r="OFY266" s="710"/>
      <c r="OFZ266" s="710"/>
      <c r="OGA266" s="710"/>
      <c r="OGB266" s="710"/>
      <c r="OGC266" s="710"/>
      <c r="OGD266" s="710"/>
      <c r="OGE266" s="710"/>
      <c r="OGF266" s="710"/>
      <c r="OGG266" s="710"/>
      <c r="OGH266" s="710"/>
      <c r="OGI266" s="710"/>
      <c r="OGJ266" s="710"/>
      <c r="OGK266" s="710"/>
      <c r="OGL266" s="710"/>
      <c r="OGM266" s="710"/>
      <c r="OGN266" s="710"/>
      <c r="OGO266" s="710"/>
      <c r="OGP266" s="710"/>
      <c r="OGQ266" s="710"/>
      <c r="OGR266" s="710"/>
      <c r="OGS266" s="710"/>
      <c r="OGT266" s="710"/>
      <c r="OGU266" s="710"/>
      <c r="OGV266" s="710"/>
      <c r="OGW266" s="710"/>
      <c r="OGX266" s="710"/>
      <c r="OGY266" s="710"/>
      <c r="OGZ266" s="710"/>
      <c r="OHA266" s="710"/>
      <c r="OHB266" s="710"/>
      <c r="OHC266" s="710"/>
      <c r="OHD266" s="710"/>
      <c r="OHE266" s="710"/>
      <c r="OHF266" s="710"/>
      <c r="OHG266" s="710"/>
      <c r="OHH266" s="710"/>
      <c r="OHI266" s="710"/>
      <c r="OHJ266" s="710"/>
      <c r="OHK266" s="710"/>
      <c r="OHL266" s="710"/>
      <c r="OHM266" s="710"/>
      <c r="OHN266" s="710"/>
      <c r="OHO266" s="710"/>
      <c r="OHP266" s="710"/>
      <c r="OHQ266" s="710"/>
      <c r="OHR266" s="710"/>
      <c r="OHS266" s="710"/>
      <c r="OHT266" s="710"/>
      <c r="OHU266" s="710"/>
      <c r="OHV266" s="710"/>
      <c r="OHW266" s="710"/>
      <c r="OHX266" s="710"/>
      <c r="OHY266" s="710"/>
      <c r="OHZ266" s="710"/>
      <c r="OIA266" s="710"/>
      <c r="OIB266" s="710"/>
      <c r="OIC266" s="710"/>
      <c r="OID266" s="710"/>
      <c r="OIE266" s="710"/>
      <c r="OIF266" s="710"/>
      <c r="OIG266" s="710"/>
      <c r="OIH266" s="710"/>
      <c r="OII266" s="710"/>
      <c r="OIJ266" s="710"/>
      <c r="OIK266" s="710"/>
      <c r="OIL266" s="710"/>
      <c r="OIM266" s="710"/>
      <c r="OIN266" s="710"/>
      <c r="OIO266" s="710"/>
      <c r="OIP266" s="710"/>
      <c r="OIQ266" s="710"/>
      <c r="OIR266" s="710"/>
      <c r="OIS266" s="710"/>
      <c r="OIT266" s="710"/>
      <c r="OIU266" s="710"/>
      <c r="OIV266" s="710"/>
      <c r="OIW266" s="710"/>
      <c r="OIX266" s="710"/>
      <c r="OIY266" s="710"/>
      <c r="OIZ266" s="710"/>
      <c r="OJA266" s="710"/>
      <c r="OJB266" s="710"/>
      <c r="OJC266" s="710"/>
      <c r="OJD266" s="710"/>
      <c r="OJE266" s="710"/>
      <c r="OJF266" s="710"/>
      <c r="OJG266" s="710"/>
      <c r="OJH266" s="710"/>
      <c r="OJI266" s="710"/>
      <c r="OJJ266" s="710"/>
      <c r="OJK266" s="710"/>
      <c r="OJL266" s="710"/>
      <c r="OJM266" s="710"/>
      <c r="OJN266" s="710"/>
      <c r="OJO266" s="710"/>
      <c r="OJP266" s="710"/>
      <c r="OJQ266" s="710"/>
      <c r="OJR266" s="710"/>
      <c r="OJS266" s="710"/>
      <c r="OJT266" s="710"/>
      <c r="OJU266" s="710"/>
      <c r="OJV266" s="710"/>
      <c r="OJW266" s="710"/>
      <c r="OJX266" s="710"/>
      <c r="OJY266" s="710"/>
      <c r="OJZ266" s="710"/>
      <c r="OKA266" s="710"/>
      <c r="OKB266" s="710"/>
      <c r="OKC266" s="710"/>
      <c r="OKD266" s="710"/>
      <c r="OKE266" s="710"/>
      <c r="OKF266" s="710"/>
      <c r="OKG266" s="710"/>
      <c r="OKH266" s="710"/>
      <c r="OKI266" s="710"/>
      <c r="OKJ266" s="710"/>
      <c r="OKK266" s="710"/>
      <c r="OKL266" s="710"/>
      <c r="OKM266" s="710"/>
      <c r="OKN266" s="710"/>
      <c r="OKO266" s="710"/>
      <c r="OKP266" s="710"/>
      <c r="OKQ266" s="710"/>
      <c r="OKR266" s="710"/>
      <c r="OKS266" s="710"/>
      <c r="OKT266" s="710"/>
      <c r="OKU266" s="710"/>
      <c r="OKV266" s="710"/>
      <c r="OKW266" s="710"/>
      <c r="OKX266" s="710"/>
      <c r="OKY266" s="710"/>
      <c r="OKZ266" s="710"/>
      <c r="OLA266" s="710"/>
      <c r="OLB266" s="710"/>
      <c r="OLC266" s="710"/>
      <c r="OLD266" s="710"/>
      <c r="OLE266" s="710"/>
      <c r="OLF266" s="710"/>
      <c r="OLG266" s="710"/>
      <c r="OLH266" s="710"/>
      <c r="OLI266" s="710"/>
      <c r="OLJ266" s="710"/>
      <c r="OLK266" s="710"/>
      <c r="OLL266" s="710"/>
      <c r="OLM266" s="710"/>
      <c r="OLN266" s="710"/>
      <c r="OLO266" s="710"/>
      <c r="OLP266" s="710"/>
      <c r="OLQ266" s="710"/>
      <c r="OLR266" s="710"/>
      <c r="OLS266" s="710"/>
      <c r="OLT266" s="710"/>
      <c r="OLU266" s="710"/>
      <c r="OLV266" s="710"/>
      <c r="OLW266" s="710"/>
      <c r="OLX266" s="710"/>
      <c r="OLY266" s="710"/>
      <c r="OLZ266" s="710"/>
      <c r="OMA266" s="710"/>
      <c r="OMB266" s="710"/>
      <c r="OMC266" s="710"/>
      <c r="OMD266" s="710"/>
      <c r="OME266" s="710"/>
      <c r="OMF266" s="710"/>
      <c r="OMG266" s="710"/>
      <c r="OMH266" s="710"/>
      <c r="OMI266" s="710"/>
      <c r="OMJ266" s="710"/>
      <c r="OMK266" s="710"/>
      <c r="OML266" s="710"/>
      <c r="OMM266" s="710"/>
      <c r="OMN266" s="710"/>
      <c r="OMO266" s="710"/>
      <c r="OMP266" s="710"/>
      <c r="OMQ266" s="710"/>
      <c r="OMR266" s="710"/>
      <c r="OMS266" s="710"/>
      <c r="OMT266" s="710"/>
      <c r="OMU266" s="710"/>
      <c r="OMV266" s="710"/>
      <c r="OMW266" s="710"/>
      <c r="OMX266" s="710"/>
      <c r="OMY266" s="710"/>
      <c r="OMZ266" s="710"/>
      <c r="ONA266" s="710"/>
      <c r="ONB266" s="710"/>
      <c r="ONC266" s="710"/>
      <c r="OND266" s="710"/>
      <c r="ONE266" s="710"/>
      <c r="ONF266" s="710"/>
      <c r="ONG266" s="710"/>
      <c r="ONH266" s="710"/>
      <c r="ONI266" s="710"/>
      <c r="ONJ266" s="710"/>
      <c r="ONK266" s="710"/>
      <c r="ONL266" s="710"/>
      <c r="ONM266" s="710"/>
      <c r="ONN266" s="710"/>
      <c r="ONO266" s="710"/>
      <c r="ONP266" s="710"/>
      <c r="ONQ266" s="710"/>
      <c r="ONR266" s="710"/>
      <c r="ONS266" s="710"/>
      <c r="ONT266" s="710"/>
      <c r="ONU266" s="710"/>
      <c r="ONV266" s="710"/>
      <c r="ONW266" s="710"/>
      <c r="ONX266" s="710"/>
      <c r="ONY266" s="710"/>
      <c r="ONZ266" s="710"/>
      <c r="OOA266" s="710"/>
      <c r="OOB266" s="710"/>
      <c r="OOC266" s="710"/>
      <c r="OOD266" s="710"/>
      <c r="OOE266" s="710"/>
      <c r="OOF266" s="710"/>
      <c r="OOG266" s="710"/>
      <c r="OOH266" s="710"/>
      <c r="OOI266" s="710"/>
      <c r="OOJ266" s="710"/>
      <c r="OOK266" s="710"/>
      <c r="OOL266" s="710"/>
      <c r="OOM266" s="710"/>
      <c r="OON266" s="710"/>
      <c r="OOO266" s="710"/>
      <c r="OOP266" s="710"/>
      <c r="OOQ266" s="710"/>
      <c r="OOR266" s="710"/>
      <c r="OOS266" s="710"/>
      <c r="OOT266" s="710"/>
      <c r="OOU266" s="710"/>
      <c r="OOV266" s="710"/>
      <c r="OOW266" s="710"/>
      <c r="OOX266" s="710"/>
      <c r="OOY266" s="710"/>
      <c r="OOZ266" s="710"/>
      <c r="OPA266" s="710"/>
      <c r="OPB266" s="710"/>
      <c r="OPC266" s="710"/>
      <c r="OPD266" s="710"/>
      <c r="OPE266" s="710"/>
      <c r="OPF266" s="710"/>
      <c r="OPG266" s="710"/>
      <c r="OPH266" s="710"/>
      <c r="OPI266" s="710"/>
      <c r="OPJ266" s="710"/>
      <c r="OPK266" s="710"/>
      <c r="OPL266" s="710"/>
      <c r="OPM266" s="710"/>
      <c r="OPN266" s="710"/>
      <c r="OPO266" s="710"/>
      <c r="OPP266" s="710"/>
      <c r="OPQ266" s="710"/>
      <c r="OPR266" s="710"/>
      <c r="OPS266" s="710"/>
      <c r="OPT266" s="710"/>
      <c r="OPU266" s="710"/>
      <c r="OPV266" s="710"/>
      <c r="OPW266" s="710"/>
      <c r="OPX266" s="710"/>
      <c r="OPY266" s="710"/>
      <c r="OPZ266" s="710"/>
      <c r="OQA266" s="710"/>
      <c r="OQB266" s="710"/>
      <c r="OQC266" s="710"/>
      <c r="OQD266" s="710"/>
      <c r="OQE266" s="710"/>
      <c r="OQF266" s="710"/>
      <c r="OQG266" s="710"/>
      <c r="OQH266" s="710"/>
      <c r="OQI266" s="710"/>
      <c r="OQJ266" s="710"/>
      <c r="OQK266" s="710"/>
      <c r="OQL266" s="710"/>
      <c r="OQM266" s="710"/>
      <c r="OQN266" s="710"/>
      <c r="OQO266" s="710"/>
      <c r="OQP266" s="710"/>
      <c r="OQQ266" s="710"/>
      <c r="OQR266" s="710"/>
      <c r="OQS266" s="710"/>
      <c r="OQT266" s="710"/>
      <c r="OQU266" s="710"/>
      <c r="OQV266" s="710"/>
      <c r="OQW266" s="710"/>
      <c r="OQX266" s="710"/>
      <c r="OQY266" s="710"/>
      <c r="OQZ266" s="710"/>
      <c r="ORA266" s="710"/>
      <c r="ORB266" s="710"/>
      <c r="ORC266" s="710"/>
      <c r="ORD266" s="710"/>
      <c r="ORE266" s="710"/>
      <c r="ORF266" s="710"/>
      <c r="ORG266" s="710"/>
      <c r="ORH266" s="710"/>
      <c r="ORI266" s="710"/>
      <c r="ORJ266" s="710"/>
      <c r="ORK266" s="710"/>
      <c r="ORL266" s="710"/>
      <c r="ORM266" s="710"/>
      <c r="ORN266" s="710"/>
      <c r="ORO266" s="710"/>
      <c r="ORP266" s="710"/>
      <c r="ORQ266" s="710"/>
      <c r="ORR266" s="710"/>
      <c r="ORS266" s="710"/>
      <c r="ORT266" s="710"/>
      <c r="ORU266" s="710"/>
      <c r="ORV266" s="710"/>
      <c r="ORW266" s="710"/>
      <c r="ORX266" s="710"/>
      <c r="ORY266" s="710"/>
      <c r="ORZ266" s="710"/>
      <c r="OSA266" s="710"/>
      <c r="OSB266" s="710"/>
      <c r="OSC266" s="710"/>
      <c r="OSD266" s="710"/>
      <c r="OSE266" s="710"/>
      <c r="OSF266" s="710"/>
      <c r="OSG266" s="710"/>
      <c r="OSH266" s="710"/>
      <c r="OSI266" s="710"/>
      <c r="OSJ266" s="710"/>
      <c r="OSK266" s="710"/>
      <c r="OSL266" s="710"/>
      <c r="OSM266" s="710"/>
      <c r="OSN266" s="710"/>
      <c r="OSO266" s="710"/>
      <c r="OSP266" s="710"/>
      <c r="OSQ266" s="710"/>
      <c r="OSR266" s="710"/>
      <c r="OSS266" s="710"/>
      <c r="OST266" s="710"/>
      <c r="OSU266" s="710"/>
      <c r="OSV266" s="710"/>
      <c r="OSW266" s="710"/>
      <c r="OSX266" s="710"/>
      <c r="OSY266" s="710"/>
      <c r="OSZ266" s="710"/>
      <c r="OTA266" s="710"/>
      <c r="OTB266" s="710"/>
      <c r="OTC266" s="710"/>
      <c r="OTD266" s="710"/>
      <c r="OTE266" s="710"/>
      <c r="OTF266" s="710"/>
      <c r="OTG266" s="710"/>
      <c r="OTH266" s="710"/>
      <c r="OTI266" s="710"/>
      <c r="OTJ266" s="710"/>
      <c r="OTK266" s="710"/>
      <c r="OTL266" s="710"/>
      <c r="OTM266" s="710"/>
      <c r="OTN266" s="710"/>
      <c r="OTO266" s="710"/>
      <c r="OTP266" s="710"/>
      <c r="OTQ266" s="710"/>
      <c r="OTR266" s="710"/>
      <c r="OTS266" s="710"/>
      <c r="OTT266" s="710"/>
      <c r="OTU266" s="710"/>
      <c r="OTV266" s="710"/>
      <c r="OTW266" s="710"/>
      <c r="OTX266" s="710"/>
      <c r="OTY266" s="710"/>
      <c r="OTZ266" s="710"/>
      <c r="OUA266" s="710"/>
      <c r="OUB266" s="710"/>
      <c r="OUC266" s="710"/>
      <c r="OUD266" s="710"/>
      <c r="OUE266" s="710"/>
      <c r="OUF266" s="710"/>
      <c r="OUG266" s="710"/>
      <c r="OUH266" s="710"/>
      <c r="OUI266" s="710"/>
      <c r="OUJ266" s="710"/>
      <c r="OUK266" s="710"/>
      <c r="OUL266" s="710"/>
      <c r="OUM266" s="710"/>
      <c r="OUN266" s="710"/>
      <c r="OUO266" s="710"/>
      <c r="OUP266" s="710"/>
      <c r="OUQ266" s="710"/>
      <c r="OUR266" s="710"/>
      <c r="OUS266" s="710"/>
      <c r="OUT266" s="710"/>
      <c r="OUU266" s="710"/>
      <c r="OUV266" s="710"/>
      <c r="OUW266" s="710"/>
      <c r="OUX266" s="710"/>
      <c r="OUY266" s="710"/>
      <c r="OUZ266" s="710"/>
      <c r="OVA266" s="710"/>
      <c r="OVB266" s="710"/>
      <c r="OVC266" s="710"/>
      <c r="OVD266" s="710"/>
      <c r="OVE266" s="710"/>
      <c r="OVF266" s="710"/>
      <c r="OVG266" s="710"/>
      <c r="OVH266" s="710"/>
      <c r="OVI266" s="710"/>
      <c r="OVJ266" s="710"/>
      <c r="OVK266" s="710"/>
      <c r="OVL266" s="710"/>
      <c r="OVM266" s="710"/>
      <c r="OVN266" s="710"/>
      <c r="OVO266" s="710"/>
      <c r="OVP266" s="710"/>
      <c r="OVQ266" s="710"/>
      <c r="OVR266" s="710"/>
      <c r="OVS266" s="710"/>
      <c r="OVT266" s="710"/>
      <c r="OVU266" s="710"/>
      <c r="OVV266" s="710"/>
      <c r="OVW266" s="710"/>
      <c r="OVX266" s="710"/>
      <c r="OVY266" s="710"/>
      <c r="OVZ266" s="710"/>
      <c r="OWA266" s="710"/>
      <c r="OWB266" s="710"/>
      <c r="OWC266" s="710"/>
      <c r="OWD266" s="710"/>
      <c r="OWE266" s="710"/>
      <c r="OWF266" s="710"/>
      <c r="OWG266" s="710"/>
      <c r="OWH266" s="710"/>
      <c r="OWI266" s="710"/>
      <c r="OWJ266" s="710"/>
      <c r="OWK266" s="710"/>
      <c r="OWL266" s="710"/>
      <c r="OWM266" s="710"/>
      <c r="OWN266" s="710"/>
      <c r="OWO266" s="710"/>
      <c r="OWP266" s="710"/>
      <c r="OWQ266" s="710"/>
      <c r="OWR266" s="710"/>
      <c r="OWS266" s="710"/>
      <c r="OWT266" s="710"/>
      <c r="OWU266" s="710"/>
      <c r="OWV266" s="710"/>
      <c r="OWW266" s="710"/>
      <c r="OWX266" s="710"/>
      <c r="OWY266" s="710"/>
      <c r="OWZ266" s="710"/>
      <c r="OXA266" s="710"/>
      <c r="OXB266" s="710"/>
      <c r="OXC266" s="710"/>
      <c r="OXD266" s="710"/>
      <c r="OXE266" s="710"/>
      <c r="OXF266" s="710"/>
      <c r="OXG266" s="710"/>
      <c r="OXH266" s="710"/>
      <c r="OXI266" s="710"/>
      <c r="OXJ266" s="710"/>
      <c r="OXK266" s="710"/>
      <c r="OXL266" s="710"/>
      <c r="OXM266" s="710"/>
      <c r="OXN266" s="710"/>
      <c r="OXO266" s="710"/>
      <c r="OXP266" s="710"/>
      <c r="OXQ266" s="710"/>
      <c r="OXR266" s="710"/>
      <c r="OXS266" s="710"/>
      <c r="OXT266" s="710"/>
      <c r="OXU266" s="710"/>
      <c r="OXV266" s="710"/>
      <c r="OXW266" s="710"/>
      <c r="OXX266" s="710"/>
      <c r="OXY266" s="710"/>
      <c r="OXZ266" s="710"/>
      <c r="OYA266" s="710"/>
      <c r="OYB266" s="710"/>
      <c r="OYC266" s="710"/>
      <c r="OYD266" s="710"/>
      <c r="OYE266" s="710"/>
      <c r="OYF266" s="710"/>
      <c r="OYG266" s="710"/>
      <c r="OYH266" s="710"/>
      <c r="OYI266" s="710"/>
      <c r="OYJ266" s="710"/>
      <c r="OYK266" s="710"/>
      <c r="OYL266" s="710"/>
      <c r="OYM266" s="710"/>
      <c r="OYN266" s="710"/>
      <c r="OYO266" s="710"/>
      <c r="OYP266" s="710"/>
      <c r="OYQ266" s="710"/>
      <c r="OYR266" s="710"/>
      <c r="OYS266" s="710"/>
      <c r="OYT266" s="710"/>
      <c r="OYU266" s="710"/>
      <c r="OYV266" s="710"/>
      <c r="OYW266" s="710"/>
      <c r="OYX266" s="710"/>
      <c r="OYY266" s="710"/>
      <c r="OYZ266" s="710"/>
      <c r="OZA266" s="710"/>
      <c r="OZB266" s="710"/>
      <c r="OZC266" s="710"/>
      <c r="OZD266" s="710"/>
      <c r="OZE266" s="710"/>
      <c r="OZF266" s="710"/>
      <c r="OZG266" s="710"/>
      <c r="OZH266" s="710"/>
      <c r="OZI266" s="710"/>
      <c r="OZJ266" s="710"/>
      <c r="OZK266" s="710"/>
      <c r="OZL266" s="710"/>
      <c r="OZM266" s="710"/>
      <c r="OZN266" s="710"/>
      <c r="OZO266" s="710"/>
      <c r="OZP266" s="710"/>
      <c r="OZQ266" s="710"/>
      <c r="OZR266" s="710"/>
      <c r="OZS266" s="710"/>
      <c r="OZT266" s="710"/>
      <c r="OZU266" s="710"/>
      <c r="OZV266" s="710"/>
      <c r="OZW266" s="710"/>
      <c r="OZX266" s="710"/>
      <c r="OZY266" s="710"/>
      <c r="OZZ266" s="710"/>
      <c r="PAA266" s="710"/>
      <c r="PAB266" s="710"/>
      <c r="PAC266" s="710"/>
      <c r="PAD266" s="710"/>
      <c r="PAE266" s="710"/>
      <c r="PAF266" s="710"/>
      <c r="PAG266" s="710"/>
      <c r="PAH266" s="710"/>
      <c r="PAI266" s="710"/>
      <c r="PAJ266" s="710"/>
      <c r="PAK266" s="710"/>
      <c r="PAL266" s="710"/>
      <c r="PAM266" s="710"/>
      <c r="PAN266" s="710"/>
      <c r="PAO266" s="710"/>
      <c r="PAP266" s="710"/>
      <c r="PAQ266" s="710"/>
      <c r="PAR266" s="710"/>
      <c r="PAS266" s="710"/>
      <c r="PAT266" s="710"/>
      <c r="PAU266" s="710"/>
      <c r="PAV266" s="710"/>
      <c r="PAW266" s="710"/>
      <c r="PAX266" s="710"/>
      <c r="PAY266" s="710"/>
      <c r="PAZ266" s="710"/>
      <c r="PBA266" s="710"/>
      <c r="PBB266" s="710"/>
      <c r="PBC266" s="710"/>
      <c r="PBD266" s="710"/>
      <c r="PBE266" s="710"/>
      <c r="PBF266" s="710"/>
      <c r="PBG266" s="710"/>
      <c r="PBH266" s="710"/>
      <c r="PBI266" s="710"/>
      <c r="PBJ266" s="710"/>
      <c r="PBK266" s="710"/>
      <c r="PBL266" s="710"/>
      <c r="PBM266" s="710"/>
      <c r="PBN266" s="710"/>
      <c r="PBO266" s="710"/>
      <c r="PBP266" s="710"/>
      <c r="PBQ266" s="710"/>
      <c r="PBR266" s="710"/>
      <c r="PBS266" s="710"/>
      <c r="PBT266" s="710"/>
      <c r="PBU266" s="710"/>
      <c r="PBV266" s="710"/>
      <c r="PBW266" s="710"/>
      <c r="PBX266" s="710"/>
      <c r="PBY266" s="710"/>
      <c r="PBZ266" s="710"/>
      <c r="PCA266" s="710"/>
      <c r="PCB266" s="710"/>
      <c r="PCC266" s="710"/>
      <c r="PCD266" s="710"/>
      <c r="PCE266" s="710"/>
      <c r="PCF266" s="710"/>
      <c r="PCG266" s="710"/>
      <c r="PCH266" s="710"/>
      <c r="PCI266" s="710"/>
      <c r="PCJ266" s="710"/>
      <c r="PCK266" s="710"/>
      <c r="PCL266" s="710"/>
      <c r="PCM266" s="710"/>
      <c r="PCN266" s="710"/>
      <c r="PCO266" s="710"/>
      <c r="PCP266" s="710"/>
      <c r="PCQ266" s="710"/>
      <c r="PCR266" s="710"/>
      <c r="PCS266" s="710"/>
      <c r="PCT266" s="710"/>
      <c r="PCU266" s="710"/>
      <c r="PCV266" s="710"/>
      <c r="PCW266" s="710"/>
      <c r="PCX266" s="710"/>
      <c r="PCY266" s="710"/>
      <c r="PCZ266" s="710"/>
      <c r="PDA266" s="710"/>
      <c r="PDB266" s="710"/>
      <c r="PDC266" s="710"/>
      <c r="PDD266" s="710"/>
      <c r="PDE266" s="710"/>
      <c r="PDF266" s="710"/>
      <c r="PDG266" s="710"/>
      <c r="PDH266" s="710"/>
      <c r="PDI266" s="710"/>
      <c r="PDJ266" s="710"/>
      <c r="PDK266" s="710"/>
      <c r="PDL266" s="710"/>
      <c r="PDM266" s="710"/>
      <c r="PDN266" s="710"/>
      <c r="PDO266" s="710"/>
      <c r="PDP266" s="710"/>
      <c r="PDQ266" s="710"/>
      <c r="PDR266" s="710"/>
      <c r="PDS266" s="710"/>
      <c r="PDT266" s="710"/>
      <c r="PDU266" s="710"/>
      <c r="PDV266" s="710"/>
      <c r="PDW266" s="710"/>
      <c r="PDX266" s="710"/>
      <c r="PDY266" s="710"/>
      <c r="PDZ266" s="710"/>
      <c r="PEA266" s="710"/>
      <c r="PEB266" s="710"/>
      <c r="PEC266" s="710"/>
      <c r="PED266" s="710"/>
      <c r="PEE266" s="710"/>
      <c r="PEF266" s="710"/>
      <c r="PEG266" s="710"/>
      <c r="PEH266" s="710"/>
      <c r="PEI266" s="710"/>
      <c r="PEJ266" s="710"/>
      <c r="PEK266" s="710"/>
      <c r="PEL266" s="710"/>
      <c r="PEM266" s="710"/>
      <c r="PEN266" s="710"/>
      <c r="PEO266" s="710"/>
      <c r="PEP266" s="710"/>
      <c r="PEQ266" s="710"/>
      <c r="PER266" s="710"/>
      <c r="PES266" s="710"/>
      <c r="PET266" s="710"/>
      <c r="PEU266" s="710"/>
      <c r="PEV266" s="710"/>
      <c r="PEW266" s="710"/>
      <c r="PEX266" s="710"/>
      <c r="PEY266" s="710"/>
      <c r="PEZ266" s="710"/>
      <c r="PFA266" s="710"/>
      <c r="PFB266" s="710"/>
      <c r="PFC266" s="710"/>
      <c r="PFD266" s="710"/>
      <c r="PFE266" s="710"/>
      <c r="PFF266" s="710"/>
      <c r="PFG266" s="710"/>
      <c r="PFH266" s="710"/>
      <c r="PFI266" s="710"/>
      <c r="PFJ266" s="710"/>
      <c r="PFK266" s="710"/>
      <c r="PFL266" s="710"/>
      <c r="PFM266" s="710"/>
      <c r="PFN266" s="710"/>
      <c r="PFO266" s="710"/>
      <c r="PFP266" s="710"/>
      <c r="PFQ266" s="710"/>
      <c r="PFR266" s="710"/>
      <c r="PFS266" s="710"/>
      <c r="PFT266" s="710"/>
      <c r="PFU266" s="710"/>
      <c r="PFV266" s="710"/>
      <c r="PFW266" s="710"/>
      <c r="PFX266" s="710"/>
      <c r="PFY266" s="710"/>
      <c r="PFZ266" s="710"/>
      <c r="PGA266" s="710"/>
      <c r="PGB266" s="710"/>
      <c r="PGC266" s="710"/>
      <c r="PGD266" s="710"/>
      <c r="PGE266" s="710"/>
      <c r="PGF266" s="710"/>
      <c r="PGG266" s="710"/>
      <c r="PGH266" s="710"/>
      <c r="PGI266" s="710"/>
      <c r="PGJ266" s="710"/>
      <c r="PGK266" s="710"/>
      <c r="PGL266" s="710"/>
      <c r="PGM266" s="710"/>
      <c r="PGN266" s="710"/>
      <c r="PGO266" s="710"/>
      <c r="PGP266" s="710"/>
      <c r="PGQ266" s="710"/>
      <c r="PGR266" s="710"/>
      <c r="PGS266" s="710"/>
      <c r="PGT266" s="710"/>
      <c r="PGU266" s="710"/>
      <c r="PGV266" s="710"/>
      <c r="PGW266" s="710"/>
      <c r="PGX266" s="710"/>
      <c r="PGY266" s="710"/>
      <c r="PGZ266" s="710"/>
      <c r="PHA266" s="710"/>
      <c r="PHB266" s="710"/>
      <c r="PHC266" s="710"/>
      <c r="PHD266" s="710"/>
      <c r="PHE266" s="710"/>
      <c r="PHF266" s="710"/>
      <c r="PHG266" s="710"/>
      <c r="PHH266" s="710"/>
      <c r="PHI266" s="710"/>
      <c r="PHJ266" s="710"/>
      <c r="PHK266" s="710"/>
      <c r="PHL266" s="710"/>
      <c r="PHM266" s="710"/>
      <c r="PHN266" s="710"/>
      <c r="PHO266" s="710"/>
      <c r="PHP266" s="710"/>
      <c r="PHQ266" s="710"/>
      <c r="PHR266" s="710"/>
      <c r="PHS266" s="710"/>
      <c r="PHT266" s="710"/>
      <c r="PHU266" s="710"/>
      <c r="PHV266" s="710"/>
      <c r="PHW266" s="710"/>
      <c r="PHX266" s="710"/>
      <c r="PHY266" s="710"/>
      <c r="PHZ266" s="710"/>
      <c r="PIA266" s="710"/>
      <c r="PIB266" s="710"/>
      <c r="PIC266" s="710"/>
      <c r="PID266" s="710"/>
      <c r="PIE266" s="710"/>
      <c r="PIF266" s="710"/>
      <c r="PIG266" s="710"/>
      <c r="PIH266" s="710"/>
      <c r="PII266" s="710"/>
      <c r="PIJ266" s="710"/>
      <c r="PIK266" s="710"/>
      <c r="PIL266" s="710"/>
      <c r="PIM266" s="710"/>
      <c r="PIN266" s="710"/>
      <c r="PIO266" s="710"/>
      <c r="PIP266" s="710"/>
      <c r="PIQ266" s="710"/>
      <c r="PIR266" s="710"/>
      <c r="PIS266" s="710"/>
      <c r="PIT266" s="710"/>
      <c r="PIU266" s="710"/>
      <c r="PIV266" s="710"/>
      <c r="PIW266" s="710"/>
      <c r="PIX266" s="710"/>
      <c r="PIY266" s="710"/>
      <c r="PIZ266" s="710"/>
      <c r="PJA266" s="710"/>
      <c r="PJB266" s="710"/>
      <c r="PJC266" s="710"/>
      <c r="PJD266" s="710"/>
      <c r="PJE266" s="710"/>
      <c r="PJF266" s="710"/>
      <c r="PJG266" s="710"/>
      <c r="PJH266" s="710"/>
      <c r="PJI266" s="710"/>
      <c r="PJJ266" s="710"/>
      <c r="PJK266" s="710"/>
      <c r="PJL266" s="710"/>
      <c r="PJM266" s="710"/>
      <c r="PJN266" s="710"/>
      <c r="PJO266" s="710"/>
      <c r="PJP266" s="710"/>
      <c r="PJQ266" s="710"/>
      <c r="PJR266" s="710"/>
      <c r="PJS266" s="710"/>
      <c r="PJT266" s="710"/>
      <c r="PJU266" s="710"/>
      <c r="PJV266" s="710"/>
      <c r="PJW266" s="710"/>
      <c r="PJX266" s="710"/>
      <c r="PJY266" s="710"/>
      <c r="PJZ266" s="710"/>
      <c r="PKA266" s="710"/>
      <c r="PKB266" s="710"/>
      <c r="PKC266" s="710"/>
      <c r="PKD266" s="710"/>
      <c r="PKE266" s="710"/>
      <c r="PKF266" s="710"/>
      <c r="PKG266" s="710"/>
      <c r="PKH266" s="710"/>
      <c r="PKI266" s="710"/>
      <c r="PKJ266" s="710"/>
      <c r="PKK266" s="710"/>
      <c r="PKL266" s="710"/>
      <c r="PKM266" s="710"/>
      <c r="PKN266" s="710"/>
      <c r="PKO266" s="710"/>
      <c r="PKP266" s="710"/>
      <c r="PKQ266" s="710"/>
      <c r="PKR266" s="710"/>
      <c r="PKS266" s="710"/>
      <c r="PKT266" s="710"/>
      <c r="PKU266" s="710"/>
      <c r="PKV266" s="710"/>
      <c r="PKW266" s="710"/>
      <c r="PKX266" s="710"/>
      <c r="PKY266" s="710"/>
      <c r="PKZ266" s="710"/>
      <c r="PLA266" s="710"/>
      <c r="PLB266" s="710"/>
      <c r="PLC266" s="710"/>
      <c r="PLD266" s="710"/>
      <c r="PLE266" s="710"/>
      <c r="PLF266" s="710"/>
      <c r="PLG266" s="710"/>
      <c r="PLH266" s="710"/>
      <c r="PLI266" s="710"/>
      <c r="PLJ266" s="710"/>
      <c r="PLK266" s="710"/>
      <c r="PLL266" s="710"/>
      <c r="PLM266" s="710"/>
      <c r="PLN266" s="710"/>
      <c r="PLO266" s="710"/>
      <c r="PLP266" s="710"/>
      <c r="PLQ266" s="710"/>
      <c r="PLR266" s="710"/>
      <c r="PLS266" s="710"/>
      <c r="PLT266" s="710"/>
      <c r="PLU266" s="710"/>
      <c r="PLV266" s="710"/>
      <c r="PLW266" s="710"/>
      <c r="PLX266" s="710"/>
      <c r="PLY266" s="710"/>
      <c r="PLZ266" s="710"/>
      <c r="PMA266" s="710"/>
      <c r="PMB266" s="710"/>
      <c r="PMC266" s="710"/>
      <c r="PMD266" s="710"/>
      <c r="PME266" s="710"/>
      <c r="PMF266" s="710"/>
      <c r="PMG266" s="710"/>
      <c r="PMH266" s="710"/>
      <c r="PMI266" s="710"/>
      <c r="PMJ266" s="710"/>
      <c r="PMK266" s="710"/>
      <c r="PML266" s="710"/>
      <c r="PMM266" s="710"/>
      <c r="PMN266" s="710"/>
      <c r="PMO266" s="710"/>
      <c r="PMP266" s="710"/>
      <c r="PMQ266" s="710"/>
      <c r="PMR266" s="710"/>
      <c r="PMS266" s="710"/>
      <c r="PMT266" s="710"/>
      <c r="PMU266" s="710"/>
      <c r="PMV266" s="710"/>
      <c r="PMW266" s="710"/>
      <c r="PMX266" s="710"/>
      <c r="PMY266" s="710"/>
      <c r="PMZ266" s="710"/>
      <c r="PNA266" s="710"/>
      <c r="PNB266" s="710"/>
      <c r="PNC266" s="710"/>
      <c r="PND266" s="710"/>
      <c r="PNE266" s="710"/>
      <c r="PNF266" s="710"/>
      <c r="PNG266" s="710"/>
      <c r="PNH266" s="710"/>
      <c r="PNI266" s="710"/>
      <c r="PNJ266" s="710"/>
      <c r="PNK266" s="710"/>
      <c r="PNL266" s="710"/>
      <c r="PNM266" s="710"/>
      <c r="PNN266" s="710"/>
      <c r="PNO266" s="710"/>
      <c r="PNP266" s="710"/>
      <c r="PNQ266" s="710"/>
      <c r="PNR266" s="710"/>
      <c r="PNS266" s="710"/>
      <c r="PNT266" s="710"/>
      <c r="PNU266" s="710"/>
      <c r="PNV266" s="710"/>
      <c r="PNW266" s="710"/>
      <c r="PNX266" s="710"/>
      <c r="PNY266" s="710"/>
      <c r="PNZ266" s="710"/>
      <c r="POA266" s="710"/>
      <c r="POB266" s="710"/>
      <c r="POC266" s="710"/>
      <c r="POD266" s="710"/>
      <c r="POE266" s="710"/>
      <c r="POF266" s="710"/>
      <c r="POG266" s="710"/>
      <c r="POH266" s="710"/>
      <c r="POI266" s="710"/>
      <c r="POJ266" s="710"/>
      <c r="POK266" s="710"/>
      <c r="POL266" s="710"/>
      <c r="POM266" s="710"/>
      <c r="PON266" s="710"/>
      <c r="POO266" s="710"/>
      <c r="POP266" s="710"/>
      <c r="POQ266" s="710"/>
      <c r="POR266" s="710"/>
      <c r="POS266" s="710"/>
      <c r="POT266" s="710"/>
      <c r="POU266" s="710"/>
      <c r="POV266" s="710"/>
      <c r="POW266" s="710"/>
      <c r="POX266" s="710"/>
      <c r="POY266" s="710"/>
      <c r="POZ266" s="710"/>
      <c r="PPA266" s="710"/>
      <c r="PPB266" s="710"/>
      <c r="PPC266" s="710"/>
      <c r="PPD266" s="710"/>
      <c r="PPE266" s="710"/>
      <c r="PPF266" s="710"/>
      <c r="PPG266" s="710"/>
      <c r="PPH266" s="710"/>
      <c r="PPI266" s="710"/>
      <c r="PPJ266" s="710"/>
      <c r="PPK266" s="710"/>
      <c r="PPL266" s="710"/>
      <c r="PPM266" s="710"/>
      <c r="PPN266" s="710"/>
      <c r="PPO266" s="710"/>
      <c r="PPP266" s="710"/>
      <c r="PPQ266" s="710"/>
      <c r="PPR266" s="710"/>
      <c r="PPS266" s="710"/>
      <c r="PPT266" s="710"/>
      <c r="PPU266" s="710"/>
      <c r="PPV266" s="710"/>
      <c r="PPW266" s="710"/>
      <c r="PPX266" s="710"/>
      <c r="PPY266" s="710"/>
      <c r="PPZ266" s="710"/>
      <c r="PQA266" s="710"/>
      <c r="PQB266" s="710"/>
      <c r="PQC266" s="710"/>
      <c r="PQD266" s="710"/>
      <c r="PQE266" s="710"/>
      <c r="PQF266" s="710"/>
      <c r="PQG266" s="710"/>
      <c r="PQH266" s="710"/>
      <c r="PQI266" s="710"/>
      <c r="PQJ266" s="710"/>
      <c r="PQK266" s="710"/>
      <c r="PQL266" s="710"/>
      <c r="PQM266" s="710"/>
      <c r="PQN266" s="710"/>
      <c r="PQO266" s="710"/>
      <c r="PQP266" s="710"/>
      <c r="PQQ266" s="710"/>
      <c r="PQR266" s="710"/>
      <c r="PQS266" s="710"/>
      <c r="PQT266" s="710"/>
      <c r="PQU266" s="710"/>
      <c r="PQV266" s="710"/>
      <c r="PQW266" s="710"/>
      <c r="PQX266" s="710"/>
      <c r="PQY266" s="710"/>
      <c r="PQZ266" s="710"/>
      <c r="PRA266" s="710"/>
      <c r="PRB266" s="710"/>
      <c r="PRC266" s="710"/>
      <c r="PRD266" s="710"/>
      <c r="PRE266" s="710"/>
      <c r="PRF266" s="710"/>
      <c r="PRG266" s="710"/>
      <c r="PRH266" s="710"/>
      <c r="PRI266" s="710"/>
      <c r="PRJ266" s="710"/>
      <c r="PRK266" s="710"/>
      <c r="PRL266" s="710"/>
      <c r="PRM266" s="710"/>
      <c r="PRN266" s="710"/>
      <c r="PRO266" s="710"/>
      <c r="PRP266" s="710"/>
      <c r="PRQ266" s="710"/>
      <c r="PRR266" s="710"/>
      <c r="PRS266" s="710"/>
      <c r="PRT266" s="710"/>
      <c r="PRU266" s="710"/>
      <c r="PRV266" s="710"/>
      <c r="PRW266" s="710"/>
      <c r="PRX266" s="710"/>
      <c r="PRY266" s="710"/>
      <c r="PRZ266" s="710"/>
      <c r="PSA266" s="710"/>
      <c r="PSB266" s="710"/>
      <c r="PSC266" s="710"/>
      <c r="PSD266" s="710"/>
      <c r="PSE266" s="710"/>
      <c r="PSF266" s="710"/>
      <c r="PSG266" s="710"/>
      <c r="PSH266" s="710"/>
      <c r="PSI266" s="710"/>
      <c r="PSJ266" s="710"/>
      <c r="PSK266" s="710"/>
      <c r="PSL266" s="710"/>
      <c r="PSM266" s="710"/>
      <c r="PSN266" s="710"/>
      <c r="PSO266" s="710"/>
      <c r="PSP266" s="710"/>
      <c r="PSQ266" s="710"/>
      <c r="PSR266" s="710"/>
      <c r="PSS266" s="710"/>
      <c r="PST266" s="710"/>
      <c r="PSU266" s="710"/>
      <c r="PSV266" s="710"/>
      <c r="PSW266" s="710"/>
      <c r="PSX266" s="710"/>
      <c r="PSY266" s="710"/>
      <c r="PSZ266" s="710"/>
      <c r="PTA266" s="710"/>
      <c r="PTB266" s="710"/>
      <c r="PTC266" s="710"/>
      <c r="PTD266" s="710"/>
      <c r="PTE266" s="710"/>
      <c r="PTF266" s="710"/>
      <c r="PTG266" s="710"/>
      <c r="PTH266" s="710"/>
      <c r="PTI266" s="710"/>
      <c r="PTJ266" s="710"/>
      <c r="PTK266" s="710"/>
      <c r="PTL266" s="710"/>
      <c r="PTM266" s="710"/>
      <c r="PTN266" s="710"/>
      <c r="PTO266" s="710"/>
      <c r="PTP266" s="710"/>
      <c r="PTQ266" s="710"/>
      <c r="PTR266" s="710"/>
      <c r="PTS266" s="710"/>
      <c r="PTT266" s="710"/>
      <c r="PTU266" s="710"/>
      <c r="PTV266" s="710"/>
      <c r="PTW266" s="710"/>
      <c r="PTX266" s="710"/>
      <c r="PTY266" s="710"/>
      <c r="PTZ266" s="710"/>
      <c r="PUA266" s="710"/>
      <c r="PUB266" s="710"/>
      <c r="PUC266" s="710"/>
      <c r="PUD266" s="710"/>
      <c r="PUE266" s="710"/>
      <c r="PUF266" s="710"/>
      <c r="PUG266" s="710"/>
      <c r="PUH266" s="710"/>
      <c r="PUI266" s="710"/>
      <c r="PUJ266" s="710"/>
      <c r="PUK266" s="710"/>
      <c r="PUL266" s="710"/>
      <c r="PUM266" s="710"/>
      <c r="PUN266" s="710"/>
      <c r="PUO266" s="710"/>
      <c r="PUP266" s="710"/>
      <c r="PUQ266" s="710"/>
      <c r="PUR266" s="710"/>
      <c r="PUS266" s="710"/>
      <c r="PUT266" s="710"/>
      <c r="PUU266" s="710"/>
      <c r="PUV266" s="710"/>
      <c r="PUW266" s="710"/>
      <c r="PUX266" s="710"/>
      <c r="PUY266" s="710"/>
      <c r="PUZ266" s="710"/>
      <c r="PVA266" s="710"/>
      <c r="PVB266" s="710"/>
      <c r="PVC266" s="710"/>
      <c r="PVD266" s="710"/>
      <c r="PVE266" s="710"/>
      <c r="PVF266" s="710"/>
      <c r="PVG266" s="710"/>
      <c r="PVH266" s="710"/>
      <c r="PVI266" s="710"/>
      <c r="PVJ266" s="710"/>
      <c r="PVK266" s="710"/>
      <c r="PVL266" s="710"/>
      <c r="PVM266" s="710"/>
      <c r="PVN266" s="710"/>
      <c r="PVO266" s="710"/>
      <c r="PVP266" s="710"/>
      <c r="PVQ266" s="710"/>
      <c r="PVR266" s="710"/>
      <c r="PVS266" s="710"/>
      <c r="PVT266" s="710"/>
      <c r="PVU266" s="710"/>
      <c r="PVV266" s="710"/>
      <c r="PVW266" s="710"/>
      <c r="PVX266" s="710"/>
      <c r="PVY266" s="710"/>
      <c r="PVZ266" s="710"/>
      <c r="PWA266" s="710"/>
      <c r="PWB266" s="710"/>
      <c r="PWC266" s="710"/>
      <c r="PWD266" s="710"/>
      <c r="PWE266" s="710"/>
      <c r="PWF266" s="710"/>
      <c r="PWG266" s="710"/>
      <c r="PWH266" s="710"/>
      <c r="PWI266" s="710"/>
      <c r="PWJ266" s="710"/>
      <c r="PWK266" s="710"/>
      <c r="PWL266" s="710"/>
      <c r="PWM266" s="710"/>
      <c r="PWN266" s="710"/>
      <c r="PWO266" s="710"/>
      <c r="PWP266" s="710"/>
      <c r="PWQ266" s="710"/>
      <c r="PWR266" s="710"/>
      <c r="PWS266" s="710"/>
      <c r="PWT266" s="710"/>
      <c r="PWU266" s="710"/>
      <c r="PWV266" s="710"/>
      <c r="PWW266" s="710"/>
      <c r="PWX266" s="710"/>
      <c r="PWY266" s="710"/>
      <c r="PWZ266" s="710"/>
      <c r="PXA266" s="710"/>
      <c r="PXB266" s="710"/>
      <c r="PXC266" s="710"/>
      <c r="PXD266" s="710"/>
      <c r="PXE266" s="710"/>
      <c r="PXF266" s="710"/>
      <c r="PXG266" s="710"/>
      <c r="PXH266" s="710"/>
      <c r="PXI266" s="710"/>
      <c r="PXJ266" s="710"/>
      <c r="PXK266" s="710"/>
      <c r="PXL266" s="710"/>
      <c r="PXM266" s="710"/>
      <c r="PXN266" s="710"/>
      <c r="PXO266" s="710"/>
      <c r="PXP266" s="710"/>
      <c r="PXQ266" s="710"/>
      <c r="PXR266" s="710"/>
      <c r="PXS266" s="710"/>
      <c r="PXT266" s="710"/>
      <c r="PXU266" s="710"/>
      <c r="PXV266" s="710"/>
      <c r="PXW266" s="710"/>
      <c r="PXX266" s="710"/>
      <c r="PXY266" s="710"/>
      <c r="PXZ266" s="710"/>
      <c r="PYA266" s="710"/>
      <c r="PYB266" s="710"/>
      <c r="PYC266" s="710"/>
      <c r="PYD266" s="710"/>
      <c r="PYE266" s="710"/>
      <c r="PYF266" s="710"/>
      <c r="PYG266" s="710"/>
      <c r="PYH266" s="710"/>
      <c r="PYI266" s="710"/>
      <c r="PYJ266" s="710"/>
      <c r="PYK266" s="710"/>
      <c r="PYL266" s="710"/>
      <c r="PYM266" s="710"/>
      <c r="PYN266" s="710"/>
      <c r="PYO266" s="710"/>
      <c r="PYP266" s="710"/>
      <c r="PYQ266" s="710"/>
      <c r="PYR266" s="710"/>
      <c r="PYS266" s="710"/>
      <c r="PYT266" s="710"/>
      <c r="PYU266" s="710"/>
      <c r="PYV266" s="710"/>
      <c r="PYW266" s="710"/>
      <c r="PYX266" s="710"/>
      <c r="PYY266" s="710"/>
      <c r="PYZ266" s="710"/>
      <c r="PZA266" s="710"/>
      <c r="PZB266" s="710"/>
      <c r="PZC266" s="710"/>
      <c r="PZD266" s="710"/>
      <c r="PZE266" s="710"/>
      <c r="PZF266" s="710"/>
      <c r="PZG266" s="710"/>
      <c r="PZH266" s="710"/>
      <c r="PZI266" s="710"/>
      <c r="PZJ266" s="710"/>
      <c r="PZK266" s="710"/>
      <c r="PZL266" s="710"/>
      <c r="PZM266" s="710"/>
      <c r="PZN266" s="710"/>
      <c r="PZO266" s="710"/>
      <c r="PZP266" s="710"/>
      <c r="PZQ266" s="710"/>
      <c r="PZR266" s="710"/>
      <c r="PZS266" s="710"/>
      <c r="PZT266" s="710"/>
      <c r="PZU266" s="710"/>
      <c r="PZV266" s="710"/>
      <c r="PZW266" s="710"/>
      <c r="PZX266" s="710"/>
      <c r="PZY266" s="710"/>
      <c r="PZZ266" s="710"/>
      <c r="QAA266" s="710"/>
      <c r="QAB266" s="710"/>
      <c r="QAC266" s="710"/>
      <c r="QAD266" s="710"/>
      <c r="QAE266" s="710"/>
      <c r="QAF266" s="710"/>
      <c r="QAG266" s="710"/>
      <c r="QAH266" s="710"/>
      <c r="QAI266" s="710"/>
      <c r="QAJ266" s="710"/>
      <c r="QAK266" s="710"/>
      <c r="QAL266" s="710"/>
      <c r="QAM266" s="710"/>
      <c r="QAN266" s="710"/>
      <c r="QAO266" s="710"/>
      <c r="QAP266" s="710"/>
      <c r="QAQ266" s="710"/>
      <c r="QAR266" s="710"/>
      <c r="QAS266" s="710"/>
      <c r="QAT266" s="710"/>
      <c r="QAU266" s="710"/>
      <c r="QAV266" s="710"/>
      <c r="QAW266" s="710"/>
      <c r="QAX266" s="710"/>
      <c r="QAY266" s="710"/>
      <c r="QAZ266" s="710"/>
      <c r="QBA266" s="710"/>
      <c r="QBB266" s="710"/>
      <c r="QBC266" s="710"/>
      <c r="QBD266" s="710"/>
      <c r="QBE266" s="710"/>
      <c r="QBF266" s="710"/>
      <c r="QBG266" s="710"/>
      <c r="QBH266" s="710"/>
      <c r="QBI266" s="710"/>
      <c r="QBJ266" s="710"/>
      <c r="QBK266" s="710"/>
      <c r="QBL266" s="710"/>
      <c r="QBM266" s="710"/>
      <c r="QBN266" s="710"/>
      <c r="QBO266" s="710"/>
      <c r="QBP266" s="710"/>
      <c r="QBQ266" s="710"/>
      <c r="QBR266" s="710"/>
      <c r="QBS266" s="710"/>
      <c r="QBT266" s="710"/>
      <c r="QBU266" s="710"/>
      <c r="QBV266" s="710"/>
      <c r="QBW266" s="710"/>
      <c r="QBX266" s="710"/>
      <c r="QBY266" s="710"/>
      <c r="QBZ266" s="710"/>
      <c r="QCA266" s="710"/>
      <c r="QCB266" s="710"/>
      <c r="QCC266" s="710"/>
      <c r="QCD266" s="710"/>
      <c r="QCE266" s="710"/>
      <c r="QCF266" s="710"/>
      <c r="QCG266" s="710"/>
      <c r="QCH266" s="710"/>
      <c r="QCI266" s="710"/>
      <c r="QCJ266" s="710"/>
      <c r="QCK266" s="710"/>
      <c r="QCL266" s="710"/>
      <c r="QCM266" s="710"/>
      <c r="QCN266" s="710"/>
      <c r="QCO266" s="710"/>
      <c r="QCP266" s="710"/>
      <c r="QCQ266" s="710"/>
      <c r="QCR266" s="710"/>
      <c r="QCS266" s="710"/>
      <c r="QCT266" s="710"/>
      <c r="QCU266" s="710"/>
      <c r="QCV266" s="710"/>
      <c r="QCW266" s="710"/>
      <c r="QCX266" s="710"/>
      <c r="QCY266" s="710"/>
      <c r="QCZ266" s="710"/>
      <c r="QDA266" s="710"/>
      <c r="QDB266" s="710"/>
      <c r="QDC266" s="710"/>
      <c r="QDD266" s="710"/>
      <c r="QDE266" s="710"/>
      <c r="QDF266" s="710"/>
      <c r="QDG266" s="710"/>
      <c r="QDH266" s="710"/>
      <c r="QDI266" s="710"/>
      <c r="QDJ266" s="710"/>
      <c r="QDK266" s="710"/>
      <c r="QDL266" s="710"/>
      <c r="QDM266" s="710"/>
      <c r="QDN266" s="710"/>
      <c r="QDO266" s="710"/>
      <c r="QDP266" s="710"/>
      <c r="QDQ266" s="710"/>
      <c r="QDR266" s="710"/>
      <c r="QDS266" s="710"/>
      <c r="QDT266" s="710"/>
      <c r="QDU266" s="710"/>
      <c r="QDV266" s="710"/>
      <c r="QDW266" s="710"/>
      <c r="QDX266" s="710"/>
      <c r="QDY266" s="710"/>
      <c r="QDZ266" s="710"/>
      <c r="QEA266" s="710"/>
      <c r="QEB266" s="710"/>
      <c r="QEC266" s="710"/>
      <c r="QED266" s="710"/>
      <c r="QEE266" s="710"/>
      <c r="QEF266" s="710"/>
      <c r="QEG266" s="710"/>
      <c r="QEH266" s="710"/>
      <c r="QEI266" s="710"/>
      <c r="QEJ266" s="710"/>
      <c r="QEK266" s="710"/>
      <c r="QEL266" s="710"/>
      <c r="QEM266" s="710"/>
      <c r="QEN266" s="710"/>
      <c r="QEO266" s="710"/>
      <c r="QEP266" s="710"/>
      <c r="QEQ266" s="710"/>
      <c r="QER266" s="710"/>
      <c r="QES266" s="710"/>
      <c r="QET266" s="710"/>
      <c r="QEU266" s="710"/>
      <c r="QEV266" s="710"/>
      <c r="QEW266" s="710"/>
      <c r="QEX266" s="710"/>
      <c r="QEY266" s="710"/>
      <c r="QEZ266" s="710"/>
      <c r="QFA266" s="710"/>
      <c r="QFB266" s="710"/>
      <c r="QFC266" s="710"/>
      <c r="QFD266" s="710"/>
      <c r="QFE266" s="710"/>
      <c r="QFF266" s="710"/>
      <c r="QFG266" s="710"/>
      <c r="QFH266" s="710"/>
      <c r="QFI266" s="710"/>
      <c r="QFJ266" s="710"/>
      <c r="QFK266" s="710"/>
      <c r="QFL266" s="710"/>
      <c r="QFM266" s="710"/>
      <c r="QFN266" s="710"/>
      <c r="QFO266" s="710"/>
      <c r="QFP266" s="710"/>
      <c r="QFQ266" s="710"/>
      <c r="QFR266" s="710"/>
      <c r="QFS266" s="710"/>
      <c r="QFT266" s="710"/>
      <c r="QFU266" s="710"/>
      <c r="QFV266" s="710"/>
      <c r="QFW266" s="710"/>
      <c r="QFX266" s="710"/>
      <c r="QFY266" s="710"/>
      <c r="QFZ266" s="710"/>
      <c r="QGA266" s="710"/>
      <c r="QGB266" s="710"/>
      <c r="QGC266" s="710"/>
      <c r="QGD266" s="710"/>
      <c r="QGE266" s="710"/>
      <c r="QGF266" s="710"/>
      <c r="QGG266" s="710"/>
      <c r="QGH266" s="710"/>
      <c r="QGI266" s="710"/>
      <c r="QGJ266" s="710"/>
      <c r="QGK266" s="710"/>
      <c r="QGL266" s="710"/>
      <c r="QGM266" s="710"/>
      <c r="QGN266" s="710"/>
      <c r="QGO266" s="710"/>
      <c r="QGP266" s="710"/>
      <c r="QGQ266" s="710"/>
      <c r="QGR266" s="710"/>
      <c r="QGS266" s="710"/>
      <c r="QGT266" s="710"/>
      <c r="QGU266" s="710"/>
      <c r="QGV266" s="710"/>
      <c r="QGW266" s="710"/>
      <c r="QGX266" s="710"/>
      <c r="QGY266" s="710"/>
      <c r="QGZ266" s="710"/>
      <c r="QHA266" s="710"/>
      <c r="QHB266" s="710"/>
      <c r="QHC266" s="710"/>
      <c r="QHD266" s="710"/>
      <c r="QHE266" s="710"/>
      <c r="QHF266" s="710"/>
      <c r="QHG266" s="710"/>
      <c r="QHH266" s="710"/>
      <c r="QHI266" s="710"/>
      <c r="QHJ266" s="710"/>
      <c r="QHK266" s="710"/>
      <c r="QHL266" s="710"/>
      <c r="QHM266" s="710"/>
      <c r="QHN266" s="710"/>
      <c r="QHO266" s="710"/>
      <c r="QHP266" s="710"/>
      <c r="QHQ266" s="710"/>
      <c r="QHR266" s="710"/>
      <c r="QHS266" s="710"/>
      <c r="QHT266" s="710"/>
      <c r="QHU266" s="710"/>
      <c r="QHV266" s="710"/>
      <c r="QHW266" s="710"/>
      <c r="QHX266" s="710"/>
      <c r="QHY266" s="710"/>
      <c r="QHZ266" s="710"/>
      <c r="QIA266" s="710"/>
      <c r="QIB266" s="710"/>
      <c r="QIC266" s="710"/>
      <c r="QID266" s="710"/>
      <c r="QIE266" s="710"/>
      <c r="QIF266" s="710"/>
      <c r="QIG266" s="710"/>
      <c r="QIH266" s="710"/>
      <c r="QII266" s="710"/>
      <c r="QIJ266" s="710"/>
      <c r="QIK266" s="710"/>
      <c r="QIL266" s="710"/>
      <c r="QIM266" s="710"/>
      <c r="QIN266" s="710"/>
      <c r="QIO266" s="710"/>
      <c r="QIP266" s="710"/>
      <c r="QIQ266" s="710"/>
      <c r="QIR266" s="710"/>
      <c r="QIS266" s="710"/>
      <c r="QIT266" s="710"/>
      <c r="QIU266" s="710"/>
      <c r="QIV266" s="710"/>
      <c r="QIW266" s="710"/>
      <c r="QIX266" s="710"/>
      <c r="QIY266" s="710"/>
      <c r="QIZ266" s="710"/>
      <c r="QJA266" s="710"/>
      <c r="QJB266" s="710"/>
      <c r="QJC266" s="710"/>
      <c r="QJD266" s="710"/>
      <c r="QJE266" s="710"/>
      <c r="QJF266" s="710"/>
      <c r="QJG266" s="710"/>
      <c r="QJH266" s="710"/>
      <c r="QJI266" s="710"/>
      <c r="QJJ266" s="710"/>
      <c r="QJK266" s="710"/>
      <c r="QJL266" s="710"/>
      <c r="QJM266" s="710"/>
      <c r="QJN266" s="710"/>
      <c r="QJO266" s="710"/>
      <c r="QJP266" s="710"/>
      <c r="QJQ266" s="710"/>
      <c r="QJR266" s="710"/>
      <c r="QJS266" s="710"/>
      <c r="QJT266" s="710"/>
      <c r="QJU266" s="710"/>
      <c r="QJV266" s="710"/>
      <c r="QJW266" s="710"/>
      <c r="QJX266" s="710"/>
      <c r="QJY266" s="710"/>
      <c r="QJZ266" s="710"/>
      <c r="QKA266" s="710"/>
      <c r="QKB266" s="710"/>
      <c r="QKC266" s="710"/>
      <c r="QKD266" s="710"/>
      <c r="QKE266" s="710"/>
      <c r="QKF266" s="710"/>
      <c r="QKG266" s="710"/>
      <c r="QKH266" s="710"/>
      <c r="QKI266" s="710"/>
      <c r="QKJ266" s="710"/>
      <c r="QKK266" s="710"/>
      <c r="QKL266" s="710"/>
      <c r="QKM266" s="710"/>
      <c r="QKN266" s="710"/>
      <c r="QKO266" s="710"/>
      <c r="QKP266" s="710"/>
      <c r="QKQ266" s="710"/>
      <c r="QKR266" s="710"/>
      <c r="QKS266" s="710"/>
      <c r="QKT266" s="710"/>
      <c r="QKU266" s="710"/>
      <c r="QKV266" s="710"/>
      <c r="QKW266" s="710"/>
      <c r="QKX266" s="710"/>
      <c r="QKY266" s="710"/>
      <c r="QKZ266" s="710"/>
      <c r="QLA266" s="710"/>
      <c r="QLB266" s="710"/>
      <c r="QLC266" s="710"/>
      <c r="QLD266" s="710"/>
      <c r="QLE266" s="710"/>
      <c r="QLF266" s="710"/>
      <c r="QLG266" s="710"/>
      <c r="QLH266" s="710"/>
      <c r="QLI266" s="710"/>
      <c r="QLJ266" s="710"/>
      <c r="QLK266" s="710"/>
      <c r="QLL266" s="710"/>
      <c r="QLM266" s="710"/>
      <c r="QLN266" s="710"/>
      <c r="QLO266" s="710"/>
      <c r="QLP266" s="710"/>
      <c r="QLQ266" s="710"/>
      <c r="QLR266" s="710"/>
      <c r="QLS266" s="710"/>
      <c r="QLT266" s="710"/>
      <c r="QLU266" s="710"/>
      <c r="QLV266" s="710"/>
      <c r="QLW266" s="710"/>
      <c r="QLX266" s="710"/>
      <c r="QLY266" s="710"/>
      <c r="QLZ266" s="710"/>
      <c r="QMA266" s="710"/>
      <c r="QMB266" s="710"/>
      <c r="QMC266" s="710"/>
      <c r="QMD266" s="710"/>
      <c r="QME266" s="710"/>
      <c r="QMF266" s="710"/>
      <c r="QMG266" s="710"/>
      <c r="QMH266" s="710"/>
      <c r="QMI266" s="710"/>
      <c r="QMJ266" s="710"/>
      <c r="QMK266" s="710"/>
      <c r="QML266" s="710"/>
      <c r="QMM266" s="710"/>
      <c r="QMN266" s="710"/>
      <c r="QMO266" s="710"/>
      <c r="QMP266" s="710"/>
      <c r="QMQ266" s="710"/>
      <c r="QMR266" s="710"/>
      <c r="QMS266" s="710"/>
      <c r="QMT266" s="710"/>
      <c r="QMU266" s="710"/>
      <c r="QMV266" s="710"/>
      <c r="QMW266" s="710"/>
      <c r="QMX266" s="710"/>
      <c r="QMY266" s="710"/>
      <c r="QMZ266" s="710"/>
      <c r="QNA266" s="710"/>
      <c r="QNB266" s="710"/>
      <c r="QNC266" s="710"/>
      <c r="QND266" s="710"/>
      <c r="QNE266" s="710"/>
      <c r="QNF266" s="710"/>
      <c r="QNG266" s="710"/>
      <c r="QNH266" s="710"/>
      <c r="QNI266" s="710"/>
      <c r="QNJ266" s="710"/>
      <c r="QNK266" s="710"/>
      <c r="QNL266" s="710"/>
      <c r="QNM266" s="710"/>
      <c r="QNN266" s="710"/>
      <c r="QNO266" s="710"/>
      <c r="QNP266" s="710"/>
      <c r="QNQ266" s="710"/>
      <c r="QNR266" s="710"/>
      <c r="QNS266" s="710"/>
      <c r="QNT266" s="710"/>
      <c r="QNU266" s="710"/>
      <c r="QNV266" s="710"/>
      <c r="QNW266" s="710"/>
      <c r="QNX266" s="710"/>
      <c r="QNY266" s="710"/>
      <c r="QNZ266" s="710"/>
      <c r="QOA266" s="710"/>
      <c r="QOB266" s="710"/>
      <c r="QOC266" s="710"/>
      <c r="QOD266" s="710"/>
      <c r="QOE266" s="710"/>
      <c r="QOF266" s="710"/>
      <c r="QOG266" s="710"/>
      <c r="QOH266" s="710"/>
      <c r="QOI266" s="710"/>
      <c r="QOJ266" s="710"/>
      <c r="QOK266" s="710"/>
      <c r="QOL266" s="710"/>
      <c r="QOM266" s="710"/>
      <c r="QON266" s="710"/>
      <c r="QOO266" s="710"/>
      <c r="QOP266" s="710"/>
      <c r="QOQ266" s="710"/>
      <c r="QOR266" s="710"/>
      <c r="QOS266" s="710"/>
      <c r="QOT266" s="710"/>
      <c r="QOU266" s="710"/>
      <c r="QOV266" s="710"/>
      <c r="QOW266" s="710"/>
      <c r="QOX266" s="710"/>
      <c r="QOY266" s="710"/>
      <c r="QOZ266" s="710"/>
      <c r="QPA266" s="710"/>
      <c r="QPB266" s="710"/>
      <c r="QPC266" s="710"/>
      <c r="QPD266" s="710"/>
      <c r="QPE266" s="710"/>
      <c r="QPF266" s="710"/>
      <c r="QPG266" s="710"/>
      <c r="QPH266" s="710"/>
      <c r="QPI266" s="710"/>
      <c r="QPJ266" s="710"/>
      <c r="QPK266" s="710"/>
      <c r="QPL266" s="710"/>
      <c r="QPM266" s="710"/>
      <c r="QPN266" s="710"/>
      <c r="QPO266" s="710"/>
      <c r="QPP266" s="710"/>
      <c r="QPQ266" s="710"/>
      <c r="QPR266" s="710"/>
      <c r="QPS266" s="710"/>
      <c r="QPT266" s="710"/>
      <c r="QPU266" s="710"/>
      <c r="QPV266" s="710"/>
      <c r="QPW266" s="710"/>
      <c r="QPX266" s="710"/>
      <c r="QPY266" s="710"/>
      <c r="QPZ266" s="710"/>
      <c r="QQA266" s="710"/>
      <c r="QQB266" s="710"/>
      <c r="QQC266" s="710"/>
      <c r="QQD266" s="710"/>
      <c r="QQE266" s="710"/>
      <c r="QQF266" s="710"/>
      <c r="QQG266" s="710"/>
      <c r="QQH266" s="710"/>
      <c r="QQI266" s="710"/>
      <c r="QQJ266" s="710"/>
      <c r="QQK266" s="710"/>
      <c r="QQL266" s="710"/>
      <c r="QQM266" s="710"/>
      <c r="QQN266" s="710"/>
      <c r="QQO266" s="710"/>
      <c r="QQP266" s="710"/>
      <c r="QQQ266" s="710"/>
      <c r="QQR266" s="710"/>
      <c r="QQS266" s="710"/>
      <c r="QQT266" s="710"/>
      <c r="QQU266" s="710"/>
      <c r="QQV266" s="710"/>
      <c r="QQW266" s="710"/>
      <c r="QQX266" s="710"/>
      <c r="QQY266" s="710"/>
      <c r="QQZ266" s="710"/>
      <c r="QRA266" s="710"/>
      <c r="QRB266" s="710"/>
      <c r="QRC266" s="710"/>
      <c r="QRD266" s="710"/>
      <c r="QRE266" s="710"/>
      <c r="QRF266" s="710"/>
      <c r="QRG266" s="710"/>
      <c r="QRH266" s="710"/>
      <c r="QRI266" s="710"/>
      <c r="QRJ266" s="710"/>
      <c r="QRK266" s="710"/>
      <c r="QRL266" s="710"/>
      <c r="QRM266" s="710"/>
      <c r="QRN266" s="710"/>
      <c r="QRO266" s="710"/>
      <c r="QRP266" s="710"/>
      <c r="QRQ266" s="710"/>
      <c r="QRR266" s="710"/>
      <c r="QRS266" s="710"/>
      <c r="QRT266" s="710"/>
      <c r="QRU266" s="710"/>
      <c r="QRV266" s="710"/>
      <c r="QRW266" s="710"/>
      <c r="QRX266" s="710"/>
      <c r="QRY266" s="710"/>
      <c r="QRZ266" s="710"/>
      <c r="QSA266" s="710"/>
      <c r="QSB266" s="710"/>
      <c r="QSC266" s="710"/>
      <c r="QSD266" s="710"/>
      <c r="QSE266" s="710"/>
      <c r="QSF266" s="710"/>
      <c r="QSG266" s="710"/>
      <c r="QSH266" s="710"/>
      <c r="QSI266" s="710"/>
      <c r="QSJ266" s="710"/>
      <c r="QSK266" s="710"/>
      <c r="QSL266" s="710"/>
      <c r="QSM266" s="710"/>
      <c r="QSN266" s="710"/>
      <c r="QSO266" s="710"/>
      <c r="QSP266" s="710"/>
      <c r="QSQ266" s="710"/>
      <c r="QSR266" s="710"/>
      <c r="QSS266" s="710"/>
      <c r="QST266" s="710"/>
      <c r="QSU266" s="710"/>
      <c r="QSV266" s="710"/>
      <c r="QSW266" s="710"/>
      <c r="QSX266" s="710"/>
      <c r="QSY266" s="710"/>
      <c r="QSZ266" s="710"/>
      <c r="QTA266" s="710"/>
      <c r="QTB266" s="710"/>
      <c r="QTC266" s="710"/>
      <c r="QTD266" s="710"/>
      <c r="QTE266" s="710"/>
      <c r="QTF266" s="710"/>
      <c r="QTG266" s="710"/>
      <c r="QTH266" s="710"/>
      <c r="QTI266" s="710"/>
      <c r="QTJ266" s="710"/>
      <c r="QTK266" s="710"/>
      <c r="QTL266" s="710"/>
      <c r="QTM266" s="710"/>
      <c r="QTN266" s="710"/>
      <c r="QTO266" s="710"/>
      <c r="QTP266" s="710"/>
      <c r="QTQ266" s="710"/>
      <c r="QTR266" s="710"/>
      <c r="QTS266" s="710"/>
      <c r="QTT266" s="710"/>
      <c r="QTU266" s="710"/>
      <c r="QTV266" s="710"/>
      <c r="QTW266" s="710"/>
      <c r="QTX266" s="710"/>
      <c r="QTY266" s="710"/>
      <c r="QTZ266" s="710"/>
      <c r="QUA266" s="710"/>
      <c r="QUB266" s="710"/>
      <c r="QUC266" s="710"/>
      <c r="QUD266" s="710"/>
      <c r="QUE266" s="710"/>
      <c r="QUF266" s="710"/>
      <c r="QUG266" s="710"/>
      <c r="QUH266" s="710"/>
      <c r="QUI266" s="710"/>
      <c r="QUJ266" s="710"/>
      <c r="QUK266" s="710"/>
      <c r="QUL266" s="710"/>
      <c r="QUM266" s="710"/>
      <c r="QUN266" s="710"/>
      <c r="QUO266" s="710"/>
      <c r="QUP266" s="710"/>
      <c r="QUQ266" s="710"/>
      <c r="QUR266" s="710"/>
      <c r="QUS266" s="710"/>
      <c r="QUT266" s="710"/>
      <c r="QUU266" s="710"/>
      <c r="QUV266" s="710"/>
      <c r="QUW266" s="710"/>
      <c r="QUX266" s="710"/>
      <c r="QUY266" s="710"/>
      <c r="QUZ266" s="710"/>
      <c r="QVA266" s="710"/>
      <c r="QVB266" s="710"/>
      <c r="QVC266" s="710"/>
      <c r="QVD266" s="710"/>
      <c r="QVE266" s="710"/>
      <c r="QVF266" s="710"/>
      <c r="QVG266" s="710"/>
      <c r="QVH266" s="710"/>
      <c r="QVI266" s="710"/>
      <c r="QVJ266" s="710"/>
      <c r="QVK266" s="710"/>
      <c r="QVL266" s="710"/>
      <c r="QVM266" s="710"/>
      <c r="QVN266" s="710"/>
      <c r="QVO266" s="710"/>
      <c r="QVP266" s="710"/>
      <c r="QVQ266" s="710"/>
      <c r="QVR266" s="710"/>
      <c r="QVS266" s="710"/>
      <c r="QVT266" s="710"/>
      <c r="QVU266" s="710"/>
      <c r="QVV266" s="710"/>
      <c r="QVW266" s="710"/>
      <c r="QVX266" s="710"/>
      <c r="QVY266" s="710"/>
      <c r="QVZ266" s="710"/>
      <c r="QWA266" s="710"/>
      <c r="QWB266" s="710"/>
      <c r="QWC266" s="710"/>
      <c r="QWD266" s="710"/>
      <c r="QWE266" s="710"/>
      <c r="QWF266" s="710"/>
      <c r="QWG266" s="710"/>
      <c r="QWH266" s="710"/>
      <c r="QWI266" s="710"/>
      <c r="QWJ266" s="710"/>
      <c r="QWK266" s="710"/>
      <c r="QWL266" s="710"/>
      <c r="QWM266" s="710"/>
      <c r="QWN266" s="710"/>
      <c r="QWO266" s="710"/>
      <c r="QWP266" s="710"/>
      <c r="QWQ266" s="710"/>
      <c r="QWR266" s="710"/>
      <c r="QWS266" s="710"/>
      <c r="QWT266" s="710"/>
      <c r="QWU266" s="710"/>
      <c r="QWV266" s="710"/>
      <c r="QWW266" s="710"/>
      <c r="QWX266" s="710"/>
      <c r="QWY266" s="710"/>
      <c r="QWZ266" s="710"/>
      <c r="QXA266" s="710"/>
      <c r="QXB266" s="710"/>
      <c r="QXC266" s="710"/>
      <c r="QXD266" s="710"/>
      <c r="QXE266" s="710"/>
      <c r="QXF266" s="710"/>
      <c r="QXG266" s="710"/>
      <c r="QXH266" s="710"/>
      <c r="QXI266" s="710"/>
      <c r="QXJ266" s="710"/>
      <c r="QXK266" s="710"/>
      <c r="QXL266" s="710"/>
      <c r="QXM266" s="710"/>
      <c r="QXN266" s="710"/>
      <c r="QXO266" s="710"/>
      <c r="QXP266" s="710"/>
      <c r="QXQ266" s="710"/>
      <c r="QXR266" s="710"/>
      <c r="QXS266" s="710"/>
      <c r="QXT266" s="710"/>
      <c r="QXU266" s="710"/>
      <c r="QXV266" s="710"/>
      <c r="QXW266" s="710"/>
      <c r="QXX266" s="710"/>
      <c r="QXY266" s="710"/>
      <c r="QXZ266" s="710"/>
      <c r="QYA266" s="710"/>
      <c r="QYB266" s="710"/>
      <c r="QYC266" s="710"/>
      <c r="QYD266" s="710"/>
      <c r="QYE266" s="710"/>
      <c r="QYF266" s="710"/>
      <c r="QYG266" s="710"/>
      <c r="QYH266" s="710"/>
      <c r="QYI266" s="710"/>
      <c r="QYJ266" s="710"/>
      <c r="QYK266" s="710"/>
      <c r="QYL266" s="710"/>
      <c r="QYM266" s="710"/>
      <c r="QYN266" s="710"/>
      <c r="QYO266" s="710"/>
      <c r="QYP266" s="710"/>
      <c r="QYQ266" s="710"/>
      <c r="QYR266" s="710"/>
      <c r="QYS266" s="710"/>
      <c r="QYT266" s="710"/>
      <c r="QYU266" s="710"/>
      <c r="QYV266" s="710"/>
      <c r="QYW266" s="710"/>
      <c r="QYX266" s="710"/>
      <c r="QYY266" s="710"/>
      <c r="QYZ266" s="710"/>
      <c r="QZA266" s="710"/>
      <c r="QZB266" s="710"/>
      <c r="QZC266" s="710"/>
      <c r="QZD266" s="710"/>
      <c r="QZE266" s="710"/>
      <c r="QZF266" s="710"/>
      <c r="QZG266" s="710"/>
      <c r="QZH266" s="710"/>
      <c r="QZI266" s="710"/>
      <c r="QZJ266" s="710"/>
      <c r="QZK266" s="710"/>
      <c r="QZL266" s="710"/>
      <c r="QZM266" s="710"/>
      <c r="QZN266" s="710"/>
      <c r="QZO266" s="710"/>
      <c r="QZP266" s="710"/>
      <c r="QZQ266" s="710"/>
      <c r="QZR266" s="710"/>
      <c r="QZS266" s="710"/>
      <c r="QZT266" s="710"/>
      <c r="QZU266" s="710"/>
      <c r="QZV266" s="710"/>
      <c r="QZW266" s="710"/>
      <c r="QZX266" s="710"/>
      <c r="QZY266" s="710"/>
      <c r="QZZ266" s="710"/>
      <c r="RAA266" s="710"/>
      <c r="RAB266" s="710"/>
      <c r="RAC266" s="710"/>
      <c r="RAD266" s="710"/>
      <c r="RAE266" s="710"/>
      <c r="RAF266" s="710"/>
      <c r="RAG266" s="710"/>
      <c r="RAH266" s="710"/>
      <c r="RAI266" s="710"/>
      <c r="RAJ266" s="710"/>
      <c r="RAK266" s="710"/>
      <c r="RAL266" s="710"/>
      <c r="RAM266" s="710"/>
      <c r="RAN266" s="710"/>
      <c r="RAO266" s="710"/>
      <c r="RAP266" s="710"/>
      <c r="RAQ266" s="710"/>
      <c r="RAR266" s="710"/>
      <c r="RAS266" s="710"/>
      <c r="RAT266" s="710"/>
      <c r="RAU266" s="710"/>
      <c r="RAV266" s="710"/>
      <c r="RAW266" s="710"/>
      <c r="RAX266" s="710"/>
      <c r="RAY266" s="710"/>
      <c r="RAZ266" s="710"/>
      <c r="RBA266" s="710"/>
      <c r="RBB266" s="710"/>
      <c r="RBC266" s="710"/>
      <c r="RBD266" s="710"/>
      <c r="RBE266" s="710"/>
      <c r="RBF266" s="710"/>
      <c r="RBG266" s="710"/>
      <c r="RBH266" s="710"/>
      <c r="RBI266" s="710"/>
      <c r="RBJ266" s="710"/>
      <c r="RBK266" s="710"/>
      <c r="RBL266" s="710"/>
      <c r="RBM266" s="710"/>
      <c r="RBN266" s="710"/>
      <c r="RBO266" s="710"/>
      <c r="RBP266" s="710"/>
      <c r="RBQ266" s="710"/>
      <c r="RBR266" s="710"/>
      <c r="RBS266" s="710"/>
      <c r="RBT266" s="710"/>
      <c r="RBU266" s="710"/>
      <c r="RBV266" s="710"/>
      <c r="RBW266" s="710"/>
      <c r="RBX266" s="710"/>
      <c r="RBY266" s="710"/>
      <c r="RBZ266" s="710"/>
      <c r="RCA266" s="710"/>
      <c r="RCB266" s="710"/>
      <c r="RCC266" s="710"/>
      <c r="RCD266" s="710"/>
      <c r="RCE266" s="710"/>
      <c r="RCF266" s="710"/>
      <c r="RCG266" s="710"/>
      <c r="RCH266" s="710"/>
      <c r="RCI266" s="710"/>
      <c r="RCJ266" s="710"/>
      <c r="RCK266" s="710"/>
      <c r="RCL266" s="710"/>
      <c r="RCM266" s="710"/>
      <c r="RCN266" s="710"/>
      <c r="RCO266" s="710"/>
      <c r="RCP266" s="710"/>
      <c r="RCQ266" s="710"/>
      <c r="RCR266" s="710"/>
      <c r="RCS266" s="710"/>
      <c r="RCT266" s="710"/>
      <c r="RCU266" s="710"/>
      <c r="RCV266" s="710"/>
      <c r="RCW266" s="710"/>
      <c r="RCX266" s="710"/>
      <c r="RCY266" s="710"/>
      <c r="RCZ266" s="710"/>
      <c r="RDA266" s="710"/>
      <c r="RDB266" s="710"/>
      <c r="RDC266" s="710"/>
      <c r="RDD266" s="710"/>
      <c r="RDE266" s="710"/>
      <c r="RDF266" s="710"/>
      <c r="RDG266" s="710"/>
      <c r="RDH266" s="710"/>
      <c r="RDI266" s="710"/>
      <c r="RDJ266" s="710"/>
      <c r="RDK266" s="710"/>
      <c r="RDL266" s="710"/>
      <c r="RDM266" s="710"/>
      <c r="RDN266" s="710"/>
      <c r="RDO266" s="710"/>
      <c r="RDP266" s="710"/>
      <c r="RDQ266" s="710"/>
      <c r="RDR266" s="710"/>
      <c r="RDS266" s="710"/>
      <c r="RDT266" s="710"/>
      <c r="RDU266" s="710"/>
      <c r="RDV266" s="710"/>
      <c r="RDW266" s="710"/>
      <c r="RDX266" s="710"/>
      <c r="RDY266" s="710"/>
      <c r="RDZ266" s="710"/>
      <c r="REA266" s="710"/>
      <c r="REB266" s="710"/>
      <c r="REC266" s="710"/>
      <c r="RED266" s="710"/>
      <c r="REE266" s="710"/>
      <c r="REF266" s="710"/>
      <c r="REG266" s="710"/>
      <c r="REH266" s="710"/>
      <c r="REI266" s="710"/>
      <c r="REJ266" s="710"/>
      <c r="REK266" s="710"/>
      <c r="REL266" s="710"/>
      <c r="REM266" s="710"/>
      <c r="REN266" s="710"/>
      <c r="REO266" s="710"/>
      <c r="REP266" s="710"/>
      <c r="REQ266" s="710"/>
      <c r="RER266" s="710"/>
      <c r="RES266" s="710"/>
      <c r="RET266" s="710"/>
      <c r="REU266" s="710"/>
      <c r="REV266" s="710"/>
      <c r="REW266" s="710"/>
      <c r="REX266" s="710"/>
      <c r="REY266" s="710"/>
      <c r="REZ266" s="710"/>
      <c r="RFA266" s="710"/>
      <c r="RFB266" s="710"/>
      <c r="RFC266" s="710"/>
      <c r="RFD266" s="710"/>
      <c r="RFE266" s="710"/>
      <c r="RFF266" s="710"/>
      <c r="RFG266" s="710"/>
      <c r="RFH266" s="710"/>
      <c r="RFI266" s="710"/>
      <c r="RFJ266" s="710"/>
      <c r="RFK266" s="710"/>
      <c r="RFL266" s="710"/>
      <c r="RFM266" s="710"/>
      <c r="RFN266" s="710"/>
      <c r="RFO266" s="710"/>
      <c r="RFP266" s="710"/>
      <c r="RFQ266" s="710"/>
      <c r="RFR266" s="710"/>
      <c r="RFS266" s="710"/>
      <c r="RFT266" s="710"/>
      <c r="RFU266" s="710"/>
      <c r="RFV266" s="710"/>
      <c r="RFW266" s="710"/>
      <c r="RFX266" s="710"/>
      <c r="RFY266" s="710"/>
      <c r="RFZ266" s="710"/>
      <c r="RGA266" s="710"/>
      <c r="RGB266" s="710"/>
      <c r="RGC266" s="710"/>
      <c r="RGD266" s="710"/>
      <c r="RGE266" s="710"/>
      <c r="RGF266" s="710"/>
      <c r="RGG266" s="710"/>
      <c r="RGH266" s="710"/>
      <c r="RGI266" s="710"/>
      <c r="RGJ266" s="710"/>
      <c r="RGK266" s="710"/>
      <c r="RGL266" s="710"/>
      <c r="RGM266" s="710"/>
      <c r="RGN266" s="710"/>
      <c r="RGO266" s="710"/>
      <c r="RGP266" s="710"/>
      <c r="RGQ266" s="710"/>
      <c r="RGR266" s="710"/>
      <c r="RGS266" s="710"/>
      <c r="RGT266" s="710"/>
      <c r="RGU266" s="710"/>
      <c r="RGV266" s="710"/>
      <c r="RGW266" s="710"/>
      <c r="RGX266" s="710"/>
      <c r="RGY266" s="710"/>
      <c r="RGZ266" s="710"/>
      <c r="RHA266" s="710"/>
      <c r="RHB266" s="710"/>
      <c r="RHC266" s="710"/>
      <c r="RHD266" s="710"/>
      <c r="RHE266" s="710"/>
      <c r="RHF266" s="710"/>
      <c r="RHG266" s="710"/>
      <c r="RHH266" s="710"/>
      <c r="RHI266" s="710"/>
      <c r="RHJ266" s="710"/>
      <c r="RHK266" s="710"/>
      <c r="RHL266" s="710"/>
      <c r="RHM266" s="710"/>
      <c r="RHN266" s="710"/>
      <c r="RHO266" s="710"/>
      <c r="RHP266" s="710"/>
      <c r="RHQ266" s="710"/>
      <c r="RHR266" s="710"/>
      <c r="RHS266" s="710"/>
      <c r="RHT266" s="710"/>
      <c r="RHU266" s="710"/>
      <c r="RHV266" s="710"/>
      <c r="RHW266" s="710"/>
      <c r="RHX266" s="710"/>
      <c r="RHY266" s="710"/>
      <c r="RHZ266" s="710"/>
      <c r="RIA266" s="710"/>
      <c r="RIB266" s="710"/>
      <c r="RIC266" s="710"/>
      <c r="RID266" s="710"/>
      <c r="RIE266" s="710"/>
      <c r="RIF266" s="710"/>
      <c r="RIG266" s="710"/>
      <c r="RIH266" s="710"/>
      <c r="RII266" s="710"/>
      <c r="RIJ266" s="710"/>
      <c r="RIK266" s="710"/>
      <c r="RIL266" s="710"/>
      <c r="RIM266" s="710"/>
      <c r="RIN266" s="710"/>
      <c r="RIO266" s="710"/>
      <c r="RIP266" s="710"/>
      <c r="RIQ266" s="710"/>
      <c r="RIR266" s="710"/>
      <c r="RIS266" s="710"/>
      <c r="RIT266" s="710"/>
      <c r="RIU266" s="710"/>
      <c r="RIV266" s="710"/>
      <c r="RIW266" s="710"/>
      <c r="RIX266" s="710"/>
      <c r="RIY266" s="710"/>
      <c r="RIZ266" s="710"/>
      <c r="RJA266" s="710"/>
      <c r="RJB266" s="710"/>
      <c r="RJC266" s="710"/>
      <c r="RJD266" s="710"/>
      <c r="RJE266" s="710"/>
      <c r="RJF266" s="710"/>
      <c r="RJG266" s="710"/>
      <c r="RJH266" s="710"/>
      <c r="RJI266" s="710"/>
      <c r="RJJ266" s="710"/>
      <c r="RJK266" s="710"/>
      <c r="RJL266" s="710"/>
      <c r="RJM266" s="710"/>
      <c r="RJN266" s="710"/>
      <c r="RJO266" s="710"/>
      <c r="RJP266" s="710"/>
      <c r="RJQ266" s="710"/>
      <c r="RJR266" s="710"/>
      <c r="RJS266" s="710"/>
      <c r="RJT266" s="710"/>
      <c r="RJU266" s="710"/>
      <c r="RJV266" s="710"/>
      <c r="RJW266" s="710"/>
      <c r="RJX266" s="710"/>
      <c r="RJY266" s="710"/>
      <c r="RJZ266" s="710"/>
      <c r="RKA266" s="710"/>
      <c r="RKB266" s="710"/>
      <c r="RKC266" s="710"/>
      <c r="RKD266" s="710"/>
      <c r="RKE266" s="710"/>
      <c r="RKF266" s="710"/>
      <c r="RKG266" s="710"/>
      <c r="RKH266" s="710"/>
      <c r="RKI266" s="710"/>
      <c r="RKJ266" s="710"/>
      <c r="RKK266" s="710"/>
      <c r="RKL266" s="710"/>
      <c r="RKM266" s="710"/>
      <c r="RKN266" s="710"/>
      <c r="RKO266" s="710"/>
      <c r="RKP266" s="710"/>
      <c r="RKQ266" s="710"/>
      <c r="RKR266" s="710"/>
      <c r="RKS266" s="710"/>
      <c r="RKT266" s="710"/>
      <c r="RKU266" s="710"/>
      <c r="RKV266" s="710"/>
      <c r="RKW266" s="710"/>
      <c r="RKX266" s="710"/>
      <c r="RKY266" s="710"/>
      <c r="RKZ266" s="710"/>
      <c r="RLA266" s="710"/>
      <c r="RLB266" s="710"/>
      <c r="RLC266" s="710"/>
      <c r="RLD266" s="710"/>
      <c r="RLE266" s="710"/>
      <c r="RLF266" s="710"/>
      <c r="RLG266" s="710"/>
      <c r="RLH266" s="710"/>
      <c r="RLI266" s="710"/>
      <c r="RLJ266" s="710"/>
      <c r="RLK266" s="710"/>
      <c r="RLL266" s="710"/>
      <c r="RLM266" s="710"/>
      <c r="RLN266" s="710"/>
      <c r="RLO266" s="710"/>
      <c r="RLP266" s="710"/>
      <c r="RLQ266" s="710"/>
      <c r="RLR266" s="710"/>
      <c r="RLS266" s="710"/>
      <c r="RLT266" s="710"/>
      <c r="RLU266" s="710"/>
      <c r="RLV266" s="710"/>
      <c r="RLW266" s="710"/>
      <c r="RLX266" s="710"/>
      <c r="RLY266" s="710"/>
      <c r="RLZ266" s="710"/>
      <c r="RMA266" s="710"/>
      <c r="RMB266" s="710"/>
      <c r="RMC266" s="710"/>
      <c r="RMD266" s="710"/>
      <c r="RME266" s="710"/>
      <c r="RMF266" s="710"/>
      <c r="RMG266" s="710"/>
      <c r="RMH266" s="710"/>
      <c r="RMI266" s="710"/>
      <c r="RMJ266" s="710"/>
      <c r="RMK266" s="710"/>
      <c r="RML266" s="710"/>
      <c r="RMM266" s="710"/>
      <c r="RMN266" s="710"/>
      <c r="RMO266" s="710"/>
      <c r="RMP266" s="710"/>
      <c r="RMQ266" s="710"/>
      <c r="RMR266" s="710"/>
      <c r="RMS266" s="710"/>
      <c r="RMT266" s="710"/>
      <c r="RMU266" s="710"/>
      <c r="RMV266" s="710"/>
      <c r="RMW266" s="710"/>
      <c r="RMX266" s="710"/>
      <c r="RMY266" s="710"/>
      <c r="RMZ266" s="710"/>
      <c r="RNA266" s="710"/>
      <c r="RNB266" s="710"/>
      <c r="RNC266" s="710"/>
      <c r="RND266" s="710"/>
      <c r="RNE266" s="710"/>
      <c r="RNF266" s="710"/>
      <c r="RNG266" s="710"/>
      <c r="RNH266" s="710"/>
      <c r="RNI266" s="710"/>
      <c r="RNJ266" s="710"/>
      <c r="RNK266" s="710"/>
      <c r="RNL266" s="710"/>
      <c r="RNM266" s="710"/>
      <c r="RNN266" s="710"/>
      <c r="RNO266" s="710"/>
      <c r="RNP266" s="710"/>
      <c r="RNQ266" s="710"/>
      <c r="RNR266" s="710"/>
      <c r="RNS266" s="710"/>
      <c r="RNT266" s="710"/>
      <c r="RNU266" s="710"/>
      <c r="RNV266" s="710"/>
      <c r="RNW266" s="710"/>
      <c r="RNX266" s="710"/>
      <c r="RNY266" s="710"/>
      <c r="RNZ266" s="710"/>
      <c r="ROA266" s="710"/>
      <c r="ROB266" s="710"/>
      <c r="ROC266" s="710"/>
      <c r="ROD266" s="710"/>
      <c r="ROE266" s="710"/>
      <c r="ROF266" s="710"/>
      <c r="ROG266" s="710"/>
      <c r="ROH266" s="710"/>
      <c r="ROI266" s="710"/>
      <c r="ROJ266" s="710"/>
      <c r="ROK266" s="710"/>
      <c r="ROL266" s="710"/>
      <c r="ROM266" s="710"/>
      <c r="RON266" s="710"/>
      <c r="ROO266" s="710"/>
      <c r="ROP266" s="710"/>
      <c r="ROQ266" s="710"/>
      <c r="ROR266" s="710"/>
      <c r="ROS266" s="710"/>
      <c r="ROT266" s="710"/>
      <c r="ROU266" s="710"/>
      <c r="ROV266" s="710"/>
      <c r="ROW266" s="710"/>
      <c r="ROX266" s="710"/>
      <c r="ROY266" s="710"/>
      <c r="ROZ266" s="710"/>
      <c r="RPA266" s="710"/>
      <c r="RPB266" s="710"/>
      <c r="RPC266" s="710"/>
      <c r="RPD266" s="710"/>
      <c r="RPE266" s="710"/>
      <c r="RPF266" s="710"/>
      <c r="RPG266" s="710"/>
      <c r="RPH266" s="710"/>
      <c r="RPI266" s="710"/>
      <c r="RPJ266" s="710"/>
      <c r="RPK266" s="710"/>
      <c r="RPL266" s="710"/>
      <c r="RPM266" s="710"/>
      <c r="RPN266" s="710"/>
      <c r="RPO266" s="710"/>
      <c r="RPP266" s="710"/>
      <c r="RPQ266" s="710"/>
      <c r="RPR266" s="710"/>
      <c r="RPS266" s="710"/>
      <c r="RPT266" s="710"/>
      <c r="RPU266" s="710"/>
      <c r="RPV266" s="710"/>
      <c r="RPW266" s="710"/>
      <c r="RPX266" s="710"/>
      <c r="RPY266" s="710"/>
      <c r="RPZ266" s="710"/>
      <c r="RQA266" s="710"/>
      <c r="RQB266" s="710"/>
      <c r="RQC266" s="710"/>
      <c r="RQD266" s="710"/>
      <c r="RQE266" s="710"/>
      <c r="RQF266" s="710"/>
      <c r="RQG266" s="710"/>
      <c r="RQH266" s="710"/>
      <c r="RQI266" s="710"/>
      <c r="RQJ266" s="710"/>
      <c r="RQK266" s="710"/>
      <c r="RQL266" s="710"/>
      <c r="RQM266" s="710"/>
      <c r="RQN266" s="710"/>
      <c r="RQO266" s="710"/>
      <c r="RQP266" s="710"/>
      <c r="RQQ266" s="710"/>
      <c r="RQR266" s="710"/>
      <c r="RQS266" s="710"/>
      <c r="RQT266" s="710"/>
      <c r="RQU266" s="710"/>
      <c r="RQV266" s="710"/>
      <c r="RQW266" s="710"/>
      <c r="RQX266" s="710"/>
      <c r="RQY266" s="710"/>
      <c r="RQZ266" s="710"/>
      <c r="RRA266" s="710"/>
      <c r="RRB266" s="710"/>
      <c r="RRC266" s="710"/>
      <c r="RRD266" s="710"/>
      <c r="RRE266" s="710"/>
      <c r="RRF266" s="710"/>
      <c r="RRG266" s="710"/>
      <c r="RRH266" s="710"/>
      <c r="RRI266" s="710"/>
      <c r="RRJ266" s="710"/>
      <c r="RRK266" s="710"/>
      <c r="RRL266" s="710"/>
      <c r="RRM266" s="710"/>
      <c r="RRN266" s="710"/>
      <c r="RRO266" s="710"/>
      <c r="RRP266" s="710"/>
      <c r="RRQ266" s="710"/>
      <c r="RRR266" s="710"/>
      <c r="RRS266" s="710"/>
      <c r="RRT266" s="710"/>
      <c r="RRU266" s="710"/>
      <c r="RRV266" s="710"/>
      <c r="RRW266" s="710"/>
      <c r="RRX266" s="710"/>
      <c r="RRY266" s="710"/>
      <c r="RRZ266" s="710"/>
      <c r="RSA266" s="710"/>
      <c r="RSB266" s="710"/>
      <c r="RSC266" s="710"/>
      <c r="RSD266" s="710"/>
      <c r="RSE266" s="710"/>
      <c r="RSF266" s="710"/>
      <c r="RSG266" s="710"/>
      <c r="RSH266" s="710"/>
      <c r="RSI266" s="710"/>
      <c r="RSJ266" s="710"/>
      <c r="RSK266" s="710"/>
      <c r="RSL266" s="710"/>
      <c r="RSM266" s="710"/>
      <c r="RSN266" s="710"/>
      <c r="RSO266" s="710"/>
      <c r="RSP266" s="710"/>
      <c r="RSQ266" s="710"/>
      <c r="RSR266" s="710"/>
      <c r="RSS266" s="710"/>
      <c r="RST266" s="710"/>
      <c r="RSU266" s="710"/>
      <c r="RSV266" s="710"/>
      <c r="RSW266" s="710"/>
      <c r="RSX266" s="710"/>
      <c r="RSY266" s="710"/>
      <c r="RSZ266" s="710"/>
      <c r="RTA266" s="710"/>
      <c r="RTB266" s="710"/>
      <c r="RTC266" s="710"/>
      <c r="RTD266" s="710"/>
      <c r="RTE266" s="710"/>
      <c r="RTF266" s="710"/>
      <c r="RTG266" s="710"/>
      <c r="RTH266" s="710"/>
      <c r="RTI266" s="710"/>
      <c r="RTJ266" s="710"/>
      <c r="RTK266" s="710"/>
      <c r="RTL266" s="710"/>
      <c r="RTM266" s="710"/>
      <c r="RTN266" s="710"/>
      <c r="RTO266" s="710"/>
      <c r="RTP266" s="710"/>
      <c r="RTQ266" s="710"/>
      <c r="RTR266" s="710"/>
      <c r="RTS266" s="710"/>
      <c r="RTT266" s="710"/>
      <c r="RTU266" s="710"/>
      <c r="RTV266" s="710"/>
      <c r="RTW266" s="710"/>
      <c r="RTX266" s="710"/>
      <c r="RTY266" s="710"/>
      <c r="RTZ266" s="710"/>
      <c r="RUA266" s="710"/>
      <c r="RUB266" s="710"/>
      <c r="RUC266" s="710"/>
      <c r="RUD266" s="710"/>
      <c r="RUE266" s="710"/>
      <c r="RUF266" s="710"/>
      <c r="RUG266" s="710"/>
      <c r="RUH266" s="710"/>
      <c r="RUI266" s="710"/>
      <c r="RUJ266" s="710"/>
      <c r="RUK266" s="710"/>
      <c r="RUL266" s="710"/>
      <c r="RUM266" s="710"/>
      <c r="RUN266" s="710"/>
      <c r="RUO266" s="710"/>
      <c r="RUP266" s="710"/>
      <c r="RUQ266" s="710"/>
      <c r="RUR266" s="710"/>
      <c r="RUS266" s="710"/>
      <c r="RUT266" s="710"/>
      <c r="RUU266" s="710"/>
      <c r="RUV266" s="710"/>
      <c r="RUW266" s="710"/>
      <c r="RUX266" s="710"/>
      <c r="RUY266" s="710"/>
      <c r="RUZ266" s="710"/>
      <c r="RVA266" s="710"/>
      <c r="RVB266" s="710"/>
      <c r="RVC266" s="710"/>
      <c r="RVD266" s="710"/>
      <c r="RVE266" s="710"/>
      <c r="RVF266" s="710"/>
      <c r="RVG266" s="710"/>
      <c r="RVH266" s="710"/>
      <c r="RVI266" s="710"/>
      <c r="RVJ266" s="710"/>
      <c r="RVK266" s="710"/>
      <c r="RVL266" s="710"/>
      <c r="RVM266" s="710"/>
      <c r="RVN266" s="710"/>
      <c r="RVO266" s="710"/>
      <c r="RVP266" s="710"/>
      <c r="RVQ266" s="710"/>
      <c r="RVR266" s="710"/>
      <c r="RVS266" s="710"/>
      <c r="RVT266" s="710"/>
      <c r="RVU266" s="710"/>
      <c r="RVV266" s="710"/>
      <c r="RVW266" s="710"/>
      <c r="RVX266" s="710"/>
      <c r="RVY266" s="710"/>
      <c r="RVZ266" s="710"/>
      <c r="RWA266" s="710"/>
      <c r="RWB266" s="710"/>
      <c r="RWC266" s="710"/>
      <c r="RWD266" s="710"/>
      <c r="RWE266" s="710"/>
      <c r="RWF266" s="710"/>
      <c r="RWG266" s="710"/>
      <c r="RWH266" s="710"/>
      <c r="RWI266" s="710"/>
      <c r="RWJ266" s="710"/>
      <c r="RWK266" s="710"/>
      <c r="RWL266" s="710"/>
      <c r="RWM266" s="710"/>
      <c r="RWN266" s="710"/>
      <c r="RWO266" s="710"/>
      <c r="RWP266" s="710"/>
      <c r="RWQ266" s="710"/>
      <c r="RWR266" s="710"/>
      <c r="RWS266" s="710"/>
      <c r="RWT266" s="710"/>
      <c r="RWU266" s="710"/>
      <c r="RWV266" s="710"/>
      <c r="RWW266" s="710"/>
      <c r="RWX266" s="710"/>
      <c r="RWY266" s="710"/>
      <c r="RWZ266" s="710"/>
      <c r="RXA266" s="710"/>
      <c r="RXB266" s="710"/>
      <c r="RXC266" s="710"/>
      <c r="RXD266" s="710"/>
      <c r="RXE266" s="710"/>
      <c r="RXF266" s="710"/>
      <c r="RXG266" s="710"/>
      <c r="RXH266" s="710"/>
      <c r="RXI266" s="710"/>
      <c r="RXJ266" s="710"/>
      <c r="RXK266" s="710"/>
      <c r="RXL266" s="710"/>
      <c r="RXM266" s="710"/>
      <c r="RXN266" s="710"/>
      <c r="RXO266" s="710"/>
      <c r="RXP266" s="710"/>
      <c r="RXQ266" s="710"/>
      <c r="RXR266" s="710"/>
      <c r="RXS266" s="710"/>
      <c r="RXT266" s="710"/>
      <c r="RXU266" s="710"/>
      <c r="RXV266" s="710"/>
      <c r="RXW266" s="710"/>
      <c r="RXX266" s="710"/>
      <c r="RXY266" s="710"/>
      <c r="RXZ266" s="710"/>
      <c r="RYA266" s="710"/>
      <c r="RYB266" s="710"/>
      <c r="RYC266" s="710"/>
      <c r="RYD266" s="710"/>
      <c r="RYE266" s="710"/>
      <c r="RYF266" s="710"/>
      <c r="RYG266" s="710"/>
      <c r="RYH266" s="710"/>
      <c r="RYI266" s="710"/>
      <c r="RYJ266" s="710"/>
      <c r="RYK266" s="710"/>
      <c r="RYL266" s="710"/>
      <c r="RYM266" s="710"/>
      <c r="RYN266" s="710"/>
      <c r="RYO266" s="710"/>
      <c r="RYP266" s="710"/>
      <c r="RYQ266" s="710"/>
      <c r="RYR266" s="710"/>
      <c r="RYS266" s="710"/>
      <c r="RYT266" s="710"/>
      <c r="RYU266" s="710"/>
      <c r="RYV266" s="710"/>
      <c r="RYW266" s="710"/>
      <c r="RYX266" s="710"/>
      <c r="RYY266" s="710"/>
      <c r="RYZ266" s="710"/>
      <c r="RZA266" s="710"/>
      <c r="RZB266" s="710"/>
      <c r="RZC266" s="710"/>
      <c r="RZD266" s="710"/>
      <c r="RZE266" s="710"/>
      <c r="RZF266" s="710"/>
      <c r="RZG266" s="710"/>
      <c r="RZH266" s="710"/>
      <c r="RZI266" s="710"/>
      <c r="RZJ266" s="710"/>
      <c r="RZK266" s="710"/>
      <c r="RZL266" s="710"/>
      <c r="RZM266" s="710"/>
      <c r="RZN266" s="710"/>
      <c r="RZO266" s="710"/>
      <c r="RZP266" s="710"/>
      <c r="RZQ266" s="710"/>
      <c r="RZR266" s="710"/>
      <c r="RZS266" s="710"/>
      <c r="RZT266" s="710"/>
      <c r="RZU266" s="710"/>
      <c r="RZV266" s="710"/>
      <c r="RZW266" s="710"/>
      <c r="RZX266" s="710"/>
      <c r="RZY266" s="710"/>
      <c r="RZZ266" s="710"/>
      <c r="SAA266" s="710"/>
      <c r="SAB266" s="710"/>
      <c r="SAC266" s="710"/>
      <c r="SAD266" s="710"/>
      <c r="SAE266" s="710"/>
      <c r="SAF266" s="710"/>
      <c r="SAG266" s="710"/>
      <c r="SAH266" s="710"/>
      <c r="SAI266" s="710"/>
      <c r="SAJ266" s="710"/>
      <c r="SAK266" s="710"/>
      <c r="SAL266" s="710"/>
      <c r="SAM266" s="710"/>
      <c r="SAN266" s="710"/>
      <c r="SAO266" s="710"/>
      <c r="SAP266" s="710"/>
      <c r="SAQ266" s="710"/>
      <c r="SAR266" s="710"/>
      <c r="SAS266" s="710"/>
      <c r="SAT266" s="710"/>
      <c r="SAU266" s="710"/>
      <c r="SAV266" s="710"/>
      <c r="SAW266" s="710"/>
      <c r="SAX266" s="710"/>
      <c r="SAY266" s="710"/>
      <c r="SAZ266" s="710"/>
      <c r="SBA266" s="710"/>
      <c r="SBB266" s="710"/>
      <c r="SBC266" s="710"/>
      <c r="SBD266" s="710"/>
      <c r="SBE266" s="710"/>
      <c r="SBF266" s="710"/>
      <c r="SBG266" s="710"/>
      <c r="SBH266" s="710"/>
      <c r="SBI266" s="710"/>
      <c r="SBJ266" s="710"/>
      <c r="SBK266" s="710"/>
      <c r="SBL266" s="710"/>
      <c r="SBM266" s="710"/>
      <c r="SBN266" s="710"/>
      <c r="SBO266" s="710"/>
      <c r="SBP266" s="710"/>
      <c r="SBQ266" s="710"/>
      <c r="SBR266" s="710"/>
      <c r="SBS266" s="710"/>
      <c r="SBT266" s="710"/>
      <c r="SBU266" s="710"/>
      <c r="SBV266" s="710"/>
      <c r="SBW266" s="710"/>
      <c r="SBX266" s="710"/>
      <c r="SBY266" s="710"/>
      <c r="SBZ266" s="710"/>
      <c r="SCA266" s="710"/>
      <c r="SCB266" s="710"/>
      <c r="SCC266" s="710"/>
      <c r="SCD266" s="710"/>
      <c r="SCE266" s="710"/>
      <c r="SCF266" s="710"/>
      <c r="SCG266" s="710"/>
      <c r="SCH266" s="710"/>
      <c r="SCI266" s="710"/>
      <c r="SCJ266" s="710"/>
      <c r="SCK266" s="710"/>
      <c r="SCL266" s="710"/>
      <c r="SCM266" s="710"/>
      <c r="SCN266" s="710"/>
      <c r="SCO266" s="710"/>
      <c r="SCP266" s="710"/>
      <c r="SCQ266" s="710"/>
      <c r="SCR266" s="710"/>
      <c r="SCS266" s="710"/>
      <c r="SCT266" s="710"/>
      <c r="SCU266" s="710"/>
      <c r="SCV266" s="710"/>
      <c r="SCW266" s="710"/>
      <c r="SCX266" s="710"/>
      <c r="SCY266" s="710"/>
      <c r="SCZ266" s="710"/>
      <c r="SDA266" s="710"/>
      <c r="SDB266" s="710"/>
      <c r="SDC266" s="710"/>
      <c r="SDD266" s="710"/>
      <c r="SDE266" s="710"/>
      <c r="SDF266" s="710"/>
      <c r="SDG266" s="710"/>
      <c r="SDH266" s="710"/>
      <c r="SDI266" s="710"/>
      <c r="SDJ266" s="710"/>
      <c r="SDK266" s="710"/>
      <c r="SDL266" s="710"/>
      <c r="SDM266" s="710"/>
      <c r="SDN266" s="710"/>
      <c r="SDO266" s="710"/>
      <c r="SDP266" s="710"/>
      <c r="SDQ266" s="710"/>
      <c r="SDR266" s="710"/>
      <c r="SDS266" s="710"/>
      <c r="SDT266" s="710"/>
      <c r="SDU266" s="710"/>
      <c r="SDV266" s="710"/>
      <c r="SDW266" s="710"/>
      <c r="SDX266" s="710"/>
      <c r="SDY266" s="710"/>
      <c r="SDZ266" s="710"/>
      <c r="SEA266" s="710"/>
      <c r="SEB266" s="710"/>
      <c r="SEC266" s="710"/>
      <c r="SED266" s="710"/>
      <c r="SEE266" s="710"/>
      <c r="SEF266" s="710"/>
      <c r="SEG266" s="710"/>
      <c r="SEH266" s="710"/>
      <c r="SEI266" s="710"/>
      <c r="SEJ266" s="710"/>
      <c r="SEK266" s="710"/>
      <c r="SEL266" s="710"/>
      <c r="SEM266" s="710"/>
      <c r="SEN266" s="710"/>
      <c r="SEO266" s="710"/>
      <c r="SEP266" s="710"/>
      <c r="SEQ266" s="710"/>
      <c r="SER266" s="710"/>
      <c r="SES266" s="710"/>
      <c r="SET266" s="710"/>
      <c r="SEU266" s="710"/>
      <c r="SEV266" s="710"/>
      <c r="SEW266" s="710"/>
      <c r="SEX266" s="710"/>
      <c r="SEY266" s="710"/>
      <c r="SEZ266" s="710"/>
      <c r="SFA266" s="710"/>
      <c r="SFB266" s="710"/>
      <c r="SFC266" s="710"/>
      <c r="SFD266" s="710"/>
      <c r="SFE266" s="710"/>
      <c r="SFF266" s="710"/>
      <c r="SFG266" s="710"/>
      <c r="SFH266" s="710"/>
      <c r="SFI266" s="710"/>
      <c r="SFJ266" s="710"/>
      <c r="SFK266" s="710"/>
      <c r="SFL266" s="710"/>
      <c r="SFM266" s="710"/>
      <c r="SFN266" s="710"/>
      <c r="SFO266" s="710"/>
      <c r="SFP266" s="710"/>
      <c r="SFQ266" s="710"/>
      <c r="SFR266" s="710"/>
      <c r="SFS266" s="710"/>
      <c r="SFT266" s="710"/>
      <c r="SFU266" s="710"/>
      <c r="SFV266" s="710"/>
      <c r="SFW266" s="710"/>
      <c r="SFX266" s="710"/>
      <c r="SFY266" s="710"/>
      <c r="SFZ266" s="710"/>
      <c r="SGA266" s="710"/>
      <c r="SGB266" s="710"/>
      <c r="SGC266" s="710"/>
      <c r="SGD266" s="710"/>
      <c r="SGE266" s="710"/>
      <c r="SGF266" s="710"/>
      <c r="SGG266" s="710"/>
      <c r="SGH266" s="710"/>
      <c r="SGI266" s="710"/>
      <c r="SGJ266" s="710"/>
      <c r="SGK266" s="710"/>
      <c r="SGL266" s="710"/>
      <c r="SGM266" s="710"/>
      <c r="SGN266" s="710"/>
      <c r="SGO266" s="710"/>
      <c r="SGP266" s="710"/>
      <c r="SGQ266" s="710"/>
      <c r="SGR266" s="710"/>
      <c r="SGS266" s="710"/>
      <c r="SGT266" s="710"/>
      <c r="SGU266" s="710"/>
      <c r="SGV266" s="710"/>
      <c r="SGW266" s="710"/>
      <c r="SGX266" s="710"/>
      <c r="SGY266" s="710"/>
      <c r="SGZ266" s="710"/>
      <c r="SHA266" s="710"/>
      <c r="SHB266" s="710"/>
      <c r="SHC266" s="710"/>
      <c r="SHD266" s="710"/>
      <c r="SHE266" s="710"/>
      <c r="SHF266" s="710"/>
      <c r="SHG266" s="710"/>
      <c r="SHH266" s="710"/>
      <c r="SHI266" s="710"/>
      <c r="SHJ266" s="710"/>
      <c r="SHK266" s="710"/>
      <c r="SHL266" s="710"/>
      <c r="SHM266" s="710"/>
      <c r="SHN266" s="710"/>
      <c r="SHO266" s="710"/>
      <c r="SHP266" s="710"/>
      <c r="SHQ266" s="710"/>
      <c r="SHR266" s="710"/>
      <c r="SHS266" s="710"/>
      <c r="SHT266" s="710"/>
      <c r="SHU266" s="710"/>
      <c r="SHV266" s="710"/>
      <c r="SHW266" s="710"/>
      <c r="SHX266" s="710"/>
      <c r="SHY266" s="710"/>
      <c r="SHZ266" s="710"/>
      <c r="SIA266" s="710"/>
      <c r="SIB266" s="710"/>
      <c r="SIC266" s="710"/>
      <c r="SID266" s="710"/>
      <c r="SIE266" s="710"/>
      <c r="SIF266" s="710"/>
      <c r="SIG266" s="710"/>
      <c r="SIH266" s="710"/>
      <c r="SII266" s="710"/>
      <c r="SIJ266" s="710"/>
      <c r="SIK266" s="710"/>
      <c r="SIL266" s="710"/>
      <c r="SIM266" s="710"/>
      <c r="SIN266" s="710"/>
      <c r="SIO266" s="710"/>
      <c r="SIP266" s="710"/>
      <c r="SIQ266" s="710"/>
      <c r="SIR266" s="710"/>
      <c r="SIS266" s="710"/>
      <c r="SIT266" s="710"/>
      <c r="SIU266" s="710"/>
      <c r="SIV266" s="710"/>
      <c r="SIW266" s="710"/>
      <c r="SIX266" s="710"/>
      <c r="SIY266" s="710"/>
      <c r="SIZ266" s="710"/>
      <c r="SJA266" s="710"/>
      <c r="SJB266" s="710"/>
      <c r="SJC266" s="710"/>
      <c r="SJD266" s="710"/>
      <c r="SJE266" s="710"/>
      <c r="SJF266" s="710"/>
      <c r="SJG266" s="710"/>
      <c r="SJH266" s="710"/>
      <c r="SJI266" s="710"/>
      <c r="SJJ266" s="710"/>
      <c r="SJK266" s="710"/>
      <c r="SJL266" s="710"/>
      <c r="SJM266" s="710"/>
      <c r="SJN266" s="710"/>
      <c r="SJO266" s="710"/>
      <c r="SJP266" s="710"/>
      <c r="SJQ266" s="710"/>
      <c r="SJR266" s="710"/>
      <c r="SJS266" s="710"/>
      <c r="SJT266" s="710"/>
      <c r="SJU266" s="710"/>
      <c r="SJV266" s="710"/>
      <c r="SJW266" s="710"/>
      <c r="SJX266" s="710"/>
      <c r="SJY266" s="710"/>
      <c r="SJZ266" s="710"/>
      <c r="SKA266" s="710"/>
      <c r="SKB266" s="710"/>
      <c r="SKC266" s="710"/>
      <c r="SKD266" s="710"/>
      <c r="SKE266" s="710"/>
      <c r="SKF266" s="710"/>
      <c r="SKG266" s="710"/>
      <c r="SKH266" s="710"/>
      <c r="SKI266" s="710"/>
      <c r="SKJ266" s="710"/>
      <c r="SKK266" s="710"/>
      <c r="SKL266" s="710"/>
      <c r="SKM266" s="710"/>
      <c r="SKN266" s="710"/>
      <c r="SKO266" s="710"/>
      <c r="SKP266" s="710"/>
      <c r="SKQ266" s="710"/>
      <c r="SKR266" s="710"/>
      <c r="SKS266" s="710"/>
      <c r="SKT266" s="710"/>
      <c r="SKU266" s="710"/>
      <c r="SKV266" s="710"/>
      <c r="SKW266" s="710"/>
      <c r="SKX266" s="710"/>
      <c r="SKY266" s="710"/>
      <c r="SKZ266" s="710"/>
      <c r="SLA266" s="710"/>
      <c r="SLB266" s="710"/>
      <c r="SLC266" s="710"/>
      <c r="SLD266" s="710"/>
      <c r="SLE266" s="710"/>
      <c r="SLF266" s="710"/>
      <c r="SLG266" s="710"/>
      <c r="SLH266" s="710"/>
      <c r="SLI266" s="710"/>
      <c r="SLJ266" s="710"/>
      <c r="SLK266" s="710"/>
      <c r="SLL266" s="710"/>
      <c r="SLM266" s="710"/>
      <c r="SLN266" s="710"/>
      <c r="SLO266" s="710"/>
      <c r="SLP266" s="710"/>
      <c r="SLQ266" s="710"/>
      <c r="SLR266" s="710"/>
      <c r="SLS266" s="710"/>
      <c r="SLT266" s="710"/>
      <c r="SLU266" s="710"/>
      <c r="SLV266" s="710"/>
      <c r="SLW266" s="710"/>
      <c r="SLX266" s="710"/>
      <c r="SLY266" s="710"/>
      <c r="SLZ266" s="710"/>
      <c r="SMA266" s="710"/>
      <c r="SMB266" s="710"/>
      <c r="SMC266" s="710"/>
      <c r="SMD266" s="710"/>
      <c r="SME266" s="710"/>
      <c r="SMF266" s="710"/>
      <c r="SMG266" s="710"/>
      <c r="SMH266" s="710"/>
      <c r="SMI266" s="710"/>
      <c r="SMJ266" s="710"/>
      <c r="SMK266" s="710"/>
      <c r="SML266" s="710"/>
      <c r="SMM266" s="710"/>
      <c r="SMN266" s="710"/>
      <c r="SMO266" s="710"/>
      <c r="SMP266" s="710"/>
      <c r="SMQ266" s="710"/>
      <c r="SMR266" s="710"/>
      <c r="SMS266" s="710"/>
      <c r="SMT266" s="710"/>
      <c r="SMU266" s="710"/>
      <c r="SMV266" s="710"/>
      <c r="SMW266" s="710"/>
      <c r="SMX266" s="710"/>
      <c r="SMY266" s="710"/>
      <c r="SMZ266" s="710"/>
      <c r="SNA266" s="710"/>
      <c r="SNB266" s="710"/>
      <c r="SNC266" s="710"/>
      <c r="SND266" s="710"/>
      <c r="SNE266" s="710"/>
      <c r="SNF266" s="710"/>
      <c r="SNG266" s="710"/>
      <c r="SNH266" s="710"/>
      <c r="SNI266" s="710"/>
      <c r="SNJ266" s="710"/>
      <c r="SNK266" s="710"/>
      <c r="SNL266" s="710"/>
      <c r="SNM266" s="710"/>
      <c r="SNN266" s="710"/>
      <c r="SNO266" s="710"/>
      <c r="SNP266" s="710"/>
      <c r="SNQ266" s="710"/>
      <c r="SNR266" s="710"/>
      <c r="SNS266" s="710"/>
      <c r="SNT266" s="710"/>
      <c r="SNU266" s="710"/>
      <c r="SNV266" s="710"/>
      <c r="SNW266" s="710"/>
      <c r="SNX266" s="710"/>
      <c r="SNY266" s="710"/>
      <c r="SNZ266" s="710"/>
      <c r="SOA266" s="710"/>
      <c r="SOB266" s="710"/>
      <c r="SOC266" s="710"/>
      <c r="SOD266" s="710"/>
      <c r="SOE266" s="710"/>
      <c r="SOF266" s="710"/>
      <c r="SOG266" s="710"/>
      <c r="SOH266" s="710"/>
      <c r="SOI266" s="710"/>
      <c r="SOJ266" s="710"/>
      <c r="SOK266" s="710"/>
      <c r="SOL266" s="710"/>
      <c r="SOM266" s="710"/>
      <c r="SON266" s="710"/>
      <c r="SOO266" s="710"/>
      <c r="SOP266" s="710"/>
      <c r="SOQ266" s="710"/>
      <c r="SOR266" s="710"/>
      <c r="SOS266" s="710"/>
      <c r="SOT266" s="710"/>
      <c r="SOU266" s="710"/>
      <c r="SOV266" s="710"/>
      <c r="SOW266" s="710"/>
      <c r="SOX266" s="710"/>
      <c r="SOY266" s="710"/>
      <c r="SOZ266" s="710"/>
      <c r="SPA266" s="710"/>
      <c r="SPB266" s="710"/>
      <c r="SPC266" s="710"/>
      <c r="SPD266" s="710"/>
      <c r="SPE266" s="710"/>
      <c r="SPF266" s="710"/>
      <c r="SPG266" s="710"/>
      <c r="SPH266" s="710"/>
      <c r="SPI266" s="710"/>
      <c r="SPJ266" s="710"/>
      <c r="SPK266" s="710"/>
      <c r="SPL266" s="710"/>
      <c r="SPM266" s="710"/>
      <c r="SPN266" s="710"/>
      <c r="SPO266" s="710"/>
      <c r="SPP266" s="710"/>
      <c r="SPQ266" s="710"/>
      <c r="SPR266" s="710"/>
      <c r="SPS266" s="710"/>
      <c r="SPT266" s="710"/>
      <c r="SPU266" s="710"/>
      <c r="SPV266" s="710"/>
      <c r="SPW266" s="710"/>
      <c r="SPX266" s="710"/>
      <c r="SPY266" s="710"/>
      <c r="SPZ266" s="710"/>
      <c r="SQA266" s="710"/>
      <c r="SQB266" s="710"/>
      <c r="SQC266" s="710"/>
      <c r="SQD266" s="710"/>
      <c r="SQE266" s="710"/>
      <c r="SQF266" s="710"/>
      <c r="SQG266" s="710"/>
      <c r="SQH266" s="710"/>
      <c r="SQI266" s="710"/>
      <c r="SQJ266" s="710"/>
      <c r="SQK266" s="710"/>
      <c r="SQL266" s="710"/>
      <c r="SQM266" s="710"/>
      <c r="SQN266" s="710"/>
      <c r="SQO266" s="710"/>
      <c r="SQP266" s="710"/>
      <c r="SQQ266" s="710"/>
      <c r="SQR266" s="710"/>
      <c r="SQS266" s="710"/>
      <c r="SQT266" s="710"/>
      <c r="SQU266" s="710"/>
      <c r="SQV266" s="710"/>
      <c r="SQW266" s="710"/>
      <c r="SQX266" s="710"/>
      <c r="SQY266" s="710"/>
      <c r="SQZ266" s="710"/>
      <c r="SRA266" s="710"/>
      <c r="SRB266" s="710"/>
      <c r="SRC266" s="710"/>
      <c r="SRD266" s="710"/>
      <c r="SRE266" s="710"/>
      <c r="SRF266" s="710"/>
      <c r="SRG266" s="710"/>
      <c r="SRH266" s="710"/>
      <c r="SRI266" s="710"/>
      <c r="SRJ266" s="710"/>
      <c r="SRK266" s="710"/>
      <c r="SRL266" s="710"/>
      <c r="SRM266" s="710"/>
      <c r="SRN266" s="710"/>
      <c r="SRO266" s="710"/>
      <c r="SRP266" s="710"/>
      <c r="SRQ266" s="710"/>
      <c r="SRR266" s="710"/>
      <c r="SRS266" s="710"/>
      <c r="SRT266" s="710"/>
      <c r="SRU266" s="710"/>
      <c r="SRV266" s="710"/>
      <c r="SRW266" s="710"/>
      <c r="SRX266" s="710"/>
      <c r="SRY266" s="710"/>
      <c r="SRZ266" s="710"/>
      <c r="SSA266" s="710"/>
      <c r="SSB266" s="710"/>
      <c r="SSC266" s="710"/>
      <c r="SSD266" s="710"/>
      <c r="SSE266" s="710"/>
      <c r="SSF266" s="710"/>
      <c r="SSG266" s="710"/>
      <c r="SSH266" s="710"/>
      <c r="SSI266" s="710"/>
      <c r="SSJ266" s="710"/>
      <c r="SSK266" s="710"/>
      <c r="SSL266" s="710"/>
      <c r="SSM266" s="710"/>
      <c r="SSN266" s="710"/>
      <c r="SSO266" s="710"/>
      <c r="SSP266" s="710"/>
      <c r="SSQ266" s="710"/>
      <c r="SSR266" s="710"/>
      <c r="SSS266" s="710"/>
      <c r="SST266" s="710"/>
      <c r="SSU266" s="710"/>
      <c r="SSV266" s="710"/>
      <c r="SSW266" s="710"/>
      <c r="SSX266" s="710"/>
      <c r="SSY266" s="710"/>
      <c r="SSZ266" s="710"/>
      <c r="STA266" s="710"/>
      <c r="STB266" s="710"/>
      <c r="STC266" s="710"/>
      <c r="STD266" s="710"/>
      <c r="STE266" s="710"/>
      <c r="STF266" s="710"/>
      <c r="STG266" s="710"/>
      <c r="STH266" s="710"/>
      <c r="STI266" s="710"/>
      <c r="STJ266" s="710"/>
      <c r="STK266" s="710"/>
      <c r="STL266" s="710"/>
      <c r="STM266" s="710"/>
      <c r="STN266" s="710"/>
      <c r="STO266" s="710"/>
      <c r="STP266" s="710"/>
      <c r="STQ266" s="710"/>
      <c r="STR266" s="710"/>
      <c r="STS266" s="710"/>
      <c r="STT266" s="710"/>
      <c r="STU266" s="710"/>
      <c r="STV266" s="710"/>
      <c r="STW266" s="710"/>
      <c r="STX266" s="710"/>
      <c r="STY266" s="710"/>
      <c r="STZ266" s="710"/>
      <c r="SUA266" s="710"/>
      <c r="SUB266" s="710"/>
      <c r="SUC266" s="710"/>
      <c r="SUD266" s="710"/>
      <c r="SUE266" s="710"/>
      <c r="SUF266" s="710"/>
      <c r="SUG266" s="710"/>
      <c r="SUH266" s="710"/>
      <c r="SUI266" s="710"/>
      <c r="SUJ266" s="710"/>
      <c r="SUK266" s="710"/>
      <c r="SUL266" s="710"/>
      <c r="SUM266" s="710"/>
      <c r="SUN266" s="710"/>
      <c r="SUO266" s="710"/>
      <c r="SUP266" s="710"/>
      <c r="SUQ266" s="710"/>
      <c r="SUR266" s="710"/>
      <c r="SUS266" s="710"/>
      <c r="SUT266" s="710"/>
      <c r="SUU266" s="710"/>
      <c r="SUV266" s="710"/>
      <c r="SUW266" s="710"/>
      <c r="SUX266" s="710"/>
      <c r="SUY266" s="710"/>
      <c r="SUZ266" s="710"/>
      <c r="SVA266" s="710"/>
      <c r="SVB266" s="710"/>
      <c r="SVC266" s="710"/>
      <c r="SVD266" s="710"/>
      <c r="SVE266" s="710"/>
      <c r="SVF266" s="710"/>
      <c r="SVG266" s="710"/>
      <c r="SVH266" s="710"/>
      <c r="SVI266" s="710"/>
      <c r="SVJ266" s="710"/>
      <c r="SVK266" s="710"/>
      <c r="SVL266" s="710"/>
      <c r="SVM266" s="710"/>
      <c r="SVN266" s="710"/>
      <c r="SVO266" s="710"/>
      <c r="SVP266" s="710"/>
      <c r="SVQ266" s="710"/>
      <c r="SVR266" s="710"/>
      <c r="SVS266" s="710"/>
      <c r="SVT266" s="710"/>
      <c r="SVU266" s="710"/>
      <c r="SVV266" s="710"/>
      <c r="SVW266" s="710"/>
      <c r="SVX266" s="710"/>
      <c r="SVY266" s="710"/>
      <c r="SVZ266" s="710"/>
      <c r="SWA266" s="710"/>
      <c r="SWB266" s="710"/>
      <c r="SWC266" s="710"/>
      <c r="SWD266" s="710"/>
      <c r="SWE266" s="710"/>
      <c r="SWF266" s="710"/>
      <c r="SWG266" s="710"/>
      <c r="SWH266" s="710"/>
      <c r="SWI266" s="710"/>
      <c r="SWJ266" s="710"/>
      <c r="SWK266" s="710"/>
      <c r="SWL266" s="710"/>
      <c r="SWM266" s="710"/>
      <c r="SWN266" s="710"/>
      <c r="SWO266" s="710"/>
      <c r="SWP266" s="710"/>
      <c r="SWQ266" s="710"/>
      <c r="SWR266" s="710"/>
      <c r="SWS266" s="710"/>
      <c r="SWT266" s="710"/>
      <c r="SWU266" s="710"/>
      <c r="SWV266" s="710"/>
      <c r="SWW266" s="710"/>
      <c r="SWX266" s="710"/>
      <c r="SWY266" s="710"/>
      <c r="SWZ266" s="710"/>
      <c r="SXA266" s="710"/>
      <c r="SXB266" s="710"/>
      <c r="SXC266" s="710"/>
      <c r="SXD266" s="710"/>
      <c r="SXE266" s="710"/>
      <c r="SXF266" s="710"/>
      <c r="SXG266" s="710"/>
      <c r="SXH266" s="710"/>
      <c r="SXI266" s="710"/>
      <c r="SXJ266" s="710"/>
      <c r="SXK266" s="710"/>
      <c r="SXL266" s="710"/>
      <c r="SXM266" s="710"/>
      <c r="SXN266" s="710"/>
      <c r="SXO266" s="710"/>
      <c r="SXP266" s="710"/>
      <c r="SXQ266" s="710"/>
      <c r="SXR266" s="710"/>
      <c r="SXS266" s="710"/>
      <c r="SXT266" s="710"/>
      <c r="SXU266" s="710"/>
      <c r="SXV266" s="710"/>
      <c r="SXW266" s="710"/>
      <c r="SXX266" s="710"/>
      <c r="SXY266" s="710"/>
      <c r="SXZ266" s="710"/>
      <c r="SYA266" s="710"/>
      <c r="SYB266" s="710"/>
      <c r="SYC266" s="710"/>
      <c r="SYD266" s="710"/>
      <c r="SYE266" s="710"/>
      <c r="SYF266" s="710"/>
      <c r="SYG266" s="710"/>
      <c r="SYH266" s="710"/>
      <c r="SYI266" s="710"/>
      <c r="SYJ266" s="710"/>
      <c r="SYK266" s="710"/>
      <c r="SYL266" s="710"/>
      <c r="SYM266" s="710"/>
      <c r="SYN266" s="710"/>
      <c r="SYO266" s="710"/>
      <c r="SYP266" s="710"/>
      <c r="SYQ266" s="710"/>
      <c r="SYR266" s="710"/>
      <c r="SYS266" s="710"/>
      <c r="SYT266" s="710"/>
      <c r="SYU266" s="710"/>
      <c r="SYV266" s="710"/>
      <c r="SYW266" s="710"/>
      <c r="SYX266" s="710"/>
      <c r="SYY266" s="710"/>
      <c r="SYZ266" s="710"/>
      <c r="SZA266" s="710"/>
      <c r="SZB266" s="710"/>
      <c r="SZC266" s="710"/>
      <c r="SZD266" s="710"/>
      <c r="SZE266" s="710"/>
      <c r="SZF266" s="710"/>
      <c r="SZG266" s="710"/>
      <c r="SZH266" s="710"/>
      <c r="SZI266" s="710"/>
      <c r="SZJ266" s="710"/>
      <c r="SZK266" s="710"/>
      <c r="SZL266" s="710"/>
      <c r="SZM266" s="710"/>
      <c r="SZN266" s="710"/>
      <c r="SZO266" s="710"/>
      <c r="SZP266" s="710"/>
      <c r="SZQ266" s="710"/>
      <c r="SZR266" s="710"/>
      <c r="SZS266" s="710"/>
      <c r="SZT266" s="710"/>
      <c r="SZU266" s="710"/>
      <c r="SZV266" s="710"/>
      <c r="SZW266" s="710"/>
      <c r="SZX266" s="710"/>
      <c r="SZY266" s="710"/>
      <c r="SZZ266" s="710"/>
      <c r="TAA266" s="710"/>
      <c r="TAB266" s="710"/>
      <c r="TAC266" s="710"/>
      <c r="TAD266" s="710"/>
      <c r="TAE266" s="710"/>
      <c r="TAF266" s="710"/>
      <c r="TAG266" s="710"/>
      <c r="TAH266" s="710"/>
      <c r="TAI266" s="710"/>
      <c r="TAJ266" s="710"/>
      <c r="TAK266" s="710"/>
      <c r="TAL266" s="710"/>
      <c r="TAM266" s="710"/>
      <c r="TAN266" s="710"/>
      <c r="TAO266" s="710"/>
      <c r="TAP266" s="710"/>
      <c r="TAQ266" s="710"/>
      <c r="TAR266" s="710"/>
      <c r="TAS266" s="710"/>
      <c r="TAT266" s="710"/>
      <c r="TAU266" s="710"/>
      <c r="TAV266" s="710"/>
      <c r="TAW266" s="710"/>
      <c r="TAX266" s="710"/>
      <c r="TAY266" s="710"/>
      <c r="TAZ266" s="710"/>
      <c r="TBA266" s="710"/>
      <c r="TBB266" s="710"/>
      <c r="TBC266" s="710"/>
      <c r="TBD266" s="710"/>
      <c r="TBE266" s="710"/>
      <c r="TBF266" s="710"/>
      <c r="TBG266" s="710"/>
      <c r="TBH266" s="710"/>
      <c r="TBI266" s="710"/>
      <c r="TBJ266" s="710"/>
      <c r="TBK266" s="710"/>
      <c r="TBL266" s="710"/>
      <c r="TBM266" s="710"/>
      <c r="TBN266" s="710"/>
      <c r="TBO266" s="710"/>
      <c r="TBP266" s="710"/>
      <c r="TBQ266" s="710"/>
      <c r="TBR266" s="710"/>
      <c r="TBS266" s="710"/>
      <c r="TBT266" s="710"/>
      <c r="TBU266" s="710"/>
      <c r="TBV266" s="710"/>
      <c r="TBW266" s="710"/>
      <c r="TBX266" s="710"/>
      <c r="TBY266" s="710"/>
      <c r="TBZ266" s="710"/>
      <c r="TCA266" s="710"/>
      <c r="TCB266" s="710"/>
      <c r="TCC266" s="710"/>
      <c r="TCD266" s="710"/>
      <c r="TCE266" s="710"/>
      <c r="TCF266" s="710"/>
      <c r="TCG266" s="710"/>
      <c r="TCH266" s="710"/>
      <c r="TCI266" s="710"/>
      <c r="TCJ266" s="710"/>
      <c r="TCK266" s="710"/>
      <c r="TCL266" s="710"/>
      <c r="TCM266" s="710"/>
      <c r="TCN266" s="710"/>
      <c r="TCO266" s="710"/>
      <c r="TCP266" s="710"/>
      <c r="TCQ266" s="710"/>
      <c r="TCR266" s="710"/>
      <c r="TCS266" s="710"/>
      <c r="TCT266" s="710"/>
      <c r="TCU266" s="710"/>
      <c r="TCV266" s="710"/>
      <c r="TCW266" s="710"/>
      <c r="TCX266" s="710"/>
      <c r="TCY266" s="710"/>
      <c r="TCZ266" s="710"/>
      <c r="TDA266" s="710"/>
      <c r="TDB266" s="710"/>
      <c r="TDC266" s="710"/>
      <c r="TDD266" s="710"/>
      <c r="TDE266" s="710"/>
      <c r="TDF266" s="710"/>
      <c r="TDG266" s="710"/>
      <c r="TDH266" s="710"/>
      <c r="TDI266" s="710"/>
      <c r="TDJ266" s="710"/>
      <c r="TDK266" s="710"/>
      <c r="TDL266" s="710"/>
      <c r="TDM266" s="710"/>
      <c r="TDN266" s="710"/>
      <c r="TDO266" s="710"/>
      <c r="TDP266" s="710"/>
      <c r="TDQ266" s="710"/>
      <c r="TDR266" s="710"/>
      <c r="TDS266" s="710"/>
      <c r="TDT266" s="710"/>
      <c r="TDU266" s="710"/>
      <c r="TDV266" s="710"/>
      <c r="TDW266" s="710"/>
      <c r="TDX266" s="710"/>
      <c r="TDY266" s="710"/>
      <c r="TDZ266" s="710"/>
      <c r="TEA266" s="710"/>
      <c r="TEB266" s="710"/>
      <c r="TEC266" s="710"/>
      <c r="TED266" s="710"/>
      <c r="TEE266" s="710"/>
      <c r="TEF266" s="710"/>
      <c r="TEG266" s="710"/>
      <c r="TEH266" s="710"/>
      <c r="TEI266" s="710"/>
      <c r="TEJ266" s="710"/>
      <c r="TEK266" s="710"/>
      <c r="TEL266" s="710"/>
      <c r="TEM266" s="710"/>
      <c r="TEN266" s="710"/>
      <c r="TEO266" s="710"/>
      <c r="TEP266" s="710"/>
      <c r="TEQ266" s="710"/>
      <c r="TER266" s="710"/>
      <c r="TES266" s="710"/>
      <c r="TET266" s="710"/>
      <c r="TEU266" s="710"/>
      <c r="TEV266" s="710"/>
      <c r="TEW266" s="710"/>
      <c r="TEX266" s="710"/>
      <c r="TEY266" s="710"/>
      <c r="TEZ266" s="710"/>
      <c r="TFA266" s="710"/>
      <c r="TFB266" s="710"/>
      <c r="TFC266" s="710"/>
      <c r="TFD266" s="710"/>
      <c r="TFE266" s="710"/>
      <c r="TFF266" s="710"/>
      <c r="TFG266" s="710"/>
      <c r="TFH266" s="710"/>
      <c r="TFI266" s="710"/>
      <c r="TFJ266" s="710"/>
      <c r="TFK266" s="710"/>
      <c r="TFL266" s="710"/>
      <c r="TFM266" s="710"/>
      <c r="TFN266" s="710"/>
      <c r="TFO266" s="710"/>
      <c r="TFP266" s="710"/>
      <c r="TFQ266" s="710"/>
      <c r="TFR266" s="710"/>
      <c r="TFS266" s="710"/>
      <c r="TFT266" s="710"/>
      <c r="TFU266" s="710"/>
      <c r="TFV266" s="710"/>
      <c r="TFW266" s="710"/>
      <c r="TFX266" s="710"/>
      <c r="TFY266" s="710"/>
      <c r="TFZ266" s="710"/>
      <c r="TGA266" s="710"/>
      <c r="TGB266" s="710"/>
      <c r="TGC266" s="710"/>
      <c r="TGD266" s="710"/>
      <c r="TGE266" s="710"/>
      <c r="TGF266" s="710"/>
      <c r="TGG266" s="710"/>
      <c r="TGH266" s="710"/>
      <c r="TGI266" s="710"/>
      <c r="TGJ266" s="710"/>
      <c r="TGK266" s="710"/>
      <c r="TGL266" s="710"/>
      <c r="TGM266" s="710"/>
      <c r="TGN266" s="710"/>
      <c r="TGO266" s="710"/>
      <c r="TGP266" s="710"/>
      <c r="TGQ266" s="710"/>
      <c r="TGR266" s="710"/>
      <c r="TGS266" s="710"/>
      <c r="TGT266" s="710"/>
      <c r="TGU266" s="710"/>
      <c r="TGV266" s="710"/>
      <c r="TGW266" s="710"/>
      <c r="TGX266" s="710"/>
      <c r="TGY266" s="710"/>
      <c r="TGZ266" s="710"/>
      <c r="THA266" s="710"/>
      <c r="THB266" s="710"/>
      <c r="THC266" s="710"/>
      <c r="THD266" s="710"/>
      <c r="THE266" s="710"/>
      <c r="THF266" s="710"/>
      <c r="THG266" s="710"/>
      <c r="THH266" s="710"/>
      <c r="THI266" s="710"/>
      <c r="THJ266" s="710"/>
      <c r="THK266" s="710"/>
      <c r="THL266" s="710"/>
      <c r="THM266" s="710"/>
      <c r="THN266" s="710"/>
      <c r="THO266" s="710"/>
      <c r="THP266" s="710"/>
      <c r="THQ266" s="710"/>
      <c r="THR266" s="710"/>
      <c r="THS266" s="710"/>
      <c r="THT266" s="710"/>
      <c r="THU266" s="710"/>
      <c r="THV266" s="710"/>
      <c r="THW266" s="710"/>
      <c r="THX266" s="710"/>
      <c r="THY266" s="710"/>
      <c r="THZ266" s="710"/>
      <c r="TIA266" s="710"/>
      <c r="TIB266" s="710"/>
      <c r="TIC266" s="710"/>
      <c r="TID266" s="710"/>
      <c r="TIE266" s="710"/>
      <c r="TIF266" s="710"/>
      <c r="TIG266" s="710"/>
      <c r="TIH266" s="710"/>
      <c r="TII266" s="710"/>
      <c r="TIJ266" s="710"/>
      <c r="TIK266" s="710"/>
      <c r="TIL266" s="710"/>
      <c r="TIM266" s="710"/>
      <c r="TIN266" s="710"/>
      <c r="TIO266" s="710"/>
      <c r="TIP266" s="710"/>
      <c r="TIQ266" s="710"/>
      <c r="TIR266" s="710"/>
      <c r="TIS266" s="710"/>
      <c r="TIT266" s="710"/>
      <c r="TIU266" s="710"/>
      <c r="TIV266" s="710"/>
      <c r="TIW266" s="710"/>
      <c r="TIX266" s="710"/>
      <c r="TIY266" s="710"/>
      <c r="TIZ266" s="710"/>
      <c r="TJA266" s="710"/>
      <c r="TJB266" s="710"/>
      <c r="TJC266" s="710"/>
      <c r="TJD266" s="710"/>
      <c r="TJE266" s="710"/>
      <c r="TJF266" s="710"/>
      <c r="TJG266" s="710"/>
      <c r="TJH266" s="710"/>
      <c r="TJI266" s="710"/>
      <c r="TJJ266" s="710"/>
      <c r="TJK266" s="710"/>
      <c r="TJL266" s="710"/>
      <c r="TJM266" s="710"/>
      <c r="TJN266" s="710"/>
      <c r="TJO266" s="710"/>
      <c r="TJP266" s="710"/>
      <c r="TJQ266" s="710"/>
      <c r="TJR266" s="710"/>
      <c r="TJS266" s="710"/>
      <c r="TJT266" s="710"/>
      <c r="TJU266" s="710"/>
      <c r="TJV266" s="710"/>
      <c r="TJW266" s="710"/>
      <c r="TJX266" s="710"/>
      <c r="TJY266" s="710"/>
      <c r="TJZ266" s="710"/>
      <c r="TKA266" s="710"/>
      <c r="TKB266" s="710"/>
      <c r="TKC266" s="710"/>
      <c r="TKD266" s="710"/>
      <c r="TKE266" s="710"/>
      <c r="TKF266" s="710"/>
      <c r="TKG266" s="710"/>
      <c r="TKH266" s="710"/>
      <c r="TKI266" s="710"/>
      <c r="TKJ266" s="710"/>
      <c r="TKK266" s="710"/>
      <c r="TKL266" s="710"/>
      <c r="TKM266" s="710"/>
      <c r="TKN266" s="710"/>
      <c r="TKO266" s="710"/>
      <c r="TKP266" s="710"/>
      <c r="TKQ266" s="710"/>
      <c r="TKR266" s="710"/>
      <c r="TKS266" s="710"/>
      <c r="TKT266" s="710"/>
      <c r="TKU266" s="710"/>
      <c r="TKV266" s="710"/>
      <c r="TKW266" s="710"/>
      <c r="TKX266" s="710"/>
      <c r="TKY266" s="710"/>
      <c r="TKZ266" s="710"/>
      <c r="TLA266" s="710"/>
      <c r="TLB266" s="710"/>
      <c r="TLC266" s="710"/>
      <c r="TLD266" s="710"/>
      <c r="TLE266" s="710"/>
      <c r="TLF266" s="710"/>
      <c r="TLG266" s="710"/>
      <c r="TLH266" s="710"/>
      <c r="TLI266" s="710"/>
      <c r="TLJ266" s="710"/>
      <c r="TLK266" s="710"/>
      <c r="TLL266" s="710"/>
      <c r="TLM266" s="710"/>
      <c r="TLN266" s="710"/>
      <c r="TLO266" s="710"/>
      <c r="TLP266" s="710"/>
      <c r="TLQ266" s="710"/>
      <c r="TLR266" s="710"/>
      <c r="TLS266" s="710"/>
      <c r="TLT266" s="710"/>
      <c r="TLU266" s="710"/>
      <c r="TLV266" s="710"/>
      <c r="TLW266" s="710"/>
      <c r="TLX266" s="710"/>
      <c r="TLY266" s="710"/>
      <c r="TLZ266" s="710"/>
      <c r="TMA266" s="710"/>
      <c r="TMB266" s="710"/>
      <c r="TMC266" s="710"/>
      <c r="TMD266" s="710"/>
      <c r="TME266" s="710"/>
      <c r="TMF266" s="710"/>
      <c r="TMG266" s="710"/>
      <c r="TMH266" s="710"/>
      <c r="TMI266" s="710"/>
      <c r="TMJ266" s="710"/>
      <c r="TMK266" s="710"/>
      <c r="TML266" s="710"/>
      <c r="TMM266" s="710"/>
      <c r="TMN266" s="710"/>
      <c r="TMO266" s="710"/>
      <c r="TMP266" s="710"/>
      <c r="TMQ266" s="710"/>
      <c r="TMR266" s="710"/>
      <c r="TMS266" s="710"/>
      <c r="TMT266" s="710"/>
      <c r="TMU266" s="710"/>
      <c r="TMV266" s="710"/>
      <c r="TMW266" s="710"/>
      <c r="TMX266" s="710"/>
      <c r="TMY266" s="710"/>
      <c r="TMZ266" s="710"/>
      <c r="TNA266" s="710"/>
      <c r="TNB266" s="710"/>
      <c r="TNC266" s="710"/>
      <c r="TND266" s="710"/>
      <c r="TNE266" s="710"/>
      <c r="TNF266" s="710"/>
      <c r="TNG266" s="710"/>
      <c r="TNH266" s="710"/>
      <c r="TNI266" s="710"/>
      <c r="TNJ266" s="710"/>
      <c r="TNK266" s="710"/>
      <c r="TNL266" s="710"/>
      <c r="TNM266" s="710"/>
      <c r="TNN266" s="710"/>
      <c r="TNO266" s="710"/>
      <c r="TNP266" s="710"/>
      <c r="TNQ266" s="710"/>
      <c r="TNR266" s="710"/>
      <c r="TNS266" s="710"/>
      <c r="TNT266" s="710"/>
      <c r="TNU266" s="710"/>
      <c r="TNV266" s="710"/>
      <c r="TNW266" s="710"/>
      <c r="TNX266" s="710"/>
      <c r="TNY266" s="710"/>
      <c r="TNZ266" s="710"/>
      <c r="TOA266" s="710"/>
      <c r="TOB266" s="710"/>
      <c r="TOC266" s="710"/>
      <c r="TOD266" s="710"/>
      <c r="TOE266" s="710"/>
      <c r="TOF266" s="710"/>
      <c r="TOG266" s="710"/>
      <c r="TOH266" s="710"/>
      <c r="TOI266" s="710"/>
      <c r="TOJ266" s="710"/>
      <c r="TOK266" s="710"/>
      <c r="TOL266" s="710"/>
      <c r="TOM266" s="710"/>
      <c r="TON266" s="710"/>
      <c r="TOO266" s="710"/>
      <c r="TOP266" s="710"/>
      <c r="TOQ266" s="710"/>
      <c r="TOR266" s="710"/>
      <c r="TOS266" s="710"/>
      <c r="TOT266" s="710"/>
      <c r="TOU266" s="710"/>
      <c r="TOV266" s="710"/>
      <c r="TOW266" s="710"/>
      <c r="TOX266" s="710"/>
      <c r="TOY266" s="710"/>
      <c r="TOZ266" s="710"/>
      <c r="TPA266" s="710"/>
      <c r="TPB266" s="710"/>
      <c r="TPC266" s="710"/>
      <c r="TPD266" s="710"/>
      <c r="TPE266" s="710"/>
      <c r="TPF266" s="710"/>
      <c r="TPG266" s="710"/>
      <c r="TPH266" s="710"/>
      <c r="TPI266" s="710"/>
      <c r="TPJ266" s="710"/>
      <c r="TPK266" s="710"/>
      <c r="TPL266" s="710"/>
      <c r="TPM266" s="710"/>
      <c r="TPN266" s="710"/>
      <c r="TPO266" s="710"/>
      <c r="TPP266" s="710"/>
      <c r="TPQ266" s="710"/>
      <c r="TPR266" s="710"/>
      <c r="TPS266" s="710"/>
      <c r="TPT266" s="710"/>
      <c r="TPU266" s="710"/>
      <c r="TPV266" s="710"/>
      <c r="TPW266" s="710"/>
      <c r="TPX266" s="710"/>
      <c r="TPY266" s="710"/>
      <c r="TPZ266" s="710"/>
      <c r="TQA266" s="710"/>
      <c r="TQB266" s="710"/>
      <c r="TQC266" s="710"/>
      <c r="TQD266" s="710"/>
      <c r="TQE266" s="710"/>
      <c r="TQF266" s="710"/>
      <c r="TQG266" s="710"/>
      <c r="TQH266" s="710"/>
      <c r="TQI266" s="710"/>
      <c r="TQJ266" s="710"/>
      <c r="TQK266" s="710"/>
      <c r="TQL266" s="710"/>
      <c r="TQM266" s="710"/>
      <c r="TQN266" s="710"/>
      <c r="TQO266" s="710"/>
      <c r="TQP266" s="710"/>
      <c r="TQQ266" s="710"/>
      <c r="TQR266" s="710"/>
      <c r="TQS266" s="710"/>
      <c r="TQT266" s="710"/>
      <c r="TQU266" s="710"/>
      <c r="TQV266" s="710"/>
      <c r="TQW266" s="710"/>
      <c r="TQX266" s="710"/>
      <c r="TQY266" s="710"/>
      <c r="TQZ266" s="710"/>
      <c r="TRA266" s="710"/>
      <c r="TRB266" s="710"/>
      <c r="TRC266" s="710"/>
      <c r="TRD266" s="710"/>
      <c r="TRE266" s="710"/>
      <c r="TRF266" s="710"/>
      <c r="TRG266" s="710"/>
      <c r="TRH266" s="710"/>
      <c r="TRI266" s="710"/>
      <c r="TRJ266" s="710"/>
      <c r="TRK266" s="710"/>
      <c r="TRL266" s="710"/>
      <c r="TRM266" s="710"/>
      <c r="TRN266" s="710"/>
      <c r="TRO266" s="710"/>
      <c r="TRP266" s="710"/>
      <c r="TRQ266" s="710"/>
      <c r="TRR266" s="710"/>
      <c r="TRS266" s="710"/>
      <c r="TRT266" s="710"/>
      <c r="TRU266" s="710"/>
      <c r="TRV266" s="710"/>
      <c r="TRW266" s="710"/>
      <c r="TRX266" s="710"/>
      <c r="TRY266" s="710"/>
      <c r="TRZ266" s="710"/>
      <c r="TSA266" s="710"/>
      <c r="TSB266" s="710"/>
      <c r="TSC266" s="710"/>
      <c r="TSD266" s="710"/>
      <c r="TSE266" s="710"/>
      <c r="TSF266" s="710"/>
      <c r="TSG266" s="710"/>
      <c r="TSH266" s="710"/>
      <c r="TSI266" s="710"/>
      <c r="TSJ266" s="710"/>
      <c r="TSK266" s="710"/>
      <c r="TSL266" s="710"/>
      <c r="TSM266" s="710"/>
      <c r="TSN266" s="710"/>
      <c r="TSO266" s="710"/>
      <c r="TSP266" s="710"/>
      <c r="TSQ266" s="710"/>
      <c r="TSR266" s="710"/>
      <c r="TSS266" s="710"/>
      <c r="TST266" s="710"/>
      <c r="TSU266" s="710"/>
      <c r="TSV266" s="710"/>
      <c r="TSW266" s="710"/>
      <c r="TSX266" s="710"/>
      <c r="TSY266" s="710"/>
      <c r="TSZ266" s="710"/>
      <c r="TTA266" s="710"/>
      <c r="TTB266" s="710"/>
      <c r="TTC266" s="710"/>
      <c r="TTD266" s="710"/>
      <c r="TTE266" s="710"/>
      <c r="TTF266" s="710"/>
      <c r="TTG266" s="710"/>
      <c r="TTH266" s="710"/>
      <c r="TTI266" s="710"/>
      <c r="TTJ266" s="710"/>
      <c r="TTK266" s="710"/>
      <c r="TTL266" s="710"/>
      <c r="TTM266" s="710"/>
      <c r="TTN266" s="710"/>
      <c r="TTO266" s="710"/>
      <c r="TTP266" s="710"/>
      <c r="TTQ266" s="710"/>
      <c r="TTR266" s="710"/>
      <c r="TTS266" s="710"/>
      <c r="TTT266" s="710"/>
      <c r="TTU266" s="710"/>
      <c r="TTV266" s="710"/>
      <c r="TTW266" s="710"/>
      <c r="TTX266" s="710"/>
      <c r="TTY266" s="710"/>
      <c r="TTZ266" s="710"/>
      <c r="TUA266" s="710"/>
      <c r="TUB266" s="710"/>
      <c r="TUC266" s="710"/>
      <c r="TUD266" s="710"/>
      <c r="TUE266" s="710"/>
      <c r="TUF266" s="710"/>
      <c r="TUG266" s="710"/>
      <c r="TUH266" s="710"/>
      <c r="TUI266" s="710"/>
      <c r="TUJ266" s="710"/>
      <c r="TUK266" s="710"/>
      <c r="TUL266" s="710"/>
      <c r="TUM266" s="710"/>
      <c r="TUN266" s="710"/>
      <c r="TUO266" s="710"/>
      <c r="TUP266" s="710"/>
      <c r="TUQ266" s="710"/>
      <c r="TUR266" s="710"/>
      <c r="TUS266" s="710"/>
      <c r="TUT266" s="710"/>
      <c r="TUU266" s="710"/>
      <c r="TUV266" s="710"/>
      <c r="TUW266" s="710"/>
      <c r="TUX266" s="710"/>
      <c r="TUY266" s="710"/>
      <c r="TUZ266" s="710"/>
      <c r="TVA266" s="710"/>
      <c r="TVB266" s="710"/>
      <c r="TVC266" s="710"/>
      <c r="TVD266" s="710"/>
      <c r="TVE266" s="710"/>
      <c r="TVF266" s="710"/>
      <c r="TVG266" s="710"/>
      <c r="TVH266" s="710"/>
      <c r="TVI266" s="710"/>
      <c r="TVJ266" s="710"/>
      <c r="TVK266" s="710"/>
      <c r="TVL266" s="710"/>
      <c r="TVM266" s="710"/>
      <c r="TVN266" s="710"/>
      <c r="TVO266" s="710"/>
      <c r="TVP266" s="710"/>
      <c r="TVQ266" s="710"/>
      <c r="TVR266" s="710"/>
      <c r="TVS266" s="710"/>
      <c r="TVT266" s="710"/>
      <c r="TVU266" s="710"/>
      <c r="TVV266" s="710"/>
      <c r="TVW266" s="710"/>
      <c r="TVX266" s="710"/>
      <c r="TVY266" s="710"/>
      <c r="TVZ266" s="710"/>
      <c r="TWA266" s="710"/>
      <c r="TWB266" s="710"/>
      <c r="TWC266" s="710"/>
      <c r="TWD266" s="710"/>
      <c r="TWE266" s="710"/>
      <c r="TWF266" s="710"/>
      <c r="TWG266" s="710"/>
      <c r="TWH266" s="710"/>
      <c r="TWI266" s="710"/>
      <c r="TWJ266" s="710"/>
      <c r="TWK266" s="710"/>
      <c r="TWL266" s="710"/>
      <c r="TWM266" s="710"/>
      <c r="TWN266" s="710"/>
      <c r="TWO266" s="710"/>
      <c r="TWP266" s="710"/>
      <c r="TWQ266" s="710"/>
      <c r="TWR266" s="710"/>
      <c r="TWS266" s="710"/>
      <c r="TWT266" s="710"/>
      <c r="TWU266" s="710"/>
      <c r="TWV266" s="710"/>
      <c r="TWW266" s="710"/>
      <c r="TWX266" s="710"/>
      <c r="TWY266" s="710"/>
      <c r="TWZ266" s="710"/>
      <c r="TXA266" s="710"/>
      <c r="TXB266" s="710"/>
      <c r="TXC266" s="710"/>
      <c r="TXD266" s="710"/>
      <c r="TXE266" s="710"/>
      <c r="TXF266" s="710"/>
      <c r="TXG266" s="710"/>
      <c r="TXH266" s="710"/>
      <c r="TXI266" s="710"/>
      <c r="TXJ266" s="710"/>
      <c r="TXK266" s="710"/>
      <c r="TXL266" s="710"/>
      <c r="TXM266" s="710"/>
      <c r="TXN266" s="710"/>
      <c r="TXO266" s="710"/>
      <c r="TXP266" s="710"/>
      <c r="TXQ266" s="710"/>
      <c r="TXR266" s="710"/>
      <c r="TXS266" s="710"/>
      <c r="TXT266" s="710"/>
      <c r="TXU266" s="710"/>
      <c r="TXV266" s="710"/>
      <c r="TXW266" s="710"/>
      <c r="TXX266" s="710"/>
      <c r="TXY266" s="710"/>
      <c r="TXZ266" s="710"/>
      <c r="TYA266" s="710"/>
      <c r="TYB266" s="710"/>
      <c r="TYC266" s="710"/>
      <c r="TYD266" s="710"/>
      <c r="TYE266" s="710"/>
      <c r="TYF266" s="710"/>
      <c r="TYG266" s="710"/>
      <c r="TYH266" s="710"/>
      <c r="TYI266" s="710"/>
      <c r="TYJ266" s="710"/>
      <c r="TYK266" s="710"/>
      <c r="TYL266" s="710"/>
      <c r="TYM266" s="710"/>
      <c r="TYN266" s="710"/>
      <c r="TYO266" s="710"/>
      <c r="TYP266" s="710"/>
      <c r="TYQ266" s="710"/>
      <c r="TYR266" s="710"/>
      <c r="TYS266" s="710"/>
      <c r="TYT266" s="710"/>
      <c r="TYU266" s="710"/>
      <c r="TYV266" s="710"/>
      <c r="TYW266" s="710"/>
      <c r="TYX266" s="710"/>
      <c r="TYY266" s="710"/>
      <c r="TYZ266" s="710"/>
      <c r="TZA266" s="710"/>
      <c r="TZB266" s="710"/>
      <c r="TZC266" s="710"/>
      <c r="TZD266" s="710"/>
      <c r="TZE266" s="710"/>
      <c r="TZF266" s="710"/>
      <c r="TZG266" s="710"/>
      <c r="TZH266" s="710"/>
      <c r="TZI266" s="710"/>
      <c r="TZJ266" s="710"/>
      <c r="TZK266" s="710"/>
      <c r="TZL266" s="710"/>
      <c r="TZM266" s="710"/>
      <c r="TZN266" s="710"/>
      <c r="TZO266" s="710"/>
      <c r="TZP266" s="710"/>
      <c r="TZQ266" s="710"/>
      <c r="TZR266" s="710"/>
      <c r="TZS266" s="710"/>
      <c r="TZT266" s="710"/>
      <c r="TZU266" s="710"/>
      <c r="TZV266" s="710"/>
      <c r="TZW266" s="710"/>
      <c r="TZX266" s="710"/>
      <c r="TZY266" s="710"/>
      <c r="TZZ266" s="710"/>
      <c r="UAA266" s="710"/>
      <c r="UAB266" s="710"/>
      <c r="UAC266" s="710"/>
      <c r="UAD266" s="710"/>
      <c r="UAE266" s="710"/>
      <c r="UAF266" s="710"/>
      <c r="UAG266" s="710"/>
      <c r="UAH266" s="710"/>
      <c r="UAI266" s="710"/>
      <c r="UAJ266" s="710"/>
      <c r="UAK266" s="710"/>
      <c r="UAL266" s="710"/>
      <c r="UAM266" s="710"/>
      <c r="UAN266" s="710"/>
      <c r="UAO266" s="710"/>
      <c r="UAP266" s="710"/>
      <c r="UAQ266" s="710"/>
      <c r="UAR266" s="710"/>
      <c r="UAS266" s="710"/>
      <c r="UAT266" s="710"/>
      <c r="UAU266" s="710"/>
      <c r="UAV266" s="710"/>
      <c r="UAW266" s="710"/>
      <c r="UAX266" s="710"/>
      <c r="UAY266" s="710"/>
      <c r="UAZ266" s="710"/>
      <c r="UBA266" s="710"/>
      <c r="UBB266" s="710"/>
      <c r="UBC266" s="710"/>
      <c r="UBD266" s="710"/>
      <c r="UBE266" s="710"/>
      <c r="UBF266" s="710"/>
      <c r="UBG266" s="710"/>
      <c r="UBH266" s="710"/>
      <c r="UBI266" s="710"/>
      <c r="UBJ266" s="710"/>
      <c r="UBK266" s="710"/>
      <c r="UBL266" s="710"/>
      <c r="UBM266" s="710"/>
      <c r="UBN266" s="710"/>
      <c r="UBO266" s="710"/>
      <c r="UBP266" s="710"/>
      <c r="UBQ266" s="710"/>
      <c r="UBR266" s="710"/>
      <c r="UBS266" s="710"/>
      <c r="UBT266" s="710"/>
      <c r="UBU266" s="710"/>
      <c r="UBV266" s="710"/>
      <c r="UBW266" s="710"/>
      <c r="UBX266" s="710"/>
      <c r="UBY266" s="710"/>
      <c r="UBZ266" s="710"/>
      <c r="UCA266" s="710"/>
      <c r="UCB266" s="710"/>
      <c r="UCC266" s="710"/>
      <c r="UCD266" s="710"/>
      <c r="UCE266" s="710"/>
      <c r="UCF266" s="710"/>
      <c r="UCG266" s="710"/>
      <c r="UCH266" s="710"/>
      <c r="UCI266" s="710"/>
      <c r="UCJ266" s="710"/>
      <c r="UCK266" s="710"/>
      <c r="UCL266" s="710"/>
      <c r="UCM266" s="710"/>
      <c r="UCN266" s="710"/>
      <c r="UCO266" s="710"/>
      <c r="UCP266" s="710"/>
      <c r="UCQ266" s="710"/>
      <c r="UCR266" s="710"/>
      <c r="UCS266" s="710"/>
      <c r="UCT266" s="710"/>
      <c r="UCU266" s="710"/>
      <c r="UCV266" s="710"/>
      <c r="UCW266" s="710"/>
      <c r="UCX266" s="710"/>
      <c r="UCY266" s="710"/>
      <c r="UCZ266" s="710"/>
      <c r="UDA266" s="710"/>
      <c r="UDB266" s="710"/>
      <c r="UDC266" s="710"/>
      <c r="UDD266" s="710"/>
      <c r="UDE266" s="710"/>
      <c r="UDF266" s="710"/>
      <c r="UDG266" s="710"/>
      <c r="UDH266" s="710"/>
      <c r="UDI266" s="710"/>
      <c r="UDJ266" s="710"/>
      <c r="UDK266" s="710"/>
      <c r="UDL266" s="710"/>
      <c r="UDM266" s="710"/>
      <c r="UDN266" s="710"/>
      <c r="UDO266" s="710"/>
      <c r="UDP266" s="710"/>
      <c r="UDQ266" s="710"/>
      <c r="UDR266" s="710"/>
      <c r="UDS266" s="710"/>
      <c r="UDT266" s="710"/>
      <c r="UDU266" s="710"/>
      <c r="UDV266" s="710"/>
      <c r="UDW266" s="710"/>
      <c r="UDX266" s="710"/>
      <c r="UDY266" s="710"/>
      <c r="UDZ266" s="710"/>
      <c r="UEA266" s="710"/>
      <c r="UEB266" s="710"/>
      <c r="UEC266" s="710"/>
      <c r="UED266" s="710"/>
      <c r="UEE266" s="710"/>
      <c r="UEF266" s="710"/>
      <c r="UEG266" s="710"/>
      <c r="UEH266" s="710"/>
      <c r="UEI266" s="710"/>
      <c r="UEJ266" s="710"/>
      <c r="UEK266" s="710"/>
      <c r="UEL266" s="710"/>
      <c r="UEM266" s="710"/>
      <c r="UEN266" s="710"/>
      <c r="UEO266" s="710"/>
      <c r="UEP266" s="710"/>
      <c r="UEQ266" s="710"/>
      <c r="UER266" s="710"/>
      <c r="UES266" s="710"/>
      <c r="UET266" s="710"/>
      <c r="UEU266" s="710"/>
      <c r="UEV266" s="710"/>
      <c r="UEW266" s="710"/>
      <c r="UEX266" s="710"/>
      <c r="UEY266" s="710"/>
      <c r="UEZ266" s="710"/>
      <c r="UFA266" s="710"/>
      <c r="UFB266" s="710"/>
      <c r="UFC266" s="710"/>
      <c r="UFD266" s="710"/>
      <c r="UFE266" s="710"/>
      <c r="UFF266" s="710"/>
      <c r="UFG266" s="710"/>
      <c r="UFH266" s="710"/>
      <c r="UFI266" s="710"/>
      <c r="UFJ266" s="710"/>
      <c r="UFK266" s="710"/>
      <c r="UFL266" s="710"/>
      <c r="UFM266" s="710"/>
      <c r="UFN266" s="710"/>
      <c r="UFO266" s="710"/>
      <c r="UFP266" s="710"/>
      <c r="UFQ266" s="710"/>
      <c r="UFR266" s="710"/>
      <c r="UFS266" s="710"/>
      <c r="UFT266" s="710"/>
      <c r="UFU266" s="710"/>
      <c r="UFV266" s="710"/>
      <c r="UFW266" s="710"/>
      <c r="UFX266" s="710"/>
      <c r="UFY266" s="710"/>
      <c r="UFZ266" s="710"/>
      <c r="UGA266" s="710"/>
      <c r="UGB266" s="710"/>
      <c r="UGC266" s="710"/>
      <c r="UGD266" s="710"/>
      <c r="UGE266" s="710"/>
      <c r="UGF266" s="710"/>
      <c r="UGG266" s="710"/>
      <c r="UGH266" s="710"/>
      <c r="UGI266" s="710"/>
      <c r="UGJ266" s="710"/>
      <c r="UGK266" s="710"/>
      <c r="UGL266" s="710"/>
      <c r="UGM266" s="710"/>
      <c r="UGN266" s="710"/>
      <c r="UGO266" s="710"/>
      <c r="UGP266" s="710"/>
      <c r="UGQ266" s="710"/>
      <c r="UGR266" s="710"/>
      <c r="UGS266" s="710"/>
      <c r="UGT266" s="710"/>
      <c r="UGU266" s="710"/>
      <c r="UGV266" s="710"/>
      <c r="UGW266" s="710"/>
      <c r="UGX266" s="710"/>
      <c r="UGY266" s="710"/>
      <c r="UGZ266" s="710"/>
      <c r="UHA266" s="710"/>
      <c r="UHB266" s="710"/>
      <c r="UHC266" s="710"/>
      <c r="UHD266" s="710"/>
      <c r="UHE266" s="710"/>
      <c r="UHF266" s="710"/>
      <c r="UHG266" s="710"/>
      <c r="UHH266" s="710"/>
      <c r="UHI266" s="710"/>
      <c r="UHJ266" s="710"/>
      <c r="UHK266" s="710"/>
      <c r="UHL266" s="710"/>
      <c r="UHM266" s="710"/>
      <c r="UHN266" s="710"/>
      <c r="UHO266" s="710"/>
      <c r="UHP266" s="710"/>
      <c r="UHQ266" s="710"/>
      <c r="UHR266" s="710"/>
      <c r="UHS266" s="710"/>
      <c r="UHT266" s="710"/>
      <c r="UHU266" s="710"/>
      <c r="UHV266" s="710"/>
      <c r="UHW266" s="710"/>
      <c r="UHX266" s="710"/>
      <c r="UHY266" s="710"/>
      <c r="UHZ266" s="710"/>
      <c r="UIA266" s="710"/>
      <c r="UIB266" s="710"/>
      <c r="UIC266" s="710"/>
      <c r="UID266" s="710"/>
      <c r="UIE266" s="710"/>
      <c r="UIF266" s="710"/>
      <c r="UIG266" s="710"/>
      <c r="UIH266" s="710"/>
      <c r="UII266" s="710"/>
      <c r="UIJ266" s="710"/>
      <c r="UIK266" s="710"/>
      <c r="UIL266" s="710"/>
      <c r="UIM266" s="710"/>
      <c r="UIN266" s="710"/>
      <c r="UIO266" s="710"/>
      <c r="UIP266" s="710"/>
      <c r="UIQ266" s="710"/>
      <c r="UIR266" s="710"/>
      <c r="UIS266" s="710"/>
      <c r="UIT266" s="710"/>
      <c r="UIU266" s="710"/>
      <c r="UIV266" s="710"/>
      <c r="UIW266" s="710"/>
      <c r="UIX266" s="710"/>
      <c r="UIY266" s="710"/>
      <c r="UIZ266" s="710"/>
      <c r="UJA266" s="710"/>
      <c r="UJB266" s="710"/>
      <c r="UJC266" s="710"/>
      <c r="UJD266" s="710"/>
      <c r="UJE266" s="710"/>
      <c r="UJF266" s="710"/>
      <c r="UJG266" s="710"/>
      <c r="UJH266" s="710"/>
      <c r="UJI266" s="710"/>
      <c r="UJJ266" s="710"/>
      <c r="UJK266" s="710"/>
      <c r="UJL266" s="710"/>
      <c r="UJM266" s="710"/>
      <c r="UJN266" s="710"/>
      <c r="UJO266" s="710"/>
      <c r="UJP266" s="710"/>
      <c r="UJQ266" s="710"/>
      <c r="UJR266" s="710"/>
      <c r="UJS266" s="710"/>
      <c r="UJT266" s="710"/>
      <c r="UJU266" s="710"/>
      <c r="UJV266" s="710"/>
      <c r="UJW266" s="710"/>
      <c r="UJX266" s="710"/>
      <c r="UJY266" s="710"/>
      <c r="UJZ266" s="710"/>
      <c r="UKA266" s="710"/>
      <c r="UKB266" s="710"/>
      <c r="UKC266" s="710"/>
      <c r="UKD266" s="710"/>
      <c r="UKE266" s="710"/>
      <c r="UKF266" s="710"/>
      <c r="UKG266" s="710"/>
      <c r="UKH266" s="710"/>
      <c r="UKI266" s="710"/>
      <c r="UKJ266" s="710"/>
      <c r="UKK266" s="710"/>
      <c r="UKL266" s="710"/>
      <c r="UKM266" s="710"/>
      <c r="UKN266" s="710"/>
      <c r="UKO266" s="710"/>
      <c r="UKP266" s="710"/>
      <c r="UKQ266" s="710"/>
      <c r="UKR266" s="710"/>
      <c r="UKS266" s="710"/>
      <c r="UKT266" s="710"/>
      <c r="UKU266" s="710"/>
      <c r="UKV266" s="710"/>
      <c r="UKW266" s="710"/>
      <c r="UKX266" s="710"/>
      <c r="UKY266" s="710"/>
      <c r="UKZ266" s="710"/>
      <c r="ULA266" s="710"/>
      <c r="ULB266" s="710"/>
      <c r="ULC266" s="710"/>
      <c r="ULD266" s="710"/>
      <c r="ULE266" s="710"/>
      <c r="ULF266" s="710"/>
      <c r="ULG266" s="710"/>
      <c r="ULH266" s="710"/>
      <c r="ULI266" s="710"/>
      <c r="ULJ266" s="710"/>
      <c r="ULK266" s="710"/>
      <c r="ULL266" s="710"/>
      <c r="ULM266" s="710"/>
      <c r="ULN266" s="710"/>
      <c r="ULO266" s="710"/>
      <c r="ULP266" s="710"/>
      <c r="ULQ266" s="710"/>
      <c r="ULR266" s="710"/>
      <c r="ULS266" s="710"/>
      <c r="ULT266" s="710"/>
      <c r="ULU266" s="710"/>
      <c r="ULV266" s="710"/>
      <c r="ULW266" s="710"/>
      <c r="ULX266" s="710"/>
      <c r="ULY266" s="710"/>
      <c r="ULZ266" s="710"/>
      <c r="UMA266" s="710"/>
      <c r="UMB266" s="710"/>
      <c r="UMC266" s="710"/>
      <c r="UMD266" s="710"/>
      <c r="UME266" s="710"/>
      <c r="UMF266" s="710"/>
      <c r="UMG266" s="710"/>
      <c r="UMH266" s="710"/>
      <c r="UMI266" s="710"/>
      <c r="UMJ266" s="710"/>
      <c r="UMK266" s="710"/>
      <c r="UML266" s="710"/>
      <c r="UMM266" s="710"/>
      <c r="UMN266" s="710"/>
      <c r="UMO266" s="710"/>
      <c r="UMP266" s="710"/>
      <c r="UMQ266" s="710"/>
      <c r="UMR266" s="710"/>
      <c r="UMS266" s="710"/>
      <c r="UMT266" s="710"/>
      <c r="UMU266" s="710"/>
      <c r="UMV266" s="710"/>
      <c r="UMW266" s="710"/>
      <c r="UMX266" s="710"/>
      <c r="UMY266" s="710"/>
      <c r="UMZ266" s="710"/>
      <c r="UNA266" s="710"/>
      <c r="UNB266" s="710"/>
      <c r="UNC266" s="710"/>
      <c r="UND266" s="710"/>
      <c r="UNE266" s="710"/>
      <c r="UNF266" s="710"/>
      <c r="UNG266" s="710"/>
      <c r="UNH266" s="710"/>
      <c r="UNI266" s="710"/>
      <c r="UNJ266" s="710"/>
      <c r="UNK266" s="710"/>
      <c r="UNL266" s="710"/>
      <c r="UNM266" s="710"/>
      <c r="UNN266" s="710"/>
      <c r="UNO266" s="710"/>
      <c r="UNP266" s="710"/>
      <c r="UNQ266" s="710"/>
      <c r="UNR266" s="710"/>
      <c r="UNS266" s="710"/>
      <c r="UNT266" s="710"/>
      <c r="UNU266" s="710"/>
      <c r="UNV266" s="710"/>
      <c r="UNW266" s="710"/>
      <c r="UNX266" s="710"/>
      <c r="UNY266" s="710"/>
      <c r="UNZ266" s="710"/>
      <c r="UOA266" s="710"/>
      <c r="UOB266" s="710"/>
      <c r="UOC266" s="710"/>
      <c r="UOD266" s="710"/>
      <c r="UOE266" s="710"/>
      <c r="UOF266" s="710"/>
      <c r="UOG266" s="710"/>
      <c r="UOH266" s="710"/>
      <c r="UOI266" s="710"/>
      <c r="UOJ266" s="710"/>
      <c r="UOK266" s="710"/>
      <c r="UOL266" s="710"/>
      <c r="UOM266" s="710"/>
      <c r="UON266" s="710"/>
      <c r="UOO266" s="710"/>
      <c r="UOP266" s="710"/>
      <c r="UOQ266" s="710"/>
      <c r="UOR266" s="710"/>
      <c r="UOS266" s="710"/>
      <c r="UOT266" s="710"/>
      <c r="UOU266" s="710"/>
      <c r="UOV266" s="710"/>
      <c r="UOW266" s="710"/>
      <c r="UOX266" s="710"/>
      <c r="UOY266" s="710"/>
      <c r="UOZ266" s="710"/>
      <c r="UPA266" s="710"/>
      <c r="UPB266" s="710"/>
      <c r="UPC266" s="710"/>
      <c r="UPD266" s="710"/>
      <c r="UPE266" s="710"/>
      <c r="UPF266" s="710"/>
      <c r="UPG266" s="710"/>
      <c r="UPH266" s="710"/>
      <c r="UPI266" s="710"/>
      <c r="UPJ266" s="710"/>
      <c r="UPK266" s="710"/>
      <c r="UPL266" s="710"/>
      <c r="UPM266" s="710"/>
      <c r="UPN266" s="710"/>
      <c r="UPO266" s="710"/>
      <c r="UPP266" s="710"/>
      <c r="UPQ266" s="710"/>
      <c r="UPR266" s="710"/>
      <c r="UPS266" s="710"/>
      <c r="UPT266" s="710"/>
      <c r="UPU266" s="710"/>
      <c r="UPV266" s="710"/>
      <c r="UPW266" s="710"/>
      <c r="UPX266" s="710"/>
      <c r="UPY266" s="710"/>
      <c r="UPZ266" s="710"/>
      <c r="UQA266" s="710"/>
      <c r="UQB266" s="710"/>
      <c r="UQC266" s="710"/>
      <c r="UQD266" s="710"/>
      <c r="UQE266" s="710"/>
      <c r="UQF266" s="710"/>
      <c r="UQG266" s="710"/>
      <c r="UQH266" s="710"/>
      <c r="UQI266" s="710"/>
      <c r="UQJ266" s="710"/>
      <c r="UQK266" s="710"/>
      <c r="UQL266" s="710"/>
      <c r="UQM266" s="710"/>
      <c r="UQN266" s="710"/>
      <c r="UQO266" s="710"/>
      <c r="UQP266" s="710"/>
      <c r="UQQ266" s="710"/>
      <c r="UQR266" s="710"/>
      <c r="UQS266" s="710"/>
      <c r="UQT266" s="710"/>
      <c r="UQU266" s="710"/>
      <c r="UQV266" s="710"/>
      <c r="UQW266" s="710"/>
      <c r="UQX266" s="710"/>
      <c r="UQY266" s="710"/>
      <c r="UQZ266" s="710"/>
      <c r="URA266" s="710"/>
      <c r="URB266" s="710"/>
      <c r="URC266" s="710"/>
      <c r="URD266" s="710"/>
      <c r="URE266" s="710"/>
      <c r="URF266" s="710"/>
      <c r="URG266" s="710"/>
      <c r="URH266" s="710"/>
      <c r="URI266" s="710"/>
      <c r="URJ266" s="710"/>
      <c r="URK266" s="710"/>
      <c r="URL266" s="710"/>
      <c r="URM266" s="710"/>
      <c r="URN266" s="710"/>
      <c r="URO266" s="710"/>
      <c r="URP266" s="710"/>
      <c r="URQ266" s="710"/>
      <c r="URR266" s="710"/>
      <c r="URS266" s="710"/>
      <c r="URT266" s="710"/>
      <c r="URU266" s="710"/>
      <c r="URV266" s="710"/>
      <c r="URW266" s="710"/>
      <c r="URX266" s="710"/>
      <c r="URY266" s="710"/>
      <c r="URZ266" s="710"/>
      <c r="USA266" s="710"/>
      <c r="USB266" s="710"/>
      <c r="USC266" s="710"/>
      <c r="USD266" s="710"/>
      <c r="USE266" s="710"/>
      <c r="USF266" s="710"/>
      <c r="USG266" s="710"/>
      <c r="USH266" s="710"/>
      <c r="USI266" s="710"/>
      <c r="USJ266" s="710"/>
      <c r="USK266" s="710"/>
      <c r="USL266" s="710"/>
      <c r="USM266" s="710"/>
      <c r="USN266" s="710"/>
      <c r="USO266" s="710"/>
      <c r="USP266" s="710"/>
      <c r="USQ266" s="710"/>
      <c r="USR266" s="710"/>
      <c r="USS266" s="710"/>
      <c r="UST266" s="710"/>
      <c r="USU266" s="710"/>
      <c r="USV266" s="710"/>
      <c r="USW266" s="710"/>
      <c r="USX266" s="710"/>
      <c r="USY266" s="710"/>
      <c r="USZ266" s="710"/>
      <c r="UTA266" s="710"/>
      <c r="UTB266" s="710"/>
      <c r="UTC266" s="710"/>
      <c r="UTD266" s="710"/>
      <c r="UTE266" s="710"/>
      <c r="UTF266" s="710"/>
      <c r="UTG266" s="710"/>
      <c r="UTH266" s="710"/>
      <c r="UTI266" s="710"/>
      <c r="UTJ266" s="710"/>
      <c r="UTK266" s="710"/>
      <c r="UTL266" s="710"/>
      <c r="UTM266" s="710"/>
      <c r="UTN266" s="710"/>
      <c r="UTO266" s="710"/>
      <c r="UTP266" s="710"/>
      <c r="UTQ266" s="710"/>
      <c r="UTR266" s="710"/>
      <c r="UTS266" s="710"/>
      <c r="UTT266" s="710"/>
      <c r="UTU266" s="710"/>
      <c r="UTV266" s="710"/>
      <c r="UTW266" s="710"/>
      <c r="UTX266" s="710"/>
      <c r="UTY266" s="710"/>
      <c r="UTZ266" s="710"/>
      <c r="UUA266" s="710"/>
      <c r="UUB266" s="710"/>
      <c r="UUC266" s="710"/>
      <c r="UUD266" s="710"/>
      <c r="UUE266" s="710"/>
      <c r="UUF266" s="710"/>
      <c r="UUG266" s="710"/>
      <c r="UUH266" s="710"/>
      <c r="UUI266" s="710"/>
      <c r="UUJ266" s="710"/>
      <c r="UUK266" s="710"/>
      <c r="UUL266" s="710"/>
      <c r="UUM266" s="710"/>
      <c r="UUN266" s="710"/>
      <c r="UUO266" s="710"/>
      <c r="UUP266" s="710"/>
      <c r="UUQ266" s="710"/>
      <c r="UUR266" s="710"/>
      <c r="UUS266" s="710"/>
      <c r="UUT266" s="710"/>
      <c r="UUU266" s="710"/>
      <c r="UUV266" s="710"/>
      <c r="UUW266" s="710"/>
      <c r="UUX266" s="710"/>
      <c r="UUY266" s="710"/>
      <c r="UUZ266" s="710"/>
      <c r="UVA266" s="710"/>
      <c r="UVB266" s="710"/>
      <c r="UVC266" s="710"/>
      <c r="UVD266" s="710"/>
      <c r="UVE266" s="710"/>
      <c r="UVF266" s="710"/>
      <c r="UVG266" s="710"/>
      <c r="UVH266" s="710"/>
      <c r="UVI266" s="710"/>
      <c r="UVJ266" s="710"/>
      <c r="UVK266" s="710"/>
      <c r="UVL266" s="710"/>
      <c r="UVM266" s="710"/>
      <c r="UVN266" s="710"/>
      <c r="UVO266" s="710"/>
      <c r="UVP266" s="710"/>
      <c r="UVQ266" s="710"/>
      <c r="UVR266" s="710"/>
      <c r="UVS266" s="710"/>
      <c r="UVT266" s="710"/>
      <c r="UVU266" s="710"/>
      <c r="UVV266" s="710"/>
      <c r="UVW266" s="710"/>
      <c r="UVX266" s="710"/>
      <c r="UVY266" s="710"/>
      <c r="UVZ266" s="710"/>
      <c r="UWA266" s="710"/>
      <c r="UWB266" s="710"/>
      <c r="UWC266" s="710"/>
      <c r="UWD266" s="710"/>
      <c r="UWE266" s="710"/>
      <c r="UWF266" s="710"/>
      <c r="UWG266" s="710"/>
      <c r="UWH266" s="710"/>
      <c r="UWI266" s="710"/>
      <c r="UWJ266" s="710"/>
      <c r="UWK266" s="710"/>
      <c r="UWL266" s="710"/>
      <c r="UWM266" s="710"/>
      <c r="UWN266" s="710"/>
      <c r="UWO266" s="710"/>
      <c r="UWP266" s="710"/>
      <c r="UWQ266" s="710"/>
      <c r="UWR266" s="710"/>
      <c r="UWS266" s="710"/>
      <c r="UWT266" s="710"/>
      <c r="UWU266" s="710"/>
      <c r="UWV266" s="710"/>
      <c r="UWW266" s="710"/>
      <c r="UWX266" s="710"/>
      <c r="UWY266" s="710"/>
      <c r="UWZ266" s="710"/>
      <c r="UXA266" s="710"/>
      <c r="UXB266" s="710"/>
      <c r="UXC266" s="710"/>
      <c r="UXD266" s="710"/>
      <c r="UXE266" s="710"/>
      <c r="UXF266" s="710"/>
      <c r="UXG266" s="710"/>
      <c r="UXH266" s="710"/>
      <c r="UXI266" s="710"/>
      <c r="UXJ266" s="710"/>
      <c r="UXK266" s="710"/>
      <c r="UXL266" s="710"/>
      <c r="UXM266" s="710"/>
      <c r="UXN266" s="710"/>
      <c r="UXO266" s="710"/>
      <c r="UXP266" s="710"/>
      <c r="UXQ266" s="710"/>
      <c r="UXR266" s="710"/>
      <c r="UXS266" s="710"/>
      <c r="UXT266" s="710"/>
      <c r="UXU266" s="710"/>
      <c r="UXV266" s="710"/>
      <c r="UXW266" s="710"/>
      <c r="UXX266" s="710"/>
      <c r="UXY266" s="710"/>
      <c r="UXZ266" s="710"/>
      <c r="UYA266" s="710"/>
      <c r="UYB266" s="710"/>
      <c r="UYC266" s="710"/>
      <c r="UYD266" s="710"/>
      <c r="UYE266" s="710"/>
      <c r="UYF266" s="710"/>
      <c r="UYG266" s="710"/>
      <c r="UYH266" s="710"/>
      <c r="UYI266" s="710"/>
      <c r="UYJ266" s="710"/>
      <c r="UYK266" s="710"/>
      <c r="UYL266" s="710"/>
      <c r="UYM266" s="710"/>
      <c r="UYN266" s="710"/>
      <c r="UYO266" s="710"/>
      <c r="UYP266" s="710"/>
      <c r="UYQ266" s="710"/>
      <c r="UYR266" s="710"/>
      <c r="UYS266" s="710"/>
      <c r="UYT266" s="710"/>
      <c r="UYU266" s="710"/>
      <c r="UYV266" s="710"/>
      <c r="UYW266" s="710"/>
      <c r="UYX266" s="710"/>
      <c r="UYY266" s="710"/>
      <c r="UYZ266" s="710"/>
      <c r="UZA266" s="710"/>
      <c r="UZB266" s="710"/>
      <c r="UZC266" s="710"/>
      <c r="UZD266" s="710"/>
      <c r="UZE266" s="710"/>
      <c r="UZF266" s="710"/>
      <c r="UZG266" s="710"/>
      <c r="UZH266" s="710"/>
      <c r="UZI266" s="710"/>
      <c r="UZJ266" s="710"/>
      <c r="UZK266" s="710"/>
      <c r="UZL266" s="710"/>
      <c r="UZM266" s="710"/>
      <c r="UZN266" s="710"/>
      <c r="UZO266" s="710"/>
      <c r="UZP266" s="710"/>
      <c r="UZQ266" s="710"/>
      <c r="UZR266" s="710"/>
      <c r="UZS266" s="710"/>
      <c r="UZT266" s="710"/>
      <c r="UZU266" s="710"/>
      <c r="UZV266" s="710"/>
      <c r="UZW266" s="710"/>
      <c r="UZX266" s="710"/>
      <c r="UZY266" s="710"/>
      <c r="UZZ266" s="710"/>
      <c r="VAA266" s="710"/>
      <c r="VAB266" s="710"/>
      <c r="VAC266" s="710"/>
      <c r="VAD266" s="710"/>
      <c r="VAE266" s="710"/>
      <c r="VAF266" s="710"/>
      <c r="VAG266" s="710"/>
      <c r="VAH266" s="710"/>
      <c r="VAI266" s="710"/>
      <c r="VAJ266" s="710"/>
      <c r="VAK266" s="710"/>
      <c r="VAL266" s="710"/>
      <c r="VAM266" s="710"/>
      <c r="VAN266" s="710"/>
      <c r="VAO266" s="710"/>
      <c r="VAP266" s="710"/>
      <c r="VAQ266" s="710"/>
      <c r="VAR266" s="710"/>
      <c r="VAS266" s="710"/>
      <c r="VAT266" s="710"/>
      <c r="VAU266" s="710"/>
      <c r="VAV266" s="710"/>
      <c r="VAW266" s="710"/>
      <c r="VAX266" s="710"/>
      <c r="VAY266" s="710"/>
      <c r="VAZ266" s="710"/>
      <c r="VBA266" s="710"/>
      <c r="VBB266" s="710"/>
      <c r="VBC266" s="710"/>
      <c r="VBD266" s="710"/>
      <c r="VBE266" s="710"/>
      <c r="VBF266" s="710"/>
      <c r="VBG266" s="710"/>
      <c r="VBH266" s="710"/>
      <c r="VBI266" s="710"/>
      <c r="VBJ266" s="710"/>
      <c r="VBK266" s="710"/>
      <c r="VBL266" s="710"/>
      <c r="VBM266" s="710"/>
      <c r="VBN266" s="710"/>
      <c r="VBO266" s="710"/>
      <c r="VBP266" s="710"/>
      <c r="VBQ266" s="710"/>
      <c r="VBR266" s="710"/>
      <c r="VBS266" s="710"/>
      <c r="VBT266" s="710"/>
      <c r="VBU266" s="710"/>
      <c r="VBV266" s="710"/>
      <c r="VBW266" s="710"/>
      <c r="VBX266" s="710"/>
      <c r="VBY266" s="710"/>
      <c r="VBZ266" s="710"/>
      <c r="VCA266" s="710"/>
      <c r="VCB266" s="710"/>
      <c r="VCC266" s="710"/>
      <c r="VCD266" s="710"/>
      <c r="VCE266" s="710"/>
      <c r="VCF266" s="710"/>
      <c r="VCG266" s="710"/>
      <c r="VCH266" s="710"/>
      <c r="VCI266" s="710"/>
      <c r="VCJ266" s="710"/>
      <c r="VCK266" s="710"/>
      <c r="VCL266" s="710"/>
      <c r="VCM266" s="710"/>
      <c r="VCN266" s="710"/>
      <c r="VCO266" s="710"/>
      <c r="VCP266" s="710"/>
      <c r="VCQ266" s="710"/>
      <c r="VCR266" s="710"/>
      <c r="VCS266" s="710"/>
      <c r="VCT266" s="710"/>
      <c r="VCU266" s="710"/>
      <c r="VCV266" s="710"/>
      <c r="VCW266" s="710"/>
      <c r="VCX266" s="710"/>
      <c r="VCY266" s="710"/>
      <c r="VCZ266" s="710"/>
      <c r="VDA266" s="710"/>
      <c r="VDB266" s="710"/>
      <c r="VDC266" s="710"/>
      <c r="VDD266" s="710"/>
      <c r="VDE266" s="710"/>
      <c r="VDF266" s="710"/>
      <c r="VDG266" s="710"/>
      <c r="VDH266" s="710"/>
      <c r="VDI266" s="710"/>
      <c r="VDJ266" s="710"/>
      <c r="VDK266" s="710"/>
      <c r="VDL266" s="710"/>
      <c r="VDM266" s="710"/>
      <c r="VDN266" s="710"/>
      <c r="VDO266" s="710"/>
      <c r="VDP266" s="710"/>
      <c r="VDQ266" s="710"/>
      <c r="VDR266" s="710"/>
      <c r="VDS266" s="710"/>
      <c r="VDT266" s="710"/>
      <c r="VDU266" s="710"/>
      <c r="VDV266" s="710"/>
      <c r="VDW266" s="710"/>
      <c r="VDX266" s="710"/>
      <c r="VDY266" s="710"/>
      <c r="VDZ266" s="710"/>
      <c r="VEA266" s="710"/>
      <c r="VEB266" s="710"/>
      <c r="VEC266" s="710"/>
      <c r="VED266" s="710"/>
      <c r="VEE266" s="710"/>
      <c r="VEF266" s="710"/>
      <c r="VEG266" s="710"/>
      <c r="VEH266" s="710"/>
      <c r="VEI266" s="710"/>
      <c r="VEJ266" s="710"/>
      <c r="VEK266" s="710"/>
      <c r="VEL266" s="710"/>
      <c r="VEM266" s="710"/>
      <c r="VEN266" s="710"/>
      <c r="VEO266" s="710"/>
      <c r="VEP266" s="710"/>
      <c r="VEQ266" s="710"/>
      <c r="VER266" s="710"/>
      <c r="VES266" s="710"/>
      <c r="VET266" s="710"/>
      <c r="VEU266" s="710"/>
      <c r="VEV266" s="710"/>
      <c r="VEW266" s="710"/>
      <c r="VEX266" s="710"/>
      <c r="VEY266" s="710"/>
      <c r="VEZ266" s="710"/>
      <c r="VFA266" s="710"/>
      <c r="VFB266" s="710"/>
      <c r="VFC266" s="710"/>
      <c r="VFD266" s="710"/>
      <c r="VFE266" s="710"/>
      <c r="VFF266" s="710"/>
      <c r="VFG266" s="710"/>
      <c r="VFH266" s="710"/>
      <c r="VFI266" s="710"/>
      <c r="VFJ266" s="710"/>
      <c r="VFK266" s="710"/>
      <c r="VFL266" s="710"/>
      <c r="VFM266" s="710"/>
      <c r="VFN266" s="710"/>
      <c r="VFO266" s="710"/>
      <c r="VFP266" s="710"/>
      <c r="VFQ266" s="710"/>
      <c r="VFR266" s="710"/>
      <c r="VFS266" s="710"/>
      <c r="VFT266" s="710"/>
      <c r="VFU266" s="710"/>
      <c r="VFV266" s="710"/>
      <c r="VFW266" s="710"/>
      <c r="VFX266" s="710"/>
      <c r="VFY266" s="710"/>
      <c r="VFZ266" s="710"/>
      <c r="VGA266" s="710"/>
      <c r="VGB266" s="710"/>
      <c r="VGC266" s="710"/>
      <c r="VGD266" s="710"/>
      <c r="VGE266" s="710"/>
      <c r="VGF266" s="710"/>
      <c r="VGG266" s="710"/>
      <c r="VGH266" s="710"/>
      <c r="VGI266" s="710"/>
      <c r="VGJ266" s="710"/>
      <c r="VGK266" s="710"/>
      <c r="VGL266" s="710"/>
      <c r="VGM266" s="710"/>
      <c r="VGN266" s="710"/>
      <c r="VGO266" s="710"/>
      <c r="VGP266" s="710"/>
      <c r="VGQ266" s="710"/>
      <c r="VGR266" s="710"/>
      <c r="VGS266" s="710"/>
      <c r="VGT266" s="710"/>
      <c r="VGU266" s="710"/>
      <c r="VGV266" s="710"/>
      <c r="VGW266" s="710"/>
      <c r="VGX266" s="710"/>
      <c r="VGY266" s="710"/>
      <c r="VGZ266" s="710"/>
      <c r="VHA266" s="710"/>
      <c r="VHB266" s="710"/>
      <c r="VHC266" s="710"/>
      <c r="VHD266" s="710"/>
      <c r="VHE266" s="710"/>
      <c r="VHF266" s="710"/>
      <c r="VHG266" s="710"/>
      <c r="VHH266" s="710"/>
      <c r="VHI266" s="710"/>
      <c r="VHJ266" s="710"/>
      <c r="VHK266" s="710"/>
      <c r="VHL266" s="710"/>
      <c r="VHM266" s="710"/>
      <c r="VHN266" s="710"/>
      <c r="VHO266" s="710"/>
      <c r="VHP266" s="710"/>
      <c r="VHQ266" s="710"/>
      <c r="VHR266" s="710"/>
      <c r="VHS266" s="710"/>
      <c r="VHT266" s="710"/>
      <c r="VHU266" s="710"/>
      <c r="VHV266" s="710"/>
      <c r="VHW266" s="710"/>
      <c r="VHX266" s="710"/>
      <c r="VHY266" s="710"/>
      <c r="VHZ266" s="710"/>
      <c r="VIA266" s="710"/>
      <c r="VIB266" s="710"/>
      <c r="VIC266" s="710"/>
      <c r="VID266" s="710"/>
      <c r="VIE266" s="710"/>
      <c r="VIF266" s="710"/>
      <c r="VIG266" s="710"/>
      <c r="VIH266" s="710"/>
      <c r="VII266" s="710"/>
      <c r="VIJ266" s="710"/>
      <c r="VIK266" s="710"/>
      <c r="VIL266" s="710"/>
      <c r="VIM266" s="710"/>
      <c r="VIN266" s="710"/>
      <c r="VIO266" s="710"/>
      <c r="VIP266" s="710"/>
      <c r="VIQ266" s="710"/>
      <c r="VIR266" s="710"/>
      <c r="VIS266" s="710"/>
      <c r="VIT266" s="710"/>
      <c r="VIU266" s="710"/>
      <c r="VIV266" s="710"/>
      <c r="VIW266" s="710"/>
      <c r="VIX266" s="710"/>
      <c r="VIY266" s="710"/>
      <c r="VIZ266" s="710"/>
      <c r="VJA266" s="710"/>
      <c r="VJB266" s="710"/>
      <c r="VJC266" s="710"/>
      <c r="VJD266" s="710"/>
      <c r="VJE266" s="710"/>
      <c r="VJF266" s="710"/>
      <c r="VJG266" s="710"/>
      <c r="VJH266" s="710"/>
      <c r="VJI266" s="710"/>
      <c r="VJJ266" s="710"/>
      <c r="VJK266" s="710"/>
      <c r="VJL266" s="710"/>
      <c r="VJM266" s="710"/>
      <c r="VJN266" s="710"/>
      <c r="VJO266" s="710"/>
      <c r="VJP266" s="710"/>
      <c r="VJQ266" s="710"/>
      <c r="VJR266" s="710"/>
      <c r="VJS266" s="710"/>
      <c r="VJT266" s="710"/>
      <c r="VJU266" s="710"/>
      <c r="VJV266" s="710"/>
      <c r="VJW266" s="710"/>
      <c r="VJX266" s="710"/>
      <c r="VJY266" s="710"/>
      <c r="VJZ266" s="710"/>
      <c r="VKA266" s="710"/>
      <c r="VKB266" s="710"/>
      <c r="VKC266" s="710"/>
      <c r="VKD266" s="710"/>
      <c r="VKE266" s="710"/>
      <c r="VKF266" s="710"/>
      <c r="VKG266" s="710"/>
      <c r="VKH266" s="710"/>
      <c r="VKI266" s="710"/>
      <c r="VKJ266" s="710"/>
      <c r="VKK266" s="710"/>
      <c r="VKL266" s="710"/>
      <c r="VKM266" s="710"/>
      <c r="VKN266" s="710"/>
      <c r="VKO266" s="710"/>
      <c r="VKP266" s="710"/>
      <c r="VKQ266" s="710"/>
      <c r="VKR266" s="710"/>
      <c r="VKS266" s="710"/>
      <c r="VKT266" s="710"/>
      <c r="VKU266" s="710"/>
      <c r="VKV266" s="710"/>
      <c r="VKW266" s="710"/>
      <c r="VKX266" s="710"/>
      <c r="VKY266" s="710"/>
      <c r="VKZ266" s="710"/>
      <c r="VLA266" s="710"/>
      <c r="VLB266" s="710"/>
      <c r="VLC266" s="710"/>
      <c r="VLD266" s="710"/>
      <c r="VLE266" s="710"/>
      <c r="VLF266" s="710"/>
      <c r="VLG266" s="710"/>
      <c r="VLH266" s="710"/>
      <c r="VLI266" s="710"/>
      <c r="VLJ266" s="710"/>
      <c r="VLK266" s="710"/>
      <c r="VLL266" s="710"/>
      <c r="VLM266" s="710"/>
      <c r="VLN266" s="710"/>
      <c r="VLO266" s="710"/>
      <c r="VLP266" s="710"/>
      <c r="VLQ266" s="710"/>
      <c r="VLR266" s="710"/>
      <c r="VLS266" s="710"/>
      <c r="VLT266" s="710"/>
      <c r="VLU266" s="710"/>
      <c r="VLV266" s="710"/>
      <c r="VLW266" s="710"/>
      <c r="VLX266" s="710"/>
      <c r="VLY266" s="710"/>
      <c r="VLZ266" s="710"/>
      <c r="VMA266" s="710"/>
      <c r="VMB266" s="710"/>
      <c r="VMC266" s="710"/>
      <c r="VMD266" s="710"/>
      <c r="VME266" s="710"/>
      <c r="VMF266" s="710"/>
      <c r="VMG266" s="710"/>
      <c r="VMH266" s="710"/>
      <c r="VMI266" s="710"/>
      <c r="VMJ266" s="710"/>
      <c r="VMK266" s="710"/>
      <c r="VML266" s="710"/>
      <c r="VMM266" s="710"/>
      <c r="VMN266" s="710"/>
      <c r="VMO266" s="710"/>
      <c r="VMP266" s="710"/>
      <c r="VMQ266" s="710"/>
      <c r="VMR266" s="710"/>
      <c r="VMS266" s="710"/>
      <c r="VMT266" s="710"/>
      <c r="VMU266" s="710"/>
      <c r="VMV266" s="710"/>
      <c r="VMW266" s="710"/>
      <c r="VMX266" s="710"/>
      <c r="VMY266" s="710"/>
      <c r="VMZ266" s="710"/>
      <c r="VNA266" s="710"/>
      <c r="VNB266" s="710"/>
      <c r="VNC266" s="710"/>
      <c r="VND266" s="710"/>
      <c r="VNE266" s="710"/>
      <c r="VNF266" s="710"/>
      <c r="VNG266" s="710"/>
      <c r="VNH266" s="710"/>
      <c r="VNI266" s="710"/>
      <c r="VNJ266" s="710"/>
      <c r="VNK266" s="710"/>
      <c r="VNL266" s="710"/>
      <c r="VNM266" s="710"/>
      <c r="VNN266" s="710"/>
      <c r="VNO266" s="710"/>
      <c r="VNP266" s="710"/>
      <c r="VNQ266" s="710"/>
      <c r="VNR266" s="710"/>
      <c r="VNS266" s="710"/>
      <c r="VNT266" s="710"/>
      <c r="VNU266" s="710"/>
      <c r="VNV266" s="710"/>
      <c r="VNW266" s="710"/>
      <c r="VNX266" s="710"/>
      <c r="VNY266" s="710"/>
      <c r="VNZ266" s="710"/>
      <c r="VOA266" s="710"/>
      <c r="VOB266" s="710"/>
      <c r="VOC266" s="710"/>
      <c r="VOD266" s="710"/>
      <c r="VOE266" s="710"/>
      <c r="VOF266" s="710"/>
      <c r="VOG266" s="710"/>
      <c r="VOH266" s="710"/>
      <c r="VOI266" s="710"/>
      <c r="VOJ266" s="710"/>
      <c r="VOK266" s="710"/>
      <c r="VOL266" s="710"/>
      <c r="VOM266" s="710"/>
      <c r="VON266" s="710"/>
      <c r="VOO266" s="710"/>
      <c r="VOP266" s="710"/>
      <c r="VOQ266" s="710"/>
      <c r="VOR266" s="710"/>
      <c r="VOS266" s="710"/>
      <c r="VOT266" s="710"/>
      <c r="VOU266" s="710"/>
      <c r="VOV266" s="710"/>
      <c r="VOW266" s="710"/>
      <c r="VOX266" s="710"/>
      <c r="VOY266" s="710"/>
      <c r="VOZ266" s="710"/>
      <c r="VPA266" s="710"/>
      <c r="VPB266" s="710"/>
      <c r="VPC266" s="710"/>
      <c r="VPD266" s="710"/>
      <c r="VPE266" s="710"/>
      <c r="VPF266" s="710"/>
      <c r="VPG266" s="710"/>
      <c r="VPH266" s="710"/>
      <c r="VPI266" s="710"/>
      <c r="VPJ266" s="710"/>
      <c r="VPK266" s="710"/>
      <c r="VPL266" s="710"/>
      <c r="VPM266" s="710"/>
      <c r="VPN266" s="710"/>
      <c r="VPO266" s="710"/>
      <c r="VPP266" s="710"/>
      <c r="VPQ266" s="710"/>
      <c r="VPR266" s="710"/>
      <c r="VPS266" s="710"/>
      <c r="VPT266" s="710"/>
      <c r="VPU266" s="710"/>
      <c r="VPV266" s="710"/>
      <c r="VPW266" s="710"/>
      <c r="VPX266" s="710"/>
      <c r="VPY266" s="710"/>
      <c r="VPZ266" s="710"/>
      <c r="VQA266" s="710"/>
      <c r="VQB266" s="710"/>
      <c r="VQC266" s="710"/>
      <c r="VQD266" s="710"/>
      <c r="VQE266" s="710"/>
      <c r="VQF266" s="710"/>
      <c r="VQG266" s="710"/>
      <c r="VQH266" s="710"/>
      <c r="VQI266" s="710"/>
      <c r="VQJ266" s="710"/>
      <c r="VQK266" s="710"/>
      <c r="VQL266" s="710"/>
      <c r="VQM266" s="710"/>
      <c r="VQN266" s="710"/>
      <c r="VQO266" s="710"/>
      <c r="VQP266" s="710"/>
      <c r="VQQ266" s="710"/>
      <c r="VQR266" s="710"/>
      <c r="VQS266" s="710"/>
      <c r="VQT266" s="710"/>
      <c r="VQU266" s="710"/>
      <c r="VQV266" s="710"/>
      <c r="VQW266" s="710"/>
      <c r="VQX266" s="710"/>
      <c r="VQY266" s="710"/>
      <c r="VQZ266" s="710"/>
      <c r="VRA266" s="710"/>
      <c r="VRB266" s="710"/>
      <c r="VRC266" s="710"/>
      <c r="VRD266" s="710"/>
      <c r="VRE266" s="710"/>
      <c r="VRF266" s="710"/>
      <c r="VRG266" s="710"/>
      <c r="VRH266" s="710"/>
      <c r="VRI266" s="710"/>
      <c r="VRJ266" s="710"/>
      <c r="VRK266" s="710"/>
      <c r="VRL266" s="710"/>
      <c r="VRM266" s="710"/>
      <c r="VRN266" s="710"/>
      <c r="VRO266" s="710"/>
      <c r="VRP266" s="710"/>
      <c r="VRQ266" s="710"/>
      <c r="VRR266" s="710"/>
      <c r="VRS266" s="710"/>
      <c r="VRT266" s="710"/>
      <c r="VRU266" s="710"/>
      <c r="VRV266" s="710"/>
      <c r="VRW266" s="710"/>
      <c r="VRX266" s="710"/>
      <c r="VRY266" s="710"/>
      <c r="VRZ266" s="710"/>
      <c r="VSA266" s="710"/>
      <c r="VSB266" s="710"/>
      <c r="VSC266" s="710"/>
      <c r="VSD266" s="710"/>
      <c r="VSE266" s="710"/>
      <c r="VSF266" s="710"/>
      <c r="VSG266" s="710"/>
      <c r="VSH266" s="710"/>
      <c r="VSI266" s="710"/>
      <c r="VSJ266" s="710"/>
      <c r="VSK266" s="710"/>
      <c r="VSL266" s="710"/>
      <c r="VSM266" s="710"/>
      <c r="VSN266" s="710"/>
      <c r="VSO266" s="710"/>
      <c r="VSP266" s="710"/>
      <c r="VSQ266" s="710"/>
      <c r="VSR266" s="710"/>
      <c r="VSS266" s="710"/>
      <c r="VST266" s="710"/>
      <c r="VSU266" s="710"/>
      <c r="VSV266" s="710"/>
      <c r="VSW266" s="710"/>
      <c r="VSX266" s="710"/>
      <c r="VSY266" s="710"/>
      <c r="VSZ266" s="710"/>
      <c r="VTA266" s="710"/>
      <c r="VTB266" s="710"/>
      <c r="VTC266" s="710"/>
      <c r="VTD266" s="710"/>
      <c r="VTE266" s="710"/>
      <c r="VTF266" s="710"/>
      <c r="VTG266" s="710"/>
      <c r="VTH266" s="710"/>
      <c r="VTI266" s="710"/>
      <c r="VTJ266" s="710"/>
      <c r="VTK266" s="710"/>
      <c r="VTL266" s="710"/>
      <c r="VTM266" s="710"/>
      <c r="VTN266" s="710"/>
      <c r="VTO266" s="710"/>
      <c r="VTP266" s="710"/>
      <c r="VTQ266" s="710"/>
      <c r="VTR266" s="710"/>
      <c r="VTS266" s="710"/>
      <c r="VTT266" s="710"/>
      <c r="VTU266" s="710"/>
      <c r="VTV266" s="710"/>
      <c r="VTW266" s="710"/>
      <c r="VTX266" s="710"/>
      <c r="VTY266" s="710"/>
      <c r="VTZ266" s="710"/>
      <c r="VUA266" s="710"/>
      <c r="VUB266" s="710"/>
      <c r="VUC266" s="710"/>
      <c r="VUD266" s="710"/>
      <c r="VUE266" s="710"/>
      <c r="VUF266" s="710"/>
      <c r="VUG266" s="710"/>
      <c r="VUH266" s="710"/>
      <c r="VUI266" s="710"/>
      <c r="VUJ266" s="710"/>
      <c r="VUK266" s="710"/>
      <c r="VUL266" s="710"/>
      <c r="VUM266" s="710"/>
      <c r="VUN266" s="710"/>
      <c r="VUO266" s="710"/>
      <c r="VUP266" s="710"/>
      <c r="VUQ266" s="710"/>
      <c r="VUR266" s="710"/>
      <c r="VUS266" s="710"/>
      <c r="VUT266" s="710"/>
      <c r="VUU266" s="710"/>
      <c r="VUV266" s="710"/>
      <c r="VUW266" s="710"/>
      <c r="VUX266" s="710"/>
      <c r="VUY266" s="710"/>
      <c r="VUZ266" s="710"/>
      <c r="VVA266" s="710"/>
      <c r="VVB266" s="710"/>
      <c r="VVC266" s="710"/>
      <c r="VVD266" s="710"/>
      <c r="VVE266" s="710"/>
      <c r="VVF266" s="710"/>
      <c r="VVG266" s="710"/>
      <c r="VVH266" s="710"/>
      <c r="VVI266" s="710"/>
      <c r="VVJ266" s="710"/>
      <c r="VVK266" s="710"/>
      <c r="VVL266" s="710"/>
      <c r="VVM266" s="710"/>
      <c r="VVN266" s="710"/>
      <c r="VVO266" s="710"/>
      <c r="VVP266" s="710"/>
      <c r="VVQ266" s="710"/>
      <c r="VVR266" s="710"/>
      <c r="VVS266" s="710"/>
      <c r="VVT266" s="710"/>
      <c r="VVU266" s="710"/>
      <c r="VVV266" s="710"/>
      <c r="VVW266" s="710"/>
      <c r="VVX266" s="710"/>
      <c r="VVY266" s="710"/>
      <c r="VVZ266" s="710"/>
      <c r="VWA266" s="710"/>
      <c r="VWB266" s="710"/>
      <c r="VWC266" s="710"/>
      <c r="VWD266" s="710"/>
      <c r="VWE266" s="710"/>
      <c r="VWF266" s="710"/>
      <c r="VWG266" s="710"/>
      <c r="VWH266" s="710"/>
      <c r="VWI266" s="710"/>
      <c r="VWJ266" s="710"/>
      <c r="VWK266" s="710"/>
      <c r="VWL266" s="710"/>
      <c r="VWM266" s="710"/>
      <c r="VWN266" s="710"/>
      <c r="VWO266" s="710"/>
      <c r="VWP266" s="710"/>
      <c r="VWQ266" s="710"/>
      <c r="VWR266" s="710"/>
      <c r="VWS266" s="710"/>
      <c r="VWT266" s="710"/>
      <c r="VWU266" s="710"/>
      <c r="VWV266" s="710"/>
      <c r="VWW266" s="710"/>
      <c r="VWX266" s="710"/>
      <c r="VWY266" s="710"/>
      <c r="VWZ266" s="710"/>
      <c r="VXA266" s="710"/>
      <c r="VXB266" s="710"/>
      <c r="VXC266" s="710"/>
      <c r="VXD266" s="710"/>
      <c r="VXE266" s="710"/>
      <c r="VXF266" s="710"/>
      <c r="VXG266" s="710"/>
      <c r="VXH266" s="710"/>
      <c r="VXI266" s="710"/>
      <c r="VXJ266" s="710"/>
      <c r="VXK266" s="710"/>
      <c r="VXL266" s="710"/>
      <c r="VXM266" s="710"/>
      <c r="VXN266" s="710"/>
      <c r="VXO266" s="710"/>
      <c r="VXP266" s="710"/>
      <c r="VXQ266" s="710"/>
      <c r="VXR266" s="710"/>
      <c r="VXS266" s="710"/>
      <c r="VXT266" s="710"/>
      <c r="VXU266" s="710"/>
      <c r="VXV266" s="710"/>
      <c r="VXW266" s="710"/>
      <c r="VXX266" s="710"/>
      <c r="VXY266" s="710"/>
      <c r="VXZ266" s="710"/>
      <c r="VYA266" s="710"/>
      <c r="VYB266" s="710"/>
      <c r="VYC266" s="710"/>
      <c r="VYD266" s="710"/>
      <c r="VYE266" s="710"/>
      <c r="VYF266" s="710"/>
      <c r="VYG266" s="710"/>
      <c r="VYH266" s="710"/>
      <c r="VYI266" s="710"/>
      <c r="VYJ266" s="710"/>
      <c r="VYK266" s="710"/>
      <c r="VYL266" s="710"/>
      <c r="VYM266" s="710"/>
      <c r="VYN266" s="710"/>
      <c r="VYO266" s="710"/>
      <c r="VYP266" s="710"/>
      <c r="VYQ266" s="710"/>
      <c r="VYR266" s="710"/>
      <c r="VYS266" s="710"/>
      <c r="VYT266" s="710"/>
      <c r="VYU266" s="710"/>
      <c r="VYV266" s="710"/>
      <c r="VYW266" s="710"/>
      <c r="VYX266" s="710"/>
      <c r="VYY266" s="710"/>
      <c r="VYZ266" s="710"/>
      <c r="VZA266" s="710"/>
      <c r="VZB266" s="710"/>
      <c r="VZC266" s="710"/>
      <c r="VZD266" s="710"/>
      <c r="VZE266" s="710"/>
      <c r="VZF266" s="710"/>
      <c r="VZG266" s="710"/>
      <c r="VZH266" s="710"/>
      <c r="VZI266" s="710"/>
      <c r="VZJ266" s="710"/>
      <c r="VZK266" s="710"/>
      <c r="VZL266" s="710"/>
      <c r="VZM266" s="710"/>
      <c r="VZN266" s="710"/>
      <c r="VZO266" s="710"/>
      <c r="VZP266" s="710"/>
      <c r="VZQ266" s="710"/>
      <c r="VZR266" s="710"/>
      <c r="VZS266" s="710"/>
      <c r="VZT266" s="710"/>
      <c r="VZU266" s="710"/>
      <c r="VZV266" s="710"/>
      <c r="VZW266" s="710"/>
      <c r="VZX266" s="710"/>
      <c r="VZY266" s="710"/>
      <c r="VZZ266" s="710"/>
      <c r="WAA266" s="710"/>
      <c r="WAB266" s="710"/>
      <c r="WAC266" s="710"/>
      <c r="WAD266" s="710"/>
      <c r="WAE266" s="710"/>
      <c r="WAF266" s="710"/>
      <c r="WAG266" s="710"/>
      <c r="WAH266" s="710"/>
      <c r="WAI266" s="710"/>
      <c r="WAJ266" s="710"/>
      <c r="WAK266" s="710"/>
      <c r="WAL266" s="710"/>
      <c r="WAM266" s="710"/>
      <c r="WAN266" s="710"/>
      <c r="WAO266" s="710"/>
      <c r="WAP266" s="710"/>
      <c r="WAQ266" s="710"/>
      <c r="WAR266" s="710"/>
      <c r="WAS266" s="710"/>
      <c r="WAT266" s="710"/>
      <c r="WAU266" s="710"/>
      <c r="WAV266" s="710"/>
      <c r="WAW266" s="710"/>
      <c r="WAX266" s="710"/>
      <c r="WAY266" s="710"/>
      <c r="WAZ266" s="710"/>
      <c r="WBA266" s="710"/>
      <c r="WBB266" s="710"/>
      <c r="WBC266" s="710"/>
      <c r="WBD266" s="710"/>
      <c r="WBE266" s="710"/>
      <c r="WBF266" s="710"/>
      <c r="WBG266" s="710"/>
      <c r="WBH266" s="710"/>
      <c r="WBI266" s="710"/>
      <c r="WBJ266" s="710"/>
      <c r="WBK266" s="710"/>
      <c r="WBL266" s="710"/>
      <c r="WBM266" s="710"/>
      <c r="WBN266" s="710"/>
      <c r="WBO266" s="710"/>
      <c r="WBP266" s="710"/>
      <c r="WBQ266" s="710"/>
      <c r="WBR266" s="710"/>
      <c r="WBS266" s="710"/>
      <c r="WBT266" s="710"/>
      <c r="WBU266" s="710"/>
      <c r="WBV266" s="710"/>
      <c r="WBW266" s="710"/>
      <c r="WBX266" s="710"/>
      <c r="WBY266" s="710"/>
      <c r="WBZ266" s="710"/>
      <c r="WCA266" s="710"/>
      <c r="WCB266" s="710"/>
      <c r="WCC266" s="710"/>
      <c r="WCD266" s="710"/>
      <c r="WCE266" s="710"/>
      <c r="WCF266" s="710"/>
      <c r="WCG266" s="710"/>
      <c r="WCH266" s="710"/>
      <c r="WCI266" s="710"/>
      <c r="WCJ266" s="710"/>
      <c r="WCK266" s="710"/>
      <c r="WCL266" s="710"/>
      <c r="WCM266" s="710"/>
      <c r="WCN266" s="710"/>
      <c r="WCO266" s="710"/>
      <c r="WCP266" s="710"/>
      <c r="WCQ266" s="710"/>
      <c r="WCR266" s="710"/>
      <c r="WCS266" s="710"/>
      <c r="WCT266" s="710"/>
      <c r="WCU266" s="710"/>
      <c r="WCV266" s="710"/>
      <c r="WCW266" s="710"/>
      <c r="WCX266" s="710"/>
      <c r="WCY266" s="710"/>
      <c r="WCZ266" s="710"/>
      <c r="WDA266" s="710"/>
      <c r="WDB266" s="710"/>
      <c r="WDC266" s="710"/>
      <c r="WDD266" s="710"/>
      <c r="WDE266" s="710"/>
      <c r="WDF266" s="710"/>
      <c r="WDG266" s="710"/>
      <c r="WDH266" s="710"/>
      <c r="WDI266" s="710"/>
      <c r="WDJ266" s="710"/>
      <c r="WDK266" s="710"/>
      <c r="WDL266" s="710"/>
      <c r="WDM266" s="710"/>
      <c r="WDN266" s="710"/>
      <c r="WDO266" s="710"/>
      <c r="WDP266" s="710"/>
      <c r="WDQ266" s="710"/>
      <c r="WDR266" s="710"/>
      <c r="WDS266" s="710"/>
      <c r="WDT266" s="710"/>
      <c r="WDU266" s="710"/>
      <c r="WDV266" s="710"/>
      <c r="WDW266" s="710"/>
      <c r="WDX266" s="710"/>
      <c r="WDY266" s="710"/>
      <c r="WDZ266" s="710"/>
      <c r="WEA266" s="710"/>
      <c r="WEB266" s="710"/>
      <c r="WEC266" s="710"/>
      <c r="WED266" s="710"/>
      <c r="WEE266" s="710"/>
      <c r="WEF266" s="710"/>
      <c r="WEG266" s="710"/>
      <c r="WEH266" s="710"/>
      <c r="WEI266" s="710"/>
      <c r="WEJ266" s="710"/>
      <c r="WEK266" s="710"/>
      <c r="WEL266" s="710"/>
      <c r="WEM266" s="710"/>
      <c r="WEN266" s="710"/>
      <c r="WEO266" s="710"/>
      <c r="WEP266" s="710"/>
      <c r="WEQ266" s="710"/>
      <c r="WER266" s="710"/>
      <c r="WES266" s="710"/>
      <c r="WET266" s="710"/>
      <c r="WEU266" s="710"/>
      <c r="WEV266" s="710"/>
      <c r="WEW266" s="710"/>
      <c r="WEX266" s="710"/>
      <c r="WEY266" s="710"/>
      <c r="WEZ266" s="710"/>
      <c r="WFA266" s="710"/>
      <c r="WFB266" s="710"/>
      <c r="WFC266" s="710"/>
      <c r="WFD266" s="710"/>
      <c r="WFE266" s="710"/>
      <c r="WFF266" s="710"/>
      <c r="WFG266" s="710"/>
      <c r="WFH266" s="710"/>
      <c r="WFI266" s="710"/>
      <c r="WFJ266" s="710"/>
      <c r="WFK266" s="710"/>
      <c r="WFL266" s="710"/>
      <c r="WFM266" s="710"/>
      <c r="WFN266" s="710"/>
      <c r="WFO266" s="710"/>
      <c r="WFP266" s="710"/>
      <c r="WFQ266" s="710"/>
      <c r="WFR266" s="710"/>
      <c r="WFS266" s="710"/>
      <c r="WFT266" s="710"/>
      <c r="WFU266" s="710"/>
      <c r="WFV266" s="710"/>
      <c r="WFW266" s="710"/>
      <c r="WFX266" s="710"/>
      <c r="WFY266" s="710"/>
      <c r="WFZ266" s="710"/>
      <c r="WGA266" s="710"/>
      <c r="WGB266" s="710"/>
      <c r="WGC266" s="710"/>
      <c r="WGD266" s="710"/>
      <c r="WGE266" s="710"/>
      <c r="WGF266" s="710"/>
      <c r="WGG266" s="710"/>
      <c r="WGH266" s="710"/>
      <c r="WGI266" s="710"/>
      <c r="WGJ266" s="710"/>
      <c r="WGK266" s="710"/>
      <c r="WGL266" s="710"/>
      <c r="WGM266" s="710"/>
      <c r="WGN266" s="710"/>
      <c r="WGO266" s="710"/>
      <c r="WGP266" s="710"/>
      <c r="WGQ266" s="710"/>
      <c r="WGR266" s="710"/>
      <c r="WGS266" s="710"/>
      <c r="WGT266" s="710"/>
      <c r="WGU266" s="710"/>
      <c r="WGV266" s="710"/>
      <c r="WGW266" s="710"/>
      <c r="WGX266" s="710"/>
      <c r="WGY266" s="710"/>
      <c r="WGZ266" s="710"/>
      <c r="WHA266" s="710"/>
      <c r="WHB266" s="710"/>
      <c r="WHC266" s="710"/>
      <c r="WHD266" s="710"/>
      <c r="WHE266" s="710"/>
      <c r="WHF266" s="710"/>
      <c r="WHG266" s="710"/>
      <c r="WHH266" s="710"/>
      <c r="WHI266" s="710"/>
      <c r="WHJ266" s="710"/>
      <c r="WHK266" s="710"/>
      <c r="WHL266" s="710"/>
      <c r="WHM266" s="710"/>
      <c r="WHN266" s="710"/>
      <c r="WHO266" s="710"/>
      <c r="WHP266" s="710"/>
      <c r="WHQ266" s="710"/>
      <c r="WHR266" s="710"/>
      <c r="WHS266" s="710"/>
      <c r="WHT266" s="710"/>
      <c r="WHU266" s="710"/>
      <c r="WHV266" s="710"/>
      <c r="WHW266" s="710"/>
      <c r="WHX266" s="710"/>
      <c r="WHY266" s="710"/>
      <c r="WHZ266" s="710"/>
      <c r="WIA266" s="710"/>
      <c r="WIB266" s="710"/>
      <c r="WIC266" s="710"/>
      <c r="WID266" s="710"/>
      <c r="WIE266" s="710"/>
      <c r="WIF266" s="710"/>
      <c r="WIG266" s="710"/>
      <c r="WIH266" s="710"/>
      <c r="WII266" s="710"/>
      <c r="WIJ266" s="710"/>
      <c r="WIK266" s="710"/>
      <c r="WIL266" s="710"/>
      <c r="WIM266" s="710"/>
      <c r="WIN266" s="710"/>
      <c r="WIO266" s="710"/>
      <c r="WIP266" s="710"/>
      <c r="WIQ266" s="710"/>
      <c r="WIR266" s="710"/>
      <c r="WIS266" s="710"/>
      <c r="WIT266" s="710"/>
      <c r="WIU266" s="710"/>
      <c r="WIV266" s="710"/>
      <c r="WIW266" s="710"/>
      <c r="WIX266" s="710"/>
      <c r="WIY266" s="710"/>
      <c r="WIZ266" s="710"/>
      <c r="WJA266" s="710"/>
      <c r="WJB266" s="710"/>
      <c r="WJC266" s="710"/>
      <c r="WJD266" s="710"/>
      <c r="WJE266" s="710"/>
      <c r="WJF266" s="710"/>
      <c r="WJG266" s="710"/>
      <c r="WJH266" s="710"/>
      <c r="WJI266" s="710"/>
      <c r="WJJ266" s="710"/>
      <c r="WJK266" s="710"/>
      <c r="WJL266" s="710"/>
      <c r="WJM266" s="710"/>
      <c r="WJN266" s="710"/>
      <c r="WJO266" s="710"/>
      <c r="WJP266" s="710"/>
      <c r="WJQ266" s="710"/>
      <c r="WJR266" s="710"/>
      <c r="WJS266" s="710"/>
      <c r="WJT266" s="710"/>
      <c r="WJU266" s="710"/>
      <c r="WJV266" s="710"/>
      <c r="WJW266" s="710"/>
      <c r="WJX266" s="710"/>
      <c r="WJY266" s="710"/>
      <c r="WJZ266" s="710"/>
      <c r="WKA266" s="710"/>
      <c r="WKB266" s="710"/>
      <c r="WKC266" s="710"/>
      <c r="WKD266" s="710"/>
      <c r="WKE266" s="710"/>
      <c r="WKF266" s="710"/>
      <c r="WKG266" s="710"/>
      <c r="WKH266" s="710"/>
      <c r="WKI266" s="710"/>
      <c r="WKJ266" s="710"/>
      <c r="WKK266" s="710"/>
      <c r="WKL266" s="710"/>
      <c r="WKM266" s="710"/>
      <c r="WKN266" s="710"/>
      <c r="WKO266" s="710"/>
      <c r="WKP266" s="710"/>
      <c r="WKQ266" s="710"/>
      <c r="WKR266" s="710"/>
      <c r="WKS266" s="710"/>
      <c r="WKT266" s="710"/>
      <c r="WKU266" s="710"/>
      <c r="WKV266" s="710"/>
      <c r="WKW266" s="710"/>
      <c r="WKX266" s="710"/>
      <c r="WKY266" s="710"/>
      <c r="WKZ266" s="710"/>
      <c r="WLA266" s="710"/>
      <c r="WLB266" s="710"/>
      <c r="WLC266" s="710"/>
      <c r="WLD266" s="710"/>
      <c r="WLE266" s="710"/>
      <c r="WLF266" s="710"/>
      <c r="WLG266" s="710"/>
      <c r="WLH266" s="710"/>
      <c r="WLI266" s="710"/>
      <c r="WLJ266" s="710"/>
      <c r="WLK266" s="710"/>
      <c r="WLL266" s="710"/>
      <c r="WLM266" s="710"/>
      <c r="WLN266" s="710"/>
      <c r="WLO266" s="710"/>
      <c r="WLP266" s="710"/>
      <c r="WLQ266" s="710"/>
      <c r="WLR266" s="710"/>
      <c r="WLS266" s="710"/>
      <c r="WLT266" s="710"/>
      <c r="WLU266" s="710"/>
      <c r="WLV266" s="710"/>
      <c r="WLW266" s="710"/>
      <c r="WLX266" s="710"/>
      <c r="WLY266" s="710"/>
      <c r="WLZ266" s="710"/>
      <c r="WMA266" s="710"/>
      <c r="WMB266" s="710"/>
      <c r="WMC266" s="710"/>
      <c r="WMD266" s="710"/>
      <c r="WME266" s="710"/>
      <c r="WMF266" s="710"/>
      <c r="WMG266" s="710"/>
      <c r="WMH266" s="710"/>
      <c r="WMI266" s="710"/>
      <c r="WMJ266" s="710"/>
      <c r="WMK266" s="710"/>
      <c r="WML266" s="710"/>
      <c r="WMM266" s="710"/>
      <c r="WMN266" s="710"/>
      <c r="WMO266" s="710"/>
      <c r="WMP266" s="710"/>
      <c r="WMQ266" s="710"/>
      <c r="WMR266" s="710"/>
      <c r="WMS266" s="710"/>
      <c r="WMT266" s="710"/>
      <c r="WMU266" s="710"/>
      <c r="WMV266" s="710"/>
      <c r="WMW266" s="710"/>
      <c r="WMX266" s="710"/>
      <c r="WMY266" s="710"/>
      <c r="WMZ266" s="710"/>
      <c r="WNA266" s="710"/>
      <c r="WNB266" s="710"/>
      <c r="WNC266" s="710"/>
      <c r="WND266" s="710"/>
      <c r="WNE266" s="710"/>
      <c r="WNF266" s="710"/>
      <c r="WNG266" s="710"/>
      <c r="WNH266" s="710"/>
      <c r="WNI266" s="710"/>
      <c r="WNJ266" s="710"/>
      <c r="WNK266" s="710"/>
      <c r="WNL266" s="710"/>
      <c r="WNM266" s="710"/>
      <c r="WNN266" s="710"/>
      <c r="WNO266" s="710"/>
      <c r="WNP266" s="710"/>
      <c r="WNQ266" s="710"/>
      <c r="WNR266" s="710"/>
      <c r="WNS266" s="710"/>
      <c r="WNT266" s="710"/>
      <c r="WNU266" s="710"/>
      <c r="WNV266" s="710"/>
      <c r="WNW266" s="710"/>
      <c r="WNX266" s="710"/>
      <c r="WNY266" s="710"/>
      <c r="WNZ266" s="710"/>
      <c r="WOA266" s="710"/>
      <c r="WOB266" s="710"/>
      <c r="WOC266" s="710"/>
      <c r="WOD266" s="710"/>
      <c r="WOE266" s="710"/>
      <c r="WOF266" s="710"/>
      <c r="WOG266" s="710"/>
      <c r="WOH266" s="710"/>
      <c r="WOI266" s="710"/>
      <c r="WOJ266" s="710"/>
      <c r="WOK266" s="710"/>
      <c r="WOL266" s="710"/>
      <c r="WOM266" s="710"/>
      <c r="WON266" s="710"/>
      <c r="WOO266" s="710"/>
      <c r="WOP266" s="710"/>
      <c r="WOQ266" s="710"/>
      <c r="WOR266" s="710"/>
      <c r="WOS266" s="710"/>
      <c r="WOT266" s="710"/>
      <c r="WOU266" s="710"/>
      <c r="WOV266" s="710"/>
      <c r="WOW266" s="710"/>
      <c r="WOX266" s="710"/>
      <c r="WOY266" s="710"/>
      <c r="WOZ266" s="710"/>
      <c r="WPA266" s="710"/>
      <c r="WPB266" s="710"/>
      <c r="WPC266" s="710"/>
      <c r="WPD266" s="710"/>
      <c r="WPE266" s="710"/>
      <c r="WPF266" s="710"/>
      <c r="WPG266" s="710"/>
      <c r="WPH266" s="710"/>
      <c r="WPI266" s="710"/>
      <c r="WPJ266" s="710"/>
      <c r="WPK266" s="710"/>
      <c r="WPL266" s="710"/>
      <c r="WPM266" s="710"/>
      <c r="WPN266" s="710"/>
      <c r="WPO266" s="710"/>
      <c r="WPP266" s="710"/>
      <c r="WPQ266" s="710"/>
      <c r="WPR266" s="710"/>
      <c r="WPS266" s="710"/>
      <c r="WPT266" s="710"/>
      <c r="WPU266" s="710"/>
      <c r="WPV266" s="710"/>
      <c r="WPW266" s="710"/>
      <c r="WPX266" s="710"/>
      <c r="WPY266" s="710"/>
      <c r="WPZ266" s="710"/>
      <c r="WQA266" s="710"/>
      <c r="WQB266" s="710"/>
      <c r="WQC266" s="710"/>
      <c r="WQD266" s="710"/>
      <c r="WQE266" s="710"/>
      <c r="WQF266" s="710"/>
      <c r="WQG266" s="710"/>
      <c r="WQH266" s="710"/>
      <c r="WQI266" s="710"/>
      <c r="WQJ266" s="710"/>
      <c r="WQK266" s="710"/>
      <c r="WQL266" s="710"/>
      <c r="WQM266" s="710"/>
      <c r="WQN266" s="710"/>
      <c r="WQO266" s="710"/>
      <c r="WQP266" s="710"/>
      <c r="WQQ266" s="710"/>
      <c r="WQR266" s="710"/>
      <c r="WQS266" s="710"/>
      <c r="WQT266" s="710"/>
      <c r="WQU266" s="710"/>
      <c r="WQV266" s="710"/>
      <c r="WQW266" s="710"/>
      <c r="WQX266" s="710"/>
      <c r="WQY266" s="710"/>
      <c r="WQZ266" s="710"/>
      <c r="WRA266" s="710"/>
      <c r="WRB266" s="710"/>
      <c r="WRC266" s="710"/>
      <c r="WRD266" s="710"/>
      <c r="WRE266" s="710"/>
      <c r="WRF266" s="710"/>
      <c r="WRG266" s="710"/>
      <c r="WRH266" s="710"/>
      <c r="WRI266" s="710"/>
      <c r="WRJ266" s="710"/>
      <c r="WRK266" s="710"/>
      <c r="WRL266" s="710"/>
      <c r="WRM266" s="710"/>
      <c r="WRN266" s="710"/>
      <c r="WRO266" s="710"/>
      <c r="WRP266" s="710"/>
      <c r="WRQ266" s="710"/>
      <c r="WRR266" s="710"/>
      <c r="WRS266" s="710"/>
      <c r="WRT266" s="710"/>
      <c r="WRU266" s="710"/>
      <c r="WRV266" s="710"/>
      <c r="WRW266" s="710"/>
      <c r="WRX266" s="710"/>
      <c r="WRY266" s="710"/>
      <c r="WRZ266" s="710"/>
      <c r="WSA266" s="710"/>
      <c r="WSB266" s="710"/>
      <c r="WSC266" s="710"/>
      <c r="WSD266" s="710"/>
      <c r="WSE266" s="710"/>
      <c r="WSF266" s="710"/>
      <c r="WSG266" s="710"/>
      <c r="WSH266" s="710"/>
      <c r="WSI266" s="710"/>
      <c r="WSJ266" s="710"/>
      <c r="WSK266" s="710"/>
      <c r="WSL266" s="710"/>
      <c r="WSM266" s="710"/>
      <c r="WSN266" s="710"/>
      <c r="WSO266" s="710"/>
      <c r="WSP266" s="710"/>
      <c r="WSQ266" s="710"/>
      <c r="WSR266" s="710"/>
      <c r="WSS266" s="710"/>
      <c r="WST266" s="710"/>
      <c r="WSU266" s="710"/>
      <c r="WSV266" s="710"/>
      <c r="WSW266" s="710"/>
      <c r="WSX266" s="710"/>
      <c r="WSY266" s="710"/>
      <c r="WSZ266" s="710"/>
      <c r="WTA266" s="710"/>
      <c r="WTB266" s="710"/>
      <c r="WTC266" s="710"/>
      <c r="WTD266" s="710"/>
      <c r="WTE266" s="710"/>
      <c r="WTF266" s="710"/>
      <c r="WTG266" s="710"/>
      <c r="WTH266" s="710"/>
      <c r="WTI266" s="710"/>
      <c r="WTJ266" s="710"/>
      <c r="WTK266" s="710"/>
      <c r="WTL266" s="710"/>
      <c r="WTM266" s="710"/>
      <c r="WTN266" s="710"/>
      <c r="WTO266" s="710"/>
      <c r="WTP266" s="710"/>
      <c r="WTQ266" s="710"/>
      <c r="WTR266" s="710"/>
      <c r="WTS266" s="710"/>
      <c r="WTT266" s="710"/>
      <c r="WTU266" s="710"/>
      <c r="WTV266" s="710"/>
      <c r="WTW266" s="710"/>
      <c r="WTX266" s="710"/>
      <c r="WTY266" s="710"/>
      <c r="WTZ266" s="710"/>
      <c r="WUA266" s="710"/>
      <c r="WUB266" s="710"/>
      <c r="WUC266" s="710"/>
      <c r="WUD266" s="710"/>
      <c r="WUE266" s="710"/>
      <c r="WUF266" s="710"/>
      <c r="WUG266" s="710"/>
      <c r="WUH266" s="710"/>
      <c r="WUI266" s="710"/>
      <c r="WUJ266" s="710"/>
      <c r="WUK266" s="710"/>
      <c r="WUL266" s="710"/>
      <c r="WUM266" s="710"/>
      <c r="WUN266" s="710"/>
      <c r="WUO266" s="710"/>
      <c r="WUP266" s="710"/>
      <c r="WUQ266" s="710"/>
      <c r="WUR266" s="710"/>
      <c r="WUS266" s="710"/>
      <c r="WUT266" s="710"/>
      <c r="WUU266" s="710"/>
      <c r="WUV266" s="710"/>
      <c r="WUW266" s="710"/>
      <c r="WUX266" s="710"/>
      <c r="WUY266" s="710"/>
      <c r="WUZ266" s="710"/>
      <c r="WVA266" s="710"/>
      <c r="WVB266" s="710"/>
      <c r="WVC266" s="710"/>
      <c r="WVD266" s="710"/>
      <c r="WVE266" s="710"/>
      <c r="WVF266" s="710"/>
      <c r="WVG266" s="710"/>
      <c r="WVH266" s="710"/>
      <c r="WVI266" s="710"/>
      <c r="WVJ266" s="710"/>
      <c r="WVK266" s="710"/>
      <c r="WVL266" s="710"/>
      <c r="WVM266" s="710"/>
      <c r="WVN266" s="710"/>
      <c r="WVO266" s="710"/>
      <c r="WVP266" s="710"/>
      <c r="WVQ266" s="710"/>
      <c r="WVR266" s="710"/>
      <c r="WVS266" s="710"/>
      <c r="WVT266" s="710"/>
      <c r="WVU266" s="710"/>
      <c r="WVV266" s="710"/>
      <c r="WVW266" s="710"/>
      <c r="WVX266" s="710"/>
      <c r="WVY266" s="710"/>
      <c r="WVZ266" s="710"/>
      <c r="WWA266" s="710"/>
      <c r="WWB266" s="710"/>
      <c r="WWC266" s="710"/>
      <c r="WWD266" s="710"/>
      <c r="WWE266" s="710"/>
      <c r="WWF266" s="710"/>
      <c r="WWG266" s="710"/>
      <c r="WWH266" s="710"/>
      <c r="WWI266" s="710"/>
      <c r="WWJ266" s="710"/>
      <c r="WWK266" s="710"/>
      <c r="WWL266" s="710"/>
      <c r="WWM266" s="710"/>
      <c r="WWN266" s="710"/>
      <c r="WWO266" s="710"/>
      <c r="WWP266" s="710"/>
      <c r="WWQ266" s="710"/>
      <c r="WWR266" s="710"/>
      <c r="WWS266" s="710"/>
      <c r="WWT266" s="710"/>
      <c r="WWU266" s="710"/>
      <c r="WWV266" s="710"/>
      <c r="WWW266" s="710"/>
      <c r="WWX266" s="710"/>
      <c r="WWY266" s="710"/>
      <c r="WWZ266" s="710"/>
      <c r="WXA266" s="710"/>
      <c r="WXB266" s="710"/>
      <c r="WXC266" s="710"/>
      <c r="WXD266" s="710"/>
      <c r="WXE266" s="710"/>
      <c r="WXF266" s="710"/>
      <c r="WXG266" s="710"/>
      <c r="WXH266" s="710"/>
      <c r="WXI266" s="710"/>
      <c r="WXJ266" s="710"/>
      <c r="WXK266" s="710"/>
      <c r="WXL266" s="710"/>
      <c r="WXM266" s="710"/>
      <c r="WXN266" s="710"/>
      <c r="WXO266" s="710"/>
      <c r="WXP266" s="710"/>
      <c r="WXQ266" s="710"/>
      <c r="WXR266" s="710"/>
      <c r="WXS266" s="710"/>
      <c r="WXT266" s="710"/>
      <c r="WXU266" s="710"/>
      <c r="WXV266" s="710"/>
      <c r="WXW266" s="710"/>
      <c r="WXX266" s="710"/>
      <c r="WXY266" s="710"/>
      <c r="WXZ266" s="710"/>
      <c r="WYA266" s="710"/>
      <c r="WYB266" s="710"/>
      <c r="WYC266" s="710"/>
      <c r="WYD266" s="710"/>
      <c r="WYE266" s="710"/>
      <c r="WYF266" s="710"/>
      <c r="WYG266" s="710"/>
      <c r="WYH266" s="710"/>
      <c r="WYI266" s="710"/>
      <c r="WYJ266" s="710"/>
      <c r="WYK266" s="710"/>
      <c r="WYL266" s="710"/>
      <c r="WYM266" s="710"/>
      <c r="WYN266" s="710"/>
      <c r="WYO266" s="710"/>
      <c r="WYP266" s="710"/>
      <c r="WYQ266" s="710"/>
      <c r="WYR266" s="710"/>
      <c r="WYS266" s="710"/>
      <c r="WYT266" s="710"/>
      <c r="WYU266" s="710"/>
      <c r="WYV266" s="710"/>
      <c r="WYW266" s="710"/>
      <c r="WYX266" s="710"/>
      <c r="WYY266" s="710"/>
      <c r="WYZ266" s="710"/>
      <c r="WZA266" s="710"/>
      <c r="WZB266" s="710"/>
      <c r="WZC266" s="710"/>
      <c r="WZD266" s="710"/>
      <c r="WZE266" s="710"/>
      <c r="WZF266" s="710"/>
      <c r="WZG266" s="710"/>
      <c r="WZH266" s="710"/>
      <c r="WZI266" s="710"/>
      <c r="WZJ266" s="710"/>
      <c r="WZK266" s="710"/>
      <c r="WZL266" s="710"/>
      <c r="WZM266" s="710"/>
      <c r="WZN266" s="710"/>
      <c r="WZO266" s="710"/>
      <c r="WZP266" s="710"/>
      <c r="WZQ266" s="710"/>
      <c r="WZR266" s="710"/>
      <c r="WZS266" s="710"/>
      <c r="WZT266" s="710"/>
      <c r="WZU266" s="710"/>
      <c r="WZV266" s="710"/>
      <c r="WZW266" s="710"/>
      <c r="WZX266" s="710"/>
      <c r="WZY266" s="710"/>
      <c r="WZZ266" s="710"/>
      <c r="XAA266" s="710"/>
      <c r="XAB266" s="710"/>
      <c r="XAC266" s="710"/>
      <c r="XAD266" s="710"/>
      <c r="XAE266" s="710"/>
      <c r="XAF266" s="710"/>
      <c r="XAG266" s="710"/>
      <c r="XAH266" s="710"/>
      <c r="XAI266" s="710"/>
      <c r="XAJ266" s="710"/>
      <c r="XAK266" s="710"/>
      <c r="XAL266" s="710"/>
      <c r="XAM266" s="710"/>
      <c r="XAN266" s="710"/>
      <c r="XAO266" s="710"/>
      <c r="XAP266" s="710"/>
      <c r="XAQ266" s="710"/>
      <c r="XAR266" s="710"/>
      <c r="XAS266" s="710"/>
      <c r="XAT266" s="710"/>
      <c r="XAU266" s="710"/>
      <c r="XAV266" s="710"/>
      <c r="XAW266" s="710"/>
      <c r="XAX266" s="710"/>
      <c r="XAY266" s="710"/>
      <c r="XAZ266" s="710"/>
      <c r="XBA266" s="710"/>
      <c r="XBB266" s="710"/>
      <c r="XBC266" s="710"/>
      <c r="XBD266" s="710"/>
      <c r="XBE266" s="710"/>
      <c r="XBF266" s="710"/>
      <c r="XBG266" s="710"/>
      <c r="XBH266" s="710"/>
      <c r="XBI266" s="710"/>
      <c r="XBJ266" s="710"/>
      <c r="XBK266" s="710"/>
      <c r="XBL266" s="710"/>
      <c r="XBM266" s="710"/>
      <c r="XBN266" s="710"/>
      <c r="XBO266" s="710"/>
      <c r="XBP266" s="710"/>
      <c r="XBQ266" s="710"/>
      <c r="XBR266" s="710"/>
      <c r="XBS266" s="710"/>
      <c r="XBT266" s="710"/>
      <c r="XBU266" s="710"/>
      <c r="XBV266" s="710"/>
      <c r="XBW266" s="710"/>
      <c r="XBX266" s="710"/>
      <c r="XBY266" s="710"/>
      <c r="XBZ266" s="710"/>
      <c r="XCA266" s="710"/>
      <c r="XCB266" s="710"/>
      <c r="XCC266" s="710"/>
      <c r="XCD266" s="710"/>
      <c r="XCE266" s="710"/>
      <c r="XCF266" s="710"/>
      <c r="XCG266" s="710"/>
      <c r="XCH266" s="710"/>
      <c r="XCI266" s="710"/>
      <c r="XCJ266" s="710"/>
      <c r="XCK266" s="710"/>
      <c r="XCL266" s="710"/>
      <c r="XCM266" s="710"/>
      <c r="XCN266" s="710"/>
      <c r="XCO266" s="710"/>
      <c r="XCP266" s="710"/>
      <c r="XCQ266" s="710"/>
      <c r="XCR266" s="710"/>
      <c r="XCS266" s="710"/>
      <c r="XCT266" s="710"/>
      <c r="XCU266" s="710"/>
      <c r="XCV266" s="710"/>
      <c r="XCW266" s="710"/>
      <c r="XCX266" s="710"/>
      <c r="XCY266" s="710"/>
      <c r="XCZ266" s="710"/>
      <c r="XDA266" s="710"/>
      <c r="XDB266" s="710"/>
      <c r="XDC266" s="710"/>
      <c r="XDD266" s="710"/>
      <c r="XDE266" s="710"/>
      <c r="XDF266" s="710"/>
      <c r="XDG266" s="710"/>
      <c r="XDH266" s="710"/>
      <c r="XDI266" s="710"/>
      <c r="XDJ266" s="710"/>
      <c r="XDK266" s="710"/>
      <c r="XDL266" s="710"/>
      <c r="XDM266" s="710"/>
      <c r="XDN266" s="710"/>
      <c r="XDO266" s="710"/>
      <c r="XDP266" s="710"/>
      <c r="XDQ266" s="710"/>
      <c r="XDR266" s="710"/>
      <c r="XDS266" s="710"/>
      <c r="XDT266" s="710"/>
      <c r="XDU266" s="710"/>
      <c r="XDV266" s="710"/>
      <c r="XDW266" s="710"/>
      <c r="XDX266" s="710"/>
      <c r="XDY266" s="710"/>
      <c r="XDZ266" s="710"/>
      <c r="XEA266" s="710"/>
      <c r="XEB266" s="710"/>
      <c r="XEC266" s="710"/>
      <c r="XED266" s="710"/>
      <c r="XEE266" s="710"/>
      <c r="XEF266" s="710"/>
      <c r="XEG266" s="710"/>
      <c r="XEH266" s="710"/>
      <c r="XEI266" s="710"/>
      <c r="XEJ266" s="710"/>
      <c r="XEK266" s="710"/>
      <c r="XEL266" s="710"/>
      <c r="XEM266" s="710"/>
      <c r="XEN266" s="710"/>
      <c r="XEO266" s="710"/>
      <c r="XEP266" s="710"/>
      <c r="XEQ266" s="710"/>
      <c r="XER266" s="710"/>
      <c r="XES266" s="710"/>
      <c r="XET266" s="710"/>
      <c r="XEU266" s="710"/>
      <c r="XEV266" s="710"/>
      <c r="XEW266" s="710"/>
      <c r="XEX266" s="710"/>
      <c r="XEY266" s="710"/>
      <c r="XEZ266" s="710"/>
      <c r="XFA266" s="710"/>
      <c r="XFB266" s="710"/>
      <c r="XFC266" s="710"/>
      <c r="XFD266" s="710"/>
    </row>
    <row r="267" spans="1:16384" s="159" customFormat="1" ht="15" customHeight="1" x14ac:dyDescent="0.2">
      <c r="A267" s="587">
        <v>9</v>
      </c>
      <c r="B267" s="282" t="s">
        <v>244</v>
      </c>
      <c r="C267" s="588"/>
      <c r="D267" s="604"/>
      <c r="E267" s="601"/>
      <c r="F267" s="601"/>
      <c r="G267" s="601"/>
      <c r="H267" s="601"/>
      <c r="I267" s="601"/>
      <c r="J267" s="601"/>
      <c r="K267" s="601"/>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row>
    <row r="268" spans="1:16384" s="159" customFormat="1" ht="15" customHeight="1" x14ac:dyDescent="0.2">
      <c r="A268" s="162">
        <v>9.1</v>
      </c>
      <c r="B268" s="300" t="s">
        <v>245</v>
      </c>
      <c r="C268" s="162"/>
      <c r="D268" s="606"/>
      <c r="E268" s="601"/>
      <c r="F268" s="601"/>
      <c r="G268" s="601"/>
      <c r="H268" s="601"/>
      <c r="I268" s="601"/>
      <c r="J268" s="601"/>
      <c r="K268" s="601"/>
      <c r="L268" s="601"/>
      <c r="M268" s="601"/>
      <c r="N268" s="601"/>
      <c r="O268" s="601"/>
      <c r="P268" s="285"/>
      <c r="Q268" s="714"/>
      <c r="R268" s="714"/>
      <c r="S268" s="714"/>
      <c r="T268" s="714"/>
      <c r="U268" s="714"/>
      <c r="V268" s="714"/>
      <c r="W268" s="714"/>
      <c r="X268" s="714"/>
      <c r="Y268" s="714"/>
      <c r="Z268" s="714"/>
      <c r="AA268" s="714"/>
      <c r="AB268" s="714"/>
      <c r="AC268" s="714"/>
      <c r="AD268" s="714"/>
      <c r="AE268" s="714"/>
      <c r="AF268" s="714"/>
      <c r="AG268" s="714"/>
      <c r="AH268" s="714"/>
      <c r="AI268" s="714"/>
      <c r="AJ268" s="714"/>
      <c r="AK268" s="714"/>
      <c r="AL268" s="714"/>
      <c r="AM268" s="714"/>
      <c r="AN268" s="714"/>
      <c r="AO268" s="710"/>
      <c r="AP268" s="710"/>
      <c r="AQ268" s="710"/>
      <c r="AR268" s="710"/>
      <c r="AS268" s="710"/>
      <c r="AT268" s="710"/>
      <c r="AU268" s="710"/>
      <c r="AV268" s="710"/>
      <c r="AW268" s="710"/>
      <c r="AX268" s="710"/>
      <c r="AY268" s="710"/>
      <c r="AZ268" s="710"/>
      <c r="BA268" s="710"/>
      <c r="BB268" s="710"/>
      <c r="BC268" s="710"/>
      <c r="BD268" s="710"/>
      <c r="BE268" s="710"/>
      <c r="BF268" s="710"/>
      <c r="BG268" s="710"/>
      <c r="BH268" s="710"/>
      <c r="BI268" s="710"/>
      <c r="BJ268" s="710"/>
      <c r="BK268" s="710"/>
      <c r="BL268" s="710"/>
      <c r="BM268" s="710"/>
      <c r="BN268" s="710"/>
      <c r="BO268" s="710"/>
      <c r="BP268" s="710"/>
      <c r="BQ268" s="710"/>
      <c r="BR268" s="710"/>
      <c r="BS268" s="710"/>
      <c r="BT268" s="710"/>
      <c r="BU268" s="710"/>
      <c r="BV268" s="710"/>
      <c r="BW268" s="710"/>
      <c r="BX268" s="710"/>
      <c r="BY268" s="710"/>
      <c r="BZ268" s="710"/>
      <c r="CA268" s="710"/>
      <c r="CB268" s="710"/>
      <c r="CC268" s="710"/>
      <c r="CD268" s="710"/>
      <c r="CE268" s="710"/>
      <c r="CF268" s="710"/>
      <c r="CG268" s="710"/>
      <c r="CH268" s="710"/>
      <c r="CI268" s="710"/>
      <c r="CJ268" s="710"/>
      <c r="CK268" s="710"/>
      <c r="CL268" s="710"/>
      <c r="CM268" s="710"/>
      <c r="CN268" s="710"/>
      <c r="CO268" s="710"/>
      <c r="CP268" s="710"/>
      <c r="CQ268" s="710"/>
      <c r="CR268" s="710"/>
      <c r="CS268" s="710"/>
      <c r="CT268" s="710"/>
      <c r="CU268" s="710"/>
      <c r="CV268" s="710"/>
      <c r="CW268" s="710"/>
      <c r="CX268" s="710"/>
      <c r="CY268" s="710"/>
      <c r="CZ268" s="710"/>
      <c r="DA268" s="710"/>
      <c r="DB268" s="710"/>
      <c r="DC268" s="710"/>
      <c r="DD268" s="710"/>
      <c r="DE268" s="710"/>
      <c r="DF268" s="710"/>
      <c r="DG268" s="710"/>
      <c r="DH268" s="710"/>
      <c r="DI268" s="710"/>
      <c r="DJ268" s="710"/>
      <c r="DK268" s="710"/>
      <c r="DL268" s="710"/>
      <c r="DM268" s="710"/>
      <c r="DN268" s="710"/>
      <c r="DO268" s="710"/>
      <c r="DP268" s="710"/>
      <c r="DQ268" s="710"/>
      <c r="DR268" s="710"/>
      <c r="DS268" s="710"/>
      <c r="DT268" s="710"/>
      <c r="DU268" s="710"/>
      <c r="DV268" s="710"/>
      <c r="DW268" s="710"/>
      <c r="DX268" s="710"/>
      <c r="DY268" s="710"/>
      <c r="DZ268" s="710"/>
      <c r="EA268" s="710"/>
      <c r="EB268" s="710"/>
      <c r="EC268" s="710"/>
      <c r="ED268" s="710"/>
      <c r="EE268" s="710"/>
      <c r="EF268" s="710"/>
      <c r="EG268" s="710"/>
      <c r="EH268" s="710"/>
      <c r="EI268" s="710"/>
      <c r="EJ268" s="710"/>
      <c r="EK268" s="710"/>
      <c r="EL268" s="710"/>
      <c r="EM268" s="710"/>
      <c r="EN268" s="710"/>
      <c r="EO268" s="710"/>
      <c r="EP268" s="710"/>
      <c r="EQ268" s="710"/>
      <c r="ER268" s="710"/>
      <c r="ES268" s="710"/>
      <c r="ET268" s="710"/>
      <c r="EU268" s="710"/>
      <c r="EV268" s="710"/>
      <c r="EW268" s="710"/>
      <c r="EX268" s="710"/>
      <c r="EY268" s="710"/>
      <c r="EZ268" s="710"/>
      <c r="FA268" s="710"/>
      <c r="FB268" s="710"/>
      <c r="FC268" s="710"/>
      <c r="FD268" s="710"/>
      <c r="FE268" s="710"/>
      <c r="FF268" s="710"/>
      <c r="FG268" s="710"/>
      <c r="FH268" s="710"/>
      <c r="FI268" s="710"/>
      <c r="FJ268" s="710"/>
      <c r="FK268" s="710"/>
      <c r="FL268" s="710"/>
      <c r="FM268" s="710"/>
      <c r="FN268" s="710"/>
      <c r="FO268" s="710"/>
      <c r="FP268" s="710"/>
      <c r="FQ268" s="710"/>
      <c r="FR268" s="710"/>
      <c r="FS268" s="710"/>
      <c r="FT268" s="710"/>
      <c r="FU268" s="710"/>
      <c r="FV268" s="710"/>
      <c r="FW268" s="710"/>
      <c r="FX268" s="710"/>
      <c r="FY268" s="710"/>
      <c r="FZ268" s="710"/>
      <c r="GA268" s="710"/>
      <c r="GB268" s="710"/>
      <c r="GC268" s="710"/>
      <c r="GD268" s="710"/>
      <c r="GE268" s="710"/>
      <c r="GF268" s="710"/>
      <c r="GG268" s="710"/>
      <c r="GH268" s="710"/>
      <c r="GI268" s="710"/>
      <c r="GJ268" s="710"/>
      <c r="GK268" s="710"/>
      <c r="GL268" s="710"/>
      <c r="GM268" s="710"/>
      <c r="GN268" s="710"/>
      <c r="GO268" s="710"/>
      <c r="GP268" s="710"/>
      <c r="GQ268" s="710"/>
      <c r="GR268" s="710"/>
      <c r="GS268" s="710"/>
      <c r="GT268" s="710"/>
      <c r="GU268" s="710"/>
      <c r="GV268" s="710"/>
      <c r="GW268" s="710"/>
      <c r="GX268" s="710"/>
      <c r="GY268" s="710"/>
      <c r="GZ268" s="710"/>
      <c r="HA268" s="710"/>
      <c r="HB268" s="710"/>
      <c r="HC268" s="710"/>
      <c r="HD268" s="710"/>
      <c r="HE268" s="710"/>
      <c r="HF268" s="710"/>
      <c r="HG268" s="710"/>
      <c r="HH268" s="710"/>
      <c r="HI268" s="710"/>
      <c r="HJ268" s="710"/>
      <c r="HK268" s="710"/>
      <c r="HL268" s="710"/>
      <c r="HM268" s="710"/>
      <c r="HN268" s="710"/>
      <c r="HO268" s="710"/>
      <c r="HP268" s="710"/>
      <c r="HQ268" s="710"/>
      <c r="HR268" s="710"/>
      <c r="HS268" s="710"/>
      <c r="HT268" s="710"/>
      <c r="HU268" s="710"/>
      <c r="HV268" s="710"/>
      <c r="HW268" s="710"/>
      <c r="HX268" s="710"/>
      <c r="HY268" s="710"/>
      <c r="HZ268" s="710"/>
      <c r="IA268" s="710"/>
      <c r="IB268" s="710"/>
      <c r="IC268" s="710"/>
      <c r="ID268" s="710"/>
      <c r="IE268" s="710"/>
      <c r="IF268" s="710"/>
      <c r="IG268" s="710"/>
      <c r="IH268" s="710"/>
      <c r="II268" s="710"/>
      <c r="IJ268" s="710"/>
      <c r="IK268" s="710"/>
      <c r="IL268" s="710"/>
      <c r="IM268" s="710"/>
      <c r="IN268" s="710"/>
      <c r="IO268" s="710"/>
      <c r="IP268" s="710"/>
      <c r="IQ268" s="710"/>
      <c r="IR268" s="710"/>
      <c r="IS268" s="710"/>
      <c r="IT268" s="710"/>
      <c r="IU268" s="710"/>
      <c r="IV268" s="710"/>
      <c r="IW268" s="710"/>
      <c r="IX268" s="710"/>
      <c r="IY268" s="710"/>
      <c r="IZ268" s="710"/>
      <c r="JA268" s="710"/>
      <c r="JB268" s="710"/>
      <c r="JC268" s="710"/>
      <c r="JD268" s="710"/>
      <c r="JE268" s="710"/>
      <c r="JF268" s="710"/>
      <c r="JG268" s="710"/>
      <c r="JH268" s="710"/>
      <c r="JI268" s="710"/>
      <c r="JJ268" s="710"/>
      <c r="JK268" s="710"/>
      <c r="JL268" s="710"/>
      <c r="JM268" s="710"/>
      <c r="JN268" s="710"/>
      <c r="JO268" s="710"/>
      <c r="JP268" s="710"/>
      <c r="JQ268" s="710"/>
      <c r="JR268" s="710"/>
      <c r="JS268" s="710"/>
      <c r="JT268" s="710"/>
      <c r="JU268" s="710"/>
      <c r="JV268" s="710"/>
      <c r="JW268" s="710"/>
      <c r="JX268" s="710"/>
      <c r="JY268" s="710"/>
      <c r="JZ268" s="710"/>
      <c r="KA268" s="710"/>
      <c r="KB268" s="710"/>
      <c r="KC268" s="710"/>
      <c r="KD268" s="710"/>
      <c r="KE268" s="710"/>
      <c r="KF268" s="710"/>
      <c r="KG268" s="710"/>
      <c r="KH268" s="710"/>
      <c r="KI268" s="710"/>
      <c r="KJ268" s="710"/>
      <c r="KK268" s="710"/>
      <c r="KL268" s="710"/>
      <c r="KM268" s="710"/>
      <c r="KN268" s="710"/>
      <c r="KO268" s="710"/>
      <c r="KP268" s="710"/>
      <c r="KQ268" s="710"/>
      <c r="KR268" s="710"/>
      <c r="KS268" s="710"/>
      <c r="KT268" s="710"/>
      <c r="KU268" s="710"/>
      <c r="KV268" s="710"/>
      <c r="KW268" s="710"/>
      <c r="KX268" s="710"/>
      <c r="KY268" s="710"/>
      <c r="KZ268" s="710"/>
      <c r="LA268" s="710"/>
      <c r="LB268" s="710"/>
      <c r="LC268" s="710"/>
      <c r="LD268" s="710"/>
      <c r="LE268" s="710"/>
      <c r="LF268" s="710"/>
      <c r="LG268" s="710"/>
      <c r="LH268" s="710"/>
      <c r="LI268" s="710"/>
      <c r="LJ268" s="710"/>
      <c r="LK268" s="710"/>
      <c r="LL268" s="710"/>
      <c r="LM268" s="710"/>
      <c r="LN268" s="710"/>
      <c r="LO268" s="710"/>
      <c r="LP268" s="710"/>
      <c r="LQ268" s="710"/>
      <c r="LR268" s="710"/>
      <c r="LS268" s="710"/>
      <c r="LT268" s="710"/>
      <c r="LU268" s="710"/>
      <c r="LV268" s="710"/>
      <c r="LW268" s="710"/>
      <c r="LX268" s="710"/>
      <c r="LY268" s="710"/>
      <c r="LZ268" s="710"/>
      <c r="MA268" s="710"/>
      <c r="MB268" s="710"/>
      <c r="MC268" s="710"/>
      <c r="MD268" s="710"/>
      <c r="ME268" s="710"/>
      <c r="MF268" s="710"/>
      <c r="MG268" s="710"/>
      <c r="MH268" s="710"/>
      <c r="MI268" s="710"/>
      <c r="MJ268" s="710"/>
      <c r="MK268" s="710"/>
      <c r="ML268" s="710"/>
      <c r="MM268" s="710"/>
      <c r="MN268" s="710"/>
      <c r="MO268" s="710"/>
      <c r="MP268" s="710"/>
      <c r="MQ268" s="710"/>
      <c r="MR268" s="710"/>
      <c r="MS268" s="710"/>
      <c r="MT268" s="710"/>
      <c r="MU268" s="710"/>
      <c r="MV268" s="710"/>
      <c r="MW268" s="710"/>
      <c r="MX268" s="710"/>
      <c r="MY268" s="710"/>
      <c r="MZ268" s="710"/>
      <c r="NA268" s="710"/>
      <c r="NB268" s="710"/>
      <c r="NC268" s="710"/>
      <c r="ND268" s="710"/>
      <c r="NE268" s="710"/>
      <c r="NF268" s="710"/>
      <c r="NG268" s="710"/>
      <c r="NH268" s="710"/>
      <c r="NI268" s="710"/>
      <c r="NJ268" s="710"/>
      <c r="NK268" s="710"/>
      <c r="NL268" s="710"/>
      <c r="NM268" s="710"/>
      <c r="NN268" s="710"/>
      <c r="NO268" s="710"/>
      <c r="NP268" s="710"/>
      <c r="NQ268" s="710"/>
      <c r="NR268" s="710"/>
      <c r="NS268" s="710"/>
      <c r="NT268" s="710"/>
      <c r="NU268" s="710"/>
      <c r="NV268" s="710"/>
      <c r="NW268" s="710"/>
      <c r="NX268" s="710"/>
      <c r="NY268" s="710"/>
      <c r="NZ268" s="710"/>
      <c r="OA268" s="710"/>
      <c r="OB268" s="710"/>
      <c r="OC268" s="710"/>
      <c r="OD268" s="710"/>
      <c r="OE268" s="710"/>
      <c r="OF268" s="710"/>
      <c r="OG268" s="710"/>
      <c r="OH268" s="710"/>
      <c r="OI268" s="710"/>
      <c r="OJ268" s="710"/>
      <c r="OK268" s="710"/>
      <c r="OL268" s="710"/>
      <c r="OM268" s="710"/>
      <c r="ON268" s="710"/>
      <c r="OO268" s="710"/>
      <c r="OP268" s="710"/>
      <c r="OQ268" s="710"/>
      <c r="OR268" s="710"/>
      <c r="OS268" s="710"/>
      <c r="OT268" s="710"/>
      <c r="OU268" s="710"/>
      <c r="OV268" s="710"/>
      <c r="OW268" s="710"/>
      <c r="OX268" s="710"/>
      <c r="OY268" s="710"/>
      <c r="OZ268" s="710"/>
      <c r="PA268" s="710"/>
      <c r="PB268" s="710"/>
      <c r="PC268" s="710"/>
      <c r="PD268" s="710"/>
      <c r="PE268" s="710"/>
      <c r="PF268" s="710"/>
      <c r="PG268" s="710"/>
      <c r="PH268" s="710"/>
      <c r="PI268" s="710"/>
      <c r="PJ268" s="710"/>
      <c r="PK268" s="710"/>
      <c r="PL268" s="710"/>
      <c r="PM268" s="710"/>
      <c r="PN268" s="710"/>
      <c r="PO268" s="710"/>
      <c r="PP268" s="710"/>
      <c r="PQ268" s="710"/>
      <c r="PR268" s="710"/>
      <c r="PS268" s="710"/>
      <c r="PT268" s="710"/>
      <c r="PU268" s="710"/>
      <c r="PV268" s="710"/>
      <c r="PW268" s="710"/>
      <c r="PX268" s="710"/>
      <c r="PY268" s="710"/>
      <c r="PZ268" s="710"/>
      <c r="QA268" s="710"/>
      <c r="QB268" s="710"/>
      <c r="QC268" s="710"/>
      <c r="QD268" s="710"/>
      <c r="QE268" s="710"/>
      <c r="QF268" s="710"/>
      <c r="QG268" s="710"/>
      <c r="QH268" s="710"/>
      <c r="QI268" s="710"/>
      <c r="QJ268" s="710"/>
      <c r="QK268" s="710"/>
      <c r="QL268" s="710"/>
      <c r="QM268" s="710"/>
      <c r="QN268" s="710"/>
      <c r="QO268" s="710"/>
      <c r="QP268" s="710"/>
      <c r="QQ268" s="710"/>
      <c r="QR268" s="710"/>
      <c r="QS268" s="710"/>
      <c r="QT268" s="710"/>
      <c r="QU268" s="710"/>
      <c r="QV268" s="710"/>
      <c r="QW268" s="710"/>
      <c r="QX268" s="710"/>
      <c r="QY268" s="710"/>
      <c r="QZ268" s="710"/>
      <c r="RA268" s="710"/>
      <c r="RB268" s="710"/>
      <c r="RC268" s="710"/>
      <c r="RD268" s="710"/>
      <c r="RE268" s="710"/>
      <c r="RF268" s="710"/>
      <c r="RG268" s="710"/>
      <c r="RH268" s="710"/>
      <c r="RI268" s="710"/>
      <c r="RJ268" s="710"/>
      <c r="RK268" s="710"/>
      <c r="RL268" s="710"/>
      <c r="RM268" s="710"/>
      <c r="RN268" s="710"/>
      <c r="RO268" s="710"/>
      <c r="RP268" s="710"/>
      <c r="RQ268" s="710"/>
      <c r="RR268" s="710"/>
      <c r="RS268" s="710"/>
      <c r="RT268" s="710"/>
      <c r="RU268" s="710"/>
      <c r="RV268" s="710"/>
      <c r="RW268" s="710"/>
      <c r="RX268" s="710"/>
      <c r="RY268" s="710"/>
      <c r="RZ268" s="710"/>
      <c r="SA268" s="710"/>
      <c r="SB268" s="710"/>
      <c r="SC268" s="710"/>
      <c r="SD268" s="710"/>
      <c r="SE268" s="710"/>
      <c r="SF268" s="710"/>
      <c r="SG268" s="710"/>
      <c r="SH268" s="710"/>
      <c r="SI268" s="710"/>
      <c r="SJ268" s="710"/>
      <c r="SK268" s="710"/>
      <c r="SL268" s="710"/>
      <c r="SM268" s="710"/>
      <c r="SN268" s="710"/>
      <c r="SO268" s="710"/>
      <c r="SP268" s="710"/>
      <c r="SQ268" s="710"/>
      <c r="SR268" s="710"/>
      <c r="SS268" s="710"/>
      <c r="ST268" s="710"/>
      <c r="SU268" s="710"/>
      <c r="SV268" s="710"/>
      <c r="SW268" s="710"/>
      <c r="SX268" s="710"/>
      <c r="SY268" s="710"/>
      <c r="SZ268" s="710"/>
      <c r="TA268" s="710"/>
      <c r="TB268" s="710"/>
      <c r="TC268" s="710"/>
      <c r="TD268" s="710"/>
      <c r="TE268" s="710"/>
      <c r="TF268" s="710"/>
      <c r="TG268" s="710"/>
      <c r="TH268" s="710"/>
      <c r="TI268" s="710"/>
      <c r="TJ268" s="710"/>
      <c r="TK268" s="710"/>
      <c r="TL268" s="710"/>
      <c r="TM268" s="710"/>
      <c r="TN268" s="710"/>
      <c r="TO268" s="710"/>
      <c r="TP268" s="710"/>
      <c r="TQ268" s="710"/>
      <c r="TR268" s="710"/>
      <c r="TS268" s="710"/>
      <c r="TT268" s="710"/>
      <c r="TU268" s="710"/>
      <c r="TV268" s="710"/>
      <c r="TW268" s="710"/>
      <c r="TX268" s="710"/>
      <c r="TY268" s="710"/>
      <c r="TZ268" s="710"/>
      <c r="UA268" s="710"/>
      <c r="UB268" s="710"/>
      <c r="UC268" s="710"/>
      <c r="UD268" s="710"/>
      <c r="UE268" s="710"/>
      <c r="UF268" s="710"/>
      <c r="UG268" s="710"/>
      <c r="UH268" s="710"/>
      <c r="UI268" s="710"/>
      <c r="UJ268" s="710"/>
      <c r="UK268" s="710"/>
      <c r="UL268" s="710"/>
      <c r="UM268" s="710"/>
      <c r="UN268" s="710"/>
      <c r="UO268" s="710"/>
      <c r="UP268" s="710"/>
      <c r="UQ268" s="710"/>
      <c r="UR268" s="710"/>
      <c r="US268" s="710"/>
      <c r="UT268" s="710"/>
      <c r="UU268" s="710"/>
      <c r="UV268" s="710"/>
      <c r="UW268" s="710"/>
      <c r="UX268" s="710"/>
      <c r="UY268" s="710"/>
      <c r="UZ268" s="710"/>
      <c r="VA268" s="710"/>
      <c r="VB268" s="710"/>
      <c r="VC268" s="710"/>
      <c r="VD268" s="710"/>
      <c r="VE268" s="710"/>
      <c r="VF268" s="710"/>
      <c r="VG268" s="710"/>
      <c r="VH268" s="710"/>
      <c r="VI268" s="710"/>
      <c r="VJ268" s="710"/>
      <c r="VK268" s="710"/>
      <c r="VL268" s="710"/>
      <c r="VM268" s="710"/>
      <c r="VN268" s="710"/>
      <c r="VO268" s="710"/>
      <c r="VP268" s="710"/>
      <c r="VQ268" s="710"/>
      <c r="VR268" s="710"/>
      <c r="VS268" s="710"/>
      <c r="VT268" s="710"/>
      <c r="VU268" s="710"/>
      <c r="VV268" s="710"/>
      <c r="VW268" s="710"/>
      <c r="VX268" s="710"/>
      <c r="VY268" s="710"/>
      <c r="VZ268" s="710"/>
      <c r="WA268" s="710"/>
      <c r="WB268" s="710"/>
      <c r="WC268" s="710"/>
      <c r="WD268" s="710"/>
      <c r="WE268" s="710"/>
      <c r="WF268" s="710"/>
      <c r="WG268" s="710"/>
      <c r="WH268" s="710"/>
      <c r="WI268" s="710"/>
      <c r="WJ268" s="710"/>
      <c r="WK268" s="710"/>
      <c r="WL268" s="710"/>
      <c r="WM268" s="710"/>
      <c r="WN268" s="710"/>
      <c r="WO268" s="710"/>
      <c r="WP268" s="710"/>
      <c r="WQ268" s="710"/>
      <c r="WR268" s="710"/>
      <c r="WS268" s="710"/>
      <c r="WT268" s="710"/>
      <c r="WU268" s="710"/>
      <c r="WV268" s="710"/>
      <c r="WW268" s="710"/>
      <c r="WX268" s="710"/>
      <c r="WY268" s="710"/>
      <c r="WZ268" s="710"/>
      <c r="XA268" s="710"/>
      <c r="XB268" s="710"/>
      <c r="XC268" s="710"/>
      <c r="XD268" s="710"/>
      <c r="XE268" s="710"/>
      <c r="XF268" s="710"/>
      <c r="XG268" s="710"/>
      <c r="XH268" s="710"/>
      <c r="XI268" s="710"/>
      <c r="XJ268" s="710"/>
      <c r="XK268" s="710"/>
      <c r="XL268" s="710"/>
      <c r="XM268" s="710"/>
      <c r="XN268" s="710"/>
      <c r="XO268" s="710"/>
      <c r="XP268" s="710"/>
      <c r="XQ268" s="710"/>
      <c r="XR268" s="710"/>
      <c r="XS268" s="710"/>
      <c r="XT268" s="710"/>
      <c r="XU268" s="710"/>
      <c r="XV268" s="710"/>
      <c r="XW268" s="710"/>
      <c r="XX268" s="710"/>
      <c r="XY268" s="710"/>
      <c r="XZ268" s="710"/>
      <c r="YA268" s="710"/>
      <c r="YB268" s="710"/>
      <c r="YC268" s="710"/>
      <c r="YD268" s="710"/>
      <c r="YE268" s="710"/>
      <c r="YF268" s="710"/>
      <c r="YG268" s="710"/>
      <c r="YH268" s="710"/>
      <c r="YI268" s="710"/>
      <c r="YJ268" s="710"/>
      <c r="YK268" s="710"/>
      <c r="YL268" s="710"/>
      <c r="YM268" s="710"/>
      <c r="YN268" s="710"/>
      <c r="YO268" s="710"/>
      <c r="YP268" s="710"/>
      <c r="YQ268" s="710"/>
      <c r="YR268" s="710"/>
      <c r="YS268" s="710"/>
      <c r="YT268" s="710"/>
      <c r="YU268" s="710"/>
      <c r="YV268" s="710"/>
      <c r="YW268" s="710"/>
      <c r="YX268" s="710"/>
      <c r="YY268" s="710"/>
      <c r="YZ268" s="710"/>
      <c r="ZA268" s="710"/>
      <c r="ZB268" s="710"/>
      <c r="ZC268" s="710"/>
      <c r="ZD268" s="710"/>
      <c r="ZE268" s="710"/>
      <c r="ZF268" s="710"/>
      <c r="ZG268" s="710"/>
      <c r="ZH268" s="710"/>
      <c r="ZI268" s="710"/>
      <c r="ZJ268" s="710"/>
      <c r="ZK268" s="710"/>
      <c r="ZL268" s="710"/>
      <c r="ZM268" s="710"/>
      <c r="ZN268" s="710"/>
      <c r="ZO268" s="710"/>
      <c r="ZP268" s="710"/>
      <c r="ZQ268" s="710"/>
      <c r="ZR268" s="710"/>
      <c r="ZS268" s="710"/>
      <c r="ZT268" s="710"/>
      <c r="ZU268" s="710"/>
      <c r="ZV268" s="710"/>
      <c r="ZW268" s="710"/>
      <c r="ZX268" s="710"/>
      <c r="ZY268" s="710"/>
      <c r="ZZ268" s="710"/>
      <c r="AAA268" s="710"/>
      <c r="AAB268" s="710"/>
      <c r="AAC268" s="710"/>
      <c r="AAD268" s="710"/>
      <c r="AAE268" s="710"/>
      <c r="AAF268" s="710"/>
      <c r="AAG268" s="710"/>
      <c r="AAH268" s="710"/>
      <c r="AAI268" s="710"/>
      <c r="AAJ268" s="710"/>
      <c r="AAK268" s="710"/>
      <c r="AAL268" s="710"/>
      <c r="AAM268" s="710"/>
      <c r="AAN268" s="710"/>
      <c r="AAO268" s="710"/>
      <c r="AAP268" s="710"/>
      <c r="AAQ268" s="710"/>
      <c r="AAR268" s="710"/>
      <c r="AAS268" s="710"/>
      <c r="AAT268" s="710"/>
      <c r="AAU268" s="710"/>
      <c r="AAV268" s="710"/>
      <c r="AAW268" s="710"/>
      <c r="AAX268" s="710"/>
      <c r="AAY268" s="710"/>
      <c r="AAZ268" s="710"/>
      <c r="ABA268" s="710"/>
      <c r="ABB268" s="710"/>
      <c r="ABC268" s="710"/>
      <c r="ABD268" s="710"/>
      <c r="ABE268" s="710"/>
      <c r="ABF268" s="710"/>
      <c r="ABG268" s="710"/>
      <c r="ABH268" s="710"/>
      <c r="ABI268" s="710"/>
      <c r="ABJ268" s="710"/>
      <c r="ABK268" s="710"/>
      <c r="ABL268" s="710"/>
      <c r="ABM268" s="710"/>
      <c r="ABN268" s="710"/>
      <c r="ABO268" s="710"/>
      <c r="ABP268" s="710"/>
      <c r="ABQ268" s="710"/>
      <c r="ABR268" s="710"/>
      <c r="ABS268" s="710"/>
      <c r="ABT268" s="710"/>
      <c r="ABU268" s="710"/>
      <c r="ABV268" s="710"/>
      <c r="ABW268" s="710"/>
      <c r="ABX268" s="710"/>
      <c r="ABY268" s="710"/>
      <c r="ABZ268" s="710"/>
      <c r="ACA268" s="710"/>
      <c r="ACB268" s="710"/>
      <c r="ACC268" s="710"/>
      <c r="ACD268" s="710"/>
      <c r="ACE268" s="710"/>
      <c r="ACF268" s="710"/>
      <c r="ACG268" s="710"/>
      <c r="ACH268" s="710"/>
      <c r="ACI268" s="710"/>
      <c r="ACJ268" s="710"/>
      <c r="ACK268" s="710"/>
      <c r="ACL268" s="710"/>
      <c r="ACM268" s="710"/>
      <c r="ACN268" s="710"/>
      <c r="ACO268" s="710"/>
      <c r="ACP268" s="710"/>
      <c r="ACQ268" s="710"/>
      <c r="ACR268" s="710"/>
      <c r="ACS268" s="710"/>
      <c r="ACT268" s="710"/>
      <c r="ACU268" s="710"/>
      <c r="ACV268" s="710"/>
      <c r="ACW268" s="710"/>
      <c r="ACX268" s="710"/>
      <c r="ACY268" s="710"/>
      <c r="ACZ268" s="710"/>
      <c r="ADA268" s="710"/>
      <c r="ADB268" s="710"/>
      <c r="ADC268" s="710"/>
      <c r="ADD268" s="710"/>
      <c r="ADE268" s="710"/>
      <c r="ADF268" s="710"/>
      <c r="ADG268" s="710"/>
      <c r="ADH268" s="710"/>
      <c r="ADI268" s="710"/>
      <c r="ADJ268" s="710"/>
      <c r="ADK268" s="710"/>
      <c r="ADL268" s="710"/>
      <c r="ADM268" s="710"/>
      <c r="ADN268" s="710"/>
      <c r="ADO268" s="710"/>
      <c r="ADP268" s="710"/>
      <c r="ADQ268" s="710"/>
      <c r="ADR268" s="710"/>
      <c r="ADS268" s="710"/>
      <c r="ADT268" s="710"/>
      <c r="ADU268" s="710"/>
      <c r="ADV268" s="710"/>
      <c r="ADW268" s="710"/>
      <c r="ADX268" s="710"/>
      <c r="ADY268" s="710"/>
      <c r="ADZ268" s="710"/>
      <c r="AEA268" s="710"/>
      <c r="AEB268" s="710"/>
      <c r="AEC268" s="710"/>
      <c r="AED268" s="710"/>
      <c r="AEE268" s="710"/>
      <c r="AEF268" s="710"/>
      <c r="AEG268" s="710"/>
      <c r="AEH268" s="710"/>
      <c r="AEI268" s="710"/>
      <c r="AEJ268" s="710"/>
      <c r="AEK268" s="710"/>
      <c r="AEL268" s="710"/>
      <c r="AEM268" s="710"/>
      <c r="AEN268" s="710"/>
      <c r="AEO268" s="710"/>
      <c r="AEP268" s="710"/>
      <c r="AEQ268" s="710"/>
      <c r="AER268" s="710"/>
      <c r="AES268" s="710"/>
      <c r="AET268" s="710"/>
      <c r="AEU268" s="710"/>
      <c r="AEV268" s="710"/>
      <c r="AEW268" s="710"/>
      <c r="AEX268" s="710"/>
      <c r="AEY268" s="710"/>
      <c r="AEZ268" s="710"/>
      <c r="AFA268" s="710"/>
      <c r="AFB268" s="710"/>
      <c r="AFC268" s="710"/>
      <c r="AFD268" s="710"/>
      <c r="AFE268" s="710"/>
      <c r="AFF268" s="710"/>
      <c r="AFG268" s="710"/>
      <c r="AFH268" s="710"/>
      <c r="AFI268" s="710"/>
      <c r="AFJ268" s="710"/>
      <c r="AFK268" s="710"/>
      <c r="AFL268" s="710"/>
      <c r="AFM268" s="710"/>
      <c r="AFN268" s="710"/>
      <c r="AFO268" s="710"/>
      <c r="AFP268" s="710"/>
      <c r="AFQ268" s="710"/>
      <c r="AFR268" s="710"/>
      <c r="AFS268" s="710"/>
      <c r="AFT268" s="710"/>
      <c r="AFU268" s="710"/>
      <c r="AFV268" s="710"/>
      <c r="AFW268" s="710"/>
      <c r="AFX268" s="710"/>
      <c r="AFY268" s="710"/>
      <c r="AFZ268" s="710"/>
      <c r="AGA268" s="710"/>
      <c r="AGB268" s="710"/>
      <c r="AGC268" s="710"/>
      <c r="AGD268" s="710"/>
      <c r="AGE268" s="710"/>
      <c r="AGF268" s="710"/>
      <c r="AGG268" s="710"/>
      <c r="AGH268" s="710"/>
      <c r="AGI268" s="710"/>
      <c r="AGJ268" s="710"/>
      <c r="AGK268" s="710"/>
      <c r="AGL268" s="710"/>
      <c r="AGM268" s="710"/>
      <c r="AGN268" s="710"/>
      <c r="AGO268" s="710"/>
      <c r="AGP268" s="710"/>
      <c r="AGQ268" s="710"/>
      <c r="AGR268" s="710"/>
      <c r="AGS268" s="710"/>
      <c r="AGT268" s="710"/>
      <c r="AGU268" s="710"/>
      <c r="AGV268" s="710"/>
      <c r="AGW268" s="710"/>
      <c r="AGX268" s="710"/>
      <c r="AGY268" s="710"/>
      <c r="AGZ268" s="710"/>
      <c r="AHA268" s="710"/>
      <c r="AHB268" s="710"/>
      <c r="AHC268" s="710"/>
      <c r="AHD268" s="710"/>
      <c r="AHE268" s="710"/>
      <c r="AHF268" s="710"/>
      <c r="AHG268" s="710"/>
      <c r="AHH268" s="710"/>
      <c r="AHI268" s="710"/>
      <c r="AHJ268" s="710"/>
      <c r="AHK268" s="710"/>
      <c r="AHL268" s="710"/>
      <c r="AHM268" s="710"/>
      <c r="AHN268" s="710"/>
      <c r="AHO268" s="710"/>
      <c r="AHP268" s="710"/>
      <c r="AHQ268" s="710"/>
      <c r="AHR268" s="710"/>
      <c r="AHS268" s="710"/>
      <c r="AHT268" s="710"/>
      <c r="AHU268" s="710"/>
      <c r="AHV268" s="710"/>
      <c r="AHW268" s="710"/>
      <c r="AHX268" s="710"/>
      <c r="AHY268" s="710"/>
      <c r="AHZ268" s="710"/>
      <c r="AIA268" s="710"/>
      <c r="AIB268" s="710"/>
      <c r="AIC268" s="710"/>
      <c r="AID268" s="710"/>
      <c r="AIE268" s="710"/>
      <c r="AIF268" s="710"/>
      <c r="AIG268" s="710"/>
      <c r="AIH268" s="710"/>
      <c r="AII268" s="710"/>
      <c r="AIJ268" s="710"/>
      <c r="AIK268" s="710"/>
      <c r="AIL268" s="710"/>
      <c r="AIM268" s="710"/>
      <c r="AIN268" s="710"/>
      <c r="AIO268" s="710"/>
      <c r="AIP268" s="710"/>
      <c r="AIQ268" s="710"/>
      <c r="AIR268" s="710"/>
      <c r="AIS268" s="710"/>
      <c r="AIT268" s="710"/>
      <c r="AIU268" s="710"/>
      <c r="AIV268" s="710"/>
      <c r="AIW268" s="710"/>
      <c r="AIX268" s="710"/>
      <c r="AIY268" s="710"/>
      <c r="AIZ268" s="710"/>
      <c r="AJA268" s="710"/>
      <c r="AJB268" s="710"/>
      <c r="AJC268" s="710"/>
      <c r="AJD268" s="710"/>
      <c r="AJE268" s="710"/>
      <c r="AJF268" s="710"/>
      <c r="AJG268" s="710"/>
      <c r="AJH268" s="710"/>
      <c r="AJI268" s="710"/>
      <c r="AJJ268" s="710"/>
      <c r="AJK268" s="710"/>
      <c r="AJL268" s="710"/>
      <c r="AJM268" s="710"/>
      <c r="AJN268" s="710"/>
      <c r="AJO268" s="710"/>
      <c r="AJP268" s="710"/>
      <c r="AJQ268" s="710"/>
      <c r="AJR268" s="710"/>
      <c r="AJS268" s="710"/>
      <c r="AJT268" s="710"/>
      <c r="AJU268" s="710"/>
      <c r="AJV268" s="710"/>
      <c r="AJW268" s="710"/>
      <c r="AJX268" s="710"/>
      <c r="AJY268" s="710"/>
      <c r="AJZ268" s="710"/>
      <c r="AKA268" s="710"/>
      <c r="AKB268" s="710"/>
      <c r="AKC268" s="710"/>
      <c r="AKD268" s="710"/>
      <c r="AKE268" s="710"/>
      <c r="AKF268" s="710"/>
      <c r="AKG268" s="710"/>
      <c r="AKH268" s="710"/>
      <c r="AKI268" s="710"/>
      <c r="AKJ268" s="710"/>
      <c r="AKK268" s="710"/>
      <c r="AKL268" s="710"/>
      <c r="AKM268" s="710"/>
      <c r="AKN268" s="710"/>
      <c r="AKO268" s="710"/>
      <c r="AKP268" s="710"/>
      <c r="AKQ268" s="710"/>
      <c r="AKR268" s="710"/>
      <c r="AKS268" s="710"/>
      <c r="AKT268" s="710"/>
      <c r="AKU268" s="710"/>
      <c r="AKV268" s="710"/>
      <c r="AKW268" s="710"/>
      <c r="AKX268" s="710"/>
      <c r="AKY268" s="710"/>
      <c r="AKZ268" s="710"/>
      <c r="ALA268" s="710"/>
      <c r="ALB268" s="710"/>
      <c r="ALC268" s="710"/>
      <c r="ALD268" s="710"/>
      <c r="ALE268" s="710"/>
      <c r="ALF268" s="710"/>
      <c r="ALG268" s="710"/>
      <c r="ALH268" s="710"/>
      <c r="ALI268" s="710"/>
      <c r="ALJ268" s="710"/>
      <c r="ALK268" s="710"/>
      <c r="ALL268" s="710"/>
      <c r="ALM268" s="710"/>
      <c r="ALN268" s="710"/>
      <c r="ALO268" s="710"/>
      <c r="ALP268" s="710"/>
      <c r="ALQ268" s="710"/>
      <c r="ALR268" s="710"/>
      <c r="ALS268" s="710"/>
      <c r="ALT268" s="710"/>
      <c r="ALU268" s="710"/>
      <c r="ALV268" s="710"/>
      <c r="ALW268" s="710"/>
      <c r="ALX268" s="710"/>
      <c r="ALY268" s="710"/>
      <c r="ALZ268" s="710"/>
      <c r="AMA268" s="710"/>
      <c r="AMB268" s="710"/>
      <c r="AMC268" s="710"/>
      <c r="AMD268" s="710"/>
      <c r="AME268" s="710"/>
      <c r="AMF268" s="710"/>
      <c r="AMG268" s="710"/>
      <c r="AMH268" s="710"/>
      <c r="AMI268" s="710"/>
      <c r="AMJ268" s="710"/>
      <c r="AMK268" s="710"/>
      <c r="AML268" s="710"/>
      <c r="AMM268" s="710"/>
      <c r="AMN268" s="710"/>
      <c r="AMO268" s="710"/>
      <c r="AMP268" s="710"/>
      <c r="AMQ268" s="710"/>
      <c r="AMR268" s="710"/>
      <c r="AMS268" s="710"/>
      <c r="AMT268" s="710"/>
      <c r="AMU268" s="710"/>
      <c r="AMV268" s="710"/>
      <c r="AMW268" s="710"/>
      <c r="AMX268" s="710"/>
      <c r="AMY268" s="710"/>
      <c r="AMZ268" s="710"/>
      <c r="ANA268" s="710"/>
      <c r="ANB268" s="710"/>
      <c r="ANC268" s="710"/>
      <c r="AND268" s="710"/>
      <c r="ANE268" s="710"/>
      <c r="ANF268" s="710"/>
      <c r="ANG268" s="710"/>
      <c r="ANH268" s="710"/>
      <c r="ANI268" s="710"/>
      <c r="ANJ268" s="710"/>
      <c r="ANK268" s="710"/>
      <c r="ANL268" s="710"/>
      <c r="ANM268" s="710"/>
      <c r="ANN268" s="710"/>
      <c r="ANO268" s="710"/>
      <c r="ANP268" s="710"/>
      <c r="ANQ268" s="710"/>
      <c r="ANR268" s="710"/>
      <c r="ANS268" s="710"/>
      <c r="ANT268" s="710"/>
      <c r="ANU268" s="710"/>
      <c r="ANV268" s="710"/>
      <c r="ANW268" s="710"/>
      <c r="ANX268" s="710"/>
      <c r="ANY268" s="710"/>
      <c r="ANZ268" s="710"/>
      <c r="AOA268" s="710"/>
      <c r="AOB268" s="710"/>
      <c r="AOC268" s="710"/>
      <c r="AOD268" s="710"/>
      <c r="AOE268" s="710"/>
      <c r="AOF268" s="710"/>
      <c r="AOG268" s="710"/>
      <c r="AOH268" s="710"/>
      <c r="AOI268" s="710"/>
      <c r="AOJ268" s="710"/>
      <c r="AOK268" s="710"/>
      <c r="AOL268" s="710"/>
      <c r="AOM268" s="710"/>
      <c r="AON268" s="710"/>
      <c r="AOO268" s="710"/>
      <c r="AOP268" s="710"/>
      <c r="AOQ268" s="710"/>
      <c r="AOR268" s="710"/>
      <c r="AOS268" s="710"/>
      <c r="AOT268" s="710"/>
      <c r="AOU268" s="710"/>
      <c r="AOV268" s="710"/>
      <c r="AOW268" s="710"/>
      <c r="AOX268" s="710"/>
      <c r="AOY268" s="710"/>
      <c r="AOZ268" s="710"/>
      <c r="APA268" s="710"/>
      <c r="APB268" s="710"/>
      <c r="APC268" s="710"/>
      <c r="APD268" s="710"/>
      <c r="APE268" s="710"/>
      <c r="APF268" s="710"/>
      <c r="APG268" s="710"/>
      <c r="APH268" s="710"/>
      <c r="API268" s="710"/>
      <c r="APJ268" s="710"/>
      <c r="APK268" s="710"/>
      <c r="APL268" s="710"/>
      <c r="APM268" s="710"/>
      <c r="APN268" s="710"/>
      <c r="APO268" s="710"/>
      <c r="APP268" s="710"/>
      <c r="APQ268" s="710"/>
      <c r="APR268" s="710"/>
      <c r="APS268" s="710"/>
      <c r="APT268" s="710"/>
      <c r="APU268" s="710"/>
      <c r="APV268" s="710"/>
      <c r="APW268" s="710"/>
      <c r="APX268" s="710"/>
      <c r="APY268" s="710"/>
      <c r="APZ268" s="710"/>
      <c r="AQA268" s="710"/>
      <c r="AQB268" s="710"/>
      <c r="AQC268" s="710"/>
      <c r="AQD268" s="710"/>
      <c r="AQE268" s="710"/>
      <c r="AQF268" s="710"/>
      <c r="AQG268" s="710"/>
      <c r="AQH268" s="710"/>
      <c r="AQI268" s="710"/>
      <c r="AQJ268" s="710"/>
      <c r="AQK268" s="710"/>
      <c r="AQL268" s="710"/>
      <c r="AQM268" s="710"/>
      <c r="AQN268" s="710"/>
      <c r="AQO268" s="710"/>
      <c r="AQP268" s="710"/>
      <c r="AQQ268" s="710"/>
      <c r="AQR268" s="710"/>
      <c r="AQS268" s="710"/>
      <c r="AQT268" s="710"/>
      <c r="AQU268" s="710"/>
      <c r="AQV268" s="710"/>
      <c r="AQW268" s="710"/>
      <c r="AQX268" s="710"/>
      <c r="AQY268" s="710"/>
      <c r="AQZ268" s="710"/>
      <c r="ARA268" s="710"/>
      <c r="ARB268" s="710"/>
      <c r="ARC268" s="710"/>
      <c r="ARD268" s="710"/>
      <c r="ARE268" s="710"/>
      <c r="ARF268" s="710"/>
      <c r="ARG268" s="710"/>
      <c r="ARH268" s="710"/>
      <c r="ARI268" s="710"/>
      <c r="ARJ268" s="710"/>
      <c r="ARK268" s="710"/>
      <c r="ARL268" s="710"/>
      <c r="ARM268" s="710"/>
      <c r="ARN268" s="710"/>
      <c r="ARO268" s="710"/>
      <c r="ARP268" s="710"/>
      <c r="ARQ268" s="710"/>
      <c r="ARR268" s="710"/>
      <c r="ARS268" s="710"/>
      <c r="ART268" s="710"/>
      <c r="ARU268" s="710"/>
      <c r="ARV268" s="710"/>
      <c r="ARW268" s="710"/>
      <c r="ARX268" s="710"/>
      <c r="ARY268" s="710"/>
      <c r="ARZ268" s="710"/>
      <c r="ASA268" s="710"/>
      <c r="ASB268" s="710"/>
      <c r="ASC268" s="710"/>
      <c r="ASD268" s="710"/>
      <c r="ASE268" s="710"/>
      <c r="ASF268" s="710"/>
      <c r="ASG268" s="710"/>
      <c r="ASH268" s="710"/>
      <c r="ASI268" s="710"/>
      <c r="ASJ268" s="710"/>
      <c r="ASK268" s="710"/>
      <c r="ASL268" s="710"/>
      <c r="ASM268" s="710"/>
      <c r="ASN268" s="710"/>
      <c r="ASO268" s="710"/>
      <c r="ASP268" s="710"/>
      <c r="ASQ268" s="710"/>
      <c r="ASR268" s="710"/>
      <c r="ASS268" s="710"/>
      <c r="AST268" s="710"/>
      <c r="ASU268" s="710"/>
      <c r="ASV268" s="710"/>
      <c r="ASW268" s="710"/>
      <c r="ASX268" s="710"/>
      <c r="ASY268" s="710"/>
      <c r="ASZ268" s="710"/>
      <c r="ATA268" s="710"/>
      <c r="ATB268" s="710"/>
      <c r="ATC268" s="710"/>
      <c r="ATD268" s="710"/>
      <c r="ATE268" s="710"/>
      <c r="ATF268" s="710"/>
      <c r="ATG268" s="710"/>
      <c r="ATH268" s="710"/>
      <c r="ATI268" s="710"/>
      <c r="ATJ268" s="710"/>
      <c r="ATK268" s="710"/>
      <c r="ATL268" s="710"/>
      <c r="ATM268" s="710"/>
      <c r="ATN268" s="710"/>
      <c r="ATO268" s="710"/>
      <c r="ATP268" s="710"/>
      <c r="ATQ268" s="710"/>
      <c r="ATR268" s="710"/>
      <c r="ATS268" s="710"/>
      <c r="ATT268" s="710"/>
      <c r="ATU268" s="710"/>
      <c r="ATV268" s="710"/>
      <c r="ATW268" s="710"/>
      <c r="ATX268" s="710"/>
      <c r="ATY268" s="710"/>
      <c r="ATZ268" s="710"/>
      <c r="AUA268" s="710"/>
      <c r="AUB268" s="710"/>
      <c r="AUC268" s="710"/>
      <c r="AUD268" s="710"/>
      <c r="AUE268" s="710"/>
      <c r="AUF268" s="710"/>
      <c r="AUG268" s="710"/>
      <c r="AUH268" s="710"/>
      <c r="AUI268" s="710"/>
      <c r="AUJ268" s="710"/>
      <c r="AUK268" s="710"/>
      <c r="AUL268" s="710"/>
      <c r="AUM268" s="710"/>
      <c r="AUN268" s="710"/>
      <c r="AUO268" s="710"/>
      <c r="AUP268" s="710"/>
      <c r="AUQ268" s="710"/>
      <c r="AUR268" s="710"/>
      <c r="AUS268" s="710"/>
      <c r="AUT268" s="710"/>
      <c r="AUU268" s="710"/>
      <c r="AUV268" s="710"/>
      <c r="AUW268" s="710"/>
      <c r="AUX268" s="710"/>
      <c r="AUY268" s="710"/>
      <c r="AUZ268" s="710"/>
      <c r="AVA268" s="710"/>
      <c r="AVB268" s="710"/>
      <c r="AVC268" s="710"/>
      <c r="AVD268" s="710"/>
      <c r="AVE268" s="710"/>
      <c r="AVF268" s="710"/>
      <c r="AVG268" s="710"/>
      <c r="AVH268" s="710"/>
      <c r="AVI268" s="710"/>
      <c r="AVJ268" s="710"/>
      <c r="AVK268" s="710"/>
      <c r="AVL268" s="710"/>
      <c r="AVM268" s="710"/>
      <c r="AVN268" s="710"/>
      <c r="AVO268" s="710"/>
      <c r="AVP268" s="710"/>
      <c r="AVQ268" s="710"/>
      <c r="AVR268" s="710"/>
      <c r="AVS268" s="710"/>
      <c r="AVT268" s="710"/>
      <c r="AVU268" s="710"/>
      <c r="AVV268" s="710"/>
      <c r="AVW268" s="710"/>
      <c r="AVX268" s="710"/>
      <c r="AVY268" s="710"/>
      <c r="AVZ268" s="710"/>
      <c r="AWA268" s="710"/>
      <c r="AWB268" s="710"/>
      <c r="AWC268" s="710"/>
      <c r="AWD268" s="710"/>
      <c r="AWE268" s="710"/>
      <c r="AWF268" s="710"/>
      <c r="AWG268" s="710"/>
      <c r="AWH268" s="710"/>
      <c r="AWI268" s="710"/>
      <c r="AWJ268" s="710"/>
      <c r="AWK268" s="710"/>
      <c r="AWL268" s="710"/>
      <c r="AWM268" s="710"/>
      <c r="AWN268" s="710"/>
      <c r="AWO268" s="710"/>
      <c r="AWP268" s="710"/>
      <c r="AWQ268" s="710"/>
      <c r="AWR268" s="710"/>
      <c r="AWS268" s="710"/>
      <c r="AWT268" s="710"/>
      <c r="AWU268" s="710"/>
      <c r="AWV268" s="710"/>
      <c r="AWW268" s="710"/>
      <c r="AWX268" s="710"/>
      <c r="AWY268" s="710"/>
      <c r="AWZ268" s="710"/>
      <c r="AXA268" s="710"/>
      <c r="AXB268" s="710"/>
      <c r="AXC268" s="710"/>
      <c r="AXD268" s="710"/>
      <c r="AXE268" s="710"/>
      <c r="AXF268" s="710"/>
      <c r="AXG268" s="710"/>
      <c r="AXH268" s="710"/>
      <c r="AXI268" s="710"/>
      <c r="AXJ268" s="710"/>
      <c r="AXK268" s="710"/>
      <c r="AXL268" s="710"/>
      <c r="AXM268" s="710"/>
      <c r="AXN268" s="710"/>
      <c r="AXO268" s="710"/>
      <c r="AXP268" s="710"/>
      <c r="AXQ268" s="710"/>
      <c r="AXR268" s="710"/>
      <c r="AXS268" s="710"/>
      <c r="AXT268" s="710"/>
      <c r="AXU268" s="710"/>
      <c r="AXV268" s="710"/>
      <c r="AXW268" s="710"/>
      <c r="AXX268" s="710"/>
      <c r="AXY268" s="710"/>
      <c r="AXZ268" s="710"/>
      <c r="AYA268" s="710"/>
      <c r="AYB268" s="710"/>
      <c r="AYC268" s="710"/>
      <c r="AYD268" s="710"/>
      <c r="AYE268" s="710"/>
      <c r="AYF268" s="710"/>
      <c r="AYG268" s="710"/>
      <c r="AYH268" s="710"/>
      <c r="AYI268" s="710"/>
      <c r="AYJ268" s="710"/>
      <c r="AYK268" s="710"/>
      <c r="AYL268" s="710"/>
      <c r="AYM268" s="710"/>
      <c r="AYN268" s="710"/>
      <c r="AYO268" s="710"/>
      <c r="AYP268" s="710"/>
      <c r="AYQ268" s="710"/>
      <c r="AYR268" s="710"/>
      <c r="AYS268" s="710"/>
      <c r="AYT268" s="710"/>
      <c r="AYU268" s="710"/>
      <c r="AYV268" s="710"/>
      <c r="AYW268" s="710"/>
      <c r="AYX268" s="710"/>
      <c r="AYY268" s="710"/>
      <c r="AYZ268" s="710"/>
      <c r="AZA268" s="710"/>
      <c r="AZB268" s="710"/>
      <c r="AZC268" s="710"/>
      <c r="AZD268" s="710"/>
      <c r="AZE268" s="710"/>
      <c r="AZF268" s="710"/>
      <c r="AZG268" s="710"/>
      <c r="AZH268" s="710"/>
      <c r="AZI268" s="710"/>
      <c r="AZJ268" s="710"/>
      <c r="AZK268" s="710"/>
      <c r="AZL268" s="710"/>
      <c r="AZM268" s="710"/>
      <c r="AZN268" s="710"/>
      <c r="AZO268" s="710"/>
      <c r="AZP268" s="710"/>
      <c r="AZQ268" s="710"/>
      <c r="AZR268" s="710"/>
      <c r="AZS268" s="710"/>
      <c r="AZT268" s="710"/>
      <c r="AZU268" s="710"/>
      <c r="AZV268" s="710"/>
      <c r="AZW268" s="710"/>
      <c r="AZX268" s="710"/>
      <c r="AZY268" s="710"/>
      <c r="AZZ268" s="710"/>
      <c r="BAA268" s="710"/>
      <c r="BAB268" s="710"/>
      <c r="BAC268" s="710"/>
      <c r="BAD268" s="710"/>
      <c r="BAE268" s="710"/>
      <c r="BAF268" s="710"/>
      <c r="BAG268" s="710"/>
      <c r="BAH268" s="710"/>
      <c r="BAI268" s="710"/>
      <c r="BAJ268" s="710"/>
      <c r="BAK268" s="710"/>
      <c r="BAL268" s="710"/>
      <c r="BAM268" s="710"/>
      <c r="BAN268" s="710"/>
      <c r="BAO268" s="710"/>
      <c r="BAP268" s="710"/>
      <c r="BAQ268" s="710"/>
      <c r="BAR268" s="710"/>
      <c r="BAS268" s="710"/>
      <c r="BAT268" s="710"/>
      <c r="BAU268" s="710"/>
      <c r="BAV268" s="710"/>
      <c r="BAW268" s="710"/>
      <c r="BAX268" s="710"/>
      <c r="BAY268" s="710"/>
      <c r="BAZ268" s="710"/>
      <c r="BBA268" s="710"/>
      <c r="BBB268" s="710"/>
      <c r="BBC268" s="710"/>
      <c r="BBD268" s="710"/>
      <c r="BBE268" s="710"/>
      <c r="BBF268" s="710"/>
      <c r="BBG268" s="710"/>
      <c r="BBH268" s="710"/>
      <c r="BBI268" s="710"/>
      <c r="BBJ268" s="710"/>
      <c r="BBK268" s="710"/>
      <c r="BBL268" s="710"/>
      <c r="BBM268" s="710"/>
      <c r="BBN268" s="710"/>
      <c r="BBO268" s="710"/>
      <c r="BBP268" s="710"/>
      <c r="BBQ268" s="710"/>
      <c r="BBR268" s="710"/>
      <c r="BBS268" s="710"/>
      <c r="BBT268" s="710"/>
      <c r="BBU268" s="710"/>
      <c r="BBV268" s="710"/>
      <c r="BBW268" s="710"/>
      <c r="BBX268" s="710"/>
      <c r="BBY268" s="710"/>
      <c r="BBZ268" s="710"/>
      <c r="BCA268" s="710"/>
      <c r="BCB268" s="710"/>
      <c r="BCC268" s="710"/>
      <c r="BCD268" s="710"/>
      <c r="BCE268" s="710"/>
      <c r="BCF268" s="710"/>
      <c r="BCG268" s="710"/>
      <c r="BCH268" s="710"/>
      <c r="BCI268" s="710"/>
      <c r="BCJ268" s="710"/>
      <c r="BCK268" s="710"/>
      <c r="BCL268" s="710"/>
      <c r="BCM268" s="710"/>
      <c r="BCN268" s="710"/>
      <c r="BCO268" s="710"/>
      <c r="BCP268" s="710"/>
      <c r="BCQ268" s="710"/>
      <c r="BCR268" s="710"/>
      <c r="BCS268" s="710"/>
      <c r="BCT268" s="710"/>
      <c r="BCU268" s="710"/>
      <c r="BCV268" s="710"/>
      <c r="BCW268" s="710"/>
      <c r="BCX268" s="710"/>
      <c r="BCY268" s="710"/>
      <c r="BCZ268" s="710"/>
      <c r="BDA268" s="710"/>
      <c r="BDB268" s="710"/>
      <c r="BDC268" s="710"/>
      <c r="BDD268" s="710"/>
      <c r="BDE268" s="710"/>
      <c r="BDF268" s="710"/>
      <c r="BDG268" s="710"/>
      <c r="BDH268" s="710"/>
      <c r="BDI268" s="710"/>
      <c r="BDJ268" s="710"/>
      <c r="BDK268" s="710"/>
      <c r="BDL268" s="710"/>
      <c r="BDM268" s="710"/>
      <c r="BDN268" s="710"/>
      <c r="BDO268" s="710"/>
      <c r="BDP268" s="710"/>
      <c r="BDQ268" s="710"/>
      <c r="BDR268" s="710"/>
      <c r="BDS268" s="710"/>
      <c r="BDT268" s="710"/>
      <c r="BDU268" s="710"/>
      <c r="BDV268" s="710"/>
      <c r="BDW268" s="710"/>
      <c r="BDX268" s="710"/>
      <c r="BDY268" s="710"/>
      <c r="BDZ268" s="710"/>
      <c r="BEA268" s="710"/>
      <c r="BEB268" s="710"/>
      <c r="BEC268" s="710"/>
      <c r="BED268" s="710"/>
      <c r="BEE268" s="710"/>
      <c r="BEF268" s="710"/>
      <c r="BEG268" s="710"/>
      <c r="BEH268" s="710"/>
      <c r="BEI268" s="710"/>
      <c r="BEJ268" s="710"/>
      <c r="BEK268" s="710"/>
      <c r="BEL268" s="710"/>
      <c r="BEM268" s="710"/>
      <c r="BEN268" s="710"/>
      <c r="BEO268" s="710"/>
      <c r="BEP268" s="710"/>
      <c r="BEQ268" s="710"/>
      <c r="BER268" s="710"/>
      <c r="BES268" s="710"/>
      <c r="BET268" s="710"/>
      <c r="BEU268" s="710"/>
      <c r="BEV268" s="710"/>
      <c r="BEW268" s="710"/>
      <c r="BEX268" s="710"/>
      <c r="BEY268" s="710"/>
      <c r="BEZ268" s="710"/>
      <c r="BFA268" s="710"/>
      <c r="BFB268" s="710"/>
      <c r="BFC268" s="710"/>
      <c r="BFD268" s="710"/>
      <c r="BFE268" s="710"/>
      <c r="BFF268" s="710"/>
      <c r="BFG268" s="710"/>
      <c r="BFH268" s="710"/>
      <c r="BFI268" s="710"/>
      <c r="BFJ268" s="710"/>
      <c r="BFK268" s="710"/>
      <c r="BFL268" s="710"/>
      <c r="BFM268" s="710"/>
      <c r="BFN268" s="710"/>
      <c r="BFO268" s="710"/>
      <c r="BFP268" s="710"/>
      <c r="BFQ268" s="710"/>
      <c r="BFR268" s="710"/>
      <c r="BFS268" s="710"/>
      <c r="BFT268" s="710"/>
      <c r="BFU268" s="710"/>
      <c r="BFV268" s="710"/>
      <c r="BFW268" s="710"/>
      <c r="BFX268" s="710"/>
      <c r="BFY268" s="710"/>
      <c r="BFZ268" s="710"/>
      <c r="BGA268" s="710"/>
      <c r="BGB268" s="710"/>
      <c r="BGC268" s="710"/>
      <c r="BGD268" s="710"/>
      <c r="BGE268" s="710"/>
      <c r="BGF268" s="710"/>
      <c r="BGG268" s="710"/>
      <c r="BGH268" s="710"/>
      <c r="BGI268" s="710"/>
      <c r="BGJ268" s="710"/>
      <c r="BGK268" s="710"/>
      <c r="BGL268" s="710"/>
      <c r="BGM268" s="710"/>
      <c r="BGN268" s="710"/>
      <c r="BGO268" s="710"/>
      <c r="BGP268" s="710"/>
      <c r="BGQ268" s="710"/>
      <c r="BGR268" s="710"/>
      <c r="BGS268" s="710"/>
      <c r="BGT268" s="710"/>
      <c r="BGU268" s="710"/>
      <c r="BGV268" s="710"/>
      <c r="BGW268" s="710"/>
      <c r="BGX268" s="710"/>
      <c r="BGY268" s="710"/>
      <c r="BGZ268" s="710"/>
      <c r="BHA268" s="710"/>
      <c r="BHB268" s="710"/>
      <c r="BHC268" s="710"/>
      <c r="BHD268" s="710"/>
      <c r="BHE268" s="710"/>
      <c r="BHF268" s="710"/>
      <c r="BHG268" s="710"/>
      <c r="BHH268" s="710"/>
      <c r="BHI268" s="710"/>
      <c r="BHJ268" s="710"/>
      <c r="BHK268" s="710"/>
      <c r="BHL268" s="710"/>
      <c r="BHM268" s="710"/>
      <c r="BHN268" s="710"/>
      <c r="BHO268" s="710"/>
      <c r="BHP268" s="710"/>
      <c r="BHQ268" s="710"/>
      <c r="BHR268" s="710"/>
      <c r="BHS268" s="710"/>
      <c r="BHT268" s="710"/>
      <c r="BHU268" s="710"/>
      <c r="BHV268" s="710"/>
      <c r="BHW268" s="710"/>
      <c r="BHX268" s="710"/>
      <c r="BHY268" s="710"/>
      <c r="BHZ268" s="710"/>
      <c r="BIA268" s="710"/>
      <c r="BIB268" s="710"/>
      <c r="BIC268" s="710"/>
      <c r="BID268" s="710"/>
      <c r="BIE268" s="710"/>
      <c r="BIF268" s="710"/>
      <c r="BIG268" s="710"/>
      <c r="BIH268" s="710"/>
      <c r="BII268" s="710"/>
      <c r="BIJ268" s="710"/>
      <c r="BIK268" s="710"/>
      <c r="BIL268" s="710"/>
      <c r="BIM268" s="710"/>
      <c r="BIN268" s="710"/>
      <c r="BIO268" s="710"/>
      <c r="BIP268" s="710"/>
      <c r="BIQ268" s="710"/>
      <c r="BIR268" s="710"/>
      <c r="BIS268" s="710"/>
      <c r="BIT268" s="710"/>
      <c r="BIU268" s="710"/>
      <c r="BIV268" s="710"/>
      <c r="BIW268" s="710"/>
      <c r="BIX268" s="710"/>
      <c r="BIY268" s="710"/>
      <c r="BIZ268" s="710"/>
      <c r="BJA268" s="710"/>
      <c r="BJB268" s="710"/>
      <c r="BJC268" s="710"/>
      <c r="BJD268" s="710"/>
      <c r="BJE268" s="710"/>
      <c r="BJF268" s="710"/>
      <c r="BJG268" s="710"/>
      <c r="BJH268" s="710"/>
      <c r="BJI268" s="710"/>
      <c r="BJJ268" s="710"/>
      <c r="BJK268" s="710"/>
      <c r="BJL268" s="710"/>
      <c r="BJM268" s="710"/>
      <c r="BJN268" s="710"/>
      <c r="BJO268" s="710"/>
      <c r="BJP268" s="710"/>
      <c r="BJQ268" s="710"/>
      <c r="BJR268" s="710"/>
      <c r="BJS268" s="710"/>
      <c r="BJT268" s="710"/>
      <c r="BJU268" s="710"/>
      <c r="BJV268" s="710"/>
      <c r="BJW268" s="710"/>
      <c r="BJX268" s="710"/>
      <c r="BJY268" s="710"/>
      <c r="BJZ268" s="710"/>
      <c r="BKA268" s="710"/>
      <c r="BKB268" s="710"/>
      <c r="BKC268" s="710"/>
      <c r="BKD268" s="710"/>
      <c r="BKE268" s="710"/>
      <c r="BKF268" s="710"/>
      <c r="BKG268" s="710"/>
      <c r="BKH268" s="710"/>
      <c r="BKI268" s="710"/>
      <c r="BKJ268" s="710"/>
      <c r="BKK268" s="710"/>
      <c r="BKL268" s="710"/>
      <c r="BKM268" s="710"/>
      <c r="BKN268" s="710"/>
      <c r="BKO268" s="710"/>
      <c r="BKP268" s="710"/>
      <c r="BKQ268" s="710"/>
      <c r="BKR268" s="710"/>
      <c r="BKS268" s="710"/>
      <c r="BKT268" s="710"/>
      <c r="BKU268" s="710"/>
      <c r="BKV268" s="710"/>
      <c r="BKW268" s="710"/>
      <c r="BKX268" s="710"/>
      <c r="BKY268" s="710"/>
      <c r="BKZ268" s="710"/>
      <c r="BLA268" s="710"/>
      <c r="BLB268" s="710"/>
      <c r="BLC268" s="710"/>
      <c r="BLD268" s="710"/>
      <c r="BLE268" s="710"/>
      <c r="BLF268" s="710"/>
      <c r="BLG268" s="710"/>
      <c r="BLH268" s="710"/>
      <c r="BLI268" s="710"/>
      <c r="BLJ268" s="710"/>
      <c r="BLK268" s="710"/>
      <c r="BLL268" s="710"/>
      <c r="BLM268" s="710"/>
      <c r="BLN268" s="710"/>
      <c r="BLO268" s="710"/>
      <c r="BLP268" s="710"/>
      <c r="BLQ268" s="710"/>
      <c r="BLR268" s="710"/>
      <c r="BLS268" s="710"/>
      <c r="BLT268" s="710"/>
      <c r="BLU268" s="710"/>
      <c r="BLV268" s="710"/>
      <c r="BLW268" s="710"/>
      <c r="BLX268" s="710"/>
      <c r="BLY268" s="710"/>
      <c r="BLZ268" s="710"/>
      <c r="BMA268" s="710"/>
      <c r="BMB268" s="710"/>
      <c r="BMC268" s="710"/>
      <c r="BMD268" s="710"/>
      <c r="BME268" s="710"/>
      <c r="BMF268" s="710"/>
      <c r="BMG268" s="710"/>
      <c r="BMH268" s="710"/>
      <c r="BMI268" s="710"/>
      <c r="BMJ268" s="710"/>
      <c r="BMK268" s="710"/>
      <c r="BML268" s="710"/>
      <c r="BMM268" s="710"/>
      <c r="BMN268" s="710"/>
      <c r="BMO268" s="710"/>
      <c r="BMP268" s="710"/>
      <c r="BMQ268" s="710"/>
      <c r="BMR268" s="710"/>
      <c r="BMS268" s="710"/>
      <c r="BMT268" s="710"/>
      <c r="BMU268" s="710"/>
      <c r="BMV268" s="710"/>
      <c r="BMW268" s="710"/>
      <c r="BMX268" s="710"/>
      <c r="BMY268" s="710"/>
      <c r="BMZ268" s="710"/>
      <c r="BNA268" s="710"/>
      <c r="BNB268" s="710"/>
      <c r="BNC268" s="710"/>
      <c r="BND268" s="710"/>
      <c r="BNE268" s="710"/>
      <c r="BNF268" s="710"/>
      <c r="BNG268" s="710"/>
      <c r="BNH268" s="710"/>
      <c r="BNI268" s="710"/>
      <c r="BNJ268" s="710"/>
      <c r="BNK268" s="710"/>
      <c r="BNL268" s="710"/>
      <c r="BNM268" s="710"/>
      <c r="BNN268" s="710"/>
      <c r="BNO268" s="710"/>
      <c r="BNP268" s="710"/>
      <c r="BNQ268" s="710"/>
      <c r="BNR268" s="710"/>
      <c r="BNS268" s="710"/>
      <c r="BNT268" s="710"/>
      <c r="BNU268" s="710"/>
      <c r="BNV268" s="710"/>
      <c r="BNW268" s="710"/>
      <c r="BNX268" s="710"/>
      <c r="BNY268" s="710"/>
      <c r="BNZ268" s="710"/>
      <c r="BOA268" s="710"/>
      <c r="BOB268" s="710"/>
      <c r="BOC268" s="710"/>
      <c r="BOD268" s="710"/>
      <c r="BOE268" s="710"/>
      <c r="BOF268" s="710"/>
      <c r="BOG268" s="710"/>
      <c r="BOH268" s="710"/>
      <c r="BOI268" s="710"/>
      <c r="BOJ268" s="710"/>
      <c r="BOK268" s="710"/>
      <c r="BOL268" s="710"/>
      <c r="BOM268" s="710"/>
      <c r="BON268" s="710"/>
      <c r="BOO268" s="710"/>
      <c r="BOP268" s="710"/>
      <c r="BOQ268" s="710"/>
      <c r="BOR268" s="710"/>
      <c r="BOS268" s="710"/>
      <c r="BOT268" s="710"/>
      <c r="BOU268" s="710"/>
      <c r="BOV268" s="710"/>
      <c r="BOW268" s="710"/>
      <c r="BOX268" s="710"/>
      <c r="BOY268" s="710"/>
      <c r="BOZ268" s="710"/>
      <c r="BPA268" s="710"/>
      <c r="BPB268" s="710"/>
      <c r="BPC268" s="710"/>
      <c r="BPD268" s="710"/>
      <c r="BPE268" s="710"/>
      <c r="BPF268" s="710"/>
      <c r="BPG268" s="710"/>
      <c r="BPH268" s="710"/>
      <c r="BPI268" s="710"/>
      <c r="BPJ268" s="710"/>
      <c r="BPK268" s="710"/>
      <c r="BPL268" s="710"/>
      <c r="BPM268" s="710"/>
      <c r="BPN268" s="710"/>
      <c r="BPO268" s="710"/>
      <c r="BPP268" s="710"/>
      <c r="BPQ268" s="710"/>
      <c r="BPR268" s="710"/>
      <c r="BPS268" s="710"/>
      <c r="BPT268" s="710"/>
      <c r="BPU268" s="710"/>
      <c r="BPV268" s="710"/>
      <c r="BPW268" s="710"/>
      <c r="BPX268" s="710"/>
      <c r="BPY268" s="710"/>
      <c r="BPZ268" s="710"/>
      <c r="BQA268" s="710"/>
      <c r="BQB268" s="710"/>
      <c r="BQC268" s="710"/>
      <c r="BQD268" s="710"/>
      <c r="BQE268" s="710"/>
      <c r="BQF268" s="710"/>
      <c r="BQG268" s="710"/>
      <c r="BQH268" s="710"/>
      <c r="BQI268" s="710"/>
      <c r="BQJ268" s="710"/>
      <c r="BQK268" s="710"/>
      <c r="BQL268" s="710"/>
      <c r="BQM268" s="710"/>
      <c r="BQN268" s="710"/>
      <c r="BQO268" s="710"/>
      <c r="BQP268" s="710"/>
      <c r="BQQ268" s="710"/>
      <c r="BQR268" s="710"/>
      <c r="BQS268" s="710"/>
      <c r="BQT268" s="710"/>
      <c r="BQU268" s="710"/>
      <c r="BQV268" s="710"/>
      <c r="BQW268" s="710"/>
      <c r="BQX268" s="710"/>
      <c r="BQY268" s="710"/>
      <c r="BQZ268" s="710"/>
      <c r="BRA268" s="710"/>
      <c r="BRB268" s="710"/>
      <c r="BRC268" s="710"/>
      <c r="BRD268" s="710"/>
      <c r="BRE268" s="710"/>
      <c r="BRF268" s="710"/>
      <c r="BRG268" s="710"/>
      <c r="BRH268" s="710"/>
      <c r="BRI268" s="710"/>
      <c r="BRJ268" s="710"/>
      <c r="BRK268" s="710"/>
      <c r="BRL268" s="710"/>
      <c r="BRM268" s="710"/>
      <c r="BRN268" s="710"/>
      <c r="BRO268" s="710"/>
      <c r="BRP268" s="710"/>
      <c r="BRQ268" s="710"/>
      <c r="BRR268" s="710"/>
      <c r="BRS268" s="710"/>
      <c r="BRT268" s="710"/>
      <c r="BRU268" s="710"/>
      <c r="BRV268" s="710"/>
      <c r="BRW268" s="710"/>
      <c r="BRX268" s="710"/>
      <c r="BRY268" s="710"/>
      <c r="BRZ268" s="710"/>
      <c r="BSA268" s="710"/>
      <c r="BSB268" s="710"/>
      <c r="BSC268" s="710"/>
      <c r="BSD268" s="710"/>
      <c r="BSE268" s="710"/>
      <c r="BSF268" s="710"/>
      <c r="BSG268" s="710"/>
      <c r="BSH268" s="710"/>
      <c r="BSI268" s="710"/>
      <c r="BSJ268" s="710"/>
      <c r="BSK268" s="710"/>
      <c r="BSL268" s="710"/>
      <c r="BSM268" s="710"/>
      <c r="BSN268" s="710"/>
      <c r="BSO268" s="710"/>
      <c r="BSP268" s="710"/>
      <c r="BSQ268" s="710"/>
      <c r="BSR268" s="710"/>
      <c r="BSS268" s="710"/>
      <c r="BST268" s="710"/>
      <c r="BSU268" s="710"/>
      <c r="BSV268" s="710"/>
      <c r="BSW268" s="710"/>
      <c r="BSX268" s="710"/>
      <c r="BSY268" s="710"/>
      <c r="BSZ268" s="710"/>
      <c r="BTA268" s="710"/>
      <c r="BTB268" s="710"/>
      <c r="BTC268" s="710"/>
      <c r="BTD268" s="710"/>
      <c r="BTE268" s="710"/>
      <c r="BTF268" s="710"/>
      <c r="BTG268" s="710"/>
      <c r="BTH268" s="710"/>
      <c r="BTI268" s="710"/>
      <c r="BTJ268" s="710"/>
      <c r="BTK268" s="710"/>
      <c r="BTL268" s="710"/>
      <c r="BTM268" s="710"/>
      <c r="BTN268" s="710"/>
      <c r="BTO268" s="710"/>
      <c r="BTP268" s="710"/>
      <c r="BTQ268" s="710"/>
      <c r="BTR268" s="710"/>
      <c r="BTS268" s="710"/>
      <c r="BTT268" s="710"/>
      <c r="BTU268" s="710"/>
      <c r="BTV268" s="710"/>
      <c r="BTW268" s="710"/>
      <c r="BTX268" s="710"/>
      <c r="BTY268" s="710"/>
      <c r="BTZ268" s="710"/>
      <c r="BUA268" s="710"/>
      <c r="BUB268" s="710"/>
      <c r="BUC268" s="710"/>
      <c r="BUD268" s="710"/>
      <c r="BUE268" s="710"/>
      <c r="BUF268" s="710"/>
      <c r="BUG268" s="710"/>
      <c r="BUH268" s="710"/>
      <c r="BUI268" s="710"/>
      <c r="BUJ268" s="710"/>
      <c r="BUK268" s="710"/>
      <c r="BUL268" s="710"/>
      <c r="BUM268" s="710"/>
      <c r="BUN268" s="710"/>
      <c r="BUO268" s="710"/>
      <c r="BUP268" s="710"/>
      <c r="BUQ268" s="710"/>
      <c r="BUR268" s="710"/>
      <c r="BUS268" s="710"/>
      <c r="BUT268" s="710"/>
      <c r="BUU268" s="710"/>
      <c r="BUV268" s="710"/>
      <c r="BUW268" s="710"/>
      <c r="BUX268" s="710"/>
      <c r="BUY268" s="710"/>
      <c r="BUZ268" s="710"/>
      <c r="BVA268" s="710"/>
      <c r="BVB268" s="710"/>
      <c r="BVC268" s="710"/>
      <c r="BVD268" s="710"/>
      <c r="BVE268" s="710"/>
      <c r="BVF268" s="710"/>
      <c r="BVG268" s="710"/>
      <c r="BVH268" s="710"/>
      <c r="BVI268" s="710"/>
      <c r="BVJ268" s="710"/>
      <c r="BVK268" s="710"/>
      <c r="BVL268" s="710"/>
      <c r="BVM268" s="710"/>
      <c r="BVN268" s="710"/>
      <c r="BVO268" s="710"/>
      <c r="BVP268" s="710"/>
      <c r="BVQ268" s="710"/>
      <c r="BVR268" s="710"/>
      <c r="BVS268" s="710"/>
      <c r="BVT268" s="710"/>
      <c r="BVU268" s="710"/>
      <c r="BVV268" s="710"/>
      <c r="BVW268" s="710"/>
      <c r="BVX268" s="710"/>
      <c r="BVY268" s="710"/>
      <c r="BVZ268" s="710"/>
      <c r="BWA268" s="710"/>
      <c r="BWB268" s="710"/>
      <c r="BWC268" s="710"/>
      <c r="BWD268" s="710"/>
      <c r="BWE268" s="710"/>
      <c r="BWF268" s="710"/>
      <c r="BWG268" s="710"/>
      <c r="BWH268" s="710"/>
      <c r="BWI268" s="710"/>
      <c r="BWJ268" s="710"/>
      <c r="BWK268" s="710"/>
      <c r="BWL268" s="710"/>
      <c r="BWM268" s="710"/>
      <c r="BWN268" s="710"/>
      <c r="BWO268" s="710"/>
      <c r="BWP268" s="710"/>
      <c r="BWQ268" s="710"/>
      <c r="BWR268" s="710"/>
      <c r="BWS268" s="710"/>
      <c r="BWT268" s="710"/>
      <c r="BWU268" s="710"/>
      <c r="BWV268" s="710"/>
      <c r="BWW268" s="710"/>
      <c r="BWX268" s="710"/>
      <c r="BWY268" s="710"/>
      <c r="BWZ268" s="710"/>
      <c r="BXA268" s="710"/>
      <c r="BXB268" s="710"/>
      <c r="BXC268" s="710"/>
      <c r="BXD268" s="710"/>
      <c r="BXE268" s="710"/>
      <c r="BXF268" s="710"/>
      <c r="BXG268" s="710"/>
      <c r="BXH268" s="710"/>
      <c r="BXI268" s="710"/>
      <c r="BXJ268" s="710"/>
      <c r="BXK268" s="710"/>
      <c r="BXL268" s="710"/>
      <c r="BXM268" s="710"/>
      <c r="BXN268" s="710"/>
      <c r="BXO268" s="710"/>
      <c r="BXP268" s="710"/>
      <c r="BXQ268" s="710"/>
      <c r="BXR268" s="710"/>
      <c r="BXS268" s="710"/>
      <c r="BXT268" s="710"/>
      <c r="BXU268" s="710"/>
      <c r="BXV268" s="710"/>
      <c r="BXW268" s="710"/>
      <c r="BXX268" s="710"/>
      <c r="BXY268" s="710"/>
      <c r="BXZ268" s="710"/>
      <c r="BYA268" s="710"/>
      <c r="BYB268" s="710"/>
      <c r="BYC268" s="710"/>
      <c r="BYD268" s="710"/>
      <c r="BYE268" s="710"/>
      <c r="BYF268" s="710"/>
      <c r="BYG268" s="710"/>
      <c r="BYH268" s="710"/>
      <c r="BYI268" s="710"/>
      <c r="BYJ268" s="710"/>
      <c r="BYK268" s="710"/>
      <c r="BYL268" s="710"/>
      <c r="BYM268" s="710"/>
      <c r="BYN268" s="710"/>
      <c r="BYO268" s="710"/>
      <c r="BYP268" s="710"/>
      <c r="BYQ268" s="710"/>
      <c r="BYR268" s="710"/>
      <c r="BYS268" s="710"/>
      <c r="BYT268" s="710"/>
      <c r="BYU268" s="710"/>
      <c r="BYV268" s="710"/>
      <c r="BYW268" s="710"/>
      <c r="BYX268" s="710"/>
      <c r="BYY268" s="710"/>
      <c r="BYZ268" s="710"/>
      <c r="BZA268" s="710"/>
      <c r="BZB268" s="710"/>
      <c r="BZC268" s="710"/>
      <c r="BZD268" s="710"/>
      <c r="BZE268" s="710"/>
      <c r="BZF268" s="710"/>
      <c r="BZG268" s="710"/>
      <c r="BZH268" s="710"/>
      <c r="BZI268" s="710"/>
      <c r="BZJ268" s="710"/>
      <c r="BZK268" s="710"/>
      <c r="BZL268" s="710"/>
      <c r="BZM268" s="710"/>
      <c r="BZN268" s="710"/>
      <c r="BZO268" s="710"/>
      <c r="BZP268" s="710"/>
      <c r="BZQ268" s="710"/>
      <c r="BZR268" s="710"/>
      <c r="BZS268" s="710"/>
      <c r="BZT268" s="710"/>
      <c r="BZU268" s="710"/>
      <c r="BZV268" s="710"/>
      <c r="BZW268" s="710"/>
      <c r="BZX268" s="710"/>
      <c r="BZY268" s="710"/>
      <c r="BZZ268" s="710"/>
      <c r="CAA268" s="710"/>
      <c r="CAB268" s="710"/>
      <c r="CAC268" s="710"/>
      <c r="CAD268" s="710"/>
      <c r="CAE268" s="710"/>
      <c r="CAF268" s="710"/>
      <c r="CAG268" s="710"/>
      <c r="CAH268" s="710"/>
      <c r="CAI268" s="710"/>
      <c r="CAJ268" s="710"/>
      <c r="CAK268" s="710"/>
      <c r="CAL268" s="710"/>
      <c r="CAM268" s="710"/>
      <c r="CAN268" s="710"/>
      <c r="CAO268" s="710"/>
      <c r="CAP268" s="710"/>
      <c r="CAQ268" s="710"/>
      <c r="CAR268" s="710"/>
      <c r="CAS268" s="710"/>
      <c r="CAT268" s="710"/>
      <c r="CAU268" s="710"/>
      <c r="CAV268" s="710"/>
      <c r="CAW268" s="710"/>
      <c r="CAX268" s="710"/>
      <c r="CAY268" s="710"/>
      <c r="CAZ268" s="710"/>
      <c r="CBA268" s="710"/>
      <c r="CBB268" s="710"/>
      <c r="CBC268" s="710"/>
      <c r="CBD268" s="710"/>
      <c r="CBE268" s="710"/>
      <c r="CBF268" s="710"/>
      <c r="CBG268" s="710"/>
      <c r="CBH268" s="710"/>
      <c r="CBI268" s="710"/>
      <c r="CBJ268" s="710"/>
      <c r="CBK268" s="710"/>
      <c r="CBL268" s="710"/>
      <c r="CBM268" s="710"/>
      <c r="CBN268" s="710"/>
      <c r="CBO268" s="710"/>
      <c r="CBP268" s="710"/>
      <c r="CBQ268" s="710"/>
      <c r="CBR268" s="710"/>
      <c r="CBS268" s="710"/>
      <c r="CBT268" s="710"/>
      <c r="CBU268" s="710"/>
      <c r="CBV268" s="710"/>
      <c r="CBW268" s="710"/>
      <c r="CBX268" s="710"/>
      <c r="CBY268" s="710"/>
      <c r="CBZ268" s="710"/>
      <c r="CCA268" s="710"/>
      <c r="CCB268" s="710"/>
      <c r="CCC268" s="710"/>
      <c r="CCD268" s="710"/>
      <c r="CCE268" s="710"/>
      <c r="CCF268" s="710"/>
      <c r="CCG268" s="710"/>
      <c r="CCH268" s="710"/>
      <c r="CCI268" s="710"/>
      <c r="CCJ268" s="710"/>
      <c r="CCK268" s="710"/>
      <c r="CCL268" s="710"/>
      <c r="CCM268" s="710"/>
      <c r="CCN268" s="710"/>
      <c r="CCO268" s="710"/>
      <c r="CCP268" s="710"/>
      <c r="CCQ268" s="710"/>
      <c r="CCR268" s="710"/>
      <c r="CCS268" s="710"/>
      <c r="CCT268" s="710"/>
      <c r="CCU268" s="710"/>
      <c r="CCV268" s="710"/>
      <c r="CCW268" s="710"/>
      <c r="CCX268" s="710"/>
      <c r="CCY268" s="710"/>
      <c r="CCZ268" s="710"/>
      <c r="CDA268" s="710"/>
      <c r="CDB268" s="710"/>
      <c r="CDC268" s="710"/>
      <c r="CDD268" s="710"/>
      <c r="CDE268" s="710"/>
      <c r="CDF268" s="710"/>
      <c r="CDG268" s="710"/>
      <c r="CDH268" s="710"/>
      <c r="CDI268" s="710"/>
      <c r="CDJ268" s="710"/>
      <c r="CDK268" s="710"/>
      <c r="CDL268" s="710"/>
      <c r="CDM268" s="710"/>
      <c r="CDN268" s="710"/>
      <c r="CDO268" s="710"/>
      <c r="CDP268" s="710"/>
      <c r="CDQ268" s="710"/>
      <c r="CDR268" s="710"/>
      <c r="CDS268" s="710"/>
      <c r="CDT268" s="710"/>
      <c r="CDU268" s="710"/>
      <c r="CDV268" s="710"/>
      <c r="CDW268" s="710"/>
      <c r="CDX268" s="710"/>
      <c r="CDY268" s="710"/>
      <c r="CDZ268" s="710"/>
      <c r="CEA268" s="710"/>
      <c r="CEB268" s="710"/>
      <c r="CEC268" s="710"/>
      <c r="CED268" s="710"/>
      <c r="CEE268" s="710"/>
      <c r="CEF268" s="710"/>
      <c r="CEG268" s="710"/>
      <c r="CEH268" s="710"/>
      <c r="CEI268" s="710"/>
      <c r="CEJ268" s="710"/>
      <c r="CEK268" s="710"/>
      <c r="CEL268" s="710"/>
      <c r="CEM268" s="710"/>
      <c r="CEN268" s="710"/>
      <c r="CEO268" s="710"/>
      <c r="CEP268" s="710"/>
      <c r="CEQ268" s="710"/>
      <c r="CER268" s="710"/>
      <c r="CES268" s="710"/>
      <c r="CET268" s="710"/>
      <c r="CEU268" s="710"/>
      <c r="CEV268" s="710"/>
      <c r="CEW268" s="710"/>
      <c r="CEX268" s="710"/>
      <c r="CEY268" s="710"/>
      <c r="CEZ268" s="710"/>
      <c r="CFA268" s="710"/>
      <c r="CFB268" s="710"/>
      <c r="CFC268" s="710"/>
      <c r="CFD268" s="710"/>
      <c r="CFE268" s="710"/>
      <c r="CFF268" s="710"/>
      <c r="CFG268" s="710"/>
      <c r="CFH268" s="710"/>
      <c r="CFI268" s="710"/>
      <c r="CFJ268" s="710"/>
      <c r="CFK268" s="710"/>
      <c r="CFL268" s="710"/>
      <c r="CFM268" s="710"/>
      <c r="CFN268" s="710"/>
      <c r="CFO268" s="710"/>
      <c r="CFP268" s="710"/>
      <c r="CFQ268" s="710"/>
      <c r="CFR268" s="710"/>
      <c r="CFS268" s="710"/>
      <c r="CFT268" s="710"/>
      <c r="CFU268" s="710"/>
      <c r="CFV268" s="710"/>
      <c r="CFW268" s="710"/>
      <c r="CFX268" s="710"/>
      <c r="CFY268" s="710"/>
      <c r="CFZ268" s="710"/>
      <c r="CGA268" s="710"/>
      <c r="CGB268" s="710"/>
      <c r="CGC268" s="710"/>
      <c r="CGD268" s="710"/>
      <c r="CGE268" s="710"/>
      <c r="CGF268" s="710"/>
      <c r="CGG268" s="710"/>
      <c r="CGH268" s="710"/>
      <c r="CGI268" s="710"/>
      <c r="CGJ268" s="710"/>
      <c r="CGK268" s="710"/>
      <c r="CGL268" s="710"/>
      <c r="CGM268" s="710"/>
      <c r="CGN268" s="710"/>
      <c r="CGO268" s="710"/>
      <c r="CGP268" s="710"/>
      <c r="CGQ268" s="710"/>
      <c r="CGR268" s="710"/>
      <c r="CGS268" s="710"/>
      <c r="CGT268" s="710"/>
      <c r="CGU268" s="710"/>
      <c r="CGV268" s="710"/>
      <c r="CGW268" s="710"/>
      <c r="CGX268" s="710"/>
      <c r="CGY268" s="710"/>
      <c r="CGZ268" s="710"/>
      <c r="CHA268" s="710"/>
      <c r="CHB268" s="710"/>
      <c r="CHC268" s="710"/>
      <c r="CHD268" s="710"/>
      <c r="CHE268" s="710"/>
      <c r="CHF268" s="710"/>
      <c r="CHG268" s="710"/>
      <c r="CHH268" s="710"/>
      <c r="CHI268" s="710"/>
      <c r="CHJ268" s="710"/>
      <c r="CHK268" s="710"/>
      <c r="CHL268" s="710"/>
      <c r="CHM268" s="710"/>
      <c r="CHN268" s="710"/>
      <c r="CHO268" s="710"/>
      <c r="CHP268" s="710"/>
      <c r="CHQ268" s="710"/>
      <c r="CHR268" s="710"/>
      <c r="CHS268" s="710"/>
      <c r="CHT268" s="710"/>
      <c r="CHU268" s="710"/>
      <c r="CHV268" s="710"/>
      <c r="CHW268" s="710"/>
      <c r="CHX268" s="710"/>
      <c r="CHY268" s="710"/>
      <c r="CHZ268" s="710"/>
      <c r="CIA268" s="710"/>
      <c r="CIB268" s="710"/>
      <c r="CIC268" s="710"/>
      <c r="CID268" s="710"/>
      <c r="CIE268" s="710"/>
      <c r="CIF268" s="710"/>
      <c r="CIG268" s="710"/>
      <c r="CIH268" s="710"/>
      <c r="CII268" s="710"/>
      <c r="CIJ268" s="710"/>
      <c r="CIK268" s="710"/>
      <c r="CIL268" s="710"/>
      <c r="CIM268" s="710"/>
      <c r="CIN268" s="710"/>
      <c r="CIO268" s="710"/>
      <c r="CIP268" s="710"/>
      <c r="CIQ268" s="710"/>
      <c r="CIR268" s="710"/>
      <c r="CIS268" s="710"/>
      <c r="CIT268" s="710"/>
      <c r="CIU268" s="710"/>
      <c r="CIV268" s="710"/>
      <c r="CIW268" s="710"/>
      <c r="CIX268" s="710"/>
      <c r="CIY268" s="710"/>
      <c r="CIZ268" s="710"/>
      <c r="CJA268" s="710"/>
      <c r="CJB268" s="710"/>
      <c r="CJC268" s="710"/>
      <c r="CJD268" s="710"/>
      <c r="CJE268" s="710"/>
      <c r="CJF268" s="710"/>
      <c r="CJG268" s="710"/>
      <c r="CJH268" s="710"/>
      <c r="CJI268" s="710"/>
      <c r="CJJ268" s="710"/>
      <c r="CJK268" s="710"/>
      <c r="CJL268" s="710"/>
      <c r="CJM268" s="710"/>
      <c r="CJN268" s="710"/>
      <c r="CJO268" s="710"/>
      <c r="CJP268" s="710"/>
      <c r="CJQ268" s="710"/>
      <c r="CJR268" s="710"/>
      <c r="CJS268" s="710"/>
      <c r="CJT268" s="710"/>
      <c r="CJU268" s="710"/>
      <c r="CJV268" s="710"/>
      <c r="CJW268" s="710"/>
      <c r="CJX268" s="710"/>
      <c r="CJY268" s="710"/>
      <c r="CJZ268" s="710"/>
      <c r="CKA268" s="710"/>
      <c r="CKB268" s="710"/>
      <c r="CKC268" s="710"/>
      <c r="CKD268" s="710"/>
      <c r="CKE268" s="710"/>
      <c r="CKF268" s="710"/>
      <c r="CKG268" s="710"/>
      <c r="CKH268" s="710"/>
      <c r="CKI268" s="710"/>
      <c r="CKJ268" s="710"/>
      <c r="CKK268" s="710"/>
      <c r="CKL268" s="710"/>
      <c r="CKM268" s="710"/>
      <c r="CKN268" s="710"/>
      <c r="CKO268" s="710"/>
      <c r="CKP268" s="710"/>
      <c r="CKQ268" s="710"/>
      <c r="CKR268" s="710"/>
      <c r="CKS268" s="710"/>
      <c r="CKT268" s="710"/>
      <c r="CKU268" s="710"/>
      <c r="CKV268" s="710"/>
      <c r="CKW268" s="710"/>
      <c r="CKX268" s="710"/>
      <c r="CKY268" s="710"/>
      <c r="CKZ268" s="710"/>
      <c r="CLA268" s="710"/>
      <c r="CLB268" s="710"/>
      <c r="CLC268" s="710"/>
      <c r="CLD268" s="710"/>
      <c r="CLE268" s="710"/>
      <c r="CLF268" s="710"/>
      <c r="CLG268" s="710"/>
      <c r="CLH268" s="710"/>
      <c r="CLI268" s="710"/>
      <c r="CLJ268" s="710"/>
      <c r="CLK268" s="710"/>
      <c r="CLL268" s="710"/>
      <c r="CLM268" s="710"/>
      <c r="CLN268" s="710"/>
      <c r="CLO268" s="710"/>
      <c r="CLP268" s="710"/>
      <c r="CLQ268" s="710"/>
      <c r="CLR268" s="710"/>
      <c r="CLS268" s="710"/>
      <c r="CLT268" s="710"/>
      <c r="CLU268" s="710"/>
      <c r="CLV268" s="710"/>
      <c r="CLW268" s="710"/>
      <c r="CLX268" s="710"/>
      <c r="CLY268" s="710"/>
      <c r="CLZ268" s="710"/>
      <c r="CMA268" s="710"/>
      <c r="CMB268" s="710"/>
      <c r="CMC268" s="710"/>
      <c r="CMD268" s="710"/>
      <c r="CME268" s="710"/>
      <c r="CMF268" s="710"/>
      <c r="CMG268" s="710"/>
      <c r="CMH268" s="710"/>
      <c r="CMI268" s="710"/>
      <c r="CMJ268" s="710"/>
      <c r="CMK268" s="710"/>
      <c r="CML268" s="710"/>
      <c r="CMM268" s="710"/>
      <c r="CMN268" s="710"/>
      <c r="CMO268" s="710"/>
      <c r="CMP268" s="710"/>
      <c r="CMQ268" s="710"/>
      <c r="CMR268" s="710"/>
      <c r="CMS268" s="710"/>
      <c r="CMT268" s="710"/>
      <c r="CMU268" s="710"/>
      <c r="CMV268" s="710"/>
      <c r="CMW268" s="710"/>
      <c r="CMX268" s="710"/>
      <c r="CMY268" s="710"/>
      <c r="CMZ268" s="710"/>
      <c r="CNA268" s="710"/>
      <c r="CNB268" s="710"/>
      <c r="CNC268" s="710"/>
      <c r="CND268" s="710"/>
      <c r="CNE268" s="710"/>
      <c r="CNF268" s="710"/>
      <c r="CNG268" s="710"/>
      <c r="CNH268" s="710"/>
      <c r="CNI268" s="710"/>
      <c r="CNJ268" s="710"/>
      <c r="CNK268" s="710"/>
      <c r="CNL268" s="710"/>
      <c r="CNM268" s="710"/>
      <c r="CNN268" s="710"/>
      <c r="CNO268" s="710"/>
      <c r="CNP268" s="710"/>
      <c r="CNQ268" s="710"/>
      <c r="CNR268" s="710"/>
      <c r="CNS268" s="710"/>
      <c r="CNT268" s="710"/>
      <c r="CNU268" s="710"/>
      <c r="CNV268" s="710"/>
      <c r="CNW268" s="710"/>
      <c r="CNX268" s="710"/>
      <c r="CNY268" s="710"/>
      <c r="CNZ268" s="710"/>
      <c r="COA268" s="710"/>
      <c r="COB268" s="710"/>
      <c r="COC268" s="710"/>
      <c r="COD268" s="710"/>
      <c r="COE268" s="710"/>
      <c r="COF268" s="710"/>
      <c r="COG268" s="710"/>
      <c r="COH268" s="710"/>
      <c r="COI268" s="710"/>
      <c r="COJ268" s="710"/>
      <c r="COK268" s="710"/>
      <c r="COL268" s="710"/>
      <c r="COM268" s="710"/>
      <c r="CON268" s="710"/>
      <c r="COO268" s="710"/>
      <c r="COP268" s="710"/>
      <c r="COQ268" s="710"/>
      <c r="COR268" s="710"/>
      <c r="COS268" s="710"/>
      <c r="COT268" s="710"/>
      <c r="COU268" s="710"/>
      <c r="COV268" s="710"/>
      <c r="COW268" s="710"/>
      <c r="COX268" s="710"/>
      <c r="COY268" s="710"/>
      <c r="COZ268" s="710"/>
      <c r="CPA268" s="710"/>
      <c r="CPB268" s="710"/>
      <c r="CPC268" s="710"/>
      <c r="CPD268" s="710"/>
      <c r="CPE268" s="710"/>
      <c r="CPF268" s="710"/>
      <c r="CPG268" s="710"/>
      <c r="CPH268" s="710"/>
      <c r="CPI268" s="710"/>
      <c r="CPJ268" s="710"/>
      <c r="CPK268" s="710"/>
      <c r="CPL268" s="710"/>
      <c r="CPM268" s="710"/>
      <c r="CPN268" s="710"/>
      <c r="CPO268" s="710"/>
      <c r="CPP268" s="710"/>
      <c r="CPQ268" s="710"/>
      <c r="CPR268" s="710"/>
      <c r="CPS268" s="710"/>
      <c r="CPT268" s="710"/>
      <c r="CPU268" s="710"/>
      <c r="CPV268" s="710"/>
      <c r="CPW268" s="710"/>
      <c r="CPX268" s="710"/>
      <c r="CPY268" s="710"/>
      <c r="CPZ268" s="710"/>
      <c r="CQA268" s="710"/>
      <c r="CQB268" s="710"/>
      <c r="CQC268" s="710"/>
      <c r="CQD268" s="710"/>
      <c r="CQE268" s="710"/>
      <c r="CQF268" s="710"/>
      <c r="CQG268" s="710"/>
      <c r="CQH268" s="710"/>
      <c r="CQI268" s="710"/>
      <c r="CQJ268" s="710"/>
      <c r="CQK268" s="710"/>
      <c r="CQL268" s="710"/>
      <c r="CQM268" s="710"/>
      <c r="CQN268" s="710"/>
      <c r="CQO268" s="710"/>
      <c r="CQP268" s="710"/>
      <c r="CQQ268" s="710"/>
      <c r="CQR268" s="710"/>
      <c r="CQS268" s="710"/>
      <c r="CQT268" s="710"/>
      <c r="CQU268" s="710"/>
      <c r="CQV268" s="710"/>
      <c r="CQW268" s="710"/>
      <c r="CQX268" s="710"/>
      <c r="CQY268" s="710"/>
      <c r="CQZ268" s="710"/>
      <c r="CRA268" s="710"/>
      <c r="CRB268" s="710"/>
      <c r="CRC268" s="710"/>
      <c r="CRD268" s="710"/>
      <c r="CRE268" s="710"/>
      <c r="CRF268" s="710"/>
      <c r="CRG268" s="710"/>
      <c r="CRH268" s="710"/>
      <c r="CRI268" s="710"/>
      <c r="CRJ268" s="710"/>
      <c r="CRK268" s="710"/>
      <c r="CRL268" s="710"/>
      <c r="CRM268" s="710"/>
      <c r="CRN268" s="710"/>
      <c r="CRO268" s="710"/>
      <c r="CRP268" s="710"/>
      <c r="CRQ268" s="710"/>
      <c r="CRR268" s="710"/>
      <c r="CRS268" s="710"/>
      <c r="CRT268" s="710"/>
      <c r="CRU268" s="710"/>
      <c r="CRV268" s="710"/>
      <c r="CRW268" s="710"/>
      <c r="CRX268" s="710"/>
      <c r="CRY268" s="710"/>
      <c r="CRZ268" s="710"/>
      <c r="CSA268" s="710"/>
      <c r="CSB268" s="710"/>
      <c r="CSC268" s="710"/>
      <c r="CSD268" s="710"/>
      <c r="CSE268" s="710"/>
      <c r="CSF268" s="710"/>
      <c r="CSG268" s="710"/>
      <c r="CSH268" s="710"/>
      <c r="CSI268" s="710"/>
      <c r="CSJ268" s="710"/>
      <c r="CSK268" s="710"/>
      <c r="CSL268" s="710"/>
      <c r="CSM268" s="710"/>
      <c r="CSN268" s="710"/>
      <c r="CSO268" s="710"/>
      <c r="CSP268" s="710"/>
      <c r="CSQ268" s="710"/>
      <c r="CSR268" s="710"/>
      <c r="CSS268" s="710"/>
      <c r="CST268" s="710"/>
      <c r="CSU268" s="710"/>
      <c r="CSV268" s="710"/>
      <c r="CSW268" s="710"/>
      <c r="CSX268" s="710"/>
      <c r="CSY268" s="710"/>
      <c r="CSZ268" s="710"/>
      <c r="CTA268" s="710"/>
      <c r="CTB268" s="710"/>
      <c r="CTC268" s="710"/>
      <c r="CTD268" s="710"/>
      <c r="CTE268" s="710"/>
      <c r="CTF268" s="710"/>
      <c r="CTG268" s="710"/>
      <c r="CTH268" s="710"/>
      <c r="CTI268" s="710"/>
      <c r="CTJ268" s="710"/>
      <c r="CTK268" s="710"/>
      <c r="CTL268" s="710"/>
      <c r="CTM268" s="710"/>
      <c r="CTN268" s="710"/>
      <c r="CTO268" s="710"/>
      <c r="CTP268" s="710"/>
      <c r="CTQ268" s="710"/>
      <c r="CTR268" s="710"/>
      <c r="CTS268" s="710"/>
      <c r="CTT268" s="710"/>
      <c r="CTU268" s="710"/>
      <c r="CTV268" s="710"/>
      <c r="CTW268" s="710"/>
      <c r="CTX268" s="710"/>
      <c r="CTY268" s="710"/>
      <c r="CTZ268" s="710"/>
      <c r="CUA268" s="710"/>
      <c r="CUB268" s="710"/>
      <c r="CUC268" s="710"/>
      <c r="CUD268" s="710"/>
      <c r="CUE268" s="710"/>
      <c r="CUF268" s="710"/>
      <c r="CUG268" s="710"/>
      <c r="CUH268" s="710"/>
      <c r="CUI268" s="710"/>
      <c r="CUJ268" s="710"/>
      <c r="CUK268" s="710"/>
      <c r="CUL268" s="710"/>
      <c r="CUM268" s="710"/>
      <c r="CUN268" s="710"/>
      <c r="CUO268" s="710"/>
      <c r="CUP268" s="710"/>
      <c r="CUQ268" s="710"/>
      <c r="CUR268" s="710"/>
      <c r="CUS268" s="710"/>
      <c r="CUT268" s="710"/>
      <c r="CUU268" s="710"/>
      <c r="CUV268" s="710"/>
      <c r="CUW268" s="710"/>
      <c r="CUX268" s="710"/>
      <c r="CUY268" s="710"/>
      <c r="CUZ268" s="710"/>
      <c r="CVA268" s="710"/>
      <c r="CVB268" s="710"/>
      <c r="CVC268" s="710"/>
      <c r="CVD268" s="710"/>
      <c r="CVE268" s="710"/>
      <c r="CVF268" s="710"/>
      <c r="CVG268" s="710"/>
      <c r="CVH268" s="710"/>
      <c r="CVI268" s="710"/>
      <c r="CVJ268" s="710"/>
      <c r="CVK268" s="710"/>
      <c r="CVL268" s="710"/>
      <c r="CVM268" s="710"/>
      <c r="CVN268" s="710"/>
      <c r="CVO268" s="710"/>
      <c r="CVP268" s="710"/>
      <c r="CVQ268" s="710"/>
      <c r="CVR268" s="710"/>
      <c r="CVS268" s="710"/>
      <c r="CVT268" s="710"/>
      <c r="CVU268" s="710"/>
      <c r="CVV268" s="710"/>
      <c r="CVW268" s="710"/>
      <c r="CVX268" s="710"/>
      <c r="CVY268" s="710"/>
      <c r="CVZ268" s="710"/>
      <c r="CWA268" s="710"/>
      <c r="CWB268" s="710"/>
      <c r="CWC268" s="710"/>
      <c r="CWD268" s="710"/>
      <c r="CWE268" s="710"/>
      <c r="CWF268" s="710"/>
      <c r="CWG268" s="710"/>
      <c r="CWH268" s="710"/>
      <c r="CWI268" s="710"/>
      <c r="CWJ268" s="710"/>
      <c r="CWK268" s="710"/>
      <c r="CWL268" s="710"/>
      <c r="CWM268" s="710"/>
      <c r="CWN268" s="710"/>
      <c r="CWO268" s="710"/>
      <c r="CWP268" s="710"/>
      <c r="CWQ268" s="710"/>
      <c r="CWR268" s="710"/>
      <c r="CWS268" s="710"/>
      <c r="CWT268" s="710"/>
      <c r="CWU268" s="710"/>
      <c r="CWV268" s="710"/>
      <c r="CWW268" s="710"/>
      <c r="CWX268" s="710"/>
      <c r="CWY268" s="710"/>
      <c r="CWZ268" s="710"/>
      <c r="CXA268" s="710"/>
      <c r="CXB268" s="710"/>
      <c r="CXC268" s="710"/>
      <c r="CXD268" s="710"/>
      <c r="CXE268" s="710"/>
      <c r="CXF268" s="710"/>
      <c r="CXG268" s="710"/>
      <c r="CXH268" s="710"/>
      <c r="CXI268" s="710"/>
      <c r="CXJ268" s="710"/>
      <c r="CXK268" s="710"/>
      <c r="CXL268" s="710"/>
      <c r="CXM268" s="710"/>
      <c r="CXN268" s="710"/>
      <c r="CXO268" s="710"/>
      <c r="CXP268" s="710"/>
      <c r="CXQ268" s="710"/>
      <c r="CXR268" s="710"/>
      <c r="CXS268" s="710"/>
      <c r="CXT268" s="710"/>
      <c r="CXU268" s="710"/>
      <c r="CXV268" s="710"/>
      <c r="CXW268" s="710"/>
      <c r="CXX268" s="710"/>
      <c r="CXY268" s="710"/>
      <c r="CXZ268" s="710"/>
      <c r="CYA268" s="710"/>
      <c r="CYB268" s="710"/>
      <c r="CYC268" s="710"/>
      <c r="CYD268" s="710"/>
      <c r="CYE268" s="710"/>
      <c r="CYF268" s="710"/>
      <c r="CYG268" s="710"/>
      <c r="CYH268" s="710"/>
      <c r="CYI268" s="710"/>
      <c r="CYJ268" s="710"/>
      <c r="CYK268" s="710"/>
      <c r="CYL268" s="710"/>
      <c r="CYM268" s="710"/>
      <c r="CYN268" s="710"/>
      <c r="CYO268" s="710"/>
      <c r="CYP268" s="710"/>
      <c r="CYQ268" s="710"/>
      <c r="CYR268" s="710"/>
      <c r="CYS268" s="710"/>
      <c r="CYT268" s="710"/>
      <c r="CYU268" s="710"/>
      <c r="CYV268" s="710"/>
      <c r="CYW268" s="710"/>
      <c r="CYX268" s="710"/>
      <c r="CYY268" s="710"/>
      <c r="CYZ268" s="710"/>
      <c r="CZA268" s="710"/>
      <c r="CZB268" s="710"/>
      <c r="CZC268" s="710"/>
      <c r="CZD268" s="710"/>
      <c r="CZE268" s="710"/>
      <c r="CZF268" s="710"/>
      <c r="CZG268" s="710"/>
      <c r="CZH268" s="710"/>
      <c r="CZI268" s="710"/>
      <c r="CZJ268" s="710"/>
      <c r="CZK268" s="710"/>
      <c r="CZL268" s="710"/>
      <c r="CZM268" s="710"/>
      <c r="CZN268" s="710"/>
      <c r="CZO268" s="710"/>
      <c r="CZP268" s="710"/>
      <c r="CZQ268" s="710"/>
      <c r="CZR268" s="710"/>
      <c r="CZS268" s="710"/>
      <c r="CZT268" s="710"/>
      <c r="CZU268" s="710"/>
      <c r="CZV268" s="710"/>
      <c r="CZW268" s="710"/>
      <c r="CZX268" s="710"/>
      <c r="CZY268" s="710"/>
      <c r="CZZ268" s="710"/>
      <c r="DAA268" s="710"/>
      <c r="DAB268" s="710"/>
      <c r="DAC268" s="710"/>
      <c r="DAD268" s="710"/>
      <c r="DAE268" s="710"/>
      <c r="DAF268" s="710"/>
      <c r="DAG268" s="710"/>
      <c r="DAH268" s="710"/>
      <c r="DAI268" s="710"/>
      <c r="DAJ268" s="710"/>
      <c r="DAK268" s="710"/>
      <c r="DAL268" s="710"/>
      <c r="DAM268" s="710"/>
      <c r="DAN268" s="710"/>
      <c r="DAO268" s="710"/>
      <c r="DAP268" s="710"/>
      <c r="DAQ268" s="710"/>
      <c r="DAR268" s="710"/>
      <c r="DAS268" s="710"/>
      <c r="DAT268" s="710"/>
      <c r="DAU268" s="710"/>
      <c r="DAV268" s="710"/>
      <c r="DAW268" s="710"/>
      <c r="DAX268" s="710"/>
      <c r="DAY268" s="710"/>
      <c r="DAZ268" s="710"/>
      <c r="DBA268" s="710"/>
      <c r="DBB268" s="710"/>
      <c r="DBC268" s="710"/>
      <c r="DBD268" s="710"/>
      <c r="DBE268" s="710"/>
      <c r="DBF268" s="710"/>
      <c r="DBG268" s="710"/>
      <c r="DBH268" s="710"/>
      <c r="DBI268" s="710"/>
      <c r="DBJ268" s="710"/>
      <c r="DBK268" s="710"/>
      <c r="DBL268" s="710"/>
      <c r="DBM268" s="710"/>
      <c r="DBN268" s="710"/>
      <c r="DBO268" s="710"/>
      <c r="DBP268" s="710"/>
      <c r="DBQ268" s="710"/>
      <c r="DBR268" s="710"/>
      <c r="DBS268" s="710"/>
      <c r="DBT268" s="710"/>
      <c r="DBU268" s="710"/>
      <c r="DBV268" s="710"/>
      <c r="DBW268" s="710"/>
      <c r="DBX268" s="710"/>
      <c r="DBY268" s="710"/>
      <c r="DBZ268" s="710"/>
      <c r="DCA268" s="710"/>
      <c r="DCB268" s="710"/>
      <c r="DCC268" s="710"/>
      <c r="DCD268" s="710"/>
      <c r="DCE268" s="710"/>
      <c r="DCF268" s="710"/>
      <c r="DCG268" s="710"/>
      <c r="DCH268" s="710"/>
      <c r="DCI268" s="710"/>
      <c r="DCJ268" s="710"/>
      <c r="DCK268" s="710"/>
      <c r="DCL268" s="710"/>
      <c r="DCM268" s="710"/>
      <c r="DCN268" s="710"/>
      <c r="DCO268" s="710"/>
      <c r="DCP268" s="710"/>
      <c r="DCQ268" s="710"/>
      <c r="DCR268" s="710"/>
      <c r="DCS268" s="710"/>
      <c r="DCT268" s="710"/>
      <c r="DCU268" s="710"/>
      <c r="DCV268" s="710"/>
      <c r="DCW268" s="710"/>
      <c r="DCX268" s="710"/>
      <c r="DCY268" s="710"/>
      <c r="DCZ268" s="710"/>
      <c r="DDA268" s="710"/>
      <c r="DDB268" s="710"/>
      <c r="DDC268" s="710"/>
      <c r="DDD268" s="710"/>
      <c r="DDE268" s="710"/>
      <c r="DDF268" s="710"/>
      <c r="DDG268" s="710"/>
      <c r="DDH268" s="710"/>
      <c r="DDI268" s="710"/>
      <c r="DDJ268" s="710"/>
      <c r="DDK268" s="710"/>
      <c r="DDL268" s="710"/>
      <c r="DDM268" s="710"/>
      <c r="DDN268" s="710"/>
      <c r="DDO268" s="710"/>
      <c r="DDP268" s="710"/>
      <c r="DDQ268" s="710"/>
      <c r="DDR268" s="710"/>
      <c r="DDS268" s="710"/>
      <c r="DDT268" s="710"/>
      <c r="DDU268" s="710"/>
      <c r="DDV268" s="710"/>
      <c r="DDW268" s="710"/>
      <c r="DDX268" s="710"/>
      <c r="DDY268" s="710"/>
      <c r="DDZ268" s="710"/>
      <c r="DEA268" s="710"/>
      <c r="DEB268" s="710"/>
      <c r="DEC268" s="710"/>
      <c r="DED268" s="710"/>
      <c r="DEE268" s="710"/>
      <c r="DEF268" s="710"/>
      <c r="DEG268" s="710"/>
      <c r="DEH268" s="710"/>
      <c r="DEI268" s="710"/>
      <c r="DEJ268" s="710"/>
      <c r="DEK268" s="710"/>
      <c r="DEL268" s="710"/>
      <c r="DEM268" s="710"/>
      <c r="DEN268" s="710"/>
      <c r="DEO268" s="710"/>
      <c r="DEP268" s="710"/>
      <c r="DEQ268" s="710"/>
      <c r="DER268" s="710"/>
      <c r="DES268" s="710"/>
      <c r="DET268" s="710"/>
      <c r="DEU268" s="710"/>
      <c r="DEV268" s="710"/>
      <c r="DEW268" s="710"/>
      <c r="DEX268" s="710"/>
      <c r="DEY268" s="710"/>
      <c r="DEZ268" s="710"/>
      <c r="DFA268" s="710"/>
      <c r="DFB268" s="710"/>
      <c r="DFC268" s="710"/>
      <c r="DFD268" s="710"/>
      <c r="DFE268" s="710"/>
      <c r="DFF268" s="710"/>
      <c r="DFG268" s="710"/>
      <c r="DFH268" s="710"/>
      <c r="DFI268" s="710"/>
      <c r="DFJ268" s="710"/>
      <c r="DFK268" s="710"/>
      <c r="DFL268" s="710"/>
      <c r="DFM268" s="710"/>
      <c r="DFN268" s="710"/>
      <c r="DFO268" s="710"/>
      <c r="DFP268" s="710"/>
      <c r="DFQ268" s="710"/>
      <c r="DFR268" s="710"/>
      <c r="DFS268" s="710"/>
      <c r="DFT268" s="710"/>
      <c r="DFU268" s="710"/>
      <c r="DFV268" s="710"/>
      <c r="DFW268" s="710"/>
      <c r="DFX268" s="710"/>
      <c r="DFY268" s="710"/>
      <c r="DFZ268" s="710"/>
      <c r="DGA268" s="710"/>
      <c r="DGB268" s="710"/>
      <c r="DGC268" s="710"/>
      <c r="DGD268" s="710"/>
      <c r="DGE268" s="710"/>
      <c r="DGF268" s="710"/>
      <c r="DGG268" s="710"/>
      <c r="DGH268" s="710"/>
      <c r="DGI268" s="710"/>
      <c r="DGJ268" s="710"/>
      <c r="DGK268" s="710"/>
      <c r="DGL268" s="710"/>
      <c r="DGM268" s="710"/>
      <c r="DGN268" s="710"/>
      <c r="DGO268" s="710"/>
      <c r="DGP268" s="710"/>
      <c r="DGQ268" s="710"/>
      <c r="DGR268" s="710"/>
      <c r="DGS268" s="710"/>
      <c r="DGT268" s="710"/>
      <c r="DGU268" s="710"/>
      <c r="DGV268" s="710"/>
      <c r="DGW268" s="710"/>
      <c r="DGX268" s="710"/>
      <c r="DGY268" s="710"/>
      <c r="DGZ268" s="710"/>
      <c r="DHA268" s="710"/>
      <c r="DHB268" s="710"/>
      <c r="DHC268" s="710"/>
      <c r="DHD268" s="710"/>
      <c r="DHE268" s="710"/>
      <c r="DHF268" s="710"/>
      <c r="DHG268" s="710"/>
      <c r="DHH268" s="710"/>
      <c r="DHI268" s="710"/>
      <c r="DHJ268" s="710"/>
      <c r="DHK268" s="710"/>
      <c r="DHL268" s="710"/>
      <c r="DHM268" s="710"/>
      <c r="DHN268" s="710"/>
      <c r="DHO268" s="710"/>
      <c r="DHP268" s="710"/>
      <c r="DHQ268" s="710"/>
      <c r="DHR268" s="710"/>
      <c r="DHS268" s="710"/>
      <c r="DHT268" s="710"/>
      <c r="DHU268" s="710"/>
      <c r="DHV268" s="710"/>
      <c r="DHW268" s="710"/>
      <c r="DHX268" s="710"/>
      <c r="DHY268" s="710"/>
      <c r="DHZ268" s="710"/>
      <c r="DIA268" s="710"/>
      <c r="DIB268" s="710"/>
      <c r="DIC268" s="710"/>
      <c r="DID268" s="710"/>
      <c r="DIE268" s="710"/>
      <c r="DIF268" s="710"/>
      <c r="DIG268" s="710"/>
      <c r="DIH268" s="710"/>
      <c r="DII268" s="710"/>
      <c r="DIJ268" s="710"/>
      <c r="DIK268" s="710"/>
      <c r="DIL268" s="710"/>
      <c r="DIM268" s="710"/>
      <c r="DIN268" s="710"/>
      <c r="DIO268" s="710"/>
      <c r="DIP268" s="710"/>
      <c r="DIQ268" s="710"/>
      <c r="DIR268" s="710"/>
      <c r="DIS268" s="710"/>
      <c r="DIT268" s="710"/>
      <c r="DIU268" s="710"/>
      <c r="DIV268" s="710"/>
      <c r="DIW268" s="710"/>
      <c r="DIX268" s="710"/>
      <c r="DIY268" s="710"/>
      <c r="DIZ268" s="710"/>
      <c r="DJA268" s="710"/>
      <c r="DJB268" s="710"/>
      <c r="DJC268" s="710"/>
      <c r="DJD268" s="710"/>
      <c r="DJE268" s="710"/>
      <c r="DJF268" s="710"/>
      <c r="DJG268" s="710"/>
      <c r="DJH268" s="710"/>
      <c r="DJI268" s="710"/>
      <c r="DJJ268" s="710"/>
      <c r="DJK268" s="710"/>
      <c r="DJL268" s="710"/>
      <c r="DJM268" s="710"/>
      <c r="DJN268" s="710"/>
      <c r="DJO268" s="710"/>
      <c r="DJP268" s="710"/>
      <c r="DJQ268" s="710"/>
      <c r="DJR268" s="710"/>
      <c r="DJS268" s="710"/>
      <c r="DJT268" s="710"/>
      <c r="DJU268" s="710"/>
      <c r="DJV268" s="710"/>
      <c r="DJW268" s="710"/>
      <c r="DJX268" s="710"/>
      <c r="DJY268" s="710"/>
      <c r="DJZ268" s="710"/>
      <c r="DKA268" s="710"/>
      <c r="DKB268" s="710"/>
      <c r="DKC268" s="710"/>
      <c r="DKD268" s="710"/>
      <c r="DKE268" s="710"/>
      <c r="DKF268" s="710"/>
      <c r="DKG268" s="710"/>
      <c r="DKH268" s="710"/>
      <c r="DKI268" s="710"/>
      <c r="DKJ268" s="710"/>
      <c r="DKK268" s="710"/>
      <c r="DKL268" s="710"/>
      <c r="DKM268" s="710"/>
      <c r="DKN268" s="710"/>
      <c r="DKO268" s="710"/>
      <c r="DKP268" s="710"/>
      <c r="DKQ268" s="710"/>
      <c r="DKR268" s="710"/>
      <c r="DKS268" s="710"/>
      <c r="DKT268" s="710"/>
      <c r="DKU268" s="710"/>
      <c r="DKV268" s="710"/>
      <c r="DKW268" s="710"/>
      <c r="DKX268" s="710"/>
      <c r="DKY268" s="710"/>
      <c r="DKZ268" s="710"/>
      <c r="DLA268" s="710"/>
      <c r="DLB268" s="710"/>
      <c r="DLC268" s="710"/>
      <c r="DLD268" s="710"/>
      <c r="DLE268" s="710"/>
      <c r="DLF268" s="710"/>
      <c r="DLG268" s="710"/>
      <c r="DLH268" s="710"/>
      <c r="DLI268" s="710"/>
      <c r="DLJ268" s="710"/>
      <c r="DLK268" s="710"/>
      <c r="DLL268" s="710"/>
      <c r="DLM268" s="710"/>
      <c r="DLN268" s="710"/>
      <c r="DLO268" s="710"/>
      <c r="DLP268" s="710"/>
      <c r="DLQ268" s="710"/>
      <c r="DLR268" s="710"/>
      <c r="DLS268" s="710"/>
      <c r="DLT268" s="710"/>
      <c r="DLU268" s="710"/>
      <c r="DLV268" s="710"/>
      <c r="DLW268" s="710"/>
      <c r="DLX268" s="710"/>
      <c r="DLY268" s="710"/>
      <c r="DLZ268" s="710"/>
      <c r="DMA268" s="710"/>
      <c r="DMB268" s="710"/>
      <c r="DMC268" s="710"/>
      <c r="DMD268" s="710"/>
      <c r="DME268" s="710"/>
      <c r="DMF268" s="710"/>
      <c r="DMG268" s="710"/>
      <c r="DMH268" s="710"/>
      <c r="DMI268" s="710"/>
      <c r="DMJ268" s="710"/>
      <c r="DMK268" s="710"/>
      <c r="DML268" s="710"/>
      <c r="DMM268" s="710"/>
      <c r="DMN268" s="710"/>
      <c r="DMO268" s="710"/>
      <c r="DMP268" s="710"/>
      <c r="DMQ268" s="710"/>
      <c r="DMR268" s="710"/>
      <c r="DMS268" s="710"/>
      <c r="DMT268" s="710"/>
      <c r="DMU268" s="710"/>
      <c r="DMV268" s="710"/>
      <c r="DMW268" s="710"/>
      <c r="DMX268" s="710"/>
      <c r="DMY268" s="710"/>
      <c r="DMZ268" s="710"/>
      <c r="DNA268" s="710"/>
      <c r="DNB268" s="710"/>
      <c r="DNC268" s="710"/>
      <c r="DND268" s="710"/>
      <c r="DNE268" s="710"/>
      <c r="DNF268" s="710"/>
      <c r="DNG268" s="710"/>
      <c r="DNH268" s="710"/>
      <c r="DNI268" s="710"/>
      <c r="DNJ268" s="710"/>
      <c r="DNK268" s="710"/>
      <c r="DNL268" s="710"/>
      <c r="DNM268" s="710"/>
      <c r="DNN268" s="710"/>
      <c r="DNO268" s="710"/>
      <c r="DNP268" s="710"/>
      <c r="DNQ268" s="710"/>
      <c r="DNR268" s="710"/>
      <c r="DNS268" s="710"/>
      <c r="DNT268" s="710"/>
      <c r="DNU268" s="710"/>
      <c r="DNV268" s="710"/>
      <c r="DNW268" s="710"/>
      <c r="DNX268" s="710"/>
      <c r="DNY268" s="710"/>
      <c r="DNZ268" s="710"/>
      <c r="DOA268" s="710"/>
      <c r="DOB268" s="710"/>
      <c r="DOC268" s="710"/>
      <c r="DOD268" s="710"/>
      <c r="DOE268" s="710"/>
      <c r="DOF268" s="710"/>
      <c r="DOG268" s="710"/>
      <c r="DOH268" s="710"/>
      <c r="DOI268" s="710"/>
      <c r="DOJ268" s="710"/>
      <c r="DOK268" s="710"/>
      <c r="DOL268" s="710"/>
      <c r="DOM268" s="710"/>
      <c r="DON268" s="710"/>
      <c r="DOO268" s="710"/>
      <c r="DOP268" s="710"/>
      <c r="DOQ268" s="710"/>
      <c r="DOR268" s="710"/>
      <c r="DOS268" s="710"/>
      <c r="DOT268" s="710"/>
      <c r="DOU268" s="710"/>
      <c r="DOV268" s="710"/>
      <c r="DOW268" s="710"/>
      <c r="DOX268" s="710"/>
      <c r="DOY268" s="710"/>
      <c r="DOZ268" s="710"/>
      <c r="DPA268" s="710"/>
      <c r="DPB268" s="710"/>
      <c r="DPC268" s="710"/>
      <c r="DPD268" s="710"/>
      <c r="DPE268" s="710"/>
      <c r="DPF268" s="710"/>
      <c r="DPG268" s="710"/>
      <c r="DPH268" s="710"/>
      <c r="DPI268" s="710"/>
      <c r="DPJ268" s="710"/>
      <c r="DPK268" s="710"/>
      <c r="DPL268" s="710"/>
      <c r="DPM268" s="710"/>
      <c r="DPN268" s="710"/>
      <c r="DPO268" s="710"/>
      <c r="DPP268" s="710"/>
      <c r="DPQ268" s="710"/>
      <c r="DPR268" s="710"/>
      <c r="DPS268" s="710"/>
      <c r="DPT268" s="710"/>
      <c r="DPU268" s="710"/>
      <c r="DPV268" s="710"/>
      <c r="DPW268" s="710"/>
      <c r="DPX268" s="710"/>
      <c r="DPY268" s="710"/>
      <c r="DPZ268" s="710"/>
      <c r="DQA268" s="710"/>
      <c r="DQB268" s="710"/>
      <c r="DQC268" s="710"/>
      <c r="DQD268" s="710"/>
      <c r="DQE268" s="710"/>
      <c r="DQF268" s="710"/>
      <c r="DQG268" s="710"/>
      <c r="DQH268" s="710"/>
      <c r="DQI268" s="710"/>
      <c r="DQJ268" s="710"/>
      <c r="DQK268" s="710"/>
      <c r="DQL268" s="710"/>
      <c r="DQM268" s="710"/>
      <c r="DQN268" s="710"/>
      <c r="DQO268" s="710"/>
      <c r="DQP268" s="710"/>
      <c r="DQQ268" s="710"/>
      <c r="DQR268" s="710"/>
      <c r="DQS268" s="710"/>
      <c r="DQT268" s="710"/>
      <c r="DQU268" s="710"/>
      <c r="DQV268" s="710"/>
      <c r="DQW268" s="710"/>
      <c r="DQX268" s="710"/>
      <c r="DQY268" s="710"/>
      <c r="DQZ268" s="710"/>
      <c r="DRA268" s="710"/>
      <c r="DRB268" s="710"/>
      <c r="DRC268" s="710"/>
      <c r="DRD268" s="710"/>
      <c r="DRE268" s="710"/>
      <c r="DRF268" s="710"/>
      <c r="DRG268" s="710"/>
      <c r="DRH268" s="710"/>
      <c r="DRI268" s="710"/>
      <c r="DRJ268" s="710"/>
      <c r="DRK268" s="710"/>
      <c r="DRL268" s="710"/>
      <c r="DRM268" s="710"/>
      <c r="DRN268" s="710"/>
      <c r="DRO268" s="710"/>
      <c r="DRP268" s="710"/>
      <c r="DRQ268" s="710"/>
      <c r="DRR268" s="710"/>
      <c r="DRS268" s="710"/>
      <c r="DRT268" s="710"/>
      <c r="DRU268" s="710"/>
      <c r="DRV268" s="710"/>
      <c r="DRW268" s="710"/>
      <c r="DRX268" s="710"/>
      <c r="DRY268" s="710"/>
      <c r="DRZ268" s="710"/>
      <c r="DSA268" s="710"/>
      <c r="DSB268" s="710"/>
      <c r="DSC268" s="710"/>
      <c r="DSD268" s="710"/>
      <c r="DSE268" s="710"/>
      <c r="DSF268" s="710"/>
      <c r="DSG268" s="710"/>
      <c r="DSH268" s="710"/>
      <c r="DSI268" s="710"/>
      <c r="DSJ268" s="710"/>
      <c r="DSK268" s="710"/>
      <c r="DSL268" s="710"/>
      <c r="DSM268" s="710"/>
      <c r="DSN268" s="710"/>
      <c r="DSO268" s="710"/>
      <c r="DSP268" s="710"/>
      <c r="DSQ268" s="710"/>
      <c r="DSR268" s="710"/>
      <c r="DSS268" s="710"/>
      <c r="DST268" s="710"/>
      <c r="DSU268" s="710"/>
      <c r="DSV268" s="710"/>
      <c r="DSW268" s="710"/>
      <c r="DSX268" s="710"/>
      <c r="DSY268" s="710"/>
      <c r="DSZ268" s="710"/>
      <c r="DTA268" s="710"/>
      <c r="DTB268" s="710"/>
      <c r="DTC268" s="710"/>
      <c r="DTD268" s="710"/>
      <c r="DTE268" s="710"/>
      <c r="DTF268" s="710"/>
      <c r="DTG268" s="710"/>
      <c r="DTH268" s="710"/>
      <c r="DTI268" s="710"/>
      <c r="DTJ268" s="710"/>
      <c r="DTK268" s="710"/>
      <c r="DTL268" s="710"/>
      <c r="DTM268" s="710"/>
      <c r="DTN268" s="710"/>
      <c r="DTO268" s="710"/>
      <c r="DTP268" s="710"/>
      <c r="DTQ268" s="710"/>
      <c r="DTR268" s="710"/>
      <c r="DTS268" s="710"/>
      <c r="DTT268" s="710"/>
      <c r="DTU268" s="710"/>
      <c r="DTV268" s="710"/>
      <c r="DTW268" s="710"/>
      <c r="DTX268" s="710"/>
      <c r="DTY268" s="710"/>
      <c r="DTZ268" s="710"/>
      <c r="DUA268" s="710"/>
      <c r="DUB268" s="710"/>
      <c r="DUC268" s="710"/>
      <c r="DUD268" s="710"/>
      <c r="DUE268" s="710"/>
      <c r="DUF268" s="710"/>
      <c r="DUG268" s="710"/>
      <c r="DUH268" s="710"/>
      <c r="DUI268" s="710"/>
      <c r="DUJ268" s="710"/>
      <c r="DUK268" s="710"/>
      <c r="DUL268" s="710"/>
      <c r="DUM268" s="710"/>
      <c r="DUN268" s="710"/>
      <c r="DUO268" s="710"/>
      <c r="DUP268" s="710"/>
      <c r="DUQ268" s="710"/>
      <c r="DUR268" s="710"/>
      <c r="DUS268" s="710"/>
      <c r="DUT268" s="710"/>
      <c r="DUU268" s="710"/>
      <c r="DUV268" s="710"/>
      <c r="DUW268" s="710"/>
      <c r="DUX268" s="710"/>
      <c r="DUY268" s="710"/>
      <c r="DUZ268" s="710"/>
      <c r="DVA268" s="710"/>
      <c r="DVB268" s="710"/>
      <c r="DVC268" s="710"/>
      <c r="DVD268" s="710"/>
      <c r="DVE268" s="710"/>
      <c r="DVF268" s="710"/>
      <c r="DVG268" s="710"/>
      <c r="DVH268" s="710"/>
      <c r="DVI268" s="710"/>
      <c r="DVJ268" s="710"/>
      <c r="DVK268" s="710"/>
      <c r="DVL268" s="710"/>
      <c r="DVM268" s="710"/>
      <c r="DVN268" s="710"/>
      <c r="DVO268" s="710"/>
      <c r="DVP268" s="710"/>
      <c r="DVQ268" s="710"/>
      <c r="DVR268" s="710"/>
      <c r="DVS268" s="710"/>
      <c r="DVT268" s="710"/>
      <c r="DVU268" s="710"/>
      <c r="DVV268" s="710"/>
      <c r="DVW268" s="710"/>
      <c r="DVX268" s="710"/>
      <c r="DVY268" s="710"/>
      <c r="DVZ268" s="710"/>
      <c r="DWA268" s="710"/>
      <c r="DWB268" s="710"/>
      <c r="DWC268" s="710"/>
      <c r="DWD268" s="710"/>
      <c r="DWE268" s="710"/>
      <c r="DWF268" s="710"/>
      <c r="DWG268" s="710"/>
      <c r="DWH268" s="710"/>
      <c r="DWI268" s="710"/>
      <c r="DWJ268" s="710"/>
      <c r="DWK268" s="710"/>
      <c r="DWL268" s="710"/>
      <c r="DWM268" s="710"/>
      <c r="DWN268" s="710"/>
      <c r="DWO268" s="710"/>
      <c r="DWP268" s="710"/>
      <c r="DWQ268" s="710"/>
      <c r="DWR268" s="710"/>
      <c r="DWS268" s="710"/>
      <c r="DWT268" s="710"/>
      <c r="DWU268" s="710"/>
      <c r="DWV268" s="710"/>
      <c r="DWW268" s="710"/>
      <c r="DWX268" s="710"/>
      <c r="DWY268" s="710"/>
      <c r="DWZ268" s="710"/>
      <c r="DXA268" s="710"/>
      <c r="DXB268" s="710"/>
      <c r="DXC268" s="710"/>
      <c r="DXD268" s="710"/>
      <c r="DXE268" s="710"/>
      <c r="DXF268" s="710"/>
      <c r="DXG268" s="710"/>
      <c r="DXH268" s="710"/>
      <c r="DXI268" s="710"/>
      <c r="DXJ268" s="710"/>
      <c r="DXK268" s="710"/>
      <c r="DXL268" s="710"/>
      <c r="DXM268" s="710"/>
      <c r="DXN268" s="710"/>
      <c r="DXO268" s="710"/>
      <c r="DXP268" s="710"/>
      <c r="DXQ268" s="710"/>
      <c r="DXR268" s="710"/>
      <c r="DXS268" s="710"/>
      <c r="DXT268" s="710"/>
      <c r="DXU268" s="710"/>
      <c r="DXV268" s="710"/>
      <c r="DXW268" s="710"/>
      <c r="DXX268" s="710"/>
      <c r="DXY268" s="710"/>
      <c r="DXZ268" s="710"/>
      <c r="DYA268" s="710"/>
      <c r="DYB268" s="710"/>
      <c r="DYC268" s="710"/>
      <c r="DYD268" s="710"/>
      <c r="DYE268" s="710"/>
      <c r="DYF268" s="710"/>
      <c r="DYG268" s="710"/>
      <c r="DYH268" s="710"/>
      <c r="DYI268" s="710"/>
      <c r="DYJ268" s="710"/>
      <c r="DYK268" s="710"/>
      <c r="DYL268" s="710"/>
      <c r="DYM268" s="710"/>
      <c r="DYN268" s="710"/>
      <c r="DYO268" s="710"/>
      <c r="DYP268" s="710"/>
      <c r="DYQ268" s="710"/>
      <c r="DYR268" s="710"/>
      <c r="DYS268" s="710"/>
      <c r="DYT268" s="710"/>
      <c r="DYU268" s="710"/>
      <c r="DYV268" s="710"/>
      <c r="DYW268" s="710"/>
      <c r="DYX268" s="710"/>
      <c r="DYY268" s="710"/>
      <c r="DYZ268" s="710"/>
      <c r="DZA268" s="710"/>
      <c r="DZB268" s="710"/>
      <c r="DZC268" s="710"/>
      <c r="DZD268" s="710"/>
      <c r="DZE268" s="710"/>
      <c r="DZF268" s="710"/>
      <c r="DZG268" s="710"/>
      <c r="DZH268" s="710"/>
      <c r="DZI268" s="710"/>
      <c r="DZJ268" s="710"/>
      <c r="DZK268" s="710"/>
      <c r="DZL268" s="710"/>
      <c r="DZM268" s="710"/>
      <c r="DZN268" s="710"/>
      <c r="DZO268" s="710"/>
      <c r="DZP268" s="710"/>
      <c r="DZQ268" s="710"/>
      <c r="DZR268" s="710"/>
      <c r="DZS268" s="710"/>
      <c r="DZT268" s="710"/>
      <c r="DZU268" s="710"/>
      <c r="DZV268" s="710"/>
      <c r="DZW268" s="710"/>
      <c r="DZX268" s="710"/>
      <c r="DZY268" s="710"/>
      <c r="DZZ268" s="710"/>
      <c r="EAA268" s="710"/>
      <c r="EAB268" s="710"/>
      <c r="EAC268" s="710"/>
      <c r="EAD268" s="710"/>
      <c r="EAE268" s="710"/>
      <c r="EAF268" s="710"/>
      <c r="EAG268" s="710"/>
      <c r="EAH268" s="710"/>
      <c r="EAI268" s="710"/>
      <c r="EAJ268" s="710"/>
      <c r="EAK268" s="710"/>
      <c r="EAL268" s="710"/>
      <c r="EAM268" s="710"/>
      <c r="EAN268" s="710"/>
      <c r="EAO268" s="710"/>
      <c r="EAP268" s="710"/>
      <c r="EAQ268" s="710"/>
      <c r="EAR268" s="710"/>
      <c r="EAS268" s="710"/>
      <c r="EAT268" s="710"/>
      <c r="EAU268" s="710"/>
      <c r="EAV268" s="710"/>
      <c r="EAW268" s="710"/>
      <c r="EAX268" s="710"/>
      <c r="EAY268" s="710"/>
      <c r="EAZ268" s="710"/>
      <c r="EBA268" s="710"/>
      <c r="EBB268" s="710"/>
      <c r="EBC268" s="710"/>
      <c r="EBD268" s="710"/>
      <c r="EBE268" s="710"/>
      <c r="EBF268" s="710"/>
      <c r="EBG268" s="710"/>
      <c r="EBH268" s="710"/>
      <c r="EBI268" s="710"/>
      <c r="EBJ268" s="710"/>
      <c r="EBK268" s="710"/>
      <c r="EBL268" s="710"/>
      <c r="EBM268" s="710"/>
      <c r="EBN268" s="710"/>
      <c r="EBO268" s="710"/>
      <c r="EBP268" s="710"/>
      <c r="EBQ268" s="710"/>
      <c r="EBR268" s="710"/>
      <c r="EBS268" s="710"/>
      <c r="EBT268" s="710"/>
      <c r="EBU268" s="710"/>
      <c r="EBV268" s="710"/>
      <c r="EBW268" s="710"/>
      <c r="EBX268" s="710"/>
      <c r="EBY268" s="710"/>
      <c r="EBZ268" s="710"/>
      <c r="ECA268" s="710"/>
      <c r="ECB268" s="710"/>
      <c r="ECC268" s="710"/>
      <c r="ECD268" s="710"/>
      <c r="ECE268" s="710"/>
      <c r="ECF268" s="710"/>
      <c r="ECG268" s="710"/>
      <c r="ECH268" s="710"/>
      <c r="ECI268" s="710"/>
      <c r="ECJ268" s="710"/>
      <c r="ECK268" s="710"/>
      <c r="ECL268" s="710"/>
      <c r="ECM268" s="710"/>
      <c r="ECN268" s="710"/>
      <c r="ECO268" s="710"/>
      <c r="ECP268" s="710"/>
      <c r="ECQ268" s="710"/>
      <c r="ECR268" s="710"/>
      <c r="ECS268" s="710"/>
      <c r="ECT268" s="710"/>
      <c r="ECU268" s="710"/>
      <c r="ECV268" s="710"/>
      <c r="ECW268" s="710"/>
      <c r="ECX268" s="710"/>
      <c r="ECY268" s="710"/>
      <c r="ECZ268" s="710"/>
      <c r="EDA268" s="710"/>
      <c r="EDB268" s="710"/>
      <c r="EDC268" s="710"/>
      <c r="EDD268" s="710"/>
      <c r="EDE268" s="710"/>
      <c r="EDF268" s="710"/>
      <c r="EDG268" s="710"/>
      <c r="EDH268" s="710"/>
      <c r="EDI268" s="710"/>
      <c r="EDJ268" s="710"/>
      <c r="EDK268" s="710"/>
      <c r="EDL268" s="710"/>
      <c r="EDM268" s="710"/>
      <c r="EDN268" s="710"/>
      <c r="EDO268" s="710"/>
      <c r="EDP268" s="710"/>
      <c r="EDQ268" s="710"/>
      <c r="EDR268" s="710"/>
      <c r="EDS268" s="710"/>
      <c r="EDT268" s="710"/>
      <c r="EDU268" s="710"/>
      <c r="EDV268" s="710"/>
      <c r="EDW268" s="710"/>
      <c r="EDX268" s="710"/>
      <c r="EDY268" s="710"/>
      <c r="EDZ268" s="710"/>
      <c r="EEA268" s="710"/>
      <c r="EEB268" s="710"/>
      <c r="EEC268" s="710"/>
      <c r="EED268" s="710"/>
      <c r="EEE268" s="710"/>
      <c r="EEF268" s="710"/>
      <c r="EEG268" s="710"/>
      <c r="EEH268" s="710"/>
      <c r="EEI268" s="710"/>
      <c r="EEJ268" s="710"/>
      <c r="EEK268" s="710"/>
      <c r="EEL268" s="710"/>
      <c r="EEM268" s="710"/>
      <c r="EEN268" s="710"/>
      <c r="EEO268" s="710"/>
      <c r="EEP268" s="710"/>
      <c r="EEQ268" s="710"/>
      <c r="EER268" s="710"/>
      <c r="EES268" s="710"/>
      <c r="EET268" s="710"/>
      <c r="EEU268" s="710"/>
      <c r="EEV268" s="710"/>
      <c r="EEW268" s="710"/>
      <c r="EEX268" s="710"/>
      <c r="EEY268" s="710"/>
      <c r="EEZ268" s="710"/>
      <c r="EFA268" s="710"/>
      <c r="EFB268" s="710"/>
      <c r="EFC268" s="710"/>
      <c r="EFD268" s="710"/>
      <c r="EFE268" s="710"/>
      <c r="EFF268" s="710"/>
      <c r="EFG268" s="710"/>
      <c r="EFH268" s="710"/>
      <c r="EFI268" s="710"/>
      <c r="EFJ268" s="710"/>
      <c r="EFK268" s="710"/>
      <c r="EFL268" s="710"/>
      <c r="EFM268" s="710"/>
      <c r="EFN268" s="710"/>
      <c r="EFO268" s="710"/>
      <c r="EFP268" s="710"/>
      <c r="EFQ268" s="710"/>
      <c r="EFR268" s="710"/>
      <c r="EFS268" s="710"/>
      <c r="EFT268" s="710"/>
      <c r="EFU268" s="710"/>
      <c r="EFV268" s="710"/>
      <c r="EFW268" s="710"/>
      <c r="EFX268" s="710"/>
      <c r="EFY268" s="710"/>
      <c r="EFZ268" s="710"/>
      <c r="EGA268" s="710"/>
      <c r="EGB268" s="710"/>
      <c r="EGC268" s="710"/>
      <c r="EGD268" s="710"/>
      <c r="EGE268" s="710"/>
      <c r="EGF268" s="710"/>
      <c r="EGG268" s="710"/>
      <c r="EGH268" s="710"/>
      <c r="EGI268" s="710"/>
      <c r="EGJ268" s="710"/>
      <c r="EGK268" s="710"/>
      <c r="EGL268" s="710"/>
      <c r="EGM268" s="710"/>
      <c r="EGN268" s="710"/>
      <c r="EGO268" s="710"/>
      <c r="EGP268" s="710"/>
      <c r="EGQ268" s="710"/>
      <c r="EGR268" s="710"/>
      <c r="EGS268" s="710"/>
      <c r="EGT268" s="710"/>
      <c r="EGU268" s="710"/>
      <c r="EGV268" s="710"/>
      <c r="EGW268" s="710"/>
      <c r="EGX268" s="710"/>
      <c r="EGY268" s="710"/>
      <c r="EGZ268" s="710"/>
      <c r="EHA268" s="710"/>
      <c r="EHB268" s="710"/>
      <c r="EHC268" s="710"/>
      <c r="EHD268" s="710"/>
      <c r="EHE268" s="710"/>
      <c r="EHF268" s="710"/>
      <c r="EHG268" s="710"/>
      <c r="EHH268" s="710"/>
      <c r="EHI268" s="710"/>
      <c r="EHJ268" s="710"/>
      <c r="EHK268" s="710"/>
      <c r="EHL268" s="710"/>
      <c r="EHM268" s="710"/>
      <c r="EHN268" s="710"/>
      <c r="EHO268" s="710"/>
      <c r="EHP268" s="710"/>
      <c r="EHQ268" s="710"/>
      <c r="EHR268" s="710"/>
      <c r="EHS268" s="710"/>
      <c r="EHT268" s="710"/>
      <c r="EHU268" s="710"/>
      <c r="EHV268" s="710"/>
      <c r="EHW268" s="710"/>
      <c r="EHX268" s="710"/>
      <c r="EHY268" s="710"/>
      <c r="EHZ268" s="710"/>
      <c r="EIA268" s="710"/>
      <c r="EIB268" s="710"/>
      <c r="EIC268" s="710"/>
      <c r="EID268" s="710"/>
      <c r="EIE268" s="710"/>
      <c r="EIF268" s="710"/>
      <c r="EIG268" s="710"/>
      <c r="EIH268" s="710"/>
      <c r="EII268" s="710"/>
      <c r="EIJ268" s="710"/>
      <c r="EIK268" s="710"/>
      <c r="EIL268" s="710"/>
      <c r="EIM268" s="710"/>
      <c r="EIN268" s="710"/>
      <c r="EIO268" s="710"/>
      <c r="EIP268" s="710"/>
      <c r="EIQ268" s="710"/>
      <c r="EIR268" s="710"/>
      <c r="EIS268" s="710"/>
      <c r="EIT268" s="710"/>
      <c r="EIU268" s="710"/>
      <c r="EIV268" s="710"/>
      <c r="EIW268" s="710"/>
      <c r="EIX268" s="710"/>
      <c r="EIY268" s="710"/>
      <c r="EIZ268" s="710"/>
      <c r="EJA268" s="710"/>
      <c r="EJB268" s="710"/>
      <c r="EJC268" s="710"/>
      <c r="EJD268" s="710"/>
      <c r="EJE268" s="710"/>
      <c r="EJF268" s="710"/>
      <c r="EJG268" s="710"/>
      <c r="EJH268" s="710"/>
      <c r="EJI268" s="710"/>
      <c r="EJJ268" s="710"/>
      <c r="EJK268" s="710"/>
      <c r="EJL268" s="710"/>
      <c r="EJM268" s="710"/>
      <c r="EJN268" s="710"/>
      <c r="EJO268" s="710"/>
      <c r="EJP268" s="710"/>
      <c r="EJQ268" s="710"/>
      <c r="EJR268" s="710"/>
      <c r="EJS268" s="710"/>
      <c r="EJT268" s="710"/>
      <c r="EJU268" s="710"/>
      <c r="EJV268" s="710"/>
      <c r="EJW268" s="710"/>
      <c r="EJX268" s="710"/>
      <c r="EJY268" s="710"/>
      <c r="EJZ268" s="710"/>
      <c r="EKA268" s="710"/>
      <c r="EKB268" s="710"/>
      <c r="EKC268" s="710"/>
      <c r="EKD268" s="710"/>
      <c r="EKE268" s="710"/>
      <c r="EKF268" s="710"/>
      <c r="EKG268" s="710"/>
      <c r="EKH268" s="710"/>
      <c r="EKI268" s="710"/>
      <c r="EKJ268" s="710"/>
      <c r="EKK268" s="710"/>
      <c r="EKL268" s="710"/>
      <c r="EKM268" s="710"/>
      <c r="EKN268" s="710"/>
      <c r="EKO268" s="710"/>
      <c r="EKP268" s="710"/>
      <c r="EKQ268" s="710"/>
      <c r="EKR268" s="710"/>
      <c r="EKS268" s="710"/>
      <c r="EKT268" s="710"/>
      <c r="EKU268" s="710"/>
      <c r="EKV268" s="710"/>
      <c r="EKW268" s="710"/>
      <c r="EKX268" s="710"/>
      <c r="EKY268" s="710"/>
      <c r="EKZ268" s="710"/>
      <c r="ELA268" s="710"/>
      <c r="ELB268" s="710"/>
      <c r="ELC268" s="710"/>
      <c r="ELD268" s="710"/>
      <c r="ELE268" s="710"/>
      <c r="ELF268" s="710"/>
      <c r="ELG268" s="710"/>
      <c r="ELH268" s="710"/>
      <c r="ELI268" s="710"/>
      <c r="ELJ268" s="710"/>
      <c r="ELK268" s="710"/>
      <c r="ELL268" s="710"/>
      <c r="ELM268" s="710"/>
      <c r="ELN268" s="710"/>
      <c r="ELO268" s="710"/>
      <c r="ELP268" s="710"/>
      <c r="ELQ268" s="710"/>
      <c r="ELR268" s="710"/>
      <c r="ELS268" s="710"/>
      <c r="ELT268" s="710"/>
      <c r="ELU268" s="710"/>
      <c r="ELV268" s="710"/>
      <c r="ELW268" s="710"/>
      <c r="ELX268" s="710"/>
      <c r="ELY268" s="710"/>
      <c r="ELZ268" s="710"/>
      <c r="EMA268" s="710"/>
      <c r="EMB268" s="710"/>
      <c r="EMC268" s="710"/>
      <c r="EMD268" s="710"/>
      <c r="EME268" s="710"/>
      <c r="EMF268" s="710"/>
      <c r="EMG268" s="710"/>
      <c r="EMH268" s="710"/>
      <c r="EMI268" s="710"/>
      <c r="EMJ268" s="710"/>
      <c r="EMK268" s="710"/>
      <c r="EML268" s="710"/>
      <c r="EMM268" s="710"/>
      <c r="EMN268" s="710"/>
      <c r="EMO268" s="710"/>
      <c r="EMP268" s="710"/>
      <c r="EMQ268" s="710"/>
      <c r="EMR268" s="710"/>
      <c r="EMS268" s="710"/>
      <c r="EMT268" s="710"/>
      <c r="EMU268" s="710"/>
      <c r="EMV268" s="710"/>
      <c r="EMW268" s="710"/>
      <c r="EMX268" s="710"/>
      <c r="EMY268" s="710"/>
      <c r="EMZ268" s="710"/>
      <c r="ENA268" s="710"/>
      <c r="ENB268" s="710"/>
      <c r="ENC268" s="710"/>
      <c r="END268" s="710"/>
      <c r="ENE268" s="710"/>
      <c r="ENF268" s="710"/>
      <c r="ENG268" s="710"/>
      <c r="ENH268" s="710"/>
      <c r="ENI268" s="710"/>
      <c r="ENJ268" s="710"/>
      <c r="ENK268" s="710"/>
      <c r="ENL268" s="710"/>
      <c r="ENM268" s="710"/>
      <c r="ENN268" s="710"/>
      <c r="ENO268" s="710"/>
      <c r="ENP268" s="710"/>
      <c r="ENQ268" s="710"/>
      <c r="ENR268" s="710"/>
      <c r="ENS268" s="710"/>
      <c r="ENT268" s="710"/>
      <c r="ENU268" s="710"/>
      <c r="ENV268" s="710"/>
      <c r="ENW268" s="710"/>
      <c r="ENX268" s="710"/>
      <c r="ENY268" s="710"/>
      <c r="ENZ268" s="710"/>
      <c r="EOA268" s="710"/>
      <c r="EOB268" s="710"/>
      <c r="EOC268" s="710"/>
      <c r="EOD268" s="710"/>
      <c r="EOE268" s="710"/>
      <c r="EOF268" s="710"/>
      <c r="EOG268" s="710"/>
      <c r="EOH268" s="710"/>
      <c r="EOI268" s="710"/>
      <c r="EOJ268" s="710"/>
      <c r="EOK268" s="710"/>
      <c r="EOL268" s="710"/>
      <c r="EOM268" s="710"/>
      <c r="EON268" s="710"/>
      <c r="EOO268" s="710"/>
      <c r="EOP268" s="710"/>
      <c r="EOQ268" s="710"/>
      <c r="EOR268" s="710"/>
      <c r="EOS268" s="710"/>
      <c r="EOT268" s="710"/>
      <c r="EOU268" s="710"/>
      <c r="EOV268" s="710"/>
      <c r="EOW268" s="710"/>
      <c r="EOX268" s="710"/>
      <c r="EOY268" s="710"/>
      <c r="EOZ268" s="710"/>
      <c r="EPA268" s="710"/>
      <c r="EPB268" s="710"/>
      <c r="EPC268" s="710"/>
      <c r="EPD268" s="710"/>
      <c r="EPE268" s="710"/>
      <c r="EPF268" s="710"/>
      <c r="EPG268" s="710"/>
      <c r="EPH268" s="710"/>
      <c r="EPI268" s="710"/>
      <c r="EPJ268" s="710"/>
      <c r="EPK268" s="710"/>
      <c r="EPL268" s="710"/>
      <c r="EPM268" s="710"/>
      <c r="EPN268" s="710"/>
      <c r="EPO268" s="710"/>
      <c r="EPP268" s="710"/>
      <c r="EPQ268" s="710"/>
      <c r="EPR268" s="710"/>
      <c r="EPS268" s="710"/>
      <c r="EPT268" s="710"/>
      <c r="EPU268" s="710"/>
      <c r="EPV268" s="710"/>
      <c r="EPW268" s="710"/>
      <c r="EPX268" s="710"/>
      <c r="EPY268" s="710"/>
      <c r="EPZ268" s="710"/>
      <c r="EQA268" s="710"/>
      <c r="EQB268" s="710"/>
      <c r="EQC268" s="710"/>
      <c r="EQD268" s="710"/>
      <c r="EQE268" s="710"/>
      <c r="EQF268" s="710"/>
      <c r="EQG268" s="710"/>
      <c r="EQH268" s="710"/>
      <c r="EQI268" s="710"/>
      <c r="EQJ268" s="710"/>
      <c r="EQK268" s="710"/>
      <c r="EQL268" s="710"/>
      <c r="EQM268" s="710"/>
      <c r="EQN268" s="710"/>
      <c r="EQO268" s="710"/>
      <c r="EQP268" s="710"/>
      <c r="EQQ268" s="710"/>
      <c r="EQR268" s="710"/>
      <c r="EQS268" s="710"/>
      <c r="EQT268" s="710"/>
      <c r="EQU268" s="710"/>
      <c r="EQV268" s="710"/>
      <c r="EQW268" s="710"/>
      <c r="EQX268" s="710"/>
      <c r="EQY268" s="710"/>
      <c r="EQZ268" s="710"/>
      <c r="ERA268" s="710"/>
      <c r="ERB268" s="710"/>
      <c r="ERC268" s="710"/>
      <c r="ERD268" s="710"/>
      <c r="ERE268" s="710"/>
      <c r="ERF268" s="710"/>
      <c r="ERG268" s="710"/>
      <c r="ERH268" s="710"/>
      <c r="ERI268" s="710"/>
      <c r="ERJ268" s="710"/>
      <c r="ERK268" s="710"/>
      <c r="ERL268" s="710"/>
      <c r="ERM268" s="710"/>
      <c r="ERN268" s="710"/>
      <c r="ERO268" s="710"/>
      <c r="ERP268" s="710"/>
      <c r="ERQ268" s="710"/>
      <c r="ERR268" s="710"/>
      <c r="ERS268" s="710"/>
      <c r="ERT268" s="710"/>
      <c r="ERU268" s="710"/>
      <c r="ERV268" s="710"/>
      <c r="ERW268" s="710"/>
      <c r="ERX268" s="710"/>
      <c r="ERY268" s="710"/>
      <c r="ERZ268" s="710"/>
      <c r="ESA268" s="710"/>
      <c r="ESB268" s="710"/>
      <c r="ESC268" s="710"/>
      <c r="ESD268" s="710"/>
      <c r="ESE268" s="710"/>
      <c r="ESF268" s="710"/>
      <c r="ESG268" s="710"/>
      <c r="ESH268" s="710"/>
      <c r="ESI268" s="710"/>
      <c r="ESJ268" s="710"/>
      <c r="ESK268" s="710"/>
      <c r="ESL268" s="710"/>
      <c r="ESM268" s="710"/>
      <c r="ESN268" s="710"/>
      <c r="ESO268" s="710"/>
      <c r="ESP268" s="710"/>
      <c r="ESQ268" s="710"/>
      <c r="ESR268" s="710"/>
      <c r="ESS268" s="710"/>
      <c r="EST268" s="710"/>
      <c r="ESU268" s="710"/>
      <c r="ESV268" s="710"/>
      <c r="ESW268" s="710"/>
      <c r="ESX268" s="710"/>
      <c r="ESY268" s="710"/>
      <c r="ESZ268" s="710"/>
      <c r="ETA268" s="710"/>
      <c r="ETB268" s="710"/>
      <c r="ETC268" s="710"/>
      <c r="ETD268" s="710"/>
      <c r="ETE268" s="710"/>
      <c r="ETF268" s="710"/>
      <c r="ETG268" s="710"/>
      <c r="ETH268" s="710"/>
      <c r="ETI268" s="710"/>
      <c r="ETJ268" s="710"/>
      <c r="ETK268" s="710"/>
      <c r="ETL268" s="710"/>
      <c r="ETM268" s="710"/>
      <c r="ETN268" s="710"/>
      <c r="ETO268" s="710"/>
      <c r="ETP268" s="710"/>
      <c r="ETQ268" s="710"/>
      <c r="ETR268" s="710"/>
      <c r="ETS268" s="710"/>
      <c r="ETT268" s="710"/>
      <c r="ETU268" s="710"/>
      <c r="ETV268" s="710"/>
      <c r="ETW268" s="710"/>
      <c r="ETX268" s="710"/>
      <c r="ETY268" s="710"/>
      <c r="ETZ268" s="710"/>
      <c r="EUA268" s="710"/>
      <c r="EUB268" s="710"/>
      <c r="EUC268" s="710"/>
      <c r="EUD268" s="710"/>
      <c r="EUE268" s="710"/>
      <c r="EUF268" s="710"/>
      <c r="EUG268" s="710"/>
      <c r="EUH268" s="710"/>
      <c r="EUI268" s="710"/>
      <c r="EUJ268" s="710"/>
      <c r="EUK268" s="710"/>
      <c r="EUL268" s="710"/>
      <c r="EUM268" s="710"/>
      <c r="EUN268" s="710"/>
      <c r="EUO268" s="710"/>
      <c r="EUP268" s="710"/>
      <c r="EUQ268" s="710"/>
      <c r="EUR268" s="710"/>
      <c r="EUS268" s="710"/>
      <c r="EUT268" s="710"/>
      <c r="EUU268" s="710"/>
      <c r="EUV268" s="710"/>
      <c r="EUW268" s="710"/>
      <c r="EUX268" s="710"/>
      <c r="EUY268" s="710"/>
      <c r="EUZ268" s="710"/>
      <c r="EVA268" s="710"/>
      <c r="EVB268" s="710"/>
      <c r="EVC268" s="710"/>
      <c r="EVD268" s="710"/>
      <c r="EVE268" s="710"/>
      <c r="EVF268" s="710"/>
      <c r="EVG268" s="710"/>
      <c r="EVH268" s="710"/>
      <c r="EVI268" s="710"/>
      <c r="EVJ268" s="710"/>
      <c r="EVK268" s="710"/>
      <c r="EVL268" s="710"/>
      <c r="EVM268" s="710"/>
      <c r="EVN268" s="710"/>
      <c r="EVO268" s="710"/>
      <c r="EVP268" s="710"/>
      <c r="EVQ268" s="710"/>
      <c r="EVR268" s="710"/>
      <c r="EVS268" s="710"/>
      <c r="EVT268" s="710"/>
      <c r="EVU268" s="710"/>
      <c r="EVV268" s="710"/>
      <c r="EVW268" s="710"/>
      <c r="EVX268" s="710"/>
      <c r="EVY268" s="710"/>
      <c r="EVZ268" s="710"/>
      <c r="EWA268" s="710"/>
      <c r="EWB268" s="710"/>
      <c r="EWC268" s="710"/>
      <c r="EWD268" s="710"/>
      <c r="EWE268" s="710"/>
      <c r="EWF268" s="710"/>
      <c r="EWG268" s="710"/>
      <c r="EWH268" s="710"/>
      <c r="EWI268" s="710"/>
      <c r="EWJ268" s="710"/>
      <c r="EWK268" s="710"/>
      <c r="EWL268" s="710"/>
      <c r="EWM268" s="710"/>
      <c r="EWN268" s="710"/>
      <c r="EWO268" s="710"/>
      <c r="EWP268" s="710"/>
      <c r="EWQ268" s="710"/>
      <c r="EWR268" s="710"/>
      <c r="EWS268" s="710"/>
      <c r="EWT268" s="710"/>
      <c r="EWU268" s="710"/>
      <c r="EWV268" s="710"/>
      <c r="EWW268" s="710"/>
      <c r="EWX268" s="710"/>
      <c r="EWY268" s="710"/>
      <c r="EWZ268" s="710"/>
      <c r="EXA268" s="710"/>
      <c r="EXB268" s="710"/>
      <c r="EXC268" s="710"/>
      <c r="EXD268" s="710"/>
      <c r="EXE268" s="710"/>
      <c r="EXF268" s="710"/>
      <c r="EXG268" s="710"/>
      <c r="EXH268" s="710"/>
      <c r="EXI268" s="710"/>
      <c r="EXJ268" s="710"/>
      <c r="EXK268" s="710"/>
      <c r="EXL268" s="710"/>
      <c r="EXM268" s="710"/>
      <c r="EXN268" s="710"/>
      <c r="EXO268" s="710"/>
      <c r="EXP268" s="710"/>
      <c r="EXQ268" s="710"/>
      <c r="EXR268" s="710"/>
      <c r="EXS268" s="710"/>
      <c r="EXT268" s="710"/>
      <c r="EXU268" s="710"/>
      <c r="EXV268" s="710"/>
      <c r="EXW268" s="710"/>
      <c r="EXX268" s="710"/>
      <c r="EXY268" s="710"/>
      <c r="EXZ268" s="710"/>
      <c r="EYA268" s="710"/>
      <c r="EYB268" s="710"/>
      <c r="EYC268" s="710"/>
      <c r="EYD268" s="710"/>
      <c r="EYE268" s="710"/>
      <c r="EYF268" s="710"/>
      <c r="EYG268" s="710"/>
      <c r="EYH268" s="710"/>
      <c r="EYI268" s="710"/>
      <c r="EYJ268" s="710"/>
      <c r="EYK268" s="710"/>
      <c r="EYL268" s="710"/>
      <c r="EYM268" s="710"/>
      <c r="EYN268" s="710"/>
      <c r="EYO268" s="710"/>
      <c r="EYP268" s="710"/>
      <c r="EYQ268" s="710"/>
      <c r="EYR268" s="710"/>
      <c r="EYS268" s="710"/>
      <c r="EYT268" s="710"/>
      <c r="EYU268" s="710"/>
      <c r="EYV268" s="710"/>
      <c r="EYW268" s="710"/>
      <c r="EYX268" s="710"/>
      <c r="EYY268" s="710"/>
      <c r="EYZ268" s="710"/>
      <c r="EZA268" s="710"/>
      <c r="EZB268" s="710"/>
      <c r="EZC268" s="710"/>
      <c r="EZD268" s="710"/>
      <c r="EZE268" s="710"/>
      <c r="EZF268" s="710"/>
      <c r="EZG268" s="710"/>
      <c r="EZH268" s="710"/>
      <c r="EZI268" s="710"/>
      <c r="EZJ268" s="710"/>
      <c r="EZK268" s="710"/>
      <c r="EZL268" s="710"/>
      <c r="EZM268" s="710"/>
      <c r="EZN268" s="710"/>
      <c r="EZO268" s="710"/>
      <c r="EZP268" s="710"/>
      <c r="EZQ268" s="710"/>
      <c r="EZR268" s="710"/>
      <c r="EZS268" s="710"/>
      <c r="EZT268" s="710"/>
      <c r="EZU268" s="710"/>
      <c r="EZV268" s="710"/>
      <c r="EZW268" s="710"/>
      <c r="EZX268" s="710"/>
      <c r="EZY268" s="710"/>
      <c r="EZZ268" s="710"/>
      <c r="FAA268" s="710"/>
      <c r="FAB268" s="710"/>
      <c r="FAC268" s="710"/>
      <c r="FAD268" s="710"/>
      <c r="FAE268" s="710"/>
      <c r="FAF268" s="710"/>
      <c r="FAG268" s="710"/>
      <c r="FAH268" s="710"/>
      <c r="FAI268" s="710"/>
      <c r="FAJ268" s="710"/>
      <c r="FAK268" s="710"/>
      <c r="FAL268" s="710"/>
      <c r="FAM268" s="710"/>
      <c r="FAN268" s="710"/>
      <c r="FAO268" s="710"/>
      <c r="FAP268" s="710"/>
      <c r="FAQ268" s="710"/>
      <c r="FAR268" s="710"/>
      <c r="FAS268" s="710"/>
      <c r="FAT268" s="710"/>
      <c r="FAU268" s="710"/>
      <c r="FAV268" s="710"/>
      <c r="FAW268" s="710"/>
      <c r="FAX268" s="710"/>
      <c r="FAY268" s="710"/>
      <c r="FAZ268" s="710"/>
      <c r="FBA268" s="710"/>
      <c r="FBB268" s="710"/>
      <c r="FBC268" s="710"/>
      <c r="FBD268" s="710"/>
      <c r="FBE268" s="710"/>
      <c r="FBF268" s="710"/>
      <c r="FBG268" s="710"/>
      <c r="FBH268" s="710"/>
      <c r="FBI268" s="710"/>
      <c r="FBJ268" s="710"/>
      <c r="FBK268" s="710"/>
      <c r="FBL268" s="710"/>
      <c r="FBM268" s="710"/>
      <c r="FBN268" s="710"/>
      <c r="FBO268" s="710"/>
      <c r="FBP268" s="710"/>
      <c r="FBQ268" s="710"/>
      <c r="FBR268" s="710"/>
      <c r="FBS268" s="710"/>
      <c r="FBT268" s="710"/>
      <c r="FBU268" s="710"/>
      <c r="FBV268" s="710"/>
      <c r="FBW268" s="710"/>
      <c r="FBX268" s="710"/>
      <c r="FBY268" s="710"/>
      <c r="FBZ268" s="710"/>
      <c r="FCA268" s="710"/>
      <c r="FCB268" s="710"/>
      <c r="FCC268" s="710"/>
      <c r="FCD268" s="710"/>
      <c r="FCE268" s="710"/>
      <c r="FCF268" s="710"/>
      <c r="FCG268" s="710"/>
      <c r="FCH268" s="710"/>
      <c r="FCI268" s="710"/>
      <c r="FCJ268" s="710"/>
      <c r="FCK268" s="710"/>
      <c r="FCL268" s="710"/>
      <c r="FCM268" s="710"/>
      <c r="FCN268" s="710"/>
      <c r="FCO268" s="710"/>
      <c r="FCP268" s="710"/>
      <c r="FCQ268" s="710"/>
      <c r="FCR268" s="710"/>
      <c r="FCS268" s="710"/>
      <c r="FCT268" s="710"/>
      <c r="FCU268" s="710"/>
      <c r="FCV268" s="710"/>
      <c r="FCW268" s="710"/>
      <c r="FCX268" s="710"/>
      <c r="FCY268" s="710"/>
      <c r="FCZ268" s="710"/>
      <c r="FDA268" s="710"/>
      <c r="FDB268" s="710"/>
      <c r="FDC268" s="710"/>
      <c r="FDD268" s="710"/>
      <c r="FDE268" s="710"/>
      <c r="FDF268" s="710"/>
      <c r="FDG268" s="710"/>
      <c r="FDH268" s="710"/>
      <c r="FDI268" s="710"/>
      <c r="FDJ268" s="710"/>
      <c r="FDK268" s="710"/>
      <c r="FDL268" s="710"/>
      <c r="FDM268" s="710"/>
      <c r="FDN268" s="710"/>
      <c r="FDO268" s="710"/>
      <c r="FDP268" s="710"/>
      <c r="FDQ268" s="710"/>
      <c r="FDR268" s="710"/>
      <c r="FDS268" s="710"/>
      <c r="FDT268" s="710"/>
      <c r="FDU268" s="710"/>
      <c r="FDV268" s="710"/>
      <c r="FDW268" s="710"/>
      <c r="FDX268" s="710"/>
      <c r="FDY268" s="710"/>
      <c r="FDZ268" s="710"/>
      <c r="FEA268" s="710"/>
      <c r="FEB268" s="710"/>
      <c r="FEC268" s="710"/>
      <c r="FED268" s="710"/>
      <c r="FEE268" s="710"/>
      <c r="FEF268" s="710"/>
      <c r="FEG268" s="710"/>
      <c r="FEH268" s="710"/>
      <c r="FEI268" s="710"/>
      <c r="FEJ268" s="710"/>
      <c r="FEK268" s="710"/>
      <c r="FEL268" s="710"/>
      <c r="FEM268" s="710"/>
      <c r="FEN268" s="710"/>
      <c r="FEO268" s="710"/>
      <c r="FEP268" s="710"/>
      <c r="FEQ268" s="710"/>
      <c r="FER268" s="710"/>
      <c r="FES268" s="710"/>
      <c r="FET268" s="710"/>
      <c r="FEU268" s="710"/>
      <c r="FEV268" s="710"/>
      <c r="FEW268" s="710"/>
      <c r="FEX268" s="710"/>
      <c r="FEY268" s="710"/>
      <c r="FEZ268" s="710"/>
      <c r="FFA268" s="710"/>
      <c r="FFB268" s="710"/>
      <c r="FFC268" s="710"/>
      <c r="FFD268" s="710"/>
      <c r="FFE268" s="710"/>
      <c r="FFF268" s="710"/>
      <c r="FFG268" s="710"/>
      <c r="FFH268" s="710"/>
      <c r="FFI268" s="710"/>
      <c r="FFJ268" s="710"/>
      <c r="FFK268" s="710"/>
      <c r="FFL268" s="710"/>
      <c r="FFM268" s="710"/>
      <c r="FFN268" s="710"/>
      <c r="FFO268" s="710"/>
      <c r="FFP268" s="710"/>
      <c r="FFQ268" s="710"/>
      <c r="FFR268" s="710"/>
      <c r="FFS268" s="710"/>
      <c r="FFT268" s="710"/>
      <c r="FFU268" s="710"/>
      <c r="FFV268" s="710"/>
      <c r="FFW268" s="710"/>
      <c r="FFX268" s="710"/>
      <c r="FFY268" s="710"/>
      <c r="FFZ268" s="710"/>
      <c r="FGA268" s="710"/>
      <c r="FGB268" s="710"/>
      <c r="FGC268" s="710"/>
      <c r="FGD268" s="710"/>
      <c r="FGE268" s="710"/>
      <c r="FGF268" s="710"/>
      <c r="FGG268" s="710"/>
      <c r="FGH268" s="710"/>
      <c r="FGI268" s="710"/>
      <c r="FGJ268" s="710"/>
      <c r="FGK268" s="710"/>
      <c r="FGL268" s="710"/>
      <c r="FGM268" s="710"/>
      <c r="FGN268" s="710"/>
      <c r="FGO268" s="710"/>
      <c r="FGP268" s="710"/>
      <c r="FGQ268" s="710"/>
      <c r="FGR268" s="710"/>
      <c r="FGS268" s="710"/>
      <c r="FGT268" s="710"/>
      <c r="FGU268" s="710"/>
      <c r="FGV268" s="710"/>
      <c r="FGW268" s="710"/>
      <c r="FGX268" s="710"/>
      <c r="FGY268" s="710"/>
      <c r="FGZ268" s="710"/>
      <c r="FHA268" s="710"/>
      <c r="FHB268" s="710"/>
      <c r="FHC268" s="710"/>
      <c r="FHD268" s="710"/>
      <c r="FHE268" s="710"/>
      <c r="FHF268" s="710"/>
      <c r="FHG268" s="710"/>
      <c r="FHH268" s="710"/>
      <c r="FHI268" s="710"/>
      <c r="FHJ268" s="710"/>
      <c r="FHK268" s="710"/>
      <c r="FHL268" s="710"/>
      <c r="FHM268" s="710"/>
      <c r="FHN268" s="710"/>
      <c r="FHO268" s="710"/>
      <c r="FHP268" s="710"/>
      <c r="FHQ268" s="710"/>
      <c r="FHR268" s="710"/>
      <c r="FHS268" s="710"/>
      <c r="FHT268" s="710"/>
      <c r="FHU268" s="710"/>
      <c r="FHV268" s="710"/>
      <c r="FHW268" s="710"/>
      <c r="FHX268" s="710"/>
      <c r="FHY268" s="710"/>
      <c r="FHZ268" s="710"/>
      <c r="FIA268" s="710"/>
      <c r="FIB268" s="710"/>
      <c r="FIC268" s="710"/>
      <c r="FID268" s="710"/>
      <c r="FIE268" s="710"/>
      <c r="FIF268" s="710"/>
      <c r="FIG268" s="710"/>
      <c r="FIH268" s="710"/>
      <c r="FII268" s="710"/>
      <c r="FIJ268" s="710"/>
      <c r="FIK268" s="710"/>
      <c r="FIL268" s="710"/>
      <c r="FIM268" s="710"/>
      <c r="FIN268" s="710"/>
      <c r="FIO268" s="710"/>
      <c r="FIP268" s="710"/>
      <c r="FIQ268" s="710"/>
      <c r="FIR268" s="710"/>
      <c r="FIS268" s="710"/>
      <c r="FIT268" s="710"/>
      <c r="FIU268" s="710"/>
      <c r="FIV268" s="710"/>
      <c r="FIW268" s="710"/>
      <c r="FIX268" s="710"/>
      <c r="FIY268" s="710"/>
      <c r="FIZ268" s="710"/>
      <c r="FJA268" s="710"/>
      <c r="FJB268" s="710"/>
      <c r="FJC268" s="710"/>
      <c r="FJD268" s="710"/>
      <c r="FJE268" s="710"/>
      <c r="FJF268" s="710"/>
      <c r="FJG268" s="710"/>
      <c r="FJH268" s="710"/>
      <c r="FJI268" s="710"/>
      <c r="FJJ268" s="710"/>
      <c r="FJK268" s="710"/>
      <c r="FJL268" s="710"/>
      <c r="FJM268" s="710"/>
      <c r="FJN268" s="710"/>
      <c r="FJO268" s="710"/>
      <c r="FJP268" s="710"/>
      <c r="FJQ268" s="710"/>
      <c r="FJR268" s="710"/>
      <c r="FJS268" s="710"/>
      <c r="FJT268" s="710"/>
      <c r="FJU268" s="710"/>
      <c r="FJV268" s="710"/>
      <c r="FJW268" s="710"/>
      <c r="FJX268" s="710"/>
      <c r="FJY268" s="710"/>
      <c r="FJZ268" s="710"/>
      <c r="FKA268" s="710"/>
      <c r="FKB268" s="710"/>
      <c r="FKC268" s="710"/>
      <c r="FKD268" s="710"/>
      <c r="FKE268" s="710"/>
      <c r="FKF268" s="710"/>
      <c r="FKG268" s="710"/>
      <c r="FKH268" s="710"/>
      <c r="FKI268" s="710"/>
      <c r="FKJ268" s="710"/>
      <c r="FKK268" s="710"/>
      <c r="FKL268" s="710"/>
      <c r="FKM268" s="710"/>
      <c r="FKN268" s="710"/>
      <c r="FKO268" s="710"/>
      <c r="FKP268" s="710"/>
      <c r="FKQ268" s="710"/>
      <c r="FKR268" s="710"/>
      <c r="FKS268" s="710"/>
      <c r="FKT268" s="710"/>
      <c r="FKU268" s="710"/>
      <c r="FKV268" s="710"/>
      <c r="FKW268" s="710"/>
      <c r="FKX268" s="710"/>
      <c r="FKY268" s="710"/>
      <c r="FKZ268" s="710"/>
      <c r="FLA268" s="710"/>
      <c r="FLB268" s="710"/>
      <c r="FLC268" s="710"/>
      <c r="FLD268" s="710"/>
      <c r="FLE268" s="710"/>
      <c r="FLF268" s="710"/>
      <c r="FLG268" s="710"/>
      <c r="FLH268" s="710"/>
      <c r="FLI268" s="710"/>
      <c r="FLJ268" s="710"/>
      <c r="FLK268" s="710"/>
      <c r="FLL268" s="710"/>
      <c r="FLM268" s="710"/>
      <c r="FLN268" s="710"/>
      <c r="FLO268" s="710"/>
      <c r="FLP268" s="710"/>
      <c r="FLQ268" s="710"/>
      <c r="FLR268" s="710"/>
      <c r="FLS268" s="710"/>
      <c r="FLT268" s="710"/>
      <c r="FLU268" s="710"/>
      <c r="FLV268" s="710"/>
      <c r="FLW268" s="710"/>
      <c r="FLX268" s="710"/>
      <c r="FLY268" s="710"/>
      <c r="FLZ268" s="710"/>
      <c r="FMA268" s="710"/>
      <c r="FMB268" s="710"/>
      <c r="FMC268" s="710"/>
      <c r="FMD268" s="710"/>
      <c r="FME268" s="710"/>
      <c r="FMF268" s="710"/>
      <c r="FMG268" s="710"/>
      <c r="FMH268" s="710"/>
      <c r="FMI268" s="710"/>
      <c r="FMJ268" s="710"/>
      <c r="FMK268" s="710"/>
      <c r="FML268" s="710"/>
      <c r="FMM268" s="710"/>
      <c r="FMN268" s="710"/>
      <c r="FMO268" s="710"/>
      <c r="FMP268" s="710"/>
      <c r="FMQ268" s="710"/>
      <c r="FMR268" s="710"/>
      <c r="FMS268" s="710"/>
      <c r="FMT268" s="710"/>
      <c r="FMU268" s="710"/>
      <c r="FMV268" s="710"/>
      <c r="FMW268" s="710"/>
      <c r="FMX268" s="710"/>
      <c r="FMY268" s="710"/>
      <c r="FMZ268" s="710"/>
      <c r="FNA268" s="710"/>
      <c r="FNB268" s="710"/>
      <c r="FNC268" s="710"/>
      <c r="FND268" s="710"/>
      <c r="FNE268" s="710"/>
      <c r="FNF268" s="710"/>
      <c r="FNG268" s="710"/>
      <c r="FNH268" s="710"/>
      <c r="FNI268" s="710"/>
      <c r="FNJ268" s="710"/>
      <c r="FNK268" s="710"/>
      <c r="FNL268" s="710"/>
      <c r="FNM268" s="710"/>
      <c r="FNN268" s="710"/>
      <c r="FNO268" s="710"/>
      <c r="FNP268" s="710"/>
      <c r="FNQ268" s="710"/>
      <c r="FNR268" s="710"/>
      <c r="FNS268" s="710"/>
      <c r="FNT268" s="710"/>
      <c r="FNU268" s="710"/>
      <c r="FNV268" s="710"/>
      <c r="FNW268" s="710"/>
      <c r="FNX268" s="710"/>
      <c r="FNY268" s="710"/>
      <c r="FNZ268" s="710"/>
      <c r="FOA268" s="710"/>
      <c r="FOB268" s="710"/>
      <c r="FOC268" s="710"/>
      <c r="FOD268" s="710"/>
      <c r="FOE268" s="710"/>
      <c r="FOF268" s="710"/>
      <c r="FOG268" s="710"/>
      <c r="FOH268" s="710"/>
      <c r="FOI268" s="710"/>
      <c r="FOJ268" s="710"/>
      <c r="FOK268" s="710"/>
      <c r="FOL268" s="710"/>
      <c r="FOM268" s="710"/>
      <c r="FON268" s="710"/>
      <c r="FOO268" s="710"/>
      <c r="FOP268" s="710"/>
      <c r="FOQ268" s="710"/>
      <c r="FOR268" s="710"/>
      <c r="FOS268" s="710"/>
      <c r="FOT268" s="710"/>
      <c r="FOU268" s="710"/>
      <c r="FOV268" s="710"/>
      <c r="FOW268" s="710"/>
      <c r="FOX268" s="710"/>
      <c r="FOY268" s="710"/>
      <c r="FOZ268" s="710"/>
      <c r="FPA268" s="710"/>
      <c r="FPB268" s="710"/>
      <c r="FPC268" s="710"/>
      <c r="FPD268" s="710"/>
      <c r="FPE268" s="710"/>
      <c r="FPF268" s="710"/>
      <c r="FPG268" s="710"/>
      <c r="FPH268" s="710"/>
      <c r="FPI268" s="710"/>
      <c r="FPJ268" s="710"/>
      <c r="FPK268" s="710"/>
      <c r="FPL268" s="710"/>
      <c r="FPM268" s="710"/>
      <c r="FPN268" s="710"/>
      <c r="FPO268" s="710"/>
      <c r="FPP268" s="710"/>
      <c r="FPQ268" s="710"/>
      <c r="FPR268" s="710"/>
      <c r="FPS268" s="710"/>
      <c r="FPT268" s="710"/>
      <c r="FPU268" s="710"/>
      <c r="FPV268" s="710"/>
      <c r="FPW268" s="710"/>
      <c r="FPX268" s="710"/>
      <c r="FPY268" s="710"/>
      <c r="FPZ268" s="710"/>
      <c r="FQA268" s="710"/>
      <c r="FQB268" s="710"/>
      <c r="FQC268" s="710"/>
      <c r="FQD268" s="710"/>
      <c r="FQE268" s="710"/>
      <c r="FQF268" s="710"/>
      <c r="FQG268" s="710"/>
      <c r="FQH268" s="710"/>
      <c r="FQI268" s="710"/>
      <c r="FQJ268" s="710"/>
      <c r="FQK268" s="710"/>
      <c r="FQL268" s="710"/>
      <c r="FQM268" s="710"/>
      <c r="FQN268" s="710"/>
      <c r="FQO268" s="710"/>
      <c r="FQP268" s="710"/>
      <c r="FQQ268" s="710"/>
      <c r="FQR268" s="710"/>
      <c r="FQS268" s="710"/>
      <c r="FQT268" s="710"/>
      <c r="FQU268" s="710"/>
      <c r="FQV268" s="710"/>
      <c r="FQW268" s="710"/>
      <c r="FQX268" s="710"/>
      <c r="FQY268" s="710"/>
      <c r="FQZ268" s="710"/>
      <c r="FRA268" s="710"/>
      <c r="FRB268" s="710"/>
      <c r="FRC268" s="710"/>
      <c r="FRD268" s="710"/>
      <c r="FRE268" s="710"/>
      <c r="FRF268" s="710"/>
      <c r="FRG268" s="710"/>
      <c r="FRH268" s="710"/>
      <c r="FRI268" s="710"/>
      <c r="FRJ268" s="710"/>
      <c r="FRK268" s="710"/>
      <c r="FRL268" s="710"/>
      <c r="FRM268" s="710"/>
      <c r="FRN268" s="710"/>
      <c r="FRO268" s="710"/>
      <c r="FRP268" s="710"/>
      <c r="FRQ268" s="710"/>
      <c r="FRR268" s="710"/>
      <c r="FRS268" s="710"/>
      <c r="FRT268" s="710"/>
      <c r="FRU268" s="710"/>
      <c r="FRV268" s="710"/>
      <c r="FRW268" s="710"/>
      <c r="FRX268" s="710"/>
      <c r="FRY268" s="710"/>
      <c r="FRZ268" s="710"/>
      <c r="FSA268" s="710"/>
      <c r="FSB268" s="710"/>
      <c r="FSC268" s="710"/>
      <c r="FSD268" s="710"/>
      <c r="FSE268" s="710"/>
      <c r="FSF268" s="710"/>
      <c r="FSG268" s="710"/>
      <c r="FSH268" s="710"/>
      <c r="FSI268" s="710"/>
      <c r="FSJ268" s="710"/>
      <c r="FSK268" s="710"/>
      <c r="FSL268" s="710"/>
      <c r="FSM268" s="710"/>
      <c r="FSN268" s="710"/>
      <c r="FSO268" s="710"/>
      <c r="FSP268" s="710"/>
      <c r="FSQ268" s="710"/>
      <c r="FSR268" s="710"/>
      <c r="FSS268" s="710"/>
      <c r="FST268" s="710"/>
      <c r="FSU268" s="710"/>
      <c r="FSV268" s="710"/>
      <c r="FSW268" s="710"/>
      <c r="FSX268" s="710"/>
      <c r="FSY268" s="710"/>
      <c r="FSZ268" s="710"/>
      <c r="FTA268" s="710"/>
      <c r="FTB268" s="710"/>
      <c r="FTC268" s="710"/>
      <c r="FTD268" s="710"/>
      <c r="FTE268" s="710"/>
      <c r="FTF268" s="710"/>
      <c r="FTG268" s="710"/>
      <c r="FTH268" s="710"/>
      <c r="FTI268" s="710"/>
      <c r="FTJ268" s="710"/>
      <c r="FTK268" s="710"/>
      <c r="FTL268" s="710"/>
      <c r="FTM268" s="710"/>
      <c r="FTN268" s="710"/>
      <c r="FTO268" s="710"/>
      <c r="FTP268" s="710"/>
      <c r="FTQ268" s="710"/>
      <c r="FTR268" s="710"/>
      <c r="FTS268" s="710"/>
      <c r="FTT268" s="710"/>
      <c r="FTU268" s="710"/>
      <c r="FTV268" s="710"/>
      <c r="FTW268" s="710"/>
      <c r="FTX268" s="710"/>
      <c r="FTY268" s="710"/>
      <c r="FTZ268" s="710"/>
      <c r="FUA268" s="710"/>
      <c r="FUB268" s="710"/>
      <c r="FUC268" s="710"/>
      <c r="FUD268" s="710"/>
      <c r="FUE268" s="710"/>
      <c r="FUF268" s="710"/>
      <c r="FUG268" s="710"/>
      <c r="FUH268" s="710"/>
      <c r="FUI268" s="710"/>
      <c r="FUJ268" s="710"/>
      <c r="FUK268" s="710"/>
      <c r="FUL268" s="710"/>
      <c r="FUM268" s="710"/>
      <c r="FUN268" s="710"/>
      <c r="FUO268" s="710"/>
      <c r="FUP268" s="710"/>
      <c r="FUQ268" s="710"/>
      <c r="FUR268" s="710"/>
      <c r="FUS268" s="710"/>
      <c r="FUT268" s="710"/>
      <c r="FUU268" s="710"/>
      <c r="FUV268" s="710"/>
      <c r="FUW268" s="710"/>
      <c r="FUX268" s="710"/>
      <c r="FUY268" s="710"/>
      <c r="FUZ268" s="710"/>
      <c r="FVA268" s="710"/>
      <c r="FVB268" s="710"/>
      <c r="FVC268" s="710"/>
      <c r="FVD268" s="710"/>
      <c r="FVE268" s="710"/>
      <c r="FVF268" s="710"/>
      <c r="FVG268" s="710"/>
      <c r="FVH268" s="710"/>
      <c r="FVI268" s="710"/>
      <c r="FVJ268" s="710"/>
      <c r="FVK268" s="710"/>
      <c r="FVL268" s="710"/>
      <c r="FVM268" s="710"/>
      <c r="FVN268" s="710"/>
      <c r="FVO268" s="710"/>
      <c r="FVP268" s="710"/>
      <c r="FVQ268" s="710"/>
      <c r="FVR268" s="710"/>
      <c r="FVS268" s="710"/>
      <c r="FVT268" s="710"/>
      <c r="FVU268" s="710"/>
      <c r="FVV268" s="710"/>
      <c r="FVW268" s="710"/>
      <c r="FVX268" s="710"/>
      <c r="FVY268" s="710"/>
      <c r="FVZ268" s="710"/>
      <c r="FWA268" s="710"/>
      <c r="FWB268" s="710"/>
      <c r="FWC268" s="710"/>
      <c r="FWD268" s="710"/>
      <c r="FWE268" s="710"/>
      <c r="FWF268" s="710"/>
      <c r="FWG268" s="710"/>
      <c r="FWH268" s="710"/>
      <c r="FWI268" s="710"/>
      <c r="FWJ268" s="710"/>
      <c r="FWK268" s="710"/>
      <c r="FWL268" s="710"/>
      <c r="FWM268" s="710"/>
      <c r="FWN268" s="710"/>
      <c r="FWO268" s="710"/>
      <c r="FWP268" s="710"/>
      <c r="FWQ268" s="710"/>
      <c r="FWR268" s="710"/>
      <c r="FWS268" s="710"/>
      <c r="FWT268" s="710"/>
      <c r="FWU268" s="710"/>
      <c r="FWV268" s="710"/>
      <c r="FWW268" s="710"/>
      <c r="FWX268" s="710"/>
      <c r="FWY268" s="710"/>
      <c r="FWZ268" s="710"/>
      <c r="FXA268" s="710"/>
      <c r="FXB268" s="710"/>
      <c r="FXC268" s="710"/>
      <c r="FXD268" s="710"/>
      <c r="FXE268" s="710"/>
      <c r="FXF268" s="710"/>
      <c r="FXG268" s="710"/>
      <c r="FXH268" s="710"/>
      <c r="FXI268" s="710"/>
      <c r="FXJ268" s="710"/>
      <c r="FXK268" s="710"/>
      <c r="FXL268" s="710"/>
      <c r="FXM268" s="710"/>
      <c r="FXN268" s="710"/>
      <c r="FXO268" s="710"/>
      <c r="FXP268" s="710"/>
      <c r="FXQ268" s="710"/>
      <c r="FXR268" s="710"/>
      <c r="FXS268" s="710"/>
      <c r="FXT268" s="710"/>
      <c r="FXU268" s="710"/>
      <c r="FXV268" s="710"/>
      <c r="FXW268" s="710"/>
      <c r="FXX268" s="710"/>
      <c r="FXY268" s="710"/>
      <c r="FXZ268" s="710"/>
      <c r="FYA268" s="710"/>
      <c r="FYB268" s="710"/>
      <c r="FYC268" s="710"/>
      <c r="FYD268" s="710"/>
      <c r="FYE268" s="710"/>
      <c r="FYF268" s="710"/>
      <c r="FYG268" s="710"/>
      <c r="FYH268" s="710"/>
      <c r="FYI268" s="710"/>
      <c r="FYJ268" s="710"/>
      <c r="FYK268" s="710"/>
      <c r="FYL268" s="710"/>
      <c r="FYM268" s="710"/>
      <c r="FYN268" s="710"/>
      <c r="FYO268" s="710"/>
      <c r="FYP268" s="710"/>
      <c r="FYQ268" s="710"/>
      <c r="FYR268" s="710"/>
      <c r="FYS268" s="710"/>
      <c r="FYT268" s="710"/>
      <c r="FYU268" s="710"/>
      <c r="FYV268" s="710"/>
      <c r="FYW268" s="710"/>
      <c r="FYX268" s="710"/>
      <c r="FYY268" s="710"/>
      <c r="FYZ268" s="710"/>
      <c r="FZA268" s="710"/>
      <c r="FZB268" s="710"/>
      <c r="FZC268" s="710"/>
      <c r="FZD268" s="710"/>
      <c r="FZE268" s="710"/>
      <c r="FZF268" s="710"/>
      <c r="FZG268" s="710"/>
      <c r="FZH268" s="710"/>
      <c r="FZI268" s="710"/>
      <c r="FZJ268" s="710"/>
      <c r="FZK268" s="710"/>
      <c r="FZL268" s="710"/>
      <c r="FZM268" s="710"/>
      <c r="FZN268" s="710"/>
      <c r="FZO268" s="710"/>
      <c r="FZP268" s="710"/>
      <c r="FZQ268" s="710"/>
      <c r="FZR268" s="710"/>
      <c r="FZS268" s="710"/>
      <c r="FZT268" s="710"/>
      <c r="FZU268" s="710"/>
      <c r="FZV268" s="710"/>
      <c r="FZW268" s="710"/>
      <c r="FZX268" s="710"/>
      <c r="FZY268" s="710"/>
      <c r="FZZ268" s="710"/>
      <c r="GAA268" s="710"/>
      <c r="GAB268" s="710"/>
      <c r="GAC268" s="710"/>
      <c r="GAD268" s="710"/>
      <c r="GAE268" s="710"/>
      <c r="GAF268" s="710"/>
      <c r="GAG268" s="710"/>
      <c r="GAH268" s="710"/>
      <c r="GAI268" s="710"/>
      <c r="GAJ268" s="710"/>
      <c r="GAK268" s="710"/>
      <c r="GAL268" s="710"/>
      <c r="GAM268" s="710"/>
      <c r="GAN268" s="710"/>
      <c r="GAO268" s="710"/>
      <c r="GAP268" s="710"/>
      <c r="GAQ268" s="710"/>
      <c r="GAR268" s="710"/>
      <c r="GAS268" s="710"/>
      <c r="GAT268" s="710"/>
      <c r="GAU268" s="710"/>
      <c r="GAV268" s="710"/>
      <c r="GAW268" s="710"/>
      <c r="GAX268" s="710"/>
      <c r="GAY268" s="710"/>
      <c r="GAZ268" s="710"/>
      <c r="GBA268" s="710"/>
      <c r="GBB268" s="710"/>
      <c r="GBC268" s="710"/>
      <c r="GBD268" s="710"/>
      <c r="GBE268" s="710"/>
      <c r="GBF268" s="710"/>
      <c r="GBG268" s="710"/>
      <c r="GBH268" s="710"/>
      <c r="GBI268" s="710"/>
      <c r="GBJ268" s="710"/>
      <c r="GBK268" s="710"/>
      <c r="GBL268" s="710"/>
      <c r="GBM268" s="710"/>
      <c r="GBN268" s="710"/>
      <c r="GBO268" s="710"/>
      <c r="GBP268" s="710"/>
      <c r="GBQ268" s="710"/>
      <c r="GBR268" s="710"/>
      <c r="GBS268" s="710"/>
      <c r="GBT268" s="710"/>
      <c r="GBU268" s="710"/>
      <c r="GBV268" s="710"/>
      <c r="GBW268" s="710"/>
      <c r="GBX268" s="710"/>
      <c r="GBY268" s="710"/>
      <c r="GBZ268" s="710"/>
      <c r="GCA268" s="710"/>
      <c r="GCB268" s="710"/>
      <c r="GCC268" s="710"/>
      <c r="GCD268" s="710"/>
      <c r="GCE268" s="710"/>
      <c r="GCF268" s="710"/>
      <c r="GCG268" s="710"/>
      <c r="GCH268" s="710"/>
      <c r="GCI268" s="710"/>
      <c r="GCJ268" s="710"/>
      <c r="GCK268" s="710"/>
      <c r="GCL268" s="710"/>
      <c r="GCM268" s="710"/>
      <c r="GCN268" s="710"/>
      <c r="GCO268" s="710"/>
      <c r="GCP268" s="710"/>
      <c r="GCQ268" s="710"/>
      <c r="GCR268" s="710"/>
      <c r="GCS268" s="710"/>
      <c r="GCT268" s="710"/>
      <c r="GCU268" s="710"/>
      <c r="GCV268" s="710"/>
      <c r="GCW268" s="710"/>
      <c r="GCX268" s="710"/>
      <c r="GCY268" s="710"/>
      <c r="GCZ268" s="710"/>
      <c r="GDA268" s="710"/>
      <c r="GDB268" s="710"/>
      <c r="GDC268" s="710"/>
      <c r="GDD268" s="710"/>
      <c r="GDE268" s="710"/>
      <c r="GDF268" s="710"/>
      <c r="GDG268" s="710"/>
      <c r="GDH268" s="710"/>
      <c r="GDI268" s="710"/>
      <c r="GDJ268" s="710"/>
      <c r="GDK268" s="710"/>
      <c r="GDL268" s="710"/>
      <c r="GDM268" s="710"/>
      <c r="GDN268" s="710"/>
      <c r="GDO268" s="710"/>
      <c r="GDP268" s="710"/>
      <c r="GDQ268" s="710"/>
      <c r="GDR268" s="710"/>
      <c r="GDS268" s="710"/>
      <c r="GDT268" s="710"/>
      <c r="GDU268" s="710"/>
      <c r="GDV268" s="710"/>
      <c r="GDW268" s="710"/>
      <c r="GDX268" s="710"/>
      <c r="GDY268" s="710"/>
      <c r="GDZ268" s="710"/>
      <c r="GEA268" s="710"/>
      <c r="GEB268" s="710"/>
      <c r="GEC268" s="710"/>
      <c r="GED268" s="710"/>
      <c r="GEE268" s="710"/>
      <c r="GEF268" s="710"/>
      <c r="GEG268" s="710"/>
      <c r="GEH268" s="710"/>
      <c r="GEI268" s="710"/>
      <c r="GEJ268" s="710"/>
      <c r="GEK268" s="710"/>
      <c r="GEL268" s="710"/>
      <c r="GEM268" s="710"/>
      <c r="GEN268" s="710"/>
      <c r="GEO268" s="710"/>
      <c r="GEP268" s="710"/>
      <c r="GEQ268" s="710"/>
      <c r="GER268" s="710"/>
      <c r="GES268" s="710"/>
      <c r="GET268" s="710"/>
      <c r="GEU268" s="710"/>
      <c r="GEV268" s="710"/>
      <c r="GEW268" s="710"/>
      <c r="GEX268" s="710"/>
      <c r="GEY268" s="710"/>
      <c r="GEZ268" s="710"/>
      <c r="GFA268" s="710"/>
      <c r="GFB268" s="710"/>
      <c r="GFC268" s="710"/>
      <c r="GFD268" s="710"/>
      <c r="GFE268" s="710"/>
      <c r="GFF268" s="710"/>
      <c r="GFG268" s="710"/>
      <c r="GFH268" s="710"/>
      <c r="GFI268" s="710"/>
      <c r="GFJ268" s="710"/>
      <c r="GFK268" s="710"/>
      <c r="GFL268" s="710"/>
      <c r="GFM268" s="710"/>
      <c r="GFN268" s="710"/>
      <c r="GFO268" s="710"/>
      <c r="GFP268" s="710"/>
      <c r="GFQ268" s="710"/>
      <c r="GFR268" s="710"/>
      <c r="GFS268" s="710"/>
      <c r="GFT268" s="710"/>
      <c r="GFU268" s="710"/>
      <c r="GFV268" s="710"/>
      <c r="GFW268" s="710"/>
      <c r="GFX268" s="710"/>
      <c r="GFY268" s="710"/>
      <c r="GFZ268" s="710"/>
      <c r="GGA268" s="710"/>
      <c r="GGB268" s="710"/>
      <c r="GGC268" s="710"/>
      <c r="GGD268" s="710"/>
      <c r="GGE268" s="710"/>
      <c r="GGF268" s="710"/>
      <c r="GGG268" s="710"/>
      <c r="GGH268" s="710"/>
      <c r="GGI268" s="710"/>
      <c r="GGJ268" s="710"/>
      <c r="GGK268" s="710"/>
      <c r="GGL268" s="710"/>
      <c r="GGM268" s="710"/>
      <c r="GGN268" s="710"/>
      <c r="GGO268" s="710"/>
      <c r="GGP268" s="710"/>
      <c r="GGQ268" s="710"/>
      <c r="GGR268" s="710"/>
      <c r="GGS268" s="710"/>
      <c r="GGT268" s="710"/>
      <c r="GGU268" s="710"/>
      <c r="GGV268" s="710"/>
      <c r="GGW268" s="710"/>
      <c r="GGX268" s="710"/>
      <c r="GGY268" s="710"/>
      <c r="GGZ268" s="710"/>
      <c r="GHA268" s="710"/>
      <c r="GHB268" s="710"/>
      <c r="GHC268" s="710"/>
      <c r="GHD268" s="710"/>
      <c r="GHE268" s="710"/>
      <c r="GHF268" s="710"/>
      <c r="GHG268" s="710"/>
      <c r="GHH268" s="710"/>
      <c r="GHI268" s="710"/>
      <c r="GHJ268" s="710"/>
      <c r="GHK268" s="710"/>
      <c r="GHL268" s="710"/>
      <c r="GHM268" s="710"/>
      <c r="GHN268" s="710"/>
      <c r="GHO268" s="710"/>
      <c r="GHP268" s="710"/>
      <c r="GHQ268" s="710"/>
      <c r="GHR268" s="710"/>
      <c r="GHS268" s="710"/>
      <c r="GHT268" s="710"/>
      <c r="GHU268" s="710"/>
      <c r="GHV268" s="710"/>
      <c r="GHW268" s="710"/>
      <c r="GHX268" s="710"/>
      <c r="GHY268" s="710"/>
      <c r="GHZ268" s="710"/>
      <c r="GIA268" s="710"/>
      <c r="GIB268" s="710"/>
      <c r="GIC268" s="710"/>
      <c r="GID268" s="710"/>
      <c r="GIE268" s="710"/>
      <c r="GIF268" s="710"/>
      <c r="GIG268" s="710"/>
      <c r="GIH268" s="710"/>
      <c r="GII268" s="710"/>
      <c r="GIJ268" s="710"/>
      <c r="GIK268" s="710"/>
      <c r="GIL268" s="710"/>
      <c r="GIM268" s="710"/>
      <c r="GIN268" s="710"/>
      <c r="GIO268" s="710"/>
      <c r="GIP268" s="710"/>
      <c r="GIQ268" s="710"/>
      <c r="GIR268" s="710"/>
      <c r="GIS268" s="710"/>
      <c r="GIT268" s="710"/>
      <c r="GIU268" s="710"/>
      <c r="GIV268" s="710"/>
      <c r="GIW268" s="710"/>
      <c r="GIX268" s="710"/>
      <c r="GIY268" s="710"/>
      <c r="GIZ268" s="710"/>
      <c r="GJA268" s="710"/>
      <c r="GJB268" s="710"/>
      <c r="GJC268" s="710"/>
      <c r="GJD268" s="710"/>
      <c r="GJE268" s="710"/>
      <c r="GJF268" s="710"/>
      <c r="GJG268" s="710"/>
      <c r="GJH268" s="710"/>
      <c r="GJI268" s="710"/>
      <c r="GJJ268" s="710"/>
      <c r="GJK268" s="710"/>
      <c r="GJL268" s="710"/>
      <c r="GJM268" s="710"/>
      <c r="GJN268" s="710"/>
      <c r="GJO268" s="710"/>
      <c r="GJP268" s="710"/>
      <c r="GJQ268" s="710"/>
      <c r="GJR268" s="710"/>
      <c r="GJS268" s="710"/>
      <c r="GJT268" s="710"/>
      <c r="GJU268" s="710"/>
      <c r="GJV268" s="710"/>
      <c r="GJW268" s="710"/>
      <c r="GJX268" s="710"/>
      <c r="GJY268" s="710"/>
      <c r="GJZ268" s="710"/>
      <c r="GKA268" s="710"/>
      <c r="GKB268" s="710"/>
      <c r="GKC268" s="710"/>
      <c r="GKD268" s="710"/>
      <c r="GKE268" s="710"/>
      <c r="GKF268" s="710"/>
      <c r="GKG268" s="710"/>
      <c r="GKH268" s="710"/>
      <c r="GKI268" s="710"/>
      <c r="GKJ268" s="710"/>
      <c r="GKK268" s="710"/>
      <c r="GKL268" s="710"/>
      <c r="GKM268" s="710"/>
      <c r="GKN268" s="710"/>
      <c r="GKO268" s="710"/>
      <c r="GKP268" s="710"/>
      <c r="GKQ268" s="710"/>
      <c r="GKR268" s="710"/>
      <c r="GKS268" s="710"/>
      <c r="GKT268" s="710"/>
      <c r="GKU268" s="710"/>
      <c r="GKV268" s="710"/>
      <c r="GKW268" s="710"/>
      <c r="GKX268" s="710"/>
      <c r="GKY268" s="710"/>
      <c r="GKZ268" s="710"/>
      <c r="GLA268" s="710"/>
      <c r="GLB268" s="710"/>
      <c r="GLC268" s="710"/>
      <c r="GLD268" s="710"/>
      <c r="GLE268" s="710"/>
      <c r="GLF268" s="710"/>
      <c r="GLG268" s="710"/>
      <c r="GLH268" s="710"/>
      <c r="GLI268" s="710"/>
      <c r="GLJ268" s="710"/>
      <c r="GLK268" s="710"/>
      <c r="GLL268" s="710"/>
      <c r="GLM268" s="710"/>
      <c r="GLN268" s="710"/>
      <c r="GLO268" s="710"/>
      <c r="GLP268" s="710"/>
      <c r="GLQ268" s="710"/>
      <c r="GLR268" s="710"/>
      <c r="GLS268" s="710"/>
      <c r="GLT268" s="710"/>
      <c r="GLU268" s="710"/>
      <c r="GLV268" s="710"/>
      <c r="GLW268" s="710"/>
      <c r="GLX268" s="710"/>
      <c r="GLY268" s="710"/>
      <c r="GLZ268" s="710"/>
      <c r="GMA268" s="710"/>
      <c r="GMB268" s="710"/>
      <c r="GMC268" s="710"/>
      <c r="GMD268" s="710"/>
      <c r="GME268" s="710"/>
      <c r="GMF268" s="710"/>
      <c r="GMG268" s="710"/>
      <c r="GMH268" s="710"/>
      <c r="GMI268" s="710"/>
      <c r="GMJ268" s="710"/>
      <c r="GMK268" s="710"/>
      <c r="GML268" s="710"/>
      <c r="GMM268" s="710"/>
      <c r="GMN268" s="710"/>
      <c r="GMO268" s="710"/>
      <c r="GMP268" s="710"/>
      <c r="GMQ268" s="710"/>
      <c r="GMR268" s="710"/>
      <c r="GMS268" s="710"/>
      <c r="GMT268" s="710"/>
      <c r="GMU268" s="710"/>
      <c r="GMV268" s="710"/>
      <c r="GMW268" s="710"/>
      <c r="GMX268" s="710"/>
      <c r="GMY268" s="710"/>
      <c r="GMZ268" s="710"/>
      <c r="GNA268" s="710"/>
      <c r="GNB268" s="710"/>
      <c r="GNC268" s="710"/>
      <c r="GND268" s="710"/>
      <c r="GNE268" s="710"/>
      <c r="GNF268" s="710"/>
      <c r="GNG268" s="710"/>
      <c r="GNH268" s="710"/>
      <c r="GNI268" s="710"/>
      <c r="GNJ268" s="710"/>
      <c r="GNK268" s="710"/>
      <c r="GNL268" s="710"/>
      <c r="GNM268" s="710"/>
      <c r="GNN268" s="710"/>
      <c r="GNO268" s="710"/>
      <c r="GNP268" s="710"/>
      <c r="GNQ268" s="710"/>
      <c r="GNR268" s="710"/>
      <c r="GNS268" s="710"/>
      <c r="GNT268" s="710"/>
      <c r="GNU268" s="710"/>
      <c r="GNV268" s="710"/>
      <c r="GNW268" s="710"/>
      <c r="GNX268" s="710"/>
      <c r="GNY268" s="710"/>
      <c r="GNZ268" s="710"/>
      <c r="GOA268" s="710"/>
      <c r="GOB268" s="710"/>
      <c r="GOC268" s="710"/>
      <c r="GOD268" s="710"/>
      <c r="GOE268" s="710"/>
      <c r="GOF268" s="710"/>
      <c r="GOG268" s="710"/>
      <c r="GOH268" s="710"/>
      <c r="GOI268" s="710"/>
      <c r="GOJ268" s="710"/>
      <c r="GOK268" s="710"/>
      <c r="GOL268" s="710"/>
      <c r="GOM268" s="710"/>
      <c r="GON268" s="710"/>
      <c r="GOO268" s="710"/>
      <c r="GOP268" s="710"/>
      <c r="GOQ268" s="710"/>
      <c r="GOR268" s="710"/>
      <c r="GOS268" s="710"/>
      <c r="GOT268" s="710"/>
      <c r="GOU268" s="710"/>
      <c r="GOV268" s="710"/>
      <c r="GOW268" s="710"/>
      <c r="GOX268" s="710"/>
      <c r="GOY268" s="710"/>
      <c r="GOZ268" s="710"/>
      <c r="GPA268" s="710"/>
      <c r="GPB268" s="710"/>
      <c r="GPC268" s="710"/>
      <c r="GPD268" s="710"/>
      <c r="GPE268" s="710"/>
      <c r="GPF268" s="710"/>
      <c r="GPG268" s="710"/>
      <c r="GPH268" s="710"/>
      <c r="GPI268" s="710"/>
      <c r="GPJ268" s="710"/>
      <c r="GPK268" s="710"/>
      <c r="GPL268" s="710"/>
      <c r="GPM268" s="710"/>
      <c r="GPN268" s="710"/>
      <c r="GPO268" s="710"/>
      <c r="GPP268" s="710"/>
      <c r="GPQ268" s="710"/>
      <c r="GPR268" s="710"/>
      <c r="GPS268" s="710"/>
      <c r="GPT268" s="710"/>
      <c r="GPU268" s="710"/>
      <c r="GPV268" s="710"/>
      <c r="GPW268" s="710"/>
      <c r="GPX268" s="710"/>
      <c r="GPY268" s="710"/>
      <c r="GPZ268" s="710"/>
      <c r="GQA268" s="710"/>
      <c r="GQB268" s="710"/>
      <c r="GQC268" s="710"/>
      <c r="GQD268" s="710"/>
      <c r="GQE268" s="710"/>
      <c r="GQF268" s="710"/>
      <c r="GQG268" s="710"/>
      <c r="GQH268" s="710"/>
      <c r="GQI268" s="710"/>
      <c r="GQJ268" s="710"/>
      <c r="GQK268" s="710"/>
      <c r="GQL268" s="710"/>
      <c r="GQM268" s="710"/>
      <c r="GQN268" s="710"/>
      <c r="GQO268" s="710"/>
      <c r="GQP268" s="710"/>
      <c r="GQQ268" s="710"/>
      <c r="GQR268" s="710"/>
      <c r="GQS268" s="710"/>
      <c r="GQT268" s="710"/>
      <c r="GQU268" s="710"/>
      <c r="GQV268" s="710"/>
      <c r="GQW268" s="710"/>
      <c r="GQX268" s="710"/>
      <c r="GQY268" s="710"/>
      <c r="GQZ268" s="710"/>
      <c r="GRA268" s="710"/>
      <c r="GRB268" s="710"/>
      <c r="GRC268" s="710"/>
      <c r="GRD268" s="710"/>
      <c r="GRE268" s="710"/>
      <c r="GRF268" s="710"/>
      <c r="GRG268" s="710"/>
      <c r="GRH268" s="710"/>
      <c r="GRI268" s="710"/>
      <c r="GRJ268" s="710"/>
      <c r="GRK268" s="710"/>
      <c r="GRL268" s="710"/>
      <c r="GRM268" s="710"/>
      <c r="GRN268" s="710"/>
      <c r="GRO268" s="710"/>
      <c r="GRP268" s="710"/>
      <c r="GRQ268" s="710"/>
      <c r="GRR268" s="710"/>
      <c r="GRS268" s="710"/>
      <c r="GRT268" s="710"/>
      <c r="GRU268" s="710"/>
      <c r="GRV268" s="710"/>
      <c r="GRW268" s="710"/>
      <c r="GRX268" s="710"/>
      <c r="GRY268" s="710"/>
      <c r="GRZ268" s="710"/>
      <c r="GSA268" s="710"/>
      <c r="GSB268" s="710"/>
      <c r="GSC268" s="710"/>
      <c r="GSD268" s="710"/>
      <c r="GSE268" s="710"/>
      <c r="GSF268" s="710"/>
      <c r="GSG268" s="710"/>
      <c r="GSH268" s="710"/>
      <c r="GSI268" s="710"/>
      <c r="GSJ268" s="710"/>
      <c r="GSK268" s="710"/>
      <c r="GSL268" s="710"/>
      <c r="GSM268" s="710"/>
      <c r="GSN268" s="710"/>
      <c r="GSO268" s="710"/>
      <c r="GSP268" s="710"/>
      <c r="GSQ268" s="710"/>
      <c r="GSR268" s="710"/>
      <c r="GSS268" s="710"/>
      <c r="GST268" s="710"/>
      <c r="GSU268" s="710"/>
      <c r="GSV268" s="710"/>
      <c r="GSW268" s="710"/>
      <c r="GSX268" s="710"/>
      <c r="GSY268" s="710"/>
      <c r="GSZ268" s="710"/>
      <c r="GTA268" s="710"/>
      <c r="GTB268" s="710"/>
      <c r="GTC268" s="710"/>
      <c r="GTD268" s="710"/>
      <c r="GTE268" s="710"/>
      <c r="GTF268" s="710"/>
      <c r="GTG268" s="710"/>
      <c r="GTH268" s="710"/>
      <c r="GTI268" s="710"/>
      <c r="GTJ268" s="710"/>
      <c r="GTK268" s="710"/>
      <c r="GTL268" s="710"/>
      <c r="GTM268" s="710"/>
      <c r="GTN268" s="710"/>
      <c r="GTO268" s="710"/>
      <c r="GTP268" s="710"/>
      <c r="GTQ268" s="710"/>
      <c r="GTR268" s="710"/>
      <c r="GTS268" s="710"/>
      <c r="GTT268" s="710"/>
      <c r="GTU268" s="710"/>
      <c r="GTV268" s="710"/>
      <c r="GTW268" s="710"/>
      <c r="GTX268" s="710"/>
      <c r="GTY268" s="710"/>
      <c r="GTZ268" s="710"/>
      <c r="GUA268" s="710"/>
      <c r="GUB268" s="710"/>
      <c r="GUC268" s="710"/>
      <c r="GUD268" s="710"/>
      <c r="GUE268" s="710"/>
      <c r="GUF268" s="710"/>
      <c r="GUG268" s="710"/>
      <c r="GUH268" s="710"/>
      <c r="GUI268" s="710"/>
      <c r="GUJ268" s="710"/>
      <c r="GUK268" s="710"/>
      <c r="GUL268" s="710"/>
      <c r="GUM268" s="710"/>
      <c r="GUN268" s="710"/>
      <c r="GUO268" s="710"/>
      <c r="GUP268" s="710"/>
      <c r="GUQ268" s="710"/>
      <c r="GUR268" s="710"/>
      <c r="GUS268" s="710"/>
      <c r="GUT268" s="710"/>
      <c r="GUU268" s="710"/>
      <c r="GUV268" s="710"/>
      <c r="GUW268" s="710"/>
      <c r="GUX268" s="710"/>
      <c r="GUY268" s="710"/>
      <c r="GUZ268" s="710"/>
      <c r="GVA268" s="710"/>
      <c r="GVB268" s="710"/>
      <c r="GVC268" s="710"/>
      <c r="GVD268" s="710"/>
      <c r="GVE268" s="710"/>
      <c r="GVF268" s="710"/>
      <c r="GVG268" s="710"/>
      <c r="GVH268" s="710"/>
      <c r="GVI268" s="710"/>
      <c r="GVJ268" s="710"/>
      <c r="GVK268" s="710"/>
      <c r="GVL268" s="710"/>
      <c r="GVM268" s="710"/>
      <c r="GVN268" s="710"/>
      <c r="GVO268" s="710"/>
      <c r="GVP268" s="710"/>
      <c r="GVQ268" s="710"/>
      <c r="GVR268" s="710"/>
      <c r="GVS268" s="710"/>
      <c r="GVT268" s="710"/>
      <c r="GVU268" s="710"/>
      <c r="GVV268" s="710"/>
      <c r="GVW268" s="710"/>
      <c r="GVX268" s="710"/>
      <c r="GVY268" s="710"/>
      <c r="GVZ268" s="710"/>
      <c r="GWA268" s="710"/>
      <c r="GWB268" s="710"/>
      <c r="GWC268" s="710"/>
      <c r="GWD268" s="710"/>
      <c r="GWE268" s="710"/>
      <c r="GWF268" s="710"/>
      <c r="GWG268" s="710"/>
      <c r="GWH268" s="710"/>
      <c r="GWI268" s="710"/>
      <c r="GWJ268" s="710"/>
      <c r="GWK268" s="710"/>
      <c r="GWL268" s="710"/>
      <c r="GWM268" s="710"/>
      <c r="GWN268" s="710"/>
      <c r="GWO268" s="710"/>
      <c r="GWP268" s="710"/>
      <c r="GWQ268" s="710"/>
      <c r="GWR268" s="710"/>
      <c r="GWS268" s="710"/>
      <c r="GWT268" s="710"/>
      <c r="GWU268" s="710"/>
      <c r="GWV268" s="710"/>
      <c r="GWW268" s="710"/>
      <c r="GWX268" s="710"/>
      <c r="GWY268" s="710"/>
      <c r="GWZ268" s="710"/>
      <c r="GXA268" s="710"/>
      <c r="GXB268" s="710"/>
      <c r="GXC268" s="710"/>
      <c r="GXD268" s="710"/>
      <c r="GXE268" s="710"/>
      <c r="GXF268" s="710"/>
      <c r="GXG268" s="710"/>
      <c r="GXH268" s="710"/>
      <c r="GXI268" s="710"/>
      <c r="GXJ268" s="710"/>
      <c r="GXK268" s="710"/>
      <c r="GXL268" s="710"/>
      <c r="GXM268" s="710"/>
      <c r="GXN268" s="710"/>
      <c r="GXO268" s="710"/>
      <c r="GXP268" s="710"/>
      <c r="GXQ268" s="710"/>
      <c r="GXR268" s="710"/>
      <c r="GXS268" s="710"/>
      <c r="GXT268" s="710"/>
      <c r="GXU268" s="710"/>
      <c r="GXV268" s="710"/>
      <c r="GXW268" s="710"/>
      <c r="GXX268" s="710"/>
      <c r="GXY268" s="710"/>
      <c r="GXZ268" s="710"/>
      <c r="GYA268" s="710"/>
      <c r="GYB268" s="710"/>
      <c r="GYC268" s="710"/>
      <c r="GYD268" s="710"/>
      <c r="GYE268" s="710"/>
      <c r="GYF268" s="710"/>
      <c r="GYG268" s="710"/>
      <c r="GYH268" s="710"/>
      <c r="GYI268" s="710"/>
      <c r="GYJ268" s="710"/>
      <c r="GYK268" s="710"/>
      <c r="GYL268" s="710"/>
      <c r="GYM268" s="710"/>
      <c r="GYN268" s="710"/>
      <c r="GYO268" s="710"/>
      <c r="GYP268" s="710"/>
      <c r="GYQ268" s="710"/>
      <c r="GYR268" s="710"/>
      <c r="GYS268" s="710"/>
      <c r="GYT268" s="710"/>
      <c r="GYU268" s="710"/>
      <c r="GYV268" s="710"/>
      <c r="GYW268" s="710"/>
      <c r="GYX268" s="710"/>
      <c r="GYY268" s="710"/>
      <c r="GYZ268" s="710"/>
      <c r="GZA268" s="710"/>
      <c r="GZB268" s="710"/>
      <c r="GZC268" s="710"/>
      <c r="GZD268" s="710"/>
      <c r="GZE268" s="710"/>
      <c r="GZF268" s="710"/>
      <c r="GZG268" s="710"/>
      <c r="GZH268" s="710"/>
      <c r="GZI268" s="710"/>
      <c r="GZJ268" s="710"/>
      <c r="GZK268" s="710"/>
      <c r="GZL268" s="710"/>
      <c r="GZM268" s="710"/>
      <c r="GZN268" s="710"/>
      <c r="GZO268" s="710"/>
      <c r="GZP268" s="710"/>
      <c r="GZQ268" s="710"/>
      <c r="GZR268" s="710"/>
      <c r="GZS268" s="710"/>
      <c r="GZT268" s="710"/>
      <c r="GZU268" s="710"/>
      <c r="GZV268" s="710"/>
      <c r="GZW268" s="710"/>
      <c r="GZX268" s="710"/>
      <c r="GZY268" s="710"/>
      <c r="GZZ268" s="710"/>
      <c r="HAA268" s="710"/>
      <c r="HAB268" s="710"/>
      <c r="HAC268" s="710"/>
      <c r="HAD268" s="710"/>
      <c r="HAE268" s="710"/>
      <c r="HAF268" s="710"/>
      <c r="HAG268" s="710"/>
      <c r="HAH268" s="710"/>
      <c r="HAI268" s="710"/>
      <c r="HAJ268" s="710"/>
      <c r="HAK268" s="710"/>
      <c r="HAL268" s="710"/>
      <c r="HAM268" s="710"/>
      <c r="HAN268" s="710"/>
      <c r="HAO268" s="710"/>
      <c r="HAP268" s="710"/>
      <c r="HAQ268" s="710"/>
      <c r="HAR268" s="710"/>
      <c r="HAS268" s="710"/>
      <c r="HAT268" s="710"/>
      <c r="HAU268" s="710"/>
      <c r="HAV268" s="710"/>
      <c r="HAW268" s="710"/>
      <c r="HAX268" s="710"/>
      <c r="HAY268" s="710"/>
      <c r="HAZ268" s="710"/>
      <c r="HBA268" s="710"/>
      <c r="HBB268" s="710"/>
      <c r="HBC268" s="710"/>
      <c r="HBD268" s="710"/>
      <c r="HBE268" s="710"/>
      <c r="HBF268" s="710"/>
      <c r="HBG268" s="710"/>
      <c r="HBH268" s="710"/>
      <c r="HBI268" s="710"/>
      <c r="HBJ268" s="710"/>
      <c r="HBK268" s="710"/>
      <c r="HBL268" s="710"/>
      <c r="HBM268" s="710"/>
      <c r="HBN268" s="710"/>
      <c r="HBO268" s="710"/>
      <c r="HBP268" s="710"/>
      <c r="HBQ268" s="710"/>
      <c r="HBR268" s="710"/>
      <c r="HBS268" s="710"/>
      <c r="HBT268" s="710"/>
      <c r="HBU268" s="710"/>
      <c r="HBV268" s="710"/>
      <c r="HBW268" s="710"/>
      <c r="HBX268" s="710"/>
      <c r="HBY268" s="710"/>
      <c r="HBZ268" s="710"/>
      <c r="HCA268" s="710"/>
      <c r="HCB268" s="710"/>
      <c r="HCC268" s="710"/>
      <c r="HCD268" s="710"/>
      <c r="HCE268" s="710"/>
      <c r="HCF268" s="710"/>
      <c r="HCG268" s="710"/>
      <c r="HCH268" s="710"/>
      <c r="HCI268" s="710"/>
      <c r="HCJ268" s="710"/>
      <c r="HCK268" s="710"/>
      <c r="HCL268" s="710"/>
      <c r="HCM268" s="710"/>
      <c r="HCN268" s="710"/>
      <c r="HCO268" s="710"/>
      <c r="HCP268" s="710"/>
      <c r="HCQ268" s="710"/>
      <c r="HCR268" s="710"/>
      <c r="HCS268" s="710"/>
      <c r="HCT268" s="710"/>
      <c r="HCU268" s="710"/>
      <c r="HCV268" s="710"/>
      <c r="HCW268" s="710"/>
      <c r="HCX268" s="710"/>
      <c r="HCY268" s="710"/>
      <c r="HCZ268" s="710"/>
      <c r="HDA268" s="710"/>
      <c r="HDB268" s="710"/>
      <c r="HDC268" s="710"/>
      <c r="HDD268" s="710"/>
      <c r="HDE268" s="710"/>
      <c r="HDF268" s="710"/>
      <c r="HDG268" s="710"/>
      <c r="HDH268" s="710"/>
      <c r="HDI268" s="710"/>
      <c r="HDJ268" s="710"/>
      <c r="HDK268" s="710"/>
      <c r="HDL268" s="710"/>
      <c r="HDM268" s="710"/>
      <c r="HDN268" s="710"/>
      <c r="HDO268" s="710"/>
      <c r="HDP268" s="710"/>
      <c r="HDQ268" s="710"/>
      <c r="HDR268" s="710"/>
      <c r="HDS268" s="710"/>
      <c r="HDT268" s="710"/>
      <c r="HDU268" s="710"/>
      <c r="HDV268" s="710"/>
      <c r="HDW268" s="710"/>
      <c r="HDX268" s="710"/>
      <c r="HDY268" s="710"/>
      <c r="HDZ268" s="710"/>
      <c r="HEA268" s="710"/>
      <c r="HEB268" s="710"/>
      <c r="HEC268" s="710"/>
      <c r="HED268" s="710"/>
      <c r="HEE268" s="710"/>
      <c r="HEF268" s="710"/>
      <c r="HEG268" s="710"/>
      <c r="HEH268" s="710"/>
      <c r="HEI268" s="710"/>
      <c r="HEJ268" s="710"/>
      <c r="HEK268" s="710"/>
      <c r="HEL268" s="710"/>
      <c r="HEM268" s="710"/>
      <c r="HEN268" s="710"/>
      <c r="HEO268" s="710"/>
      <c r="HEP268" s="710"/>
      <c r="HEQ268" s="710"/>
      <c r="HER268" s="710"/>
      <c r="HES268" s="710"/>
      <c r="HET268" s="710"/>
      <c r="HEU268" s="710"/>
      <c r="HEV268" s="710"/>
      <c r="HEW268" s="710"/>
      <c r="HEX268" s="710"/>
      <c r="HEY268" s="710"/>
      <c r="HEZ268" s="710"/>
      <c r="HFA268" s="710"/>
      <c r="HFB268" s="710"/>
      <c r="HFC268" s="710"/>
      <c r="HFD268" s="710"/>
      <c r="HFE268" s="710"/>
      <c r="HFF268" s="710"/>
      <c r="HFG268" s="710"/>
      <c r="HFH268" s="710"/>
      <c r="HFI268" s="710"/>
      <c r="HFJ268" s="710"/>
      <c r="HFK268" s="710"/>
      <c r="HFL268" s="710"/>
      <c r="HFM268" s="710"/>
      <c r="HFN268" s="710"/>
      <c r="HFO268" s="710"/>
      <c r="HFP268" s="710"/>
      <c r="HFQ268" s="710"/>
      <c r="HFR268" s="710"/>
      <c r="HFS268" s="710"/>
      <c r="HFT268" s="710"/>
      <c r="HFU268" s="710"/>
      <c r="HFV268" s="710"/>
      <c r="HFW268" s="710"/>
      <c r="HFX268" s="710"/>
      <c r="HFY268" s="710"/>
      <c r="HFZ268" s="710"/>
      <c r="HGA268" s="710"/>
      <c r="HGB268" s="710"/>
      <c r="HGC268" s="710"/>
      <c r="HGD268" s="710"/>
      <c r="HGE268" s="710"/>
      <c r="HGF268" s="710"/>
      <c r="HGG268" s="710"/>
      <c r="HGH268" s="710"/>
      <c r="HGI268" s="710"/>
      <c r="HGJ268" s="710"/>
      <c r="HGK268" s="710"/>
      <c r="HGL268" s="710"/>
      <c r="HGM268" s="710"/>
      <c r="HGN268" s="710"/>
      <c r="HGO268" s="710"/>
      <c r="HGP268" s="710"/>
      <c r="HGQ268" s="710"/>
      <c r="HGR268" s="710"/>
      <c r="HGS268" s="710"/>
      <c r="HGT268" s="710"/>
      <c r="HGU268" s="710"/>
      <c r="HGV268" s="710"/>
      <c r="HGW268" s="710"/>
      <c r="HGX268" s="710"/>
      <c r="HGY268" s="710"/>
      <c r="HGZ268" s="710"/>
      <c r="HHA268" s="710"/>
      <c r="HHB268" s="710"/>
      <c r="HHC268" s="710"/>
      <c r="HHD268" s="710"/>
      <c r="HHE268" s="710"/>
      <c r="HHF268" s="710"/>
      <c r="HHG268" s="710"/>
      <c r="HHH268" s="710"/>
      <c r="HHI268" s="710"/>
      <c r="HHJ268" s="710"/>
      <c r="HHK268" s="710"/>
      <c r="HHL268" s="710"/>
      <c r="HHM268" s="710"/>
      <c r="HHN268" s="710"/>
      <c r="HHO268" s="710"/>
      <c r="HHP268" s="710"/>
      <c r="HHQ268" s="710"/>
      <c r="HHR268" s="710"/>
      <c r="HHS268" s="710"/>
      <c r="HHT268" s="710"/>
      <c r="HHU268" s="710"/>
      <c r="HHV268" s="710"/>
      <c r="HHW268" s="710"/>
      <c r="HHX268" s="710"/>
      <c r="HHY268" s="710"/>
      <c r="HHZ268" s="710"/>
      <c r="HIA268" s="710"/>
      <c r="HIB268" s="710"/>
      <c r="HIC268" s="710"/>
      <c r="HID268" s="710"/>
      <c r="HIE268" s="710"/>
      <c r="HIF268" s="710"/>
      <c r="HIG268" s="710"/>
      <c r="HIH268" s="710"/>
      <c r="HII268" s="710"/>
      <c r="HIJ268" s="710"/>
      <c r="HIK268" s="710"/>
      <c r="HIL268" s="710"/>
      <c r="HIM268" s="710"/>
      <c r="HIN268" s="710"/>
      <c r="HIO268" s="710"/>
      <c r="HIP268" s="710"/>
      <c r="HIQ268" s="710"/>
      <c r="HIR268" s="710"/>
      <c r="HIS268" s="710"/>
      <c r="HIT268" s="710"/>
      <c r="HIU268" s="710"/>
      <c r="HIV268" s="710"/>
      <c r="HIW268" s="710"/>
      <c r="HIX268" s="710"/>
      <c r="HIY268" s="710"/>
      <c r="HIZ268" s="710"/>
      <c r="HJA268" s="710"/>
      <c r="HJB268" s="710"/>
      <c r="HJC268" s="710"/>
      <c r="HJD268" s="710"/>
      <c r="HJE268" s="710"/>
      <c r="HJF268" s="710"/>
      <c r="HJG268" s="710"/>
      <c r="HJH268" s="710"/>
      <c r="HJI268" s="710"/>
      <c r="HJJ268" s="710"/>
      <c r="HJK268" s="710"/>
      <c r="HJL268" s="710"/>
      <c r="HJM268" s="710"/>
      <c r="HJN268" s="710"/>
      <c r="HJO268" s="710"/>
      <c r="HJP268" s="710"/>
      <c r="HJQ268" s="710"/>
      <c r="HJR268" s="710"/>
      <c r="HJS268" s="710"/>
      <c r="HJT268" s="710"/>
      <c r="HJU268" s="710"/>
      <c r="HJV268" s="710"/>
      <c r="HJW268" s="710"/>
      <c r="HJX268" s="710"/>
      <c r="HJY268" s="710"/>
      <c r="HJZ268" s="710"/>
      <c r="HKA268" s="710"/>
      <c r="HKB268" s="710"/>
      <c r="HKC268" s="710"/>
      <c r="HKD268" s="710"/>
      <c r="HKE268" s="710"/>
      <c r="HKF268" s="710"/>
      <c r="HKG268" s="710"/>
      <c r="HKH268" s="710"/>
      <c r="HKI268" s="710"/>
      <c r="HKJ268" s="710"/>
      <c r="HKK268" s="710"/>
      <c r="HKL268" s="710"/>
      <c r="HKM268" s="710"/>
      <c r="HKN268" s="710"/>
      <c r="HKO268" s="710"/>
      <c r="HKP268" s="710"/>
      <c r="HKQ268" s="710"/>
      <c r="HKR268" s="710"/>
      <c r="HKS268" s="710"/>
      <c r="HKT268" s="710"/>
      <c r="HKU268" s="710"/>
      <c r="HKV268" s="710"/>
      <c r="HKW268" s="710"/>
      <c r="HKX268" s="710"/>
      <c r="HKY268" s="710"/>
      <c r="HKZ268" s="710"/>
      <c r="HLA268" s="710"/>
      <c r="HLB268" s="710"/>
      <c r="HLC268" s="710"/>
      <c r="HLD268" s="710"/>
      <c r="HLE268" s="710"/>
      <c r="HLF268" s="710"/>
      <c r="HLG268" s="710"/>
      <c r="HLH268" s="710"/>
      <c r="HLI268" s="710"/>
      <c r="HLJ268" s="710"/>
      <c r="HLK268" s="710"/>
      <c r="HLL268" s="710"/>
      <c r="HLM268" s="710"/>
      <c r="HLN268" s="710"/>
      <c r="HLO268" s="710"/>
      <c r="HLP268" s="710"/>
      <c r="HLQ268" s="710"/>
      <c r="HLR268" s="710"/>
      <c r="HLS268" s="710"/>
      <c r="HLT268" s="710"/>
      <c r="HLU268" s="710"/>
      <c r="HLV268" s="710"/>
      <c r="HLW268" s="710"/>
      <c r="HLX268" s="710"/>
      <c r="HLY268" s="710"/>
      <c r="HLZ268" s="710"/>
      <c r="HMA268" s="710"/>
      <c r="HMB268" s="710"/>
      <c r="HMC268" s="710"/>
      <c r="HMD268" s="710"/>
      <c r="HME268" s="710"/>
      <c r="HMF268" s="710"/>
      <c r="HMG268" s="710"/>
      <c r="HMH268" s="710"/>
      <c r="HMI268" s="710"/>
      <c r="HMJ268" s="710"/>
      <c r="HMK268" s="710"/>
      <c r="HML268" s="710"/>
      <c r="HMM268" s="710"/>
      <c r="HMN268" s="710"/>
      <c r="HMO268" s="710"/>
      <c r="HMP268" s="710"/>
      <c r="HMQ268" s="710"/>
      <c r="HMR268" s="710"/>
      <c r="HMS268" s="710"/>
      <c r="HMT268" s="710"/>
      <c r="HMU268" s="710"/>
      <c r="HMV268" s="710"/>
      <c r="HMW268" s="710"/>
      <c r="HMX268" s="710"/>
      <c r="HMY268" s="710"/>
      <c r="HMZ268" s="710"/>
      <c r="HNA268" s="710"/>
      <c r="HNB268" s="710"/>
      <c r="HNC268" s="710"/>
      <c r="HND268" s="710"/>
      <c r="HNE268" s="710"/>
      <c r="HNF268" s="710"/>
      <c r="HNG268" s="710"/>
      <c r="HNH268" s="710"/>
      <c r="HNI268" s="710"/>
      <c r="HNJ268" s="710"/>
      <c r="HNK268" s="710"/>
      <c r="HNL268" s="710"/>
      <c r="HNM268" s="710"/>
      <c r="HNN268" s="710"/>
      <c r="HNO268" s="710"/>
      <c r="HNP268" s="710"/>
      <c r="HNQ268" s="710"/>
      <c r="HNR268" s="710"/>
      <c r="HNS268" s="710"/>
      <c r="HNT268" s="710"/>
      <c r="HNU268" s="710"/>
      <c r="HNV268" s="710"/>
      <c r="HNW268" s="710"/>
      <c r="HNX268" s="710"/>
      <c r="HNY268" s="710"/>
      <c r="HNZ268" s="710"/>
      <c r="HOA268" s="710"/>
      <c r="HOB268" s="710"/>
      <c r="HOC268" s="710"/>
      <c r="HOD268" s="710"/>
      <c r="HOE268" s="710"/>
      <c r="HOF268" s="710"/>
      <c r="HOG268" s="710"/>
      <c r="HOH268" s="710"/>
      <c r="HOI268" s="710"/>
      <c r="HOJ268" s="710"/>
      <c r="HOK268" s="710"/>
      <c r="HOL268" s="710"/>
      <c r="HOM268" s="710"/>
      <c r="HON268" s="710"/>
      <c r="HOO268" s="710"/>
      <c r="HOP268" s="710"/>
      <c r="HOQ268" s="710"/>
      <c r="HOR268" s="710"/>
      <c r="HOS268" s="710"/>
      <c r="HOT268" s="710"/>
      <c r="HOU268" s="710"/>
      <c r="HOV268" s="710"/>
      <c r="HOW268" s="710"/>
      <c r="HOX268" s="710"/>
      <c r="HOY268" s="710"/>
      <c r="HOZ268" s="710"/>
      <c r="HPA268" s="710"/>
      <c r="HPB268" s="710"/>
      <c r="HPC268" s="710"/>
      <c r="HPD268" s="710"/>
      <c r="HPE268" s="710"/>
      <c r="HPF268" s="710"/>
      <c r="HPG268" s="710"/>
      <c r="HPH268" s="710"/>
      <c r="HPI268" s="710"/>
      <c r="HPJ268" s="710"/>
      <c r="HPK268" s="710"/>
      <c r="HPL268" s="710"/>
      <c r="HPM268" s="710"/>
      <c r="HPN268" s="710"/>
      <c r="HPO268" s="710"/>
      <c r="HPP268" s="710"/>
      <c r="HPQ268" s="710"/>
      <c r="HPR268" s="710"/>
      <c r="HPS268" s="710"/>
      <c r="HPT268" s="710"/>
      <c r="HPU268" s="710"/>
      <c r="HPV268" s="710"/>
      <c r="HPW268" s="710"/>
      <c r="HPX268" s="710"/>
      <c r="HPY268" s="710"/>
      <c r="HPZ268" s="710"/>
      <c r="HQA268" s="710"/>
      <c r="HQB268" s="710"/>
      <c r="HQC268" s="710"/>
      <c r="HQD268" s="710"/>
      <c r="HQE268" s="710"/>
      <c r="HQF268" s="710"/>
      <c r="HQG268" s="710"/>
      <c r="HQH268" s="710"/>
      <c r="HQI268" s="710"/>
      <c r="HQJ268" s="710"/>
      <c r="HQK268" s="710"/>
      <c r="HQL268" s="710"/>
      <c r="HQM268" s="710"/>
      <c r="HQN268" s="710"/>
      <c r="HQO268" s="710"/>
      <c r="HQP268" s="710"/>
      <c r="HQQ268" s="710"/>
      <c r="HQR268" s="710"/>
      <c r="HQS268" s="710"/>
      <c r="HQT268" s="710"/>
      <c r="HQU268" s="710"/>
      <c r="HQV268" s="710"/>
      <c r="HQW268" s="710"/>
      <c r="HQX268" s="710"/>
      <c r="HQY268" s="710"/>
      <c r="HQZ268" s="710"/>
      <c r="HRA268" s="710"/>
      <c r="HRB268" s="710"/>
      <c r="HRC268" s="710"/>
      <c r="HRD268" s="710"/>
      <c r="HRE268" s="710"/>
      <c r="HRF268" s="710"/>
      <c r="HRG268" s="710"/>
      <c r="HRH268" s="710"/>
      <c r="HRI268" s="710"/>
      <c r="HRJ268" s="710"/>
      <c r="HRK268" s="710"/>
      <c r="HRL268" s="710"/>
      <c r="HRM268" s="710"/>
      <c r="HRN268" s="710"/>
      <c r="HRO268" s="710"/>
      <c r="HRP268" s="710"/>
      <c r="HRQ268" s="710"/>
      <c r="HRR268" s="710"/>
      <c r="HRS268" s="710"/>
      <c r="HRT268" s="710"/>
      <c r="HRU268" s="710"/>
      <c r="HRV268" s="710"/>
      <c r="HRW268" s="710"/>
      <c r="HRX268" s="710"/>
      <c r="HRY268" s="710"/>
      <c r="HRZ268" s="710"/>
      <c r="HSA268" s="710"/>
      <c r="HSB268" s="710"/>
      <c r="HSC268" s="710"/>
      <c r="HSD268" s="710"/>
      <c r="HSE268" s="710"/>
      <c r="HSF268" s="710"/>
      <c r="HSG268" s="710"/>
      <c r="HSH268" s="710"/>
      <c r="HSI268" s="710"/>
      <c r="HSJ268" s="710"/>
      <c r="HSK268" s="710"/>
      <c r="HSL268" s="710"/>
      <c r="HSM268" s="710"/>
      <c r="HSN268" s="710"/>
      <c r="HSO268" s="710"/>
      <c r="HSP268" s="710"/>
      <c r="HSQ268" s="710"/>
      <c r="HSR268" s="710"/>
      <c r="HSS268" s="710"/>
      <c r="HST268" s="710"/>
      <c r="HSU268" s="710"/>
      <c r="HSV268" s="710"/>
      <c r="HSW268" s="710"/>
      <c r="HSX268" s="710"/>
      <c r="HSY268" s="710"/>
      <c r="HSZ268" s="710"/>
      <c r="HTA268" s="710"/>
      <c r="HTB268" s="710"/>
      <c r="HTC268" s="710"/>
      <c r="HTD268" s="710"/>
      <c r="HTE268" s="710"/>
      <c r="HTF268" s="710"/>
      <c r="HTG268" s="710"/>
      <c r="HTH268" s="710"/>
      <c r="HTI268" s="710"/>
      <c r="HTJ268" s="710"/>
      <c r="HTK268" s="710"/>
      <c r="HTL268" s="710"/>
      <c r="HTM268" s="710"/>
      <c r="HTN268" s="710"/>
      <c r="HTO268" s="710"/>
      <c r="HTP268" s="710"/>
      <c r="HTQ268" s="710"/>
      <c r="HTR268" s="710"/>
      <c r="HTS268" s="710"/>
      <c r="HTT268" s="710"/>
      <c r="HTU268" s="710"/>
      <c r="HTV268" s="710"/>
      <c r="HTW268" s="710"/>
      <c r="HTX268" s="710"/>
      <c r="HTY268" s="710"/>
      <c r="HTZ268" s="710"/>
      <c r="HUA268" s="710"/>
      <c r="HUB268" s="710"/>
      <c r="HUC268" s="710"/>
      <c r="HUD268" s="710"/>
      <c r="HUE268" s="710"/>
      <c r="HUF268" s="710"/>
      <c r="HUG268" s="710"/>
      <c r="HUH268" s="710"/>
      <c r="HUI268" s="710"/>
      <c r="HUJ268" s="710"/>
      <c r="HUK268" s="710"/>
      <c r="HUL268" s="710"/>
      <c r="HUM268" s="710"/>
      <c r="HUN268" s="710"/>
      <c r="HUO268" s="710"/>
      <c r="HUP268" s="710"/>
      <c r="HUQ268" s="710"/>
      <c r="HUR268" s="710"/>
      <c r="HUS268" s="710"/>
      <c r="HUT268" s="710"/>
      <c r="HUU268" s="710"/>
      <c r="HUV268" s="710"/>
      <c r="HUW268" s="710"/>
      <c r="HUX268" s="710"/>
      <c r="HUY268" s="710"/>
      <c r="HUZ268" s="710"/>
      <c r="HVA268" s="710"/>
      <c r="HVB268" s="710"/>
      <c r="HVC268" s="710"/>
      <c r="HVD268" s="710"/>
      <c r="HVE268" s="710"/>
      <c r="HVF268" s="710"/>
      <c r="HVG268" s="710"/>
      <c r="HVH268" s="710"/>
      <c r="HVI268" s="710"/>
      <c r="HVJ268" s="710"/>
      <c r="HVK268" s="710"/>
      <c r="HVL268" s="710"/>
      <c r="HVM268" s="710"/>
      <c r="HVN268" s="710"/>
      <c r="HVO268" s="710"/>
      <c r="HVP268" s="710"/>
      <c r="HVQ268" s="710"/>
      <c r="HVR268" s="710"/>
      <c r="HVS268" s="710"/>
      <c r="HVT268" s="710"/>
      <c r="HVU268" s="710"/>
      <c r="HVV268" s="710"/>
      <c r="HVW268" s="710"/>
      <c r="HVX268" s="710"/>
      <c r="HVY268" s="710"/>
      <c r="HVZ268" s="710"/>
      <c r="HWA268" s="710"/>
      <c r="HWB268" s="710"/>
      <c r="HWC268" s="710"/>
      <c r="HWD268" s="710"/>
      <c r="HWE268" s="710"/>
      <c r="HWF268" s="710"/>
      <c r="HWG268" s="710"/>
      <c r="HWH268" s="710"/>
      <c r="HWI268" s="710"/>
      <c r="HWJ268" s="710"/>
      <c r="HWK268" s="710"/>
      <c r="HWL268" s="710"/>
      <c r="HWM268" s="710"/>
      <c r="HWN268" s="710"/>
      <c r="HWO268" s="710"/>
      <c r="HWP268" s="710"/>
      <c r="HWQ268" s="710"/>
      <c r="HWR268" s="710"/>
      <c r="HWS268" s="710"/>
      <c r="HWT268" s="710"/>
      <c r="HWU268" s="710"/>
      <c r="HWV268" s="710"/>
      <c r="HWW268" s="710"/>
      <c r="HWX268" s="710"/>
      <c r="HWY268" s="710"/>
      <c r="HWZ268" s="710"/>
      <c r="HXA268" s="710"/>
      <c r="HXB268" s="710"/>
      <c r="HXC268" s="710"/>
      <c r="HXD268" s="710"/>
      <c r="HXE268" s="710"/>
      <c r="HXF268" s="710"/>
      <c r="HXG268" s="710"/>
      <c r="HXH268" s="710"/>
      <c r="HXI268" s="710"/>
      <c r="HXJ268" s="710"/>
      <c r="HXK268" s="710"/>
      <c r="HXL268" s="710"/>
      <c r="HXM268" s="710"/>
      <c r="HXN268" s="710"/>
      <c r="HXO268" s="710"/>
      <c r="HXP268" s="710"/>
      <c r="HXQ268" s="710"/>
      <c r="HXR268" s="710"/>
      <c r="HXS268" s="710"/>
      <c r="HXT268" s="710"/>
      <c r="HXU268" s="710"/>
      <c r="HXV268" s="710"/>
      <c r="HXW268" s="710"/>
      <c r="HXX268" s="710"/>
      <c r="HXY268" s="710"/>
      <c r="HXZ268" s="710"/>
      <c r="HYA268" s="710"/>
      <c r="HYB268" s="710"/>
      <c r="HYC268" s="710"/>
      <c r="HYD268" s="710"/>
      <c r="HYE268" s="710"/>
      <c r="HYF268" s="710"/>
      <c r="HYG268" s="710"/>
      <c r="HYH268" s="710"/>
      <c r="HYI268" s="710"/>
      <c r="HYJ268" s="710"/>
      <c r="HYK268" s="710"/>
      <c r="HYL268" s="710"/>
      <c r="HYM268" s="710"/>
      <c r="HYN268" s="710"/>
      <c r="HYO268" s="710"/>
      <c r="HYP268" s="710"/>
      <c r="HYQ268" s="710"/>
      <c r="HYR268" s="710"/>
      <c r="HYS268" s="710"/>
      <c r="HYT268" s="710"/>
      <c r="HYU268" s="710"/>
      <c r="HYV268" s="710"/>
      <c r="HYW268" s="710"/>
      <c r="HYX268" s="710"/>
      <c r="HYY268" s="710"/>
      <c r="HYZ268" s="710"/>
      <c r="HZA268" s="710"/>
      <c r="HZB268" s="710"/>
      <c r="HZC268" s="710"/>
      <c r="HZD268" s="710"/>
      <c r="HZE268" s="710"/>
      <c r="HZF268" s="710"/>
      <c r="HZG268" s="710"/>
      <c r="HZH268" s="710"/>
      <c r="HZI268" s="710"/>
      <c r="HZJ268" s="710"/>
      <c r="HZK268" s="710"/>
      <c r="HZL268" s="710"/>
      <c r="HZM268" s="710"/>
      <c r="HZN268" s="710"/>
      <c r="HZO268" s="710"/>
      <c r="HZP268" s="710"/>
      <c r="HZQ268" s="710"/>
      <c r="HZR268" s="710"/>
      <c r="HZS268" s="710"/>
      <c r="HZT268" s="710"/>
      <c r="HZU268" s="710"/>
      <c r="HZV268" s="710"/>
      <c r="HZW268" s="710"/>
      <c r="HZX268" s="710"/>
      <c r="HZY268" s="710"/>
      <c r="HZZ268" s="710"/>
      <c r="IAA268" s="710"/>
      <c r="IAB268" s="710"/>
      <c r="IAC268" s="710"/>
      <c r="IAD268" s="710"/>
      <c r="IAE268" s="710"/>
      <c r="IAF268" s="710"/>
      <c r="IAG268" s="710"/>
      <c r="IAH268" s="710"/>
      <c r="IAI268" s="710"/>
      <c r="IAJ268" s="710"/>
      <c r="IAK268" s="710"/>
      <c r="IAL268" s="710"/>
      <c r="IAM268" s="710"/>
      <c r="IAN268" s="710"/>
      <c r="IAO268" s="710"/>
      <c r="IAP268" s="710"/>
      <c r="IAQ268" s="710"/>
      <c r="IAR268" s="710"/>
      <c r="IAS268" s="710"/>
      <c r="IAT268" s="710"/>
      <c r="IAU268" s="710"/>
      <c r="IAV268" s="710"/>
      <c r="IAW268" s="710"/>
      <c r="IAX268" s="710"/>
      <c r="IAY268" s="710"/>
      <c r="IAZ268" s="710"/>
      <c r="IBA268" s="710"/>
      <c r="IBB268" s="710"/>
      <c r="IBC268" s="710"/>
      <c r="IBD268" s="710"/>
      <c r="IBE268" s="710"/>
      <c r="IBF268" s="710"/>
      <c r="IBG268" s="710"/>
      <c r="IBH268" s="710"/>
      <c r="IBI268" s="710"/>
      <c r="IBJ268" s="710"/>
      <c r="IBK268" s="710"/>
      <c r="IBL268" s="710"/>
      <c r="IBM268" s="710"/>
      <c r="IBN268" s="710"/>
      <c r="IBO268" s="710"/>
      <c r="IBP268" s="710"/>
      <c r="IBQ268" s="710"/>
      <c r="IBR268" s="710"/>
      <c r="IBS268" s="710"/>
      <c r="IBT268" s="710"/>
      <c r="IBU268" s="710"/>
      <c r="IBV268" s="710"/>
      <c r="IBW268" s="710"/>
      <c r="IBX268" s="710"/>
      <c r="IBY268" s="710"/>
      <c r="IBZ268" s="710"/>
      <c r="ICA268" s="710"/>
      <c r="ICB268" s="710"/>
      <c r="ICC268" s="710"/>
      <c r="ICD268" s="710"/>
      <c r="ICE268" s="710"/>
      <c r="ICF268" s="710"/>
      <c r="ICG268" s="710"/>
      <c r="ICH268" s="710"/>
      <c r="ICI268" s="710"/>
      <c r="ICJ268" s="710"/>
      <c r="ICK268" s="710"/>
      <c r="ICL268" s="710"/>
      <c r="ICM268" s="710"/>
      <c r="ICN268" s="710"/>
      <c r="ICO268" s="710"/>
      <c r="ICP268" s="710"/>
      <c r="ICQ268" s="710"/>
      <c r="ICR268" s="710"/>
      <c r="ICS268" s="710"/>
      <c r="ICT268" s="710"/>
      <c r="ICU268" s="710"/>
      <c r="ICV268" s="710"/>
      <c r="ICW268" s="710"/>
      <c r="ICX268" s="710"/>
      <c r="ICY268" s="710"/>
      <c r="ICZ268" s="710"/>
      <c r="IDA268" s="710"/>
      <c r="IDB268" s="710"/>
      <c r="IDC268" s="710"/>
      <c r="IDD268" s="710"/>
      <c r="IDE268" s="710"/>
      <c r="IDF268" s="710"/>
      <c r="IDG268" s="710"/>
      <c r="IDH268" s="710"/>
      <c r="IDI268" s="710"/>
      <c r="IDJ268" s="710"/>
      <c r="IDK268" s="710"/>
      <c r="IDL268" s="710"/>
      <c r="IDM268" s="710"/>
      <c r="IDN268" s="710"/>
      <c r="IDO268" s="710"/>
      <c r="IDP268" s="710"/>
      <c r="IDQ268" s="710"/>
      <c r="IDR268" s="710"/>
      <c r="IDS268" s="710"/>
      <c r="IDT268" s="710"/>
      <c r="IDU268" s="710"/>
      <c r="IDV268" s="710"/>
      <c r="IDW268" s="710"/>
      <c r="IDX268" s="710"/>
      <c r="IDY268" s="710"/>
      <c r="IDZ268" s="710"/>
      <c r="IEA268" s="710"/>
      <c r="IEB268" s="710"/>
      <c r="IEC268" s="710"/>
      <c r="IED268" s="710"/>
      <c r="IEE268" s="710"/>
      <c r="IEF268" s="710"/>
      <c r="IEG268" s="710"/>
      <c r="IEH268" s="710"/>
      <c r="IEI268" s="710"/>
      <c r="IEJ268" s="710"/>
      <c r="IEK268" s="710"/>
      <c r="IEL268" s="710"/>
      <c r="IEM268" s="710"/>
      <c r="IEN268" s="710"/>
      <c r="IEO268" s="710"/>
      <c r="IEP268" s="710"/>
      <c r="IEQ268" s="710"/>
      <c r="IER268" s="710"/>
      <c r="IES268" s="710"/>
      <c r="IET268" s="710"/>
      <c r="IEU268" s="710"/>
      <c r="IEV268" s="710"/>
      <c r="IEW268" s="710"/>
      <c r="IEX268" s="710"/>
      <c r="IEY268" s="710"/>
      <c r="IEZ268" s="710"/>
      <c r="IFA268" s="710"/>
      <c r="IFB268" s="710"/>
      <c r="IFC268" s="710"/>
      <c r="IFD268" s="710"/>
      <c r="IFE268" s="710"/>
      <c r="IFF268" s="710"/>
      <c r="IFG268" s="710"/>
      <c r="IFH268" s="710"/>
      <c r="IFI268" s="710"/>
      <c r="IFJ268" s="710"/>
      <c r="IFK268" s="710"/>
      <c r="IFL268" s="710"/>
      <c r="IFM268" s="710"/>
      <c r="IFN268" s="710"/>
      <c r="IFO268" s="710"/>
      <c r="IFP268" s="710"/>
      <c r="IFQ268" s="710"/>
      <c r="IFR268" s="710"/>
      <c r="IFS268" s="710"/>
      <c r="IFT268" s="710"/>
      <c r="IFU268" s="710"/>
      <c r="IFV268" s="710"/>
      <c r="IFW268" s="710"/>
      <c r="IFX268" s="710"/>
      <c r="IFY268" s="710"/>
      <c r="IFZ268" s="710"/>
      <c r="IGA268" s="710"/>
      <c r="IGB268" s="710"/>
      <c r="IGC268" s="710"/>
      <c r="IGD268" s="710"/>
      <c r="IGE268" s="710"/>
      <c r="IGF268" s="710"/>
      <c r="IGG268" s="710"/>
      <c r="IGH268" s="710"/>
      <c r="IGI268" s="710"/>
      <c r="IGJ268" s="710"/>
      <c r="IGK268" s="710"/>
      <c r="IGL268" s="710"/>
      <c r="IGM268" s="710"/>
      <c r="IGN268" s="710"/>
      <c r="IGO268" s="710"/>
      <c r="IGP268" s="710"/>
      <c r="IGQ268" s="710"/>
      <c r="IGR268" s="710"/>
      <c r="IGS268" s="710"/>
      <c r="IGT268" s="710"/>
      <c r="IGU268" s="710"/>
      <c r="IGV268" s="710"/>
      <c r="IGW268" s="710"/>
      <c r="IGX268" s="710"/>
      <c r="IGY268" s="710"/>
      <c r="IGZ268" s="710"/>
      <c r="IHA268" s="710"/>
      <c r="IHB268" s="710"/>
      <c r="IHC268" s="710"/>
      <c r="IHD268" s="710"/>
      <c r="IHE268" s="710"/>
      <c r="IHF268" s="710"/>
      <c r="IHG268" s="710"/>
      <c r="IHH268" s="710"/>
      <c r="IHI268" s="710"/>
      <c r="IHJ268" s="710"/>
      <c r="IHK268" s="710"/>
      <c r="IHL268" s="710"/>
      <c r="IHM268" s="710"/>
      <c r="IHN268" s="710"/>
      <c r="IHO268" s="710"/>
      <c r="IHP268" s="710"/>
      <c r="IHQ268" s="710"/>
      <c r="IHR268" s="710"/>
      <c r="IHS268" s="710"/>
      <c r="IHT268" s="710"/>
      <c r="IHU268" s="710"/>
      <c r="IHV268" s="710"/>
      <c r="IHW268" s="710"/>
      <c r="IHX268" s="710"/>
      <c r="IHY268" s="710"/>
      <c r="IHZ268" s="710"/>
      <c r="IIA268" s="710"/>
      <c r="IIB268" s="710"/>
      <c r="IIC268" s="710"/>
      <c r="IID268" s="710"/>
      <c r="IIE268" s="710"/>
      <c r="IIF268" s="710"/>
      <c r="IIG268" s="710"/>
      <c r="IIH268" s="710"/>
      <c r="III268" s="710"/>
      <c r="IIJ268" s="710"/>
      <c r="IIK268" s="710"/>
      <c r="IIL268" s="710"/>
      <c r="IIM268" s="710"/>
      <c r="IIN268" s="710"/>
      <c r="IIO268" s="710"/>
      <c r="IIP268" s="710"/>
      <c r="IIQ268" s="710"/>
      <c r="IIR268" s="710"/>
      <c r="IIS268" s="710"/>
      <c r="IIT268" s="710"/>
      <c r="IIU268" s="710"/>
      <c r="IIV268" s="710"/>
      <c r="IIW268" s="710"/>
      <c r="IIX268" s="710"/>
      <c r="IIY268" s="710"/>
      <c r="IIZ268" s="710"/>
      <c r="IJA268" s="710"/>
      <c r="IJB268" s="710"/>
      <c r="IJC268" s="710"/>
      <c r="IJD268" s="710"/>
      <c r="IJE268" s="710"/>
      <c r="IJF268" s="710"/>
      <c r="IJG268" s="710"/>
      <c r="IJH268" s="710"/>
      <c r="IJI268" s="710"/>
      <c r="IJJ268" s="710"/>
      <c r="IJK268" s="710"/>
      <c r="IJL268" s="710"/>
      <c r="IJM268" s="710"/>
      <c r="IJN268" s="710"/>
      <c r="IJO268" s="710"/>
      <c r="IJP268" s="710"/>
      <c r="IJQ268" s="710"/>
      <c r="IJR268" s="710"/>
      <c r="IJS268" s="710"/>
      <c r="IJT268" s="710"/>
      <c r="IJU268" s="710"/>
      <c r="IJV268" s="710"/>
      <c r="IJW268" s="710"/>
      <c r="IJX268" s="710"/>
      <c r="IJY268" s="710"/>
      <c r="IJZ268" s="710"/>
      <c r="IKA268" s="710"/>
      <c r="IKB268" s="710"/>
      <c r="IKC268" s="710"/>
      <c r="IKD268" s="710"/>
      <c r="IKE268" s="710"/>
      <c r="IKF268" s="710"/>
      <c r="IKG268" s="710"/>
      <c r="IKH268" s="710"/>
      <c r="IKI268" s="710"/>
      <c r="IKJ268" s="710"/>
      <c r="IKK268" s="710"/>
      <c r="IKL268" s="710"/>
      <c r="IKM268" s="710"/>
      <c r="IKN268" s="710"/>
      <c r="IKO268" s="710"/>
      <c r="IKP268" s="710"/>
      <c r="IKQ268" s="710"/>
      <c r="IKR268" s="710"/>
      <c r="IKS268" s="710"/>
      <c r="IKT268" s="710"/>
      <c r="IKU268" s="710"/>
      <c r="IKV268" s="710"/>
      <c r="IKW268" s="710"/>
      <c r="IKX268" s="710"/>
      <c r="IKY268" s="710"/>
      <c r="IKZ268" s="710"/>
      <c r="ILA268" s="710"/>
      <c r="ILB268" s="710"/>
      <c r="ILC268" s="710"/>
      <c r="ILD268" s="710"/>
      <c r="ILE268" s="710"/>
      <c r="ILF268" s="710"/>
      <c r="ILG268" s="710"/>
      <c r="ILH268" s="710"/>
      <c r="ILI268" s="710"/>
      <c r="ILJ268" s="710"/>
      <c r="ILK268" s="710"/>
      <c r="ILL268" s="710"/>
      <c r="ILM268" s="710"/>
      <c r="ILN268" s="710"/>
      <c r="ILO268" s="710"/>
      <c r="ILP268" s="710"/>
      <c r="ILQ268" s="710"/>
      <c r="ILR268" s="710"/>
      <c r="ILS268" s="710"/>
      <c r="ILT268" s="710"/>
      <c r="ILU268" s="710"/>
      <c r="ILV268" s="710"/>
      <c r="ILW268" s="710"/>
      <c r="ILX268" s="710"/>
      <c r="ILY268" s="710"/>
      <c r="ILZ268" s="710"/>
      <c r="IMA268" s="710"/>
      <c r="IMB268" s="710"/>
      <c r="IMC268" s="710"/>
      <c r="IMD268" s="710"/>
      <c r="IME268" s="710"/>
      <c r="IMF268" s="710"/>
      <c r="IMG268" s="710"/>
      <c r="IMH268" s="710"/>
      <c r="IMI268" s="710"/>
      <c r="IMJ268" s="710"/>
      <c r="IMK268" s="710"/>
      <c r="IML268" s="710"/>
      <c r="IMM268" s="710"/>
      <c r="IMN268" s="710"/>
      <c r="IMO268" s="710"/>
      <c r="IMP268" s="710"/>
      <c r="IMQ268" s="710"/>
      <c r="IMR268" s="710"/>
      <c r="IMS268" s="710"/>
      <c r="IMT268" s="710"/>
      <c r="IMU268" s="710"/>
      <c r="IMV268" s="710"/>
      <c r="IMW268" s="710"/>
      <c r="IMX268" s="710"/>
      <c r="IMY268" s="710"/>
      <c r="IMZ268" s="710"/>
      <c r="INA268" s="710"/>
      <c r="INB268" s="710"/>
      <c r="INC268" s="710"/>
      <c r="IND268" s="710"/>
      <c r="INE268" s="710"/>
      <c r="INF268" s="710"/>
      <c r="ING268" s="710"/>
      <c r="INH268" s="710"/>
      <c r="INI268" s="710"/>
      <c r="INJ268" s="710"/>
      <c r="INK268" s="710"/>
      <c r="INL268" s="710"/>
      <c r="INM268" s="710"/>
      <c r="INN268" s="710"/>
      <c r="INO268" s="710"/>
      <c r="INP268" s="710"/>
      <c r="INQ268" s="710"/>
      <c r="INR268" s="710"/>
      <c r="INS268" s="710"/>
      <c r="INT268" s="710"/>
      <c r="INU268" s="710"/>
      <c r="INV268" s="710"/>
      <c r="INW268" s="710"/>
      <c r="INX268" s="710"/>
      <c r="INY268" s="710"/>
      <c r="INZ268" s="710"/>
      <c r="IOA268" s="710"/>
      <c r="IOB268" s="710"/>
      <c r="IOC268" s="710"/>
      <c r="IOD268" s="710"/>
      <c r="IOE268" s="710"/>
      <c r="IOF268" s="710"/>
      <c r="IOG268" s="710"/>
      <c r="IOH268" s="710"/>
      <c r="IOI268" s="710"/>
      <c r="IOJ268" s="710"/>
      <c r="IOK268" s="710"/>
      <c r="IOL268" s="710"/>
      <c r="IOM268" s="710"/>
      <c r="ION268" s="710"/>
      <c r="IOO268" s="710"/>
      <c r="IOP268" s="710"/>
      <c r="IOQ268" s="710"/>
      <c r="IOR268" s="710"/>
      <c r="IOS268" s="710"/>
      <c r="IOT268" s="710"/>
      <c r="IOU268" s="710"/>
      <c r="IOV268" s="710"/>
      <c r="IOW268" s="710"/>
      <c r="IOX268" s="710"/>
      <c r="IOY268" s="710"/>
      <c r="IOZ268" s="710"/>
      <c r="IPA268" s="710"/>
      <c r="IPB268" s="710"/>
      <c r="IPC268" s="710"/>
      <c r="IPD268" s="710"/>
      <c r="IPE268" s="710"/>
      <c r="IPF268" s="710"/>
      <c r="IPG268" s="710"/>
      <c r="IPH268" s="710"/>
      <c r="IPI268" s="710"/>
      <c r="IPJ268" s="710"/>
      <c r="IPK268" s="710"/>
      <c r="IPL268" s="710"/>
      <c r="IPM268" s="710"/>
      <c r="IPN268" s="710"/>
      <c r="IPO268" s="710"/>
      <c r="IPP268" s="710"/>
      <c r="IPQ268" s="710"/>
      <c r="IPR268" s="710"/>
      <c r="IPS268" s="710"/>
      <c r="IPT268" s="710"/>
      <c r="IPU268" s="710"/>
      <c r="IPV268" s="710"/>
      <c r="IPW268" s="710"/>
      <c r="IPX268" s="710"/>
      <c r="IPY268" s="710"/>
      <c r="IPZ268" s="710"/>
      <c r="IQA268" s="710"/>
      <c r="IQB268" s="710"/>
      <c r="IQC268" s="710"/>
      <c r="IQD268" s="710"/>
      <c r="IQE268" s="710"/>
      <c r="IQF268" s="710"/>
      <c r="IQG268" s="710"/>
      <c r="IQH268" s="710"/>
      <c r="IQI268" s="710"/>
      <c r="IQJ268" s="710"/>
      <c r="IQK268" s="710"/>
      <c r="IQL268" s="710"/>
      <c r="IQM268" s="710"/>
      <c r="IQN268" s="710"/>
      <c r="IQO268" s="710"/>
      <c r="IQP268" s="710"/>
      <c r="IQQ268" s="710"/>
      <c r="IQR268" s="710"/>
      <c r="IQS268" s="710"/>
      <c r="IQT268" s="710"/>
      <c r="IQU268" s="710"/>
      <c r="IQV268" s="710"/>
      <c r="IQW268" s="710"/>
      <c r="IQX268" s="710"/>
      <c r="IQY268" s="710"/>
      <c r="IQZ268" s="710"/>
      <c r="IRA268" s="710"/>
      <c r="IRB268" s="710"/>
      <c r="IRC268" s="710"/>
      <c r="IRD268" s="710"/>
      <c r="IRE268" s="710"/>
      <c r="IRF268" s="710"/>
      <c r="IRG268" s="710"/>
      <c r="IRH268" s="710"/>
      <c r="IRI268" s="710"/>
      <c r="IRJ268" s="710"/>
      <c r="IRK268" s="710"/>
      <c r="IRL268" s="710"/>
      <c r="IRM268" s="710"/>
      <c r="IRN268" s="710"/>
      <c r="IRO268" s="710"/>
      <c r="IRP268" s="710"/>
      <c r="IRQ268" s="710"/>
      <c r="IRR268" s="710"/>
      <c r="IRS268" s="710"/>
      <c r="IRT268" s="710"/>
      <c r="IRU268" s="710"/>
      <c r="IRV268" s="710"/>
      <c r="IRW268" s="710"/>
      <c r="IRX268" s="710"/>
      <c r="IRY268" s="710"/>
      <c r="IRZ268" s="710"/>
      <c r="ISA268" s="710"/>
      <c r="ISB268" s="710"/>
      <c r="ISC268" s="710"/>
      <c r="ISD268" s="710"/>
      <c r="ISE268" s="710"/>
      <c r="ISF268" s="710"/>
      <c r="ISG268" s="710"/>
      <c r="ISH268" s="710"/>
      <c r="ISI268" s="710"/>
      <c r="ISJ268" s="710"/>
      <c r="ISK268" s="710"/>
      <c r="ISL268" s="710"/>
      <c r="ISM268" s="710"/>
      <c r="ISN268" s="710"/>
      <c r="ISO268" s="710"/>
      <c r="ISP268" s="710"/>
      <c r="ISQ268" s="710"/>
      <c r="ISR268" s="710"/>
      <c r="ISS268" s="710"/>
      <c r="IST268" s="710"/>
      <c r="ISU268" s="710"/>
      <c r="ISV268" s="710"/>
      <c r="ISW268" s="710"/>
      <c r="ISX268" s="710"/>
      <c r="ISY268" s="710"/>
      <c r="ISZ268" s="710"/>
      <c r="ITA268" s="710"/>
      <c r="ITB268" s="710"/>
      <c r="ITC268" s="710"/>
      <c r="ITD268" s="710"/>
      <c r="ITE268" s="710"/>
      <c r="ITF268" s="710"/>
      <c r="ITG268" s="710"/>
      <c r="ITH268" s="710"/>
      <c r="ITI268" s="710"/>
      <c r="ITJ268" s="710"/>
      <c r="ITK268" s="710"/>
      <c r="ITL268" s="710"/>
      <c r="ITM268" s="710"/>
      <c r="ITN268" s="710"/>
      <c r="ITO268" s="710"/>
      <c r="ITP268" s="710"/>
      <c r="ITQ268" s="710"/>
      <c r="ITR268" s="710"/>
      <c r="ITS268" s="710"/>
      <c r="ITT268" s="710"/>
      <c r="ITU268" s="710"/>
      <c r="ITV268" s="710"/>
      <c r="ITW268" s="710"/>
      <c r="ITX268" s="710"/>
      <c r="ITY268" s="710"/>
      <c r="ITZ268" s="710"/>
      <c r="IUA268" s="710"/>
      <c r="IUB268" s="710"/>
      <c r="IUC268" s="710"/>
      <c r="IUD268" s="710"/>
      <c r="IUE268" s="710"/>
      <c r="IUF268" s="710"/>
      <c r="IUG268" s="710"/>
      <c r="IUH268" s="710"/>
      <c r="IUI268" s="710"/>
      <c r="IUJ268" s="710"/>
      <c r="IUK268" s="710"/>
      <c r="IUL268" s="710"/>
      <c r="IUM268" s="710"/>
      <c r="IUN268" s="710"/>
      <c r="IUO268" s="710"/>
      <c r="IUP268" s="710"/>
      <c r="IUQ268" s="710"/>
      <c r="IUR268" s="710"/>
      <c r="IUS268" s="710"/>
      <c r="IUT268" s="710"/>
      <c r="IUU268" s="710"/>
      <c r="IUV268" s="710"/>
      <c r="IUW268" s="710"/>
      <c r="IUX268" s="710"/>
      <c r="IUY268" s="710"/>
      <c r="IUZ268" s="710"/>
      <c r="IVA268" s="710"/>
      <c r="IVB268" s="710"/>
      <c r="IVC268" s="710"/>
      <c r="IVD268" s="710"/>
      <c r="IVE268" s="710"/>
      <c r="IVF268" s="710"/>
      <c r="IVG268" s="710"/>
      <c r="IVH268" s="710"/>
      <c r="IVI268" s="710"/>
      <c r="IVJ268" s="710"/>
      <c r="IVK268" s="710"/>
      <c r="IVL268" s="710"/>
      <c r="IVM268" s="710"/>
      <c r="IVN268" s="710"/>
      <c r="IVO268" s="710"/>
      <c r="IVP268" s="710"/>
      <c r="IVQ268" s="710"/>
      <c r="IVR268" s="710"/>
      <c r="IVS268" s="710"/>
      <c r="IVT268" s="710"/>
      <c r="IVU268" s="710"/>
      <c r="IVV268" s="710"/>
      <c r="IVW268" s="710"/>
      <c r="IVX268" s="710"/>
      <c r="IVY268" s="710"/>
      <c r="IVZ268" s="710"/>
      <c r="IWA268" s="710"/>
      <c r="IWB268" s="710"/>
      <c r="IWC268" s="710"/>
      <c r="IWD268" s="710"/>
      <c r="IWE268" s="710"/>
      <c r="IWF268" s="710"/>
      <c r="IWG268" s="710"/>
      <c r="IWH268" s="710"/>
      <c r="IWI268" s="710"/>
      <c r="IWJ268" s="710"/>
      <c r="IWK268" s="710"/>
      <c r="IWL268" s="710"/>
      <c r="IWM268" s="710"/>
      <c r="IWN268" s="710"/>
      <c r="IWO268" s="710"/>
      <c r="IWP268" s="710"/>
      <c r="IWQ268" s="710"/>
      <c r="IWR268" s="710"/>
      <c r="IWS268" s="710"/>
      <c r="IWT268" s="710"/>
      <c r="IWU268" s="710"/>
      <c r="IWV268" s="710"/>
      <c r="IWW268" s="710"/>
      <c r="IWX268" s="710"/>
      <c r="IWY268" s="710"/>
      <c r="IWZ268" s="710"/>
      <c r="IXA268" s="710"/>
      <c r="IXB268" s="710"/>
      <c r="IXC268" s="710"/>
      <c r="IXD268" s="710"/>
      <c r="IXE268" s="710"/>
      <c r="IXF268" s="710"/>
      <c r="IXG268" s="710"/>
      <c r="IXH268" s="710"/>
      <c r="IXI268" s="710"/>
      <c r="IXJ268" s="710"/>
      <c r="IXK268" s="710"/>
      <c r="IXL268" s="710"/>
      <c r="IXM268" s="710"/>
      <c r="IXN268" s="710"/>
      <c r="IXO268" s="710"/>
      <c r="IXP268" s="710"/>
      <c r="IXQ268" s="710"/>
      <c r="IXR268" s="710"/>
      <c r="IXS268" s="710"/>
      <c r="IXT268" s="710"/>
      <c r="IXU268" s="710"/>
      <c r="IXV268" s="710"/>
      <c r="IXW268" s="710"/>
      <c r="IXX268" s="710"/>
      <c r="IXY268" s="710"/>
      <c r="IXZ268" s="710"/>
      <c r="IYA268" s="710"/>
      <c r="IYB268" s="710"/>
      <c r="IYC268" s="710"/>
      <c r="IYD268" s="710"/>
      <c r="IYE268" s="710"/>
      <c r="IYF268" s="710"/>
      <c r="IYG268" s="710"/>
      <c r="IYH268" s="710"/>
      <c r="IYI268" s="710"/>
      <c r="IYJ268" s="710"/>
      <c r="IYK268" s="710"/>
      <c r="IYL268" s="710"/>
      <c r="IYM268" s="710"/>
      <c r="IYN268" s="710"/>
      <c r="IYO268" s="710"/>
      <c r="IYP268" s="710"/>
      <c r="IYQ268" s="710"/>
      <c r="IYR268" s="710"/>
      <c r="IYS268" s="710"/>
      <c r="IYT268" s="710"/>
      <c r="IYU268" s="710"/>
      <c r="IYV268" s="710"/>
      <c r="IYW268" s="710"/>
      <c r="IYX268" s="710"/>
      <c r="IYY268" s="710"/>
      <c r="IYZ268" s="710"/>
      <c r="IZA268" s="710"/>
      <c r="IZB268" s="710"/>
      <c r="IZC268" s="710"/>
      <c r="IZD268" s="710"/>
      <c r="IZE268" s="710"/>
      <c r="IZF268" s="710"/>
      <c r="IZG268" s="710"/>
      <c r="IZH268" s="710"/>
      <c r="IZI268" s="710"/>
      <c r="IZJ268" s="710"/>
      <c r="IZK268" s="710"/>
      <c r="IZL268" s="710"/>
      <c r="IZM268" s="710"/>
      <c r="IZN268" s="710"/>
      <c r="IZO268" s="710"/>
      <c r="IZP268" s="710"/>
      <c r="IZQ268" s="710"/>
      <c r="IZR268" s="710"/>
      <c r="IZS268" s="710"/>
      <c r="IZT268" s="710"/>
      <c r="IZU268" s="710"/>
      <c r="IZV268" s="710"/>
      <c r="IZW268" s="710"/>
      <c r="IZX268" s="710"/>
      <c r="IZY268" s="710"/>
      <c r="IZZ268" s="710"/>
      <c r="JAA268" s="710"/>
      <c r="JAB268" s="710"/>
      <c r="JAC268" s="710"/>
      <c r="JAD268" s="710"/>
      <c r="JAE268" s="710"/>
      <c r="JAF268" s="710"/>
      <c r="JAG268" s="710"/>
      <c r="JAH268" s="710"/>
      <c r="JAI268" s="710"/>
      <c r="JAJ268" s="710"/>
      <c r="JAK268" s="710"/>
      <c r="JAL268" s="710"/>
      <c r="JAM268" s="710"/>
      <c r="JAN268" s="710"/>
      <c r="JAO268" s="710"/>
      <c r="JAP268" s="710"/>
      <c r="JAQ268" s="710"/>
      <c r="JAR268" s="710"/>
      <c r="JAS268" s="710"/>
      <c r="JAT268" s="710"/>
      <c r="JAU268" s="710"/>
      <c r="JAV268" s="710"/>
      <c r="JAW268" s="710"/>
      <c r="JAX268" s="710"/>
      <c r="JAY268" s="710"/>
      <c r="JAZ268" s="710"/>
      <c r="JBA268" s="710"/>
      <c r="JBB268" s="710"/>
      <c r="JBC268" s="710"/>
      <c r="JBD268" s="710"/>
      <c r="JBE268" s="710"/>
      <c r="JBF268" s="710"/>
      <c r="JBG268" s="710"/>
      <c r="JBH268" s="710"/>
      <c r="JBI268" s="710"/>
      <c r="JBJ268" s="710"/>
      <c r="JBK268" s="710"/>
      <c r="JBL268" s="710"/>
      <c r="JBM268" s="710"/>
      <c r="JBN268" s="710"/>
      <c r="JBO268" s="710"/>
      <c r="JBP268" s="710"/>
      <c r="JBQ268" s="710"/>
      <c r="JBR268" s="710"/>
      <c r="JBS268" s="710"/>
      <c r="JBT268" s="710"/>
      <c r="JBU268" s="710"/>
      <c r="JBV268" s="710"/>
      <c r="JBW268" s="710"/>
      <c r="JBX268" s="710"/>
      <c r="JBY268" s="710"/>
      <c r="JBZ268" s="710"/>
      <c r="JCA268" s="710"/>
      <c r="JCB268" s="710"/>
      <c r="JCC268" s="710"/>
      <c r="JCD268" s="710"/>
      <c r="JCE268" s="710"/>
      <c r="JCF268" s="710"/>
      <c r="JCG268" s="710"/>
      <c r="JCH268" s="710"/>
      <c r="JCI268" s="710"/>
      <c r="JCJ268" s="710"/>
      <c r="JCK268" s="710"/>
      <c r="JCL268" s="710"/>
      <c r="JCM268" s="710"/>
      <c r="JCN268" s="710"/>
      <c r="JCO268" s="710"/>
      <c r="JCP268" s="710"/>
      <c r="JCQ268" s="710"/>
      <c r="JCR268" s="710"/>
      <c r="JCS268" s="710"/>
      <c r="JCT268" s="710"/>
      <c r="JCU268" s="710"/>
      <c r="JCV268" s="710"/>
      <c r="JCW268" s="710"/>
      <c r="JCX268" s="710"/>
      <c r="JCY268" s="710"/>
      <c r="JCZ268" s="710"/>
      <c r="JDA268" s="710"/>
      <c r="JDB268" s="710"/>
      <c r="JDC268" s="710"/>
      <c r="JDD268" s="710"/>
      <c r="JDE268" s="710"/>
      <c r="JDF268" s="710"/>
      <c r="JDG268" s="710"/>
      <c r="JDH268" s="710"/>
      <c r="JDI268" s="710"/>
      <c r="JDJ268" s="710"/>
      <c r="JDK268" s="710"/>
      <c r="JDL268" s="710"/>
      <c r="JDM268" s="710"/>
      <c r="JDN268" s="710"/>
      <c r="JDO268" s="710"/>
      <c r="JDP268" s="710"/>
      <c r="JDQ268" s="710"/>
      <c r="JDR268" s="710"/>
      <c r="JDS268" s="710"/>
      <c r="JDT268" s="710"/>
      <c r="JDU268" s="710"/>
      <c r="JDV268" s="710"/>
      <c r="JDW268" s="710"/>
      <c r="JDX268" s="710"/>
      <c r="JDY268" s="710"/>
      <c r="JDZ268" s="710"/>
      <c r="JEA268" s="710"/>
      <c r="JEB268" s="710"/>
      <c r="JEC268" s="710"/>
      <c r="JED268" s="710"/>
      <c r="JEE268" s="710"/>
      <c r="JEF268" s="710"/>
      <c r="JEG268" s="710"/>
      <c r="JEH268" s="710"/>
      <c r="JEI268" s="710"/>
      <c r="JEJ268" s="710"/>
      <c r="JEK268" s="710"/>
      <c r="JEL268" s="710"/>
      <c r="JEM268" s="710"/>
      <c r="JEN268" s="710"/>
      <c r="JEO268" s="710"/>
      <c r="JEP268" s="710"/>
      <c r="JEQ268" s="710"/>
      <c r="JER268" s="710"/>
      <c r="JES268" s="710"/>
      <c r="JET268" s="710"/>
      <c r="JEU268" s="710"/>
      <c r="JEV268" s="710"/>
      <c r="JEW268" s="710"/>
      <c r="JEX268" s="710"/>
      <c r="JEY268" s="710"/>
      <c r="JEZ268" s="710"/>
      <c r="JFA268" s="710"/>
      <c r="JFB268" s="710"/>
      <c r="JFC268" s="710"/>
      <c r="JFD268" s="710"/>
      <c r="JFE268" s="710"/>
      <c r="JFF268" s="710"/>
      <c r="JFG268" s="710"/>
      <c r="JFH268" s="710"/>
      <c r="JFI268" s="710"/>
      <c r="JFJ268" s="710"/>
      <c r="JFK268" s="710"/>
      <c r="JFL268" s="710"/>
      <c r="JFM268" s="710"/>
      <c r="JFN268" s="710"/>
      <c r="JFO268" s="710"/>
      <c r="JFP268" s="710"/>
      <c r="JFQ268" s="710"/>
      <c r="JFR268" s="710"/>
      <c r="JFS268" s="710"/>
      <c r="JFT268" s="710"/>
      <c r="JFU268" s="710"/>
      <c r="JFV268" s="710"/>
      <c r="JFW268" s="710"/>
      <c r="JFX268" s="710"/>
      <c r="JFY268" s="710"/>
      <c r="JFZ268" s="710"/>
      <c r="JGA268" s="710"/>
      <c r="JGB268" s="710"/>
      <c r="JGC268" s="710"/>
      <c r="JGD268" s="710"/>
      <c r="JGE268" s="710"/>
      <c r="JGF268" s="710"/>
      <c r="JGG268" s="710"/>
      <c r="JGH268" s="710"/>
      <c r="JGI268" s="710"/>
      <c r="JGJ268" s="710"/>
      <c r="JGK268" s="710"/>
      <c r="JGL268" s="710"/>
      <c r="JGM268" s="710"/>
      <c r="JGN268" s="710"/>
      <c r="JGO268" s="710"/>
      <c r="JGP268" s="710"/>
      <c r="JGQ268" s="710"/>
      <c r="JGR268" s="710"/>
      <c r="JGS268" s="710"/>
      <c r="JGT268" s="710"/>
      <c r="JGU268" s="710"/>
      <c r="JGV268" s="710"/>
      <c r="JGW268" s="710"/>
      <c r="JGX268" s="710"/>
      <c r="JGY268" s="710"/>
      <c r="JGZ268" s="710"/>
      <c r="JHA268" s="710"/>
      <c r="JHB268" s="710"/>
      <c r="JHC268" s="710"/>
      <c r="JHD268" s="710"/>
      <c r="JHE268" s="710"/>
      <c r="JHF268" s="710"/>
      <c r="JHG268" s="710"/>
      <c r="JHH268" s="710"/>
      <c r="JHI268" s="710"/>
      <c r="JHJ268" s="710"/>
      <c r="JHK268" s="710"/>
      <c r="JHL268" s="710"/>
      <c r="JHM268" s="710"/>
      <c r="JHN268" s="710"/>
      <c r="JHO268" s="710"/>
      <c r="JHP268" s="710"/>
      <c r="JHQ268" s="710"/>
      <c r="JHR268" s="710"/>
      <c r="JHS268" s="710"/>
      <c r="JHT268" s="710"/>
      <c r="JHU268" s="710"/>
      <c r="JHV268" s="710"/>
      <c r="JHW268" s="710"/>
      <c r="JHX268" s="710"/>
      <c r="JHY268" s="710"/>
      <c r="JHZ268" s="710"/>
      <c r="JIA268" s="710"/>
      <c r="JIB268" s="710"/>
      <c r="JIC268" s="710"/>
      <c r="JID268" s="710"/>
      <c r="JIE268" s="710"/>
      <c r="JIF268" s="710"/>
      <c r="JIG268" s="710"/>
      <c r="JIH268" s="710"/>
      <c r="JII268" s="710"/>
      <c r="JIJ268" s="710"/>
      <c r="JIK268" s="710"/>
      <c r="JIL268" s="710"/>
      <c r="JIM268" s="710"/>
      <c r="JIN268" s="710"/>
      <c r="JIO268" s="710"/>
      <c r="JIP268" s="710"/>
      <c r="JIQ268" s="710"/>
      <c r="JIR268" s="710"/>
      <c r="JIS268" s="710"/>
      <c r="JIT268" s="710"/>
      <c r="JIU268" s="710"/>
      <c r="JIV268" s="710"/>
      <c r="JIW268" s="710"/>
      <c r="JIX268" s="710"/>
      <c r="JIY268" s="710"/>
      <c r="JIZ268" s="710"/>
      <c r="JJA268" s="710"/>
      <c r="JJB268" s="710"/>
      <c r="JJC268" s="710"/>
      <c r="JJD268" s="710"/>
      <c r="JJE268" s="710"/>
      <c r="JJF268" s="710"/>
      <c r="JJG268" s="710"/>
      <c r="JJH268" s="710"/>
      <c r="JJI268" s="710"/>
      <c r="JJJ268" s="710"/>
      <c r="JJK268" s="710"/>
      <c r="JJL268" s="710"/>
      <c r="JJM268" s="710"/>
      <c r="JJN268" s="710"/>
      <c r="JJO268" s="710"/>
      <c r="JJP268" s="710"/>
      <c r="JJQ268" s="710"/>
      <c r="JJR268" s="710"/>
      <c r="JJS268" s="710"/>
      <c r="JJT268" s="710"/>
      <c r="JJU268" s="710"/>
      <c r="JJV268" s="710"/>
      <c r="JJW268" s="710"/>
      <c r="JJX268" s="710"/>
      <c r="JJY268" s="710"/>
      <c r="JJZ268" s="710"/>
      <c r="JKA268" s="710"/>
      <c r="JKB268" s="710"/>
      <c r="JKC268" s="710"/>
      <c r="JKD268" s="710"/>
      <c r="JKE268" s="710"/>
      <c r="JKF268" s="710"/>
      <c r="JKG268" s="710"/>
      <c r="JKH268" s="710"/>
      <c r="JKI268" s="710"/>
      <c r="JKJ268" s="710"/>
      <c r="JKK268" s="710"/>
      <c r="JKL268" s="710"/>
      <c r="JKM268" s="710"/>
      <c r="JKN268" s="710"/>
      <c r="JKO268" s="710"/>
      <c r="JKP268" s="710"/>
      <c r="JKQ268" s="710"/>
      <c r="JKR268" s="710"/>
      <c r="JKS268" s="710"/>
      <c r="JKT268" s="710"/>
      <c r="JKU268" s="710"/>
      <c r="JKV268" s="710"/>
      <c r="JKW268" s="710"/>
      <c r="JKX268" s="710"/>
      <c r="JKY268" s="710"/>
      <c r="JKZ268" s="710"/>
      <c r="JLA268" s="710"/>
      <c r="JLB268" s="710"/>
      <c r="JLC268" s="710"/>
      <c r="JLD268" s="710"/>
      <c r="JLE268" s="710"/>
      <c r="JLF268" s="710"/>
      <c r="JLG268" s="710"/>
      <c r="JLH268" s="710"/>
      <c r="JLI268" s="710"/>
      <c r="JLJ268" s="710"/>
      <c r="JLK268" s="710"/>
      <c r="JLL268" s="710"/>
      <c r="JLM268" s="710"/>
      <c r="JLN268" s="710"/>
      <c r="JLO268" s="710"/>
      <c r="JLP268" s="710"/>
      <c r="JLQ268" s="710"/>
      <c r="JLR268" s="710"/>
      <c r="JLS268" s="710"/>
      <c r="JLT268" s="710"/>
      <c r="JLU268" s="710"/>
      <c r="JLV268" s="710"/>
      <c r="JLW268" s="710"/>
      <c r="JLX268" s="710"/>
      <c r="JLY268" s="710"/>
      <c r="JLZ268" s="710"/>
      <c r="JMA268" s="710"/>
      <c r="JMB268" s="710"/>
      <c r="JMC268" s="710"/>
      <c r="JMD268" s="710"/>
      <c r="JME268" s="710"/>
      <c r="JMF268" s="710"/>
      <c r="JMG268" s="710"/>
      <c r="JMH268" s="710"/>
      <c r="JMI268" s="710"/>
      <c r="JMJ268" s="710"/>
      <c r="JMK268" s="710"/>
      <c r="JML268" s="710"/>
      <c r="JMM268" s="710"/>
      <c r="JMN268" s="710"/>
      <c r="JMO268" s="710"/>
      <c r="JMP268" s="710"/>
      <c r="JMQ268" s="710"/>
      <c r="JMR268" s="710"/>
      <c r="JMS268" s="710"/>
      <c r="JMT268" s="710"/>
      <c r="JMU268" s="710"/>
      <c r="JMV268" s="710"/>
      <c r="JMW268" s="710"/>
      <c r="JMX268" s="710"/>
      <c r="JMY268" s="710"/>
      <c r="JMZ268" s="710"/>
      <c r="JNA268" s="710"/>
      <c r="JNB268" s="710"/>
      <c r="JNC268" s="710"/>
      <c r="JND268" s="710"/>
      <c r="JNE268" s="710"/>
      <c r="JNF268" s="710"/>
      <c r="JNG268" s="710"/>
      <c r="JNH268" s="710"/>
      <c r="JNI268" s="710"/>
      <c r="JNJ268" s="710"/>
      <c r="JNK268" s="710"/>
      <c r="JNL268" s="710"/>
      <c r="JNM268" s="710"/>
      <c r="JNN268" s="710"/>
      <c r="JNO268" s="710"/>
      <c r="JNP268" s="710"/>
      <c r="JNQ268" s="710"/>
      <c r="JNR268" s="710"/>
      <c r="JNS268" s="710"/>
      <c r="JNT268" s="710"/>
      <c r="JNU268" s="710"/>
      <c r="JNV268" s="710"/>
      <c r="JNW268" s="710"/>
      <c r="JNX268" s="710"/>
      <c r="JNY268" s="710"/>
      <c r="JNZ268" s="710"/>
      <c r="JOA268" s="710"/>
      <c r="JOB268" s="710"/>
      <c r="JOC268" s="710"/>
      <c r="JOD268" s="710"/>
      <c r="JOE268" s="710"/>
      <c r="JOF268" s="710"/>
      <c r="JOG268" s="710"/>
      <c r="JOH268" s="710"/>
      <c r="JOI268" s="710"/>
      <c r="JOJ268" s="710"/>
      <c r="JOK268" s="710"/>
      <c r="JOL268" s="710"/>
      <c r="JOM268" s="710"/>
      <c r="JON268" s="710"/>
      <c r="JOO268" s="710"/>
      <c r="JOP268" s="710"/>
      <c r="JOQ268" s="710"/>
      <c r="JOR268" s="710"/>
      <c r="JOS268" s="710"/>
      <c r="JOT268" s="710"/>
      <c r="JOU268" s="710"/>
      <c r="JOV268" s="710"/>
      <c r="JOW268" s="710"/>
      <c r="JOX268" s="710"/>
      <c r="JOY268" s="710"/>
      <c r="JOZ268" s="710"/>
      <c r="JPA268" s="710"/>
      <c r="JPB268" s="710"/>
      <c r="JPC268" s="710"/>
      <c r="JPD268" s="710"/>
      <c r="JPE268" s="710"/>
      <c r="JPF268" s="710"/>
      <c r="JPG268" s="710"/>
      <c r="JPH268" s="710"/>
      <c r="JPI268" s="710"/>
      <c r="JPJ268" s="710"/>
      <c r="JPK268" s="710"/>
      <c r="JPL268" s="710"/>
      <c r="JPM268" s="710"/>
      <c r="JPN268" s="710"/>
      <c r="JPO268" s="710"/>
      <c r="JPP268" s="710"/>
      <c r="JPQ268" s="710"/>
      <c r="JPR268" s="710"/>
      <c r="JPS268" s="710"/>
      <c r="JPT268" s="710"/>
      <c r="JPU268" s="710"/>
      <c r="JPV268" s="710"/>
      <c r="JPW268" s="710"/>
      <c r="JPX268" s="710"/>
      <c r="JPY268" s="710"/>
      <c r="JPZ268" s="710"/>
      <c r="JQA268" s="710"/>
      <c r="JQB268" s="710"/>
      <c r="JQC268" s="710"/>
      <c r="JQD268" s="710"/>
      <c r="JQE268" s="710"/>
      <c r="JQF268" s="710"/>
      <c r="JQG268" s="710"/>
      <c r="JQH268" s="710"/>
      <c r="JQI268" s="710"/>
      <c r="JQJ268" s="710"/>
      <c r="JQK268" s="710"/>
      <c r="JQL268" s="710"/>
      <c r="JQM268" s="710"/>
      <c r="JQN268" s="710"/>
      <c r="JQO268" s="710"/>
      <c r="JQP268" s="710"/>
      <c r="JQQ268" s="710"/>
      <c r="JQR268" s="710"/>
      <c r="JQS268" s="710"/>
      <c r="JQT268" s="710"/>
      <c r="JQU268" s="710"/>
      <c r="JQV268" s="710"/>
      <c r="JQW268" s="710"/>
      <c r="JQX268" s="710"/>
      <c r="JQY268" s="710"/>
      <c r="JQZ268" s="710"/>
      <c r="JRA268" s="710"/>
      <c r="JRB268" s="710"/>
      <c r="JRC268" s="710"/>
      <c r="JRD268" s="710"/>
      <c r="JRE268" s="710"/>
      <c r="JRF268" s="710"/>
      <c r="JRG268" s="710"/>
      <c r="JRH268" s="710"/>
      <c r="JRI268" s="710"/>
      <c r="JRJ268" s="710"/>
      <c r="JRK268" s="710"/>
      <c r="JRL268" s="710"/>
      <c r="JRM268" s="710"/>
      <c r="JRN268" s="710"/>
      <c r="JRO268" s="710"/>
      <c r="JRP268" s="710"/>
      <c r="JRQ268" s="710"/>
      <c r="JRR268" s="710"/>
      <c r="JRS268" s="710"/>
      <c r="JRT268" s="710"/>
      <c r="JRU268" s="710"/>
      <c r="JRV268" s="710"/>
      <c r="JRW268" s="710"/>
      <c r="JRX268" s="710"/>
      <c r="JRY268" s="710"/>
      <c r="JRZ268" s="710"/>
      <c r="JSA268" s="710"/>
      <c r="JSB268" s="710"/>
      <c r="JSC268" s="710"/>
      <c r="JSD268" s="710"/>
      <c r="JSE268" s="710"/>
      <c r="JSF268" s="710"/>
      <c r="JSG268" s="710"/>
      <c r="JSH268" s="710"/>
      <c r="JSI268" s="710"/>
      <c r="JSJ268" s="710"/>
      <c r="JSK268" s="710"/>
      <c r="JSL268" s="710"/>
      <c r="JSM268" s="710"/>
      <c r="JSN268" s="710"/>
      <c r="JSO268" s="710"/>
      <c r="JSP268" s="710"/>
      <c r="JSQ268" s="710"/>
      <c r="JSR268" s="710"/>
      <c r="JSS268" s="710"/>
      <c r="JST268" s="710"/>
      <c r="JSU268" s="710"/>
      <c r="JSV268" s="710"/>
      <c r="JSW268" s="710"/>
      <c r="JSX268" s="710"/>
      <c r="JSY268" s="710"/>
      <c r="JSZ268" s="710"/>
      <c r="JTA268" s="710"/>
      <c r="JTB268" s="710"/>
      <c r="JTC268" s="710"/>
      <c r="JTD268" s="710"/>
      <c r="JTE268" s="710"/>
      <c r="JTF268" s="710"/>
      <c r="JTG268" s="710"/>
      <c r="JTH268" s="710"/>
      <c r="JTI268" s="710"/>
      <c r="JTJ268" s="710"/>
      <c r="JTK268" s="710"/>
      <c r="JTL268" s="710"/>
      <c r="JTM268" s="710"/>
      <c r="JTN268" s="710"/>
      <c r="JTO268" s="710"/>
      <c r="JTP268" s="710"/>
      <c r="JTQ268" s="710"/>
      <c r="JTR268" s="710"/>
      <c r="JTS268" s="710"/>
      <c r="JTT268" s="710"/>
      <c r="JTU268" s="710"/>
      <c r="JTV268" s="710"/>
      <c r="JTW268" s="710"/>
      <c r="JTX268" s="710"/>
      <c r="JTY268" s="710"/>
      <c r="JTZ268" s="710"/>
      <c r="JUA268" s="710"/>
      <c r="JUB268" s="710"/>
      <c r="JUC268" s="710"/>
      <c r="JUD268" s="710"/>
      <c r="JUE268" s="710"/>
      <c r="JUF268" s="710"/>
      <c r="JUG268" s="710"/>
      <c r="JUH268" s="710"/>
      <c r="JUI268" s="710"/>
      <c r="JUJ268" s="710"/>
      <c r="JUK268" s="710"/>
      <c r="JUL268" s="710"/>
      <c r="JUM268" s="710"/>
      <c r="JUN268" s="710"/>
      <c r="JUO268" s="710"/>
      <c r="JUP268" s="710"/>
      <c r="JUQ268" s="710"/>
      <c r="JUR268" s="710"/>
      <c r="JUS268" s="710"/>
      <c r="JUT268" s="710"/>
      <c r="JUU268" s="710"/>
      <c r="JUV268" s="710"/>
      <c r="JUW268" s="710"/>
      <c r="JUX268" s="710"/>
      <c r="JUY268" s="710"/>
      <c r="JUZ268" s="710"/>
      <c r="JVA268" s="710"/>
      <c r="JVB268" s="710"/>
      <c r="JVC268" s="710"/>
      <c r="JVD268" s="710"/>
      <c r="JVE268" s="710"/>
      <c r="JVF268" s="710"/>
      <c r="JVG268" s="710"/>
      <c r="JVH268" s="710"/>
      <c r="JVI268" s="710"/>
      <c r="JVJ268" s="710"/>
      <c r="JVK268" s="710"/>
      <c r="JVL268" s="710"/>
      <c r="JVM268" s="710"/>
      <c r="JVN268" s="710"/>
      <c r="JVO268" s="710"/>
      <c r="JVP268" s="710"/>
      <c r="JVQ268" s="710"/>
      <c r="JVR268" s="710"/>
      <c r="JVS268" s="710"/>
      <c r="JVT268" s="710"/>
      <c r="JVU268" s="710"/>
      <c r="JVV268" s="710"/>
      <c r="JVW268" s="710"/>
      <c r="JVX268" s="710"/>
      <c r="JVY268" s="710"/>
      <c r="JVZ268" s="710"/>
      <c r="JWA268" s="710"/>
      <c r="JWB268" s="710"/>
      <c r="JWC268" s="710"/>
      <c r="JWD268" s="710"/>
      <c r="JWE268" s="710"/>
      <c r="JWF268" s="710"/>
      <c r="JWG268" s="710"/>
      <c r="JWH268" s="710"/>
      <c r="JWI268" s="710"/>
      <c r="JWJ268" s="710"/>
      <c r="JWK268" s="710"/>
      <c r="JWL268" s="710"/>
      <c r="JWM268" s="710"/>
      <c r="JWN268" s="710"/>
      <c r="JWO268" s="710"/>
      <c r="JWP268" s="710"/>
      <c r="JWQ268" s="710"/>
      <c r="JWR268" s="710"/>
      <c r="JWS268" s="710"/>
      <c r="JWT268" s="710"/>
      <c r="JWU268" s="710"/>
      <c r="JWV268" s="710"/>
      <c r="JWW268" s="710"/>
      <c r="JWX268" s="710"/>
      <c r="JWY268" s="710"/>
      <c r="JWZ268" s="710"/>
      <c r="JXA268" s="710"/>
      <c r="JXB268" s="710"/>
      <c r="JXC268" s="710"/>
      <c r="JXD268" s="710"/>
      <c r="JXE268" s="710"/>
      <c r="JXF268" s="710"/>
      <c r="JXG268" s="710"/>
      <c r="JXH268" s="710"/>
      <c r="JXI268" s="710"/>
      <c r="JXJ268" s="710"/>
      <c r="JXK268" s="710"/>
      <c r="JXL268" s="710"/>
      <c r="JXM268" s="710"/>
      <c r="JXN268" s="710"/>
      <c r="JXO268" s="710"/>
      <c r="JXP268" s="710"/>
      <c r="JXQ268" s="710"/>
      <c r="JXR268" s="710"/>
      <c r="JXS268" s="710"/>
      <c r="JXT268" s="710"/>
      <c r="JXU268" s="710"/>
      <c r="JXV268" s="710"/>
      <c r="JXW268" s="710"/>
      <c r="JXX268" s="710"/>
      <c r="JXY268" s="710"/>
      <c r="JXZ268" s="710"/>
      <c r="JYA268" s="710"/>
      <c r="JYB268" s="710"/>
      <c r="JYC268" s="710"/>
      <c r="JYD268" s="710"/>
      <c r="JYE268" s="710"/>
      <c r="JYF268" s="710"/>
      <c r="JYG268" s="710"/>
      <c r="JYH268" s="710"/>
      <c r="JYI268" s="710"/>
      <c r="JYJ268" s="710"/>
      <c r="JYK268" s="710"/>
      <c r="JYL268" s="710"/>
      <c r="JYM268" s="710"/>
      <c r="JYN268" s="710"/>
      <c r="JYO268" s="710"/>
      <c r="JYP268" s="710"/>
      <c r="JYQ268" s="710"/>
      <c r="JYR268" s="710"/>
      <c r="JYS268" s="710"/>
      <c r="JYT268" s="710"/>
      <c r="JYU268" s="710"/>
      <c r="JYV268" s="710"/>
      <c r="JYW268" s="710"/>
      <c r="JYX268" s="710"/>
      <c r="JYY268" s="710"/>
      <c r="JYZ268" s="710"/>
      <c r="JZA268" s="710"/>
      <c r="JZB268" s="710"/>
      <c r="JZC268" s="710"/>
      <c r="JZD268" s="710"/>
      <c r="JZE268" s="710"/>
      <c r="JZF268" s="710"/>
      <c r="JZG268" s="710"/>
      <c r="JZH268" s="710"/>
      <c r="JZI268" s="710"/>
      <c r="JZJ268" s="710"/>
      <c r="JZK268" s="710"/>
      <c r="JZL268" s="710"/>
      <c r="JZM268" s="710"/>
      <c r="JZN268" s="710"/>
      <c r="JZO268" s="710"/>
      <c r="JZP268" s="710"/>
      <c r="JZQ268" s="710"/>
      <c r="JZR268" s="710"/>
      <c r="JZS268" s="710"/>
      <c r="JZT268" s="710"/>
      <c r="JZU268" s="710"/>
      <c r="JZV268" s="710"/>
      <c r="JZW268" s="710"/>
      <c r="JZX268" s="710"/>
      <c r="JZY268" s="710"/>
      <c r="JZZ268" s="710"/>
      <c r="KAA268" s="710"/>
      <c r="KAB268" s="710"/>
      <c r="KAC268" s="710"/>
      <c r="KAD268" s="710"/>
      <c r="KAE268" s="710"/>
      <c r="KAF268" s="710"/>
      <c r="KAG268" s="710"/>
      <c r="KAH268" s="710"/>
      <c r="KAI268" s="710"/>
      <c r="KAJ268" s="710"/>
      <c r="KAK268" s="710"/>
      <c r="KAL268" s="710"/>
      <c r="KAM268" s="710"/>
      <c r="KAN268" s="710"/>
      <c r="KAO268" s="710"/>
      <c r="KAP268" s="710"/>
      <c r="KAQ268" s="710"/>
      <c r="KAR268" s="710"/>
      <c r="KAS268" s="710"/>
      <c r="KAT268" s="710"/>
      <c r="KAU268" s="710"/>
      <c r="KAV268" s="710"/>
      <c r="KAW268" s="710"/>
      <c r="KAX268" s="710"/>
      <c r="KAY268" s="710"/>
      <c r="KAZ268" s="710"/>
      <c r="KBA268" s="710"/>
      <c r="KBB268" s="710"/>
      <c r="KBC268" s="710"/>
      <c r="KBD268" s="710"/>
      <c r="KBE268" s="710"/>
      <c r="KBF268" s="710"/>
      <c r="KBG268" s="710"/>
      <c r="KBH268" s="710"/>
      <c r="KBI268" s="710"/>
      <c r="KBJ268" s="710"/>
      <c r="KBK268" s="710"/>
      <c r="KBL268" s="710"/>
      <c r="KBM268" s="710"/>
      <c r="KBN268" s="710"/>
      <c r="KBO268" s="710"/>
      <c r="KBP268" s="710"/>
      <c r="KBQ268" s="710"/>
      <c r="KBR268" s="710"/>
      <c r="KBS268" s="710"/>
      <c r="KBT268" s="710"/>
      <c r="KBU268" s="710"/>
      <c r="KBV268" s="710"/>
      <c r="KBW268" s="710"/>
      <c r="KBX268" s="710"/>
      <c r="KBY268" s="710"/>
      <c r="KBZ268" s="710"/>
      <c r="KCA268" s="710"/>
      <c r="KCB268" s="710"/>
      <c r="KCC268" s="710"/>
      <c r="KCD268" s="710"/>
      <c r="KCE268" s="710"/>
      <c r="KCF268" s="710"/>
      <c r="KCG268" s="710"/>
      <c r="KCH268" s="710"/>
      <c r="KCI268" s="710"/>
      <c r="KCJ268" s="710"/>
      <c r="KCK268" s="710"/>
      <c r="KCL268" s="710"/>
      <c r="KCM268" s="710"/>
      <c r="KCN268" s="710"/>
      <c r="KCO268" s="710"/>
      <c r="KCP268" s="710"/>
      <c r="KCQ268" s="710"/>
      <c r="KCR268" s="710"/>
      <c r="KCS268" s="710"/>
      <c r="KCT268" s="710"/>
      <c r="KCU268" s="710"/>
      <c r="KCV268" s="710"/>
      <c r="KCW268" s="710"/>
      <c r="KCX268" s="710"/>
      <c r="KCY268" s="710"/>
      <c r="KCZ268" s="710"/>
      <c r="KDA268" s="710"/>
      <c r="KDB268" s="710"/>
      <c r="KDC268" s="710"/>
      <c r="KDD268" s="710"/>
      <c r="KDE268" s="710"/>
      <c r="KDF268" s="710"/>
      <c r="KDG268" s="710"/>
      <c r="KDH268" s="710"/>
      <c r="KDI268" s="710"/>
      <c r="KDJ268" s="710"/>
      <c r="KDK268" s="710"/>
      <c r="KDL268" s="710"/>
      <c r="KDM268" s="710"/>
      <c r="KDN268" s="710"/>
      <c r="KDO268" s="710"/>
      <c r="KDP268" s="710"/>
      <c r="KDQ268" s="710"/>
      <c r="KDR268" s="710"/>
      <c r="KDS268" s="710"/>
      <c r="KDT268" s="710"/>
      <c r="KDU268" s="710"/>
      <c r="KDV268" s="710"/>
      <c r="KDW268" s="710"/>
      <c r="KDX268" s="710"/>
      <c r="KDY268" s="710"/>
      <c r="KDZ268" s="710"/>
      <c r="KEA268" s="710"/>
      <c r="KEB268" s="710"/>
      <c r="KEC268" s="710"/>
      <c r="KED268" s="710"/>
      <c r="KEE268" s="710"/>
      <c r="KEF268" s="710"/>
      <c r="KEG268" s="710"/>
      <c r="KEH268" s="710"/>
      <c r="KEI268" s="710"/>
      <c r="KEJ268" s="710"/>
      <c r="KEK268" s="710"/>
      <c r="KEL268" s="710"/>
      <c r="KEM268" s="710"/>
      <c r="KEN268" s="710"/>
      <c r="KEO268" s="710"/>
      <c r="KEP268" s="710"/>
      <c r="KEQ268" s="710"/>
      <c r="KER268" s="710"/>
      <c r="KES268" s="710"/>
      <c r="KET268" s="710"/>
      <c r="KEU268" s="710"/>
      <c r="KEV268" s="710"/>
      <c r="KEW268" s="710"/>
      <c r="KEX268" s="710"/>
      <c r="KEY268" s="710"/>
      <c r="KEZ268" s="710"/>
      <c r="KFA268" s="710"/>
      <c r="KFB268" s="710"/>
      <c r="KFC268" s="710"/>
      <c r="KFD268" s="710"/>
      <c r="KFE268" s="710"/>
      <c r="KFF268" s="710"/>
      <c r="KFG268" s="710"/>
      <c r="KFH268" s="710"/>
      <c r="KFI268" s="710"/>
      <c r="KFJ268" s="710"/>
      <c r="KFK268" s="710"/>
      <c r="KFL268" s="710"/>
      <c r="KFM268" s="710"/>
      <c r="KFN268" s="710"/>
      <c r="KFO268" s="710"/>
      <c r="KFP268" s="710"/>
      <c r="KFQ268" s="710"/>
      <c r="KFR268" s="710"/>
      <c r="KFS268" s="710"/>
      <c r="KFT268" s="710"/>
      <c r="KFU268" s="710"/>
      <c r="KFV268" s="710"/>
      <c r="KFW268" s="710"/>
      <c r="KFX268" s="710"/>
      <c r="KFY268" s="710"/>
      <c r="KFZ268" s="710"/>
      <c r="KGA268" s="710"/>
      <c r="KGB268" s="710"/>
      <c r="KGC268" s="710"/>
      <c r="KGD268" s="710"/>
      <c r="KGE268" s="710"/>
      <c r="KGF268" s="710"/>
      <c r="KGG268" s="710"/>
      <c r="KGH268" s="710"/>
      <c r="KGI268" s="710"/>
      <c r="KGJ268" s="710"/>
      <c r="KGK268" s="710"/>
      <c r="KGL268" s="710"/>
      <c r="KGM268" s="710"/>
      <c r="KGN268" s="710"/>
      <c r="KGO268" s="710"/>
      <c r="KGP268" s="710"/>
      <c r="KGQ268" s="710"/>
      <c r="KGR268" s="710"/>
      <c r="KGS268" s="710"/>
      <c r="KGT268" s="710"/>
      <c r="KGU268" s="710"/>
      <c r="KGV268" s="710"/>
      <c r="KGW268" s="710"/>
      <c r="KGX268" s="710"/>
      <c r="KGY268" s="710"/>
      <c r="KGZ268" s="710"/>
      <c r="KHA268" s="710"/>
      <c r="KHB268" s="710"/>
      <c r="KHC268" s="710"/>
      <c r="KHD268" s="710"/>
      <c r="KHE268" s="710"/>
      <c r="KHF268" s="710"/>
      <c r="KHG268" s="710"/>
      <c r="KHH268" s="710"/>
      <c r="KHI268" s="710"/>
      <c r="KHJ268" s="710"/>
      <c r="KHK268" s="710"/>
      <c r="KHL268" s="710"/>
      <c r="KHM268" s="710"/>
      <c r="KHN268" s="710"/>
      <c r="KHO268" s="710"/>
      <c r="KHP268" s="710"/>
      <c r="KHQ268" s="710"/>
      <c r="KHR268" s="710"/>
      <c r="KHS268" s="710"/>
      <c r="KHT268" s="710"/>
      <c r="KHU268" s="710"/>
      <c r="KHV268" s="710"/>
      <c r="KHW268" s="710"/>
      <c r="KHX268" s="710"/>
      <c r="KHY268" s="710"/>
      <c r="KHZ268" s="710"/>
      <c r="KIA268" s="710"/>
      <c r="KIB268" s="710"/>
      <c r="KIC268" s="710"/>
      <c r="KID268" s="710"/>
      <c r="KIE268" s="710"/>
      <c r="KIF268" s="710"/>
      <c r="KIG268" s="710"/>
      <c r="KIH268" s="710"/>
      <c r="KII268" s="710"/>
      <c r="KIJ268" s="710"/>
      <c r="KIK268" s="710"/>
      <c r="KIL268" s="710"/>
      <c r="KIM268" s="710"/>
      <c r="KIN268" s="710"/>
      <c r="KIO268" s="710"/>
      <c r="KIP268" s="710"/>
      <c r="KIQ268" s="710"/>
      <c r="KIR268" s="710"/>
      <c r="KIS268" s="710"/>
      <c r="KIT268" s="710"/>
      <c r="KIU268" s="710"/>
      <c r="KIV268" s="710"/>
      <c r="KIW268" s="710"/>
      <c r="KIX268" s="710"/>
      <c r="KIY268" s="710"/>
      <c r="KIZ268" s="710"/>
      <c r="KJA268" s="710"/>
      <c r="KJB268" s="710"/>
      <c r="KJC268" s="710"/>
      <c r="KJD268" s="710"/>
      <c r="KJE268" s="710"/>
      <c r="KJF268" s="710"/>
      <c r="KJG268" s="710"/>
      <c r="KJH268" s="710"/>
      <c r="KJI268" s="710"/>
      <c r="KJJ268" s="710"/>
      <c r="KJK268" s="710"/>
      <c r="KJL268" s="710"/>
      <c r="KJM268" s="710"/>
      <c r="KJN268" s="710"/>
      <c r="KJO268" s="710"/>
      <c r="KJP268" s="710"/>
      <c r="KJQ268" s="710"/>
      <c r="KJR268" s="710"/>
      <c r="KJS268" s="710"/>
      <c r="KJT268" s="710"/>
      <c r="KJU268" s="710"/>
      <c r="KJV268" s="710"/>
      <c r="KJW268" s="710"/>
      <c r="KJX268" s="710"/>
      <c r="KJY268" s="710"/>
      <c r="KJZ268" s="710"/>
      <c r="KKA268" s="710"/>
      <c r="KKB268" s="710"/>
      <c r="KKC268" s="710"/>
      <c r="KKD268" s="710"/>
      <c r="KKE268" s="710"/>
      <c r="KKF268" s="710"/>
      <c r="KKG268" s="710"/>
      <c r="KKH268" s="710"/>
      <c r="KKI268" s="710"/>
      <c r="KKJ268" s="710"/>
      <c r="KKK268" s="710"/>
      <c r="KKL268" s="710"/>
      <c r="KKM268" s="710"/>
      <c r="KKN268" s="710"/>
      <c r="KKO268" s="710"/>
      <c r="KKP268" s="710"/>
      <c r="KKQ268" s="710"/>
      <c r="KKR268" s="710"/>
      <c r="KKS268" s="710"/>
      <c r="KKT268" s="710"/>
      <c r="KKU268" s="710"/>
      <c r="KKV268" s="710"/>
      <c r="KKW268" s="710"/>
      <c r="KKX268" s="710"/>
      <c r="KKY268" s="710"/>
      <c r="KKZ268" s="710"/>
      <c r="KLA268" s="710"/>
      <c r="KLB268" s="710"/>
      <c r="KLC268" s="710"/>
      <c r="KLD268" s="710"/>
      <c r="KLE268" s="710"/>
      <c r="KLF268" s="710"/>
      <c r="KLG268" s="710"/>
      <c r="KLH268" s="710"/>
      <c r="KLI268" s="710"/>
      <c r="KLJ268" s="710"/>
      <c r="KLK268" s="710"/>
      <c r="KLL268" s="710"/>
      <c r="KLM268" s="710"/>
      <c r="KLN268" s="710"/>
      <c r="KLO268" s="710"/>
      <c r="KLP268" s="710"/>
      <c r="KLQ268" s="710"/>
      <c r="KLR268" s="710"/>
      <c r="KLS268" s="710"/>
      <c r="KLT268" s="710"/>
      <c r="KLU268" s="710"/>
      <c r="KLV268" s="710"/>
      <c r="KLW268" s="710"/>
      <c r="KLX268" s="710"/>
      <c r="KLY268" s="710"/>
      <c r="KLZ268" s="710"/>
      <c r="KMA268" s="710"/>
      <c r="KMB268" s="710"/>
      <c r="KMC268" s="710"/>
      <c r="KMD268" s="710"/>
      <c r="KME268" s="710"/>
      <c r="KMF268" s="710"/>
      <c r="KMG268" s="710"/>
      <c r="KMH268" s="710"/>
      <c r="KMI268" s="710"/>
      <c r="KMJ268" s="710"/>
      <c r="KMK268" s="710"/>
      <c r="KML268" s="710"/>
      <c r="KMM268" s="710"/>
      <c r="KMN268" s="710"/>
      <c r="KMO268" s="710"/>
      <c r="KMP268" s="710"/>
      <c r="KMQ268" s="710"/>
      <c r="KMR268" s="710"/>
      <c r="KMS268" s="710"/>
      <c r="KMT268" s="710"/>
      <c r="KMU268" s="710"/>
      <c r="KMV268" s="710"/>
      <c r="KMW268" s="710"/>
      <c r="KMX268" s="710"/>
      <c r="KMY268" s="710"/>
      <c r="KMZ268" s="710"/>
      <c r="KNA268" s="710"/>
      <c r="KNB268" s="710"/>
      <c r="KNC268" s="710"/>
      <c r="KND268" s="710"/>
      <c r="KNE268" s="710"/>
      <c r="KNF268" s="710"/>
      <c r="KNG268" s="710"/>
      <c r="KNH268" s="710"/>
      <c r="KNI268" s="710"/>
      <c r="KNJ268" s="710"/>
      <c r="KNK268" s="710"/>
      <c r="KNL268" s="710"/>
      <c r="KNM268" s="710"/>
      <c r="KNN268" s="710"/>
      <c r="KNO268" s="710"/>
      <c r="KNP268" s="710"/>
      <c r="KNQ268" s="710"/>
      <c r="KNR268" s="710"/>
      <c r="KNS268" s="710"/>
      <c r="KNT268" s="710"/>
      <c r="KNU268" s="710"/>
      <c r="KNV268" s="710"/>
      <c r="KNW268" s="710"/>
      <c r="KNX268" s="710"/>
      <c r="KNY268" s="710"/>
      <c r="KNZ268" s="710"/>
      <c r="KOA268" s="710"/>
      <c r="KOB268" s="710"/>
      <c r="KOC268" s="710"/>
      <c r="KOD268" s="710"/>
      <c r="KOE268" s="710"/>
      <c r="KOF268" s="710"/>
      <c r="KOG268" s="710"/>
      <c r="KOH268" s="710"/>
      <c r="KOI268" s="710"/>
      <c r="KOJ268" s="710"/>
      <c r="KOK268" s="710"/>
      <c r="KOL268" s="710"/>
      <c r="KOM268" s="710"/>
      <c r="KON268" s="710"/>
      <c r="KOO268" s="710"/>
      <c r="KOP268" s="710"/>
      <c r="KOQ268" s="710"/>
      <c r="KOR268" s="710"/>
      <c r="KOS268" s="710"/>
      <c r="KOT268" s="710"/>
      <c r="KOU268" s="710"/>
      <c r="KOV268" s="710"/>
      <c r="KOW268" s="710"/>
      <c r="KOX268" s="710"/>
      <c r="KOY268" s="710"/>
      <c r="KOZ268" s="710"/>
      <c r="KPA268" s="710"/>
      <c r="KPB268" s="710"/>
      <c r="KPC268" s="710"/>
      <c r="KPD268" s="710"/>
      <c r="KPE268" s="710"/>
      <c r="KPF268" s="710"/>
      <c r="KPG268" s="710"/>
      <c r="KPH268" s="710"/>
      <c r="KPI268" s="710"/>
      <c r="KPJ268" s="710"/>
      <c r="KPK268" s="710"/>
      <c r="KPL268" s="710"/>
      <c r="KPM268" s="710"/>
      <c r="KPN268" s="710"/>
      <c r="KPO268" s="710"/>
      <c r="KPP268" s="710"/>
      <c r="KPQ268" s="710"/>
      <c r="KPR268" s="710"/>
      <c r="KPS268" s="710"/>
      <c r="KPT268" s="710"/>
      <c r="KPU268" s="710"/>
      <c r="KPV268" s="710"/>
      <c r="KPW268" s="710"/>
      <c r="KPX268" s="710"/>
      <c r="KPY268" s="710"/>
      <c r="KPZ268" s="710"/>
      <c r="KQA268" s="710"/>
      <c r="KQB268" s="710"/>
      <c r="KQC268" s="710"/>
      <c r="KQD268" s="710"/>
      <c r="KQE268" s="710"/>
      <c r="KQF268" s="710"/>
      <c r="KQG268" s="710"/>
      <c r="KQH268" s="710"/>
      <c r="KQI268" s="710"/>
      <c r="KQJ268" s="710"/>
      <c r="KQK268" s="710"/>
      <c r="KQL268" s="710"/>
      <c r="KQM268" s="710"/>
      <c r="KQN268" s="710"/>
      <c r="KQO268" s="710"/>
      <c r="KQP268" s="710"/>
      <c r="KQQ268" s="710"/>
      <c r="KQR268" s="710"/>
      <c r="KQS268" s="710"/>
      <c r="KQT268" s="710"/>
      <c r="KQU268" s="710"/>
      <c r="KQV268" s="710"/>
      <c r="KQW268" s="710"/>
      <c r="KQX268" s="710"/>
      <c r="KQY268" s="710"/>
      <c r="KQZ268" s="710"/>
      <c r="KRA268" s="710"/>
      <c r="KRB268" s="710"/>
      <c r="KRC268" s="710"/>
      <c r="KRD268" s="710"/>
      <c r="KRE268" s="710"/>
      <c r="KRF268" s="710"/>
      <c r="KRG268" s="710"/>
      <c r="KRH268" s="710"/>
      <c r="KRI268" s="710"/>
      <c r="KRJ268" s="710"/>
      <c r="KRK268" s="710"/>
      <c r="KRL268" s="710"/>
      <c r="KRM268" s="710"/>
      <c r="KRN268" s="710"/>
      <c r="KRO268" s="710"/>
      <c r="KRP268" s="710"/>
      <c r="KRQ268" s="710"/>
      <c r="KRR268" s="710"/>
      <c r="KRS268" s="710"/>
      <c r="KRT268" s="710"/>
      <c r="KRU268" s="710"/>
      <c r="KRV268" s="710"/>
      <c r="KRW268" s="710"/>
      <c r="KRX268" s="710"/>
      <c r="KRY268" s="710"/>
      <c r="KRZ268" s="710"/>
      <c r="KSA268" s="710"/>
      <c r="KSB268" s="710"/>
      <c r="KSC268" s="710"/>
      <c r="KSD268" s="710"/>
      <c r="KSE268" s="710"/>
      <c r="KSF268" s="710"/>
      <c r="KSG268" s="710"/>
      <c r="KSH268" s="710"/>
      <c r="KSI268" s="710"/>
      <c r="KSJ268" s="710"/>
      <c r="KSK268" s="710"/>
      <c r="KSL268" s="710"/>
      <c r="KSM268" s="710"/>
      <c r="KSN268" s="710"/>
      <c r="KSO268" s="710"/>
      <c r="KSP268" s="710"/>
      <c r="KSQ268" s="710"/>
      <c r="KSR268" s="710"/>
      <c r="KSS268" s="710"/>
      <c r="KST268" s="710"/>
      <c r="KSU268" s="710"/>
      <c r="KSV268" s="710"/>
      <c r="KSW268" s="710"/>
      <c r="KSX268" s="710"/>
      <c r="KSY268" s="710"/>
      <c r="KSZ268" s="710"/>
      <c r="KTA268" s="710"/>
      <c r="KTB268" s="710"/>
      <c r="KTC268" s="710"/>
      <c r="KTD268" s="710"/>
      <c r="KTE268" s="710"/>
      <c r="KTF268" s="710"/>
      <c r="KTG268" s="710"/>
      <c r="KTH268" s="710"/>
      <c r="KTI268" s="710"/>
      <c r="KTJ268" s="710"/>
      <c r="KTK268" s="710"/>
      <c r="KTL268" s="710"/>
      <c r="KTM268" s="710"/>
      <c r="KTN268" s="710"/>
      <c r="KTO268" s="710"/>
      <c r="KTP268" s="710"/>
      <c r="KTQ268" s="710"/>
      <c r="KTR268" s="710"/>
      <c r="KTS268" s="710"/>
      <c r="KTT268" s="710"/>
      <c r="KTU268" s="710"/>
      <c r="KTV268" s="710"/>
      <c r="KTW268" s="710"/>
      <c r="KTX268" s="710"/>
      <c r="KTY268" s="710"/>
      <c r="KTZ268" s="710"/>
      <c r="KUA268" s="710"/>
      <c r="KUB268" s="710"/>
      <c r="KUC268" s="710"/>
      <c r="KUD268" s="710"/>
      <c r="KUE268" s="710"/>
      <c r="KUF268" s="710"/>
      <c r="KUG268" s="710"/>
      <c r="KUH268" s="710"/>
      <c r="KUI268" s="710"/>
      <c r="KUJ268" s="710"/>
      <c r="KUK268" s="710"/>
      <c r="KUL268" s="710"/>
      <c r="KUM268" s="710"/>
      <c r="KUN268" s="710"/>
      <c r="KUO268" s="710"/>
      <c r="KUP268" s="710"/>
      <c r="KUQ268" s="710"/>
      <c r="KUR268" s="710"/>
      <c r="KUS268" s="710"/>
      <c r="KUT268" s="710"/>
      <c r="KUU268" s="710"/>
      <c r="KUV268" s="710"/>
      <c r="KUW268" s="710"/>
      <c r="KUX268" s="710"/>
      <c r="KUY268" s="710"/>
      <c r="KUZ268" s="710"/>
      <c r="KVA268" s="710"/>
      <c r="KVB268" s="710"/>
      <c r="KVC268" s="710"/>
      <c r="KVD268" s="710"/>
      <c r="KVE268" s="710"/>
      <c r="KVF268" s="710"/>
      <c r="KVG268" s="710"/>
      <c r="KVH268" s="710"/>
      <c r="KVI268" s="710"/>
      <c r="KVJ268" s="710"/>
      <c r="KVK268" s="710"/>
      <c r="KVL268" s="710"/>
      <c r="KVM268" s="710"/>
      <c r="KVN268" s="710"/>
      <c r="KVO268" s="710"/>
      <c r="KVP268" s="710"/>
      <c r="KVQ268" s="710"/>
      <c r="KVR268" s="710"/>
      <c r="KVS268" s="710"/>
      <c r="KVT268" s="710"/>
      <c r="KVU268" s="710"/>
      <c r="KVV268" s="710"/>
      <c r="KVW268" s="710"/>
      <c r="KVX268" s="710"/>
      <c r="KVY268" s="710"/>
      <c r="KVZ268" s="710"/>
      <c r="KWA268" s="710"/>
      <c r="KWB268" s="710"/>
      <c r="KWC268" s="710"/>
      <c r="KWD268" s="710"/>
      <c r="KWE268" s="710"/>
      <c r="KWF268" s="710"/>
      <c r="KWG268" s="710"/>
      <c r="KWH268" s="710"/>
      <c r="KWI268" s="710"/>
      <c r="KWJ268" s="710"/>
      <c r="KWK268" s="710"/>
      <c r="KWL268" s="710"/>
      <c r="KWM268" s="710"/>
      <c r="KWN268" s="710"/>
      <c r="KWO268" s="710"/>
      <c r="KWP268" s="710"/>
      <c r="KWQ268" s="710"/>
      <c r="KWR268" s="710"/>
      <c r="KWS268" s="710"/>
      <c r="KWT268" s="710"/>
      <c r="KWU268" s="710"/>
      <c r="KWV268" s="710"/>
      <c r="KWW268" s="710"/>
      <c r="KWX268" s="710"/>
      <c r="KWY268" s="710"/>
      <c r="KWZ268" s="710"/>
      <c r="KXA268" s="710"/>
      <c r="KXB268" s="710"/>
      <c r="KXC268" s="710"/>
      <c r="KXD268" s="710"/>
      <c r="KXE268" s="710"/>
      <c r="KXF268" s="710"/>
      <c r="KXG268" s="710"/>
      <c r="KXH268" s="710"/>
      <c r="KXI268" s="710"/>
      <c r="KXJ268" s="710"/>
      <c r="KXK268" s="710"/>
      <c r="KXL268" s="710"/>
      <c r="KXM268" s="710"/>
      <c r="KXN268" s="710"/>
      <c r="KXO268" s="710"/>
      <c r="KXP268" s="710"/>
      <c r="KXQ268" s="710"/>
      <c r="KXR268" s="710"/>
      <c r="KXS268" s="710"/>
      <c r="KXT268" s="710"/>
      <c r="KXU268" s="710"/>
      <c r="KXV268" s="710"/>
      <c r="KXW268" s="710"/>
      <c r="KXX268" s="710"/>
      <c r="KXY268" s="710"/>
      <c r="KXZ268" s="710"/>
      <c r="KYA268" s="710"/>
      <c r="KYB268" s="710"/>
      <c r="KYC268" s="710"/>
      <c r="KYD268" s="710"/>
      <c r="KYE268" s="710"/>
      <c r="KYF268" s="710"/>
      <c r="KYG268" s="710"/>
      <c r="KYH268" s="710"/>
      <c r="KYI268" s="710"/>
      <c r="KYJ268" s="710"/>
      <c r="KYK268" s="710"/>
      <c r="KYL268" s="710"/>
      <c r="KYM268" s="710"/>
      <c r="KYN268" s="710"/>
      <c r="KYO268" s="710"/>
      <c r="KYP268" s="710"/>
      <c r="KYQ268" s="710"/>
      <c r="KYR268" s="710"/>
      <c r="KYS268" s="710"/>
      <c r="KYT268" s="710"/>
      <c r="KYU268" s="710"/>
      <c r="KYV268" s="710"/>
      <c r="KYW268" s="710"/>
      <c r="KYX268" s="710"/>
      <c r="KYY268" s="710"/>
      <c r="KYZ268" s="710"/>
      <c r="KZA268" s="710"/>
      <c r="KZB268" s="710"/>
      <c r="KZC268" s="710"/>
      <c r="KZD268" s="710"/>
      <c r="KZE268" s="710"/>
      <c r="KZF268" s="710"/>
      <c r="KZG268" s="710"/>
      <c r="KZH268" s="710"/>
      <c r="KZI268" s="710"/>
      <c r="KZJ268" s="710"/>
      <c r="KZK268" s="710"/>
      <c r="KZL268" s="710"/>
      <c r="KZM268" s="710"/>
      <c r="KZN268" s="710"/>
      <c r="KZO268" s="710"/>
      <c r="KZP268" s="710"/>
      <c r="KZQ268" s="710"/>
      <c r="KZR268" s="710"/>
      <c r="KZS268" s="710"/>
      <c r="KZT268" s="710"/>
      <c r="KZU268" s="710"/>
      <c r="KZV268" s="710"/>
      <c r="KZW268" s="710"/>
      <c r="KZX268" s="710"/>
      <c r="KZY268" s="710"/>
      <c r="KZZ268" s="710"/>
      <c r="LAA268" s="710"/>
      <c r="LAB268" s="710"/>
      <c r="LAC268" s="710"/>
      <c r="LAD268" s="710"/>
      <c r="LAE268" s="710"/>
      <c r="LAF268" s="710"/>
      <c r="LAG268" s="710"/>
      <c r="LAH268" s="710"/>
      <c r="LAI268" s="710"/>
      <c r="LAJ268" s="710"/>
      <c r="LAK268" s="710"/>
      <c r="LAL268" s="710"/>
      <c r="LAM268" s="710"/>
      <c r="LAN268" s="710"/>
      <c r="LAO268" s="710"/>
      <c r="LAP268" s="710"/>
      <c r="LAQ268" s="710"/>
      <c r="LAR268" s="710"/>
      <c r="LAS268" s="710"/>
      <c r="LAT268" s="710"/>
      <c r="LAU268" s="710"/>
      <c r="LAV268" s="710"/>
      <c r="LAW268" s="710"/>
      <c r="LAX268" s="710"/>
      <c r="LAY268" s="710"/>
      <c r="LAZ268" s="710"/>
      <c r="LBA268" s="710"/>
      <c r="LBB268" s="710"/>
      <c r="LBC268" s="710"/>
      <c r="LBD268" s="710"/>
      <c r="LBE268" s="710"/>
      <c r="LBF268" s="710"/>
      <c r="LBG268" s="710"/>
      <c r="LBH268" s="710"/>
      <c r="LBI268" s="710"/>
      <c r="LBJ268" s="710"/>
      <c r="LBK268" s="710"/>
      <c r="LBL268" s="710"/>
      <c r="LBM268" s="710"/>
      <c r="LBN268" s="710"/>
      <c r="LBO268" s="710"/>
      <c r="LBP268" s="710"/>
      <c r="LBQ268" s="710"/>
      <c r="LBR268" s="710"/>
      <c r="LBS268" s="710"/>
      <c r="LBT268" s="710"/>
      <c r="LBU268" s="710"/>
      <c r="LBV268" s="710"/>
      <c r="LBW268" s="710"/>
      <c r="LBX268" s="710"/>
      <c r="LBY268" s="710"/>
      <c r="LBZ268" s="710"/>
      <c r="LCA268" s="710"/>
      <c r="LCB268" s="710"/>
      <c r="LCC268" s="710"/>
      <c r="LCD268" s="710"/>
      <c r="LCE268" s="710"/>
      <c r="LCF268" s="710"/>
      <c r="LCG268" s="710"/>
      <c r="LCH268" s="710"/>
      <c r="LCI268" s="710"/>
      <c r="LCJ268" s="710"/>
      <c r="LCK268" s="710"/>
      <c r="LCL268" s="710"/>
      <c r="LCM268" s="710"/>
      <c r="LCN268" s="710"/>
      <c r="LCO268" s="710"/>
      <c r="LCP268" s="710"/>
      <c r="LCQ268" s="710"/>
      <c r="LCR268" s="710"/>
      <c r="LCS268" s="710"/>
      <c r="LCT268" s="710"/>
      <c r="LCU268" s="710"/>
      <c r="LCV268" s="710"/>
      <c r="LCW268" s="710"/>
      <c r="LCX268" s="710"/>
      <c r="LCY268" s="710"/>
      <c r="LCZ268" s="710"/>
      <c r="LDA268" s="710"/>
      <c r="LDB268" s="710"/>
      <c r="LDC268" s="710"/>
      <c r="LDD268" s="710"/>
      <c r="LDE268" s="710"/>
      <c r="LDF268" s="710"/>
      <c r="LDG268" s="710"/>
      <c r="LDH268" s="710"/>
      <c r="LDI268" s="710"/>
      <c r="LDJ268" s="710"/>
      <c r="LDK268" s="710"/>
      <c r="LDL268" s="710"/>
      <c r="LDM268" s="710"/>
      <c r="LDN268" s="710"/>
      <c r="LDO268" s="710"/>
      <c r="LDP268" s="710"/>
      <c r="LDQ268" s="710"/>
      <c r="LDR268" s="710"/>
      <c r="LDS268" s="710"/>
      <c r="LDT268" s="710"/>
      <c r="LDU268" s="710"/>
      <c r="LDV268" s="710"/>
      <c r="LDW268" s="710"/>
      <c r="LDX268" s="710"/>
      <c r="LDY268" s="710"/>
      <c r="LDZ268" s="710"/>
      <c r="LEA268" s="710"/>
      <c r="LEB268" s="710"/>
      <c r="LEC268" s="710"/>
      <c r="LED268" s="710"/>
      <c r="LEE268" s="710"/>
      <c r="LEF268" s="710"/>
      <c r="LEG268" s="710"/>
      <c r="LEH268" s="710"/>
      <c r="LEI268" s="710"/>
      <c r="LEJ268" s="710"/>
      <c r="LEK268" s="710"/>
      <c r="LEL268" s="710"/>
      <c r="LEM268" s="710"/>
      <c r="LEN268" s="710"/>
      <c r="LEO268" s="710"/>
      <c r="LEP268" s="710"/>
      <c r="LEQ268" s="710"/>
      <c r="LER268" s="710"/>
      <c r="LES268" s="710"/>
      <c r="LET268" s="710"/>
      <c r="LEU268" s="710"/>
      <c r="LEV268" s="710"/>
      <c r="LEW268" s="710"/>
      <c r="LEX268" s="710"/>
      <c r="LEY268" s="710"/>
      <c r="LEZ268" s="710"/>
      <c r="LFA268" s="710"/>
      <c r="LFB268" s="710"/>
      <c r="LFC268" s="710"/>
      <c r="LFD268" s="710"/>
      <c r="LFE268" s="710"/>
      <c r="LFF268" s="710"/>
      <c r="LFG268" s="710"/>
      <c r="LFH268" s="710"/>
      <c r="LFI268" s="710"/>
      <c r="LFJ268" s="710"/>
      <c r="LFK268" s="710"/>
      <c r="LFL268" s="710"/>
      <c r="LFM268" s="710"/>
      <c r="LFN268" s="710"/>
      <c r="LFO268" s="710"/>
      <c r="LFP268" s="710"/>
      <c r="LFQ268" s="710"/>
      <c r="LFR268" s="710"/>
      <c r="LFS268" s="710"/>
      <c r="LFT268" s="710"/>
      <c r="LFU268" s="710"/>
      <c r="LFV268" s="710"/>
      <c r="LFW268" s="710"/>
      <c r="LFX268" s="710"/>
      <c r="LFY268" s="710"/>
      <c r="LFZ268" s="710"/>
      <c r="LGA268" s="710"/>
      <c r="LGB268" s="710"/>
      <c r="LGC268" s="710"/>
      <c r="LGD268" s="710"/>
      <c r="LGE268" s="710"/>
      <c r="LGF268" s="710"/>
      <c r="LGG268" s="710"/>
      <c r="LGH268" s="710"/>
      <c r="LGI268" s="710"/>
      <c r="LGJ268" s="710"/>
      <c r="LGK268" s="710"/>
      <c r="LGL268" s="710"/>
      <c r="LGM268" s="710"/>
      <c r="LGN268" s="710"/>
      <c r="LGO268" s="710"/>
      <c r="LGP268" s="710"/>
      <c r="LGQ268" s="710"/>
      <c r="LGR268" s="710"/>
      <c r="LGS268" s="710"/>
      <c r="LGT268" s="710"/>
      <c r="LGU268" s="710"/>
      <c r="LGV268" s="710"/>
      <c r="LGW268" s="710"/>
      <c r="LGX268" s="710"/>
      <c r="LGY268" s="710"/>
      <c r="LGZ268" s="710"/>
      <c r="LHA268" s="710"/>
      <c r="LHB268" s="710"/>
      <c r="LHC268" s="710"/>
      <c r="LHD268" s="710"/>
      <c r="LHE268" s="710"/>
      <c r="LHF268" s="710"/>
      <c r="LHG268" s="710"/>
      <c r="LHH268" s="710"/>
      <c r="LHI268" s="710"/>
      <c r="LHJ268" s="710"/>
      <c r="LHK268" s="710"/>
      <c r="LHL268" s="710"/>
      <c r="LHM268" s="710"/>
      <c r="LHN268" s="710"/>
      <c r="LHO268" s="710"/>
      <c r="LHP268" s="710"/>
      <c r="LHQ268" s="710"/>
      <c r="LHR268" s="710"/>
      <c r="LHS268" s="710"/>
      <c r="LHT268" s="710"/>
      <c r="LHU268" s="710"/>
      <c r="LHV268" s="710"/>
      <c r="LHW268" s="710"/>
      <c r="LHX268" s="710"/>
      <c r="LHY268" s="710"/>
      <c r="LHZ268" s="710"/>
      <c r="LIA268" s="710"/>
      <c r="LIB268" s="710"/>
      <c r="LIC268" s="710"/>
      <c r="LID268" s="710"/>
      <c r="LIE268" s="710"/>
      <c r="LIF268" s="710"/>
      <c r="LIG268" s="710"/>
      <c r="LIH268" s="710"/>
      <c r="LII268" s="710"/>
      <c r="LIJ268" s="710"/>
      <c r="LIK268" s="710"/>
      <c r="LIL268" s="710"/>
      <c r="LIM268" s="710"/>
      <c r="LIN268" s="710"/>
      <c r="LIO268" s="710"/>
      <c r="LIP268" s="710"/>
      <c r="LIQ268" s="710"/>
      <c r="LIR268" s="710"/>
      <c r="LIS268" s="710"/>
      <c r="LIT268" s="710"/>
      <c r="LIU268" s="710"/>
      <c r="LIV268" s="710"/>
      <c r="LIW268" s="710"/>
      <c r="LIX268" s="710"/>
      <c r="LIY268" s="710"/>
      <c r="LIZ268" s="710"/>
      <c r="LJA268" s="710"/>
      <c r="LJB268" s="710"/>
      <c r="LJC268" s="710"/>
      <c r="LJD268" s="710"/>
      <c r="LJE268" s="710"/>
      <c r="LJF268" s="710"/>
      <c r="LJG268" s="710"/>
      <c r="LJH268" s="710"/>
      <c r="LJI268" s="710"/>
      <c r="LJJ268" s="710"/>
      <c r="LJK268" s="710"/>
      <c r="LJL268" s="710"/>
      <c r="LJM268" s="710"/>
      <c r="LJN268" s="710"/>
      <c r="LJO268" s="710"/>
      <c r="LJP268" s="710"/>
      <c r="LJQ268" s="710"/>
      <c r="LJR268" s="710"/>
      <c r="LJS268" s="710"/>
      <c r="LJT268" s="710"/>
      <c r="LJU268" s="710"/>
      <c r="LJV268" s="710"/>
      <c r="LJW268" s="710"/>
      <c r="LJX268" s="710"/>
      <c r="LJY268" s="710"/>
      <c r="LJZ268" s="710"/>
      <c r="LKA268" s="710"/>
      <c r="LKB268" s="710"/>
      <c r="LKC268" s="710"/>
      <c r="LKD268" s="710"/>
      <c r="LKE268" s="710"/>
      <c r="LKF268" s="710"/>
      <c r="LKG268" s="710"/>
      <c r="LKH268" s="710"/>
      <c r="LKI268" s="710"/>
      <c r="LKJ268" s="710"/>
      <c r="LKK268" s="710"/>
      <c r="LKL268" s="710"/>
      <c r="LKM268" s="710"/>
      <c r="LKN268" s="710"/>
      <c r="LKO268" s="710"/>
      <c r="LKP268" s="710"/>
      <c r="LKQ268" s="710"/>
      <c r="LKR268" s="710"/>
      <c r="LKS268" s="710"/>
      <c r="LKT268" s="710"/>
      <c r="LKU268" s="710"/>
      <c r="LKV268" s="710"/>
      <c r="LKW268" s="710"/>
      <c r="LKX268" s="710"/>
      <c r="LKY268" s="710"/>
      <c r="LKZ268" s="710"/>
      <c r="LLA268" s="710"/>
      <c r="LLB268" s="710"/>
      <c r="LLC268" s="710"/>
      <c r="LLD268" s="710"/>
      <c r="LLE268" s="710"/>
      <c r="LLF268" s="710"/>
      <c r="LLG268" s="710"/>
      <c r="LLH268" s="710"/>
      <c r="LLI268" s="710"/>
      <c r="LLJ268" s="710"/>
      <c r="LLK268" s="710"/>
      <c r="LLL268" s="710"/>
      <c r="LLM268" s="710"/>
      <c r="LLN268" s="710"/>
      <c r="LLO268" s="710"/>
      <c r="LLP268" s="710"/>
      <c r="LLQ268" s="710"/>
      <c r="LLR268" s="710"/>
      <c r="LLS268" s="710"/>
      <c r="LLT268" s="710"/>
      <c r="LLU268" s="710"/>
      <c r="LLV268" s="710"/>
      <c r="LLW268" s="710"/>
      <c r="LLX268" s="710"/>
      <c r="LLY268" s="710"/>
      <c r="LLZ268" s="710"/>
      <c r="LMA268" s="710"/>
      <c r="LMB268" s="710"/>
      <c r="LMC268" s="710"/>
      <c r="LMD268" s="710"/>
      <c r="LME268" s="710"/>
      <c r="LMF268" s="710"/>
      <c r="LMG268" s="710"/>
      <c r="LMH268" s="710"/>
      <c r="LMI268" s="710"/>
      <c r="LMJ268" s="710"/>
      <c r="LMK268" s="710"/>
      <c r="LML268" s="710"/>
      <c r="LMM268" s="710"/>
      <c r="LMN268" s="710"/>
      <c r="LMO268" s="710"/>
      <c r="LMP268" s="710"/>
      <c r="LMQ268" s="710"/>
      <c r="LMR268" s="710"/>
      <c r="LMS268" s="710"/>
      <c r="LMT268" s="710"/>
      <c r="LMU268" s="710"/>
      <c r="LMV268" s="710"/>
      <c r="LMW268" s="710"/>
      <c r="LMX268" s="710"/>
      <c r="LMY268" s="710"/>
      <c r="LMZ268" s="710"/>
      <c r="LNA268" s="710"/>
      <c r="LNB268" s="710"/>
      <c r="LNC268" s="710"/>
      <c r="LND268" s="710"/>
      <c r="LNE268" s="710"/>
      <c r="LNF268" s="710"/>
      <c r="LNG268" s="710"/>
      <c r="LNH268" s="710"/>
      <c r="LNI268" s="710"/>
      <c r="LNJ268" s="710"/>
      <c r="LNK268" s="710"/>
      <c r="LNL268" s="710"/>
      <c r="LNM268" s="710"/>
      <c r="LNN268" s="710"/>
      <c r="LNO268" s="710"/>
      <c r="LNP268" s="710"/>
      <c r="LNQ268" s="710"/>
      <c r="LNR268" s="710"/>
      <c r="LNS268" s="710"/>
      <c r="LNT268" s="710"/>
      <c r="LNU268" s="710"/>
      <c r="LNV268" s="710"/>
      <c r="LNW268" s="710"/>
      <c r="LNX268" s="710"/>
      <c r="LNY268" s="710"/>
      <c r="LNZ268" s="710"/>
      <c r="LOA268" s="710"/>
      <c r="LOB268" s="710"/>
      <c r="LOC268" s="710"/>
      <c r="LOD268" s="710"/>
      <c r="LOE268" s="710"/>
      <c r="LOF268" s="710"/>
      <c r="LOG268" s="710"/>
      <c r="LOH268" s="710"/>
      <c r="LOI268" s="710"/>
      <c r="LOJ268" s="710"/>
      <c r="LOK268" s="710"/>
      <c r="LOL268" s="710"/>
      <c r="LOM268" s="710"/>
      <c r="LON268" s="710"/>
      <c r="LOO268" s="710"/>
      <c r="LOP268" s="710"/>
      <c r="LOQ268" s="710"/>
      <c r="LOR268" s="710"/>
      <c r="LOS268" s="710"/>
      <c r="LOT268" s="710"/>
      <c r="LOU268" s="710"/>
      <c r="LOV268" s="710"/>
      <c r="LOW268" s="710"/>
      <c r="LOX268" s="710"/>
      <c r="LOY268" s="710"/>
      <c r="LOZ268" s="710"/>
      <c r="LPA268" s="710"/>
      <c r="LPB268" s="710"/>
      <c r="LPC268" s="710"/>
      <c r="LPD268" s="710"/>
      <c r="LPE268" s="710"/>
      <c r="LPF268" s="710"/>
      <c r="LPG268" s="710"/>
      <c r="LPH268" s="710"/>
      <c r="LPI268" s="710"/>
      <c r="LPJ268" s="710"/>
      <c r="LPK268" s="710"/>
      <c r="LPL268" s="710"/>
      <c r="LPM268" s="710"/>
      <c r="LPN268" s="710"/>
      <c r="LPO268" s="710"/>
      <c r="LPP268" s="710"/>
      <c r="LPQ268" s="710"/>
      <c r="LPR268" s="710"/>
      <c r="LPS268" s="710"/>
      <c r="LPT268" s="710"/>
      <c r="LPU268" s="710"/>
      <c r="LPV268" s="710"/>
      <c r="LPW268" s="710"/>
      <c r="LPX268" s="710"/>
      <c r="LPY268" s="710"/>
      <c r="LPZ268" s="710"/>
      <c r="LQA268" s="710"/>
      <c r="LQB268" s="710"/>
      <c r="LQC268" s="710"/>
      <c r="LQD268" s="710"/>
      <c r="LQE268" s="710"/>
      <c r="LQF268" s="710"/>
      <c r="LQG268" s="710"/>
      <c r="LQH268" s="710"/>
      <c r="LQI268" s="710"/>
      <c r="LQJ268" s="710"/>
      <c r="LQK268" s="710"/>
      <c r="LQL268" s="710"/>
      <c r="LQM268" s="710"/>
      <c r="LQN268" s="710"/>
      <c r="LQO268" s="710"/>
      <c r="LQP268" s="710"/>
      <c r="LQQ268" s="710"/>
      <c r="LQR268" s="710"/>
      <c r="LQS268" s="710"/>
      <c r="LQT268" s="710"/>
      <c r="LQU268" s="710"/>
      <c r="LQV268" s="710"/>
      <c r="LQW268" s="710"/>
      <c r="LQX268" s="710"/>
      <c r="LQY268" s="710"/>
      <c r="LQZ268" s="710"/>
      <c r="LRA268" s="710"/>
      <c r="LRB268" s="710"/>
      <c r="LRC268" s="710"/>
      <c r="LRD268" s="710"/>
      <c r="LRE268" s="710"/>
      <c r="LRF268" s="710"/>
      <c r="LRG268" s="710"/>
      <c r="LRH268" s="710"/>
      <c r="LRI268" s="710"/>
      <c r="LRJ268" s="710"/>
      <c r="LRK268" s="710"/>
      <c r="LRL268" s="710"/>
      <c r="LRM268" s="710"/>
      <c r="LRN268" s="710"/>
      <c r="LRO268" s="710"/>
      <c r="LRP268" s="710"/>
      <c r="LRQ268" s="710"/>
      <c r="LRR268" s="710"/>
      <c r="LRS268" s="710"/>
      <c r="LRT268" s="710"/>
      <c r="LRU268" s="710"/>
      <c r="LRV268" s="710"/>
      <c r="LRW268" s="710"/>
      <c r="LRX268" s="710"/>
      <c r="LRY268" s="710"/>
      <c r="LRZ268" s="710"/>
      <c r="LSA268" s="710"/>
      <c r="LSB268" s="710"/>
      <c r="LSC268" s="710"/>
      <c r="LSD268" s="710"/>
      <c r="LSE268" s="710"/>
      <c r="LSF268" s="710"/>
      <c r="LSG268" s="710"/>
      <c r="LSH268" s="710"/>
      <c r="LSI268" s="710"/>
      <c r="LSJ268" s="710"/>
      <c r="LSK268" s="710"/>
      <c r="LSL268" s="710"/>
      <c r="LSM268" s="710"/>
      <c r="LSN268" s="710"/>
      <c r="LSO268" s="710"/>
      <c r="LSP268" s="710"/>
      <c r="LSQ268" s="710"/>
      <c r="LSR268" s="710"/>
      <c r="LSS268" s="710"/>
      <c r="LST268" s="710"/>
      <c r="LSU268" s="710"/>
      <c r="LSV268" s="710"/>
      <c r="LSW268" s="710"/>
      <c r="LSX268" s="710"/>
      <c r="LSY268" s="710"/>
      <c r="LSZ268" s="710"/>
      <c r="LTA268" s="710"/>
      <c r="LTB268" s="710"/>
      <c r="LTC268" s="710"/>
      <c r="LTD268" s="710"/>
      <c r="LTE268" s="710"/>
      <c r="LTF268" s="710"/>
      <c r="LTG268" s="710"/>
      <c r="LTH268" s="710"/>
      <c r="LTI268" s="710"/>
      <c r="LTJ268" s="710"/>
      <c r="LTK268" s="710"/>
      <c r="LTL268" s="710"/>
      <c r="LTM268" s="710"/>
      <c r="LTN268" s="710"/>
      <c r="LTO268" s="710"/>
      <c r="LTP268" s="710"/>
      <c r="LTQ268" s="710"/>
      <c r="LTR268" s="710"/>
      <c r="LTS268" s="710"/>
      <c r="LTT268" s="710"/>
      <c r="LTU268" s="710"/>
      <c r="LTV268" s="710"/>
      <c r="LTW268" s="710"/>
      <c r="LTX268" s="710"/>
      <c r="LTY268" s="710"/>
      <c r="LTZ268" s="710"/>
      <c r="LUA268" s="710"/>
      <c r="LUB268" s="710"/>
      <c r="LUC268" s="710"/>
      <c r="LUD268" s="710"/>
      <c r="LUE268" s="710"/>
      <c r="LUF268" s="710"/>
      <c r="LUG268" s="710"/>
      <c r="LUH268" s="710"/>
      <c r="LUI268" s="710"/>
      <c r="LUJ268" s="710"/>
      <c r="LUK268" s="710"/>
      <c r="LUL268" s="710"/>
      <c r="LUM268" s="710"/>
      <c r="LUN268" s="710"/>
      <c r="LUO268" s="710"/>
      <c r="LUP268" s="710"/>
      <c r="LUQ268" s="710"/>
      <c r="LUR268" s="710"/>
      <c r="LUS268" s="710"/>
      <c r="LUT268" s="710"/>
      <c r="LUU268" s="710"/>
      <c r="LUV268" s="710"/>
      <c r="LUW268" s="710"/>
      <c r="LUX268" s="710"/>
      <c r="LUY268" s="710"/>
      <c r="LUZ268" s="710"/>
      <c r="LVA268" s="710"/>
      <c r="LVB268" s="710"/>
      <c r="LVC268" s="710"/>
      <c r="LVD268" s="710"/>
      <c r="LVE268" s="710"/>
      <c r="LVF268" s="710"/>
      <c r="LVG268" s="710"/>
      <c r="LVH268" s="710"/>
      <c r="LVI268" s="710"/>
      <c r="LVJ268" s="710"/>
      <c r="LVK268" s="710"/>
      <c r="LVL268" s="710"/>
      <c r="LVM268" s="710"/>
      <c r="LVN268" s="710"/>
      <c r="LVO268" s="710"/>
      <c r="LVP268" s="710"/>
      <c r="LVQ268" s="710"/>
      <c r="LVR268" s="710"/>
      <c r="LVS268" s="710"/>
      <c r="LVT268" s="710"/>
      <c r="LVU268" s="710"/>
      <c r="LVV268" s="710"/>
      <c r="LVW268" s="710"/>
      <c r="LVX268" s="710"/>
      <c r="LVY268" s="710"/>
      <c r="LVZ268" s="710"/>
      <c r="LWA268" s="710"/>
      <c r="LWB268" s="710"/>
      <c r="LWC268" s="710"/>
      <c r="LWD268" s="710"/>
      <c r="LWE268" s="710"/>
      <c r="LWF268" s="710"/>
      <c r="LWG268" s="710"/>
      <c r="LWH268" s="710"/>
      <c r="LWI268" s="710"/>
      <c r="LWJ268" s="710"/>
      <c r="LWK268" s="710"/>
      <c r="LWL268" s="710"/>
      <c r="LWM268" s="710"/>
      <c r="LWN268" s="710"/>
      <c r="LWO268" s="710"/>
      <c r="LWP268" s="710"/>
      <c r="LWQ268" s="710"/>
      <c r="LWR268" s="710"/>
      <c r="LWS268" s="710"/>
      <c r="LWT268" s="710"/>
      <c r="LWU268" s="710"/>
      <c r="LWV268" s="710"/>
      <c r="LWW268" s="710"/>
      <c r="LWX268" s="710"/>
      <c r="LWY268" s="710"/>
      <c r="LWZ268" s="710"/>
      <c r="LXA268" s="710"/>
      <c r="LXB268" s="710"/>
      <c r="LXC268" s="710"/>
      <c r="LXD268" s="710"/>
      <c r="LXE268" s="710"/>
      <c r="LXF268" s="710"/>
      <c r="LXG268" s="710"/>
      <c r="LXH268" s="710"/>
      <c r="LXI268" s="710"/>
      <c r="LXJ268" s="710"/>
      <c r="LXK268" s="710"/>
      <c r="LXL268" s="710"/>
      <c r="LXM268" s="710"/>
      <c r="LXN268" s="710"/>
      <c r="LXO268" s="710"/>
      <c r="LXP268" s="710"/>
      <c r="LXQ268" s="710"/>
      <c r="LXR268" s="710"/>
      <c r="LXS268" s="710"/>
      <c r="LXT268" s="710"/>
      <c r="LXU268" s="710"/>
      <c r="LXV268" s="710"/>
      <c r="LXW268" s="710"/>
      <c r="LXX268" s="710"/>
      <c r="LXY268" s="710"/>
      <c r="LXZ268" s="710"/>
      <c r="LYA268" s="710"/>
      <c r="LYB268" s="710"/>
      <c r="LYC268" s="710"/>
      <c r="LYD268" s="710"/>
      <c r="LYE268" s="710"/>
      <c r="LYF268" s="710"/>
      <c r="LYG268" s="710"/>
      <c r="LYH268" s="710"/>
      <c r="LYI268" s="710"/>
      <c r="LYJ268" s="710"/>
      <c r="LYK268" s="710"/>
      <c r="LYL268" s="710"/>
      <c r="LYM268" s="710"/>
      <c r="LYN268" s="710"/>
      <c r="LYO268" s="710"/>
      <c r="LYP268" s="710"/>
      <c r="LYQ268" s="710"/>
      <c r="LYR268" s="710"/>
      <c r="LYS268" s="710"/>
      <c r="LYT268" s="710"/>
      <c r="LYU268" s="710"/>
      <c r="LYV268" s="710"/>
      <c r="LYW268" s="710"/>
      <c r="LYX268" s="710"/>
      <c r="LYY268" s="710"/>
      <c r="LYZ268" s="710"/>
      <c r="LZA268" s="710"/>
      <c r="LZB268" s="710"/>
      <c r="LZC268" s="710"/>
      <c r="LZD268" s="710"/>
      <c r="LZE268" s="710"/>
      <c r="LZF268" s="710"/>
      <c r="LZG268" s="710"/>
      <c r="LZH268" s="710"/>
      <c r="LZI268" s="710"/>
      <c r="LZJ268" s="710"/>
      <c r="LZK268" s="710"/>
      <c r="LZL268" s="710"/>
      <c r="LZM268" s="710"/>
      <c r="LZN268" s="710"/>
      <c r="LZO268" s="710"/>
      <c r="LZP268" s="710"/>
      <c r="LZQ268" s="710"/>
      <c r="LZR268" s="710"/>
      <c r="LZS268" s="710"/>
      <c r="LZT268" s="710"/>
      <c r="LZU268" s="710"/>
      <c r="LZV268" s="710"/>
      <c r="LZW268" s="710"/>
      <c r="LZX268" s="710"/>
      <c r="LZY268" s="710"/>
      <c r="LZZ268" s="710"/>
      <c r="MAA268" s="710"/>
      <c r="MAB268" s="710"/>
      <c r="MAC268" s="710"/>
      <c r="MAD268" s="710"/>
      <c r="MAE268" s="710"/>
      <c r="MAF268" s="710"/>
      <c r="MAG268" s="710"/>
      <c r="MAH268" s="710"/>
      <c r="MAI268" s="710"/>
      <c r="MAJ268" s="710"/>
      <c r="MAK268" s="710"/>
      <c r="MAL268" s="710"/>
      <c r="MAM268" s="710"/>
      <c r="MAN268" s="710"/>
      <c r="MAO268" s="710"/>
      <c r="MAP268" s="710"/>
      <c r="MAQ268" s="710"/>
      <c r="MAR268" s="710"/>
      <c r="MAS268" s="710"/>
      <c r="MAT268" s="710"/>
      <c r="MAU268" s="710"/>
      <c r="MAV268" s="710"/>
      <c r="MAW268" s="710"/>
      <c r="MAX268" s="710"/>
      <c r="MAY268" s="710"/>
      <c r="MAZ268" s="710"/>
      <c r="MBA268" s="710"/>
      <c r="MBB268" s="710"/>
      <c r="MBC268" s="710"/>
      <c r="MBD268" s="710"/>
      <c r="MBE268" s="710"/>
      <c r="MBF268" s="710"/>
      <c r="MBG268" s="710"/>
      <c r="MBH268" s="710"/>
      <c r="MBI268" s="710"/>
      <c r="MBJ268" s="710"/>
      <c r="MBK268" s="710"/>
      <c r="MBL268" s="710"/>
      <c r="MBM268" s="710"/>
      <c r="MBN268" s="710"/>
      <c r="MBO268" s="710"/>
      <c r="MBP268" s="710"/>
      <c r="MBQ268" s="710"/>
      <c r="MBR268" s="710"/>
      <c r="MBS268" s="710"/>
      <c r="MBT268" s="710"/>
      <c r="MBU268" s="710"/>
      <c r="MBV268" s="710"/>
      <c r="MBW268" s="710"/>
      <c r="MBX268" s="710"/>
      <c r="MBY268" s="710"/>
      <c r="MBZ268" s="710"/>
      <c r="MCA268" s="710"/>
      <c r="MCB268" s="710"/>
      <c r="MCC268" s="710"/>
      <c r="MCD268" s="710"/>
      <c r="MCE268" s="710"/>
      <c r="MCF268" s="710"/>
      <c r="MCG268" s="710"/>
      <c r="MCH268" s="710"/>
      <c r="MCI268" s="710"/>
      <c r="MCJ268" s="710"/>
      <c r="MCK268" s="710"/>
      <c r="MCL268" s="710"/>
      <c r="MCM268" s="710"/>
      <c r="MCN268" s="710"/>
      <c r="MCO268" s="710"/>
      <c r="MCP268" s="710"/>
      <c r="MCQ268" s="710"/>
      <c r="MCR268" s="710"/>
      <c r="MCS268" s="710"/>
      <c r="MCT268" s="710"/>
      <c r="MCU268" s="710"/>
      <c r="MCV268" s="710"/>
      <c r="MCW268" s="710"/>
      <c r="MCX268" s="710"/>
      <c r="MCY268" s="710"/>
      <c r="MCZ268" s="710"/>
      <c r="MDA268" s="710"/>
      <c r="MDB268" s="710"/>
      <c r="MDC268" s="710"/>
      <c r="MDD268" s="710"/>
      <c r="MDE268" s="710"/>
      <c r="MDF268" s="710"/>
      <c r="MDG268" s="710"/>
      <c r="MDH268" s="710"/>
      <c r="MDI268" s="710"/>
      <c r="MDJ268" s="710"/>
      <c r="MDK268" s="710"/>
      <c r="MDL268" s="710"/>
      <c r="MDM268" s="710"/>
      <c r="MDN268" s="710"/>
      <c r="MDO268" s="710"/>
      <c r="MDP268" s="710"/>
      <c r="MDQ268" s="710"/>
      <c r="MDR268" s="710"/>
      <c r="MDS268" s="710"/>
      <c r="MDT268" s="710"/>
      <c r="MDU268" s="710"/>
      <c r="MDV268" s="710"/>
      <c r="MDW268" s="710"/>
      <c r="MDX268" s="710"/>
      <c r="MDY268" s="710"/>
      <c r="MDZ268" s="710"/>
      <c r="MEA268" s="710"/>
      <c r="MEB268" s="710"/>
      <c r="MEC268" s="710"/>
      <c r="MED268" s="710"/>
      <c r="MEE268" s="710"/>
      <c r="MEF268" s="710"/>
      <c r="MEG268" s="710"/>
      <c r="MEH268" s="710"/>
      <c r="MEI268" s="710"/>
      <c r="MEJ268" s="710"/>
      <c r="MEK268" s="710"/>
      <c r="MEL268" s="710"/>
      <c r="MEM268" s="710"/>
      <c r="MEN268" s="710"/>
      <c r="MEO268" s="710"/>
      <c r="MEP268" s="710"/>
      <c r="MEQ268" s="710"/>
      <c r="MER268" s="710"/>
      <c r="MES268" s="710"/>
      <c r="MET268" s="710"/>
      <c r="MEU268" s="710"/>
      <c r="MEV268" s="710"/>
      <c r="MEW268" s="710"/>
      <c r="MEX268" s="710"/>
      <c r="MEY268" s="710"/>
      <c r="MEZ268" s="710"/>
      <c r="MFA268" s="710"/>
      <c r="MFB268" s="710"/>
      <c r="MFC268" s="710"/>
      <c r="MFD268" s="710"/>
      <c r="MFE268" s="710"/>
      <c r="MFF268" s="710"/>
      <c r="MFG268" s="710"/>
      <c r="MFH268" s="710"/>
      <c r="MFI268" s="710"/>
      <c r="MFJ268" s="710"/>
      <c r="MFK268" s="710"/>
      <c r="MFL268" s="710"/>
      <c r="MFM268" s="710"/>
      <c r="MFN268" s="710"/>
      <c r="MFO268" s="710"/>
      <c r="MFP268" s="710"/>
      <c r="MFQ268" s="710"/>
      <c r="MFR268" s="710"/>
      <c r="MFS268" s="710"/>
      <c r="MFT268" s="710"/>
      <c r="MFU268" s="710"/>
      <c r="MFV268" s="710"/>
      <c r="MFW268" s="710"/>
      <c r="MFX268" s="710"/>
      <c r="MFY268" s="710"/>
      <c r="MFZ268" s="710"/>
      <c r="MGA268" s="710"/>
      <c r="MGB268" s="710"/>
      <c r="MGC268" s="710"/>
      <c r="MGD268" s="710"/>
      <c r="MGE268" s="710"/>
      <c r="MGF268" s="710"/>
      <c r="MGG268" s="710"/>
      <c r="MGH268" s="710"/>
      <c r="MGI268" s="710"/>
      <c r="MGJ268" s="710"/>
      <c r="MGK268" s="710"/>
      <c r="MGL268" s="710"/>
      <c r="MGM268" s="710"/>
      <c r="MGN268" s="710"/>
      <c r="MGO268" s="710"/>
      <c r="MGP268" s="710"/>
      <c r="MGQ268" s="710"/>
      <c r="MGR268" s="710"/>
      <c r="MGS268" s="710"/>
      <c r="MGT268" s="710"/>
      <c r="MGU268" s="710"/>
      <c r="MGV268" s="710"/>
      <c r="MGW268" s="710"/>
      <c r="MGX268" s="710"/>
      <c r="MGY268" s="710"/>
      <c r="MGZ268" s="710"/>
      <c r="MHA268" s="710"/>
      <c r="MHB268" s="710"/>
      <c r="MHC268" s="710"/>
      <c r="MHD268" s="710"/>
      <c r="MHE268" s="710"/>
      <c r="MHF268" s="710"/>
      <c r="MHG268" s="710"/>
      <c r="MHH268" s="710"/>
      <c r="MHI268" s="710"/>
      <c r="MHJ268" s="710"/>
      <c r="MHK268" s="710"/>
      <c r="MHL268" s="710"/>
      <c r="MHM268" s="710"/>
      <c r="MHN268" s="710"/>
      <c r="MHO268" s="710"/>
      <c r="MHP268" s="710"/>
      <c r="MHQ268" s="710"/>
      <c r="MHR268" s="710"/>
      <c r="MHS268" s="710"/>
      <c r="MHT268" s="710"/>
      <c r="MHU268" s="710"/>
      <c r="MHV268" s="710"/>
      <c r="MHW268" s="710"/>
      <c r="MHX268" s="710"/>
      <c r="MHY268" s="710"/>
      <c r="MHZ268" s="710"/>
      <c r="MIA268" s="710"/>
      <c r="MIB268" s="710"/>
      <c r="MIC268" s="710"/>
      <c r="MID268" s="710"/>
      <c r="MIE268" s="710"/>
      <c r="MIF268" s="710"/>
      <c r="MIG268" s="710"/>
      <c r="MIH268" s="710"/>
      <c r="MII268" s="710"/>
      <c r="MIJ268" s="710"/>
      <c r="MIK268" s="710"/>
      <c r="MIL268" s="710"/>
      <c r="MIM268" s="710"/>
      <c r="MIN268" s="710"/>
      <c r="MIO268" s="710"/>
      <c r="MIP268" s="710"/>
      <c r="MIQ268" s="710"/>
      <c r="MIR268" s="710"/>
      <c r="MIS268" s="710"/>
      <c r="MIT268" s="710"/>
      <c r="MIU268" s="710"/>
      <c r="MIV268" s="710"/>
      <c r="MIW268" s="710"/>
      <c r="MIX268" s="710"/>
      <c r="MIY268" s="710"/>
      <c r="MIZ268" s="710"/>
      <c r="MJA268" s="710"/>
      <c r="MJB268" s="710"/>
      <c r="MJC268" s="710"/>
      <c r="MJD268" s="710"/>
      <c r="MJE268" s="710"/>
      <c r="MJF268" s="710"/>
      <c r="MJG268" s="710"/>
      <c r="MJH268" s="710"/>
      <c r="MJI268" s="710"/>
      <c r="MJJ268" s="710"/>
      <c r="MJK268" s="710"/>
      <c r="MJL268" s="710"/>
      <c r="MJM268" s="710"/>
      <c r="MJN268" s="710"/>
      <c r="MJO268" s="710"/>
      <c r="MJP268" s="710"/>
      <c r="MJQ268" s="710"/>
      <c r="MJR268" s="710"/>
      <c r="MJS268" s="710"/>
      <c r="MJT268" s="710"/>
      <c r="MJU268" s="710"/>
      <c r="MJV268" s="710"/>
      <c r="MJW268" s="710"/>
      <c r="MJX268" s="710"/>
      <c r="MJY268" s="710"/>
      <c r="MJZ268" s="710"/>
      <c r="MKA268" s="710"/>
      <c r="MKB268" s="710"/>
      <c r="MKC268" s="710"/>
      <c r="MKD268" s="710"/>
      <c r="MKE268" s="710"/>
      <c r="MKF268" s="710"/>
      <c r="MKG268" s="710"/>
      <c r="MKH268" s="710"/>
      <c r="MKI268" s="710"/>
      <c r="MKJ268" s="710"/>
      <c r="MKK268" s="710"/>
      <c r="MKL268" s="710"/>
      <c r="MKM268" s="710"/>
      <c r="MKN268" s="710"/>
      <c r="MKO268" s="710"/>
      <c r="MKP268" s="710"/>
      <c r="MKQ268" s="710"/>
      <c r="MKR268" s="710"/>
      <c r="MKS268" s="710"/>
      <c r="MKT268" s="710"/>
      <c r="MKU268" s="710"/>
      <c r="MKV268" s="710"/>
      <c r="MKW268" s="710"/>
      <c r="MKX268" s="710"/>
      <c r="MKY268" s="710"/>
      <c r="MKZ268" s="710"/>
      <c r="MLA268" s="710"/>
      <c r="MLB268" s="710"/>
      <c r="MLC268" s="710"/>
      <c r="MLD268" s="710"/>
      <c r="MLE268" s="710"/>
      <c r="MLF268" s="710"/>
      <c r="MLG268" s="710"/>
      <c r="MLH268" s="710"/>
      <c r="MLI268" s="710"/>
      <c r="MLJ268" s="710"/>
      <c r="MLK268" s="710"/>
      <c r="MLL268" s="710"/>
      <c r="MLM268" s="710"/>
      <c r="MLN268" s="710"/>
      <c r="MLO268" s="710"/>
      <c r="MLP268" s="710"/>
      <c r="MLQ268" s="710"/>
      <c r="MLR268" s="710"/>
      <c r="MLS268" s="710"/>
      <c r="MLT268" s="710"/>
      <c r="MLU268" s="710"/>
      <c r="MLV268" s="710"/>
      <c r="MLW268" s="710"/>
      <c r="MLX268" s="710"/>
      <c r="MLY268" s="710"/>
      <c r="MLZ268" s="710"/>
      <c r="MMA268" s="710"/>
      <c r="MMB268" s="710"/>
      <c r="MMC268" s="710"/>
      <c r="MMD268" s="710"/>
      <c r="MME268" s="710"/>
      <c r="MMF268" s="710"/>
      <c r="MMG268" s="710"/>
      <c r="MMH268" s="710"/>
      <c r="MMI268" s="710"/>
      <c r="MMJ268" s="710"/>
      <c r="MMK268" s="710"/>
      <c r="MML268" s="710"/>
      <c r="MMM268" s="710"/>
      <c r="MMN268" s="710"/>
      <c r="MMO268" s="710"/>
      <c r="MMP268" s="710"/>
      <c r="MMQ268" s="710"/>
      <c r="MMR268" s="710"/>
      <c r="MMS268" s="710"/>
      <c r="MMT268" s="710"/>
      <c r="MMU268" s="710"/>
      <c r="MMV268" s="710"/>
      <c r="MMW268" s="710"/>
      <c r="MMX268" s="710"/>
      <c r="MMY268" s="710"/>
      <c r="MMZ268" s="710"/>
      <c r="MNA268" s="710"/>
      <c r="MNB268" s="710"/>
      <c r="MNC268" s="710"/>
      <c r="MND268" s="710"/>
      <c r="MNE268" s="710"/>
      <c r="MNF268" s="710"/>
      <c r="MNG268" s="710"/>
      <c r="MNH268" s="710"/>
      <c r="MNI268" s="710"/>
      <c r="MNJ268" s="710"/>
      <c r="MNK268" s="710"/>
      <c r="MNL268" s="710"/>
      <c r="MNM268" s="710"/>
      <c r="MNN268" s="710"/>
      <c r="MNO268" s="710"/>
      <c r="MNP268" s="710"/>
      <c r="MNQ268" s="710"/>
      <c r="MNR268" s="710"/>
      <c r="MNS268" s="710"/>
      <c r="MNT268" s="710"/>
      <c r="MNU268" s="710"/>
      <c r="MNV268" s="710"/>
      <c r="MNW268" s="710"/>
      <c r="MNX268" s="710"/>
      <c r="MNY268" s="710"/>
      <c r="MNZ268" s="710"/>
      <c r="MOA268" s="710"/>
      <c r="MOB268" s="710"/>
      <c r="MOC268" s="710"/>
      <c r="MOD268" s="710"/>
      <c r="MOE268" s="710"/>
      <c r="MOF268" s="710"/>
      <c r="MOG268" s="710"/>
      <c r="MOH268" s="710"/>
      <c r="MOI268" s="710"/>
      <c r="MOJ268" s="710"/>
      <c r="MOK268" s="710"/>
      <c r="MOL268" s="710"/>
      <c r="MOM268" s="710"/>
      <c r="MON268" s="710"/>
      <c r="MOO268" s="710"/>
      <c r="MOP268" s="710"/>
      <c r="MOQ268" s="710"/>
      <c r="MOR268" s="710"/>
      <c r="MOS268" s="710"/>
      <c r="MOT268" s="710"/>
      <c r="MOU268" s="710"/>
      <c r="MOV268" s="710"/>
      <c r="MOW268" s="710"/>
      <c r="MOX268" s="710"/>
      <c r="MOY268" s="710"/>
      <c r="MOZ268" s="710"/>
      <c r="MPA268" s="710"/>
      <c r="MPB268" s="710"/>
      <c r="MPC268" s="710"/>
      <c r="MPD268" s="710"/>
      <c r="MPE268" s="710"/>
      <c r="MPF268" s="710"/>
      <c r="MPG268" s="710"/>
      <c r="MPH268" s="710"/>
      <c r="MPI268" s="710"/>
      <c r="MPJ268" s="710"/>
      <c r="MPK268" s="710"/>
      <c r="MPL268" s="710"/>
      <c r="MPM268" s="710"/>
      <c r="MPN268" s="710"/>
      <c r="MPO268" s="710"/>
      <c r="MPP268" s="710"/>
      <c r="MPQ268" s="710"/>
      <c r="MPR268" s="710"/>
      <c r="MPS268" s="710"/>
      <c r="MPT268" s="710"/>
      <c r="MPU268" s="710"/>
      <c r="MPV268" s="710"/>
      <c r="MPW268" s="710"/>
      <c r="MPX268" s="710"/>
      <c r="MPY268" s="710"/>
      <c r="MPZ268" s="710"/>
      <c r="MQA268" s="710"/>
      <c r="MQB268" s="710"/>
      <c r="MQC268" s="710"/>
      <c r="MQD268" s="710"/>
      <c r="MQE268" s="710"/>
      <c r="MQF268" s="710"/>
      <c r="MQG268" s="710"/>
      <c r="MQH268" s="710"/>
      <c r="MQI268" s="710"/>
      <c r="MQJ268" s="710"/>
      <c r="MQK268" s="710"/>
      <c r="MQL268" s="710"/>
      <c r="MQM268" s="710"/>
      <c r="MQN268" s="710"/>
      <c r="MQO268" s="710"/>
      <c r="MQP268" s="710"/>
      <c r="MQQ268" s="710"/>
      <c r="MQR268" s="710"/>
      <c r="MQS268" s="710"/>
      <c r="MQT268" s="710"/>
      <c r="MQU268" s="710"/>
      <c r="MQV268" s="710"/>
      <c r="MQW268" s="710"/>
      <c r="MQX268" s="710"/>
      <c r="MQY268" s="710"/>
      <c r="MQZ268" s="710"/>
      <c r="MRA268" s="710"/>
      <c r="MRB268" s="710"/>
      <c r="MRC268" s="710"/>
      <c r="MRD268" s="710"/>
      <c r="MRE268" s="710"/>
      <c r="MRF268" s="710"/>
      <c r="MRG268" s="710"/>
      <c r="MRH268" s="710"/>
      <c r="MRI268" s="710"/>
      <c r="MRJ268" s="710"/>
      <c r="MRK268" s="710"/>
      <c r="MRL268" s="710"/>
      <c r="MRM268" s="710"/>
      <c r="MRN268" s="710"/>
      <c r="MRO268" s="710"/>
      <c r="MRP268" s="710"/>
      <c r="MRQ268" s="710"/>
      <c r="MRR268" s="710"/>
      <c r="MRS268" s="710"/>
      <c r="MRT268" s="710"/>
      <c r="MRU268" s="710"/>
      <c r="MRV268" s="710"/>
      <c r="MRW268" s="710"/>
      <c r="MRX268" s="710"/>
      <c r="MRY268" s="710"/>
      <c r="MRZ268" s="710"/>
      <c r="MSA268" s="710"/>
      <c r="MSB268" s="710"/>
      <c r="MSC268" s="710"/>
      <c r="MSD268" s="710"/>
      <c r="MSE268" s="710"/>
      <c r="MSF268" s="710"/>
      <c r="MSG268" s="710"/>
      <c r="MSH268" s="710"/>
      <c r="MSI268" s="710"/>
      <c r="MSJ268" s="710"/>
      <c r="MSK268" s="710"/>
      <c r="MSL268" s="710"/>
      <c r="MSM268" s="710"/>
      <c r="MSN268" s="710"/>
      <c r="MSO268" s="710"/>
      <c r="MSP268" s="710"/>
      <c r="MSQ268" s="710"/>
      <c r="MSR268" s="710"/>
      <c r="MSS268" s="710"/>
      <c r="MST268" s="710"/>
      <c r="MSU268" s="710"/>
      <c r="MSV268" s="710"/>
      <c r="MSW268" s="710"/>
      <c r="MSX268" s="710"/>
      <c r="MSY268" s="710"/>
      <c r="MSZ268" s="710"/>
      <c r="MTA268" s="710"/>
      <c r="MTB268" s="710"/>
      <c r="MTC268" s="710"/>
      <c r="MTD268" s="710"/>
      <c r="MTE268" s="710"/>
      <c r="MTF268" s="710"/>
      <c r="MTG268" s="710"/>
      <c r="MTH268" s="710"/>
      <c r="MTI268" s="710"/>
      <c r="MTJ268" s="710"/>
      <c r="MTK268" s="710"/>
      <c r="MTL268" s="710"/>
      <c r="MTM268" s="710"/>
      <c r="MTN268" s="710"/>
      <c r="MTO268" s="710"/>
      <c r="MTP268" s="710"/>
      <c r="MTQ268" s="710"/>
      <c r="MTR268" s="710"/>
      <c r="MTS268" s="710"/>
      <c r="MTT268" s="710"/>
      <c r="MTU268" s="710"/>
      <c r="MTV268" s="710"/>
      <c r="MTW268" s="710"/>
      <c r="MTX268" s="710"/>
      <c r="MTY268" s="710"/>
      <c r="MTZ268" s="710"/>
      <c r="MUA268" s="710"/>
      <c r="MUB268" s="710"/>
      <c r="MUC268" s="710"/>
      <c r="MUD268" s="710"/>
      <c r="MUE268" s="710"/>
      <c r="MUF268" s="710"/>
      <c r="MUG268" s="710"/>
      <c r="MUH268" s="710"/>
      <c r="MUI268" s="710"/>
      <c r="MUJ268" s="710"/>
      <c r="MUK268" s="710"/>
      <c r="MUL268" s="710"/>
      <c r="MUM268" s="710"/>
      <c r="MUN268" s="710"/>
      <c r="MUO268" s="710"/>
      <c r="MUP268" s="710"/>
      <c r="MUQ268" s="710"/>
      <c r="MUR268" s="710"/>
      <c r="MUS268" s="710"/>
      <c r="MUT268" s="710"/>
      <c r="MUU268" s="710"/>
      <c r="MUV268" s="710"/>
      <c r="MUW268" s="710"/>
      <c r="MUX268" s="710"/>
      <c r="MUY268" s="710"/>
      <c r="MUZ268" s="710"/>
      <c r="MVA268" s="710"/>
      <c r="MVB268" s="710"/>
      <c r="MVC268" s="710"/>
      <c r="MVD268" s="710"/>
      <c r="MVE268" s="710"/>
      <c r="MVF268" s="710"/>
      <c r="MVG268" s="710"/>
      <c r="MVH268" s="710"/>
      <c r="MVI268" s="710"/>
      <c r="MVJ268" s="710"/>
      <c r="MVK268" s="710"/>
      <c r="MVL268" s="710"/>
      <c r="MVM268" s="710"/>
      <c r="MVN268" s="710"/>
      <c r="MVO268" s="710"/>
      <c r="MVP268" s="710"/>
      <c r="MVQ268" s="710"/>
      <c r="MVR268" s="710"/>
      <c r="MVS268" s="710"/>
      <c r="MVT268" s="710"/>
      <c r="MVU268" s="710"/>
      <c r="MVV268" s="710"/>
      <c r="MVW268" s="710"/>
      <c r="MVX268" s="710"/>
      <c r="MVY268" s="710"/>
      <c r="MVZ268" s="710"/>
      <c r="MWA268" s="710"/>
      <c r="MWB268" s="710"/>
      <c r="MWC268" s="710"/>
      <c r="MWD268" s="710"/>
      <c r="MWE268" s="710"/>
      <c r="MWF268" s="710"/>
      <c r="MWG268" s="710"/>
      <c r="MWH268" s="710"/>
      <c r="MWI268" s="710"/>
      <c r="MWJ268" s="710"/>
      <c r="MWK268" s="710"/>
      <c r="MWL268" s="710"/>
      <c r="MWM268" s="710"/>
      <c r="MWN268" s="710"/>
      <c r="MWO268" s="710"/>
      <c r="MWP268" s="710"/>
      <c r="MWQ268" s="710"/>
      <c r="MWR268" s="710"/>
      <c r="MWS268" s="710"/>
      <c r="MWT268" s="710"/>
      <c r="MWU268" s="710"/>
      <c r="MWV268" s="710"/>
      <c r="MWW268" s="710"/>
      <c r="MWX268" s="710"/>
      <c r="MWY268" s="710"/>
      <c r="MWZ268" s="710"/>
      <c r="MXA268" s="710"/>
      <c r="MXB268" s="710"/>
      <c r="MXC268" s="710"/>
      <c r="MXD268" s="710"/>
      <c r="MXE268" s="710"/>
      <c r="MXF268" s="710"/>
      <c r="MXG268" s="710"/>
      <c r="MXH268" s="710"/>
      <c r="MXI268" s="710"/>
      <c r="MXJ268" s="710"/>
      <c r="MXK268" s="710"/>
      <c r="MXL268" s="710"/>
      <c r="MXM268" s="710"/>
      <c r="MXN268" s="710"/>
      <c r="MXO268" s="710"/>
      <c r="MXP268" s="710"/>
      <c r="MXQ268" s="710"/>
      <c r="MXR268" s="710"/>
      <c r="MXS268" s="710"/>
      <c r="MXT268" s="710"/>
      <c r="MXU268" s="710"/>
      <c r="MXV268" s="710"/>
      <c r="MXW268" s="710"/>
      <c r="MXX268" s="710"/>
      <c r="MXY268" s="710"/>
      <c r="MXZ268" s="710"/>
      <c r="MYA268" s="710"/>
      <c r="MYB268" s="710"/>
      <c r="MYC268" s="710"/>
      <c r="MYD268" s="710"/>
      <c r="MYE268" s="710"/>
      <c r="MYF268" s="710"/>
      <c r="MYG268" s="710"/>
      <c r="MYH268" s="710"/>
      <c r="MYI268" s="710"/>
      <c r="MYJ268" s="710"/>
      <c r="MYK268" s="710"/>
      <c r="MYL268" s="710"/>
      <c r="MYM268" s="710"/>
      <c r="MYN268" s="710"/>
      <c r="MYO268" s="710"/>
      <c r="MYP268" s="710"/>
      <c r="MYQ268" s="710"/>
      <c r="MYR268" s="710"/>
      <c r="MYS268" s="710"/>
      <c r="MYT268" s="710"/>
      <c r="MYU268" s="710"/>
      <c r="MYV268" s="710"/>
      <c r="MYW268" s="710"/>
      <c r="MYX268" s="710"/>
      <c r="MYY268" s="710"/>
      <c r="MYZ268" s="710"/>
      <c r="MZA268" s="710"/>
      <c r="MZB268" s="710"/>
      <c r="MZC268" s="710"/>
      <c r="MZD268" s="710"/>
      <c r="MZE268" s="710"/>
      <c r="MZF268" s="710"/>
      <c r="MZG268" s="710"/>
      <c r="MZH268" s="710"/>
      <c r="MZI268" s="710"/>
      <c r="MZJ268" s="710"/>
      <c r="MZK268" s="710"/>
      <c r="MZL268" s="710"/>
      <c r="MZM268" s="710"/>
      <c r="MZN268" s="710"/>
      <c r="MZO268" s="710"/>
      <c r="MZP268" s="710"/>
      <c r="MZQ268" s="710"/>
      <c r="MZR268" s="710"/>
      <c r="MZS268" s="710"/>
      <c r="MZT268" s="710"/>
      <c r="MZU268" s="710"/>
      <c r="MZV268" s="710"/>
      <c r="MZW268" s="710"/>
      <c r="MZX268" s="710"/>
      <c r="MZY268" s="710"/>
      <c r="MZZ268" s="710"/>
      <c r="NAA268" s="710"/>
      <c r="NAB268" s="710"/>
      <c r="NAC268" s="710"/>
      <c r="NAD268" s="710"/>
      <c r="NAE268" s="710"/>
      <c r="NAF268" s="710"/>
      <c r="NAG268" s="710"/>
      <c r="NAH268" s="710"/>
      <c r="NAI268" s="710"/>
      <c r="NAJ268" s="710"/>
      <c r="NAK268" s="710"/>
      <c r="NAL268" s="710"/>
      <c r="NAM268" s="710"/>
      <c r="NAN268" s="710"/>
      <c r="NAO268" s="710"/>
      <c r="NAP268" s="710"/>
      <c r="NAQ268" s="710"/>
      <c r="NAR268" s="710"/>
      <c r="NAS268" s="710"/>
      <c r="NAT268" s="710"/>
      <c r="NAU268" s="710"/>
      <c r="NAV268" s="710"/>
      <c r="NAW268" s="710"/>
      <c r="NAX268" s="710"/>
      <c r="NAY268" s="710"/>
      <c r="NAZ268" s="710"/>
      <c r="NBA268" s="710"/>
      <c r="NBB268" s="710"/>
      <c r="NBC268" s="710"/>
      <c r="NBD268" s="710"/>
      <c r="NBE268" s="710"/>
      <c r="NBF268" s="710"/>
      <c r="NBG268" s="710"/>
      <c r="NBH268" s="710"/>
      <c r="NBI268" s="710"/>
      <c r="NBJ268" s="710"/>
      <c r="NBK268" s="710"/>
      <c r="NBL268" s="710"/>
      <c r="NBM268" s="710"/>
      <c r="NBN268" s="710"/>
      <c r="NBO268" s="710"/>
      <c r="NBP268" s="710"/>
      <c r="NBQ268" s="710"/>
      <c r="NBR268" s="710"/>
      <c r="NBS268" s="710"/>
      <c r="NBT268" s="710"/>
      <c r="NBU268" s="710"/>
      <c r="NBV268" s="710"/>
      <c r="NBW268" s="710"/>
      <c r="NBX268" s="710"/>
      <c r="NBY268" s="710"/>
      <c r="NBZ268" s="710"/>
      <c r="NCA268" s="710"/>
      <c r="NCB268" s="710"/>
      <c r="NCC268" s="710"/>
      <c r="NCD268" s="710"/>
      <c r="NCE268" s="710"/>
      <c r="NCF268" s="710"/>
      <c r="NCG268" s="710"/>
      <c r="NCH268" s="710"/>
      <c r="NCI268" s="710"/>
      <c r="NCJ268" s="710"/>
      <c r="NCK268" s="710"/>
      <c r="NCL268" s="710"/>
      <c r="NCM268" s="710"/>
      <c r="NCN268" s="710"/>
      <c r="NCO268" s="710"/>
      <c r="NCP268" s="710"/>
      <c r="NCQ268" s="710"/>
      <c r="NCR268" s="710"/>
      <c r="NCS268" s="710"/>
      <c r="NCT268" s="710"/>
      <c r="NCU268" s="710"/>
      <c r="NCV268" s="710"/>
      <c r="NCW268" s="710"/>
      <c r="NCX268" s="710"/>
      <c r="NCY268" s="710"/>
      <c r="NCZ268" s="710"/>
      <c r="NDA268" s="710"/>
      <c r="NDB268" s="710"/>
      <c r="NDC268" s="710"/>
      <c r="NDD268" s="710"/>
      <c r="NDE268" s="710"/>
      <c r="NDF268" s="710"/>
      <c r="NDG268" s="710"/>
      <c r="NDH268" s="710"/>
      <c r="NDI268" s="710"/>
      <c r="NDJ268" s="710"/>
      <c r="NDK268" s="710"/>
      <c r="NDL268" s="710"/>
      <c r="NDM268" s="710"/>
      <c r="NDN268" s="710"/>
      <c r="NDO268" s="710"/>
      <c r="NDP268" s="710"/>
      <c r="NDQ268" s="710"/>
      <c r="NDR268" s="710"/>
      <c r="NDS268" s="710"/>
      <c r="NDT268" s="710"/>
      <c r="NDU268" s="710"/>
      <c r="NDV268" s="710"/>
      <c r="NDW268" s="710"/>
      <c r="NDX268" s="710"/>
      <c r="NDY268" s="710"/>
      <c r="NDZ268" s="710"/>
      <c r="NEA268" s="710"/>
      <c r="NEB268" s="710"/>
      <c r="NEC268" s="710"/>
      <c r="NED268" s="710"/>
      <c r="NEE268" s="710"/>
      <c r="NEF268" s="710"/>
      <c r="NEG268" s="710"/>
      <c r="NEH268" s="710"/>
      <c r="NEI268" s="710"/>
      <c r="NEJ268" s="710"/>
      <c r="NEK268" s="710"/>
      <c r="NEL268" s="710"/>
      <c r="NEM268" s="710"/>
      <c r="NEN268" s="710"/>
      <c r="NEO268" s="710"/>
      <c r="NEP268" s="710"/>
      <c r="NEQ268" s="710"/>
      <c r="NER268" s="710"/>
      <c r="NES268" s="710"/>
      <c r="NET268" s="710"/>
      <c r="NEU268" s="710"/>
      <c r="NEV268" s="710"/>
      <c r="NEW268" s="710"/>
      <c r="NEX268" s="710"/>
      <c r="NEY268" s="710"/>
      <c r="NEZ268" s="710"/>
      <c r="NFA268" s="710"/>
      <c r="NFB268" s="710"/>
      <c r="NFC268" s="710"/>
      <c r="NFD268" s="710"/>
      <c r="NFE268" s="710"/>
      <c r="NFF268" s="710"/>
      <c r="NFG268" s="710"/>
      <c r="NFH268" s="710"/>
      <c r="NFI268" s="710"/>
      <c r="NFJ268" s="710"/>
      <c r="NFK268" s="710"/>
      <c r="NFL268" s="710"/>
      <c r="NFM268" s="710"/>
      <c r="NFN268" s="710"/>
      <c r="NFO268" s="710"/>
      <c r="NFP268" s="710"/>
      <c r="NFQ268" s="710"/>
      <c r="NFR268" s="710"/>
      <c r="NFS268" s="710"/>
      <c r="NFT268" s="710"/>
      <c r="NFU268" s="710"/>
      <c r="NFV268" s="710"/>
      <c r="NFW268" s="710"/>
      <c r="NFX268" s="710"/>
      <c r="NFY268" s="710"/>
      <c r="NFZ268" s="710"/>
      <c r="NGA268" s="710"/>
      <c r="NGB268" s="710"/>
      <c r="NGC268" s="710"/>
      <c r="NGD268" s="710"/>
      <c r="NGE268" s="710"/>
      <c r="NGF268" s="710"/>
      <c r="NGG268" s="710"/>
      <c r="NGH268" s="710"/>
      <c r="NGI268" s="710"/>
      <c r="NGJ268" s="710"/>
      <c r="NGK268" s="710"/>
      <c r="NGL268" s="710"/>
      <c r="NGM268" s="710"/>
      <c r="NGN268" s="710"/>
      <c r="NGO268" s="710"/>
      <c r="NGP268" s="710"/>
      <c r="NGQ268" s="710"/>
      <c r="NGR268" s="710"/>
      <c r="NGS268" s="710"/>
      <c r="NGT268" s="710"/>
      <c r="NGU268" s="710"/>
      <c r="NGV268" s="710"/>
      <c r="NGW268" s="710"/>
      <c r="NGX268" s="710"/>
      <c r="NGY268" s="710"/>
      <c r="NGZ268" s="710"/>
      <c r="NHA268" s="710"/>
      <c r="NHB268" s="710"/>
      <c r="NHC268" s="710"/>
      <c r="NHD268" s="710"/>
      <c r="NHE268" s="710"/>
      <c r="NHF268" s="710"/>
      <c r="NHG268" s="710"/>
      <c r="NHH268" s="710"/>
      <c r="NHI268" s="710"/>
      <c r="NHJ268" s="710"/>
      <c r="NHK268" s="710"/>
      <c r="NHL268" s="710"/>
      <c r="NHM268" s="710"/>
      <c r="NHN268" s="710"/>
      <c r="NHO268" s="710"/>
      <c r="NHP268" s="710"/>
      <c r="NHQ268" s="710"/>
      <c r="NHR268" s="710"/>
      <c r="NHS268" s="710"/>
      <c r="NHT268" s="710"/>
      <c r="NHU268" s="710"/>
      <c r="NHV268" s="710"/>
      <c r="NHW268" s="710"/>
      <c r="NHX268" s="710"/>
      <c r="NHY268" s="710"/>
      <c r="NHZ268" s="710"/>
      <c r="NIA268" s="710"/>
      <c r="NIB268" s="710"/>
      <c r="NIC268" s="710"/>
      <c r="NID268" s="710"/>
      <c r="NIE268" s="710"/>
      <c r="NIF268" s="710"/>
      <c r="NIG268" s="710"/>
      <c r="NIH268" s="710"/>
      <c r="NII268" s="710"/>
      <c r="NIJ268" s="710"/>
      <c r="NIK268" s="710"/>
      <c r="NIL268" s="710"/>
      <c r="NIM268" s="710"/>
      <c r="NIN268" s="710"/>
      <c r="NIO268" s="710"/>
      <c r="NIP268" s="710"/>
      <c r="NIQ268" s="710"/>
      <c r="NIR268" s="710"/>
      <c r="NIS268" s="710"/>
      <c r="NIT268" s="710"/>
      <c r="NIU268" s="710"/>
      <c r="NIV268" s="710"/>
      <c r="NIW268" s="710"/>
      <c r="NIX268" s="710"/>
      <c r="NIY268" s="710"/>
      <c r="NIZ268" s="710"/>
      <c r="NJA268" s="710"/>
      <c r="NJB268" s="710"/>
      <c r="NJC268" s="710"/>
      <c r="NJD268" s="710"/>
      <c r="NJE268" s="710"/>
      <c r="NJF268" s="710"/>
      <c r="NJG268" s="710"/>
      <c r="NJH268" s="710"/>
      <c r="NJI268" s="710"/>
      <c r="NJJ268" s="710"/>
      <c r="NJK268" s="710"/>
      <c r="NJL268" s="710"/>
      <c r="NJM268" s="710"/>
      <c r="NJN268" s="710"/>
      <c r="NJO268" s="710"/>
      <c r="NJP268" s="710"/>
      <c r="NJQ268" s="710"/>
      <c r="NJR268" s="710"/>
      <c r="NJS268" s="710"/>
      <c r="NJT268" s="710"/>
      <c r="NJU268" s="710"/>
      <c r="NJV268" s="710"/>
      <c r="NJW268" s="710"/>
      <c r="NJX268" s="710"/>
      <c r="NJY268" s="710"/>
      <c r="NJZ268" s="710"/>
      <c r="NKA268" s="710"/>
      <c r="NKB268" s="710"/>
      <c r="NKC268" s="710"/>
      <c r="NKD268" s="710"/>
      <c r="NKE268" s="710"/>
      <c r="NKF268" s="710"/>
      <c r="NKG268" s="710"/>
      <c r="NKH268" s="710"/>
      <c r="NKI268" s="710"/>
      <c r="NKJ268" s="710"/>
      <c r="NKK268" s="710"/>
      <c r="NKL268" s="710"/>
      <c r="NKM268" s="710"/>
      <c r="NKN268" s="710"/>
      <c r="NKO268" s="710"/>
      <c r="NKP268" s="710"/>
      <c r="NKQ268" s="710"/>
      <c r="NKR268" s="710"/>
      <c r="NKS268" s="710"/>
      <c r="NKT268" s="710"/>
      <c r="NKU268" s="710"/>
      <c r="NKV268" s="710"/>
      <c r="NKW268" s="710"/>
      <c r="NKX268" s="710"/>
      <c r="NKY268" s="710"/>
      <c r="NKZ268" s="710"/>
      <c r="NLA268" s="710"/>
      <c r="NLB268" s="710"/>
      <c r="NLC268" s="710"/>
      <c r="NLD268" s="710"/>
      <c r="NLE268" s="710"/>
      <c r="NLF268" s="710"/>
      <c r="NLG268" s="710"/>
      <c r="NLH268" s="710"/>
      <c r="NLI268" s="710"/>
      <c r="NLJ268" s="710"/>
      <c r="NLK268" s="710"/>
      <c r="NLL268" s="710"/>
      <c r="NLM268" s="710"/>
      <c r="NLN268" s="710"/>
      <c r="NLO268" s="710"/>
      <c r="NLP268" s="710"/>
      <c r="NLQ268" s="710"/>
      <c r="NLR268" s="710"/>
      <c r="NLS268" s="710"/>
      <c r="NLT268" s="710"/>
      <c r="NLU268" s="710"/>
      <c r="NLV268" s="710"/>
      <c r="NLW268" s="710"/>
      <c r="NLX268" s="710"/>
      <c r="NLY268" s="710"/>
      <c r="NLZ268" s="710"/>
      <c r="NMA268" s="710"/>
      <c r="NMB268" s="710"/>
      <c r="NMC268" s="710"/>
      <c r="NMD268" s="710"/>
      <c r="NME268" s="710"/>
      <c r="NMF268" s="710"/>
      <c r="NMG268" s="710"/>
      <c r="NMH268" s="710"/>
      <c r="NMI268" s="710"/>
      <c r="NMJ268" s="710"/>
      <c r="NMK268" s="710"/>
      <c r="NML268" s="710"/>
      <c r="NMM268" s="710"/>
      <c r="NMN268" s="710"/>
      <c r="NMO268" s="710"/>
      <c r="NMP268" s="710"/>
      <c r="NMQ268" s="710"/>
      <c r="NMR268" s="710"/>
      <c r="NMS268" s="710"/>
      <c r="NMT268" s="710"/>
      <c r="NMU268" s="710"/>
      <c r="NMV268" s="710"/>
      <c r="NMW268" s="710"/>
      <c r="NMX268" s="710"/>
      <c r="NMY268" s="710"/>
      <c r="NMZ268" s="710"/>
      <c r="NNA268" s="710"/>
      <c r="NNB268" s="710"/>
      <c r="NNC268" s="710"/>
      <c r="NND268" s="710"/>
      <c r="NNE268" s="710"/>
      <c r="NNF268" s="710"/>
      <c r="NNG268" s="710"/>
      <c r="NNH268" s="710"/>
      <c r="NNI268" s="710"/>
      <c r="NNJ268" s="710"/>
      <c r="NNK268" s="710"/>
      <c r="NNL268" s="710"/>
      <c r="NNM268" s="710"/>
      <c r="NNN268" s="710"/>
      <c r="NNO268" s="710"/>
      <c r="NNP268" s="710"/>
      <c r="NNQ268" s="710"/>
      <c r="NNR268" s="710"/>
      <c r="NNS268" s="710"/>
      <c r="NNT268" s="710"/>
      <c r="NNU268" s="710"/>
      <c r="NNV268" s="710"/>
      <c r="NNW268" s="710"/>
      <c r="NNX268" s="710"/>
      <c r="NNY268" s="710"/>
      <c r="NNZ268" s="710"/>
      <c r="NOA268" s="710"/>
      <c r="NOB268" s="710"/>
      <c r="NOC268" s="710"/>
      <c r="NOD268" s="710"/>
      <c r="NOE268" s="710"/>
      <c r="NOF268" s="710"/>
      <c r="NOG268" s="710"/>
      <c r="NOH268" s="710"/>
      <c r="NOI268" s="710"/>
      <c r="NOJ268" s="710"/>
      <c r="NOK268" s="710"/>
      <c r="NOL268" s="710"/>
      <c r="NOM268" s="710"/>
      <c r="NON268" s="710"/>
      <c r="NOO268" s="710"/>
      <c r="NOP268" s="710"/>
      <c r="NOQ268" s="710"/>
      <c r="NOR268" s="710"/>
      <c r="NOS268" s="710"/>
      <c r="NOT268" s="710"/>
      <c r="NOU268" s="710"/>
      <c r="NOV268" s="710"/>
      <c r="NOW268" s="710"/>
      <c r="NOX268" s="710"/>
      <c r="NOY268" s="710"/>
      <c r="NOZ268" s="710"/>
      <c r="NPA268" s="710"/>
      <c r="NPB268" s="710"/>
      <c r="NPC268" s="710"/>
      <c r="NPD268" s="710"/>
      <c r="NPE268" s="710"/>
      <c r="NPF268" s="710"/>
      <c r="NPG268" s="710"/>
      <c r="NPH268" s="710"/>
      <c r="NPI268" s="710"/>
      <c r="NPJ268" s="710"/>
      <c r="NPK268" s="710"/>
      <c r="NPL268" s="710"/>
      <c r="NPM268" s="710"/>
      <c r="NPN268" s="710"/>
      <c r="NPO268" s="710"/>
      <c r="NPP268" s="710"/>
      <c r="NPQ268" s="710"/>
      <c r="NPR268" s="710"/>
      <c r="NPS268" s="710"/>
      <c r="NPT268" s="710"/>
      <c r="NPU268" s="710"/>
      <c r="NPV268" s="710"/>
      <c r="NPW268" s="710"/>
      <c r="NPX268" s="710"/>
      <c r="NPY268" s="710"/>
      <c r="NPZ268" s="710"/>
      <c r="NQA268" s="710"/>
      <c r="NQB268" s="710"/>
      <c r="NQC268" s="710"/>
      <c r="NQD268" s="710"/>
      <c r="NQE268" s="710"/>
      <c r="NQF268" s="710"/>
      <c r="NQG268" s="710"/>
      <c r="NQH268" s="710"/>
      <c r="NQI268" s="710"/>
      <c r="NQJ268" s="710"/>
      <c r="NQK268" s="710"/>
      <c r="NQL268" s="710"/>
      <c r="NQM268" s="710"/>
      <c r="NQN268" s="710"/>
      <c r="NQO268" s="710"/>
      <c r="NQP268" s="710"/>
      <c r="NQQ268" s="710"/>
      <c r="NQR268" s="710"/>
      <c r="NQS268" s="710"/>
      <c r="NQT268" s="710"/>
      <c r="NQU268" s="710"/>
      <c r="NQV268" s="710"/>
      <c r="NQW268" s="710"/>
      <c r="NQX268" s="710"/>
      <c r="NQY268" s="710"/>
      <c r="NQZ268" s="710"/>
      <c r="NRA268" s="710"/>
      <c r="NRB268" s="710"/>
      <c r="NRC268" s="710"/>
      <c r="NRD268" s="710"/>
      <c r="NRE268" s="710"/>
      <c r="NRF268" s="710"/>
      <c r="NRG268" s="710"/>
      <c r="NRH268" s="710"/>
      <c r="NRI268" s="710"/>
      <c r="NRJ268" s="710"/>
      <c r="NRK268" s="710"/>
      <c r="NRL268" s="710"/>
      <c r="NRM268" s="710"/>
      <c r="NRN268" s="710"/>
      <c r="NRO268" s="710"/>
      <c r="NRP268" s="710"/>
      <c r="NRQ268" s="710"/>
      <c r="NRR268" s="710"/>
      <c r="NRS268" s="710"/>
      <c r="NRT268" s="710"/>
      <c r="NRU268" s="710"/>
      <c r="NRV268" s="710"/>
      <c r="NRW268" s="710"/>
      <c r="NRX268" s="710"/>
      <c r="NRY268" s="710"/>
      <c r="NRZ268" s="710"/>
      <c r="NSA268" s="710"/>
      <c r="NSB268" s="710"/>
      <c r="NSC268" s="710"/>
      <c r="NSD268" s="710"/>
      <c r="NSE268" s="710"/>
      <c r="NSF268" s="710"/>
      <c r="NSG268" s="710"/>
      <c r="NSH268" s="710"/>
      <c r="NSI268" s="710"/>
      <c r="NSJ268" s="710"/>
      <c r="NSK268" s="710"/>
      <c r="NSL268" s="710"/>
      <c r="NSM268" s="710"/>
      <c r="NSN268" s="710"/>
      <c r="NSO268" s="710"/>
      <c r="NSP268" s="710"/>
      <c r="NSQ268" s="710"/>
      <c r="NSR268" s="710"/>
      <c r="NSS268" s="710"/>
      <c r="NST268" s="710"/>
      <c r="NSU268" s="710"/>
      <c r="NSV268" s="710"/>
      <c r="NSW268" s="710"/>
      <c r="NSX268" s="710"/>
      <c r="NSY268" s="710"/>
      <c r="NSZ268" s="710"/>
      <c r="NTA268" s="710"/>
      <c r="NTB268" s="710"/>
      <c r="NTC268" s="710"/>
      <c r="NTD268" s="710"/>
      <c r="NTE268" s="710"/>
      <c r="NTF268" s="710"/>
      <c r="NTG268" s="710"/>
      <c r="NTH268" s="710"/>
      <c r="NTI268" s="710"/>
      <c r="NTJ268" s="710"/>
      <c r="NTK268" s="710"/>
      <c r="NTL268" s="710"/>
      <c r="NTM268" s="710"/>
      <c r="NTN268" s="710"/>
      <c r="NTO268" s="710"/>
      <c r="NTP268" s="710"/>
      <c r="NTQ268" s="710"/>
      <c r="NTR268" s="710"/>
      <c r="NTS268" s="710"/>
      <c r="NTT268" s="710"/>
      <c r="NTU268" s="710"/>
      <c r="NTV268" s="710"/>
      <c r="NTW268" s="710"/>
      <c r="NTX268" s="710"/>
      <c r="NTY268" s="710"/>
      <c r="NTZ268" s="710"/>
      <c r="NUA268" s="710"/>
      <c r="NUB268" s="710"/>
      <c r="NUC268" s="710"/>
      <c r="NUD268" s="710"/>
      <c r="NUE268" s="710"/>
      <c r="NUF268" s="710"/>
      <c r="NUG268" s="710"/>
      <c r="NUH268" s="710"/>
      <c r="NUI268" s="710"/>
      <c r="NUJ268" s="710"/>
      <c r="NUK268" s="710"/>
      <c r="NUL268" s="710"/>
      <c r="NUM268" s="710"/>
      <c r="NUN268" s="710"/>
      <c r="NUO268" s="710"/>
      <c r="NUP268" s="710"/>
      <c r="NUQ268" s="710"/>
      <c r="NUR268" s="710"/>
      <c r="NUS268" s="710"/>
      <c r="NUT268" s="710"/>
      <c r="NUU268" s="710"/>
      <c r="NUV268" s="710"/>
      <c r="NUW268" s="710"/>
      <c r="NUX268" s="710"/>
      <c r="NUY268" s="710"/>
      <c r="NUZ268" s="710"/>
      <c r="NVA268" s="710"/>
      <c r="NVB268" s="710"/>
      <c r="NVC268" s="710"/>
      <c r="NVD268" s="710"/>
      <c r="NVE268" s="710"/>
      <c r="NVF268" s="710"/>
      <c r="NVG268" s="710"/>
      <c r="NVH268" s="710"/>
      <c r="NVI268" s="710"/>
      <c r="NVJ268" s="710"/>
      <c r="NVK268" s="710"/>
      <c r="NVL268" s="710"/>
      <c r="NVM268" s="710"/>
      <c r="NVN268" s="710"/>
      <c r="NVO268" s="710"/>
      <c r="NVP268" s="710"/>
      <c r="NVQ268" s="710"/>
      <c r="NVR268" s="710"/>
      <c r="NVS268" s="710"/>
      <c r="NVT268" s="710"/>
      <c r="NVU268" s="710"/>
      <c r="NVV268" s="710"/>
      <c r="NVW268" s="710"/>
      <c r="NVX268" s="710"/>
      <c r="NVY268" s="710"/>
      <c r="NVZ268" s="710"/>
      <c r="NWA268" s="710"/>
      <c r="NWB268" s="710"/>
      <c r="NWC268" s="710"/>
      <c r="NWD268" s="710"/>
      <c r="NWE268" s="710"/>
      <c r="NWF268" s="710"/>
      <c r="NWG268" s="710"/>
      <c r="NWH268" s="710"/>
      <c r="NWI268" s="710"/>
      <c r="NWJ268" s="710"/>
      <c r="NWK268" s="710"/>
      <c r="NWL268" s="710"/>
      <c r="NWM268" s="710"/>
      <c r="NWN268" s="710"/>
      <c r="NWO268" s="710"/>
      <c r="NWP268" s="710"/>
      <c r="NWQ268" s="710"/>
      <c r="NWR268" s="710"/>
      <c r="NWS268" s="710"/>
      <c r="NWT268" s="710"/>
      <c r="NWU268" s="710"/>
      <c r="NWV268" s="710"/>
      <c r="NWW268" s="710"/>
      <c r="NWX268" s="710"/>
      <c r="NWY268" s="710"/>
      <c r="NWZ268" s="710"/>
      <c r="NXA268" s="710"/>
      <c r="NXB268" s="710"/>
      <c r="NXC268" s="710"/>
      <c r="NXD268" s="710"/>
      <c r="NXE268" s="710"/>
      <c r="NXF268" s="710"/>
      <c r="NXG268" s="710"/>
      <c r="NXH268" s="710"/>
      <c r="NXI268" s="710"/>
      <c r="NXJ268" s="710"/>
      <c r="NXK268" s="710"/>
      <c r="NXL268" s="710"/>
      <c r="NXM268" s="710"/>
      <c r="NXN268" s="710"/>
      <c r="NXO268" s="710"/>
      <c r="NXP268" s="710"/>
      <c r="NXQ268" s="710"/>
      <c r="NXR268" s="710"/>
      <c r="NXS268" s="710"/>
      <c r="NXT268" s="710"/>
      <c r="NXU268" s="710"/>
      <c r="NXV268" s="710"/>
      <c r="NXW268" s="710"/>
      <c r="NXX268" s="710"/>
      <c r="NXY268" s="710"/>
      <c r="NXZ268" s="710"/>
      <c r="NYA268" s="710"/>
      <c r="NYB268" s="710"/>
      <c r="NYC268" s="710"/>
      <c r="NYD268" s="710"/>
      <c r="NYE268" s="710"/>
      <c r="NYF268" s="710"/>
      <c r="NYG268" s="710"/>
      <c r="NYH268" s="710"/>
      <c r="NYI268" s="710"/>
      <c r="NYJ268" s="710"/>
      <c r="NYK268" s="710"/>
      <c r="NYL268" s="710"/>
      <c r="NYM268" s="710"/>
      <c r="NYN268" s="710"/>
      <c r="NYO268" s="710"/>
      <c r="NYP268" s="710"/>
      <c r="NYQ268" s="710"/>
      <c r="NYR268" s="710"/>
      <c r="NYS268" s="710"/>
      <c r="NYT268" s="710"/>
      <c r="NYU268" s="710"/>
      <c r="NYV268" s="710"/>
      <c r="NYW268" s="710"/>
      <c r="NYX268" s="710"/>
      <c r="NYY268" s="710"/>
      <c r="NYZ268" s="710"/>
      <c r="NZA268" s="710"/>
      <c r="NZB268" s="710"/>
      <c r="NZC268" s="710"/>
      <c r="NZD268" s="710"/>
      <c r="NZE268" s="710"/>
      <c r="NZF268" s="710"/>
      <c r="NZG268" s="710"/>
      <c r="NZH268" s="710"/>
      <c r="NZI268" s="710"/>
      <c r="NZJ268" s="710"/>
      <c r="NZK268" s="710"/>
      <c r="NZL268" s="710"/>
      <c r="NZM268" s="710"/>
      <c r="NZN268" s="710"/>
      <c r="NZO268" s="710"/>
      <c r="NZP268" s="710"/>
      <c r="NZQ268" s="710"/>
      <c r="NZR268" s="710"/>
      <c r="NZS268" s="710"/>
      <c r="NZT268" s="710"/>
      <c r="NZU268" s="710"/>
      <c r="NZV268" s="710"/>
      <c r="NZW268" s="710"/>
      <c r="NZX268" s="710"/>
      <c r="NZY268" s="710"/>
      <c r="NZZ268" s="710"/>
      <c r="OAA268" s="710"/>
      <c r="OAB268" s="710"/>
      <c r="OAC268" s="710"/>
      <c r="OAD268" s="710"/>
      <c r="OAE268" s="710"/>
      <c r="OAF268" s="710"/>
      <c r="OAG268" s="710"/>
      <c r="OAH268" s="710"/>
      <c r="OAI268" s="710"/>
      <c r="OAJ268" s="710"/>
      <c r="OAK268" s="710"/>
      <c r="OAL268" s="710"/>
      <c r="OAM268" s="710"/>
      <c r="OAN268" s="710"/>
      <c r="OAO268" s="710"/>
      <c r="OAP268" s="710"/>
      <c r="OAQ268" s="710"/>
      <c r="OAR268" s="710"/>
      <c r="OAS268" s="710"/>
      <c r="OAT268" s="710"/>
      <c r="OAU268" s="710"/>
      <c r="OAV268" s="710"/>
      <c r="OAW268" s="710"/>
      <c r="OAX268" s="710"/>
      <c r="OAY268" s="710"/>
      <c r="OAZ268" s="710"/>
      <c r="OBA268" s="710"/>
      <c r="OBB268" s="710"/>
      <c r="OBC268" s="710"/>
      <c r="OBD268" s="710"/>
      <c r="OBE268" s="710"/>
      <c r="OBF268" s="710"/>
      <c r="OBG268" s="710"/>
      <c r="OBH268" s="710"/>
      <c r="OBI268" s="710"/>
      <c r="OBJ268" s="710"/>
      <c r="OBK268" s="710"/>
      <c r="OBL268" s="710"/>
      <c r="OBM268" s="710"/>
      <c r="OBN268" s="710"/>
      <c r="OBO268" s="710"/>
      <c r="OBP268" s="710"/>
      <c r="OBQ268" s="710"/>
      <c r="OBR268" s="710"/>
      <c r="OBS268" s="710"/>
      <c r="OBT268" s="710"/>
      <c r="OBU268" s="710"/>
      <c r="OBV268" s="710"/>
      <c r="OBW268" s="710"/>
      <c r="OBX268" s="710"/>
      <c r="OBY268" s="710"/>
      <c r="OBZ268" s="710"/>
      <c r="OCA268" s="710"/>
      <c r="OCB268" s="710"/>
      <c r="OCC268" s="710"/>
      <c r="OCD268" s="710"/>
      <c r="OCE268" s="710"/>
      <c r="OCF268" s="710"/>
      <c r="OCG268" s="710"/>
      <c r="OCH268" s="710"/>
      <c r="OCI268" s="710"/>
      <c r="OCJ268" s="710"/>
      <c r="OCK268" s="710"/>
      <c r="OCL268" s="710"/>
      <c r="OCM268" s="710"/>
      <c r="OCN268" s="710"/>
      <c r="OCO268" s="710"/>
      <c r="OCP268" s="710"/>
      <c r="OCQ268" s="710"/>
      <c r="OCR268" s="710"/>
      <c r="OCS268" s="710"/>
      <c r="OCT268" s="710"/>
      <c r="OCU268" s="710"/>
      <c r="OCV268" s="710"/>
      <c r="OCW268" s="710"/>
      <c r="OCX268" s="710"/>
      <c r="OCY268" s="710"/>
      <c r="OCZ268" s="710"/>
      <c r="ODA268" s="710"/>
      <c r="ODB268" s="710"/>
      <c r="ODC268" s="710"/>
      <c r="ODD268" s="710"/>
      <c r="ODE268" s="710"/>
      <c r="ODF268" s="710"/>
      <c r="ODG268" s="710"/>
      <c r="ODH268" s="710"/>
      <c r="ODI268" s="710"/>
      <c r="ODJ268" s="710"/>
      <c r="ODK268" s="710"/>
      <c r="ODL268" s="710"/>
      <c r="ODM268" s="710"/>
      <c r="ODN268" s="710"/>
      <c r="ODO268" s="710"/>
      <c r="ODP268" s="710"/>
      <c r="ODQ268" s="710"/>
      <c r="ODR268" s="710"/>
      <c r="ODS268" s="710"/>
      <c r="ODT268" s="710"/>
      <c r="ODU268" s="710"/>
      <c r="ODV268" s="710"/>
      <c r="ODW268" s="710"/>
      <c r="ODX268" s="710"/>
      <c r="ODY268" s="710"/>
      <c r="ODZ268" s="710"/>
      <c r="OEA268" s="710"/>
      <c r="OEB268" s="710"/>
      <c r="OEC268" s="710"/>
      <c r="OED268" s="710"/>
      <c r="OEE268" s="710"/>
      <c r="OEF268" s="710"/>
      <c r="OEG268" s="710"/>
      <c r="OEH268" s="710"/>
      <c r="OEI268" s="710"/>
      <c r="OEJ268" s="710"/>
      <c r="OEK268" s="710"/>
      <c r="OEL268" s="710"/>
      <c r="OEM268" s="710"/>
      <c r="OEN268" s="710"/>
      <c r="OEO268" s="710"/>
      <c r="OEP268" s="710"/>
      <c r="OEQ268" s="710"/>
      <c r="OER268" s="710"/>
      <c r="OES268" s="710"/>
      <c r="OET268" s="710"/>
      <c r="OEU268" s="710"/>
      <c r="OEV268" s="710"/>
      <c r="OEW268" s="710"/>
      <c r="OEX268" s="710"/>
      <c r="OEY268" s="710"/>
      <c r="OEZ268" s="710"/>
      <c r="OFA268" s="710"/>
      <c r="OFB268" s="710"/>
      <c r="OFC268" s="710"/>
      <c r="OFD268" s="710"/>
      <c r="OFE268" s="710"/>
      <c r="OFF268" s="710"/>
      <c r="OFG268" s="710"/>
      <c r="OFH268" s="710"/>
      <c r="OFI268" s="710"/>
      <c r="OFJ268" s="710"/>
      <c r="OFK268" s="710"/>
      <c r="OFL268" s="710"/>
      <c r="OFM268" s="710"/>
      <c r="OFN268" s="710"/>
      <c r="OFO268" s="710"/>
      <c r="OFP268" s="710"/>
      <c r="OFQ268" s="710"/>
      <c r="OFR268" s="710"/>
      <c r="OFS268" s="710"/>
      <c r="OFT268" s="710"/>
      <c r="OFU268" s="710"/>
      <c r="OFV268" s="710"/>
      <c r="OFW268" s="710"/>
      <c r="OFX268" s="710"/>
      <c r="OFY268" s="710"/>
      <c r="OFZ268" s="710"/>
      <c r="OGA268" s="710"/>
      <c r="OGB268" s="710"/>
      <c r="OGC268" s="710"/>
      <c r="OGD268" s="710"/>
      <c r="OGE268" s="710"/>
      <c r="OGF268" s="710"/>
      <c r="OGG268" s="710"/>
      <c r="OGH268" s="710"/>
      <c r="OGI268" s="710"/>
      <c r="OGJ268" s="710"/>
      <c r="OGK268" s="710"/>
      <c r="OGL268" s="710"/>
      <c r="OGM268" s="710"/>
      <c r="OGN268" s="710"/>
      <c r="OGO268" s="710"/>
      <c r="OGP268" s="710"/>
      <c r="OGQ268" s="710"/>
      <c r="OGR268" s="710"/>
      <c r="OGS268" s="710"/>
      <c r="OGT268" s="710"/>
      <c r="OGU268" s="710"/>
      <c r="OGV268" s="710"/>
      <c r="OGW268" s="710"/>
      <c r="OGX268" s="710"/>
      <c r="OGY268" s="710"/>
      <c r="OGZ268" s="710"/>
      <c r="OHA268" s="710"/>
      <c r="OHB268" s="710"/>
      <c r="OHC268" s="710"/>
      <c r="OHD268" s="710"/>
      <c r="OHE268" s="710"/>
      <c r="OHF268" s="710"/>
      <c r="OHG268" s="710"/>
      <c r="OHH268" s="710"/>
      <c r="OHI268" s="710"/>
      <c r="OHJ268" s="710"/>
      <c r="OHK268" s="710"/>
      <c r="OHL268" s="710"/>
      <c r="OHM268" s="710"/>
      <c r="OHN268" s="710"/>
      <c r="OHO268" s="710"/>
      <c r="OHP268" s="710"/>
      <c r="OHQ268" s="710"/>
      <c r="OHR268" s="710"/>
      <c r="OHS268" s="710"/>
      <c r="OHT268" s="710"/>
      <c r="OHU268" s="710"/>
      <c r="OHV268" s="710"/>
      <c r="OHW268" s="710"/>
      <c r="OHX268" s="710"/>
      <c r="OHY268" s="710"/>
      <c r="OHZ268" s="710"/>
      <c r="OIA268" s="710"/>
      <c r="OIB268" s="710"/>
      <c r="OIC268" s="710"/>
      <c r="OID268" s="710"/>
      <c r="OIE268" s="710"/>
      <c r="OIF268" s="710"/>
      <c r="OIG268" s="710"/>
      <c r="OIH268" s="710"/>
      <c r="OII268" s="710"/>
      <c r="OIJ268" s="710"/>
      <c r="OIK268" s="710"/>
      <c r="OIL268" s="710"/>
      <c r="OIM268" s="710"/>
      <c r="OIN268" s="710"/>
      <c r="OIO268" s="710"/>
      <c r="OIP268" s="710"/>
      <c r="OIQ268" s="710"/>
      <c r="OIR268" s="710"/>
      <c r="OIS268" s="710"/>
      <c r="OIT268" s="710"/>
      <c r="OIU268" s="710"/>
      <c r="OIV268" s="710"/>
      <c r="OIW268" s="710"/>
      <c r="OIX268" s="710"/>
      <c r="OIY268" s="710"/>
      <c r="OIZ268" s="710"/>
      <c r="OJA268" s="710"/>
      <c r="OJB268" s="710"/>
      <c r="OJC268" s="710"/>
      <c r="OJD268" s="710"/>
      <c r="OJE268" s="710"/>
      <c r="OJF268" s="710"/>
      <c r="OJG268" s="710"/>
      <c r="OJH268" s="710"/>
      <c r="OJI268" s="710"/>
      <c r="OJJ268" s="710"/>
      <c r="OJK268" s="710"/>
      <c r="OJL268" s="710"/>
      <c r="OJM268" s="710"/>
      <c r="OJN268" s="710"/>
      <c r="OJO268" s="710"/>
      <c r="OJP268" s="710"/>
      <c r="OJQ268" s="710"/>
      <c r="OJR268" s="710"/>
      <c r="OJS268" s="710"/>
      <c r="OJT268" s="710"/>
      <c r="OJU268" s="710"/>
      <c r="OJV268" s="710"/>
      <c r="OJW268" s="710"/>
      <c r="OJX268" s="710"/>
      <c r="OJY268" s="710"/>
      <c r="OJZ268" s="710"/>
      <c r="OKA268" s="710"/>
      <c r="OKB268" s="710"/>
      <c r="OKC268" s="710"/>
      <c r="OKD268" s="710"/>
      <c r="OKE268" s="710"/>
      <c r="OKF268" s="710"/>
      <c r="OKG268" s="710"/>
      <c r="OKH268" s="710"/>
      <c r="OKI268" s="710"/>
      <c r="OKJ268" s="710"/>
      <c r="OKK268" s="710"/>
      <c r="OKL268" s="710"/>
      <c r="OKM268" s="710"/>
      <c r="OKN268" s="710"/>
      <c r="OKO268" s="710"/>
      <c r="OKP268" s="710"/>
      <c r="OKQ268" s="710"/>
      <c r="OKR268" s="710"/>
      <c r="OKS268" s="710"/>
      <c r="OKT268" s="710"/>
      <c r="OKU268" s="710"/>
      <c r="OKV268" s="710"/>
      <c r="OKW268" s="710"/>
      <c r="OKX268" s="710"/>
      <c r="OKY268" s="710"/>
      <c r="OKZ268" s="710"/>
      <c r="OLA268" s="710"/>
      <c r="OLB268" s="710"/>
      <c r="OLC268" s="710"/>
      <c r="OLD268" s="710"/>
      <c r="OLE268" s="710"/>
      <c r="OLF268" s="710"/>
      <c r="OLG268" s="710"/>
      <c r="OLH268" s="710"/>
      <c r="OLI268" s="710"/>
      <c r="OLJ268" s="710"/>
      <c r="OLK268" s="710"/>
      <c r="OLL268" s="710"/>
      <c r="OLM268" s="710"/>
      <c r="OLN268" s="710"/>
      <c r="OLO268" s="710"/>
      <c r="OLP268" s="710"/>
      <c r="OLQ268" s="710"/>
      <c r="OLR268" s="710"/>
      <c r="OLS268" s="710"/>
      <c r="OLT268" s="710"/>
      <c r="OLU268" s="710"/>
      <c r="OLV268" s="710"/>
      <c r="OLW268" s="710"/>
      <c r="OLX268" s="710"/>
      <c r="OLY268" s="710"/>
      <c r="OLZ268" s="710"/>
      <c r="OMA268" s="710"/>
      <c r="OMB268" s="710"/>
      <c r="OMC268" s="710"/>
      <c r="OMD268" s="710"/>
      <c r="OME268" s="710"/>
      <c r="OMF268" s="710"/>
      <c r="OMG268" s="710"/>
      <c r="OMH268" s="710"/>
      <c r="OMI268" s="710"/>
      <c r="OMJ268" s="710"/>
      <c r="OMK268" s="710"/>
      <c r="OML268" s="710"/>
      <c r="OMM268" s="710"/>
      <c r="OMN268" s="710"/>
      <c r="OMO268" s="710"/>
      <c r="OMP268" s="710"/>
      <c r="OMQ268" s="710"/>
      <c r="OMR268" s="710"/>
      <c r="OMS268" s="710"/>
      <c r="OMT268" s="710"/>
      <c r="OMU268" s="710"/>
      <c r="OMV268" s="710"/>
      <c r="OMW268" s="710"/>
      <c r="OMX268" s="710"/>
      <c r="OMY268" s="710"/>
      <c r="OMZ268" s="710"/>
      <c r="ONA268" s="710"/>
      <c r="ONB268" s="710"/>
      <c r="ONC268" s="710"/>
      <c r="OND268" s="710"/>
      <c r="ONE268" s="710"/>
      <c r="ONF268" s="710"/>
      <c r="ONG268" s="710"/>
      <c r="ONH268" s="710"/>
      <c r="ONI268" s="710"/>
      <c r="ONJ268" s="710"/>
      <c r="ONK268" s="710"/>
      <c r="ONL268" s="710"/>
      <c r="ONM268" s="710"/>
      <c r="ONN268" s="710"/>
      <c r="ONO268" s="710"/>
      <c r="ONP268" s="710"/>
      <c r="ONQ268" s="710"/>
      <c r="ONR268" s="710"/>
      <c r="ONS268" s="710"/>
      <c r="ONT268" s="710"/>
      <c r="ONU268" s="710"/>
      <c r="ONV268" s="710"/>
      <c r="ONW268" s="710"/>
      <c r="ONX268" s="710"/>
      <c r="ONY268" s="710"/>
      <c r="ONZ268" s="710"/>
      <c r="OOA268" s="710"/>
      <c r="OOB268" s="710"/>
      <c r="OOC268" s="710"/>
      <c r="OOD268" s="710"/>
      <c r="OOE268" s="710"/>
      <c r="OOF268" s="710"/>
      <c r="OOG268" s="710"/>
      <c r="OOH268" s="710"/>
      <c r="OOI268" s="710"/>
      <c r="OOJ268" s="710"/>
      <c r="OOK268" s="710"/>
      <c r="OOL268" s="710"/>
      <c r="OOM268" s="710"/>
      <c r="OON268" s="710"/>
      <c r="OOO268" s="710"/>
      <c r="OOP268" s="710"/>
      <c r="OOQ268" s="710"/>
      <c r="OOR268" s="710"/>
      <c r="OOS268" s="710"/>
      <c r="OOT268" s="710"/>
      <c r="OOU268" s="710"/>
      <c r="OOV268" s="710"/>
      <c r="OOW268" s="710"/>
      <c r="OOX268" s="710"/>
      <c r="OOY268" s="710"/>
      <c r="OOZ268" s="710"/>
      <c r="OPA268" s="710"/>
      <c r="OPB268" s="710"/>
      <c r="OPC268" s="710"/>
      <c r="OPD268" s="710"/>
      <c r="OPE268" s="710"/>
      <c r="OPF268" s="710"/>
      <c r="OPG268" s="710"/>
      <c r="OPH268" s="710"/>
      <c r="OPI268" s="710"/>
      <c r="OPJ268" s="710"/>
      <c r="OPK268" s="710"/>
      <c r="OPL268" s="710"/>
      <c r="OPM268" s="710"/>
      <c r="OPN268" s="710"/>
      <c r="OPO268" s="710"/>
      <c r="OPP268" s="710"/>
      <c r="OPQ268" s="710"/>
      <c r="OPR268" s="710"/>
      <c r="OPS268" s="710"/>
      <c r="OPT268" s="710"/>
      <c r="OPU268" s="710"/>
      <c r="OPV268" s="710"/>
      <c r="OPW268" s="710"/>
      <c r="OPX268" s="710"/>
      <c r="OPY268" s="710"/>
      <c r="OPZ268" s="710"/>
      <c r="OQA268" s="710"/>
      <c r="OQB268" s="710"/>
      <c r="OQC268" s="710"/>
      <c r="OQD268" s="710"/>
      <c r="OQE268" s="710"/>
      <c r="OQF268" s="710"/>
      <c r="OQG268" s="710"/>
      <c r="OQH268" s="710"/>
      <c r="OQI268" s="710"/>
      <c r="OQJ268" s="710"/>
      <c r="OQK268" s="710"/>
      <c r="OQL268" s="710"/>
      <c r="OQM268" s="710"/>
      <c r="OQN268" s="710"/>
      <c r="OQO268" s="710"/>
      <c r="OQP268" s="710"/>
      <c r="OQQ268" s="710"/>
      <c r="OQR268" s="710"/>
      <c r="OQS268" s="710"/>
      <c r="OQT268" s="710"/>
      <c r="OQU268" s="710"/>
      <c r="OQV268" s="710"/>
      <c r="OQW268" s="710"/>
      <c r="OQX268" s="710"/>
      <c r="OQY268" s="710"/>
      <c r="OQZ268" s="710"/>
      <c r="ORA268" s="710"/>
      <c r="ORB268" s="710"/>
      <c r="ORC268" s="710"/>
      <c r="ORD268" s="710"/>
      <c r="ORE268" s="710"/>
      <c r="ORF268" s="710"/>
      <c r="ORG268" s="710"/>
      <c r="ORH268" s="710"/>
      <c r="ORI268" s="710"/>
      <c r="ORJ268" s="710"/>
      <c r="ORK268" s="710"/>
      <c r="ORL268" s="710"/>
      <c r="ORM268" s="710"/>
      <c r="ORN268" s="710"/>
      <c r="ORO268" s="710"/>
      <c r="ORP268" s="710"/>
      <c r="ORQ268" s="710"/>
      <c r="ORR268" s="710"/>
      <c r="ORS268" s="710"/>
      <c r="ORT268" s="710"/>
      <c r="ORU268" s="710"/>
      <c r="ORV268" s="710"/>
      <c r="ORW268" s="710"/>
      <c r="ORX268" s="710"/>
      <c r="ORY268" s="710"/>
      <c r="ORZ268" s="710"/>
      <c r="OSA268" s="710"/>
      <c r="OSB268" s="710"/>
      <c r="OSC268" s="710"/>
      <c r="OSD268" s="710"/>
      <c r="OSE268" s="710"/>
      <c r="OSF268" s="710"/>
      <c r="OSG268" s="710"/>
      <c r="OSH268" s="710"/>
      <c r="OSI268" s="710"/>
      <c r="OSJ268" s="710"/>
      <c r="OSK268" s="710"/>
      <c r="OSL268" s="710"/>
      <c r="OSM268" s="710"/>
      <c r="OSN268" s="710"/>
      <c r="OSO268" s="710"/>
      <c r="OSP268" s="710"/>
      <c r="OSQ268" s="710"/>
      <c r="OSR268" s="710"/>
      <c r="OSS268" s="710"/>
      <c r="OST268" s="710"/>
      <c r="OSU268" s="710"/>
      <c r="OSV268" s="710"/>
      <c r="OSW268" s="710"/>
      <c r="OSX268" s="710"/>
      <c r="OSY268" s="710"/>
      <c r="OSZ268" s="710"/>
      <c r="OTA268" s="710"/>
      <c r="OTB268" s="710"/>
      <c r="OTC268" s="710"/>
      <c r="OTD268" s="710"/>
      <c r="OTE268" s="710"/>
      <c r="OTF268" s="710"/>
      <c r="OTG268" s="710"/>
      <c r="OTH268" s="710"/>
      <c r="OTI268" s="710"/>
      <c r="OTJ268" s="710"/>
      <c r="OTK268" s="710"/>
      <c r="OTL268" s="710"/>
      <c r="OTM268" s="710"/>
      <c r="OTN268" s="710"/>
      <c r="OTO268" s="710"/>
      <c r="OTP268" s="710"/>
      <c r="OTQ268" s="710"/>
      <c r="OTR268" s="710"/>
      <c r="OTS268" s="710"/>
      <c r="OTT268" s="710"/>
      <c r="OTU268" s="710"/>
      <c r="OTV268" s="710"/>
      <c r="OTW268" s="710"/>
      <c r="OTX268" s="710"/>
      <c r="OTY268" s="710"/>
      <c r="OTZ268" s="710"/>
      <c r="OUA268" s="710"/>
      <c r="OUB268" s="710"/>
      <c r="OUC268" s="710"/>
      <c r="OUD268" s="710"/>
      <c r="OUE268" s="710"/>
      <c r="OUF268" s="710"/>
      <c r="OUG268" s="710"/>
      <c r="OUH268" s="710"/>
      <c r="OUI268" s="710"/>
      <c r="OUJ268" s="710"/>
      <c r="OUK268" s="710"/>
      <c r="OUL268" s="710"/>
      <c r="OUM268" s="710"/>
      <c r="OUN268" s="710"/>
      <c r="OUO268" s="710"/>
      <c r="OUP268" s="710"/>
      <c r="OUQ268" s="710"/>
      <c r="OUR268" s="710"/>
      <c r="OUS268" s="710"/>
      <c r="OUT268" s="710"/>
      <c r="OUU268" s="710"/>
      <c r="OUV268" s="710"/>
      <c r="OUW268" s="710"/>
      <c r="OUX268" s="710"/>
      <c r="OUY268" s="710"/>
      <c r="OUZ268" s="710"/>
      <c r="OVA268" s="710"/>
      <c r="OVB268" s="710"/>
      <c r="OVC268" s="710"/>
      <c r="OVD268" s="710"/>
      <c r="OVE268" s="710"/>
      <c r="OVF268" s="710"/>
      <c r="OVG268" s="710"/>
      <c r="OVH268" s="710"/>
      <c r="OVI268" s="710"/>
      <c r="OVJ268" s="710"/>
      <c r="OVK268" s="710"/>
      <c r="OVL268" s="710"/>
      <c r="OVM268" s="710"/>
      <c r="OVN268" s="710"/>
      <c r="OVO268" s="710"/>
      <c r="OVP268" s="710"/>
      <c r="OVQ268" s="710"/>
      <c r="OVR268" s="710"/>
      <c r="OVS268" s="710"/>
      <c r="OVT268" s="710"/>
      <c r="OVU268" s="710"/>
      <c r="OVV268" s="710"/>
      <c r="OVW268" s="710"/>
      <c r="OVX268" s="710"/>
      <c r="OVY268" s="710"/>
      <c r="OVZ268" s="710"/>
      <c r="OWA268" s="710"/>
      <c r="OWB268" s="710"/>
      <c r="OWC268" s="710"/>
      <c r="OWD268" s="710"/>
      <c r="OWE268" s="710"/>
      <c r="OWF268" s="710"/>
      <c r="OWG268" s="710"/>
      <c r="OWH268" s="710"/>
      <c r="OWI268" s="710"/>
      <c r="OWJ268" s="710"/>
      <c r="OWK268" s="710"/>
      <c r="OWL268" s="710"/>
      <c r="OWM268" s="710"/>
      <c r="OWN268" s="710"/>
      <c r="OWO268" s="710"/>
      <c r="OWP268" s="710"/>
      <c r="OWQ268" s="710"/>
      <c r="OWR268" s="710"/>
      <c r="OWS268" s="710"/>
      <c r="OWT268" s="710"/>
      <c r="OWU268" s="710"/>
      <c r="OWV268" s="710"/>
      <c r="OWW268" s="710"/>
      <c r="OWX268" s="710"/>
      <c r="OWY268" s="710"/>
      <c r="OWZ268" s="710"/>
      <c r="OXA268" s="710"/>
      <c r="OXB268" s="710"/>
      <c r="OXC268" s="710"/>
      <c r="OXD268" s="710"/>
      <c r="OXE268" s="710"/>
      <c r="OXF268" s="710"/>
      <c r="OXG268" s="710"/>
      <c r="OXH268" s="710"/>
      <c r="OXI268" s="710"/>
      <c r="OXJ268" s="710"/>
      <c r="OXK268" s="710"/>
      <c r="OXL268" s="710"/>
      <c r="OXM268" s="710"/>
      <c r="OXN268" s="710"/>
      <c r="OXO268" s="710"/>
      <c r="OXP268" s="710"/>
      <c r="OXQ268" s="710"/>
      <c r="OXR268" s="710"/>
      <c r="OXS268" s="710"/>
      <c r="OXT268" s="710"/>
      <c r="OXU268" s="710"/>
      <c r="OXV268" s="710"/>
      <c r="OXW268" s="710"/>
      <c r="OXX268" s="710"/>
      <c r="OXY268" s="710"/>
      <c r="OXZ268" s="710"/>
      <c r="OYA268" s="710"/>
      <c r="OYB268" s="710"/>
      <c r="OYC268" s="710"/>
      <c r="OYD268" s="710"/>
      <c r="OYE268" s="710"/>
      <c r="OYF268" s="710"/>
      <c r="OYG268" s="710"/>
      <c r="OYH268" s="710"/>
      <c r="OYI268" s="710"/>
      <c r="OYJ268" s="710"/>
      <c r="OYK268" s="710"/>
      <c r="OYL268" s="710"/>
      <c r="OYM268" s="710"/>
      <c r="OYN268" s="710"/>
      <c r="OYO268" s="710"/>
      <c r="OYP268" s="710"/>
      <c r="OYQ268" s="710"/>
      <c r="OYR268" s="710"/>
      <c r="OYS268" s="710"/>
      <c r="OYT268" s="710"/>
      <c r="OYU268" s="710"/>
      <c r="OYV268" s="710"/>
      <c r="OYW268" s="710"/>
      <c r="OYX268" s="710"/>
      <c r="OYY268" s="710"/>
      <c r="OYZ268" s="710"/>
      <c r="OZA268" s="710"/>
      <c r="OZB268" s="710"/>
      <c r="OZC268" s="710"/>
      <c r="OZD268" s="710"/>
      <c r="OZE268" s="710"/>
      <c r="OZF268" s="710"/>
      <c r="OZG268" s="710"/>
      <c r="OZH268" s="710"/>
      <c r="OZI268" s="710"/>
      <c r="OZJ268" s="710"/>
      <c r="OZK268" s="710"/>
      <c r="OZL268" s="710"/>
      <c r="OZM268" s="710"/>
      <c r="OZN268" s="710"/>
      <c r="OZO268" s="710"/>
      <c r="OZP268" s="710"/>
      <c r="OZQ268" s="710"/>
      <c r="OZR268" s="710"/>
      <c r="OZS268" s="710"/>
      <c r="OZT268" s="710"/>
      <c r="OZU268" s="710"/>
      <c r="OZV268" s="710"/>
      <c r="OZW268" s="710"/>
      <c r="OZX268" s="710"/>
      <c r="OZY268" s="710"/>
      <c r="OZZ268" s="710"/>
      <c r="PAA268" s="710"/>
      <c r="PAB268" s="710"/>
      <c r="PAC268" s="710"/>
      <c r="PAD268" s="710"/>
      <c r="PAE268" s="710"/>
      <c r="PAF268" s="710"/>
      <c r="PAG268" s="710"/>
      <c r="PAH268" s="710"/>
      <c r="PAI268" s="710"/>
      <c r="PAJ268" s="710"/>
      <c r="PAK268" s="710"/>
      <c r="PAL268" s="710"/>
      <c r="PAM268" s="710"/>
      <c r="PAN268" s="710"/>
      <c r="PAO268" s="710"/>
      <c r="PAP268" s="710"/>
      <c r="PAQ268" s="710"/>
      <c r="PAR268" s="710"/>
      <c r="PAS268" s="710"/>
      <c r="PAT268" s="710"/>
      <c r="PAU268" s="710"/>
      <c r="PAV268" s="710"/>
      <c r="PAW268" s="710"/>
      <c r="PAX268" s="710"/>
      <c r="PAY268" s="710"/>
      <c r="PAZ268" s="710"/>
      <c r="PBA268" s="710"/>
      <c r="PBB268" s="710"/>
      <c r="PBC268" s="710"/>
      <c r="PBD268" s="710"/>
      <c r="PBE268" s="710"/>
      <c r="PBF268" s="710"/>
      <c r="PBG268" s="710"/>
      <c r="PBH268" s="710"/>
      <c r="PBI268" s="710"/>
      <c r="PBJ268" s="710"/>
      <c r="PBK268" s="710"/>
      <c r="PBL268" s="710"/>
      <c r="PBM268" s="710"/>
      <c r="PBN268" s="710"/>
      <c r="PBO268" s="710"/>
      <c r="PBP268" s="710"/>
      <c r="PBQ268" s="710"/>
      <c r="PBR268" s="710"/>
      <c r="PBS268" s="710"/>
      <c r="PBT268" s="710"/>
      <c r="PBU268" s="710"/>
      <c r="PBV268" s="710"/>
      <c r="PBW268" s="710"/>
      <c r="PBX268" s="710"/>
      <c r="PBY268" s="710"/>
      <c r="PBZ268" s="710"/>
      <c r="PCA268" s="710"/>
      <c r="PCB268" s="710"/>
      <c r="PCC268" s="710"/>
      <c r="PCD268" s="710"/>
      <c r="PCE268" s="710"/>
      <c r="PCF268" s="710"/>
      <c r="PCG268" s="710"/>
      <c r="PCH268" s="710"/>
      <c r="PCI268" s="710"/>
      <c r="PCJ268" s="710"/>
      <c r="PCK268" s="710"/>
      <c r="PCL268" s="710"/>
      <c r="PCM268" s="710"/>
      <c r="PCN268" s="710"/>
      <c r="PCO268" s="710"/>
      <c r="PCP268" s="710"/>
      <c r="PCQ268" s="710"/>
      <c r="PCR268" s="710"/>
      <c r="PCS268" s="710"/>
      <c r="PCT268" s="710"/>
      <c r="PCU268" s="710"/>
      <c r="PCV268" s="710"/>
      <c r="PCW268" s="710"/>
      <c r="PCX268" s="710"/>
      <c r="PCY268" s="710"/>
      <c r="PCZ268" s="710"/>
      <c r="PDA268" s="710"/>
      <c r="PDB268" s="710"/>
      <c r="PDC268" s="710"/>
      <c r="PDD268" s="710"/>
      <c r="PDE268" s="710"/>
      <c r="PDF268" s="710"/>
      <c r="PDG268" s="710"/>
      <c r="PDH268" s="710"/>
      <c r="PDI268" s="710"/>
      <c r="PDJ268" s="710"/>
      <c r="PDK268" s="710"/>
      <c r="PDL268" s="710"/>
      <c r="PDM268" s="710"/>
      <c r="PDN268" s="710"/>
      <c r="PDO268" s="710"/>
      <c r="PDP268" s="710"/>
      <c r="PDQ268" s="710"/>
      <c r="PDR268" s="710"/>
      <c r="PDS268" s="710"/>
      <c r="PDT268" s="710"/>
      <c r="PDU268" s="710"/>
      <c r="PDV268" s="710"/>
      <c r="PDW268" s="710"/>
      <c r="PDX268" s="710"/>
      <c r="PDY268" s="710"/>
      <c r="PDZ268" s="710"/>
      <c r="PEA268" s="710"/>
      <c r="PEB268" s="710"/>
      <c r="PEC268" s="710"/>
      <c r="PED268" s="710"/>
      <c r="PEE268" s="710"/>
      <c r="PEF268" s="710"/>
      <c r="PEG268" s="710"/>
      <c r="PEH268" s="710"/>
      <c r="PEI268" s="710"/>
      <c r="PEJ268" s="710"/>
      <c r="PEK268" s="710"/>
      <c r="PEL268" s="710"/>
      <c r="PEM268" s="710"/>
      <c r="PEN268" s="710"/>
      <c r="PEO268" s="710"/>
      <c r="PEP268" s="710"/>
      <c r="PEQ268" s="710"/>
      <c r="PER268" s="710"/>
      <c r="PES268" s="710"/>
      <c r="PET268" s="710"/>
      <c r="PEU268" s="710"/>
      <c r="PEV268" s="710"/>
      <c r="PEW268" s="710"/>
      <c r="PEX268" s="710"/>
      <c r="PEY268" s="710"/>
      <c r="PEZ268" s="710"/>
      <c r="PFA268" s="710"/>
      <c r="PFB268" s="710"/>
      <c r="PFC268" s="710"/>
      <c r="PFD268" s="710"/>
      <c r="PFE268" s="710"/>
      <c r="PFF268" s="710"/>
      <c r="PFG268" s="710"/>
      <c r="PFH268" s="710"/>
      <c r="PFI268" s="710"/>
      <c r="PFJ268" s="710"/>
      <c r="PFK268" s="710"/>
      <c r="PFL268" s="710"/>
      <c r="PFM268" s="710"/>
      <c r="PFN268" s="710"/>
      <c r="PFO268" s="710"/>
      <c r="PFP268" s="710"/>
      <c r="PFQ268" s="710"/>
      <c r="PFR268" s="710"/>
      <c r="PFS268" s="710"/>
      <c r="PFT268" s="710"/>
      <c r="PFU268" s="710"/>
      <c r="PFV268" s="710"/>
      <c r="PFW268" s="710"/>
      <c r="PFX268" s="710"/>
      <c r="PFY268" s="710"/>
      <c r="PFZ268" s="710"/>
      <c r="PGA268" s="710"/>
      <c r="PGB268" s="710"/>
      <c r="PGC268" s="710"/>
      <c r="PGD268" s="710"/>
      <c r="PGE268" s="710"/>
      <c r="PGF268" s="710"/>
      <c r="PGG268" s="710"/>
      <c r="PGH268" s="710"/>
      <c r="PGI268" s="710"/>
      <c r="PGJ268" s="710"/>
      <c r="PGK268" s="710"/>
      <c r="PGL268" s="710"/>
      <c r="PGM268" s="710"/>
      <c r="PGN268" s="710"/>
      <c r="PGO268" s="710"/>
      <c r="PGP268" s="710"/>
      <c r="PGQ268" s="710"/>
      <c r="PGR268" s="710"/>
      <c r="PGS268" s="710"/>
      <c r="PGT268" s="710"/>
      <c r="PGU268" s="710"/>
      <c r="PGV268" s="710"/>
      <c r="PGW268" s="710"/>
      <c r="PGX268" s="710"/>
      <c r="PGY268" s="710"/>
      <c r="PGZ268" s="710"/>
      <c r="PHA268" s="710"/>
      <c r="PHB268" s="710"/>
      <c r="PHC268" s="710"/>
      <c r="PHD268" s="710"/>
      <c r="PHE268" s="710"/>
      <c r="PHF268" s="710"/>
      <c r="PHG268" s="710"/>
      <c r="PHH268" s="710"/>
      <c r="PHI268" s="710"/>
      <c r="PHJ268" s="710"/>
      <c r="PHK268" s="710"/>
      <c r="PHL268" s="710"/>
      <c r="PHM268" s="710"/>
      <c r="PHN268" s="710"/>
      <c r="PHO268" s="710"/>
      <c r="PHP268" s="710"/>
      <c r="PHQ268" s="710"/>
      <c r="PHR268" s="710"/>
      <c r="PHS268" s="710"/>
      <c r="PHT268" s="710"/>
      <c r="PHU268" s="710"/>
      <c r="PHV268" s="710"/>
      <c r="PHW268" s="710"/>
      <c r="PHX268" s="710"/>
      <c r="PHY268" s="710"/>
      <c r="PHZ268" s="710"/>
      <c r="PIA268" s="710"/>
      <c r="PIB268" s="710"/>
      <c r="PIC268" s="710"/>
      <c r="PID268" s="710"/>
      <c r="PIE268" s="710"/>
      <c r="PIF268" s="710"/>
      <c r="PIG268" s="710"/>
      <c r="PIH268" s="710"/>
      <c r="PII268" s="710"/>
      <c r="PIJ268" s="710"/>
      <c r="PIK268" s="710"/>
      <c r="PIL268" s="710"/>
      <c r="PIM268" s="710"/>
      <c r="PIN268" s="710"/>
      <c r="PIO268" s="710"/>
      <c r="PIP268" s="710"/>
      <c r="PIQ268" s="710"/>
      <c r="PIR268" s="710"/>
      <c r="PIS268" s="710"/>
      <c r="PIT268" s="710"/>
      <c r="PIU268" s="710"/>
      <c r="PIV268" s="710"/>
      <c r="PIW268" s="710"/>
      <c r="PIX268" s="710"/>
      <c r="PIY268" s="710"/>
      <c r="PIZ268" s="710"/>
      <c r="PJA268" s="710"/>
      <c r="PJB268" s="710"/>
      <c r="PJC268" s="710"/>
      <c r="PJD268" s="710"/>
      <c r="PJE268" s="710"/>
      <c r="PJF268" s="710"/>
      <c r="PJG268" s="710"/>
      <c r="PJH268" s="710"/>
      <c r="PJI268" s="710"/>
      <c r="PJJ268" s="710"/>
      <c r="PJK268" s="710"/>
      <c r="PJL268" s="710"/>
      <c r="PJM268" s="710"/>
      <c r="PJN268" s="710"/>
      <c r="PJO268" s="710"/>
      <c r="PJP268" s="710"/>
      <c r="PJQ268" s="710"/>
      <c r="PJR268" s="710"/>
      <c r="PJS268" s="710"/>
      <c r="PJT268" s="710"/>
      <c r="PJU268" s="710"/>
      <c r="PJV268" s="710"/>
      <c r="PJW268" s="710"/>
      <c r="PJX268" s="710"/>
      <c r="PJY268" s="710"/>
      <c r="PJZ268" s="710"/>
      <c r="PKA268" s="710"/>
      <c r="PKB268" s="710"/>
      <c r="PKC268" s="710"/>
      <c r="PKD268" s="710"/>
      <c r="PKE268" s="710"/>
      <c r="PKF268" s="710"/>
      <c r="PKG268" s="710"/>
      <c r="PKH268" s="710"/>
      <c r="PKI268" s="710"/>
      <c r="PKJ268" s="710"/>
      <c r="PKK268" s="710"/>
      <c r="PKL268" s="710"/>
      <c r="PKM268" s="710"/>
      <c r="PKN268" s="710"/>
      <c r="PKO268" s="710"/>
      <c r="PKP268" s="710"/>
      <c r="PKQ268" s="710"/>
      <c r="PKR268" s="710"/>
      <c r="PKS268" s="710"/>
      <c r="PKT268" s="710"/>
      <c r="PKU268" s="710"/>
      <c r="PKV268" s="710"/>
      <c r="PKW268" s="710"/>
      <c r="PKX268" s="710"/>
      <c r="PKY268" s="710"/>
      <c r="PKZ268" s="710"/>
      <c r="PLA268" s="710"/>
      <c r="PLB268" s="710"/>
      <c r="PLC268" s="710"/>
      <c r="PLD268" s="710"/>
      <c r="PLE268" s="710"/>
      <c r="PLF268" s="710"/>
      <c r="PLG268" s="710"/>
      <c r="PLH268" s="710"/>
      <c r="PLI268" s="710"/>
      <c r="PLJ268" s="710"/>
      <c r="PLK268" s="710"/>
      <c r="PLL268" s="710"/>
      <c r="PLM268" s="710"/>
      <c r="PLN268" s="710"/>
      <c r="PLO268" s="710"/>
      <c r="PLP268" s="710"/>
      <c r="PLQ268" s="710"/>
      <c r="PLR268" s="710"/>
      <c r="PLS268" s="710"/>
      <c r="PLT268" s="710"/>
      <c r="PLU268" s="710"/>
      <c r="PLV268" s="710"/>
      <c r="PLW268" s="710"/>
      <c r="PLX268" s="710"/>
      <c r="PLY268" s="710"/>
      <c r="PLZ268" s="710"/>
      <c r="PMA268" s="710"/>
      <c r="PMB268" s="710"/>
      <c r="PMC268" s="710"/>
      <c r="PMD268" s="710"/>
      <c r="PME268" s="710"/>
      <c r="PMF268" s="710"/>
      <c r="PMG268" s="710"/>
      <c r="PMH268" s="710"/>
      <c r="PMI268" s="710"/>
      <c r="PMJ268" s="710"/>
      <c r="PMK268" s="710"/>
      <c r="PML268" s="710"/>
      <c r="PMM268" s="710"/>
      <c r="PMN268" s="710"/>
      <c r="PMO268" s="710"/>
      <c r="PMP268" s="710"/>
      <c r="PMQ268" s="710"/>
      <c r="PMR268" s="710"/>
      <c r="PMS268" s="710"/>
      <c r="PMT268" s="710"/>
      <c r="PMU268" s="710"/>
      <c r="PMV268" s="710"/>
      <c r="PMW268" s="710"/>
      <c r="PMX268" s="710"/>
      <c r="PMY268" s="710"/>
      <c r="PMZ268" s="710"/>
      <c r="PNA268" s="710"/>
      <c r="PNB268" s="710"/>
      <c r="PNC268" s="710"/>
      <c r="PND268" s="710"/>
      <c r="PNE268" s="710"/>
      <c r="PNF268" s="710"/>
      <c r="PNG268" s="710"/>
      <c r="PNH268" s="710"/>
      <c r="PNI268" s="710"/>
      <c r="PNJ268" s="710"/>
      <c r="PNK268" s="710"/>
      <c r="PNL268" s="710"/>
      <c r="PNM268" s="710"/>
      <c r="PNN268" s="710"/>
      <c r="PNO268" s="710"/>
      <c r="PNP268" s="710"/>
      <c r="PNQ268" s="710"/>
      <c r="PNR268" s="710"/>
      <c r="PNS268" s="710"/>
      <c r="PNT268" s="710"/>
      <c r="PNU268" s="710"/>
      <c r="PNV268" s="710"/>
      <c r="PNW268" s="710"/>
      <c r="PNX268" s="710"/>
      <c r="PNY268" s="710"/>
      <c r="PNZ268" s="710"/>
      <c r="POA268" s="710"/>
      <c r="POB268" s="710"/>
      <c r="POC268" s="710"/>
      <c r="POD268" s="710"/>
      <c r="POE268" s="710"/>
      <c r="POF268" s="710"/>
      <c r="POG268" s="710"/>
      <c r="POH268" s="710"/>
      <c r="POI268" s="710"/>
      <c r="POJ268" s="710"/>
      <c r="POK268" s="710"/>
      <c r="POL268" s="710"/>
      <c r="POM268" s="710"/>
      <c r="PON268" s="710"/>
      <c r="POO268" s="710"/>
      <c r="POP268" s="710"/>
      <c r="POQ268" s="710"/>
      <c r="POR268" s="710"/>
      <c r="POS268" s="710"/>
      <c r="POT268" s="710"/>
      <c r="POU268" s="710"/>
      <c r="POV268" s="710"/>
      <c r="POW268" s="710"/>
      <c r="POX268" s="710"/>
      <c r="POY268" s="710"/>
      <c r="POZ268" s="710"/>
      <c r="PPA268" s="710"/>
      <c r="PPB268" s="710"/>
      <c r="PPC268" s="710"/>
      <c r="PPD268" s="710"/>
      <c r="PPE268" s="710"/>
      <c r="PPF268" s="710"/>
      <c r="PPG268" s="710"/>
      <c r="PPH268" s="710"/>
      <c r="PPI268" s="710"/>
      <c r="PPJ268" s="710"/>
      <c r="PPK268" s="710"/>
      <c r="PPL268" s="710"/>
      <c r="PPM268" s="710"/>
      <c r="PPN268" s="710"/>
      <c r="PPO268" s="710"/>
      <c r="PPP268" s="710"/>
      <c r="PPQ268" s="710"/>
      <c r="PPR268" s="710"/>
      <c r="PPS268" s="710"/>
      <c r="PPT268" s="710"/>
      <c r="PPU268" s="710"/>
      <c r="PPV268" s="710"/>
      <c r="PPW268" s="710"/>
      <c r="PPX268" s="710"/>
      <c r="PPY268" s="710"/>
      <c r="PPZ268" s="710"/>
      <c r="PQA268" s="710"/>
      <c r="PQB268" s="710"/>
      <c r="PQC268" s="710"/>
      <c r="PQD268" s="710"/>
      <c r="PQE268" s="710"/>
      <c r="PQF268" s="710"/>
      <c r="PQG268" s="710"/>
      <c r="PQH268" s="710"/>
      <c r="PQI268" s="710"/>
      <c r="PQJ268" s="710"/>
      <c r="PQK268" s="710"/>
      <c r="PQL268" s="710"/>
      <c r="PQM268" s="710"/>
      <c r="PQN268" s="710"/>
      <c r="PQO268" s="710"/>
      <c r="PQP268" s="710"/>
      <c r="PQQ268" s="710"/>
      <c r="PQR268" s="710"/>
      <c r="PQS268" s="710"/>
      <c r="PQT268" s="710"/>
      <c r="PQU268" s="710"/>
      <c r="PQV268" s="710"/>
      <c r="PQW268" s="710"/>
      <c r="PQX268" s="710"/>
      <c r="PQY268" s="710"/>
      <c r="PQZ268" s="710"/>
      <c r="PRA268" s="710"/>
      <c r="PRB268" s="710"/>
      <c r="PRC268" s="710"/>
      <c r="PRD268" s="710"/>
      <c r="PRE268" s="710"/>
      <c r="PRF268" s="710"/>
      <c r="PRG268" s="710"/>
      <c r="PRH268" s="710"/>
      <c r="PRI268" s="710"/>
      <c r="PRJ268" s="710"/>
      <c r="PRK268" s="710"/>
      <c r="PRL268" s="710"/>
      <c r="PRM268" s="710"/>
      <c r="PRN268" s="710"/>
      <c r="PRO268" s="710"/>
      <c r="PRP268" s="710"/>
      <c r="PRQ268" s="710"/>
      <c r="PRR268" s="710"/>
      <c r="PRS268" s="710"/>
      <c r="PRT268" s="710"/>
      <c r="PRU268" s="710"/>
      <c r="PRV268" s="710"/>
      <c r="PRW268" s="710"/>
      <c r="PRX268" s="710"/>
      <c r="PRY268" s="710"/>
      <c r="PRZ268" s="710"/>
      <c r="PSA268" s="710"/>
      <c r="PSB268" s="710"/>
      <c r="PSC268" s="710"/>
      <c r="PSD268" s="710"/>
      <c r="PSE268" s="710"/>
      <c r="PSF268" s="710"/>
      <c r="PSG268" s="710"/>
      <c r="PSH268" s="710"/>
      <c r="PSI268" s="710"/>
      <c r="PSJ268" s="710"/>
      <c r="PSK268" s="710"/>
      <c r="PSL268" s="710"/>
      <c r="PSM268" s="710"/>
      <c r="PSN268" s="710"/>
      <c r="PSO268" s="710"/>
      <c r="PSP268" s="710"/>
      <c r="PSQ268" s="710"/>
      <c r="PSR268" s="710"/>
      <c r="PSS268" s="710"/>
      <c r="PST268" s="710"/>
      <c r="PSU268" s="710"/>
      <c r="PSV268" s="710"/>
      <c r="PSW268" s="710"/>
      <c r="PSX268" s="710"/>
      <c r="PSY268" s="710"/>
      <c r="PSZ268" s="710"/>
      <c r="PTA268" s="710"/>
      <c r="PTB268" s="710"/>
      <c r="PTC268" s="710"/>
      <c r="PTD268" s="710"/>
      <c r="PTE268" s="710"/>
      <c r="PTF268" s="710"/>
      <c r="PTG268" s="710"/>
      <c r="PTH268" s="710"/>
      <c r="PTI268" s="710"/>
      <c r="PTJ268" s="710"/>
      <c r="PTK268" s="710"/>
      <c r="PTL268" s="710"/>
      <c r="PTM268" s="710"/>
      <c r="PTN268" s="710"/>
      <c r="PTO268" s="710"/>
      <c r="PTP268" s="710"/>
      <c r="PTQ268" s="710"/>
      <c r="PTR268" s="710"/>
      <c r="PTS268" s="710"/>
      <c r="PTT268" s="710"/>
      <c r="PTU268" s="710"/>
      <c r="PTV268" s="710"/>
      <c r="PTW268" s="710"/>
      <c r="PTX268" s="710"/>
      <c r="PTY268" s="710"/>
      <c r="PTZ268" s="710"/>
      <c r="PUA268" s="710"/>
      <c r="PUB268" s="710"/>
      <c r="PUC268" s="710"/>
      <c r="PUD268" s="710"/>
      <c r="PUE268" s="710"/>
      <c r="PUF268" s="710"/>
      <c r="PUG268" s="710"/>
      <c r="PUH268" s="710"/>
      <c r="PUI268" s="710"/>
      <c r="PUJ268" s="710"/>
      <c r="PUK268" s="710"/>
      <c r="PUL268" s="710"/>
      <c r="PUM268" s="710"/>
      <c r="PUN268" s="710"/>
      <c r="PUO268" s="710"/>
      <c r="PUP268" s="710"/>
      <c r="PUQ268" s="710"/>
      <c r="PUR268" s="710"/>
      <c r="PUS268" s="710"/>
      <c r="PUT268" s="710"/>
      <c r="PUU268" s="710"/>
      <c r="PUV268" s="710"/>
      <c r="PUW268" s="710"/>
      <c r="PUX268" s="710"/>
      <c r="PUY268" s="710"/>
      <c r="PUZ268" s="710"/>
      <c r="PVA268" s="710"/>
      <c r="PVB268" s="710"/>
      <c r="PVC268" s="710"/>
      <c r="PVD268" s="710"/>
      <c r="PVE268" s="710"/>
      <c r="PVF268" s="710"/>
      <c r="PVG268" s="710"/>
      <c r="PVH268" s="710"/>
      <c r="PVI268" s="710"/>
      <c r="PVJ268" s="710"/>
      <c r="PVK268" s="710"/>
      <c r="PVL268" s="710"/>
      <c r="PVM268" s="710"/>
      <c r="PVN268" s="710"/>
      <c r="PVO268" s="710"/>
      <c r="PVP268" s="710"/>
      <c r="PVQ268" s="710"/>
      <c r="PVR268" s="710"/>
      <c r="PVS268" s="710"/>
      <c r="PVT268" s="710"/>
      <c r="PVU268" s="710"/>
      <c r="PVV268" s="710"/>
      <c r="PVW268" s="710"/>
      <c r="PVX268" s="710"/>
      <c r="PVY268" s="710"/>
      <c r="PVZ268" s="710"/>
      <c r="PWA268" s="710"/>
      <c r="PWB268" s="710"/>
      <c r="PWC268" s="710"/>
      <c r="PWD268" s="710"/>
      <c r="PWE268" s="710"/>
      <c r="PWF268" s="710"/>
      <c r="PWG268" s="710"/>
      <c r="PWH268" s="710"/>
      <c r="PWI268" s="710"/>
      <c r="PWJ268" s="710"/>
      <c r="PWK268" s="710"/>
      <c r="PWL268" s="710"/>
      <c r="PWM268" s="710"/>
      <c r="PWN268" s="710"/>
      <c r="PWO268" s="710"/>
      <c r="PWP268" s="710"/>
      <c r="PWQ268" s="710"/>
      <c r="PWR268" s="710"/>
      <c r="PWS268" s="710"/>
      <c r="PWT268" s="710"/>
      <c r="PWU268" s="710"/>
      <c r="PWV268" s="710"/>
      <c r="PWW268" s="710"/>
      <c r="PWX268" s="710"/>
      <c r="PWY268" s="710"/>
      <c r="PWZ268" s="710"/>
      <c r="PXA268" s="710"/>
      <c r="PXB268" s="710"/>
      <c r="PXC268" s="710"/>
      <c r="PXD268" s="710"/>
      <c r="PXE268" s="710"/>
      <c r="PXF268" s="710"/>
      <c r="PXG268" s="710"/>
      <c r="PXH268" s="710"/>
      <c r="PXI268" s="710"/>
      <c r="PXJ268" s="710"/>
      <c r="PXK268" s="710"/>
      <c r="PXL268" s="710"/>
      <c r="PXM268" s="710"/>
      <c r="PXN268" s="710"/>
      <c r="PXO268" s="710"/>
      <c r="PXP268" s="710"/>
      <c r="PXQ268" s="710"/>
      <c r="PXR268" s="710"/>
      <c r="PXS268" s="710"/>
      <c r="PXT268" s="710"/>
      <c r="PXU268" s="710"/>
      <c r="PXV268" s="710"/>
      <c r="PXW268" s="710"/>
      <c r="PXX268" s="710"/>
      <c r="PXY268" s="710"/>
      <c r="PXZ268" s="710"/>
      <c r="PYA268" s="710"/>
      <c r="PYB268" s="710"/>
      <c r="PYC268" s="710"/>
      <c r="PYD268" s="710"/>
      <c r="PYE268" s="710"/>
      <c r="PYF268" s="710"/>
      <c r="PYG268" s="710"/>
      <c r="PYH268" s="710"/>
      <c r="PYI268" s="710"/>
      <c r="PYJ268" s="710"/>
      <c r="PYK268" s="710"/>
      <c r="PYL268" s="710"/>
      <c r="PYM268" s="710"/>
      <c r="PYN268" s="710"/>
      <c r="PYO268" s="710"/>
      <c r="PYP268" s="710"/>
      <c r="PYQ268" s="710"/>
      <c r="PYR268" s="710"/>
      <c r="PYS268" s="710"/>
      <c r="PYT268" s="710"/>
      <c r="PYU268" s="710"/>
      <c r="PYV268" s="710"/>
      <c r="PYW268" s="710"/>
      <c r="PYX268" s="710"/>
      <c r="PYY268" s="710"/>
      <c r="PYZ268" s="710"/>
      <c r="PZA268" s="710"/>
      <c r="PZB268" s="710"/>
      <c r="PZC268" s="710"/>
      <c r="PZD268" s="710"/>
      <c r="PZE268" s="710"/>
      <c r="PZF268" s="710"/>
      <c r="PZG268" s="710"/>
      <c r="PZH268" s="710"/>
      <c r="PZI268" s="710"/>
      <c r="PZJ268" s="710"/>
      <c r="PZK268" s="710"/>
      <c r="PZL268" s="710"/>
      <c r="PZM268" s="710"/>
      <c r="PZN268" s="710"/>
      <c r="PZO268" s="710"/>
      <c r="PZP268" s="710"/>
      <c r="PZQ268" s="710"/>
      <c r="PZR268" s="710"/>
      <c r="PZS268" s="710"/>
      <c r="PZT268" s="710"/>
      <c r="PZU268" s="710"/>
      <c r="PZV268" s="710"/>
      <c r="PZW268" s="710"/>
      <c r="PZX268" s="710"/>
      <c r="PZY268" s="710"/>
      <c r="PZZ268" s="710"/>
      <c r="QAA268" s="710"/>
      <c r="QAB268" s="710"/>
      <c r="QAC268" s="710"/>
      <c r="QAD268" s="710"/>
      <c r="QAE268" s="710"/>
      <c r="QAF268" s="710"/>
      <c r="QAG268" s="710"/>
      <c r="QAH268" s="710"/>
      <c r="QAI268" s="710"/>
      <c r="QAJ268" s="710"/>
      <c r="QAK268" s="710"/>
      <c r="QAL268" s="710"/>
      <c r="QAM268" s="710"/>
      <c r="QAN268" s="710"/>
      <c r="QAO268" s="710"/>
      <c r="QAP268" s="710"/>
      <c r="QAQ268" s="710"/>
      <c r="QAR268" s="710"/>
      <c r="QAS268" s="710"/>
      <c r="QAT268" s="710"/>
      <c r="QAU268" s="710"/>
      <c r="QAV268" s="710"/>
      <c r="QAW268" s="710"/>
      <c r="QAX268" s="710"/>
      <c r="QAY268" s="710"/>
      <c r="QAZ268" s="710"/>
      <c r="QBA268" s="710"/>
      <c r="QBB268" s="710"/>
      <c r="QBC268" s="710"/>
      <c r="QBD268" s="710"/>
      <c r="QBE268" s="710"/>
      <c r="QBF268" s="710"/>
      <c r="QBG268" s="710"/>
      <c r="QBH268" s="710"/>
      <c r="QBI268" s="710"/>
      <c r="QBJ268" s="710"/>
      <c r="QBK268" s="710"/>
      <c r="QBL268" s="710"/>
      <c r="QBM268" s="710"/>
      <c r="QBN268" s="710"/>
      <c r="QBO268" s="710"/>
      <c r="QBP268" s="710"/>
      <c r="QBQ268" s="710"/>
      <c r="QBR268" s="710"/>
      <c r="QBS268" s="710"/>
      <c r="QBT268" s="710"/>
      <c r="QBU268" s="710"/>
      <c r="QBV268" s="710"/>
      <c r="QBW268" s="710"/>
      <c r="QBX268" s="710"/>
      <c r="QBY268" s="710"/>
      <c r="QBZ268" s="710"/>
      <c r="QCA268" s="710"/>
      <c r="QCB268" s="710"/>
      <c r="QCC268" s="710"/>
      <c r="QCD268" s="710"/>
      <c r="QCE268" s="710"/>
      <c r="QCF268" s="710"/>
      <c r="QCG268" s="710"/>
      <c r="QCH268" s="710"/>
      <c r="QCI268" s="710"/>
      <c r="QCJ268" s="710"/>
      <c r="QCK268" s="710"/>
      <c r="QCL268" s="710"/>
      <c r="QCM268" s="710"/>
      <c r="QCN268" s="710"/>
      <c r="QCO268" s="710"/>
      <c r="QCP268" s="710"/>
      <c r="QCQ268" s="710"/>
      <c r="QCR268" s="710"/>
      <c r="QCS268" s="710"/>
      <c r="QCT268" s="710"/>
      <c r="QCU268" s="710"/>
      <c r="QCV268" s="710"/>
      <c r="QCW268" s="710"/>
      <c r="QCX268" s="710"/>
      <c r="QCY268" s="710"/>
      <c r="QCZ268" s="710"/>
      <c r="QDA268" s="710"/>
      <c r="QDB268" s="710"/>
      <c r="QDC268" s="710"/>
      <c r="QDD268" s="710"/>
      <c r="QDE268" s="710"/>
      <c r="QDF268" s="710"/>
      <c r="QDG268" s="710"/>
      <c r="QDH268" s="710"/>
      <c r="QDI268" s="710"/>
      <c r="QDJ268" s="710"/>
      <c r="QDK268" s="710"/>
      <c r="QDL268" s="710"/>
      <c r="QDM268" s="710"/>
      <c r="QDN268" s="710"/>
      <c r="QDO268" s="710"/>
      <c r="QDP268" s="710"/>
      <c r="QDQ268" s="710"/>
      <c r="QDR268" s="710"/>
      <c r="QDS268" s="710"/>
      <c r="QDT268" s="710"/>
      <c r="QDU268" s="710"/>
      <c r="QDV268" s="710"/>
      <c r="QDW268" s="710"/>
      <c r="QDX268" s="710"/>
      <c r="QDY268" s="710"/>
      <c r="QDZ268" s="710"/>
      <c r="QEA268" s="710"/>
      <c r="QEB268" s="710"/>
      <c r="QEC268" s="710"/>
      <c r="QED268" s="710"/>
      <c r="QEE268" s="710"/>
      <c r="QEF268" s="710"/>
      <c r="QEG268" s="710"/>
      <c r="QEH268" s="710"/>
      <c r="QEI268" s="710"/>
      <c r="QEJ268" s="710"/>
      <c r="QEK268" s="710"/>
      <c r="QEL268" s="710"/>
      <c r="QEM268" s="710"/>
      <c r="QEN268" s="710"/>
      <c r="QEO268" s="710"/>
      <c r="QEP268" s="710"/>
      <c r="QEQ268" s="710"/>
      <c r="QER268" s="710"/>
      <c r="QES268" s="710"/>
      <c r="QET268" s="710"/>
      <c r="QEU268" s="710"/>
      <c r="QEV268" s="710"/>
      <c r="QEW268" s="710"/>
      <c r="QEX268" s="710"/>
      <c r="QEY268" s="710"/>
      <c r="QEZ268" s="710"/>
      <c r="QFA268" s="710"/>
      <c r="QFB268" s="710"/>
      <c r="QFC268" s="710"/>
      <c r="QFD268" s="710"/>
      <c r="QFE268" s="710"/>
      <c r="QFF268" s="710"/>
      <c r="QFG268" s="710"/>
      <c r="QFH268" s="710"/>
      <c r="QFI268" s="710"/>
      <c r="QFJ268" s="710"/>
      <c r="QFK268" s="710"/>
      <c r="QFL268" s="710"/>
      <c r="QFM268" s="710"/>
      <c r="QFN268" s="710"/>
      <c r="QFO268" s="710"/>
      <c r="QFP268" s="710"/>
      <c r="QFQ268" s="710"/>
      <c r="QFR268" s="710"/>
      <c r="QFS268" s="710"/>
      <c r="QFT268" s="710"/>
      <c r="QFU268" s="710"/>
      <c r="QFV268" s="710"/>
      <c r="QFW268" s="710"/>
      <c r="QFX268" s="710"/>
      <c r="QFY268" s="710"/>
      <c r="QFZ268" s="710"/>
      <c r="QGA268" s="710"/>
      <c r="QGB268" s="710"/>
      <c r="QGC268" s="710"/>
      <c r="QGD268" s="710"/>
      <c r="QGE268" s="710"/>
      <c r="QGF268" s="710"/>
      <c r="QGG268" s="710"/>
      <c r="QGH268" s="710"/>
      <c r="QGI268" s="710"/>
      <c r="QGJ268" s="710"/>
      <c r="QGK268" s="710"/>
      <c r="QGL268" s="710"/>
      <c r="QGM268" s="710"/>
      <c r="QGN268" s="710"/>
      <c r="QGO268" s="710"/>
      <c r="QGP268" s="710"/>
      <c r="QGQ268" s="710"/>
      <c r="QGR268" s="710"/>
      <c r="QGS268" s="710"/>
      <c r="QGT268" s="710"/>
      <c r="QGU268" s="710"/>
      <c r="QGV268" s="710"/>
      <c r="QGW268" s="710"/>
      <c r="QGX268" s="710"/>
      <c r="QGY268" s="710"/>
      <c r="QGZ268" s="710"/>
      <c r="QHA268" s="710"/>
      <c r="QHB268" s="710"/>
      <c r="QHC268" s="710"/>
      <c r="QHD268" s="710"/>
      <c r="QHE268" s="710"/>
      <c r="QHF268" s="710"/>
      <c r="QHG268" s="710"/>
      <c r="QHH268" s="710"/>
      <c r="QHI268" s="710"/>
      <c r="QHJ268" s="710"/>
      <c r="QHK268" s="710"/>
      <c r="QHL268" s="710"/>
      <c r="QHM268" s="710"/>
      <c r="QHN268" s="710"/>
      <c r="QHO268" s="710"/>
      <c r="QHP268" s="710"/>
      <c r="QHQ268" s="710"/>
      <c r="QHR268" s="710"/>
      <c r="QHS268" s="710"/>
      <c r="QHT268" s="710"/>
      <c r="QHU268" s="710"/>
      <c r="QHV268" s="710"/>
      <c r="QHW268" s="710"/>
      <c r="QHX268" s="710"/>
      <c r="QHY268" s="710"/>
      <c r="QHZ268" s="710"/>
      <c r="QIA268" s="710"/>
      <c r="QIB268" s="710"/>
      <c r="QIC268" s="710"/>
      <c r="QID268" s="710"/>
      <c r="QIE268" s="710"/>
      <c r="QIF268" s="710"/>
      <c r="QIG268" s="710"/>
      <c r="QIH268" s="710"/>
      <c r="QII268" s="710"/>
      <c r="QIJ268" s="710"/>
      <c r="QIK268" s="710"/>
      <c r="QIL268" s="710"/>
      <c r="QIM268" s="710"/>
      <c r="QIN268" s="710"/>
      <c r="QIO268" s="710"/>
      <c r="QIP268" s="710"/>
      <c r="QIQ268" s="710"/>
      <c r="QIR268" s="710"/>
      <c r="QIS268" s="710"/>
      <c r="QIT268" s="710"/>
      <c r="QIU268" s="710"/>
      <c r="QIV268" s="710"/>
      <c r="QIW268" s="710"/>
      <c r="QIX268" s="710"/>
      <c r="QIY268" s="710"/>
      <c r="QIZ268" s="710"/>
      <c r="QJA268" s="710"/>
      <c r="QJB268" s="710"/>
      <c r="QJC268" s="710"/>
      <c r="QJD268" s="710"/>
      <c r="QJE268" s="710"/>
      <c r="QJF268" s="710"/>
      <c r="QJG268" s="710"/>
      <c r="QJH268" s="710"/>
      <c r="QJI268" s="710"/>
      <c r="QJJ268" s="710"/>
      <c r="QJK268" s="710"/>
      <c r="QJL268" s="710"/>
      <c r="QJM268" s="710"/>
      <c r="QJN268" s="710"/>
      <c r="QJO268" s="710"/>
      <c r="QJP268" s="710"/>
      <c r="QJQ268" s="710"/>
      <c r="QJR268" s="710"/>
      <c r="QJS268" s="710"/>
      <c r="QJT268" s="710"/>
      <c r="QJU268" s="710"/>
      <c r="QJV268" s="710"/>
      <c r="QJW268" s="710"/>
      <c r="QJX268" s="710"/>
      <c r="QJY268" s="710"/>
      <c r="QJZ268" s="710"/>
      <c r="QKA268" s="710"/>
      <c r="QKB268" s="710"/>
      <c r="QKC268" s="710"/>
      <c r="QKD268" s="710"/>
      <c r="QKE268" s="710"/>
      <c r="QKF268" s="710"/>
      <c r="QKG268" s="710"/>
      <c r="QKH268" s="710"/>
      <c r="QKI268" s="710"/>
      <c r="QKJ268" s="710"/>
      <c r="QKK268" s="710"/>
      <c r="QKL268" s="710"/>
      <c r="QKM268" s="710"/>
      <c r="QKN268" s="710"/>
      <c r="QKO268" s="710"/>
      <c r="QKP268" s="710"/>
      <c r="QKQ268" s="710"/>
      <c r="QKR268" s="710"/>
      <c r="QKS268" s="710"/>
      <c r="QKT268" s="710"/>
      <c r="QKU268" s="710"/>
      <c r="QKV268" s="710"/>
      <c r="QKW268" s="710"/>
      <c r="QKX268" s="710"/>
      <c r="QKY268" s="710"/>
      <c r="QKZ268" s="710"/>
      <c r="QLA268" s="710"/>
      <c r="QLB268" s="710"/>
      <c r="QLC268" s="710"/>
      <c r="QLD268" s="710"/>
      <c r="QLE268" s="710"/>
      <c r="QLF268" s="710"/>
      <c r="QLG268" s="710"/>
      <c r="QLH268" s="710"/>
      <c r="QLI268" s="710"/>
      <c r="QLJ268" s="710"/>
      <c r="QLK268" s="710"/>
      <c r="QLL268" s="710"/>
      <c r="QLM268" s="710"/>
      <c r="QLN268" s="710"/>
      <c r="QLO268" s="710"/>
      <c r="QLP268" s="710"/>
      <c r="QLQ268" s="710"/>
      <c r="QLR268" s="710"/>
      <c r="QLS268" s="710"/>
      <c r="QLT268" s="710"/>
      <c r="QLU268" s="710"/>
      <c r="QLV268" s="710"/>
      <c r="QLW268" s="710"/>
      <c r="QLX268" s="710"/>
      <c r="QLY268" s="710"/>
      <c r="QLZ268" s="710"/>
      <c r="QMA268" s="710"/>
      <c r="QMB268" s="710"/>
      <c r="QMC268" s="710"/>
      <c r="QMD268" s="710"/>
      <c r="QME268" s="710"/>
      <c r="QMF268" s="710"/>
      <c r="QMG268" s="710"/>
      <c r="QMH268" s="710"/>
      <c r="QMI268" s="710"/>
      <c r="QMJ268" s="710"/>
      <c r="QMK268" s="710"/>
      <c r="QML268" s="710"/>
      <c r="QMM268" s="710"/>
      <c r="QMN268" s="710"/>
      <c r="QMO268" s="710"/>
      <c r="QMP268" s="710"/>
      <c r="QMQ268" s="710"/>
      <c r="QMR268" s="710"/>
      <c r="QMS268" s="710"/>
      <c r="QMT268" s="710"/>
      <c r="QMU268" s="710"/>
      <c r="QMV268" s="710"/>
      <c r="QMW268" s="710"/>
      <c r="QMX268" s="710"/>
      <c r="QMY268" s="710"/>
      <c r="QMZ268" s="710"/>
      <c r="QNA268" s="710"/>
      <c r="QNB268" s="710"/>
      <c r="QNC268" s="710"/>
      <c r="QND268" s="710"/>
      <c r="QNE268" s="710"/>
      <c r="QNF268" s="710"/>
      <c r="QNG268" s="710"/>
      <c r="QNH268" s="710"/>
      <c r="QNI268" s="710"/>
      <c r="QNJ268" s="710"/>
      <c r="QNK268" s="710"/>
      <c r="QNL268" s="710"/>
      <c r="QNM268" s="710"/>
      <c r="QNN268" s="710"/>
      <c r="QNO268" s="710"/>
      <c r="QNP268" s="710"/>
      <c r="QNQ268" s="710"/>
      <c r="QNR268" s="710"/>
      <c r="QNS268" s="710"/>
      <c r="QNT268" s="710"/>
      <c r="QNU268" s="710"/>
      <c r="QNV268" s="710"/>
      <c r="QNW268" s="710"/>
      <c r="QNX268" s="710"/>
      <c r="QNY268" s="710"/>
      <c r="QNZ268" s="710"/>
      <c r="QOA268" s="710"/>
      <c r="QOB268" s="710"/>
      <c r="QOC268" s="710"/>
      <c r="QOD268" s="710"/>
      <c r="QOE268" s="710"/>
      <c r="QOF268" s="710"/>
      <c r="QOG268" s="710"/>
      <c r="QOH268" s="710"/>
      <c r="QOI268" s="710"/>
      <c r="QOJ268" s="710"/>
      <c r="QOK268" s="710"/>
      <c r="QOL268" s="710"/>
      <c r="QOM268" s="710"/>
      <c r="QON268" s="710"/>
      <c r="QOO268" s="710"/>
      <c r="QOP268" s="710"/>
      <c r="QOQ268" s="710"/>
      <c r="QOR268" s="710"/>
      <c r="QOS268" s="710"/>
      <c r="QOT268" s="710"/>
      <c r="QOU268" s="710"/>
      <c r="QOV268" s="710"/>
      <c r="QOW268" s="710"/>
      <c r="QOX268" s="710"/>
      <c r="QOY268" s="710"/>
      <c r="QOZ268" s="710"/>
      <c r="QPA268" s="710"/>
      <c r="QPB268" s="710"/>
      <c r="QPC268" s="710"/>
      <c r="QPD268" s="710"/>
      <c r="QPE268" s="710"/>
      <c r="QPF268" s="710"/>
      <c r="QPG268" s="710"/>
      <c r="QPH268" s="710"/>
      <c r="QPI268" s="710"/>
      <c r="QPJ268" s="710"/>
      <c r="QPK268" s="710"/>
      <c r="QPL268" s="710"/>
      <c r="QPM268" s="710"/>
      <c r="QPN268" s="710"/>
      <c r="QPO268" s="710"/>
      <c r="QPP268" s="710"/>
      <c r="QPQ268" s="710"/>
      <c r="QPR268" s="710"/>
      <c r="QPS268" s="710"/>
      <c r="QPT268" s="710"/>
      <c r="QPU268" s="710"/>
      <c r="QPV268" s="710"/>
      <c r="QPW268" s="710"/>
      <c r="QPX268" s="710"/>
      <c r="QPY268" s="710"/>
      <c r="QPZ268" s="710"/>
      <c r="QQA268" s="710"/>
      <c r="QQB268" s="710"/>
      <c r="QQC268" s="710"/>
      <c r="QQD268" s="710"/>
      <c r="QQE268" s="710"/>
      <c r="QQF268" s="710"/>
      <c r="QQG268" s="710"/>
      <c r="QQH268" s="710"/>
      <c r="QQI268" s="710"/>
      <c r="QQJ268" s="710"/>
      <c r="QQK268" s="710"/>
      <c r="QQL268" s="710"/>
      <c r="QQM268" s="710"/>
      <c r="QQN268" s="710"/>
      <c r="QQO268" s="710"/>
      <c r="QQP268" s="710"/>
      <c r="QQQ268" s="710"/>
      <c r="QQR268" s="710"/>
      <c r="QQS268" s="710"/>
      <c r="QQT268" s="710"/>
      <c r="QQU268" s="710"/>
      <c r="QQV268" s="710"/>
      <c r="QQW268" s="710"/>
      <c r="QQX268" s="710"/>
      <c r="QQY268" s="710"/>
      <c r="QQZ268" s="710"/>
      <c r="QRA268" s="710"/>
      <c r="QRB268" s="710"/>
      <c r="QRC268" s="710"/>
      <c r="QRD268" s="710"/>
      <c r="QRE268" s="710"/>
      <c r="QRF268" s="710"/>
      <c r="QRG268" s="710"/>
      <c r="QRH268" s="710"/>
      <c r="QRI268" s="710"/>
      <c r="QRJ268" s="710"/>
      <c r="QRK268" s="710"/>
      <c r="QRL268" s="710"/>
      <c r="QRM268" s="710"/>
      <c r="QRN268" s="710"/>
      <c r="QRO268" s="710"/>
      <c r="QRP268" s="710"/>
      <c r="QRQ268" s="710"/>
      <c r="QRR268" s="710"/>
      <c r="QRS268" s="710"/>
      <c r="QRT268" s="710"/>
      <c r="QRU268" s="710"/>
      <c r="QRV268" s="710"/>
      <c r="QRW268" s="710"/>
      <c r="QRX268" s="710"/>
      <c r="QRY268" s="710"/>
      <c r="QRZ268" s="710"/>
      <c r="QSA268" s="710"/>
      <c r="QSB268" s="710"/>
      <c r="QSC268" s="710"/>
      <c r="QSD268" s="710"/>
      <c r="QSE268" s="710"/>
      <c r="QSF268" s="710"/>
      <c r="QSG268" s="710"/>
      <c r="QSH268" s="710"/>
      <c r="QSI268" s="710"/>
      <c r="QSJ268" s="710"/>
      <c r="QSK268" s="710"/>
      <c r="QSL268" s="710"/>
      <c r="QSM268" s="710"/>
      <c r="QSN268" s="710"/>
      <c r="QSO268" s="710"/>
      <c r="QSP268" s="710"/>
      <c r="QSQ268" s="710"/>
      <c r="QSR268" s="710"/>
      <c r="QSS268" s="710"/>
      <c r="QST268" s="710"/>
      <c r="QSU268" s="710"/>
      <c r="QSV268" s="710"/>
      <c r="QSW268" s="710"/>
      <c r="QSX268" s="710"/>
      <c r="QSY268" s="710"/>
      <c r="QSZ268" s="710"/>
      <c r="QTA268" s="710"/>
      <c r="QTB268" s="710"/>
      <c r="QTC268" s="710"/>
      <c r="QTD268" s="710"/>
      <c r="QTE268" s="710"/>
      <c r="QTF268" s="710"/>
      <c r="QTG268" s="710"/>
      <c r="QTH268" s="710"/>
      <c r="QTI268" s="710"/>
      <c r="QTJ268" s="710"/>
      <c r="QTK268" s="710"/>
      <c r="QTL268" s="710"/>
      <c r="QTM268" s="710"/>
      <c r="QTN268" s="710"/>
      <c r="QTO268" s="710"/>
      <c r="QTP268" s="710"/>
      <c r="QTQ268" s="710"/>
      <c r="QTR268" s="710"/>
      <c r="QTS268" s="710"/>
      <c r="QTT268" s="710"/>
      <c r="QTU268" s="710"/>
      <c r="QTV268" s="710"/>
      <c r="QTW268" s="710"/>
      <c r="QTX268" s="710"/>
      <c r="QTY268" s="710"/>
      <c r="QTZ268" s="710"/>
      <c r="QUA268" s="710"/>
      <c r="QUB268" s="710"/>
      <c r="QUC268" s="710"/>
      <c r="QUD268" s="710"/>
      <c r="QUE268" s="710"/>
      <c r="QUF268" s="710"/>
      <c r="QUG268" s="710"/>
      <c r="QUH268" s="710"/>
      <c r="QUI268" s="710"/>
      <c r="QUJ268" s="710"/>
      <c r="QUK268" s="710"/>
      <c r="QUL268" s="710"/>
      <c r="QUM268" s="710"/>
      <c r="QUN268" s="710"/>
      <c r="QUO268" s="710"/>
      <c r="QUP268" s="710"/>
      <c r="QUQ268" s="710"/>
      <c r="QUR268" s="710"/>
      <c r="QUS268" s="710"/>
      <c r="QUT268" s="710"/>
      <c r="QUU268" s="710"/>
      <c r="QUV268" s="710"/>
      <c r="QUW268" s="710"/>
      <c r="QUX268" s="710"/>
      <c r="QUY268" s="710"/>
      <c r="QUZ268" s="710"/>
      <c r="QVA268" s="710"/>
      <c r="QVB268" s="710"/>
      <c r="QVC268" s="710"/>
      <c r="QVD268" s="710"/>
      <c r="QVE268" s="710"/>
      <c r="QVF268" s="710"/>
      <c r="QVG268" s="710"/>
      <c r="QVH268" s="710"/>
      <c r="QVI268" s="710"/>
      <c r="QVJ268" s="710"/>
      <c r="QVK268" s="710"/>
      <c r="QVL268" s="710"/>
      <c r="QVM268" s="710"/>
      <c r="QVN268" s="710"/>
      <c r="QVO268" s="710"/>
      <c r="QVP268" s="710"/>
      <c r="QVQ268" s="710"/>
      <c r="QVR268" s="710"/>
      <c r="QVS268" s="710"/>
      <c r="QVT268" s="710"/>
      <c r="QVU268" s="710"/>
      <c r="QVV268" s="710"/>
      <c r="QVW268" s="710"/>
      <c r="QVX268" s="710"/>
      <c r="QVY268" s="710"/>
      <c r="QVZ268" s="710"/>
      <c r="QWA268" s="710"/>
      <c r="QWB268" s="710"/>
      <c r="QWC268" s="710"/>
      <c r="QWD268" s="710"/>
      <c r="QWE268" s="710"/>
      <c r="QWF268" s="710"/>
      <c r="QWG268" s="710"/>
      <c r="QWH268" s="710"/>
      <c r="QWI268" s="710"/>
      <c r="QWJ268" s="710"/>
      <c r="QWK268" s="710"/>
      <c r="QWL268" s="710"/>
      <c r="QWM268" s="710"/>
      <c r="QWN268" s="710"/>
      <c r="QWO268" s="710"/>
      <c r="QWP268" s="710"/>
      <c r="QWQ268" s="710"/>
      <c r="QWR268" s="710"/>
      <c r="QWS268" s="710"/>
      <c r="QWT268" s="710"/>
      <c r="QWU268" s="710"/>
      <c r="QWV268" s="710"/>
      <c r="QWW268" s="710"/>
      <c r="QWX268" s="710"/>
      <c r="QWY268" s="710"/>
      <c r="QWZ268" s="710"/>
      <c r="QXA268" s="710"/>
      <c r="QXB268" s="710"/>
      <c r="QXC268" s="710"/>
      <c r="QXD268" s="710"/>
      <c r="QXE268" s="710"/>
      <c r="QXF268" s="710"/>
      <c r="QXG268" s="710"/>
      <c r="QXH268" s="710"/>
      <c r="QXI268" s="710"/>
      <c r="QXJ268" s="710"/>
      <c r="QXK268" s="710"/>
      <c r="QXL268" s="710"/>
      <c r="QXM268" s="710"/>
      <c r="QXN268" s="710"/>
      <c r="QXO268" s="710"/>
      <c r="QXP268" s="710"/>
      <c r="QXQ268" s="710"/>
      <c r="QXR268" s="710"/>
      <c r="QXS268" s="710"/>
      <c r="QXT268" s="710"/>
      <c r="QXU268" s="710"/>
      <c r="QXV268" s="710"/>
      <c r="QXW268" s="710"/>
      <c r="QXX268" s="710"/>
      <c r="QXY268" s="710"/>
      <c r="QXZ268" s="710"/>
      <c r="QYA268" s="710"/>
      <c r="QYB268" s="710"/>
      <c r="QYC268" s="710"/>
      <c r="QYD268" s="710"/>
      <c r="QYE268" s="710"/>
      <c r="QYF268" s="710"/>
      <c r="QYG268" s="710"/>
      <c r="QYH268" s="710"/>
      <c r="QYI268" s="710"/>
      <c r="QYJ268" s="710"/>
      <c r="QYK268" s="710"/>
      <c r="QYL268" s="710"/>
      <c r="QYM268" s="710"/>
      <c r="QYN268" s="710"/>
      <c r="QYO268" s="710"/>
      <c r="QYP268" s="710"/>
      <c r="QYQ268" s="710"/>
      <c r="QYR268" s="710"/>
      <c r="QYS268" s="710"/>
      <c r="QYT268" s="710"/>
      <c r="QYU268" s="710"/>
      <c r="QYV268" s="710"/>
      <c r="QYW268" s="710"/>
      <c r="QYX268" s="710"/>
      <c r="QYY268" s="710"/>
      <c r="QYZ268" s="710"/>
      <c r="QZA268" s="710"/>
      <c r="QZB268" s="710"/>
      <c r="QZC268" s="710"/>
      <c r="QZD268" s="710"/>
      <c r="QZE268" s="710"/>
      <c r="QZF268" s="710"/>
      <c r="QZG268" s="710"/>
      <c r="QZH268" s="710"/>
      <c r="QZI268" s="710"/>
      <c r="QZJ268" s="710"/>
      <c r="QZK268" s="710"/>
      <c r="QZL268" s="710"/>
      <c r="QZM268" s="710"/>
      <c r="QZN268" s="710"/>
      <c r="QZO268" s="710"/>
      <c r="QZP268" s="710"/>
      <c r="QZQ268" s="710"/>
      <c r="QZR268" s="710"/>
      <c r="QZS268" s="710"/>
      <c r="QZT268" s="710"/>
      <c r="QZU268" s="710"/>
      <c r="QZV268" s="710"/>
      <c r="QZW268" s="710"/>
      <c r="QZX268" s="710"/>
      <c r="QZY268" s="710"/>
      <c r="QZZ268" s="710"/>
      <c r="RAA268" s="710"/>
      <c r="RAB268" s="710"/>
      <c r="RAC268" s="710"/>
      <c r="RAD268" s="710"/>
      <c r="RAE268" s="710"/>
      <c r="RAF268" s="710"/>
      <c r="RAG268" s="710"/>
      <c r="RAH268" s="710"/>
      <c r="RAI268" s="710"/>
      <c r="RAJ268" s="710"/>
      <c r="RAK268" s="710"/>
      <c r="RAL268" s="710"/>
      <c r="RAM268" s="710"/>
      <c r="RAN268" s="710"/>
      <c r="RAO268" s="710"/>
      <c r="RAP268" s="710"/>
      <c r="RAQ268" s="710"/>
      <c r="RAR268" s="710"/>
      <c r="RAS268" s="710"/>
      <c r="RAT268" s="710"/>
      <c r="RAU268" s="710"/>
      <c r="RAV268" s="710"/>
      <c r="RAW268" s="710"/>
      <c r="RAX268" s="710"/>
      <c r="RAY268" s="710"/>
      <c r="RAZ268" s="710"/>
      <c r="RBA268" s="710"/>
      <c r="RBB268" s="710"/>
      <c r="RBC268" s="710"/>
      <c r="RBD268" s="710"/>
      <c r="RBE268" s="710"/>
      <c r="RBF268" s="710"/>
      <c r="RBG268" s="710"/>
      <c r="RBH268" s="710"/>
      <c r="RBI268" s="710"/>
      <c r="RBJ268" s="710"/>
      <c r="RBK268" s="710"/>
      <c r="RBL268" s="710"/>
      <c r="RBM268" s="710"/>
      <c r="RBN268" s="710"/>
      <c r="RBO268" s="710"/>
      <c r="RBP268" s="710"/>
      <c r="RBQ268" s="710"/>
      <c r="RBR268" s="710"/>
      <c r="RBS268" s="710"/>
      <c r="RBT268" s="710"/>
      <c r="RBU268" s="710"/>
      <c r="RBV268" s="710"/>
      <c r="RBW268" s="710"/>
      <c r="RBX268" s="710"/>
      <c r="RBY268" s="710"/>
      <c r="RBZ268" s="710"/>
      <c r="RCA268" s="710"/>
      <c r="RCB268" s="710"/>
      <c r="RCC268" s="710"/>
      <c r="RCD268" s="710"/>
      <c r="RCE268" s="710"/>
      <c r="RCF268" s="710"/>
      <c r="RCG268" s="710"/>
      <c r="RCH268" s="710"/>
      <c r="RCI268" s="710"/>
      <c r="RCJ268" s="710"/>
      <c r="RCK268" s="710"/>
      <c r="RCL268" s="710"/>
      <c r="RCM268" s="710"/>
      <c r="RCN268" s="710"/>
      <c r="RCO268" s="710"/>
      <c r="RCP268" s="710"/>
      <c r="RCQ268" s="710"/>
      <c r="RCR268" s="710"/>
      <c r="RCS268" s="710"/>
      <c r="RCT268" s="710"/>
      <c r="RCU268" s="710"/>
      <c r="RCV268" s="710"/>
      <c r="RCW268" s="710"/>
      <c r="RCX268" s="710"/>
      <c r="RCY268" s="710"/>
      <c r="RCZ268" s="710"/>
      <c r="RDA268" s="710"/>
      <c r="RDB268" s="710"/>
      <c r="RDC268" s="710"/>
      <c r="RDD268" s="710"/>
      <c r="RDE268" s="710"/>
      <c r="RDF268" s="710"/>
      <c r="RDG268" s="710"/>
      <c r="RDH268" s="710"/>
      <c r="RDI268" s="710"/>
      <c r="RDJ268" s="710"/>
      <c r="RDK268" s="710"/>
      <c r="RDL268" s="710"/>
      <c r="RDM268" s="710"/>
      <c r="RDN268" s="710"/>
      <c r="RDO268" s="710"/>
      <c r="RDP268" s="710"/>
      <c r="RDQ268" s="710"/>
      <c r="RDR268" s="710"/>
      <c r="RDS268" s="710"/>
      <c r="RDT268" s="710"/>
      <c r="RDU268" s="710"/>
      <c r="RDV268" s="710"/>
      <c r="RDW268" s="710"/>
      <c r="RDX268" s="710"/>
      <c r="RDY268" s="710"/>
      <c r="RDZ268" s="710"/>
      <c r="REA268" s="710"/>
      <c r="REB268" s="710"/>
      <c r="REC268" s="710"/>
      <c r="RED268" s="710"/>
      <c r="REE268" s="710"/>
      <c r="REF268" s="710"/>
      <c r="REG268" s="710"/>
      <c r="REH268" s="710"/>
      <c r="REI268" s="710"/>
      <c r="REJ268" s="710"/>
      <c r="REK268" s="710"/>
      <c r="REL268" s="710"/>
      <c r="REM268" s="710"/>
      <c r="REN268" s="710"/>
      <c r="REO268" s="710"/>
      <c r="REP268" s="710"/>
      <c r="REQ268" s="710"/>
      <c r="RER268" s="710"/>
      <c r="RES268" s="710"/>
      <c r="RET268" s="710"/>
      <c r="REU268" s="710"/>
      <c r="REV268" s="710"/>
      <c r="REW268" s="710"/>
      <c r="REX268" s="710"/>
      <c r="REY268" s="710"/>
      <c r="REZ268" s="710"/>
      <c r="RFA268" s="710"/>
      <c r="RFB268" s="710"/>
      <c r="RFC268" s="710"/>
      <c r="RFD268" s="710"/>
      <c r="RFE268" s="710"/>
      <c r="RFF268" s="710"/>
      <c r="RFG268" s="710"/>
      <c r="RFH268" s="710"/>
      <c r="RFI268" s="710"/>
      <c r="RFJ268" s="710"/>
      <c r="RFK268" s="710"/>
      <c r="RFL268" s="710"/>
      <c r="RFM268" s="710"/>
      <c r="RFN268" s="710"/>
      <c r="RFO268" s="710"/>
      <c r="RFP268" s="710"/>
      <c r="RFQ268" s="710"/>
      <c r="RFR268" s="710"/>
      <c r="RFS268" s="710"/>
      <c r="RFT268" s="710"/>
      <c r="RFU268" s="710"/>
      <c r="RFV268" s="710"/>
      <c r="RFW268" s="710"/>
      <c r="RFX268" s="710"/>
      <c r="RFY268" s="710"/>
      <c r="RFZ268" s="710"/>
      <c r="RGA268" s="710"/>
      <c r="RGB268" s="710"/>
      <c r="RGC268" s="710"/>
      <c r="RGD268" s="710"/>
      <c r="RGE268" s="710"/>
      <c r="RGF268" s="710"/>
      <c r="RGG268" s="710"/>
      <c r="RGH268" s="710"/>
      <c r="RGI268" s="710"/>
      <c r="RGJ268" s="710"/>
      <c r="RGK268" s="710"/>
      <c r="RGL268" s="710"/>
      <c r="RGM268" s="710"/>
      <c r="RGN268" s="710"/>
      <c r="RGO268" s="710"/>
      <c r="RGP268" s="710"/>
      <c r="RGQ268" s="710"/>
      <c r="RGR268" s="710"/>
      <c r="RGS268" s="710"/>
      <c r="RGT268" s="710"/>
      <c r="RGU268" s="710"/>
      <c r="RGV268" s="710"/>
      <c r="RGW268" s="710"/>
      <c r="RGX268" s="710"/>
      <c r="RGY268" s="710"/>
      <c r="RGZ268" s="710"/>
      <c r="RHA268" s="710"/>
      <c r="RHB268" s="710"/>
      <c r="RHC268" s="710"/>
      <c r="RHD268" s="710"/>
      <c r="RHE268" s="710"/>
      <c r="RHF268" s="710"/>
      <c r="RHG268" s="710"/>
      <c r="RHH268" s="710"/>
      <c r="RHI268" s="710"/>
      <c r="RHJ268" s="710"/>
      <c r="RHK268" s="710"/>
      <c r="RHL268" s="710"/>
      <c r="RHM268" s="710"/>
      <c r="RHN268" s="710"/>
      <c r="RHO268" s="710"/>
      <c r="RHP268" s="710"/>
      <c r="RHQ268" s="710"/>
      <c r="RHR268" s="710"/>
      <c r="RHS268" s="710"/>
      <c r="RHT268" s="710"/>
      <c r="RHU268" s="710"/>
      <c r="RHV268" s="710"/>
      <c r="RHW268" s="710"/>
      <c r="RHX268" s="710"/>
      <c r="RHY268" s="710"/>
      <c r="RHZ268" s="710"/>
      <c r="RIA268" s="710"/>
      <c r="RIB268" s="710"/>
      <c r="RIC268" s="710"/>
      <c r="RID268" s="710"/>
      <c r="RIE268" s="710"/>
      <c r="RIF268" s="710"/>
      <c r="RIG268" s="710"/>
      <c r="RIH268" s="710"/>
      <c r="RII268" s="710"/>
      <c r="RIJ268" s="710"/>
      <c r="RIK268" s="710"/>
      <c r="RIL268" s="710"/>
      <c r="RIM268" s="710"/>
      <c r="RIN268" s="710"/>
      <c r="RIO268" s="710"/>
      <c r="RIP268" s="710"/>
      <c r="RIQ268" s="710"/>
      <c r="RIR268" s="710"/>
      <c r="RIS268" s="710"/>
      <c r="RIT268" s="710"/>
      <c r="RIU268" s="710"/>
      <c r="RIV268" s="710"/>
      <c r="RIW268" s="710"/>
      <c r="RIX268" s="710"/>
      <c r="RIY268" s="710"/>
      <c r="RIZ268" s="710"/>
      <c r="RJA268" s="710"/>
      <c r="RJB268" s="710"/>
      <c r="RJC268" s="710"/>
      <c r="RJD268" s="710"/>
      <c r="RJE268" s="710"/>
      <c r="RJF268" s="710"/>
      <c r="RJG268" s="710"/>
      <c r="RJH268" s="710"/>
      <c r="RJI268" s="710"/>
      <c r="RJJ268" s="710"/>
      <c r="RJK268" s="710"/>
      <c r="RJL268" s="710"/>
      <c r="RJM268" s="710"/>
      <c r="RJN268" s="710"/>
      <c r="RJO268" s="710"/>
      <c r="RJP268" s="710"/>
      <c r="RJQ268" s="710"/>
      <c r="RJR268" s="710"/>
      <c r="RJS268" s="710"/>
      <c r="RJT268" s="710"/>
      <c r="RJU268" s="710"/>
      <c r="RJV268" s="710"/>
      <c r="RJW268" s="710"/>
      <c r="RJX268" s="710"/>
      <c r="RJY268" s="710"/>
      <c r="RJZ268" s="710"/>
      <c r="RKA268" s="710"/>
      <c r="RKB268" s="710"/>
      <c r="RKC268" s="710"/>
      <c r="RKD268" s="710"/>
      <c r="RKE268" s="710"/>
      <c r="RKF268" s="710"/>
      <c r="RKG268" s="710"/>
      <c r="RKH268" s="710"/>
      <c r="RKI268" s="710"/>
      <c r="RKJ268" s="710"/>
      <c r="RKK268" s="710"/>
      <c r="RKL268" s="710"/>
      <c r="RKM268" s="710"/>
      <c r="RKN268" s="710"/>
      <c r="RKO268" s="710"/>
      <c r="RKP268" s="710"/>
      <c r="RKQ268" s="710"/>
      <c r="RKR268" s="710"/>
      <c r="RKS268" s="710"/>
      <c r="RKT268" s="710"/>
      <c r="RKU268" s="710"/>
      <c r="RKV268" s="710"/>
      <c r="RKW268" s="710"/>
      <c r="RKX268" s="710"/>
      <c r="RKY268" s="710"/>
      <c r="RKZ268" s="710"/>
      <c r="RLA268" s="710"/>
      <c r="RLB268" s="710"/>
      <c r="RLC268" s="710"/>
      <c r="RLD268" s="710"/>
      <c r="RLE268" s="710"/>
      <c r="RLF268" s="710"/>
      <c r="RLG268" s="710"/>
      <c r="RLH268" s="710"/>
      <c r="RLI268" s="710"/>
      <c r="RLJ268" s="710"/>
      <c r="RLK268" s="710"/>
      <c r="RLL268" s="710"/>
      <c r="RLM268" s="710"/>
      <c r="RLN268" s="710"/>
      <c r="RLO268" s="710"/>
      <c r="RLP268" s="710"/>
      <c r="RLQ268" s="710"/>
      <c r="RLR268" s="710"/>
      <c r="RLS268" s="710"/>
      <c r="RLT268" s="710"/>
      <c r="RLU268" s="710"/>
      <c r="RLV268" s="710"/>
      <c r="RLW268" s="710"/>
      <c r="RLX268" s="710"/>
      <c r="RLY268" s="710"/>
      <c r="RLZ268" s="710"/>
      <c r="RMA268" s="710"/>
      <c r="RMB268" s="710"/>
      <c r="RMC268" s="710"/>
      <c r="RMD268" s="710"/>
      <c r="RME268" s="710"/>
      <c r="RMF268" s="710"/>
      <c r="RMG268" s="710"/>
      <c r="RMH268" s="710"/>
      <c r="RMI268" s="710"/>
      <c r="RMJ268" s="710"/>
      <c r="RMK268" s="710"/>
      <c r="RML268" s="710"/>
      <c r="RMM268" s="710"/>
      <c r="RMN268" s="710"/>
      <c r="RMO268" s="710"/>
      <c r="RMP268" s="710"/>
      <c r="RMQ268" s="710"/>
      <c r="RMR268" s="710"/>
      <c r="RMS268" s="710"/>
      <c r="RMT268" s="710"/>
      <c r="RMU268" s="710"/>
      <c r="RMV268" s="710"/>
      <c r="RMW268" s="710"/>
      <c r="RMX268" s="710"/>
      <c r="RMY268" s="710"/>
      <c r="RMZ268" s="710"/>
      <c r="RNA268" s="710"/>
      <c r="RNB268" s="710"/>
      <c r="RNC268" s="710"/>
      <c r="RND268" s="710"/>
      <c r="RNE268" s="710"/>
      <c r="RNF268" s="710"/>
      <c r="RNG268" s="710"/>
      <c r="RNH268" s="710"/>
      <c r="RNI268" s="710"/>
      <c r="RNJ268" s="710"/>
      <c r="RNK268" s="710"/>
      <c r="RNL268" s="710"/>
      <c r="RNM268" s="710"/>
      <c r="RNN268" s="710"/>
      <c r="RNO268" s="710"/>
      <c r="RNP268" s="710"/>
      <c r="RNQ268" s="710"/>
      <c r="RNR268" s="710"/>
      <c r="RNS268" s="710"/>
      <c r="RNT268" s="710"/>
      <c r="RNU268" s="710"/>
      <c r="RNV268" s="710"/>
      <c r="RNW268" s="710"/>
      <c r="RNX268" s="710"/>
      <c r="RNY268" s="710"/>
      <c r="RNZ268" s="710"/>
      <c r="ROA268" s="710"/>
      <c r="ROB268" s="710"/>
      <c r="ROC268" s="710"/>
      <c r="ROD268" s="710"/>
      <c r="ROE268" s="710"/>
      <c r="ROF268" s="710"/>
      <c r="ROG268" s="710"/>
      <c r="ROH268" s="710"/>
      <c r="ROI268" s="710"/>
      <c r="ROJ268" s="710"/>
      <c r="ROK268" s="710"/>
      <c r="ROL268" s="710"/>
      <c r="ROM268" s="710"/>
      <c r="RON268" s="710"/>
      <c r="ROO268" s="710"/>
      <c r="ROP268" s="710"/>
      <c r="ROQ268" s="710"/>
      <c r="ROR268" s="710"/>
      <c r="ROS268" s="710"/>
      <c r="ROT268" s="710"/>
      <c r="ROU268" s="710"/>
      <c r="ROV268" s="710"/>
      <c r="ROW268" s="710"/>
      <c r="ROX268" s="710"/>
      <c r="ROY268" s="710"/>
      <c r="ROZ268" s="710"/>
      <c r="RPA268" s="710"/>
      <c r="RPB268" s="710"/>
      <c r="RPC268" s="710"/>
      <c r="RPD268" s="710"/>
      <c r="RPE268" s="710"/>
      <c r="RPF268" s="710"/>
      <c r="RPG268" s="710"/>
      <c r="RPH268" s="710"/>
      <c r="RPI268" s="710"/>
      <c r="RPJ268" s="710"/>
      <c r="RPK268" s="710"/>
      <c r="RPL268" s="710"/>
      <c r="RPM268" s="710"/>
      <c r="RPN268" s="710"/>
      <c r="RPO268" s="710"/>
      <c r="RPP268" s="710"/>
      <c r="RPQ268" s="710"/>
      <c r="RPR268" s="710"/>
      <c r="RPS268" s="710"/>
      <c r="RPT268" s="710"/>
      <c r="RPU268" s="710"/>
      <c r="RPV268" s="710"/>
      <c r="RPW268" s="710"/>
      <c r="RPX268" s="710"/>
      <c r="RPY268" s="710"/>
      <c r="RPZ268" s="710"/>
      <c r="RQA268" s="710"/>
      <c r="RQB268" s="710"/>
      <c r="RQC268" s="710"/>
      <c r="RQD268" s="710"/>
      <c r="RQE268" s="710"/>
      <c r="RQF268" s="710"/>
      <c r="RQG268" s="710"/>
      <c r="RQH268" s="710"/>
      <c r="RQI268" s="710"/>
      <c r="RQJ268" s="710"/>
      <c r="RQK268" s="710"/>
      <c r="RQL268" s="710"/>
      <c r="RQM268" s="710"/>
      <c r="RQN268" s="710"/>
      <c r="RQO268" s="710"/>
      <c r="RQP268" s="710"/>
      <c r="RQQ268" s="710"/>
      <c r="RQR268" s="710"/>
      <c r="RQS268" s="710"/>
      <c r="RQT268" s="710"/>
      <c r="RQU268" s="710"/>
      <c r="RQV268" s="710"/>
      <c r="RQW268" s="710"/>
      <c r="RQX268" s="710"/>
      <c r="RQY268" s="710"/>
      <c r="RQZ268" s="710"/>
      <c r="RRA268" s="710"/>
      <c r="RRB268" s="710"/>
      <c r="RRC268" s="710"/>
      <c r="RRD268" s="710"/>
      <c r="RRE268" s="710"/>
      <c r="RRF268" s="710"/>
      <c r="RRG268" s="710"/>
      <c r="RRH268" s="710"/>
      <c r="RRI268" s="710"/>
      <c r="RRJ268" s="710"/>
      <c r="RRK268" s="710"/>
      <c r="RRL268" s="710"/>
      <c r="RRM268" s="710"/>
      <c r="RRN268" s="710"/>
      <c r="RRO268" s="710"/>
      <c r="RRP268" s="710"/>
      <c r="RRQ268" s="710"/>
      <c r="RRR268" s="710"/>
      <c r="RRS268" s="710"/>
      <c r="RRT268" s="710"/>
      <c r="RRU268" s="710"/>
      <c r="RRV268" s="710"/>
      <c r="RRW268" s="710"/>
      <c r="RRX268" s="710"/>
      <c r="RRY268" s="710"/>
      <c r="RRZ268" s="710"/>
      <c r="RSA268" s="710"/>
      <c r="RSB268" s="710"/>
      <c r="RSC268" s="710"/>
      <c r="RSD268" s="710"/>
      <c r="RSE268" s="710"/>
      <c r="RSF268" s="710"/>
      <c r="RSG268" s="710"/>
      <c r="RSH268" s="710"/>
      <c r="RSI268" s="710"/>
      <c r="RSJ268" s="710"/>
      <c r="RSK268" s="710"/>
      <c r="RSL268" s="710"/>
      <c r="RSM268" s="710"/>
      <c r="RSN268" s="710"/>
      <c r="RSO268" s="710"/>
      <c r="RSP268" s="710"/>
      <c r="RSQ268" s="710"/>
      <c r="RSR268" s="710"/>
      <c r="RSS268" s="710"/>
      <c r="RST268" s="710"/>
      <c r="RSU268" s="710"/>
      <c r="RSV268" s="710"/>
      <c r="RSW268" s="710"/>
      <c r="RSX268" s="710"/>
      <c r="RSY268" s="710"/>
      <c r="RSZ268" s="710"/>
      <c r="RTA268" s="710"/>
      <c r="RTB268" s="710"/>
      <c r="RTC268" s="710"/>
      <c r="RTD268" s="710"/>
      <c r="RTE268" s="710"/>
      <c r="RTF268" s="710"/>
      <c r="RTG268" s="710"/>
      <c r="RTH268" s="710"/>
      <c r="RTI268" s="710"/>
      <c r="RTJ268" s="710"/>
      <c r="RTK268" s="710"/>
      <c r="RTL268" s="710"/>
      <c r="RTM268" s="710"/>
      <c r="RTN268" s="710"/>
      <c r="RTO268" s="710"/>
      <c r="RTP268" s="710"/>
      <c r="RTQ268" s="710"/>
      <c r="RTR268" s="710"/>
      <c r="RTS268" s="710"/>
      <c r="RTT268" s="710"/>
      <c r="RTU268" s="710"/>
      <c r="RTV268" s="710"/>
      <c r="RTW268" s="710"/>
      <c r="RTX268" s="710"/>
      <c r="RTY268" s="710"/>
      <c r="RTZ268" s="710"/>
      <c r="RUA268" s="710"/>
      <c r="RUB268" s="710"/>
      <c r="RUC268" s="710"/>
      <c r="RUD268" s="710"/>
      <c r="RUE268" s="710"/>
      <c r="RUF268" s="710"/>
      <c r="RUG268" s="710"/>
      <c r="RUH268" s="710"/>
      <c r="RUI268" s="710"/>
      <c r="RUJ268" s="710"/>
      <c r="RUK268" s="710"/>
      <c r="RUL268" s="710"/>
      <c r="RUM268" s="710"/>
      <c r="RUN268" s="710"/>
      <c r="RUO268" s="710"/>
      <c r="RUP268" s="710"/>
      <c r="RUQ268" s="710"/>
      <c r="RUR268" s="710"/>
      <c r="RUS268" s="710"/>
      <c r="RUT268" s="710"/>
      <c r="RUU268" s="710"/>
      <c r="RUV268" s="710"/>
      <c r="RUW268" s="710"/>
      <c r="RUX268" s="710"/>
      <c r="RUY268" s="710"/>
      <c r="RUZ268" s="710"/>
      <c r="RVA268" s="710"/>
      <c r="RVB268" s="710"/>
      <c r="RVC268" s="710"/>
      <c r="RVD268" s="710"/>
      <c r="RVE268" s="710"/>
      <c r="RVF268" s="710"/>
      <c r="RVG268" s="710"/>
      <c r="RVH268" s="710"/>
      <c r="RVI268" s="710"/>
      <c r="RVJ268" s="710"/>
      <c r="RVK268" s="710"/>
      <c r="RVL268" s="710"/>
      <c r="RVM268" s="710"/>
      <c r="RVN268" s="710"/>
      <c r="RVO268" s="710"/>
      <c r="RVP268" s="710"/>
      <c r="RVQ268" s="710"/>
      <c r="RVR268" s="710"/>
      <c r="RVS268" s="710"/>
      <c r="RVT268" s="710"/>
      <c r="RVU268" s="710"/>
      <c r="RVV268" s="710"/>
      <c r="RVW268" s="710"/>
      <c r="RVX268" s="710"/>
      <c r="RVY268" s="710"/>
      <c r="RVZ268" s="710"/>
      <c r="RWA268" s="710"/>
      <c r="RWB268" s="710"/>
      <c r="RWC268" s="710"/>
      <c r="RWD268" s="710"/>
      <c r="RWE268" s="710"/>
      <c r="RWF268" s="710"/>
      <c r="RWG268" s="710"/>
      <c r="RWH268" s="710"/>
      <c r="RWI268" s="710"/>
      <c r="RWJ268" s="710"/>
      <c r="RWK268" s="710"/>
      <c r="RWL268" s="710"/>
      <c r="RWM268" s="710"/>
      <c r="RWN268" s="710"/>
      <c r="RWO268" s="710"/>
      <c r="RWP268" s="710"/>
      <c r="RWQ268" s="710"/>
      <c r="RWR268" s="710"/>
      <c r="RWS268" s="710"/>
      <c r="RWT268" s="710"/>
      <c r="RWU268" s="710"/>
      <c r="RWV268" s="710"/>
      <c r="RWW268" s="710"/>
      <c r="RWX268" s="710"/>
      <c r="RWY268" s="710"/>
      <c r="RWZ268" s="710"/>
      <c r="RXA268" s="710"/>
      <c r="RXB268" s="710"/>
      <c r="RXC268" s="710"/>
      <c r="RXD268" s="710"/>
      <c r="RXE268" s="710"/>
      <c r="RXF268" s="710"/>
      <c r="RXG268" s="710"/>
      <c r="RXH268" s="710"/>
      <c r="RXI268" s="710"/>
      <c r="RXJ268" s="710"/>
      <c r="RXK268" s="710"/>
      <c r="RXL268" s="710"/>
      <c r="RXM268" s="710"/>
      <c r="RXN268" s="710"/>
      <c r="RXO268" s="710"/>
      <c r="RXP268" s="710"/>
      <c r="RXQ268" s="710"/>
      <c r="RXR268" s="710"/>
      <c r="RXS268" s="710"/>
      <c r="RXT268" s="710"/>
      <c r="RXU268" s="710"/>
      <c r="RXV268" s="710"/>
      <c r="RXW268" s="710"/>
      <c r="RXX268" s="710"/>
      <c r="RXY268" s="710"/>
      <c r="RXZ268" s="710"/>
      <c r="RYA268" s="710"/>
      <c r="RYB268" s="710"/>
      <c r="RYC268" s="710"/>
      <c r="RYD268" s="710"/>
      <c r="RYE268" s="710"/>
      <c r="RYF268" s="710"/>
      <c r="RYG268" s="710"/>
      <c r="RYH268" s="710"/>
      <c r="RYI268" s="710"/>
      <c r="RYJ268" s="710"/>
      <c r="RYK268" s="710"/>
      <c r="RYL268" s="710"/>
      <c r="RYM268" s="710"/>
      <c r="RYN268" s="710"/>
      <c r="RYO268" s="710"/>
      <c r="RYP268" s="710"/>
      <c r="RYQ268" s="710"/>
      <c r="RYR268" s="710"/>
      <c r="RYS268" s="710"/>
      <c r="RYT268" s="710"/>
      <c r="RYU268" s="710"/>
      <c r="RYV268" s="710"/>
      <c r="RYW268" s="710"/>
      <c r="RYX268" s="710"/>
      <c r="RYY268" s="710"/>
      <c r="RYZ268" s="710"/>
      <c r="RZA268" s="710"/>
      <c r="RZB268" s="710"/>
      <c r="RZC268" s="710"/>
      <c r="RZD268" s="710"/>
      <c r="RZE268" s="710"/>
      <c r="RZF268" s="710"/>
      <c r="RZG268" s="710"/>
      <c r="RZH268" s="710"/>
      <c r="RZI268" s="710"/>
      <c r="RZJ268" s="710"/>
      <c r="RZK268" s="710"/>
      <c r="RZL268" s="710"/>
      <c r="RZM268" s="710"/>
      <c r="RZN268" s="710"/>
      <c r="RZO268" s="710"/>
      <c r="RZP268" s="710"/>
      <c r="RZQ268" s="710"/>
      <c r="RZR268" s="710"/>
      <c r="RZS268" s="710"/>
      <c r="RZT268" s="710"/>
      <c r="RZU268" s="710"/>
      <c r="RZV268" s="710"/>
      <c r="RZW268" s="710"/>
      <c r="RZX268" s="710"/>
      <c r="RZY268" s="710"/>
      <c r="RZZ268" s="710"/>
      <c r="SAA268" s="710"/>
      <c r="SAB268" s="710"/>
      <c r="SAC268" s="710"/>
      <c r="SAD268" s="710"/>
      <c r="SAE268" s="710"/>
      <c r="SAF268" s="710"/>
      <c r="SAG268" s="710"/>
      <c r="SAH268" s="710"/>
      <c r="SAI268" s="710"/>
      <c r="SAJ268" s="710"/>
      <c r="SAK268" s="710"/>
      <c r="SAL268" s="710"/>
      <c r="SAM268" s="710"/>
      <c r="SAN268" s="710"/>
      <c r="SAO268" s="710"/>
      <c r="SAP268" s="710"/>
      <c r="SAQ268" s="710"/>
      <c r="SAR268" s="710"/>
      <c r="SAS268" s="710"/>
      <c r="SAT268" s="710"/>
      <c r="SAU268" s="710"/>
      <c r="SAV268" s="710"/>
      <c r="SAW268" s="710"/>
      <c r="SAX268" s="710"/>
      <c r="SAY268" s="710"/>
      <c r="SAZ268" s="710"/>
      <c r="SBA268" s="710"/>
      <c r="SBB268" s="710"/>
      <c r="SBC268" s="710"/>
      <c r="SBD268" s="710"/>
      <c r="SBE268" s="710"/>
      <c r="SBF268" s="710"/>
      <c r="SBG268" s="710"/>
      <c r="SBH268" s="710"/>
      <c r="SBI268" s="710"/>
      <c r="SBJ268" s="710"/>
      <c r="SBK268" s="710"/>
      <c r="SBL268" s="710"/>
      <c r="SBM268" s="710"/>
      <c r="SBN268" s="710"/>
      <c r="SBO268" s="710"/>
      <c r="SBP268" s="710"/>
      <c r="SBQ268" s="710"/>
      <c r="SBR268" s="710"/>
      <c r="SBS268" s="710"/>
      <c r="SBT268" s="710"/>
      <c r="SBU268" s="710"/>
      <c r="SBV268" s="710"/>
      <c r="SBW268" s="710"/>
      <c r="SBX268" s="710"/>
      <c r="SBY268" s="710"/>
      <c r="SBZ268" s="710"/>
      <c r="SCA268" s="710"/>
      <c r="SCB268" s="710"/>
      <c r="SCC268" s="710"/>
      <c r="SCD268" s="710"/>
      <c r="SCE268" s="710"/>
      <c r="SCF268" s="710"/>
      <c r="SCG268" s="710"/>
      <c r="SCH268" s="710"/>
      <c r="SCI268" s="710"/>
      <c r="SCJ268" s="710"/>
      <c r="SCK268" s="710"/>
      <c r="SCL268" s="710"/>
      <c r="SCM268" s="710"/>
      <c r="SCN268" s="710"/>
      <c r="SCO268" s="710"/>
      <c r="SCP268" s="710"/>
      <c r="SCQ268" s="710"/>
      <c r="SCR268" s="710"/>
      <c r="SCS268" s="710"/>
      <c r="SCT268" s="710"/>
      <c r="SCU268" s="710"/>
      <c r="SCV268" s="710"/>
      <c r="SCW268" s="710"/>
      <c r="SCX268" s="710"/>
      <c r="SCY268" s="710"/>
      <c r="SCZ268" s="710"/>
      <c r="SDA268" s="710"/>
      <c r="SDB268" s="710"/>
      <c r="SDC268" s="710"/>
      <c r="SDD268" s="710"/>
      <c r="SDE268" s="710"/>
      <c r="SDF268" s="710"/>
      <c r="SDG268" s="710"/>
      <c r="SDH268" s="710"/>
      <c r="SDI268" s="710"/>
      <c r="SDJ268" s="710"/>
      <c r="SDK268" s="710"/>
      <c r="SDL268" s="710"/>
      <c r="SDM268" s="710"/>
      <c r="SDN268" s="710"/>
      <c r="SDO268" s="710"/>
      <c r="SDP268" s="710"/>
      <c r="SDQ268" s="710"/>
      <c r="SDR268" s="710"/>
      <c r="SDS268" s="710"/>
      <c r="SDT268" s="710"/>
      <c r="SDU268" s="710"/>
      <c r="SDV268" s="710"/>
      <c r="SDW268" s="710"/>
      <c r="SDX268" s="710"/>
      <c r="SDY268" s="710"/>
      <c r="SDZ268" s="710"/>
      <c r="SEA268" s="710"/>
      <c r="SEB268" s="710"/>
      <c r="SEC268" s="710"/>
      <c r="SED268" s="710"/>
      <c r="SEE268" s="710"/>
      <c r="SEF268" s="710"/>
      <c r="SEG268" s="710"/>
      <c r="SEH268" s="710"/>
      <c r="SEI268" s="710"/>
      <c r="SEJ268" s="710"/>
      <c r="SEK268" s="710"/>
      <c r="SEL268" s="710"/>
      <c r="SEM268" s="710"/>
      <c r="SEN268" s="710"/>
      <c r="SEO268" s="710"/>
      <c r="SEP268" s="710"/>
      <c r="SEQ268" s="710"/>
      <c r="SER268" s="710"/>
      <c r="SES268" s="710"/>
      <c r="SET268" s="710"/>
      <c r="SEU268" s="710"/>
      <c r="SEV268" s="710"/>
      <c r="SEW268" s="710"/>
      <c r="SEX268" s="710"/>
      <c r="SEY268" s="710"/>
      <c r="SEZ268" s="710"/>
      <c r="SFA268" s="710"/>
      <c r="SFB268" s="710"/>
      <c r="SFC268" s="710"/>
      <c r="SFD268" s="710"/>
      <c r="SFE268" s="710"/>
      <c r="SFF268" s="710"/>
      <c r="SFG268" s="710"/>
      <c r="SFH268" s="710"/>
      <c r="SFI268" s="710"/>
      <c r="SFJ268" s="710"/>
      <c r="SFK268" s="710"/>
      <c r="SFL268" s="710"/>
      <c r="SFM268" s="710"/>
      <c r="SFN268" s="710"/>
      <c r="SFO268" s="710"/>
      <c r="SFP268" s="710"/>
      <c r="SFQ268" s="710"/>
      <c r="SFR268" s="710"/>
      <c r="SFS268" s="710"/>
      <c r="SFT268" s="710"/>
      <c r="SFU268" s="710"/>
      <c r="SFV268" s="710"/>
      <c r="SFW268" s="710"/>
      <c r="SFX268" s="710"/>
      <c r="SFY268" s="710"/>
      <c r="SFZ268" s="710"/>
      <c r="SGA268" s="710"/>
      <c r="SGB268" s="710"/>
      <c r="SGC268" s="710"/>
      <c r="SGD268" s="710"/>
      <c r="SGE268" s="710"/>
      <c r="SGF268" s="710"/>
      <c r="SGG268" s="710"/>
      <c r="SGH268" s="710"/>
      <c r="SGI268" s="710"/>
      <c r="SGJ268" s="710"/>
      <c r="SGK268" s="710"/>
      <c r="SGL268" s="710"/>
      <c r="SGM268" s="710"/>
      <c r="SGN268" s="710"/>
      <c r="SGO268" s="710"/>
      <c r="SGP268" s="710"/>
      <c r="SGQ268" s="710"/>
      <c r="SGR268" s="710"/>
      <c r="SGS268" s="710"/>
      <c r="SGT268" s="710"/>
      <c r="SGU268" s="710"/>
      <c r="SGV268" s="710"/>
      <c r="SGW268" s="710"/>
      <c r="SGX268" s="710"/>
      <c r="SGY268" s="710"/>
      <c r="SGZ268" s="710"/>
      <c r="SHA268" s="710"/>
      <c r="SHB268" s="710"/>
      <c r="SHC268" s="710"/>
      <c r="SHD268" s="710"/>
      <c r="SHE268" s="710"/>
      <c r="SHF268" s="710"/>
      <c r="SHG268" s="710"/>
      <c r="SHH268" s="710"/>
      <c r="SHI268" s="710"/>
      <c r="SHJ268" s="710"/>
      <c r="SHK268" s="710"/>
      <c r="SHL268" s="710"/>
      <c r="SHM268" s="710"/>
      <c r="SHN268" s="710"/>
      <c r="SHO268" s="710"/>
      <c r="SHP268" s="710"/>
      <c r="SHQ268" s="710"/>
      <c r="SHR268" s="710"/>
      <c r="SHS268" s="710"/>
      <c r="SHT268" s="710"/>
      <c r="SHU268" s="710"/>
      <c r="SHV268" s="710"/>
      <c r="SHW268" s="710"/>
      <c r="SHX268" s="710"/>
      <c r="SHY268" s="710"/>
      <c r="SHZ268" s="710"/>
      <c r="SIA268" s="710"/>
      <c r="SIB268" s="710"/>
      <c r="SIC268" s="710"/>
      <c r="SID268" s="710"/>
      <c r="SIE268" s="710"/>
      <c r="SIF268" s="710"/>
      <c r="SIG268" s="710"/>
      <c r="SIH268" s="710"/>
      <c r="SII268" s="710"/>
      <c r="SIJ268" s="710"/>
      <c r="SIK268" s="710"/>
      <c r="SIL268" s="710"/>
      <c r="SIM268" s="710"/>
      <c r="SIN268" s="710"/>
      <c r="SIO268" s="710"/>
      <c r="SIP268" s="710"/>
      <c r="SIQ268" s="710"/>
      <c r="SIR268" s="710"/>
      <c r="SIS268" s="710"/>
      <c r="SIT268" s="710"/>
      <c r="SIU268" s="710"/>
      <c r="SIV268" s="710"/>
      <c r="SIW268" s="710"/>
      <c r="SIX268" s="710"/>
      <c r="SIY268" s="710"/>
      <c r="SIZ268" s="710"/>
      <c r="SJA268" s="710"/>
      <c r="SJB268" s="710"/>
      <c r="SJC268" s="710"/>
      <c r="SJD268" s="710"/>
      <c r="SJE268" s="710"/>
      <c r="SJF268" s="710"/>
      <c r="SJG268" s="710"/>
      <c r="SJH268" s="710"/>
      <c r="SJI268" s="710"/>
      <c r="SJJ268" s="710"/>
      <c r="SJK268" s="710"/>
      <c r="SJL268" s="710"/>
      <c r="SJM268" s="710"/>
      <c r="SJN268" s="710"/>
      <c r="SJO268" s="710"/>
      <c r="SJP268" s="710"/>
      <c r="SJQ268" s="710"/>
      <c r="SJR268" s="710"/>
      <c r="SJS268" s="710"/>
      <c r="SJT268" s="710"/>
      <c r="SJU268" s="710"/>
      <c r="SJV268" s="710"/>
      <c r="SJW268" s="710"/>
      <c r="SJX268" s="710"/>
      <c r="SJY268" s="710"/>
      <c r="SJZ268" s="710"/>
      <c r="SKA268" s="710"/>
      <c r="SKB268" s="710"/>
      <c r="SKC268" s="710"/>
      <c r="SKD268" s="710"/>
      <c r="SKE268" s="710"/>
      <c r="SKF268" s="710"/>
      <c r="SKG268" s="710"/>
      <c r="SKH268" s="710"/>
      <c r="SKI268" s="710"/>
      <c r="SKJ268" s="710"/>
      <c r="SKK268" s="710"/>
      <c r="SKL268" s="710"/>
      <c r="SKM268" s="710"/>
      <c r="SKN268" s="710"/>
      <c r="SKO268" s="710"/>
      <c r="SKP268" s="710"/>
      <c r="SKQ268" s="710"/>
      <c r="SKR268" s="710"/>
      <c r="SKS268" s="710"/>
      <c r="SKT268" s="710"/>
      <c r="SKU268" s="710"/>
      <c r="SKV268" s="710"/>
      <c r="SKW268" s="710"/>
      <c r="SKX268" s="710"/>
      <c r="SKY268" s="710"/>
      <c r="SKZ268" s="710"/>
      <c r="SLA268" s="710"/>
      <c r="SLB268" s="710"/>
      <c r="SLC268" s="710"/>
      <c r="SLD268" s="710"/>
      <c r="SLE268" s="710"/>
      <c r="SLF268" s="710"/>
      <c r="SLG268" s="710"/>
      <c r="SLH268" s="710"/>
      <c r="SLI268" s="710"/>
      <c r="SLJ268" s="710"/>
      <c r="SLK268" s="710"/>
      <c r="SLL268" s="710"/>
      <c r="SLM268" s="710"/>
      <c r="SLN268" s="710"/>
      <c r="SLO268" s="710"/>
      <c r="SLP268" s="710"/>
      <c r="SLQ268" s="710"/>
      <c r="SLR268" s="710"/>
      <c r="SLS268" s="710"/>
      <c r="SLT268" s="710"/>
      <c r="SLU268" s="710"/>
      <c r="SLV268" s="710"/>
      <c r="SLW268" s="710"/>
      <c r="SLX268" s="710"/>
      <c r="SLY268" s="710"/>
      <c r="SLZ268" s="710"/>
      <c r="SMA268" s="710"/>
      <c r="SMB268" s="710"/>
      <c r="SMC268" s="710"/>
      <c r="SMD268" s="710"/>
      <c r="SME268" s="710"/>
      <c r="SMF268" s="710"/>
      <c r="SMG268" s="710"/>
      <c r="SMH268" s="710"/>
      <c r="SMI268" s="710"/>
      <c r="SMJ268" s="710"/>
      <c r="SMK268" s="710"/>
      <c r="SML268" s="710"/>
      <c r="SMM268" s="710"/>
      <c r="SMN268" s="710"/>
      <c r="SMO268" s="710"/>
      <c r="SMP268" s="710"/>
      <c r="SMQ268" s="710"/>
      <c r="SMR268" s="710"/>
      <c r="SMS268" s="710"/>
      <c r="SMT268" s="710"/>
      <c r="SMU268" s="710"/>
      <c r="SMV268" s="710"/>
      <c r="SMW268" s="710"/>
      <c r="SMX268" s="710"/>
      <c r="SMY268" s="710"/>
      <c r="SMZ268" s="710"/>
      <c r="SNA268" s="710"/>
      <c r="SNB268" s="710"/>
      <c r="SNC268" s="710"/>
      <c r="SND268" s="710"/>
      <c r="SNE268" s="710"/>
      <c r="SNF268" s="710"/>
      <c r="SNG268" s="710"/>
      <c r="SNH268" s="710"/>
      <c r="SNI268" s="710"/>
      <c r="SNJ268" s="710"/>
      <c r="SNK268" s="710"/>
      <c r="SNL268" s="710"/>
      <c r="SNM268" s="710"/>
      <c r="SNN268" s="710"/>
      <c r="SNO268" s="710"/>
      <c r="SNP268" s="710"/>
      <c r="SNQ268" s="710"/>
      <c r="SNR268" s="710"/>
      <c r="SNS268" s="710"/>
      <c r="SNT268" s="710"/>
      <c r="SNU268" s="710"/>
      <c r="SNV268" s="710"/>
      <c r="SNW268" s="710"/>
      <c r="SNX268" s="710"/>
      <c r="SNY268" s="710"/>
      <c r="SNZ268" s="710"/>
      <c r="SOA268" s="710"/>
      <c r="SOB268" s="710"/>
      <c r="SOC268" s="710"/>
      <c r="SOD268" s="710"/>
      <c r="SOE268" s="710"/>
      <c r="SOF268" s="710"/>
      <c r="SOG268" s="710"/>
      <c r="SOH268" s="710"/>
      <c r="SOI268" s="710"/>
      <c r="SOJ268" s="710"/>
      <c r="SOK268" s="710"/>
      <c r="SOL268" s="710"/>
      <c r="SOM268" s="710"/>
      <c r="SON268" s="710"/>
      <c r="SOO268" s="710"/>
      <c r="SOP268" s="710"/>
      <c r="SOQ268" s="710"/>
      <c r="SOR268" s="710"/>
      <c r="SOS268" s="710"/>
      <c r="SOT268" s="710"/>
      <c r="SOU268" s="710"/>
      <c r="SOV268" s="710"/>
      <c r="SOW268" s="710"/>
      <c r="SOX268" s="710"/>
      <c r="SOY268" s="710"/>
      <c r="SOZ268" s="710"/>
      <c r="SPA268" s="710"/>
      <c r="SPB268" s="710"/>
      <c r="SPC268" s="710"/>
      <c r="SPD268" s="710"/>
      <c r="SPE268" s="710"/>
      <c r="SPF268" s="710"/>
      <c r="SPG268" s="710"/>
      <c r="SPH268" s="710"/>
      <c r="SPI268" s="710"/>
      <c r="SPJ268" s="710"/>
      <c r="SPK268" s="710"/>
      <c r="SPL268" s="710"/>
      <c r="SPM268" s="710"/>
      <c r="SPN268" s="710"/>
      <c r="SPO268" s="710"/>
      <c r="SPP268" s="710"/>
      <c r="SPQ268" s="710"/>
      <c r="SPR268" s="710"/>
      <c r="SPS268" s="710"/>
      <c r="SPT268" s="710"/>
      <c r="SPU268" s="710"/>
      <c r="SPV268" s="710"/>
      <c r="SPW268" s="710"/>
      <c r="SPX268" s="710"/>
      <c r="SPY268" s="710"/>
      <c r="SPZ268" s="710"/>
      <c r="SQA268" s="710"/>
      <c r="SQB268" s="710"/>
      <c r="SQC268" s="710"/>
      <c r="SQD268" s="710"/>
      <c r="SQE268" s="710"/>
      <c r="SQF268" s="710"/>
      <c r="SQG268" s="710"/>
      <c r="SQH268" s="710"/>
      <c r="SQI268" s="710"/>
      <c r="SQJ268" s="710"/>
      <c r="SQK268" s="710"/>
      <c r="SQL268" s="710"/>
      <c r="SQM268" s="710"/>
      <c r="SQN268" s="710"/>
      <c r="SQO268" s="710"/>
      <c r="SQP268" s="710"/>
      <c r="SQQ268" s="710"/>
      <c r="SQR268" s="710"/>
      <c r="SQS268" s="710"/>
      <c r="SQT268" s="710"/>
      <c r="SQU268" s="710"/>
      <c r="SQV268" s="710"/>
      <c r="SQW268" s="710"/>
      <c r="SQX268" s="710"/>
      <c r="SQY268" s="710"/>
      <c r="SQZ268" s="710"/>
      <c r="SRA268" s="710"/>
      <c r="SRB268" s="710"/>
      <c r="SRC268" s="710"/>
      <c r="SRD268" s="710"/>
      <c r="SRE268" s="710"/>
      <c r="SRF268" s="710"/>
      <c r="SRG268" s="710"/>
      <c r="SRH268" s="710"/>
      <c r="SRI268" s="710"/>
      <c r="SRJ268" s="710"/>
      <c r="SRK268" s="710"/>
      <c r="SRL268" s="710"/>
      <c r="SRM268" s="710"/>
      <c r="SRN268" s="710"/>
      <c r="SRO268" s="710"/>
      <c r="SRP268" s="710"/>
      <c r="SRQ268" s="710"/>
      <c r="SRR268" s="710"/>
      <c r="SRS268" s="710"/>
      <c r="SRT268" s="710"/>
      <c r="SRU268" s="710"/>
      <c r="SRV268" s="710"/>
      <c r="SRW268" s="710"/>
      <c r="SRX268" s="710"/>
      <c r="SRY268" s="710"/>
      <c r="SRZ268" s="710"/>
      <c r="SSA268" s="710"/>
      <c r="SSB268" s="710"/>
      <c r="SSC268" s="710"/>
      <c r="SSD268" s="710"/>
      <c r="SSE268" s="710"/>
      <c r="SSF268" s="710"/>
      <c r="SSG268" s="710"/>
      <c r="SSH268" s="710"/>
      <c r="SSI268" s="710"/>
      <c r="SSJ268" s="710"/>
      <c r="SSK268" s="710"/>
      <c r="SSL268" s="710"/>
      <c r="SSM268" s="710"/>
      <c r="SSN268" s="710"/>
      <c r="SSO268" s="710"/>
      <c r="SSP268" s="710"/>
      <c r="SSQ268" s="710"/>
      <c r="SSR268" s="710"/>
      <c r="SSS268" s="710"/>
      <c r="SST268" s="710"/>
      <c r="SSU268" s="710"/>
      <c r="SSV268" s="710"/>
      <c r="SSW268" s="710"/>
      <c r="SSX268" s="710"/>
      <c r="SSY268" s="710"/>
      <c r="SSZ268" s="710"/>
      <c r="STA268" s="710"/>
      <c r="STB268" s="710"/>
      <c r="STC268" s="710"/>
      <c r="STD268" s="710"/>
      <c r="STE268" s="710"/>
      <c r="STF268" s="710"/>
      <c r="STG268" s="710"/>
      <c r="STH268" s="710"/>
      <c r="STI268" s="710"/>
      <c r="STJ268" s="710"/>
      <c r="STK268" s="710"/>
      <c r="STL268" s="710"/>
      <c r="STM268" s="710"/>
      <c r="STN268" s="710"/>
      <c r="STO268" s="710"/>
      <c r="STP268" s="710"/>
      <c r="STQ268" s="710"/>
      <c r="STR268" s="710"/>
      <c r="STS268" s="710"/>
      <c r="STT268" s="710"/>
      <c r="STU268" s="710"/>
      <c r="STV268" s="710"/>
      <c r="STW268" s="710"/>
      <c r="STX268" s="710"/>
      <c r="STY268" s="710"/>
      <c r="STZ268" s="710"/>
      <c r="SUA268" s="710"/>
      <c r="SUB268" s="710"/>
      <c r="SUC268" s="710"/>
      <c r="SUD268" s="710"/>
      <c r="SUE268" s="710"/>
      <c r="SUF268" s="710"/>
      <c r="SUG268" s="710"/>
      <c r="SUH268" s="710"/>
      <c r="SUI268" s="710"/>
      <c r="SUJ268" s="710"/>
      <c r="SUK268" s="710"/>
      <c r="SUL268" s="710"/>
      <c r="SUM268" s="710"/>
      <c r="SUN268" s="710"/>
      <c r="SUO268" s="710"/>
      <c r="SUP268" s="710"/>
      <c r="SUQ268" s="710"/>
      <c r="SUR268" s="710"/>
      <c r="SUS268" s="710"/>
      <c r="SUT268" s="710"/>
      <c r="SUU268" s="710"/>
      <c r="SUV268" s="710"/>
      <c r="SUW268" s="710"/>
      <c r="SUX268" s="710"/>
      <c r="SUY268" s="710"/>
      <c r="SUZ268" s="710"/>
      <c r="SVA268" s="710"/>
      <c r="SVB268" s="710"/>
      <c r="SVC268" s="710"/>
      <c r="SVD268" s="710"/>
      <c r="SVE268" s="710"/>
      <c r="SVF268" s="710"/>
      <c r="SVG268" s="710"/>
      <c r="SVH268" s="710"/>
      <c r="SVI268" s="710"/>
      <c r="SVJ268" s="710"/>
      <c r="SVK268" s="710"/>
      <c r="SVL268" s="710"/>
      <c r="SVM268" s="710"/>
      <c r="SVN268" s="710"/>
      <c r="SVO268" s="710"/>
      <c r="SVP268" s="710"/>
      <c r="SVQ268" s="710"/>
      <c r="SVR268" s="710"/>
      <c r="SVS268" s="710"/>
      <c r="SVT268" s="710"/>
      <c r="SVU268" s="710"/>
      <c r="SVV268" s="710"/>
      <c r="SVW268" s="710"/>
      <c r="SVX268" s="710"/>
      <c r="SVY268" s="710"/>
      <c r="SVZ268" s="710"/>
      <c r="SWA268" s="710"/>
      <c r="SWB268" s="710"/>
      <c r="SWC268" s="710"/>
      <c r="SWD268" s="710"/>
      <c r="SWE268" s="710"/>
      <c r="SWF268" s="710"/>
      <c r="SWG268" s="710"/>
      <c r="SWH268" s="710"/>
      <c r="SWI268" s="710"/>
      <c r="SWJ268" s="710"/>
      <c r="SWK268" s="710"/>
      <c r="SWL268" s="710"/>
      <c r="SWM268" s="710"/>
      <c r="SWN268" s="710"/>
      <c r="SWO268" s="710"/>
      <c r="SWP268" s="710"/>
      <c r="SWQ268" s="710"/>
      <c r="SWR268" s="710"/>
      <c r="SWS268" s="710"/>
      <c r="SWT268" s="710"/>
      <c r="SWU268" s="710"/>
      <c r="SWV268" s="710"/>
      <c r="SWW268" s="710"/>
      <c r="SWX268" s="710"/>
      <c r="SWY268" s="710"/>
      <c r="SWZ268" s="710"/>
      <c r="SXA268" s="710"/>
      <c r="SXB268" s="710"/>
      <c r="SXC268" s="710"/>
      <c r="SXD268" s="710"/>
      <c r="SXE268" s="710"/>
      <c r="SXF268" s="710"/>
      <c r="SXG268" s="710"/>
      <c r="SXH268" s="710"/>
      <c r="SXI268" s="710"/>
      <c r="SXJ268" s="710"/>
      <c r="SXK268" s="710"/>
      <c r="SXL268" s="710"/>
      <c r="SXM268" s="710"/>
      <c r="SXN268" s="710"/>
      <c r="SXO268" s="710"/>
      <c r="SXP268" s="710"/>
      <c r="SXQ268" s="710"/>
      <c r="SXR268" s="710"/>
      <c r="SXS268" s="710"/>
      <c r="SXT268" s="710"/>
      <c r="SXU268" s="710"/>
      <c r="SXV268" s="710"/>
      <c r="SXW268" s="710"/>
      <c r="SXX268" s="710"/>
      <c r="SXY268" s="710"/>
      <c r="SXZ268" s="710"/>
      <c r="SYA268" s="710"/>
      <c r="SYB268" s="710"/>
      <c r="SYC268" s="710"/>
      <c r="SYD268" s="710"/>
      <c r="SYE268" s="710"/>
      <c r="SYF268" s="710"/>
      <c r="SYG268" s="710"/>
      <c r="SYH268" s="710"/>
      <c r="SYI268" s="710"/>
      <c r="SYJ268" s="710"/>
      <c r="SYK268" s="710"/>
      <c r="SYL268" s="710"/>
      <c r="SYM268" s="710"/>
      <c r="SYN268" s="710"/>
      <c r="SYO268" s="710"/>
      <c r="SYP268" s="710"/>
      <c r="SYQ268" s="710"/>
      <c r="SYR268" s="710"/>
      <c r="SYS268" s="710"/>
      <c r="SYT268" s="710"/>
      <c r="SYU268" s="710"/>
      <c r="SYV268" s="710"/>
      <c r="SYW268" s="710"/>
      <c r="SYX268" s="710"/>
      <c r="SYY268" s="710"/>
      <c r="SYZ268" s="710"/>
      <c r="SZA268" s="710"/>
      <c r="SZB268" s="710"/>
      <c r="SZC268" s="710"/>
      <c r="SZD268" s="710"/>
      <c r="SZE268" s="710"/>
      <c r="SZF268" s="710"/>
      <c r="SZG268" s="710"/>
      <c r="SZH268" s="710"/>
      <c r="SZI268" s="710"/>
      <c r="SZJ268" s="710"/>
      <c r="SZK268" s="710"/>
      <c r="SZL268" s="710"/>
      <c r="SZM268" s="710"/>
      <c r="SZN268" s="710"/>
      <c r="SZO268" s="710"/>
      <c r="SZP268" s="710"/>
      <c r="SZQ268" s="710"/>
      <c r="SZR268" s="710"/>
      <c r="SZS268" s="710"/>
      <c r="SZT268" s="710"/>
      <c r="SZU268" s="710"/>
      <c r="SZV268" s="710"/>
      <c r="SZW268" s="710"/>
      <c r="SZX268" s="710"/>
      <c r="SZY268" s="710"/>
      <c r="SZZ268" s="710"/>
      <c r="TAA268" s="710"/>
      <c r="TAB268" s="710"/>
      <c r="TAC268" s="710"/>
      <c r="TAD268" s="710"/>
      <c r="TAE268" s="710"/>
      <c r="TAF268" s="710"/>
      <c r="TAG268" s="710"/>
      <c r="TAH268" s="710"/>
      <c r="TAI268" s="710"/>
      <c r="TAJ268" s="710"/>
      <c r="TAK268" s="710"/>
      <c r="TAL268" s="710"/>
      <c r="TAM268" s="710"/>
      <c r="TAN268" s="710"/>
      <c r="TAO268" s="710"/>
      <c r="TAP268" s="710"/>
      <c r="TAQ268" s="710"/>
      <c r="TAR268" s="710"/>
      <c r="TAS268" s="710"/>
      <c r="TAT268" s="710"/>
      <c r="TAU268" s="710"/>
      <c r="TAV268" s="710"/>
      <c r="TAW268" s="710"/>
      <c r="TAX268" s="710"/>
      <c r="TAY268" s="710"/>
      <c r="TAZ268" s="710"/>
      <c r="TBA268" s="710"/>
      <c r="TBB268" s="710"/>
      <c r="TBC268" s="710"/>
      <c r="TBD268" s="710"/>
      <c r="TBE268" s="710"/>
      <c r="TBF268" s="710"/>
      <c r="TBG268" s="710"/>
      <c r="TBH268" s="710"/>
      <c r="TBI268" s="710"/>
      <c r="TBJ268" s="710"/>
      <c r="TBK268" s="710"/>
      <c r="TBL268" s="710"/>
      <c r="TBM268" s="710"/>
      <c r="TBN268" s="710"/>
      <c r="TBO268" s="710"/>
      <c r="TBP268" s="710"/>
      <c r="TBQ268" s="710"/>
      <c r="TBR268" s="710"/>
      <c r="TBS268" s="710"/>
      <c r="TBT268" s="710"/>
      <c r="TBU268" s="710"/>
      <c r="TBV268" s="710"/>
      <c r="TBW268" s="710"/>
      <c r="TBX268" s="710"/>
      <c r="TBY268" s="710"/>
      <c r="TBZ268" s="710"/>
      <c r="TCA268" s="710"/>
      <c r="TCB268" s="710"/>
      <c r="TCC268" s="710"/>
      <c r="TCD268" s="710"/>
      <c r="TCE268" s="710"/>
      <c r="TCF268" s="710"/>
      <c r="TCG268" s="710"/>
      <c r="TCH268" s="710"/>
      <c r="TCI268" s="710"/>
      <c r="TCJ268" s="710"/>
      <c r="TCK268" s="710"/>
      <c r="TCL268" s="710"/>
      <c r="TCM268" s="710"/>
      <c r="TCN268" s="710"/>
      <c r="TCO268" s="710"/>
      <c r="TCP268" s="710"/>
      <c r="TCQ268" s="710"/>
      <c r="TCR268" s="710"/>
      <c r="TCS268" s="710"/>
      <c r="TCT268" s="710"/>
      <c r="TCU268" s="710"/>
      <c r="TCV268" s="710"/>
      <c r="TCW268" s="710"/>
      <c r="TCX268" s="710"/>
      <c r="TCY268" s="710"/>
      <c r="TCZ268" s="710"/>
      <c r="TDA268" s="710"/>
      <c r="TDB268" s="710"/>
      <c r="TDC268" s="710"/>
      <c r="TDD268" s="710"/>
      <c r="TDE268" s="710"/>
      <c r="TDF268" s="710"/>
      <c r="TDG268" s="710"/>
      <c r="TDH268" s="710"/>
      <c r="TDI268" s="710"/>
      <c r="TDJ268" s="710"/>
      <c r="TDK268" s="710"/>
      <c r="TDL268" s="710"/>
      <c r="TDM268" s="710"/>
      <c r="TDN268" s="710"/>
      <c r="TDO268" s="710"/>
      <c r="TDP268" s="710"/>
      <c r="TDQ268" s="710"/>
      <c r="TDR268" s="710"/>
      <c r="TDS268" s="710"/>
      <c r="TDT268" s="710"/>
      <c r="TDU268" s="710"/>
      <c r="TDV268" s="710"/>
      <c r="TDW268" s="710"/>
      <c r="TDX268" s="710"/>
      <c r="TDY268" s="710"/>
      <c r="TDZ268" s="710"/>
      <c r="TEA268" s="710"/>
      <c r="TEB268" s="710"/>
      <c r="TEC268" s="710"/>
      <c r="TED268" s="710"/>
      <c r="TEE268" s="710"/>
      <c r="TEF268" s="710"/>
      <c r="TEG268" s="710"/>
      <c r="TEH268" s="710"/>
      <c r="TEI268" s="710"/>
      <c r="TEJ268" s="710"/>
      <c r="TEK268" s="710"/>
      <c r="TEL268" s="710"/>
      <c r="TEM268" s="710"/>
      <c r="TEN268" s="710"/>
      <c r="TEO268" s="710"/>
      <c r="TEP268" s="710"/>
      <c r="TEQ268" s="710"/>
      <c r="TER268" s="710"/>
      <c r="TES268" s="710"/>
      <c r="TET268" s="710"/>
      <c r="TEU268" s="710"/>
      <c r="TEV268" s="710"/>
      <c r="TEW268" s="710"/>
      <c r="TEX268" s="710"/>
      <c r="TEY268" s="710"/>
      <c r="TEZ268" s="710"/>
      <c r="TFA268" s="710"/>
      <c r="TFB268" s="710"/>
      <c r="TFC268" s="710"/>
      <c r="TFD268" s="710"/>
      <c r="TFE268" s="710"/>
      <c r="TFF268" s="710"/>
      <c r="TFG268" s="710"/>
      <c r="TFH268" s="710"/>
      <c r="TFI268" s="710"/>
      <c r="TFJ268" s="710"/>
      <c r="TFK268" s="710"/>
      <c r="TFL268" s="710"/>
      <c r="TFM268" s="710"/>
      <c r="TFN268" s="710"/>
      <c r="TFO268" s="710"/>
      <c r="TFP268" s="710"/>
      <c r="TFQ268" s="710"/>
      <c r="TFR268" s="710"/>
      <c r="TFS268" s="710"/>
      <c r="TFT268" s="710"/>
      <c r="TFU268" s="710"/>
      <c r="TFV268" s="710"/>
      <c r="TFW268" s="710"/>
      <c r="TFX268" s="710"/>
      <c r="TFY268" s="710"/>
      <c r="TFZ268" s="710"/>
      <c r="TGA268" s="710"/>
      <c r="TGB268" s="710"/>
      <c r="TGC268" s="710"/>
      <c r="TGD268" s="710"/>
      <c r="TGE268" s="710"/>
      <c r="TGF268" s="710"/>
      <c r="TGG268" s="710"/>
      <c r="TGH268" s="710"/>
      <c r="TGI268" s="710"/>
      <c r="TGJ268" s="710"/>
      <c r="TGK268" s="710"/>
      <c r="TGL268" s="710"/>
      <c r="TGM268" s="710"/>
      <c r="TGN268" s="710"/>
      <c r="TGO268" s="710"/>
      <c r="TGP268" s="710"/>
      <c r="TGQ268" s="710"/>
      <c r="TGR268" s="710"/>
      <c r="TGS268" s="710"/>
      <c r="TGT268" s="710"/>
      <c r="TGU268" s="710"/>
      <c r="TGV268" s="710"/>
      <c r="TGW268" s="710"/>
      <c r="TGX268" s="710"/>
      <c r="TGY268" s="710"/>
      <c r="TGZ268" s="710"/>
      <c r="THA268" s="710"/>
      <c r="THB268" s="710"/>
      <c r="THC268" s="710"/>
      <c r="THD268" s="710"/>
      <c r="THE268" s="710"/>
      <c r="THF268" s="710"/>
      <c r="THG268" s="710"/>
      <c r="THH268" s="710"/>
      <c r="THI268" s="710"/>
      <c r="THJ268" s="710"/>
      <c r="THK268" s="710"/>
      <c r="THL268" s="710"/>
      <c r="THM268" s="710"/>
      <c r="THN268" s="710"/>
      <c r="THO268" s="710"/>
      <c r="THP268" s="710"/>
      <c r="THQ268" s="710"/>
      <c r="THR268" s="710"/>
      <c r="THS268" s="710"/>
      <c r="THT268" s="710"/>
      <c r="THU268" s="710"/>
      <c r="THV268" s="710"/>
      <c r="THW268" s="710"/>
      <c r="THX268" s="710"/>
      <c r="THY268" s="710"/>
      <c r="THZ268" s="710"/>
      <c r="TIA268" s="710"/>
      <c r="TIB268" s="710"/>
      <c r="TIC268" s="710"/>
      <c r="TID268" s="710"/>
      <c r="TIE268" s="710"/>
      <c r="TIF268" s="710"/>
      <c r="TIG268" s="710"/>
      <c r="TIH268" s="710"/>
      <c r="TII268" s="710"/>
      <c r="TIJ268" s="710"/>
      <c r="TIK268" s="710"/>
      <c r="TIL268" s="710"/>
      <c r="TIM268" s="710"/>
      <c r="TIN268" s="710"/>
      <c r="TIO268" s="710"/>
      <c r="TIP268" s="710"/>
      <c r="TIQ268" s="710"/>
      <c r="TIR268" s="710"/>
      <c r="TIS268" s="710"/>
      <c r="TIT268" s="710"/>
      <c r="TIU268" s="710"/>
      <c r="TIV268" s="710"/>
      <c r="TIW268" s="710"/>
      <c r="TIX268" s="710"/>
      <c r="TIY268" s="710"/>
      <c r="TIZ268" s="710"/>
      <c r="TJA268" s="710"/>
      <c r="TJB268" s="710"/>
      <c r="TJC268" s="710"/>
      <c r="TJD268" s="710"/>
      <c r="TJE268" s="710"/>
      <c r="TJF268" s="710"/>
      <c r="TJG268" s="710"/>
      <c r="TJH268" s="710"/>
      <c r="TJI268" s="710"/>
      <c r="TJJ268" s="710"/>
      <c r="TJK268" s="710"/>
      <c r="TJL268" s="710"/>
      <c r="TJM268" s="710"/>
      <c r="TJN268" s="710"/>
      <c r="TJO268" s="710"/>
      <c r="TJP268" s="710"/>
      <c r="TJQ268" s="710"/>
      <c r="TJR268" s="710"/>
      <c r="TJS268" s="710"/>
      <c r="TJT268" s="710"/>
      <c r="TJU268" s="710"/>
      <c r="TJV268" s="710"/>
      <c r="TJW268" s="710"/>
      <c r="TJX268" s="710"/>
      <c r="TJY268" s="710"/>
      <c r="TJZ268" s="710"/>
      <c r="TKA268" s="710"/>
      <c r="TKB268" s="710"/>
      <c r="TKC268" s="710"/>
      <c r="TKD268" s="710"/>
      <c r="TKE268" s="710"/>
      <c r="TKF268" s="710"/>
      <c r="TKG268" s="710"/>
      <c r="TKH268" s="710"/>
      <c r="TKI268" s="710"/>
      <c r="TKJ268" s="710"/>
      <c r="TKK268" s="710"/>
      <c r="TKL268" s="710"/>
      <c r="TKM268" s="710"/>
      <c r="TKN268" s="710"/>
      <c r="TKO268" s="710"/>
      <c r="TKP268" s="710"/>
      <c r="TKQ268" s="710"/>
      <c r="TKR268" s="710"/>
      <c r="TKS268" s="710"/>
      <c r="TKT268" s="710"/>
      <c r="TKU268" s="710"/>
      <c r="TKV268" s="710"/>
      <c r="TKW268" s="710"/>
      <c r="TKX268" s="710"/>
      <c r="TKY268" s="710"/>
      <c r="TKZ268" s="710"/>
      <c r="TLA268" s="710"/>
      <c r="TLB268" s="710"/>
      <c r="TLC268" s="710"/>
      <c r="TLD268" s="710"/>
      <c r="TLE268" s="710"/>
      <c r="TLF268" s="710"/>
      <c r="TLG268" s="710"/>
      <c r="TLH268" s="710"/>
      <c r="TLI268" s="710"/>
      <c r="TLJ268" s="710"/>
      <c r="TLK268" s="710"/>
      <c r="TLL268" s="710"/>
      <c r="TLM268" s="710"/>
      <c r="TLN268" s="710"/>
      <c r="TLO268" s="710"/>
      <c r="TLP268" s="710"/>
      <c r="TLQ268" s="710"/>
      <c r="TLR268" s="710"/>
      <c r="TLS268" s="710"/>
      <c r="TLT268" s="710"/>
      <c r="TLU268" s="710"/>
      <c r="TLV268" s="710"/>
      <c r="TLW268" s="710"/>
      <c r="TLX268" s="710"/>
      <c r="TLY268" s="710"/>
      <c r="TLZ268" s="710"/>
      <c r="TMA268" s="710"/>
      <c r="TMB268" s="710"/>
      <c r="TMC268" s="710"/>
      <c r="TMD268" s="710"/>
      <c r="TME268" s="710"/>
      <c r="TMF268" s="710"/>
      <c r="TMG268" s="710"/>
      <c r="TMH268" s="710"/>
      <c r="TMI268" s="710"/>
      <c r="TMJ268" s="710"/>
      <c r="TMK268" s="710"/>
      <c r="TML268" s="710"/>
      <c r="TMM268" s="710"/>
      <c r="TMN268" s="710"/>
      <c r="TMO268" s="710"/>
      <c r="TMP268" s="710"/>
      <c r="TMQ268" s="710"/>
      <c r="TMR268" s="710"/>
      <c r="TMS268" s="710"/>
      <c r="TMT268" s="710"/>
      <c r="TMU268" s="710"/>
      <c r="TMV268" s="710"/>
      <c r="TMW268" s="710"/>
      <c r="TMX268" s="710"/>
      <c r="TMY268" s="710"/>
      <c r="TMZ268" s="710"/>
      <c r="TNA268" s="710"/>
      <c r="TNB268" s="710"/>
      <c r="TNC268" s="710"/>
      <c r="TND268" s="710"/>
      <c r="TNE268" s="710"/>
      <c r="TNF268" s="710"/>
      <c r="TNG268" s="710"/>
      <c r="TNH268" s="710"/>
      <c r="TNI268" s="710"/>
      <c r="TNJ268" s="710"/>
      <c r="TNK268" s="710"/>
      <c r="TNL268" s="710"/>
      <c r="TNM268" s="710"/>
      <c r="TNN268" s="710"/>
      <c r="TNO268" s="710"/>
      <c r="TNP268" s="710"/>
      <c r="TNQ268" s="710"/>
      <c r="TNR268" s="710"/>
      <c r="TNS268" s="710"/>
      <c r="TNT268" s="710"/>
      <c r="TNU268" s="710"/>
      <c r="TNV268" s="710"/>
      <c r="TNW268" s="710"/>
      <c r="TNX268" s="710"/>
      <c r="TNY268" s="710"/>
      <c r="TNZ268" s="710"/>
      <c r="TOA268" s="710"/>
      <c r="TOB268" s="710"/>
      <c r="TOC268" s="710"/>
      <c r="TOD268" s="710"/>
      <c r="TOE268" s="710"/>
      <c r="TOF268" s="710"/>
      <c r="TOG268" s="710"/>
      <c r="TOH268" s="710"/>
      <c r="TOI268" s="710"/>
      <c r="TOJ268" s="710"/>
      <c r="TOK268" s="710"/>
      <c r="TOL268" s="710"/>
      <c r="TOM268" s="710"/>
      <c r="TON268" s="710"/>
      <c r="TOO268" s="710"/>
      <c r="TOP268" s="710"/>
      <c r="TOQ268" s="710"/>
      <c r="TOR268" s="710"/>
      <c r="TOS268" s="710"/>
      <c r="TOT268" s="710"/>
      <c r="TOU268" s="710"/>
      <c r="TOV268" s="710"/>
      <c r="TOW268" s="710"/>
      <c r="TOX268" s="710"/>
      <c r="TOY268" s="710"/>
      <c r="TOZ268" s="710"/>
      <c r="TPA268" s="710"/>
      <c r="TPB268" s="710"/>
      <c r="TPC268" s="710"/>
      <c r="TPD268" s="710"/>
      <c r="TPE268" s="710"/>
      <c r="TPF268" s="710"/>
      <c r="TPG268" s="710"/>
      <c r="TPH268" s="710"/>
      <c r="TPI268" s="710"/>
      <c r="TPJ268" s="710"/>
      <c r="TPK268" s="710"/>
      <c r="TPL268" s="710"/>
      <c r="TPM268" s="710"/>
      <c r="TPN268" s="710"/>
      <c r="TPO268" s="710"/>
      <c r="TPP268" s="710"/>
      <c r="TPQ268" s="710"/>
      <c r="TPR268" s="710"/>
      <c r="TPS268" s="710"/>
      <c r="TPT268" s="710"/>
      <c r="TPU268" s="710"/>
      <c r="TPV268" s="710"/>
      <c r="TPW268" s="710"/>
      <c r="TPX268" s="710"/>
      <c r="TPY268" s="710"/>
      <c r="TPZ268" s="710"/>
      <c r="TQA268" s="710"/>
      <c r="TQB268" s="710"/>
      <c r="TQC268" s="710"/>
      <c r="TQD268" s="710"/>
      <c r="TQE268" s="710"/>
      <c r="TQF268" s="710"/>
      <c r="TQG268" s="710"/>
      <c r="TQH268" s="710"/>
      <c r="TQI268" s="710"/>
      <c r="TQJ268" s="710"/>
      <c r="TQK268" s="710"/>
      <c r="TQL268" s="710"/>
      <c r="TQM268" s="710"/>
      <c r="TQN268" s="710"/>
      <c r="TQO268" s="710"/>
      <c r="TQP268" s="710"/>
      <c r="TQQ268" s="710"/>
      <c r="TQR268" s="710"/>
      <c r="TQS268" s="710"/>
      <c r="TQT268" s="710"/>
      <c r="TQU268" s="710"/>
      <c r="TQV268" s="710"/>
      <c r="TQW268" s="710"/>
      <c r="TQX268" s="710"/>
      <c r="TQY268" s="710"/>
      <c r="TQZ268" s="710"/>
      <c r="TRA268" s="710"/>
      <c r="TRB268" s="710"/>
      <c r="TRC268" s="710"/>
      <c r="TRD268" s="710"/>
      <c r="TRE268" s="710"/>
      <c r="TRF268" s="710"/>
      <c r="TRG268" s="710"/>
      <c r="TRH268" s="710"/>
      <c r="TRI268" s="710"/>
      <c r="TRJ268" s="710"/>
      <c r="TRK268" s="710"/>
      <c r="TRL268" s="710"/>
      <c r="TRM268" s="710"/>
      <c r="TRN268" s="710"/>
      <c r="TRO268" s="710"/>
      <c r="TRP268" s="710"/>
      <c r="TRQ268" s="710"/>
      <c r="TRR268" s="710"/>
      <c r="TRS268" s="710"/>
      <c r="TRT268" s="710"/>
      <c r="TRU268" s="710"/>
      <c r="TRV268" s="710"/>
      <c r="TRW268" s="710"/>
      <c r="TRX268" s="710"/>
      <c r="TRY268" s="710"/>
      <c r="TRZ268" s="710"/>
      <c r="TSA268" s="710"/>
      <c r="TSB268" s="710"/>
      <c r="TSC268" s="710"/>
      <c r="TSD268" s="710"/>
      <c r="TSE268" s="710"/>
      <c r="TSF268" s="710"/>
      <c r="TSG268" s="710"/>
      <c r="TSH268" s="710"/>
      <c r="TSI268" s="710"/>
      <c r="TSJ268" s="710"/>
      <c r="TSK268" s="710"/>
      <c r="TSL268" s="710"/>
      <c r="TSM268" s="710"/>
      <c r="TSN268" s="710"/>
      <c r="TSO268" s="710"/>
      <c r="TSP268" s="710"/>
      <c r="TSQ268" s="710"/>
      <c r="TSR268" s="710"/>
      <c r="TSS268" s="710"/>
      <c r="TST268" s="710"/>
      <c r="TSU268" s="710"/>
      <c r="TSV268" s="710"/>
      <c r="TSW268" s="710"/>
      <c r="TSX268" s="710"/>
      <c r="TSY268" s="710"/>
      <c r="TSZ268" s="710"/>
      <c r="TTA268" s="710"/>
      <c r="TTB268" s="710"/>
      <c r="TTC268" s="710"/>
      <c r="TTD268" s="710"/>
      <c r="TTE268" s="710"/>
      <c r="TTF268" s="710"/>
      <c r="TTG268" s="710"/>
      <c r="TTH268" s="710"/>
      <c r="TTI268" s="710"/>
      <c r="TTJ268" s="710"/>
      <c r="TTK268" s="710"/>
      <c r="TTL268" s="710"/>
      <c r="TTM268" s="710"/>
      <c r="TTN268" s="710"/>
      <c r="TTO268" s="710"/>
      <c r="TTP268" s="710"/>
      <c r="TTQ268" s="710"/>
      <c r="TTR268" s="710"/>
      <c r="TTS268" s="710"/>
      <c r="TTT268" s="710"/>
      <c r="TTU268" s="710"/>
      <c r="TTV268" s="710"/>
      <c r="TTW268" s="710"/>
      <c r="TTX268" s="710"/>
      <c r="TTY268" s="710"/>
      <c r="TTZ268" s="710"/>
      <c r="TUA268" s="710"/>
      <c r="TUB268" s="710"/>
      <c r="TUC268" s="710"/>
      <c r="TUD268" s="710"/>
      <c r="TUE268" s="710"/>
      <c r="TUF268" s="710"/>
      <c r="TUG268" s="710"/>
      <c r="TUH268" s="710"/>
      <c r="TUI268" s="710"/>
      <c r="TUJ268" s="710"/>
      <c r="TUK268" s="710"/>
      <c r="TUL268" s="710"/>
      <c r="TUM268" s="710"/>
      <c r="TUN268" s="710"/>
      <c r="TUO268" s="710"/>
      <c r="TUP268" s="710"/>
      <c r="TUQ268" s="710"/>
      <c r="TUR268" s="710"/>
      <c r="TUS268" s="710"/>
      <c r="TUT268" s="710"/>
      <c r="TUU268" s="710"/>
      <c r="TUV268" s="710"/>
      <c r="TUW268" s="710"/>
      <c r="TUX268" s="710"/>
      <c r="TUY268" s="710"/>
      <c r="TUZ268" s="710"/>
      <c r="TVA268" s="710"/>
      <c r="TVB268" s="710"/>
      <c r="TVC268" s="710"/>
      <c r="TVD268" s="710"/>
      <c r="TVE268" s="710"/>
      <c r="TVF268" s="710"/>
      <c r="TVG268" s="710"/>
      <c r="TVH268" s="710"/>
      <c r="TVI268" s="710"/>
      <c r="TVJ268" s="710"/>
      <c r="TVK268" s="710"/>
      <c r="TVL268" s="710"/>
      <c r="TVM268" s="710"/>
      <c r="TVN268" s="710"/>
      <c r="TVO268" s="710"/>
      <c r="TVP268" s="710"/>
      <c r="TVQ268" s="710"/>
      <c r="TVR268" s="710"/>
      <c r="TVS268" s="710"/>
      <c r="TVT268" s="710"/>
      <c r="TVU268" s="710"/>
      <c r="TVV268" s="710"/>
      <c r="TVW268" s="710"/>
      <c r="TVX268" s="710"/>
      <c r="TVY268" s="710"/>
      <c r="TVZ268" s="710"/>
      <c r="TWA268" s="710"/>
      <c r="TWB268" s="710"/>
      <c r="TWC268" s="710"/>
      <c r="TWD268" s="710"/>
      <c r="TWE268" s="710"/>
      <c r="TWF268" s="710"/>
      <c r="TWG268" s="710"/>
      <c r="TWH268" s="710"/>
      <c r="TWI268" s="710"/>
      <c r="TWJ268" s="710"/>
      <c r="TWK268" s="710"/>
      <c r="TWL268" s="710"/>
      <c r="TWM268" s="710"/>
      <c r="TWN268" s="710"/>
      <c r="TWO268" s="710"/>
      <c r="TWP268" s="710"/>
      <c r="TWQ268" s="710"/>
      <c r="TWR268" s="710"/>
      <c r="TWS268" s="710"/>
      <c r="TWT268" s="710"/>
      <c r="TWU268" s="710"/>
      <c r="TWV268" s="710"/>
      <c r="TWW268" s="710"/>
      <c r="TWX268" s="710"/>
      <c r="TWY268" s="710"/>
      <c r="TWZ268" s="710"/>
      <c r="TXA268" s="710"/>
      <c r="TXB268" s="710"/>
      <c r="TXC268" s="710"/>
      <c r="TXD268" s="710"/>
      <c r="TXE268" s="710"/>
      <c r="TXF268" s="710"/>
      <c r="TXG268" s="710"/>
      <c r="TXH268" s="710"/>
      <c r="TXI268" s="710"/>
      <c r="TXJ268" s="710"/>
      <c r="TXK268" s="710"/>
      <c r="TXL268" s="710"/>
      <c r="TXM268" s="710"/>
      <c r="TXN268" s="710"/>
      <c r="TXO268" s="710"/>
      <c r="TXP268" s="710"/>
      <c r="TXQ268" s="710"/>
      <c r="TXR268" s="710"/>
      <c r="TXS268" s="710"/>
      <c r="TXT268" s="710"/>
      <c r="TXU268" s="710"/>
      <c r="TXV268" s="710"/>
      <c r="TXW268" s="710"/>
      <c r="TXX268" s="710"/>
      <c r="TXY268" s="710"/>
      <c r="TXZ268" s="710"/>
      <c r="TYA268" s="710"/>
      <c r="TYB268" s="710"/>
      <c r="TYC268" s="710"/>
      <c r="TYD268" s="710"/>
      <c r="TYE268" s="710"/>
      <c r="TYF268" s="710"/>
      <c r="TYG268" s="710"/>
      <c r="TYH268" s="710"/>
      <c r="TYI268" s="710"/>
      <c r="TYJ268" s="710"/>
      <c r="TYK268" s="710"/>
      <c r="TYL268" s="710"/>
      <c r="TYM268" s="710"/>
      <c r="TYN268" s="710"/>
      <c r="TYO268" s="710"/>
      <c r="TYP268" s="710"/>
      <c r="TYQ268" s="710"/>
      <c r="TYR268" s="710"/>
      <c r="TYS268" s="710"/>
      <c r="TYT268" s="710"/>
      <c r="TYU268" s="710"/>
      <c r="TYV268" s="710"/>
      <c r="TYW268" s="710"/>
      <c r="TYX268" s="710"/>
      <c r="TYY268" s="710"/>
      <c r="TYZ268" s="710"/>
      <c r="TZA268" s="710"/>
      <c r="TZB268" s="710"/>
      <c r="TZC268" s="710"/>
      <c r="TZD268" s="710"/>
      <c r="TZE268" s="710"/>
      <c r="TZF268" s="710"/>
      <c r="TZG268" s="710"/>
      <c r="TZH268" s="710"/>
      <c r="TZI268" s="710"/>
      <c r="TZJ268" s="710"/>
      <c r="TZK268" s="710"/>
      <c r="TZL268" s="710"/>
      <c r="TZM268" s="710"/>
      <c r="TZN268" s="710"/>
      <c r="TZO268" s="710"/>
      <c r="TZP268" s="710"/>
      <c r="TZQ268" s="710"/>
      <c r="TZR268" s="710"/>
      <c r="TZS268" s="710"/>
      <c r="TZT268" s="710"/>
      <c r="TZU268" s="710"/>
      <c r="TZV268" s="710"/>
      <c r="TZW268" s="710"/>
      <c r="TZX268" s="710"/>
      <c r="TZY268" s="710"/>
      <c r="TZZ268" s="710"/>
      <c r="UAA268" s="710"/>
      <c r="UAB268" s="710"/>
      <c r="UAC268" s="710"/>
      <c r="UAD268" s="710"/>
      <c r="UAE268" s="710"/>
      <c r="UAF268" s="710"/>
      <c r="UAG268" s="710"/>
      <c r="UAH268" s="710"/>
      <c r="UAI268" s="710"/>
      <c r="UAJ268" s="710"/>
      <c r="UAK268" s="710"/>
      <c r="UAL268" s="710"/>
      <c r="UAM268" s="710"/>
      <c r="UAN268" s="710"/>
      <c r="UAO268" s="710"/>
      <c r="UAP268" s="710"/>
      <c r="UAQ268" s="710"/>
      <c r="UAR268" s="710"/>
      <c r="UAS268" s="710"/>
      <c r="UAT268" s="710"/>
      <c r="UAU268" s="710"/>
      <c r="UAV268" s="710"/>
      <c r="UAW268" s="710"/>
      <c r="UAX268" s="710"/>
      <c r="UAY268" s="710"/>
      <c r="UAZ268" s="710"/>
      <c r="UBA268" s="710"/>
      <c r="UBB268" s="710"/>
      <c r="UBC268" s="710"/>
      <c r="UBD268" s="710"/>
      <c r="UBE268" s="710"/>
      <c r="UBF268" s="710"/>
      <c r="UBG268" s="710"/>
      <c r="UBH268" s="710"/>
      <c r="UBI268" s="710"/>
      <c r="UBJ268" s="710"/>
      <c r="UBK268" s="710"/>
      <c r="UBL268" s="710"/>
      <c r="UBM268" s="710"/>
      <c r="UBN268" s="710"/>
      <c r="UBO268" s="710"/>
      <c r="UBP268" s="710"/>
      <c r="UBQ268" s="710"/>
      <c r="UBR268" s="710"/>
      <c r="UBS268" s="710"/>
      <c r="UBT268" s="710"/>
      <c r="UBU268" s="710"/>
      <c r="UBV268" s="710"/>
      <c r="UBW268" s="710"/>
      <c r="UBX268" s="710"/>
      <c r="UBY268" s="710"/>
      <c r="UBZ268" s="710"/>
      <c r="UCA268" s="710"/>
      <c r="UCB268" s="710"/>
      <c r="UCC268" s="710"/>
      <c r="UCD268" s="710"/>
      <c r="UCE268" s="710"/>
      <c r="UCF268" s="710"/>
      <c r="UCG268" s="710"/>
      <c r="UCH268" s="710"/>
      <c r="UCI268" s="710"/>
      <c r="UCJ268" s="710"/>
      <c r="UCK268" s="710"/>
      <c r="UCL268" s="710"/>
      <c r="UCM268" s="710"/>
      <c r="UCN268" s="710"/>
      <c r="UCO268" s="710"/>
      <c r="UCP268" s="710"/>
      <c r="UCQ268" s="710"/>
      <c r="UCR268" s="710"/>
      <c r="UCS268" s="710"/>
      <c r="UCT268" s="710"/>
      <c r="UCU268" s="710"/>
      <c r="UCV268" s="710"/>
      <c r="UCW268" s="710"/>
      <c r="UCX268" s="710"/>
      <c r="UCY268" s="710"/>
      <c r="UCZ268" s="710"/>
      <c r="UDA268" s="710"/>
      <c r="UDB268" s="710"/>
      <c r="UDC268" s="710"/>
      <c r="UDD268" s="710"/>
      <c r="UDE268" s="710"/>
      <c r="UDF268" s="710"/>
      <c r="UDG268" s="710"/>
      <c r="UDH268" s="710"/>
      <c r="UDI268" s="710"/>
      <c r="UDJ268" s="710"/>
      <c r="UDK268" s="710"/>
      <c r="UDL268" s="710"/>
      <c r="UDM268" s="710"/>
      <c r="UDN268" s="710"/>
      <c r="UDO268" s="710"/>
      <c r="UDP268" s="710"/>
      <c r="UDQ268" s="710"/>
      <c r="UDR268" s="710"/>
      <c r="UDS268" s="710"/>
      <c r="UDT268" s="710"/>
      <c r="UDU268" s="710"/>
      <c r="UDV268" s="710"/>
      <c r="UDW268" s="710"/>
      <c r="UDX268" s="710"/>
      <c r="UDY268" s="710"/>
      <c r="UDZ268" s="710"/>
      <c r="UEA268" s="710"/>
      <c r="UEB268" s="710"/>
      <c r="UEC268" s="710"/>
      <c r="UED268" s="710"/>
      <c r="UEE268" s="710"/>
      <c r="UEF268" s="710"/>
      <c r="UEG268" s="710"/>
      <c r="UEH268" s="710"/>
      <c r="UEI268" s="710"/>
      <c r="UEJ268" s="710"/>
      <c r="UEK268" s="710"/>
      <c r="UEL268" s="710"/>
      <c r="UEM268" s="710"/>
      <c r="UEN268" s="710"/>
      <c r="UEO268" s="710"/>
      <c r="UEP268" s="710"/>
      <c r="UEQ268" s="710"/>
      <c r="UER268" s="710"/>
      <c r="UES268" s="710"/>
      <c r="UET268" s="710"/>
      <c r="UEU268" s="710"/>
      <c r="UEV268" s="710"/>
      <c r="UEW268" s="710"/>
      <c r="UEX268" s="710"/>
      <c r="UEY268" s="710"/>
      <c r="UEZ268" s="710"/>
      <c r="UFA268" s="710"/>
      <c r="UFB268" s="710"/>
      <c r="UFC268" s="710"/>
      <c r="UFD268" s="710"/>
      <c r="UFE268" s="710"/>
      <c r="UFF268" s="710"/>
      <c r="UFG268" s="710"/>
      <c r="UFH268" s="710"/>
      <c r="UFI268" s="710"/>
      <c r="UFJ268" s="710"/>
      <c r="UFK268" s="710"/>
      <c r="UFL268" s="710"/>
      <c r="UFM268" s="710"/>
      <c r="UFN268" s="710"/>
      <c r="UFO268" s="710"/>
      <c r="UFP268" s="710"/>
      <c r="UFQ268" s="710"/>
      <c r="UFR268" s="710"/>
      <c r="UFS268" s="710"/>
      <c r="UFT268" s="710"/>
      <c r="UFU268" s="710"/>
      <c r="UFV268" s="710"/>
      <c r="UFW268" s="710"/>
      <c r="UFX268" s="710"/>
      <c r="UFY268" s="710"/>
      <c r="UFZ268" s="710"/>
      <c r="UGA268" s="710"/>
      <c r="UGB268" s="710"/>
      <c r="UGC268" s="710"/>
      <c r="UGD268" s="710"/>
      <c r="UGE268" s="710"/>
      <c r="UGF268" s="710"/>
      <c r="UGG268" s="710"/>
      <c r="UGH268" s="710"/>
      <c r="UGI268" s="710"/>
      <c r="UGJ268" s="710"/>
      <c r="UGK268" s="710"/>
      <c r="UGL268" s="710"/>
      <c r="UGM268" s="710"/>
      <c r="UGN268" s="710"/>
      <c r="UGO268" s="710"/>
      <c r="UGP268" s="710"/>
      <c r="UGQ268" s="710"/>
      <c r="UGR268" s="710"/>
      <c r="UGS268" s="710"/>
      <c r="UGT268" s="710"/>
      <c r="UGU268" s="710"/>
      <c r="UGV268" s="710"/>
      <c r="UGW268" s="710"/>
      <c r="UGX268" s="710"/>
      <c r="UGY268" s="710"/>
      <c r="UGZ268" s="710"/>
      <c r="UHA268" s="710"/>
      <c r="UHB268" s="710"/>
      <c r="UHC268" s="710"/>
      <c r="UHD268" s="710"/>
      <c r="UHE268" s="710"/>
      <c r="UHF268" s="710"/>
      <c r="UHG268" s="710"/>
      <c r="UHH268" s="710"/>
      <c r="UHI268" s="710"/>
      <c r="UHJ268" s="710"/>
      <c r="UHK268" s="710"/>
      <c r="UHL268" s="710"/>
      <c r="UHM268" s="710"/>
      <c r="UHN268" s="710"/>
      <c r="UHO268" s="710"/>
      <c r="UHP268" s="710"/>
      <c r="UHQ268" s="710"/>
      <c r="UHR268" s="710"/>
      <c r="UHS268" s="710"/>
      <c r="UHT268" s="710"/>
      <c r="UHU268" s="710"/>
      <c r="UHV268" s="710"/>
      <c r="UHW268" s="710"/>
      <c r="UHX268" s="710"/>
      <c r="UHY268" s="710"/>
      <c r="UHZ268" s="710"/>
      <c r="UIA268" s="710"/>
      <c r="UIB268" s="710"/>
      <c r="UIC268" s="710"/>
      <c r="UID268" s="710"/>
      <c r="UIE268" s="710"/>
      <c r="UIF268" s="710"/>
      <c r="UIG268" s="710"/>
      <c r="UIH268" s="710"/>
      <c r="UII268" s="710"/>
      <c r="UIJ268" s="710"/>
      <c r="UIK268" s="710"/>
      <c r="UIL268" s="710"/>
      <c r="UIM268" s="710"/>
      <c r="UIN268" s="710"/>
      <c r="UIO268" s="710"/>
      <c r="UIP268" s="710"/>
      <c r="UIQ268" s="710"/>
      <c r="UIR268" s="710"/>
      <c r="UIS268" s="710"/>
      <c r="UIT268" s="710"/>
      <c r="UIU268" s="710"/>
      <c r="UIV268" s="710"/>
      <c r="UIW268" s="710"/>
      <c r="UIX268" s="710"/>
      <c r="UIY268" s="710"/>
      <c r="UIZ268" s="710"/>
      <c r="UJA268" s="710"/>
      <c r="UJB268" s="710"/>
      <c r="UJC268" s="710"/>
      <c r="UJD268" s="710"/>
      <c r="UJE268" s="710"/>
      <c r="UJF268" s="710"/>
      <c r="UJG268" s="710"/>
      <c r="UJH268" s="710"/>
      <c r="UJI268" s="710"/>
      <c r="UJJ268" s="710"/>
      <c r="UJK268" s="710"/>
      <c r="UJL268" s="710"/>
      <c r="UJM268" s="710"/>
      <c r="UJN268" s="710"/>
      <c r="UJO268" s="710"/>
      <c r="UJP268" s="710"/>
      <c r="UJQ268" s="710"/>
      <c r="UJR268" s="710"/>
      <c r="UJS268" s="710"/>
      <c r="UJT268" s="710"/>
      <c r="UJU268" s="710"/>
      <c r="UJV268" s="710"/>
      <c r="UJW268" s="710"/>
      <c r="UJX268" s="710"/>
      <c r="UJY268" s="710"/>
      <c r="UJZ268" s="710"/>
      <c r="UKA268" s="710"/>
      <c r="UKB268" s="710"/>
      <c r="UKC268" s="710"/>
      <c r="UKD268" s="710"/>
      <c r="UKE268" s="710"/>
      <c r="UKF268" s="710"/>
      <c r="UKG268" s="710"/>
      <c r="UKH268" s="710"/>
      <c r="UKI268" s="710"/>
      <c r="UKJ268" s="710"/>
      <c r="UKK268" s="710"/>
      <c r="UKL268" s="710"/>
      <c r="UKM268" s="710"/>
      <c r="UKN268" s="710"/>
      <c r="UKO268" s="710"/>
      <c r="UKP268" s="710"/>
      <c r="UKQ268" s="710"/>
      <c r="UKR268" s="710"/>
      <c r="UKS268" s="710"/>
      <c r="UKT268" s="710"/>
      <c r="UKU268" s="710"/>
      <c r="UKV268" s="710"/>
      <c r="UKW268" s="710"/>
      <c r="UKX268" s="710"/>
      <c r="UKY268" s="710"/>
      <c r="UKZ268" s="710"/>
      <c r="ULA268" s="710"/>
      <c r="ULB268" s="710"/>
      <c r="ULC268" s="710"/>
      <c r="ULD268" s="710"/>
      <c r="ULE268" s="710"/>
      <c r="ULF268" s="710"/>
      <c r="ULG268" s="710"/>
      <c r="ULH268" s="710"/>
      <c r="ULI268" s="710"/>
      <c r="ULJ268" s="710"/>
      <c r="ULK268" s="710"/>
      <c r="ULL268" s="710"/>
      <c r="ULM268" s="710"/>
      <c r="ULN268" s="710"/>
      <c r="ULO268" s="710"/>
      <c r="ULP268" s="710"/>
      <c r="ULQ268" s="710"/>
      <c r="ULR268" s="710"/>
      <c r="ULS268" s="710"/>
      <c r="ULT268" s="710"/>
      <c r="ULU268" s="710"/>
      <c r="ULV268" s="710"/>
      <c r="ULW268" s="710"/>
      <c r="ULX268" s="710"/>
      <c r="ULY268" s="710"/>
      <c r="ULZ268" s="710"/>
      <c r="UMA268" s="710"/>
      <c r="UMB268" s="710"/>
      <c r="UMC268" s="710"/>
      <c r="UMD268" s="710"/>
      <c r="UME268" s="710"/>
      <c r="UMF268" s="710"/>
      <c r="UMG268" s="710"/>
      <c r="UMH268" s="710"/>
      <c r="UMI268" s="710"/>
      <c r="UMJ268" s="710"/>
      <c r="UMK268" s="710"/>
      <c r="UML268" s="710"/>
      <c r="UMM268" s="710"/>
      <c r="UMN268" s="710"/>
      <c r="UMO268" s="710"/>
      <c r="UMP268" s="710"/>
      <c r="UMQ268" s="710"/>
      <c r="UMR268" s="710"/>
      <c r="UMS268" s="710"/>
      <c r="UMT268" s="710"/>
      <c r="UMU268" s="710"/>
      <c r="UMV268" s="710"/>
      <c r="UMW268" s="710"/>
      <c r="UMX268" s="710"/>
      <c r="UMY268" s="710"/>
      <c r="UMZ268" s="710"/>
      <c r="UNA268" s="710"/>
      <c r="UNB268" s="710"/>
      <c r="UNC268" s="710"/>
      <c r="UND268" s="710"/>
      <c r="UNE268" s="710"/>
      <c r="UNF268" s="710"/>
      <c r="UNG268" s="710"/>
      <c r="UNH268" s="710"/>
      <c r="UNI268" s="710"/>
      <c r="UNJ268" s="710"/>
      <c r="UNK268" s="710"/>
      <c r="UNL268" s="710"/>
      <c r="UNM268" s="710"/>
      <c r="UNN268" s="710"/>
      <c r="UNO268" s="710"/>
      <c r="UNP268" s="710"/>
      <c r="UNQ268" s="710"/>
      <c r="UNR268" s="710"/>
      <c r="UNS268" s="710"/>
      <c r="UNT268" s="710"/>
      <c r="UNU268" s="710"/>
      <c r="UNV268" s="710"/>
      <c r="UNW268" s="710"/>
      <c r="UNX268" s="710"/>
      <c r="UNY268" s="710"/>
      <c r="UNZ268" s="710"/>
      <c r="UOA268" s="710"/>
      <c r="UOB268" s="710"/>
      <c r="UOC268" s="710"/>
      <c r="UOD268" s="710"/>
      <c r="UOE268" s="710"/>
      <c r="UOF268" s="710"/>
      <c r="UOG268" s="710"/>
      <c r="UOH268" s="710"/>
      <c r="UOI268" s="710"/>
      <c r="UOJ268" s="710"/>
      <c r="UOK268" s="710"/>
      <c r="UOL268" s="710"/>
      <c r="UOM268" s="710"/>
      <c r="UON268" s="710"/>
      <c r="UOO268" s="710"/>
      <c r="UOP268" s="710"/>
      <c r="UOQ268" s="710"/>
      <c r="UOR268" s="710"/>
      <c r="UOS268" s="710"/>
      <c r="UOT268" s="710"/>
      <c r="UOU268" s="710"/>
      <c r="UOV268" s="710"/>
      <c r="UOW268" s="710"/>
      <c r="UOX268" s="710"/>
      <c r="UOY268" s="710"/>
      <c r="UOZ268" s="710"/>
      <c r="UPA268" s="710"/>
      <c r="UPB268" s="710"/>
      <c r="UPC268" s="710"/>
      <c r="UPD268" s="710"/>
      <c r="UPE268" s="710"/>
      <c r="UPF268" s="710"/>
      <c r="UPG268" s="710"/>
      <c r="UPH268" s="710"/>
      <c r="UPI268" s="710"/>
      <c r="UPJ268" s="710"/>
      <c r="UPK268" s="710"/>
      <c r="UPL268" s="710"/>
      <c r="UPM268" s="710"/>
      <c r="UPN268" s="710"/>
      <c r="UPO268" s="710"/>
      <c r="UPP268" s="710"/>
      <c r="UPQ268" s="710"/>
      <c r="UPR268" s="710"/>
      <c r="UPS268" s="710"/>
      <c r="UPT268" s="710"/>
      <c r="UPU268" s="710"/>
      <c r="UPV268" s="710"/>
      <c r="UPW268" s="710"/>
      <c r="UPX268" s="710"/>
      <c r="UPY268" s="710"/>
      <c r="UPZ268" s="710"/>
      <c r="UQA268" s="710"/>
      <c r="UQB268" s="710"/>
      <c r="UQC268" s="710"/>
      <c r="UQD268" s="710"/>
      <c r="UQE268" s="710"/>
      <c r="UQF268" s="710"/>
      <c r="UQG268" s="710"/>
      <c r="UQH268" s="710"/>
      <c r="UQI268" s="710"/>
      <c r="UQJ268" s="710"/>
      <c r="UQK268" s="710"/>
      <c r="UQL268" s="710"/>
      <c r="UQM268" s="710"/>
      <c r="UQN268" s="710"/>
      <c r="UQO268" s="710"/>
      <c r="UQP268" s="710"/>
      <c r="UQQ268" s="710"/>
      <c r="UQR268" s="710"/>
      <c r="UQS268" s="710"/>
      <c r="UQT268" s="710"/>
      <c r="UQU268" s="710"/>
      <c r="UQV268" s="710"/>
      <c r="UQW268" s="710"/>
      <c r="UQX268" s="710"/>
      <c r="UQY268" s="710"/>
      <c r="UQZ268" s="710"/>
      <c r="URA268" s="710"/>
      <c r="URB268" s="710"/>
      <c r="URC268" s="710"/>
      <c r="URD268" s="710"/>
      <c r="URE268" s="710"/>
      <c r="URF268" s="710"/>
      <c r="URG268" s="710"/>
      <c r="URH268" s="710"/>
      <c r="URI268" s="710"/>
      <c r="URJ268" s="710"/>
      <c r="URK268" s="710"/>
      <c r="URL268" s="710"/>
      <c r="URM268" s="710"/>
      <c r="URN268" s="710"/>
      <c r="URO268" s="710"/>
      <c r="URP268" s="710"/>
      <c r="URQ268" s="710"/>
      <c r="URR268" s="710"/>
      <c r="URS268" s="710"/>
      <c r="URT268" s="710"/>
      <c r="URU268" s="710"/>
      <c r="URV268" s="710"/>
      <c r="URW268" s="710"/>
      <c r="URX268" s="710"/>
      <c r="URY268" s="710"/>
      <c r="URZ268" s="710"/>
      <c r="USA268" s="710"/>
      <c r="USB268" s="710"/>
      <c r="USC268" s="710"/>
      <c r="USD268" s="710"/>
      <c r="USE268" s="710"/>
      <c r="USF268" s="710"/>
      <c r="USG268" s="710"/>
      <c r="USH268" s="710"/>
      <c r="USI268" s="710"/>
      <c r="USJ268" s="710"/>
      <c r="USK268" s="710"/>
      <c r="USL268" s="710"/>
      <c r="USM268" s="710"/>
      <c r="USN268" s="710"/>
      <c r="USO268" s="710"/>
      <c r="USP268" s="710"/>
      <c r="USQ268" s="710"/>
      <c r="USR268" s="710"/>
      <c r="USS268" s="710"/>
      <c r="UST268" s="710"/>
      <c r="USU268" s="710"/>
      <c r="USV268" s="710"/>
      <c r="USW268" s="710"/>
      <c r="USX268" s="710"/>
      <c r="USY268" s="710"/>
      <c r="USZ268" s="710"/>
      <c r="UTA268" s="710"/>
      <c r="UTB268" s="710"/>
      <c r="UTC268" s="710"/>
      <c r="UTD268" s="710"/>
      <c r="UTE268" s="710"/>
      <c r="UTF268" s="710"/>
      <c r="UTG268" s="710"/>
      <c r="UTH268" s="710"/>
      <c r="UTI268" s="710"/>
      <c r="UTJ268" s="710"/>
      <c r="UTK268" s="710"/>
      <c r="UTL268" s="710"/>
      <c r="UTM268" s="710"/>
      <c r="UTN268" s="710"/>
      <c r="UTO268" s="710"/>
      <c r="UTP268" s="710"/>
      <c r="UTQ268" s="710"/>
      <c r="UTR268" s="710"/>
      <c r="UTS268" s="710"/>
      <c r="UTT268" s="710"/>
      <c r="UTU268" s="710"/>
      <c r="UTV268" s="710"/>
      <c r="UTW268" s="710"/>
      <c r="UTX268" s="710"/>
      <c r="UTY268" s="710"/>
      <c r="UTZ268" s="710"/>
      <c r="UUA268" s="710"/>
      <c r="UUB268" s="710"/>
      <c r="UUC268" s="710"/>
      <c r="UUD268" s="710"/>
      <c r="UUE268" s="710"/>
      <c r="UUF268" s="710"/>
      <c r="UUG268" s="710"/>
      <c r="UUH268" s="710"/>
      <c r="UUI268" s="710"/>
      <c r="UUJ268" s="710"/>
      <c r="UUK268" s="710"/>
      <c r="UUL268" s="710"/>
      <c r="UUM268" s="710"/>
      <c r="UUN268" s="710"/>
      <c r="UUO268" s="710"/>
      <c r="UUP268" s="710"/>
      <c r="UUQ268" s="710"/>
      <c r="UUR268" s="710"/>
      <c r="UUS268" s="710"/>
      <c r="UUT268" s="710"/>
      <c r="UUU268" s="710"/>
      <c r="UUV268" s="710"/>
      <c r="UUW268" s="710"/>
      <c r="UUX268" s="710"/>
      <c r="UUY268" s="710"/>
      <c r="UUZ268" s="710"/>
      <c r="UVA268" s="710"/>
      <c r="UVB268" s="710"/>
      <c r="UVC268" s="710"/>
      <c r="UVD268" s="710"/>
      <c r="UVE268" s="710"/>
      <c r="UVF268" s="710"/>
      <c r="UVG268" s="710"/>
      <c r="UVH268" s="710"/>
      <c r="UVI268" s="710"/>
      <c r="UVJ268" s="710"/>
      <c r="UVK268" s="710"/>
      <c r="UVL268" s="710"/>
      <c r="UVM268" s="710"/>
      <c r="UVN268" s="710"/>
      <c r="UVO268" s="710"/>
      <c r="UVP268" s="710"/>
      <c r="UVQ268" s="710"/>
      <c r="UVR268" s="710"/>
      <c r="UVS268" s="710"/>
      <c r="UVT268" s="710"/>
      <c r="UVU268" s="710"/>
      <c r="UVV268" s="710"/>
      <c r="UVW268" s="710"/>
      <c r="UVX268" s="710"/>
      <c r="UVY268" s="710"/>
      <c r="UVZ268" s="710"/>
      <c r="UWA268" s="710"/>
      <c r="UWB268" s="710"/>
      <c r="UWC268" s="710"/>
      <c r="UWD268" s="710"/>
      <c r="UWE268" s="710"/>
      <c r="UWF268" s="710"/>
      <c r="UWG268" s="710"/>
      <c r="UWH268" s="710"/>
      <c r="UWI268" s="710"/>
      <c r="UWJ268" s="710"/>
      <c r="UWK268" s="710"/>
      <c r="UWL268" s="710"/>
      <c r="UWM268" s="710"/>
      <c r="UWN268" s="710"/>
      <c r="UWO268" s="710"/>
      <c r="UWP268" s="710"/>
      <c r="UWQ268" s="710"/>
      <c r="UWR268" s="710"/>
      <c r="UWS268" s="710"/>
      <c r="UWT268" s="710"/>
      <c r="UWU268" s="710"/>
      <c r="UWV268" s="710"/>
      <c r="UWW268" s="710"/>
      <c r="UWX268" s="710"/>
      <c r="UWY268" s="710"/>
      <c r="UWZ268" s="710"/>
      <c r="UXA268" s="710"/>
      <c r="UXB268" s="710"/>
      <c r="UXC268" s="710"/>
      <c r="UXD268" s="710"/>
      <c r="UXE268" s="710"/>
      <c r="UXF268" s="710"/>
      <c r="UXG268" s="710"/>
      <c r="UXH268" s="710"/>
      <c r="UXI268" s="710"/>
      <c r="UXJ268" s="710"/>
      <c r="UXK268" s="710"/>
      <c r="UXL268" s="710"/>
      <c r="UXM268" s="710"/>
      <c r="UXN268" s="710"/>
      <c r="UXO268" s="710"/>
      <c r="UXP268" s="710"/>
      <c r="UXQ268" s="710"/>
      <c r="UXR268" s="710"/>
      <c r="UXS268" s="710"/>
      <c r="UXT268" s="710"/>
      <c r="UXU268" s="710"/>
      <c r="UXV268" s="710"/>
      <c r="UXW268" s="710"/>
      <c r="UXX268" s="710"/>
      <c r="UXY268" s="710"/>
      <c r="UXZ268" s="710"/>
      <c r="UYA268" s="710"/>
      <c r="UYB268" s="710"/>
      <c r="UYC268" s="710"/>
      <c r="UYD268" s="710"/>
      <c r="UYE268" s="710"/>
      <c r="UYF268" s="710"/>
      <c r="UYG268" s="710"/>
      <c r="UYH268" s="710"/>
      <c r="UYI268" s="710"/>
      <c r="UYJ268" s="710"/>
      <c r="UYK268" s="710"/>
      <c r="UYL268" s="710"/>
      <c r="UYM268" s="710"/>
      <c r="UYN268" s="710"/>
      <c r="UYO268" s="710"/>
      <c r="UYP268" s="710"/>
      <c r="UYQ268" s="710"/>
      <c r="UYR268" s="710"/>
      <c r="UYS268" s="710"/>
      <c r="UYT268" s="710"/>
      <c r="UYU268" s="710"/>
      <c r="UYV268" s="710"/>
      <c r="UYW268" s="710"/>
      <c r="UYX268" s="710"/>
      <c r="UYY268" s="710"/>
      <c r="UYZ268" s="710"/>
      <c r="UZA268" s="710"/>
      <c r="UZB268" s="710"/>
      <c r="UZC268" s="710"/>
      <c r="UZD268" s="710"/>
      <c r="UZE268" s="710"/>
      <c r="UZF268" s="710"/>
      <c r="UZG268" s="710"/>
      <c r="UZH268" s="710"/>
      <c r="UZI268" s="710"/>
      <c r="UZJ268" s="710"/>
      <c r="UZK268" s="710"/>
      <c r="UZL268" s="710"/>
      <c r="UZM268" s="710"/>
      <c r="UZN268" s="710"/>
      <c r="UZO268" s="710"/>
      <c r="UZP268" s="710"/>
      <c r="UZQ268" s="710"/>
      <c r="UZR268" s="710"/>
      <c r="UZS268" s="710"/>
      <c r="UZT268" s="710"/>
      <c r="UZU268" s="710"/>
      <c r="UZV268" s="710"/>
      <c r="UZW268" s="710"/>
      <c r="UZX268" s="710"/>
      <c r="UZY268" s="710"/>
      <c r="UZZ268" s="710"/>
      <c r="VAA268" s="710"/>
      <c r="VAB268" s="710"/>
      <c r="VAC268" s="710"/>
      <c r="VAD268" s="710"/>
      <c r="VAE268" s="710"/>
      <c r="VAF268" s="710"/>
      <c r="VAG268" s="710"/>
      <c r="VAH268" s="710"/>
      <c r="VAI268" s="710"/>
      <c r="VAJ268" s="710"/>
      <c r="VAK268" s="710"/>
      <c r="VAL268" s="710"/>
      <c r="VAM268" s="710"/>
      <c r="VAN268" s="710"/>
      <c r="VAO268" s="710"/>
      <c r="VAP268" s="710"/>
      <c r="VAQ268" s="710"/>
      <c r="VAR268" s="710"/>
      <c r="VAS268" s="710"/>
      <c r="VAT268" s="710"/>
      <c r="VAU268" s="710"/>
      <c r="VAV268" s="710"/>
      <c r="VAW268" s="710"/>
      <c r="VAX268" s="710"/>
      <c r="VAY268" s="710"/>
      <c r="VAZ268" s="710"/>
      <c r="VBA268" s="710"/>
      <c r="VBB268" s="710"/>
      <c r="VBC268" s="710"/>
      <c r="VBD268" s="710"/>
      <c r="VBE268" s="710"/>
      <c r="VBF268" s="710"/>
      <c r="VBG268" s="710"/>
      <c r="VBH268" s="710"/>
      <c r="VBI268" s="710"/>
      <c r="VBJ268" s="710"/>
      <c r="VBK268" s="710"/>
      <c r="VBL268" s="710"/>
      <c r="VBM268" s="710"/>
      <c r="VBN268" s="710"/>
      <c r="VBO268" s="710"/>
      <c r="VBP268" s="710"/>
      <c r="VBQ268" s="710"/>
      <c r="VBR268" s="710"/>
      <c r="VBS268" s="710"/>
      <c r="VBT268" s="710"/>
      <c r="VBU268" s="710"/>
      <c r="VBV268" s="710"/>
      <c r="VBW268" s="710"/>
      <c r="VBX268" s="710"/>
      <c r="VBY268" s="710"/>
      <c r="VBZ268" s="710"/>
      <c r="VCA268" s="710"/>
      <c r="VCB268" s="710"/>
      <c r="VCC268" s="710"/>
      <c r="VCD268" s="710"/>
      <c r="VCE268" s="710"/>
      <c r="VCF268" s="710"/>
      <c r="VCG268" s="710"/>
      <c r="VCH268" s="710"/>
      <c r="VCI268" s="710"/>
      <c r="VCJ268" s="710"/>
      <c r="VCK268" s="710"/>
      <c r="VCL268" s="710"/>
      <c r="VCM268" s="710"/>
      <c r="VCN268" s="710"/>
      <c r="VCO268" s="710"/>
      <c r="VCP268" s="710"/>
      <c r="VCQ268" s="710"/>
      <c r="VCR268" s="710"/>
      <c r="VCS268" s="710"/>
      <c r="VCT268" s="710"/>
      <c r="VCU268" s="710"/>
      <c r="VCV268" s="710"/>
      <c r="VCW268" s="710"/>
      <c r="VCX268" s="710"/>
      <c r="VCY268" s="710"/>
      <c r="VCZ268" s="710"/>
      <c r="VDA268" s="710"/>
      <c r="VDB268" s="710"/>
      <c r="VDC268" s="710"/>
      <c r="VDD268" s="710"/>
      <c r="VDE268" s="710"/>
      <c r="VDF268" s="710"/>
      <c r="VDG268" s="710"/>
      <c r="VDH268" s="710"/>
      <c r="VDI268" s="710"/>
      <c r="VDJ268" s="710"/>
      <c r="VDK268" s="710"/>
      <c r="VDL268" s="710"/>
      <c r="VDM268" s="710"/>
      <c r="VDN268" s="710"/>
      <c r="VDO268" s="710"/>
      <c r="VDP268" s="710"/>
      <c r="VDQ268" s="710"/>
      <c r="VDR268" s="710"/>
      <c r="VDS268" s="710"/>
      <c r="VDT268" s="710"/>
      <c r="VDU268" s="710"/>
      <c r="VDV268" s="710"/>
      <c r="VDW268" s="710"/>
      <c r="VDX268" s="710"/>
      <c r="VDY268" s="710"/>
      <c r="VDZ268" s="710"/>
      <c r="VEA268" s="710"/>
      <c r="VEB268" s="710"/>
      <c r="VEC268" s="710"/>
      <c r="VED268" s="710"/>
      <c r="VEE268" s="710"/>
      <c r="VEF268" s="710"/>
      <c r="VEG268" s="710"/>
      <c r="VEH268" s="710"/>
      <c r="VEI268" s="710"/>
      <c r="VEJ268" s="710"/>
      <c r="VEK268" s="710"/>
      <c r="VEL268" s="710"/>
      <c r="VEM268" s="710"/>
      <c r="VEN268" s="710"/>
      <c r="VEO268" s="710"/>
      <c r="VEP268" s="710"/>
      <c r="VEQ268" s="710"/>
      <c r="VER268" s="710"/>
      <c r="VES268" s="710"/>
      <c r="VET268" s="710"/>
      <c r="VEU268" s="710"/>
      <c r="VEV268" s="710"/>
      <c r="VEW268" s="710"/>
      <c r="VEX268" s="710"/>
      <c r="VEY268" s="710"/>
      <c r="VEZ268" s="710"/>
      <c r="VFA268" s="710"/>
      <c r="VFB268" s="710"/>
      <c r="VFC268" s="710"/>
      <c r="VFD268" s="710"/>
      <c r="VFE268" s="710"/>
      <c r="VFF268" s="710"/>
      <c r="VFG268" s="710"/>
      <c r="VFH268" s="710"/>
      <c r="VFI268" s="710"/>
      <c r="VFJ268" s="710"/>
      <c r="VFK268" s="710"/>
      <c r="VFL268" s="710"/>
      <c r="VFM268" s="710"/>
      <c r="VFN268" s="710"/>
      <c r="VFO268" s="710"/>
      <c r="VFP268" s="710"/>
      <c r="VFQ268" s="710"/>
      <c r="VFR268" s="710"/>
      <c r="VFS268" s="710"/>
      <c r="VFT268" s="710"/>
      <c r="VFU268" s="710"/>
      <c r="VFV268" s="710"/>
      <c r="VFW268" s="710"/>
      <c r="VFX268" s="710"/>
      <c r="VFY268" s="710"/>
      <c r="VFZ268" s="710"/>
      <c r="VGA268" s="710"/>
      <c r="VGB268" s="710"/>
      <c r="VGC268" s="710"/>
      <c r="VGD268" s="710"/>
      <c r="VGE268" s="710"/>
      <c r="VGF268" s="710"/>
      <c r="VGG268" s="710"/>
      <c r="VGH268" s="710"/>
      <c r="VGI268" s="710"/>
      <c r="VGJ268" s="710"/>
      <c r="VGK268" s="710"/>
      <c r="VGL268" s="710"/>
      <c r="VGM268" s="710"/>
      <c r="VGN268" s="710"/>
      <c r="VGO268" s="710"/>
      <c r="VGP268" s="710"/>
      <c r="VGQ268" s="710"/>
      <c r="VGR268" s="710"/>
      <c r="VGS268" s="710"/>
      <c r="VGT268" s="710"/>
      <c r="VGU268" s="710"/>
      <c r="VGV268" s="710"/>
      <c r="VGW268" s="710"/>
      <c r="VGX268" s="710"/>
      <c r="VGY268" s="710"/>
      <c r="VGZ268" s="710"/>
      <c r="VHA268" s="710"/>
      <c r="VHB268" s="710"/>
      <c r="VHC268" s="710"/>
      <c r="VHD268" s="710"/>
      <c r="VHE268" s="710"/>
      <c r="VHF268" s="710"/>
      <c r="VHG268" s="710"/>
      <c r="VHH268" s="710"/>
      <c r="VHI268" s="710"/>
      <c r="VHJ268" s="710"/>
      <c r="VHK268" s="710"/>
      <c r="VHL268" s="710"/>
      <c r="VHM268" s="710"/>
      <c r="VHN268" s="710"/>
      <c r="VHO268" s="710"/>
      <c r="VHP268" s="710"/>
      <c r="VHQ268" s="710"/>
      <c r="VHR268" s="710"/>
      <c r="VHS268" s="710"/>
      <c r="VHT268" s="710"/>
      <c r="VHU268" s="710"/>
      <c r="VHV268" s="710"/>
      <c r="VHW268" s="710"/>
      <c r="VHX268" s="710"/>
      <c r="VHY268" s="710"/>
      <c r="VHZ268" s="710"/>
      <c r="VIA268" s="710"/>
      <c r="VIB268" s="710"/>
      <c r="VIC268" s="710"/>
      <c r="VID268" s="710"/>
      <c r="VIE268" s="710"/>
      <c r="VIF268" s="710"/>
      <c r="VIG268" s="710"/>
      <c r="VIH268" s="710"/>
      <c r="VII268" s="710"/>
      <c r="VIJ268" s="710"/>
      <c r="VIK268" s="710"/>
      <c r="VIL268" s="710"/>
      <c r="VIM268" s="710"/>
      <c r="VIN268" s="710"/>
      <c r="VIO268" s="710"/>
      <c r="VIP268" s="710"/>
      <c r="VIQ268" s="710"/>
      <c r="VIR268" s="710"/>
      <c r="VIS268" s="710"/>
      <c r="VIT268" s="710"/>
      <c r="VIU268" s="710"/>
      <c r="VIV268" s="710"/>
      <c r="VIW268" s="710"/>
      <c r="VIX268" s="710"/>
      <c r="VIY268" s="710"/>
      <c r="VIZ268" s="710"/>
      <c r="VJA268" s="710"/>
      <c r="VJB268" s="710"/>
      <c r="VJC268" s="710"/>
      <c r="VJD268" s="710"/>
      <c r="VJE268" s="710"/>
      <c r="VJF268" s="710"/>
      <c r="VJG268" s="710"/>
      <c r="VJH268" s="710"/>
      <c r="VJI268" s="710"/>
      <c r="VJJ268" s="710"/>
      <c r="VJK268" s="710"/>
      <c r="VJL268" s="710"/>
      <c r="VJM268" s="710"/>
      <c r="VJN268" s="710"/>
      <c r="VJO268" s="710"/>
      <c r="VJP268" s="710"/>
      <c r="VJQ268" s="710"/>
      <c r="VJR268" s="710"/>
      <c r="VJS268" s="710"/>
      <c r="VJT268" s="710"/>
      <c r="VJU268" s="710"/>
      <c r="VJV268" s="710"/>
      <c r="VJW268" s="710"/>
      <c r="VJX268" s="710"/>
      <c r="VJY268" s="710"/>
      <c r="VJZ268" s="710"/>
      <c r="VKA268" s="710"/>
      <c r="VKB268" s="710"/>
      <c r="VKC268" s="710"/>
      <c r="VKD268" s="710"/>
      <c r="VKE268" s="710"/>
      <c r="VKF268" s="710"/>
      <c r="VKG268" s="710"/>
      <c r="VKH268" s="710"/>
      <c r="VKI268" s="710"/>
      <c r="VKJ268" s="710"/>
      <c r="VKK268" s="710"/>
      <c r="VKL268" s="710"/>
      <c r="VKM268" s="710"/>
      <c r="VKN268" s="710"/>
      <c r="VKO268" s="710"/>
      <c r="VKP268" s="710"/>
      <c r="VKQ268" s="710"/>
      <c r="VKR268" s="710"/>
      <c r="VKS268" s="710"/>
      <c r="VKT268" s="710"/>
      <c r="VKU268" s="710"/>
      <c r="VKV268" s="710"/>
      <c r="VKW268" s="710"/>
      <c r="VKX268" s="710"/>
      <c r="VKY268" s="710"/>
      <c r="VKZ268" s="710"/>
      <c r="VLA268" s="710"/>
      <c r="VLB268" s="710"/>
      <c r="VLC268" s="710"/>
      <c r="VLD268" s="710"/>
      <c r="VLE268" s="710"/>
      <c r="VLF268" s="710"/>
      <c r="VLG268" s="710"/>
      <c r="VLH268" s="710"/>
      <c r="VLI268" s="710"/>
      <c r="VLJ268" s="710"/>
      <c r="VLK268" s="710"/>
      <c r="VLL268" s="710"/>
      <c r="VLM268" s="710"/>
      <c r="VLN268" s="710"/>
      <c r="VLO268" s="710"/>
      <c r="VLP268" s="710"/>
      <c r="VLQ268" s="710"/>
      <c r="VLR268" s="710"/>
      <c r="VLS268" s="710"/>
      <c r="VLT268" s="710"/>
      <c r="VLU268" s="710"/>
      <c r="VLV268" s="710"/>
      <c r="VLW268" s="710"/>
      <c r="VLX268" s="710"/>
      <c r="VLY268" s="710"/>
      <c r="VLZ268" s="710"/>
      <c r="VMA268" s="710"/>
      <c r="VMB268" s="710"/>
      <c r="VMC268" s="710"/>
      <c r="VMD268" s="710"/>
      <c r="VME268" s="710"/>
      <c r="VMF268" s="710"/>
      <c r="VMG268" s="710"/>
      <c r="VMH268" s="710"/>
      <c r="VMI268" s="710"/>
      <c r="VMJ268" s="710"/>
      <c r="VMK268" s="710"/>
      <c r="VML268" s="710"/>
      <c r="VMM268" s="710"/>
      <c r="VMN268" s="710"/>
      <c r="VMO268" s="710"/>
      <c r="VMP268" s="710"/>
      <c r="VMQ268" s="710"/>
      <c r="VMR268" s="710"/>
      <c r="VMS268" s="710"/>
      <c r="VMT268" s="710"/>
      <c r="VMU268" s="710"/>
      <c r="VMV268" s="710"/>
      <c r="VMW268" s="710"/>
      <c r="VMX268" s="710"/>
      <c r="VMY268" s="710"/>
      <c r="VMZ268" s="710"/>
      <c r="VNA268" s="710"/>
      <c r="VNB268" s="710"/>
      <c r="VNC268" s="710"/>
      <c r="VND268" s="710"/>
      <c r="VNE268" s="710"/>
      <c r="VNF268" s="710"/>
      <c r="VNG268" s="710"/>
      <c r="VNH268" s="710"/>
      <c r="VNI268" s="710"/>
      <c r="VNJ268" s="710"/>
      <c r="VNK268" s="710"/>
      <c r="VNL268" s="710"/>
      <c r="VNM268" s="710"/>
      <c r="VNN268" s="710"/>
      <c r="VNO268" s="710"/>
      <c r="VNP268" s="710"/>
      <c r="VNQ268" s="710"/>
      <c r="VNR268" s="710"/>
      <c r="VNS268" s="710"/>
      <c r="VNT268" s="710"/>
      <c r="VNU268" s="710"/>
      <c r="VNV268" s="710"/>
      <c r="VNW268" s="710"/>
      <c r="VNX268" s="710"/>
      <c r="VNY268" s="710"/>
      <c r="VNZ268" s="710"/>
      <c r="VOA268" s="710"/>
      <c r="VOB268" s="710"/>
      <c r="VOC268" s="710"/>
      <c r="VOD268" s="710"/>
      <c r="VOE268" s="710"/>
      <c r="VOF268" s="710"/>
      <c r="VOG268" s="710"/>
      <c r="VOH268" s="710"/>
      <c r="VOI268" s="710"/>
      <c r="VOJ268" s="710"/>
      <c r="VOK268" s="710"/>
      <c r="VOL268" s="710"/>
      <c r="VOM268" s="710"/>
      <c r="VON268" s="710"/>
      <c r="VOO268" s="710"/>
      <c r="VOP268" s="710"/>
      <c r="VOQ268" s="710"/>
      <c r="VOR268" s="710"/>
      <c r="VOS268" s="710"/>
      <c r="VOT268" s="710"/>
      <c r="VOU268" s="710"/>
      <c r="VOV268" s="710"/>
      <c r="VOW268" s="710"/>
      <c r="VOX268" s="710"/>
      <c r="VOY268" s="710"/>
      <c r="VOZ268" s="710"/>
      <c r="VPA268" s="710"/>
      <c r="VPB268" s="710"/>
      <c r="VPC268" s="710"/>
      <c r="VPD268" s="710"/>
      <c r="VPE268" s="710"/>
      <c r="VPF268" s="710"/>
      <c r="VPG268" s="710"/>
      <c r="VPH268" s="710"/>
      <c r="VPI268" s="710"/>
      <c r="VPJ268" s="710"/>
      <c r="VPK268" s="710"/>
      <c r="VPL268" s="710"/>
      <c r="VPM268" s="710"/>
      <c r="VPN268" s="710"/>
      <c r="VPO268" s="710"/>
      <c r="VPP268" s="710"/>
      <c r="VPQ268" s="710"/>
      <c r="VPR268" s="710"/>
      <c r="VPS268" s="710"/>
      <c r="VPT268" s="710"/>
      <c r="VPU268" s="710"/>
      <c r="VPV268" s="710"/>
      <c r="VPW268" s="710"/>
      <c r="VPX268" s="710"/>
      <c r="VPY268" s="710"/>
      <c r="VPZ268" s="710"/>
      <c r="VQA268" s="710"/>
      <c r="VQB268" s="710"/>
      <c r="VQC268" s="710"/>
      <c r="VQD268" s="710"/>
      <c r="VQE268" s="710"/>
      <c r="VQF268" s="710"/>
      <c r="VQG268" s="710"/>
      <c r="VQH268" s="710"/>
      <c r="VQI268" s="710"/>
      <c r="VQJ268" s="710"/>
      <c r="VQK268" s="710"/>
      <c r="VQL268" s="710"/>
      <c r="VQM268" s="710"/>
      <c r="VQN268" s="710"/>
      <c r="VQO268" s="710"/>
      <c r="VQP268" s="710"/>
      <c r="VQQ268" s="710"/>
      <c r="VQR268" s="710"/>
      <c r="VQS268" s="710"/>
      <c r="VQT268" s="710"/>
      <c r="VQU268" s="710"/>
      <c r="VQV268" s="710"/>
      <c r="VQW268" s="710"/>
      <c r="VQX268" s="710"/>
      <c r="VQY268" s="710"/>
      <c r="VQZ268" s="710"/>
      <c r="VRA268" s="710"/>
      <c r="VRB268" s="710"/>
      <c r="VRC268" s="710"/>
      <c r="VRD268" s="710"/>
      <c r="VRE268" s="710"/>
      <c r="VRF268" s="710"/>
      <c r="VRG268" s="710"/>
      <c r="VRH268" s="710"/>
      <c r="VRI268" s="710"/>
      <c r="VRJ268" s="710"/>
      <c r="VRK268" s="710"/>
      <c r="VRL268" s="710"/>
      <c r="VRM268" s="710"/>
      <c r="VRN268" s="710"/>
      <c r="VRO268" s="710"/>
      <c r="VRP268" s="710"/>
      <c r="VRQ268" s="710"/>
      <c r="VRR268" s="710"/>
      <c r="VRS268" s="710"/>
      <c r="VRT268" s="710"/>
      <c r="VRU268" s="710"/>
      <c r="VRV268" s="710"/>
      <c r="VRW268" s="710"/>
      <c r="VRX268" s="710"/>
      <c r="VRY268" s="710"/>
      <c r="VRZ268" s="710"/>
      <c r="VSA268" s="710"/>
      <c r="VSB268" s="710"/>
      <c r="VSC268" s="710"/>
      <c r="VSD268" s="710"/>
      <c r="VSE268" s="710"/>
      <c r="VSF268" s="710"/>
      <c r="VSG268" s="710"/>
      <c r="VSH268" s="710"/>
      <c r="VSI268" s="710"/>
      <c r="VSJ268" s="710"/>
      <c r="VSK268" s="710"/>
      <c r="VSL268" s="710"/>
      <c r="VSM268" s="710"/>
      <c r="VSN268" s="710"/>
      <c r="VSO268" s="710"/>
      <c r="VSP268" s="710"/>
      <c r="VSQ268" s="710"/>
      <c r="VSR268" s="710"/>
      <c r="VSS268" s="710"/>
      <c r="VST268" s="710"/>
      <c r="VSU268" s="710"/>
      <c r="VSV268" s="710"/>
      <c r="VSW268" s="710"/>
      <c r="VSX268" s="710"/>
      <c r="VSY268" s="710"/>
      <c r="VSZ268" s="710"/>
      <c r="VTA268" s="710"/>
      <c r="VTB268" s="710"/>
      <c r="VTC268" s="710"/>
      <c r="VTD268" s="710"/>
      <c r="VTE268" s="710"/>
      <c r="VTF268" s="710"/>
      <c r="VTG268" s="710"/>
      <c r="VTH268" s="710"/>
      <c r="VTI268" s="710"/>
      <c r="VTJ268" s="710"/>
      <c r="VTK268" s="710"/>
      <c r="VTL268" s="710"/>
      <c r="VTM268" s="710"/>
      <c r="VTN268" s="710"/>
      <c r="VTO268" s="710"/>
      <c r="VTP268" s="710"/>
      <c r="VTQ268" s="710"/>
      <c r="VTR268" s="710"/>
      <c r="VTS268" s="710"/>
      <c r="VTT268" s="710"/>
      <c r="VTU268" s="710"/>
      <c r="VTV268" s="710"/>
      <c r="VTW268" s="710"/>
      <c r="VTX268" s="710"/>
      <c r="VTY268" s="710"/>
      <c r="VTZ268" s="710"/>
      <c r="VUA268" s="710"/>
      <c r="VUB268" s="710"/>
      <c r="VUC268" s="710"/>
      <c r="VUD268" s="710"/>
      <c r="VUE268" s="710"/>
      <c r="VUF268" s="710"/>
      <c r="VUG268" s="710"/>
      <c r="VUH268" s="710"/>
      <c r="VUI268" s="710"/>
      <c r="VUJ268" s="710"/>
      <c r="VUK268" s="710"/>
      <c r="VUL268" s="710"/>
      <c r="VUM268" s="710"/>
      <c r="VUN268" s="710"/>
      <c r="VUO268" s="710"/>
      <c r="VUP268" s="710"/>
      <c r="VUQ268" s="710"/>
      <c r="VUR268" s="710"/>
      <c r="VUS268" s="710"/>
      <c r="VUT268" s="710"/>
      <c r="VUU268" s="710"/>
      <c r="VUV268" s="710"/>
      <c r="VUW268" s="710"/>
      <c r="VUX268" s="710"/>
      <c r="VUY268" s="710"/>
      <c r="VUZ268" s="710"/>
      <c r="VVA268" s="710"/>
      <c r="VVB268" s="710"/>
      <c r="VVC268" s="710"/>
      <c r="VVD268" s="710"/>
      <c r="VVE268" s="710"/>
      <c r="VVF268" s="710"/>
      <c r="VVG268" s="710"/>
      <c r="VVH268" s="710"/>
      <c r="VVI268" s="710"/>
      <c r="VVJ268" s="710"/>
      <c r="VVK268" s="710"/>
      <c r="VVL268" s="710"/>
      <c r="VVM268" s="710"/>
      <c r="VVN268" s="710"/>
      <c r="VVO268" s="710"/>
      <c r="VVP268" s="710"/>
      <c r="VVQ268" s="710"/>
      <c r="VVR268" s="710"/>
      <c r="VVS268" s="710"/>
      <c r="VVT268" s="710"/>
      <c r="VVU268" s="710"/>
      <c r="VVV268" s="710"/>
      <c r="VVW268" s="710"/>
      <c r="VVX268" s="710"/>
      <c r="VVY268" s="710"/>
      <c r="VVZ268" s="710"/>
      <c r="VWA268" s="710"/>
      <c r="VWB268" s="710"/>
      <c r="VWC268" s="710"/>
      <c r="VWD268" s="710"/>
      <c r="VWE268" s="710"/>
      <c r="VWF268" s="710"/>
      <c r="VWG268" s="710"/>
      <c r="VWH268" s="710"/>
      <c r="VWI268" s="710"/>
      <c r="VWJ268" s="710"/>
      <c r="VWK268" s="710"/>
      <c r="VWL268" s="710"/>
      <c r="VWM268" s="710"/>
      <c r="VWN268" s="710"/>
      <c r="VWO268" s="710"/>
      <c r="VWP268" s="710"/>
      <c r="VWQ268" s="710"/>
      <c r="VWR268" s="710"/>
      <c r="VWS268" s="710"/>
      <c r="VWT268" s="710"/>
      <c r="VWU268" s="710"/>
      <c r="VWV268" s="710"/>
      <c r="VWW268" s="710"/>
      <c r="VWX268" s="710"/>
      <c r="VWY268" s="710"/>
      <c r="VWZ268" s="710"/>
      <c r="VXA268" s="710"/>
      <c r="VXB268" s="710"/>
      <c r="VXC268" s="710"/>
      <c r="VXD268" s="710"/>
      <c r="VXE268" s="710"/>
      <c r="VXF268" s="710"/>
      <c r="VXG268" s="710"/>
      <c r="VXH268" s="710"/>
      <c r="VXI268" s="710"/>
      <c r="VXJ268" s="710"/>
      <c r="VXK268" s="710"/>
      <c r="VXL268" s="710"/>
      <c r="VXM268" s="710"/>
      <c r="VXN268" s="710"/>
      <c r="VXO268" s="710"/>
      <c r="VXP268" s="710"/>
      <c r="VXQ268" s="710"/>
      <c r="VXR268" s="710"/>
      <c r="VXS268" s="710"/>
      <c r="VXT268" s="710"/>
      <c r="VXU268" s="710"/>
      <c r="VXV268" s="710"/>
      <c r="VXW268" s="710"/>
      <c r="VXX268" s="710"/>
      <c r="VXY268" s="710"/>
      <c r="VXZ268" s="710"/>
      <c r="VYA268" s="710"/>
      <c r="VYB268" s="710"/>
      <c r="VYC268" s="710"/>
      <c r="VYD268" s="710"/>
      <c r="VYE268" s="710"/>
      <c r="VYF268" s="710"/>
      <c r="VYG268" s="710"/>
      <c r="VYH268" s="710"/>
      <c r="VYI268" s="710"/>
      <c r="VYJ268" s="710"/>
      <c r="VYK268" s="710"/>
      <c r="VYL268" s="710"/>
      <c r="VYM268" s="710"/>
      <c r="VYN268" s="710"/>
      <c r="VYO268" s="710"/>
      <c r="VYP268" s="710"/>
      <c r="VYQ268" s="710"/>
      <c r="VYR268" s="710"/>
      <c r="VYS268" s="710"/>
      <c r="VYT268" s="710"/>
      <c r="VYU268" s="710"/>
      <c r="VYV268" s="710"/>
      <c r="VYW268" s="710"/>
      <c r="VYX268" s="710"/>
      <c r="VYY268" s="710"/>
      <c r="VYZ268" s="710"/>
      <c r="VZA268" s="710"/>
      <c r="VZB268" s="710"/>
      <c r="VZC268" s="710"/>
      <c r="VZD268" s="710"/>
      <c r="VZE268" s="710"/>
      <c r="VZF268" s="710"/>
      <c r="VZG268" s="710"/>
      <c r="VZH268" s="710"/>
      <c r="VZI268" s="710"/>
      <c r="VZJ268" s="710"/>
      <c r="VZK268" s="710"/>
      <c r="VZL268" s="710"/>
      <c r="VZM268" s="710"/>
      <c r="VZN268" s="710"/>
      <c r="VZO268" s="710"/>
      <c r="VZP268" s="710"/>
      <c r="VZQ268" s="710"/>
      <c r="VZR268" s="710"/>
      <c r="VZS268" s="710"/>
      <c r="VZT268" s="710"/>
      <c r="VZU268" s="710"/>
      <c r="VZV268" s="710"/>
      <c r="VZW268" s="710"/>
      <c r="VZX268" s="710"/>
      <c r="VZY268" s="710"/>
      <c r="VZZ268" s="710"/>
      <c r="WAA268" s="710"/>
      <c r="WAB268" s="710"/>
      <c r="WAC268" s="710"/>
      <c r="WAD268" s="710"/>
      <c r="WAE268" s="710"/>
      <c r="WAF268" s="710"/>
      <c r="WAG268" s="710"/>
      <c r="WAH268" s="710"/>
      <c r="WAI268" s="710"/>
      <c r="WAJ268" s="710"/>
      <c r="WAK268" s="710"/>
      <c r="WAL268" s="710"/>
      <c r="WAM268" s="710"/>
      <c r="WAN268" s="710"/>
      <c r="WAO268" s="710"/>
      <c r="WAP268" s="710"/>
      <c r="WAQ268" s="710"/>
      <c r="WAR268" s="710"/>
      <c r="WAS268" s="710"/>
      <c r="WAT268" s="710"/>
      <c r="WAU268" s="710"/>
      <c r="WAV268" s="710"/>
      <c r="WAW268" s="710"/>
      <c r="WAX268" s="710"/>
      <c r="WAY268" s="710"/>
      <c r="WAZ268" s="710"/>
      <c r="WBA268" s="710"/>
      <c r="WBB268" s="710"/>
      <c r="WBC268" s="710"/>
      <c r="WBD268" s="710"/>
      <c r="WBE268" s="710"/>
      <c r="WBF268" s="710"/>
      <c r="WBG268" s="710"/>
      <c r="WBH268" s="710"/>
      <c r="WBI268" s="710"/>
      <c r="WBJ268" s="710"/>
      <c r="WBK268" s="710"/>
      <c r="WBL268" s="710"/>
      <c r="WBM268" s="710"/>
      <c r="WBN268" s="710"/>
      <c r="WBO268" s="710"/>
      <c r="WBP268" s="710"/>
      <c r="WBQ268" s="710"/>
      <c r="WBR268" s="710"/>
      <c r="WBS268" s="710"/>
      <c r="WBT268" s="710"/>
      <c r="WBU268" s="710"/>
      <c r="WBV268" s="710"/>
      <c r="WBW268" s="710"/>
      <c r="WBX268" s="710"/>
      <c r="WBY268" s="710"/>
      <c r="WBZ268" s="710"/>
      <c r="WCA268" s="710"/>
      <c r="WCB268" s="710"/>
      <c r="WCC268" s="710"/>
      <c r="WCD268" s="710"/>
      <c r="WCE268" s="710"/>
      <c r="WCF268" s="710"/>
      <c r="WCG268" s="710"/>
      <c r="WCH268" s="710"/>
      <c r="WCI268" s="710"/>
      <c r="WCJ268" s="710"/>
      <c r="WCK268" s="710"/>
      <c r="WCL268" s="710"/>
      <c r="WCM268" s="710"/>
      <c r="WCN268" s="710"/>
      <c r="WCO268" s="710"/>
      <c r="WCP268" s="710"/>
      <c r="WCQ268" s="710"/>
      <c r="WCR268" s="710"/>
      <c r="WCS268" s="710"/>
      <c r="WCT268" s="710"/>
      <c r="WCU268" s="710"/>
      <c r="WCV268" s="710"/>
      <c r="WCW268" s="710"/>
      <c r="WCX268" s="710"/>
      <c r="WCY268" s="710"/>
      <c r="WCZ268" s="710"/>
      <c r="WDA268" s="710"/>
      <c r="WDB268" s="710"/>
      <c r="WDC268" s="710"/>
      <c r="WDD268" s="710"/>
      <c r="WDE268" s="710"/>
      <c r="WDF268" s="710"/>
      <c r="WDG268" s="710"/>
      <c r="WDH268" s="710"/>
      <c r="WDI268" s="710"/>
      <c r="WDJ268" s="710"/>
      <c r="WDK268" s="710"/>
      <c r="WDL268" s="710"/>
      <c r="WDM268" s="710"/>
      <c r="WDN268" s="710"/>
      <c r="WDO268" s="710"/>
      <c r="WDP268" s="710"/>
      <c r="WDQ268" s="710"/>
      <c r="WDR268" s="710"/>
      <c r="WDS268" s="710"/>
      <c r="WDT268" s="710"/>
      <c r="WDU268" s="710"/>
      <c r="WDV268" s="710"/>
      <c r="WDW268" s="710"/>
      <c r="WDX268" s="710"/>
      <c r="WDY268" s="710"/>
      <c r="WDZ268" s="710"/>
      <c r="WEA268" s="710"/>
      <c r="WEB268" s="710"/>
      <c r="WEC268" s="710"/>
      <c r="WED268" s="710"/>
      <c r="WEE268" s="710"/>
      <c r="WEF268" s="710"/>
      <c r="WEG268" s="710"/>
      <c r="WEH268" s="710"/>
      <c r="WEI268" s="710"/>
      <c r="WEJ268" s="710"/>
      <c r="WEK268" s="710"/>
      <c r="WEL268" s="710"/>
      <c r="WEM268" s="710"/>
      <c r="WEN268" s="710"/>
      <c r="WEO268" s="710"/>
      <c r="WEP268" s="710"/>
      <c r="WEQ268" s="710"/>
      <c r="WER268" s="710"/>
      <c r="WES268" s="710"/>
      <c r="WET268" s="710"/>
      <c r="WEU268" s="710"/>
      <c r="WEV268" s="710"/>
      <c r="WEW268" s="710"/>
      <c r="WEX268" s="710"/>
      <c r="WEY268" s="710"/>
      <c r="WEZ268" s="710"/>
      <c r="WFA268" s="710"/>
      <c r="WFB268" s="710"/>
      <c r="WFC268" s="710"/>
      <c r="WFD268" s="710"/>
      <c r="WFE268" s="710"/>
      <c r="WFF268" s="710"/>
      <c r="WFG268" s="710"/>
      <c r="WFH268" s="710"/>
      <c r="WFI268" s="710"/>
      <c r="WFJ268" s="710"/>
      <c r="WFK268" s="710"/>
      <c r="WFL268" s="710"/>
      <c r="WFM268" s="710"/>
      <c r="WFN268" s="710"/>
      <c r="WFO268" s="710"/>
      <c r="WFP268" s="710"/>
      <c r="WFQ268" s="710"/>
      <c r="WFR268" s="710"/>
      <c r="WFS268" s="710"/>
      <c r="WFT268" s="710"/>
      <c r="WFU268" s="710"/>
      <c r="WFV268" s="710"/>
      <c r="WFW268" s="710"/>
      <c r="WFX268" s="710"/>
      <c r="WFY268" s="710"/>
      <c r="WFZ268" s="710"/>
      <c r="WGA268" s="710"/>
      <c r="WGB268" s="710"/>
      <c r="WGC268" s="710"/>
      <c r="WGD268" s="710"/>
      <c r="WGE268" s="710"/>
      <c r="WGF268" s="710"/>
      <c r="WGG268" s="710"/>
      <c r="WGH268" s="710"/>
      <c r="WGI268" s="710"/>
      <c r="WGJ268" s="710"/>
      <c r="WGK268" s="710"/>
      <c r="WGL268" s="710"/>
      <c r="WGM268" s="710"/>
      <c r="WGN268" s="710"/>
      <c r="WGO268" s="710"/>
      <c r="WGP268" s="710"/>
      <c r="WGQ268" s="710"/>
      <c r="WGR268" s="710"/>
      <c r="WGS268" s="710"/>
      <c r="WGT268" s="710"/>
      <c r="WGU268" s="710"/>
      <c r="WGV268" s="710"/>
      <c r="WGW268" s="710"/>
      <c r="WGX268" s="710"/>
      <c r="WGY268" s="710"/>
      <c r="WGZ268" s="710"/>
      <c r="WHA268" s="710"/>
      <c r="WHB268" s="710"/>
      <c r="WHC268" s="710"/>
      <c r="WHD268" s="710"/>
      <c r="WHE268" s="710"/>
      <c r="WHF268" s="710"/>
      <c r="WHG268" s="710"/>
      <c r="WHH268" s="710"/>
      <c r="WHI268" s="710"/>
      <c r="WHJ268" s="710"/>
      <c r="WHK268" s="710"/>
      <c r="WHL268" s="710"/>
      <c r="WHM268" s="710"/>
      <c r="WHN268" s="710"/>
      <c r="WHO268" s="710"/>
      <c r="WHP268" s="710"/>
      <c r="WHQ268" s="710"/>
      <c r="WHR268" s="710"/>
      <c r="WHS268" s="710"/>
      <c r="WHT268" s="710"/>
      <c r="WHU268" s="710"/>
      <c r="WHV268" s="710"/>
      <c r="WHW268" s="710"/>
      <c r="WHX268" s="710"/>
      <c r="WHY268" s="710"/>
      <c r="WHZ268" s="710"/>
      <c r="WIA268" s="710"/>
      <c r="WIB268" s="710"/>
      <c r="WIC268" s="710"/>
      <c r="WID268" s="710"/>
      <c r="WIE268" s="710"/>
      <c r="WIF268" s="710"/>
      <c r="WIG268" s="710"/>
      <c r="WIH268" s="710"/>
      <c r="WII268" s="710"/>
      <c r="WIJ268" s="710"/>
      <c r="WIK268" s="710"/>
      <c r="WIL268" s="710"/>
      <c r="WIM268" s="710"/>
      <c r="WIN268" s="710"/>
      <c r="WIO268" s="710"/>
      <c r="WIP268" s="710"/>
      <c r="WIQ268" s="710"/>
      <c r="WIR268" s="710"/>
      <c r="WIS268" s="710"/>
      <c r="WIT268" s="710"/>
      <c r="WIU268" s="710"/>
      <c r="WIV268" s="710"/>
      <c r="WIW268" s="710"/>
      <c r="WIX268" s="710"/>
      <c r="WIY268" s="710"/>
      <c r="WIZ268" s="710"/>
      <c r="WJA268" s="710"/>
      <c r="WJB268" s="710"/>
      <c r="WJC268" s="710"/>
      <c r="WJD268" s="710"/>
      <c r="WJE268" s="710"/>
      <c r="WJF268" s="710"/>
      <c r="WJG268" s="710"/>
      <c r="WJH268" s="710"/>
      <c r="WJI268" s="710"/>
      <c r="WJJ268" s="710"/>
      <c r="WJK268" s="710"/>
      <c r="WJL268" s="710"/>
      <c r="WJM268" s="710"/>
      <c r="WJN268" s="710"/>
      <c r="WJO268" s="710"/>
      <c r="WJP268" s="710"/>
      <c r="WJQ268" s="710"/>
      <c r="WJR268" s="710"/>
      <c r="WJS268" s="710"/>
      <c r="WJT268" s="710"/>
      <c r="WJU268" s="710"/>
      <c r="WJV268" s="710"/>
      <c r="WJW268" s="710"/>
      <c r="WJX268" s="710"/>
      <c r="WJY268" s="710"/>
      <c r="WJZ268" s="710"/>
      <c r="WKA268" s="710"/>
      <c r="WKB268" s="710"/>
      <c r="WKC268" s="710"/>
      <c r="WKD268" s="710"/>
      <c r="WKE268" s="710"/>
      <c r="WKF268" s="710"/>
      <c r="WKG268" s="710"/>
      <c r="WKH268" s="710"/>
      <c r="WKI268" s="710"/>
      <c r="WKJ268" s="710"/>
      <c r="WKK268" s="710"/>
      <c r="WKL268" s="710"/>
      <c r="WKM268" s="710"/>
      <c r="WKN268" s="710"/>
      <c r="WKO268" s="710"/>
      <c r="WKP268" s="710"/>
      <c r="WKQ268" s="710"/>
      <c r="WKR268" s="710"/>
      <c r="WKS268" s="710"/>
      <c r="WKT268" s="710"/>
      <c r="WKU268" s="710"/>
      <c r="WKV268" s="710"/>
      <c r="WKW268" s="710"/>
      <c r="WKX268" s="710"/>
      <c r="WKY268" s="710"/>
      <c r="WKZ268" s="710"/>
      <c r="WLA268" s="710"/>
      <c r="WLB268" s="710"/>
      <c r="WLC268" s="710"/>
      <c r="WLD268" s="710"/>
      <c r="WLE268" s="710"/>
      <c r="WLF268" s="710"/>
      <c r="WLG268" s="710"/>
      <c r="WLH268" s="710"/>
      <c r="WLI268" s="710"/>
      <c r="WLJ268" s="710"/>
      <c r="WLK268" s="710"/>
      <c r="WLL268" s="710"/>
      <c r="WLM268" s="710"/>
      <c r="WLN268" s="710"/>
      <c r="WLO268" s="710"/>
      <c r="WLP268" s="710"/>
      <c r="WLQ268" s="710"/>
      <c r="WLR268" s="710"/>
      <c r="WLS268" s="710"/>
      <c r="WLT268" s="710"/>
      <c r="WLU268" s="710"/>
      <c r="WLV268" s="710"/>
      <c r="WLW268" s="710"/>
      <c r="WLX268" s="710"/>
      <c r="WLY268" s="710"/>
      <c r="WLZ268" s="710"/>
      <c r="WMA268" s="710"/>
      <c r="WMB268" s="710"/>
      <c r="WMC268" s="710"/>
      <c r="WMD268" s="710"/>
      <c r="WME268" s="710"/>
      <c r="WMF268" s="710"/>
      <c r="WMG268" s="710"/>
      <c r="WMH268" s="710"/>
      <c r="WMI268" s="710"/>
      <c r="WMJ268" s="710"/>
      <c r="WMK268" s="710"/>
      <c r="WML268" s="710"/>
      <c r="WMM268" s="710"/>
      <c r="WMN268" s="710"/>
      <c r="WMO268" s="710"/>
      <c r="WMP268" s="710"/>
      <c r="WMQ268" s="710"/>
      <c r="WMR268" s="710"/>
      <c r="WMS268" s="710"/>
      <c r="WMT268" s="710"/>
      <c r="WMU268" s="710"/>
      <c r="WMV268" s="710"/>
      <c r="WMW268" s="710"/>
      <c r="WMX268" s="710"/>
      <c r="WMY268" s="710"/>
      <c r="WMZ268" s="710"/>
      <c r="WNA268" s="710"/>
      <c r="WNB268" s="710"/>
      <c r="WNC268" s="710"/>
      <c r="WND268" s="710"/>
      <c r="WNE268" s="710"/>
      <c r="WNF268" s="710"/>
      <c r="WNG268" s="710"/>
      <c r="WNH268" s="710"/>
      <c r="WNI268" s="710"/>
      <c r="WNJ268" s="710"/>
      <c r="WNK268" s="710"/>
      <c r="WNL268" s="710"/>
      <c r="WNM268" s="710"/>
      <c r="WNN268" s="710"/>
      <c r="WNO268" s="710"/>
      <c r="WNP268" s="710"/>
      <c r="WNQ268" s="710"/>
      <c r="WNR268" s="710"/>
      <c r="WNS268" s="710"/>
      <c r="WNT268" s="710"/>
      <c r="WNU268" s="710"/>
      <c r="WNV268" s="710"/>
      <c r="WNW268" s="710"/>
      <c r="WNX268" s="710"/>
      <c r="WNY268" s="710"/>
      <c r="WNZ268" s="710"/>
      <c r="WOA268" s="710"/>
      <c r="WOB268" s="710"/>
      <c r="WOC268" s="710"/>
      <c r="WOD268" s="710"/>
      <c r="WOE268" s="710"/>
      <c r="WOF268" s="710"/>
      <c r="WOG268" s="710"/>
      <c r="WOH268" s="710"/>
      <c r="WOI268" s="710"/>
      <c r="WOJ268" s="710"/>
      <c r="WOK268" s="710"/>
      <c r="WOL268" s="710"/>
      <c r="WOM268" s="710"/>
      <c r="WON268" s="710"/>
      <c r="WOO268" s="710"/>
      <c r="WOP268" s="710"/>
      <c r="WOQ268" s="710"/>
      <c r="WOR268" s="710"/>
      <c r="WOS268" s="710"/>
      <c r="WOT268" s="710"/>
      <c r="WOU268" s="710"/>
      <c r="WOV268" s="710"/>
      <c r="WOW268" s="710"/>
      <c r="WOX268" s="710"/>
      <c r="WOY268" s="710"/>
      <c r="WOZ268" s="710"/>
      <c r="WPA268" s="710"/>
      <c r="WPB268" s="710"/>
      <c r="WPC268" s="710"/>
      <c r="WPD268" s="710"/>
      <c r="WPE268" s="710"/>
      <c r="WPF268" s="710"/>
      <c r="WPG268" s="710"/>
      <c r="WPH268" s="710"/>
      <c r="WPI268" s="710"/>
      <c r="WPJ268" s="710"/>
      <c r="WPK268" s="710"/>
      <c r="WPL268" s="710"/>
      <c r="WPM268" s="710"/>
      <c r="WPN268" s="710"/>
      <c r="WPO268" s="710"/>
      <c r="WPP268" s="710"/>
      <c r="WPQ268" s="710"/>
      <c r="WPR268" s="710"/>
      <c r="WPS268" s="710"/>
      <c r="WPT268" s="710"/>
      <c r="WPU268" s="710"/>
      <c r="WPV268" s="710"/>
      <c r="WPW268" s="710"/>
      <c r="WPX268" s="710"/>
      <c r="WPY268" s="710"/>
      <c r="WPZ268" s="710"/>
      <c r="WQA268" s="710"/>
      <c r="WQB268" s="710"/>
      <c r="WQC268" s="710"/>
      <c r="WQD268" s="710"/>
      <c r="WQE268" s="710"/>
      <c r="WQF268" s="710"/>
      <c r="WQG268" s="710"/>
      <c r="WQH268" s="710"/>
      <c r="WQI268" s="710"/>
      <c r="WQJ268" s="710"/>
      <c r="WQK268" s="710"/>
      <c r="WQL268" s="710"/>
      <c r="WQM268" s="710"/>
      <c r="WQN268" s="710"/>
      <c r="WQO268" s="710"/>
      <c r="WQP268" s="710"/>
      <c r="WQQ268" s="710"/>
      <c r="WQR268" s="710"/>
      <c r="WQS268" s="710"/>
      <c r="WQT268" s="710"/>
      <c r="WQU268" s="710"/>
      <c r="WQV268" s="710"/>
      <c r="WQW268" s="710"/>
      <c r="WQX268" s="710"/>
      <c r="WQY268" s="710"/>
      <c r="WQZ268" s="710"/>
      <c r="WRA268" s="710"/>
      <c r="WRB268" s="710"/>
      <c r="WRC268" s="710"/>
      <c r="WRD268" s="710"/>
      <c r="WRE268" s="710"/>
      <c r="WRF268" s="710"/>
      <c r="WRG268" s="710"/>
      <c r="WRH268" s="710"/>
      <c r="WRI268" s="710"/>
      <c r="WRJ268" s="710"/>
      <c r="WRK268" s="710"/>
      <c r="WRL268" s="710"/>
      <c r="WRM268" s="710"/>
      <c r="WRN268" s="710"/>
      <c r="WRO268" s="710"/>
      <c r="WRP268" s="710"/>
      <c r="WRQ268" s="710"/>
      <c r="WRR268" s="710"/>
      <c r="WRS268" s="710"/>
      <c r="WRT268" s="710"/>
      <c r="WRU268" s="710"/>
      <c r="WRV268" s="710"/>
      <c r="WRW268" s="710"/>
      <c r="WRX268" s="710"/>
      <c r="WRY268" s="710"/>
      <c r="WRZ268" s="710"/>
      <c r="WSA268" s="710"/>
      <c r="WSB268" s="710"/>
      <c r="WSC268" s="710"/>
      <c r="WSD268" s="710"/>
      <c r="WSE268" s="710"/>
      <c r="WSF268" s="710"/>
      <c r="WSG268" s="710"/>
      <c r="WSH268" s="710"/>
      <c r="WSI268" s="710"/>
      <c r="WSJ268" s="710"/>
      <c r="WSK268" s="710"/>
      <c r="WSL268" s="710"/>
      <c r="WSM268" s="710"/>
      <c r="WSN268" s="710"/>
      <c r="WSO268" s="710"/>
      <c r="WSP268" s="710"/>
      <c r="WSQ268" s="710"/>
      <c r="WSR268" s="710"/>
      <c r="WSS268" s="710"/>
      <c r="WST268" s="710"/>
      <c r="WSU268" s="710"/>
      <c r="WSV268" s="710"/>
      <c r="WSW268" s="710"/>
      <c r="WSX268" s="710"/>
      <c r="WSY268" s="710"/>
      <c r="WSZ268" s="710"/>
      <c r="WTA268" s="710"/>
      <c r="WTB268" s="710"/>
      <c r="WTC268" s="710"/>
      <c r="WTD268" s="710"/>
      <c r="WTE268" s="710"/>
      <c r="WTF268" s="710"/>
      <c r="WTG268" s="710"/>
      <c r="WTH268" s="710"/>
      <c r="WTI268" s="710"/>
      <c r="WTJ268" s="710"/>
      <c r="WTK268" s="710"/>
      <c r="WTL268" s="710"/>
      <c r="WTM268" s="710"/>
      <c r="WTN268" s="710"/>
      <c r="WTO268" s="710"/>
      <c r="WTP268" s="710"/>
      <c r="WTQ268" s="710"/>
      <c r="WTR268" s="710"/>
      <c r="WTS268" s="710"/>
      <c r="WTT268" s="710"/>
      <c r="WTU268" s="710"/>
      <c r="WTV268" s="710"/>
      <c r="WTW268" s="710"/>
      <c r="WTX268" s="710"/>
      <c r="WTY268" s="710"/>
      <c r="WTZ268" s="710"/>
      <c r="WUA268" s="710"/>
      <c r="WUB268" s="710"/>
      <c r="WUC268" s="710"/>
      <c r="WUD268" s="710"/>
      <c r="WUE268" s="710"/>
      <c r="WUF268" s="710"/>
      <c r="WUG268" s="710"/>
      <c r="WUH268" s="710"/>
      <c r="WUI268" s="710"/>
      <c r="WUJ268" s="710"/>
      <c r="WUK268" s="710"/>
      <c r="WUL268" s="710"/>
      <c r="WUM268" s="710"/>
      <c r="WUN268" s="710"/>
      <c r="WUO268" s="710"/>
      <c r="WUP268" s="710"/>
      <c r="WUQ268" s="710"/>
      <c r="WUR268" s="710"/>
      <c r="WUS268" s="710"/>
      <c r="WUT268" s="710"/>
      <c r="WUU268" s="710"/>
      <c r="WUV268" s="710"/>
      <c r="WUW268" s="710"/>
      <c r="WUX268" s="710"/>
      <c r="WUY268" s="710"/>
      <c r="WUZ268" s="710"/>
      <c r="WVA268" s="710"/>
      <c r="WVB268" s="710"/>
      <c r="WVC268" s="710"/>
      <c r="WVD268" s="710"/>
      <c r="WVE268" s="710"/>
      <c r="WVF268" s="710"/>
      <c r="WVG268" s="710"/>
      <c r="WVH268" s="710"/>
      <c r="WVI268" s="710"/>
      <c r="WVJ268" s="710"/>
      <c r="WVK268" s="710"/>
      <c r="WVL268" s="710"/>
      <c r="WVM268" s="710"/>
      <c r="WVN268" s="710"/>
      <c r="WVO268" s="710"/>
      <c r="WVP268" s="710"/>
      <c r="WVQ268" s="710"/>
      <c r="WVR268" s="710"/>
      <c r="WVS268" s="710"/>
      <c r="WVT268" s="710"/>
      <c r="WVU268" s="710"/>
      <c r="WVV268" s="710"/>
      <c r="WVW268" s="710"/>
      <c r="WVX268" s="710"/>
      <c r="WVY268" s="710"/>
      <c r="WVZ268" s="710"/>
      <c r="WWA268" s="710"/>
      <c r="WWB268" s="710"/>
      <c r="WWC268" s="710"/>
      <c r="WWD268" s="710"/>
      <c r="WWE268" s="710"/>
      <c r="WWF268" s="710"/>
      <c r="WWG268" s="710"/>
      <c r="WWH268" s="710"/>
      <c r="WWI268" s="710"/>
      <c r="WWJ268" s="710"/>
      <c r="WWK268" s="710"/>
      <c r="WWL268" s="710"/>
      <c r="WWM268" s="710"/>
      <c r="WWN268" s="710"/>
      <c r="WWO268" s="710"/>
      <c r="WWP268" s="710"/>
      <c r="WWQ268" s="710"/>
      <c r="WWR268" s="710"/>
      <c r="WWS268" s="710"/>
      <c r="WWT268" s="710"/>
      <c r="WWU268" s="710"/>
      <c r="WWV268" s="710"/>
      <c r="WWW268" s="710"/>
      <c r="WWX268" s="710"/>
      <c r="WWY268" s="710"/>
      <c r="WWZ268" s="710"/>
      <c r="WXA268" s="710"/>
      <c r="WXB268" s="710"/>
      <c r="WXC268" s="710"/>
      <c r="WXD268" s="710"/>
      <c r="WXE268" s="710"/>
      <c r="WXF268" s="710"/>
      <c r="WXG268" s="710"/>
      <c r="WXH268" s="710"/>
      <c r="WXI268" s="710"/>
      <c r="WXJ268" s="710"/>
      <c r="WXK268" s="710"/>
      <c r="WXL268" s="710"/>
      <c r="WXM268" s="710"/>
      <c r="WXN268" s="710"/>
      <c r="WXO268" s="710"/>
      <c r="WXP268" s="710"/>
      <c r="WXQ268" s="710"/>
      <c r="WXR268" s="710"/>
      <c r="WXS268" s="710"/>
      <c r="WXT268" s="710"/>
      <c r="WXU268" s="710"/>
      <c r="WXV268" s="710"/>
      <c r="WXW268" s="710"/>
      <c r="WXX268" s="710"/>
      <c r="WXY268" s="710"/>
      <c r="WXZ268" s="710"/>
      <c r="WYA268" s="710"/>
      <c r="WYB268" s="710"/>
      <c r="WYC268" s="710"/>
      <c r="WYD268" s="710"/>
      <c r="WYE268" s="710"/>
      <c r="WYF268" s="710"/>
      <c r="WYG268" s="710"/>
      <c r="WYH268" s="710"/>
      <c r="WYI268" s="710"/>
      <c r="WYJ268" s="710"/>
      <c r="WYK268" s="710"/>
      <c r="WYL268" s="710"/>
      <c r="WYM268" s="710"/>
      <c r="WYN268" s="710"/>
      <c r="WYO268" s="710"/>
      <c r="WYP268" s="710"/>
      <c r="WYQ268" s="710"/>
      <c r="WYR268" s="710"/>
      <c r="WYS268" s="710"/>
      <c r="WYT268" s="710"/>
      <c r="WYU268" s="710"/>
      <c r="WYV268" s="710"/>
      <c r="WYW268" s="710"/>
      <c r="WYX268" s="710"/>
      <c r="WYY268" s="710"/>
      <c r="WYZ268" s="710"/>
      <c r="WZA268" s="710"/>
      <c r="WZB268" s="710"/>
      <c r="WZC268" s="710"/>
      <c r="WZD268" s="710"/>
      <c r="WZE268" s="710"/>
      <c r="WZF268" s="710"/>
      <c r="WZG268" s="710"/>
      <c r="WZH268" s="710"/>
      <c r="WZI268" s="710"/>
      <c r="WZJ268" s="710"/>
      <c r="WZK268" s="710"/>
      <c r="WZL268" s="710"/>
      <c r="WZM268" s="710"/>
      <c r="WZN268" s="710"/>
      <c r="WZO268" s="710"/>
      <c r="WZP268" s="710"/>
      <c r="WZQ268" s="710"/>
      <c r="WZR268" s="710"/>
      <c r="WZS268" s="710"/>
      <c r="WZT268" s="710"/>
      <c r="WZU268" s="710"/>
      <c r="WZV268" s="710"/>
      <c r="WZW268" s="710"/>
      <c r="WZX268" s="710"/>
      <c r="WZY268" s="710"/>
      <c r="WZZ268" s="710"/>
      <c r="XAA268" s="710"/>
      <c r="XAB268" s="710"/>
      <c r="XAC268" s="710"/>
      <c r="XAD268" s="710"/>
      <c r="XAE268" s="710"/>
      <c r="XAF268" s="710"/>
      <c r="XAG268" s="710"/>
      <c r="XAH268" s="710"/>
      <c r="XAI268" s="710"/>
      <c r="XAJ268" s="710"/>
      <c r="XAK268" s="710"/>
      <c r="XAL268" s="710"/>
      <c r="XAM268" s="710"/>
      <c r="XAN268" s="710"/>
      <c r="XAO268" s="710"/>
      <c r="XAP268" s="710"/>
      <c r="XAQ268" s="710"/>
      <c r="XAR268" s="710"/>
      <c r="XAS268" s="710"/>
      <c r="XAT268" s="710"/>
      <c r="XAU268" s="710"/>
      <c r="XAV268" s="710"/>
      <c r="XAW268" s="710"/>
      <c r="XAX268" s="710"/>
      <c r="XAY268" s="710"/>
      <c r="XAZ268" s="710"/>
      <c r="XBA268" s="710"/>
      <c r="XBB268" s="710"/>
      <c r="XBC268" s="710"/>
      <c r="XBD268" s="710"/>
      <c r="XBE268" s="710"/>
      <c r="XBF268" s="710"/>
      <c r="XBG268" s="710"/>
      <c r="XBH268" s="710"/>
      <c r="XBI268" s="710"/>
      <c r="XBJ268" s="710"/>
      <c r="XBK268" s="710"/>
      <c r="XBL268" s="710"/>
      <c r="XBM268" s="710"/>
      <c r="XBN268" s="710"/>
      <c r="XBO268" s="710"/>
      <c r="XBP268" s="710"/>
      <c r="XBQ268" s="710"/>
      <c r="XBR268" s="710"/>
      <c r="XBS268" s="710"/>
      <c r="XBT268" s="710"/>
      <c r="XBU268" s="710"/>
      <c r="XBV268" s="710"/>
      <c r="XBW268" s="710"/>
      <c r="XBX268" s="710"/>
      <c r="XBY268" s="710"/>
      <c r="XBZ268" s="710"/>
      <c r="XCA268" s="710"/>
      <c r="XCB268" s="710"/>
      <c r="XCC268" s="710"/>
      <c r="XCD268" s="710"/>
      <c r="XCE268" s="710"/>
      <c r="XCF268" s="710"/>
      <c r="XCG268" s="710"/>
      <c r="XCH268" s="710"/>
      <c r="XCI268" s="710"/>
      <c r="XCJ268" s="710"/>
      <c r="XCK268" s="710"/>
      <c r="XCL268" s="710"/>
      <c r="XCM268" s="710"/>
      <c r="XCN268" s="710"/>
      <c r="XCO268" s="710"/>
      <c r="XCP268" s="710"/>
      <c r="XCQ268" s="710"/>
      <c r="XCR268" s="710"/>
      <c r="XCS268" s="710"/>
      <c r="XCT268" s="710"/>
      <c r="XCU268" s="710"/>
      <c r="XCV268" s="710"/>
      <c r="XCW268" s="710"/>
      <c r="XCX268" s="710"/>
      <c r="XCY268" s="710"/>
      <c r="XCZ268" s="710"/>
      <c r="XDA268" s="710"/>
      <c r="XDB268" s="710"/>
      <c r="XDC268" s="710"/>
      <c r="XDD268" s="710"/>
      <c r="XDE268" s="710"/>
      <c r="XDF268" s="710"/>
      <c r="XDG268" s="710"/>
      <c r="XDH268" s="710"/>
      <c r="XDI268" s="710"/>
      <c r="XDJ268" s="710"/>
      <c r="XDK268" s="710"/>
      <c r="XDL268" s="710"/>
      <c r="XDM268" s="710"/>
      <c r="XDN268" s="710"/>
      <c r="XDO268" s="710"/>
      <c r="XDP268" s="710"/>
      <c r="XDQ268" s="710"/>
      <c r="XDR268" s="710"/>
      <c r="XDS268" s="710"/>
      <c r="XDT268" s="710"/>
      <c r="XDU268" s="710"/>
      <c r="XDV268" s="710"/>
      <c r="XDW268" s="710"/>
      <c r="XDX268" s="710"/>
      <c r="XDY268" s="710"/>
      <c r="XDZ268" s="710"/>
      <c r="XEA268" s="710"/>
      <c r="XEB268" s="710"/>
      <c r="XEC268" s="710"/>
      <c r="XED268" s="710"/>
      <c r="XEE268" s="710"/>
      <c r="XEF268" s="710"/>
      <c r="XEG268" s="710"/>
      <c r="XEH268" s="710"/>
      <c r="XEI268" s="710"/>
      <c r="XEJ268" s="710"/>
      <c r="XEK268" s="710"/>
      <c r="XEL268" s="710"/>
      <c r="XEM268" s="710"/>
      <c r="XEN268" s="710"/>
      <c r="XEO268" s="710"/>
      <c r="XEP268" s="710"/>
      <c r="XEQ268" s="710"/>
      <c r="XER268" s="710"/>
      <c r="XES268" s="710"/>
      <c r="XET268" s="710"/>
      <c r="XEU268" s="710"/>
      <c r="XEV268" s="710"/>
      <c r="XEW268" s="710"/>
      <c r="XEX268" s="710"/>
      <c r="XEY268" s="710"/>
      <c r="XEZ268" s="710"/>
      <c r="XFA268" s="710"/>
      <c r="XFB268" s="710"/>
      <c r="XFC268" s="710"/>
      <c r="XFD268" s="710"/>
    </row>
    <row r="269" spans="1:16384" s="159" customFormat="1" ht="12" customHeight="1" x14ac:dyDescent="0.2">
      <c r="A269" s="591"/>
      <c r="B269" s="754" t="s">
        <v>246</v>
      </c>
      <c r="C269" s="754"/>
      <c r="D269" s="754"/>
      <c r="E269" s="754"/>
      <c r="F269" s="754"/>
      <c r="G269" s="601"/>
      <c r="H269" s="601"/>
      <c r="I269" s="601"/>
      <c r="J269" s="601"/>
      <c r="K269" s="601"/>
      <c r="L269" s="601"/>
      <c r="M269" s="601"/>
      <c r="N269" s="601"/>
      <c r="O269" s="601"/>
      <c r="P269" s="601"/>
      <c r="Q269" s="714"/>
      <c r="R269" s="714"/>
      <c r="S269" s="714"/>
      <c r="T269" s="714"/>
      <c r="U269" s="714"/>
      <c r="V269" s="714"/>
      <c r="W269" s="714"/>
      <c r="X269" s="714"/>
      <c r="Y269" s="714"/>
      <c r="Z269" s="714"/>
      <c r="AA269" s="714"/>
      <c r="AB269" s="714"/>
      <c r="AC269" s="714"/>
      <c r="AD269" s="714"/>
      <c r="AE269" s="714"/>
      <c r="AF269" s="714"/>
      <c r="AG269" s="714"/>
      <c r="AH269" s="714"/>
      <c r="AI269" s="714"/>
      <c r="AJ269" s="714"/>
      <c r="AK269" s="714"/>
      <c r="AL269" s="714"/>
      <c r="AM269" s="714"/>
      <c r="AN269" s="714"/>
      <c r="AO269" s="710"/>
      <c r="AP269" s="710"/>
      <c r="AQ269" s="710"/>
      <c r="AR269" s="710"/>
      <c r="AS269" s="710"/>
      <c r="AT269" s="710"/>
      <c r="AU269" s="710"/>
      <c r="AV269" s="710"/>
      <c r="AW269" s="710"/>
      <c r="AX269" s="710"/>
      <c r="AY269" s="710"/>
      <c r="AZ269" s="710"/>
      <c r="BA269" s="710"/>
      <c r="BB269" s="710"/>
      <c r="BC269" s="710"/>
      <c r="BD269" s="710"/>
      <c r="BE269" s="710"/>
      <c r="BF269" s="710"/>
      <c r="BG269" s="710"/>
      <c r="BH269" s="710"/>
      <c r="BI269" s="710"/>
      <c r="BJ269" s="710"/>
      <c r="BK269" s="710"/>
      <c r="BL269" s="710"/>
      <c r="BM269" s="710"/>
      <c r="BN269" s="710"/>
      <c r="BO269" s="710"/>
      <c r="BP269" s="710"/>
      <c r="BQ269" s="710"/>
      <c r="BR269" s="710"/>
      <c r="BS269" s="710"/>
      <c r="BT269" s="710"/>
      <c r="BU269" s="710"/>
      <c r="BV269" s="710"/>
      <c r="BW269" s="710"/>
      <c r="BX269" s="710"/>
      <c r="BY269" s="710"/>
      <c r="BZ269" s="710"/>
      <c r="CA269" s="710"/>
      <c r="CB269" s="710"/>
      <c r="CC269" s="710"/>
      <c r="CD269" s="710"/>
      <c r="CE269" s="710"/>
      <c r="CF269" s="710"/>
      <c r="CG269" s="710"/>
      <c r="CH269" s="710"/>
      <c r="CI269" s="710"/>
      <c r="CJ269" s="710"/>
      <c r="CK269" s="710"/>
      <c r="CL269" s="710"/>
      <c r="CM269" s="710"/>
      <c r="CN269" s="710"/>
      <c r="CO269" s="710"/>
      <c r="CP269" s="710"/>
      <c r="CQ269" s="710"/>
      <c r="CR269" s="710"/>
      <c r="CS269" s="710"/>
      <c r="CT269" s="710"/>
      <c r="CU269" s="710"/>
      <c r="CV269" s="710"/>
      <c r="CW269" s="710"/>
      <c r="CX269" s="710"/>
      <c r="CY269" s="710"/>
      <c r="CZ269" s="710"/>
      <c r="DA269" s="710"/>
      <c r="DB269" s="710"/>
      <c r="DC269" s="710"/>
      <c r="DD269" s="710"/>
      <c r="DE269" s="710"/>
      <c r="DF269" s="710"/>
      <c r="DG269" s="710"/>
      <c r="DH269" s="710"/>
      <c r="DI269" s="710"/>
      <c r="DJ269" s="710"/>
      <c r="DK269" s="710"/>
      <c r="DL269" s="710"/>
      <c r="DM269" s="710"/>
      <c r="DN269" s="710"/>
      <c r="DO269" s="710"/>
      <c r="DP269" s="710"/>
      <c r="DQ269" s="710"/>
      <c r="DR269" s="710"/>
      <c r="DS269" s="710"/>
      <c r="DT269" s="710"/>
      <c r="DU269" s="710"/>
      <c r="DV269" s="710"/>
      <c r="DW269" s="710"/>
      <c r="DX269" s="710"/>
      <c r="DY269" s="710"/>
      <c r="DZ269" s="710"/>
      <c r="EA269" s="710"/>
      <c r="EB269" s="710"/>
      <c r="EC269" s="710"/>
      <c r="ED269" s="710"/>
      <c r="EE269" s="710"/>
      <c r="EF269" s="710"/>
      <c r="EG269" s="710"/>
      <c r="EH269" s="710"/>
      <c r="EI269" s="710"/>
      <c r="EJ269" s="710"/>
      <c r="EK269" s="710"/>
      <c r="EL269" s="710"/>
      <c r="EM269" s="710"/>
      <c r="EN269" s="710"/>
      <c r="EO269" s="710"/>
      <c r="EP269" s="710"/>
      <c r="EQ269" s="710"/>
      <c r="ER269" s="710"/>
      <c r="ES269" s="710"/>
      <c r="ET269" s="710"/>
      <c r="EU269" s="710"/>
      <c r="EV269" s="710"/>
      <c r="EW269" s="710"/>
      <c r="EX269" s="710"/>
      <c r="EY269" s="710"/>
      <c r="EZ269" s="710"/>
      <c r="FA269" s="710"/>
      <c r="FB269" s="710"/>
      <c r="FC269" s="710"/>
      <c r="FD269" s="710"/>
      <c r="FE269" s="710"/>
      <c r="FF269" s="710"/>
      <c r="FG269" s="710"/>
      <c r="FH269" s="710"/>
      <c r="FI269" s="710"/>
      <c r="FJ269" s="710"/>
      <c r="FK269" s="710"/>
      <c r="FL269" s="710"/>
      <c r="FM269" s="710"/>
      <c r="FN269" s="710"/>
      <c r="FO269" s="710"/>
      <c r="FP269" s="710"/>
      <c r="FQ269" s="710"/>
      <c r="FR269" s="710"/>
      <c r="FS269" s="710"/>
      <c r="FT269" s="710"/>
      <c r="FU269" s="710"/>
      <c r="FV269" s="710"/>
      <c r="FW269" s="710"/>
      <c r="FX269" s="710"/>
      <c r="FY269" s="710"/>
      <c r="FZ269" s="710"/>
      <c r="GA269" s="710"/>
      <c r="GB269" s="710"/>
      <c r="GC269" s="710"/>
      <c r="GD269" s="710"/>
      <c r="GE269" s="710"/>
      <c r="GF269" s="710"/>
      <c r="GG269" s="710"/>
      <c r="GH269" s="710"/>
      <c r="GI269" s="710"/>
      <c r="GJ269" s="710"/>
      <c r="GK269" s="710"/>
      <c r="GL269" s="710"/>
      <c r="GM269" s="710"/>
      <c r="GN269" s="710"/>
      <c r="GO269" s="710"/>
      <c r="GP269" s="710"/>
      <c r="GQ269" s="710"/>
      <c r="GR269" s="710"/>
      <c r="GS269" s="710"/>
      <c r="GT269" s="710"/>
      <c r="GU269" s="710"/>
      <c r="GV269" s="710"/>
      <c r="GW269" s="710"/>
      <c r="GX269" s="710"/>
      <c r="GY269" s="710"/>
      <c r="GZ269" s="710"/>
      <c r="HA269" s="710"/>
      <c r="HB269" s="710"/>
      <c r="HC269" s="710"/>
      <c r="HD269" s="710"/>
      <c r="HE269" s="710"/>
      <c r="HF269" s="710"/>
      <c r="HG269" s="710"/>
      <c r="HH269" s="710"/>
      <c r="HI269" s="710"/>
      <c r="HJ269" s="710"/>
      <c r="HK269" s="710"/>
      <c r="HL269" s="710"/>
      <c r="HM269" s="710"/>
      <c r="HN269" s="710"/>
      <c r="HO269" s="710"/>
      <c r="HP269" s="710"/>
      <c r="HQ269" s="710"/>
      <c r="HR269" s="710"/>
      <c r="HS269" s="710"/>
      <c r="HT269" s="710"/>
      <c r="HU269" s="710"/>
      <c r="HV269" s="710"/>
      <c r="HW269" s="710"/>
      <c r="HX269" s="710"/>
      <c r="HY269" s="710"/>
      <c r="HZ269" s="710"/>
      <c r="IA269" s="710"/>
      <c r="IB269" s="710"/>
      <c r="IC269" s="710"/>
      <c r="ID269" s="710"/>
      <c r="IE269" s="710"/>
      <c r="IF269" s="710"/>
      <c r="IG269" s="710"/>
      <c r="IH269" s="710"/>
      <c r="II269" s="710"/>
      <c r="IJ269" s="710"/>
      <c r="IK269" s="710"/>
      <c r="IL269" s="710"/>
      <c r="IM269" s="710"/>
      <c r="IN269" s="710"/>
      <c r="IO269" s="710"/>
      <c r="IP269" s="710"/>
      <c r="IQ269" s="710"/>
      <c r="IR269" s="710"/>
      <c r="IS269" s="710"/>
      <c r="IT269" s="710"/>
      <c r="IU269" s="710"/>
      <c r="IV269" s="710"/>
      <c r="IW269" s="710"/>
      <c r="IX269" s="710"/>
      <c r="IY269" s="710"/>
      <c r="IZ269" s="710"/>
      <c r="JA269" s="710"/>
      <c r="JB269" s="710"/>
      <c r="JC269" s="710"/>
      <c r="JD269" s="710"/>
      <c r="JE269" s="710"/>
      <c r="JF269" s="710"/>
      <c r="JG269" s="710"/>
      <c r="JH269" s="710"/>
      <c r="JI269" s="710"/>
      <c r="JJ269" s="710"/>
      <c r="JK269" s="710"/>
      <c r="JL269" s="710"/>
      <c r="JM269" s="710"/>
      <c r="JN269" s="710"/>
      <c r="JO269" s="710"/>
      <c r="JP269" s="710"/>
      <c r="JQ269" s="710"/>
      <c r="JR269" s="710"/>
      <c r="JS269" s="710"/>
      <c r="JT269" s="710"/>
      <c r="JU269" s="710"/>
      <c r="JV269" s="710"/>
      <c r="JW269" s="710"/>
      <c r="JX269" s="710"/>
      <c r="JY269" s="710"/>
      <c r="JZ269" s="710"/>
      <c r="KA269" s="710"/>
      <c r="KB269" s="710"/>
      <c r="KC269" s="710"/>
      <c r="KD269" s="710"/>
      <c r="KE269" s="710"/>
      <c r="KF269" s="710"/>
      <c r="KG269" s="710"/>
      <c r="KH269" s="710"/>
      <c r="KI269" s="710"/>
      <c r="KJ269" s="710"/>
      <c r="KK269" s="710"/>
      <c r="KL269" s="710"/>
      <c r="KM269" s="710"/>
      <c r="KN269" s="710"/>
      <c r="KO269" s="710"/>
      <c r="KP269" s="710"/>
      <c r="KQ269" s="710"/>
      <c r="KR269" s="710"/>
      <c r="KS269" s="710"/>
      <c r="KT269" s="710"/>
      <c r="KU269" s="710"/>
      <c r="KV269" s="710"/>
      <c r="KW269" s="710"/>
      <c r="KX269" s="710"/>
      <c r="KY269" s="710"/>
      <c r="KZ269" s="710"/>
      <c r="LA269" s="710"/>
      <c r="LB269" s="710"/>
      <c r="LC269" s="710"/>
      <c r="LD269" s="710"/>
      <c r="LE269" s="710"/>
      <c r="LF269" s="710"/>
      <c r="LG269" s="710"/>
      <c r="LH269" s="710"/>
      <c r="LI269" s="710"/>
      <c r="LJ269" s="710"/>
      <c r="LK269" s="710"/>
      <c r="LL269" s="710"/>
      <c r="LM269" s="710"/>
      <c r="LN269" s="710"/>
      <c r="LO269" s="710"/>
      <c r="LP269" s="710"/>
      <c r="LQ269" s="710"/>
      <c r="LR269" s="710"/>
      <c r="LS269" s="710"/>
      <c r="LT269" s="710"/>
      <c r="LU269" s="710"/>
      <c r="LV269" s="710"/>
      <c r="LW269" s="710"/>
      <c r="LX269" s="710"/>
      <c r="LY269" s="710"/>
      <c r="LZ269" s="710"/>
      <c r="MA269" s="710"/>
      <c r="MB269" s="710"/>
      <c r="MC269" s="710"/>
      <c r="MD269" s="710"/>
      <c r="ME269" s="710"/>
      <c r="MF269" s="710"/>
      <c r="MG269" s="710"/>
      <c r="MH269" s="710"/>
      <c r="MI269" s="710"/>
      <c r="MJ269" s="710"/>
      <c r="MK269" s="710"/>
      <c r="ML269" s="710"/>
      <c r="MM269" s="710"/>
      <c r="MN269" s="710"/>
      <c r="MO269" s="710"/>
      <c r="MP269" s="710"/>
      <c r="MQ269" s="710"/>
      <c r="MR269" s="710"/>
      <c r="MS269" s="710"/>
      <c r="MT269" s="710"/>
      <c r="MU269" s="710"/>
      <c r="MV269" s="710"/>
      <c r="MW269" s="710"/>
      <c r="MX269" s="710"/>
      <c r="MY269" s="710"/>
      <c r="MZ269" s="710"/>
      <c r="NA269" s="710"/>
      <c r="NB269" s="710"/>
      <c r="NC269" s="710"/>
      <c r="ND269" s="710"/>
      <c r="NE269" s="710"/>
      <c r="NF269" s="710"/>
      <c r="NG269" s="710"/>
      <c r="NH269" s="710"/>
      <c r="NI269" s="710"/>
      <c r="NJ269" s="710"/>
      <c r="NK269" s="710"/>
      <c r="NL269" s="710"/>
      <c r="NM269" s="710"/>
      <c r="NN269" s="710"/>
      <c r="NO269" s="710"/>
      <c r="NP269" s="710"/>
      <c r="NQ269" s="710"/>
      <c r="NR269" s="710"/>
      <c r="NS269" s="710"/>
      <c r="NT269" s="710"/>
      <c r="NU269" s="710"/>
      <c r="NV269" s="710"/>
      <c r="NW269" s="710"/>
      <c r="NX269" s="710"/>
      <c r="NY269" s="710"/>
      <c r="NZ269" s="710"/>
      <c r="OA269" s="710"/>
      <c r="OB269" s="710"/>
      <c r="OC269" s="710"/>
      <c r="OD269" s="710"/>
      <c r="OE269" s="710"/>
      <c r="OF269" s="710"/>
      <c r="OG269" s="710"/>
      <c r="OH269" s="710"/>
      <c r="OI269" s="710"/>
      <c r="OJ269" s="710"/>
      <c r="OK269" s="710"/>
      <c r="OL269" s="710"/>
      <c r="OM269" s="710"/>
      <c r="ON269" s="710"/>
      <c r="OO269" s="710"/>
      <c r="OP269" s="710"/>
      <c r="OQ269" s="710"/>
      <c r="OR269" s="710"/>
      <c r="OS269" s="710"/>
      <c r="OT269" s="710"/>
      <c r="OU269" s="710"/>
      <c r="OV269" s="710"/>
      <c r="OW269" s="710"/>
      <c r="OX269" s="710"/>
      <c r="OY269" s="710"/>
      <c r="OZ269" s="710"/>
      <c r="PA269" s="710"/>
      <c r="PB269" s="710"/>
      <c r="PC269" s="710"/>
      <c r="PD269" s="710"/>
      <c r="PE269" s="710"/>
      <c r="PF269" s="710"/>
      <c r="PG269" s="710"/>
      <c r="PH269" s="710"/>
      <c r="PI269" s="710"/>
      <c r="PJ269" s="710"/>
      <c r="PK269" s="710"/>
      <c r="PL269" s="710"/>
      <c r="PM269" s="710"/>
      <c r="PN269" s="710"/>
      <c r="PO269" s="710"/>
      <c r="PP269" s="710"/>
      <c r="PQ269" s="710"/>
      <c r="PR269" s="710"/>
      <c r="PS269" s="710"/>
      <c r="PT269" s="710"/>
      <c r="PU269" s="710"/>
      <c r="PV269" s="710"/>
      <c r="PW269" s="710"/>
      <c r="PX269" s="710"/>
      <c r="PY269" s="710"/>
      <c r="PZ269" s="710"/>
      <c r="QA269" s="710"/>
      <c r="QB269" s="710"/>
      <c r="QC269" s="710"/>
      <c r="QD269" s="710"/>
      <c r="QE269" s="710"/>
      <c r="QF269" s="710"/>
      <c r="QG269" s="710"/>
      <c r="QH269" s="710"/>
      <c r="QI269" s="710"/>
      <c r="QJ269" s="710"/>
      <c r="QK269" s="710"/>
      <c r="QL269" s="710"/>
      <c r="QM269" s="710"/>
      <c r="QN269" s="710"/>
      <c r="QO269" s="710"/>
      <c r="QP269" s="710"/>
      <c r="QQ269" s="710"/>
      <c r="QR269" s="710"/>
      <c r="QS269" s="710"/>
      <c r="QT269" s="710"/>
      <c r="QU269" s="710"/>
      <c r="QV269" s="710"/>
      <c r="QW269" s="710"/>
      <c r="QX269" s="710"/>
      <c r="QY269" s="710"/>
      <c r="QZ269" s="710"/>
      <c r="RA269" s="710"/>
      <c r="RB269" s="710"/>
      <c r="RC269" s="710"/>
      <c r="RD269" s="710"/>
      <c r="RE269" s="710"/>
      <c r="RF269" s="710"/>
      <c r="RG269" s="710"/>
      <c r="RH269" s="710"/>
      <c r="RI269" s="710"/>
      <c r="RJ269" s="710"/>
      <c r="RK269" s="710"/>
      <c r="RL269" s="710"/>
      <c r="RM269" s="710"/>
      <c r="RN269" s="710"/>
      <c r="RO269" s="710"/>
      <c r="RP269" s="710"/>
      <c r="RQ269" s="710"/>
      <c r="RR269" s="710"/>
      <c r="RS269" s="710"/>
      <c r="RT269" s="710"/>
      <c r="RU269" s="710"/>
      <c r="RV269" s="710"/>
      <c r="RW269" s="710"/>
      <c r="RX269" s="710"/>
      <c r="RY269" s="710"/>
      <c r="RZ269" s="710"/>
      <c r="SA269" s="710"/>
      <c r="SB269" s="710"/>
      <c r="SC269" s="710"/>
      <c r="SD269" s="710"/>
      <c r="SE269" s="710"/>
      <c r="SF269" s="710"/>
      <c r="SG269" s="710"/>
      <c r="SH269" s="710"/>
      <c r="SI269" s="710"/>
      <c r="SJ269" s="710"/>
      <c r="SK269" s="710"/>
      <c r="SL269" s="710"/>
      <c r="SM269" s="710"/>
      <c r="SN269" s="710"/>
      <c r="SO269" s="710"/>
      <c r="SP269" s="710"/>
      <c r="SQ269" s="710"/>
      <c r="SR269" s="710"/>
      <c r="SS269" s="710"/>
      <c r="ST269" s="710"/>
      <c r="SU269" s="710"/>
      <c r="SV269" s="710"/>
      <c r="SW269" s="710"/>
      <c r="SX269" s="710"/>
      <c r="SY269" s="710"/>
      <c r="SZ269" s="710"/>
      <c r="TA269" s="710"/>
      <c r="TB269" s="710"/>
      <c r="TC269" s="710"/>
      <c r="TD269" s="710"/>
      <c r="TE269" s="710"/>
      <c r="TF269" s="710"/>
      <c r="TG269" s="710"/>
      <c r="TH269" s="710"/>
      <c r="TI269" s="710"/>
      <c r="TJ269" s="710"/>
      <c r="TK269" s="710"/>
      <c r="TL269" s="710"/>
      <c r="TM269" s="710"/>
      <c r="TN269" s="710"/>
      <c r="TO269" s="710"/>
      <c r="TP269" s="710"/>
      <c r="TQ269" s="710"/>
      <c r="TR269" s="710"/>
      <c r="TS269" s="710"/>
      <c r="TT269" s="710"/>
      <c r="TU269" s="710"/>
      <c r="TV269" s="710"/>
      <c r="TW269" s="710"/>
      <c r="TX269" s="710"/>
      <c r="TY269" s="710"/>
      <c r="TZ269" s="710"/>
      <c r="UA269" s="710"/>
      <c r="UB269" s="710"/>
      <c r="UC269" s="710"/>
      <c r="UD269" s="710"/>
      <c r="UE269" s="710"/>
      <c r="UF269" s="710"/>
      <c r="UG269" s="710"/>
      <c r="UH269" s="710"/>
      <c r="UI269" s="710"/>
      <c r="UJ269" s="710"/>
      <c r="UK269" s="710"/>
      <c r="UL269" s="710"/>
      <c r="UM269" s="710"/>
      <c r="UN269" s="710"/>
      <c r="UO269" s="710"/>
      <c r="UP269" s="710"/>
      <c r="UQ269" s="710"/>
      <c r="UR269" s="710"/>
      <c r="US269" s="710"/>
      <c r="UT269" s="710"/>
      <c r="UU269" s="710"/>
      <c r="UV269" s="710"/>
      <c r="UW269" s="710"/>
      <c r="UX269" s="710"/>
      <c r="UY269" s="710"/>
      <c r="UZ269" s="710"/>
      <c r="VA269" s="710"/>
      <c r="VB269" s="710"/>
      <c r="VC269" s="710"/>
      <c r="VD269" s="710"/>
      <c r="VE269" s="710"/>
      <c r="VF269" s="710"/>
      <c r="VG269" s="710"/>
      <c r="VH269" s="710"/>
      <c r="VI269" s="710"/>
      <c r="VJ269" s="710"/>
      <c r="VK269" s="710"/>
      <c r="VL269" s="710"/>
      <c r="VM269" s="710"/>
      <c r="VN269" s="710"/>
      <c r="VO269" s="710"/>
      <c r="VP269" s="710"/>
      <c r="VQ269" s="710"/>
      <c r="VR269" s="710"/>
      <c r="VS269" s="710"/>
      <c r="VT269" s="710"/>
      <c r="VU269" s="710"/>
      <c r="VV269" s="710"/>
      <c r="VW269" s="710"/>
      <c r="VX269" s="710"/>
      <c r="VY269" s="710"/>
      <c r="VZ269" s="710"/>
      <c r="WA269" s="710"/>
      <c r="WB269" s="710"/>
      <c r="WC269" s="710"/>
      <c r="WD269" s="710"/>
      <c r="WE269" s="710"/>
      <c r="WF269" s="710"/>
      <c r="WG269" s="710"/>
      <c r="WH269" s="710"/>
      <c r="WI269" s="710"/>
      <c r="WJ269" s="710"/>
      <c r="WK269" s="710"/>
      <c r="WL269" s="710"/>
      <c r="WM269" s="710"/>
      <c r="WN269" s="710"/>
      <c r="WO269" s="710"/>
      <c r="WP269" s="710"/>
      <c r="WQ269" s="710"/>
      <c r="WR269" s="710"/>
      <c r="WS269" s="710"/>
      <c r="WT269" s="710"/>
      <c r="WU269" s="710"/>
      <c r="WV269" s="710"/>
      <c r="WW269" s="710"/>
      <c r="WX269" s="710"/>
      <c r="WY269" s="710"/>
      <c r="WZ269" s="710"/>
      <c r="XA269" s="710"/>
      <c r="XB269" s="710"/>
      <c r="XC269" s="710"/>
      <c r="XD269" s="710"/>
      <c r="XE269" s="710"/>
      <c r="XF269" s="710"/>
      <c r="XG269" s="710"/>
      <c r="XH269" s="710"/>
      <c r="XI269" s="710"/>
      <c r="XJ269" s="710"/>
      <c r="XK269" s="710"/>
      <c r="XL269" s="710"/>
      <c r="XM269" s="710"/>
      <c r="XN269" s="710"/>
      <c r="XO269" s="710"/>
      <c r="XP269" s="710"/>
      <c r="XQ269" s="710"/>
      <c r="XR269" s="710"/>
      <c r="XS269" s="710"/>
      <c r="XT269" s="710"/>
      <c r="XU269" s="710"/>
      <c r="XV269" s="710"/>
      <c r="XW269" s="710"/>
      <c r="XX269" s="710"/>
      <c r="XY269" s="710"/>
      <c r="XZ269" s="710"/>
      <c r="YA269" s="710"/>
      <c r="YB269" s="710"/>
      <c r="YC269" s="710"/>
      <c r="YD269" s="710"/>
      <c r="YE269" s="710"/>
      <c r="YF269" s="710"/>
      <c r="YG269" s="710"/>
      <c r="YH269" s="710"/>
      <c r="YI269" s="710"/>
      <c r="YJ269" s="710"/>
      <c r="YK269" s="710"/>
      <c r="YL269" s="710"/>
      <c r="YM269" s="710"/>
      <c r="YN269" s="710"/>
      <c r="YO269" s="710"/>
      <c r="YP269" s="710"/>
      <c r="YQ269" s="710"/>
      <c r="YR269" s="710"/>
      <c r="YS269" s="710"/>
      <c r="YT269" s="710"/>
      <c r="YU269" s="710"/>
      <c r="YV269" s="710"/>
      <c r="YW269" s="710"/>
      <c r="YX269" s="710"/>
      <c r="YY269" s="710"/>
      <c r="YZ269" s="710"/>
      <c r="ZA269" s="710"/>
      <c r="ZB269" s="710"/>
      <c r="ZC269" s="710"/>
      <c r="ZD269" s="710"/>
      <c r="ZE269" s="710"/>
      <c r="ZF269" s="710"/>
      <c r="ZG269" s="710"/>
      <c r="ZH269" s="710"/>
      <c r="ZI269" s="710"/>
      <c r="ZJ269" s="710"/>
      <c r="ZK269" s="710"/>
      <c r="ZL269" s="710"/>
      <c r="ZM269" s="710"/>
      <c r="ZN269" s="710"/>
      <c r="ZO269" s="710"/>
      <c r="ZP269" s="710"/>
      <c r="ZQ269" s="710"/>
      <c r="ZR269" s="710"/>
      <c r="ZS269" s="710"/>
      <c r="ZT269" s="710"/>
      <c r="ZU269" s="710"/>
      <c r="ZV269" s="710"/>
      <c r="ZW269" s="710"/>
      <c r="ZX269" s="710"/>
      <c r="ZY269" s="710"/>
      <c r="ZZ269" s="710"/>
      <c r="AAA269" s="710"/>
      <c r="AAB269" s="710"/>
      <c r="AAC269" s="710"/>
      <c r="AAD269" s="710"/>
      <c r="AAE269" s="710"/>
      <c r="AAF269" s="710"/>
      <c r="AAG269" s="710"/>
      <c r="AAH269" s="710"/>
      <c r="AAI269" s="710"/>
      <c r="AAJ269" s="710"/>
      <c r="AAK269" s="710"/>
      <c r="AAL269" s="710"/>
      <c r="AAM269" s="710"/>
      <c r="AAN269" s="710"/>
      <c r="AAO269" s="710"/>
      <c r="AAP269" s="710"/>
      <c r="AAQ269" s="710"/>
      <c r="AAR269" s="710"/>
      <c r="AAS269" s="710"/>
      <c r="AAT269" s="710"/>
      <c r="AAU269" s="710"/>
      <c r="AAV269" s="710"/>
      <c r="AAW269" s="710"/>
      <c r="AAX269" s="710"/>
      <c r="AAY269" s="710"/>
      <c r="AAZ269" s="710"/>
      <c r="ABA269" s="710"/>
      <c r="ABB269" s="710"/>
      <c r="ABC269" s="710"/>
      <c r="ABD269" s="710"/>
      <c r="ABE269" s="710"/>
      <c r="ABF269" s="710"/>
      <c r="ABG269" s="710"/>
      <c r="ABH269" s="710"/>
      <c r="ABI269" s="710"/>
      <c r="ABJ269" s="710"/>
      <c r="ABK269" s="710"/>
      <c r="ABL269" s="710"/>
      <c r="ABM269" s="710"/>
      <c r="ABN269" s="710"/>
      <c r="ABO269" s="710"/>
      <c r="ABP269" s="710"/>
      <c r="ABQ269" s="710"/>
      <c r="ABR269" s="710"/>
      <c r="ABS269" s="710"/>
      <c r="ABT269" s="710"/>
      <c r="ABU269" s="710"/>
      <c r="ABV269" s="710"/>
      <c r="ABW269" s="710"/>
      <c r="ABX269" s="710"/>
      <c r="ABY269" s="710"/>
      <c r="ABZ269" s="710"/>
      <c r="ACA269" s="710"/>
      <c r="ACB269" s="710"/>
      <c r="ACC269" s="710"/>
      <c r="ACD269" s="710"/>
      <c r="ACE269" s="710"/>
      <c r="ACF269" s="710"/>
      <c r="ACG269" s="710"/>
      <c r="ACH269" s="710"/>
      <c r="ACI269" s="710"/>
      <c r="ACJ269" s="710"/>
      <c r="ACK269" s="710"/>
      <c r="ACL269" s="710"/>
      <c r="ACM269" s="710"/>
      <c r="ACN269" s="710"/>
      <c r="ACO269" s="710"/>
      <c r="ACP269" s="710"/>
      <c r="ACQ269" s="710"/>
      <c r="ACR269" s="710"/>
      <c r="ACS269" s="710"/>
      <c r="ACT269" s="710"/>
      <c r="ACU269" s="710"/>
      <c r="ACV269" s="710"/>
      <c r="ACW269" s="710"/>
      <c r="ACX269" s="710"/>
      <c r="ACY269" s="710"/>
      <c r="ACZ269" s="710"/>
      <c r="ADA269" s="710"/>
      <c r="ADB269" s="710"/>
      <c r="ADC269" s="710"/>
      <c r="ADD269" s="710"/>
      <c r="ADE269" s="710"/>
      <c r="ADF269" s="710"/>
      <c r="ADG269" s="710"/>
      <c r="ADH269" s="710"/>
      <c r="ADI269" s="710"/>
      <c r="ADJ269" s="710"/>
      <c r="ADK269" s="710"/>
      <c r="ADL269" s="710"/>
      <c r="ADM269" s="710"/>
      <c r="ADN269" s="710"/>
      <c r="ADO269" s="710"/>
      <c r="ADP269" s="710"/>
      <c r="ADQ269" s="710"/>
      <c r="ADR269" s="710"/>
      <c r="ADS269" s="710"/>
      <c r="ADT269" s="710"/>
      <c r="ADU269" s="710"/>
      <c r="ADV269" s="710"/>
      <c r="ADW269" s="710"/>
      <c r="ADX269" s="710"/>
      <c r="ADY269" s="710"/>
      <c r="ADZ269" s="710"/>
      <c r="AEA269" s="710"/>
      <c r="AEB269" s="710"/>
      <c r="AEC269" s="710"/>
      <c r="AED269" s="710"/>
      <c r="AEE269" s="710"/>
      <c r="AEF269" s="710"/>
      <c r="AEG269" s="710"/>
      <c r="AEH269" s="710"/>
      <c r="AEI269" s="710"/>
      <c r="AEJ269" s="710"/>
      <c r="AEK269" s="710"/>
      <c r="AEL269" s="710"/>
      <c r="AEM269" s="710"/>
      <c r="AEN269" s="710"/>
      <c r="AEO269" s="710"/>
      <c r="AEP269" s="710"/>
      <c r="AEQ269" s="710"/>
      <c r="AER269" s="710"/>
      <c r="AES269" s="710"/>
      <c r="AET269" s="710"/>
      <c r="AEU269" s="710"/>
      <c r="AEV269" s="710"/>
      <c r="AEW269" s="710"/>
      <c r="AEX269" s="710"/>
      <c r="AEY269" s="710"/>
      <c r="AEZ269" s="710"/>
      <c r="AFA269" s="710"/>
      <c r="AFB269" s="710"/>
      <c r="AFC269" s="710"/>
      <c r="AFD269" s="710"/>
      <c r="AFE269" s="710"/>
      <c r="AFF269" s="710"/>
      <c r="AFG269" s="710"/>
      <c r="AFH269" s="710"/>
      <c r="AFI269" s="710"/>
      <c r="AFJ269" s="710"/>
      <c r="AFK269" s="710"/>
      <c r="AFL269" s="710"/>
      <c r="AFM269" s="710"/>
      <c r="AFN269" s="710"/>
      <c r="AFO269" s="710"/>
      <c r="AFP269" s="710"/>
      <c r="AFQ269" s="710"/>
      <c r="AFR269" s="710"/>
      <c r="AFS269" s="710"/>
      <c r="AFT269" s="710"/>
      <c r="AFU269" s="710"/>
      <c r="AFV269" s="710"/>
      <c r="AFW269" s="710"/>
      <c r="AFX269" s="710"/>
      <c r="AFY269" s="710"/>
      <c r="AFZ269" s="710"/>
      <c r="AGA269" s="710"/>
      <c r="AGB269" s="710"/>
      <c r="AGC269" s="710"/>
      <c r="AGD269" s="710"/>
      <c r="AGE269" s="710"/>
      <c r="AGF269" s="710"/>
      <c r="AGG269" s="710"/>
      <c r="AGH269" s="710"/>
      <c r="AGI269" s="710"/>
      <c r="AGJ269" s="710"/>
      <c r="AGK269" s="710"/>
      <c r="AGL269" s="710"/>
      <c r="AGM269" s="710"/>
      <c r="AGN269" s="710"/>
      <c r="AGO269" s="710"/>
      <c r="AGP269" s="710"/>
      <c r="AGQ269" s="710"/>
      <c r="AGR269" s="710"/>
      <c r="AGS269" s="710"/>
      <c r="AGT269" s="710"/>
      <c r="AGU269" s="710"/>
      <c r="AGV269" s="710"/>
      <c r="AGW269" s="710"/>
      <c r="AGX269" s="710"/>
      <c r="AGY269" s="710"/>
      <c r="AGZ269" s="710"/>
      <c r="AHA269" s="710"/>
      <c r="AHB269" s="710"/>
      <c r="AHC269" s="710"/>
      <c r="AHD269" s="710"/>
      <c r="AHE269" s="710"/>
      <c r="AHF269" s="710"/>
      <c r="AHG269" s="710"/>
      <c r="AHH269" s="710"/>
      <c r="AHI269" s="710"/>
      <c r="AHJ269" s="710"/>
      <c r="AHK269" s="710"/>
      <c r="AHL269" s="710"/>
      <c r="AHM269" s="710"/>
      <c r="AHN269" s="710"/>
      <c r="AHO269" s="710"/>
      <c r="AHP269" s="710"/>
      <c r="AHQ269" s="710"/>
      <c r="AHR269" s="710"/>
      <c r="AHS269" s="710"/>
      <c r="AHT269" s="710"/>
      <c r="AHU269" s="710"/>
      <c r="AHV269" s="710"/>
      <c r="AHW269" s="710"/>
      <c r="AHX269" s="710"/>
      <c r="AHY269" s="710"/>
      <c r="AHZ269" s="710"/>
      <c r="AIA269" s="710"/>
      <c r="AIB269" s="710"/>
      <c r="AIC269" s="710"/>
      <c r="AID269" s="710"/>
      <c r="AIE269" s="710"/>
      <c r="AIF269" s="710"/>
      <c r="AIG269" s="710"/>
      <c r="AIH269" s="710"/>
      <c r="AII269" s="710"/>
      <c r="AIJ269" s="710"/>
      <c r="AIK269" s="710"/>
      <c r="AIL269" s="710"/>
      <c r="AIM269" s="710"/>
      <c r="AIN269" s="710"/>
      <c r="AIO269" s="710"/>
      <c r="AIP269" s="710"/>
      <c r="AIQ269" s="710"/>
      <c r="AIR269" s="710"/>
      <c r="AIS269" s="710"/>
      <c r="AIT269" s="710"/>
      <c r="AIU269" s="710"/>
      <c r="AIV269" s="710"/>
      <c r="AIW269" s="710"/>
      <c r="AIX269" s="710"/>
      <c r="AIY269" s="710"/>
      <c r="AIZ269" s="710"/>
      <c r="AJA269" s="710"/>
      <c r="AJB269" s="710"/>
      <c r="AJC269" s="710"/>
      <c r="AJD269" s="710"/>
      <c r="AJE269" s="710"/>
      <c r="AJF269" s="710"/>
      <c r="AJG269" s="710"/>
      <c r="AJH269" s="710"/>
      <c r="AJI269" s="710"/>
      <c r="AJJ269" s="710"/>
      <c r="AJK269" s="710"/>
      <c r="AJL269" s="710"/>
      <c r="AJM269" s="710"/>
      <c r="AJN269" s="710"/>
      <c r="AJO269" s="710"/>
      <c r="AJP269" s="710"/>
      <c r="AJQ269" s="710"/>
      <c r="AJR269" s="710"/>
      <c r="AJS269" s="710"/>
      <c r="AJT269" s="710"/>
      <c r="AJU269" s="710"/>
      <c r="AJV269" s="710"/>
      <c r="AJW269" s="710"/>
      <c r="AJX269" s="710"/>
      <c r="AJY269" s="710"/>
      <c r="AJZ269" s="710"/>
      <c r="AKA269" s="710"/>
      <c r="AKB269" s="710"/>
      <c r="AKC269" s="710"/>
      <c r="AKD269" s="710"/>
      <c r="AKE269" s="710"/>
      <c r="AKF269" s="710"/>
      <c r="AKG269" s="710"/>
      <c r="AKH269" s="710"/>
      <c r="AKI269" s="710"/>
      <c r="AKJ269" s="710"/>
      <c r="AKK269" s="710"/>
      <c r="AKL269" s="710"/>
      <c r="AKM269" s="710"/>
      <c r="AKN269" s="710"/>
      <c r="AKO269" s="710"/>
      <c r="AKP269" s="710"/>
      <c r="AKQ269" s="710"/>
      <c r="AKR269" s="710"/>
      <c r="AKS269" s="710"/>
      <c r="AKT269" s="710"/>
      <c r="AKU269" s="710"/>
      <c r="AKV269" s="710"/>
      <c r="AKW269" s="710"/>
      <c r="AKX269" s="710"/>
      <c r="AKY269" s="710"/>
      <c r="AKZ269" s="710"/>
      <c r="ALA269" s="710"/>
      <c r="ALB269" s="710"/>
      <c r="ALC269" s="710"/>
      <c r="ALD269" s="710"/>
      <c r="ALE269" s="710"/>
      <c r="ALF269" s="710"/>
      <c r="ALG269" s="710"/>
      <c r="ALH269" s="710"/>
      <c r="ALI269" s="710"/>
      <c r="ALJ269" s="710"/>
      <c r="ALK269" s="710"/>
      <c r="ALL269" s="710"/>
      <c r="ALM269" s="710"/>
      <c r="ALN269" s="710"/>
      <c r="ALO269" s="710"/>
      <c r="ALP269" s="710"/>
      <c r="ALQ269" s="710"/>
      <c r="ALR269" s="710"/>
      <c r="ALS269" s="710"/>
      <c r="ALT269" s="710"/>
      <c r="ALU269" s="710"/>
      <c r="ALV269" s="710"/>
      <c r="ALW269" s="710"/>
      <c r="ALX269" s="710"/>
      <c r="ALY269" s="710"/>
      <c r="ALZ269" s="710"/>
      <c r="AMA269" s="710"/>
      <c r="AMB269" s="710"/>
      <c r="AMC269" s="710"/>
      <c r="AMD269" s="710"/>
      <c r="AME269" s="710"/>
      <c r="AMF269" s="710"/>
      <c r="AMG269" s="710"/>
      <c r="AMH269" s="710"/>
      <c r="AMI269" s="710"/>
      <c r="AMJ269" s="710"/>
      <c r="AMK269" s="710"/>
      <c r="AML269" s="710"/>
      <c r="AMM269" s="710"/>
      <c r="AMN269" s="710"/>
      <c r="AMO269" s="710"/>
      <c r="AMP269" s="710"/>
      <c r="AMQ269" s="710"/>
      <c r="AMR269" s="710"/>
      <c r="AMS269" s="710"/>
      <c r="AMT269" s="710"/>
      <c r="AMU269" s="710"/>
      <c r="AMV269" s="710"/>
      <c r="AMW269" s="710"/>
      <c r="AMX269" s="710"/>
      <c r="AMY269" s="710"/>
      <c r="AMZ269" s="710"/>
      <c r="ANA269" s="710"/>
      <c r="ANB269" s="710"/>
      <c r="ANC269" s="710"/>
      <c r="AND269" s="710"/>
      <c r="ANE269" s="710"/>
      <c r="ANF269" s="710"/>
      <c r="ANG269" s="710"/>
      <c r="ANH269" s="710"/>
      <c r="ANI269" s="710"/>
      <c r="ANJ269" s="710"/>
      <c r="ANK269" s="710"/>
      <c r="ANL269" s="710"/>
      <c r="ANM269" s="710"/>
      <c r="ANN269" s="710"/>
      <c r="ANO269" s="710"/>
      <c r="ANP269" s="710"/>
      <c r="ANQ269" s="710"/>
      <c r="ANR269" s="710"/>
      <c r="ANS269" s="710"/>
      <c r="ANT269" s="710"/>
      <c r="ANU269" s="710"/>
      <c r="ANV269" s="710"/>
      <c r="ANW269" s="710"/>
      <c r="ANX269" s="710"/>
      <c r="ANY269" s="710"/>
      <c r="ANZ269" s="710"/>
      <c r="AOA269" s="710"/>
      <c r="AOB269" s="710"/>
      <c r="AOC269" s="710"/>
      <c r="AOD269" s="710"/>
      <c r="AOE269" s="710"/>
      <c r="AOF269" s="710"/>
      <c r="AOG269" s="710"/>
      <c r="AOH269" s="710"/>
      <c r="AOI269" s="710"/>
      <c r="AOJ269" s="710"/>
      <c r="AOK269" s="710"/>
      <c r="AOL269" s="710"/>
      <c r="AOM269" s="710"/>
      <c r="AON269" s="710"/>
      <c r="AOO269" s="710"/>
      <c r="AOP269" s="710"/>
      <c r="AOQ269" s="710"/>
      <c r="AOR269" s="710"/>
      <c r="AOS269" s="710"/>
      <c r="AOT269" s="710"/>
      <c r="AOU269" s="710"/>
      <c r="AOV269" s="710"/>
      <c r="AOW269" s="710"/>
      <c r="AOX269" s="710"/>
      <c r="AOY269" s="710"/>
      <c r="AOZ269" s="710"/>
      <c r="APA269" s="710"/>
      <c r="APB269" s="710"/>
      <c r="APC269" s="710"/>
      <c r="APD269" s="710"/>
      <c r="APE269" s="710"/>
      <c r="APF269" s="710"/>
      <c r="APG269" s="710"/>
      <c r="APH269" s="710"/>
      <c r="API269" s="710"/>
      <c r="APJ269" s="710"/>
      <c r="APK269" s="710"/>
      <c r="APL269" s="710"/>
      <c r="APM269" s="710"/>
      <c r="APN269" s="710"/>
      <c r="APO269" s="710"/>
      <c r="APP269" s="710"/>
      <c r="APQ269" s="710"/>
      <c r="APR269" s="710"/>
      <c r="APS269" s="710"/>
      <c r="APT269" s="710"/>
      <c r="APU269" s="710"/>
      <c r="APV269" s="710"/>
      <c r="APW269" s="710"/>
      <c r="APX269" s="710"/>
      <c r="APY269" s="710"/>
      <c r="APZ269" s="710"/>
      <c r="AQA269" s="710"/>
      <c r="AQB269" s="710"/>
      <c r="AQC269" s="710"/>
      <c r="AQD269" s="710"/>
      <c r="AQE269" s="710"/>
      <c r="AQF269" s="710"/>
      <c r="AQG269" s="710"/>
      <c r="AQH269" s="710"/>
      <c r="AQI269" s="710"/>
      <c r="AQJ269" s="710"/>
      <c r="AQK269" s="710"/>
      <c r="AQL269" s="710"/>
      <c r="AQM269" s="710"/>
      <c r="AQN269" s="710"/>
      <c r="AQO269" s="710"/>
      <c r="AQP269" s="710"/>
      <c r="AQQ269" s="710"/>
      <c r="AQR269" s="710"/>
      <c r="AQS269" s="710"/>
      <c r="AQT269" s="710"/>
      <c r="AQU269" s="710"/>
      <c r="AQV269" s="710"/>
      <c r="AQW269" s="710"/>
      <c r="AQX269" s="710"/>
      <c r="AQY269" s="710"/>
      <c r="AQZ269" s="710"/>
      <c r="ARA269" s="710"/>
      <c r="ARB269" s="710"/>
      <c r="ARC269" s="710"/>
      <c r="ARD269" s="710"/>
      <c r="ARE269" s="710"/>
      <c r="ARF269" s="710"/>
      <c r="ARG269" s="710"/>
      <c r="ARH269" s="710"/>
      <c r="ARI269" s="710"/>
      <c r="ARJ269" s="710"/>
      <c r="ARK269" s="710"/>
      <c r="ARL269" s="710"/>
      <c r="ARM269" s="710"/>
      <c r="ARN269" s="710"/>
      <c r="ARO269" s="710"/>
      <c r="ARP269" s="710"/>
      <c r="ARQ269" s="710"/>
      <c r="ARR269" s="710"/>
      <c r="ARS269" s="710"/>
      <c r="ART269" s="710"/>
      <c r="ARU269" s="710"/>
      <c r="ARV269" s="710"/>
      <c r="ARW269" s="710"/>
      <c r="ARX269" s="710"/>
      <c r="ARY269" s="710"/>
      <c r="ARZ269" s="710"/>
      <c r="ASA269" s="710"/>
      <c r="ASB269" s="710"/>
      <c r="ASC269" s="710"/>
      <c r="ASD269" s="710"/>
      <c r="ASE269" s="710"/>
      <c r="ASF269" s="710"/>
      <c r="ASG269" s="710"/>
      <c r="ASH269" s="710"/>
      <c r="ASI269" s="710"/>
      <c r="ASJ269" s="710"/>
      <c r="ASK269" s="710"/>
      <c r="ASL269" s="710"/>
      <c r="ASM269" s="710"/>
      <c r="ASN269" s="710"/>
      <c r="ASO269" s="710"/>
      <c r="ASP269" s="710"/>
      <c r="ASQ269" s="710"/>
      <c r="ASR269" s="710"/>
      <c r="ASS269" s="710"/>
      <c r="AST269" s="710"/>
      <c r="ASU269" s="710"/>
      <c r="ASV269" s="710"/>
      <c r="ASW269" s="710"/>
      <c r="ASX269" s="710"/>
      <c r="ASY269" s="710"/>
      <c r="ASZ269" s="710"/>
      <c r="ATA269" s="710"/>
      <c r="ATB269" s="710"/>
      <c r="ATC269" s="710"/>
      <c r="ATD269" s="710"/>
      <c r="ATE269" s="710"/>
      <c r="ATF269" s="710"/>
      <c r="ATG269" s="710"/>
      <c r="ATH269" s="710"/>
      <c r="ATI269" s="710"/>
      <c r="ATJ269" s="710"/>
      <c r="ATK269" s="710"/>
      <c r="ATL269" s="710"/>
      <c r="ATM269" s="710"/>
      <c r="ATN269" s="710"/>
      <c r="ATO269" s="710"/>
      <c r="ATP269" s="710"/>
      <c r="ATQ269" s="710"/>
      <c r="ATR269" s="710"/>
      <c r="ATS269" s="710"/>
      <c r="ATT269" s="710"/>
      <c r="ATU269" s="710"/>
      <c r="ATV269" s="710"/>
      <c r="ATW269" s="710"/>
      <c r="ATX269" s="710"/>
      <c r="ATY269" s="710"/>
      <c r="ATZ269" s="710"/>
      <c r="AUA269" s="710"/>
      <c r="AUB269" s="710"/>
      <c r="AUC269" s="710"/>
      <c r="AUD269" s="710"/>
      <c r="AUE269" s="710"/>
      <c r="AUF269" s="710"/>
      <c r="AUG269" s="710"/>
      <c r="AUH269" s="710"/>
      <c r="AUI269" s="710"/>
      <c r="AUJ269" s="710"/>
      <c r="AUK269" s="710"/>
      <c r="AUL269" s="710"/>
      <c r="AUM269" s="710"/>
      <c r="AUN269" s="710"/>
      <c r="AUO269" s="710"/>
      <c r="AUP269" s="710"/>
      <c r="AUQ269" s="710"/>
      <c r="AUR269" s="710"/>
      <c r="AUS269" s="710"/>
      <c r="AUT269" s="710"/>
      <c r="AUU269" s="710"/>
      <c r="AUV269" s="710"/>
      <c r="AUW269" s="710"/>
      <c r="AUX269" s="710"/>
      <c r="AUY269" s="710"/>
      <c r="AUZ269" s="710"/>
      <c r="AVA269" s="710"/>
      <c r="AVB269" s="710"/>
      <c r="AVC269" s="710"/>
      <c r="AVD269" s="710"/>
      <c r="AVE269" s="710"/>
      <c r="AVF269" s="710"/>
      <c r="AVG269" s="710"/>
      <c r="AVH269" s="710"/>
      <c r="AVI269" s="710"/>
      <c r="AVJ269" s="710"/>
      <c r="AVK269" s="710"/>
      <c r="AVL269" s="710"/>
      <c r="AVM269" s="710"/>
      <c r="AVN269" s="710"/>
      <c r="AVO269" s="710"/>
      <c r="AVP269" s="710"/>
      <c r="AVQ269" s="710"/>
      <c r="AVR269" s="710"/>
      <c r="AVS269" s="710"/>
      <c r="AVT269" s="710"/>
      <c r="AVU269" s="710"/>
      <c r="AVV269" s="710"/>
      <c r="AVW269" s="710"/>
      <c r="AVX269" s="710"/>
      <c r="AVY269" s="710"/>
      <c r="AVZ269" s="710"/>
      <c r="AWA269" s="710"/>
      <c r="AWB269" s="710"/>
      <c r="AWC269" s="710"/>
      <c r="AWD269" s="710"/>
      <c r="AWE269" s="710"/>
      <c r="AWF269" s="710"/>
      <c r="AWG269" s="710"/>
      <c r="AWH269" s="710"/>
      <c r="AWI269" s="710"/>
      <c r="AWJ269" s="710"/>
      <c r="AWK269" s="710"/>
      <c r="AWL269" s="710"/>
      <c r="AWM269" s="710"/>
      <c r="AWN269" s="710"/>
      <c r="AWO269" s="710"/>
      <c r="AWP269" s="710"/>
      <c r="AWQ269" s="710"/>
      <c r="AWR269" s="710"/>
      <c r="AWS269" s="710"/>
      <c r="AWT269" s="710"/>
      <c r="AWU269" s="710"/>
      <c r="AWV269" s="710"/>
      <c r="AWW269" s="710"/>
      <c r="AWX269" s="710"/>
      <c r="AWY269" s="710"/>
      <c r="AWZ269" s="710"/>
      <c r="AXA269" s="710"/>
      <c r="AXB269" s="710"/>
      <c r="AXC269" s="710"/>
      <c r="AXD269" s="710"/>
      <c r="AXE269" s="710"/>
      <c r="AXF269" s="710"/>
      <c r="AXG269" s="710"/>
      <c r="AXH269" s="710"/>
      <c r="AXI269" s="710"/>
      <c r="AXJ269" s="710"/>
      <c r="AXK269" s="710"/>
      <c r="AXL269" s="710"/>
      <c r="AXM269" s="710"/>
      <c r="AXN269" s="710"/>
      <c r="AXO269" s="710"/>
      <c r="AXP269" s="710"/>
      <c r="AXQ269" s="710"/>
      <c r="AXR269" s="710"/>
      <c r="AXS269" s="710"/>
      <c r="AXT269" s="710"/>
      <c r="AXU269" s="710"/>
      <c r="AXV269" s="710"/>
      <c r="AXW269" s="710"/>
      <c r="AXX269" s="710"/>
      <c r="AXY269" s="710"/>
      <c r="AXZ269" s="710"/>
      <c r="AYA269" s="710"/>
      <c r="AYB269" s="710"/>
      <c r="AYC269" s="710"/>
      <c r="AYD269" s="710"/>
      <c r="AYE269" s="710"/>
      <c r="AYF269" s="710"/>
      <c r="AYG269" s="710"/>
      <c r="AYH269" s="710"/>
      <c r="AYI269" s="710"/>
      <c r="AYJ269" s="710"/>
      <c r="AYK269" s="710"/>
      <c r="AYL269" s="710"/>
      <c r="AYM269" s="710"/>
      <c r="AYN269" s="710"/>
      <c r="AYO269" s="710"/>
      <c r="AYP269" s="710"/>
      <c r="AYQ269" s="710"/>
      <c r="AYR269" s="710"/>
      <c r="AYS269" s="710"/>
      <c r="AYT269" s="710"/>
      <c r="AYU269" s="710"/>
      <c r="AYV269" s="710"/>
      <c r="AYW269" s="710"/>
      <c r="AYX269" s="710"/>
      <c r="AYY269" s="710"/>
      <c r="AYZ269" s="710"/>
      <c r="AZA269" s="710"/>
      <c r="AZB269" s="710"/>
      <c r="AZC269" s="710"/>
      <c r="AZD269" s="710"/>
      <c r="AZE269" s="710"/>
      <c r="AZF269" s="710"/>
      <c r="AZG269" s="710"/>
      <c r="AZH269" s="710"/>
      <c r="AZI269" s="710"/>
      <c r="AZJ269" s="710"/>
      <c r="AZK269" s="710"/>
      <c r="AZL269" s="710"/>
      <c r="AZM269" s="710"/>
      <c r="AZN269" s="710"/>
      <c r="AZO269" s="710"/>
      <c r="AZP269" s="710"/>
      <c r="AZQ269" s="710"/>
      <c r="AZR269" s="710"/>
      <c r="AZS269" s="710"/>
      <c r="AZT269" s="710"/>
      <c r="AZU269" s="710"/>
      <c r="AZV269" s="710"/>
      <c r="AZW269" s="710"/>
      <c r="AZX269" s="710"/>
      <c r="AZY269" s="710"/>
      <c r="AZZ269" s="710"/>
      <c r="BAA269" s="710"/>
      <c r="BAB269" s="710"/>
      <c r="BAC269" s="710"/>
      <c r="BAD269" s="710"/>
      <c r="BAE269" s="710"/>
      <c r="BAF269" s="710"/>
      <c r="BAG269" s="710"/>
      <c r="BAH269" s="710"/>
      <c r="BAI269" s="710"/>
      <c r="BAJ269" s="710"/>
      <c r="BAK269" s="710"/>
      <c r="BAL269" s="710"/>
      <c r="BAM269" s="710"/>
      <c r="BAN269" s="710"/>
      <c r="BAO269" s="710"/>
      <c r="BAP269" s="710"/>
      <c r="BAQ269" s="710"/>
      <c r="BAR269" s="710"/>
      <c r="BAS269" s="710"/>
      <c r="BAT269" s="710"/>
      <c r="BAU269" s="710"/>
      <c r="BAV269" s="710"/>
      <c r="BAW269" s="710"/>
      <c r="BAX269" s="710"/>
      <c r="BAY269" s="710"/>
      <c r="BAZ269" s="710"/>
      <c r="BBA269" s="710"/>
      <c r="BBB269" s="710"/>
      <c r="BBC269" s="710"/>
      <c r="BBD269" s="710"/>
      <c r="BBE269" s="710"/>
      <c r="BBF269" s="710"/>
      <c r="BBG269" s="710"/>
      <c r="BBH269" s="710"/>
      <c r="BBI269" s="710"/>
      <c r="BBJ269" s="710"/>
      <c r="BBK269" s="710"/>
      <c r="BBL269" s="710"/>
      <c r="BBM269" s="710"/>
      <c r="BBN269" s="710"/>
      <c r="BBO269" s="710"/>
      <c r="BBP269" s="710"/>
      <c r="BBQ269" s="710"/>
      <c r="BBR269" s="710"/>
      <c r="BBS269" s="710"/>
      <c r="BBT269" s="710"/>
      <c r="BBU269" s="710"/>
      <c r="BBV269" s="710"/>
      <c r="BBW269" s="710"/>
      <c r="BBX269" s="710"/>
      <c r="BBY269" s="710"/>
      <c r="BBZ269" s="710"/>
      <c r="BCA269" s="710"/>
      <c r="BCB269" s="710"/>
      <c r="BCC269" s="710"/>
      <c r="BCD269" s="710"/>
      <c r="BCE269" s="710"/>
      <c r="BCF269" s="710"/>
      <c r="BCG269" s="710"/>
      <c r="BCH269" s="710"/>
      <c r="BCI269" s="710"/>
      <c r="BCJ269" s="710"/>
      <c r="BCK269" s="710"/>
      <c r="BCL269" s="710"/>
      <c r="BCM269" s="710"/>
      <c r="BCN269" s="710"/>
      <c r="BCO269" s="710"/>
      <c r="BCP269" s="710"/>
      <c r="BCQ269" s="710"/>
      <c r="BCR269" s="710"/>
      <c r="BCS269" s="710"/>
      <c r="BCT269" s="710"/>
      <c r="BCU269" s="710"/>
      <c r="BCV269" s="710"/>
      <c r="BCW269" s="710"/>
      <c r="BCX269" s="710"/>
      <c r="BCY269" s="710"/>
      <c r="BCZ269" s="710"/>
      <c r="BDA269" s="710"/>
      <c r="BDB269" s="710"/>
      <c r="BDC269" s="710"/>
      <c r="BDD269" s="710"/>
      <c r="BDE269" s="710"/>
      <c r="BDF269" s="710"/>
      <c r="BDG269" s="710"/>
      <c r="BDH269" s="710"/>
      <c r="BDI269" s="710"/>
      <c r="BDJ269" s="710"/>
      <c r="BDK269" s="710"/>
      <c r="BDL269" s="710"/>
      <c r="BDM269" s="710"/>
      <c r="BDN269" s="710"/>
      <c r="BDO269" s="710"/>
      <c r="BDP269" s="710"/>
      <c r="BDQ269" s="710"/>
      <c r="BDR269" s="710"/>
      <c r="BDS269" s="710"/>
      <c r="BDT269" s="710"/>
      <c r="BDU269" s="710"/>
      <c r="BDV269" s="710"/>
      <c r="BDW269" s="710"/>
      <c r="BDX269" s="710"/>
      <c r="BDY269" s="710"/>
      <c r="BDZ269" s="710"/>
      <c r="BEA269" s="710"/>
      <c r="BEB269" s="710"/>
      <c r="BEC269" s="710"/>
      <c r="BED269" s="710"/>
      <c r="BEE269" s="710"/>
      <c r="BEF269" s="710"/>
      <c r="BEG269" s="710"/>
      <c r="BEH269" s="710"/>
      <c r="BEI269" s="710"/>
      <c r="BEJ269" s="710"/>
      <c r="BEK269" s="710"/>
      <c r="BEL269" s="710"/>
      <c r="BEM269" s="710"/>
      <c r="BEN269" s="710"/>
      <c r="BEO269" s="710"/>
      <c r="BEP269" s="710"/>
      <c r="BEQ269" s="710"/>
      <c r="BER269" s="710"/>
      <c r="BES269" s="710"/>
      <c r="BET269" s="710"/>
      <c r="BEU269" s="710"/>
      <c r="BEV269" s="710"/>
      <c r="BEW269" s="710"/>
      <c r="BEX269" s="710"/>
      <c r="BEY269" s="710"/>
      <c r="BEZ269" s="710"/>
      <c r="BFA269" s="710"/>
      <c r="BFB269" s="710"/>
      <c r="BFC269" s="710"/>
      <c r="BFD269" s="710"/>
      <c r="BFE269" s="710"/>
      <c r="BFF269" s="710"/>
      <c r="BFG269" s="710"/>
      <c r="BFH269" s="710"/>
      <c r="BFI269" s="710"/>
      <c r="BFJ269" s="710"/>
      <c r="BFK269" s="710"/>
      <c r="BFL269" s="710"/>
      <c r="BFM269" s="710"/>
      <c r="BFN269" s="710"/>
      <c r="BFO269" s="710"/>
      <c r="BFP269" s="710"/>
      <c r="BFQ269" s="710"/>
      <c r="BFR269" s="710"/>
      <c r="BFS269" s="710"/>
      <c r="BFT269" s="710"/>
      <c r="BFU269" s="710"/>
      <c r="BFV269" s="710"/>
      <c r="BFW269" s="710"/>
      <c r="BFX269" s="710"/>
      <c r="BFY269" s="710"/>
      <c r="BFZ269" s="710"/>
      <c r="BGA269" s="710"/>
      <c r="BGB269" s="710"/>
      <c r="BGC269" s="710"/>
      <c r="BGD269" s="710"/>
      <c r="BGE269" s="710"/>
      <c r="BGF269" s="710"/>
      <c r="BGG269" s="710"/>
      <c r="BGH269" s="710"/>
      <c r="BGI269" s="710"/>
      <c r="BGJ269" s="710"/>
      <c r="BGK269" s="710"/>
      <c r="BGL269" s="710"/>
      <c r="BGM269" s="710"/>
      <c r="BGN269" s="710"/>
      <c r="BGO269" s="710"/>
      <c r="BGP269" s="710"/>
      <c r="BGQ269" s="710"/>
      <c r="BGR269" s="710"/>
      <c r="BGS269" s="710"/>
      <c r="BGT269" s="710"/>
      <c r="BGU269" s="710"/>
      <c r="BGV269" s="710"/>
      <c r="BGW269" s="710"/>
      <c r="BGX269" s="710"/>
      <c r="BGY269" s="710"/>
      <c r="BGZ269" s="710"/>
      <c r="BHA269" s="710"/>
      <c r="BHB269" s="710"/>
      <c r="BHC269" s="710"/>
      <c r="BHD269" s="710"/>
      <c r="BHE269" s="710"/>
      <c r="BHF269" s="710"/>
      <c r="BHG269" s="710"/>
      <c r="BHH269" s="710"/>
      <c r="BHI269" s="710"/>
      <c r="BHJ269" s="710"/>
      <c r="BHK269" s="710"/>
      <c r="BHL269" s="710"/>
      <c r="BHM269" s="710"/>
      <c r="BHN269" s="710"/>
      <c r="BHO269" s="710"/>
      <c r="BHP269" s="710"/>
      <c r="BHQ269" s="710"/>
      <c r="BHR269" s="710"/>
      <c r="BHS269" s="710"/>
      <c r="BHT269" s="710"/>
      <c r="BHU269" s="710"/>
      <c r="BHV269" s="710"/>
      <c r="BHW269" s="710"/>
      <c r="BHX269" s="710"/>
      <c r="BHY269" s="710"/>
      <c r="BHZ269" s="710"/>
      <c r="BIA269" s="710"/>
      <c r="BIB269" s="710"/>
      <c r="BIC269" s="710"/>
      <c r="BID269" s="710"/>
      <c r="BIE269" s="710"/>
      <c r="BIF269" s="710"/>
      <c r="BIG269" s="710"/>
      <c r="BIH269" s="710"/>
      <c r="BII269" s="710"/>
      <c r="BIJ269" s="710"/>
      <c r="BIK269" s="710"/>
      <c r="BIL269" s="710"/>
      <c r="BIM269" s="710"/>
      <c r="BIN269" s="710"/>
      <c r="BIO269" s="710"/>
      <c r="BIP269" s="710"/>
      <c r="BIQ269" s="710"/>
      <c r="BIR269" s="710"/>
      <c r="BIS269" s="710"/>
      <c r="BIT269" s="710"/>
      <c r="BIU269" s="710"/>
      <c r="BIV269" s="710"/>
      <c r="BIW269" s="710"/>
      <c r="BIX269" s="710"/>
      <c r="BIY269" s="710"/>
      <c r="BIZ269" s="710"/>
      <c r="BJA269" s="710"/>
      <c r="BJB269" s="710"/>
      <c r="BJC269" s="710"/>
      <c r="BJD269" s="710"/>
      <c r="BJE269" s="710"/>
      <c r="BJF269" s="710"/>
      <c r="BJG269" s="710"/>
      <c r="BJH269" s="710"/>
      <c r="BJI269" s="710"/>
      <c r="BJJ269" s="710"/>
      <c r="BJK269" s="710"/>
      <c r="BJL269" s="710"/>
      <c r="BJM269" s="710"/>
      <c r="BJN269" s="710"/>
      <c r="BJO269" s="710"/>
      <c r="BJP269" s="710"/>
      <c r="BJQ269" s="710"/>
      <c r="BJR269" s="710"/>
      <c r="BJS269" s="710"/>
      <c r="BJT269" s="710"/>
      <c r="BJU269" s="710"/>
      <c r="BJV269" s="710"/>
      <c r="BJW269" s="710"/>
      <c r="BJX269" s="710"/>
      <c r="BJY269" s="710"/>
      <c r="BJZ269" s="710"/>
      <c r="BKA269" s="710"/>
      <c r="BKB269" s="710"/>
      <c r="BKC269" s="710"/>
      <c r="BKD269" s="710"/>
      <c r="BKE269" s="710"/>
      <c r="BKF269" s="710"/>
      <c r="BKG269" s="710"/>
      <c r="BKH269" s="710"/>
      <c r="BKI269" s="710"/>
      <c r="BKJ269" s="710"/>
      <c r="BKK269" s="710"/>
      <c r="BKL269" s="710"/>
      <c r="BKM269" s="710"/>
      <c r="BKN269" s="710"/>
      <c r="BKO269" s="710"/>
      <c r="BKP269" s="710"/>
      <c r="BKQ269" s="710"/>
      <c r="BKR269" s="710"/>
      <c r="BKS269" s="710"/>
      <c r="BKT269" s="710"/>
      <c r="BKU269" s="710"/>
      <c r="BKV269" s="710"/>
      <c r="BKW269" s="710"/>
      <c r="BKX269" s="710"/>
      <c r="BKY269" s="710"/>
      <c r="BKZ269" s="710"/>
      <c r="BLA269" s="710"/>
      <c r="BLB269" s="710"/>
      <c r="BLC269" s="710"/>
      <c r="BLD269" s="710"/>
      <c r="BLE269" s="710"/>
      <c r="BLF269" s="710"/>
      <c r="BLG269" s="710"/>
      <c r="BLH269" s="710"/>
      <c r="BLI269" s="710"/>
      <c r="BLJ269" s="710"/>
      <c r="BLK269" s="710"/>
      <c r="BLL269" s="710"/>
      <c r="BLM269" s="710"/>
      <c r="BLN269" s="710"/>
      <c r="BLO269" s="710"/>
      <c r="BLP269" s="710"/>
      <c r="BLQ269" s="710"/>
      <c r="BLR269" s="710"/>
      <c r="BLS269" s="710"/>
      <c r="BLT269" s="710"/>
      <c r="BLU269" s="710"/>
      <c r="BLV269" s="710"/>
      <c r="BLW269" s="710"/>
      <c r="BLX269" s="710"/>
      <c r="BLY269" s="710"/>
      <c r="BLZ269" s="710"/>
      <c r="BMA269" s="710"/>
      <c r="BMB269" s="710"/>
      <c r="BMC269" s="710"/>
      <c r="BMD269" s="710"/>
      <c r="BME269" s="710"/>
      <c r="BMF269" s="710"/>
      <c r="BMG269" s="710"/>
      <c r="BMH269" s="710"/>
      <c r="BMI269" s="710"/>
      <c r="BMJ269" s="710"/>
      <c r="BMK269" s="710"/>
      <c r="BML269" s="710"/>
      <c r="BMM269" s="710"/>
      <c r="BMN269" s="710"/>
      <c r="BMO269" s="710"/>
      <c r="BMP269" s="710"/>
      <c r="BMQ269" s="710"/>
      <c r="BMR269" s="710"/>
      <c r="BMS269" s="710"/>
      <c r="BMT269" s="710"/>
      <c r="BMU269" s="710"/>
      <c r="BMV269" s="710"/>
      <c r="BMW269" s="710"/>
      <c r="BMX269" s="710"/>
      <c r="BMY269" s="710"/>
      <c r="BMZ269" s="710"/>
      <c r="BNA269" s="710"/>
      <c r="BNB269" s="710"/>
      <c r="BNC269" s="710"/>
      <c r="BND269" s="710"/>
      <c r="BNE269" s="710"/>
      <c r="BNF269" s="710"/>
      <c r="BNG269" s="710"/>
      <c r="BNH269" s="710"/>
      <c r="BNI269" s="710"/>
      <c r="BNJ269" s="710"/>
      <c r="BNK269" s="710"/>
      <c r="BNL269" s="710"/>
      <c r="BNM269" s="710"/>
      <c r="BNN269" s="710"/>
      <c r="BNO269" s="710"/>
      <c r="BNP269" s="710"/>
      <c r="BNQ269" s="710"/>
      <c r="BNR269" s="710"/>
      <c r="BNS269" s="710"/>
      <c r="BNT269" s="710"/>
      <c r="BNU269" s="710"/>
      <c r="BNV269" s="710"/>
      <c r="BNW269" s="710"/>
      <c r="BNX269" s="710"/>
      <c r="BNY269" s="710"/>
      <c r="BNZ269" s="710"/>
      <c r="BOA269" s="710"/>
      <c r="BOB269" s="710"/>
      <c r="BOC269" s="710"/>
      <c r="BOD269" s="710"/>
      <c r="BOE269" s="710"/>
      <c r="BOF269" s="710"/>
      <c r="BOG269" s="710"/>
      <c r="BOH269" s="710"/>
      <c r="BOI269" s="710"/>
      <c r="BOJ269" s="710"/>
      <c r="BOK269" s="710"/>
      <c r="BOL269" s="710"/>
      <c r="BOM269" s="710"/>
      <c r="BON269" s="710"/>
      <c r="BOO269" s="710"/>
      <c r="BOP269" s="710"/>
      <c r="BOQ269" s="710"/>
      <c r="BOR269" s="710"/>
      <c r="BOS269" s="710"/>
      <c r="BOT269" s="710"/>
      <c r="BOU269" s="710"/>
      <c r="BOV269" s="710"/>
      <c r="BOW269" s="710"/>
      <c r="BOX269" s="710"/>
      <c r="BOY269" s="710"/>
      <c r="BOZ269" s="710"/>
      <c r="BPA269" s="710"/>
      <c r="BPB269" s="710"/>
      <c r="BPC269" s="710"/>
      <c r="BPD269" s="710"/>
      <c r="BPE269" s="710"/>
      <c r="BPF269" s="710"/>
      <c r="BPG269" s="710"/>
      <c r="BPH269" s="710"/>
      <c r="BPI269" s="710"/>
      <c r="BPJ269" s="710"/>
      <c r="BPK269" s="710"/>
      <c r="BPL269" s="710"/>
      <c r="BPM269" s="710"/>
      <c r="BPN269" s="710"/>
      <c r="BPO269" s="710"/>
      <c r="BPP269" s="710"/>
      <c r="BPQ269" s="710"/>
      <c r="BPR269" s="710"/>
      <c r="BPS269" s="710"/>
      <c r="BPT269" s="710"/>
      <c r="BPU269" s="710"/>
      <c r="BPV269" s="710"/>
      <c r="BPW269" s="710"/>
      <c r="BPX269" s="710"/>
      <c r="BPY269" s="710"/>
      <c r="BPZ269" s="710"/>
      <c r="BQA269" s="710"/>
      <c r="BQB269" s="710"/>
      <c r="BQC269" s="710"/>
      <c r="BQD269" s="710"/>
      <c r="BQE269" s="710"/>
      <c r="BQF269" s="710"/>
      <c r="BQG269" s="710"/>
      <c r="BQH269" s="710"/>
      <c r="BQI269" s="710"/>
      <c r="BQJ269" s="710"/>
      <c r="BQK269" s="710"/>
      <c r="BQL269" s="710"/>
      <c r="BQM269" s="710"/>
      <c r="BQN269" s="710"/>
      <c r="BQO269" s="710"/>
      <c r="BQP269" s="710"/>
      <c r="BQQ269" s="710"/>
      <c r="BQR269" s="710"/>
      <c r="BQS269" s="710"/>
      <c r="BQT269" s="710"/>
      <c r="BQU269" s="710"/>
      <c r="BQV269" s="710"/>
      <c r="BQW269" s="710"/>
      <c r="BQX269" s="710"/>
      <c r="BQY269" s="710"/>
      <c r="BQZ269" s="710"/>
      <c r="BRA269" s="710"/>
      <c r="BRB269" s="710"/>
      <c r="BRC269" s="710"/>
      <c r="BRD269" s="710"/>
      <c r="BRE269" s="710"/>
      <c r="BRF269" s="710"/>
      <c r="BRG269" s="710"/>
      <c r="BRH269" s="710"/>
      <c r="BRI269" s="710"/>
      <c r="BRJ269" s="710"/>
      <c r="BRK269" s="710"/>
      <c r="BRL269" s="710"/>
      <c r="BRM269" s="710"/>
      <c r="BRN269" s="710"/>
      <c r="BRO269" s="710"/>
      <c r="BRP269" s="710"/>
      <c r="BRQ269" s="710"/>
      <c r="BRR269" s="710"/>
      <c r="BRS269" s="710"/>
      <c r="BRT269" s="710"/>
      <c r="BRU269" s="710"/>
      <c r="BRV269" s="710"/>
      <c r="BRW269" s="710"/>
      <c r="BRX269" s="710"/>
      <c r="BRY269" s="710"/>
      <c r="BRZ269" s="710"/>
      <c r="BSA269" s="710"/>
      <c r="BSB269" s="710"/>
      <c r="BSC269" s="710"/>
      <c r="BSD269" s="710"/>
      <c r="BSE269" s="710"/>
      <c r="BSF269" s="710"/>
      <c r="BSG269" s="710"/>
      <c r="BSH269" s="710"/>
      <c r="BSI269" s="710"/>
      <c r="BSJ269" s="710"/>
      <c r="BSK269" s="710"/>
      <c r="BSL269" s="710"/>
      <c r="BSM269" s="710"/>
      <c r="BSN269" s="710"/>
      <c r="BSO269" s="710"/>
      <c r="BSP269" s="710"/>
      <c r="BSQ269" s="710"/>
      <c r="BSR269" s="710"/>
      <c r="BSS269" s="710"/>
      <c r="BST269" s="710"/>
      <c r="BSU269" s="710"/>
      <c r="BSV269" s="710"/>
      <c r="BSW269" s="710"/>
      <c r="BSX269" s="710"/>
      <c r="BSY269" s="710"/>
      <c r="BSZ269" s="710"/>
      <c r="BTA269" s="710"/>
      <c r="BTB269" s="710"/>
      <c r="BTC269" s="710"/>
      <c r="BTD269" s="710"/>
      <c r="BTE269" s="710"/>
      <c r="BTF269" s="710"/>
      <c r="BTG269" s="710"/>
      <c r="BTH269" s="710"/>
      <c r="BTI269" s="710"/>
      <c r="BTJ269" s="710"/>
      <c r="BTK269" s="710"/>
      <c r="BTL269" s="710"/>
      <c r="BTM269" s="710"/>
      <c r="BTN269" s="710"/>
      <c r="BTO269" s="710"/>
      <c r="BTP269" s="710"/>
      <c r="BTQ269" s="710"/>
      <c r="BTR269" s="710"/>
      <c r="BTS269" s="710"/>
      <c r="BTT269" s="710"/>
      <c r="BTU269" s="710"/>
      <c r="BTV269" s="710"/>
      <c r="BTW269" s="710"/>
      <c r="BTX269" s="710"/>
      <c r="BTY269" s="710"/>
      <c r="BTZ269" s="710"/>
      <c r="BUA269" s="710"/>
      <c r="BUB269" s="710"/>
      <c r="BUC269" s="710"/>
      <c r="BUD269" s="710"/>
      <c r="BUE269" s="710"/>
      <c r="BUF269" s="710"/>
      <c r="BUG269" s="710"/>
      <c r="BUH269" s="710"/>
      <c r="BUI269" s="710"/>
      <c r="BUJ269" s="710"/>
      <c r="BUK269" s="710"/>
      <c r="BUL269" s="710"/>
      <c r="BUM269" s="710"/>
      <c r="BUN269" s="710"/>
      <c r="BUO269" s="710"/>
      <c r="BUP269" s="710"/>
      <c r="BUQ269" s="710"/>
      <c r="BUR269" s="710"/>
      <c r="BUS269" s="710"/>
      <c r="BUT269" s="710"/>
      <c r="BUU269" s="710"/>
      <c r="BUV269" s="710"/>
      <c r="BUW269" s="710"/>
      <c r="BUX269" s="710"/>
      <c r="BUY269" s="710"/>
      <c r="BUZ269" s="710"/>
      <c r="BVA269" s="710"/>
      <c r="BVB269" s="710"/>
      <c r="BVC269" s="710"/>
      <c r="BVD269" s="710"/>
      <c r="BVE269" s="710"/>
      <c r="BVF269" s="710"/>
      <c r="BVG269" s="710"/>
      <c r="BVH269" s="710"/>
      <c r="BVI269" s="710"/>
      <c r="BVJ269" s="710"/>
      <c r="BVK269" s="710"/>
      <c r="BVL269" s="710"/>
      <c r="BVM269" s="710"/>
      <c r="BVN269" s="710"/>
      <c r="BVO269" s="710"/>
      <c r="BVP269" s="710"/>
      <c r="BVQ269" s="710"/>
      <c r="BVR269" s="710"/>
      <c r="BVS269" s="710"/>
      <c r="BVT269" s="710"/>
      <c r="BVU269" s="710"/>
      <c r="BVV269" s="710"/>
      <c r="BVW269" s="710"/>
      <c r="BVX269" s="710"/>
      <c r="BVY269" s="710"/>
      <c r="BVZ269" s="710"/>
      <c r="BWA269" s="710"/>
      <c r="BWB269" s="710"/>
      <c r="BWC269" s="710"/>
      <c r="BWD269" s="710"/>
      <c r="BWE269" s="710"/>
      <c r="BWF269" s="710"/>
      <c r="BWG269" s="710"/>
      <c r="BWH269" s="710"/>
      <c r="BWI269" s="710"/>
      <c r="BWJ269" s="710"/>
      <c r="BWK269" s="710"/>
      <c r="BWL269" s="710"/>
      <c r="BWM269" s="710"/>
      <c r="BWN269" s="710"/>
      <c r="BWO269" s="710"/>
      <c r="BWP269" s="710"/>
      <c r="BWQ269" s="710"/>
      <c r="BWR269" s="710"/>
      <c r="BWS269" s="710"/>
      <c r="BWT269" s="710"/>
      <c r="BWU269" s="710"/>
      <c r="BWV269" s="710"/>
      <c r="BWW269" s="710"/>
      <c r="BWX269" s="710"/>
      <c r="BWY269" s="710"/>
      <c r="BWZ269" s="710"/>
      <c r="BXA269" s="710"/>
      <c r="BXB269" s="710"/>
      <c r="BXC269" s="710"/>
      <c r="BXD269" s="710"/>
      <c r="BXE269" s="710"/>
      <c r="BXF269" s="710"/>
      <c r="BXG269" s="710"/>
      <c r="BXH269" s="710"/>
      <c r="BXI269" s="710"/>
      <c r="BXJ269" s="710"/>
      <c r="BXK269" s="710"/>
      <c r="BXL269" s="710"/>
      <c r="BXM269" s="710"/>
      <c r="BXN269" s="710"/>
      <c r="BXO269" s="710"/>
      <c r="BXP269" s="710"/>
      <c r="BXQ269" s="710"/>
      <c r="BXR269" s="710"/>
      <c r="BXS269" s="710"/>
      <c r="BXT269" s="710"/>
      <c r="BXU269" s="710"/>
      <c r="BXV269" s="710"/>
      <c r="BXW269" s="710"/>
      <c r="BXX269" s="710"/>
      <c r="BXY269" s="710"/>
      <c r="BXZ269" s="710"/>
      <c r="BYA269" s="710"/>
      <c r="BYB269" s="710"/>
      <c r="BYC269" s="710"/>
      <c r="BYD269" s="710"/>
      <c r="BYE269" s="710"/>
      <c r="BYF269" s="710"/>
      <c r="BYG269" s="710"/>
      <c r="BYH269" s="710"/>
      <c r="BYI269" s="710"/>
      <c r="BYJ269" s="710"/>
      <c r="BYK269" s="710"/>
      <c r="BYL269" s="710"/>
      <c r="BYM269" s="710"/>
      <c r="BYN269" s="710"/>
      <c r="BYO269" s="710"/>
      <c r="BYP269" s="710"/>
      <c r="BYQ269" s="710"/>
      <c r="BYR269" s="710"/>
      <c r="BYS269" s="710"/>
      <c r="BYT269" s="710"/>
      <c r="BYU269" s="710"/>
      <c r="BYV269" s="710"/>
      <c r="BYW269" s="710"/>
      <c r="BYX269" s="710"/>
      <c r="BYY269" s="710"/>
      <c r="BYZ269" s="710"/>
      <c r="BZA269" s="710"/>
      <c r="BZB269" s="710"/>
      <c r="BZC269" s="710"/>
      <c r="BZD269" s="710"/>
      <c r="BZE269" s="710"/>
      <c r="BZF269" s="710"/>
      <c r="BZG269" s="710"/>
      <c r="BZH269" s="710"/>
      <c r="BZI269" s="710"/>
      <c r="BZJ269" s="710"/>
      <c r="BZK269" s="710"/>
      <c r="BZL269" s="710"/>
      <c r="BZM269" s="710"/>
      <c r="BZN269" s="710"/>
      <c r="BZO269" s="710"/>
      <c r="BZP269" s="710"/>
      <c r="BZQ269" s="710"/>
      <c r="BZR269" s="710"/>
      <c r="BZS269" s="710"/>
      <c r="BZT269" s="710"/>
      <c r="BZU269" s="710"/>
      <c r="BZV269" s="710"/>
      <c r="BZW269" s="710"/>
      <c r="BZX269" s="710"/>
      <c r="BZY269" s="710"/>
      <c r="BZZ269" s="710"/>
      <c r="CAA269" s="710"/>
      <c r="CAB269" s="710"/>
      <c r="CAC269" s="710"/>
      <c r="CAD269" s="710"/>
      <c r="CAE269" s="710"/>
      <c r="CAF269" s="710"/>
      <c r="CAG269" s="710"/>
      <c r="CAH269" s="710"/>
      <c r="CAI269" s="710"/>
      <c r="CAJ269" s="710"/>
      <c r="CAK269" s="710"/>
      <c r="CAL269" s="710"/>
      <c r="CAM269" s="710"/>
      <c r="CAN269" s="710"/>
      <c r="CAO269" s="710"/>
      <c r="CAP269" s="710"/>
      <c r="CAQ269" s="710"/>
      <c r="CAR269" s="710"/>
      <c r="CAS269" s="710"/>
      <c r="CAT269" s="710"/>
      <c r="CAU269" s="710"/>
      <c r="CAV269" s="710"/>
      <c r="CAW269" s="710"/>
      <c r="CAX269" s="710"/>
      <c r="CAY269" s="710"/>
      <c r="CAZ269" s="710"/>
      <c r="CBA269" s="710"/>
      <c r="CBB269" s="710"/>
      <c r="CBC269" s="710"/>
      <c r="CBD269" s="710"/>
      <c r="CBE269" s="710"/>
      <c r="CBF269" s="710"/>
      <c r="CBG269" s="710"/>
      <c r="CBH269" s="710"/>
      <c r="CBI269" s="710"/>
      <c r="CBJ269" s="710"/>
      <c r="CBK269" s="710"/>
      <c r="CBL269" s="710"/>
      <c r="CBM269" s="710"/>
      <c r="CBN269" s="710"/>
      <c r="CBO269" s="710"/>
      <c r="CBP269" s="710"/>
      <c r="CBQ269" s="710"/>
      <c r="CBR269" s="710"/>
      <c r="CBS269" s="710"/>
      <c r="CBT269" s="710"/>
      <c r="CBU269" s="710"/>
      <c r="CBV269" s="710"/>
      <c r="CBW269" s="710"/>
      <c r="CBX269" s="710"/>
      <c r="CBY269" s="710"/>
      <c r="CBZ269" s="710"/>
      <c r="CCA269" s="710"/>
      <c r="CCB269" s="710"/>
      <c r="CCC269" s="710"/>
      <c r="CCD269" s="710"/>
      <c r="CCE269" s="710"/>
      <c r="CCF269" s="710"/>
      <c r="CCG269" s="710"/>
      <c r="CCH269" s="710"/>
      <c r="CCI269" s="710"/>
      <c r="CCJ269" s="710"/>
      <c r="CCK269" s="710"/>
      <c r="CCL269" s="710"/>
      <c r="CCM269" s="710"/>
      <c r="CCN269" s="710"/>
      <c r="CCO269" s="710"/>
      <c r="CCP269" s="710"/>
      <c r="CCQ269" s="710"/>
      <c r="CCR269" s="710"/>
      <c r="CCS269" s="710"/>
      <c r="CCT269" s="710"/>
      <c r="CCU269" s="710"/>
      <c r="CCV269" s="710"/>
      <c r="CCW269" s="710"/>
      <c r="CCX269" s="710"/>
      <c r="CCY269" s="710"/>
      <c r="CCZ269" s="710"/>
      <c r="CDA269" s="710"/>
      <c r="CDB269" s="710"/>
      <c r="CDC269" s="710"/>
      <c r="CDD269" s="710"/>
      <c r="CDE269" s="710"/>
      <c r="CDF269" s="710"/>
      <c r="CDG269" s="710"/>
      <c r="CDH269" s="710"/>
      <c r="CDI269" s="710"/>
      <c r="CDJ269" s="710"/>
      <c r="CDK269" s="710"/>
      <c r="CDL269" s="710"/>
      <c r="CDM269" s="710"/>
      <c r="CDN269" s="710"/>
      <c r="CDO269" s="710"/>
      <c r="CDP269" s="710"/>
      <c r="CDQ269" s="710"/>
      <c r="CDR269" s="710"/>
      <c r="CDS269" s="710"/>
      <c r="CDT269" s="710"/>
      <c r="CDU269" s="710"/>
      <c r="CDV269" s="710"/>
      <c r="CDW269" s="710"/>
      <c r="CDX269" s="710"/>
      <c r="CDY269" s="710"/>
      <c r="CDZ269" s="710"/>
      <c r="CEA269" s="710"/>
      <c r="CEB269" s="710"/>
      <c r="CEC269" s="710"/>
      <c r="CED269" s="710"/>
      <c r="CEE269" s="710"/>
      <c r="CEF269" s="710"/>
      <c r="CEG269" s="710"/>
      <c r="CEH269" s="710"/>
      <c r="CEI269" s="710"/>
      <c r="CEJ269" s="710"/>
      <c r="CEK269" s="710"/>
      <c r="CEL269" s="710"/>
      <c r="CEM269" s="710"/>
      <c r="CEN269" s="710"/>
      <c r="CEO269" s="710"/>
      <c r="CEP269" s="710"/>
      <c r="CEQ269" s="710"/>
      <c r="CER269" s="710"/>
      <c r="CES269" s="710"/>
      <c r="CET269" s="710"/>
      <c r="CEU269" s="710"/>
      <c r="CEV269" s="710"/>
      <c r="CEW269" s="710"/>
      <c r="CEX269" s="710"/>
      <c r="CEY269" s="710"/>
      <c r="CEZ269" s="710"/>
      <c r="CFA269" s="710"/>
      <c r="CFB269" s="710"/>
      <c r="CFC269" s="710"/>
      <c r="CFD269" s="710"/>
      <c r="CFE269" s="710"/>
      <c r="CFF269" s="710"/>
      <c r="CFG269" s="710"/>
      <c r="CFH269" s="710"/>
      <c r="CFI269" s="710"/>
      <c r="CFJ269" s="710"/>
      <c r="CFK269" s="710"/>
      <c r="CFL269" s="710"/>
      <c r="CFM269" s="710"/>
      <c r="CFN269" s="710"/>
      <c r="CFO269" s="710"/>
      <c r="CFP269" s="710"/>
      <c r="CFQ269" s="710"/>
      <c r="CFR269" s="710"/>
      <c r="CFS269" s="710"/>
      <c r="CFT269" s="710"/>
      <c r="CFU269" s="710"/>
      <c r="CFV269" s="710"/>
      <c r="CFW269" s="710"/>
      <c r="CFX269" s="710"/>
      <c r="CFY269" s="710"/>
      <c r="CFZ269" s="710"/>
      <c r="CGA269" s="710"/>
      <c r="CGB269" s="710"/>
      <c r="CGC269" s="710"/>
      <c r="CGD269" s="710"/>
      <c r="CGE269" s="710"/>
      <c r="CGF269" s="710"/>
      <c r="CGG269" s="710"/>
      <c r="CGH269" s="710"/>
      <c r="CGI269" s="710"/>
      <c r="CGJ269" s="710"/>
      <c r="CGK269" s="710"/>
      <c r="CGL269" s="710"/>
      <c r="CGM269" s="710"/>
      <c r="CGN269" s="710"/>
      <c r="CGO269" s="710"/>
      <c r="CGP269" s="710"/>
      <c r="CGQ269" s="710"/>
      <c r="CGR269" s="710"/>
      <c r="CGS269" s="710"/>
      <c r="CGT269" s="710"/>
      <c r="CGU269" s="710"/>
      <c r="CGV269" s="710"/>
      <c r="CGW269" s="710"/>
      <c r="CGX269" s="710"/>
      <c r="CGY269" s="710"/>
      <c r="CGZ269" s="710"/>
      <c r="CHA269" s="710"/>
      <c r="CHB269" s="710"/>
      <c r="CHC269" s="710"/>
      <c r="CHD269" s="710"/>
      <c r="CHE269" s="710"/>
      <c r="CHF269" s="710"/>
      <c r="CHG269" s="710"/>
      <c r="CHH269" s="710"/>
      <c r="CHI269" s="710"/>
      <c r="CHJ269" s="710"/>
      <c r="CHK269" s="710"/>
      <c r="CHL269" s="710"/>
      <c r="CHM269" s="710"/>
      <c r="CHN269" s="710"/>
      <c r="CHO269" s="710"/>
      <c r="CHP269" s="710"/>
      <c r="CHQ269" s="710"/>
      <c r="CHR269" s="710"/>
      <c r="CHS269" s="710"/>
      <c r="CHT269" s="710"/>
      <c r="CHU269" s="710"/>
      <c r="CHV269" s="710"/>
      <c r="CHW269" s="710"/>
      <c r="CHX269" s="710"/>
      <c r="CHY269" s="710"/>
      <c r="CHZ269" s="710"/>
      <c r="CIA269" s="710"/>
      <c r="CIB269" s="710"/>
      <c r="CIC269" s="710"/>
      <c r="CID269" s="710"/>
      <c r="CIE269" s="710"/>
      <c r="CIF269" s="710"/>
      <c r="CIG269" s="710"/>
      <c r="CIH269" s="710"/>
      <c r="CII269" s="710"/>
      <c r="CIJ269" s="710"/>
      <c r="CIK269" s="710"/>
      <c r="CIL269" s="710"/>
      <c r="CIM269" s="710"/>
      <c r="CIN269" s="710"/>
      <c r="CIO269" s="710"/>
      <c r="CIP269" s="710"/>
      <c r="CIQ269" s="710"/>
      <c r="CIR269" s="710"/>
      <c r="CIS269" s="710"/>
      <c r="CIT269" s="710"/>
      <c r="CIU269" s="710"/>
      <c r="CIV269" s="710"/>
      <c r="CIW269" s="710"/>
      <c r="CIX269" s="710"/>
      <c r="CIY269" s="710"/>
      <c r="CIZ269" s="710"/>
      <c r="CJA269" s="710"/>
      <c r="CJB269" s="710"/>
      <c r="CJC269" s="710"/>
      <c r="CJD269" s="710"/>
      <c r="CJE269" s="710"/>
      <c r="CJF269" s="710"/>
      <c r="CJG269" s="710"/>
      <c r="CJH269" s="710"/>
      <c r="CJI269" s="710"/>
      <c r="CJJ269" s="710"/>
      <c r="CJK269" s="710"/>
      <c r="CJL269" s="710"/>
      <c r="CJM269" s="710"/>
      <c r="CJN269" s="710"/>
      <c r="CJO269" s="710"/>
      <c r="CJP269" s="710"/>
      <c r="CJQ269" s="710"/>
      <c r="CJR269" s="710"/>
      <c r="CJS269" s="710"/>
      <c r="CJT269" s="710"/>
      <c r="CJU269" s="710"/>
      <c r="CJV269" s="710"/>
      <c r="CJW269" s="710"/>
      <c r="CJX269" s="710"/>
      <c r="CJY269" s="710"/>
      <c r="CJZ269" s="710"/>
      <c r="CKA269" s="710"/>
      <c r="CKB269" s="710"/>
      <c r="CKC269" s="710"/>
      <c r="CKD269" s="710"/>
      <c r="CKE269" s="710"/>
      <c r="CKF269" s="710"/>
      <c r="CKG269" s="710"/>
      <c r="CKH269" s="710"/>
      <c r="CKI269" s="710"/>
      <c r="CKJ269" s="710"/>
      <c r="CKK269" s="710"/>
      <c r="CKL269" s="710"/>
      <c r="CKM269" s="710"/>
      <c r="CKN269" s="710"/>
      <c r="CKO269" s="710"/>
      <c r="CKP269" s="710"/>
      <c r="CKQ269" s="710"/>
      <c r="CKR269" s="710"/>
      <c r="CKS269" s="710"/>
      <c r="CKT269" s="710"/>
      <c r="CKU269" s="710"/>
      <c r="CKV269" s="710"/>
      <c r="CKW269" s="710"/>
      <c r="CKX269" s="710"/>
      <c r="CKY269" s="710"/>
      <c r="CKZ269" s="710"/>
      <c r="CLA269" s="710"/>
      <c r="CLB269" s="710"/>
      <c r="CLC269" s="710"/>
      <c r="CLD269" s="710"/>
      <c r="CLE269" s="710"/>
      <c r="CLF269" s="710"/>
      <c r="CLG269" s="710"/>
      <c r="CLH269" s="710"/>
      <c r="CLI269" s="710"/>
      <c r="CLJ269" s="710"/>
      <c r="CLK269" s="710"/>
      <c r="CLL269" s="710"/>
      <c r="CLM269" s="710"/>
      <c r="CLN269" s="710"/>
      <c r="CLO269" s="710"/>
      <c r="CLP269" s="710"/>
      <c r="CLQ269" s="710"/>
      <c r="CLR269" s="710"/>
      <c r="CLS269" s="710"/>
      <c r="CLT269" s="710"/>
      <c r="CLU269" s="710"/>
      <c r="CLV269" s="710"/>
      <c r="CLW269" s="710"/>
      <c r="CLX269" s="710"/>
      <c r="CLY269" s="710"/>
      <c r="CLZ269" s="710"/>
      <c r="CMA269" s="710"/>
      <c r="CMB269" s="710"/>
      <c r="CMC269" s="710"/>
      <c r="CMD269" s="710"/>
      <c r="CME269" s="710"/>
      <c r="CMF269" s="710"/>
      <c r="CMG269" s="710"/>
      <c r="CMH269" s="710"/>
      <c r="CMI269" s="710"/>
      <c r="CMJ269" s="710"/>
      <c r="CMK269" s="710"/>
      <c r="CML269" s="710"/>
      <c r="CMM269" s="710"/>
      <c r="CMN269" s="710"/>
      <c r="CMO269" s="710"/>
      <c r="CMP269" s="710"/>
      <c r="CMQ269" s="710"/>
      <c r="CMR269" s="710"/>
      <c r="CMS269" s="710"/>
      <c r="CMT269" s="710"/>
      <c r="CMU269" s="710"/>
      <c r="CMV269" s="710"/>
      <c r="CMW269" s="710"/>
      <c r="CMX269" s="710"/>
      <c r="CMY269" s="710"/>
      <c r="CMZ269" s="710"/>
      <c r="CNA269" s="710"/>
      <c r="CNB269" s="710"/>
      <c r="CNC269" s="710"/>
      <c r="CND269" s="710"/>
      <c r="CNE269" s="710"/>
      <c r="CNF269" s="710"/>
      <c r="CNG269" s="710"/>
      <c r="CNH269" s="710"/>
      <c r="CNI269" s="710"/>
      <c r="CNJ269" s="710"/>
      <c r="CNK269" s="710"/>
      <c r="CNL269" s="710"/>
      <c r="CNM269" s="710"/>
      <c r="CNN269" s="710"/>
      <c r="CNO269" s="710"/>
      <c r="CNP269" s="710"/>
      <c r="CNQ269" s="710"/>
      <c r="CNR269" s="710"/>
      <c r="CNS269" s="710"/>
      <c r="CNT269" s="710"/>
      <c r="CNU269" s="710"/>
      <c r="CNV269" s="710"/>
      <c r="CNW269" s="710"/>
      <c r="CNX269" s="710"/>
      <c r="CNY269" s="710"/>
      <c r="CNZ269" s="710"/>
      <c r="COA269" s="710"/>
      <c r="COB269" s="710"/>
      <c r="COC269" s="710"/>
      <c r="COD269" s="710"/>
      <c r="COE269" s="710"/>
      <c r="COF269" s="710"/>
      <c r="COG269" s="710"/>
      <c r="COH269" s="710"/>
      <c r="COI269" s="710"/>
      <c r="COJ269" s="710"/>
      <c r="COK269" s="710"/>
      <c r="COL269" s="710"/>
      <c r="COM269" s="710"/>
      <c r="CON269" s="710"/>
      <c r="COO269" s="710"/>
      <c r="COP269" s="710"/>
      <c r="COQ269" s="710"/>
      <c r="COR269" s="710"/>
      <c r="COS269" s="710"/>
      <c r="COT269" s="710"/>
      <c r="COU269" s="710"/>
      <c r="COV269" s="710"/>
      <c r="COW269" s="710"/>
      <c r="COX269" s="710"/>
      <c r="COY269" s="710"/>
      <c r="COZ269" s="710"/>
      <c r="CPA269" s="710"/>
      <c r="CPB269" s="710"/>
      <c r="CPC269" s="710"/>
      <c r="CPD269" s="710"/>
      <c r="CPE269" s="710"/>
      <c r="CPF269" s="710"/>
      <c r="CPG269" s="710"/>
      <c r="CPH269" s="710"/>
      <c r="CPI269" s="710"/>
      <c r="CPJ269" s="710"/>
      <c r="CPK269" s="710"/>
      <c r="CPL269" s="710"/>
      <c r="CPM269" s="710"/>
      <c r="CPN269" s="710"/>
      <c r="CPO269" s="710"/>
      <c r="CPP269" s="710"/>
      <c r="CPQ269" s="710"/>
      <c r="CPR269" s="710"/>
      <c r="CPS269" s="710"/>
      <c r="CPT269" s="710"/>
      <c r="CPU269" s="710"/>
      <c r="CPV269" s="710"/>
      <c r="CPW269" s="710"/>
      <c r="CPX269" s="710"/>
      <c r="CPY269" s="710"/>
      <c r="CPZ269" s="710"/>
      <c r="CQA269" s="710"/>
      <c r="CQB269" s="710"/>
      <c r="CQC269" s="710"/>
      <c r="CQD269" s="710"/>
      <c r="CQE269" s="710"/>
      <c r="CQF269" s="710"/>
      <c r="CQG269" s="710"/>
      <c r="CQH269" s="710"/>
      <c r="CQI269" s="710"/>
      <c r="CQJ269" s="710"/>
      <c r="CQK269" s="710"/>
      <c r="CQL269" s="710"/>
      <c r="CQM269" s="710"/>
      <c r="CQN269" s="710"/>
      <c r="CQO269" s="710"/>
      <c r="CQP269" s="710"/>
      <c r="CQQ269" s="710"/>
      <c r="CQR269" s="710"/>
      <c r="CQS269" s="710"/>
      <c r="CQT269" s="710"/>
      <c r="CQU269" s="710"/>
      <c r="CQV269" s="710"/>
      <c r="CQW269" s="710"/>
      <c r="CQX269" s="710"/>
      <c r="CQY269" s="710"/>
      <c r="CQZ269" s="710"/>
      <c r="CRA269" s="710"/>
      <c r="CRB269" s="710"/>
      <c r="CRC269" s="710"/>
      <c r="CRD269" s="710"/>
      <c r="CRE269" s="710"/>
      <c r="CRF269" s="710"/>
      <c r="CRG269" s="710"/>
      <c r="CRH269" s="710"/>
      <c r="CRI269" s="710"/>
      <c r="CRJ269" s="710"/>
      <c r="CRK269" s="710"/>
      <c r="CRL269" s="710"/>
      <c r="CRM269" s="710"/>
      <c r="CRN269" s="710"/>
      <c r="CRO269" s="710"/>
      <c r="CRP269" s="710"/>
      <c r="CRQ269" s="710"/>
      <c r="CRR269" s="710"/>
      <c r="CRS269" s="710"/>
      <c r="CRT269" s="710"/>
      <c r="CRU269" s="710"/>
      <c r="CRV269" s="710"/>
      <c r="CRW269" s="710"/>
      <c r="CRX269" s="710"/>
      <c r="CRY269" s="710"/>
      <c r="CRZ269" s="710"/>
      <c r="CSA269" s="710"/>
      <c r="CSB269" s="710"/>
      <c r="CSC269" s="710"/>
      <c r="CSD269" s="710"/>
      <c r="CSE269" s="710"/>
      <c r="CSF269" s="710"/>
      <c r="CSG269" s="710"/>
      <c r="CSH269" s="710"/>
      <c r="CSI269" s="710"/>
      <c r="CSJ269" s="710"/>
      <c r="CSK269" s="710"/>
      <c r="CSL269" s="710"/>
      <c r="CSM269" s="710"/>
      <c r="CSN269" s="710"/>
      <c r="CSO269" s="710"/>
      <c r="CSP269" s="710"/>
      <c r="CSQ269" s="710"/>
      <c r="CSR269" s="710"/>
      <c r="CSS269" s="710"/>
      <c r="CST269" s="710"/>
      <c r="CSU269" s="710"/>
      <c r="CSV269" s="710"/>
      <c r="CSW269" s="710"/>
      <c r="CSX269" s="710"/>
      <c r="CSY269" s="710"/>
      <c r="CSZ269" s="710"/>
      <c r="CTA269" s="710"/>
      <c r="CTB269" s="710"/>
      <c r="CTC269" s="710"/>
      <c r="CTD269" s="710"/>
      <c r="CTE269" s="710"/>
      <c r="CTF269" s="710"/>
      <c r="CTG269" s="710"/>
      <c r="CTH269" s="710"/>
      <c r="CTI269" s="710"/>
      <c r="CTJ269" s="710"/>
      <c r="CTK269" s="710"/>
      <c r="CTL269" s="710"/>
      <c r="CTM269" s="710"/>
      <c r="CTN269" s="710"/>
      <c r="CTO269" s="710"/>
      <c r="CTP269" s="710"/>
      <c r="CTQ269" s="710"/>
      <c r="CTR269" s="710"/>
      <c r="CTS269" s="710"/>
      <c r="CTT269" s="710"/>
      <c r="CTU269" s="710"/>
      <c r="CTV269" s="710"/>
      <c r="CTW269" s="710"/>
      <c r="CTX269" s="710"/>
      <c r="CTY269" s="710"/>
      <c r="CTZ269" s="710"/>
      <c r="CUA269" s="710"/>
      <c r="CUB269" s="710"/>
      <c r="CUC269" s="710"/>
      <c r="CUD269" s="710"/>
      <c r="CUE269" s="710"/>
      <c r="CUF269" s="710"/>
      <c r="CUG269" s="710"/>
      <c r="CUH269" s="710"/>
      <c r="CUI269" s="710"/>
      <c r="CUJ269" s="710"/>
      <c r="CUK269" s="710"/>
      <c r="CUL269" s="710"/>
      <c r="CUM269" s="710"/>
      <c r="CUN269" s="710"/>
      <c r="CUO269" s="710"/>
      <c r="CUP269" s="710"/>
      <c r="CUQ269" s="710"/>
      <c r="CUR269" s="710"/>
      <c r="CUS269" s="710"/>
      <c r="CUT269" s="710"/>
      <c r="CUU269" s="710"/>
      <c r="CUV269" s="710"/>
      <c r="CUW269" s="710"/>
      <c r="CUX269" s="710"/>
      <c r="CUY269" s="710"/>
      <c r="CUZ269" s="710"/>
      <c r="CVA269" s="710"/>
      <c r="CVB269" s="710"/>
      <c r="CVC269" s="710"/>
      <c r="CVD269" s="710"/>
      <c r="CVE269" s="710"/>
      <c r="CVF269" s="710"/>
      <c r="CVG269" s="710"/>
      <c r="CVH269" s="710"/>
      <c r="CVI269" s="710"/>
      <c r="CVJ269" s="710"/>
      <c r="CVK269" s="710"/>
      <c r="CVL269" s="710"/>
      <c r="CVM269" s="710"/>
      <c r="CVN269" s="710"/>
      <c r="CVO269" s="710"/>
      <c r="CVP269" s="710"/>
      <c r="CVQ269" s="710"/>
      <c r="CVR269" s="710"/>
      <c r="CVS269" s="710"/>
      <c r="CVT269" s="710"/>
      <c r="CVU269" s="710"/>
      <c r="CVV269" s="710"/>
      <c r="CVW269" s="710"/>
      <c r="CVX269" s="710"/>
      <c r="CVY269" s="710"/>
      <c r="CVZ269" s="710"/>
      <c r="CWA269" s="710"/>
      <c r="CWB269" s="710"/>
      <c r="CWC269" s="710"/>
      <c r="CWD269" s="710"/>
      <c r="CWE269" s="710"/>
      <c r="CWF269" s="710"/>
      <c r="CWG269" s="710"/>
      <c r="CWH269" s="710"/>
      <c r="CWI269" s="710"/>
      <c r="CWJ269" s="710"/>
      <c r="CWK269" s="710"/>
      <c r="CWL269" s="710"/>
      <c r="CWM269" s="710"/>
      <c r="CWN269" s="710"/>
      <c r="CWO269" s="710"/>
      <c r="CWP269" s="710"/>
      <c r="CWQ269" s="710"/>
      <c r="CWR269" s="710"/>
      <c r="CWS269" s="710"/>
      <c r="CWT269" s="710"/>
      <c r="CWU269" s="710"/>
      <c r="CWV269" s="710"/>
      <c r="CWW269" s="710"/>
      <c r="CWX269" s="710"/>
      <c r="CWY269" s="710"/>
      <c r="CWZ269" s="710"/>
      <c r="CXA269" s="710"/>
      <c r="CXB269" s="710"/>
      <c r="CXC269" s="710"/>
      <c r="CXD269" s="710"/>
      <c r="CXE269" s="710"/>
      <c r="CXF269" s="710"/>
      <c r="CXG269" s="710"/>
      <c r="CXH269" s="710"/>
      <c r="CXI269" s="710"/>
      <c r="CXJ269" s="710"/>
      <c r="CXK269" s="710"/>
      <c r="CXL269" s="710"/>
      <c r="CXM269" s="710"/>
      <c r="CXN269" s="710"/>
      <c r="CXO269" s="710"/>
      <c r="CXP269" s="710"/>
      <c r="CXQ269" s="710"/>
      <c r="CXR269" s="710"/>
      <c r="CXS269" s="710"/>
      <c r="CXT269" s="710"/>
      <c r="CXU269" s="710"/>
      <c r="CXV269" s="710"/>
      <c r="CXW269" s="710"/>
      <c r="CXX269" s="710"/>
      <c r="CXY269" s="710"/>
      <c r="CXZ269" s="710"/>
      <c r="CYA269" s="710"/>
      <c r="CYB269" s="710"/>
      <c r="CYC269" s="710"/>
      <c r="CYD269" s="710"/>
      <c r="CYE269" s="710"/>
      <c r="CYF269" s="710"/>
      <c r="CYG269" s="710"/>
      <c r="CYH269" s="710"/>
      <c r="CYI269" s="710"/>
      <c r="CYJ269" s="710"/>
      <c r="CYK269" s="710"/>
      <c r="CYL269" s="710"/>
      <c r="CYM269" s="710"/>
      <c r="CYN269" s="710"/>
      <c r="CYO269" s="710"/>
      <c r="CYP269" s="710"/>
      <c r="CYQ269" s="710"/>
      <c r="CYR269" s="710"/>
      <c r="CYS269" s="710"/>
      <c r="CYT269" s="710"/>
      <c r="CYU269" s="710"/>
      <c r="CYV269" s="710"/>
      <c r="CYW269" s="710"/>
      <c r="CYX269" s="710"/>
      <c r="CYY269" s="710"/>
      <c r="CYZ269" s="710"/>
      <c r="CZA269" s="710"/>
      <c r="CZB269" s="710"/>
      <c r="CZC269" s="710"/>
      <c r="CZD269" s="710"/>
      <c r="CZE269" s="710"/>
      <c r="CZF269" s="710"/>
      <c r="CZG269" s="710"/>
      <c r="CZH269" s="710"/>
      <c r="CZI269" s="710"/>
      <c r="CZJ269" s="710"/>
      <c r="CZK269" s="710"/>
      <c r="CZL269" s="710"/>
      <c r="CZM269" s="710"/>
      <c r="CZN269" s="710"/>
      <c r="CZO269" s="710"/>
      <c r="CZP269" s="710"/>
      <c r="CZQ269" s="710"/>
      <c r="CZR269" s="710"/>
      <c r="CZS269" s="710"/>
      <c r="CZT269" s="710"/>
      <c r="CZU269" s="710"/>
      <c r="CZV269" s="710"/>
      <c r="CZW269" s="710"/>
      <c r="CZX269" s="710"/>
      <c r="CZY269" s="710"/>
      <c r="CZZ269" s="710"/>
      <c r="DAA269" s="710"/>
      <c r="DAB269" s="710"/>
      <c r="DAC269" s="710"/>
      <c r="DAD269" s="710"/>
      <c r="DAE269" s="710"/>
      <c r="DAF269" s="710"/>
      <c r="DAG269" s="710"/>
      <c r="DAH269" s="710"/>
      <c r="DAI269" s="710"/>
      <c r="DAJ269" s="710"/>
      <c r="DAK269" s="710"/>
      <c r="DAL269" s="710"/>
      <c r="DAM269" s="710"/>
      <c r="DAN269" s="710"/>
      <c r="DAO269" s="710"/>
      <c r="DAP269" s="710"/>
      <c r="DAQ269" s="710"/>
      <c r="DAR269" s="710"/>
      <c r="DAS269" s="710"/>
      <c r="DAT269" s="710"/>
      <c r="DAU269" s="710"/>
      <c r="DAV269" s="710"/>
      <c r="DAW269" s="710"/>
      <c r="DAX269" s="710"/>
      <c r="DAY269" s="710"/>
      <c r="DAZ269" s="710"/>
      <c r="DBA269" s="710"/>
      <c r="DBB269" s="710"/>
      <c r="DBC269" s="710"/>
      <c r="DBD269" s="710"/>
      <c r="DBE269" s="710"/>
      <c r="DBF269" s="710"/>
      <c r="DBG269" s="710"/>
      <c r="DBH269" s="710"/>
      <c r="DBI269" s="710"/>
      <c r="DBJ269" s="710"/>
      <c r="DBK269" s="710"/>
      <c r="DBL269" s="710"/>
      <c r="DBM269" s="710"/>
      <c r="DBN269" s="710"/>
      <c r="DBO269" s="710"/>
      <c r="DBP269" s="710"/>
      <c r="DBQ269" s="710"/>
      <c r="DBR269" s="710"/>
      <c r="DBS269" s="710"/>
      <c r="DBT269" s="710"/>
      <c r="DBU269" s="710"/>
      <c r="DBV269" s="710"/>
      <c r="DBW269" s="710"/>
      <c r="DBX269" s="710"/>
      <c r="DBY269" s="710"/>
      <c r="DBZ269" s="710"/>
      <c r="DCA269" s="710"/>
      <c r="DCB269" s="710"/>
      <c r="DCC269" s="710"/>
      <c r="DCD269" s="710"/>
      <c r="DCE269" s="710"/>
      <c r="DCF269" s="710"/>
      <c r="DCG269" s="710"/>
      <c r="DCH269" s="710"/>
      <c r="DCI269" s="710"/>
      <c r="DCJ269" s="710"/>
      <c r="DCK269" s="710"/>
      <c r="DCL269" s="710"/>
      <c r="DCM269" s="710"/>
      <c r="DCN269" s="710"/>
      <c r="DCO269" s="710"/>
      <c r="DCP269" s="710"/>
      <c r="DCQ269" s="710"/>
      <c r="DCR269" s="710"/>
      <c r="DCS269" s="710"/>
      <c r="DCT269" s="710"/>
      <c r="DCU269" s="710"/>
      <c r="DCV269" s="710"/>
      <c r="DCW269" s="710"/>
      <c r="DCX269" s="710"/>
      <c r="DCY269" s="710"/>
      <c r="DCZ269" s="710"/>
      <c r="DDA269" s="710"/>
      <c r="DDB269" s="710"/>
      <c r="DDC269" s="710"/>
      <c r="DDD269" s="710"/>
      <c r="DDE269" s="710"/>
      <c r="DDF269" s="710"/>
      <c r="DDG269" s="710"/>
      <c r="DDH269" s="710"/>
      <c r="DDI269" s="710"/>
      <c r="DDJ269" s="710"/>
      <c r="DDK269" s="710"/>
      <c r="DDL269" s="710"/>
      <c r="DDM269" s="710"/>
      <c r="DDN269" s="710"/>
      <c r="DDO269" s="710"/>
      <c r="DDP269" s="710"/>
      <c r="DDQ269" s="710"/>
      <c r="DDR269" s="710"/>
      <c r="DDS269" s="710"/>
      <c r="DDT269" s="710"/>
      <c r="DDU269" s="710"/>
      <c r="DDV269" s="710"/>
      <c r="DDW269" s="710"/>
      <c r="DDX269" s="710"/>
      <c r="DDY269" s="710"/>
      <c r="DDZ269" s="710"/>
      <c r="DEA269" s="710"/>
      <c r="DEB269" s="710"/>
      <c r="DEC269" s="710"/>
      <c r="DED269" s="710"/>
      <c r="DEE269" s="710"/>
      <c r="DEF269" s="710"/>
      <c r="DEG269" s="710"/>
      <c r="DEH269" s="710"/>
      <c r="DEI269" s="710"/>
      <c r="DEJ269" s="710"/>
      <c r="DEK269" s="710"/>
      <c r="DEL269" s="710"/>
      <c r="DEM269" s="710"/>
      <c r="DEN269" s="710"/>
      <c r="DEO269" s="710"/>
      <c r="DEP269" s="710"/>
      <c r="DEQ269" s="710"/>
      <c r="DER269" s="710"/>
      <c r="DES269" s="710"/>
      <c r="DET269" s="710"/>
      <c r="DEU269" s="710"/>
      <c r="DEV269" s="710"/>
      <c r="DEW269" s="710"/>
      <c r="DEX269" s="710"/>
      <c r="DEY269" s="710"/>
      <c r="DEZ269" s="710"/>
      <c r="DFA269" s="710"/>
      <c r="DFB269" s="710"/>
      <c r="DFC269" s="710"/>
      <c r="DFD269" s="710"/>
      <c r="DFE269" s="710"/>
      <c r="DFF269" s="710"/>
      <c r="DFG269" s="710"/>
      <c r="DFH269" s="710"/>
      <c r="DFI269" s="710"/>
      <c r="DFJ269" s="710"/>
      <c r="DFK269" s="710"/>
      <c r="DFL269" s="710"/>
      <c r="DFM269" s="710"/>
      <c r="DFN269" s="710"/>
      <c r="DFO269" s="710"/>
      <c r="DFP269" s="710"/>
      <c r="DFQ269" s="710"/>
      <c r="DFR269" s="710"/>
      <c r="DFS269" s="710"/>
      <c r="DFT269" s="710"/>
      <c r="DFU269" s="710"/>
      <c r="DFV269" s="710"/>
      <c r="DFW269" s="710"/>
      <c r="DFX269" s="710"/>
      <c r="DFY269" s="710"/>
      <c r="DFZ269" s="710"/>
      <c r="DGA269" s="710"/>
      <c r="DGB269" s="710"/>
      <c r="DGC269" s="710"/>
      <c r="DGD269" s="710"/>
      <c r="DGE269" s="710"/>
      <c r="DGF269" s="710"/>
      <c r="DGG269" s="710"/>
      <c r="DGH269" s="710"/>
      <c r="DGI269" s="710"/>
      <c r="DGJ269" s="710"/>
      <c r="DGK269" s="710"/>
      <c r="DGL269" s="710"/>
      <c r="DGM269" s="710"/>
      <c r="DGN269" s="710"/>
      <c r="DGO269" s="710"/>
      <c r="DGP269" s="710"/>
      <c r="DGQ269" s="710"/>
      <c r="DGR269" s="710"/>
      <c r="DGS269" s="710"/>
      <c r="DGT269" s="710"/>
      <c r="DGU269" s="710"/>
      <c r="DGV269" s="710"/>
      <c r="DGW269" s="710"/>
      <c r="DGX269" s="710"/>
      <c r="DGY269" s="710"/>
      <c r="DGZ269" s="710"/>
      <c r="DHA269" s="710"/>
      <c r="DHB269" s="710"/>
      <c r="DHC269" s="710"/>
      <c r="DHD269" s="710"/>
      <c r="DHE269" s="710"/>
      <c r="DHF269" s="710"/>
      <c r="DHG269" s="710"/>
      <c r="DHH269" s="710"/>
      <c r="DHI269" s="710"/>
      <c r="DHJ269" s="710"/>
      <c r="DHK269" s="710"/>
      <c r="DHL269" s="710"/>
      <c r="DHM269" s="710"/>
      <c r="DHN269" s="710"/>
      <c r="DHO269" s="710"/>
      <c r="DHP269" s="710"/>
      <c r="DHQ269" s="710"/>
      <c r="DHR269" s="710"/>
      <c r="DHS269" s="710"/>
      <c r="DHT269" s="710"/>
      <c r="DHU269" s="710"/>
      <c r="DHV269" s="710"/>
      <c r="DHW269" s="710"/>
      <c r="DHX269" s="710"/>
      <c r="DHY269" s="710"/>
      <c r="DHZ269" s="710"/>
      <c r="DIA269" s="710"/>
      <c r="DIB269" s="710"/>
      <c r="DIC269" s="710"/>
      <c r="DID269" s="710"/>
      <c r="DIE269" s="710"/>
      <c r="DIF269" s="710"/>
      <c r="DIG269" s="710"/>
      <c r="DIH269" s="710"/>
      <c r="DII269" s="710"/>
      <c r="DIJ269" s="710"/>
      <c r="DIK269" s="710"/>
      <c r="DIL269" s="710"/>
      <c r="DIM269" s="710"/>
      <c r="DIN269" s="710"/>
      <c r="DIO269" s="710"/>
      <c r="DIP269" s="710"/>
      <c r="DIQ269" s="710"/>
      <c r="DIR269" s="710"/>
      <c r="DIS269" s="710"/>
      <c r="DIT269" s="710"/>
      <c r="DIU269" s="710"/>
      <c r="DIV269" s="710"/>
      <c r="DIW269" s="710"/>
      <c r="DIX269" s="710"/>
      <c r="DIY269" s="710"/>
      <c r="DIZ269" s="710"/>
      <c r="DJA269" s="710"/>
      <c r="DJB269" s="710"/>
      <c r="DJC269" s="710"/>
      <c r="DJD269" s="710"/>
      <c r="DJE269" s="710"/>
      <c r="DJF269" s="710"/>
      <c r="DJG269" s="710"/>
      <c r="DJH269" s="710"/>
      <c r="DJI269" s="710"/>
      <c r="DJJ269" s="710"/>
      <c r="DJK269" s="710"/>
      <c r="DJL269" s="710"/>
      <c r="DJM269" s="710"/>
      <c r="DJN269" s="710"/>
      <c r="DJO269" s="710"/>
      <c r="DJP269" s="710"/>
      <c r="DJQ269" s="710"/>
      <c r="DJR269" s="710"/>
      <c r="DJS269" s="710"/>
      <c r="DJT269" s="710"/>
      <c r="DJU269" s="710"/>
      <c r="DJV269" s="710"/>
      <c r="DJW269" s="710"/>
      <c r="DJX269" s="710"/>
      <c r="DJY269" s="710"/>
      <c r="DJZ269" s="710"/>
      <c r="DKA269" s="710"/>
      <c r="DKB269" s="710"/>
      <c r="DKC269" s="710"/>
      <c r="DKD269" s="710"/>
      <c r="DKE269" s="710"/>
      <c r="DKF269" s="710"/>
      <c r="DKG269" s="710"/>
      <c r="DKH269" s="710"/>
      <c r="DKI269" s="710"/>
      <c r="DKJ269" s="710"/>
      <c r="DKK269" s="710"/>
      <c r="DKL269" s="710"/>
      <c r="DKM269" s="710"/>
      <c r="DKN269" s="710"/>
      <c r="DKO269" s="710"/>
      <c r="DKP269" s="710"/>
      <c r="DKQ269" s="710"/>
      <c r="DKR269" s="710"/>
      <c r="DKS269" s="710"/>
      <c r="DKT269" s="710"/>
      <c r="DKU269" s="710"/>
      <c r="DKV269" s="710"/>
      <c r="DKW269" s="710"/>
      <c r="DKX269" s="710"/>
      <c r="DKY269" s="710"/>
      <c r="DKZ269" s="710"/>
      <c r="DLA269" s="710"/>
      <c r="DLB269" s="710"/>
      <c r="DLC269" s="710"/>
      <c r="DLD269" s="710"/>
      <c r="DLE269" s="710"/>
      <c r="DLF269" s="710"/>
      <c r="DLG269" s="710"/>
      <c r="DLH269" s="710"/>
      <c r="DLI269" s="710"/>
      <c r="DLJ269" s="710"/>
      <c r="DLK269" s="710"/>
      <c r="DLL269" s="710"/>
      <c r="DLM269" s="710"/>
      <c r="DLN269" s="710"/>
      <c r="DLO269" s="710"/>
      <c r="DLP269" s="710"/>
      <c r="DLQ269" s="710"/>
      <c r="DLR269" s="710"/>
      <c r="DLS269" s="710"/>
      <c r="DLT269" s="710"/>
      <c r="DLU269" s="710"/>
      <c r="DLV269" s="710"/>
      <c r="DLW269" s="710"/>
      <c r="DLX269" s="710"/>
      <c r="DLY269" s="710"/>
      <c r="DLZ269" s="710"/>
      <c r="DMA269" s="710"/>
      <c r="DMB269" s="710"/>
      <c r="DMC269" s="710"/>
      <c r="DMD269" s="710"/>
      <c r="DME269" s="710"/>
      <c r="DMF269" s="710"/>
      <c r="DMG269" s="710"/>
      <c r="DMH269" s="710"/>
      <c r="DMI269" s="710"/>
      <c r="DMJ269" s="710"/>
      <c r="DMK269" s="710"/>
      <c r="DML269" s="710"/>
      <c r="DMM269" s="710"/>
      <c r="DMN269" s="710"/>
      <c r="DMO269" s="710"/>
      <c r="DMP269" s="710"/>
      <c r="DMQ269" s="710"/>
      <c r="DMR269" s="710"/>
      <c r="DMS269" s="710"/>
      <c r="DMT269" s="710"/>
      <c r="DMU269" s="710"/>
      <c r="DMV269" s="710"/>
      <c r="DMW269" s="710"/>
      <c r="DMX269" s="710"/>
      <c r="DMY269" s="710"/>
      <c r="DMZ269" s="710"/>
      <c r="DNA269" s="710"/>
      <c r="DNB269" s="710"/>
      <c r="DNC269" s="710"/>
      <c r="DND269" s="710"/>
      <c r="DNE269" s="710"/>
      <c r="DNF269" s="710"/>
      <c r="DNG269" s="710"/>
      <c r="DNH269" s="710"/>
      <c r="DNI269" s="710"/>
      <c r="DNJ269" s="710"/>
      <c r="DNK269" s="710"/>
      <c r="DNL269" s="710"/>
      <c r="DNM269" s="710"/>
      <c r="DNN269" s="710"/>
      <c r="DNO269" s="710"/>
      <c r="DNP269" s="710"/>
      <c r="DNQ269" s="710"/>
      <c r="DNR269" s="710"/>
      <c r="DNS269" s="710"/>
      <c r="DNT269" s="710"/>
      <c r="DNU269" s="710"/>
      <c r="DNV269" s="710"/>
      <c r="DNW269" s="710"/>
      <c r="DNX269" s="710"/>
      <c r="DNY269" s="710"/>
      <c r="DNZ269" s="710"/>
      <c r="DOA269" s="710"/>
      <c r="DOB269" s="710"/>
      <c r="DOC269" s="710"/>
      <c r="DOD269" s="710"/>
      <c r="DOE269" s="710"/>
      <c r="DOF269" s="710"/>
      <c r="DOG269" s="710"/>
      <c r="DOH269" s="710"/>
      <c r="DOI269" s="710"/>
      <c r="DOJ269" s="710"/>
      <c r="DOK269" s="710"/>
      <c r="DOL269" s="710"/>
      <c r="DOM269" s="710"/>
      <c r="DON269" s="710"/>
      <c r="DOO269" s="710"/>
      <c r="DOP269" s="710"/>
      <c r="DOQ269" s="710"/>
      <c r="DOR269" s="710"/>
      <c r="DOS269" s="710"/>
      <c r="DOT269" s="710"/>
      <c r="DOU269" s="710"/>
      <c r="DOV269" s="710"/>
      <c r="DOW269" s="710"/>
      <c r="DOX269" s="710"/>
      <c r="DOY269" s="710"/>
      <c r="DOZ269" s="710"/>
      <c r="DPA269" s="710"/>
      <c r="DPB269" s="710"/>
      <c r="DPC269" s="710"/>
      <c r="DPD269" s="710"/>
      <c r="DPE269" s="710"/>
      <c r="DPF269" s="710"/>
      <c r="DPG269" s="710"/>
      <c r="DPH269" s="710"/>
      <c r="DPI269" s="710"/>
      <c r="DPJ269" s="710"/>
      <c r="DPK269" s="710"/>
      <c r="DPL269" s="710"/>
      <c r="DPM269" s="710"/>
      <c r="DPN269" s="710"/>
      <c r="DPO269" s="710"/>
      <c r="DPP269" s="710"/>
      <c r="DPQ269" s="710"/>
      <c r="DPR269" s="710"/>
      <c r="DPS269" s="710"/>
      <c r="DPT269" s="710"/>
      <c r="DPU269" s="710"/>
      <c r="DPV269" s="710"/>
      <c r="DPW269" s="710"/>
      <c r="DPX269" s="710"/>
      <c r="DPY269" s="710"/>
      <c r="DPZ269" s="710"/>
      <c r="DQA269" s="710"/>
      <c r="DQB269" s="710"/>
      <c r="DQC269" s="710"/>
      <c r="DQD269" s="710"/>
      <c r="DQE269" s="710"/>
      <c r="DQF269" s="710"/>
      <c r="DQG269" s="710"/>
      <c r="DQH269" s="710"/>
      <c r="DQI269" s="710"/>
      <c r="DQJ269" s="710"/>
      <c r="DQK269" s="710"/>
      <c r="DQL269" s="710"/>
      <c r="DQM269" s="710"/>
      <c r="DQN269" s="710"/>
      <c r="DQO269" s="710"/>
      <c r="DQP269" s="710"/>
      <c r="DQQ269" s="710"/>
      <c r="DQR269" s="710"/>
      <c r="DQS269" s="710"/>
      <c r="DQT269" s="710"/>
      <c r="DQU269" s="710"/>
      <c r="DQV269" s="710"/>
      <c r="DQW269" s="710"/>
      <c r="DQX269" s="710"/>
      <c r="DQY269" s="710"/>
      <c r="DQZ269" s="710"/>
      <c r="DRA269" s="710"/>
      <c r="DRB269" s="710"/>
      <c r="DRC269" s="710"/>
      <c r="DRD269" s="710"/>
      <c r="DRE269" s="710"/>
      <c r="DRF269" s="710"/>
      <c r="DRG269" s="710"/>
      <c r="DRH269" s="710"/>
      <c r="DRI269" s="710"/>
      <c r="DRJ269" s="710"/>
      <c r="DRK269" s="710"/>
      <c r="DRL269" s="710"/>
      <c r="DRM269" s="710"/>
      <c r="DRN269" s="710"/>
      <c r="DRO269" s="710"/>
      <c r="DRP269" s="710"/>
      <c r="DRQ269" s="710"/>
      <c r="DRR269" s="710"/>
      <c r="DRS269" s="710"/>
      <c r="DRT269" s="710"/>
      <c r="DRU269" s="710"/>
      <c r="DRV269" s="710"/>
      <c r="DRW269" s="710"/>
      <c r="DRX269" s="710"/>
      <c r="DRY269" s="710"/>
      <c r="DRZ269" s="710"/>
      <c r="DSA269" s="710"/>
      <c r="DSB269" s="710"/>
      <c r="DSC269" s="710"/>
      <c r="DSD269" s="710"/>
      <c r="DSE269" s="710"/>
      <c r="DSF269" s="710"/>
      <c r="DSG269" s="710"/>
      <c r="DSH269" s="710"/>
      <c r="DSI269" s="710"/>
      <c r="DSJ269" s="710"/>
      <c r="DSK269" s="710"/>
      <c r="DSL269" s="710"/>
      <c r="DSM269" s="710"/>
      <c r="DSN269" s="710"/>
      <c r="DSO269" s="710"/>
      <c r="DSP269" s="710"/>
      <c r="DSQ269" s="710"/>
      <c r="DSR269" s="710"/>
      <c r="DSS269" s="710"/>
      <c r="DST269" s="710"/>
      <c r="DSU269" s="710"/>
      <c r="DSV269" s="710"/>
      <c r="DSW269" s="710"/>
      <c r="DSX269" s="710"/>
      <c r="DSY269" s="710"/>
      <c r="DSZ269" s="710"/>
      <c r="DTA269" s="710"/>
      <c r="DTB269" s="710"/>
      <c r="DTC269" s="710"/>
      <c r="DTD269" s="710"/>
      <c r="DTE269" s="710"/>
      <c r="DTF269" s="710"/>
      <c r="DTG269" s="710"/>
      <c r="DTH269" s="710"/>
      <c r="DTI269" s="710"/>
      <c r="DTJ269" s="710"/>
      <c r="DTK269" s="710"/>
      <c r="DTL269" s="710"/>
      <c r="DTM269" s="710"/>
      <c r="DTN269" s="710"/>
      <c r="DTO269" s="710"/>
      <c r="DTP269" s="710"/>
      <c r="DTQ269" s="710"/>
      <c r="DTR269" s="710"/>
      <c r="DTS269" s="710"/>
      <c r="DTT269" s="710"/>
      <c r="DTU269" s="710"/>
      <c r="DTV269" s="710"/>
      <c r="DTW269" s="710"/>
      <c r="DTX269" s="710"/>
      <c r="DTY269" s="710"/>
      <c r="DTZ269" s="710"/>
      <c r="DUA269" s="710"/>
      <c r="DUB269" s="710"/>
      <c r="DUC269" s="710"/>
      <c r="DUD269" s="710"/>
      <c r="DUE269" s="710"/>
      <c r="DUF269" s="710"/>
      <c r="DUG269" s="710"/>
      <c r="DUH269" s="710"/>
      <c r="DUI269" s="710"/>
      <c r="DUJ269" s="710"/>
      <c r="DUK269" s="710"/>
      <c r="DUL269" s="710"/>
      <c r="DUM269" s="710"/>
      <c r="DUN269" s="710"/>
      <c r="DUO269" s="710"/>
      <c r="DUP269" s="710"/>
      <c r="DUQ269" s="710"/>
      <c r="DUR269" s="710"/>
      <c r="DUS269" s="710"/>
      <c r="DUT269" s="710"/>
      <c r="DUU269" s="710"/>
      <c r="DUV269" s="710"/>
      <c r="DUW269" s="710"/>
      <c r="DUX269" s="710"/>
      <c r="DUY269" s="710"/>
      <c r="DUZ269" s="710"/>
      <c r="DVA269" s="710"/>
      <c r="DVB269" s="710"/>
      <c r="DVC269" s="710"/>
      <c r="DVD269" s="710"/>
      <c r="DVE269" s="710"/>
      <c r="DVF269" s="710"/>
      <c r="DVG269" s="710"/>
      <c r="DVH269" s="710"/>
      <c r="DVI269" s="710"/>
      <c r="DVJ269" s="710"/>
      <c r="DVK269" s="710"/>
      <c r="DVL269" s="710"/>
      <c r="DVM269" s="710"/>
      <c r="DVN269" s="710"/>
      <c r="DVO269" s="710"/>
      <c r="DVP269" s="710"/>
      <c r="DVQ269" s="710"/>
      <c r="DVR269" s="710"/>
      <c r="DVS269" s="710"/>
      <c r="DVT269" s="710"/>
      <c r="DVU269" s="710"/>
      <c r="DVV269" s="710"/>
      <c r="DVW269" s="710"/>
      <c r="DVX269" s="710"/>
      <c r="DVY269" s="710"/>
      <c r="DVZ269" s="710"/>
      <c r="DWA269" s="710"/>
      <c r="DWB269" s="710"/>
      <c r="DWC269" s="710"/>
      <c r="DWD269" s="710"/>
      <c r="DWE269" s="710"/>
      <c r="DWF269" s="710"/>
      <c r="DWG269" s="710"/>
      <c r="DWH269" s="710"/>
      <c r="DWI269" s="710"/>
      <c r="DWJ269" s="710"/>
      <c r="DWK269" s="710"/>
      <c r="DWL269" s="710"/>
      <c r="DWM269" s="710"/>
      <c r="DWN269" s="710"/>
      <c r="DWO269" s="710"/>
      <c r="DWP269" s="710"/>
      <c r="DWQ269" s="710"/>
      <c r="DWR269" s="710"/>
      <c r="DWS269" s="710"/>
      <c r="DWT269" s="710"/>
      <c r="DWU269" s="710"/>
      <c r="DWV269" s="710"/>
      <c r="DWW269" s="710"/>
      <c r="DWX269" s="710"/>
      <c r="DWY269" s="710"/>
      <c r="DWZ269" s="710"/>
      <c r="DXA269" s="710"/>
      <c r="DXB269" s="710"/>
      <c r="DXC269" s="710"/>
      <c r="DXD269" s="710"/>
      <c r="DXE269" s="710"/>
      <c r="DXF269" s="710"/>
      <c r="DXG269" s="710"/>
      <c r="DXH269" s="710"/>
      <c r="DXI269" s="710"/>
      <c r="DXJ269" s="710"/>
      <c r="DXK269" s="710"/>
      <c r="DXL269" s="710"/>
      <c r="DXM269" s="710"/>
      <c r="DXN269" s="710"/>
      <c r="DXO269" s="710"/>
      <c r="DXP269" s="710"/>
      <c r="DXQ269" s="710"/>
      <c r="DXR269" s="710"/>
      <c r="DXS269" s="710"/>
      <c r="DXT269" s="710"/>
      <c r="DXU269" s="710"/>
      <c r="DXV269" s="710"/>
      <c r="DXW269" s="710"/>
      <c r="DXX269" s="710"/>
      <c r="DXY269" s="710"/>
      <c r="DXZ269" s="710"/>
      <c r="DYA269" s="710"/>
      <c r="DYB269" s="710"/>
      <c r="DYC269" s="710"/>
      <c r="DYD269" s="710"/>
      <c r="DYE269" s="710"/>
      <c r="DYF269" s="710"/>
      <c r="DYG269" s="710"/>
      <c r="DYH269" s="710"/>
      <c r="DYI269" s="710"/>
      <c r="DYJ269" s="710"/>
      <c r="DYK269" s="710"/>
      <c r="DYL269" s="710"/>
      <c r="DYM269" s="710"/>
      <c r="DYN269" s="710"/>
      <c r="DYO269" s="710"/>
      <c r="DYP269" s="710"/>
      <c r="DYQ269" s="710"/>
      <c r="DYR269" s="710"/>
      <c r="DYS269" s="710"/>
      <c r="DYT269" s="710"/>
      <c r="DYU269" s="710"/>
      <c r="DYV269" s="710"/>
      <c r="DYW269" s="710"/>
      <c r="DYX269" s="710"/>
      <c r="DYY269" s="710"/>
      <c r="DYZ269" s="710"/>
      <c r="DZA269" s="710"/>
      <c r="DZB269" s="710"/>
      <c r="DZC269" s="710"/>
      <c r="DZD269" s="710"/>
      <c r="DZE269" s="710"/>
      <c r="DZF269" s="710"/>
      <c r="DZG269" s="710"/>
      <c r="DZH269" s="710"/>
      <c r="DZI269" s="710"/>
      <c r="DZJ269" s="710"/>
      <c r="DZK269" s="710"/>
      <c r="DZL269" s="710"/>
      <c r="DZM269" s="710"/>
      <c r="DZN269" s="710"/>
      <c r="DZO269" s="710"/>
      <c r="DZP269" s="710"/>
      <c r="DZQ269" s="710"/>
      <c r="DZR269" s="710"/>
      <c r="DZS269" s="710"/>
      <c r="DZT269" s="710"/>
      <c r="DZU269" s="710"/>
      <c r="DZV269" s="710"/>
      <c r="DZW269" s="710"/>
      <c r="DZX269" s="710"/>
      <c r="DZY269" s="710"/>
      <c r="DZZ269" s="710"/>
      <c r="EAA269" s="710"/>
      <c r="EAB269" s="710"/>
      <c r="EAC269" s="710"/>
      <c r="EAD269" s="710"/>
      <c r="EAE269" s="710"/>
      <c r="EAF269" s="710"/>
      <c r="EAG269" s="710"/>
      <c r="EAH269" s="710"/>
      <c r="EAI269" s="710"/>
      <c r="EAJ269" s="710"/>
      <c r="EAK269" s="710"/>
      <c r="EAL269" s="710"/>
      <c r="EAM269" s="710"/>
      <c r="EAN269" s="710"/>
      <c r="EAO269" s="710"/>
      <c r="EAP269" s="710"/>
      <c r="EAQ269" s="710"/>
      <c r="EAR269" s="710"/>
      <c r="EAS269" s="710"/>
      <c r="EAT269" s="710"/>
      <c r="EAU269" s="710"/>
      <c r="EAV269" s="710"/>
      <c r="EAW269" s="710"/>
      <c r="EAX269" s="710"/>
      <c r="EAY269" s="710"/>
      <c r="EAZ269" s="710"/>
      <c r="EBA269" s="710"/>
      <c r="EBB269" s="710"/>
      <c r="EBC269" s="710"/>
      <c r="EBD269" s="710"/>
      <c r="EBE269" s="710"/>
      <c r="EBF269" s="710"/>
      <c r="EBG269" s="710"/>
      <c r="EBH269" s="710"/>
      <c r="EBI269" s="710"/>
      <c r="EBJ269" s="710"/>
      <c r="EBK269" s="710"/>
      <c r="EBL269" s="710"/>
      <c r="EBM269" s="710"/>
      <c r="EBN269" s="710"/>
      <c r="EBO269" s="710"/>
      <c r="EBP269" s="710"/>
      <c r="EBQ269" s="710"/>
      <c r="EBR269" s="710"/>
      <c r="EBS269" s="710"/>
      <c r="EBT269" s="710"/>
      <c r="EBU269" s="710"/>
      <c r="EBV269" s="710"/>
      <c r="EBW269" s="710"/>
      <c r="EBX269" s="710"/>
      <c r="EBY269" s="710"/>
      <c r="EBZ269" s="710"/>
      <c r="ECA269" s="710"/>
      <c r="ECB269" s="710"/>
      <c r="ECC269" s="710"/>
      <c r="ECD269" s="710"/>
      <c r="ECE269" s="710"/>
      <c r="ECF269" s="710"/>
      <c r="ECG269" s="710"/>
      <c r="ECH269" s="710"/>
      <c r="ECI269" s="710"/>
      <c r="ECJ269" s="710"/>
      <c r="ECK269" s="710"/>
      <c r="ECL269" s="710"/>
      <c r="ECM269" s="710"/>
      <c r="ECN269" s="710"/>
      <c r="ECO269" s="710"/>
      <c r="ECP269" s="710"/>
      <c r="ECQ269" s="710"/>
      <c r="ECR269" s="710"/>
      <c r="ECS269" s="710"/>
      <c r="ECT269" s="710"/>
      <c r="ECU269" s="710"/>
      <c r="ECV269" s="710"/>
      <c r="ECW269" s="710"/>
      <c r="ECX269" s="710"/>
      <c r="ECY269" s="710"/>
      <c r="ECZ269" s="710"/>
      <c r="EDA269" s="710"/>
      <c r="EDB269" s="710"/>
      <c r="EDC269" s="710"/>
      <c r="EDD269" s="710"/>
      <c r="EDE269" s="710"/>
      <c r="EDF269" s="710"/>
      <c r="EDG269" s="710"/>
      <c r="EDH269" s="710"/>
      <c r="EDI269" s="710"/>
      <c r="EDJ269" s="710"/>
      <c r="EDK269" s="710"/>
      <c r="EDL269" s="710"/>
      <c r="EDM269" s="710"/>
      <c r="EDN269" s="710"/>
      <c r="EDO269" s="710"/>
      <c r="EDP269" s="710"/>
      <c r="EDQ269" s="710"/>
      <c r="EDR269" s="710"/>
      <c r="EDS269" s="710"/>
      <c r="EDT269" s="710"/>
      <c r="EDU269" s="710"/>
      <c r="EDV269" s="710"/>
      <c r="EDW269" s="710"/>
      <c r="EDX269" s="710"/>
      <c r="EDY269" s="710"/>
      <c r="EDZ269" s="710"/>
      <c r="EEA269" s="710"/>
      <c r="EEB269" s="710"/>
      <c r="EEC269" s="710"/>
      <c r="EED269" s="710"/>
      <c r="EEE269" s="710"/>
      <c r="EEF269" s="710"/>
      <c r="EEG269" s="710"/>
      <c r="EEH269" s="710"/>
      <c r="EEI269" s="710"/>
      <c r="EEJ269" s="710"/>
      <c r="EEK269" s="710"/>
      <c r="EEL269" s="710"/>
      <c r="EEM269" s="710"/>
      <c r="EEN269" s="710"/>
      <c r="EEO269" s="710"/>
      <c r="EEP269" s="710"/>
      <c r="EEQ269" s="710"/>
      <c r="EER269" s="710"/>
      <c r="EES269" s="710"/>
      <c r="EET269" s="710"/>
      <c r="EEU269" s="710"/>
      <c r="EEV269" s="710"/>
      <c r="EEW269" s="710"/>
      <c r="EEX269" s="710"/>
      <c r="EEY269" s="710"/>
      <c r="EEZ269" s="710"/>
      <c r="EFA269" s="710"/>
      <c r="EFB269" s="710"/>
      <c r="EFC269" s="710"/>
      <c r="EFD269" s="710"/>
      <c r="EFE269" s="710"/>
      <c r="EFF269" s="710"/>
      <c r="EFG269" s="710"/>
      <c r="EFH269" s="710"/>
      <c r="EFI269" s="710"/>
      <c r="EFJ269" s="710"/>
      <c r="EFK269" s="710"/>
      <c r="EFL269" s="710"/>
      <c r="EFM269" s="710"/>
      <c r="EFN269" s="710"/>
      <c r="EFO269" s="710"/>
      <c r="EFP269" s="710"/>
      <c r="EFQ269" s="710"/>
      <c r="EFR269" s="710"/>
      <c r="EFS269" s="710"/>
      <c r="EFT269" s="710"/>
      <c r="EFU269" s="710"/>
      <c r="EFV269" s="710"/>
      <c r="EFW269" s="710"/>
      <c r="EFX269" s="710"/>
      <c r="EFY269" s="710"/>
      <c r="EFZ269" s="710"/>
      <c r="EGA269" s="710"/>
      <c r="EGB269" s="710"/>
      <c r="EGC269" s="710"/>
      <c r="EGD269" s="710"/>
      <c r="EGE269" s="710"/>
      <c r="EGF269" s="710"/>
      <c r="EGG269" s="710"/>
      <c r="EGH269" s="710"/>
      <c r="EGI269" s="710"/>
      <c r="EGJ269" s="710"/>
      <c r="EGK269" s="710"/>
      <c r="EGL269" s="710"/>
      <c r="EGM269" s="710"/>
      <c r="EGN269" s="710"/>
      <c r="EGO269" s="710"/>
      <c r="EGP269" s="710"/>
      <c r="EGQ269" s="710"/>
      <c r="EGR269" s="710"/>
      <c r="EGS269" s="710"/>
      <c r="EGT269" s="710"/>
      <c r="EGU269" s="710"/>
      <c r="EGV269" s="710"/>
      <c r="EGW269" s="710"/>
      <c r="EGX269" s="710"/>
      <c r="EGY269" s="710"/>
      <c r="EGZ269" s="710"/>
      <c r="EHA269" s="710"/>
      <c r="EHB269" s="710"/>
      <c r="EHC269" s="710"/>
      <c r="EHD269" s="710"/>
      <c r="EHE269" s="710"/>
      <c r="EHF269" s="710"/>
      <c r="EHG269" s="710"/>
      <c r="EHH269" s="710"/>
      <c r="EHI269" s="710"/>
      <c r="EHJ269" s="710"/>
      <c r="EHK269" s="710"/>
      <c r="EHL269" s="710"/>
      <c r="EHM269" s="710"/>
      <c r="EHN269" s="710"/>
      <c r="EHO269" s="710"/>
      <c r="EHP269" s="710"/>
      <c r="EHQ269" s="710"/>
      <c r="EHR269" s="710"/>
      <c r="EHS269" s="710"/>
      <c r="EHT269" s="710"/>
      <c r="EHU269" s="710"/>
      <c r="EHV269" s="710"/>
      <c r="EHW269" s="710"/>
      <c r="EHX269" s="710"/>
      <c r="EHY269" s="710"/>
      <c r="EHZ269" s="710"/>
      <c r="EIA269" s="710"/>
      <c r="EIB269" s="710"/>
      <c r="EIC269" s="710"/>
      <c r="EID269" s="710"/>
      <c r="EIE269" s="710"/>
      <c r="EIF269" s="710"/>
      <c r="EIG269" s="710"/>
      <c r="EIH269" s="710"/>
      <c r="EII269" s="710"/>
      <c r="EIJ269" s="710"/>
      <c r="EIK269" s="710"/>
      <c r="EIL269" s="710"/>
      <c r="EIM269" s="710"/>
      <c r="EIN269" s="710"/>
      <c r="EIO269" s="710"/>
      <c r="EIP269" s="710"/>
      <c r="EIQ269" s="710"/>
      <c r="EIR269" s="710"/>
      <c r="EIS269" s="710"/>
      <c r="EIT269" s="710"/>
      <c r="EIU269" s="710"/>
      <c r="EIV269" s="710"/>
      <c r="EIW269" s="710"/>
      <c r="EIX269" s="710"/>
      <c r="EIY269" s="710"/>
      <c r="EIZ269" s="710"/>
      <c r="EJA269" s="710"/>
      <c r="EJB269" s="710"/>
      <c r="EJC269" s="710"/>
      <c r="EJD269" s="710"/>
      <c r="EJE269" s="710"/>
      <c r="EJF269" s="710"/>
      <c r="EJG269" s="710"/>
      <c r="EJH269" s="710"/>
      <c r="EJI269" s="710"/>
      <c r="EJJ269" s="710"/>
      <c r="EJK269" s="710"/>
      <c r="EJL269" s="710"/>
      <c r="EJM269" s="710"/>
      <c r="EJN269" s="710"/>
      <c r="EJO269" s="710"/>
      <c r="EJP269" s="710"/>
      <c r="EJQ269" s="710"/>
      <c r="EJR269" s="710"/>
      <c r="EJS269" s="710"/>
      <c r="EJT269" s="710"/>
      <c r="EJU269" s="710"/>
      <c r="EJV269" s="710"/>
      <c r="EJW269" s="710"/>
      <c r="EJX269" s="710"/>
      <c r="EJY269" s="710"/>
      <c r="EJZ269" s="710"/>
      <c r="EKA269" s="710"/>
      <c r="EKB269" s="710"/>
      <c r="EKC269" s="710"/>
      <c r="EKD269" s="710"/>
      <c r="EKE269" s="710"/>
      <c r="EKF269" s="710"/>
      <c r="EKG269" s="710"/>
      <c r="EKH269" s="710"/>
      <c r="EKI269" s="710"/>
      <c r="EKJ269" s="710"/>
      <c r="EKK269" s="710"/>
      <c r="EKL269" s="710"/>
      <c r="EKM269" s="710"/>
      <c r="EKN269" s="710"/>
      <c r="EKO269" s="710"/>
      <c r="EKP269" s="710"/>
      <c r="EKQ269" s="710"/>
      <c r="EKR269" s="710"/>
      <c r="EKS269" s="710"/>
      <c r="EKT269" s="710"/>
      <c r="EKU269" s="710"/>
      <c r="EKV269" s="710"/>
      <c r="EKW269" s="710"/>
      <c r="EKX269" s="710"/>
      <c r="EKY269" s="710"/>
      <c r="EKZ269" s="710"/>
      <c r="ELA269" s="710"/>
      <c r="ELB269" s="710"/>
      <c r="ELC269" s="710"/>
      <c r="ELD269" s="710"/>
      <c r="ELE269" s="710"/>
      <c r="ELF269" s="710"/>
      <c r="ELG269" s="710"/>
      <c r="ELH269" s="710"/>
      <c r="ELI269" s="710"/>
      <c r="ELJ269" s="710"/>
      <c r="ELK269" s="710"/>
      <c r="ELL269" s="710"/>
      <c r="ELM269" s="710"/>
      <c r="ELN269" s="710"/>
      <c r="ELO269" s="710"/>
      <c r="ELP269" s="710"/>
      <c r="ELQ269" s="710"/>
      <c r="ELR269" s="710"/>
      <c r="ELS269" s="710"/>
      <c r="ELT269" s="710"/>
      <c r="ELU269" s="710"/>
      <c r="ELV269" s="710"/>
      <c r="ELW269" s="710"/>
      <c r="ELX269" s="710"/>
      <c r="ELY269" s="710"/>
      <c r="ELZ269" s="710"/>
      <c r="EMA269" s="710"/>
      <c r="EMB269" s="710"/>
      <c r="EMC269" s="710"/>
      <c r="EMD269" s="710"/>
      <c r="EME269" s="710"/>
      <c r="EMF269" s="710"/>
      <c r="EMG269" s="710"/>
      <c r="EMH269" s="710"/>
      <c r="EMI269" s="710"/>
      <c r="EMJ269" s="710"/>
      <c r="EMK269" s="710"/>
      <c r="EML269" s="710"/>
      <c r="EMM269" s="710"/>
      <c r="EMN269" s="710"/>
      <c r="EMO269" s="710"/>
      <c r="EMP269" s="710"/>
      <c r="EMQ269" s="710"/>
      <c r="EMR269" s="710"/>
      <c r="EMS269" s="710"/>
      <c r="EMT269" s="710"/>
      <c r="EMU269" s="710"/>
      <c r="EMV269" s="710"/>
      <c r="EMW269" s="710"/>
      <c r="EMX269" s="710"/>
      <c r="EMY269" s="710"/>
      <c r="EMZ269" s="710"/>
      <c r="ENA269" s="710"/>
      <c r="ENB269" s="710"/>
      <c r="ENC269" s="710"/>
      <c r="END269" s="710"/>
      <c r="ENE269" s="710"/>
      <c r="ENF269" s="710"/>
      <c r="ENG269" s="710"/>
      <c r="ENH269" s="710"/>
      <c r="ENI269" s="710"/>
      <c r="ENJ269" s="710"/>
      <c r="ENK269" s="710"/>
      <c r="ENL269" s="710"/>
      <c r="ENM269" s="710"/>
      <c r="ENN269" s="710"/>
      <c r="ENO269" s="710"/>
      <c r="ENP269" s="710"/>
      <c r="ENQ269" s="710"/>
      <c r="ENR269" s="710"/>
      <c r="ENS269" s="710"/>
      <c r="ENT269" s="710"/>
      <c r="ENU269" s="710"/>
      <c r="ENV269" s="710"/>
      <c r="ENW269" s="710"/>
      <c r="ENX269" s="710"/>
      <c r="ENY269" s="710"/>
      <c r="ENZ269" s="710"/>
      <c r="EOA269" s="710"/>
      <c r="EOB269" s="710"/>
      <c r="EOC269" s="710"/>
      <c r="EOD269" s="710"/>
      <c r="EOE269" s="710"/>
      <c r="EOF269" s="710"/>
      <c r="EOG269" s="710"/>
      <c r="EOH269" s="710"/>
      <c r="EOI269" s="710"/>
      <c r="EOJ269" s="710"/>
      <c r="EOK269" s="710"/>
      <c r="EOL269" s="710"/>
      <c r="EOM269" s="710"/>
      <c r="EON269" s="710"/>
      <c r="EOO269" s="710"/>
      <c r="EOP269" s="710"/>
      <c r="EOQ269" s="710"/>
      <c r="EOR269" s="710"/>
      <c r="EOS269" s="710"/>
      <c r="EOT269" s="710"/>
      <c r="EOU269" s="710"/>
      <c r="EOV269" s="710"/>
      <c r="EOW269" s="710"/>
      <c r="EOX269" s="710"/>
      <c r="EOY269" s="710"/>
      <c r="EOZ269" s="710"/>
      <c r="EPA269" s="710"/>
      <c r="EPB269" s="710"/>
      <c r="EPC269" s="710"/>
      <c r="EPD269" s="710"/>
      <c r="EPE269" s="710"/>
      <c r="EPF269" s="710"/>
      <c r="EPG269" s="710"/>
      <c r="EPH269" s="710"/>
      <c r="EPI269" s="710"/>
      <c r="EPJ269" s="710"/>
      <c r="EPK269" s="710"/>
      <c r="EPL269" s="710"/>
      <c r="EPM269" s="710"/>
      <c r="EPN269" s="710"/>
      <c r="EPO269" s="710"/>
      <c r="EPP269" s="710"/>
      <c r="EPQ269" s="710"/>
      <c r="EPR269" s="710"/>
      <c r="EPS269" s="710"/>
      <c r="EPT269" s="710"/>
      <c r="EPU269" s="710"/>
      <c r="EPV269" s="710"/>
      <c r="EPW269" s="710"/>
      <c r="EPX269" s="710"/>
      <c r="EPY269" s="710"/>
      <c r="EPZ269" s="710"/>
      <c r="EQA269" s="710"/>
      <c r="EQB269" s="710"/>
      <c r="EQC269" s="710"/>
      <c r="EQD269" s="710"/>
      <c r="EQE269" s="710"/>
      <c r="EQF269" s="710"/>
      <c r="EQG269" s="710"/>
      <c r="EQH269" s="710"/>
      <c r="EQI269" s="710"/>
      <c r="EQJ269" s="710"/>
      <c r="EQK269" s="710"/>
      <c r="EQL269" s="710"/>
      <c r="EQM269" s="710"/>
      <c r="EQN269" s="710"/>
      <c r="EQO269" s="710"/>
      <c r="EQP269" s="710"/>
      <c r="EQQ269" s="710"/>
      <c r="EQR269" s="710"/>
      <c r="EQS269" s="710"/>
      <c r="EQT269" s="710"/>
      <c r="EQU269" s="710"/>
      <c r="EQV269" s="710"/>
      <c r="EQW269" s="710"/>
      <c r="EQX269" s="710"/>
      <c r="EQY269" s="710"/>
      <c r="EQZ269" s="710"/>
      <c r="ERA269" s="710"/>
      <c r="ERB269" s="710"/>
      <c r="ERC269" s="710"/>
      <c r="ERD269" s="710"/>
      <c r="ERE269" s="710"/>
      <c r="ERF269" s="710"/>
      <c r="ERG269" s="710"/>
      <c r="ERH269" s="710"/>
      <c r="ERI269" s="710"/>
      <c r="ERJ269" s="710"/>
      <c r="ERK269" s="710"/>
      <c r="ERL269" s="710"/>
      <c r="ERM269" s="710"/>
      <c r="ERN269" s="710"/>
      <c r="ERO269" s="710"/>
      <c r="ERP269" s="710"/>
      <c r="ERQ269" s="710"/>
      <c r="ERR269" s="710"/>
      <c r="ERS269" s="710"/>
      <c r="ERT269" s="710"/>
      <c r="ERU269" s="710"/>
      <c r="ERV269" s="710"/>
      <c r="ERW269" s="710"/>
      <c r="ERX269" s="710"/>
      <c r="ERY269" s="710"/>
      <c r="ERZ269" s="710"/>
      <c r="ESA269" s="710"/>
      <c r="ESB269" s="710"/>
      <c r="ESC269" s="710"/>
      <c r="ESD269" s="710"/>
      <c r="ESE269" s="710"/>
      <c r="ESF269" s="710"/>
      <c r="ESG269" s="710"/>
      <c r="ESH269" s="710"/>
      <c r="ESI269" s="710"/>
      <c r="ESJ269" s="710"/>
      <c r="ESK269" s="710"/>
      <c r="ESL269" s="710"/>
      <c r="ESM269" s="710"/>
      <c r="ESN269" s="710"/>
      <c r="ESO269" s="710"/>
      <c r="ESP269" s="710"/>
      <c r="ESQ269" s="710"/>
      <c r="ESR269" s="710"/>
      <c r="ESS269" s="710"/>
      <c r="EST269" s="710"/>
      <c r="ESU269" s="710"/>
      <c r="ESV269" s="710"/>
      <c r="ESW269" s="710"/>
      <c r="ESX269" s="710"/>
      <c r="ESY269" s="710"/>
      <c r="ESZ269" s="710"/>
      <c r="ETA269" s="710"/>
      <c r="ETB269" s="710"/>
      <c r="ETC269" s="710"/>
      <c r="ETD269" s="710"/>
      <c r="ETE269" s="710"/>
      <c r="ETF269" s="710"/>
      <c r="ETG269" s="710"/>
      <c r="ETH269" s="710"/>
      <c r="ETI269" s="710"/>
      <c r="ETJ269" s="710"/>
      <c r="ETK269" s="710"/>
      <c r="ETL269" s="710"/>
      <c r="ETM269" s="710"/>
      <c r="ETN269" s="710"/>
      <c r="ETO269" s="710"/>
      <c r="ETP269" s="710"/>
      <c r="ETQ269" s="710"/>
      <c r="ETR269" s="710"/>
      <c r="ETS269" s="710"/>
      <c r="ETT269" s="710"/>
      <c r="ETU269" s="710"/>
      <c r="ETV269" s="710"/>
      <c r="ETW269" s="710"/>
      <c r="ETX269" s="710"/>
      <c r="ETY269" s="710"/>
      <c r="ETZ269" s="710"/>
      <c r="EUA269" s="710"/>
      <c r="EUB269" s="710"/>
      <c r="EUC269" s="710"/>
      <c r="EUD269" s="710"/>
      <c r="EUE269" s="710"/>
      <c r="EUF269" s="710"/>
      <c r="EUG269" s="710"/>
      <c r="EUH269" s="710"/>
      <c r="EUI269" s="710"/>
      <c r="EUJ269" s="710"/>
      <c r="EUK269" s="710"/>
      <c r="EUL269" s="710"/>
      <c r="EUM269" s="710"/>
      <c r="EUN269" s="710"/>
      <c r="EUO269" s="710"/>
      <c r="EUP269" s="710"/>
      <c r="EUQ269" s="710"/>
      <c r="EUR269" s="710"/>
      <c r="EUS269" s="710"/>
      <c r="EUT269" s="710"/>
      <c r="EUU269" s="710"/>
      <c r="EUV269" s="710"/>
      <c r="EUW269" s="710"/>
      <c r="EUX269" s="710"/>
      <c r="EUY269" s="710"/>
      <c r="EUZ269" s="710"/>
      <c r="EVA269" s="710"/>
      <c r="EVB269" s="710"/>
      <c r="EVC269" s="710"/>
      <c r="EVD269" s="710"/>
      <c r="EVE269" s="710"/>
      <c r="EVF269" s="710"/>
      <c r="EVG269" s="710"/>
      <c r="EVH269" s="710"/>
      <c r="EVI269" s="710"/>
      <c r="EVJ269" s="710"/>
      <c r="EVK269" s="710"/>
      <c r="EVL269" s="710"/>
      <c r="EVM269" s="710"/>
      <c r="EVN269" s="710"/>
      <c r="EVO269" s="710"/>
      <c r="EVP269" s="710"/>
      <c r="EVQ269" s="710"/>
      <c r="EVR269" s="710"/>
      <c r="EVS269" s="710"/>
      <c r="EVT269" s="710"/>
      <c r="EVU269" s="710"/>
      <c r="EVV269" s="710"/>
      <c r="EVW269" s="710"/>
      <c r="EVX269" s="710"/>
      <c r="EVY269" s="710"/>
      <c r="EVZ269" s="710"/>
      <c r="EWA269" s="710"/>
      <c r="EWB269" s="710"/>
      <c r="EWC269" s="710"/>
      <c r="EWD269" s="710"/>
      <c r="EWE269" s="710"/>
      <c r="EWF269" s="710"/>
      <c r="EWG269" s="710"/>
      <c r="EWH269" s="710"/>
      <c r="EWI269" s="710"/>
      <c r="EWJ269" s="710"/>
      <c r="EWK269" s="710"/>
      <c r="EWL269" s="710"/>
      <c r="EWM269" s="710"/>
      <c r="EWN269" s="710"/>
      <c r="EWO269" s="710"/>
      <c r="EWP269" s="710"/>
      <c r="EWQ269" s="710"/>
      <c r="EWR269" s="710"/>
      <c r="EWS269" s="710"/>
      <c r="EWT269" s="710"/>
      <c r="EWU269" s="710"/>
      <c r="EWV269" s="710"/>
      <c r="EWW269" s="710"/>
      <c r="EWX269" s="710"/>
      <c r="EWY269" s="710"/>
      <c r="EWZ269" s="710"/>
      <c r="EXA269" s="710"/>
      <c r="EXB269" s="710"/>
      <c r="EXC269" s="710"/>
      <c r="EXD269" s="710"/>
      <c r="EXE269" s="710"/>
      <c r="EXF269" s="710"/>
      <c r="EXG269" s="710"/>
      <c r="EXH269" s="710"/>
      <c r="EXI269" s="710"/>
      <c r="EXJ269" s="710"/>
      <c r="EXK269" s="710"/>
      <c r="EXL269" s="710"/>
      <c r="EXM269" s="710"/>
      <c r="EXN269" s="710"/>
      <c r="EXO269" s="710"/>
      <c r="EXP269" s="710"/>
      <c r="EXQ269" s="710"/>
      <c r="EXR269" s="710"/>
      <c r="EXS269" s="710"/>
      <c r="EXT269" s="710"/>
      <c r="EXU269" s="710"/>
      <c r="EXV269" s="710"/>
      <c r="EXW269" s="710"/>
      <c r="EXX269" s="710"/>
      <c r="EXY269" s="710"/>
      <c r="EXZ269" s="710"/>
      <c r="EYA269" s="710"/>
      <c r="EYB269" s="710"/>
      <c r="EYC269" s="710"/>
      <c r="EYD269" s="710"/>
      <c r="EYE269" s="710"/>
      <c r="EYF269" s="710"/>
      <c r="EYG269" s="710"/>
      <c r="EYH269" s="710"/>
      <c r="EYI269" s="710"/>
      <c r="EYJ269" s="710"/>
      <c r="EYK269" s="710"/>
      <c r="EYL269" s="710"/>
      <c r="EYM269" s="710"/>
      <c r="EYN269" s="710"/>
      <c r="EYO269" s="710"/>
      <c r="EYP269" s="710"/>
      <c r="EYQ269" s="710"/>
      <c r="EYR269" s="710"/>
      <c r="EYS269" s="710"/>
      <c r="EYT269" s="710"/>
      <c r="EYU269" s="710"/>
      <c r="EYV269" s="710"/>
      <c r="EYW269" s="710"/>
      <c r="EYX269" s="710"/>
      <c r="EYY269" s="710"/>
      <c r="EYZ269" s="710"/>
      <c r="EZA269" s="710"/>
      <c r="EZB269" s="710"/>
      <c r="EZC269" s="710"/>
      <c r="EZD269" s="710"/>
      <c r="EZE269" s="710"/>
      <c r="EZF269" s="710"/>
      <c r="EZG269" s="710"/>
      <c r="EZH269" s="710"/>
      <c r="EZI269" s="710"/>
      <c r="EZJ269" s="710"/>
      <c r="EZK269" s="710"/>
      <c r="EZL269" s="710"/>
      <c r="EZM269" s="710"/>
      <c r="EZN269" s="710"/>
      <c r="EZO269" s="710"/>
      <c r="EZP269" s="710"/>
      <c r="EZQ269" s="710"/>
      <c r="EZR269" s="710"/>
      <c r="EZS269" s="710"/>
      <c r="EZT269" s="710"/>
      <c r="EZU269" s="710"/>
      <c r="EZV269" s="710"/>
      <c r="EZW269" s="710"/>
      <c r="EZX269" s="710"/>
      <c r="EZY269" s="710"/>
      <c r="EZZ269" s="710"/>
      <c r="FAA269" s="710"/>
      <c r="FAB269" s="710"/>
      <c r="FAC269" s="710"/>
      <c r="FAD269" s="710"/>
      <c r="FAE269" s="710"/>
      <c r="FAF269" s="710"/>
      <c r="FAG269" s="710"/>
      <c r="FAH269" s="710"/>
      <c r="FAI269" s="710"/>
      <c r="FAJ269" s="710"/>
      <c r="FAK269" s="710"/>
      <c r="FAL269" s="710"/>
      <c r="FAM269" s="710"/>
      <c r="FAN269" s="710"/>
      <c r="FAO269" s="710"/>
      <c r="FAP269" s="710"/>
      <c r="FAQ269" s="710"/>
      <c r="FAR269" s="710"/>
      <c r="FAS269" s="710"/>
      <c r="FAT269" s="710"/>
      <c r="FAU269" s="710"/>
      <c r="FAV269" s="710"/>
      <c r="FAW269" s="710"/>
      <c r="FAX269" s="710"/>
      <c r="FAY269" s="710"/>
      <c r="FAZ269" s="710"/>
      <c r="FBA269" s="710"/>
      <c r="FBB269" s="710"/>
      <c r="FBC269" s="710"/>
      <c r="FBD269" s="710"/>
      <c r="FBE269" s="710"/>
      <c r="FBF269" s="710"/>
      <c r="FBG269" s="710"/>
      <c r="FBH269" s="710"/>
      <c r="FBI269" s="710"/>
      <c r="FBJ269" s="710"/>
      <c r="FBK269" s="710"/>
      <c r="FBL269" s="710"/>
      <c r="FBM269" s="710"/>
      <c r="FBN269" s="710"/>
      <c r="FBO269" s="710"/>
      <c r="FBP269" s="710"/>
      <c r="FBQ269" s="710"/>
      <c r="FBR269" s="710"/>
      <c r="FBS269" s="710"/>
      <c r="FBT269" s="710"/>
      <c r="FBU269" s="710"/>
      <c r="FBV269" s="710"/>
      <c r="FBW269" s="710"/>
      <c r="FBX269" s="710"/>
      <c r="FBY269" s="710"/>
      <c r="FBZ269" s="710"/>
      <c r="FCA269" s="710"/>
      <c r="FCB269" s="710"/>
      <c r="FCC269" s="710"/>
      <c r="FCD269" s="710"/>
      <c r="FCE269" s="710"/>
      <c r="FCF269" s="710"/>
      <c r="FCG269" s="710"/>
      <c r="FCH269" s="710"/>
      <c r="FCI269" s="710"/>
      <c r="FCJ269" s="710"/>
      <c r="FCK269" s="710"/>
      <c r="FCL269" s="710"/>
      <c r="FCM269" s="710"/>
      <c r="FCN269" s="710"/>
      <c r="FCO269" s="710"/>
      <c r="FCP269" s="710"/>
      <c r="FCQ269" s="710"/>
      <c r="FCR269" s="710"/>
      <c r="FCS269" s="710"/>
      <c r="FCT269" s="710"/>
      <c r="FCU269" s="710"/>
      <c r="FCV269" s="710"/>
      <c r="FCW269" s="710"/>
      <c r="FCX269" s="710"/>
      <c r="FCY269" s="710"/>
      <c r="FCZ269" s="710"/>
      <c r="FDA269" s="710"/>
      <c r="FDB269" s="710"/>
      <c r="FDC269" s="710"/>
      <c r="FDD269" s="710"/>
      <c r="FDE269" s="710"/>
      <c r="FDF269" s="710"/>
      <c r="FDG269" s="710"/>
      <c r="FDH269" s="710"/>
      <c r="FDI269" s="710"/>
      <c r="FDJ269" s="710"/>
      <c r="FDK269" s="710"/>
      <c r="FDL269" s="710"/>
      <c r="FDM269" s="710"/>
      <c r="FDN269" s="710"/>
      <c r="FDO269" s="710"/>
      <c r="FDP269" s="710"/>
      <c r="FDQ269" s="710"/>
      <c r="FDR269" s="710"/>
      <c r="FDS269" s="710"/>
      <c r="FDT269" s="710"/>
      <c r="FDU269" s="710"/>
      <c r="FDV269" s="710"/>
      <c r="FDW269" s="710"/>
      <c r="FDX269" s="710"/>
      <c r="FDY269" s="710"/>
      <c r="FDZ269" s="710"/>
      <c r="FEA269" s="710"/>
      <c r="FEB269" s="710"/>
      <c r="FEC269" s="710"/>
      <c r="FED269" s="710"/>
      <c r="FEE269" s="710"/>
      <c r="FEF269" s="710"/>
      <c r="FEG269" s="710"/>
      <c r="FEH269" s="710"/>
      <c r="FEI269" s="710"/>
      <c r="FEJ269" s="710"/>
      <c r="FEK269" s="710"/>
      <c r="FEL269" s="710"/>
      <c r="FEM269" s="710"/>
      <c r="FEN269" s="710"/>
      <c r="FEO269" s="710"/>
      <c r="FEP269" s="710"/>
      <c r="FEQ269" s="710"/>
      <c r="FER269" s="710"/>
      <c r="FES269" s="710"/>
      <c r="FET269" s="710"/>
      <c r="FEU269" s="710"/>
      <c r="FEV269" s="710"/>
      <c r="FEW269" s="710"/>
      <c r="FEX269" s="710"/>
      <c r="FEY269" s="710"/>
      <c r="FEZ269" s="710"/>
      <c r="FFA269" s="710"/>
      <c r="FFB269" s="710"/>
      <c r="FFC269" s="710"/>
      <c r="FFD269" s="710"/>
      <c r="FFE269" s="710"/>
      <c r="FFF269" s="710"/>
      <c r="FFG269" s="710"/>
      <c r="FFH269" s="710"/>
      <c r="FFI269" s="710"/>
      <c r="FFJ269" s="710"/>
      <c r="FFK269" s="710"/>
      <c r="FFL269" s="710"/>
      <c r="FFM269" s="710"/>
      <c r="FFN269" s="710"/>
      <c r="FFO269" s="710"/>
      <c r="FFP269" s="710"/>
      <c r="FFQ269" s="710"/>
      <c r="FFR269" s="710"/>
      <c r="FFS269" s="710"/>
      <c r="FFT269" s="710"/>
      <c r="FFU269" s="710"/>
      <c r="FFV269" s="710"/>
      <c r="FFW269" s="710"/>
      <c r="FFX269" s="710"/>
      <c r="FFY269" s="710"/>
      <c r="FFZ269" s="710"/>
      <c r="FGA269" s="710"/>
      <c r="FGB269" s="710"/>
      <c r="FGC269" s="710"/>
      <c r="FGD269" s="710"/>
      <c r="FGE269" s="710"/>
      <c r="FGF269" s="710"/>
      <c r="FGG269" s="710"/>
      <c r="FGH269" s="710"/>
      <c r="FGI269" s="710"/>
      <c r="FGJ269" s="710"/>
      <c r="FGK269" s="710"/>
      <c r="FGL269" s="710"/>
      <c r="FGM269" s="710"/>
      <c r="FGN269" s="710"/>
      <c r="FGO269" s="710"/>
      <c r="FGP269" s="710"/>
      <c r="FGQ269" s="710"/>
      <c r="FGR269" s="710"/>
      <c r="FGS269" s="710"/>
      <c r="FGT269" s="710"/>
      <c r="FGU269" s="710"/>
      <c r="FGV269" s="710"/>
      <c r="FGW269" s="710"/>
      <c r="FGX269" s="710"/>
      <c r="FGY269" s="710"/>
      <c r="FGZ269" s="710"/>
      <c r="FHA269" s="710"/>
      <c r="FHB269" s="710"/>
      <c r="FHC269" s="710"/>
      <c r="FHD269" s="710"/>
      <c r="FHE269" s="710"/>
      <c r="FHF269" s="710"/>
      <c r="FHG269" s="710"/>
      <c r="FHH269" s="710"/>
      <c r="FHI269" s="710"/>
      <c r="FHJ269" s="710"/>
      <c r="FHK269" s="710"/>
      <c r="FHL269" s="710"/>
      <c r="FHM269" s="710"/>
      <c r="FHN269" s="710"/>
      <c r="FHO269" s="710"/>
      <c r="FHP269" s="710"/>
      <c r="FHQ269" s="710"/>
      <c r="FHR269" s="710"/>
      <c r="FHS269" s="710"/>
      <c r="FHT269" s="710"/>
      <c r="FHU269" s="710"/>
      <c r="FHV269" s="710"/>
      <c r="FHW269" s="710"/>
      <c r="FHX269" s="710"/>
      <c r="FHY269" s="710"/>
      <c r="FHZ269" s="710"/>
      <c r="FIA269" s="710"/>
      <c r="FIB269" s="710"/>
      <c r="FIC269" s="710"/>
      <c r="FID269" s="710"/>
      <c r="FIE269" s="710"/>
      <c r="FIF269" s="710"/>
      <c r="FIG269" s="710"/>
      <c r="FIH269" s="710"/>
      <c r="FII269" s="710"/>
      <c r="FIJ269" s="710"/>
      <c r="FIK269" s="710"/>
      <c r="FIL269" s="710"/>
      <c r="FIM269" s="710"/>
      <c r="FIN269" s="710"/>
      <c r="FIO269" s="710"/>
      <c r="FIP269" s="710"/>
      <c r="FIQ269" s="710"/>
      <c r="FIR269" s="710"/>
      <c r="FIS269" s="710"/>
      <c r="FIT269" s="710"/>
      <c r="FIU269" s="710"/>
      <c r="FIV269" s="710"/>
      <c r="FIW269" s="710"/>
      <c r="FIX269" s="710"/>
      <c r="FIY269" s="710"/>
      <c r="FIZ269" s="710"/>
      <c r="FJA269" s="710"/>
      <c r="FJB269" s="710"/>
      <c r="FJC269" s="710"/>
      <c r="FJD269" s="710"/>
      <c r="FJE269" s="710"/>
      <c r="FJF269" s="710"/>
      <c r="FJG269" s="710"/>
      <c r="FJH269" s="710"/>
      <c r="FJI269" s="710"/>
      <c r="FJJ269" s="710"/>
      <c r="FJK269" s="710"/>
      <c r="FJL269" s="710"/>
      <c r="FJM269" s="710"/>
      <c r="FJN269" s="710"/>
      <c r="FJO269" s="710"/>
      <c r="FJP269" s="710"/>
      <c r="FJQ269" s="710"/>
      <c r="FJR269" s="710"/>
      <c r="FJS269" s="710"/>
      <c r="FJT269" s="710"/>
      <c r="FJU269" s="710"/>
      <c r="FJV269" s="710"/>
      <c r="FJW269" s="710"/>
      <c r="FJX269" s="710"/>
      <c r="FJY269" s="710"/>
      <c r="FJZ269" s="710"/>
      <c r="FKA269" s="710"/>
      <c r="FKB269" s="710"/>
      <c r="FKC269" s="710"/>
      <c r="FKD269" s="710"/>
      <c r="FKE269" s="710"/>
      <c r="FKF269" s="710"/>
      <c r="FKG269" s="710"/>
      <c r="FKH269" s="710"/>
      <c r="FKI269" s="710"/>
      <c r="FKJ269" s="710"/>
      <c r="FKK269" s="710"/>
      <c r="FKL269" s="710"/>
      <c r="FKM269" s="710"/>
      <c r="FKN269" s="710"/>
      <c r="FKO269" s="710"/>
      <c r="FKP269" s="710"/>
      <c r="FKQ269" s="710"/>
      <c r="FKR269" s="710"/>
      <c r="FKS269" s="710"/>
      <c r="FKT269" s="710"/>
      <c r="FKU269" s="710"/>
      <c r="FKV269" s="710"/>
      <c r="FKW269" s="710"/>
      <c r="FKX269" s="710"/>
      <c r="FKY269" s="710"/>
      <c r="FKZ269" s="710"/>
      <c r="FLA269" s="710"/>
      <c r="FLB269" s="710"/>
      <c r="FLC269" s="710"/>
      <c r="FLD269" s="710"/>
      <c r="FLE269" s="710"/>
      <c r="FLF269" s="710"/>
      <c r="FLG269" s="710"/>
      <c r="FLH269" s="710"/>
      <c r="FLI269" s="710"/>
      <c r="FLJ269" s="710"/>
      <c r="FLK269" s="710"/>
      <c r="FLL269" s="710"/>
      <c r="FLM269" s="710"/>
      <c r="FLN269" s="710"/>
      <c r="FLO269" s="710"/>
      <c r="FLP269" s="710"/>
      <c r="FLQ269" s="710"/>
      <c r="FLR269" s="710"/>
      <c r="FLS269" s="710"/>
      <c r="FLT269" s="710"/>
      <c r="FLU269" s="710"/>
      <c r="FLV269" s="710"/>
      <c r="FLW269" s="710"/>
      <c r="FLX269" s="710"/>
      <c r="FLY269" s="710"/>
      <c r="FLZ269" s="710"/>
      <c r="FMA269" s="710"/>
      <c r="FMB269" s="710"/>
      <c r="FMC269" s="710"/>
      <c r="FMD269" s="710"/>
      <c r="FME269" s="710"/>
      <c r="FMF269" s="710"/>
      <c r="FMG269" s="710"/>
      <c r="FMH269" s="710"/>
      <c r="FMI269" s="710"/>
      <c r="FMJ269" s="710"/>
      <c r="FMK269" s="710"/>
      <c r="FML269" s="710"/>
      <c r="FMM269" s="710"/>
      <c r="FMN269" s="710"/>
      <c r="FMO269" s="710"/>
      <c r="FMP269" s="710"/>
      <c r="FMQ269" s="710"/>
      <c r="FMR269" s="710"/>
      <c r="FMS269" s="710"/>
      <c r="FMT269" s="710"/>
      <c r="FMU269" s="710"/>
      <c r="FMV269" s="710"/>
      <c r="FMW269" s="710"/>
      <c r="FMX269" s="710"/>
      <c r="FMY269" s="710"/>
      <c r="FMZ269" s="710"/>
      <c r="FNA269" s="710"/>
      <c r="FNB269" s="710"/>
      <c r="FNC269" s="710"/>
      <c r="FND269" s="710"/>
      <c r="FNE269" s="710"/>
      <c r="FNF269" s="710"/>
      <c r="FNG269" s="710"/>
      <c r="FNH269" s="710"/>
      <c r="FNI269" s="710"/>
      <c r="FNJ269" s="710"/>
      <c r="FNK269" s="710"/>
      <c r="FNL269" s="710"/>
      <c r="FNM269" s="710"/>
      <c r="FNN269" s="710"/>
      <c r="FNO269" s="710"/>
      <c r="FNP269" s="710"/>
      <c r="FNQ269" s="710"/>
      <c r="FNR269" s="710"/>
      <c r="FNS269" s="710"/>
      <c r="FNT269" s="710"/>
      <c r="FNU269" s="710"/>
      <c r="FNV269" s="710"/>
      <c r="FNW269" s="710"/>
      <c r="FNX269" s="710"/>
      <c r="FNY269" s="710"/>
      <c r="FNZ269" s="710"/>
      <c r="FOA269" s="710"/>
      <c r="FOB269" s="710"/>
      <c r="FOC269" s="710"/>
      <c r="FOD269" s="710"/>
      <c r="FOE269" s="710"/>
      <c r="FOF269" s="710"/>
      <c r="FOG269" s="710"/>
      <c r="FOH269" s="710"/>
      <c r="FOI269" s="710"/>
      <c r="FOJ269" s="710"/>
      <c r="FOK269" s="710"/>
      <c r="FOL269" s="710"/>
      <c r="FOM269" s="710"/>
      <c r="FON269" s="710"/>
      <c r="FOO269" s="710"/>
      <c r="FOP269" s="710"/>
      <c r="FOQ269" s="710"/>
      <c r="FOR269" s="710"/>
      <c r="FOS269" s="710"/>
      <c r="FOT269" s="710"/>
      <c r="FOU269" s="710"/>
      <c r="FOV269" s="710"/>
      <c r="FOW269" s="710"/>
      <c r="FOX269" s="710"/>
      <c r="FOY269" s="710"/>
      <c r="FOZ269" s="710"/>
      <c r="FPA269" s="710"/>
      <c r="FPB269" s="710"/>
      <c r="FPC269" s="710"/>
      <c r="FPD269" s="710"/>
      <c r="FPE269" s="710"/>
      <c r="FPF269" s="710"/>
      <c r="FPG269" s="710"/>
      <c r="FPH269" s="710"/>
      <c r="FPI269" s="710"/>
      <c r="FPJ269" s="710"/>
      <c r="FPK269" s="710"/>
      <c r="FPL269" s="710"/>
      <c r="FPM269" s="710"/>
      <c r="FPN269" s="710"/>
      <c r="FPO269" s="710"/>
      <c r="FPP269" s="710"/>
      <c r="FPQ269" s="710"/>
      <c r="FPR269" s="710"/>
      <c r="FPS269" s="710"/>
      <c r="FPT269" s="710"/>
      <c r="FPU269" s="710"/>
      <c r="FPV269" s="710"/>
      <c r="FPW269" s="710"/>
      <c r="FPX269" s="710"/>
      <c r="FPY269" s="710"/>
      <c r="FPZ269" s="710"/>
      <c r="FQA269" s="710"/>
      <c r="FQB269" s="710"/>
      <c r="FQC269" s="710"/>
      <c r="FQD269" s="710"/>
      <c r="FQE269" s="710"/>
      <c r="FQF269" s="710"/>
      <c r="FQG269" s="710"/>
      <c r="FQH269" s="710"/>
      <c r="FQI269" s="710"/>
      <c r="FQJ269" s="710"/>
      <c r="FQK269" s="710"/>
      <c r="FQL269" s="710"/>
      <c r="FQM269" s="710"/>
      <c r="FQN269" s="710"/>
      <c r="FQO269" s="710"/>
      <c r="FQP269" s="710"/>
      <c r="FQQ269" s="710"/>
      <c r="FQR269" s="710"/>
      <c r="FQS269" s="710"/>
      <c r="FQT269" s="710"/>
      <c r="FQU269" s="710"/>
      <c r="FQV269" s="710"/>
      <c r="FQW269" s="710"/>
      <c r="FQX269" s="710"/>
      <c r="FQY269" s="710"/>
      <c r="FQZ269" s="710"/>
      <c r="FRA269" s="710"/>
      <c r="FRB269" s="710"/>
      <c r="FRC269" s="710"/>
      <c r="FRD269" s="710"/>
      <c r="FRE269" s="710"/>
      <c r="FRF269" s="710"/>
      <c r="FRG269" s="710"/>
      <c r="FRH269" s="710"/>
      <c r="FRI269" s="710"/>
      <c r="FRJ269" s="710"/>
      <c r="FRK269" s="710"/>
      <c r="FRL269" s="710"/>
      <c r="FRM269" s="710"/>
      <c r="FRN269" s="710"/>
      <c r="FRO269" s="710"/>
      <c r="FRP269" s="710"/>
      <c r="FRQ269" s="710"/>
      <c r="FRR269" s="710"/>
      <c r="FRS269" s="710"/>
      <c r="FRT269" s="710"/>
      <c r="FRU269" s="710"/>
      <c r="FRV269" s="710"/>
      <c r="FRW269" s="710"/>
      <c r="FRX269" s="710"/>
      <c r="FRY269" s="710"/>
      <c r="FRZ269" s="710"/>
      <c r="FSA269" s="710"/>
      <c r="FSB269" s="710"/>
      <c r="FSC269" s="710"/>
      <c r="FSD269" s="710"/>
      <c r="FSE269" s="710"/>
      <c r="FSF269" s="710"/>
      <c r="FSG269" s="710"/>
      <c r="FSH269" s="710"/>
      <c r="FSI269" s="710"/>
      <c r="FSJ269" s="710"/>
      <c r="FSK269" s="710"/>
      <c r="FSL269" s="710"/>
      <c r="FSM269" s="710"/>
      <c r="FSN269" s="710"/>
      <c r="FSO269" s="710"/>
      <c r="FSP269" s="710"/>
      <c r="FSQ269" s="710"/>
      <c r="FSR269" s="710"/>
      <c r="FSS269" s="710"/>
      <c r="FST269" s="710"/>
      <c r="FSU269" s="710"/>
      <c r="FSV269" s="710"/>
      <c r="FSW269" s="710"/>
      <c r="FSX269" s="710"/>
      <c r="FSY269" s="710"/>
      <c r="FSZ269" s="710"/>
      <c r="FTA269" s="710"/>
      <c r="FTB269" s="710"/>
      <c r="FTC269" s="710"/>
      <c r="FTD269" s="710"/>
      <c r="FTE269" s="710"/>
      <c r="FTF269" s="710"/>
      <c r="FTG269" s="710"/>
      <c r="FTH269" s="710"/>
      <c r="FTI269" s="710"/>
      <c r="FTJ269" s="710"/>
      <c r="FTK269" s="710"/>
      <c r="FTL269" s="710"/>
      <c r="FTM269" s="710"/>
      <c r="FTN269" s="710"/>
      <c r="FTO269" s="710"/>
      <c r="FTP269" s="710"/>
      <c r="FTQ269" s="710"/>
      <c r="FTR269" s="710"/>
      <c r="FTS269" s="710"/>
      <c r="FTT269" s="710"/>
      <c r="FTU269" s="710"/>
      <c r="FTV269" s="710"/>
      <c r="FTW269" s="710"/>
      <c r="FTX269" s="710"/>
      <c r="FTY269" s="710"/>
      <c r="FTZ269" s="710"/>
      <c r="FUA269" s="710"/>
      <c r="FUB269" s="710"/>
      <c r="FUC269" s="710"/>
      <c r="FUD269" s="710"/>
      <c r="FUE269" s="710"/>
      <c r="FUF269" s="710"/>
      <c r="FUG269" s="710"/>
      <c r="FUH269" s="710"/>
      <c r="FUI269" s="710"/>
      <c r="FUJ269" s="710"/>
      <c r="FUK269" s="710"/>
      <c r="FUL269" s="710"/>
      <c r="FUM269" s="710"/>
      <c r="FUN269" s="710"/>
      <c r="FUO269" s="710"/>
      <c r="FUP269" s="710"/>
      <c r="FUQ269" s="710"/>
      <c r="FUR269" s="710"/>
      <c r="FUS269" s="710"/>
      <c r="FUT269" s="710"/>
      <c r="FUU269" s="710"/>
      <c r="FUV269" s="710"/>
      <c r="FUW269" s="710"/>
      <c r="FUX269" s="710"/>
      <c r="FUY269" s="710"/>
      <c r="FUZ269" s="710"/>
      <c r="FVA269" s="710"/>
      <c r="FVB269" s="710"/>
      <c r="FVC269" s="710"/>
      <c r="FVD269" s="710"/>
      <c r="FVE269" s="710"/>
      <c r="FVF269" s="710"/>
      <c r="FVG269" s="710"/>
      <c r="FVH269" s="710"/>
      <c r="FVI269" s="710"/>
      <c r="FVJ269" s="710"/>
      <c r="FVK269" s="710"/>
      <c r="FVL269" s="710"/>
      <c r="FVM269" s="710"/>
      <c r="FVN269" s="710"/>
      <c r="FVO269" s="710"/>
      <c r="FVP269" s="710"/>
      <c r="FVQ269" s="710"/>
      <c r="FVR269" s="710"/>
      <c r="FVS269" s="710"/>
      <c r="FVT269" s="710"/>
      <c r="FVU269" s="710"/>
      <c r="FVV269" s="710"/>
      <c r="FVW269" s="710"/>
      <c r="FVX269" s="710"/>
      <c r="FVY269" s="710"/>
      <c r="FVZ269" s="710"/>
      <c r="FWA269" s="710"/>
      <c r="FWB269" s="710"/>
      <c r="FWC269" s="710"/>
      <c r="FWD269" s="710"/>
      <c r="FWE269" s="710"/>
      <c r="FWF269" s="710"/>
      <c r="FWG269" s="710"/>
      <c r="FWH269" s="710"/>
      <c r="FWI269" s="710"/>
      <c r="FWJ269" s="710"/>
      <c r="FWK269" s="710"/>
      <c r="FWL269" s="710"/>
      <c r="FWM269" s="710"/>
      <c r="FWN269" s="710"/>
      <c r="FWO269" s="710"/>
      <c r="FWP269" s="710"/>
      <c r="FWQ269" s="710"/>
      <c r="FWR269" s="710"/>
      <c r="FWS269" s="710"/>
      <c r="FWT269" s="710"/>
      <c r="FWU269" s="710"/>
      <c r="FWV269" s="710"/>
      <c r="FWW269" s="710"/>
      <c r="FWX269" s="710"/>
      <c r="FWY269" s="710"/>
      <c r="FWZ269" s="710"/>
      <c r="FXA269" s="710"/>
      <c r="FXB269" s="710"/>
      <c r="FXC269" s="710"/>
      <c r="FXD269" s="710"/>
      <c r="FXE269" s="710"/>
      <c r="FXF269" s="710"/>
      <c r="FXG269" s="710"/>
      <c r="FXH269" s="710"/>
      <c r="FXI269" s="710"/>
      <c r="FXJ269" s="710"/>
      <c r="FXK269" s="710"/>
      <c r="FXL269" s="710"/>
      <c r="FXM269" s="710"/>
      <c r="FXN269" s="710"/>
      <c r="FXO269" s="710"/>
      <c r="FXP269" s="710"/>
      <c r="FXQ269" s="710"/>
      <c r="FXR269" s="710"/>
      <c r="FXS269" s="710"/>
      <c r="FXT269" s="710"/>
      <c r="FXU269" s="710"/>
      <c r="FXV269" s="710"/>
      <c r="FXW269" s="710"/>
      <c r="FXX269" s="710"/>
      <c r="FXY269" s="710"/>
      <c r="FXZ269" s="710"/>
      <c r="FYA269" s="710"/>
      <c r="FYB269" s="710"/>
      <c r="FYC269" s="710"/>
      <c r="FYD269" s="710"/>
      <c r="FYE269" s="710"/>
      <c r="FYF269" s="710"/>
      <c r="FYG269" s="710"/>
      <c r="FYH269" s="710"/>
      <c r="FYI269" s="710"/>
      <c r="FYJ269" s="710"/>
      <c r="FYK269" s="710"/>
      <c r="FYL269" s="710"/>
      <c r="FYM269" s="710"/>
      <c r="FYN269" s="710"/>
      <c r="FYO269" s="710"/>
      <c r="FYP269" s="710"/>
      <c r="FYQ269" s="710"/>
      <c r="FYR269" s="710"/>
      <c r="FYS269" s="710"/>
      <c r="FYT269" s="710"/>
      <c r="FYU269" s="710"/>
      <c r="FYV269" s="710"/>
      <c r="FYW269" s="710"/>
      <c r="FYX269" s="710"/>
      <c r="FYY269" s="710"/>
      <c r="FYZ269" s="710"/>
      <c r="FZA269" s="710"/>
      <c r="FZB269" s="710"/>
      <c r="FZC269" s="710"/>
      <c r="FZD269" s="710"/>
      <c r="FZE269" s="710"/>
      <c r="FZF269" s="710"/>
      <c r="FZG269" s="710"/>
      <c r="FZH269" s="710"/>
      <c r="FZI269" s="710"/>
      <c r="FZJ269" s="710"/>
      <c r="FZK269" s="710"/>
      <c r="FZL269" s="710"/>
      <c r="FZM269" s="710"/>
      <c r="FZN269" s="710"/>
      <c r="FZO269" s="710"/>
      <c r="FZP269" s="710"/>
      <c r="FZQ269" s="710"/>
      <c r="FZR269" s="710"/>
      <c r="FZS269" s="710"/>
      <c r="FZT269" s="710"/>
      <c r="FZU269" s="710"/>
      <c r="FZV269" s="710"/>
      <c r="FZW269" s="710"/>
      <c r="FZX269" s="710"/>
      <c r="FZY269" s="710"/>
      <c r="FZZ269" s="710"/>
      <c r="GAA269" s="710"/>
      <c r="GAB269" s="710"/>
      <c r="GAC269" s="710"/>
      <c r="GAD269" s="710"/>
      <c r="GAE269" s="710"/>
      <c r="GAF269" s="710"/>
      <c r="GAG269" s="710"/>
      <c r="GAH269" s="710"/>
      <c r="GAI269" s="710"/>
      <c r="GAJ269" s="710"/>
      <c r="GAK269" s="710"/>
      <c r="GAL269" s="710"/>
      <c r="GAM269" s="710"/>
      <c r="GAN269" s="710"/>
      <c r="GAO269" s="710"/>
      <c r="GAP269" s="710"/>
      <c r="GAQ269" s="710"/>
      <c r="GAR269" s="710"/>
      <c r="GAS269" s="710"/>
      <c r="GAT269" s="710"/>
      <c r="GAU269" s="710"/>
      <c r="GAV269" s="710"/>
      <c r="GAW269" s="710"/>
      <c r="GAX269" s="710"/>
      <c r="GAY269" s="710"/>
      <c r="GAZ269" s="710"/>
      <c r="GBA269" s="710"/>
      <c r="GBB269" s="710"/>
      <c r="GBC269" s="710"/>
      <c r="GBD269" s="710"/>
      <c r="GBE269" s="710"/>
      <c r="GBF269" s="710"/>
      <c r="GBG269" s="710"/>
      <c r="GBH269" s="710"/>
      <c r="GBI269" s="710"/>
      <c r="GBJ269" s="710"/>
      <c r="GBK269" s="710"/>
      <c r="GBL269" s="710"/>
      <c r="GBM269" s="710"/>
      <c r="GBN269" s="710"/>
      <c r="GBO269" s="710"/>
      <c r="GBP269" s="710"/>
      <c r="GBQ269" s="710"/>
      <c r="GBR269" s="710"/>
      <c r="GBS269" s="710"/>
      <c r="GBT269" s="710"/>
      <c r="GBU269" s="710"/>
      <c r="GBV269" s="710"/>
      <c r="GBW269" s="710"/>
      <c r="GBX269" s="710"/>
      <c r="GBY269" s="710"/>
      <c r="GBZ269" s="710"/>
      <c r="GCA269" s="710"/>
      <c r="GCB269" s="710"/>
      <c r="GCC269" s="710"/>
      <c r="GCD269" s="710"/>
      <c r="GCE269" s="710"/>
      <c r="GCF269" s="710"/>
      <c r="GCG269" s="710"/>
      <c r="GCH269" s="710"/>
      <c r="GCI269" s="710"/>
      <c r="GCJ269" s="710"/>
      <c r="GCK269" s="710"/>
      <c r="GCL269" s="710"/>
      <c r="GCM269" s="710"/>
      <c r="GCN269" s="710"/>
      <c r="GCO269" s="710"/>
      <c r="GCP269" s="710"/>
      <c r="GCQ269" s="710"/>
      <c r="GCR269" s="710"/>
      <c r="GCS269" s="710"/>
      <c r="GCT269" s="710"/>
      <c r="GCU269" s="710"/>
      <c r="GCV269" s="710"/>
      <c r="GCW269" s="710"/>
      <c r="GCX269" s="710"/>
      <c r="GCY269" s="710"/>
      <c r="GCZ269" s="710"/>
      <c r="GDA269" s="710"/>
      <c r="GDB269" s="710"/>
      <c r="GDC269" s="710"/>
      <c r="GDD269" s="710"/>
      <c r="GDE269" s="710"/>
      <c r="GDF269" s="710"/>
      <c r="GDG269" s="710"/>
      <c r="GDH269" s="710"/>
      <c r="GDI269" s="710"/>
      <c r="GDJ269" s="710"/>
      <c r="GDK269" s="710"/>
      <c r="GDL269" s="710"/>
      <c r="GDM269" s="710"/>
      <c r="GDN269" s="710"/>
      <c r="GDO269" s="710"/>
      <c r="GDP269" s="710"/>
      <c r="GDQ269" s="710"/>
      <c r="GDR269" s="710"/>
      <c r="GDS269" s="710"/>
      <c r="GDT269" s="710"/>
      <c r="GDU269" s="710"/>
      <c r="GDV269" s="710"/>
      <c r="GDW269" s="710"/>
      <c r="GDX269" s="710"/>
      <c r="GDY269" s="710"/>
      <c r="GDZ269" s="710"/>
      <c r="GEA269" s="710"/>
      <c r="GEB269" s="710"/>
      <c r="GEC269" s="710"/>
      <c r="GED269" s="710"/>
      <c r="GEE269" s="710"/>
      <c r="GEF269" s="710"/>
      <c r="GEG269" s="710"/>
      <c r="GEH269" s="710"/>
      <c r="GEI269" s="710"/>
      <c r="GEJ269" s="710"/>
      <c r="GEK269" s="710"/>
      <c r="GEL269" s="710"/>
      <c r="GEM269" s="710"/>
      <c r="GEN269" s="710"/>
      <c r="GEO269" s="710"/>
      <c r="GEP269" s="710"/>
      <c r="GEQ269" s="710"/>
      <c r="GER269" s="710"/>
      <c r="GES269" s="710"/>
      <c r="GET269" s="710"/>
      <c r="GEU269" s="710"/>
      <c r="GEV269" s="710"/>
      <c r="GEW269" s="710"/>
      <c r="GEX269" s="710"/>
      <c r="GEY269" s="710"/>
      <c r="GEZ269" s="710"/>
      <c r="GFA269" s="710"/>
      <c r="GFB269" s="710"/>
      <c r="GFC269" s="710"/>
      <c r="GFD269" s="710"/>
      <c r="GFE269" s="710"/>
      <c r="GFF269" s="710"/>
      <c r="GFG269" s="710"/>
      <c r="GFH269" s="710"/>
      <c r="GFI269" s="710"/>
      <c r="GFJ269" s="710"/>
      <c r="GFK269" s="710"/>
      <c r="GFL269" s="710"/>
      <c r="GFM269" s="710"/>
      <c r="GFN269" s="710"/>
      <c r="GFO269" s="710"/>
      <c r="GFP269" s="710"/>
      <c r="GFQ269" s="710"/>
      <c r="GFR269" s="710"/>
      <c r="GFS269" s="710"/>
      <c r="GFT269" s="710"/>
      <c r="GFU269" s="710"/>
      <c r="GFV269" s="710"/>
      <c r="GFW269" s="710"/>
      <c r="GFX269" s="710"/>
      <c r="GFY269" s="710"/>
      <c r="GFZ269" s="710"/>
      <c r="GGA269" s="710"/>
      <c r="GGB269" s="710"/>
      <c r="GGC269" s="710"/>
      <c r="GGD269" s="710"/>
      <c r="GGE269" s="710"/>
      <c r="GGF269" s="710"/>
      <c r="GGG269" s="710"/>
      <c r="GGH269" s="710"/>
      <c r="GGI269" s="710"/>
      <c r="GGJ269" s="710"/>
      <c r="GGK269" s="710"/>
      <c r="GGL269" s="710"/>
      <c r="GGM269" s="710"/>
      <c r="GGN269" s="710"/>
      <c r="GGO269" s="710"/>
      <c r="GGP269" s="710"/>
      <c r="GGQ269" s="710"/>
      <c r="GGR269" s="710"/>
      <c r="GGS269" s="710"/>
      <c r="GGT269" s="710"/>
      <c r="GGU269" s="710"/>
      <c r="GGV269" s="710"/>
      <c r="GGW269" s="710"/>
      <c r="GGX269" s="710"/>
      <c r="GGY269" s="710"/>
      <c r="GGZ269" s="710"/>
      <c r="GHA269" s="710"/>
      <c r="GHB269" s="710"/>
      <c r="GHC269" s="710"/>
      <c r="GHD269" s="710"/>
      <c r="GHE269" s="710"/>
      <c r="GHF269" s="710"/>
      <c r="GHG269" s="710"/>
      <c r="GHH269" s="710"/>
      <c r="GHI269" s="710"/>
      <c r="GHJ269" s="710"/>
      <c r="GHK269" s="710"/>
      <c r="GHL269" s="710"/>
      <c r="GHM269" s="710"/>
      <c r="GHN269" s="710"/>
      <c r="GHO269" s="710"/>
      <c r="GHP269" s="710"/>
      <c r="GHQ269" s="710"/>
      <c r="GHR269" s="710"/>
      <c r="GHS269" s="710"/>
      <c r="GHT269" s="710"/>
      <c r="GHU269" s="710"/>
      <c r="GHV269" s="710"/>
      <c r="GHW269" s="710"/>
      <c r="GHX269" s="710"/>
      <c r="GHY269" s="710"/>
      <c r="GHZ269" s="710"/>
      <c r="GIA269" s="710"/>
      <c r="GIB269" s="710"/>
      <c r="GIC269" s="710"/>
      <c r="GID269" s="710"/>
      <c r="GIE269" s="710"/>
      <c r="GIF269" s="710"/>
      <c r="GIG269" s="710"/>
      <c r="GIH269" s="710"/>
      <c r="GII269" s="710"/>
      <c r="GIJ269" s="710"/>
      <c r="GIK269" s="710"/>
      <c r="GIL269" s="710"/>
      <c r="GIM269" s="710"/>
      <c r="GIN269" s="710"/>
      <c r="GIO269" s="710"/>
      <c r="GIP269" s="710"/>
      <c r="GIQ269" s="710"/>
      <c r="GIR269" s="710"/>
      <c r="GIS269" s="710"/>
      <c r="GIT269" s="710"/>
      <c r="GIU269" s="710"/>
      <c r="GIV269" s="710"/>
      <c r="GIW269" s="710"/>
      <c r="GIX269" s="710"/>
      <c r="GIY269" s="710"/>
      <c r="GIZ269" s="710"/>
      <c r="GJA269" s="710"/>
      <c r="GJB269" s="710"/>
      <c r="GJC269" s="710"/>
      <c r="GJD269" s="710"/>
      <c r="GJE269" s="710"/>
      <c r="GJF269" s="710"/>
      <c r="GJG269" s="710"/>
      <c r="GJH269" s="710"/>
      <c r="GJI269" s="710"/>
      <c r="GJJ269" s="710"/>
      <c r="GJK269" s="710"/>
      <c r="GJL269" s="710"/>
      <c r="GJM269" s="710"/>
      <c r="GJN269" s="710"/>
      <c r="GJO269" s="710"/>
      <c r="GJP269" s="710"/>
      <c r="GJQ269" s="710"/>
      <c r="GJR269" s="710"/>
      <c r="GJS269" s="710"/>
      <c r="GJT269" s="710"/>
      <c r="GJU269" s="710"/>
      <c r="GJV269" s="710"/>
      <c r="GJW269" s="710"/>
      <c r="GJX269" s="710"/>
      <c r="GJY269" s="710"/>
      <c r="GJZ269" s="710"/>
      <c r="GKA269" s="710"/>
      <c r="GKB269" s="710"/>
      <c r="GKC269" s="710"/>
      <c r="GKD269" s="710"/>
      <c r="GKE269" s="710"/>
      <c r="GKF269" s="710"/>
      <c r="GKG269" s="710"/>
      <c r="GKH269" s="710"/>
      <c r="GKI269" s="710"/>
      <c r="GKJ269" s="710"/>
      <c r="GKK269" s="710"/>
      <c r="GKL269" s="710"/>
      <c r="GKM269" s="710"/>
      <c r="GKN269" s="710"/>
      <c r="GKO269" s="710"/>
      <c r="GKP269" s="710"/>
      <c r="GKQ269" s="710"/>
      <c r="GKR269" s="710"/>
      <c r="GKS269" s="710"/>
      <c r="GKT269" s="710"/>
      <c r="GKU269" s="710"/>
      <c r="GKV269" s="710"/>
      <c r="GKW269" s="710"/>
      <c r="GKX269" s="710"/>
      <c r="GKY269" s="710"/>
      <c r="GKZ269" s="710"/>
      <c r="GLA269" s="710"/>
      <c r="GLB269" s="710"/>
      <c r="GLC269" s="710"/>
      <c r="GLD269" s="710"/>
      <c r="GLE269" s="710"/>
      <c r="GLF269" s="710"/>
      <c r="GLG269" s="710"/>
      <c r="GLH269" s="710"/>
      <c r="GLI269" s="710"/>
      <c r="GLJ269" s="710"/>
      <c r="GLK269" s="710"/>
      <c r="GLL269" s="710"/>
      <c r="GLM269" s="710"/>
      <c r="GLN269" s="710"/>
      <c r="GLO269" s="710"/>
      <c r="GLP269" s="710"/>
      <c r="GLQ269" s="710"/>
      <c r="GLR269" s="710"/>
      <c r="GLS269" s="710"/>
      <c r="GLT269" s="710"/>
      <c r="GLU269" s="710"/>
      <c r="GLV269" s="710"/>
      <c r="GLW269" s="710"/>
      <c r="GLX269" s="710"/>
      <c r="GLY269" s="710"/>
      <c r="GLZ269" s="710"/>
      <c r="GMA269" s="710"/>
      <c r="GMB269" s="710"/>
      <c r="GMC269" s="710"/>
      <c r="GMD269" s="710"/>
      <c r="GME269" s="710"/>
      <c r="GMF269" s="710"/>
      <c r="GMG269" s="710"/>
      <c r="GMH269" s="710"/>
      <c r="GMI269" s="710"/>
      <c r="GMJ269" s="710"/>
      <c r="GMK269" s="710"/>
      <c r="GML269" s="710"/>
      <c r="GMM269" s="710"/>
      <c r="GMN269" s="710"/>
      <c r="GMO269" s="710"/>
      <c r="GMP269" s="710"/>
      <c r="GMQ269" s="710"/>
      <c r="GMR269" s="710"/>
      <c r="GMS269" s="710"/>
      <c r="GMT269" s="710"/>
      <c r="GMU269" s="710"/>
      <c r="GMV269" s="710"/>
      <c r="GMW269" s="710"/>
      <c r="GMX269" s="710"/>
      <c r="GMY269" s="710"/>
      <c r="GMZ269" s="710"/>
      <c r="GNA269" s="710"/>
      <c r="GNB269" s="710"/>
      <c r="GNC269" s="710"/>
      <c r="GND269" s="710"/>
      <c r="GNE269" s="710"/>
      <c r="GNF269" s="710"/>
      <c r="GNG269" s="710"/>
      <c r="GNH269" s="710"/>
      <c r="GNI269" s="710"/>
      <c r="GNJ269" s="710"/>
      <c r="GNK269" s="710"/>
      <c r="GNL269" s="710"/>
      <c r="GNM269" s="710"/>
      <c r="GNN269" s="710"/>
      <c r="GNO269" s="710"/>
      <c r="GNP269" s="710"/>
      <c r="GNQ269" s="710"/>
      <c r="GNR269" s="710"/>
      <c r="GNS269" s="710"/>
      <c r="GNT269" s="710"/>
      <c r="GNU269" s="710"/>
      <c r="GNV269" s="710"/>
      <c r="GNW269" s="710"/>
      <c r="GNX269" s="710"/>
      <c r="GNY269" s="710"/>
      <c r="GNZ269" s="710"/>
      <c r="GOA269" s="710"/>
      <c r="GOB269" s="710"/>
      <c r="GOC269" s="710"/>
      <c r="GOD269" s="710"/>
      <c r="GOE269" s="710"/>
      <c r="GOF269" s="710"/>
      <c r="GOG269" s="710"/>
      <c r="GOH269" s="710"/>
      <c r="GOI269" s="710"/>
      <c r="GOJ269" s="710"/>
      <c r="GOK269" s="710"/>
      <c r="GOL269" s="710"/>
      <c r="GOM269" s="710"/>
      <c r="GON269" s="710"/>
      <c r="GOO269" s="710"/>
      <c r="GOP269" s="710"/>
      <c r="GOQ269" s="710"/>
      <c r="GOR269" s="710"/>
      <c r="GOS269" s="710"/>
      <c r="GOT269" s="710"/>
      <c r="GOU269" s="710"/>
      <c r="GOV269" s="710"/>
      <c r="GOW269" s="710"/>
      <c r="GOX269" s="710"/>
      <c r="GOY269" s="710"/>
      <c r="GOZ269" s="710"/>
      <c r="GPA269" s="710"/>
      <c r="GPB269" s="710"/>
      <c r="GPC269" s="710"/>
      <c r="GPD269" s="710"/>
      <c r="GPE269" s="710"/>
      <c r="GPF269" s="710"/>
      <c r="GPG269" s="710"/>
      <c r="GPH269" s="710"/>
      <c r="GPI269" s="710"/>
      <c r="GPJ269" s="710"/>
      <c r="GPK269" s="710"/>
      <c r="GPL269" s="710"/>
      <c r="GPM269" s="710"/>
      <c r="GPN269" s="710"/>
      <c r="GPO269" s="710"/>
      <c r="GPP269" s="710"/>
      <c r="GPQ269" s="710"/>
      <c r="GPR269" s="710"/>
      <c r="GPS269" s="710"/>
      <c r="GPT269" s="710"/>
      <c r="GPU269" s="710"/>
      <c r="GPV269" s="710"/>
      <c r="GPW269" s="710"/>
      <c r="GPX269" s="710"/>
      <c r="GPY269" s="710"/>
      <c r="GPZ269" s="710"/>
      <c r="GQA269" s="710"/>
      <c r="GQB269" s="710"/>
      <c r="GQC269" s="710"/>
      <c r="GQD269" s="710"/>
      <c r="GQE269" s="710"/>
      <c r="GQF269" s="710"/>
      <c r="GQG269" s="710"/>
      <c r="GQH269" s="710"/>
      <c r="GQI269" s="710"/>
      <c r="GQJ269" s="710"/>
      <c r="GQK269" s="710"/>
      <c r="GQL269" s="710"/>
      <c r="GQM269" s="710"/>
      <c r="GQN269" s="710"/>
      <c r="GQO269" s="710"/>
      <c r="GQP269" s="710"/>
      <c r="GQQ269" s="710"/>
      <c r="GQR269" s="710"/>
      <c r="GQS269" s="710"/>
      <c r="GQT269" s="710"/>
      <c r="GQU269" s="710"/>
      <c r="GQV269" s="710"/>
      <c r="GQW269" s="710"/>
      <c r="GQX269" s="710"/>
      <c r="GQY269" s="710"/>
      <c r="GQZ269" s="710"/>
      <c r="GRA269" s="710"/>
      <c r="GRB269" s="710"/>
      <c r="GRC269" s="710"/>
      <c r="GRD269" s="710"/>
      <c r="GRE269" s="710"/>
      <c r="GRF269" s="710"/>
      <c r="GRG269" s="710"/>
      <c r="GRH269" s="710"/>
      <c r="GRI269" s="710"/>
      <c r="GRJ269" s="710"/>
      <c r="GRK269" s="710"/>
      <c r="GRL269" s="710"/>
      <c r="GRM269" s="710"/>
      <c r="GRN269" s="710"/>
      <c r="GRO269" s="710"/>
      <c r="GRP269" s="710"/>
      <c r="GRQ269" s="710"/>
      <c r="GRR269" s="710"/>
      <c r="GRS269" s="710"/>
      <c r="GRT269" s="710"/>
      <c r="GRU269" s="710"/>
      <c r="GRV269" s="710"/>
      <c r="GRW269" s="710"/>
      <c r="GRX269" s="710"/>
      <c r="GRY269" s="710"/>
      <c r="GRZ269" s="710"/>
      <c r="GSA269" s="710"/>
      <c r="GSB269" s="710"/>
      <c r="GSC269" s="710"/>
      <c r="GSD269" s="710"/>
      <c r="GSE269" s="710"/>
      <c r="GSF269" s="710"/>
      <c r="GSG269" s="710"/>
      <c r="GSH269" s="710"/>
      <c r="GSI269" s="710"/>
      <c r="GSJ269" s="710"/>
      <c r="GSK269" s="710"/>
      <c r="GSL269" s="710"/>
      <c r="GSM269" s="710"/>
      <c r="GSN269" s="710"/>
      <c r="GSO269" s="710"/>
      <c r="GSP269" s="710"/>
      <c r="GSQ269" s="710"/>
      <c r="GSR269" s="710"/>
      <c r="GSS269" s="710"/>
      <c r="GST269" s="710"/>
      <c r="GSU269" s="710"/>
      <c r="GSV269" s="710"/>
      <c r="GSW269" s="710"/>
      <c r="GSX269" s="710"/>
      <c r="GSY269" s="710"/>
      <c r="GSZ269" s="710"/>
      <c r="GTA269" s="710"/>
      <c r="GTB269" s="710"/>
      <c r="GTC269" s="710"/>
      <c r="GTD269" s="710"/>
      <c r="GTE269" s="710"/>
      <c r="GTF269" s="710"/>
      <c r="GTG269" s="710"/>
      <c r="GTH269" s="710"/>
      <c r="GTI269" s="710"/>
      <c r="GTJ269" s="710"/>
      <c r="GTK269" s="710"/>
      <c r="GTL269" s="710"/>
      <c r="GTM269" s="710"/>
      <c r="GTN269" s="710"/>
      <c r="GTO269" s="710"/>
      <c r="GTP269" s="710"/>
      <c r="GTQ269" s="710"/>
      <c r="GTR269" s="710"/>
      <c r="GTS269" s="710"/>
      <c r="GTT269" s="710"/>
      <c r="GTU269" s="710"/>
      <c r="GTV269" s="710"/>
      <c r="GTW269" s="710"/>
      <c r="GTX269" s="710"/>
      <c r="GTY269" s="710"/>
      <c r="GTZ269" s="710"/>
      <c r="GUA269" s="710"/>
      <c r="GUB269" s="710"/>
      <c r="GUC269" s="710"/>
      <c r="GUD269" s="710"/>
      <c r="GUE269" s="710"/>
      <c r="GUF269" s="710"/>
      <c r="GUG269" s="710"/>
      <c r="GUH269" s="710"/>
      <c r="GUI269" s="710"/>
      <c r="GUJ269" s="710"/>
      <c r="GUK269" s="710"/>
      <c r="GUL269" s="710"/>
      <c r="GUM269" s="710"/>
      <c r="GUN269" s="710"/>
      <c r="GUO269" s="710"/>
      <c r="GUP269" s="710"/>
      <c r="GUQ269" s="710"/>
      <c r="GUR269" s="710"/>
      <c r="GUS269" s="710"/>
      <c r="GUT269" s="710"/>
      <c r="GUU269" s="710"/>
      <c r="GUV269" s="710"/>
      <c r="GUW269" s="710"/>
      <c r="GUX269" s="710"/>
      <c r="GUY269" s="710"/>
      <c r="GUZ269" s="710"/>
      <c r="GVA269" s="710"/>
      <c r="GVB269" s="710"/>
      <c r="GVC269" s="710"/>
      <c r="GVD269" s="710"/>
      <c r="GVE269" s="710"/>
      <c r="GVF269" s="710"/>
      <c r="GVG269" s="710"/>
      <c r="GVH269" s="710"/>
      <c r="GVI269" s="710"/>
      <c r="GVJ269" s="710"/>
      <c r="GVK269" s="710"/>
      <c r="GVL269" s="710"/>
      <c r="GVM269" s="710"/>
      <c r="GVN269" s="710"/>
      <c r="GVO269" s="710"/>
      <c r="GVP269" s="710"/>
      <c r="GVQ269" s="710"/>
      <c r="GVR269" s="710"/>
      <c r="GVS269" s="710"/>
      <c r="GVT269" s="710"/>
      <c r="GVU269" s="710"/>
      <c r="GVV269" s="710"/>
      <c r="GVW269" s="710"/>
      <c r="GVX269" s="710"/>
      <c r="GVY269" s="710"/>
      <c r="GVZ269" s="710"/>
      <c r="GWA269" s="710"/>
      <c r="GWB269" s="710"/>
      <c r="GWC269" s="710"/>
      <c r="GWD269" s="710"/>
      <c r="GWE269" s="710"/>
      <c r="GWF269" s="710"/>
      <c r="GWG269" s="710"/>
      <c r="GWH269" s="710"/>
      <c r="GWI269" s="710"/>
      <c r="GWJ269" s="710"/>
      <c r="GWK269" s="710"/>
      <c r="GWL269" s="710"/>
      <c r="GWM269" s="710"/>
      <c r="GWN269" s="710"/>
      <c r="GWO269" s="710"/>
      <c r="GWP269" s="710"/>
      <c r="GWQ269" s="710"/>
      <c r="GWR269" s="710"/>
      <c r="GWS269" s="710"/>
      <c r="GWT269" s="710"/>
      <c r="GWU269" s="710"/>
      <c r="GWV269" s="710"/>
      <c r="GWW269" s="710"/>
      <c r="GWX269" s="710"/>
      <c r="GWY269" s="710"/>
      <c r="GWZ269" s="710"/>
      <c r="GXA269" s="710"/>
      <c r="GXB269" s="710"/>
      <c r="GXC269" s="710"/>
      <c r="GXD269" s="710"/>
      <c r="GXE269" s="710"/>
      <c r="GXF269" s="710"/>
      <c r="GXG269" s="710"/>
      <c r="GXH269" s="710"/>
      <c r="GXI269" s="710"/>
      <c r="GXJ269" s="710"/>
      <c r="GXK269" s="710"/>
      <c r="GXL269" s="710"/>
      <c r="GXM269" s="710"/>
      <c r="GXN269" s="710"/>
      <c r="GXO269" s="710"/>
      <c r="GXP269" s="710"/>
      <c r="GXQ269" s="710"/>
      <c r="GXR269" s="710"/>
      <c r="GXS269" s="710"/>
      <c r="GXT269" s="710"/>
      <c r="GXU269" s="710"/>
      <c r="GXV269" s="710"/>
      <c r="GXW269" s="710"/>
      <c r="GXX269" s="710"/>
      <c r="GXY269" s="710"/>
      <c r="GXZ269" s="710"/>
      <c r="GYA269" s="710"/>
      <c r="GYB269" s="710"/>
      <c r="GYC269" s="710"/>
      <c r="GYD269" s="710"/>
      <c r="GYE269" s="710"/>
      <c r="GYF269" s="710"/>
      <c r="GYG269" s="710"/>
      <c r="GYH269" s="710"/>
      <c r="GYI269" s="710"/>
      <c r="GYJ269" s="710"/>
      <c r="GYK269" s="710"/>
      <c r="GYL269" s="710"/>
      <c r="GYM269" s="710"/>
      <c r="GYN269" s="710"/>
      <c r="GYO269" s="710"/>
      <c r="GYP269" s="710"/>
      <c r="GYQ269" s="710"/>
      <c r="GYR269" s="710"/>
      <c r="GYS269" s="710"/>
      <c r="GYT269" s="710"/>
      <c r="GYU269" s="710"/>
      <c r="GYV269" s="710"/>
      <c r="GYW269" s="710"/>
      <c r="GYX269" s="710"/>
      <c r="GYY269" s="710"/>
      <c r="GYZ269" s="710"/>
      <c r="GZA269" s="710"/>
      <c r="GZB269" s="710"/>
      <c r="GZC269" s="710"/>
      <c r="GZD269" s="710"/>
      <c r="GZE269" s="710"/>
      <c r="GZF269" s="710"/>
      <c r="GZG269" s="710"/>
      <c r="GZH269" s="710"/>
      <c r="GZI269" s="710"/>
      <c r="GZJ269" s="710"/>
      <c r="GZK269" s="710"/>
      <c r="GZL269" s="710"/>
      <c r="GZM269" s="710"/>
      <c r="GZN269" s="710"/>
      <c r="GZO269" s="710"/>
      <c r="GZP269" s="710"/>
      <c r="GZQ269" s="710"/>
      <c r="GZR269" s="710"/>
      <c r="GZS269" s="710"/>
      <c r="GZT269" s="710"/>
      <c r="GZU269" s="710"/>
      <c r="GZV269" s="710"/>
      <c r="GZW269" s="710"/>
      <c r="GZX269" s="710"/>
      <c r="GZY269" s="710"/>
      <c r="GZZ269" s="710"/>
      <c r="HAA269" s="710"/>
      <c r="HAB269" s="710"/>
      <c r="HAC269" s="710"/>
      <c r="HAD269" s="710"/>
      <c r="HAE269" s="710"/>
      <c r="HAF269" s="710"/>
      <c r="HAG269" s="710"/>
      <c r="HAH269" s="710"/>
      <c r="HAI269" s="710"/>
      <c r="HAJ269" s="710"/>
      <c r="HAK269" s="710"/>
      <c r="HAL269" s="710"/>
      <c r="HAM269" s="710"/>
      <c r="HAN269" s="710"/>
      <c r="HAO269" s="710"/>
      <c r="HAP269" s="710"/>
      <c r="HAQ269" s="710"/>
      <c r="HAR269" s="710"/>
      <c r="HAS269" s="710"/>
      <c r="HAT269" s="710"/>
      <c r="HAU269" s="710"/>
      <c r="HAV269" s="710"/>
      <c r="HAW269" s="710"/>
      <c r="HAX269" s="710"/>
      <c r="HAY269" s="710"/>
      <c r="HAZ269" s="710"/>
      <c r="HBA269" s="710"/>
      <c r="HBB269" s="710"/>
      <c r="HBC269" s="710"/>
      <c r="HBD269" s="710"/>
      <c r="HBE269" s="710"/>
      <c r="HBF269" s="710"/>
      <c r="HBG269" s="710"/>
      <c r="HBH269" s="710"/>
      <c r="HBI269" s="710"/>
      <c r="HBJ269" s="710"/>
      <c r="HBK269" s="710"/>
      <c r="HBL269" s="710"/>
      <c r="HBM269" s="710"/>
      <c r="HBN269" s="710"/>
      <c r="HBO269" s="710"/>
      <c r="HBP269" s="710"/>
      <c r="HBQ269" s="710"/>
      <c r="HBR269" s="710"/>
      <c r="HBS269" s="710"/>
      <c r="HBT269" s="710"/>
      <c r="HBU269" s="710"/>
      <c r="HBV269" s="710"/>
      <c r="HBW269" s="710"/>
      <c r="HBX269" s="710"/>
      <c r="HBY269" s="710"/>
      <c r="HBZ269" s="710"/>
      <c r="HCA269" s="710"/>
      <c r="HCB269" s="710"/>
      <c r="HCC269" s="710"/>
      <c r="HCD269" s="710"/>
      <c r="HCE269" s="710"/>
      <c r="HCF269" s="710"/>
      <c r="HCG269" s="710"/>
      <c r="HCH269" s="710"/>
      <c r="HCI269" s="710"/>
      <c r="HCJ269" s="710"/>
      <c r="HCK269" s="710"/>
      <c r="HCL269" s="710"/>
      <c r="HCM269" s="710"/>
      <c r="HCN269" s="710"/>
      <c r="HCO269" s="710"/>
      <c r="HCP269" s="710"/>
      <c r="HCQ269" s="710"/>
      <c r="HCR269" s="710"/>
      <c r="HCS269" s="710"/>
      <c r="HCT269" s="710"/>
      <c r="HCU269" s="710"/>
      <c r="HCV269" s="710"/>
      <c r="HCW269" s="710"/>
      <c r="HCX269" s="710"/>
      <c r="HCY269" s="710"/>
      <c r="HCZ269" s="710"/>
      <c r="HDA269" s="710"/>
      <c r="HDB269" s="710"/>
      <c r="HDC269" s="710"/>
      <c r="HDD269" s="710"/>
      <c r="HDE269" s="710"/>
      <c r="HDF269" s="710"/>
      <c r="HDG269" s="710"/>
      <c r="HDH269" s="710"/>
      <c r="HDI269" s="710"/>
      <c r="HDJ269" s="710"/>
      <c r="HDK269" s="710"/>
      <c r="HDL269" s="710"/>
      <c r="HDM269" s="710"/>
      <c r="HDN269" s="710"/>
      <c r="HDO269" s="710"/>
      <c r="HDP269" s="710"/>
      <c r="HDQ269" s="710"/>
      <c r="HDR269" s="710"/>
      <c r="HDS269" s="710"/>
      <c r="HDT269" s="710"/>
      <c r="HDU269" s="710"/>
      <c r="HDV269" s="710"/>
      <c r="HDW269" s="710"/>
      <c r="HDX269" s="710"/>
      <c r="HDY269" s="710"/>
      <c r="HDZ269" s="710"/>
      <c r="HEA269" s="710"/>
      <c r="HEB269" s="710"/>
      <c r="HEC269" s="710"/>
      <c r="HED269" s="710"/>
      <c r="HEE269" s="710"/>
      <c r="HEF269" s="710"/>
      <c r="HEG269" s="710"/>
      <c r="HEH269" s="710"/>
      <c r="HEI269" s="710"/>
      <c r="HEJ269" s="710"/>
      <c r="HEK269" s="710"/>
      <c r="HEL269" s="710"/>
      <c r="HEM269" s="710"/>
      <c r="HEN269" s="710"/>
      <c r="HEO269" s="710"/>
      <c r="HEP269" s="710"/>
      <c r="HEQ269" s="710"/>
      <c r="HER269" s="710"/>
      <c r="HES269" s="710"/>
      <c r="HET269" s="710"/>
      <c r="HEU269" s="710"/>
      <c r="HEV269" s="710"/>
      <c r="HEW269" s="710"/>
      <c r="HEX269" s="710"/>
      <c r="HEY269" s="710"/>
      <c r="HEZ269" s="710"/>
      <c r="HFA269" s="710"/>
      <c r="HFB269" s="710"/>
      <c r="HFC269" s="710"/>
      <c r="HFD269" s="710"/>
      <c r="HFE269" s="710"/>
      <c r="HFF269" s="710"/>
      <c r="HFG269" s="710"/>
      <c r="HFH269" s="710"/>
      <c r="HFI269" s="710"/>
      <c r="HFJ269" s="710"/>
      <c r="HFK269" s="710"/>
      <c r="HFL269" s="710"/>
      <c r="HFM269" s="710"/>
      <c r="HFN269" s="710"/>
      <c r="HFO269" s="710"/>
      <c r="HFP269" s="710"/>
      <c r="HFQ269" s="710"/>
      <c r="HFR269" s="710"/>
      <c r="HFS269" s="710"/>
      <c r="HFT269" s="710"/>
      <c r="HFU269" s="710"/>
      <c r="HFV269" s="710"/>
      <c r="HFW269" s="710"/>
      <c r="HFX269" s="710"/>
      <c r="HFY269" s="710"/>
      <c r="HFZ269" s="710"/>
      <c r="HGA269" s="710"/>
      <c r="HGB269" s="710"/>
      <c r="HGC269" s="710"/>
      <c r="HGD269" s="710"/>
      <c r="HGE269" s="710"/>
      <c r="HGF269" s="710"/>
      <c r="HGG269" s="710"/>
      <c r="HGH269" s="710"/>
      <c r="HGI269" s="710"/>
      <c r="HGJ269" s="710"/>
      <c r="HGK269" s="710"/>
      <c r="HGL269" s="710"/>
      <c r="HGM269" s="710"/>
      <c r="HGN269" s="710"/>
      <c r="HGO269" s="710"/>
      <c r="HGP269" s="710"/>
      <c r="HGQ269" s="710"/>
      <c r="HGR269" s="710"/>
      <c r="HGS269" s="710"/>
      <c r="HGT269" s="710"/>
      <c r="HGU269" s="710"/>
      <c r="HGV269" s="710"/>
      <c r="HGW269" s="710"/>
      <c r="HGX269" s="710"/>
      <c r="HGY269" s="710"/>
      <c r="HGZ269" s="710"/>
      <c r="HHA269" s="710"/>
      <c r="HHB269" s="710"/>
      <c r="HHC269" s="710"/>
      <c r="HHD269" s="710"/>
      <c r="HHE269" s="710"/>
      <c r="HHF269" s="710"/>
      <c r="HHG269" s="710"/>
      <c r="HHH269" s="710"/>
      <c r="HHI269" s="710"/>
      <c r="HHJ269" s="710"/>
      <c r="HHK269" s="710"/>
      <c r="HHL269" s="710"/>
      <c r="HHM269" s="710"/>
      <c r="HHN269" s="710"/>
      <c r="HHO269" s="710"/>
      <c r="HHP269" s="710"/>
      <c r="HHQ269" s="710"/>
      <c r="HHR269" s="710"/>
      <c r="HHS269" s="710"/>
      <c r="HHT269" s="710"/>
      <c r="HHU269" s="710"/>
      <c r="HHV269" s="710"/>
      <c r="HHW269" s="710"/>
      <c r="HHX269" s="710"/>
      <c r="HHY269" s="710"/>
      <c r="HHZ269" s="710"/>
      <c r="HIA269" s="710"/>
      <c r="HIB269" s="710"/>
      <c r="HIC269" s="710"/>
      <c r="HID269" s="710"/>
      <c r="HIE269" s="710"/>
      <c r="HIF269" s="710"/>
      <c r="HIG269" s="710"/>
      <c r="HIH269" s="710"/>
      <c r="HII269" s="710"/>
      <c r="HIJ269" s="710"/>
      <c r="HIK269" s="710"/>
      <c r="HIL269" s="710"/>
      <c r="HIM269" s="710"/>
      <c r="HIN269" s="710"/>
      <c r="HIO269" s="710"/>
      <c r="HIP269" s="710"/>
      <c r="HIQ269" s="710"/>
      <c r="HIR269" s="710"/>
      <c r="HIS269" s="710"/>
      <c r="HIT269" s="710"/>
      <c r="HIU269" s="710"/>
      <c r="HIV269" s="710"/>
      <c r="HIW269" s="710"/>
      <c r="HIX269" s="710"/>
      <c r="HIY269" s="710"/>
      <c r="HIZ269" s="710"/>
      <c r="HJA269" s="710"/>
      <c r="HJB269" s="710"/>
      <c r="HJC269" s="710"/>
      <c r="HJD269" s="710"/>
      <c r="HJE269" s="710"/>
      <c r="HJF269" s="710"/>
      <c r="HJG269" s="710"/>
      <c r="HJH269" s="710"/>
      <c r="HJI269" s="710"/>
      <c r="HJJ269" s="710"/>
      <c r="HJK269" s="710"/>
      <c r="HJL269" s="710"/>
      <c r="HJM269" s="710"/>
      <c r="HJN269" s="710"/>
      <c r="HJO269" s="710"/>
      <c r="HJP269" s="710"/>
      <c r="HJQ269" s="710"/>
      <c r="HJR269" s="710"/>
      <c r="HJS269" s="710"/>
      <c r="HJT269" s="710"/>
      <c r="HJU269" s="710"/>
      <c r="HJV269" s="710"/>
      <c r="HJW269" s="710"/>
      <c r="HJX269" s="710"/>
      <c r="HJY269" s="710"/>
      <c r="HJZ269" s="710"/>
      <c r="HKA269" s="710"/>
      <c r="HKB269" s="710"/>
      <c r="HKC269" s="710"/>
      <c r="HKD269" s="710"/>
      <c r="HKE269" s="710"/>
      <c r="HKF269" s="710"/>
      <c r="HKG269" s="710"/>
      <c r="HKH269" s="710"/>
      <c r="HKI269" s="710"/>
      <c r="HKJ269" s="710"/>
      <c r="HKK269" s="710"/>
      <c r="HKL269" s="710"/>
      <c r="HKM269" s="710"/>
      <c r="HKN269" s="710"/>
      <c r="HKO269" s="710"/>
      <c r="HKP269" s="710"/>
      <c r="HKQ269" s="710"/>
      <c r="HKR269" s="710"/>
      <c r="HKS269" s="710"/>
      <c r="HKT269" s="710"/>
      <c r="HKU269" s="710"/>
      <c r="HKV269" s="710"/>
      <c r="HKW269" s="710"/>
      <c r="HKX269" s="710"/>
      <c r="HKY269" s="710"/>
      <c r="HKZ269" s="710"/>
      <c r="HLA269" s="710"/>
      <c r="HLB269" s="710"/>
      <c r="HLC269" s="710"/>
      <c r="HLD269" s="710"/>
      <c r="HLE269" s="710"/>
      <c r="HLF269" s="710"/>
      <c r="HLG269" s="710"/>
      <c r="HLH269" s="710"/>
      <c r="HLI269" s="710"/>
      <c r="HLJ269" s="710"/>
      <c r="HLK269" s="710"/>
      <c r="HLL269" s="710"/>
      <c r="HLM269" s="710"/>
      <c r="HLN269" s="710"/>
      <c r="HLO269" s="710"/>
      <c r="HLP269" s="710"/>
      <c r="HLQ269" s="710"/>
      <c r="HLR269" s="710"/>
      <c r="HLS269" s="710"/>
      <c r="HLT269" s="710"/>
      <c r="HLU269" s="710"/>
      <c r="HLV269" s="710"/>
      <c r="HLW269" s="710"/>
      <c r="HLX269" s="710"/>
      <c r="HLY269" s="710"/>
      <c r="HLZ269" s="710"/>
      <c r="HMA269" s="710"/>
      <c r="HMB269" s="710"/>
      <c r="HMC269" s="710"/>
      <c r="HMD269" s="710"/>
      <c r="HME269" s="710"/>
      <c r="HMF269" s="710"/>
      <c r="HMG269" s="710"/>
      <c r="HMH269" s="710"/>
      <c r="HMI269" s="710"/>
      <c r="HMJ269" s="710"/>
      <c r="HMK269" s="710"/>
      <c r="HML269" s="710"/>
      <c r="HMM269" s="710"/>
      <c r="HMN269" s="710"/>
      <c r="HMO269" s="710"/>
      <c r="HMP269" s="710"/>
      <c r="HMQ269" s="710"/>
      <c r="HMR269" s="710"/>
      <c r="HMS269" s="710"/>
      <c r="HMT269" s="710"/>
      <c r="HMU269" s="710"/>
      <c r="HMV269" s="710"/>
      <c r="HMW269" s="710"/>
      <c r="HMX269" s="710"/>
      <c r="HMY269" s="710"/>
      <c r="HMZ269" s="710"/>
      <c r="HNA269" s="710"/>
      <c r="HNB269" s="710"/>
      <c r="HNC269" s="710"/>
      <c r="HND269" s="710"/>
      <c r="HNE269" s="710"/>
      <c r="HNF269" s="710"/>
      <c r="HNG269" s="710"/>
      <c r="HNH269" s="710"/>
      <c r="HNI269" s="710"/>
      <c r="HNJ269" s="710"/>
      <c r="HNK269" s="710"/>
      <c r="HNL269" s="710"/>
      <c r="HNM269" s="710"/>
      <c r="HNN269" s="710"/>
      <c r="HNO269" s="710"/>
      <c r="HNP269" s="710"/>
      <c r="HNQ269" s="710"/>
      <c r="HNR269" s="710"/>
      <c r="HNS269" s="710"/>
      <c r="HNT269" s="710"/>
      <c r="HNU269" s="710"/>
      <c r="HNV269" s="710"/>
      <c r="HNW269" s="710"/>
      <c r="HNX269" s="710"/>
      <c r="HNY269" s="710"/>
      <c r="HNZ269" s="710"/>
      <c r="HOA269" s="710"/>
      <c r="HOB269" s="710"/>
      <c r="HOC269" s="710"/>
      <c r="HOD269" s="710"/>
      <c r="HOE269" s="710"/>
      <c r="HOF269" s="710"/>
      <c r="HOG269" s="710"/>
      <c r="HOH269" s="710"/>
      <c r="HOI269" s="710"/>
      <c r="HOJ269" s="710"/>
      <c r="HOK269" s="710"/>
      <c r="HOL269" s="710"/>
      <c r="HOM269" s="710"/>
      <c r="HON269" s="710"/>
      <c r="HOO269" s="710"/>
      <c r="HOP269" s="710"/>
      <c r="HOQ269" s="710"/>
      <c r="HOR269" s="710"/>
      <c r="HOS269" s="710"/>
      <c r="HOT269" s="710"/>
      <c r="HOU269" s="710"/>
      <c r="HOV269" s="710"/>
      <c r="HOW269" s="710"/>
      <c r="HOX269" s="710"/>
      <c r="HOY269" s="710"/>
      <c r="HOZ269" s="710"/>
      <c r="HPA269" s="710"/>
      <c r="HPB269" s="710"/>
      <c r="HPC269" s="710"/>
      <c r="HPD269" s="710"/>
      <c r="HPE269" s="710"/>
      <c r="HPF269" s="710"/>
      <c r="HPG269" s="710"/>
      <c r="HPH269" s="710"/>
      <c r="HPI269" s="710"/>
      <c r="HPJ269" s="710"/>
      <c r="HPK269" s="710"/>
      <c r="HPL269" s="710"/>
      <c r="HPM269" s="710"/>
      <c r="HPN269" s="710"/>
      <c r="HPO269" s="710"/>
      <c r="HPP269" s="710"/>
      <c r="HPQ269" s="710"/>
      <c r="HPR269" s="710"/>
      <c r="HPS269" s="710"/>
      <c r="HPT269" s="710"/>
      <c r="HPU269" s="710"/>
      <c r="HPV269" s="710"/>
      <c r="HPW269" s="710"/>
      <c r="HPX269" s="710"/>
      <c r="HPY269" s="710"/>
      <c r="HPZ269" s="710"/>
      <c r="HQA269" s="710"/>
      <c r="HQB269" s="710"/>
      <c r="HQC269" s="710"/>
      <c r="HQD269" s="710"/>
      <c r="HQE269" s="710"/>
      <c r="HQF269" s="710"/>
      <c r="HQG269" s="710"/>
      <c r="HQH269" s="710"/>
      <c r="HQI269" s="710"/>
      <c r="HQJ269" s="710"/>
      <c r="HQK269" s="710"/>
      <c r="HQL269" s="710"/>
      <c r="HQM269" s="710"/>
      <c r="HQN269" s="710"/>
      <c r="HQO269" s="710"/>
      <c r="HQP269" s="710"/>
      <c r="HQQ269" s="710"/>
      <c r="HQR269" s="710"/>
      <c r="HQS269" s="710"/>
      <c r="HQT269" s="710"/>
      <c r="HQU269" s="710"/>
      <c r="HQV269" s="710"/>
      <c r="HQW269" s="710"/>
      <c r="HQX269" s="710"/>
      <c r="HQY269" s="710"/>
      <c r="HQZ269" s="710"/>
      <c r="HRA269" s="710"/>
      <c r="HRB269" s="710"/>
      <c r="HRC269" s="710"/>
      <c r="HRD269" s="710"/>
      <c r="HRE269" s="710"/>
      <c r="HRF269" s="710"/>
      <c r="HRG269" s="710"/>
      <c r="HRH269" s="710"/>
      <c r="HRI269" s="710"/>
      <c r="HRJ269" s="710"/>
      <c r="HRK269" s="710"/>
      <c r="HRL269" s="710"/>
      <c r="HRM269" s="710"/>
      <c r="HRN269" s="710"/>
      <c r="HRO269" s="710"/>
      <c r="HRP269" s="710"/>
      <c r="HRQ269" s="710"/>
      <c r="HRR269" s="710"/>
      <c r="HRS269" s="710"/>
      <c r="HRT269" s="710"/>
      <c r="HRU269" s="710"/>
      <c r="HRV269" s="710"/>
      <c r="HRW269" s="710"/>
      <c r="HRX269" s="710"/>
      <c r="HRY269" s="710"/>
      <c r="HRZ269" s="710"/>
      <c r="HSA269" s="710"/>
      <c r="HSB269" s="710"/>
      <c r="HSC269" s="710"/>
      <c r="HSD269" s="710"/>
      <c r="HSE269" s="710"/>
      <c r="HSF269" s="710"/>
      <c r="HSG269" s="710"/>
      <c r="HSH269" s="710"/>
      <c r="HSI269" s="710"/>
      <c r="HSJ269" s="710"/>
      <c r="HSK269" s="710"/>
      <c r="HSL269" s="710"/>
      <c r="HSM269" s="710"/>
      <c r="HSN269" s="710"/>
      <c r="HSO269" s="710"/>
      <c r="HSP269" s="710"/>
      <c r="HSQ269" s="710"/>
      <c r="HSR269" s="710"/>
      <c r="HSS269" s="710"/>
      <c r="HST269" s="710"/>
      <c r="HSU269" s="710"/>
      <c r="HSV269" s="710"/>
      <c r="HSW269" s="710"/>
      <c r="HSX269" s="710"/>
      <c r="HSY269" s="710"/>
      <c r="HSZ269" s="710"/>
      <c r="HTA269" s="710"/>
      <c r="HTB269" s="710"/>
      <c r="HTC269" s="710"/>
      <c r="HTD269" s="710"/>
      <c r="HTE269" s="710"/>
      <c r="HTF269" s="710"/>
      <c r="HTG269" s="710"/>
      <c r="HTH269" s="710"/>
      <c r="HTI269" s="710"/>
      <c r="HTJ269" s="710"/>
      <c r="HTK269" s="710"/>
      <c r="HTL269" s="710"/>
      <c r="HTM269" s="710"/>
      <c r="HTN269" s="710"/>
      <c r="HTO269" s="710"/>
      <c r="HTP269" s="710"/>
      <c r="HTQ269" s="710"/>
      <c r="HTR269" s="710"/>
      <c r="HTS269" s="710"/>
      <c r="HTT269" s="710"/>
      <c r="HTU269" s="710"/>
      <c r="HTV269" s="710"/>
      <c r="HTW269" s="710"/>
      <c r="HTX269" s="710"/>
      <c r="HTY269" s="710"/>
      <c r="HTZ269" s="710"/>
      <c r="HUA269" s="710"/>
      <c r="HUB269" s="710"/>
      <c r="HUC269" s="710"/>
      <c r="HUD269" s="710"/>
      <c r="HUE269" s="710"/>
      <c r="HUF269" s="710"/>
      <c r="HUG269" s="710"/>
      <c r="HUH269" s="710"/>
      <c r="HUI269" s="710"/>
      <c r="HUJ269" s="710"/>
      <c r="HUK269" s="710"/>
      <c r="HUL269" s="710"/>
      <c r="HUM269" s="710"/>
      <c r="HUN269" s="710"/>
      <c r="HUO269" s="710"/>
      <c r="HUP269" s="710"/>
      <c r="HUQ269" s="710"/>
      <c r="HUR269" s="710"/>
      <c r="HUS269" s="710"/>
      <c r="HUT269" s="710"/>
      <c r="HUU269" s="710"/>
      <c r="HUV269" s="710"/>
      <c r="HUW269" s="710"/>
      <c r="HUX269" s="710"/>
      <c r="HUY269" s="710"/>
      <c r="HUZ269" s="710"/>
      <c r="HVA269" s="710"/>
      <c r="HVB269" s="710"/>
      <c r="HVC269" s="710"/>
      <c r="HVD269" s="710"/>
      <c r="HVE269" s="710"/>
      <c r="HVF269" s="710"/>
      <c r="HVG269" s="710"/>
      <c r="HVH269" s="710"/>
      <c r="HVI269" s="710"/>
      <c r="HVJ269" s="710"/>
      <c r="HVK269" s="710"/>
      <c r="HVL269" s="710"/>
      <c r="HVM269" s="710"/>
      <c r="HVN269" s="710"/>
      <c r="HVO269" s="710"/>
      <c r="HVP269" s="710"/>
      <c r="HVQ269" s="710"/>
      <c r="HVR269" s="710"/>
      <c r="HVS269" s="710"/>
      <c r="HVT269" s="710"/>
      <c r="HVU269" s="710"/>
      <c r="HVV269" s="710"/>
      <c r="HVW269" s="710"/>
      <c r="HVX269" s="710"/>
      <c r="HVY269" s="710"/>
      <c r="HVZ269" s="710"/>
      <c r="HWA269" s="710"/>
      <c r="HWB269" s="710"/>
      <c r="HWC269" s="710"/>
      <c r="HWD269" s="710"/>
      <c r="HWE269" s="710"/>
      <c r="HWF269" s="710"/>
      <c r="HWG269" s="710"/>
      <c r="HWH269" s="710"/>
      <c r="HWI269" s="710"/>
      <c r="HWJ269" s="710"/>
      <c r="HWK269" s="710"/>
      <c r="HWL269" s="710"/>
      <c r="HWM269" s="710"/>
      <c r="HWN269" s="710"/>
      <c r="HWO269" s="710"/>
      <c r="HWP269" s="710"/>
      <c r="HWQ269" s="710"/>
      <c r="HWR269" s="710"/>
      <c r="HWS269" s="710"/>
      <c r="HWT269" s="710"/>
      <c r="HWU269" s="710"/>
      <c r="HWV269" s="710"/>
      <c r="HWW269" s="710"/>
      <c r="HWX269" s="710"/>
      <c r="HWY269" s="710"/>
      <c r="HWZ269" s="710"/>
      <c r="HXA269" s="710"/>
      <c r="HXB269" s="710"/>
      <c r="HXC269" s="710"/>
      <c r="HXD269" s="710"/>
      <c r="HXE269" s="710"/>
      <c r="HXF269" s="710"/>
      <c r="HXG269" s="710"/>
      <c r="HXH269" s="710"/>
      <c r="HXI269" s="710"/>
      <c r="HXJ269" s="710"/>
      <c r="HXK269" s="710"/>
      <c r="HXL269" s="710"/>
      <c r="HXM269" s="710"/>
      <c r="HXN269" s="710"/>
      <c r="HXO269" s="710"/>
      <c r="HXP269" s="710"/>
      <c r="HXQ269" s="710"/>
      <c r="HXR269" s="710"/>
      <c r="HXS269" s="710"/>
      <c r="HXT269" s="710"/>
      <c r="HXU269" s="710"/>
      <c r="HXV269" s="710"/>
      <c r="HXW269" s="710"/>
      <c r="HXX269" s="710"/>
      <c r="HXY269" s="710"/>
      <c r="HXZ269" s="710"/>
      <c r="HYA269" s="710"/>
      <c r="HYB269" s="710"/>
      <c r="HYC269" s="710"/>
      <c r="HYD269" s="710"/>
      <c r="HYE269" s="710"/>
      <c r="HYF269" s="710"/>
      <c r="HYG269" s="710"/>
      <c r="HYH269" s="710"/>
      <c r="HYI269" s="710"/>
      <c r="HYJ269" s="710"/>
      <c r="HYK269" s="710"/>
      <c r="HYL269" s="710"/>
      <c r="HYM269" s="710"/>
      <c r="HYN269" s="710"/>
      <c r="HYO269" s="710"/>
      <c r="HYP269" s="710"/>
      <c r="HYQ269" s="710"/>
      <c r="HYR269" s="710"/>
      <c r="HYS269" s="710"/>
      <c r="HYT269" s="710"/>
      <c r="HYU269" s="710"/>
      <c r="HYV269" s="710"/>
      <c r="HYW269" s="710"/>
      <c r="HYX269" s="710"/>
      <c r="HYY269" s="710"/>
      <c r="HYZ269" s="710"/>
      <c r="HZA269" s="710"/>
      <c r="HZB269" s="710"/>
      <c r="HZC269" s="710"/>
      <c r="HZD269" s="710"/>
      <c r="HZE269" s="710"/>
      <c r="HZF269" s="710"/>
      <c r="HZG269" s="710"/>
      <c r="HZH269" s="710"/>
      <c r="HZI269" s="710"/>
      <c r="HZJ269" s="710"/>
      <c r="HZK269" s="710"/>
      <c r="HZL269" s="710"/>
      <c r="HZM269" s="710"/>
      <c r="HZN269" s="710"/>
      <c r="HZO269" s="710"/>
      <c r="HZP269" s="710"/>
      <c r="HZQ269" s="710"/>
      <c r="HZR269" s="710"/>
      <c r="HZS269" s="710"/>
      <c r="HZT269" s="710"/>
      <c r="HZU269" s="710"/>
      <c r="HZV269" s="710"/>
      <c r="HZW269" s="710"/>
      <c r="HZX269" s="710"/>
      <c r="HZY269" s="710"/>
      <c r="HZZ269" s="710"/>
      <c r="IAA269" s="710"/>
      <c r="IAB269" s="710"/>
      <c r="IAC269" s="710"/>
      <c r="IAD269" s="710"/>
      <c r="IAE269" s="710"/>
      <c r="IAF269" s="710"/>
      <c r="IAG269" s="710"/>
      <c r="IAH269" s="710"/>
      <c r="IAI269" s="710"/>
      <c r="IAJ269" s="710"/>
      <c r="IAK269" s="710"/>
      <c r="IAL269" s="710"/>
      <c r="IAM269" s="710"/>
      <c r="IAN269" s="710"/>
      <c r="IAO269" s="710"/>
      <c r="IAP269" s="710"/>
      <c r="IAQ269" s="710"/>
      <c r="IAR269" s="710"/>
      <c r="IAS269" s="710"/>
      <c r="IAT269" s="710"/>
      <c r="IAU269" s="710"/>
      <c r="IAV269" s="710"/>
      <c r="IAW269" s="710"/>
      <c r="IAX269" s="710"/>
      <c r="IAY269" s="710"/>
      <c r="IAZ269" s="710"/>
      <c r="IBA269" s="710"/>
      <c r="IBB269" s="710"/>
      <c r="IBC269" s="710"/>
      <c r="IBD269" s="710"/>
      <c r="IBE269" s="710"/>
      <c r="IBF269" s="710"/>
      <c r="IBG269" s="710"/>
      <c r="IBH269" s="710"/>
      <c r="IBI269" s="710"/>
      <c r="IBJ269" s="710"/>
      <c r="IBK269" s="710"/>
      <c r="IBL269" s="710"/>
      <c r="IBM269" s="710"/>
      <c r="IBN269" s="710"/>
      <c r="IBO269" s="710"/>
      <c r="IBP269" s="710"/>
      <c r="IBQ269" s="710"/>
      <c r="IBR269" s="710"/>
      <c r="IBS269" s="710"/>
      <c r="IBT269" s="710"/>
      <c r="IBU269" s="710"/>
      <c r="IBV269" s="710"/>
      <c r="IBW269" s="710"/>
      <c r="IBX269" s="710"/>
      <c r="IBY269" s="710"/>
      <c r="IBZ269" s="710"/>
      <c r="ICA269" s="710"/>
      <c r="ICB269" s="710"/>
      <c r="ICC269" s="710"/>
      <c r="ICD269" s="710"/>
      <c r="ICE269" s="710"/>
      <c r="ICF269" s="710"/>
      <c r="ICG269" s="710"/>
      <c r="ICH269" s="710"/>
      <c r="ICI269" s="710"/>
      <c r="ICJ269" s="710"/>
      <c r="ICK269" s="710"/>
      <c r="ICL269" s="710"/>
      <c r="ICM269" s="710"/>
      <c r="ICN269" s="710"/>
      <c r="ICO269" s="710"/>
      <c r="ICP269" s="710"/>
      <c r="ICQ269" s="710"/>
      <c r="ICR269" s="710"/>
      <c r="ICS269" s="710"/>
      <c r="ICT269" s="710"/>
      <c r="ICU269" s="710"/>
      <c r="ICV269" s="710"/>
      <c r="ICW269" s="710"/>
      <c r="ICX269" s="710"/>
      <c r="ICY269" s="710"/>
      <c r="ICZ269" s="710"/>
      <c r="IDA269" s="710"/>
      <c r="IDB269" s="710"/>
      <c r="IDC269" s="710"/>
      <c r="IDD269" s="710"/>
      <c r="IDE269" s="710"/>
      <c r="IDF269" s="710"/>
      <c r="IDG269" s="710"/>
      <c r="IDH269" s="710"/>
      <c r="IDI269" s="710"/>
      <c r="IDJ269" s="710"/>
      <c r="IDK269" s="710"/>
      <c r="IDL269" s="710"/>
      <c r="IDM269" s="710"/>
      <c r="IDN269" s="710"/>
      <c r="IDO269" s="710"/>
      <c r="IDP269" s="710"/>
      <c r="IDQ269" s="710"/>
      <c r="IDR269" s="710"/>
      <c r="IDS269" s="710"/>
      <c r="IDT269" s="710"/>
      <c r="IDU269" s="710"/>
      <c r="IDV269" s="710"/>
      <c r="IDW269" s="710"/>
      <c r="IDX269" s="710"/>
      <c r="IDY269" s="710"/>
      <c r="IDZ269" s="710"/>
      <c r="IEA269" s="710"/>
      <c r="IEB269" s="710"/>
      <c r="IEC269" s="710"/>
      <c r="IED269" s="710"/>
      <c r="IEE269" s="710"/>
      <c r="IEF269" s="710"/>
      <c r="IEG269" s="710"/>
      <c r="IEH269" s="710"/>
      <c r="IEI269" s="710"/>
      <c r="IEJ269" s="710"/>
      <c r="IEK269" s="710"/>
      <c r="IEL269" s="710"/>
      <c r="IEM269" s="710"/>
      <c r="IEN269" s="710"/>
      <c r="IEO269" s="710"/>
      <c r="IEP269" s="710"/>
      <c r="IEQ269" s="710"/>
      <c r="IER269" s="710"/>
      <c r="IES269" s="710"/>
      <c r="IET269" s="710"/>
      <c r="IEU269" s="710"/>
      <c r="IEV269" s="710"/>
      <c r="IEW269" s="710"/>
      <c r="IEX269" s="710"/>
      <c r="IEY269" s="710"/>
      <c r="IEZ269" s="710"/>
      <c r="IFA269" s="710"/>
      <c r="IFB269" s="710"/>
      <c r="IFC269" s="710"/>
      <c r="IFD269" s="710"/>
      <c r="IFE269" s="710"/>
      <c r="IFF269" s="710"/>
      <c r="IFG269" s="710"/>
      <c r="IFH269" s="710"/>
      <c r="IFI269" s="710"/>
      <c r="IFJ269" s="710"/>
      <c r="IFK269" s="710"/>
      <c r="IFL269" s="710"/>
      <c r="IFM269" s="710"/>
      <c r="IFN269" s="710"/>
      <c r="IFO269" s="710"/>
      <c r="IFP269" s="710"/>
      <c r="IFQ269" s="710"/>
      <c r="IFR269" s="710"/>
      <c r="IFS269" s="710"/>
      <c r="IFT269" s="710"/>
      <c r="IFU269" s="710"/>
      <c r="IFV269" s="710"/>
      <c r="IFW269" s="710"/>
      <c r="IFX269" s="710"/>
      <c r="IFY269" s="710"/>
      <c r="IFZ269" s="710"/>
      <c r="IGA269" s="710"/>
      <c r="IGB269" s="710"/>
      <c r="IGC269" s="710"/>
      <c r="IGD269" s="710"/>
      <c r="IGE269" s="710"/>
      <c r="IGF269" s="710"/>
      <c r="IGG269" s="710"/>
      <c r="IGH269" s="710"/>
      <c r="IGI269" s="710"/>
      <c r="IGJ269" s="710"/>
      <c r="IGK269" s="710"/>
      <c r="IGL269" s="710"/>
      <c r="IGM269" s="710"/>
      <c r="IGN269" s="710"/>
      <c r="IGO269" s="710"/>
      <c r="IGP269" s="710"/>
      <c r="IGQ269" s="710"/>
      <c r="IGR269" s="710"/>
      <c r="IGS269" s="710"/>
      <c r="IGT269" s="710"/>
      <c r="IGU269" s="710"/>
      <c r="IGV269" s="710"/>
      <c r="IGW269" s="710"/>
      <c r="IGX269" s="710"/>
      <c r="IGY269" s="710"/>
      <c r="IGZ269" s="710"/>
      <c r="IHA269" s="710"/>
      <c r="IHB269" s="710"/>
      <c r="IHC269" s="710"/>
      <c r="IHD269" s="710"/>
      <c r="IHE269" s="710"/>
      <c r="IHF269" s="710"/>
      <c r="IHG269" s="710"/>
      <c r="IHH269" s="710"/>
      <c r="IHI269" s="710"/>
      <c r="IHJ269" s="710"/>
      <c r="IHK269" s="710"/>
      <c r="IHL269" s="710"/>
      <c r="IHM269" s="710"/>
      <c r="IHN269" s="710"/>
      <c r="IHO269" s="710"/>
      <c r="IHP269" s="710"/>
      <c r="IHQ269" s="710"/>
      <c r="IHR269" s="710"/>
      <c r="IHS269" s="710"/>
      <c r="IHT269" s="710"/>
      <c r="IHU269" s="710"/>
      <c r="IHV269" s="710"/>
      <c r="IHW269" s="710"/>
      <c r="IHX269" s="710"/>
      <c r="IHY269" s="710"/>
      <c r="IHZ269" s="710"/>
      <c r="IIA269" s="710"/>
      <c r="IIB269" s="710"/>
      <c r="IIC269" s="710"/>
      <c r="IID269" s="710"/>
      <c r="IIE269" s="710"/>
      <c r="IIF269" s="710"/>
      <c r="IIG269" s="710"/>
      <c r="IIH269" s="710"/>
      <c r="III269" s="710"/>
      <c r="IIJ269" s="710"/>
      <c r="IIK269" s="710"/>
      <c r="IIL269" s="710"/>
      <c r="IIM269" s="710"/>
      <c r="IIN269" s="710"/>
      <c r="IIO269" s="710"/>
      <c r="IIP269" s="710"/>
      <c r="IIQ269" s="710"/>
      <c r="IIR269" s="710"/>
      <c r="IIS269" s="710"/>
      <c r="IIT269" s="710"/>
      <c r="IIU269" s="710"/>
      <c r="IIV269" s="710"/>
      <c r="IIW269" s="710"/>
      <c r="IIX269" s="710"/>
      <c r="IIY269" s="710"/>
      <c r="IIZ269" s="710"/>
      <c r="IJA269" s="710"/>
      <c r="IJB269" s="710"/>
      <c r="IJC269" s="710"/>
      <c r="IJD269" s="710"/>
      <c r="IJE269" s="710"/>
      <c r="IJF269" s="710"/>
      <c r="IJG269" s="710"/>
      <c r="IJH269" s="710"/>
      <c r="IJI269" s="710"/>
      <c r="IJJ269" s="710"/>
      <c r="IJK269" s="710"/>
      <c r="IJL269" s="710"/>
      <c r="IJM269" s="710"/>
      <c r="IJN269" s="710"/>
      <c r="IJO269" s="710"/>
      <c r="IJP269" s="710"/>
      <c r="IJQ269" s="710"/>
      <c r="IJR269" s="710"/>
      <c r="IJS269" s="710"/>
      <c r="IJT269" s="710"/>
      <c r="IJU269" s="710"/>
      <c r="IJV269" s="710"/>
      <c r="IJW269" s="710"/>
      <c r="IJX269" s="710"/>
      <c r="IJY269" s="710"/>
      <c r="IJZ269" s="710"/>
      <c r="IKA269" s="710"/>
      <c r="IKB269" s="710"/>
      <c r="IKC269" s="710"/>
      <c r="IKD269" s="710"/>
      <c r="IKE269" s="710"/>
      <c r="IKF269" s="710"/>
      <c r="IKG269" s="710"/>
      <c r="IKH269" s="710"/>
      <c r="IKI269" s="710"/>
      <c r="IKJ269" s="710"/>
      <c r="IKK269" s="710"/>
      <c r="IKL269" s="710"/>
      <c r="IKM269" s="710"/>
      <c r="IKN269" s="710"/>
      <c r="IKO269" s="710"/>
      <c r="IKP269" s="710"/>
      <c r="IKQ269" s="710"/>
      <c r="IKR269" s="710"/>
      <c r="IKS269" s="710"/>
      <c r="IKT269" s="710"/>
      <c r="IKU269" s="710"/>
      <c r="IKV269" s="710"/>
      <c r="IKW269" s="710"/>
      <c r="IKX269" s="710"/>
      <c r="IKY269" s="710"/>
      <c r="IKZ269" s="710"/>
      <c r="ILA269" s="710"/>
      <c r="ILB269" s="710"/>
      <c r="ILC269" s="710"/>
      <c r="ILD269" s="710"/>
      <c r="ILE269" s="710"/>
      <c r="ILF269" s="710"/>
      <c r="ILG269" s="710"/>
      <c r="ILH269" s="710"/>
      <c r="ILI269" s="710"/>
      <c r="ILJ269" s="710"/>
      <c r="ILK269" s="710"/>
      <c r="ILL269" s="710"/>
      <c r="ILM269" s="710"/>
      <c r="ILN269" s="710"/>
      <c r="ILO269" s="710"/>
      <c r="ILP269" s="710"/>
      <c r="ILQ269" s="710"/>
      <c r="ILR269" s="710"/>
      <c r="ILS269" s="710"/>
      <c r="ILT269" s="710"/>
      <c r="ILU269" s="710"/>
      <c r="ILV269" s="710"/>
      <c r="ILW269" s="710"/>
      <c r="ILX269" s="710"/>
      <c r="ILY269" s="710"/>
      <c r="ILZ269" s="710"/>
      <c r="IMA269" s="710"/>
      <c r="IMB269" s="710"/>
      <c r="IMC269" s="710"/>
      <c r="IMD269" s="710"/>
      <c r="IME269" s="710"/>
      <c r="IMF269" s="710"/>
      <c r="IMG269" s="710"/>
      <c r="IMH269" s="710"/>
      <c r="IMI269" s="710"/>
      <c r="IMJ269" s="710"/>
      <c r="IMK269" s="710"/>
      <c r="IML269" s="710"/>
      <c r="IMM269" s="710"/>
      <c r="IMN269" s="710"/>
      <c r="IMO269" s="710"/>
      <c r="IMP269" s="710"/>
      <c r="IMQ269" s="710"/>
      <c r="IMR269" s="710"/>
      <c r="IMS269" s="710"/>
      <c r="IMT269" s="710"/>
      <c r="IMU269" s="710"/>
      <c r="IMV269" s="710"/>
      <c r="IMW269" s="710"/>
      <c r="IMX269" s="710"/>
      <c r="IMY269" s="710"/>
      <c r="IMZ269" s="710"/>
      <c r="INA269" s="710"/>
      <c r="INB269" s="710"/>
      <c r="INC269" s="710"/>
      <c r="IND269" s="710"/>
      <c r="INE269" s="710"/>
      <c r="INF269" s="710"/>
      <c r="ING269" s="710"/>
      <c r="INH269" s="710"/>
      <c r="INI269" s="710"/>
      <c r="INJ269" s="710"/>
      <c r="INK269" s="710"/>
      <c r="INL269" s="710"/>
      <c r="INM269" s="710"/>
      <c r="INN269" s="710"/>
      <c r="INO269" s="710"/>
      <c r="INP269" s="710"/>
      <c r="INQ269" s="710"/>
      <c r="INR269" s="710"/>
      <c r="INS269" s="710"/>
      <c r="INT269" s="710"/>
      <c r="INU269" s="710"/>
      <c r="INV269" s="710"/>
      <c r="INW269" s="710"/>
      <c r="INX269" s="710"/>
      <c r="INY269" s="710"/>
      <c r="INZ269" s="710"/>
      <c r="IOA269" s="710"/>
      <c r="IOB269" s="710"/>
      <c r="IOC269" s="710"/>
      <c r="IOD269" s="710"/>
      <c r="IOE269" s="710"/>
      <c r="IOF269" s="710"/>
      <c r="IOG269" s="710"/>
      <c r="IOH269" s="710"/>
      <c r="IOI269" s="710"/>
      <c r="IOJ269" s="710"/>
      <c r="IOK269" s="710"/>
      <c r="IOL269" s="710"/>
      <c r="IOM269" s="710"/>
      <c r="ION269" s="710"/>
      <c r="IOO269" s="710"/>
      <c r="IOP269" s="710"/>
      <c r="IOQ269" s="710"/>
      <c r="IOR269" s="710"/>
      <c r="IOS269" s="710"/>
      <c r="IOT269" s="710"/>
      <c r="IOU269" s="710"/>
      <c r="IOV269" s="710"/>
      <c r="IOW269" s="710"/>
      <c r="IOX269" s="710"/>
      <c r="IOY269" s="710"/>
      <c r="IOZ269" s="710"/>
      <c r="IPA269" s="710"/>
      <c r="IPB269" s="710"/>
      <c r="IPC269" s="710"/>
      <c r="IPD269" s="710"/>
      <c r="IPE269" s="710"/>
      <c r="IPF269" s="710"/>
      <c r="IPG269" s="710"/>
      <c r="IPH269" s="710"/>
      <c r="IPI269" s="710"/>
      <c r="IPJ269" s="710"/>
      <c r="IPK269" s="710"/>
      <c r="IPL269" s="710"/>
      <c r="IPM269" s="710"/>
      <c r="IPN269" s="710"/>
      <c r="IPO269" s="710"/>
      <c r="IPP269" s="710"/>
      <c r="IPQ269" s="710"/>
      <c r="IPR269" s="710"/>
      <c r="IPS269" s="710"/>
      <c r="IPT269" s="710"/>
      <c r="IPU269" s="710"/>
      <c r="IPV269" s="710"/>
      <c r="IPW269" s="710"/>
      <c r="IPX269" s="710"/>
      <c r="IPY269" s="710"/>
      <c r="IPZ269" s="710"/>
      <c r="IQA269" s="710"/>
      <c r="IQB269" s="710"/>
      <c r="IQC269" s="710"/>
      <c r="IQD269" s="710"/>
      <c r="IQE269" s="710"/>
      <c r="IQF269" s="710"/>
      <c r="IQG269" s="710"/>
      <c r="IQH269" s="710"/>
      <c r="IQI269" s="710"/>
      <c r="IQJ269" s="710"/>
      <c r="IQK269" s="710"/>
      <c r="IQL269" s="710"/>
      <c r="IQM269" s="710"/>
      <c r="IQN269" s="710"/>
      <c r="IQO269" s="710"/>
      <c r="IQP269" s="710"/>
      <c r="IQQ269" s="710"/>
      <c r="IQR269" s="710"/>
      <c r="IQS269" s="710"/>
      <c r="IQT269" s="710"/>
      <c r="IQU269" s="710"/>
      <c r="IQV269" s="710"/>
      <c r="IQW269" s="710"/>
      <c r="IQX269" s="710"/>
      <c r="IQY269" s="710"/>
      <c r="IQZ269" s="710"/>
      <c r="IRA269" s="710"/>
      <c r="IRB269" s="710"/>
      <c r="IRC269" s="710"/>
      <c r="IRD269" s="710"/>
      <c r="IRE269" s="710"/>
      <c r="IRF269" s="710"/>
      <c r="IRG269" s="710"/>
      <c r="IRH269" s="710"/>
      <c r="IRI269" s="710"/>
      <c r="IRJ269" s="710"/>
      <c r="IRK269" s="710"/>
      <c r="IRL269" s="710"/>
      <c r="IRM269" s="710"/>
      <c r="IRN269" s="710"/>
      <c r="IRO269" s="710"/>
      <c r="IRP269" s="710"/>
      <c r="IRQ269" s="710"/>
      <c r="IRR269" s="710"/>
      <c r="IRS269" s="710"/>
      <c r="IRT269" s="710"/>
      <c r="IRU269" s="710"/>
      <c r="IRV269" s="710"/>
      <c r="IRW269" s="710"/>
      <c r="IRX269" s="710"/>
      <c r="IRY269" s="710"/>
      <c r="IRZ269" s="710"/>
      <c r="ISA269" s="710"/>
      <c r="ISB269" s="710"/>
      <c r="ISC269" s="710"/>
      <c r="ISD269" s="710"/>
      <c r="ISE269" s="710"/>
      <c r="ISF269" s="710"/>
      <c r="ISG269" s="710"/>
      <c r="ISH269" s="710"/>
      <c r="ISI269" s="710"/>
      <c r="ISJ269" s="710"/>
      <c r="ISK269" s="710"/>
      <c r="ISL269" s="710"/>
      <c r="ISM269" s="710"/>
      <c r="ISN269" s="710"/>
      <c r="ISO269" s="710"/>
      <c r="ISP269" s="710"/>
      <c r="ISQ269" s="710"/>
      <c r="ISR269" s="710"/>
      <c r="ISS269" s="710"/>
      <c r="IST269" s="710"/>
      <c r="ISU269" s="710"/>
      <c r="ISV269" s="710"/>
      <c r="ISW269" s="710"/>
      <c r="ISX269" s="710"/>
      <c r="ISY269" s="710"/>
      <c r="ISZ269" s="710"/>
      <c r="ITA269" s="710"/>
      <c r="ITB269" s="710"/>
      <c r="ITC269" s="710"/>
      <c r="ITD269" s="710"/>
      <c r="ITE269" s="710"/>
      <c r="ITF269" s="710"/>
      <c r="ITG269" s="710"/>
      <c r="ITH269" s="710"/>
      <c r="ITI269" s="710"/>
      <c r="ITJ269" s="710"/>
      <c r="ITK269" s="710"/>
      <c r="ITL269" s="710"/>
      <c r="ITM269" s="710"/>
      <c r="ITN269" s="710"/>
      <c r="ITO269" s="710"/>
      <c r="ITP269" s="710"/>
      <c r="ITQ269" s="710"/>
      <c r="ITR269" s="710"/>
      <c r="ITS269" s="710"/>
      <c r="ITT269" s="710"/>
      <c r="ITU269" s="710"/>
      <c r="ITV269" s="710"/>
      <c r="ITW269" s="710"/>
      <c r="ITX269" s="710"/>
      <c r="ITY269" s="710"/>
      <c r="ITZ269" s="710"/>
      <c r="IUA269" s="710"/>
      <c r="IUB269" s="710"/>
      <c r="IUC269" s="710"/>
      <c r="IUD269" s="710"/>
      <c r="IUE269" s="710"/>
      <c r="IUF269" s="710"/>
      <c r="IUG269" s="710"/>
      <c r="IUH269" s="710"/>
      <c r="IUI269" s="710"/>
      <c r="IUJ269" s="710"/>
      <c r="IUK269" s="710"/>
      <c r="IUL269" s="710"/>
      <c r="IUM269" s="710"/>
      <c r="IUN269" s="710"/>
      <c r="IUO269" s="710"/>
      <c r="IUP269" s="710"/>
      <c r="IUQ269" s="710"/>
      <c r="IUR269" s="710"/>
      <c r="IUS269" s="710"/>
      <c r="IUT269" s="710"/>
      <c r="IUU269" s="710"/>
      <c r="IUV269" s="710"/>
      <c r="IUW269" s="710"/>
      <c r="IUX269" s="710"/>
      <c r="IUY269" s="710"/>
      <c r="IUZ269" s="710"/>
      <c r="IVA269" s="710"/>
      <c r="IVB269" s="710"/>
      <c r="IVC269" s="710"/>
      <c r="IVD269" s="710"/>
      <c r="IVE269" s="710"/>
      <c r="IVF269" s="710"/>
      <c r="IVG269" s="710"/>
      <c r="IVH269" s="710"/>
      <c r="IVI269" s="710"/>
      <c r="IVJ269" s="710"/>
      <c r="IVK269" s="710"/>
      <c r="IVL269" s="710"/>
      <c r="IVM269" s="710"/>
      <c r="IVN269" s="710"/>
      <c r="IVO269" s="710"/>
      <c r="IVP269" s="710"/>
      <c r="IVQ269" s="710"/>
      <c r="IVR269" s="710"/>
      <c r="IVS269" s="710"/>
      <c r="IVT269" s="710"/>
      <c r="IVU269" s="710"/>
      <c r="IVV269" s="710"/>
      <c r="IVW269" s="710"/>
      <c r="IVX269" s="710"/>
      <c r="IVY269" s="710"/>
      <c r="IVZ269" s="710"/>
      <c r="IWA269" s="710"/>
      <c r="IWB269" s="710"/>
      <c r="IWC269" s="710"/>
      <c r="IWD269" s="710"/>
      <c r="IWE269" s="710"/>
      <c r="IWF269" s="710"/>
      <c r="IWG269" s="710"/>
      <c r="IWH269" s="710"/>
      <c r="IWI269" s="710"/>
      <c r="IWJ269" s="710"/>
      <c r="IWK269" s="710"/>
      <c r="IWL269" s="710"/>
      <c r="IWM269" s="710"/>
      <c r="IWN269" s="710"/>
      <c r="IWO269" s="710"/>
      <c r="IWP269" s="710"/>
      <c r="IWQ269" s="710"/>
      <c r="IWR269" s="710"/>
      <c r="IWS269" s="710"/>
      <c r="IWT269" s="710"/>
      <c r="IWU269" s="710"/>
      <c r="IWV269" s="710"/>
      <c r="IWW269" s="710"/>
      <c r="IWX269" s="710"/>
      <c r="IWY269" s="710"/>
      <c r="IWZ269" s="710"/>
      <c r="IXA269" s="710"/>
      <c r="IXB269" s="710"/>
      <c r="IXC269" s="710"/>
      <c r="IXD269" s="710"/>
      <c r="IXE269" s="710"/>
      <c r="IXF269" s="710"/>
      <c r="IXG269" s="710"/>
      <c r="IXH269" s="710"/>
      <c r="IXI269" s="710"/>
      <c r="IXJ269" s="710"/>
      <c r="IXK269" s="710"/>
      <c r="IXL269" s="710"/>
      <c r="IXM269" s="710"/>
      <c r="IXN269" s="710"/>
      <c r="IXO269" s="710"/>
      <c r="IXP269" s="710"/>
      <c r="IXQ269" s="710"/>
      <c r="IXR269" s="710"/>
      <c r="IXS269" s="710"/>
      <c r="IXT269" s="710"/>
      <c r="IXU269" s="710"/>
      <c r="IXV269" s="710"/>
      <c r="IXW269" s="710"/>
      <c r="IXX269" s="710"/>
      <c r="IXY269" s="710"/>
      <c r="IXZ269" s="710"/>
      <c r="IYA269" s="710"/>
      <c r="IYB269" s="710"/>
      <c r="IYC269" s="710"/>
      <c r="IYD269" s="710"/>
      <c r="IYE269" s="710"/>
      <c r="IYF269" s="710"/>
      <c r="IYG269" s="710"/>
      <c r="IYH269" s="710"/>
      <c r="IYI269" s="710"/>
      <c r="IYJ269" s="710"/>
      <c r="IYK269" s="710"/>
      <c r="IYL269" s="710"/>
      <c r="IYM269" s="710"/>
      <c r="IYN269" s="710"/>
      <c r="IYO269" s="710"/>
      <c r="IYP269" s="710"/>
      <c r="IYQ269" s="710"/>
      <c r="IYR269" s="710"/>
      <c r="IYS269" s="710"/>
      <c r="IYT269" s="710"/>
      <c r="IYU269" s="710"/>
      <c r="IYV269" s="710"/>
      <c r="IYW269" s="710"/>
      <c r="IYX269" s="710"/>
      <c r="IYY269" s="710"/>
      <c r="IYZ269" s="710"/>
      <c r="IZA269" s="710"/>
      <c r="IZB269" s="710"/>
      <c r="IZC269" s="710"/>
      <c r="IZD269" s="710"/>
      <c r="IZE269" s="710"/>
      <c r="IZF269" s="710"/>
      <c r="IZG269" s="710"/>
      <c r="IZH269" s="710"/>
      <c r="IZI269" s="710"/>
      <c r="IZJ269" s="710"/>
      <c r="IZK269" s="710"/>
      <c r="IZL269" s="710"/>
      <c r="IZM269" s="710"/>
      <c r="IZN269" s="710"/>
      <c r="IZO269" s="710"/>
      <c r="IZP269" s="710"/>
      <c r="IZQ269" s="710"/>
      <c r="IZR269" s="710"/>
      <c r="IZS269" s="710"/>
      <c r="IZT269" s="710"/>
      <c r="IZU269" s="710"/>
      <c r="IZV269" s="710"/>
      <c r="IZW269" s="710"/>
      <c r="IZX269" s="710"/>
      <c r="IZY269" s="710"/>
      <c r="IZZ269" s="710"/>
      <c r="JAA269" s="710"/>
      <c r="JAB269" s="710"/>
      <c r="JAC269" s="710"/>
      <c r="JAD269" s="710"/>
      <c r="JAE269" s="710"/>
      <c r="JAF269" s="710"/>
      <c r="JAG269" s="710"/>
      <c r="JAH269" s="710"/>
      <c r="JAI269" s="710"/>
      <c r="JAJ269" s="710"/>
      <c r="JAK269" s="710"/>
      <c r="JAL269" s="710"/>
      <c r="JAM269" s="710"/>
      <c r="JAN269" s="710"/>
      <c r="JAO269" s="710"/>
      <c r="JAP269" s="710"/>
      <c r="JAQ269" s="710"/>
      <c r="JAR269" s="710"/>
      <c r="JAS269" s="710"/>
      <c r="JAT269" s="710"/>
      <c r="JAU269" s="710"/>
      <c r="JAV269" s="710"/>
      <c r="JAW269" s="710"/>
      <c r="JAX269" s="710"/>
      <c r="JAY269" s="710"/>
      <c r="JAZ269" s="710"/>
      <c r="JBA269" s="710"/>
      <c r="JBB269" s="710"/>
      <c r="JBC269" s="710"/>
      <c r="JBD269" s="710"/>
      <c r="JBE269" s="710"/>
      <c r="JBF269" s="710"/>
      <c r="JBG269" s="710"/>
      <c r="JBH269" s="710"/>
      <c r="JBI269" s="710"/>
      <c r="JBJ269" s="710"/>
      <c r="JBK269" s="710"/>
      <c r="JBL269" s="710"/>
      <c r="JBM269" s="710"/>
      <c r="JBN269" s="710"/>
      <c r="JBO269" s="710"/>
      <c r="JBP269" s="710"/>
      <c r="JBQ269" s="710"/>
      <c r="JBR269" s="710"/>
      <c r="JBS269" s="710"/>
      <c r="JBT269" s="710"/>
      <c r="JBU269" s="710"/>
      <c r="JBV269" s="710"/>
      <c r="JBW269" s="710"/>
      <c r="JBX269" s="710"/>
      <c r="JBY269" s="710"/>
      <c r="JBZ269" s="710"/>
      <c r="JCA269" s="710"/>
      <c r="JCB269" s="710"/>
      <c r="JCC269" s="710"/>
      <c r="JCD269" s="710"/>
      <c r="JCE269" s="710"/>
      <c r="JCF269" s="710"/>
      <c r="JCG269" s="710"/>
      <c r="JCH269" s="710"/>
      <c r="JCI269" s="710"/>
      <c r="JCJ269" s="710"/>
      <c r="JCK269" s="710"/>
      <c r="JCL269" s="710"/>
      <c r="JCM269" s="710"/>
      <c r="JCN269" s="710"/>
      <c r="JCO269" s="710"/>
      <c r="JCP269" s="710"/>
      <c r="JCQ269" s="710"/>
      <c r="JCR269" s="710"/>
      <c r="JCS269" s="710"/>
      <c r="JCT269" s="710"/>
      <c r="JCU269" s="710"/>
      <c r="JCV269" s="710"/>
      <c r="JCW269" s="710"/>
      <c r="JCX269" s="710"/>
      <c r="JCY269" s="710"/>
      <c r="JCZ269" s="710"/>
      <c r="JDA269" s="710"/>
      <c r="JDB269" s="710"/>
      <c r="JDC269" s="710"/>
      <c r="JDD269" s="710"/>
      <c r="JDE269" s="710"/>
      <c r="JDF269" s="710"/>
      <c r="JDG269" s="710"/>
      <c r="JDH269" s="710"/>
      <c r="JDI269" s="710"/>
      <c r="JDJ269" s="710"/>
      <c r="JDK269" s="710"/>
      <c r="JDL269" s="710"/>
      <c r="JDM269" s="710"/>
      <c r="JDN269" s="710"/>
      <c r="JDO269" s="710"/>
      <c r="JDP269" s="710"/>
      <c r="JDQ269" s="710"/>
      <c r="JDR269" s="710"/>
      <c r="JDS269" s="710"/>
      <c r="JDT269" s="710"/>
      <c r="JDU269" s="710"/>
      <c r="JDV269" s="710"/>
      <c r="JDW269" s="710"/>
      <c r="JDX269" s="710"/>
      <c r="JDY269" s="710"/>
      <c r="JDZ269" s="710"/>
      <c r="JEA269" s="710"/>
      <c r="JEB269" s="710"/>
      <c r="JEC269" s="710"/>
      <c r="JED269" s="710"/>
      <c r="JEE269" s="710"/>
      <c r="JEF269" s="710"/>
      <c r="JEG269" s="710"/>
      <c r="JEH269" s="710"/>
      <c r="JEI269" s="710"/>
      <c r="JEJ269" s="710"/>
      <c r="JEK269" s="710"/>
      <c r="JEL269" s="710"/>
      <c r="JEM269" s="710"/>
      <c r="JEN269" s="710"/>
      <c r="JEO269" s="710"/>
      <c r="JEP269" s="710"/>
      <c r="JEQ269" s="710"/>
      <c r="JER269" s="710"/>
      <c r="JES269" s="710"/>
      <c r="JET269" s="710"/>
      <c r="JEU269" s="710"/>
      <c r="JEV269" s="710"/>
      <c r="JEW269" s="710"/>
      <c r="JEX269" s="710"/>
      <c r="JEY269" s="710"/>
      <c r="JEZ269" s="710"/>
      <c r="JFA269" s="710"/>
      <c r="JFB269" s="710"/>
      <c r="JFC269" s="710"/>
      <c r="JFD269" s="710"/>
      <c r="JFE269" s="710"/>
      <c r="JFF269" s="710"/>
      <c r="JFG269" s="710"/>
      <c r="JFH269" s="710"/>
      <c r="JFI269" s="710"/>
      <c r="JFJ269" s="710"/>
      <c r="JFK269" s="710"/>
      <c r="JFL269" s="710"/>
      <c r="JFM269" s="710"/>
      <c r="JFN269" s="710"/>
      <c r="JFO269" s="710"/>
      <c r="JFP269" s="710"/>
      <c r="JFQ269" s="710"/>
      <c r="JFR269" s="710"/>
      <c r="JFS269" s="710"/>
      <c r="JFT269" s="710"/>
      <c r="JFU269" s="710"/>
      <c r="JFV269" s="710"/>
      <c r="JFW269" s="710"/>
      <c r="JFX269" s="710"/>
      <c r="JFY269" s="710"/>
      <c r="JFZ269" s="710"/>
      <c r="JGA269" s="710"/>
      <c r="JGB269" s="710"/>
      <c r="JGC269" s="710"/>
      <c r="JGD269" s="710"/>
      <c r="JGE269" s="710"/>
      <c r="JGF269" s="710"/>
      <c r="JGG269" s="710"/>
      <c r="JGH269" s="710"/>
      <c r="JGI269" s="710"/>
      <c r="JGJ269" s="710"/>
      <c r="JGK269" s="710"/>
      <c r="JGL269" s="710"/>
      <c r="JGM269" s="710"/>
      <c r="JGN269" s="710"/>
      <c r="JGO269" s="710"/>
      <c r="JGP269" s="710"/>
      <c r="JGQ269" s="710"/>
      <c r="JGR269" s="710"/>
      <c r="JGS269" s="710"/>
      <c r="JGT269" s="710"/>
      <c r="JGU269" s="710"/>
      <c r="JGV269" s="710"/>
      <c r="JGW269" s="710"/>
      <c r="JGX269" s="710"/>
      <c r="JGY269" s="710"/>
      <c r="JGZ269" s="710"/>
      <c r="JHA269" s="710"/>
      <c r="JHB269" s="710"/>
      <c r="JHC269" s="710"/>
      <c r="JHD269" s="710"/>
      <c r="JHE269" s="710"/>
      <c r="JHF269" s="710"/>
      <c r="JHG269" s="710"/>
      <c r="JHH269" s="710"/>
      <c r="JHI269" s="710"/>
      <c r="JHJ269" s="710"/>
      <c r="JHK269" s="710"/>
      <c r="JHL269" s="710"/>
      <c r="JHM269" s="710"/>
      <c r="JHN269" s="710"/>
      <c r="JHO269" s="710"/>
      <c r="JHP269" s="710"/>
      <c r="JHQ269" s="710"/>
      <c r="JHR269" s="710"/>
      <c r="JHS269" s="710"/>
      <c r="JHT269" s="710"/>
      <c r="JHU269" s="710"/>
      <c r="JHV269" s="710"/>
      <c r="JHW269" s="710"/>
      <c r="JHX269" s="710"/>
      <c r="JHY269" s="710"/>
      <c r="JHZ269" s="710"/>
      <c r="JIA269" s="710"/>
      <c r="JIB269" s="710"/>
      <c r="JIC269" s="710"/>
      <c r="JID269" s="710"/>
      <c r="JIE269" s="710"/>
      <c r="JIF269" s="710"/>
      <c r="JIG269" s="710"/>
      <c r="JIH269" s="710"/>
      <c r="JII269" s="710"/>
      <c r="JIJ269" s="710"/>
      <c r="JIK269" s="710"/>
      <c r="JIL269" s="710"/>
      <c r="JIM269" s="710"/>
      <c r="JIN269" s="710"/>
      <c r="JIO269" s="710"/>
      <c r="JIP269" s="710"/>
      <c r="JIQ269" s="710"/>
      <c r="JIR269" s="710"/>
      <c r="JIS269" s="710"/>
      <c r="JIT269" s="710"/>
      <c r="JIU269" s="710"/>
      <c r="JIV269" s="710"/>
      <c r="JIW269" s="710"/>
      <c r="JIX269" s="710"/>
      <c r="JIY269" s="710"/>
      <c r="JIZ269" s="710"/>
      <c r="JJA269" s="710"/>
      <c r="JJB269" s="710"/>
      <c r="JJC269" s="710"/>
      <c r="JJD269" s="710"/>
      <c r="JJE269" s="710"/>
      <c r="JJF269" s="710"/>
      <c r="JJG269" s="710"/>
      <c r="JJH269" s="710"/>
      <c r="JJI269" s="710"/>
      <c r="JJJ269" s="710"/>
      <c r="JJK269" s="710"/>
      <c r="JJL269" s="710"/>
      <c r="JJM269" s="710"/>
      <c r="JJN269" s="710"/>
      <c r="JJO269" s="710"/>
      <c r="JJP269" s="710"/>
      <c r="JJQ269" s="710"/>
      <c r="JJR269" s="710"/>
      <c r="JJS269" s="710"/>
      <c r="JJT269" s="710"/>
      <c r="JJU269" s="710"/>
      <c r="JJV269" s="710"/>
      <c r="JJW269" s="710"/>
      <c r="JJX269" s="710"/>
      <c r="JJY269" s="710"/>
      <c r="JJZ269" s="710"/>
      <c r="JKA269" s="710"/>
      <c r="JKB269" s="710"/>
      <c r="JKC269" s="710"/>
      <c r="JKD269" s="710"/>
      <c r="JKE269" s="710"/>
      <c r="JKF269" s="710"/>
      <c r="JKG269" s="710"/>
      <c r="JKH269" s="710"/>
      <c r="JKI269" s="710"/>
      <c r="JKJ269" s="710"/>
      <c r="JKK269" s="710"/>
      <c r="JKL269" s="710"/>
      <c r="JKM269" s="710"/>
      <c r="JKN269" s="710"/>
      <c r="JKO269" s="710"/>
      <c r="JKP269" s="710"/>
      <c r="JKQ269" s="710"/>
      <c r="JKR269" s="710"/>
      <c r="JKS269" s="710"/>
      <c r="JKT269" s="710"/>
      <c r="JKU269" s="710"/>
      <c r="JKV269" s="710"/>
      <c r="JKW269" s="710"/>
      <c r="JKX269" s="710"/>
      <c r="JKY269" s="710"/>
      <c r="JKZ269" s="710"/>
      <c r="JLA269" s="710"/>
      <c r="JLB269" s="710"/>
      <c r="JLC269" s="710"/>
      <c r="JLD269" s="710"/>
      <c r="JLE269" s="710"/>
      <c r="JLF269" s="710"/>
      <c r="JLG269" s="710"/>
      <c r="JLH269" s="710"/>
      <c r="JLI269" s="710"/>
      <c r="JLJ269" s="710"/>
      <c r="JLK269" s="710"/>
      <c r="JLL269" s="710"/>
      <c r="JLM269" s="710"/>
      <c r="JLN269" s="710"/>
      <c r="JLO269" s="710"/>
      <c r="JLP269" s="710"/>
      <c r="JLQ269" s="710"/>
      <c r="JLR269" s="710"/>
      <c r="JLS269" s="710"/>
      <c r="JLT269" s="710"/>
      <c r="JLU269" s="710"/>
      <c r="JLV269" s="710"/>
      <c r="JLW269" s="710"/>
      <c r="JLX269" s="710"/>
      <c r="JLY269" s="710"/>
      <c r="JLZ269" s="710"/>
      <c r="JMA269" s="710"/>
      <c r="JMB269" s="710"/>
      <c r="JMC269" s="710"/>
      <c r="JMD269" s="710"/>
      <c r="JME269" s="710"/>
      <c r="JMF269" s="710"/>
      <c r="JMG269" s="710"/>
      <c r="JMH269" s="710"/>
      <c r="JMI269" s="710"/>
      <c r="JMJ269" s="710"/>
      <c r="JMK269" s="710"/>
      <c r="JML269" s="710"/>
      <c r="JMM269" s="710"/>
      <c r="JMN269" s="710"/>
      <c r="JMO269" s="710"/>
      <c r="JMP269" s="710"/>
      <c r="JMQ269" s="710"/>
      <c r="JMR269" s="710"/>
      <c r="JMS269" s="710"/>
      <c r="JMT269" s="710"/>
      <c r="JMU269" s="710"/>
      <c r="JMV269" s="710"/>
      <c r="JMW269" s="710"/>
      <c r="JMX269" s="710"/>
      <c r="JMY269" s="710"/>
      <c r="JMZ269" s="710"/>
      <c r="JNA269" s="710"/>
      <c r="JNB269" s="710"/>
      <c r="JNC269" s="710"/>
      <c r="JND269" s="710"/>
      <c r="JNE269" s="710"/>
      <c r="JNF269" s="710"/>
      <c r="JNG269" s="710"/>
      <c r="JNH269" s="710"/>
      <c r="JNI269" s="710"/>
      <c r="JNJ269" s="710"/>
      <c r="JNK269" s="710"/>
      <c r="JNL269" s="710"/>
      <c r="JNM269" s="710"/>
      <c r="JNN269" s="710"/>
      <c r="JNO269" s="710"/>
      <c r="JNP269" s="710"/>
      <c r="JNQ269" s="710"/>
      <c r="JNR269" s="710"/>
      <c r="JNS269" s="710"/>
      <c r="JNT269" s="710"/>
      <c r="JNU269" s="710"/>
      <c r="JNV269" s="710"/>
      <c r="JNW269" s="710"/>
      <c r="JNX269" s="710"/>
      <c r="JNY269" s="710"/>
      <c r="JNZ269" s="710"/>
      <c r="JOA269" s="710"/>
      <c r="JOB269" s="710"/>
      <c r="JOC269" s="710"/>
      <c r="JOD269" s="710"/>
      <c r="JOE269" s="710"/>
      <c r="JOF269" s="710"/>
      <c r="JOG269" s="710"/>
      <c r="JOH269" s="710"/>
      <c r="JOI269" s="710"/>
      <c r="JOJ269" s="710"/>
      <c r="JOK269" s="710"/>
      <c r="JOL269" s="710"/>
      <c r="JOM269" s="710"/>
      <c r="JON269" s="710"/>
      <c r="JOO269" s="710"/>
      <c r="JOP269" s="710"/>
      <c r="JOQ269" s="710"/>
      <c r="JOR269" s="710"/>
      <c r="JOS269" s="710"/>
      <c r="JOT269" s="710"/>
      <c r="JOU269" s="710"/>
      <c r="JOV269" s="710"/>
      <c r="JOW269" s="710"/>
      <c r="JOX269" s="710"/>
      <c r="JOY269" s="710"/>
      <c r="JOZ269" s="710"/>
      <c r="JPA269" s="710"/>
      <c r="JPB269" s="710"/>
      <c r="JPC269" s="710"/>
      <c r="JPD269" s="710"/>
      <c r="JPE269" s="710"/>
      <c r="JPF269" s="710"/>
      <c r="JPG269" s="710"/>
      <c r="JPH269" s="710"/>
      <c r="JPI269" s="710"/>
      <c r="JPJ269" s="710"/>
      <c r="JPK269" s="710"/>
      <c r="JPL269" s="710"/>
      <c r="JPM269" s="710"/>
      <c r="JPN269" s="710"/>
      <c r="JPO269" s="710"/>
      <c r="JPP269" s="710"/>
      <c r="JPQ269" s="710"/>
      <c r="JPR269" s="710"/>
      <c r="JPS269" s="710"/>
      <c r="JPT269" s="710"/>
      <c r="JPU269" s="710"/>
      <c r="JPV269" s="710"/>
      <c r="JPW269" s="710"/>
      <c r="JPX269" s="710"/>
      <c r="JPY269" s="710"/>
      <c r="JPZ269" s="710"/>
      <c r="JQA269" s="710"/>
      <c r="JQB269" s="710"/>
      <c r="JQC269" s="710"/>
      <c r="JQD269" s="710"/>
      <c r="JQE269" s="710"/>
      <c r="JQF269" s="710"/>
      <c r="JQG269" s="710"/>
      <c r="JQH269" s="710"/>
      <c r="JQI269" s="710"/>
      <c r="JQJ269" s="710"/>
      <c r="JQK269" s="710"/>
      <c r="JQL269" s="710"/>
      <c r="JQM269" s="710"/>
      <c r="JQN269" s="710"/>
      <c r="JQO269" s="710"/>
      <c r="JQP269" s="710"/>
      <c r="JQQ269" s="710"/>
      <c r="JQR269" s="710"/>
      <c r="JQS269" s="710"/>
      <c r="JQT269" s="710"/>
      <c r="JQU269" s="710"/>
      <c r="JQV269" s="710"/>
      <c r="JQW269" s="710"/>
      <c r="JQX269" s="710"/>
      <c r="JQY269" s="710"/>
      <c r="JQZ269" s="710"/>
      <c r="JRA269" s="710"/>
      <c r="JRB269" s="710"/>
      <c r="JRC269" s="710"/>
      <c r="JRD269" s="710"/>
      <c r="JRE269" s="710"/>
      <c r="JRF269" s="710"/>
      <c r="JRG269" s="710"/>
      <c r="JRH269" s="710"/>
      <c r="JRI269" s="710"/>
      <c r="JRJ269" s="710"/>
      <c r="JRK269" s="710"/>
      <c r="JRL269" s="710"/>
      <c r="JRM269" s="710"/>
      <c r="JRN269" s="710"/>
      <c r="JRO269" s="710"/>
      <c r="JRP269" s="710"/>
      <c r="JRQ269" s="710"/>
      <c r="JRR269" s="710"/>
      <c r="JRS269" s="710"/>
      <c r="JRT269" s="710"/>
      <c r="JRU269" s="710"/>
      <c r="JRV269" s="710"/>
      <c r="JRW269" s="710"/>
      <c r="JRX269" s="710"/>
      <c r="JRY269" s="710"/>
      <c r="JRZ269" s="710"/>
      <c r="JSA269" s="710"/>
      <c r="JSB269" s="710"/>
      <c r="JSC269" s="710"/>
      <c r="JSD269" s="710"/>
      <c r="JSE269" s="710"/>
      <c r="JSF269" s="710"/>
      <c r="JSG269" s="710"/>
      <c r="JSH269" s="710"/>
      <c r="JSI269" s="710"/>
      <c r="JSJ269" s="710"/>
      <c r="JSK269" s="710"/>
      <c r="JSL269" s="710"/>
      <c r="JSM269" s="710"/>
      <c r="JSN269" s="710"/>
      <c r="JSO269" s="710"/>
      <c r="JSP269" s="710"/>
      <c r="JSQ269" s="710"/>
      <c r="JSR269" s="710"/>
      <c r="JSS269" s="710"/>
      <c r="JST269" s="710"/>
      <c r="JSU269" s="710"/>
      <c r="JSV269" s="710"/>
      <c r="JSW269" s="710"/>
      <c r="JSX269" s="710"/>
      <c r="JSY269" s="710"/>
      <c r="JSZ269" s="710"/>
      <c r="JTA269" s="710"/>
      <c r="JTB269" s="710"/>
      <c r="JTC269" s="710"/>
      <c r="JTD269" s="710"/>
      <c r="JTE269" s="710"/>
      <c r="JTF269" s="710"/>
      <c r="JTG269" s="710"/>
      <c r="JTH269" s="710"/>
      <c r="JTI269" s="710"/>
      <c r="JTJ269" s="710"/>
      <c r="JTK269" s="710"/>
      <c r="JTL269" s="710"/>
      <c r="JTM269" s="710"/>
      <c r="JTN269" s="710"/>
      <c r="JTO269" s="710"/>
      <c r="JTP269" s="710"/>
      <c r="JTQ269" s="710"/>
      <c r="JTR269" s="710"/>
      <c r="JTS269" s="710"/>
      <c r="JTT269" s="710"/>
      <c r="JTU269" s="710"/>
      <c r="JTV269" s="710"/>
      <c r="JTW269" s="710"/>
      <c r="JTX269" s="710"/>
      <c r="JTY269" s="710"/>
      <c r="JTZ269" s="710"/>
      <c r="JUA269" s="710"/>
      <c r="JUB269" s="710"/>
      <c r="JUC269" s="710"/>
      <c r="JUD269" s="710"/>
      <c r="JUE269" s="710"/>
      <c r="JUF269" s="710"/>
      <c r="JUG269" s="710"/>
      <c r="JUH269" s="710"/>
      <c r="JUI269" s="710"/>
      <c r="JUJ269" s="710"/>
      <c r="JUK269" s="710"/>
      <c r="JUL269" s="710"/>
      <c r="JUM269" s="710"/>
      <c r="JUN269" s="710"/>
      <c r="JUO269" s="710"/>
      <c r="JUP269" s="710"/>
      <c r="JUQ269" s="710"/>
      <c r="JUR269" s="710"/>
      <c r="JUS269" s="710"/>
      <c r="JUT269" s="710"/>
      <c r="JUU269" s="710"/>
      <c r="JUV269" s="710"/>
      <c r="JUW269" s="710"/>
      <c r="JUX269" s="710"/>
      <c r="JUY269" s="710"/>
      <c r="JUZ269" s="710"/>
      <c r="JVA269" s="710"/>
      <c r="JVB269" s="710"/>
      <c r="JVC269" s="710"/>
      <c r="JVD269" s="710"/>
      <c r="JVE269" s="710"/>
      <c r="JVF269" s="710"/>
      <c r="JVG269" s="710"/>
      <c r="JVH269" s="710"/>
      <c r="JVI269" s="710"/>
      <c r="JVJ269" s="710"/>
      <c r="JVK269" s="710"/>
      <c r="JVL269" s="710"/>
      <c r="JVM269" s="710"/>
      <c r="JVN269" s="710"/>
      <c r="JVO269" s="710"/>
      <c r="JVP269" s="710"/>
      <c r="JVQ269" s="710"/>
      <c r="JVR269" s="710"/>
      <c r="JVS269" s="710"/>
      <c r="JVT269" s="710"/>
      <c r="JVU269" s="710"/>
      <c r="JVV269" s="710"/>
      <c r="JVW269" s="710"/>
      <c r="JVX269" s="710"/>
      <c r="JVY269" s="710"/>
      <c r="JVZ269" s="710"/>
      <c r="JWA269" s="710"/>
      <c r="JWB269" s="710"/>
      <c r="JWC269" s="710"/>
      <c r="JWD269" s="710"/>
      <c r="JWE269" s="710"/>
      <c r="JWF269" s="710"/>
      <c r="JWG269" s="710"/>
      <c r="JWH269" s="710"/>
      <c r="JWI269" s="710"/>
      <c r="JWJ269" s="710"/>
      <c r="JWK269" s="710"/>
      <c r="JWL269" s="710"/>
      <c r="JWM269" s="710"/>
      <c r="JWN269" s="710"/>
      <c r="JWO269" s="710"/>
      <c r="JWP269" s="710"/>
      <c r="JWQ269" s="710"/>
      <c r="JWR269" s="710"/>
      <c r="JWS269" s="710"/>
      <c r="JWT269" s="710"/>
      <c r="JWU269" s="710"/>
      <c r="JWV269" s="710"/>
      <c r="JWW269" s="710"/>
      <c r="JWX269" s="710"/>
      <c r="JWY269" s="710"/>
      <c r="JWZ269" s="710"/>
      <c r="JXA269" s="710"/>
      <c r="JXB269" s="710"/>
      <c r="JXC269" s="710"/>
      <c r="JXD269" s="710"/>
      <c r="JXE269" s="710"/>
      <c r="JXF269" s="710"/>
      <c r="JXG269" s="710"/>
      <c r="JXH269" s="710"/>
      <c r="JXI269" s="710"/>
      <c r="JXJ269" s="710"/>
      <c r="JXK269" s="710"/>
      <c r="JXL269" s="710"/>
      <c r="JXM269" s="710"/>
      <c r="JXN269" s="710"/>
      <c r="JXO269" s="710"/>
      <c r="JXP269" s="710"/>
      <c r="JXQ269" s="710"/>
      <c r="JXR269" s="710"/>
      <c r="JXS269" s="710"/>
      <c r="JXT269" s="710"/>
      <c r="JXU269" s="710"/>
      <c r="JXV269" s="710"/>
      <c r="JXW269" s="710"/>
      <c r="JXX269" s="710"/>
      <c r="JXY269" s="710"/>
      <c r="JXZ269" s="710"/>
      <c r="JYA269" s="710"/>
      <c r="JYB269" s="710"/>
      <c r="JYC269" s="710"/>
      <c r="JYD269" s="710"/>
      <c r="JYE269" s="710"/>
      <c r="JYF269" s="710"/>
      <c r="JYG269" s="710"/>
      <c r="JYH269" s="710"/>
      <c r="JYI269" s="710"/>
      <c r="JYJ269" s="710"/>
      <c r="JYK269" s="710"/>
      <c r="JYL269" s="710"/>
      <c r="JYM269" s="710"/>
      <c r="JYN269" s="710"/>
      <c r="JYO269" s="710"/>
      <c r="JYP269" s="710"/>
      <c r="JYQ269" s="710"/>
      <c r="JYR269" s="710"/>
      <c r="JYS269" s="710"/>
      <c r="JYT269" s="710"/>
      <c r="JYU269" s="710"/>
      <c r="JYV269" s="710"/>
      <c r="JYW269" s="710"/>
      <c r="JYX269" s="710"/>
      <c r="JYY269" s="710"/>
      <c r="JYZ269" s="710"/>
      <c r="JZA269" s="710"/>
      <c r="JZB269" s="710"/>
      <c r="JZC269" s="710"/>
      <c r="JZD269" s="710"/>
      <c r="JZE269" s="710"/>
      <c r="JZF269" s="710"/>
      <c r="JZG269" s="710"/>
      <c r="JZH269" s="710"/>
      <c r="JZI269" s="710"/>
      <c r="JZJ269" s="710"/>
      <c r="JZK269" s="710"/>
      <c r="JZL269" s="710"/>
      <c r="JZM269" s="710"/>
      <c r="JZN269" s="710"/>
      <c r="JZO269" s="710"/>
      <c r="JZP269" s="710"/>
      <c r="JZQ269" s="710"/>
      <c r="JZR269" s="710"/>
      <c r="JZS269" s="710"/>
      <c r="JZT269" s="710"/>
      <c r="JZU269" s="710"/>
      <c r="JZV269" s="710"/>
      <c r="JZW269" s="710"/>
      <c r="JZX269" s="710"/>
      <c r="JZY269" s="710"/>
      <c r="JZZ269" s="710"/>
      <c r="KAA269" s="710"/>
      <c r="KAB269" s="710"/>
      <c r="KAC269" s="710"/>
      <c r="KAD269" s="710"/>
      <c r="KAE269" s="710"/>
      <c r="KAF269" s="710"/>
      <c r="KAG269" s="710"/>
      <c r="KAH269" s="710"/>
      <c r="KAI269" s="710"/>
      <c r="KAJ269" s="710"/>
      <c r="KAK269" s="710"/>
      <c r="KAL269" s="710"/>
      <c r="KAM269" s="710"/>
      <c r="KAN269" s="710"/>
      <c r="KAO269" s="710"/>
      <c r="KAP269" s="710"/>
      <c r="KAQ269" s="710"/>
      <c r="KAR269" s="710"/>
      <c r="KAS269" s="710"/>
      <c r="KAT269" s="710"/>
      <c r="KAU269" s="710"/>
      <c r="KAV269" s="710"/>
      <c r="KAW269" s="710"/>
      <c r="KAX269" s="710"/>
      <c r="KAY269" s="710"/>
      <c r="KAZ269" s="710"/>
      <c r="KBA269" s="710"/>
      <c r="KBB269" s="710"/>
      <c r="KBC269" s="710"/>
      <c r="KBD269" s="710"/>
      <c r="KBE269" s="710"/>
      <c r="KBF269" s="710"/>
      <c r="KBG269" s="710"/>
      <c r="KBH269" s="710"/>
      <c r="KBI269" s="710"/>
      <c r="KBJ269" s="710"/>
      <c r="KBK269" s="710"/>
      <c r="KBL269" s="710"/>
      <c r="KBM269" s="710"/>
      <c r="KBN269" s="710"/>
      <c r="KBO269" s="710"/>
      <c r="KBP269" s="710"/>
      <c r="KBQ269" s="710"/>
      <c r="KBR269" s="710"/>
      <c r="KBS269" s="710"/>
      <c r="KBT269" s="710"/>
      <c r="KBU269" s="710"/>
      <c r="KBV269" s="710"/>
      <c r="KBW269" s="710"/>
      <c r="KBX269" s="710"/>
      <c r="KBY269" s="710"/>
      <c r="KBZ269" s="710"/>
      <c r="KCA269" s="710"/>
      <c r="KCB269" s="710"/>
      <c r="KCC269" s="710"/>
      <c r="KCD269" s="710"/>
      <c r="KCE269" s="710"/>
      <c r="KCF269" s="710"/>
      <c r="KCG269" s="710"/>
      <c r="KCH269" s="710"/>
      <c r="KCI269" s="710"/>
      <c r="KCJ269" s="710"/>
      <c r="KCK269" s="710"/>
      <c r="KCL269" s="710"/>
      <c r="KCM269" s="710"/>
      <c r="KCN269" s="710"/>
      <c r="KCO269" s="710"/>
      <c r="KCP269" s="710"/>
      <c r="KCQ269" s="710"/>
      <c r="KCR269" s="710"/>
      <c r="KCS269" s="710"/>
      <c r="KCT269" s="710"/>
      <c r="KCU269" s="710"/>
      <c r="KCV269" s="710"/>
      <c r="KCW269" s="710"/>
      <c r="KCX269" s="710"/>
      <c r="KCY269" s="710"/>
      <c r="KCZ269" s="710"/>
      <c r="KDA269" s="710"/>
      <c r="KDB269" s="710"/>
      <c r="KDC269" s="710"/>
      <c r="KDD269" s="710"/>
      <c r="KDE269" s="710"/>
      <c r="KDF269" s="710"/>
      <c r="KDG269" s="710"/>
      <c r="KDH269" s="710"/>
      <c r="KDI269" s="710"/>
      <c r="KDJ269" s="710"/>
      <c r="KDK269" s="710"/>
      <c r="KDL269" s="710"/>
      <c r="KDM269" s="710"/>
      <c r="KDN269" s="710"/>
      <c r="KDO269" s="710"/>
      <c r="KDP269" s="710"/>
      <c r="KDQ269" s="710"/>
      <c r="KDR269" s="710"/>
      <c r="KDS269" s="710"/>
      <c r="KDT269" s="710"/>
      <c r="KDU269" s="710"/>
      <c r="KDV269" s="710"/>
      <c r="KDW269" s="710"/>
      <c r="KDX269" s="710"/>
      <c r="KDY269" s="710"/>
      <c r="KDZ269" s="710"/>
      <c r="KEA269" s="710"/>
      <c r="KEB269" s="710"/>
      <c r="KEC269" s="710"/>
      <c r="KED269" s="710"/>
      <c r="KEE269" s="710"/>
      <c r="KEF269" s="710"/>
      <c r="KEG269" s="710"/>
      <c r="KEH269" s="710"/>
      <c r="KEI269" s="710"/>
      <c r="KEJ269" s="710"/>
      <c r="KEK269" s="710"/>
      <c r="KEL269" s="710"/>
      <c r="KEM269" s="710"/>
      <c r="KEN269" s="710"/>
      <c r="KEO269" s="710"/>
      <c r="KEP269" s="710"/>
      <c r="KEQ269" s="710"/>
      <c r="KER269" s="710"/>
      <c r="KES269" s="710"/>
      <c r="KET269" s="710"/>
      <c r="KEU269" s="710"/>
      <c r="KEV269" s="710"/>
      <c r="KEW269" s="710"/>
      <c r="KEX269" s="710"/>
      <c r="KEY269" s="710"/>
      <c r="KEZ269" s="710"/>
      <c r="KFA269" s="710"/>
      <c r="KFB269" s="710"/>
      <c r="KFC269" s="710"/>
      <c r="KFD269" s="710"/>
      <c r="KFE269" s="710"/>
      <c r="KFF269" s="710"/>
      <c r="KFG269" s="710"/>
      <c r="KFH269" s="710"/>
      <c r="KFI269" s="710"/>
      <c r="KFJ269" s="710"/>
      <c r="KFK269" s="710"/>
      <c r="KFL269" s="710"/>
      <c r="KFM269" s="710"/>
      <c r="KFN269" s="710"/>
      <c r="KFO269" s="710"/>
      <c r="KFP269" s="710"/>
      <c r="KFQ269" s="710"/>
      <c r="KFR269" s="710"/>
      <c r="KFS269" s="710"/>
      <c r="KFT269" s="710"/>
      <c r="KFU269" s="710"/>
      <c r="KFV269" s="710"/>
      <c r="KFW269" s="710"/>
      <c r="KFX269" s="710"/>
      <c r="KFY269" s="710"/>
      <c r="KFZ269" s="710"/>
      <c r="KGA269" s="710"/>
      <c r="KGB269" s="710"/>
      <c r="KGC269" s="710"/>
      <c r="KGD269" s="710"/>
      <c r="KGE269" s="710"/>
      <c r="KGF269" s="710"/>
      <c r="KGG269" s="710"/>
      <c r="KGH269" s="710"/>
      <c r="KGI269" s="710"/>
      <c r="KGJ269" s="710"/>
      <c r="KGK269" s="710"/>
      <c r="KGL269" s="710"/>
      <c r="KGM269" s="710"/>
      <c r="KGN269" s="710"/>
      <c r="KGO269" s="710"/>
      <c r="KGP269" s="710"/>
      <c r="KGQ269" s="710"/>
      <c r="KGR269" s="710"/>
      <c r="KGS269" s="710"/>
      <c r="KGT269" s="710"/>
      <c r="KGU269" s="710"/>
      <c r="KGV269" s="710"/>
      <c r="KGW269" s="710"/>
      <c r="KGX269" s="710"/>
      <c r="KGY269" s="710"/>
      <c r="KGZ269" s="710"/>
      <c r="KHA269" s="710"/>
      <c r="KHB269" s="710"/>
      <c r="KHC269" s="710"/>
      <c r="KHD269" s="710"/>
      <c r="KHE269" s="710"/>
      <c r="KHF269" s="710"/>
      <c r="KHG269" s="710"/>
      <c r="KHH269" s="710"/>
      <c r="KHI269" s="710"/>
      <c r="KHJ269" s="710"/>
      <c r="KHK269" s="710"/>
      <c r="KHL269" s="710"/>
      <c r="KHM269" s="710"/>
      <c r="KHN269" s="710"/>
      <c r="KHO269" s="710"/>
      <c r="KHP269" s="710"/>
      <c r="KHQ269" s="710"/>
      <c r="KHR269" s="710"/>
      <c r="KHS269" s="710"/>
      <c r="KHT269" s="710"/>
      <c r="KHU269" s="710"/>
      <c r="KHV269" s="710"/>
      <c r="KHW269" s="710"/>
      <c r="KHX269" s="710"/>
      <c r="KHY269" s="710"/>
      <c r="KHZ269" s="710"/>
      <c r="KIA269" s="710"/>
      <c r="KIB269" s="710"/>
      <c r="KIC269" s="710"/>
      <c r="KID269" s="710"/>
      <c r="KIE269" s="710"/>
      <c r="KIF269" s="710"/>
      <c r="KIG269" s="710"/>
      <c r="KIH269" s="710"/>
      <c r="KII269" s="710"/>
      <c r="KIJ269" s="710"/>
      <c r="KIK269" s="710"/>
      <c r="KIL269" s="710"/>
      <c r="KIM269" s="710"/>
      <c r="KIN269" s="710"/>
      <c r="KIO269" s="710"/>
      <c r="KIP269" s="710"/>
      <c r="KIQ269" s="710"/>
      <c r="KIR269" s="710"/>
      <c r="KIS269" s="710"/>
      <c r="KIT269" s="710"/>
      <c r="KIU269" s="710"/>
      <c r="KIV269" s="710"/>
      <c r="KIW269" s="710"/>
      <c r="KIX269" s="710"/>
      <c r="KIY269" s="710"/>
      <c r="KIZ269" s="710"/>
      <c r="KJA269" s="710"/>
      <c r="KJB269" s="710"/>
      <c r="KJC269" s="710"/>
      <c r="KJD269" s="710"/>
      <c r="KJE269" s="710"/>
      <c r="KJF269" s="710"/>
      <c r="KJG269" s="710"/>
      <c r="KJH269" s="710"/>
      <c r="KJI269" s="710"/>
      <c r="KJJ269" s="710"/>
      <c r="KJK269" s="710"/>
      <c r="KJL269" s="710"/>
      <c r="KJM269" s="710"/>
      <c r="KJN269" s="710"/>
      <c r="KJO269" s="710"/>
      <c r="KJP269" s="710"/>
      <c r="KJQ269" s="710"/>
      <c r="KJR269" s="710"/>
      <c r="KJS269" s="710"/>
      <c r="KJT269" s="710"/>
      <c r="KJU269" s="710"/>
      <c r="KJV269" s="710"/>
      <c r="KJW269" s="710"/>
      <c r="KJX269" s="710"/>
      <c r="KJY269" s="710"/>
      <c r="KJZ269" s="710"/>
      <c r="KKA269" s="710"/>
      <c r="KKB269" s="710"/>
      <c r="KKC269" s="710"/>
      <c r="KKD269" s="710"/>
      <c r="KKE269" s="710"/>
      <c r="KKF269" s="710"/>
      <c r="KKG269" s="710"/>
      <c r="KKH269" s="710"/>
      <c r="KKI269" s="710"/>
      <c r="KKJ269" s="710"/>
      <c r="KKK269" s="710"/>
      <c r="KKL269" s="710"/>
      <c r="KKM269" s="710"/>
      <c r="KKN269" s="710"/>
      <c r="KKO269" s="710"/>
      <c r="KKP269" s="710"/>
      <c r="KKQ269" s="710"/>
      <c r="KKR269" s="710"/>
      <c r="KKS269" s="710"/>
      <c r="KKT269" s="710"/>
      <c r="KKU269" s="710"/>
      <c r="KKV269" s="710"/>
      <c r="KKW269" s="710"/>
      <c r="KKX269" s="710"/>
      <c r="KKY269" s="710"/>
      <c r="KKZ269" s="710"/>
      <c r="KLA269" s="710"/>
      <c r="KLB269" s="710"/>
      <c r="KLC269" s="710"/>
      <c r="KLD269" s="710"/>
      <c r="KLE269" s="710"/>
      <c r="KLF269" s="710"/>
      <c r="KLG269" s="710"/>
      <c r="KLH269" s="710"/>
      <c r="KLI269" s="710"/>
      <c r="KLJ269" s="710"/>
      <c r="KLK269" s="710"/>
      <c r="KLL269" s="710"/>
      <c r="KLM269" s="710"/>
      <c r="KLN269" s="710"/>
      <c r="KLO269" s="710"/>
      <c r="KLP269" s="710"/>
      <c r="KLQ269" s="710"/>
      <c r="KLR269" s="710"/>
      <c r="KLS269" s="710"/>
      <c r="KLT269" s="710"/>
      <c r="KLU269" s="710"/>
      <c r="KLV269" s="710"/>
      <c r="KLW269" s="710"/>
      <c r="KLX269" s="710"/>
      <c r="KLY269" s="710"/>
      <c r="KLZ269" s="710"/>
      <c r="KMA269" s="710"/>
      <c r="KMB269" s="710"/>
      <c r="KMC269" s="710"/>
      <c r="KMD269" s="710"/>
      <c r="KME269" s="710"/>
      <c r="KMF269" s="710"/>
      <c r="KMG269" s="710"/>
      <c r="KMH269" s="710"/>
      <c r="KMI269" s="710"/>
      <c r="KMJ269" s="710"/>
      <c r="KMK269" s="710"/>
      <c r="KML269" s="710"/>
      <c r="KMM269" s="710"/>
      <c r="KMN269" s="710"/>
      <c r="KMO269" s="710"/>
      <c r="KMP269" s="710"/>
      <c r="KMQ269" s="710"/>
      <c r="KMR269" s="710"/>
      <c r="KMS269" s="710"/>
      <c r="KMT269" s="710"/>
      <c r="KMU269" s="710"/>
      <c r="KMV269" s="710"/>
      <c r="KMW269" s="710"/>
      <c r="KMX269" s="710"/>
      <c r="KMY269" s="710"/>
      <c r="KMZ269" s="710"/>
      <c r="KNA269" s="710"/>
      <c r="KNB269" s="710"/>
      <c r="KNC269" s="710"/>
      <c r="KND269" s="710"/>
      <c r="KNE269" s="710"/>
      <c r="KNF269" s="710"/>
      <c r="KNG269" s="710"/>
      <c r="KNH269" s="710"/>
      <c r="KNI269" s="710"/>
      <c r="KNJ269" s="710"/>
      <c r="KNK269" s="710"/>
      <c r="KNL269" s="710"/>
      <c r="KNM269" s="710"/>
      <c r="KNN269" s="710"/>
      <c r="KNO269" s="710"/>
      <c r="KNP269" s="710"/>
      <c r="KNQ269" s="710"/>
      <c r="KNR269" s="710"/>
      <c r="KNS269" s="710"/>
      <c r="KNT269" s="710"/>
      <c r="KNU269" s="710"/>
      <c r="KNV269" s="710"/>
      <c r="KNW269" s="710"/>
      <c r="KNX269" s="710"/>
      <c r="KNY269" s="710"/>
      <c r="KNZ269" s="710"/>
      <c r="KOA269" s="710"/>
      <c r="KOB269" s="710"/>
      <c r="KOC269" s="710"/>
      <c r="KOD269" s="710"/>
      <c r="KOE269" s="710"/>
      <c r="KOF269" s="710"/>
      <c r="KOG269" s="710"/>
      <c r="KOH269" s="710"/>
      <c r="KOI269" s="710"/>
      <c r="KOJ269" s="710"/>
      <c r="KOK269" s="710"/>
      <c r="KOL269" s="710"/>
      <c r="KOM269" s="710"/>
      <c r="KON269" s="710"/>
      <c r="KOO269" s="710"/>
      <c r="KOP269" s="710"/>
      <c r="KOQ269" s="710"/>
      <c r="KOR269" s="710"/>
      <c r="KOS269" s="710"/>
      <c r="KOT269" s="710"/>
      <c r="KOU269" s="710"/>
      <c r="KOV269" s="710"/>
      <c r="KOW269" s="710"/>
      <c r="KOX269" s="710"/>
      <c r="KOY269" s="710"/>
      <c r="KOZ269" s="710"/>
      <c r="KPA269" s="710"/>
      <c r="KPB269" s="710"/>
      <c r="KPC269" s="710"/>
      <c r="KPD269" s="710"/>
      <c r="KPE269" s="710"/>
      <c r="KPF269" s="710"/>
      <c r="KPG269" s="710"/>
      <c r="KPH269" s="710"/>
      <c r="KPI269" s="710"/>
      <c r="KPJ269" s="710"/>
      <c r="KPK269" s="710"/>
      <c r="KPL269" s="710"/>
      <c r="KPM269" s="710"/>
      <c r="KPN269" s="710"/>
      <c r="KPO269" s="710"/>
      <c r="KPP269" s="710"/>
      <c r="KPQ269" s="710"/>
      <c r="KPR269" s="710"/>
      <c r="KPS269" s="710"/>
      <c r="KPT269" s="710"/>
      <c r="KPU269" s="710"/>
      <c r="KPV269" s="710"/>
      <c r="KPW269" s="710"/>
      <c r="KPX269" s="710"/>
      <c r="KPY269" s="710"/>
      <c r="KPZ269" s="710"/>
      <c r="KQA269" s="710"/>
      <c r="KQB269" s="710"/>
      <c r="KQC269" s="710"/>
      <c r="KQD269" s="710"/>
      <c r="KQE269" s="710"/>
      <c r="KQF269" s="710"/>
      <c r="KQG269" s="710"/>
      <c r="KQH269" s="710"/>
      <c r="KQI269" s="710"/>
      <c r="KQJ269" s="710"/>
      <c r="KQK269" s="710"/>
      <c r="KQL269" s="710"/>
      <c r="KQM269" s="710"/>
      <c r="KQN269" s="710"/>
      <c r="KQO269" s="710"/>
      <c r="KQP269" s="710"/>
      <c r="KQQ269" s="710"/>
      <c r="KQR269" s="710"/>
      <c r="KQS269" s="710"/>
      <c r="KQT269" s="710"/>
      <c r="KQU269" s="710"/>
      <c r="KQV269" s="710"/>
      <c r="KQW269" s="710"/>
      <c r="KQX269" s="710"/>
      <c r="KQY269" s="710"/>
      <c r="KQZ269" s="710"/>
      <c r="KRA269" s="710"/>
      <c r="KRB269" s="710"/>
      <c r="KRC269" s="710"/>
      <c r="KRD269" s="710"/>
      <c r="KRE269" s="710"/>
      <c r="KRF269" s="710"/>
      <c r="KRG269" s="710"/>
      <c r="KRH269" s="710"/>
      <c r="KRI269" s="710"/>
      <c r="KRJ269" s="710"/>
      <c r="KRK269" s="710"/>
      <c r="KRL269" s="710"/>
      <c r="KRM269" s="710"/>
      <c r="KRN269" s="710"/>
      <c r="KRO269" s="710"/>
      <c r="KRP269" s="710"/>
      <c r="KRQ269" s="710"/>
      <c r="KRR269" s="710"/>
      <c r="KRS269" s="710"/>
      <c r="KRT269" s="710"/>
      <c r="KRU269" s="710"/>
      <c r="KRV269" s="710"/>
      <c r="KRW269" s="710"/>
      <c r="KRX269" s="710"/>
      <c r="KRY269" s="710"/>
      <c r="KRZ269" s="710"/>
      <c r="KSA269" s="710"/>
      <c r="KSB269" s="710"/>
      <c r="KSC269" s="710"/>
      <c r="KSD269" s="710"/>
      <c r="KSE269" s="710"/>
      <c r="KSF269" s="710"/>
      <c r="KSG269" s="710"/>
      <c r="KSH269" s="710"/>
      <c r="KSI269" s="710"/>
      <c r="KSJ269" s="710"/>
      <c r="KSK269" s="710"/>
      <c r="KSL269" s="710"/>
      <c r="KSM269" s="710"/>
      <c r="KSN269" s="710"/>
      <c r="KSO269" s="710"/>
      <c r="KSP269" s="710"/>
      <c r="KSQ269" s="710"/>
      <c r="KSR269" s="710"/>
      <c r="KSS269" s="710"/>
      <c r="KST269" s="710"/>
      <c r="KSU269" s="710"/>
      <c r="KSV269" s="710"/>
      <c r="KSW269" s="710"/>
      <c r="KSX269" s="710"/>
      <c r="KSY269" s="710"/>
      <c r="KSZ269" s="710"/>
      <c r="KTA269" s="710"/>
      <c r="KTB269" s="710"/>
      <c r="KTC269" s="710"/>
      <c r="KTD269" s="710"/>
      <c r="KTE269" s="710"/>
      <c r="KTF269" s="710"/>
      <c r="KTG269" s="710"/>
      <c r="KTH269" s="710"/>
      <c r="KTI269" s="710"/>
      <c r="KTJ269" s="710"/>
      <c r="KTK269" s="710"/>
      <c r="KTL269" s="710"/>
      <c r="KTM269" s="710"/>
      <c r="KTN269" s="710"/>
      <c r="KTO269" s="710"/>
      <c r="KTP269" s="710"/>
      <c r="KTQ269" s="710"/>
      <c r="KTR269" s="710"/>
      <c r="KTS269" s="710"/>
      <c r="KTT269" s="710"/>
      <c r="KTU269" s="710"/>
      <c r="KTV269" s="710"/>
      <c r="KTW269" s="710"/>
      <c r="KTX269" s="710"/>
      <c r="KTY269" s="710"/>
      <c r="KTZ269" s="710"/>
      <c r="KUA269" s="710"/>
      <c r="KUB269" s="710"/>
      <c r="KUC269" s="710"/>
      <c r="KUD269" s="710"/>
      <c r="KUE269" s="710"/>
      <c r="KUF269" s="710"/>
      <c r="KUG269" s="710"/>
      <c r="KUH269" s="710"/>
      <c r="KUI269" s="710"/>
      <c r="KUJ269" s="710"/>
      <c r="KUK269" s="710"/>
      <c r="KUL269" s="710"/>
      <c r="KUM269" s="710"/>
      <c r="KUN269" s="710"/>
      <c r="KUO269" s="710"/>
      <c r="KUP269" s="710"/>
      <c r="KUQ269" s="710"/>
      <c r="KUR269" s="710"/>
      <c r="KUS269" s="710"/>
      <c r="KUT269" s="710"/>
      <c r="KUU269" s="710"/>
      <c r="KUV269" s="710"/>
      <c r="KUW269" s="710"/>
      <c r="KUX269" s="710"/>
      <c r="KUY269" s="710"/>
      <c r="KUZ269" s="710"/>
      <c r="KVA269" s="710"/>
      <c r="KVB269" s="710"/>
      <c r="KVC269" s="710"/>
      <c r="KVD269" s="710"/>
      <c r="KVE269" s="710"/>
      <c r="KVF269" s="710"/>
      <c r="KVG269" s="710"/>
      <c r="KVH269" s="710"/>
      <c r="KVI269" s="710"/>
      <c r="KVJ269" s="710"/>
      <c r="KVK269" s="710"/>
      <c r="KVL269" s="710"/>
      <c r="KVM269" s="710"/>
      <c r="KVN269" s="710"/>
      <c r="KVO269" s="710"/>
      <c r="KVP269" s="710"/>
      <c r="KVQ269" s="710"/>
      <c r="KVR269" s="710"/>
      <c r="KVS269" s="710"/>
      <c r="KVT269" s="710"/>
      <c r="KVU269" s="710"/>
      <c r="KVV269" s="710"/>
      <c r="KVW269" s="710"/>
      <c r="KVX269" s="710"/>
      <c r="KVY269" s="710"/>
      <c r="KVZ269" s="710"/>
      <c r="KWA269" s="710"/>
      <c r="KWB269" s="710"/>
      <c r="KWC269" s="710"/>
      <c r="KWD269" s="710"/>
      <c r="KWE269" s="710"/>
      <c r="KWF269" s="710"/>
      <c r="KWG269" s="710"/>
      <c r="KWH269" s="710"/>
      <c r="KWI269" s="710"/>
      <c r="KWJ269" s="710"/>
      <c r="KWK269" s="710"/>
      <c r="KWL269" s="710"/>
      <c r="KWM269" s="710"/>
      <c r="KWN269" s="710"/>
      <c r="KWO269" s="710"/>
      <c r="KWP269" s="710"/>
      <c r="KWQ269" s="710"/>
      <c r="KWR269" s="710"/>
      <c r="KWS269" s="710"/>
      <c r="KWT269" s="710"/>
      <c r="KWU269" s="710"/>
      <c r="KWV269" s="710"/>
      <c r="KWW269" s="710"/>
      <c r="KWX269" s="710"/>
      <c r="KWY269" s="710"/>
      <c r="KWZ269" s="710"/>
      <c r="KXA269" s="710"/>
      <c r="KXB269" s="710"/>
      <c r="KXC269" s="710"/>
      <c r="KXD269" s="710"/>
      <c r="KXE269" s="710"/>
      <c r="KXF269" s="710"/>
      <c r="KXG269" s="710"/>
      <c r="KXH269" s="710"/>
      <c r="KXI269" s="710"/>
      <c r="KXJ269" s="710"/>
      <c r="KXK269" s="710"/>
      <c r="KXL269" s="710"/>
      <c r="KXM269" s="710"/>
      <c r="KXN269" s="710"/>
      <c r="KXO269" s="710"/>
      <c r="KXP269" s="710"/>
      <c r="KXQ269" s="710"/>
      <c r="KXR269" s="710"/>
      <c r="KXS269" s="710"/>
      <c r="KXT269" s="710"/>
      <c r="KXU269" s="710"/>
      <c r="KXV269" s="710"/>
      <c r="KXW269" s="710"/>
      <c r="KXX269" s="710"/>
      <c r="KXY269" s="710"/>
      <c r="KXZ269" s="710"/>
      <c r="KYA269" s="710"/>
      <c r="KYB269" s="710"/>
      <c r="KYC269" s="710"/>
      <c r="KYD269" s="710"/>
      <c r="KYE269" s="710"/>
      <c r="KYF269" s="710"/>
      <c r="KYG269" s="710"/>
      <c r="KYH269" s="710"/>
      <c r="KYI269" s="710"/>
      <c r="KYJ269" s="710"/>
      <c r="KYK269" s="710"/>
      <c r="KYL269" s="710"/>
      <c r="KYM269" s="710"/>
      <c r="KYN269" s="710"/>
      <c r="KYO269" s="710"/>
      <c r="KYP269" s="710"/>
      <c r="KYQ269" s="710"/>
      <c r="KYR269" s="710"/>
      <c r="KYS269" s="710"/>
      <c r="KYT269" s="710"/>
      <c r="KYU269" s="710"/>
      <c r="KYV269" s="710"/>
      <c r="KYW269" s="710"/>
      <c r="KYX269" s="710"/>
      <c r="KYY269" s="710"/>
      <c r="KYZ269" s="710"/>
      <c r="KZA269" s="710"/>
      <c r="KZB269" s="710"/>
      <c r="KZC269" s="710"/>
      <c r="KZD269" s="710"/>
      <c r="KZE269" s="710"/>
      <c r="KZF269" s="710"/>
      <c r="KZG269" s="710"/>
      <c r="KZH269" s="710"/>
      <c r="KZI269" s="710"/>
      <c r="KZJ269" s="710"/>
      <c r="KZK269" s="710"/>
      <c r="KZL269" s="710"/>
      <c r="KZM269" s="710"/>
      <c r="KZN269" s="710"/>
      <c r="KZO269" s="710"/>
      <c r="KZP269" s="710"/>
      <c r="KZQ269" s="710"/>
      <c r="KZR269" s="710"/>
      <c r="KZS269" s="710"/>
      <c r="KZT269" s="710"/>
      <c r="KZU269" s="710"/>
      <c r="KZV269" s="710"/>
      <c r="KZW269" s="710"/>
      <c r="KZX269" s="710"/>
      <c r="KZY269" s="710"/>
      <c r="KZZ269" s="710"/>
      <c r="LAA269" s="710"/>
      <c r="LAB269" s="710"/>
      <c r="LAC269" s="710"/>
      <c r="LAD269" s="710"/>
      <c r="LAE269" s="710"/>
      <c r="LAF269" s="710"/>
      <c r="LAG269" s="710"/>
      <c r="LAH269" s="710"/>
      <c r="LAI269" s="710"/>
      <c r="LAJ269" s="710"/>
      <c r="LAK269" s="710"/>
      <c r="LAL269" s="710"/>
      <c r="LAM269" s="710"/>
      <c r="LAN269" s="710"/>
      <c r="LAO269" s="710"/>
      <c r="LAP269" s="710"/>
      <c r="LAQ269" s="710"/>
      <c r="LAR269" s="710"/>
      <c r="LAS269" s="710"/>
      <c r="LAT269" s="710"/>
      <c r="LAU269" s="710"/>
      <c r="LAV269" s="710"/>
      <c r="LAW269" s="710"/>
      <c r="LAX269" s="710"/>
      <c r="LAY269" s="710"/>
      <c r="LAZ269" s="710"/>
      <c r="LBA269" s="710"/>
      <c r="LBB269" s="710"/>
      <c r="LBC269" s="710"/>
      <c r="LBD269" s="710"/>
      <c r="LBE269" s="710"/>
      <c r="LBF269" s="710"/>
      <c r="LBG269" s="710"/>
      <c r="LBH269" s="710"/>
      <c r="LBI269" s="710"/>
      <c r="LBJ269" s="710"/>
      <c r="LBK269" s="710"/>
      <c r="LBL269" s="710"/>
      <c r="LBM269" s="710"/>
      <c r="LBN269" s="710"/>
      <c r="LBO269" s="710"/>
      <c r="LBP269" s="710"/>
      <c r="LBQ269" s="710"/>
      <c r="LBR269" s="710"/>
      <c r="LBS269" s="710"/>
      <c r="LBT269" s="710"/>
      <c r="LBU269" s="710"/>
      <c r="LBV269" s="710"/>
      <c r="LBW269" s="710"/>
      <c r="LBX269" s="710"/>
      <c r="LBY269" s="710"/>
      <c r="LBZ269" s="710"/>
      <c r="LCA269" s="710"/>
      <c r="LCB269" s="710"/>
      <c r="LCC269" s="710"/>
      <c r="LCD269" s="710"/>
      <c r="LCE269" s="710"/>
      <c r="LCF269" s="710"/>
      <c r="LCG269" s="710"/>
      <c r="LCH269" s="710"/>
      <c r="LCI269" s="710"/>
      <c r="LCJ269" s="710"/>
      <c r="LCK269" s="710"/>
      <c r="LCL269" s="710"/>
      <c r="LCM269" s="710"/>
      <c r="LCN269" s="710"/>
      <c r="LCO269" s="710"/>
      <c r="LCP269" s="710"/>
      <c r="LCQ269" s="710"/>
      <c r="LCR269" s="710"/>
      <c r="LCS269" s="710"/>
      <c r="LCT269" s="710"/>
      <c r="LCU269" s="710"/>
      <c r="LCV269" s="710"/>
      <c r="LCW269" s="710"/>
      <c r="LCX269" s="710"/>
      <c r="LCY269" s="710"/>
      <c r="LCZ269" s="710"/>
      <c r="LDA269" s="710"/>
      <c r="LDB269" s="710"/>
      <c r="LDC269" s="710"/>
      <c r="LDD269" s="710"/>
      <c r="LDE269" s="710"/>
      <c r="LDF269" s="710"/>
      <c r="LDG269" s="710"/>
      <c r="LDH269" s="710"/>
      <c r="LDI269" s="710"/>
      <c r="LDJ269" s="710"/>
      <c r="LDK269" s="710"/>
      <c r="LDL269" s="710"/>
      <c r="LDM269" s="710"/>
      <c r="LDN269" s="710"/>
      <c r="LDO269" s="710"/>
      <c r="LDP269" s="710"/>
      <c r="LDQ269" s="710"/>
      <c r="LDR269" s="710"/>
      <c r="LDS269" s="710"/>
      <c r="LDT269" s="710"/>
      <c r="LDU269" s="710"/>
      <c r="LDV269" s="710"/>
      <c r="LDW269" s="710"/>
      <c r="LDX269" s="710"/>
      <c r="LDY269" s="710"/>
      <c r="LDZ269" s="710"/>
      <c r="LEA269" s="710"/>
      <c r="LEB269" s="710"/>
      <c r="LEC269" s="710"/>
      <c r="LED269" s="710"/>
      <c r="LEE269" s="710"/>
      <c r="LEF269" s="710"/>
      <c r="LEG269" s="710"/>
      <c r="LEH269" s="710"/>
      <c r="LEI269" s="710"/>
      <c r="LEJ269" s="710"/>
      <c r="LEK269" s="710"/>
      <c r="LEL269" s="710"/>
      <c r="LEM269" s="710"/>
      <c r="LEN269" s="710"/>
      <c r="LEO269" s="710"/>
      <c r="LEP269" s="710"/>
      <c r="LEQ269" s="710"/>
      <c r="LER269" s="710"/>
      <c r="LES269" s="710"/>
      <c r="LET269" s="710"/>
      <c r="LEU269" s="710"/>
      <c r="LEV269" s="710"/>
      <c r="LEW269" s="710"/>
      <c r="LEX269" s="710"/>
      <c r="LEY269" s="710"/>
      <c r="LEZ269" s="710"/>
      <c r="LFA269" s="710"/>
      <c r="LFB269" s="710"/>
      <c r="LFC269" s="710"/>
      <c r="LFD269" s="710"/>
      <c r="LFE269" s="710"/>
      <c r="LFF269" s="710"/>
      <c r="LFG269" s="710"/>
      <c r="LFH269" s="710"/>
      <c r="LFI269" s="710"/>
      <c r="LFJ269" s="710"/>
      <c r="LFK269" s="710"/>
      <c r="LFL269" s="710"/>
      <c r="LFM269" s="710"/>
      <c r="LFN269" s="710"/>
      <c r="LFO269" s="710"/>
      <c r="LFP269" s="710"/>
      <c r="LFQ269" s="710"/>
      <c r="LFR269" s="710"/>
      <c r="LFS269" s="710"/>
      <c r="LFT269" s="710"/>
      <c r="LFU269" s="710"/>
      <c r="LFV269" s="710"/>
      <c r="LFW269" s="710"/>
      <c r="LFX269" s="710"/>
      <c r="LFY269" s="710"/>
      <c r="LFZ269" s="710"/>
      <c r="LGA269" s="710"/>
      <c r="LGB269" s="710"/>
      <c r="LGC269" s="710"/>
      <c r="LGD269" s="710"/>
      <c r="LGE269" s="710"/>
      <c r="LGF269" s="710"/>
      <c r="LGG269" s="710"/>
      <c r="LGH269" s="710"/>
      <c r="LGI269" s="710"/>
      <c r="LGJ269" s="710"/>
      <c r="LGK269" s="710"/>
      <c r="LGL269" s="710"/>
      <c r="LGM269" s="710"/>
      <c r="LGN269" s="710"/>
      <c r="LGO269" s="710"/>
      <c r="LGP269" s="710"/>
      <c r="LGQ269" s="710"/>
      <c r="LGR269" s="710"/>
      <c r="LGS269" s="710"/>
      <c r="LGT269" s="710"/>
      <c r="LGU269" s="710"/>
      <c r="LGV269" s="710"/>
      <c r="LGW269" s="710"/>
      <c r="LGX269" s="710"/>
      <c r="LGY269" s="710"/>
      <c r="LGZ269" s="710"/>
      <c r="LHA269" s="710"/>
      <c r="LHB269" s="710"/>
      <c r="LHC269" s="710"/>
      <c r="LHD269" s="710"/>
      <c r="LHE269" s="710"/>
      <c r="LHF269" s="710"/>
      <c r="LHG269" s="710"/>
      <c r="LHH269" s="710"/>
      <c r="LHI269" s="710"/>
      <c r="LHJ269" s="710"/>
      <c r="LHK269" s="710"/>
      <c r="LHL269" s="710"/>
      <c r="LHM269" s="710"/>
      <c r="LHN269" s="710"/>
      <c r="LHO269" s="710"/>
      <c r="LHP269" s="710"/>
      <c r="LHQ269" s="710"/>
      <c r="LHR269" s="710"/>
      <c r="LHS269" s="710"/>
      <c r="LHT269" s="710"/>
      <c r="LHU269" s="710"/>
      <c r="LHV269" s="710"/>
      <c r="LHW269" s="710"/>
      <c r="LHX269" s="710"/>
      <c r="LHY269" s="710"/>
      <c r="LHZ269" s="710"/>
      <c r="LIA269" s="710"/>
      <c r="LIB269" s="710"/>
      <c r="LIC269" s="710"/>
      <c r="LID269" s="710"/>
      <c r="LIE269" s="710"/>
      <c r="LIF269" s="710"/>
      <c r="LIG269" s="710"/>
      <c r="LIH269" s="710"/>
      <c r="LII269" s="710"/>
      <c r="LIJ269" s="710"/>
      <c r="LIK269" s="710"/>
      <c r="LIL269" s="710"/>
      <c r="LIM269" s="710"/>
      <c r="LIN269" s="710"/>
      <c r="LIO269" s="710"/>
      <c r="LIP269" s="710"/>
      <c r="LIQ269" s="710"/>
      <c r="LIR269" s="710"/>
      <c r="LIS269" s="710"/>
      <c r="LIT269" s="710"/>
      <c r="LIU269" s="710"/>
      <c r="LIV269" s="710"/>
      <c r="LIW269" s="710"/>
      <c r="LIX269" s="710"/>
      <c r="LIY269" s="710"/>
      <c r="LIZ269" s="710"/>
      <c r="LJA269" s="710"/>
      <c r="LJB269" s="710"/>
      <c r="LJC269" s="710"/>
      <c r="LJD269" s="710"/>
      <c r="LJE269" s="710"/>
      <c r="LJF269" s="710"/>
      <c r="LJG269" s="710"/>
      <c r="LJH269" s="710"/>
      <c r="LJI269" s="710"/>
      <c r="LJJ269" s="710"/>
      <c r="LJK269" s="710"/>
      <c r="LJL269" s="710"/>
      <c r="LJM269" s="710"/>
      <c r="LJN269" s="710"/>
      <c r="LJO269" s="710"/>
      <c r="LJP269" s="710"/>
      <c r="LJQ269" s="710"/>
      <c r="LJR269" s="710"/>
      <c r="LJS269" s="710"/>
      <c r="LJT269" s="710"/>
      <c r="LJU269" s="710"/>
      <c r="LJV269" s="710"/>
      <c r="LJW269" s="710"/>
      <c r="LJX269" s="710"/>
      <c r="LJY269" s="710"/>
      <c r="LJZ269" s="710"/>
      <c r="LKA269" s="710"/>
      <c r="LKB269" s="710"/>
      <c r="LKC269" s="710"/>
      <c r="LKD269" s="710"/>
      <c r="LKE269" s="710"/>
      <c r="LKF269" s="710"/>
      <c r="LKG269" s="710"/>
      <c r="LKH269" s="710"/>
      <c r="LKI269" s="710"/>
      <c r="LKJ269" s="710"/>
      <c r="LKK269" s="710"/>
      <c r="LKL269" s="710"/>
      <c r="LKM269" s="710"/>
      <c r="LKN269" s="710"/>
      <c r="LKO269" s="710"/>
      <c r="LKP269" s="710"/>
      <c r="LKQ269" s="710"/>
      <c r="LKR269" s="710"/>
      <c r="LKS269" s="710"/>
      <c r="LKT269" s="710"/>
      <c r="LKU269" s="710"/>
      <c r="LKV269" s="710"/>
      <c r="LKW269" s="710"/>
      <c r="LKX269" s="710"/>
      <c r="LKY269" s="710"/>
      <c r="LKZ269" s="710"/>
      <c r="LLA269" s="710"/>
      <c r="LLB269" s="710"/>
      <c r="LLC269" s="710"/>
      <c r="LLD269" s="710"/>
      <c r="LLE269" s="710"/>
      <c r="LLF269" s="710"/>
      <c r="LLG269" s="710"/>
      <c r="LLH269" s="710"/>
      <c r="LLI269" s="710"/>
      <c r="LLJ269" s="710"/>
      <c r="LLK269" s="710"/>
      <c r="LLL269" s="710"/>
      <c r="LLM269" s="710"/>
      <c r="LLN269" s="710"/>
      <c r="LLO269" s="710"/>
      <c r="LLP269" s="710"/>
      <c r="LLQ269" s="710"/>
      <c r="LLR269" s="710"/>
      <c r="LLS269" s="710"/>
      <c r="LLT269" s="710"/>
      <c r="LLU269" s="710"/>
      <c r="LLV269" s="710"/>
      <c r="LLW269" s="710"/>
      <c r="LLX269" s="710"/>
      <c r="LLY269" s="710"/>
      <c r="LLZ269" s="710"/>
      <c r="LMA269" s="710"/>
      <c r="LMB269" s="710"/>
      <c r="LMC269" s="710"/>
      <c r="LMD269" s="710"/>
      <c r="LME269" s="710"/>
      <c r="LMF269" s="710"/>
      <c r="LMG269" s="710"/>
      <c r="LMH269" s="710"/>
      <c r="LMI269" s="710"/>
      <c r="LMJ269" s="710"/>
      <c r="LMK269" s="710"/>
      <c r="LML269" s="710"/>
      <c r="LMM269" s="710"/>
      <c r="LMN269" s="710"/>
      <c r="LMO269" s="710"/>
      <c r="LMP269" s="710"/>
      <c r="LMQ269" s="710"/>
      <c r="LMR269" s="710"/>
      <c r="LMS269" s="710"/>
      <c r="LMT269" s="710"/>
      <c r="LMU269" s="710"/>
      <c r="LMV269" s="710"/>
      <c r="LMW269" s="710"/>
      <c r="LMX269" s="710"/>
      <c r="LMY269" s="710"/>
      <c r="LMZ269" s="710"/>
      <c r="LNA269" s="710"/>
      <c r="LNB269" s="710"/>
      <c r="LNC269" s="710"/>
      <c r="LND269" s="710"/>
      <c r="LNE269" s="710"/>
      <c r="LNF269" s="710"/>
      <c r="LNG269" s="710"/>
      <c r="LNH269" s="710"/>
      <c r="LNI269" s="710"/>
      <c r="LNJ269" s="710"/>
      <c r="LNK269" s="710"/>
      <c r="LNL269" s="710"/>
      <c r="LNM269" s="710"/>
      <c r="LNN269" s="710"/>
      <c r="LNO269" s="710"/>
      <c r="LNP269" s="710"/>
      <c r="LNQ269" s="710"/>
      <c r="LNR269" s="710"/>
      <c r="LNS269" s="710"/>
      <c r="LNT269" s="710"/>
      <c r="LNU269" s="710"/>
      <c r="LNV269" s="710"/>
      <c r="LNW269" s="710"/>
      <c r="LNX269" s="710"/>
      <c r="LNY269" s="710"/>
      <c r="LNZ269" s="710"/>
      <c r="LOA269" s="710"/>
      <c r="LOB269" s="710"/>
      <c r="LOC269" s="710"/>
      <c r="LOD269" s="710"/>
      <c r="LOE269" s="710"/>
      <c r="LOF269" s="710"/>
      <c r="LOG269" s="710"/>
      <c r="LOH269" s="710"/>
      <c r="LOI269" s="710"/>
      <c r="LOJ269" s="710"/>
      <c r="LOK269" s="710"/>
      <c r="LOL269" s="710"/>
      <c r="LOM269" s="710"/>
      <c r="LON269" s="710"/>
      <c r="LOO269" s="710"/>
      <c r="LOP269" s="710"/>
      <c r="LOQ269" s="710"/>
      <c r="LOR269" s="710"/>
      <c r="LOS269" s="710"/>
      <c r="LOT269" s="710"/>
      <c r="LOU269" s="710"/>
      <c r="LOV269" s="710"/>
      <c r="LOW269" s="710"/>
      <c r="LOX269" s="710"/>
      <c r="LOY269" s="710"/>
      <c r="LOZ269" s="710"/>
      <c r="LPA269" s="710"/>
      <c r="LPB269" s="710"/>
      <c r="LPC269" s="710"/>
      <c r="LPD269" s="710"/>
      <c r="LPE269" s="710"/>
      <c r="LPF269" s="710"/>
      <c r="LPG269" s="710"/>
      <c r="LPH269" s="710"/>
      <c r="LPI269" s="710"/>
      <c r="LPJ269" s="710"/>
      <c r="LPK269" s="710"/>
      <c r="LPL269" s="710"/>
      <c r="LPM269" s="710"/>
      <c r="LPN269" s="710"/>
      <c r="LPO269" s="710"/>
      <c r="LPP269" s="710"/>
      <c r="LPQ269" s="710"/>
      <c r="LPR269" s="710"/>
      <c r="LPS269" s="710"/>
      <c r="LPT269" s="710"/>
      <c r="LPU269" s="710"/>
      <c r="LPV269" s="710"/>
      <c r="LPW269" s="710"/>
      <c r="LPX269" s="710"/>
      <c r="LPY269" s="710"/>
      <c r="LPZ269" s="710"/>
      <c r="LQA269" s="710"/>
      <c r="LQB269" s="710"/>
      <c r="LQC269" s="710"/>
      <c r="LQD269" s="710"/>
      <c r="LQE269" s="710"/>
      <c r="LQF269" s="710"/>
      <c r="LQG269" s="710"/>
      <c r="LQH269" s="710"/>
      <c r="LQI269" s="710"/>
      <c r="LQJ269" s="710"/>
      <c r="LQK269" s="710"/>
      <c r="LQL269" s="710"/>
      <c r="LQM269" s="710"/>
      <c r="LQN269" s="710"/>
      <c r="LQO269" s="710"/>
      <c r="LQP269" s="710"/>
      <c r="LQQ269" s="710"/>
      <c r="LQR269" s="710"/>
      <c r="LQS269" s="710"/>
      <c r="LQT269" s="710"/>
      <c r="LQU269" s="710"/>
      <c r="LQV269" s="710"/>
      <c r="LQW269" s="710"/>
      <c r="LQX269" s="710"/>
      <c r="LQY269" s="710"/>
      <c r="LQZ269" s="710"/>
      <c r="LRA269" s="710"/>
      <c r="LRB269" s="710"/>
      <c r="LRC269" s="710"/>
      <c r="LRD269" s="710"/>
      <c r="LRE269" s="710"/>
      <c r="LRF269" s="710"/>
      <c r="LRG269" s="710"/>
      <c r="LRH269" s="710"/>
      <c r="LRI269" s="710"/>
      <c r="LRJ269" s="710"/>
      <c r="LRK269" s="710"/>
      <c r="LRL269" s="710"/>
      <c r="LRM269" s="710"/>
      <c r="LRN269" s="710"/>
      <c r="LRO269" s="710"/>
      <c r="LRP269" s="710"/>
      <c r="LRQ269" s="710"/>
      <c r="LRR269" s="710"/>
      <c r="LRS269" s="710"/>
      <c r="LRT269" s="710"/>
      <c r="LRU269" s="710"/>
      <c r="LRV269" s="710"/>
      <c r="LRW269" s="710"/>
      <c r="LRX269" s="710"/>
      <c r="LRY269" s="710"/>
      <c r="LRZ269" s="710"/>
      <c r="LSA269" s="710"/>
      <c r="LSB269" s="710"/>
      <c r="LSC269" s="710"/>
      <c r="LSD269" s="710"/>
      <c r="LSE269" s="710"/>
      <c r="LSF269" s="710"/>
      <c r="LSG269" s="710"/>
      <c r="LSH269" s="710"/>
      <c r="LSI269" s="710"/>
      <c r="LSJ269" s="710"/>
      <c r="LSK269" s="710"/>
      <c r="LSL269" s="710"/>
      <c r="LSM269" s="710"/>
      <c r="LSN269" s="710"/>
      <c r="LSO269" s="710"/>
      <c r="LSP269" s="710"/>
      <c r="LSQ269" s="710"/>
      <c r="LSR269" s="710"/>
      <c r="LSS269" s="710"/>
      <c r="LST269" s="710"/>
      <c r="LSU269" s="710"/>
      <c r="LSV269" s="710"/>
      <c r="LSW269" s="710"/>
      <c r="LSX269" s="710"/>
      <c r="LSY269" s="710"/>
      <c r="LSZ269" s="710"/>
      <c r="LTA269" s="710"/>
      <c r="LTB269" s="710"/>
      <c r="LTC269" s="710"/>
      <c r="LTD269" s="710"/>
      <c r="LTE269" s="710"/>
      <c r="LTF269" s="710"/>
      <c r="LTG269" s="710"/>
      <c r="LTH269" s="710"/>
      <c r="LTI269" s="710"/>
      <c r="LTJ269" s="710"/>
      <c r="LTK269" s="710"/>
      <c r="LTL269" s="710"/>
      <c r="LTM269" s="710"/>
      <c r="LTN269" s="710"/>
      <c r="LTO269" s="710"/>
      <c r="LTP269" s="710"/>
      <c r="LTQ269" s="710"/>
      <c r="LTR269" s="710"/>
      <c r="LTS269" s="710"/>
      <c r="LTT269" s="710"/>
      <c r="LTU269" s="710"/>
      <c r="LTV269" s="710"/>
      <c r="LTW269" s="710"/>
      <c r="LTX269" s="710"/>
      <c r="LTY269" s="710"/>
      <c r="LTZ269" s="710"/>
      <c r="LUA269" s="710"/>
      <c r="LUB269" s="710"/>
      <c r="LUC269" s="710"/>
      <c r="LUD269" s="710"/>
      <c r="LUE269" s="710"/>
      <c r="LUF269" s="710"/>
      <c r="LUG269" s="710"/>
      <c r="LUH269" s="710"/>
      <c r="LUI269" s="710"/>
      <c r="LUJ269" s="710"/>
      <c r="LUK269" s="710"/>
      <c r="LUL269" s="710"/>
      <c r="LUM269" s="710"/>
      <c r="LUN269" s="710"/>
      <c r="LUO269" s="710"/>
      <c r="LUP269" s="710"/>
      <c r="LUQ269" s="710"/>
      <c r="LUR269" s="710"/>
      <c r="LUS269" s="710"/>
      <c r="LUT269" s="710"/>
      <c r="LUU269" s="710"/>
      <c r="LUV269" s="710"/>
      <c r="LUW269" s="710"/>
      <c r="LUX269" s="710"/>
      <c r="LUY269" s="710"/>
      <c r="LUZ269" s="710"/>
      <c r="LVA269" s="710"/>
      <c r="LVB269" s="710"/>
      <c r="LVC269" s="710"/>
      <c r="LVD269" s="710"/>
      <c r="LVE269" s="710"/>
      <c r="LVF269" s="710"/>
      <c r="LVG269" s="710"/>
      <c r="LVH269" s="710"/>
      <c r="LVI269" s="710"/>
      <c r="LVJ269" s="710"/>
      <c r="LVK269" s="710"/>
      <c r="LVL269" s="710"/>
      <c r="LVM269" s="710"/>
      <c r="LVN269" s="710"/>
      <c r="LVO269" s="710"/>
      <c r="LVP269" s="710"/>
      <c r="LVQ269" s="710"/>
      <c r="LVR269" s="710"/>
      <c r="LVS269" s="710"/>
      <c r="LVT269" s="710"/>
      <c r="LVU269" s="710"/>
      <c r="LVV269" s="710"/>
      <c r="LVW269" s="710"/>
      <c r="LVX269" s="710"/>
      <c r="LVY269" s="710"/>
      <c r="LVZ269" s="710"/>
      <c r="LWA269" s="710"/>
      <c r="LWB269" s="710"/>
      <c r="LWC269" s="710"/>
      <c r="LWD269" s="710"/>
      <c r="LWE269" s="710"/>
      <c r="LWF269" s="710"/>
      <c r="LWG269" s="710"/>
      <c r="LWH269" s="710"/>
      <c r="LWI269" s="710"/>
      <c r="LWJ269" s="710"/>
      <c r="LWK269" s="710"/>
      <c r="LWL269" s="710"/>
      <c r="LWM269" s="710"/>
      <c r="LWN269" s="710"/>
      <c r="LWO269" s="710"/>
      <c r="LWP269" s="710"/>
      <c r="LWQ269" s="710"/>
      <c r="LWR269" s="710"/>
      <c r="LWS269" s="710"/>
      <c r="LWT269" s="710"/>
      <c r="LWU269" s="710"/>
      <c r="LWV269" s="710"/>
      <c r="LWW269" s="710"/>
      <c r="LWX269" s="710"/>
      <c r="LWY269" s="710"/>
      <c r="LWZ269" s="710"/>
      <c r="LXA269" s="710"/>
      <c r="LXB269" s="710"/>
      <c r="LXC269" s="710"/>
      <c r="LXD269" s="710"/>
      <c r="LXE269" s="710"/>
      <c r="LXF269" s="710"/>
      <c r="LXG269" s="710"/>
      <c r="LXH269" s="710"/>
      <c r="LXI269" s="710"/>
      <c r="LXJ269" s="710"/>
      <c r="LXK269" s="710"/>
      <c r="LXL269" s="710"/>
      <c r="LXM269" s="710"/>
      <c r="LXN269" s="710"/>
      <c r="LXO269" s="710"/>
      <c r="LXP269" s="710"/>
      <c r="LXQ269" s="710"/>
      <c r="LXR269" s="710"/>
      <c r="LXS269" s="710"/>
      <c r="LXT269" s="710"/>
      <c r="LXU269" s="710"/>
      <c r="LXV269" s="710"/>
      <c r="LXW269" s="710"/>
      <c r="LXX269" s="710"/>
      <c r="LXY269" s="710"/>
      <c r="LXZ269" s="710"/>
      <c r="LYA269" s="710"/>
      <c r="LYB269" s="710"/>
      <c r="LYC269" s="710"/>
      <c r="LYD269" s="710"/>
      <c r="LYE269" s="710"/>
      <c r="LYF269" s="710"/>
      <c r="LYG269" s="710"/>
      <c r="LYH269" s="710"/>
      <c r="LYI269" s="710"/>
      <c r="LYJ269" s="710"/>
      <c r="LYK269" s="710"/>
      <c r="LYL269" s="710"/>
      <c r="LYM269" s="710"/>
      <c r="LYN269" s="710"/>
      <c r="LYO269" s="710"/>
      <c r="LYP269" s="710"/>
      <c r="LYQ269" s="710"/>
      <c r="LYR269" s="710"/>
      <c r="LYS269" s="710"/>
      <c r="LYT269" s="710"/>
      <c r="LYU269" s="710"/>
      <c r="LYV269" s="710"/>
      <c r="LYW269" s="710"/>
      <c r="LYX269" s="710"/>
      <c r="LYY269" s="710"/>
      <c r="LYZ269" s="710"/>
      <c r="LZA269" s="710"/>
      <c r="LZB269" s="710"/>
      <c r="LZC269" s="710"/>
      <c r="LZD269" s="710"/>
      <c r="LZE269" s="710"/>
      <c r="LZF269" s="710"/>
      <c r="LZG269" s="710"/>
      <c r="LZH269" s="710"/>
      <c r="LZI269" s="710"/>
      <c r="LZJ269" s="710"/>
      <c r="LZK269" s="710"/>
      <c r="LZL269" s="710"/>
      <c r="LZM269" s="710"/>
      <c r="LZN269" s="710"/>
      <c r="LZO269" s="710"/>
      <c r="LZP269" s="710"/>
      <c r="LZQ269" s="710"/>
      <c r="LZR269" s="710"/>
      <c r="LZS269" s="710"/>
      <c r="LZT269" s="710"/>
      <c r="LZU269" s="710"/>
      <c r="LZV269" s="710"/>
      <c r="LZW269" s="710"/>
      <c r="LZX269" s="710"/>
      <c r="LZY269" s="710"/>
      <c r="LZZ269" s="710"/>
      <c r="MAA269" s="710"/>
      <c r="MAB269" s="710"/>
      <c r="MAC269" s="710"/>
      <c r="MAD269" s="710"/>
      <c r="MAE269" s="710"/>
      <c r="MAF269" s="710"/>
      <c r="MAG269" s="710"/>
      <c r="MAH269" s="710"/>
      <c r="MAI269" s="710"/>
      <c r="MAJ269" s="710"/>
      <c r="MAK269" s="710"/>
      <c r="MAL269" s="710"/>
      <c r="MAM269" s="710"/>
      <c r="MAN269" s="710"/>
      <c r="MAO269" s="710"/>
      <c r="MAP269" s="710"/>
      <c r="MAQ269" s="710"/>
      <c r="MAR269" s="710"/>
      <c r="MAS269" s="710"/>
      <c r="MAT269" s="710"/>
      <c r="MAU269" s="710"/>
      <c r="MAV269" s="710"/>
      <c r="MAW269" s="710"/>
      <c r="MAX269" s="710"/>
      <c r="MAY269" s="710"/>
      <c r="MAZ269" s="710"/>
      <c r="MBA269" s="710"/>
      <c r="MBB269" s="710"/>
      <c r="MBC269" s="710"/>
      <c r="MBD269" s="710"/>
      <c r="MBE269" s="710"/>
      <c r="MBF269" s="710"/>
      <c r="MBG269" s="710"/>
      <c r="MBH269" s="710"/>
      <c r="MBI269" s="710"/>
      <c r="MBJ269" s="710"/>
      <c r="MBK269" s="710"/>
      <c r="MBL269" s="710"/>
      <c r="MBM269" s="710"/>
      <c r="MBN269" s="710"/>
      <c r="MBO269" s="710"/>
      <c r="MBP269" s="710"/>
      <c r="MBQ269" s="710"/>
      <c r="MBR269" s="710"/>
      <c r="MBS269" s="710"/>
      <c r="MBT269" s="710"/>
      <c r="MBU269" s="710"/>
      <c r="MBV269" s="710"/>
      <c r="MBW269" s="710"/>
      <c r="MBX269" s="710"/>
      <c r="MBY269" s="710"/>
      <c r="MBZ269" s="710"/>
      <c r="MCA269" s="710"/>
      <c r="MCB269" s="710"/>
      <c r="MCC269" s="710"/>
      <c r="MCD269" s="710"/>
      <c r="MCE269" s="710"/>
      <c r="MCF269" s="710"/>
      <c r="MCG269" s="710"/>
      <c r="MCH269" s="710"/>
      <c r="MCI269" s="710"/>
      <c r="MCJ269" s="710"/>
      <c r="MCK269" s="710"/>
      <c r="MCL269" s="710"/>
      <c r="MCM269" s="710"/>
      <c r="MCN269" s="710"/>
      <c r="MCO269" s="710"/>
      <c r="MCP269" s="710"/>
      <c r="MCQ269" s="710"/>
      <c r="MCR269" s="710"/>
      <c r="MCS269" s="710"/>
      <c r="MCT269" s="710"/>
      <c r="MCU269" s="710"/>
      <c r="MCV269" s="710"/>
      <c r="MCW269" s="710"/>
      <c r="MCX269" s="710"/>
      <c r="MCY269" s="710"/>
      <c r="MCZ269" s="710"/>
      <c r="MDA269" s="710"/>
      <c r="MDB269" s="710"/>
      <c r="MDC269" s="710"/>
      <c r="MDD269" s="710"/>
      <c r="MDE269" s="710"/>
      <c r="MDF269" s="710"/>
      <c r="MDG269" s="710"/>
      <c r="MDH269" s="710"/>
      <c r="MDI269" s="710"/>
      <c r="MDJ269" s="710"/>
      <c r="MDK269" s="710"/>
      <c r="MDL269" s="710"/>
      <c r="MDM269" s="710"/>
      <c r="MDN269" s="710"/>
      <c r="MDO269" s="710"/>
      <c r="MDP269" s="710"/>
      <c r="MDQ269" s="710"/>
      <c r="MDR269" s="710"/>
      <c r="MDS269" s="710"/>
      <c r="MDT269" s="710"/>
      <c r="MDU269" s="710"/>
      <c r="MDV269" s="710"/>
      <c r="MDW269" s="710"/>
      <c r="MDX269" s="710"/>
      <c r="MDY269" s="710"/>
      <c r="MDZ269" s="710"/>
      <c r="MEA269" s="710"/>
      <c r="MEB269" s="710"/>
      <c r="MEC269" s="710"/>
      <c r="MED269" s="710"/>
      <c r="MEE269" s="710"/>
      <c r="MEF269" s="710"/>
      <c r="MEG269" s="710"/>
      <c r="MEH269" s="710"/>
      <c r="MEI269" s="710"/>
      <c r="MEJ269" s="710"/>
      <c r="MEK269" s="710"/>
      <c r="MEL269" s="710"/>
      <c r="MEM269" s="710"/>
      <c r="MEN269" s="710"/>
      <c r="MEO269" s="710"/>
      <c r="MEP269" s="710"/>
      <c r="MEQ269" s="710"/>
      <c r="MER269" s="710"/>
      <c r="MES269" s="710"/>
      <c r="MET269" s="710"/>
      <c r="MEU269" s="710"/>
      <c r="MEV269" s="710"/>
      <c r="MEW269" s="710"/>
      <c r="MEX269" s="710"/>
      <c r="MEY269" s="710"/>
      <c r="MEZ269" s="710"/>
      <c r="MFA269" s="710"/>
      <c r="MFB269" s="710"/>
      <c r="MFC269" s="710"/>
      <c r="MFD269" s="710"/>
      <c r="MFE269" s="710"/>
      <c r="MFF269" s="710"/>
      <c r="MFG269" s="710"/>
      <c r="MFH269" s="710"/>
      <c r="MFI269" s="710"/>
      <c r="MFJ269" s="710"/>
      <c r="MFK269" s="710"/>
      <c r="MFL269" s="710"/>
      <c r="MFM269" s="710"/>
      <c r="MFN269" s="710"/>
      <c r="MFO269" s="710"/>
      <c r="MFP269" s="710"/>
      <c r="MFQ269" s="710"/>
      <c r="MFR269" s="710"/>
      <c r="MFS269" s="710"/>
      <c r="MFT269" s="710"/>
      <c r="MFU269" s="710"/>
      <c r="MFV269" s="710"/>
      <c r="MFW269" s="710"/>
      <c r="MFX269" s="710"/>
      <c r="MFY269" s="710"/>
      <c r="MFZ269" s="710"/>
      <c r="MGA269" s="710"/>
      <c r="MGB269" s="710"/>
      <c r="MGC269" s="710"/>
      <c r="MGD269" s="710"/>
      <c r="MGE269" s="710"/>
      <c r="MGF269" s="710"/>
      <c r="MGG269" s="710"/>
      <c r="MGH269" s="710"/>
      <c r="MGI269" s="710"/>
      <c r="MGJ269" s="710"/>
      <c r="MGK269" s="710"/>
      <c r="MGL269" s="710"/>
      <c r="MGM269" s="710"/>
      <c r="MGN269" s="710"/>
      <c r="MGO269" s="710"/>
      <c r="MGP269" s="710"/>
      <c r="MGQ269" s="710"/>
      <c r="MGR269" s="710"/>
      <c r="MGS269" s="710"/>
      <c r="MGT269" s="710"/>
      <c r="MGU269" s="710"/>
      <c r="MGV269" s="710"/>
      <c r="MGW269" s="710"/>
      <c r="MGX269" s="710"/>
      <c r="MGY269" s="710"/>
      <c r="MGZ269" s="710"/>
      <c r="MHA269" s="710"/>
      <c r="MHB269" s="710"/>
      <c r="MHC269" s="710"/>
      <c r="MHD269" s="710"/>
      <c r="MHE269" s="710"/>
      <c r="MHF269" s="710"/>
      <c r="MHG269" s="710"/>
      <c r="MHH269" s="710"/>
      <c r="MHI269" s="710"/>
      <c r="MHJ269" s="710"/>
      <c r="MHK269" s="710"/>
      <c r="MHL269" s="710"/>
      <c r="MHM269" s="710"/>
      <c r="MHN269" s="710"/>
      <c r="MHO269" s="710"/>
      <c r="MHP269" s="710"/>
      <c r="MHQ269" s="710"/>
      <c r="MHR269" s="710"/>
      <c r="MHS269" s="710"/>
      <c r="MHT269" s="710"/>
      <c r="MHU269" s="710"/>
      <c r="MHV269" s="710"/>
      <c r="MHW269" s="710"/>
      <c r="MHX269" s="710"/>
      <c r="MHY269" s="710"/>
      <c r="MHZ269" s="710"/>
      <c r="MIA269" s="710"/>
      <c r="MIB269" s="710"/>
      <c r="MIC269" s="710"/>
      <c r="MID269" s="710"/>
      <c r="MIE269" s="710"/>
      <c r="MIF269" s="710"/>
      <c r="MIG269" s="710"/>
      <c r="MIH269" s="710"/>
      <c r="MII269" s="710"/>
      <c r="MIJ269" s="710"/>
      <c r="MIK269" s="710"/>
      <c r="MIL269" s="710"/>
      <c r="MIM269" s="710"/>
      <c r="MIN269" s="710"/>
      <c r="MIO269" s="710"/>
      <c r="MIP269" s="710"/>
      <c r="MIQ269" s="710"/>
      <c r="MIR269" s="710"/>
      <c r="MIS269" s="710"/>
      <c r="MIT269" s="710"/>
      <c r="MIU269" s="710"/>
      <c r="MIV269" s="710"/>
      <c r="MIW269" s="710"/>
      <c r="MIX269" s="710"/>
      <c r="MIY269" s="710"/>
      <c r="MIZ269" s="710"/>
      <c r="MJA269" s="710"/>
      <c r="MJB269" s="710"/>
      <c r="MJC269" s="710"/>
      <c r="MJD269" s="710"/>
      <c r="MJE269" s="710"/>
      <c r="MJF269" s="710"/>
      <c r="MJG269" s="710"/>
      <c r="MJH269" s="710"/>
      <c r="MJI269" s="710"/>
      <c r="MJJ269" s="710"/>
      <c r="MJK269" s="710"/>
      <c r="MJL269" s="710"/>
      <c r="MJM269" s="710"/>
      <c r="MJN269" s="710"/>
      <c r="MJO269" s="710"/>
      <c r="MJP269" s="710"/>
      <c r="MJQ269" s="710"/>
      <c r="MJR269" s="710"/>
      <c r="MJS269" s="710"/>
      <c r="MJT269" s="710"/>
      <c r="MJU269" s="710"/>
      <c r="MJV269" s="710"/>
      <c r="MJW269" s="710"/>
      <c r="MJX269" s="710"/>
      <c r="MJY269" s="710"/>
      <c r="MJZ269" s="710"/>
      <c r="MKA269" s="710"/>
      <c r="MKB269" s="710"/>
      <c r="MKC269" s="710"/>
      <c r="MKD269" s="710"/>
      <c r="MKE269" s="710"/>
      <c r="MKF269" s="710"/>
      <c r="MKG269" s="710"/>
      <c r="MKH269" s="710"/>
      <c r="MKI269" s="710"/>
      <c r="MKJ269" s="710"/>
      <c r="MKK269" s="710"/>
      <c r="MKL269" s="710"/>
      <c r="MKM269" s="710"/>
      <c r="MKN269" s="710"/>
      <c r="MKO269" s="710"/>
      <c r="MKP269" s="710"/>
      <c r="MKQ269" s="710"/>
      <c r="MKR269" s="710"/>
      <c r="MKS269" s="710"/>
      <c r="MKT269" s="710"/>
      <c r="MKU269" s="710"/>
      <c r="MKV269" s="710"/>
      <c r="MKW269" s="710"/>
      <c r="MKX269" s="710"/>
      <c r="MKY269" s="710"/>
      <c r="MKZ269" s="710"/>
      <c r="MLA269" s="710"/>
      <c r="MLB269" s="710"/>
      <c r="MLC269" s="710"/>
      <c r="MLD269" s="710"/>
      <c r="MLE269" s="710"/>
      <c r="MLF269" s="710"/>
      <c r="MLG269" s="710"/>
      <c r="MLH269" s="710"/>
      <c r="MLI269" s="710"/>
      <c r="MLJ269" s="710"/>
      <c r="MLK269" s="710"/>
      <c r="MLL269" s="710"/>
      <c r="MLM269" s="710"/>
      <c r="MLN269" s="710"/>
      <c r="MLO269" s="710"/>
      <c r="MLP269" s="710"/>
      <c r="MLQ269" s="710"/>
      <c r="MLR269" s="710"/>
      <c r="MLS269" s="710"/>
      <c r="MLT269" s="710"/>
      <c r="MLU269" s="710"/>
      <c r="MLV269" s="710"/>
      <c r="MLW269" s="710"/>
      <c r="MLX269" s="710"/>
      <c r="MLY269" s="710"/>
      <c r="MLZ269" s="710"/>
      <c r="MMA269" s="710"/>
      <c r="MMB269" s="710"/>
      <c r="MMC269" s="710"/>
      <c r="MMD269" s="710"/>
      <c r="MME269" s="710"/>
      <c r="MMF269" s="710"/>
      <c r="MMG269" s="710"/>
      <c r="MMH269" s="710"/>
      <c r="MMI269" s="710"/>
      <c r="MMJ269" s="710"/>
      <c r="MMK269" s="710"/>
      <c r="MML269" s="710"/>
      <c r="MMM269" s="710"/>
      <c r="MMN269" s="710"/>
      <c r="MMO269" s="710"/>
      <c r="MMP269" s="710"/>
      <c r="MMQ269" s="710"/>
      <c r="MMR269" s="710"/>
      <c r="MMS269" s="710"/>
      <c r="MMT269" s="710"/>
      <c r="MMU269" s="710"/>
      <c r="MMV269" s="710"/>
      <c r="MMW269" s="710"/>
      <c r="MMX269" s="710"/>
      <c r="MMY269" s="710"/>
      <c r="MMZ269" s="710"/>
      <c r="MNA269" s="710"/>
      <c r="MNB269" s="710"/>
      <c r="MNC269" s="710"/>
      <c r="MND269" s="710"/>
      <c r="MNE269" s="710"/>
      <c r="MNF269" s="710"/>
      <c r="MNG269" s="710"/>
      <c r="MNH269" s="710"/>
      <c r="MNI269" s="710"/>
      <c r="MNJ269" s="710"/>
      <c r="MNK269" s="710"/>
      <c r="MNL269" s="710"/>
      <c r="MNM269" s="710"/>
      <c r="MNN269" s="710"/>
      <c r="MNO269" s="710"/>
      <c r="MNP269" s="710"/>
      <c r="MNQ269" s="710"/>
      <c r="MNR269" s="710"/>
      <c r="MNS269" s="710"/>
      <c r="MNT269" s="710"/>
      <c r="MNU269" s="710"/>
      <c r="MNV269" s="710"/>
      <c r="MNW269" s="710"/>
      <c r="MNX269" s="710"/>
      <c r="MNY269" s="710"/>
      <c r="MNZ269" s="710"/>
      <c r="MOA269" s="710"/>
      <c r="MOB269" s="710"/>
      <c r="MOC269" s="710"/>
      <c r="MOD269" s="710"/>
      <c r="MOE269" s="710"/>
      <c r="MOF269" s="710"/>
      <c r="MOG269" s="710"/>
      <c r="MOH269" s="710"/>
      <c r="MOI269" s="710"/>
      <c r="MOJ269" s="710"/>
      <c r="MOK269" s="710"/>
      <c r="MOL269" s="710"/>
      <c r="MOM269" s="710"/>
      <c r="MON269" s="710"/>
      <c r="MOO269" s="710"/>
      <c r="MOP269" s="710"/>
      <c r="MOQ269" s="710"/>
      <c r="MOR269" s="710"/>
      <c r="MOS269" s="710"/>
      <c r="MOT269" s="710"/>
      <c r="MOU269" s="710"/>
      <c r="MOV269" s="710"/>
      <c r="MOW269" s="710"/>
      <c r="MOX269" s="710"/>
      <c r="MOY269" s="710"/>
      <c r="MOZ269" s="710"/>
      <c r="MPA269" s="710"/>
      <c r="MPB269" s="710"/>
      <c r="MPC269" s="710"/>
      <c r="MPD269" s="710"/>
      <c r="MPE269" s="710"/>
      <c r="MPF269" s="710"/>
      <c r="MPG269" s="710"/>
      <c r="MPH269" s="710"/>
      <c r="MPI269" s="710"/>
      <c r="MPJ269" s="710"/>
      <c r="MPK269" s="710"/>
      <c r="MPL269" s="710"/>
      <c r="MPM269" s="710"/>
      <c r="MPN269" s="710"/>
      <c r="MPO269" s="710"/>
      <c r="MPP269" s="710"/>
      <c r="MPQ269" s="710"/>
      <c r="MPR269" s="710"/>
      <c r="MPS269" s="710"/>
      <c r="MPT269" s="710"/>
      <c r="MPU269" s="710"/>
      <c r="MPV269" s="710"/>
      <c r="MPW269" s="710"/>
      <c r="MPX269" s="710"/>
      <c r="MPY269" s="710"/>
      <c r="MPZ269" s="710"/>
      <c r="MQA269" s="710"/>
      <c r="MQB269" s="710"/>
      <c r="MQC269" s="710"/>
      <c r="MQD269" s="710"/>
      <c r="MQE269" s="710"/>
      <c r="MQF269" s="710"/>
      <c r="MQG269" s="710"/>
      <c r="MQH269" s="710"/>
      <c r="MQI269" s="710"/>
      <c r="MQJ269" s="710"/>
      <c r="MQK269" s="710"/>
      <c r="MQL269" s="710"/>
      <c r="MQM269" s="710"/>
      <c r="MQN269" s="710"/>
      <c r="MQO269" s="710"/>
      <c r="MQP269" s="710"/>
      <c r="MQQ269" s="710"/>
      <c r="MQR269" s="710"/>
      <c r="MQS269" s="710"/>
      <c r="MQT269" s="710"/>
      <c r="MQU269" s="710"/>
      <c r="MQV269" s="710"/>
      <c r="MQW269" s="710"/>
      <c r="MQX269" s="710"/>
      <c r="MQY269" s="710"/>
      <c r="MQZ269" s="710"/>
      <c r="MRA269" s="710"/>
      <c r="MRB269" s="710"/>
      <c r="MRC269" s="710"/>
      <c r="MRD269" s="710"/>
      <c r="MRE269" s="710"/>
      <c r="MRF269" s="710"/>
      <c r="MRG269" s="710"/>
      <c r="MRH269" s="710"/>
      <c r="MRI269" s="710"/>
      <c r="MRJ269" s="710"/>
      <c r="MRK269" s="710"/>
      <c r="MRL269" s="710"/>
      <c r="MRM269" s="710"/>
      <c r="MRN269" s="710"/>
      <c r="MRO269" s="710"/>
      <c r="MRP269" s="710"/>
      <c r="MRQ269" s="710"/>
      <c r="MRR269" s="710"/>
      <c r="MRS269" s="710"/>
      <c r="MRT269" s="710"/>
      <c r="MRU269" s="710"/>
      <c r="MRV269" s="710"/>
      <c r="MRW269" s="710"/>
      <c r="MRX269" s="710"/>
      <c r="MRY269" s="710"/>
      <c r="MRZ269" s="710"/>
      <c r="MSA269" s="710"/>
      <c r="MSB269" s="710"/>
      <c r="MSC269" s="710"/>
      <c r="MSD269" s="710"/>
      <c r="MSE269" s="710"/>
      <c r="MSF269" s="710"/>
      <c r="MSG269" s="710"/>
      <c r="MSH269" s="710"/>
      <c r="MSI269" s="710"/>
      <c r="MSJ269" s="710"/>
      <c r="MSK269" s="710"/>
      <c r="MSL269" s="710"/>
      <c r="MSM269" s="710"/>
      <c r="MSN269" s="710"/>
      <c r="MSO269" s="710"/>
      <c r="MSP269" s="710"/>
      <c r="MSQ269" s="710"/>
      <c r="MSR269" s="710"/>
      <c r="MSS269" s="710"/>
      <c r="MST269" s="710"/>
      <c r="MSU269" s="710"/>
      <c r="MSV269" s="710"/>
      <c r="MSW269" s="710"/>
      <c r="MSX269" s="710"/>
      <c r="MSY269" s="710"/>
      <c r="MSZ269" s="710"/>
      <c r="MTA269" s="710"/>
      <c r="MTB269" s="710"/>
      <c r="MTC269" s="710"/>
      <c r="MTD269" s="710"/>
      <c r="MTE269" s="710"/>
      <c r="MTF269" s="710"/>
      <c r="MTG269" s="710"/>
      <c r="MTH269" s="710"/>
      <c r="MTI269" s="710"/>
      <c r="MTJ269" s="710"/>
      <c r="MTK269" s="710"/>
      <c r="MTL269" s="710"/>
      <c r="MTM269" s="710"/>
      <c r="MTN269" s="710"/>
      <c r="MTO269" s="710"/>
      <c r="MTP269" s="710"/>
      <c r="MTQ269" s="710"/>
      <c r="MTR269" s="710"/>
      <c r="MTS269" s="710"/>
      <c r="MTT269" s="710"/>
      <c r="MTU269" s="710"/>
      <c r="MTV269" s="710"/>
      <c r="MTW269" s="710"/>
      <c r="MTX269" s="710"/>
      <c r="MTY269" s="710"/>
      <c r="MTZ269" s="710"/>
      <c r="MUA269" s="710"/>
      <c r="MUB269" s="710"/>
      <c r="MUC269" s="710"/>
      <c r="MUD269" s="710"/>
      <c r="MUE269" s="710"/>
      <c r="MUF269" s="710"/>
      <c r="MUG269" s="710"/>
      <c r="MUH269" s="710"/>
      <c r="MUI269" s="710"/>
      <c r="MUJ269" s="710"/>
      <c r="MUK269" s="710"/>
      <c r="MUL269" s="710"/>
      <c r="MUM269" s="710"/>
      <c r="MUN269" s="710"/>
      <c r="MUO269" s="710"/>
      <c r="MUP269" s="710"/>
      <c r="MUQ269" s="710"/>
      <c r="MUR269" s="710"/>
      <c r="MUS269" s="710"/>
      <c r="MUT269" s="710"/>
      <c r="MUU269" s="710"/>
      <c r="MUV269" s="710"/>
      <c r="MUW269" s="710"/>
      <c r="MUX269" s="710"/>
      <c r="MUY269" s="710"/>
      <c r="MUZ269" s="710"/>
      <c r="MVA269" s="710"/>
      <c r="MVB269" s="710"/>
      <c r="MVC269" s="710"/>
      <c r="MVD269" s="710"/>
      <c r="MVE269" s="710"/>
      <c r="MVF269" s="710"/>
      <c r="MVG269" s="710"/>
      <c r="MVH269" s="710"/>
      <c r="MVI269" s="710"/>
      <c r="MVJ269" s="710"/>
      <c r="MVK269" s="710"/>
      <c r="MVL269" s="710"/>
      <c r="MVM269" s="710"/>
      <c r="MVN269" s="710"/>
      <c r="MVO269" s="710"/>
      <c r="MVP269" s="710"/>
      <c r="MVQ269" s="710"/>
      <c r="MVR269" s="710"/>
      <c r="MVS269" s="710"/>
      <c r="MVT269" s="710"/>
      <c r="MVU269" s="710"/>
      <c r="MVV269" s="710"/>
      <c r="MVW269" s="710"/>
      <c r="MVX269" s="710"/>
      <c r="MVY269" s="710"/>
      <c r="MVZ269" s="710"/>
      <c r="MWA269" s="710"/>
      <c r="MWB269" s="710"/>
      <c r="MWC269" s="710"/>
      <c r="MWD269" s="710"/>
      <c r="MWE269" s="710"/>
      <c r="MWF269" s="710"/>
      <c r="MWG269" s="710"/>
      <c r="MWH269" s="710"/>
      <c r="MWI269" s="710"/>
      <c r="MWJ269" s="710"/>
      <c r="MWK269" s="710"/>
      <c r="MWL269" s="710"/>
      <c r="MWM269" s="710"/>
      <c r="MWN269" s="710"/>
      <c r="MWO269" s="710"/>
      <c r="MWP269" s="710"/>
      <c r="MWQ269" s="710"/>
      <c r="MWR269" s="710"/>
      <c r="MWS269" s="710"/>
      <c r="MWT269" s="710"/>
      <c r="MWU269" s="710"/>
      <c r="MWV269" s="710"/>
      <c r="MWW269" s="710"/>
      <c r="MWX269" s="710"/>
      <c r="MWY269" s="710"/>
      <c r="MWZ269" s="710"/>
      <c r="MXA269" s="710"/>
      <c r="MXB269" s="710"/>
      <c r="MXC269" s="710"/>
      <c r="MXD269" s="710"/>
      <c r="MXE269" s="710"/>
      <c r="MXF269" s="710"/>
      <c r="MXG269" s="710"/>
      <c r="MXH269" s="710"/>
      <c r="MXI269" s="710"/>
      <c r="MXJ269" s="710"/>
      <c r="MXK269" s="710"/>
      <c r="MXL269" s="710"/>
      <c r="MXM269" s="710"/>
      <c r="MXN269" s="710"/>
      <c r="MXO269" s="710"/>
      <c r="MXP269" s="710"/>
      <c r="MXQ269" s="710"/>
      <c r="MXR269" s="710"/>
      <c r="MXS269" s="710"/>
      <c r="MXT269" s="710"/>
      <c r="MXU269" s="710"/>
      <c r="MXV269" s="710"/>
      <c r="MXW269" s="710"/>
      <c r="MXX269" s="710"/>
      <c r="MXY269" s="710"/>
      <c r="MXZ269" s="710"/>
      <c r="MYA269" s="710"/>
      <c r="MYB269" s="710"/>
      <c r="MYC269" s="710"/>
      <c r="MYD269" s="710"/>
      <c r="MYE269" s="710"/>
      <c r="MYF269" s="710"/>
      <c r="MYG269" s="710"/>
      <c r="MYH269" s="710"/>
      <c r="MYI269" s="710"/>
      <c r="MYJ269" s="710"/>
      <c r="MYK269" s="710"/>
      <c r="MYL269" s="710"/>
      <c r="MYM269" s="710"/>
      <c r="MYN269" s="710"/>
      <c r="MYO269" s="710"/>
      <c r="MYP269" s="710"/>
      <c r="MYQ269" s="710"/>
      <c r="MYR269" s="710"/>
      <c r="MYS269" s="710"/>
      <c r="MYT269" s="710"/>
      <c r="MYU269" s="710"/>
      <c r="MYV269" s="710"/>
      <c r="MYW269" s="710"/>
      <c r="MYX269" s="710"/>
      <c r="MYY269" s="710"/>
      <c r="MYZ269" s="710"/>
      <c r="MZA269" s="710"/>
      <c r="MZB269" s="710"/>
      <c r="MZC269" s="710"/>
      <c r="MZD269" s="710"/>
      <c r="MZE269" s="710"/>
      <c r="MZF269" s="710"/>
      <c r="MZG269" s="710"/>
      <c r="MZH269" s="710"/>
      <c r="MZI269" s="710"/>
      <c r="MZJ269" s="710"/>
      <c r="MZK269" s="710"/>
      <c r="MZL269" s="710"/>
      <c r="MZM269" s="710"/>
      <c r="MZN269" s="710"/>
      <c r="MZO269" s="710"/>
      <c r="MZP269" s="710"/>
      <c r="MZQ269" s="710"/>
      <c r="MZR269" s="710"/>
      <c r="MZS269" s="710"/>
      <c r="MZT269" s="710"/>
      <c r="MZU269" s="710"/>
      <c r="MZV269" s="710"/>
      <c r="MZW269" s="710"/>
      <c r="MZX269" s="710"/>
      <c r="MZY269" s="710"/>
      <c r="MZZ269" s="710"/>
      <c r="NAA269" s="710"/>
      <c r="NAB269" s="710"/>
      <c r="NAC269" s="710"/>
      <c r="NAD269" s="710"/>
      <c r="NAE269" s="710"/>
      <c r="NAF269" s="710"/>
      <c r="NAG269" s="710"/>
      <c r="NAH269" s="710"/>
      <c r="NAI269" s="710"/>
      <c r="NAJ269" s="710"/>
      <c r="NAK269" s="710"/>
      <c r="NAL269" s="710"/>
      <c r="NAM269" s="710"/>
      <c r="NAN269" s="710"/>
      <c r="NAO269" s="710"/>
      <c r="NAP269" s="710"/>
      <c r="NAQ269" s="710"/>
      <c r="NAR269" s="710"/>
      <c r="NAS269" s="710"/>
      <c r="NAT269" s="710"/>
      <c r="NAU269" s="710"/>
      <c r="NAV269" s="710"/>
      <c r="NAW269" s="710"/>
      <c r="NAX269" s="710"/>
      <c r="NAY269" s="710"/>
      <c r="NAZ269" s="710"/>
      <c r="NBA269" s="710"/>
      <c r="NBB269" s="710"/>
      <c r="NBC269" s="710"/>
      <c r="NBD269" s="710"/>
      <c r="NBE269" s="710"/>
      <c r="NBF269" s="710"/>
      <c r="NBG269" s="710"/>
      <c r="NBH269" s="710"/>
      <c r="NBI269" s="710"/>
      <c r="NBJ269" s="710"/>
      <c r="NBK269" s="710"/>
      <c r="NBL269" s="710"/>
      <c r="NBM269" s="710"/>
      <c r="NBN269" s="710"/>
      <c r="NBO269" s="710"/>
      <c r="NBP269" s="710"/>
      <c r="NBQ269" s="710"/>
      <c r="NBR269" s="710"/>
      <c r="NBS269" s="710"/>
      <c r="NBT269" s="710"/>
      <c r="NBU269" s="710"/>
      <c r="NBV269" s="710"/>
      <c r="NBW269" s="710"/>
      <c r="NBX269" s="710"/>
      <c r="NBY269" s="710"/>
      <c r="NBZ269" s="710"/>
      <c r="NCA269" s="710"/>
      <c r="NCB269" s="710"/>
      <c r="NCC269" s="710"/>
      <c r="NCD269" s="710"/>
      <c r="NCE269" s="710"/>
      <c r="NCF269" s="710"/>
      <c r="NCG269" s="710"/>
      <c r="NCH269" s="710"/>
      <c r="NCI269" s="710"/>
      <c r="NCJ269" s="710"/>
      <c r="NCK269" s="710"/>
      <c r="NCL269" s="710"/>
      <c r="NCM269" s="710"/>
      <c r="NCN269" s="710"/>
      <c r="NCO269" s="710"/>
      <c r="NCP269" s="710"/>
      <c r="NCQ269" s="710"/>
      <c r="NCR269" s="710"/>
      <c r="NCS269" s="710"/>
      <c r="NCT269" s="710"/>
      <c r="NCU269" s="710"/>
      <c r="NCV269" s="710"/>
      <c r="NCW269" s="710"/>
      <c r="NCX269" s="710"/>
      <c r="NCY269" s="710"/>
      <c r="NCZ269" s="710"/>
      <c r="NDA269" s="710"/>
      <c r="NDB269" s="710"/>
      <c r="NDC269" s="710"/>
      <c r="NDD269" s="710"/>
      <c r="NDE269" s="710"/>
      <c r="NDF269" s="710"/>
      <c r="NDG269" s="710"/>
      <c r="NDH269" s="710"/>
      <c r="NDI269" s="710"/>
      <c r="NDJ269" s="710"/>
      <c r="NDK269" s="710"/>
      <c r="NDL269" s="710"/>
      <c r="NDM269" s="710"/>
      <c r="NDN269" s="710"/>
      <c r="NDO269" s="710"/>
      <c r="NDP269" s="710"/>
      <c r="NDQ269" s="710"/>
      <c r="NDR269" s="710"/>
      <c r="NDS269" s="710"/>
      <c r="NDT269" s="710"/>
      <c r="NDU269" s="710"/>
      <c r="NDV269" s="710"/>
      <c r="NDW269" s="710"/>
      <c r="NDX269" s="710"/>
      <c r="NDY269" s="710"/>
      <c r="NDZ269" s="710"/>
      <c r="NEA269" s="710"/>
      <c r="NEB269" s="710"/>
      <c r="NEC269" s="710"/>
      <c r="NED269" s="710"/>
      <c r="NEE269" s="710"/>
      <c r="NEF269" s="710"/>
      <c r="NEG269" s="710"/>
      <c r="NEH269" s="710"/>
      <c r="NEI269" s="710"/>
      <c r="NEJ269" s="710"/>
      <c r="NEK269" s="710"/>
      <c r="NEL269" s="710"/>
      <c r="NEM269" s="710"/>
      <c r="NEN269" s="710"/>
      <c r="NEO269" s="710"/>
      <c r="NEP269" s="710"/>
      <c r="NEQ269" s="710"/>
      <c r="NER269" s="710"/>
      <c r="NES269" s="710"/>
      <c r="NET269" s="710"/>
      <c r="NEU269" s="710"/>
      <c r="NEV269" s="710"/>
      <c r="NEW269" s="710"/>
      <c r="NEX269" s="710"/>
      <c r="NEY269" s="710"/>
      <c r="NEZ269" s="710"/>
      <c r="NFA269" s="710"/>
      <c r="NFB269" s="710"/>
      <c r="NFC269" s="710"/>
      <c r="NFD269" s="710"/>
      <c r="NFE269" s="710"/>
      <c r="NFF269" s="710"/>
      <c r="NFG269" s="710"/>
      <c r="NFH269" s="710"/>
      <c r="NFI269" s="710"/>
      <c r="NFJ269" s="710"/>
      <c r="NFK269" s="710"/>
      <c r="NFL269" s="710"/>
      <c r="NFM269" s="710"/>
      <c r="NFN269" s="710"/>
      <c r="NFO269" s="710"/>
      <c r="NFP269" s="710"/>
      <c r="NFQ269" s="710"/>
      <c r="NFR269" s="710"/>
      <c r="NFS269" s="710"/>
      <c r="NFT269" s="710"/>
      <c r="NFU269" s="710"/>
      <c r="NFV269" s="710"/>
      <c r="NFW269" s="710"/>
      <c r="NFX269" s="710"/>
      <c r="NFY269" s="710"/>
      <c r="NFZ269" s="710"/>
      <c r="NGA269" s="710"/>
      <c r="NGB269" s="710"/>
      <c r="NGC269" s="710"/>
      <c r="NGD269" s="710"/>
      <c r="NGE269" s="710"/>
      <c r="NGF269" s="710"/>
      <c r="NGG269" s="710"/>
      <c r="NGH269" s="710"/>
      <c r="NGI269" s="710"/>
      <c r="NGJ269" s="710"/>
      <c r="NGK269" s="710"/>
      <c r="NGL269" s="710"/>
      <c r="NGM269" s="710"/>
      <c r="NGN269" s="710"/>
      <c r="NGO269" s="710"/>
      <c r="NGP269" s="710"/>
      <c r="NGQ269" s="710"/>
      <c r="NGR269" s="710"/>
      <c r="NGS269" s="710"/>
      <c r="NGT269" s="710"/>
      <c r="NGU269" s="710"/>
      <c r="NGV269" s="710"/>
      <c r="NGW269" s="710"/>
      <c r="NGX269" s="710"/>
      <c r="NGY269" s="710"/>
      <c r="NGZ269" s="710"/>
      <c r="NHA269" s="710"/>
      <c r="NHB269" s="710"/>
      <c r="NHC269" s="710"/>
      <c r="NHD269" s="710"/>
      <c r="NHE269" s="710"/>
      <c r="NHF269" s="710"/>
      <c r="NHG269" s="710"/>
      <c r="NHH269" s="710"/>
      <c r="NHI269" s="710"/>
      <c r="NHJ269" s="710"/>
      <c r="NHK269" s="710"/>
      <c r="NHL269" s="710"/>
      <c r="NHM269" s="710"/>
      <c r="NHN269" s="710"/>
      <c r="NHO269" s="710"/>
      <c r="NHP269" s="710"/>
      <c r="NHQ269" s="710"/>
      <c r="NHR269" s="710"/>
      <c r="NHS269" s="710"/>
      <c r="NHT269" s="710"/>
      <c r="NHU269" s="710"/>
      <c r="NHV269" s="710"/>
      <c r="NHW269" s="710"/>
      <c r="NHX269" s="710"/>
      <c r="NHY269" s="710"/>
      <c r="NHZ269" s="710"/>
      <c r="NIA269" s="710"/>
      <c r="NIB269" s="710"/>
      <c r="NIC269" s="710"/>
      <c r="NID269" s="710"/>
      <c r="NIE269" s="710"/>
      <c r="NIF269" s="710"/>
      <c r="NIG269" s="710"/>
      <c r="NIH269" s="710"/>
      <c r="NII269" s="710"/>
      <c r="NIJ269" s="710"/>
      <c r="NIK269" s="710"/>
      <c r="NIL269" s="710"/>
      <c r="NIM269" s="710"/>
      <c r="NIN269" s="710"/>
      <c r="NIO269" s="710"/>
      <c r="NIP269" s="710"/>
      <c r="NIQ269" s="710"/>
      <c r="NIR269" s="710"/>
      <c r="NIS269" s="710"/>
      <c r="NIT269" s="710"/>
      <c r="NIU269" s="710"/>
      <c r="NIV269" s="710"/>
      <c r="NIW269" s="710"/>
      <c r="NIX269" s="710"/>
      <c r="NIY269" s="710"/>
      <c r="NIZ269" s="710"/>
      <c r="NJA269" s="710"/>
      <c r="NJB269" s="710"/>
      <c r="NJC269" s="710"/>
      <c r="NJD269" s="710"/>
      <c r="NJE269" s="710"/>
      <c r="NJF269" s="710"/>
      <c r="NJG269" s="710"/>
      <c r="NJH269" s="710"/>
      <c r="NJI269" s="710"/>
      <c r="NJJ269" s="710"/>
      <c r="NJK269" s="710"/>
      <c r="NJL269" s="710"/>
      <c r="NJM269" s="710"/>
      <c r="NJN269" s="710"/>
      <c r="NJO269" s="710"/>
      <c r="NJP269" s="710"/>
      <c r="NJQ269" s="710"/>
      <c r="NJR269" s="710"/>
      <c r="NJS269" s="710"/>
      <c r="NJT269" s="710"/>
      <c r="NJU269" s="710"/>
      <c r="NJV269" s="710"/>
      <c r="NJW269" s="710"/>
      <c r="NJX269" s="710"/>
      <c r="NJY269" s="710"/>
      <c r="NJZ269" s="710"/>
      <c r="NKA269" s="710"/>
      <c r="NKB269" s="710"/>
      <c r="NKC269" s="710"/>
      <c r="NKD269" s="710"/>
      <c r="NKE269" s="710"/>
      <c r="NKF269" s="710"/>
      <c r="NKG269" s="710"/>
      <c r="NKH269" s="710"/>
      <c r="NKI269" s="710"/>
      <c r="NKJ269" s="710"/>
      <c r="NKK269" s="710"/>
      <c r="NKL269" s="710"/>
      <c r="NKM269" s="710"/>
      <c r="NKN269" s="710"/>
      <c r="NKO269" s="710"/>
      <c r="NKP269" s="710"/>
      <c r="NKQ269" s="710"/>
      <c r="NKR269" s="710"/>
      <c r="NKS269" s="710"/>
      <c r="NKT269" s="710"/>
      <c r="NKU269" s="710"/>
      <c r="NKV269" s="710"/>
      <c r="NKW269" s="710"/>
      <c r="NKX269" s="710"/>
      <c r="NKY269" s="710"/>
      <c r="NKZ269" s="710"/>
      <c r="NLA269" s="710"/>
      <c r="NLB269" s="710"/>
      <c r="NLC269" s="710"/>
      <c r="NLD269" s="710"/>
      <c r="NLE269" s="710"/>
      <c r="NLF269" s="710"/>
      <c r="NLG269" s="710"/>
      <c r="NLH269" s="710"/>
      <c r="NLI269" s="710"/>
      <c r="NLJ269" s="710"/>
      <c r="NLK269" s="710"/>
      <c r="NLL269" s="710"/>
      <c r="NLM269" s="710"/>
      <c r="NLN269" s="710"/>
      <c r="NLO269" s="710"/>
      <c r="NLP269" s="710"/>
      <c r="NLQ269" s="710"/>
      <c r="NLR269" s="710"/>
      <c r="NLS269" s="710"/>
      <c r="NLT269" s="710"/>
      <c r="NLU269" s="710"/>
      <c r="NLV269" s="710"/>
      <c r="NLW269" s="710"/>
      <c r="NLX269" s="710"/>
      <c r="NLY269" s="710"/>
      <c r="NLZ269" s="710"/>
      <c r="NMA269" s="710"/>
      <c r="NMB269" s="710"/>
      <c r="NMC269" s="710"/>
      <c r="NMD269" s="710"/>
      <c r="NME269" s="710"/>
      <c r="NMF269" s="710"/>
      <c r="NMG269" s="710"/>
      <c r="NMH269" s="710"/>
      <c r="NMI269" s="710"/>
      <c r="NMJ269" s="710"/>
      <c r="NMK269" s="710"/>
      <c r="NML269" s="710"/>
      <c r="NMM269" s="710"/>
      <c r="NMN269" s="710"/>
      <c r="NMO269" s="710"/>
      <c r="NMP269" s="710"/>
      <c r="NMQ269" s="710"/>
      <c r="NMR269" s="710"/>
      <c r="NMS269" s="710"/>
      <c r="NMT269" s="710"/>
      <c r="NMU269" s="710"/>
      <c r="NMV269" s="710"/>
      <c r="NMW269" s="710"/>
      <c r="NMX269" s="710"/>
      <c r="NMY269" s="710"/>
      <c r="NMZ269" s="710"/>
      <c r="NNA269" s="710"/>
      <c r="NNB269" s="710"/>
      <c r="NNC269" s="710"/>
      <c r="NND269" s="710"/>
      <c r="NNE269" s="710"/>
      <c r="NNF269" s="710"/>
      <c r="NNG269" s="710"/>
      <c r="NNH269" s="710"/>
      <c r="NNI269" s="710"/>
      <c r="NNJ269" s="710"/>
      <c r="NNK269" s="710"/>
      <c r="NNL269" s="710"/>
      <c r="NNM269" s="710"/>
      <c r="NNN269" s="710"/>
      <c r="NNO269" s="710"/>
      <c r="NNP269" s="710"/>
      <c r="NNQ269" s="710"/>
      <c r="NNR269" s="710"/>
      <c r="NNS269" s="710"/>
      <c r="NNT269" s="710"/>
      <c r="NNU269" s="710"/>
      <c r="NNV269" s="710"/>
      <c r="NNW269" s="710"/>
      <c r="NNX269" s="710"/>
      <c r="NNY269" s="710"/>
      <c r="NNZ269" s="710"/>
      <c r="NOA269" s="710"/>
      <c r="NOB269" s="710"/>
      <c r="NOC269" s="710"/>
      <c r="NOD269" s="710"/>
      <c r="NOE269" s="710"/>
      <c r="NOF269" s="710"/>
      <c r="NOG269" s="710"/>
      <c r="NOH269" s="710"/>
      <c r="NOI269" s="710"/>
      <c r="NOJ269" s="710"/>
      <c r="NOK269" s="710"/>
      <c r="NOL269" s="710"/>
      <c r="NOM269" s="710"/>
      <c r="NON269" s="710"/>
      <c r="NOO269" s="710"/>
      <c r="NOP269" s="710"/>
      <c r="NOQ269" s="710"/>
      <c r="NOR269" s="710"/>
      <c r="NOS269" s="710"/>
      <c r="NOT269" s="710"/>
      <c r="NOU269" s="710"/>
      <c r="NOV269" s="710"/>
      <c r="NOW269" s="710"/>
      <c r="NOX269" s="710"/>
      <c r="NOY269" s="710"/>
      <c r="NOZ269" s="710"/>
      <c r="NPA269" s="710"/>
      <c r="NPB269" s="710"/>
      <c r="NPC269" s="710"/>
      <c r="NPD269" s="710"/>
      <c r="NPE269" s="710"/>
      <c r="NPF269" s="710"/>
      <c r="NPG269" s="710"/>
      <c r="NPH269" s="710"/>
      <c r="NPI269" s="710"/>
      <c r="NPJ269" s="710"/>
      <c r="NPK269" s="710"/>
      <c r="NPL269" s="710"/>
      <c r="NPM269" s="710"/>
      <c r="NPN269" s="710"/>
      <c r="NPO269" s="710"/>
      <c r="NPP269" s="710"/>
      <c r="NPQ269" s="710"/>
      <c r="NPR269" s="710"/>
      <c r="NPS269" s="710"/>
      <c r="NPT269" s="710"/>
      <c r="NPU269" s="710"/>
      <c r="NPV269" s="710"/>
      <c r="NPW269" s="710"/>
      <c r="NPX269" s="710"/>
      <c r="NPY269" s="710"/>
      <c r="NPZ269" s="710"/>
      <c r="NQA269" s="710"/>
      <c r="NQB269" s="710"/>
      <c r="NQC269" s="710"/>
      <c r="NQD269" s="710"/>
      <c r="NQE269" s="710"/>
      <c r="NQF269" s="710"/>
      <c r="NQG269" s="710"/>
      <c r="NQH269" s="710"/>
      <c r="NQI269" s="710"/>
      <c r="NQJ269" s="710"/>
      <c r="NQK269" s="710"/>
      <c r="NQL269" s="710"/>
      <c r="NQM269" s="710"/>
      <c r="NQN269" s="710"/>
      <c r="NQO269" s="710"/>
      <c r="NQP269" s="710"/>
      <c r="NQQ269" s="710"/>
      <c r="NQR269" s="710"/>
      <c r="NQS269" s="710"/>
      <c r="NQT269" s="710"/>
      <c r="NQU269" s="710"/>
      <c r="NQV269" s="710"/>
      <c r="NQW269" s="710"/>
      <c r="NQX269" s="710"/>
      <c r="NQY269" s="710"/>
      <c r="NQZ269" s="710"/>
      <c r="NRA269" s="710"/>
      <c r="NRB269" s="710"/>
      <c r="NRC269" s="710"/>
      <c r="NRD269" s="710"/>
      <c r="NRE269" s="710"/>
      <c r="NRF269" s="710"/>
      <c r="NRG269" s="710"/>
      <c r="NRH269" s="710"/>
      <c r="NRI269" s="710"/>
      <c r="NRJ269" s="710"/>
      <c r="NRK269" s="710"/>
      <c r="NRL269" s="710"/>
      <c r="NRM269" s="710"/>
      <c r="NRN269" s="710"/>
      <c r="NRO269" s="710"/>
      <c r="NRP269" s="710"/>
      <c r="NRQ269" s="710"/>
      <c r="NRR269" s="710"/>
      <c r="NRS269" s="710"/>
      <c r="NRT269" s="710"/>
      <c r="NRU269" s="710"/>
      <c r="NRV269" s="710"/>
      <c r="NRW269" s="710"/>
      <c r="NRX269" s="710"/>
      <c r="NRY269" s="710"/>
      <c r="NRZ269" s="710"/>
      <c r="NSA269" s="710"/>
      <c r="NSB269" s="710"/>
      <c r="NSC269" s="710"/>
      <c r="NSD269" s="710"/>
      <c r="NSE269" s="710"/>
      <c r="NSF269" s="710"/>
      <c r="NSG269" s="710"/>
      <c r="NSH269" s="710"/>
      <c r="NSI269" s="710"/>
      <c r="NSJ269" s="710"/>
      <c r="NSK269" s="710"/>
      <c r="NSL269" s="710"/>
      <c r="NSM269" s="710"/>
      <c r="NSN269" s="710"/>
      <c r="NSO269" s="710"/>
      <c r="NSP269" s="710"/>
      <c r="NSQ269" s="710"/>
      <c r="NSR269" s="710"/>
      <c r="NSS269" s="710"/>
      <c r="NST269" s="710"/>
      <c r="NSU269" s="710"/>
      <c r="NSV269" s="710"/>
      <c r="NSW269" s="710"/>
      <c r="NSX269" s="710"/>
      <c r="NSY269" s="710"/>
      <c r="NSZ269" s="710"/>
      <c r="NTA269" s="710"/>
      <c r="NTB269" s="710"/>
      <c r="NTC269" s="710"/>
      <c r="NTD269" s="710"/>
      <c r="NTE269" s="710"/>
      <c r="NTF269" s="710"/>
      <c r="NTG269" s="710"/>
      <c r="NTH269" s="710"/>
      <c r="NTI269" s="710"/>
      <c r="NTJ269" s="710"/>
      <c r="NTK269" s="710"/>
      <c r="NTL269" s="710"/>
      <c r="NTM269" s="710"/>
      <c r="NTN269" s="710"/>
      <c r="NTO269" s="710"/>
      <c r="NTP269" s="710"/>
      <c r="NTQ269" s="710"/>
      <c r="NTR269" s="710"/>
      <c r="NTS269" s="710"/>
      <c r="NTT269" s="710"/>
      <c r="NTU269" s="710"/>
      <c r="NTV269" s="710"/>
      <c r="NTW269" s="710"/>
      <c r="NTX269" s="710"/>
      <c r="NTY269" s="710"/>
      <c r="NTZ269" s="710"/>
      <c r="NUA269" s="710"/>
      <c r="NUB269" s="710"/>
      <c r="NUC269" s="710"/>
      <c r="NUD269" s="710"/>
      <c r="NUE269" s="710"/>
      <c r="NUF269" s="710"/>
      <c r="NUG269" s="710"/>
      <c r="NUH269" s="710"/>
      <c r="NUI269" s="710"/>
      <c r="NUJ269" s="710"/>
      <c r="NUK269" s="710"/>
      <c r="NUL269" s="710"/>
      <c r="NUM269" s="710"/>
      <c r="NUN269" s="710"/>
      <c r="NUO269" s="710"/>
      <c r="NUP269" s="710"/>
      <c r="NUQ269" s="710"/>
      <c r="NUR269" s="710"/>
      <c r="NUS269" s="710"/>
      <c r="NUT269" s="710"/>
      <c r="NUU269" s="710"/>
      <c r="NUV269" s="710"/>
      <c r="NUW269" s="710"/>
      <c r="NUX269" s="710"/>
      <c r="NUY269" s="710"/>
      <c r="NUZ269" s="710"/>
      <c r="NVA269" s="710"/>
      <c r="NVB269" s="710"/>
      <c r="NVC269" s="710"/>
      <c r="NVD269" s="710"/>
      <c r="NVE269" s="710"/>
      <c r="NVF269" s="710"/>
      <c r="NVG269" s="710"/>
      <c r="NVH269" s="710"/>
      <c r="NVI269" s="710"/>
      <c r="NVJ269" s="710"/>
      <c r="NVK269" s="710"/>
      <c r="NVL269" s="710"/>
      <c r="NVM269" s="710"/>
      <c r="NVN269" s="710"/>
      <c r="NVO269" s="710"/>
      <c r="NVP269" s="710"/>
      <c r="NVQ269" s="710"/>
      <c r="NVR269" s="710"/>
      <c r="NVS269" s="710"/>
      <c r="NVT269" s="710"/>
      <c r="NVU269" s="710"/>
      <c r="NVV269" s="710"/>
      <c r="NVW269" s="710"/>
      <c r="NVX269" s="710"/>
      <c r="NVY269" s="710"/>
      <c r="NVZ269" s="710"/>
      <c r="NWA269" s="710"/>
      <c r="NWB269" s="710"/>
      <c r="NWC269" s="710"/>
      <c r="NWD269" s="710"/>
      <c r="NWE269" s="710"/>
      <c r="NWF269" s="710"/>
      <c r="NWG269" s="710"/>
      <c r="NWH269" s="710"/>
      <c r="NWI269" s="710"/>
      <c r="NWJ269" s="710"/>
      <c r="NWK269" s="710"/>
      <c r="NWL269" s="710"/>
      <c r="NWM269" s="710"/>
      <c r="NWN269" s="710"/>
      <c r="NWO269" s="710"/>
      <c r="NWP269" s="710"/>
      <c r="NWQ269" s="710"/>
      <c r="NWR269" s="710"/>
      <c r="NWS269" s="710"/>
      <c r="NWT269" s="710"/>
      <c r="NWU269" s="710"/>
      <c r="NWV269" s="710"/>
      <c r="NWW269" s="710"/>
      <c r="NWX269" s="710"/>
      <c r="NWY269" s="710"/>
      <c r="NWZ269" s="710"/>
      <c r="NXA269" s="710"/>
      <c r="NXB269" s="710"/>
      <c r="NXC269" s="710"/>
      <c r="NXD269" s="710"/>
      <c r="NXE269" s="710"/>
      <c r="NXF269" s="710"/>
      <c r="NXG269" s="710"/>
      <c r="NXH269" s="710"/>
      <c r="NXI269" s="710"/>
      <c r="NXJ269" s="710"/>
      <c r="NXK269" s="710"/>
      <c r="NXL269" s="710"/>
      <c r="NXM269" s="710"/>
      <c r="NXN269" s="710"/>
      <c r="NXO269" s="710"/>
      <c r="NXP269" s="710"/>
      <c r="NXQ269" s="710"/>
      <c r="NXR269" s="710"/>
      <c r="NXS269" s="710"/>
      <c r="NXT269" s="710"/>
      <c r="NXU269" s="710"/>
      <c r="NXV269" s="710"/>
      <c r="NXW269" s="710"/>
      <c r="NXX269" s="710"/>
      <c r="NXY269" s="710"/>
      <c r="NXZ269" s="710"/>
      <c r="NYA269" s="710"/>
      <c r="NYB269" s="710"/>
      <c r="NYC269" s="710"/>
      <c r="NYD269" s="710"/>
      <c r="NYE269" s="710"/>
      <c r="NYF269" s="710"/>
      <c r="NYG269" s="710"/>
      <c r="NYH269" s="710"/>
      <c r="NYI269" s="710"/>
      <c r="NYJ269" s="710"/>
      <c r="NYK269" s="710"/>
      <c r="NYL269" s="710"/>
      <c r="NYM269" s="710"/>
      <c r="NYN269" s="710"/>
      <c r="NYO269" s="710"/>
      <c r="NYP269" s="710"/>
      <c r="NYQ269" s="710"/>
      <c r="NYR269" s="710"/>
      <c r="NYS269" s="710"/>
      <c r="NYT269" s="710"/>
      <c r="NYU269" s="710"/>
      <c r="NYV269" s="710"/>
      <c r="NYW269" s="710"/>
      <c r="NYX269" s="710"/>
      <c r="NYY269" s="710"/>
      <c r="NYZ269" s="710"/>
      <c r="NZA269" s="710"/>
      <c r="NZB269" s="710"/>
      <c r="NZC269" s="710"/>
      <c r="NZD269" s="710"/>
      <c r="NZE269" s="710"/>
      <c r="NZF269" s="710"/>
      <c r="NZG269" s="710"/>
      <c r="NZH269" s="710"/>
      <c r="NZI269" s="710"/>
      <c r="NZJ269" s="710"/>
      <c r="NZK269" s="710"/>
      <c r="NZL269" s="710"/>
      <c r="NZM269" s="710"/>
      <c r="NZN269" s="710"/>
      <c r="NZO269" s="710"/>
      <c r="NZP269" s="710"/>
      <c r="NZQ269" s="710"/>
      <c r="NZR269" s="710"/>
      <c r="NZS269" s="710"/>
      <c r="NZT269" s="710"/>
      <c r="NZU269" s="710"/>
      <c r="NZV269" s="710"/>
      <c r="NZW269" s="710"/>
      <c r="NZX269" s="710"/>
      <c r="NZY269" s="710"/>
      <c r="NZZ269" s="710"/>
      <c r="OAA269" s="710"/>
      <c r="OAB269" s="710"/>
      <c r="OAC269" s="710"/>
      <c r="OAD269" s="710"/>
      <c r="OAE269" s="710"/>
      <c r="OAF269" s="710"/>
      <c r="OAG269" s="710"/>
      <c r="OAH269" s="710"/>
      <c r="OAI269" s="710"/>
      <c r="OAJ269" s="710"/>
      <c r="OAK269" s="710"/>
      <c r="OAL269" s="710"/>
      <c r="OAM269" s="710"/>
      <c r="OAN269" s="710"/>
      <c r="OAO269" s="710"/>
      <c r="OAP269" s="710"/>
      <c r="OAQ269" s="710"/>
      <c r="OAR269" s="710"/>
      <c r="OAS269" s="710"/>
      <c r="OAT269" s="710"/>
      <c r="OAU269" s="710"/>
      <c r="OAV269" s="710"/>
      <c r="OAW269" s="710"/>
      <c r="OAX269" s="710"/>
      <c r="OAY269" s="710"/>
      <c r="OAZ269" s="710"/>
      <c r="OBA269" s="710"/>
      <c r="OBB269" s="710"/>
      <c r="OBC269" s="710"/>
      <c r="OBD269" s="710"/>
      <c r="OBE269" s="710"/>
      <c r="OBF269" s="710"/>
      <c r="OBG269" s="710"/>
      <c r="OBH269" s="710"/>
      <c r="OBI269" s="710"/>
      <c r="OBJ269" s="710"/>
      <c r="OBK269" s="710"/>
      <c r="OBL269" s="710"/>
      <c r="OBM269" s="710"/>
      <c r="OBN269" s="710"/>
      <c r="OBO269" s="710"/>
      <c r="OBP269" s="710"/>
      <c r="OBQ269" s="710"/>
      <c r="OBR269" s="710"/>
      <c r="OBS269" s="710"/>
      <c r="OBT269" s="710"/>
      <c r="OBU269" s="710"/>
      <c r="OBV269" s="710"/>
      <c r="OBW269" s="710"/>
      <c r="OBX269" s="710"/>
      <c r="OBY269" s="710"/>
      <c r="OBZ269" s="710"/>
      <c r="OCA269" s="710"/>
      <c r="OCB269" s="710"/>
      <c r="OCC269" s="710"/>
      <c r="OCD269" s="710"/>
      <c r="OCE269" s="710"/>
      <c r="OCF269" s="710"/>
      <c r="OCG269" s="710"/>
      <c r="OCH269" s="710"/>
      <c r="OCI269" s="710"/>
      <c r="OCJ269" s="710"/>
      <c r="OCK269" s="710"/>
      <c r="OCL269" s="710"/>
      <c r="OCM269" s="710"/>
      <c r="OCN269" s="710"/>
      <c r="OCO269" s="710"/>
      <c r="OCP269" s="710"/>
      <c r="OCQ269" s="710"/>
      <c r="OCR269" s="710"/>
      <c r="OCS269" s="710"/>
      <c r="OCT269" s="710"/>
      <c r="OCU269" s="710"/>
      <c r="OCV269" s="710"/>
      <c r="OCW269" s="710"/>
      <c r="OCX269" s="710"/>
      <c r="OCY269" s="710"/>
      <c r="OCZ269" s="710"/>
      <c r="ODA269" s="710"/>
      <c r="ODB269" s="710"/>
      <c r="ODC269" s="710"/>
      <c r="ODD269" s="710"/>
      <c r="ODE269" s="710"/>
      <c r="ODF269" s="710"/>
      <c r="ODG269" s="710"/>
      <c r="ODH269" s="710"/>
      <c r="ODI269" s="710"/>
      <c r="ODJ269" s="710"/>
      <c r="ODK269" s="710"/>
      <c r="ODL269" s="710"/>
      <c r="ODM269" s="710"/>
      <c r="ODN269" s="710"/>
      <c r="ODO269" s="710"/>
      <c r="ODP269" s="710"/>
      <c r="ODQ269" s="710"/>
      <c r="ODR269" s="710"/>
      <c r="ODS269" s="710"/>
      <c r="ODT269" s="710"/>
      <c r="ODU269" s="710"/>
      <c r="ODV269" s="710"/>
      <c r="ODW269" s="710"/>
      <c r="ODX269" s="710"/>
      <c r="ODY269" s="710"/>
      <c r="ODZ269" s="710"/>
      <c r="OEA269" s="710"/>
      <c r="OEB269" s="710"/>
      <c r="OEC269" s="710"/>
      <c r="OED269" s="710"/>
      <c r="OEE269" s="710"/>
      <c r="OEF269" s="710"/>
      <c r="OEG269" s="710"/>
      <c r="OEH269" s="710"/>
      <c r="OEI269" s="710"/>
      <c r="OEJ269" s="710"/>
      <c r="OEK269" s="710"/>
      <c r="OEL269" s="710"/>
      <c r="OEM269" s="710"/>
      <c r="OEN269" s="710"/>
      <c r="OEO269" s="710"/>
      <c r="OEP269" s="710"/>
      <c r="OEQ269" s="710"/>
      <c r="OER269" s="710"/>
      <c r="OES269" s="710"/>
      <c r="OET269" s="710"/>
      <c r="OEU269" s="710"/>
      <c r="OEV269" s="710"/>
      <c r="OEW269" s="710"/>
      <c r="OEX269" s="710"/>
      <c r="OEY269" s="710"/>
      <c r="OEZ269" s="710"/>
      <c r="OFA269" s="710"/>
      <c r="OFB269" s="710"/>
      <c r="OFC269" s="710"/>
      <c r="OFD269" s="710"/>
      <c r="OFE269" s="710"/>
      <c r="OFF269" s="710"/>
      <c r="OFG269" s="710"/>
      <c r="OFH269" s="710"/>
      <c r="OFI269" s="710"/>
      <c r="OFJ269" s="710"/>
      <c r="OFK269" s="710"/>
      <c r="OFL269" s="710"/>
      <c r="OFM269" s="710"/>
      <c r="OFN269" s="710"/>
      <c r="OFO269" s="710"/>
      <c r="OFP269" s="710"/>
      <c r="OFQ269" s="710"/>
      <c r="OFR269" s="710"/>
      <c r="OFS269" s="710"/>
      <c r="OFT269" s="710"/>
      <c r="OFU269" s="710"/>
      <c r="OFV269" s="710"/>
      <c r="OFW269" s="710"/>
      <c r="OFX269" s="710"/>
      <c r="OFY269" s="710"/>
      <c r="OFZ269" s="710"/>
      <c r="OGA269" s="710"/>
      <c r="OGB269" s="710"/>
      <c r="OGC269" s="710"/>
      <c r="OGD269" s="710"/>
      <c r="OGE269" s="710"/>
      <c r="OGF269" s="710"/>
      <c r="OGG269" s="710"/>
      <c r="OGH269" s="710"/>
      <c r="OGI269" s="710"/>
      <c r="OGJ269" s="710"/>
      <c r="OGK269" s="710"/>
      <c r="OGL269" s="710"/>
      <c r="OGM269" s="710"/>
      <c r="OGN269" s="710"/>
      <c r="OGO269" s="710"/>
      <c r="OGP269" s="710"/>
      <c r="OGQ269" s="710"/>
      <c r="OGR269" s="710"/>
      <c r="OGS269" s="710"/>
      <c r="OGT269" s="710"/>
      <c r="OGU269" s="710"/>
      <c r="OGV269" s="710"/>
      <c r="OGW269" s="710"/>
      <c r="OGX269" s="710"/>
      <c r="OGY269" s="710"/>
      <c r="OGZ269" s="710"/>
      <c r="OHA269" s="710"/>
      <c r="OHB269" s="710"/>
      <c r="OHC269" s="710"/>
      <c r="OHD269" s="710"/>
      <c r="OHE269" s="710"/>
      <c r="OHF269" s="710"/>
      <c r="OHG269" s="710"/>
      <c r="OHH269" s="710"/>
      <c r="OHI269" s="710"/>
      <c r="OHJ269" s="710"/>
      <c r="OHK269" s="710"/>
      <c r="OHL269" s="710"/>
      <c r="OHM269" s="710"/>
      <c r="OHN269" s="710"/>
      <c r="OHO269" s="710"/>
      <c r="OHP269" s="710"/>
      <c r="OHQ269" s="710"/>
      <c r="OHR269" s="710"/>
      <c r="OHS269" s="710"/>
      <c r="OHT269" s="710"/>
      <c r="OHU269" s="710"/>
      <c r="OHV269" s="710"/>
      <c r="OHW269" s="710"/>
      <c r="OHX269" s="710"/>
      <c r="OHY269" s="710"/>
      <c r="OHZ269" s="710"/>
      <c r="OIA269" s="710"/>
      <c r="OIB269" s="710"/>
      <c r="OIC269" s="710"/>
      <c r="OID269" s="710"/>
      <c r="OIE269" s="710"/>
      <c r="OIF269" s="710"/>
      <c r="OIG269" s="710"/>
      <c r="OIH269" s="710"/>
      <c r="OII269" s="710"/>
      <c r="OIJ269" s="710"/>
      <c r="OIK269" s="710"/>
      <c r="OIL269" s="710"/>
      <c r="OIM269" s="710"/>
      <c r="OIN269" s="710"/>
      <c r="OIO269" s="710"/>
      <c r="OIP269" s="710"/>
      <c r="OIQ269" s="710"/>
      <c r="OIR269" s="710"/>
      <c r="OIS269" s="710"/>
      <c r="OIT269" s="710"/>
      <c r="OIU269" s="710"/>
      <c r="OIV269" s="710"/>
      <c r="OIW269" s="710"/>
      <c r="OIX269" s="710"/>
      <c r="OIY269" s="710"/>
      <c r="OIZ269" s="710"/>
      <c r="OJA269" s="710"/>
      <c r="OJB269" s="710"/>
      <c r="OJC269" s="710"/>
      <c r="OJD269" s="710"/>
      <c r="OJE269" s="710"/>
      <c r="OJF269" s="710"/>
      <c r="OJG269" s="710"/>
      <c r="OJH269" s="710"/>
      <c r="OJI269" s="710"/>
      <c r="OJJ269" s="710"/>
      <c r="OJK269" s="710"/>
      <c r="OJL269" s="710"/>
      <c r="OJM269" s="710"/>
      <c r="OJN269" s="710"/>
      <c r="OJO269" s="710"/>
      <c r="OJP269" s="710"/>
      <c r="OJQ269" s="710"/>
      <c r="OJR269" s="710"/>
      <c r="OJS269" s="710"/>
      <c r="OJT269" s="710"/>
      <c r="OJU269" s="710"/>
      <c r="OJV269" s="710"/>
      <c r="OJW269" s="710"/>
      <c r="OJX269" s="710"/>
      <c r="OJY269" s="710"/>
      <c r="OJZ269" s="710"/>
      <c r="OKA269" s="710"/>
      <c r="OKB269" s="710"/>
      <c r="OKC269" s="710"/>
      <c r="OKD269" s="710"/>
      <c r="OKE269" s="710"/>
      <c r="OKF269" s="710"/>
      <c r="OKG269" s="710"/>
      <c r="OKH269" s="710"/>
      <c r="OKI269" s="710"/>
      <c r="OKJ269" s="710"/>
      <c r="OKK269" s="710"/>
      <c r="OKL269" s="710"/>
      <c r="OKM269" s="710"/>
      <c r="OKN269" s="710"/>
      <c r="OKO269" s="710"/>
      <c r="OKP269" s="710"/>
      <c r="OKQ269" s="710"/>
      <c r="OKR269" s="710"/>
      <c r="OKS269" s="710"/>
      <c r="OKT269" s="710"/>
      <c r="OKU269" s="710"/>
      <c r="OKV269" s="710"/>
      <c r="OKW269" s="710"/>
      <c r="OKX269" s="710"/>
      <c r="OKY269" s="710"/>
      <c r="OKZ269" s="710"/>
      <c r="OLA269" s="710"/>
      <c r="OLB269" s="710"/>
      <c r="OLC269" s="710"/>
      <c r="OLD269" s="710"/>
      <c r="OLE269" s="710"/>
      <c r="OLF269" s="710"/>
      <c r="OLG269" s="710"/>
      <c r="OLH269" s="710"/>
      <c r="OLI269" s="710"/>
      <c r="OLJ269" s="710"/>
      <c r="OLK269" s="710"/>
      <c r="OLL269" s="710"/>
      <c r="OLM269" s="710"/>
      <c r="OLN269" s="710"/>
      <c r="OLO269" s="710"/>
      <c r="OLP269" s="710"/>
      <c r="OLQ269" s="710"/>
      <c r="OLR269" s="710"/>
      <c r="OLS269" s="710"/>
      <c r="OLT269" s="710"/>
      <c r="OLU269" s="710"/>
      <c r="OLV269" s="710"/>
      <c r="OLW269" s="710"/>
      <c r="OLX269" s="710"/>
      <c r="OLY269" s="710"/>
      <c r="OLZ269" s="710"/>
      <c r="OMA269" s="710"/>
      <c r="OMB269" s="710"/>
      <c r="OMC269" s="710"/>
      <c r="OMD269" s="710"/>
      <c r="OME269" s="710"/>
      <c r="OMF269" s="710"/>
      <c r="OMG269" s="710"/>
      <c r="OMH269" s="710"/>
      <c r="OMI269" s="710"/>
      <c r="OMJ269" s="710"/>
      <c r="OMK269" s="710"/>
      <c r="OML269" s="710"/>
      <c r="OMM269" s="710"/>
      <c r="OMN269" s="710"/>
      <c r="OMO269" s="710"/>
      <c r="OMP269" s="710"/>
      <c r="OMQ269" s="710"/>
      <c r="OMR269" s="710"/>
      <c r="OMS269" s="710"/>
      <c r="OMT269" s="710"/>
      <c r="OMU269" s="710"/>
      <c r="OMV269" s="710"/>
      <c r="OMW269" s="710"/>
      <c r="OMX269" s="710"/>
      <c r="OMY269" s="710"/>
      <c r="OMZ269" s="710"/>
      <c r="ONA269" s="710"/>
      <c r="ONB269" s="710"/>
      <c r="ONC269" s="710"/>
      <c r="OND269" s="710"/>
      <c r="ONE269" s="710"/>
      <c r="ONF269" s="710"/>
      <c r="ONG269" s="710"/>
      <c r="ONH269" s="710"/>
      <c r="ONI269" s="710"/>
      <c r="ONJ269" s="710"/>
      <c r="ONK269" s="710"/>
      <c r="ONL269" s="710"/>
      <c r="ONM269" s="710"/>
      <c r="ONN269" s="710"/>
      <c r="ONO269" s="710"/>
      <c r="ONP269" s="710"/>
      <c r="ONQ269" s="710"/>
      <c r="ONR269" s="710"/>
      <c r="ONS269" s="710"/>
      <c r="ONT269" s="710"/>
      <c r="ONU269" s="710"/>
      <c r="ONV269" s="710"/>
      <c r="ONW269" s="710"/>
      <c r="ONX269" s="710"/>
      <c r="ONY269" s="710"/>
      <c r="ONZ269" s="710"/>
      <c r="OOA269" s="710"/>
      <c r="OOB269" s="710"/>
      <c r="OOC269" s="710"/>
      <c r="OOD269" s="710"/>
      <c r="OOE269" s="710"/>
      <c r="OOF269" s="710"/>
      <c r="OOG269" s="710"/>
      <c r="OOH269" s="710"/>
      <c r="OOI269" s="710"/>
      <c r="OOJ269" s="710"/>
      <c r="OOK269" s="710"/>
      <c r="OOL269" s="710"/>
      <c r="OOM269" s="710"/>
      <c r="OON269" s="710"/>
      <c r="OOO269" s="710"/>
      <c r="OOP269" s="710"/>
      <c r="OOQ269" s="710"/>
      <c r="OOR269" s="710"/>
      <c r="OOS269" s="710"/>
      <c r="OOT269" s="710"/>
      <c r="OOU269" s="710"/>
      <c r="OOV269" s="710"/>
      <c r="OOW269" s="710"/>
      <c r="OOX269" s="710"/>
      <c r="OOY269" s="710"/>
      <c r="OOZ269" s="710"/>
      <c r="OPA269" s="710"/>
      <c r="OPB269" s="710"/>
      <c r="OPC269" s="710"/>
      <c r="OPD269" s="710"/>
      <c r="OPE269" s="710"/>
      <c r="OPF269" s="710"/>
      <c r="OPG269" s="710"/>
      <c r="OPH269" s="710"/>
      <c r="OPI269" s="710"/>
      <c r="OPJ269" s="710"/>
      <c r="OPK269" s="710"/>
      <c r="OPL269" s="710"/>
      <c r="OPM269" s="710"/>
      <c r="OPN269" s="710"/>
      <c r="OPO269" s="710"/>
      <c r="OPP269" s="710"/>
      <c r="OPQ269" s="710"/>
      <c r="OPR269" s="710"/>
      <c r="OPS269" s="710"/>
      <c r="OPT269" s="710"/>
      <c r="OPU269" s="710"/>
      <c r="OPV269" s="710"/>
      <c r="OPW269" s="710"/>
      <c r="OPX269" s="710"/>
      <c r="OPY269" s="710"/>
      <c r="OPZ269" s="710"/>
      <c r="OQA269" s="710"/>
      <c r="OQB269" s="710"/>
      <c r="OQC269" s="710"/>
      <c r="OQD269" s="710"/>
      <c r="OQE269" s="710"/>
      <c r="OQF269" s="710"/>
      <c r="OQG269" s="710"/>
      <c r="OQH269" s="710"/>
      <c r="OQI269" s="710"/>
      <c r="OQJ269" s="710"/>
      <c r="OQK269" s="710"/>
      <c r="OQL269" s="710"/>
      <c r="OQM269" s="710"/>
      <c r="OQN269" s="710"/>
      <c r="OQO269" s="710"/>
      <c r="OQP269" s="710"/>
      <c r="OQQ269" s="710"/>
      <c r="OQR269" s="710"/>
      <c r="OQS269" s="710"/>
      <c r="OQT269" s="710"/>
      <c r="OQU269" s="710"/>
      <c r="OQV269" s="710"/>
      <c r="OQW269" s="710"/>
      <c r="OQX269" s="710"/>
      <c r="OQY269" s="710"/>
      <c r="OQZ269" s="710"/>
      <c r="ORA269" s="710"/>
      <c r="ORB269" s="710"/>
      <c r="ORC269" s="710"/>
      <c r="ORD269" s="710"/>
      <c r="ORE269" s="710"/>
      <c r="ORF269" s="710"/>
      <c r="ORG269" s="710"/>
      <c r="ORH269" s="710"/>
      <c r="ORI269" s="710"/>
      <c r="ORJ269" s="710"/>
      <c r="ORK269" s="710"/>
      <c r="ORL269" s="710"/>
      <c r="ORM269" s="710"/>
      <c r="ORN269" s="710"/>
      <c r="ORO269" s="710"/>
      <c r="ORP269" s="710"/>
      <c r="ORQ269" s="710"/>
      <c r="ORR269" s="710"/>
      <c r="ORS269" s="710"/>
      <c r="ORT269" s="710"/>
      <c r="ORU269" s="710"/>
      <c r="ORV269" s="710"/>
      <c r="ORW269" s="710"/>
      <c r="ORX269" s="710"/>
      <c r="ORY269" s="710"/>
      <c r="ORZ269" s="710"/>
      <c r="OSA269" s="710"/>
      <c r="OSB269" s="710"/>
      <c r="OSC269" s="710"/>
      <c r="OSD269" s="710"/>
      <c r="OSE269" s="710"/>
      <c r="OSF269" s="710"/>
      <c r="OSG269" s="710"/>
      <c r="OSH269" s="710"/>
      <c r="OSI269" s="710"/>
      <c r="OSJ269" s="710"/>
      <c r="OSK269" s="710"/>
      <c r="OSL269" s="710"/>
      <c r="OSM269" s="710"/>
      <c r="OSN269" s="710"/>
      <c r="OSO269" s="710"/>
      <c r="OSP269" s="710"/>
      <c r="OSQ269" s="710"/>
      <c r="OSR269" s="710"/>
      <c r="OSS269" s="710"/>
      <c r="OST269" s="710"/>
      <c r="OSU269" s="710"/>
      <c r="OSV269" s="710"/>
      <c r="OSW269" s="710"/>
      <c r="OSX269" s="710"/>
      <c r="OSY269" s="710"/>
      <c r="OSZ269" s="710"/>
      <c r="OTA269" s="710"/>
      <c r="OTB269" s="710"/>
      <c r="OTC269" s="710"/>
      <c r="OTD269" s="710"/>
      <c r="OTE269" s="710"/>
      <c r="OTF269" s="710"/>
      <c r="OTG269" s="710"/>
      <c r="OTH269" s="710"/>
      <c r="OTI269" s="710"/>
      <c r="OTJ269" s="710"/>
      <c r="OTK269" s="710"/>
      <c r="OTL269" s="710"/>
      <c r="OTM269" s="710"/>
      <c r="OTN269" s="710"/>
      <c r="OTO269" s="710"/>
      <c r="OTP269" s="710"/>
      <c r="OTQ269" s="710"/>
      <c r="OTR269" s="710"/>
      <c r="OTS269" s="710"/>
      <c r="OTT269" s="710"/>
      <c r="OTU269" s="710"/>
      <c r="OTV269" s="710"/>
      <c r="OTW269" s="710"/>
      <c r="OTX269" s="710"/>
      <c r="OTY269" s="710"/>
      <c r="OTZ269" s="710"/>
      <c r="OUA269" s="710"/>
      <c r="OUB269" s="710"/>
      <c r="OUC269" s="710"/>
      <c r="OUD269" s="710"/>
      <c r="OUE269" s="710"/>
      <c r="OUF269" s="710"/>
      <c r="OUG269" s="710"/>
      <c r="OUH269" s="710"/>
      <c r="OUI269" s="710"/>
      <c r="OUJ269" s="710"/>
      <c r="OUK269" s="710"/>
      <c r="OUL269" s="710"/>
      <c r="OUM269" s="710"/>
      <c r="OUN269" s="710"/>
      <c r="OUO269" s="710"/>
      <c r="OUP269" s="710"/>
      <c r="OUQ269" s="710"/>
      <c r="OUR269" s="710"/>
      <c r="OUS269" s="710"/>
      <c r="OUT269" s="710"/>
      <c r="OUU269" s="710"/>
      <c r="OUV269" s="710"/>
      <c r="OUW269" s="710"/>
      <c r="OUX269" s="710"/>
      <c r="OUY269" s="710"/>
      <c r="OUZ269" s="710"/>
      <c r="OVA269" s="710"/>
      <c r="OVB269" s="710"/>
      <c r="OVC269" s="710"/>
      <c r="OVD269" s="710"/>
      <c r="OVE269" s="710"/>
      <c r="OVF269" s="710"/>
      <c r="OVG269" s="710"/>
      <c r="OVH269" s="710"/>
      <c r="OVI269" s="710"/>
      <c r="OVJ269" s="710"/>
      <c r="OVK269" s="710"/>
      <c r="OVL269" s="710"/>
      <c r="OVM269" s="710"/>
      <c r="OVN269" s="710"/>
      <c r="OVO269" s="710"/>
      <c r="OVP269" s="710"/>
      <c r="OVQ269" s="710"/>
      <c r="OVR269" s="710"/>
      <c r="OVS269" s="710"/>
      <c r="OVT269" s="710"/>
      <c r="OVU269" s="710"/>
      <c r="OVV269" s="710"/>
      <c r="OVW269" s="710"/>
      <c r="OVX269" s="710"/>
      <c r="OVY269" s="710"/>
      <c r="OVZ269" s="710"/>
      <c r="OWA269" s="710"/>
      <c r="OWB269" s="710"/>
      <c r="OWC269" s="710"/>
      <c r="OWD269" s="710"/>
      <c r="OWE269" s="710"/>
      <c r="OWF269" s="710"/>
      <c r="OWG269" s="710"/>
      <c r="OWH269" s="710"/>
      <c r="OWI269" s="710"/>
      <c r="OWJ269" s="710"/>
      <c r="OWK269" s="710"/>
      <c r="OWL269" s="710"/>
      <c r="OWM269" s="710"/>
      <c r="OWN269" s="710"/>
      <c r="OWO269" s="710"/>
      <c r="OWP269" s="710"/>
      <c r="OWQ269" s="710"/>
      <c r="OWR269" s="710"/>
      <c r="OWS269" s="710"/>
      <c r="OWT269" s="710"/>
      <c r="OWU269" s="710"/>
      <c r="OWV269" s="710"/>
      <c r="OWW269" s="710"/>
      <c r="OWX269" s="710"/>
      <c r="OWY269" s="710"/>
      <c r="OWZ269" s="710"/>
      <c r="OXA269" s="710"/>
      <c r="OXB269" s="710"/>
      <c r="OXC269" s="710"/>
      <c r="OXD269" s="710"/>
      <c r="OXE269" s="710"/>
      <c r="OXF269" s="710"/>
      <c r="OXG269" s="710"/>
      <c r="OXH269" s="710"/>
      <c r="OXI269" s="710"/>
      <c r="OXJ269" s="710"/>
      <c r="OXK269" s="710"/>
      <c r="OXL269" s="710"/>
      <c r="OXM269" s="710"/>
      <c r="OXN269" s="710"/>
      <c r="OXO269" s="710"/>
      <c r="OXP269" s="710"/>
      <c r="OXQ269" s="710"/>
      <c r="OXR269" s="710"/>
      <c r="OXS269" s="710"/>
      <c r="OXT269" s="710"/>
      <c r="OXU269" s="710"/>
      <c r="OXV269" s="710"/>
      <c r="OXW269" s="710"/>
      <c r="OXX269" s="710"/>
      <c r="OXY269" s="710"/>
      <c r="OXZ269" s="710"/>
      <c r="OYA269" s="710"/>
      <c r="OYB269" s="710"/>
      <c r="OYC269" s="710"/>
      <c r="OYD269" s="710"/>
      <c r="OYE269" s="710"/>
      <c r="OYF269" s="710"/>
      <c r="OYG269" s="710"/>
      <c r="OYH269" s="710"/>
      <c r="OYI269" s="710"/>
      <c r="OYJ269" s="710"/>
      <c r="OYK269" s="710"/>
      <c r="OYL269" s="710"/>
      <c r="OYM269" s="710"/>
      <c r="OYN269" s="710"/>
      <c r="OYO269" s="710"/>
      <c r="OYP269" s="710"/>
      <c r="OYQ269" s="710"/>
      <c r="OYR269" s="710"/>
      <c r="OYS269" s="710"/>
      <c r="OYT269" s="710"/>
      <c r="OYU269" s="710"/>
      <c r="OYV269" s="710"/>
      <c r="OYW269" s="710"/>
      <c r="OYX269" s="710"/>
      <c r="OYY269" s="710"/>
      <c r="OYZ269" s="710"/>
      <c r="OZA269" s="710"/>
      <c r="OZB269" s="710"/>
      <c r="OZC269" s="710"/>
      <c r="OZD269" s="710"/>
      <c r="OZE269" s="710"/>
      <c r="OZF269" s="710"/>
      <c r="OZG269" s="710"/>
      <c r="OZH269" s="710"/>
      <c r="OZI269" s="710"/>
      <c r="OZJ269" s="710"/>
      <c r="OZK269" s="710"/>
      <c r="OZL269" s="710"/>
      <c r="OZM269" s="710"/>
      <c r="OZN269" s="710"/>
      <c r="OZO269" s="710"/>
      <c r="OZP269" s="710"/>
      <c r="OZQ269" s="710"/>
      <c r="OZR269" s="710"/>
      <c r="OZS269" s="710"/>
      <c r="OZT269" s="710"/>
      <c r="OZU269" s="710"/>
      <c r="OZV269" s="710"/>
      <c r="OZW269" s="710"/>
      <c r="OZX269" s="710"/>
      <c r="OZY269" s="710"/>
      <c r="OZZ269" s="710"/>
      <c r="PAA269" s="710"/>
      <c r="PAB269" s="710"/>
      <c r="PAC269" s="710"/>
      <c r="PAD269" s="710"/>
      <c r="PAE269" s="710"/>
      <c r="PAF269" s="710"/>
      <c r="PAG269" s="710"/>
      <c r="PAH269" s="710"/>
      <c r="PAI269" s="710"/>
      <c r="PAJ269" s="710"/>
      <c r="PAK269" s="710"/>
      <c r="PAL269" s="710"/>
      <c r="PAM269" s="710"/>
      <c r="PAN269" s="710"/>
      <c r="PAO269" s="710"/>
      <c r="PAP269" s="710"/>
      <c r="PAQ269" s="710"/>
      <c r="PAR269" s="710"/>
      <c r="PAS269" s="710"/>
      <c r="PAT269" s="710"/>
      <c r="PAU269" s="710"/>
      <c r="PAV269" s="710"/>
      <c r="PAW269" s="710"/>
      <c r="PAX269" s="710"/>
      <c r="PAY269" s="710"/>
      <c r="PAZ269" s="710"/>
      <c r="PBA269" s="710"/>
      <c r="PBB269" s="710"/>
      <c r="PBC269" s="710"/>
      <c r="PBD269" s="710"/>
      <c r="PBE269" s="710"/>
      <c r="PBF269" s="710"/>
      <c r="PBG269" s="710"/>
      <c r="PBH269" s="710"/>
      <c r="PBI269" s="710"/>
      <c r="PBJ269" s="710"/>
      <c r="PBK269" s="710"/>
      <c r="PBL269" s="710"/>
      <c r="PBM269" s="710"/>
      <c r="PBN269" s="710"/>
      <c r="PBO269" s="710"/>
      <c r="PBP269" s="710"/>
      <c r="PBQ269" s="710"/>
      <c r="PBR269" s="710"/>
      <c r="PBS269" s="710"/>
      <c r="PBT269" s="710"/>
      <c r="PBU269" s="710"/>
      <c r="PBV269" s="710"/>
      <c r="PBW269" s="710"/>
      <c r="PBX269" s="710"/>
      <c r="PBY269" s="710"/>
      <c r="PBZ269" s="710"/>
      <c r="PCA269" s="710"/>
      <c r="PCB269" s="710"/>
      <c r="PCC269" s="710"/>
      <c r="PCD269" s="710"/>
      <c r="PCE269" s="710"/>
      <c r="PCF269" s="710"/>
      <c r="PCG269" s="710"/>
      <c r="PCH269" s="710"/>
      <c r="PCI269" s="710"/>
      <c r="PCJ269" s="710"/>
      <c r="PCK269" s="710"/>
      <c r="PCL269" s="710"/>
      <c r="PCM269" s="710"/>
      <c r="PCN269" s="710"/>
      <c r="PCO269" s="710"/>
      <c r="PCP269" s="710"/>
      <c r="PCQ269" s="710"/>
      <c r="PCR269" s="710"/>
      <c r="PCS269" s="710"/>
      <c r="PCT269" s="710"/>
      <c r="PCU269" s="710"/>
      <c r="PCV269" s="710"/>
      <c r="PCW269" s="710"/>
      <c r="PCX269" s="710"/>
      <c r="PCY269" s="710"/>
      <c r="PCZ269" s="710"/>
      <c r="PDA269" s="710"/>
      <c r="PDB269" s="710"/>
      <c r="PDC269" s="710"/>
      <c r="PDD269" s="710"/>
      <c r="PDE269" s="710"/>
      <c r="PDF269" s="710"/>
      <c r="PDG269" s="710"/>
      <c r="PDH269" s="710"/>
      <c r="PDI269" s="710"/>
      <c r="PDJ269" s="710"/>
      <c r="PDK269" s="710"/>
      <c r="PDL269" s="710"/>
      <c r="PDM269" s="710"/>
      <c r="PDN269" s="710"/>
      <c r="PDO269" s="710"/>
      <c r="PDP269" s="710"/>
      <c r="PDQ269" s="710"/>
      <c r="PDR269" s="710"/>
      <c r="PDS269" s="710"/>
      <c r="PDT269" s="710"/>
      <c r="PDU269" s="710"/>
      <c r="PDV269" s="710"/>
      <c r="PDW269" s="710"/>
      <c r="PDX269" s="710"/>
      <c r="PDY269" s="710"/>
      <c r="PDZ269" s="710"/>
      <c r="PEA269" s="710"/>
      <c r="PEB269" s="710"/>
      <c r="PEC269" s="710"/>
      <c r="PED269" s="710"/>
      <c r="PEE269" s="710"/>
      <c r="PEF269" s="710"/>
      <c r="PEG269" s="710"/>
      <c r="PEH269" s="710"/>
      <c r="PEI269" s="710"/>
      <c r="PEJ269" s="710"/>
      <c r="PEK269" s="710"/>
      <c r="PEL269" s="710"/>
      <c r="PEM269" s="710"/>
      <c r="PEN269" s="710"/>
      <c r="PEO269" s="710"/>
      <c r="PEP269" s="710"/>
      <c r="PEQ269" s="710"/>
      <c r="PER269" s="710"/>
      <c r="PES269" s="710"/>
      <c r="PET269" s="710"/>
      <c r="PEU269" s="710"/>
      <c r="PEV269" s="710"/>
      <c r="PEW269" s="710"/>
      <c r="PEX269" s="710"/>
      <c r="PEY269" s="710"/>
      <c r="PEZ269" s="710"/>
      <c r="PFA269" s="710"/>
      <c r="PFB269" s="710"/>
      <c r="PFC269" s="710"/>
      <c r="PFD269" s="710"/>
      <c r="PFE269" s="710"/>
      <c r="PFF269" s="710"/>
      <c r="PFG269" s="710"/>
      <c r="PFH269" s="710"/>
      <c r="PFI269" s="710"/>
      <c r="PFJ269" s="710"/>
      <c r="PFK269" s="710"/>
      <c r="PFL269" s="710"/>
      <c r="PFM269" s="710"/>
      <c r="PFN269" s="710"/>
      <c r="PFO269" s="710"/>
      <c r="PFP269" s="710"/>
      <c r="PFQ269" s="710"/>
      <c r="PFR269" s="710"/>
      <c r="PFS269" s="710"/>
      <c r="PFT269" s="710"/>
      <c r="PFU269" s="710"/>
      <c r="PFV269" s="710"/>
      <c r="PFW269" s="710"/>
      <c r="PFX269" s="710"/>
      <c r="PFY269" s="710"/>
      <c r="PFZ269" s="710"/>
      <c r="PGA269" s="710"/>
      <c r="PGB269" s="710"/>
      <c r="PGC269" s="710"/>
      <c r="PGD269" s="710"/>
      <c r="PGE269" s="710"/>
      <c r="PGF269" s="710"/>
      <c r="PGG269" s="710"/>
      <c r="PGH269" s="710"/>
      <c r="PGI269" s="710"/>
      <c r="PGJ269" s="710"/>
      <c r="PGK269" s="710"/>
      <c r="PGL269" s="710"/>
      <c r="PGM269" s="710"/>
      <c r="PGN269" s="710"/>
      <c r="PGO269" s="710"/>
      <c r="PGP269" s="710"/>
      <c r="PGQ269" s="710"/>
      <c r="PGR269" s="710"/>
      <c r="PGS269" s="710"/>
      <c r="PGT269" s="710"/>
      <c r="PGU269" s="710"/>
      <c r="PGV269" s="710"/>
      <c r="PGW269" s="710"/>
      <c r="PGX269" s="710"/>
      <c r="PGY269" s="710"/>
      <c r="PGZ269" s="710"/>
      <c r="PHA269" s="710"/>
      <c r="PHB269" s="710"/>
      <c r="PHC269" s="710"/>
      <c r="PHD269" s="710"/>
      <c r="PHE269" s="710"/>
      <c r="PHF269" s="710"/>
      <c r="PHG269" s="710"/>
      <c r="PHH269" s="710"/>
      <c r="PHI269" s="710"/>
      <c r="PHJ269" s="710"/>
      <c r="PHK269" s="710"/>
      <c r="PHL269" s="710"/>
      <c r="PHM269" s="710"/>
      <c r="PHN269" s="710"/>
      <c r="PHO269" s="710"/>
      <c r="PHP269" s="710"/>
      <c r="PHQ269" s="710"/>
      <c r="PHR269" s="710"/>
      <c r="PHS269" s="710"/>
      <c r="PHT269" s="710"/>
      <c r="PHU269" s="710"/>
      <c r="PHV269" s="710"/>
      <c r="PHW269" s="710"/>
      <c r="PHX269" s="710"/>
      <c r="PHY269" s="710"/>
      <c r="PHZ269" s="710"/>
      <c r="PIA269" s="710"/>
      <c r="PIB269" s="710"/>
      <c r="PIC269" s="710"/>
      <c r="PID269" s="710"/>
      <c r="PIE269" s="710"/>
      <c r="PIF269" s="710"/>
      <c r="PIG269" s="710"/>
      <c r="PIH269" s="710"/>
      <c r="PII269" s="710"/>
      <c r="PIJ269" s="710"/>
      <c r="PIK269" s="710"/>
      <c r="PIL269" s="710"/>
      <c r="PIM269" s="710"/>
      <c r="PIN269" s="710"/>
      <c r="PIO269" s="710"/>
      <c r="PIP269" s="710"/>
      <c r="PIQ269" s="710"/>
      <c r="PIR269" s="710"/>
      <c r="PIS269" s="710"/>
      <c r="PIT269" s="710"/>
      <c r="PIU269" s="710"/>
      <c r="PIV269" s="710"/>
      <c r="PIW269" s="710"/>
      <c r="PIX269" s="710"/>
      <c r="PIY269" s="710"/>
      <c r="PIZ269" s="710"/>
      <c r="PJA269" s="710"/>
      <c r="PJB269" s="710"/>
      <c r="PJC269" s="710"/>
      <c r="PJD269" s="710"/>
      <c r="PJE269" s="710"/>
      <c r="PJF269" s="710"/>
      <c r="PJG269" s="710"/>
      <c r="PJH269" s="710"/>
      <c r="PJI269" s="710"/>
      <c r="PJJ269" s="710"/>
      <c r="PJK269" s="710"/>
      <c r="PJL269" s="710"/>
      <c r="PJM269" s="710"/>
      <c r="PJN269" s="710"/>
      <c r="PJO269" s="710"/>
      <c r="PJP269" s="710"/>
      <c r="PJQ269" s="710"/>
      <c r="PJR269" s="710"/>
      <c r="PJS269" s="710"/>
      <c r="PJT269" s="710"/>
      <c r="PJU269" s="710"/>
      <c r="PJV269" s="710"/>
      <c r="PJW269" s="710"/>
      <c r="PJX269" s="710"/>
      <c r="PJY269" s="710"/>
      <c r="PJZ269" s="710"/>
      <c r="PKA269" s="710"/>
      <c r="PKB269" s="710"/>
      <c r="PKC269" s="710"/>
      <c r="PKD269" s="710"/>
      <c r="PKE269" s="710"/>
      <c r="PKF269" s="710"/>
      <c r="PKG269" s="710"/>
      <c r="PKH269" s="710"/>
      <c r="PKI269" s="710"/>
      <c r="PKJ269" s="710"/>
      <c r="PKK269" s="710"/>
      <c r="PKL269" s="710"/>
      <c r="PKM269" s="710"/>
      <c r="PKN269" s="710"/>
      <c r="PKO269" s="710"/>
      <c r="PKP269" s="710"/>
      <c r="PKQ269" s="710"/>
      <c r="PKR269" s="710"/>
      <c r="PKS269" s="710"/>
      <c r="PKT269" s="710"/>
      <c r="PKU269" s="710"/>
      <c r="PKV269" s="710"/>
      <c r="PKW269" s="710"/>
      <c r="PKX269" s="710"/>
      <c r="PKY269" s="710"/>
      <c r="PKZ269" s="710"/>
      <c r="PLA269" s="710"/>
      <c r="PLB269" s="710"/>
      <c r="PLC269" s="710"/>
      <c r="PLD269" s="710"/>
      <c r="PLE269" s="710"/>
      <c r="PLF269" s="710"/>
      <c r="PLG269" s="710"/>
      <c r="PLH269" s="710"/>
      <c r="PLI269" s="710"/>
      <c r="PLJ269" s="710"/>
      <c r="PLK269" s="710"/>
      <c r="PLL269" s="710"/>
      <c r="PLM269" s="710"/>
      <c r="PLN269" s="710"/>
      <c r="PLO269" s="710"/>
      <c r="PLP269" s="710"/>
      <c r="PLQ269" s="710"/>
      <c r="PLR269" s="710"/>
      <c r="PLS269" s="710"/>
      <c r="PLT269" s="710"/>
      <c r="PLU269" s="710"/>
      <c r="PLV269" s="710"/>
      <c r="PLW269" s="710"/>
      <c r="PLX269" s="710"/>
      <c r="PLY269" s="710"/>
      <c r="PLZ269" s="710"/>
      <c r="PMA269" s="710"/>
      <c r="PMB269" s="710"/>
      <c r="PMC269" s="710"/>
      <c r="PMD269" s="710"/>
      <c r="PME269" s="710"/>
      <c r="PMF269" s="710"/>
      <c r="PMG269" s="710"/>
      <c r="PMH269" s="710"/>
      <c r="PMI269" s="710"/>
      <c r="PMJ269" s="710"/>
      <c r="PMK269" s="710"/>
      <c r="PML269" s="710"/>
      <c r="PMM269" s="710"/>
      <c r="PMN269" s="710"/>
      <c r="PMO269" s="710"/>
      <c r="PMP269" s="710"/>
      <c r="PMQ269" s="710"/>
      <c r="PMR269" s="710"/>
      <c r="PMS269" s="710"/>
      <c r="PMT269" s="710"/>
      <c r="PMU269" s="710"/>
      <c r="PMV269" s="710"/>
      <c r="PMW269" s="710"/>
      <c r="PMX269" s="710"/>
      <c r="PMY269" s="710"/>
      <c r="PMZ269" s="710"/>
      <c r="PNA269" s="710"/>
      <c r="PNB269" s="710"/>
      <c r="PNC269" s="710"/>
      <c r="PND269" s="710"/>
      <c r="PNE269" s="710"/>
      <c r="PNF269" s="710"/>
      <c r="PNG269" s="710"/>
      <c r="PNH269" s="710"/>
      <c r="PNI269" s="710"/>
      <c r="PNJ269" s="710"/>
      <c r="PNK269" s="710"/>
      <c r="PNL269" s="710"/>
      <c r="PNM269" s="710"/>
      <c r="PNN269" s="710"/>
      <c r="PNO269" s="710"/>
      <c r="PNP269" s="710"/>
      <c r="PNQ269" s="710"/>
      <c r="PNR269" s="710"/>
      <c r="PNS269" s="710"/>
      <c r="PNT269" s="710"/>
      <c r="PNU269" s="710"/>
      <c r="PNV269" s="710"/>
      <c r="PNW269" s="710"/>
      <c r="PNX269" s="710"/>
      <c r="PNY269" s="710"/>
      <c r="PNZ269" s="710"/>
      <c r="POA269" s="710"/>
      <c r="POB269" s="710"/>
      <c r="POC269" s="710"/>
      <c r="POD269" s="710"/>
      <c r="POE269" s="710"/>
      <c r="POF269" s="710"/>
      <c r="POG269" s="710"/>
      <c r="POH269" s="710"/>
      <c r="POI269" s="710"/>
      <c r="POJ269" s="710"/>
      <c r="POK269" s="710"/>
      <c r="POL269" s="710"/>
      <c r="POM269" s="710"/>
      <c r="PON269" s="710"/>
      <c r="POO269" s="710"/>
      <c r="POP269" s="710"/>
      <c r="POQ269" s="710"/>
      <c r="POR269" s="710"/>
      <c r="POS269" s="710"/>
      <c r="POT269" s="710"/>
      <c r="POU269" s="710"/>
      <c r="POV269" s="710"/>
      <c r="POW269" s="710"/>
      <c r="POX269" s="710"/>
      <c r="POY269" s="710"/>
      <c r="POZ269" s="710"/>
      <c r="PPA269" s="710"/>
      <c r="PPB269" s="710"/>
      <c r="PPC269" s="710"/>
      <c r="PPD269" s="710"/>
      <c r="PPE269" s="710"/>
      <c r="PPF269" s="710"/>
      <c r="PPG269" s="710"/>
      <c r="PPH269" s="710"/>
      <c r="PPI269" s="710"/>
      <c r="PPJ269" s="710"/>
      <c r="PPK269" s="710"/>
      <c r="PPL269" s="710"/>
      <c r="PPM269" s="710"/>
      <c r="PPN269" s="710"/>
      <c r="PPO269" s="710"/>
      <c r="PPP269" s="710"/>
      <c r="PPQ269" s="710"/>
      <c r="PPR269" s="710"/>
      <c r="PPS269" s="710"/>
      <c r="PPT269" s="710"/>
      <c r="PPU269" s="710"/>
      <c r="PPV269" s="710"/>
      <c r="PPW269" s="710"/>
      <c r="PPX269" s="710"/>
      <c r="PPY269" s="710"/>
      <c r="PPZ269" s="710"/>
      <c r="PQA269" s="710"/>
      <c r="PQB269" s="710"/>
      <c r="PQC269" s="710"/>
      <c r="PQD269" s="710"/>
      <c r="PQE269" s="710"/>
      <c r="PQF269" s="710"/>
      <c r="PQG269" s="710"/>
      <c r="PQH269" s="710"/>
      <c r="PQI269" s="710"/>
      <c r="PQJ269" s="710"/>
      <c r="PQK269" s="710"/>
      <c r="PQL269" s="710"/>
      <c r="PQM269" s="710"/>
      <c r="PQN269" s="710"/>
      <c r="PQO269" s="710"/>
      <c r="PQP269" s="710"/>
      <c r="PQQ269" s="710"/>
      <c r="PQR269" s="710"/>
      <c r="PQS269" s="710"/>
      <c r="PQT269" s="710"/>
      <c r="PQU269" s="710"/>
      <c r="PQV269" s="710"/>
      <c r="PQW269" s="710"/>
      <c r="PQX269" s="710"/>
      <c r="PQY269" s="710"/>
      <c r="PQZ269" s="710"/>
      <c r="PRA269" s="710"/>
      <c r="PRB269" s="710"/>
      <c r="PRC269" s="710"/>
      <c r="PRD269" s="710"/>
      <c r="PRE269" s="710"/>
      <c r="PRF269" s="710"/>
      <c r="PRG269" s="710"/>
      <c r="PRH269" s="710"/>
      <c r="PRI269" s="710"/>
      <c r="PRJ269" s="710"/>
      <c r="PRK269" s="710"/>
      <c r="PRL269" s="710"/>
      <c r="PRM269" s="710"/>
      <c r="PRN269" s="710"/>
      <c r="PRO269" s="710"/>
      <c r="PRP269" s="710"/>
      <c r="PRQ269" s="710"/>
      <c r="PRR269" s="710"/>
      <c r="PRS269" s="710"/>
      <c r="PRT269" s="710"/>
      <c r="PRU269" s="710"/>
      <c r="PRV269" s="710"/>
      <c r="PRW269" s="710"/>
      <c r="PRX269" s="710"/>
      <c r="PRY269" s="710"/>
      <c r="PRZ269" s="710"/>
      <c r="PSA269" s="710"/>
      <c r="PSB269" s="710"/>
      <c r="PSC269" s="710"/>
      <c r="PSD269" s="710"/>
      <c r="PSE269" s="710"/>
      <c r="PSF269" s="710"/>
      <c r="PSG269" s="710"/>
      <c r="PSH269" s="710"/>
      <c r="PSI269" s="710"/>
      <c r="PSJ269" s="710"/>
      <c r="PSK269" s="710"/>
      <c r="PSL269" s="710"/>
      <c r="PSM269" s="710"/>
      <c r="PSN269" s="710"/>
      <c r="PSO269" s="710"/>
      <c r="PSP269" s="710"/>
      <c r="PSQ269" s="710"/>
      <c r="PSR269" s="710"/>
      <c r="PSS269" s="710"/>
      <c r="PST269" s="710"/>
      <c r="PSU269" s="710"/>
      <c r="PSV269" s="710"/>
      <c r="PSW269" s="710"/>
      <c r="PSX269" s="710"/>
      <c r="PSY269" s="710"/>
      <c r="PSZ269" s="710"/>
      <c r="PTA269" s="710"/>
      <c r="PTB269" s="710"/>
      <c r="PTC269" s="710"/>
      <c r="PTD269" s="710"/>
      <c r="PTE269" s="710"/>
      <c r="PTF269" s="710"/>
      <c r="PTG269" s="710"/>
      <c r="PTH269" s="710"/>
      <c r="PTI269" s="710"/>
      <c r="PTJ269" s="710"/>
      <c r="PTK269" s="710"/>
      <c r="PTL269" s="710"/>
      <c r="PTM269" s="710"/>
      <c r="PTN269" s="710"/>
      <c r="PTO269" s="710"/>
      <c r="PTP269" s="710"/>
      <c r="PTQ269" s="710"/>
      <c r="PTR269" s="710"/>
      <c r="PTS269" s="710"/>
      <c r="PTT269" s="710"/>
      <c r="PTU269" s="710"/>
      <c r="PTV269" s="710"/>
      <c r="PTW269" s="710"/>
      <c r="PTX269" s="710"/>
      <c r="PTY269" s="710"/>
      <c r="PTZ269" s="710"/>
      <c r="PUA269" s="710"/>
      <c r="PUB269" s="710"/>
      <c r="PUC269" s="710"/>
      <c r="PUD269" s="710"/>
      <c r="PUE269" s="710"/>
      <c r="PUF269" s="710"/>
      <c r="PUG269" s="710"/>
      <c r="PUH269" s="710"/>
      <c r="PUI269" s="710"/>
      <c r="PUJ269" s="710"/>
      <c r="PUK269" s="710"/>
      <c r="PUL269" s="710"/>
      <c r="PUM269" s="710"/>
      <c r="PUN269" s="710"/>
      <c r="PUO269" s="710"/>
      <c r="PUP269" s="710"/>
      <c r="PUQ269" s="710"/>
      <c r="PUR269" s="710"/>
      <c r="PUS269" s="710"/>
      <c r="PUT269" s="710"/>
      <c r="PUU269" s="710"/>
      <c r="PUV269" s="710"/>
      <c r="PUW269" s="710"/>
      <c r="PUX269" s="710"/>
      <c r="PUY269" s="710"/>
      <c r="PUZ269" s="710"/>
      <c r="PVA269" s="710"/>
      <c r="PVB269" s="710"/>
      <c r="PVC269" s="710"/>
      <c r="PVD269" s="710"/>
      <c r="PVE269" s="710"/>
      <c r="PVF269" s="710"/>
      <c r="PVG269" s="710"/>
      <c r="PVH269" s="710"/>
      <c r="PVI269" s="710"/>
      <c r="PVJ269" s="710"/>
      <c r="PVK269" s="710"/>
      <c r="PVL269" s="710"/>
      <c r="PVM269" s="710"/>
      <c r="PVN269" s="710"/>
      <c r="PVO269" s="710"/>
      <c r="PVP269" s="710"/>
      <c r="PVQ269" s="710"/>
      <c r="PVR269" s="710"/>
      <c r="PVS269" s="710"/>
      <c r="PVT269" s="710"/>
      <c r="PVU269" s="710"/>
      <c r="PVV269" s="710"/>
      <c r="PVW269" s="710"/>
      <c r="PVX269" s="710"/>
      <c r="PVY269" s="710"/>
      <c r="PVZ269" s="710"/>
      <c r="PWA269" s="710"/>
      <c r="PWB269" s="710"/>
      <c r="PWC269" s="710"/>
      <c r="PWD269" s="710"/>
      <c r="PWE269" s="710"/>
      <c r="PWF269" s="710"/>
      <c r="PWG269" s="710"/>
      <c r="PWH269" s="710"/>
      <c r="PWI269" s="710"/>
      <c r="PWJ269" s="710"/>
      <c r="PWK269" s="710"/>
      <c r="PWL269" s="710"/>
      <c r="PWM269" s="710"/>
      <c r="PWN269" s="710"/>
      <c r="PWO269" s="710"/>
      <c r="PWP269" s="710"/>
      <c r="PWQ269" s="710"/>
      <c r="PWR269" s="710"/>
      <c r="PWS269" s="710"/>
      <c r="PWT269" s="710"/>
      <c r="PWU269" s="710"/>
      <c r="PWV269" s="710"/>
      <c r="PWW269" s="710"/>
      <c r="PWX269" s="710"/>
      <c r="PWY269" s="710"/>
      <c r="PWZ269" s="710"/>
      <c r="PXA269" s="710"/>
      <c r="PXB269" s="710"/>
      <c r="PXC269" s="710"/>
      <c r="PXD269" s="710"/>
      <c r="PXE269" s="710"/>
      <c r="PXF269" s="710"/>
      <c r="PXG269" s="710"/>
      <c r="PXH269" s="710"/>
      <c r="PXI269" s="710"/>
      <c r="PXJ269" s="710"/>
      <c r="PXK269" s="710"/>
      <c r="PXL269" s="710"/>
      <c r="PXM269" s="710"/>
      <c r="PXN269" s="710"/>
      <c r="PXO269" s="710"/>
      <c r="PXP269" s="710"/>
      <c r="PXQ269" s="710"/>
      <c r="PXR269" s="710"/>
      <c r="PXS269" s="710"/>
      <c r="PXT269" s="710"/>
      <c r="PXU269" s="710"/>
      <c r="PXV269" s="710"/>
      <c r="PXW269" s="710"/>
      <c r="PXX269" s="710"/>
      <c r="PXY269" s="710"/>
      <c r="PXZ269" s="710"/>
      <c r="PYA269" s="710"/>
      <c r="PYB269" s="710"/>
      <c r="PYC269" s="710"/>
      <c r="PYD269" s="710"/>
      <c r="PYE269" s="710"/>
      <c r="PYF269" s="710"/>
      <c r="PYG269" s="710"/>
      <c r="PYH269" s="710"/>
      <c r="PYI269" s="710"/>
      <c r="PYJ269" s="710"/>
      <c r="PYK269" s="710"/>
      <c r="PYL269" s="710"/>
      <c r="PYM269" s="710"/>
      <c r="PYN269" s="710"/>
      <c r="PYO269" s="710"/>
      <c r="PYP269" s="710"/>
      <c r="PYQ269" s="710"/>
      <c r="PYR269" s="710"/>
      <c r="PYS269" s="710"/>
      <c r="PYT269" s="710"/>
      <c r="PYU269" s="710"/>
      <c r="PYV269" s="710"/>
      <c r="PYW269" s="710"/>
      <c r="PYX269" s="710"/>
      <c r="PYY269" s="710"/>
      <c r="PYZ269" s="710"/>
      <c r="PZA269" s="710"/>
      <c r="PZB269" s="710"/>
      <c r="PZC269" s="710"/>
      <c r="PZD269" s="710"/>
      <c r="PZE269" s="710"/>
      <c r="PZF269" s="710"/>
      <c r="PZG269" s="710"/>
      <c r="PZH269" s="710"/>
      <c r="PZI269" s="710"/>
      <c r="PZJ269" s="710"/>
      <c r="PZK269" s="710"/>
      <c r="PZL269" s="710"/>
      <c r="PZM269" s="710"/>
      <c r="PZN269" s="710"/>
      <c r="PZO269" s="710"/>
      <c r="PZP269" s="710"/>
      <c r="PZQ269" s="710"/>
      <c r="PZR269" s="710"/>
      <c r="PZS269" s="710"/>
      <c r="PZT269" s="710"/>
      <c r="PZU269" s="710"/>
      <c r="PZV269" s="710"/>
      <c r="PZW269" s="710"/>
      <c r="PZX269" s="710"/>
      <c r="PZY269" s="710"/>
      <c r="PZZ269" s="710"/>
      <c r="QAA269" s="710"/>
      <c r="QAB269" s="710"/>
      <c r="QAC269" s="710"/>
      <c r="QAD269" s="710"/>
      <c r="QAE269" s="710"/>
      <c r="QAF269" s="710"/>
      <c r="QAG269" s="710"/>
      <c r="QAH269" s="710"/>
      <c r="QAI269" s="710"/>
      <c r="QAJ269" s="710"/>
      <c r="QAK269" s="710"/>
      <c r="QAL269" s="710"/>
      <c r="QAM269" s="710"/>
      <c r="QAN269" s="710"/>
      <c r="QAO269" s="710"/>
      <c r="QAP269" s="710"/>
      <c r="QAQ269" s="710"/>
      <c r="QAR269" s="710"/>
      <c r="QAS269" s="710"/>
      <c r="QAT269" s="710"/>
      <c r="QAU269" s="710"/>
      <c r="QAV269" s="710"/>
      <c r="QAW269" s="710"/>
      <c r="QAX269" s="710"/>
      <c r="QAY269" s="710"/>
      <c r="QAZ269" s="710"/>
      <c r="QBA269" s="710"/>
      <c r="QBB269" s="710"/>
      <c r="QBC269" s="710"/>
      <c r="QBD269" s="710"/>
      <c r="QBE269" s="710"/>
      <c r="QBF269" s="710"/>
      <c r="QBG269" s="710"/>
      <c r="QBH269" s="710"/>
      <c r="QBI269" s="710"/>
      <c r="QBJ269" s="710"/>
      <c r="QBK269" s="710"/>
      <c r="QBL269" s="710"/>
      <c r="QBM269" s="710"/>
      <c r="QBN269" s="710"/>
      <c r="QBO269" s="710"/>
      <c r="QBP269" s="710"/>
      <c r="QBQ269" s="710"/>
      <c r="QBR269" s="710"/>
      <c r="QBS269" s="710"/>
      <c r="QBT269" s="710"/>
      <c r="QBU269" s="710"/>
      <c r="QBV269" s="710"/>
      <c r="QBW269" s="710"/>
      <c r="QBX269" s="710"/>
      <c r="QBY269" s="710"/>
      <c r="QBZ269" s="710"/>
      <c r="QCA269" s="710"/>
      <c r="QCB269" s="710"/>
      <c r="QCC269" s="710"/>
      <c r="QCD269" s="710"/>
      <c r="QCE269" s="710"/>
      <c r="QCF269" s="710"/>
      <c r="QCG269" s="710"/>
      <c r="QCH269" s="710"/>
      <c r="QCI269" s="710"/>
      <c r="QCJ269" s="710"/>
      <c r="QCK269" s="710"/>
      <c r="QCL269" s="710"/>
      <c r="QCM269" s="710"/>
      <c r="QCN269" s="710"/>
      <c r="QCO269" s="710"/>
      <c r="QCP269" s="710"/>
      <c r="QCQ269" s="710"/>
      <c r="QCR269" s="710"/>
      <c r="QCS269" s="710"/>
      <c r="QCT269" s="710"/>
      <c r="QCU269" s="710"/>
      <c r="QCV269" s="710"/>
      <c r="QCW269" s="710"/>
      <c r="QCX269" s="710"/>
      <c r="QCY269" s="710"/>
      <c r="QCZ269" s="710"/>
      <c r="QDA269" s="710"/>
      <c r="QDB269" s="710"/>
      <c r="QDC269" s="710"/>
      <c r="QDD269" s="710"/>
      <c r="QDE269" s="710"/>
      <c r="QDF269" s="710"/>
      <c r="QDG269" s="710"/>
      <c r="QDH269" s="710"/>
      <c r="QDI269" s="710"/>
      <c r="QDJ269" s="710"/>
      <c r="QDK269" s="710"/>
      <c r="QDL269" s="710"/>
      <c r="QDM269" s="710"/>
      <c r="QDN269" s="710"/>
      <c r="QDO269" s="710"/>
      <c r="QDP269" s="710"/>
      <c r="QDQ269" s="710"/>
      <c r="QDR269" s="710"/>
      <c r="QDS269" s="710"/>
      <c r="QDT269" s="710"/>
      <c r="QDU269" s="710"/>
      <c r="QDV269" s="710"/>
      <c r="QDW269" s="710"/>
      <c r="QDX269" s="710"/>
      <c r="QDY269" s="710"/>
      <c r="QDZ269" s="710"/>
      <c r="QEA269" s="710"/>
      <c r="QEB269" s="710"/>
      <c r="QEC269" s="710"/>
      <c r="QED269" s="710"/>
      <c r="QEE269" s="710"/>
      <c r="QEF269" s="710"/>
      <c r="QEG269" s="710"/>
      <c r="QEH269" s="710"/>
      <c r="QEI269" s="710"/>
      <c r="QEJ269" s="710"/>
      <c r="QEK269" s="710"/>
      <c r="QEL269" s="710"/>
      <c r="QEM269" s="710"/>
      <c r="QEN269" s="710"/>
      <c r="QEO269" s="710"/>
      <c r="QEP269" s="710"/>
      <c r="QEQ269" s="710"/>
      <c r="QER269" s="710"/>
      <c r="QES269" s="710"/>
      <c r="QET269" s="710"/>
      <c r="QEU269" s="710"/>
      <c r="QEV269" s="710"/>
      <c r="QEW269" s="710"/>
      <c r="QEX269" s="710"/>
      <c r="QEY269" s="710"/>
      <c r="QEZ269" s="710"/>
      <c r="QFA269" s="710"/>
      <c r="QFB269" s="710"/>
      <c r="QFC269" s="710"/>
      <c r="QFD269" s="710"/>
      <c r="QFE269" s="710"/>
      <c r="QFF269" s="710"/>
      <c r="QFG269" s="710"/>
      <c r="QFH269" s="710"/>
      <c r="QFI269" s="710"/>
      <c r="QFJ269" s="710"/>
      <c r="QFK269" s="710"/>
      <c r="QFL269" s="710"/>
      <c r="QFM269" s="710"/>
      <c r="QFN269" s="710"/>
      <c r="QFO269" s="710"/>
      <c r="QFP269" s="710"/>
      <c r="QFQ269" s="710"/>
      <c r="QFR269" s="710"/>
      <c r="QFS269" s="710"/>
      <c r="QFT269" s="710"/>
      <c r="QFU269" s="710"/>
      <c r="QFV269" s="710"/>
      <c r="QFW269" s="710"/>
      <c r="QFX269" s="710"/>
      <c r="QFY269" s="710"/>
      <c r="QFZ269" s="710"/>
      <c r="QGA269" s="710"/>
      <c r="QGB269" s="710"/>
      <c r="QGC269" s="710"/>
      <c r="QGD269" s="710"/>
      <c r="QGE269" s="710"/>
      <c r="QGF269" s="710"/>
      <c r="QGG269" s="710"/>
      <c r="QGH269" s="710"/>
      <c r="QGI269" s="710"/>
      <c r="QGJ269" s="710"/>
      <c r="QGK269" s="710"/>
      <c r="QGL269" s="710"/>
      <c r="QGM269" s="710"/>
      <c r="QGN269" s="710"/>
      <c r="QGO269" s="710"/>
      <c r="QGP269" s="710"/>
      <c r="QGQ269" s="710"/>
      <c r="QGR269" s="710"/>
      <c r="QGS269" s="710"/>
      <c r="QGT269" s="710"/>
      <c r="QGU269" s="710"/>
      <c r="QGV269" s="710"/>
      <c r="QGW269" s="710"/>
      <c r="QGX269" s="710"/>
      <c r="QGY269" s="710"/>
      <c r="QGZ269" s="710"/>
      <c r="QHA269" s="710"/>
      <c r="QHB269" s="710"/>
      <c r="QHC269" s="710"/>
      <c r="QHD269" s="710"/>
      <c r="QHE269" s="710"/>
      <c r="QHF269" s="710"/>
      <c r="QHG269" s="710"/>
      <c r="QHH269" s="710"/>
      <c r="QHI269" s="710"/>
      <c r="QHJ269" s="710"/>
      <c r="QHK269" s="710"/>
      <c r="QHL269" s="710"/>
      <c r="QHM269" s="710"/>
      <c r="QHN269" s="710"/>
      <c r="QHO269" s="710"/>
      <c r="QHP269" s="710"/>
      <c r="QHQ269" s="710"/>
      <c r="QHR269" s="710"/>
      <c r="QHS269" s="710"/>
      <c r="QHT269" s="710"/>
      <c r="QHU269" s="710"/>
      <c r="QHV269" s="710"/>
      <c r="QHW269" s="710"/>
      <c r="QHX269" s="710"/>
      <c r="QHY269" s="710"/>
      <c r="QHZ269" s="710"/>
      <c r="QIA269" s="710"/>
      <c r="QIB269" s="710"/>
      <c r="QIC269" s="710"/>
      <c r="QID269" s="710"/>
      <c r="QIE269" s="710"/>
      <c r="QIF269" s="710"/>
      <c r="QIG269" s="710"/>
      <c r="QIH269" s="710"/>
      <c r="QII269" s="710"/>
      <c r="QIJ269" s="710"/>
      <c r="QIK269" s="710"/>
      <c r="QIL269" s="710"/>
      <c r="QIM269" s="710"/>
      <c r="QIN269" s="710"/>
      <c r="QIO269" s="710"/>
      <c r="QIP269" s="710"/>
      <c r="QIQ269" s="710"/>
      <c r="QIR269" s="710"/>
      <c r="QIS269" s="710"/>
      <c r="QIT269" s="710"/>
      <c r="QIU269" s="710"/>
      <c r="QIV269" s="710"/>
      <c r="QIW269" s="710"/>
      <c r="QIX269" s="710"/>
      <c r="QIY269" s="710"/>
      <c r="QIZ269" s="710"/>
      <c r="QJA269" s="710"/>
      <c r="QJB269" s="710"/>
      <c r="QJC269" s="710"/>
      <c r="QJD269" s="710"/>
      <c r="QJE269" s="710"/>
      <c r="QJF269" s="710"/>
      <c r="QJG269" s="710"/>
      <c r="QJH269" s="710"/>
      <c r="QJI269" s="710"/>
      <c r="QJJ269" s="710"/>
      <c r="QJK269" s="710"/>
      <c r="QJL269" s="710"/>
      <c r="QJM269" s="710"/>
      <c r="QJN269" s="710"/>
      <c r="QJO269" s="710"/>
      <c r="QJP269" s="710"/>
      <c r="QJQ269" s="710"/>
      <c r="QJR269" s="710"/>
      <c r="QJS269" s="710"/>
      <c r="QJT269" s="710"/>
      <c r="QJU269" s="710"/>
      <c r="QJV269" s="710"/>
      <c r="QJW269" s="710"/>
      <c r="QJX269" s="710"/>
      <c r="QJY269" s="710"/>
      <c r="QJZ269" s="710"/>
      <c r="QKA269" s="710"/>
      <c r="QKB269" s="710"/>
      <c r="QKC269" s="710"/>
      <c r="QKD269" s="710"/>
      <c r="QKE269" s="710"/>
      <c r="QKF269" s="710"/>
      <c r="QKG269" s="710"/>
      <c r="QKH269" s="710"/>
      <c r="QKI269" s="710"/>
      <c r="QKJ269" s="710"/>
      <c r="QKK269" s="710"/>
      <c r="QKL269" s="710"/>
      <c r="QKM269" s="710"/>
      <c r="QKN269" s="710"/>
      <c r="QKO269" s="710"/>
      <c r="QKP269" s="710"/>
      <c r="QKQ269" s="710"/>
      <c r="QKR269" s="710"/>
      <c r="QKS269" s="710"/>
      <c r="QKT269" s="710"/>
      <c r="QKU269" s="710"/>
      <c r="QKV269" s="710"/>
      <c r="QKW269" s="710"/>
      <c r="QKX269" s="710"/>
      <c r="QKY269" s="710"/>
      <c r="QKZ269" s="710"/>
      <c r="QLA269" s="710"/>
      <c r="QLB269" s="710"/>
      <c r="QLC269" s="710"/>
      <c r="QLD269" s="710"/>
      <c r="QLE269" s="710"/>
      <c r="QLF269" s="710"/>
      <c r="QLG269" s="710"/>
      <c r="QLH269" s="710"/>
      <c r="QLI269" s="710"/>
      <c r="QLJ269" s="710"/>
      <c r="QLK269" s="710"/>
      <c r="QLL269" s="710"/>
      <c r="QLM269" s="710"/>
      <c r="QLN269" s="710"/>
      <c r="QLO269" s="710"/>
      <c r="QLP269" s="710"/>
      <c r="QLQ269" s="710"/>
      <c r="QLR269" s="710"/>
      <c r="QLS269" s="710"/>
      <c r="QLT269" s="710"/>
      <c r="QLU269" s="710"/>
      <c r="QLV269" s="710"/>
      <c r="QLW269" s="710"/>
      <c r="QLX269" s="710"/>
      <c r="QLY269" s="710"/>
      <c r="QLZ269" s="710"/>
      <c r="QMA269" s="710"/>
      <c r="QMB269" s="710"/>
      <c r="QMC269" s="710"/>
      <c r="QMD269" s="710"/>
      <c r="QME269" s="710"/>
      <c r="QMF269" s="710"/>
      <c r="QMG269" s="710"/>
      <c r="QMH269" s="710"/>
      <c r="QMI269" s="710"/>
      <c r="QMJ269" s="710"/>
      <c r="QMK269" s="710"/>
      <c r="QML269" s="710"/>
      <c r="QMM269" s="710"/>
      <c r="QMN269" s="710"/>
      <c r="QMO269" s="710"/>
      <c r="QMP269" s="710"/>
      <c r="QMQ269" s="710"/>
      <c r="QMR269" s="710"/>
      <c r="QMS269" s="710"/>
      <c r="QMT269" s="710"/>
      <c r="QMU269" s="710"/>
      <c r="QMV269" s="710"/>
      <c r="QMW269" s="710"/>
      <c r="QMX269" s="710"/>
      <c r="QMY269" s="710"/>
      <c r="QMZ269" s="710"/>
      <c r="QNA269" s="710"/>
      <c r="QNB269" s="710"/>
      <c r="QNC269" s="710"/>
      <c r="QND269" s="710"/>
      <c r="QNE269" s="710"/>
      <c r="QNF269" s="710"/>
      <c r="QNG269" s="710"/>
      <c r="QNH269" s="710"/>
      <c r="QNI269" s="710"/>
      <c r="QNJ269" s="710"/>
      <c r="QNK269" s="710"/>
      <c r="QNL269" s="710"/>
      <c r="QNM269" s="710"/>
      <c r="QNN269" s="710"/>
      <c r="QNO269" s="710"/>
      <c r="QNP269" s="710"/>
      <c r="QNQ269" s="710"/>
      <c r="QNR269" s="710"/>
      <c r="QNS269" s="710"/>
      <c r="QNT269" s="710"/>
      <c r="QNU269" s="710"/>
      <c r="QNV269" s="710"/>
      <c r="QNW269" s="710"/>
      <c r="QNX269" s="710"/>
      <c r="QNY269" s="710"/>
      <c r="QNZ269" s="710"/>
      <c r="QOA269" s="710"/>
      <c r="QOB269" s="710"/>
      <c r="QOC269" s="710"/>
      <c r="QOD269" s="710"/>
      <c r="QOE269" s="710"/>
      <c r="QOF269" s="710"/>
      <c r="QOG269" s="710"/>
      <c r="QOH269" s="710"/>
      <c r="QOI269" s="710"/>
      <c r="QOJ269" s="710"/>
      <c r="QOK269" s="710"/>
      <c r="QOL269" s="710"/>
      <c r="QOM269" s="710"/>
      <c r="QON269" s="710"/>
      <c r="QOO269" s="710"/>
      <c r="QOP269" s="710"/>
      <c r="QOQ269" s="710"/>
      <c r="QOR269" s="710"/>
      <c r="QOS269" s="710"/>
      <c r="QOT269" s="710"/>
      <c r="QOU269" s="710"/>
      <c r="QOV269" s="710"/>
      <c r="QOW269" s="710"/>
      <c r="QOX269" s="710"/>
      <c r="QOY269" s="710"/>
      <c r="QOZ269" s="710"/>
      <c r="QPA269" s="710"/>
      <c r="QPB269" s="710"/>
      <c r="QPC269" s="710"/>
      <c r="QPD269" s="710"/>
      <c r="QPE269" s="710"/>
      <c r="QPF269" s="710"/>
      <c r="QPG269" s="710"/>
      <c r="QPH269" s="710"/>
      <c r="QPI269" s="710"/>
      <c r="QPJ269" s="710"/>
      <c r="QPK269" s="710"/>
      <c r="QPL269" s="710"/>
      <c r="QPM269" s="710"/>
      <c r="QPN269" s="710"/>
      <c r="QPO269" s="710"/>
      <c r="QPP269" s="710"/>
      <c r="QPQ269" s="710"/>
      <c r="QPR269" s="710"/>
      <c r="QPS269" s="710"/>
      <c r="QPT269" s="710"/>
      <c r="QPU269" s="710"/>
      <c r="QPV269" s="710"/>
      <c r="QPW269" s="710"/>
      <c r="QPX269" s="710"/>
      <c r="QPY269" s="710"/>
      <c r="QPZ269" s="710"/>
      <c r="QQA269" s="710"/>
      <c r="QQB269" s="710"/>
      <c r="QQC269" s="710"/>
      <c r="QQD269" s="710"/>
      <c r="QQE269" s="710"/>
      <c r="QQF269" s="710"/>
      <c r="QQG269" s="710"/>
      <c r="QQH269" s="710"/>
      <c r="QQI269" s="710"/>
      <c r="QQJ269" s="710"/>
      <c r="QQK269" s="710"/>
      <c r="QQL269" s="710"/>
      <c r="QQM269" s="710"/>
      <c r="QQN269" s="710"/>
      <c r="QQO269" s="710"/>
      <c r="QQP269" s="710"/>
      <c r="QQQ269" s="710"/>
      <c r="QQR269" s="710"/>
      <c r="QQS269" s="710"/>
      <c r="QQT269" s="710"/>
      <c r="QQU269" s="710"/>
      <c r="QQV269" s="710"/>
      <c r="QQW269" s="710"/>
      <c r="QQX269" s="710"/>
      <c r="QQY269" s="710"/>
      <c r="QQZ269" s="710"/>
      <c r="QRA269" s="710"/>
      <c r="QRB269" s="710"/>
      <c r="QRC269" s="710"/>
      <c r="QRD269" s="710"/>
      <c r="QRE269" s="710"/>
      <c r="QRF269" s="710"/>
      <c r="QRG269" s="710"/>
      <c r="QRH269" s="710"/>
      <c r="QRI269" s="710"/>
      <c r="QRJ269" s="710"/>
      <c r="QRK269" s="710"/>
      <c r="QRL269" s="710"/>
      <c r="QRM269" s="710"/>
      <c r="QRN269" s="710"/>
      <c r="QRO269" s="710"/>
      <c r="QRP269" s="710"/>
      <c r="QRQ269" s="710"/>
      <c r="QRR269" s="710"/>
      <c r="QRS269" s="710"/>
      <c r="QRT269" s="710"/>
      <c r="QRU269" s="710"/>
      <c r="QRV269" s="710"/>
      <c r="QRW269" s="710"/>
      <c r="QRX269" s="710"/>
      <c r="QRY269" s="710"/>
      <c r="QRZ269" s="710"/>
      <c r="QSA269" s="710"/>
      <c r="QSB269" s="710"/>
      <c r="QSC269" s="710"/>
      <c r="QSD269" s="710"/>
      <c r="QSE269" s="710"/>
      <c r="QSF269" s="710"/>
      <c r="QSG269" s="710"/>
      <c r="QSH269" s="710"/>
      <c r="QSI269" s="710"/>
      <c r="QSJ269" s="710"/>
      <c r="QSK269" s="710"/>
      <c r="QSL269" s="710"/>
      <c r="QSM269" s="710"/>
      <c r="QSN269" s="710"/>
      <c r="QSO269" s="710"/>
      <c r="QSP269" s="710"/>
      <c r="QSQ269" s="710"/>
      <c r="QSR269" s="710"/>
      <c r="QSS269" s="710"/>
      <c r="QST269" s="710"/>
      <c r="QSU269" s="710"/>
      <c r="QSV269" s="710"/>
      <c r="QSW269" s="710"/>
      <c r="QSX269" s="710"/>
      <c r="QSY269" s="710"/>
      <c r="QSZ269" s="710"/>
      <c r="QTA269" s="710"/>
      <c r="QTB269" s="710"/>
      <c r="QTC269" s="710"/>
      <c r="QTD269" s="710"/>
      <c r="QTE269" s="710"/>
      <c r="QTF269" s="710"/>
      <c r="QTG269" s="710"/>
      <c r="QTH269" s="710"/>
      <c r="QTI269" s="710"/>
      <c r="QTJ269" s="710"/>
      <c r="QTK269" s="710"/>
      <c r="QTL269" s="710"/>
      <c r="QTM269" s="710"/>
      <c r="QTN269" s="710"/>
      <c r="QTO269" s="710"/>
      <c r="QTP269" s="710"/>
      <c r="QTQ269" s="710"/>
      <c r="QTR269" s="710"/>
      <c r="QTS269" s="710"/>
      <c r="QTT269" s="710"/>
      <c r="QTU269" s="710"/>
      <c r="QTV269" s="710"/>
      <c r="QTW269" s="710"/>
      <c r="QTX269" s="710"/>
      <c r="QTY269" s="710"/>
      <c r="QTZ269" s="710"/>
      <c r="QUA269" s="710"/>
      <c r="QUB269" s="710"/>
      <c r="QUC269" s="710"/>
      <c r="QUD269" s="710"/>
      <c r="QUE269" s="710"/>
      <c r="QUF269" s="710"/>
      <c r="QUG269" s="710"/>
      <c r="QUH269" s="710"/>
      <c r="QUI269" s="710"/>
      <c r="QUJ269" s="710"/>
      <c r="QUK269" s="710"/>
      <c r="QUL269" s="710"/>
      <c r="QUM269" s="710"/>
      <c r="QUN269" s="710"/>
      <c r="QUO269" s="710"/>
      <c r="QUP269" s="710"/>
      <c r="QUQ269" s="710"/>
      <c r="QUR269" s="710"/>
      <c r="QUS269" s="710"/>
      <c r="QUT269" s="710"/>
      <c r="QUU269" s="710"/>
      <c r="QUV269" s="710"/>
      <c r="QUW269" s="710"/>
      <c r="QUX269" s="710"/>
      <c r="QUY269" s="710"/>
      <c r="QUZ269" s="710"/>
      <c r="QVA269" s="710"/>
      <c r="QVB269" s="710"/>
      <c r="QVC269" s="710"/>
      <c r="QVD269" s="710"/>
      <c r="QVE269" s="710"/>
      <c r="QVF269" s="710"/>
      <c r="QVG269" s="710"/>
      <c r="QVH269" s="710"/>
      <c r="QVI269" s="710"/>
      <c r="QVJ269" s="710"/>
      <c r="QVK269" s="710"/>
      <c r="QVL269" s="710"/>
      <c r="QVM269" s="710"/>
      <c r="QVN269" s="710"/>
      <c r="QVO269" s="710"/>
      <c r="QVP269" s="710"/>
      <c r="QVQ269" s="710"/>
      <c r="QVR269" s="710"/>
      <c r="QVS269" s="710"/>
      <c r="QVT269" s="710"/>
      <c r="QVU269" s="710"/>
      <c r="QVV269" s="710"/>
      <c r="QVW269" s="710"/>
      <c r="QVX269" s="710"/>
      <c r="QVY269" s="710"/>
      <c r="QVZ269" s="710"/>
      <c r="QWA269" s="710"/>
      <c r="QWB269" s="710"/>
      <c r="QWC269" s="710"/>
      <c r="QWD269" s="710"/>
      <c r="QWE269" s="710"/>
      <c r="QWF269" s="710"/>
      <c r="QWG269" s="710"/>
      <c r="QWH269" s="710"/>
      <c r="QWI269" s="710"/>
      <c r="QWJ269" s="710"/>
      <c r="QWK269" s="710"/>
      <c r="QWL269" s="710"/>
      <c r="QWM269" s="710"/>
      <c r="QWN269" s="710"/>
      <c r="QWO269" s="710"/>
      <c r="QWP269" s="710"/>
      <c r="QWQ269" s="710"/>
      <c r="QWR269" s="710"/>
      <c r="QWS269" s="710"/>
      <c r="QWT269" s="710"/>
      <c r="QWU269" s="710"/>
      <c r="QWV269" s="710"/>
      <c r="QWW269" s="710"/>
      <c r="QWX269" s="710"/>
      <c r="QWY269" s="710"/>
      <c r="QWZ269" s="710"/>
      <c r="QXA269" s="710"/>
      <c r="QXB269" s="710"/>
      <c r="QXC269" s="710"/>
      <c r="QXD269" s="710"/>
      <c r="QXE269" s="710"/>
      <c r="QXF269" s="710"/>
      <c r="QXG269" s="710"/>
      <c r="QXH269" s="710"/>
      <c r="QXI269" s="710"/>
      <c r="QXJ269" s="710"/>
      <c r="QXK269" s="710"/>
      <c r="QXL269" s="710"/>
      <c r="QXM269" s="710"/>
      <c r="QXN269" s="710"/>
      <c r="QXO269" s="710"/>
      <c r="QXP269" s="710"/>
      <c r="QXQ269" s="710"/>
      <c r="QXR269" s="710"/>
      <c r="QXS269" s="710"/>
      <c r="QXT269" s="710"/>
      <c r="QXU269" s="710"/>
      <c r="QXV269" s="710"/>
      <c r="QXW269" s="710"/>
      <c r="QXX269" s="710"/>
      <c r="QXY269" s="710"/>
      <c r="QXZ269" s="710"/>
      <c r="QYA269" s="710"/>
      <c r="QYB269" s="710"/>
      <c r="QYC269" s="710"/>
      <c r="QYD269" s="710"/>
      <c r="QYE269" s="710"/>
      <c r="QYF269" s="710"/>
      <c r="QYG269" s="710"/>
      <c r="QYH269" s="710"/>
      <c r="QYI269" s="710"/>
      <c r="QYJ269" s="710"/>
      <c r="QYK269" s="710"/>
      <c r="QYL269" s="710"/>
      <c r="QYM269" s="710"/>
      <c r="QYN269" s="710"/>
      <c r="QYO269" s="710"/>
      <c r="QYP269" s="710"/>
      <c r="QYQ269" s="710"/>
      <c r="QYR269" s="710"/>
      <c r="QYS269" s="710"/>
      <c r="QYT269" s="710"/>
      <c r="QYU269" s="710"/>
      <c r="QYV269" s="710"/>
      <c r="QYW269" s="710"/>
      <c r="QYX269" s="710"/>
      <c r="QYY269" s="710"/>
      <c r="QYZ269" s="710"/>
      <c r="QZA269" s="710"/>
      <c r="QZB269" s="710"/>
      <c r="QZC269" s="710"/>
      <c r="QZD269" s="710"/>
      <c r="QZE269" s="710"/>
      <c r="QZF269" s="710"/>
      <c r="QZG269" s="710"/>
      <c r="QZH269" s="710"/>
      <c r="QZI269" s="710"/>
      <c r="QZJ269" s="710"/>
      <c r="QZK269" s="710"/>
      <c r="QZL269" s="710"/>
      <c r="QZM269" s="710"/>
      <c r="QZN269" s="710"/>
      <c r="QZO269" s="710"/>
      <c r="QZP269" s="710"/>
      <c r="QZQ269" s="710"/>
      <c r="QZR269" s="710"/>
      <c r="QZS269" s="710"/>
      <c r="QZT269" s="710"/>
      <c r="QZU269" s="710"/>
      <c r="QZV269" s="710"/>
      <c r="QZW269" s="710"/>
      <c r="QZX269" s="710"/>
      <c r="QZY269" s="710"/>
      <c r="QZZ269" s="710"/>
      <c r="RAA269" s="710"/>
      <c r="RAB269" s="710"/>
      <c r="RAC269" s="710"/>
      <c r="RAD269" s="710"/>
      <c r="RAE269" s="710"/>
      <c r="RAF269" s="710"/>
      <c r="RAG269" s="710"/>
      <c r="RAH269" s="710"/>
      <c r="RAI269" s="710"/>
      <c r="RAJ269" s="710"/>
      <c r="RAK269" s="710"/>
      <c r="RAL269" s="710"/>
      <c r="RAM269" s="710"/>
      <c r="RAN269" s="710"/>
      <c r="RAO269" s="710"/>
      <c r="RAP269" s="710"/>
      <c r="RAQ269" s="710"/>
      <c r="RAR269" s="710"/>
      <c r="RAS269" s="710"/>
      <c r="RAT269" s="710"/>
      <c r="RAU269" s="710"/>
      <c r="RAV269" s="710"/>
      <c r="RAW269" s="710"/>
      <c r="RAX269" s="710"/>
      <c r="RAY269" s="710"/>
      <c r="RAZ269" s="710"/>
      <c r="RBA269" s="710"/>
      <c r="RBB269" s="710"/>
      <c r="RBC269" s="710"/>
      <c r="RBD269" s="710"/>
      <c r="RBE269" s="710"/>
      <c r="RBF269" s="710"/>
      <c r="RBG269" s="710"/>
      <c r="RBH269" s="710"/>
      <c r="RBI269" s="710"/>
      <c r="RBJ269" s="710"/>
      <c r="RBK269" s="710"/>
      <c r="RBL269" s="710"/>
      <c r="RBM269" s="710"/>
      <c r="RBN269" s="710"/>
      <c r="RBO269" s="710"/>
      <c r="RBP269" s="710"/>
      <c r="RBQ269" s="710"/>
      <c r="RBR269" s="710"/>
      <c r="RBS269" s="710"/>
      <c r="RBT269" s="710"/>
      <c r="RBU269" s="710"/>
      <c r="RBV269" s="710"/>
      <c r="RBW269" s="710"/>
      <c r="RBX269" s="710"/>
      <c r="RBY269" s="710"/>
      <c r="RBZ269" s="710"/>
      <c r="RCA269" s="710"/>
      <c r="RCB269" s="710"/>
      <c r="RCC269" s="710"/>
      <c r="RCD269" s="710"/>
      <c r="RCE269" s="710"/>
      <c r="RCF269" s="710"/>
      <c r="RCG269" s="710"/>
      <c r="RCH269" s="710"/>
      <c r="RCI269" s="710"/>
      <c r="RCJ269" s="710"/>
      <c r="RCK269" s="710"/>
      <c r="RCL269" s="710"/>
      <c r="RCM269" s="710"/>
      <c r="RCN269" s="710"/>
      <c r="RCO269" s="710"/>
      <c r="RCP269" s="710"/>
      <c r="RCQ269" s="710"/>
      <c r="RCR269" s="710"/>
      <c r="RCS269" s="710"/>
      <c r="RCT269" s="710"/>
      <c r="RCU269" s="710"/>
      <c r="RCV269" s="710"/>
      <c r="RCW269" s="710"/>
      <c r="RCX269" s="710"/>
      <c r="RCY269" s="710"/>
      <c r="RCZ269" s="710"/>
      <c r="RDA269" s="710"/>
      <c r="RDB269" s="710"/>
      <c r="RDC269" s="710"/>
      <c r="RDD269" s="710"/>
      <c r="RDE269" s="710"/>
      <c r="RDF269" s="710"/>
      <c r="RDG269" s="710"/>
      <c r="RDH269" s="710"/>
      <c r="RDI269" s="710"/>
      <c r="RDJ269" s="710"/>
      <c r="RDK269" s="710"/>
      <c r="RDL269" s="710"/>
      <c r="RDM269" s="710"/>
      <c r="RDN269" s="710"/>
      <c r="RDO269" s="710"/>
      <c r="RDP269" s="710"/>
      <c r="RDQ269" s="710"/>
      <c r="RDR269" s="710"/>
      <c r="RDS269" s="710"/>
      <c r="RDT269" s="710"/>
      <c r="RDU269" s="710"/>
      <c r="RDV269" s="710"/>
      <c r="RDW269" s="710"/>
      <c r="RDX269" s="710"/>
      <c r="RDY269" s="710"/>
      <c r="RDZ269" s="710"/>
      <c r="REA269" s="710"/>
      <c r="REB269" s="710"/>
      <c r="REC269" s="710"/>
      <c r="RED269" s="710"/>
      <c r="REE269" s="710"/>
      <c r="REF269" s="710"/>
      <c r="REG269" s="710"/>
      <c r="REH269" s="710"/>
      <c r="REI269" s="710"/>
      <c r="REJ269" s="710"/>
      <c r="REK269" s="710"/>
      <c r="REL269" s="710"/>
      <c r="REM269" s="710"/>
      <c r="REN269" s="710"/>
      <c r="REO269" s="710"/>
      <c r="REP269" s="710"/>
      <c r="REQ269" s="710"/>
      <c r="RER269" s="710"/>
      <c r="RES269" s="710"/>
      <c r="RET269" s="710"/>
      <c r="REU269" s="710"/>
      <c r="REV269" s="710"/>
      <c r="REW269" s="710"/>
      <c r="REX269" s="710"/>
      <c r="REY269" s="710"/>
      <c r="REZ269" s="710"/>
      <c r="RFA269" s="710"/>
      <c r="RFB269" s="710"/>
      <c r="RFC269" s="710"/>
      <c r="RFD269" s="710"/>
      <c r="RFE269" s="710"/>
      <c r="RFF269" s="710"/>
      <c r="RFG269" s="710"/>
      <c r="RFH269" s="710"/>
      <c r="RFI269" s="710"/>
      <c r="RFJ269" s="710"/>
      <c r="RFK269" s="710"/>
      <c r="RFL269" s="710"/>
      <c r="RFM269" s="710"/>
      <c r="RFN269" s="710"/>
      <c r="RFO269" s="710"/>
      <c r="RFP269" s="710"/>
      <c r="RFQ269" s="710"/>
      <c r="RFR269" s="710"/>
      <c r="RFS269" s="710"/>
      <c r="RFT269" s="710"/>
      <c r="RFU269" s="710"/>
      <c r="RFV269" s="710"/>
      <c r="RFW269" s="710"/>
      <c r="RFX269" s="710"/>
      <c r="RFY269" s="710"/>
      <c r="RFZ269" s="710"/>
      <c r="RGA269" s="710"/>
      <c r="RGB269" s="710"/>
      <c r="RGC269" s="710"/>
      <c r="RGD269" s="710"/>
      <c r="RGE269" s="710"/>
      <c r="RGF269" s="710"/>
      <c r="RGG269" s="710"/>
      <c r="RGH269" s="710"/>
      <c r="RGI269" s="710"/>
      <c r="RGJ269" s="710"/>
      <c r="RGK269" s="710"/>
      <c r="RGL269" s="710"/>
      <c r="RGM269" s="710"/>
      <c r="RGN269" s="710"/>
      <c r="RGO269" s="710"/>
      <c r="RGP269" s="710"/>
      <c r="RGQ269" s="710"/>
      <c r="RGR269" s="710"/>
      <c r="RGS269" s="710"/>
      <c r="RGT269" s="710"/>
      <c r="RGU269" s="710"/>
      <c r="RGV269" s="710"/>
      <c r="RGW269" s="710"/>
      <c r="RGX269" s="710"/>
      <c r="RGY269" s="710"/>
      <c r="RGZ269" s="710"/>
      <c r="RHA269" s="710"/>
      <c r="RHB269" s="710"/>
      <c r="RHC269" s="710"/>
      <c r="RHD269" s="710"/>
      <c r="RHE269" s="710"/>
      <c r="RHF269" s="710"/>
      <c r="RHG269" s="710"/>
      <c r="RHH269" s="710"/>
      <c r="RHI269" s="710"/>
      <c r="RHJ269" s="710"/>
      <c r="RHK269" s="710"/>
      <c r="RHL269" s="710"/>
      <c r="RHM269" s="710"/>
      <c r="RHN269" s="710"/>
      <c r="RHO269" s="710"/>
      <c r="RHP269" s="710"/>
      <c r="RHQ269" s="710"/>
      <c r="RHR269" s="710"/>
      <c r="RHS269" s="710"/>
      <c r="RHT269" s="710"/>
      <c r="RHU269" s="710"/>
      <c r="RHV269" s="710"/>
      <c r="RHW269" s="710"/>
      <c r="RHX269" s="710"/>
      <c r="RHY269" s="710"/>
      <c r="RHZ269" s="710"/>
      <c r="RIA269" s="710"/>
      <c r="RIB269" s="710"/>
      <c r="RIC269" s="710"/>
      <c r="RID269" s="710"/>
      <c r="RIE269" s="710"/>
      <c r="RIF269" s="710"/>
      <c r="RIG269" s="710"/>
      <c r="RIH269" s="710"/>
      <c r="RII269" s="710"/>
      <c r="RIJ269" s="710"/>
      <c r="RIK269" s="710"/>
      <c r="RIL269" s="710"/>
      <c r="RIM269" s="710"/>
      <c r="RIN269" s="710"/>
      <c r="RIO269" s="710"/>
      <c r="RIP269" s="710"/>
      <c r="RIQ269" s="710"/>
      <c r="RIR269" s="710"/>
      <c r="RIS269" s="710"/>
      <c r="RIT269" s="710"/>
      <c r="RIU269" s="710"/>
      <c r="RIV269" s="710"/>
      <c r="RIW269" s="710"/>
      <c r="RIX269" s="710"/>
      <c r="RIY269" s="710"/>
      <c r="RIZ269" s="710"/>
      <c r="RJA269" s="710"/>
      <c r="RJB269" s="710"/>
      <c r="RJC269" s="710"/>
      <c r="RJD269" s="710"/>
      <c r="RJE269" s="710"/>
      <c r="RJF269" s="710"/>
      <c r="RJG269" s="710"/>
      <c r="RJH269" s="710"/>
      <c r="RJI269" s="710"/>
      <c r="RJJ269" s="710"/>
      <c r="RJK269" s="710"/>
      <c r="RJL269" s="710"/>
      <c r="RJM269" s="710"/>
      <c r="RJN269" s="710"/>
      <c r="RJO269" s="710"/>
      <c r="RJP269" s="710"/>
      <c r="RJQ269" s="710"/>
      <c r="RJR269" s="710"/>
      <c r="RJS269" s="710"/>
      <c r="RJT269" s="710"/>
      <c r="RJU269" s="710"/>
      <c r="RJV269" s="710"/>
      <c r="RJW269" s="710"/>
      <c r="RJX269" s="710"/>
      <c r="RJY269" s="710"/>
      <c r="RJZ269" s="710"/>
      <c r="RKA269" s="710"/>
      <c r="RKB269" s="710"/>
      <c r="RKC269" s="710"/>
      <c r="RKD269" s="710"/>
      <c r="RKE269" s="710"/>
      <c r="RKF269" s="710"/>
      <c r="RKG269" s="710"/>
      <c r="RKH269" s="710"/>
      <c r="RKI269" s="710"/>
      <c r="RKJ269" s="710"/>
      <c r="RKK269" s="710"/>
      <c r="RKL269" s="710"/>
      <c r="RKM269" s="710"/>
      <c r="RKN269" s="710"/>
      <c r="RKO269" s="710"/>
      <c r="RKP269" s="710"/>
      <c r="RKQ269" s="710"/>
      <c r="RKR269" s="710"/>
      <c r="RKS269" s="710"/>
      <c r="RKT269" s="710"/>
      <c r="RKU269" s="710"/>
      <c r="RKV269" s="710"/>
      <c r="RKW269" s="710"/>
      <c r="RKX269" s="710"/>
      <c r="RKY269" s="710"/>
      <c r="RKZ269" s="710"/>
      <c r="RLA269" s="710"/>
      <c r="RLB269" s="710"/>
      <c r="RLC269" s="710"/>
      <c r="RLD269" s="710"/>
      <c r="RLE269" s="710"/>
      <c r="RLF269" s="710"/>
      <c r="RLG269" s="710"/>
      <c r="RLH269" s="710"/>
      <c r="RLI269" s="710"/>
      <c r="RLJ269" s="710"/>
      <c r="RLK269" s="710"/>
      <c r="RLL269" s="710"/>
      <c r="RLM269" s="710"/>
      <c r="RLN269" s="710"/>
      <c r="RLO269" s="710"/>
      <c r="RLP269" s="710"/>
      <c r="RLQ269" s="710"/>
      <c r="RLR269" s="710"/>
      <c r="RLS269" s="710"/>
      <c r="RLT269" s="710"/>
      <c r="RLU269" s="710"/>
      <c r="RLV269" s="710"/>
      <c r="RLW269" s="710"/>
      <c r="RLX269" s="710"/>
      <c r="RLY269" s="710"/>
      <c r="RLZ269" s="710"/>
      <c r="RMA269" s="710"/>
      <c r="RMB269" s="710"/>
      <c r="RMC269" s="710"/>
      <c r="RMD269" s="710"/>
      <c r="RME269" s="710"/>
      <c r="RMF269" s="710"/>
      <c r="RMG269" s="710"/>
      <c r="RMH269" s="710"/>
      <c r="RMI269" s="710"/>
      <c r="RMJ269" s="710"/>
      <c r="RMK269" s="710"/>
      <c r="RML269" s="710"/>
      <c r="RMM269" s="710"/>
      <c r="RMN269" s="710"/>
      <c r="RMO269" s="710"/>
      <c r="RMP269" s="710"/>
      <c r="RMQ269" s="710"/>
      <c r="RMR269" s="710"/>
      <c r="RMS269" s="710"/>
      <c r="RMT269" s="710"/>
      <c r="RMU269" s="710"/>
      <c r="RMV269" s="710"/>
      <c r="RMW269" s="710"/>
      <c r="RMX269" s="710"/>
      <c r="RMY269" s="710"/>
      <c r="RMZ269" s="710"/>
      <c r="RNA269" s="710"/>
      <c r="RNB269" s="710"/>
      <c r="RNC269" s="710"/>
      <c r="RND269" s="710"/>
      <c r="RNE269" s="710"/>
      <c r="RNF269" s="710"/>
      <c r="RNG269" s="710"/>
      <c r="RNH269" s="710"/>
      <c r="RNI269" s="710"/>
      <c r="RNJ269" s="710"/>
      <c r="RNK269" s="710"/>
      <c r="RNL269" s="710"/>
      <c r="RNM269" s="710"/>
      <c r="RNN269" s="710"/>
      <c r="RNO269" s="710"/>
      <c r="RNP269" s="710"/>
      <c r="RNQ269" s="710"/>
      <c r="RNR269" s="710"/>
      <c r="RNS269" s="710"/>
      <c r="RNT269" s="710"/>
      <c r="RNU269" s="710"/>
      <c r="RNV269" s="710"/>
      <c r="RNW269" s="710"/>
      <c r="RNX269" s="710"/>
      <c r="RNY269" s="710"/>
      <c r="RNZ269" s="710"/>
      <c r="ROA269" s="710"/>
      <c r="ROB269" s="710"/>
      <c r="ROC269" s="710"/>
      <c r="ROD269" s="710"/>
      <c r="ROE269" s="710"/>
      <c r="ROF269" s="710"/>
      <c r="ROG269" s="710"/>
      <c r="ROH269" s="710"/>
      <c r="ROI269" s="710"/>
      <c r="ROJ269" s="710"/>
      <c r="ROK269" s="710"/>
      <c r="ROL269" s="710"/>
      <c r="ROM269" s="710"/>
      <c r="RON269" s="710"/>
      <c r="ROO269" s="710"/>
      <c r="ROP269" s="710"/>
      <c r="ROQ269" s="710"/>
      <c r="ROR269" s="710"/>
      <c r="ROS269" s="710"/>
      <c r="ROT269" s="710"/>
      <c r="ROU269" s="710"/>
      <c r="ROV269" s="710"/>
      <c r="ROW269" s="710"/>
      <c r="ROX269" s="710"/>
      <c r="ROY269" s="710"/>
      <c r="ROZ269" s="710"/>
      <c r="RPA269" s="710"/>
      <c r="RPB269" s="710"/>
      <c r="RPC269" s="710"/>
      <c r="RPD269" s="710"/>
      <c r="RPE269" s="710"/>
      <c r="RPF269" s="710"/>
      <c r="RPG269" s="710"/>
      <c r="RPH269" s="710"/>
      <c r="RPI269" s="710"/>
      <c r="RPJ269" s="710"/>
      <c r="RPK269" s="710"/>
      <c r="RPL269" s="710"/>
      <c r="RPM269" s="710"/>
      <c r="RPN269" s="710"/>
      <c r="RPO269" s="710"/>
      <c r="RPP269" s="710"/>
      <c r="RPQ269" s="710"/>
      <c r="RPR269" s="710"/>
      <c r="RPS269" s="710"/>
      <c r="RPT269" s="710"/>
      <c r="RPU269" s="710"/>
      <c r="RPV269" s="710"/>
      <c r="RPW269" s="710"/>
      <c r="RPX269" s="710"/>
      <c r="RPY269" s="710"/>
      <c r="RPZ269" s="710"/>
      <c r="RQA269" s="710"/>
      <c r="RQB269" s="710"/>
      <c r="RQC269" s="710"/>
      <c r="RQD269" s="710"/>
      <c r="RQE269" s="710"/>
      <c r="RQF269" s="710"/>
      <c r="RQG269" s="710"/>
      <c r="RQH269" s="710"/>
      <c r="RQI269" s="710"/>
      <c r="RQJ269" s="710"/>
      <c r="RQK269" s="710"/>
      <c r="RQL269" s="710"/>
      <c r="RQM269" s="710"/>
      <c r="RQN269" s="710"/>
      <c r="RQO269" s="710"/>
      <c r="RQP269" s="710"/>
      <c r="RQQ269" s="710"/>
      <c r="RQR269" s="710"/>
      <c r="RQS269" s="710"/>
      <c r="RQT269" s="710"/>
      <c r="RQU269" s="710"/>
      <c r="RQV269" s="710"/>
      <c r="RQW269" s="710"/>
      <c r="RQX269" s="710"/>
      <c r="RQY269" s="710"/>
      <c r="RQZ269" s="710"/>
      <c r="RRA269" s="710"/>
      <c r="RRB269" s="710"/>
      <c r="RRC269" s="710"/>
      <c r="RRD269" s="710"/>
      <c r="RRE269" s="710"/>
      <c r="RRF269" s="710"/>
      <c r="RRG269" s="710"/>
      <c r="RRH269" s="710"/>
      <c r="RRI269" s="710"/>
      <c r="RRJ269" s="710"/>
      <c r="RRK269" s="710"/>
      <c r="RRL269" s="710"/>
      <c r="RRM269" s="710"/>
      <c r="RRN269" s="710"/>
      <c r="RRO269" s="710"/>
      <c r="RRP269" s="710"/>
      <c r="RRQ269" s="710"/>
      <c r="RRR269" s="710"/>
      <c r="RRS269" s="710"/>
      <c r="RRT269" s="710"/>
      <c r="RRU269" s="710"/>
      <c r="RRV269" s="710"/>
      <c r="RRW269" s="710"/>
      <c r="RRX269" s="710"/>
      <c r="RRY269" s="710"/>
      <c r="RRZ269" s="710"/>
      <c r="RSA269" s="710"/>
      <c r="RSB269" s="710"/>
      <c r="RSC269" s="710"/>
      <c r="RSD269" s="710"/>
      <c r="RSE269" s="710"/>
      <c r="RSF269" s="710"/>
      <c r="RSG269" s="710"/>
      <c r="RSH269" s="710"/>
      <c r="RSI269" s="710"/>
      <c r="RSJ269" s="710"/>
      <c r="RSK269" s="710"/>
      <c r="RSL269" s="710"/>
      <c r="RSM269" s="710"/>
      <c r="RSN269" s="710"/>
      <c r="RSO269" s="710"/>
      <c r="RSP269" s="710"/>
      <c r="RSQ269" s="710"/>
      <c r="RSR269" s="710"/>
      <c r="RSS269" s="710"/>
      <c r="RST269" s="710"/>
      <c r="RSU269" s="710"/>
      <c r="RSV269" s="710"/>
      <c r="RSW269" s="710"/>
      <c r="RSX269" s="710"/>
      <c r="RSY269" s="710"/>
      <c r="RSZ269" s="710"/>
      <c r="RTA269" s="710"/>
      <c r="RTB269" s="710"/>
      <c r="RTC269" s="710"/>
      <c r="RTD269" s="710"/>
      <c r="RTE269" s="710"/>
      <c r="RTF269" s="710"/>
      <c r="RTG269" s="710"/>
      <c r="RTH269" s="710"/>
      <c r="RTI269" s="710"/>
      <c r="RTJ269" s="710"/>
      <c r="RTK269" s="710"/>
      <c r="RTL269" s="710"/>
      <c r="RTM269" s="710"/>
      <c r="RTN269" s="710"/>
      <c r="RTO269" s="710"/>
      <c r="RTP269" s="710"/>
      <c r="RTQ269" s="710"/>
      <c r="RTR269" s="710"/>
      <c r="RTS269" s="710"/>
      <c r="RTT269" s="710"/>
      <c r="RTU269" s="710"/>
      <c r="RTV269" s="710"/>
      <c r="RTW269" s="710"/>
      <c r="RTX269" s="710"/>
      <c r="RTY269" s="710"/>
      <c r="RTZ269" s="710"/>
      <c r="RUA269" s="710"/>
      <c r="RUB269" s="710"/>
      <c r="RUC269" s="710"/>
      <c r="RUD269" s="710"/>
      <c r="RUE269" s="710"/>
      <c r="RUF269" s="710"/>
      <c r="RUG269" s="710"/>
      <c r="RUH269" s="710"/>
      <c r="RUI269" s="710"/>
      <c r="RUJ269" s="710"/>
      <c r="RUK269" s="710"/>
      <c r="RUL269" s="710"/>
      <c r="RUM269" s="710"/>
      <c r="RUN269" s="710"/>
      <c r="RUO269" s="710"/>
      <c r="RUP269" s="710"/>
      <c r="RUQ269" s="710"/>
      <c r="RUR269" s="710"/>
      <c r="RUS269" s="710"/>
      <c r="RUT269" s="710"/>
      <c r="RUU269" s="710"/>
      <c r="RUV269" s="710"/>
      <c r="RUW269" s="710"/>
      <c r="RUX269" s="710"/>
      <c r="RUY269" s="710"/>
      <c r="RUZ269" s="710"/>
      <c r="RVA269" s="710"/>
      <c r="RVB269" s="710"/>
      <c r="RVC269" s="710"/>
      <c r="RVD269" s="710"/>
      <c r="RVE269" s="710"/>
      <c r="RVF269" s="710"/>
      <c r="RVG269" s="710"/>
      <c r="RVH269" s="710"/>
      <c r="RVI269" s="710"/>
      <c r="RVJ269" s="710"/>
      <c r="RVK269" s="710"/>
      <c r="RVL269" s="710"/>
      <c r="RVM269" s="710"/>
      <c r="RVN269" s="710"/>
      <c r="RVO269" s="710"/>
      <c r="RVP269" s="710"/>
      <c r="RVQ269" s="710"/>
      <c r="RVR269" s="710"/>
      <c r="RVS269" s="710"/>
      <c r="RVT269" s="710"/>
      <c r="RVU269" s="710"/>
      <c r="RVV269" s="710"/>
      <c r="RVW269" s="710"/>
      <c r="RVX269" s="710"/>
      <c r="RVY269" s="710"/>
      <c r="RVZ269" s="710"/>
      <c r="RWA269" s="710"/>
      <c r="RWB269" s="710"/>
      <c r="RWC269" s="710"/>
      <c r="RWD269" s="710"/>
      <c r="RWE269" s="710"/>
      <c r="RWF269" s="710"/>
      <c r="RWG269" s="710"/>
      <c r="RWH269" s="710"/>
      <c r="RWI269" s="710"/>
      <c r="RWJ269" s="710"/>
      <c r="RWK269" s="710"/>
      <c r="RWL269" s="710"/>
      <c r="RWM269" s="710"/>
      <c r="RWN269" s="710"/>
      <c r="RWO269" s="710"/>
      <c r="RWP269" s="710"/>
      <c r="RWQ269" s="710"/>
      <c r="RWR269" s="710"/>
      <c r="RWS269" s="710"/>
      <c r="RWT269" s="710"/>
      <c r="RWU269" s="710"/>
      <c r="RWV269" s="710"/>
      <c r="RWW269" s="710"/>
      <c r="RWX269" s="710"/>
      <c r="RWY269" s="710"/>
      <c r="RWZ269" s="710"/>
      <c r="RXA269" s="710"/>
      <c r="RXB269" s="710"/>
      <c r="RXC269" s="710"/>
      <c r="RXD269" s="710"/>
      <c r="RXE269" s="710"/>
      <c r="RXF269" s="710"/>
      <c r="RXG269" s="710"/>
      <c r="RXH269" s="710"/>
      <c r="RXI269" s="710"/>
      <c r="RXJ269" s="710"/>
      <c r="RXK269" s="710"/>
      <c r="RXL269" s="710"/>
      <c r="RXM269" s="710"/>
      <c r="RXN269" s="710"/>
      <c r="RXO269" s="710"/>
      <c r="RXP269" s="710"/>
      <c r="RXQ269" s="710"/>
      <c r="RXR269" s="710"/>
      <c r="RXS269" s="710"/>
      <c r="RXT269" s="710"/>
      <c r="RXU269" s="710"/>
      <c r="RXV269" s="710"/>
      <c r="RXW269" s="710"/>
      <c r="RXX269" s="710"/>
      <c r="RXY269" s="710"/>
      <c r="RXZ269" s="710"/>
      <c r="RYA269" s="710"/>
      <c r="RYB269" s="710"/>
      <c r="RYC269" s="710"/>
      <c r="RYD269" s="710"/>
      <c r="RYE269" s="710"/>
      <c r="RYF269" s="710"/>
      <c r="RYG269" s="710"/>
      <c r="RYH269" s="710"/>
      <c r="RYI269" s="710"/>
      <c r="RYJ269" s="710"/>
      <c r="RYK269" s="710"/>
      <c r="RYL269" s="710"/>
      <c r="RYM269" s="710"/>
      <c r="RYN269" s="710"/>
      <c r="RYO269" s="710"/>
      <c r="RYP269" s="710"/>
      <c r="RYQ269" s="710"/>
      <c r="RYR269" s="710"/>
      <c r="RYS269" s="710"/>
      <c r="RYT269" s="710"/>
      <c r="RYU269" s="710"/>
      <c r="RYV269" s="710"/>
      <c r="RYW269" s="710"/>
      <c r="RYX269" s="710"/>
      <c r="RYY269" s="710"/>
      <c r="RYZ269" s="710"/>
      <c r="RZA269" s="710"/>
      <c r="RZB269" s="710"/>
      <c r="RZC269" s="710"/>
      <c r="RZD269" s="710"/>
      <c r="RZE269" s="710"/>
      <c r="RZF269" s="710"/>
      <c r="RZG269" s="710"/>
      <c r="RZH269" s="710"/>
      <c r="RZI269" s="710"/>
      <c r="RZJ269" s="710"/>
      <c r="RZK269" s="710"/>
      <c r="RZL269" s="710"/>
      <c r="RZM269" s="710"/>
      <c r="RZN269" s="710"/>
      <c r="RZO269" s="710"/>
      <c r="RZP269" s="710"/>
      <c r="RZQ269" s="710"/>
      <c r="RZR269" s="710"/>
      <c r="RZS269" s="710"/>
      <c r="RZT269" s="710"/>
      <c r="RZU269" s="710"/>
      <c r="RZV269" s="710"/>
      <c r="RZW269" s="710"/>
      <c r="RZX269" s="710"/>
      <c r="RZY269" s="710"/>
      <c r="RZZ269" s="710"/>
      <c r="SAA269" s="710"/>
      <c r="SAB269" s="710"/>
      <c r="SAC269" s="710"/>
      <c r="SAD269" s="710"/>
      <c r="SAE269" s="710"/>
      <c r="SAF269" s="710"/>
      <c r="SAG269" s="710"/>
      <c r="SAH269" s="710"/>
      <c r="SAI269" s="710"/>
      <c r="SAJ269" s="710"/>
      <c r="SAK269" s="710"/>
      <c r="SAL269" s="710"/>
      <c r="SAM269" s="710"/>
      <c r="SAN269" s="710"/>
      <c r="SAO269" s="710"/>
      <c r="SAP269" s="710"/>
      <c r="SAQ269" s="710"/>
      <c r="SAR269" s="710"/>
      <c r="SAS269" s="710"/>
      <c r="SAT269" s="710"/>
      <c r="SAU269" s="710"/>
      <c r="SAV269" s="710"/>
      <c r="SAW269" s="710"/>
      <c r="SAX269" s="710"/>
      <c r="SAY269" s="710"/>
      <c r="SAZ269" s="710"/>
      <c r="SBA269" s="710"/>
      <c r="SBB269" s="710"/>
      <c r="SBC269" s="710"/>
      <c r="SBD269" s="710"/>
      <c r="SBE269" s="710"/>
      <c r="SBF269" s="710"/>
      <c r="SBG269" s="710"/>
      <c r="SBH269" s="710"/>
      <c r="SBI269" s="710"/>
      <c r="SBJ269" s="710"/>
      <c r="SBK269" s="710"/>
      <c r="SBL269" s="710"/>
      <c r="SBM269" s="710"/>
      <c r="SBN269" s="710"/>
      <c r="SBO269" s="710"/>
      <c r="SBP269" s="710"/>
      <c r="SBQ269" s="710"/>
      <c r="SBR269" s="710"/>
      <c r="SBS269" s="710"/>
      <c r="SBT269" s="710"/>
      <c r="SBU269" s="710"/>
      <c r="SBV269" s="710"/>
      <c r="SBW269" s="710"/>
      <c r="SBX269" s="710"/>
      <c r="SBY269" s="710"/>
      <c r="SBZ269" s="710"/>
      <c r="SCA269" s="710"/>
      <c r="SCB269" s="710"/>
      <c r="SCC269" s="710"/>
      <c r="SCD269" s="710"/>
      <c r="SCE269" s="710"/>
      <c r="SCF269" s="710"/>
      <c r="SCG269" s="710"/>
      <c r="SCH269" s="710"/>
      <c r="SCI269" s="710"/>
      <c r="SCJ269" s="710"/>
      <c r="SCK269" s="710"/>
      <c r="SCL269" s="710"/>
      <c r="SCM269" s="710"/>
      <c r="SCN269" s="710"/>
      <c r="SCO269" s="710"/>
      <c r="SCP269" s="710"/>
      <c r="SCQ269" s="710"/>
      <c r="SCR269" s="710"/>
      <c r="SCS269" s="710"/>
      <c r="SCT269" s="710"/>
      <c r="SCU269" s="710"/>
      <c r="SCV269" s="710"/>
      <c r="SCW269" s="710"/>
      <c r="SCX269" s="710"/>
      <c r="SCY269" s="710"/>
      <c r="SCZ269" s="710"/>
      <c r="SDA269" s="710"/>
      <c r="SDB269" s="710"/>
      <c r="SDC269" s="710"/>
      <c r="SDD269" s="710"/>
      <c r="SDE269" s="710"/>
      <c r="SDF269" s="710"/>
      <c r="SDG269" s="710"/>
      <c r="SDH269" s="710"/>
      <c r="SDI269" s="710"/>
      <c r="SDJ269" s="710"/>
      <c r="SDK269" s="710"/>
      <c r="SDL269" s="710"/>
      <c r="SDM269" s="710"/>
      <c r="SDN269" s="710"/>
      <c r="SDO269" s="710"/>
      <c r="SDP269" s="710"/>
      <c r="SDQ269" s="710"/>
      <c r="SDR269" s="710"/>
      <c r="SDS269" s="710"/>
      <c r="SDT269" s="710"/>
      <c r="SDU269" s="710"/>
      <c r="SDV269" s="710"/>
      <c r="SDW269" s="710"/>
      <c r="SDX269" s="710"/>
      <c r="SDY269" s="710"/>
      <c r="SDZ269" s="710"/>
      <c r="SEA269" s="710"/>
      <c r="SEB269" s="710"/>
      <c r="SEC269" s="710"/>
      <c r="SED269" s="710"/>
      <c r="SEE269" s="710"/>
      <c r="SEF269" s="710"/>
      <c r="SEG269" s="710"/>
      <c r="SEH269" s="710"/>
      <c r="SEI269" s="710"/>
      <c r="SEJ269" s="710"/>
      <c r="SEK269" s="710"/>
      <c r="SEL269" s="710"/>
      <c r="SEM269" s="710"/>
      <c r="SEN269" s="710"/>
      <c r="SEO269" s="710"/>
      <c r="SEP269" s="710"/>
      <c r="SEQ269" s="710"/>
      <c r="SER269" s="710"/>
      <c r="SES269" s="710"/>
      <c r="SET269" s="710"/>
      <c r="SEU269" s="710"/>
      <c r="SEV269" s="710"/>
      <c r="SEW269" s="710"/>
      <c r="SEX269" s="710"/>
      <c r="SEY269" s="710"/>
      <c r="SEZ269" s="710"/>
      <c r="SFA269" s="710"/>
      <c r="SFB269" s="710"/>
      <c r="SFC269" s="710"/>
      <c r="SFD269" s="710"/>
      <c r="SFE269" s="710"/>
      <c r="SFF269" s="710"/>
      <c r="SFG269" s="710"/>
      <c r="SFH269" s="710"/>
      <c r="SFI269" s="710"/>
      <c r="SFJ269" s="710"/>
      <c r="SFK269" s="710"/>
      <c r="SFL269" s="710"/>
      <c r="SFM269" s="710"/>
      <c r="SFN269" s="710"/>
      <c r="SFO269" s="710"/>
      <c r="SFP269" s="710"/>
      <c r="SFQ269" s="710"/>
      <c r="SFR269" s="710"/>
      <c r="SFS269" s="710"/>
      <c r="SFT269" s="710"/>
      <c r="SFU269" s="710"/>
      <c r="SFV269" s="710"/>
      <c r="SFW269" s="710"/>
      <c r="SFX269" s="710"/>
      <c r="SFY269" s="710"/>
      <c r="SFZ269" s="710"/>
      <c r="SGA269" s="710"/>
      <c r="SGB269" s="710"/>
      <c r="SGC269" s="710"/>
      <c r="SGD269" s="710"/>
      <c r="SGE269" s="710"/>
      <c r="SGF269" s="710"/>
      <c r="SGG269" s="710"/>
      <c r="SGH269" s="710"/>
      <c r="SGI269" s="710"/>
      <c r="SGJ269" s="710"/>
      <c r="SGK269" s="710"/>
      <c r="SGL269" s="710"/>
      <c r="SGM269" s="710"/>
      <c r="SGN269" s="710"/>
      <c r="SGO269" s="710"/>
      <c r="SGP269" s="710"/>
      <c r="SGQ269" s="710"/>
      <c r="SGR269" s="710"/>
      <c r="SGS269" s="710"/>
      <c r="SGT269" s="710"/>
      <c r="SGU269" s="710"/>
      <c r="SGV269" s="710"/>
      <c r="SGW269" s="710"/>
      <c r="SGX269" s="710"/>
      <c r="SGY269" s="710"/>
      <c r="SGZ269" s="710"/>
      <c r="SHA269" s="710"/>
      <c r="SHB269" s="710"/>
      <c r="SHC269" s="710"/>
      <c r="SHD269" s="710"/>
      <c r="SHE269" s="710"/>
      <c r="SHF269" s="710"/>
      <c r="SHG269" s="710"/>
      <c r="SHH269" s="710"/>
      <c r="SHI269" s="710"/>
      <c r="SHJ269" s="710"/>
      <c r="SHK269" s="710"/>
      <c r="SHL269" s="710"/>
      <c r="SHM269" s="710"/>
      <c r="SHN269" s="710"/>
      <c r="SHO269" s="710"/>
      <c r="SHP269" s="710"/>
      <c r="SHQ269" s="710"/>
      <c r="SHR269" s="710"/>
      <c r="SHS269" s="710"/>
      <c r="SHT269" s="710"/>
      <c r="SHU269" s="710"/>
      <c r="SHV269" s="710"/>
      <c r="SHW269" s="710"/>
      <c r="SHX269" s="710"/>
      <c r="SHY269" s="710"/>
      <c r="SHZ269" s="710"/>
      <c r="SIA269" s="710"/>
      <c r="SIB269" s="710"/>
      <c r="SIC269" s="710"/>
      <c r="SID269" s="710"/>
      <c r="SIE269" s="710"/>
      <c r="SIF269" s="710"/>
      <c r="SIG269" s="710"/>
      <c r="SIH269" s="710"/>
      <c r="SII269" s="710"/>
      <c r="SIJ269" s="710"/>
      <c r="SIK269" s="710"/>
      <c r="SIL269" s="710"/>
      <c r="SIM269" s="710"/>
      <c r="SIN269" s="710"/>
      <c r="SIO269" s="710"/>
      <c r="SIP269" s="710"/>
      <c r="SIQ269" s="710"/>
      <c r="SIR269" s="710"/>
      <c r="SIS269" s="710"/>
      <c r="SIT269" s="710"/>
      <c r="SIU269" s="710"/>
      <c r="SIV269" s="710"/>
      <c r="SIW269" s="710"/>
      <c r="SIX269" s="710"/>
      <c r="SIY269" s="710"/>
      <c r="SIZ269" s="710"/>
      <c r="SJA269" s="710"/>
      <c r="SJB269" s="710"/>
      <c r="SJC269" s="710"/>
      <c r="SJD269" s="710"/>
      <c r="SJE269" s="710"/>
      <c r="SJF269" s="710"/>
      <c r="SJG269" s="710"/>
      <c r="SJH269" s="710"/>
      <c r="SJI269" s="710"/>
      <c r="SJJ269" s="710"/>
      <c r="SJK269" s="710"/>
      <c r="SJL269" s="710"/>
      <c r="SJM269" s="710"/>
      <c r="SJN269" s="710"/>
      <c r="SJO269" s="710"/>
      <c r="SJP269" s="710"/>
      <c r="SJQ269" s="710"/>
      <c r="SJR269" s="710"/>
      <c r="SJS269" s="710"/>
      <c r="SJT269" s="710"/>
      <c r="SJU269" s="710"/>
      <c r="SJV269" s="710"/>
      <c r="SJW269" s="710"/>
      <c r="SJX269" s="710"/>
      <c r="SJY269" s="710"/>
      <c r="SJZ269" s="710"/>
      <c r="SKA269" s="710"/>
      <c r="SKB269" s="710"/>
      <c r="SKC269" s="710"/>
      <c r="SKD269" s="710"/>
      <c r="SKE269" s="710"/>
      <c r="SKF269" s="710"/>
      <c r="SKG269" s="710"/>
      <c r="SKH269" s="710"/>
      <c r="SKI269" s="710"/>
      <c r="SKJ269" s="710"/>
      <c r="SKK269" s="710"/>
      <c r="SKL269" s="710"/>
      <c r="SKM269" s="710"/>
      <c r="SKN269" s="710"/>
      <c r="SKO269" s="710"/>
      <c r="SKP269" s="710"/>
      <c r="SKQ269" s="710"/>
      <c r="SKR269" s="710"/>
      <c r="SKS269" s="710"/>
      <c r="SKT269" s="710"/>
      <c r="SKU269" s="710"/>
      <c r="SKV269" s="710"/>
      <c r="SKW269" s="710"/>
      <c r="SKX269" s="710"/>
      <c r="SKY269" s="710"/>
      <c r="SKZ269" s="710"/>
      <c r="SLA269" s="710"/>
      <c r="SLB269" s="710"/>
      <c r="SLC269" s="710"/>
      <c r="SLD269" s="710"/>
      <c r="SLE269" s="710"/>
      <c r="SLF269" s="710"/>
      <c r="SLG269" s="710"/>
      <c r="SLH269" s="710"/>
      <c r="SLI269" s="710"/>
      <c r="SLJ269" s="710"/>
      <c r="SLK269" s="710"/>
      <c r="SLL269" s="710"/>
      <c r="SLM269" s="710"/>
      <c r="SLN269" s="710"/>
      <c r="SLO269" s="710"/>
      <c r="SLP269" s="710"/>
      <c r="SLQ269" s="710"/>
      <c r="SLR269" s="710"/>
      <c r="SLS269" s="710"/>
      <c r="SLT269" s="710"/>
      <c r="SLU269" s="710"/>
      <c r="SLV269" s="710"/>
      <c r="SLW269" s="710"/>
      <c r="SLX269" s="710"/>
      <c r="SLY269" s="710"/>
      <c r="SLZ269" s="710"/>
      <c r="SMA269" s="710"/>
      <c r="SMB269" s="710"/>
      <c r="SMC269" s="710"/>
      <c r="SMD269" s="710"/>
      <c r="SME269" s="710"/>
      <c r="SMF269" s="710"/>
      <c r="SMG269" s="710"/>
      <c r="SMH269" s="710"/>
      <c r="SMI269" s="710"/>
      <c r="SMJ269" s="710"/>
      <c r="SMK269" s="710"/>
      <c r="SML269" s="710"/>
      <c r="SMM269" s="710"/>
      <c r="SMN269" s="710"/>
      <c r="SMO269" s="710"/>
      <c r="SMP269" s="710"/>
      <c r="SMQ269" s="710"/>
      <c r="SMR269" s="710"/>
      <c r="SMS269" s="710"/>
      <c r="SMT269" s="710"/>
      <c r="SMU269" s="710"/>
      <c r="SMV269" s="710"/>
      <c r="SMW269" s="710"/>
      <c r="SMX269" s="710"/>
      <c r="SMY269" s="710"/>
      <c r="SMZ269" s="710"/>
      <c r="SNA269" s="710"/>
      <c r="SNB269" s="710"/>
      <c r="SNC269" s="710"/>
      <c r="SND269" s="710"/>
      <c r="SNE269" s="710"/>
      <c r="SNF269" s="710"/>
      <c r="SNG269" s="710"/>
      <c r="SNH269" s="710"/>
      <c r="SNI269" s="710"/>
      <c r="SNJ269" s="710"/>
      <c r="SNK269" s="710"/>
      <c r="SNL269" s="710"/>
      <c r="SNM269" s="710"/>
      <c r="SNN269" s="710"/>
      <c r="SNO269" s="710"/>
      <c r="SNP269" s="710"/>
      <c r="SNQ269" s="710"/>
      <c r="SNR269" s="710"/>
      <c r="SNS269" s="710"/>
      <c r="SNT269" s="710"/>
      <c r="SNU269" s="710"/>
      <c r="SNV269" s="710"/>
      <c r="SNW269" s="710"/>
      <c r="SNX269" s="710"/>
      <c r="SNY269" s="710"/>
      <c r="SNZ269" s="710"/>
      <c r="SOA269" s="710"/>
      <c r="SOB269" s="710"/>
      <c r="SOC269" s="710"/>
      <c r="SOD269" s="710"/>
      <c r="SOE269" s="710"/>
      <c r="SOF269" s="710"/>
      <c r="SOG269" s="710"/>
      <c r="SOH269" s="710"/>
      <c r="SOI269" s="710"/>
      <c r="SOJ269" s="710"/>
      <c r="SOK269" s="710"/>
      <c r="SOL269" s="710"/>
      <c r="SOM269" s="710"/>
      <c r="SON269" s="710"/>
      <c r="SOO269" s="710"/>
      <c r="SOP269" s="710"/>
      <c r="SOQ269" s="710"/>
      <c r="SOR269" s="710"/>
      <c r="SOS269" s="710"/>
      <c r="SOT269" s="710"/>
      <c r="SOU269" s="710"/>
      <c r="SOV269" s="710"/>
      <c r="SOW269" s="710"/>
      <c r="SOX269" s="710"/>
      <c r="SOY269" s="710"/>
      <c r="SOZ269" s="710"/>
      <c r="SPA269" s="710"/>
      <c r="SPB269" s="710"/>
      <c r="SPC269" s="710"/>
      <c r="SPD269" s="710"/>
      <c r="SPE269" s="710"/>
      <c r="SPF269" s="710"/>
      <c r="SPG269" s="710"/>
      <c r="SPH269" s="710"/>
      <c r="SPI269" s="710"/>
      <c r="SPJ269" s="710"/>
      <c r="SPK269" s="710"/>
      <c r="SPL269" s="710"/>
      <c r="SPM269" s="710"/>
      <c r="SPN269" s="710"/>
      <c r="SPO269" s="710"/>
      <c r="SPP269" s="710"/>
      <c r="SPQ269" s="710"/>
      <c r="SPR269" s="710"/>
      <c r="SPS269" s="710"/>
      <c r="SPT269" s="710"/>
      <c r="SPU269" s="710"/>
      <c r="SPV269" s="710"/>
      <c r="SPW269" s="710"/>
      <c r="SPX269" s="710"/>
      <c r="SPY269" s="710"/>
      <c r="SPZ269" s="710"/>
      <c r="SQA269" s="710"/>
      <c r="SQB269" s="710"/>
      <c r="SQC269" s="710"/>
      <c r="SQD269" s="710"/>
      <c r="SQE269" s="710"/>
      <c r="SQF269" s="710"/>
      <c r="SQG269" s="710"/>
      <c r="SQH269" s="710"/>
      <c r="SQI269" s="710"/>
      <c r="SQJ269" s="710"/>
      <c r="SQK269" s="710"/>
      <c r="SQL269" s="710"/>
      <c r="SQM269" s="710"/>
      <c r="SQN269" s="710"/>
      <c r="SQO269" s="710"/>
      <c r="SQP269" s="710"/>
      <c r="SQQ269" s="710"/>
      <c r="SQR269" s="710"/>
      <c r="SQS269" s="710"/>
      <c r="SQT269" s="710"/>
      <c r="SQU269" s="710"/>
      <c r="SQV269" s="710"/>
      <c r="SQW269" s="710"/>
      <c r="SQX269" s="710"/>
      <c r="SQY269" s="710"/>
      <c r="SQZ269" s="710"/>
      <c r="SRA269" s="710"/>
      <c r="SRB269" s="710"/>
      <c r="SRC269" s="710"/>
      <c r="SRD269" s="710"/>
      <c r="SRE269" s="710"/>
      <c r="SRF269" s="710"/>
      <c r="SRG269" s="710"/>
      <c r="SRH269" s="710"/>
      <c r="SRI269" s="710"/>
      <c r="SRJ269" s="710"/>
      <c r="SRK269" s="710"/>
      <c r="SRL269" s="710"/>
      <c r="SRM269" s="710"/>
      <c r="SRN269" s="710"/>
      <c r="SRO269" s="710"/>
      <c r="SRP269" s="710"/>
      <c r="SRQ269" s="710"/>
      <c r="SRR269" s="710"/>
      <c r="SRS269" s="710"/>
      <c r="SRT269" s="710"/>
      <c r="SRU269" s="710"/>
      <c r="SRV269" s="710"/>
      <c r="SRW269" s="710"/>
      <c r="SRX269" s="710"/>
      <c r="SRY269" s="710"/>
      <c r="SRZ269" s="710"/>
      <c r="SSA269" s="710"/>
      <c r="SSB269" s="710"/>
      <c r="SSC269" s="710"/>
      <c r="SSD269" s="710"/>
      <c r="SSE269" s="710"/>
      <c r="SSF269" s="710"/>
      <c r="SSG269" s="710"/>
      <c r="SSH269" s="710"/>
      <c r="SSI269" s="710"/>
      <c r="SSJ269" s="710"/>
      <c r="SSK269" s="710"/>
      <c r="SSL269" s="710"/>
      <c r="SSM269" s="710"/>
      <c r="SSN269" s="710"/>
      <c r="SSO269" s="710"/>
      <c r="SSP269" s="710"/>
      <c r="SSQ269" s="710"/>
      <c r="SSR269" s="710"/>
      <c r="SSS269" s="710"/>
      <c r="SST269" s="710"/>
      <c r="SSU269" s="710"/>
      <c r="SSV269" s="710"/>
      <c r="SSW269" s="710"/>
      <c r="SSX269" s="710"/>
      <c r="SSY269" s="710"/>
      <c r="SSZ269" s="710"/>
      <c r="STA269" s="710"/>
      <c r="STB269" s="710"/>
      <c r="STC269" s="710"/>
      <c r="STD269" s="710"/>
      <c r="STE269" s="710"/>
      <c r="STF269" s="710"/>
      <c r="STG269" s="710"/>
      <c r="STH269" s="710"/>
      <c r="STI269" s="710"/>
      <c r="STJ269" s="710"/>
      <c r="STK269" s="710"/>
      <c r="STL269" s="710"/>
      <c r="STM269" s="710"/>
      <c r="STN269" s="710"/>
      <c r="STO269" s="710"/>
      <c r="STP269" s="710"/>
      <c r="STQ269" s="710"/>
      <c r="STR269" s="710"/>
      <c r="STS269" s="710"/>
      <c r="STT269" s="710"/>
      <c r="STU269" s="710"/>
      <c r="STV269" s="710"/>
      <c r="STW269" s="710"/>
      <c r="STX269" s="710"/>
      <c r="STY269" s="710"/>
      <c r="STZ269" s="710"/>
      <c r="SUA269" s="710"/>
      <c r="SUB269" s="710"/>
      <c r="SUC269" s="710"/>
      <c r="SUD269" s="710"/>
      <c r="SUE269" s="710"/>
      <c r="SUF269" s="710"/>
      <c r="SUG269" s="710"/>
      <c r="SUH269" s="710"/>
      <c r="SUI269" s="710"/>
      <c r="SUJ269" s="710"/>
      <c r="SUK269" s="710"/>
      <c r="SUL269" s="710"/>
      <c r="SUM269" s="710"/>
      <c r="SUN269" s="710"/>
      <c r="SUO269" s="710"/>
      <c r="SUP269" s="710"/>
      <c r="SUQ269" s="710"/>
      <c r="SUR269" s="710"/>
      <c r="SUS269" s="710"/>
      <c r="SUT269" s="710"/>
      <c r="SUU269" s="710"/>
      <c r="SUV269" s="710"/>
      <c r="SUW269" s="710"/>
      <c r="SUX269" s="710"/>
      <c r="SUY269" s="710"/>
      <c r="SUZ269" s="710"/>
      <c r="SVA269" s="710"/>
      <c r="SVB269" s="710"/>
      <c r="SVC269" s="710"/>
      <c r="SVD269" s="710"/>
      <c r="SVE269" s="710"/>
      <c r="SVF269" s="710"/>
      <c r="SVG269" s="710"/>
      <c r="SVH269" s="710"/>
      <c r="SVI269" s="710"/>
      <c r="SVJ269" s="710"/>
      <c r="SVK269" s="710"/>
      <c r="SVL269" s="710"/>
      <c r="SVM269" s="710"/>
      <c r="SVN269" s="710"/>
      <c r="SVO269" s="710"/>
      <c r="SVP269" s="710"/>
      <c r="SVQ269" s="710"/>
      <c r="SVR269" s="710"/>
      <c r="SVS269" s="710"/>
      <c r="SVT269" s="710"/>
      <c r="SVU269" s="710"/>
      <c r="SVV269" s="710"/>
      <c r="SVW269" s="710"/>
      <c r="SVX269" s="710"/>
      <c r="SVY269" s="710"/>
      <c r="SVZ269" s="710"/>
      <c r="SWA269" s="710"/>
      <c r="SWB269" s="710"/>
      <c r="SWC269" s="710"/>
      <c r="SWD269" s="710"/>
      <c r="SWE269" s="710"/>
      <c r="SWF269" s="710"/>
      <c r="SWG269" s="710"/>
      <c r="SWH269" s="710"/>
      <c r="SWI269" s="710"/>
      <c r="SWJ269" s="710"/>
      <c r="SWK269" s="710"/>
      <c r="SWL269" s="710"/>
      <c r="SWM269" s="710"/>
      <c r="SWN269" s="710"/>
      <c r="SWO269" s="710"/>
      <c r="SWP269" s="710"/>
      <c r="SWQ269" s="710"/>
      <c r="SWR269" s="710"/>
      <c r="SWS269" s="710"/>
      <c r="SWT269" s="710"/>
      <c r="SWU269" s="710"/>
      <c r="SWV269" s="710"/>
      <c r="SWW269" s="710"/>
      <c r="SWX269" s="710"/>
      <c r="SWY269" s="710"/>
      <c r="SWZ269" s="710"/>
      <c r="SXA269" s="710"/>
      <c r="SXB269" s="710"/>
      <c r="SXC269" s="710"/>
      <c r="SXD269" s="710"/>
      <c r="SXE269" s="710"/>
      <c r="SXF269" s="710"/>
      <c r="SXG269" s="710"/>
      <c r="SXH269" s="710"/>
      <c r="SXI269" s="710"/>
      <c r="SXJ269" s="710"/>
      <c r="SXK269" s="710"/>
      <c r="SXL269" s="710"/>
      <c r="SXM269" s="710"/>
      <c r="SXN269" s="710"/>
      <c r="SXO269" s="710"/>
      <c r="SXP269" s="710"/>
      <c r="SXQ269" s="710"/>
      <c r="SXR269" s="710"/>
      <c r="SXS269" s="710"/>
      <c r="SXT269" s="710"/>
      <c r="SXU269" s="710"/>
      <c r="SXV269" s="710"/>
      <c r="SXW269" s="710"/>
      <c r="SXX269" s="710"/>
      <c r="SXY269" s="710"/>
      <c r="SXZ269" s="710"/>
      <c r="SYA269" s="710"/>
      <c r="SYB269" s="710"/>
      <c r="SYC269" s="710"/>
      <c r="SYD269" s="710"/>
      <c r="SYE269" s="710"/>
      <c r="SYF269" s="710"/>
      <c r="SYG269" s="710"/>
      <c r="SYH269" s="710"/>
      <c r="SYI269" s="710"/>
      <c r="SYJ269" s="710"/>
      <c r="SYK269" s="710"/>
      <c r="SYL269" s="710"/>
      <c r="SYM269" s="710"/>
      <c r="SYN269" s="710"/>
      <c r="SYO269" s="710"/>
      <c r="SYP269" s="710"/>
      <c r="SYQ269" s="710"/>
      <c r="SYR269" s="710"/>
      <c r="SYS269" s="710"/>
      <c r="SYT269" s="710"/>
      <c r="SYU269" s="710"/>
      <c r="SYV269" s="710"/>
      <c r="SYW269" s="710"/>
      <c r="SYX269" s="710"/>
      <c r="SYY269" s="710"/>
      <c r="SYZ269" s="710"/>
      <c r="SZA269" s="710"/>
      <c r="SZB269" s="710"/>
      <c r="SZC269" s="710"/>
      <c r="SZD269" s="710"/>
      <c r="SZE269" s="710"/>
      <c r="SZF269" s="710"/>
      <c r="SZG269" s="710"/>
      <c r="SZH269" s="710"/>
      <c r="SZI269" s="710"/>
      <c r="SZJ269" s="710"/>
      <c r="SZK269" s="710"/>
      <c r="SZL269" s="710"/>
      <c r="SZM269" s="710"/>
      <c r="SZN269" s="710"/>
      <c r="SZO269" s="710"/>
      <c r="SZP269" s="710"/>
      <c r="SZQ269" s="710"/>
      <c r="SZR269" s="710"/>
      <c r="SZS269" s="710"/>
      <c r="SZT269" s="710"/>
      <c r="SZU269" s="710"/>
      <c r="SZV269" s="710"/>
      <c r="SZW269" s="710"/>
      <c r="SZX269" s="710"/>
      <c r="SZY269" s="710"/>
      <c r="SZZ269" s="710"/>
      <c r="TAA269" s="710"/>
      <c r="TAB269" s="710"/>
      <c r="TAC269" s="710"/>
      <c r="TAD269" s="710"/>
      <c r="TAE269" s="710"/>
      <c r="TAF269" s="710"/>
      <c r="TAG269" s="710"/>
      <c r="TAH269" s="710"/>
      <c r="TAI269" s="710"/>
      <c r="TAJ269" s="710"/>
      <c r="TAK269" s="710"/>
      <c r="TAL269" s="710"/>
      <c r="TAM269" s="710"/>
      <c r="TAN269" s="710"/>
      <c r="TAO269" s="710"/>
      <c r="TAP269" s="710"/>
      <c r="TAQ269" s="710"/>
      <c r="TAR269" s="710"/>
      <c r="TAS269" s="710"/>
      <c r="TAT269" s="710"/>
      <c r="TAU269" s="710"/>
      <c r="TAV269" s="710"/>
      <c r="TAW269" s="710"/>
      <c r="TAX269" s="710"/>
      <c r="TAY269" s="710"/>
      <c r="TAZ269" s="710"/>
      <c r="TBA269" s="710"/>
      <c r="TBB269" s="710"/>
      <c r="TBC269" s="710"/>
      <c r="TBD269" s="710"/>
      <c r="TBE269" s="710"/>
      <c r="TBF269" s="710"/>
      <c r="TBG269" s="710"/>
      <c r="TBH269" s="710"/>
      <c r="TBI269" s="710"/>
      <c r="TBJ269" s="710"/>
      <c r="TBK269" s="710"/>
      <c r="TBL269" s="710"/>
      <c r="TBM269" s="710"/>
      <c r="TBN269" s="710"/>
      <c r="TBO269" s="710"/>
      <c r="TBP269" s="710"/>
      <c r="TBQ269" s="710"/>
      <c r="TBR269" s="710"/>
      <c r="TBS269" s="710"/>
      <c r="TBT269" s="710"/>
      <c r="TBU269" s="710"/>
      <c r="TBV269" s="710"/>
      <c r="TBW269" s="710"/>
      <c r="TBX269" s="710"/>
      <c r="TBY269" s="710"/>
      <c r="TBZ269" s="710"/>
      <c r="TCA269" s="710"/>
      <c r="TCB269" s="710"/>
      <c r="TCC269" s="710"/>
      <c r="TCD269" s="710"/>
      <c r="TCE269" s="710"/>
      <c r="TCF269" s="710"/>
      <c r="TCG269" s="710"/>
      <c r="TCH269" s="710"/>
      <c r="TCI269" s="710"/>
      <c r="TCJ269" s="710"/>
      <c r="TCK269" s="710"/>
      <c r="TCL269" s="710"/>
      <c r="TCM269" s="710"/>
      <c r="TCN269" s="710"/>
      <c r="TCO269" s="710"/>
      <c r="TCP269" s="710"/>
      <c r="TCQ269" s="710"/>
      <c r="TCR269" s="710"/>
      <c r="TCS269" s="710"/>
      <c r="TCT269" s="710"/>
      <c r="TCU269" s="710"/>
      <c r="TCV269" s="710"/>
      <c r="TCW269" s="710"/>
      <c r="TCX269" s="710"/>
      <c r="TCY269" s="710"/>
      <c r="TCZ269" s="710"/>
      <c r="TDA269" s="710"/>
      <c r="TDB269" s="710"/>
      <c r="TDC269" s="710"/>
      <c r="TDD269" s="710"/>
      <c r="TDE269" s="710"/>
      <c r="TDF269" s="710"/>
      <c r="TDG269" s="710"/>
      <c r="TDH269" s="710"/>
      <c r="TDI269" s="710"/>
      <c r="TDJ269" s="710"/>
      <c r="TDK269" s="710"/>
      <c r="TDL269" s="710"/>
      <c r="TDM269" s="710"/>
      <c r="TDN269" s="710"/>
      <c r="TDO269" s="710"/>
      <c r="TDP269" s="710"/>
      <c r="TDQ269" s="710"/>
      <c r="TDR269" s="710"/>
      <c r="TDS269" s="710"/>
      <c r="TDT269" s="710"/>
      <c r="TDU269" s="710"/>
      <c r="TDV269" s="710"/>
      <c r="TDW269" s="710"/>
      <c r="TDX269" s="710"/>
      <c r="TDY269" s="710"/>
      <c r="TDZ269" s="710"/>
      <c r="TEA269" s="710"/>
      <c r="TEB269" s="710"/>
      <c r="TEC269" s="710"/>
      <c r="TED269" s="710"/>
      <c r="TEE269" s="710"/>
      <c r="TEF269" s="710"/>
      <c r="TEG269" s="710"/>
      <c r="TEH269" s="710"/>
      <c r="TEI269" s="710"/>
      <c r="TEJ269" s="710"/>
      <c r="TEK269" s="710"/>
      <c r="TEL269" s="710"/>
      <c r="TEM269" s="710"/>
      <c r="TEN269" s="710"/>
      <c r="TEO269" s="710"/>
      <c r="TEP269" s="710"/>
      <c r="TEQ269" s="710"/>
      <c r="TER269" s="710"/>
      <c r="TES269" s="710"/>
      <c r="TET269" s="710"/>
      <c r="TEU269" s="710"/>
      <c r="TEV269" s="710"/>
      <c r="TEW269" s="710"/>
      <c r="TEX269" s="710"/>
      <c r="TEY269" s="710"/>
      <c r="TEZ269" s="710"/>
      <c r="TFA269" s="710"/>
      <c r="TFB269" s="710"/>
      <c r="TFC269" s="710"/>
      <c r="TFD269" s="710"/>
      <c r="TFE269" s="710"/>
      <c r="TFF269" s="710"/>
      <c r="TFG269" s="710"/>
      <c r="TFH269" s="710"/>
      <c r="TFI269" s="710"/>
      <c r="TFJ269" s="710"/>
      <c r="TFK269" s="710"/>
      <c r="TFL269" s="710"/>
      <c r="TFM269" s="710"/>
      <c r="TFN269" s="710"/>
      <c r="TFO269" s="710"/>
      <c r="TFP269" s="710"/>
      <c r="TFQ269" s="710"/>
      <c r="TFR269" s="710"/>
      <c r="TFS269" s="710"/>
      <c r="TFT269" s="710"/>
      <c r="TFU269" s="710"/>
      <c r="TFV269" s="710"/>
      <c r="TFW269" s="710"/>
      <c r="TFX269" s="710"/>
      <c r="TFY269" s="710"/>
      <c r="TFZ269" s="710"/>
      <c r="TGA269" s="710"/>
      <c r="TGB269" s="710"/>
      <c r="TGC269" s="710"/>
      <c r="TGD269" s="710"/>
      <c r="TGE269" s="710"/>
      <c r="TGF269" s="710"/>
      <c r="TGG269" s="710"/>
      <c r="TGH269" s="710"/>
      <c r="TGI269" s="710"/>
      <c r="TGJ269" s="710"/>
      <c r="TGK269" s="710"/>
      <c r="TGL269" s="710"/>
      <c r="TGM269" s="710"/>
      <c r="TGN269" s="710"/>
      <c r="TGO269" s="710"/>
      <c r="TGP269" s="710"/>
      <c r="TGQ269" s="710"/>
      <c r="TGR269" s="710"/>
      <c r="TGS269" s="710"/>
      <c r="TGT269" s="710"/>
      <c r="TGU269" s="710"/>
      <c r="TGV269" s="710"/>
      <c r="TGW269" s="710"/>
      <c r="TGX269" s="710"/>
      <c r="TGY269" s="710"/>
      <c r="TGZ269" s="710"/>
      <c r="THA269" s="710"/>
      <c r="THB269" s="710"/>
      <c r="THC269" s="710"/>
      <c r="THD269" s="710"/>
      <c r="THE269" s="710"/>
      <c r="THF269" s="710"/>
      <c r="THG269" s="710"/>
      <c r="THH269" s="710"/>
      <c r="THI269" s="710"/>
      <c r="THJ269" s="710"/>
      <c r="THK269" s="710"/>
      <c r="THL269" s="710"/>
      <c r="THM269" s="710"/>
      <c r="THN269" s="710"/>
      <c r="THO269" s="710"/>
      <c r="THP269" s="710"/>
      <c r="THQ269" s="710"/>
      <c r="THR269" s="710"/>
      <c r="THS269" s="710"/>
      <c r="THT269" s="710"/>
      <c r="THU269" s="710"/>
      <c r="THV269" s="710"/>
      <c r="THW269" s="710"/>
      <c r="THX269" s="710"/>
      <c r="THY269" s="710"/>
      <c r="THZ269" s="710"/>
      <c r="TIA269" s="710"/>
      <c r="TIB269" s="710"/>
      <c r="TIC269" s="710"/>
      <c r="TID269" s="710"/>
      <c r="TIE269" s="710"/>
      <c r="TIF269" s="710"/>
      <c r="TIG269" s="710"/>
      <c r="TIH269" s="710"/>
      <c r="TII269" s="710"/>
      <c r="TIJ269" s="710"/>
      <c r="TIK269" s="710"/>
      <c r="TIL269" s="710"/>
      <c r="TIM269" s="710"/>
      <c r="TIN269" s="710"/>
      <c r="TIO269" s="710"/>
      <c r="TIP269" s="710"/>
      <c r="TIQ269" s="710"/>
      <c r="TIR269" s="710"/>
      <c r="TIS269" s="710"/>
      <c r="TIT269" s="710"/>
      <c r="TIU269" s="710"/>
      <c r="TIV269" s="710"/>
      <c r="TIW269" s="710"/>
      <c r="TIX269" s="710"/>
      <c r="TIY269" s="710"/>
      <c r="TIZ269" s="710"/>
      <c r="TJA269" s="710"/>
      <c r="TJB269" s="710"/>
      <c r="TJC269" s="710"/>
      <c r="TJD269" s="710"/>
      <c r="TJE269" s="710"/>
      <c r="TJF269" s="710"/>
      <c r="TJG269" s="710"/>
      <c r="TJH269" s="710"/>
      <c r="TJI269" s="710"/>
      <c r="TJJ269" s="710"/>
      <c r="TJK269" s="710"/>
      <c r="TJL269" s="710"/>
      <c r="TJM269" s="710"/>
      <c r="TJN269" s="710"/>
      <c r="TJO269" s="710"/>
      <c r="TJP269" s="710"/>
      <c r="TJQ269" s="710"/>
      <c r="TJR269" s="710"/>
      <c r="TJS269" s="710"/>
      <c r="TJT269" s="710"/>
      <c r="TJU269" s="710"/>
      <c r="TJV269" s="710"/>
      <c r="TJW269" s="710"/>
      <c r="TJX269" s="710"/>
      <c r="TJY269" s="710"/>
      <c r="TJZ269" s="710"/>
      <c r="TKA269" s="710"/>
      <c r="TKB269" s="710"/>
      <c r="TKC269" s="710"/>
      <c r="TKD269" s="710"/>
      <c r="TKE269" s="710"/>
      <c r="TKF269" s="710"/>
      <c r="TKG269" s="710"/>
      <c r="TKH269" s="710"/>
      <c r="TKI269" s="710"/>
      <c r="TKJ269" s="710"/>
      <c r="TKK269" s="710"/>
      <c r="TKL269" s="710"/>
      <c r="TKM269" s="710"/>
      <c r="TKN269" s="710"/>
      <c r="TKO269" s="710"/>
      <c r="TKP269" s="710"/>
      <c r="TKQ269" s="710"/>
      <c r="TKR269" s="710"/>
      <c r="TKS269" s="710"/>
      <c r="TKT269" s="710"/>
      <c r="TKU269" s="710"/>
      <c r="TKV269" s="710"/>
      <c r="TKW269" s="710"/>
      <c r="TKX269" s="710"/>
      <c r="TKY269" s="710"/>
      <c r="TKZ269" s="710"/>
      <c r="TLA269" s="710"/>
      <c r="TLB269" s="710"/>
      <c r="TLC269" s="710"/>
      <c r="TLD269" s="710"/>
      <c r="TLE269" s="710"/>
      <c r="TLF269" s="710"/>
      <c r="TLG269" s="710"/>
      <c r="TLH269" s="710"/>
      <c r="TLI269" s="710"/>
      <c r="TLJ269" s="710"/>
      <c r="TLK269" s="710"/>
      <c r="TLL269" s="710"/>
      <c r="TLM269" s="710"/>
      <c r="TLN269" s="710"/>
      <c r="TLO269" s="710"/>
      <c r="TLP269" s="710"/>
      <c r="TLQ269" s="710"/>
      <c r="TLR269" s="710"/>
      <c r="TLS269" s="710"/>
      <c r="TLT269" s="710"/>
      <c r="TLU269" s="710"/>
      <c r="TLV269" s="710"/>
      <c r="TLW269" s="710"/>
      <c r="TLX269" s="710"/>
      <c r="TLY269" s="710"/>
      <c r="TLZ269" s="710"/>
      <c r="TMA269" s="710"/>
      <c r="TMB269" s="710"/>
      <c r="TMC269" s="710"/>
      <c r="TMD269" s="710"/>
      <c r="TME269" s="710"/>
      <c r="TMF269" s="710"/>
      <c r="TMG269" s="710"/>
      <c r="TMH269" s="710"/>
      <c r="TMI269" s="710"/>
      <c r="TMJ269" s="710"/>
      <c r="TMK269" s="710"/>
      <c r="TML269" s="710"/>
      <c r="TMM269" s="710"/>
      <c r="TMN269" s="710"/>
      <c r="TMO269" s="710"/>
      <c r="TMP269" s="710"/>
      <c r="TMQ269" s="710"/>
      <c r="TMR269" s="710"/>
      <c r="TMS269" s="710"/>
      <c r="TMT269" s="710"/>
      <c r="TMU269" s="710"/>
      <c r="TMV269" s="710"/>
      <c r="TMW269" s="710"/>
      <c r="TMX269" s="710"/>
      <c r="TMY269" s="710"/>
      <c r="TMZ269" s="710"/>
      <c r="TNA269" s="710"/>
      <c r="TNB269" s="710"/>
      <c r="TNC269" s="710"/>
      <c r="TND269" s="710"/>
      <c r="TNE269" s="710"/>
      <c r="TNF269" s="710"/>
      <c r="TNG269" s="710"/>
      <c r="TNH269" s="710"/>
      <c r="TNI269" s="710"/>
      <c r="TNJ269" s="710"/>
      <c r="TNK269" s="710"/>
      <c r="TNL269" s="710"/>
      <c r="TNM269" s="710"/>
      <c r="TNN269" s="710"/>
      <c r="TNO269" s="710"/>
      <c r="TNP269" s="710"/>
      <c r="TNQ269" s="710"/>
      <c r="TNR269" s="710"/>
      <c r="TNS269" s="710"/>
      <c r="TNT269" s="710"/>
      <c r="TNU269" s="710"/>
      <c r="TNV269" s="710"/>
      <c r="TNW269" s="710"/>
      <c r="TNX269" s="710"/>
      <c r="TNY269" s="710"/>
      <c r="TNZ269" s="710"/>
      <c r="TOA269" s="710"/>
      <c r="TOB269" s="710"/>
      <c r="TOC269" s="710"/>
      <c r="TOD269" s="710"/>
      <c r="TOE269" s="710"/>
      <c r="TOF269" s="710"/>
      <c r="TOG269" s="710"/>
      <c r="TOH269" s="710"/>
      <c r="TOI269" s="710"/>
      <c r="TOJ269" s="710"/>
      <c r="TOK269" s="710"/>
      <c r="TOL269" s="710"/>
      <c r="TOM269" s="710"/>
      <c r="TON269" s="710"/>
      <c r="TOO269" s="710"/>
      <c r="TOP269" s="710"/>
      <c r="TOQ269" s="710"/>
      <c r="TOR269" s="710"/>
      <c r="TOS269" s="710"/>
      <c r="TOT269" s="710"/>
      <c r="TOU269" s="710"/>
      <c r="TOV269" s="710"/>
      <c r="TOW269" s="710"/>
      <c r="TOX269" s="710"/>
      <c r="TOY269" s="710"/>
      <c r="TOZ269" s="710"/>
      <c r="TPA269" s="710"/>
      <c r="TPB269" s="710"/>
      <c r="TPC269" s="710"/>
      <c r="TPD269" s="710"/>
      <c r="TPE269" s="710"/>
      <c r="TPF269" s="710"/>
      <c r="TPG269" s="710"/>
      <c r="TPH269" s="710"/>
      <c r="TPI269" s="710"/>
      <c r="TPJ269" s="710"/>
      <c r="TPK269" s="710"/>
      <c r="TPL269" s="710"/>
      <c r="TPM269" s="710"/>
      <c r="TPN269" s="710"/>
      <c r="TPO269" s="710"/>
      <c r="TPP269" s="710"/>
      <c r="TPQ269" s="710"/>
      <c r="TPR269" s="710"/>
      <c r="TPS269" s="710"/>
      <c r="TPT269" s="710"/>
      <c r="TPU269" s="710"/>
      <c r="TPV269" s="710"/>
      <c r="TPW269" s="710"/>
      <c r="TPX269" s="710"/>
      <c r="TPY269" s="710"/>
      <c r="TPZ269" s="710"/>
      <c r="TQA269" s="710"/>
      <c r="TQB269" s="710"/>
      <c r="TQC269" s="710"/>
      <c r="TQD269" s="710"/>
      <c r="TQE269" s="710"/>
      <c r="TQF269" s="710"/>
      <c r="TQG269" s="710"/>
      <c r="TQH269" s="710"/>
      <c r="TQI269" s="710"/>
      <c r="TQJ269" s="710"/>
      <c r="TQK269" s="710"/>
      <c r="TQL269" s="710"/>
      <c r="TQM269" s="710"/>
      <c r="TQN269" s="710"/>
      <c r="TQO269" s="710"/>
      <c r="TQP269" s="710"/>
      <c r="TQQ269" s="710"/>
      <c r="TQR269" s="710"/>
      <c r="TQS269" s="710"/>
      <c r="TQT269" s="710"/>
      <c r="TQU269" s="710"/>
      <c r="TQV269" s="710"/>
      <c r="TQW269" s="710"/>
      <c r="TQX269" s="710"/>
      <c r="TQY269" s="710"/>
      <c r="TQZ269" s="710"/>
      <c r="TRA269" s="710"/>
      <c r="TRB269" s="710"/>
      <c r="TRC269" s="710"/>
      <c r="TRD269" s="710"/>
      <c r="TRE269" s="710"/>
      <c r="TRF269" s="710"/>
      <c r="TRG269" s="710"/>
      <c r="TRH269" s="710"/>
      <c r="TRI269" s="710"/>
      <c r="TRJ269" s="710"/>
      <c r="TRK269" s="710"/>
      <c r="TRL269" s="710"/>
      <c r="TRM269" s="710"/>
      <c r="TRN269" s="710"/>
      <c r="TRO269" s="710"/>
      <c r="TRP269" s="710"/>
      <c r="TRQ269" s="710"/>
      <c r="TRR269" s="710"/>
      <c r="TRS269" s="710"/>
      <c r="TRT269" s="710"/>
      <c r="TRU269" s="710"/>
      <c r="TRV269" s="710"/>
      <c r="TRW269" s="710"/>
      <c r="TRX269" s="710"/>
      <c r="TRY269" s="710"/>
      <c r="TRZ269" s="710"/>
      <c r="TSA269" s="710"/>
      <c r="TSB269" s="710"/>
      <c r="TSC269" s="710"/>
      <c r="TSD269" s="710"/>
      <c r="TSE269" s="710"/>
      <c r="TSF269" s="710"/>
      <c r="TSG269" s="710"/>
      <c r="TSH269" s="710"/>
      <c r="TSI269" s="710"/>
      <c r="TSJ269" s="710"/>
      <c r="TSK269" s="710"/>
      <c r="TSL269" s="710"/>
      <c r="TSM269" s="710"/>
      <c r="TSN269" s="710"/>
      <c r="TSO269" s="710"/>
      <c r="TSP269" s="710"/>
      <c r="TSQ269" s="710"/>
      <c r="TSR269" s="710"/>
      <c r="TSS269" s="710"/>
      <c r="TST269" s="710"/>
      <c r="TSU269" s="710"/>
      <c r="TSV269" s="710"/>
      <c r="TSW269" s="710"/>
      <c r="TSX269" s="710"/>
      <c r="TSY269" s="710"/>
      <c r="TSZ269" s="710"/>
      <c r="TTA269" s="710"/>
      <c r="TTB269" s="710"/>
      <c r="TTC269" s="710"/>
      <c r="TTD269" s="710"/>
      <c r="TTE269" s="710"/>
      <c r="TTF269" s="710"/>
      <c r="TTG269" s="710"/>
      <c r="TTH269" s="710"/>
      <c r="TTI269" s="710"/>
      <c r="TTJ269" s="710"/>
      <c r="TTK269" s="710"/>
      <c r="TTL269" s="710"/>
      <c r="TTM269" s="710"/>
      <c r="TTN269" s="710"/>
      <c r="TTO269" s="710"/>
      <c r="TTP269" s="710"/>
      <c r="TTQ269" s="710"/>
      <c r="TTR269" s="710"/>
      <c r="TTS269" s="710"/>
      <c r="TTT269" s="710"/>
      <c r="TTU269" s="710"/>
      <c r="TTV269" s="710"/>
      <c r="TTW269" s="710"/>
      <c r="TTX269" s="710"/>
      <c r="TTY269" s="710"/>
      <c r="TTZ269" s="710"/>
      <c r="TUA269" s="710"/>
      <c r="TUB269" s="710"/>
      <c r="TUC269" s="710"/>
      <c r="TUD269" s="710"/>
      <c r="TUE269" s="710"/>
      <c r="TUF269" s="710"/>
      <c r="TUG269" s="710"/>
      <c r="TUH269" s="710"/>
      <c r="TUI269" s="710"/>
      <c r="TUJ269" s="710"/>
      <c r="TUK269" s="710"/>
      <c r="TUL269" s="710"/>
      <c r="TUM269" s="710"/>
      <c r="TUN269" s="710"/>
      <c r="TUO269" s="710"/>
      <c r="TUP269" s="710"/>
      <c r="TUQ269" s="710"/>
      <c r="TUR269" s="710"/>
      <c r="TUS269" s="710"/>
      <c r="TUT269" s="710"/>
      <c r="TUU269" s="710"/>
      <c r="TUV269" s="710"/>
      <c r="TUW269" s="710"/>
      <c r="TUX269" s="710"/>
      <c r="TUY269" s="710"/>
      <c r="TUZ269" s="710"/>
      <c r="TVA269" s="710"/>
      <c r="TVB269" s="710"/>
      <c r="TVC269" s="710"/>
      <c r="TVD269" s="710"/>
      <c r="TVE269" s="710"/>
      <c r="TVF269" s="710"/>
      <c r="TVG269" s="710"/>
      <c r="TVH269" s="710"/>
      <c r="TVI269" s="710"/>
      <c r="TVJ269" s="710"/>
      <c r="TVK269" s="710"/>
      <c r="TVL269" s="710"/>
      <c r="TVM269" s="710"/>
      <c r="TVN269" s="710"/>
      <c r="TVO269" s="710"/>
      <c r="TVP269" s="710"/>
      <c r="TVQ269" s="710"/>
      <c r="TVR269" s="710"/>
      <c r="TVS269" s="710"/>
      <c r="TVT269" s="710"/>
      <c r="TVU269" s="710"/>
      <c r="TVV269" s="710"/>
      <c r="TVW269" s="710"/>
      <c r="TVX269" s="710"/>
      <c r="TVY269" s="710"/>
      <c r="TVZ269" s="710"/>
      <c r="TWA269" s="710"/>
      <c r="TWB269" s="710"/>
      <c r="TWC269" s="710"/>
      <c r="TWD269" s="710"/>
      <c r="TWE269" s="710"/>
      <c r="TWF269" s="710"/>
      <c r="TWG269" s="710"/>
      <c r="TWH269" s="710"/>
      <c r="TWI269" s="710"/>
      <c r="TWJ269" s="710"/>
      <c r="TWK269" s="710"/>
      <c r="TWL269" s="710"/>
      <c r="TWM269" s="710"/>
      <c r="TWN269" s="710"/>
      <c r="TWO269" s="710"/>
      <c r="TWP269" s="710"/>
      <c r="TWQ269" s="710"/>
      <c r="TWR269" s="710"/>
      <c r="TWS269" s="710"/>
      <c r="TWT269" s="710"/>
      <c r="TWU269" s="710"/>
      <c r="TWV269" s="710"/>
      <c r="TWW269" s="710"/>
      <c r="TWX269" s="710"/>
      <c r="TWY269" s="710"/>
      <c r="TWZ269" s="710"/>
      <c r="TXA269" s="710"/>
      <c r="TXB269" s="710"/>
      <c r="TXC269" s="710"/>
      <c r="TXD269" s="710"/>
      <c r="TXE269" s="710"/>
      <c r="TXF269" s="710"/>
      <c r="TXG269" s="710"/>
      <c r="TXH269" s="710"/>
      <c r="TXI269" s="710"/>
      <c r="TXJ269" s="710"/>
      <c r="TXK269" s="710"/>
      <c r="TXL269" s="710"/>
      <c r="TXM269" s="710"/>
      <c r="TXN269" s="710"/>
      <c r="TXO269" s="710"/>
      <c r="TXP269" s="710"/>
      <c r="TXQ269" s="710"/>
      <c r="TXR269" s="710"/>
      <c r="TXS269" s="710"/>
      <c r="TXT269" s="710"/>
      <c r="TXU269" s="710"/>
      <c r="TXV269" s="710"/>
      <c r="TXW269" s="710"/>
      <c r="TXX269" s="710"/>
      <c r="TXY269" s="710"/>
      <c r="TXZ269" s="710"/>
      <c r="TYA269" s="710"/>
      <c r="TYB269" s="710"/>
      <c r="TYC269" s="710"/>
      <c r="TYD269" s="710"/>
      <c r="TYE269" s="710"/>
      <c r="TYF269" s="710"/>
      <c r="TYG269" s="710"/>
      <c r="TYH269" s="710"/>
      <c r="TYI269" s="710"/>
      <c r="TYJ269" s="710"/>
      <c r="TYK269" s="710"/>
      <c r="TYL269" s="710"/>
      <c r="TYM269" s="710"/>
      <c r="TYN269" s="710"/>
      <c r="TYO269" s="710"/>
      <c r="TYP269" s="710"/>
      <c r="TYQ269" s="710"/>
      <c r="TYR269" s="710"/>
      <c r="TYS269" s="710"/>
      <c r="TYT269" s="710"/>
      <c r="TYU269" s="710"/>
      <c r="TYV269" s="710"/>
      <c r="TYW269" s="710"/>
      <c r="TYX269" s="710"/>
      <c r="TYY269" s="710"/>
      <c r="TYZ269" s="710"/>
      <c r="TZA269" s="710"/>
      <c r="TZB269" s="710"/>
      <c r="TZC269" s="710"/>
      <c r="TZD269" s="710"/>
      <c r="TZE269" s="710"/>
      <c r="TZF269" s="710"/>
      <c r="TZG269" s="710"/>
      <c r="TZH269" s="710"/>
      <c r="TZI269" s="710"/>
      <c r="TZJ269" s="710"/>
      <c r="TZK269" s="710"/>
      <c r="TZL269" s="710"/>
      <c r="TZM269" s="710"/>
      <c r="TZN269" s="710"/>
      <c r="TZO269" s="710"/>
      <c r="TZP269" s="710"/>
      <c r="TZQ269" s="710"/>
      <c r="TZR269" s="710"/>
      <c r="TZS269" s="710"/>
      <c r="TZT269" s="710"/>
      <c r="TZU269" s="710"/>
      <c r="TZV269" s="710"/>
      <c r="TZW269" s="710"/>
      <c r="TZX269" s="710"/>
      <c r="TZY269" s="710"/>
      <c r="TZZ269" s="710"/>
      <c r="UAA269" s="710"/>
      <c r="UAB269" s="710"/>
      <c r="UAC269" s="710"/>
      <c r="UAD269" s="710"/>
      <c r="UAE269" s="710"/>
      <c r="UAF269" s="710"/>
      <c r="UAG269" s="710"/>
      <c r="UAH269" s="710"/>
      <c r="UAI269" s="710"/>
      <c r="UAJ269" s="710"/>
      <c r="UAK269" s="710"/>
      <c r="UAL269" s="710"/>
      <c r="UAM269" s="710"/>
      <c r="UAN269" s="710"/>
      <c r="UAO269" s="710"/>
      <c r="UAP269" s="710"/>
      <c r="UAQ269" s="710"/>
      <c r="UAR269" s="710"/>
      <c r="UAS269" s="710"/>
      <c r="UAT269" s="710"/>
      <c r="UAU269" s="710"/>
      <c r="UAV269" s="710"/>
      <c r="UAW269" s="710"/>
      <c r="UAX269" s="710"/>
      <c r="UAY269" s="710"/>
      <c r="UAZ269" s="710"/>
      <c r="UBA269" s="710"/>
      <c r="UBB269" s="710"/>
      <c r="UBC269" s="710"/>
      <c r="UBD269" s="710"/>
      <c r="UBE269" s="710"/>
      <c r="UBF269" s="710"/>
      <c r="UBG269" s="710"/>
      <c r="UBH269" s="710"/>
      <c r="UBI269" s="710"/>
      <c r="UBJ269" s="710"/>
      <c r="UBK269" s="710"/>
      <c r="UBL269" s="710"/>
      <c r="UBM269" s="710"/>
      <c r="UBN269" s="710"/>
      <c r="UBO269" s="710"/>
      <c r="UBP269" s="710"/>
      <c r="UBQ269" s="710"/>
      <c r="UBR269" s="710"/>
      <c r="UBS269" s="710"/>
      <c r="UBT269" s="710"/>
      <c r="UBU269" s="710"/>
      <c r="UBV269" s="710"/>
      <c r="UBW269" s="710"/>
      <c r="UBX269" s="710"/>
      <c r="UBY269" s="710"/>
      <c r="UBZ269" s="710"/>
      <c r="UCA269" s="710"/>
      <c r="UCB269" s="710"/>
      <c r="UCC269" s="710"/>
      <c r="UCD269" s="710"/>
      <c r="UCE269" s="710"/>
      <c r="UCF269" s="710"/>
      <c r="UCG269" s="710"/>
      <c r="UCH269" s="710"/>
      <c r="UCI269" s="710"/>
      <c r="UCJ269" s="710"/>
      <c r="UCK269" s="710"/>
      <c r="UCL269" s="710"/>
      <c r="UCM269" s="710"/>
      <c r="UCN269" s="710"/>
      <c r="UCO269" s="710"/>
      <c r="UCP269" s="710"/>
      <c r="UCQ269" s="710"/>
      <c r="UCR269" s="710"/>
      <c r="UCS269" s="710"/>
      <c r="UCT269" s="710"/>
      <c r="UCU269" s="710"/>
      <c r="UCV269" s="710"/>
      <c r="UCW269" s="710"/>
      <c r="UCX269" s="710"/>
      <c r="UCY269" s="710"/>
      <c r="UCZ269" s="710"/>
      <c r="UDA269" s="710"/>
      <c r="UDB269" s="710"/>
      <c r="UDC269" s="710"/>
      <c r="UDD269" s="710"/>
      <c r="UDE269" s="710"/>
      <c r="UDF269" s="710"/>
      <c r="UDG269" s="710"/>
      <c r="UDH269" s="710"/>
      <c r="UDI269" s="710"/>
      <c r="UDJ269" s="710"/>
      <c r="UDK269" s="710"/>
      <c r="UDL269" s="710"/>
      <c r="UDM269" s="710"/>
      <c r="UDN269" s="710"/>
      <c r="UDO269" s="710"/>
      <c r="UDP269" s="710"/>
      <c r="UDQ269" s="710"/>
      <c r="UDR269" s="710"/>
      <c r="UDS269" s="710"/>
      <c r="UDT269" s="710"/>
      <c r="UDU269" s="710"/>
      <c r="UDV269" s="710"/>
      <c r="UDW269" s="710"/>
      <c r="UDX269" s="710"/>
      <c r="UDY269" s="710"/>
      <c r="UDZ269" s="710"/>
      <c r="UEA269" s="710"/>
      <c r="UEB269" s="710"/>
      <c r="UEC269" s="710"/>
      <c r="UED269" s="710"/>
      <c r="UEE269" s="710"/>
      <c r="UEF269" s="710"/>
      <c r="UEG269" s="710"/>
      <c r="UEH269" s="710"/>
      <c r="UEI269" s="710"/>
      <c r="UEJ269" s="710"/>
      <c r="UEK269" s="710"/>
      <c r="UEL269" s="710"/>
      <c r="UEM269" s="710"/>
      <c r="UEN269" s="710"/>
      <c r="UEO269" s="710"/>
      <c r="UEP269" s="710"/>
      <c r="UEQ269" s="710"/>
      <c r="UER269" s="710"/>
      <c r="UES269" s="710"/>
      <c r="UET269" s="710"/>
      <c r="UEU269" s="710"/>
      <c r="UEV269" s="710"/>
      <c r="UEW269" s="710"/>
      <c r="UEX269" s="710"/>
      <c r="UEY269" s="710"/>
      <c r="UEZ269" s="710"/>
      <c r="UFA269" s="710"/>
      <c r="UFB269" s="710"/>
      <c r="UFC269" s="710"/>
      <c r="UFD269" s="710"/>
      <c r="UFE269" s="710"/>
      <c r="UFF269" s="710"/>
      <c r="UFG269" s="710"/>
      <c r="UFH269" s="710"/>
      <c r="UFI269" s="710"/>
      <c r="UFJ269" s="710"/>
      <c r="UFK269" s="710"/>
      <c r="UFL269" s="710"/>
      <c r="UFM269" s="710"/>
      <c r="UFN269" s="710"/>
      <c r="UFO269" s="710"/>
      <c r="UFP269" s="710"/>
      <c r="UFQ269" s="710"/>
      <c r="UFR269" s="710"/>
      <c r="UFS269" s="710"/>
      <c r="UFT269" s="710"/>
      <c r="UFU269" s="710"/>
      <c r="UFV269" s="710"/>
      <c r="UFW269" s="710"/>
      <c r="UFX269" s="710"/>
      <c r="UFY269" s="710"/>
      <c r="UFZ269" s="710"/>
      <c r="UGA269" s="710"/>
      <c r="UGB269" s="710"/>
      <c r="UGC269" s="710"/>
      <c r="UGD269" s="710"/>
      <c r="UGE269" s="710"/>
      <c r="UGF269" s="710"/>
      <c r="UGG269" s="710"/>
      <c r="UGH269" s="710"/>
      <c r="UGI269" s="710"/>
      <c r="UGJ269" s="710"/>
      <c r="UGK269" s="710"/>
      <c r="UGL269" s="710"/>
      <c r="UGM269" s="710"/>
      <c r="UGN269" s="710"/>
      <c r="UGO269" s="710"/>
      <c r="UGP269" s="710"/>
      <c r="UGQ269" s="710"/>
      <c r="UGR269" s="710"/>
      <c r="UGS269" s="710"/>
      <c r="UGT269" s="710"/>
      <c r="UGU269" s="710"/>
      <c r="UGV269" s="710"/>
      <c r="UGW269" s="710"/>
      <c r="UGX269" s="710"/>
      <c r="UGY269" s="710"/>
      <c r="UGZ269" s="710"/>
      <c r="UHA269" s="710"/>
      <c r="UHB269" s="710"/>
      <c r="UHC269" s="710"/>
      <c r="UHD269" s="710"/>
      <c r="UHE269" s="710"/>
      <c r="UHF269" s="710"/>
      <c r="UHG269" s="710"/>
      <c r="UHH269" s="710"/>
      <c r="UHI269" s="710"/>
      <c r="UHJ269" s="710"/>
      <c r="UHK269" s="710"/>
      <c r="UHL269" s="710"/>
      <c r="UHM269" s="710"/>
      <c r="UHN269" s="710"/>
      <c r="UHO269" s="710"/>
      <c r="UHP269" s="710"/>
      <c r="UHQ269" s="710"/>
      <c r="UHR269" s="710"/>
      <c r="UHS269" s="710"/>
      <c r="UHT269" s="710"/>
      <c r="UHU269" s="710"/>
      <c r="UHV269" s="710"/>
      <c r="UHW269" s="710"/>
      <c r="UHX269" s="710"/>
      <c r="UHY269" s="710"/>
      <c r="UHZ269" s="710"/>
      <c r="UIA269" s="710"/>
      <c r="UIB269" s="710"/>
      <c r="UIC269" s="710"/>
      <c r="UID269" s="710"/>
      <c r="UIE269" s="710"/>
      <c r="UIF269" s="710"/>
      <c r="UIG269" s="710"/>
      <c r="UIH269" s="710"/>
      <c r="UII269" s="710"/>
      <c r="UIJ269" s="710"/>
      <c r="UIK269" s="710"/>
      <c r="UIL269" s="710"/>
      <c r="UIM269" s="710"/>
      <c r="UIN269" s="710"/>
      <c r="UIO269" s="710"/>
      <c r="UIP269" s="710"/>
      <c r="UIQ269" s="710"/>
      <c r="UIR269" s="710"/>
      <c r="UIS269" s="710"/>
      <c r="UIT269" s="710"/>
      <c r="UIU269" s="710"/>
      <c r="UIV269" s="710"/>
      <c r="UIW269" s="710"/>
      <c r="UIX269" s="710"/>
      <c r="UIY269" s="710"/>
      <c r="UIZ269" s="710"/>
      <c r="UJA269" s="710"/>
      <c r="UJB269" s="710"/>
      <c r="UJC269" s="710"/>
      <c r="UJD269" s="710"/>
      <c r="UJE269" s="710"/>
      <c r="UJF269" s="710"/>
      <c r="UJG269" s="710"/>
      <c r="UJH269" s="710"/>
      <c r="UJI269" s="710"/>
      <c r="UJJ269" s="710"/>
      <c r="UJK269" s="710"/>
      <c r="UJL269" s="710"/>
      <c r="UJM269" s="710"/>
      <c r="UJN269" s="710"/>
      <c r="UJO269" s="710"/>
      <c r="UJP269" s="710"/>
      <c r="UJQ269" s="710"/>
      <c r="UJR269" s="710"/>
      <c r="UJS269" s="710"/>
      <c r="UJT269" s="710"/>
      <c r="UJU269" s="710"/>
      <c r="UJV269" s="710"/>
      <c r="UJW269" s="710"/>
      <c r="UJX269" s="710"/>
      <c r="UJY269" s="710"/>
      <c r="UJZ269" s="710"/>
      <c r="UKA269" s="710"/>
      <c r="UKB269" s="710"/>
      <c r="UKC269" s="710"/>
      <c r="UKD269" s="710"/>
      <c r="UKE269" s="710"/>
      <c r="UKF269" s="710"/>
      <c r="UKG269" s="710"/>
      <c r="UKH269" s="710"/>
      <c r="UKI269" s="710"/>
      <c r="UKJ269" s="710"/>
      <c r="UKK269" s="710"/>
      <c r="UKL269" s="710"/>
      <c r="UKM269" s="710"/>
      <c r="UKN269" s="710"/>
      <c r="UKO269" s="710"/>
      <c r="UKP269" s="710"/>
      <c r="UKQ269" s="710"/>
      <c r="UKR269" s="710"/>
      <c r="UKS269" s="710"/>
      <c r="UKT269" s="710"/>
      <c r="UKU269" s="710"/>
      <c r="UKV269" s="710"/>
      <c r="UKW269" s="710"/>
      <c r="UKX269" s="710"/>
      <c r="UKY269" s="710"/>
      <c r="UKZ269" s="710"/>
      <c r="ULA269" s="710"/>
      <c r="ULB269" s="710"/>
      <c r="ULC269" s="710"/>
      <c r="ULD269" s="710"/>
      <c r="ULE269" s="710"/>
      <c r="ULF269" s="710"/>
      <c r="ULG269" s="710"/>
      <c r="ULH269" s="710"/>
      <c r="ULI269" s="710"/>
      <c r="ULJ269" s="710"/>
      <c r="ULK269" s="710"/>
      <c r="ULL269" s="710"/>
      <c r="ULM269" s="710"/>
      <c r="ULN269" s="710"/>
      <c r="ULO269" s="710"/>
      <c r="ULP269" s="710"/>
      <c r="ULQ269" s="710"/>
      <c r="ULR269" s="710"/>
      <c r="ULS269" s="710"/>
      <c r="ULT269" s="710"/>
      <c r="ULU269" s="710"/>
      <c r="ULV269" s="710"/>
      <c r="ULW269" s="710"/>
      <c r="ULX269" s="710"/>
      <c r="ULY269" s="710"/>
      <c r="ULZ269" s="710"/>
      <c r="UMA269" s="710"/>
      <c r="UMB269" s="710"/>
      <c r="UMC269" s="710"/>
      <c r="UMD269" s="710"/>
      <c r="UME269" s="710"/>
      <c r="UMF269" s="710"/>
      <c r="UMG269" s="710"/>
      <c r="UMH269" s="710"/>
      <c r="UMI269" s="710"/>
      <c r="UMJ269" s="710"/>
      <c r="UMK269" s="710"/>
      <c r="UML269" s="710"/>
      <c r="UMM269" s="710"/>
      <c r="UMN269" s="710"/>
      <c r="UMO269" s="710"/>
      <c r="UMP269" s="710"/>
      <c r="UMQ269" s="710"/>
      <c r="UMR269" s="710"/>
      <c r="UMS269" s="710"/>
      <c r="UMT269" s="710"/>
      <c r="UMU269" s="710"/>
      <c r="UMV269" s="710"/>
      <c r="UMW269" s="710"/>
      <c r="UMX269" s="710"/>
      <c r="UMY269" s="710"/>
      <c r="UMZ269" s="710"/>
      <c r="UNA269" s="710"/>
      <c r="UNB269" s="710"/>
      <c r="UNC269" s="710"/>
      <c r="UND269" s="710"/>
      <c r="UNE269" s="710"/>
      <c r="UNF269" s="710"/>
      <c r="UNG269" s="710"/>
      <c r="UNH269" s="710"/>
      <c r="UNI269" s="710"/>
      <c r="UNJ269" s="710"/>
      <c r="UNK269" s="710"/>
      <c r="UNL269" s="710"/>
      <c r="UNM269" s="710"/>
      <c r="UNN269" s="710"/>
      <c r="UNO269" s="710"/>
      <c r="UNP269" s="710"/>
      <c r="UNQ269" s="710"/>
      <c r="UNR269" s="710"/>
      <c r="UNS269" s="710"/>
      <c r="UNT269" s="710"/>
      <c r="UNU269" s="710"/>
      <c r="UNV269" s="710"/>
      <c r="UNW269" s="710"/>
      <c r="UNX269" s="710"/>
      <c r="UNY269" s="710"/>
      <c r="UNZ269" s="710"/>
      <c r="UOA269" s="710"/>
      <c r="UOB269" s="710"/>
      <c r="UOC269" s="710"/>
      <c r="UOD269" s="710"/>
      <c r="UOE269" s="710"/>
      <c r="UOF269" s="710"/>
      <c r="UOG269" s="710"/>
      <c r="UOH269" s="710"/>
      <c r="UOI269" s="710"/>
      <c r="UOJ269" s="710"/>
      <c r="UOK269" s="710"/>
      <c r="UOL269" s="710"/>
      <c r="UOM269" s="710"/>
      <c r="UON269" s="710"/>
      <c r="UOO269" s="710"/>
      <c r="UOP269" s="710"/>
      <c r="UOQ269" s="710"/>
      <c r="UOR269" s="710"/>
      <c r="UOS269" s="710"/>
      <c r="UOT269" s="710"/>
      <c r="UOU269" s="710"/>
      <c r="UOV269" s="710"/>
      <c r="UOW269" s="710"/>
      <c r="UOX269" s="710"/>
      <c r="UOY269" s="710"/>
      <c r="UOZ269" s="710"/>
      <c r="UPA269" s="710"/>
      <c r="UPB269" s="710"/>
      <c r="UPC269" s="710"/>
      <c r="UPD269" s="710"/>
      <c r="UPE269" s="710"/>
      <c r="UPF269" s="710"/>
      <c r="UPG269" s="710"/>
      <c r="UPH269" s="710"/>
      <c r="UPI269" s="710"/>
      <c r="UPJ269" s="710"/>
      <c r="UPK269" s="710"/>
      <c r="UPL269" s="710"/>
      <c r="UPM269" s="710"/>
      <c r="UPN269" s="710"/>
      <c r="UPO269" s="710"/>
      <c r="UPP269" s="710"/>
      <c r="UPQ269" s="710"/>
      <c r="UPR269" s="710"/>
      <c r="UPS269" s="710"/>
      <c r="UPT269" s="710"/>
      <c r="UPU269" s="710"/>
      <c r="UPV269" s="710"/>
      <c r="UPW269" s="710"/>
      <c r="UPX269" s="710"/>
      <c r="UPY269" s="710"/>
      <c r="UPZ269" s="710"/>
      <c r="UQA269" s="710"/>
      <c r="UQB269" s="710"/>
      <c r="UQC269" s="710"/>
      <c r="UQD269" s="710"/>
      <c r="UQE269" s="710"/>
      <c r="UQF269" s="710"/>
      <c r="UQG269" s="710"/>
      <c r="UQH269" s="710"/>
      <c r="UQI269" s="710"/>
      <c r="UQJ269" s="710"/>
      <c r="UQK269" s="710"/>
      <c r="UQL269" s="710"/>
      <c r="UQM269" s="710"/>
      <c r="UQN269" s="710"/>
      <c r="UQO269" s="710"/>
      <c r="UQP269" s="710"/>
      <c r="UQQ269" s="710"/>
      <c r="UQR269" s="710"/>
      <c r="UQS269" s="710"/>
      <c r="UQT269" s="710"/>
      <c r="UQU269" s="710"/>
      <c r="UQV269" s="710"/>
      <c r="UQW269" s="710"/>
      <c r="UQX269" s="710"/>
      <c r="UQY269" s="710"/>
      <c r="UQZ269" s="710"/>
      <c r="URA269" s="710"/>
      <c r="URB269" s="710"/>
      <c r="URC269" s="710"/>
      <c r="URD269" s="710"/>
      <c r="URE269" s="710"/>
      <c r="URF269" s="710"/>
      <c r="URG269" s="710"/>
      <c r="URH269" s="710"/>
      <c r="URI269" s="710"/>
      <c r="URJ269" s="710"/>
      <c r="URK269" s="710"/>
      <c r="URL269" s="710"/>
      <c r="URM269" s="710"/>
      <c r="URN269" s="710"/>
      <c r="URO269" s="710"/>
      <c r="URP269" s="710"/>
      <c r="URQ269" s="710"/>
      <c r="URR269" s="710"/>
      <c r="URS269" s="710"/>
      <c r="URT269" s="710"/>
      <c r="URU269" s="710"/>
      <c r="URV269" s="710"/>
      <c r="URW269" s="710"/>
      <c r="URX269" s="710"/>
      <c r="URY269" s="710"/>
      <c r="URZ269" s="710"/>
      <c r="USA269" s="710"/>
      <c r="USB269" s="710"/>
      <c r="USC269" s="710"/>
      <c r="USD269" s="710"/>
      <c r="USE269" s="710"/>
      <c r="USF269" s="710"/>
      <c r="USG269" s="710"/>
      <c r="USH269" s="710"/>
      <c r="USI269" s="710"/>
      <c r="USJ269" s="710"/>
      <c r="USK269" s="710"/>
      <c r="USL269" s="710"/>
      <c r="USM269" s="710"/>
      <c r="USN269" s="710"/>
      <c r="USO269" s="710"/>
      <c r="USP269" s="710"/>
      <c r="USQ269" s="710"/>
      <c r="USR269" s="710"/>
      <c r="USS269" s="710"/>
      <c r="UST269" s="710"/>
      <c r="USU269" s="710"/>
      <c r="USV269" s="710"/>
      <c r="USW269" s="710"/>
      <c r="USX269" s="710"/>
      <c r="USY269" s="710"/>
      <c r="USZ269" s="710"/>
      <c r="UTA269" s="710"/>
      <c r="UTB269" s="710"/>
      <c r="UTC269" s="710"/>
      <c r="UTD269" s="710"/>
      <c r="UTE269" s="710"/>
      <c r="UTF269" s="710"/>
      <c r="UTG269" s="710"/>
      <c r="UTH269" s="710"/>
      <c r="UTI269" s="710"/>
      <c r="UTJ269" s="710"/>
      <c r="UTK269" s="710"/>
      <c r="UTL269" s="710"/>
      <c r="UTM269" s="710"/>
      <c r="UTN269" s="710"/>
      <c r="UTO269" s="710"/>
      <c r="UTP269" s="710"/>
      <c r="UTQ269" s="710"/>
      <c r="UTR269" s="710"/>
      <c r="UTS269" s="710"/>
      <c r="UTT269" s="710"/>
      <c r="UTU269" s="710"/>
      <c r="UTV269" s="710"/>
      <c r="UTW269" s="710"/>
      <c r="UTX269" s="710"/>
      <c r="UTY269" s="710"/>
      <c r="UTZ269" s="710"/>
      <c r="UUA269" s="710"/>
      <c r="UUB269" s="710"/>
      <c r="UUC269" s="710"/>
      <c r="UUD269" s="710"/>
      <c r="UUE269" s="710"/>
      <c r="UUF269" s="710"/>
      <c r="UUG269" s="710"/>
      <c r="UUH269" s="710"/>
      <c r="UUI269" s="710"/>
      <c r="UUJ269" s="710"/>
      <c r="UUK269" s="710"/>
      <c r="UUL269" s="710"/>
      <c r="UUM269" s="710"/>
      <c r="UUN269" s="710"/>
      <c r="UUO269" s="710"/>
      <c r="UUP269" s="710"/>
      <c r="UUQ269" s="710"/>
      <c r="UUR269" s="710"/>
      <c r="UUS269" s="710"/>
      <c r="UUT269" s="710"/>
      <c r="UUU269" s="710"/>
      <c r="UUV269" s="710"/>
      <c r="UUW269" s="710"/>
      <c r="UUX269" s="710"/>
      <c r="UUY269" s="710"/>
      <c r="UUZ269" s="710"/>
      <c r="UVA269" s="710"/>
      <c r="UVB269" s="710"/>
      <c r="UVC269" s="710"/>
      <c r="UVD269" s="710"/>
      <c r="UVE269" s="710"/>
      <c r="UVF269" s="710"/>
      <c r="UVG269" s="710"/>
      <c r="UVH269" s="710"/>
      <c r="UVI269" s="710"/>
      <c r="UVJ269" s="710"/>
      <c r="UVK269" s="710"/>
      <c r="UVL269" s="710"/>
      <c r="UVM269" s="710"/>
      <c r="UVN269" s="710"/>
      <c r="UVO269" s="710"/>
      <c r="UVP269" s="710"/>
      <c r="UVQ269" s="710"/>
      <c r="UVR269" s="710"/>
      <c r="UVS269" s="710"/>
      <c r="UVT269" s="710"/>
      <c r="UVU269" s="710"/>
      <c r="UVV269" s="710"/>
      <c r="UVW269" s="710"/>
      <c r="UVX269" s="710"/>
      <c r="UVY269" s="710"/>
      <c r="UVZ269" s="710"/>
      <c r="UWA269" s="710"/>
      <c r="UWB269" s="710"/>
      <c r="UWC269" s="710"/>
      <c r="UWD269" s="710"/>
      <c r="UWE269" s="710"/>
      <c r="UWF269" s="710"/>
      <c r="UWG269" s="710"/>
      <c r="UWH269" s="710"/>
      <c r="UWI269" s="710"/>
      <c r="UWJ269" s="710"/>
      <c r="UWK269" s="710"/>
      <c r="UWL269" s="710"/>
      <c r="UWM269" s="710"/>
      <c r="UWN269" s="710"/>
      <c r="UWO269" s="710"/>
      <c r="UWP269" s="710"/>
      <c r="UWQ269" s="710"/>
      <c r="UWR269" s="710"/>
      <c r="UWS269" s="710"/>
      <c r="UWT269" s="710"/>
      <c r="UWU269" s="710"/>
      <c r="UWV269" s="710"/>
      <c r="UWW269" s="710"/>
      <c r="UWX269" s="710"/>
      <c r="UWY269" s="710"/>
      <c r="UWZ269" s="710"/>
      <c r="UXA269" s="710"/>
      <c r="UXB269" s="710"/>
      <c r="UXC269" s="710"/>
      <c r="UXD269" s="710"/>
      <c r="UXE269" s="710"/>
      <c r="UXF269" s="710"/>
      <c r="UXG269" s="710"/>
      <c r="UXH269" s="710"/>
      <c r="UXI269" s="710"/>
      <c r="UXJ269" s="710"/>
      <c r="UXK269" s="710"/>
      <c r="UXL269" s="710"/>
      <c r="UXM269" s="710"/>
      <c r="UXN269" s="710"/>
      <c r="UXO269" s="710"/>
      <c r="UXP269" s="710"/>
      <c r="UXQ269" s="710"/>
      <c r="UXR269" s="710"/>
      <c r="UXS269" s="710"/>
      <c r="UXT269" s="710"/>
      <c r="UXU269" s="710"/>
      <c r="UXV269" s="710"/>
      <c r="UXW269" s="710"/>
      <c r="UXX269" s="710"/>
      <c r="UXY269" s="710"/>
      <c r="UXZ269" s="710"/>
      <c r="UYA269" s="710"/>
      <c r="UYB269" s="710"/>
      <c r="UYC269" s="710"/>
      <c r="UYD269" s="710"/>
      <c r="UYE269" s="710"/>
      <c r="UYF269" s="710"/>
      <c r="UYG269" s="710"/>
      <c r="UYH269" s="710"/>
      <c r="UYI269" s="710"/>
      <c r="UYJ269" s="710"/>
      <c r="UYK269" s="710"/>
      <c r="UYL269" s="710"/>
      <c r="UYM269" s="710"/>
      <c r="UYN269" s="710"/>
      <c r="UYO269" s="710"/>
      <c r="UYP269" s="710"/>
      <c r="UYQ269" s="710"/>
      <c r="UYR269" s="710"/>
      <c r="UYS269" s="710"/>
      <c r="UYT269" s="710"/>
      <c r="UYU269" s="710"/>
      <c r="UYV269" s="710"/>
      <c r="UYW269" s="710"/>
      <c r="UYX269" s="710"/>
      <c r="UYY269" s="710"/>
      <c r="UYZ269" s="710"/>
      <c r="UZA269" s="710"/>
      <c r="UZB269" s="710"/>
      <c r="UZC269" s="710"/>
      <c r="UZD269" s="710"/>
      <c r="UZE269" s="710"/>
      <c r="UZF269" s="710"/>
      <c r="UZG269" s="710"/>
      <c r="UZH269" s="710"/>
      <c r="UZI269" s="710"/>
      <c r="UZJ269" s="710"/>
      <c r="UZK269" s="710"/>
      <c r="UZL269" s="710"/>
      <c r="UZM269" s="710"/>
      <c r="UZN269" s="710"/>
      <c r="UZO269" s="710"/>
      <c r="UZP269" s="710"/>
      <c r="UZQ269" s="710"/>
      <c r="UZR269" s="710"/>
      <c r="UZS269" s="710"/>
      <c r="UZT269" s="710"/>
      <c r="UZU269" s="710"/>
      <c r="UZV269" s="710"/>
      <c r="UZW269" s="710"/>
      <c r="UZX269" s="710"/>
      <c r="UZY269" s="710"/>
      <c r="UZZ269" s="710"/>
      <c r="VAA269" s="710"/>
      <c r="VAB269" s="710"/>
      <c r="VAC269" s="710"/>
      <c r="VAD269" s="710"/>
      <c r="VAE269" s="710"/>
      <c r="VAF269" s="710"/>
      <c r="VAG269" s="710"/>
      <c r="VAH269" s="710"/>
      <c r="VAI269" s="710"/>
      <c r="VAJ269" s="710"/>
      <c r="VAK269" s="710"/>
      <c r="VAL269" s="710"/>
      <c r="VAM269" s="710"/>
      <c r="VAN269" s="710"/>
      <c r="VAO269" s="710"/>
      <c r="VAP269" s="710"/>
      <c r="VAQ269" s="710"/>
      <c r="VAR269" s="710"/>
      <c r="VAS269" s="710"/>
      <c r="VAT269" s="710"/>
      <c r="VAU269" s="710"/>
      <c r="VAV269" s="710"/>
      <c r="VAW269" s="710"/>
      <c r="VAX269" s="710"/>
      <c r="VAY269" s="710"/>
      <c r="VAZ269" s="710"/>
      <c r="VBA269" s="710"/>
      <c r="VBB269" s="710"/>
      <c r="VBC269" s="710"/>
      <c r="VBD269" s="710"/>
      <c r="VBE269" s="710"/>
      <c r="VBF269" s="710"/>
      <c r="VBG269" s="710"/>
      <c r="VBH269" s="710"/>
      <c r="VBI269" s="710"/>
      <c r="VBJ269" s="710"/>
      <c r="VBK269" s="710"/>
      <c r="VBL269" s="710"/>
      <c r="VBM269" s="710"/>
      <c r="VBN269" s="710"/>
      <c r="VBO269" s="710"/>
      <c r="VBP269" s="710"/>
      <c r="VBQ269" s="710"/>
      <c r="VBR269" s="710"/>
      <c r="VBS269" s="710"/>
      <c r="VBT269" s="710"/>
      <c r="VBU269" s="710"/>
      <c r="VBV269" s="710"/>
      <c r="VBW269" s="710"/>
      <c r="VBX269" s="710"/>
      <c r="VBY269" s="710"/>
      <c r="VBZ269" s="710"/>
      <c r="VCA269" s="710"/>
      <c r="VCB269" s="710"/>
      <c r="VCC269" s="710"/>
      <c r="VCD269" s="710"/>
      <c r="VCE269" s="710"/>
      <c r="VCF269" s="710"/>
      <c r="VCG269" s="710"/>
      <c r="VCH269" s="710"/>
      <c r="VCI269" s="710"/>
      <c r="VCJ269" s="710"/>
      <c r="VCK269" s="710"/>
      <c r="VCL269" s="710"/>
      <c r="VCM269" s="710"/>
      <c r="VCN269" s="710"/>
      <c r="VCO269" s="710"/>
      <c r="VCP269" s="710"/>
      <c r="VCQ269" s="710"/>
      <c r="VCR269" s="710"/>
      <c r="VCS269" s="710"/>
      <c r="VCT269" s="710"/>
      <c r="VCU269" s="710"/>
      <c r="VCV269" s="710"/>
      <c r="VCW269" s="710"/>
      <c r="VCX269" s="710"/>
      <c r="VCY269" s="710"/>
      <c r="VCZ269" s="710"/>
      <c r="VDA269" s="710"/>
      <c r="VDB269" s="710"/>
      <c r="VDC269" s="710"/>
      <c r="VDD269" s="710"/>
      <c r="VDE269" s="710"/>
      <c r="VDF269" s="710"/>
      <c r="VDG269" s="710"/>
      <c r="VDH269" s="710"/>
      <c r="VDI269" s="710"/>
      <c r="VDJ269" s="710"/>
      <c r="VDK269" s="710"/>
      <c r="VDL269" s="710"/>
      <c r="VDM269" s="710"/>
      <c r="VDN269" s="710"/>
      <c r="VDO269" s="710"/>
      <c r="VDP269" s="710"/>
      <c r="VDQ269" s="710"/>
      <c r="VDR269" s="710"/>
      <c r="VDS269" s="710"/>
      <c r="VDT269" s="710"/>
      <c r="VDU269" s="710"/>
      <c r="VDV269" s="710"/>
      <c r="VDW269" s="710"/>
      <c r="VDX269" s="710"/>
      <c r="VDY269" s="710"/>
      <c r="VDZ269" s="710"/>
      <c r="VEA269" s="710"/>
      <c r="VEB269" s="710"/>
      <c r="VEC269" s="710"/>
      <c r="VED269" s="710"/>
      <c r="VEE269" s="710"/>
      <c r="VEF269" s="710"/>
      <c r="VEG269" s="710"/>
      <c r="VEH269" s="710"/>
      <c r="VEI269" s="710"/>
      <c r="VEJ269" s="710"/>
      <c r="VEK269" s="710"/>
      <c r="VEL269" s="710"/>
      <c r="VEM269" s="710"/>
      <c r="VEN269" s="710"/>
      <c r="VEO269" s="710"/>
      <c r="VEP269" s="710"/>
      <c r="VEQ269" s="710"/>
      <c r="VER269" s="710"/>
      <c r="VES269" s="710"/>
      <c r="VET269" s="710"/>
      <c r="VEU269" s="710"/>
      <c r="VEV269" s="710"/>
      <c r="VEW269" s="710"/>
      <c r="VEX269" s="710"/>
      <c r="VEY269" s="710"/>
      <c r="VEZ269" s="710"/>
      <c r="VFA269" s="710"/>
      <c r="VFB269" s="710"/>
      <c r="VFC269" s="710"/>
      <c r="VFD269" s="710"/>
      <c r="VFE269" s="710"/>
      <c r="VFF269" s="710"/>
      <c r="VFG269" s="710"/>
      <c r="VFH269" s="710"/>
      <c r="VFI269" s="710"/>
      <c r="VFJ269" s="710"/>
      <c r="VFK269" s="710"/>
      <c r="VFL269" s="710"/>
      <c r="VFM269" s="710"/>
      <c r="VFN269" s="710"/>
      <c r="VFO269" s="710"/>
      <c r="VFP269" s="710"/>
      <c r="VFQ269" s="710"/>
      <c r="VFR269" s="710"/>
      <c r="VFS269" s="710"/>
      <c r="VFT269" s="710"/>
      <c r="VFU269" s="710"/>
      <c r="VFV269" s="710"/>
      <c r="VFW269" s="710"/>
      <c r="VFX269" s="710"/>
      <c r="VFY269" s="710"/>
      <c r="VFZ269" s="710"/>
      <c r="VGA269" s="710"/>
      <c r="VGB269" s="710"/>
      <c r="VGC269" s="710"/>
      <c r="VGD269" s="710"/>
      <c r="VGE269" s="710"/>
      <c r="VGF269" s="710"/>
      <c r="VGG269" s="710"/>
      <c r="VGH269" s="710"/>
      <c r="VGI269" s="710"/>
      <c r="VGJ269" s="710"/>
      <c r="VGK269" s="710"/>
      <c r="VGL269" s="710"/>
      <c r="VGM269" s="710"/>
      <c r="VGN269" s="710"/>
      <c r="VGO269" s="710"/>
      <c r="VGP269" s="710"/>
      <c r="VGQ269" s="710"/>
      <c r="VGR269" s="710"/>
      <c r="VGS269" s="710"/>
      <c r="VGT269" s="710"/>
      <c r="VGU269" s="710"/>
      <c r="VGV269" s="710"/>
      <c r="VGW269" s="710"/>
      <c r="VGX269" s="710"/>
      <c r="VGY269" s="710"/>
      <c r="VGZ269" s="710"/>
      <c r="VHA269" s="710"/>
      <c r="VHB269" s="710"/>
      <c r="VHC269" s="710"/>
      <c r="VHD269" s="710"/>
      <c r="VHE269" s="710"/>
      <c r="VHF269" s="710"/>
      <c r="VHG269" s="710"/>
      <c r="VHH269" s="710"/>
      <c r="VHI269" s="710"/>
      <c r="VHJ269" s="710"/>
      <c r="VHK269" s="710"/>
      <c r="VHL269" s="710"/>
      <c r="VHM269" s="710"/>
      <c r="VHN269" s="710"/>
      <c r="VHO269" s="710"/>
      <c r="VHP269" s="710"/>
      <c r="VHQ269" s="710"/>
      <c r="VHR269" s="710"/>
      <c r="VHS269" s="710"/>
      <c r="VHT269" s="710"/>
      <c r="VHU269" s="710"/>
      <c r="VHV269" s="710"/>
      <c r="VHW269" s="710"/>
      <c r="VHX269" s="710"/>
      <c r="VHY269" s="710"/>
      <c r="VHZ269" s="710"/>
      <c r="VIA269" s="710"/>
      <c r="VIB269" s="710"/>
      <c r="VIC269" s="710"/>
      <c r="VID269" s="710"/>
      <c r="VIE269" s="710"/>
      <c r="VIF269" s="710"/>
      <c r="VIG269" s="710"/>
      <c r="VIH269" s="710"/>
      <c r="VII269" s="710"/>
      <c r="VIJ269" s="710"/>
      <c r="VIK269" s="710"/>
      <c r="VIL269" s="710"/>
      <c r="VIM269" s="710"/>
      <c r="VIN269" s="710"/>
      <c r="VIO269" s="710"/>
      <c r="VIP269" s="710"/>
      <c r="VIQ269" s="710"/>
      <c r="VIR269" s="710"/>
      <c r="VIS269" s="710"/>
      <c r="VIT269" s="710"/>
      <c r="VIU269" s="710"/>
      <c r="VIV269" s="710"/>
      <c r="VIW269" s="710"/>
      <c r="VIX269" s="710"/>
      <c r="VIY269" s="710"/>
      <c r="VIZ269" s="710"/>
      <c r="VJA269" s="710"/>
      <c r="VJB269" s="710"/>
      <c r="VJC269" s="710"/>
      <c r="VJD269" s="710"/>
      <c r="VJE269" s="710"/>
      <c r="VJF269" s="710"/>
      <c r="VJG269" s="710"/>
      <c r="VJH269" s="710"/>
      <c r="VJI269" s="710"/>
      <c r="VJJ269" s="710"/>
      <c r="VJK269" s="710"/>
      <c r="VJL269" s="710"/>
      <c r="VJM269" s="710"/>
      <c r="VJN269" s="710"/>
      <c r="VJO269" s="710"/>
      <c r="VJP269" s="710"/>
      <c r="VJQ269" s="710"/>
      <c r="VJR269" s="710"/>
      <c r="VJS269" s="710"/>
      <c r="VJT269" s="710"/>
      <c r="VJU269" s="710"/>
      <c r="VJV269" s="710"/>
      <c r="VJW269" s="710"/>
      <c r="VJX269" s="710"/>
      <c r="VJY269" s="710"/>
      <c r="VJZ269" s="710"/>
      <c r="VKA269" s="710"/>
      <c r="VKB269" s="710"/>
      <c r="VKC269" s="710"/>
      <c r="VKD269" s="710"/>
      <c r="VKE269" s="710"/>
      <c r="VKF269" s="710"/>
      <c r="VKG269" s="710"/>
      <c r="VKH269" s="710"/>
      <c r="VKI269" s="710"/>
      <c r="VKJ269" s="710"/>
      <c r="VKK269" s="710"/>
      <c r="VKL269" s="710"/>
      <c r="VKM269" s="710"/>
      <c r="VKN269" s="710"/>
      <c r="VKO269" s="710"/>
      <c r="VKP269" s="710"/>
      <c r="VKQ269" s="710"/>
      <c r="VKR269" s="710"/>
      <c r="VKS269" s="710"/>
      <c r="VKT269" s="710"/>
      <c r="VKU269" s="710"/>
      <c r="VKV269" s="710"/>
      <c r="VKW269" s="710"/>
      <c r="VKX269" s="710"/>
      <c r="VKY269" s="710"/>
      <c r="VKZ269" s="710"/>
      <c r="VLA269" s="710"/>
      <c r="VLB269" s="710"/>
      <c r="VLC269" s="710"/>
      <c r="VLD269" s="710"/>
      <c r="VLE269" s="710"/>
      <c r="VLF269" s="710"/>
      <c r="VLG269" s="710"/>
      <c r="VLH269" s="710"/>
      <c r="VLI269" s="710"/>
      <c r="VLJ269" s="710"/>
      <c r="VLK269" s="710"/>
      <c r="VLL269" s="710"/>
      <c r="VLM269" s="710"/>
      <c r="VLN269" s="710"/>
      <c r="VLO269" s="710"/>
      <c r="VLP269" s="710"/>
      <c r="VLQ269" s="710"/>
      <c r="VLR269" s="710"/>
      <c r="VLS269" s="710"/>
      <c r="VLT269" s="710"/>
      <c r="VLU269" s="710"/>
      <c r="VLV269" s="710"/>
      <c r="VLW269" s="710"/>
      <c r="VLX269" s="710"/>
      <c r="VLY269" s="710"/>
      <c r="VLZ269" s="710"/>
      <c r="VMA269" s="710"/>
      <c r="VMB269" s="710"/>
      <c r="VMC269" s="710"/>
      <c r="VMD269" s="710"/>
      <c r="VME269" s="710"/>
      <c r="VMF269" s="710"/>
      <c r="VMG269" s="710"/>
      <c r="VMH269" s="710"/>
      <c r="VMI269" s="710"/>
      <c r="VMJ269" s="710"/>
      <c r="VMK269" s="710"/>
      <c r="VML269" s="710"/>
      <c r="VMM269" s="710"/>
      <c r="VMN269" s="710"/>
      <c r="VMO269" s="710"/>
      <c r="VMP269" s="710"/>
      <c r="VMQ269" s="710"/>
      <c r="VMR269" s="710"/>
      <c r="VMS269" s="710"/>
      <c r="VMT269" s="710"/>
      <c r="VMU269" s="710"/>
      <c r="VMV269" s="710"/>
      <c r="VMW269" s="710"/>
      <c r="VMX269" s="710"/>
      <c r="VMY269" s="710"/>
      <c r="VMZ269" s="710"/>
      <c r="VNA269" s="710"/>
      <c r="VNB269" s="710"/>
      <c r="VNC269" s="710"/>
      <c r="VND269" s="710"/>
      <c r="VNE269" s="710"/>
      <c r="VNF269" s="710"/>
      <c r="VNG269" s="710"/>
      <c r="VNH269" s="710"/>
      <c r="VNI269" s="710"/>
      <c r="VNJ269" s="710"/>
      <c r="VNK269" s="710"/>
      <c r="VNL269" s="710"/>
      <c r="VNM269" s="710"/>
      <c r="VNN269" s="710"/>
      <c r="VNO269" s="710"/>
      <c r="VNP269" s="710"/>
      <c r="VNQ269" s="710"/>
      <c r="VNR269" s="710"/>
      <c r="VNS269" s="710"/>
      <c r="VNT269" s="710"/>
      <c r="VNU269" s="710"/>
      <c r="VNV269" s="710"/>
      <c r="VNW269" s="710"/>
      <c r="VNX269" s="710"/>
      <c r="VNY269" s="710"/>
      <c r="VNZ269" s="710"/>
      <c r="VOA269" s="710"/>
      <c r="VOB269" s="710"/>
      <c r="VOC269" s="710"/>
      <c r="VOD269" s="710"/>
      <c r="VOE269" s="710"/>
      <c r="VOF269" s="710"/>
      <c r="VOG269" s="710"/>
      <c r="VOH269" s="710"/>
      <c r="VOI269" s="710"/>
      <c r="VOJ269" s="710"/>
      <c r="VOK269" s="710"/>
      <c r="VOL269" s="710"/>
      <c r="VOM269" s="710"/>
      <c r="VON269" s="710"/>
      <c r="VOO269" s="710"/>
      <c r="VOP269" s="710"/>
      <c r="VOQ269" s="710"/>
      <c r="VOR269" s="710"/>
      <c r="VOS269" s="710"/>
      <c r="VOT269" s="710"/>
      <c r="VOU269" s="710"/>
      <c r="VOV269" s="710"/>
      <c r="VOW269" s="710"/>
      <c r="VOX269" s="710"/>
      <c r="VOY269" s="710"/>
      <c r="VOZ269" s="710"/>
      <c r="VPA269" s="710"/>
      <c r="VPB269" s="710"/>
      <c r="VPC269" s="710"/>
      <c r="VPD269" s="710"/>
      <c r="VPE269" s="710"/>
      <c r="VPF269" s="710"/>
      <c r="VPG269" s="710"/>
      <c r="VPH269" s="710"/>
      <c r="VPI269" s="710"/>
      <c r="VPJ269" s="710"/>
      <c r="VPK269" s="710"/>
      <c r="VPL269" s="710"/>
      <c r="VPM269" s="710"/>
      <c r="VPN269" s="710"/>
      <c r="VPO269" s="710"/>
      <c r="VPP269" s="710"/>
      <c r="VPQ269" s="710"/>
      <c r="VPR269" s="710"/>
      <c r="VPS269" s="710"/>
      <c r="VPT269" s="710"/>
      <c r="VPU269" s="710"/>
      <c r="VPV269" s="710"/>
      <c r="VPW269" s="710"/>
      <c r="VPX269" s="710"/>
      <c r="VPY269" s="710"/>
      <c r="VPZ269" s="710"/>
      <c r="VQA269" s="710"/>
      <c r="VQB269" s="710"/>
      <c r="VQC269" s="710"/>
      <c r="VQD269" s="710"/>
      <c r="VQE269" s="710"/>
      <c r="VQF269" s="710"/>
      <c r="VQG269" s="710"/>
      <c r="VQH269" s="710"/>
      <c r="VQI269" s="710"/>
      <c r="VQJ269" s="710"/>
      <c r="VQK269" s="710"/>
      <c r="VQL269" s="710"/>
      <c r="VQM269" s="710"/>
      <c r="VQN269" s="710"/>
      <c r="VQO269" s="710"/>
      <c r="VQP269" s="710"/>
      <c r="VQQ269" s="710"/>
      <c r="VQR269" s="710"/>
      <c r="VQS269" s="710"/>
      <c r="VQT269" s="710"/>
      <c r="VQU269" s="710"/>
      <c r="VQV269" s="710"/>
      <c r="VQW269" s="710"/>
      <c r="VQX269" s="710"/>
      <c r="VQY269" s="710"/>
      <c r="VQZ269" s="710"/>
      <c r="VRA269" s="710"/>
      <c r="VRB269" s="710"/>
      <c r="VRC269" s="710"/>
      <c r="VRD269" s="710"/>
      <c r="VRE269" s="710"/>
      <c r="VRF269" s="710"/>
      <c r="VRG269" s="710"/>
      <c r="VRH269" s="710"/>
      <c r="VRI269" s="710"/>
      <c r="VRJ269" s="710"/>
      <c r="VRK269" s="710"/>
      <c r="VRL269" s="710"/>
      <c r="VRM269" s="710"/>
      <c r="VRN269" s="710"/>
      <c r="VRO269" s="710"/>
      <c r="VRP269" s="710"/>
      <c r="VRQ269" s="710"/>
      <c r="VRR269" s="710"/>
      <c r="VRS269" s="710"/>
      <c r="VRT269" s="710"/>
      <c r="VRU269" s="710"/>
      <c r="VRV269" s="710"/>
      <c r="VRW269" s="710"/>
      <c r="VRX269" s="710"/>
      <c r="VRY269" s="710"/>
      <c r="VRZ269" s="710"/>
      <c r="VSA269" s="710"/>
      <c r="VSB269" s="710"/>
      <c r="VSC269" s="710"/>
      <c r="VSD269" s="710"/>
      <c r="VSE269" s="710"/>
      <c r="VSF269" s="710"/>
      <c r="VSG269" s="710"/>
      <c r="VSH269" s="710"/>
      <c r="VSI269" s="710"/>
      <c r="VSJ269" s="710"/>
      <c r="VSK269" s="710"/>
      <c r="VSL269" s="710"/>
      <c r="VSM269" s="710"/>
      <c r="VSN269" s="710"/>
      <c r="VSO269" s="710"/>
      <c r="VSP269" s="710"/>
      <c r="VSQ269" s="710"/>
      <c r="VSR269" s="710"/>
      <c r="VSS269" s="710"/>
      <c r="VST269" s="710"/>
      <c r="VSU269" s="710"/>
      <c r="VSV269" s="710"/>
      <c r="VSW269" s="710"/>
      <c r="VSX269" s="710"/>
      <c r="VSY269" s="710"/>
      <c r="VSZ269" s="710"/>
      <c r="VTA269" s="710"/>
      <c r="VTB269" s="710"/>
      <c r="VTC269" s="710"/>
      <c r="VTD269" s="710"/>
      <c r="VTE269" s="710"/>
      <c r="VTF269" s="710"/>
      <c r="VTG269" s="710"/>
      <c r="VTH269" s="710"/>
      <c r="VTI269" s="710"/>
      <c r="VTJ269" s="710"/>
      <c r="VTK269" s="710"/>
      <c r="VTL269" s="710"/>
      <c r="VTM269" s="710"/>
      <c r="VTN269" s="710"/>
      <c r="VTO269" s="710"/>
      <c r="VTP269" s="710"/>
      <c r="VTQ269" s="710"/>
      <c r="VTR269" s="710"/>
      <c r="VTS269" s="710"/>
      <c r="VTT269" s="710"/>
      <c r="VTU269" s="710"/>
      <c r="VTV269" s="710"/>
      <c r="VTW269" s="710"/>
      <c r="VTX269" s="710"/>
      <c r="VTY269" s="710"/>
      <c r="VTZ269" s="710"/>
      <c r="VUA269" s="710"/>
      <c r="VUB269" s="710"/>
      <c r="VUC269" s="710"/>
      <c r="VUD269" s="710"/>
      <c r="VUE269" s="710"/>
      <c r="VUF269" s="710"/>
      <c r="VUG269" s="710"/>
      <c r="VUH269" s="710"/>
      <c r="VUI269" s="710"/>
      <c r="VUJ269" s="710"/>
      <c r="VUK269" s="710"/>
      <c r="VUL269" s="710"/>
      <c r="VUM269" s="710"/>
      <c r="VUN269" s="710"/>
      <c r="VUO269" s="710"/>
      <c r="VUP269" s="710"/>
      <c r="VUQ269" s="710"/>
      <c r="VUR269" s="710"/>
      <c r="VUS269" s="710"/>
      <c r="VUT269" s="710"/>
      <c r="VUU269" s="710"/>
      <c r="VUV269" s="710"/>
      <c r="VUW269" s="710"/>
      <c r="VUX269" s="710"/>
      <c r="VUY269" s="710"/>
      <c r="VUZ269" s="710"/>
      <c r="VVA269" s="710"/>
      <c r="VVB269" s="710"/>
      <c r="VVC269" s="710"/>
      <c r="VVD269" s="710"/>
      <c r="VVE269" s="710"/>
      <c r="VVF269" s="710"/>
      <c r="VVG269" s="710"/>
      <c r="VVH269" s="710"/>
      <c r="VVI269" s="710"/>
      <c r="VVJ269" s="710"/>
      <c r="VVK269" s="710"/>
      <c r="VVL269" s="710"/>
      <c r="VVM269" s="710"/>
      <c r="VVN269" s="710"/>
      <c r="VVO269" s="710"/>
      <c r="VVP269" s="710"/>
      <c r="VVQ269" s="710"/>
      <c r="VVR269" s="710"/>
      <c r="VVS269" s="710"/>
      <c r="VVT269" s="710"/>
      <c r="VVU269" s="710"/>
      <c r="VVV269" s="710"/>
      <c r="VVW269" s="710"/>
      <c r="VVX269" s="710"/>
      <c r="VVY269" s="710"/>
      <c r="VVZ269" s="710"/>
      <c r="VWA269" s="710"/>
      <c r="VWB269" s="710"/>
      <c r="VWC269" s="710"/>
      <c r="VWD269" s="710"/>
      <c r="VWE269" s="710"/>
      <c r="VWF269" s="710"/>
      <c r="VWG269" s="710"/>
      <c r="VWH269" s="710"/>
      <c r="VWI269" s="710"/>
      <c r="VWJ269" s="710"/>
      <c r="VWK269" s="710"/>
      <c r="VWL269" s="710"/>
      <c r="VWM269" s="710"/>
      <c r="VWN269" s="710"/>
      <c r="VWO269" s="710"/>
      <c r="VWP269" s="710"/>
      <c r="VWQ269" s="710"/>
      <c r="VWR269" s="710"/>
      <c r="VWS269" s="710"/>
      <c r="VWT269" s="710"/>
      <c r="VWU269" s="710"/>
      <c r="VWV269" s="710"/>
      <c r="VWW269" s="710"/>
      <c r="VWX269" s="710"/>
      <c r="VWY269" s="710"/>
      <c r="VWZ269" s="710"/>
      <c r="VXA269" s="710"/>
      <c r="VXB269" s="710"/>
      <c r="VXC269" s="710"/>
      <c r="VXD269" s="710"/>
      <c r="VXE269" s="710"/>
      <c r="VXF269" s="710"/>
      <c r="VXG269" s="710"/>
      <c r="VXH269" s="710"/>
      <c r="VXI269" s="710"/>
      <c r="VXJ269" s="710"/>
      <c r="VXK269" s="710"/>
      <c r="VXL269" s="710"/>
      <c r="VXM269" s="710"/>
      <c r="VXN269" s="710"/>
      <c r="VXO269" s="710"/>
      <c r="VXP269" s="710"/>
      <c r="VXQ269" s="710"/>
      <c r="VXR269" s="710"/>
      <c r="VXS269" s="710"/>
      <c r="VXT269" s="710"/>
      <c r="VXU269" s="710"/>
      <c r="VXV269" s="710"/>
      <c r="VXW269" s="710"/>
      <c r="VXX269" s="710"/>
      <c r="VXY269" s="710"/>
      <c r="VXZ269" s="710"/>
      <c r="VYA269" s="710"/>
      <c r="VYB269" s="710"/>
      <c r="VYC269" s="710"/>
      <c r="VYD269" s="710"/>
      <c r="VYE269" s="710"/>
      <c r="VYF269" s="710"/>
      <c r="VYG269" s="710"/>
      <c r="VYH269" s="710"/>
      <c r="VYI269" s="710"/>
      <c r="VYJ269" s="710"/>
      <c r="VYK269" s="710"/>
      <c r="VYL269" s="710"/>
      <c r="VYM269" s="710"/>
      <c r="VYN269" s="710"/>
      <c r="VYO269" s="710"/>
      <c r="VYP269" s="710"/>
      <c r="VYQ269" s="710"/>
      <c r="VYR269" s="710"/>
      <c r="VYS269" s="710"/>
      <c r="VYT269" s="710"/>
      <c r="VYU269" s="710"/>
      <c r="VYV269" s="710"/>
      <c r="VYW269" s="710"/>
      <c r="VYX269" s="710"/>
      <c r="VYY269" s="710"/>
      <c r="VYZ269" s="710"/>
      <c r="VZA269" s="710"/>
      <c r="VZB269" s="710"/>
      <c r="VZC269" s="710"/>
      <c r="VZD269" s="710"/>
      <c r="VZE269" s="710"/>
      <c r="VZF269" s="710"/>
      <c r="VZG269" s="710"/>
      <c r="VZH269" s="710"/>
      <c r="VZI269" s="710"/>
      <c r="VZJ269" s="710"/>
      <c r="VZK269" s="710"/>
      <c r="VZL269" s="710"/>
      <c r="VZM269" s="710"/>
      <c r="VZN269" s="710"/>
      <c r="VZO269" s="710"/>
      <c r="VZP269" s="710"/>
      <c r="VZQ269" s="710"/>
      <c r="VZR269" s="710"/>
      <c r="VZS269" s="710"/>
      <c r="VZT269" s="710"/>
      <c r="VZU269" s="710"/>
      <c r="VZV269" s="710"/>
      <c r="VZW269" s="710"/>
      <c r="VZX269" s="710"/>
      <c r="VZY269" s="710"/>
      <c r="VZZ269" s="710"/>
      <c r="WAA269" s="710"/>
      <c r="WAB269" s="710"/>
      <c r="WAC269" s="710"/>
      <c r="WAD269" s="710"/>
      <c r="WAE269" s="710"/>
      <c r="WAF269" s="710"/>
      <c r="WAG269" s="710"/>
      <c r="WAH269" s="710"/>
      <c r="WAI269" s="710"/>
      <c r="WAJ269" s="710"/>
      <c r="WAK269" s="710"/>
      <c r="WAL269" s="710"/>
      <c r="WAM269" s="710"/>
      <c r="WAN269" s="710"/>
      <c r="WAO269" s="710"/>
      <c r="WAP269" s="710"/>
      <c r="WAQ269" s="710"/>
      <c r="WAR269" s="710"/>
      <c r="WAS269" s="710"/>
      <c r="WAT269" s="710"/>
      <c r="WAU269" s="710"/>
      <c r="WAV269" s="710"/>
      <c r="WAW269" s="710"/>
      <c r="WAX269" s="710"/>
      <c r="WAY269" s="710"/>
      <c r="WAZ269" s="710"/>
      <c r="WBA269" s="710"/>
      <c r="WBB269" s="710"/>
      <c r="WBC269" s="710"/>
      <c r="WBD269" s="710"/>
      <c r="WBE269" s="710"/>
      <c r="WBF269" s="710"/>
      <c r="WBG269" s="710"/>
      <c r="WBH269" s="710"/>
      <c r="WBI269" s="710"/>
      <c r="WBJ269" s="710"/>
      <c r="WBK269" s="710"/>
      <c r="WBL269" s="710"/>
      <c r="WBM269" s="710"/>
      <c r="WBN269" s="710"/>
      <c r="WBO269" s="710"/>
      <c r="WBP269" s="710"/>
      <c r="WBQ269" s="710"/>
      <c r="WBR269" s="710"/>
      <c r="WBS269" s="710"/>
      <c r="WBT269" s="710"/>
      <c r="WBU269" s="710"/>
      <c r="WBV269" s="710"/>
      <c r="WBW269" s="710"/>
      <c r="WBX269" s="710"/>
      <c r="WBY269" s="710"/>
      <c r="WBZ269" s="710"/>
      <c r="WCA269" s="710"/>
      <c r="WCB269" s="710"/>
      <c r="WCC269" s="710"/>
      <c r="WCD269" s="710"/>
      <c r="WCE269" s="710"/>
      <c r="WCF269" s="710"/>
      <c r="WCG269" s="710"/>
      <c r="WCH269" s="710"/>
      <c r="WCI269" s="710"/>
      <c r="WCJ269" s="710"/>
      <c r="WCK269" s="710"/>
      <c r="WCL269" s="710"/>
      <c r="WCM269" s="710"/>
      <c r="WCN269" s="710"/>
      <c r="WCO269" s="710"/>
      <c r="WCP269" s="710"/>
      <c r="WCQ269" s="710"/>
      <c r="WCR269" s="710"/>
      <c r="WCS269" s="710"/>
      <c r="WCT269" s="710"/>
      <c r="WCU269" s="710"/>
      <c r="WCV269" s="710"/>
      <c r="WCW269" s="710"/>
      <c r="WCX269" s="710"/>
      <c r="WCY269" s="710"/>
      <c r="WCZ269" s="710"/>
      <c r="WDA269" s="710"/>
      <c r="WDB269" s="710"/>
      <c r="WDC269" s="710"/>
      <c r="WDD269" s="710"/>
      <c r="WDE269" s="710"/>
      <c r="WDF269" s="710"/>
      <c r="WDG269" s="710"/>
      <c r="WDH269" s="710"/>
      <c r="WDI269" s="710"/>
      <c r="WDJ269" s="710"/>
      <c r="WDK269" s="710"/>
      <c r="WDL269" s="710"/>
      <c r="WDM269" s="710"/>
      <c r="WDN269" s="710"/>
      <c r="WDO269" s="710"/>
      <c r="WDP269" s="710"/>
      <c r="WDQ269" s="710"/>
      <c r="WDR269" s="710"/>
      <c r="WDS269" s="710"/>
      <c r="WDT269" s="710"/>
      <c r="WDU269" s="710"/>
      <c r="WDV269" s="710"/>
      <c r="WDW269" s="710"/>
      <c r="WDX269" s="710"/>
      <c r="WDY269" s="710"/>
      <c r="WDZ269" s="710"/>
      <c r="WEA269" s="710"/>
      <c r="WEB269" s="710"/>
      <c r="WEC269" s="710"/>
      <c r="WED269" s="710"/>
      <c r="WEE269" s="710"/>
      <c r="WEF269" s="710"/>
      <c r="WEG269" s="710"/>
      <c r="WEH269" s="710"/>
      <c r="WEI269" s="710"/>
      <c r="WEJ269" s="710"/>
      <c r="WEK269" s="710"/>
      <c r="WEL269" s="710"/>
      <c r="WEM269" s="710"/>
      <c r="WEN269" s="710"/>
      <c r="WEO269" s="710"/>
      <c r="WEP269" s="710"/>
      <c r="WEQ269" s="710"/>
      <c r="WER269" s="710"/>
      <c r="WES269" s="710"/>
      <c r="WET269" s="710"/>
      <c r="WEU269" s="710"/>
      <c r="WEV269" s="710"/>
      <c r="WEW269" s="710"/>
      <c r="WEX269" s="710"/>
      <c r="WEY269" s="710"/>
      <c r="WEZ269" s="710"/>
      <c r="WFA269" s="710"/>
      <c r="WFB269" s="710"/>
      <c r="WFC269" s="710"/>
      <c r="WFD269" s="710"/>
      <c r="WFE269" s="710"/>
      <c r="WFF269" s="710"/>
      <c r="WFG269" s="710"/>
      <c r="WFH269" s="710"/>
      <c r="WFI269" s="710"/>
      <c r="WFJ269" s="710"/>
      <c r="WFK269" s="710"/>
      <c r="WFL269" s="710"/>
      <c r="WFM269" s="710"/>
      <c r="WFN269" s="710"/>
      <c r="WFO269" s="710"/>
      <c r="WFP269" s="710"/>
      <c r="WFQ269" s="710"/>
      <c r="WFR269" s="710"/>
      <c r="WFS269" s="710"/>
      <c r="WFT269" s="710"/>
      <c r="WFU269" s="710"/>
      <c r="WFV269" s="710"/>
      <c r="WFW269" s="710"/>
      <c r="WFX269" s="710"/>
      <c r="WFY269" s="710"/>
      <c r="WFZ269" s="710"/>
      <c r="WGA269" s="710"/>
      <c r="WGB269" s="710"/>
      <c r="WGC269" s="710"/>
      <c r="WGD269" s="710"/>
      <c r="WGE269" s="710"/>
      <c r="WGF269" s="710"/>
      <c r="WGG269" s="710"/>
      <c r="WGH269" s="710"/>
      <c r="WGI269" s="710"/>
      <c r="WGJ269" s="710"/>
      <c r="WGK269" s="710"/>
      <c r="WGL269" s="710"/>
      <c r="WGM269" s="710"/>
      <c r="WGN269" s="710"/>
      <c r="WGO269" s="710"/>
      <c r="WGP269" s="710"/>
      <c r="WGQ269" s="710"/>
      <c r="WGR269" s="710"/>
      <c r="WGS269" s="710"/>
      <c r="WGT269" s="710"/>
      <c r="WGU269" s="710"/>
      <c r="WGV269" s="710"/>
      <c r="WGW269" s="710"/>
      <c r="WGX269" s="710"/>
      <c r="WGY269" s="710"/>
      <c r="WGZ269" s="710"/>
      <c r="WHA269" s="710"/>
      <c r="WHB269" s="710"/>
      <c r="WHC269" s="710"/>
      <c r="WHD269" s="710"/>
      <c r="WHE269" s="710"/>
      <c r="WHF269" s="710"/>
      <c r="WHG269" s="710"/>
      <c r="WHH269" s="710"/>
      <c r="WHI269" s="710"/>
      <c r="WHJ269" s="710"/>
      <c r="WHK269" s="710"/>
      <c r="WHL269" s="710"/>
      <c r="WHM269" s="710"/>
      <c r="WHN269" s="710"/>
      <c r="WHO269" s="710"/>
      <c r="WHP269" s="710"/>
      <c r="WHQ269" s="710"/>
      <c r="WHR269" s="710"/>
      <c r="WHS269" s="710"/>
      <c r="WHT269" s="710"/>
      <c r="WHU269" s="710"/>
      <c r="WHV269" s="710"/>
      <c r="WHW269" s="710"/>
      <c r="WHX269" s="710"/>
      <c r="WHY269" s="710"/>
      <c r="WHZ269" s="710"/>
      <c r="WIA269" s="710"/>
      <c r="WIB269" s="710"/>
      <c r="WIC269" s="710"/>
      <c r="WID269" s="710"/>
      <c r="WIE269" s="710"/>
      <c r="WIF269" s="710"/>
      <c r="WIG269" s="710"/>
      <c r="WIH269" s="710"/>
      <c r="WII269" s="710"/>
      <c r="WIJ269" s="710"/>
      <c r="WIK269" s="710"/>
      <c r="WIL269" s="710"/>
      <c r="WIM269" s="710"/>
      <c r="WIN269" s="710"/>
      <c r="WIO269" s="710"/>
      <c r="WIP269" s="710"/>
      <c r="WIQ269" s="710"/>
      <c r="WIR269" s="710"/>
      <c r="WIS269" s="710"/>
      <c r="WIT269" s="710"/>
      <c r="WIU269" s="710"/>
      <c r="WIV269" s="710"/>
      <c r="WIW269" s="710"/>
      <c r="WIX269" s="710"/>
      <c r="WIY269" s="710"/>
      <c r="WIZ269" s="710"/>
      <c r="WJA269" s="710"/>
      <c r="WJB269" s="710"/>
      <c r="WJC269" s="710"/>
      <c r="WJD269" s="710"/>
      <c r="WJE269" s="710"/>
      <c r="WJF269" s="710"/>
      <c r="WJG269" s="710"/>
      <c r="WJH269" s="710"/>
      <c r="WJI269" s="710"/>
      <c r="WJJ269" s="710"/>
      <c r="WJK269" s="710"/>
      <c r="WJL269" s="710"/>
      <c r="WJM269" s="710"/>
      <c r="WJN269" s="710"/>
      <c r="WJO269" s="710"/>
      <c r="WJP269" s="710"/>
      <c r="WJQ269" s="710"/>
      <c r="WJR269" s="710"/>
      <c r="WJS269" s="710"/>
      <c r="WJT269" s="710"/>
      <c r="WJU269" s="710"/>
      <c r="WJV269" s="710"/>
      <c r="WJW269" s="710"/>
      <c r="WJX269" s="710"/>
      <c r="WJY269" s="710"/>
      <c r="WJZ269" s="710"/>
      <c r="WKA269" s="710"/>
      <c r="WKB269" s="710"/>
      <c r="WKC269" s="710"/>
      <c r="WKD269" s="710"/>
      <c r="WKE269" s="710"/>
      <c r="WKF269" s="710"/>
      <c r="WKG269" s="710"/>
      <c r="WKH269" s="710"/>
      <c r="WKI269" s="710"/>
      <c r="WKJ269" s="710"/>
      <c r="WKK269" s="710"/>
      <c r="WKL269" s="710"/>
      <c r="WKM269" s="710"/>
      <c r="WKN269" s="710"/>
      <c r="WKO269" s="710"/>
      <c r="WKP269" s="710"/>
      <c r="WKQ269" s="710"/>
      <c r="WKR269" s="710"/>
      <c r="WKS269" s="710"/>
      <c r="WKT269" s="710"/>
      <c r="WKU269" s="710"/>
      <c r="WKV269" s="710"/>
      <c r="WKW269" s="710"/>
      <c r="WKX269" s="710"/>
      <c r="WKY269" s="710"/>
      <c r="WKZ269" s="710"/>
      <c r="WLA269" s="710"/>
      <c r="WLB269" s="710"/>
      <c r="WLC269" s="710"/>
      <c r="WLD269" s="710"/>
      <c r="WLE269" s="710"/>
      <c r="WLF269" s="710"/>
      <c r="WLG269" s="710"/>
      <c r="WLH269" s="710"/>
      <c r="WLI269" s="710"/>
      <c r="WLJ269" s="710"/>
      <c r="WLK269" s="710"/>
      <c r="WLL269" s="710"/>
      <c r="WLM269" s="710"/>
      <c r="WLN269" s="710"/>
      <c r="WLO269" s="710"/>
      <c r="WLP269" s="710"/>
      <c r="WLQ269" s="710"/>
      <c r="WLR269" s="710"/>
      <c r="WLS269" s="710"/>
      <c r="WLT269" s="710"/>
      <c r="WLU269" s="710"/>
      <c r="WLV269" s="710"/>
      <c r="WLW269" s="710"/>
      <c r="WLX269" s="710"/>
      <c r="WLY269" s="710"/>
      <c r="WLZ269" s="710"/>
      <c r="WMA269" s="710"/>
      <c r="WMB269" s="710"/>
      <c r="WMC269" s="710"/>
      <c r="WMD269" s="710"/>
      <c r="WME269" s="710"/>
      <c r="WMF269" s="710"/>
      <c r="WMG269" s="710"/>
      <c r="WMH269" s="710"/>
      <c r="WMI269" s="710"/>
      <c r="WMJ269" s="710"/>
      <c r="WMK269" s="710"/>
      <c r="WML269" s="710"/>
      <c r="WMM269" s="710"/>
      <c r="WMN269" s="710"/>
      <c r="WMO269" s="710"/>
      <c r="WMP269" s="710"/>
      <c r="WMQ269" s="710"/>
      <c r="WMR269" s="710"/>
      <c r="WMS269" s="710"/>
      <c r="WMT269" s="710"/>
      <c r="WMU269" s="710"/>
      <c r="WMV269" s="710"/>
      <c r="WMW269" s="710"/>
      <c r="WMX269" s="710"/>
      <c r="WMY269" s="710"/>
      <c r="WMZ269" s="710"/>
      <c r="WNA269" s="710"/>
      <c r="WNB269" s="710"/>
      <c r="WNC269" s="710"/>
      <c r="WND269" s="710"/>
      <c r="WNE269" s="710"/>
      <c r="WNF269" s="710"/>
      <c r="WNG269" s="710"/>
      <c r="WNH269" s="710"/>
      <c r="WNI269" s="710"/>
      <c r="WNJ269" s="710"/>
      <c r="WNK269" s="710"/>
      <c r="WNL269" s="710"/>
      <c r="WNM269" s="710"/>
      <c r="WNN269" s="710"/>
      <c r="WNO269" s="710"/>
      <c r="WNP269" s="710"/>
      <c r="WNQ269" s="710"/>
      <c r="WNR269" s="710"/>
      <c r="WNS269" s="710"/>
      <c r="WNT269" s="710"/>
      <c r="WNU269" s="710"/>
      <c r="WNV269" s="710"/>
      <c r="WNW269" s="710"/>
      <c r="WNX269" s="710"/>
      <c r="WNY269" s="710"/>
      <c r="WNZ269" s="710"/>
      <c r="WOA269" s="710"/>
      <c r="WOB269" s="710"/>
      <c r="WOC269" s="710"/>
      <c r="WOD269" s="710"/>
      <c r="WOE269" s="710"/>
      <c r="WOF269" s="710"/>
      <c r="WOG269" s="710"/>
      <c r="WOH269" s="710"/>
      <c r="WOI269" s="710"/>
      <c r="WOJ269" s="710"/>
      <c r="WOK269" s="710"/>
      <c r="WOL269" s="710"/>
      <c r="WOM269" s="710"/>
      <c r="WON269" s="710"/>
      <c r="WOO269" s="710"/>
      <c r="WOP269" s="710"/>
      <c r="WOQ269" s="710"/>
      <c r="WOR269" s="710"/>
      <c r="WOS269" s="710"/>
      <c r="WOT269" s="710"/>
      <c r="WOU269" s="710"/>
      <c r="WOV269" s="710"/>
      <c r="WOW269" s="710"/>
      <c r="WOX269" s="710"/>
      <c r="WOY269" s="710"/>
      <c r="WOZ269" s="710"/>
      <c r="WPA269" s="710"/>
      <c r="WPB269" s="710"/>
      <c r="WPC269" s="710"/>
      <c r="WPD269" s="710"/>
      <c r="WPE269" s="710"/>
      <c r="WPF269" s="710"/>
      <c r="WPG269" s="710"/>
      <c r="WPH269" s="710"/>
      <c r="WPI269" s="710"/>
      <c r="WPJ269" s="710"/>
      <c r="WPK269" s="710"/>
      <c r="WPL269" s="710"/>
      <c r="WPM269" s="710"/>
      <c r="WPN269" s="710"/>
      <c r="WPO269" s="710"/>
      <c r="WPP269" s="710"/>
      <c r="WPQ269" s="710"/>
      <c r="WPR269" s="710"/>
      <c r="WPS269" s="710"/>
      <c r="WPT269" s="710"/>
      <c r="WPU269" s="710"/>
      <c r="WPV269" s="710"/>
      <c r="WPW269" s="710"/>
      <c r="WPX269" s="710"/>
      <c r="WPY269" s="710"/>
      <c r="WPZ269" s="710"/>
      <c r="WQA269" s="710"/>
      <c r="WQB269" s="710"/>
      <c r="WQC269" s="710"/>
      <c r="WQD269" s="710"/>
      <c r="WQE269" s="710"/>
      <c r="WQF269" s="710"/>
      <c r="WQG269" s="710"/>
      <c r="WQH269" s="710"/>
      <c r="WQI269" s="710"/>
      <c r="WQJ269" s="710"/>
      <c r="WQK269" s="710"/>
      <c r="WQL269" s="710"/>
      <c r="WQM269" s="710"/>
      <c r="WQN269" s="710"/>
      <c r="WQO269" s="710"/>
      <c r="WQP269" s="710"/>
      <c r="WQQ269" s="710"/>
      <c r="WQR269" s="710"/>
      <c r="WQS269" s="710"/>
      <c r="WQT269" s="710"/>
      <c r="WQU269" s="710"/>
      <c r="WQV269" s="710"/>
      <c r="WQW269" s="710"/>
      <c r="WQX269" s="710"/>
      <c r="WQY269" s="710"/>
      <c r="WQZ269" s="710"/>
      <c r="WRA269" s="710"/>
      <c r="WRB269" s="710"/>
      <c r="WRC269" s="710"/>
      <c r="WRD269" s="710"/>
      <c r="WRE269" s="710"/>
      <c r="WRF269" s="710"/>
      <c r="WRG269" s="710"/>
      <c r="WRH269" s="710"/>
      <c r="WRI269" s="710"/>
      <c r="WRJ269" s="710"/>
      <c r="WRK269" s="710"/>
      <c r="WRL269" s="710"/>
      <c r="WRM269" s="710"/>
      <c r="WRN269" s="710"/>
      <c r="WRO269" s="710"/>
      <c r="WRP269" s="710"/>
      <c r="WRQ269" s="710"/>
      <c r="WRR269" s="710"/>
      <c r="WRS269" s="710"/>
      <c r="WRT269" s="710"/>
      <c r="WRU269" s="710"/>
      <c r="WRV269" s="710"/>
      <c r="WRW269" s="710"/>
      <c r="WRX269" s="710"/>
      <c r="WRY269" s="710"/>
      <c r="WRZ269" s="710"/>
      <c r="WSA269" s="710"/>
      <c r="WSB269" s="710"/>
      <c r="WSC269" s="710"/>
      <c r="WSD269" s="710"/>
      <c r="WSE269" s="710"/>
      <c r="WSF269" s="710"/>
      <c r="WSG269" s="710"/>
      <c r="WSH269" s="710"/>
      <c r="WSI269" s="710"/>
      <c r="WSJ269" s="710"/>
      <c r="WSK269" s="710"/>
      <c r="WSL269" s="710"/>
      <c r="WSM269" s="710"/>
      <c r="WSN269" s="710"/>
      <c r="WSO269" s="710"/>
      <c r="WSP269" s="710"/>
      <c r="WSQ269" s="710"/>
      <c r="WSR269" s="710"/>
      <c r="WSS269" s="710"/>
      <c r="WST269" s="710"/>
      <c r="WSU269" s="710"/>
      <c r="WSV269" s="710"/>
      <c r="WSW269" s="710"/>
      <c r="WSX269" s="710"/>
      <c r="WSY269" s="710"/>
      <c r="WSZ269" s="710"/>
      <c r="WTA269" s="710"/>
      <c r="WTB269" s="710"/>
      <c r="WTC269" s="710"/>
      <c r="WTD269" s="710"/>
      <c r="WTE269" s="710"/>
      <c r="WTF269" s="710"/>
      <c r="WTG269" s="710"/>
      <c r="WTH269" s="710"/>
      <c r="WTI269" s="710"/>
      <c r="WTJ269" s="710"/>
      <c r="WTK269" s="710"/>
      <c r="WTL269" s="710"/>
      <c r="WTM269" s="710"/>
      <c r="WTN269" s="710"/>
      <c r="WTO269" s="710"/>
      <c r="WTP269" s="710"/>
      <c r="WTQ269" s="710"/>
      <c r="WTR269" s="710"/>
      <c r="WTS269" s="710"/>
      <c r="WTT269" s="710"/>
      <c r="WTU269" s="710"/>
      <c r="WTV269" s="710"/>
      <c r="WTW269" s="710"/>
      <c r="WTX269" s="710"/>
      <c r="WTY269" s="710"/>
      <c r="WTZ269" s="710"/>
      <c r="WUA269" s="710"/>
      <c r="WUB269" s="710"/>
      <c r="WUC269" s="710"/>
      <c r="WUD269" s="710"/>
      <c r="WUE269" s="710"/>
      <c r="WUF269" s="710"/>
      <c r="WUG269" s="710"/>
      <c r="WUH269" s="710"/>
      <c r="WUI269" s="710"/>
      <c r="WUJ269" s="710"/>
      <c r="WUK269" s="710"/>
      <c r="WUL269" s="710"/>
      <c r="WUM269" s="710"/>
      <c r="WUN269" s="710"/>
      <c r="WUO269" s="710"/>
      <c r="WUP269" s="710"/>
      <c r="WUQ269" s="710"/>
      <c r="WUR269" s="710"/>
      <c r="WUS269" s="710"/>
      <c r="WUT269" s="710"/>
      <c r="WUU269" s="710"/>
      <c r="WUV269" s="710"/>
      <c r="WUW269" s="710"/>
      <c r="WUX269" s="710"/>
      <c r="WUY269" s="710"/>
      <c r="WUZ269" s="710"/>
      <c r="WVA269" s="710"/>
      <c r="WVB269" s="710"/>
      <c r="WVC269" s="710"/>
      <c r="WVD269" s="710"/>
      <c r="WVE269" s="710"/>
      <c r="WVF269" s="710"/>
      <c r="WVG269" s="710"/>
      <c r="WVH269" s="710"/>
      <c r="WVI269" s="710"/>
      <c r="WVJ269" s="710"/>
      <c r="WVK269" s="710"/>
      <c r="WVL269" s="710"/>
      <c r="WVM269" s="710"/>
      <c r="WVN269" s="710"/>
      <c r="WVO269" s="710"/>
      <c r="WVP269" s="710"/>
      <c r="WVQ269" s="710"/>
      <c r="WVR269" s="710"/>
      <c r="WVS269" s="710"/>
      <c r="WVT269" s="710"/>
      <c r="WVU269" s="710"/>
      <c r="WVV269" s="710"/>
      <c r="WVW269" s="710"/>
      <c r="WVX269" s="710"/>
      <c r="WVY269" s="710"/>
      <c r="WVZ269" s="710"/>
      <c r="WWA269" s="710"/>
      <c r="WWB269" s="710"/>
      <c r="WWC269" s="710"/>
      <c r="WWD269" s="710"/>
      <c r="WWE269" s="710"/>
      <c r="WWF269" s="710"/>
      <c r="WWG269" s="710"/>
      <c r="WWH269" s="710"/>
      <c r="WWI269" s="710"/>
      <c r="WWJ269" s="710"/>
      <c r="WWK269" s="710"/>
      <c r="WWL269" s="710"/>
      <c r="WWM269" s="710"/>
      <c r="WWN269" s="710"/>
      <c r="WWO269" s="710"/>
      <c r="WWP269" s="710"/>
      <c r="WWQ269" s="710"/>
      <c r="WWR269" s="710"/>
      <c r="WWS269" s="710"/>
      <c r="WWT269" s="710"/>
      <c r="WWU269" s="710"/>
      <c r="WWV269" s="710"/>
      <c r="WWW269" s="710"/>
      <c r="WWX269" s="710"/>
      <c r="WWY269" s="710"/>
      <c r="WWZ269" s="710"/>
      <c r="WXA269" s="710"/>
      <c r="WXB269" s="710"/>
      <c r="WXC269" s="710"/>
      <c r="WXD269" s="710"/>
      <c r="WXE269" s="710"/>
      <c r="WXF269" s="710"/>
      <c r="WXG269" s="710"/>
      <c r="WXH269" s="710"/>
      <c r="WXI269" s="710"/>
      <c r="WXJ269" s="710"/>
      <c r="WXK269" s="710"/>
      <c r="WXL269" s="710"/>
      <c r="WXM269" s="710"/>
      <c r="WXN269" s="710"/>
      <c r="WXO269" s="710"/>
      <c r="WXP269" s="710"/>
      <c r="WXQ269" s="710"/>
      <c r="WXR269" s="710"/>
      <c r="WXS269" s="710"/>
      <c r="WXT269" s="710"/>
      <c r="WXU269" s="710"/>
      <c r="WXV269" s="710"/>
      <c r="WXW269" s="710"/>
      <c r="WXX269" s="710"/>
      <c r="WXY269" s="710"/>
      <c r="WXZ269" s="710"/>
      <c r="WYA269" s="710"/>
      <c r="WYB269" s="710"/>
      <c r="WYC269" s="710"/>
      <c r="WYD269" s="710"/>
      <c r="WYE269" s="710"/>
      <c r="WYF269" s="710"/>
      <c r="WYG269" s="710"/>
      <c r="WYH269" s="710"/>
      <c r="WYI269" s="710"/>
      <c r="WYJ269" s="710"/>
      <c r="WYK269" s="710"/>
      <c r="WYL269" s="710"/>
      <c r="WYM269" s="710"/>
      <c r="WYN269" s="710"/>
      <c r="WYO269" s="710"/>
      <c r="WYP269" s="710"/>
      <c r="WYQ269" s="710"/>
      <c r="WYR269" s="710"/>
      <c r="WYS269" s="710"/>
      <c r="WYT269" s="710"/>
      <c r="WYU269" s="710"/>
      <c r="WYV269" s="710"/>
      <c r="WYW269" s="710"/>
      <c r="WYX269" s="710"/>
      <c r="WYY269" s="710"/>
      <c r="WYZ269" s="710"/>
      <c r="WZA269" s="710"/>
      <c r="WZB269" s="710"/>
      <c r="WZC269" s="710"/>
      <c r="WZD269" s="710"/>
      <c r="WZE269" s="710"/>
      <c r="WZF269" s="710"/>
      <c r="WZG269" s="710"/>
      <c r="WZH269" s="710"/>
      <c r="WZI269" s="710"/>
      <c r="WZJ269" s="710"/>
      <c r="WZK269" s="710"/>
      <c r="WZL269" s="710"/>
      <c r="WZM269" s="710"/>
      <c r="WZN269" s="710"/>
      <c r="WZO269" s="710"/>
      <c r="WZP269" s="710"/>
      <c r="WZQ269" s="710"/>
      <c r="WZR269" s="710"/>
      <c r="WZS269" s="710"/>
      <c r="WZT269" s="710"/>
      <c r="WZU269" s="710"/>
      <c r="WZV269" s="710"/>
      <c r="WZW269" s="710"/>
      <c r="WZX269" s="710"/>
      <c r="WZY269" s="710"/>
      <c r="WZZ269" s="710"/>
      <c r="XAA269" s="710"/>
      <c r="XAB269" s="710"/>
      <c r="XAC269" s="710"/>
      <c r="XAD269" s="710"/>
      <c r="XAE269" s="710"/>
      <c r="XAF269" s="710"/>
      <c r="XAG269" s="710"/>
      <c r="XAH269" s="710"/>
      <c r="XAI269" s="710"/>
      <c r="XAJ269" s="710"/>
      <c r="XAK269" s="710"/>
      <c r="XAL269" s="710"/>
      <c r="XAM269" s="710"/>
      <c r="XAN269" s="710"/>
      <c r="XAO269" s="710"/>
      <c r="XAP269" s="710"/>
      <c r="XAQ269" s="710"/>
      <c r="XAR269" s="710"/>
      <c r="XAS269" s="710"/>
      <c r="XAT269" s="710"/>
      <c r="XAU269" s="710"/>
      <c r="XAV269" s="710"/>
      <c r="XAW269" s="710"/>
      <c r="XAX269" s="710"/>
      <c r="XAY269" s="710"/>
      <c r="XAZ269" s="710"/>
      <c r="XBA269" s="710"/>
      <c r="XBB269" s="710"/>
      <c r="XBC269" s="710"/>
      <c r="XBD269" s="710"/>
      <c r="XBE269" s="710"/>
      <c r="XBF269" s="710"/>
      <c r="XBG269" s="710"/>
      <c r="XBH269" s="710"/>
      <c r="XBI269" s="710"/>
      <c r="XBJ269" s="710"/>
      <c r="XBK269" s="710"/>
      <c r="XBL269" s="710"/>
      <c r="XBM269" s="710"/>
      <c r="XBN269" s="710"/>
      <c r="XBO269" s="710"/>
      <c r="XBP269" s="710"/>
      <c r="XBQ269" s="710"/>
      <c r="XBR269" s="710"/>
      <c r="XBS269" s="710"/>
      <c r="XBT269" s="710"/>
      <c r="XBU269" s="710"/>
      <c r="XBV269" s="710"/>
      <c r="XBW269" s="710"/>
      <c r="XBX269" s="710"/>
      <c r="XBY269" s="710"/>
      <c r="XBZ269" s="710"/>
      <c r="XCA269" s="710"/>
      <c r="XCB269" s="710"/>
      <c r="XCC269" s="710"/>
      <c r="XCD269" s="710"/>
      <c r="XCE269" s="710"/>
      <c r="XCF269" s="710"/>
      <c r="XCG269" s="710"/>
      <c r="XCH269" s="710"/>
      <c r="XCI269" s="710"/>
      <c r="XCJ269" s="710"/>
      <c r="XCK269" s="710"/>
      <c r="XCL269" s="710"/>
      <c r="XCM269" s="710"/>
      <c r="XCN269" s="710"/>
      <c r="XCO269" s="710"/>
      <c r="XCP269" s="710"/>
      <c r="XCQ269" s="710"/>
      <c r="XCR269" s="710"/>
      <c r="XCS269" s="710"/>
      <c r="XCT269" s="710"/>
      <c r="XCU269" s="710"/>
      <c r="XCV269" s="710"/>
      <c r="XCW269" s="710"/>
      <c r="XCX269" s="710"/>
      <c r="XCY269" s="710"/>
      <c r="XCZ269" s="710"/>
      <c r="XDA269" s="710"/>
      <c r="XDB269" s="710"/>
      <c r="XDC269" s="710"/>
      <c r="XDD269" s="710"/>
      <c r="XDE269" s="710"/>
      <c r="XDF269" s="710"/>
      <c r="XDG269" s="710"/>
      <c r="XDH269" s="710"/>
      <c r="XDI269" s="710"/>
      <c r="XDJ269" s="710"/>
      <c r="XDK269" s="710"/>
      <c r="XDL269" s="710"/>
      <c r="XDM269" s="710"/>
      <c r="XDN269" s="710"/>
      <c r="XDO269" s="710"/>
      <c r="XDP269" s="710"/>
      <c r="XDQ269" s="710"/>
      <c r="XDR269" s="710"/>
      <c r="XDS269" s="710"/>
      <c r="XDT269" s="710"/>
      <c r="XDU269" s="710"/>
      <c r="XDV269" s="710"/>
      <c r="XDW269" s="710"/>
      <c r="XDX269" s="710"/>
      <c r="XDY269" s="710"/>
      <c r="XDZ269" s="710"/>
      <c r="XEA269" s="710"/>
      <c r="XEB269" s="710"/>
      <c r="XEC269" s="710"/>
      <c r="XED269" s="710"/>
      <c r="XEE269" s="710"/>
      <c r="XEF269" s="710"/>
      <c r="XEG269" s="710"/>
      <c r="XEH269" s="710"/>
      <c r="XEI269" s="710"/>
      <c r="XEJ269" s="710"/>
      <c r="XEK269" s="710"/>
      <c r="XEL269" s="710"/>
      <c r="XEM269" s="710"/>
      <c r="XEN269" s="710"/>
      <c r="XEO269" s="710"/>
      <c r="XEP269" s="710"/>
      <c r="XEQ269" s="710"/>
      <c r="XER269" s="710"/>
      <c r="XES269" s="710"/>
      <c r="XET269" s="710"/>
      <c r="XEU269" s="710"/>
      <c r="XEV269" s="710"/>
      <c r="XEW269" s="710"/>
      <c r="XEX269" s="710"/>
      <c r="XEY269" s="710"/>
      <c r="XEZ269" s="710"/>
      <c r="XFA269" s="710"/>
      <c r="XFB269" s="710"/>
      <c r="XFC269" s="710"/>
      <c r="XFD269" s="710"/>
    </row>
    <row r="270" spans="1:16384" customFormat="1" ht="34" customHeight="1" x14ac:dyDescent="0.35">
      <c r="A270" s="160"/>
      <c r="B270" s="716"/>
      <c r="C270" s="716"/>
      <c r="D270" s="716"/>
      <c r="E270" s="716"/>
      <c r="F270" s="716"/>
      <c r="G270" s="601"/>
      <c r="H270" s="601"/>
      <c r="I270" s="601"/>
      <c r="J270" s="601"/>
      <c r="K270" s="601"/>
      <c r="L270" s="601"/>
      <c r="M270" s="601"/>
      <c r="N270" s="601"/>
      <c r="O270" s="601"/>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row>
    <row r="271" spans="1:16384" s="159" customFormat="1" ht="15" customHeight="1" x14ac:dyDescent="0.2">
      <c r="A271" s="164"/>
      <c r="B271" s="727"/>
      <c r="C271" s="728"/>
      <c r="D271" s="728"/>
      <c r="E271" s="729"/>
      <c r="F271" s="729"/>
      <c r="G271" s="730"/>
      <c r="H271" s="601"/>
      <c r="I271" s="601"/>
      <c r="J271" s="601"/>
      <c r="K271" s="601"/>
      <c r="L271" s="601"/>
      <c r="M271" s="601"/>
      <c r="N271" s="601"/>
      <c r="O271" s="601"/>
      <c r="P271" s="601"/>
      <c r="Q271" s="601"/>
      <c r="R271" s="601"/>
      <c r="S271" s="601"/>
      <c r="T271" s="601"/>
      <c r="U271" s="601"/>
      <c r="V271" s="601"/>
      <c r="W271" s="601"/>
      <c r="X271" s="601"/>
      <c r="Y271" s="601"/>
      <c r="Z271" s="601"/>
      <c r="AA271" s="601"/>
      <c r="AB271" s="601"/>
      <c r="AC271" s="601"/>
      <c r="AD271" s="601"/>
      <c r="AE271" s="601"/>
      <c r="AF271" s="601"/>
      <c r="AG271" s="601"/>
      <c r="AH271" s="601"/>
      <c r="AI271" s="601"/>
      <c r="AJ271" s="601"/>
      <c r="AK271" s="601"/>
      <c r="AL271" s="601"/>
      <c r="AM271" s="601"/>
      <c r="AN271" s="601"/>
      <c r="AO271" s="601"/>
      <c r="AP271" s="601"/>
      <c r="AQ271" s="601"/>
    </row>
    <row r="272" spans="1:16384" s="159" customFormat="1" ht="15" customHeight="1" x14ac:dyDescent="0.2">
      <c r="A272" s="164"/>
      <c r="B272" s="727"/>
      <c r="C272" s="728"/>
      <c r="D272" s="728"/>
      <c r="E272" s="728"/>
      <c r="F272" s="728"/>
      <c r="G272" s="731"/>
      <c r="H272" s="601"/>
      <c r="I272" s="601"/>
      <c r="J272" s="601"/>
      <c r="K272" s="601"/>
      <c r="L272" s="601"/>
      <c r="M272" s="601"/>
      <c r="N272" s="601"/>
      <c r="O272" s="601"/>
      <c r="P272" s="601"/>
      <c r="Q272" s="601"/>
      <c r="R272" s="601"/>
      <c r="S272" s="601"/>
      <c r="T272" s="601"/>
      <c r="U272" s="601"/>
      <c r="V272" s="601"/>
      <c r="W272" s="601"/>
      <c r="X272" s="601"/>
      <c r="Y272" s="601"/>
      <c r="Z272" s="601"/>
      <c r="AA272" s="601"/>
      <c r="AB272" s="601"/>
      <c r="AC272" s="601"/>
      <c r="AD272" s="601"/>
      <c r="AE272" s="601"/>
      <c r="AF272" s="601"/>
      <c r="AG272" s="601"/>
      <c r="AH272" s="601"/>
      <c r="AI272" s="601"/>
      <c r="AJ272" s="601"/>
      <c r="AK272" s="601"/>
      <c r="AL272" s="601"/>
      <c r="AM272" s="601"/>
      <c r="AN272" s="601"/>
      <c r="AO272" s="601"/>
      <c r="AP272" s="601"/>
      <c r="AQ272" s="601"/>
    </row>
    <row r="273" spans="1:16384" s="159" customFormat="1" ht="15" customHeight="1" x14ac:dyDescent="0.2">
      <c r="A273" s="164"/>
      <c r="B273" s="727"/>
      <c r="C273" s="728"/>
      <c r="D273" s="728"/>
      <c r="E273" s="728"/>
      <c r="F273" s="728"/>
      <c r="G273" s="731"/>
      <c r="H273" s="601"/>
      <c r="I273" s="601"/>
      <c r="J273" s="601"/>
      <c r="K273" s="601"/>
      <c r="L273" s="601"/>
      <c r="M273" s="601"/>
      <c r="N273" s="601"/>
      <c r="O273" s="601"/>
      <c r="P273" s="601"/>
      <c r="Q273" s="601"/>
      <c r="R273" s="601"/>
      <c r="S273" s="601"/>
      <c r="T273" s="601"/>
      <c r="U273" s="601"/>
      <c r="V273" s="601"/>
      <c r="W273" s="601"/>
      <c r="X273" s="601"/>
      <c r="Y273" s="601"/>
      <c r="Z273" s="601"/>
      <c r="AA273" s="601"/>
      <c r="AB273" s="601"/>
      <c r="AC273" s="601"/>
      <c r="AD273" s="601"/>
      <c r="AE273" s="601"/>
      <c r="AF273" s="601"/>
      <c r="AG273" s="601"/>
      <c r="AH273" s="601"/>
      <c r="AI273" s="601"/>
      <c r="AJ273" s="601"/>
      <c r="AK273" s="601"/>
      <c r="AL273" s="601"/>
      <c r="AM273" s="601"/>
      <c r="AN273" s="601"/>
      <c r="AO273" s="601"/>
      <c r="AP273" s="601"/>
      <c r="AQ273" s="601"/>
    </row>
    <row r="274" spans="1:16384" s="159" customFormat="1" ht="15" customHeight="1" x14ac:dyDescent="0.2">
      <c r="A274" s="606"/>
      <c r="B274" s="732"/>
      <c r="C274" s="733"/>
      <c r="D274" s="733"/>
      <c r="E274" s="733"/>
      <c r="F274" s="733"/>
      <c r="G274" s="734"/>
      <c r="H274" s="601"/>
      <c r="I274" s="601"/>
      <c r="J274" s="601"/>
      <c r="K274" s="601"/>
      <c r="L274" s="601"/>
      <c r="M274" s="601"/>
      <c r="N274" s="601"/>
      <c r="O274" s="601"/>
      <c r="P274" s="601"/>
      <c r="Q274" s="714"/>
      <c r="R274" s="714"/>
      <c r="S274" s="714"/>
      <c r="T274" s="714"/>
      <c r="U274" s="714"/>
      <c r="V274" s="714"/>
      <c r="W274" s="714"/>
      <c r="X274" s="714"/>
      <c r="Y274" s="714"/>
      <c r="Z274" s="714"/>
      <c r="AA274" s="714"/>
      <c r="AB274" s="714"/>
      <c r="AC274" s="714"/>
      <c r="AD274" s="714"/>
      <c r="AE274" s="714"/>
      <c r="AF274" s="714"/>
      <c r="AG274" s="714"/>
      <c r="AH274" s="714"/>
      <c r="AI274" s="714"/>
      <c r="AJ274" s="714"/>
      <c r="AK274" s="714"/>
      <c r="AL274" s="714"/>
      <c r="AM274" s="714"/>
      <c r="AN274" s="714"/>
      <c r="AO274" s="710"/>
      <c r="AP274" s="710"/>
      <c r="AQ274" s="710"/>
      <c r="AR274" s="710"/>
      <c r="AS274" s="710"/>
      <c r="AT274" s="710"/>
      <c r="AU274" s="710"/>
      <c r="AV274" s="710"/>
      <c r="AW274" s="710"/>
      <c r="AX274" s="710"/>
      <c r="AY274" s="710"/>
      <c r="AZ274" s="710"/>
      <c r="BA274" s="710"/>
      <c r="BB274" s="710"/>
      <c r="BC274" s="710"/>
      <c r="BD274" s="710"/>
      <c r="BE274" s="710"/>
      <c r="BF274" s="710"/>
      <c r="BG274" s="710"/>
      <c r="BH274" s="710"/>
      <c r="BI274" s="710"/>
      <c r="BJ274" s="710"/>
      <c r="BK274" s="710"/>
      <c r="BL274" s="710"/>
      <c r="BM274" s="710"/>
      <c r="BN274" s="710"/>
      <c r="BO274" s="710"/>
      <c r="BP274" s="710"/>
      <c r="BQ274" s="710"/>
      <c r="BR274" s="710"/>
      <c r="BS274" s="710"/>
      <c r="BT274" s="710"/>
      <c r="BU274" s="710"/>
      <c r="BV274" s="710"/>
      <c r="BW274" s="710"/>
      <c r="BX274" s="710"/>
      <c r="BY274" s="710"/>
      <c r="BZ274" s="710"/>
      <c r="CA274" s="710"/>
      <c r="CB274" s="710"/>
      <c r="CC274" s="710"/>
      <c r="CD274" s="710"/>
      <c r="CE274" s="710"/>
      <c r="CF274" s="710"/>
      <c r="CG274" s="710"/>
      <c r="CH274" s="710"/>
      <c r="CI274" s="710"/>
      <c r="CJ274" s="710"/>
      <c r="CK274" s="710"/>
      <c r="CL274" s="710"/>
      <c r="CM274" s="710"/>
      <c r="CN274" s="710"/>
      <c r="CO274" s="710"/>
      <c r="CP274" s="710"/>
      <c r="CQ274" s="710"/>
      <c r="CR274" s="710"/>
      <c r="CS274" s="710"/>
      <c r="CT274" s="710"/>
      <c r="CU274" s="710"/>
      <c r="CV274" s="710"/>
      <c r="CW274" s="710"/>
      <c r="CX274" s="710"/>
      <c r="CY274" s="710"/>
      <c r="CZ274" s="710"/>
      <c r="DA274" s="710"/>
      <c r="DB274" s="710"/>
      <c r="DC274" s="710"/>
      <c r="DD274" s="710"/>
      <c r="DE274" s="710"/>
      <c r="DF274" s="710"/>
      <c r="DG274" s="710"/>
      <c r="DH274" s="710"/>
      <c r="DI274" s="710"/>
      <c r="DJ274" s="710"/>
      <c r="DK274" s="710"/>
      <c r="DL274" s="710"/>
      <c r="DM274" s="710"/>
      <c r="DN274" s="710"/>
      <c r="DO274" s="710"/>
      <c r="DP274" s="710"/>
      <c r="DQ274" s="710"/>
      <c r="DR274" s="710"/>
      <c r="DS274" s="710"/>
      <c r="DT274" s="710"/>
      <c r="DU274" s="710"/>
      <c r="DV274" s="710"/>
      <c r="DW274" s="710"/>
      <c r="DX274" s="710"/>
      <c r="DY274" s="710"/>
      <c r="DZ274" s="710"/>
      <c r="EA274" s="710"/>
      <c r="EB274" s="710"/>
      <c r="EC274" s="710"/>
      <c r="ED274" s="710"/>
      <c r="EE274" s="710"/>
      <c r="EF274" s="710"/>
      <c r="EG274" s="710"/>
      <c r="EH274" s="710"/>
      <c r="EI274" s="710"/>
      <c r="EJ274" s="710"/>
      <c r="EK274" s="710"/>
      <c r="EL274" s="710"/>
      <c r="EM274" s="710"/>
      <c r="EN274" s="710"/>
      <c r="EO274" s="710"/>
      <c r="EP274" s="710"/>
      <c r="EQ274" s="710"/>
      <c r="ER274" s="710"/>
      <c r="ES274" s="710"/>
      <c r="ET274" s="710"/>
      <c r="EU274" s="710"/>
      <c r="EV274" s="710"/>
      <c r="EW274" s="710"/>
      <c r="EX274" s="710"/>
      <c r="EY274" s="710"/>
      <c r="EZ274" s="710"/>
      <c r="FA274" s="710"/>
      <c r="FB274" s="710"/>
      <c r="FC274" s="710"/>
      <c r="FD274" s="710"/>
      <c r="FE274" s="710"/>
      <c r="FF274" s="710"/>
      <c r="FG274" s="710"/>
      <c r="FH274" s="710"/>
      <c r="FI274" s="710"/>
      <c r="FJ274" s="710"/>
      <c r="FK274" s="710"/>
      <c r="FL274" s="710"/>
      <c r="FM274" s="710"/>
      <c r="FN274" s="710"/>
      <c r="FO274" s="710"/>
      <c r="FP274" s="710"/>
      <c r="FQ274" s="710"/>
      <c r="FR274" s="710"/>
      <c r="FS274" s="710"/>
      <c r="FT274" s="710"/>
      <c r="FU274" s="710"/>
      <c r="FV274" s="710"/>
      <c r="FW274" s="710"/>
      <c r="FX274" s="710"/>
      <c r="FY274" s="710"/>
      <c r="FZ274" s="710"/>
      <c r="GA274" s="710"/>
      <c r="GB274" s="710"/>
      <c r="GC274" s="710"/>
      <c r="GD274" s="710"/>
      <c r="GE274" s="710"/>
      <c r="GF274" s="710"/>
      <c r="GG274" s="710"/>
      <c r="GH274" s="710"/>
      <c r="GI274" s="710"/>
      <c r="GJ274" s="710"/>
      <c r="GK274" s="710"/>
      <c r="GL274" s="710"/>
      <c r="GM274" s="710"/>
      <c r="GN274" s="710"/>
      <c r="GO274" s="710"/>
      <c r="GP274" s="710"/>
      <c r="GQ274" s="710"/>
      <c r="GR274" s="710"/>
      <c r="GS274" s="710"/>
      <c r="GT274" s="710"/>
      <c r="GU274" s="710"/>
      <c r="GV274" s="710"/>
      <c r="GW274" s="710"/>
      <c r="GX274" s="710"/>
      <c r="GY274" s="710"/>
      <c r="GZ274" s="710"/>
      <c r="HA274" s="710"/>
      <c r="HB274" s="710"/>
      <c r="HC274" s="710"/>
      <c r="HD274" s="710"/>
      <c r="HE274" s="710"/>
      <c r="HF274" s="710"/>
      <c r="HG274" s="710"/>
      <c r="HH274" s="710"/>
      <c r="HI274" s="710"/>
      <c r="HJ274" s="710"/>
      <c r="HK274" s="710"/>
      <c r="HL274" s="710"/>
      <c r="HM274" s="710"/>
      <c r="HN274" s="710"/>
      <c r="HO274" s="710"/>
      <c r="HP274" s="710"/>
      <c r="HQ274" s="710"/>
      <c r="HR274" s="710"/>
      <c r="HS274" s="710"/>
      <c r="HT274" s="710"/>
      <c r="HU274" s="710"/>
      <c r="HV274" s="710"/>
      <c r="HW274" s="710"/>
      <c r="HX274" s="710"/>
      <c r="HY274" s="710"/>
      <c r="HZ274" s="710"/>
      <c r="IA274" s="710"/>
      <c r="IB274" s="710"/>
      <c r="IC274" s="710"/>
      <c r="ID274" s="710"/>
      <c r="IE274" s="710"/>
      <c r="IF274" s="710"/>
      <c r="IG274" s="710"/>
      <c r="IH274" s="710"/>
      <c r="II274" s="710"/>
      <c r="IJ274" s="710"/>
      <c r="IK274" s="710"/>
      <c r="IL274" s="710"/>
      <c r="IM274" s="710"/>
      <c r="IN274" s="710"/>
      <c r="IO274" s="710"/>
      <c r="IP274" s="710"/>
      <c r="IQ274" s="710"/>
      <c r="IR274" s="710"/>
      <c r="IS274" s="710"/>
      <c r="IT274" s="710"/>
      <c r="IU274" s="710"/>
      <c r="IV274" s="710"/>
      <c r="IW274" s="710"/>
      <c r="IX274" s="710"/>
      <c r="IY274" s="710"/>
      <c r="IZ274" s="710"/>
      <c r="JA274" s="710"/>
      <c r="JB274" s="710"/>
      <c r="JC274" s="710"/>
      <c r="JD274" s="710"/>
      <c r="JE274" s="710"/>
      <c r="JF274" s="710"/>
      <c r="JG274" s="710"/>
      <c r="JH274" s="710"/>
      <c r="JI274" s="710"/>
      <c r="JJ274" s="710"/>
      <c r="JK274" s="710"/>
      <c r="JL274" s="710"/>
      <c r="JM274" s="710"/>
      <c r="JN274" s="710"/>
      <c r="JO274" s="710"/>
      <c r="JP274" s="710"/>
      <c r="JQ274" s="710"/>
      <c r="JR274" s="710"/>
      <c r="JS274" s="710"/>
      <c r="JT274" s="710"/>
      <c r="JU274" s="710"/>
      <c r="JV274" s="710"/>
      <c r="JW274" s="710"/>
      <c r="JX274" s="710"/>
      <c r="JY274" s="710"/>
      <c r="JZ274" s="710"/>
      <c r="KA274" s="710"/>
      <c r="KB274" s="710"/>
      <c r="KC274" s="710"/>
      <c r="KD274" s="710"/>
      <c r="KE274" s="710"/>
      <c r="KF274" s="710"/>
      <c r="KG274" s="710"/>
      <c r="KH274" s="710"/>
      <c r="KI274" s="710"/>
      <c r="KJ274" s="710"/>
      <c r="KK274" s="710"/>
      <c r="KL274" s="710"/>
      <c r="KM274" s="710"/>
      <c r="KN274" s="710"/>
      <c r="KO274" s="710"/>
      <c r="KP274" s="710"/>
      <c r="KQ274" s="710"/>
      <c r="KR274" s="710"/>
      <c r="KS274" s="710"/>
      <c r="KT274" s="710"/>
      <c r="KU274" s="710"/>
      <c r="KV274" s="710"/>
      <c r="KW274" s="710"/>
      <c r="KX274" s="710"/>
      <c r="KY274" s="710"/>
      <c r="KZ274" s="710"/>
      <c r="LA274" s="710"/>
      <c r="LB274" s="710"/>
      <c r="LC274" s="710"/>
      <c r="LD274" s="710"/>
      <c r="LE274" s="710"/>
      <c r="LF274" s="710"/>
      <c r="LG274" s="710"/>
      <c r="LH274" s="710"/>
      <c r="LI274" s="710"/>
      <c r="LJ274" s="710"/>
      <c r="LK274" s="710"/>
      <c r="LL274" s="710"/>
      <c r="LM274" s="710"/>
      <c r="LN274" s="710"/>
      <c r="LO274" s="710"/>
      <c r="LP274" s="710"/>
      <c r="LQ274" s="710"/>
      <c r="LR274" s="710"/>
      <c r="LS274" s="710"/>
      <c r="LT274" s="710"/>
      <c r="LU274" s="710"/>
      <c r="LV274" s="710"/>
      <c r="LW274" s="710"/>
      <c r="LX274" s="710"/>
      <c r="LY274" s="710"/>
      <c r="LZ274" s="710"/>
      <c r="MA274" s="710"/>
      <c r="MB274" s="710"/>
      <c r="MC274" s="710"/>
      <c r="MD274" s="710"/>
      <c r="ME274" s="710"/>
      <c r="MF274" s="710"/>
      <c r="MG274" s="710"/>
      <c r="MH274" s="710"/>
      <c r="MI274" s="710"/>
      <c r="MJ274" s="710"/>
      <c r="MK274" s="710"/>
      <c r="ML274" s="710"/>
      <c r="MM274" s="710"/>
      <c r="MN274" s="710"/>
      <c r="MO274" s="710"/>
      <c r="MP274" s="710"/>
      <c r="MQ274" s="710"/>
      <c r="MR274" s="710"/>
      <c r="MS274" s="710"/>
      <c r="MT274" s="710"/>
      <c r="MU274" s="710"/>
      <c r="MV274" s="710"/>
      <c r="MW274" s="710"/>
      <c r="MX274" s="710"/>
      <c r="MY274" s="710"/>
      <c r="MZ274" s="710"/>
      <c r="NA274" s="710"/>
      <c r="NB274" s="710"/>
      <c r="NC274" s="710"/>
      <c r="ND274" s="710"/>
      <c r="NE274" s="710"/>
      <c r="NF274" s="710"/>
      <c r="NG274" s="710"/>
      <c r="NH274" s="710"/>
      <c r="NI274" s="710"/>
      <c r="NJ274" s="710"/>
      <c r="NK274" s="710"/>
      <c r="NL274" s="710"/>
      <c r="NM274" s="710"/>
      <c r="NN274" s="710"/>
      <c r="NO274" s="710"/>
      <c r="NP274" s="710"/>
      <c r="NQ274" s="710"/>
      <c r="NR274" s="710"/>
      <c r="NS274" s="710"/>
      <c r="NT274" s="710"/>
      <c r="NU274" s="710"/>
      <c r="NV274" s="710"/>
      <c r="NW274" s="710"/>
      <c r="NX274" s="710"/>
      <c r="NY274" s="710"/>
      <c r="NZ274" s="710"/>
      <c r="OA274" s="710"/>
      <c r="OB274" s="710"/>
      <c r="OC274" s="710"/>
      <c r="OD274" s="710"/>
      <c r="OE274" s="710"/>
      <c r="OF274" s="710"/>
      <c r="OG274" s="710"/>
      <c r="OH274" s="710"/>
      <c r="OI274" s="710"/>
      <c r="OJ274" s="710"/>
      <c r="OK274" s="710"/>
      <c r="OL274" s="710"/>
      <c r="OM274" s="710"/>
      <c r="ON274" s="710"/>
      <c r="OO274" s="710"/>
      <c r="OP274" s="710"/>
      <c r="OQ274" s="710"/>
      <c r="OR274" s="710"/>
      <c r="OS274" s="710"/>
      <c r="OT274" s="710"/>
      <c r="OU274" s="710"/>
      <c r="OV274" s="710"/>
      <c r="OW274" s="710"/>
      <c r="OX274" s="710"/>
      <c r="OY274" s="710"/>
      <c r="OZ274" s="710"/>
      <c r="PA274" s="710"/>
      <c r="PB274" s="710"/>
      <c r="PC274" s="710"/>
      <c r="PD274" s="710"/>
      <c r="PE274" s="710"/>
      <c r="PF274" s="710"/>
      <c r="PG274" s="710"/>
      <c r="PH274" s="710"/>
      <c r="PI274" s="710"/>
      <c r="PJ274" s="710"/>
      <c r="PK274" s="710"/>
      <c r="PL274" s="710"/>
      <c r="PM274" s="710"/>
      <c r="PN274" s="710"/>
      <c r="PO274" s="710"/>
      <c r="PP274" s="710"/>
      <c r="PQ274" s="710"/>
      <c r="PR274" s="710"/>
      <c r="PS274" s="710"/>
      <c r="PT274" s="710"/>
      <c r="PU274" s="710"/>
      <c r="PV274" s="710"/>
      <c r="PW274" s="710"/>
      <c r="PX274" s="710"/>
      <c r="PY274" s="710"/>
      <c r="PZ274" s="710"/>
      <c r="QA274" s="710"/>
      <c r="QB274" s="710"/>
      <c r="QC274" s="710"/>
      <c r="QD274" s="710"/>
      <c r="QE274" s="710"/>
      <c r="QF274" s="710"/>
      <c r="QG274" s="710"/>
      <c r="QH274" s="710"/>
      <c r="QI274" s="710"/>
      <c r="QJ274" s="710"/>
      <c r="QK274" s="710"/>
      <c r="QL274" s="710"/>
      <c r="QM274" s="710"/>
      <c r="QN274" s="710"/>
      <c r="QO274" s="710"/>
      <c r="QP274" s="710"/>
      <c r="QQ274" s="710"/>
      <c r="QR274" s="710"/>
      <c r="QS274" s="710"/>
      <c r="QT274" s="710"/>
      <c r="QU274" s="710"/>
      <c r="QV274" s="710"/>
      <c r="QW274" s="710"/>
      <c r="QX274" s="710"/>
      <c r="QY274" s="710"/>
      <c r="QZ274" s="710"/>
      <c r="RA274" s="710"/>
      <c r="RB274" s="710"/>
      <c r="RC274" s="710"/>
      <c r="RD274" s="710"/>
      <c r="RE274" s="710"/>
      <c r="RF274" s="710"/>
      <c r="RG274" s="710"/>
      <c r="RH274" s="710"/>
      <c r="RI274" s="710"/>
      <c r="RJ274" s="710"/>
      <c r="RK274" s="710"/>
      <c r="RL274" s="710"/>
      <c r="RM274" s="710"/>
      <c r="RN274" s="710"/>
      <c r="RO274" s="710"/>
      <c r="RP274" s="710"/>
      <c r="RQ274" s="710"/>
      <c r="RR274" s="710"/>
      <c r="RS274" s="710"/>
      <c r="RT274" s="710"/>
      <c r="RU274" s="710"/>
      <c r="RV274" s="710"/>
      <c r="RW274" s="710"/>
      <c r="RX274" s="710"/>
      <c r="RY274" s="710"/>
      <c r="RZ274" s="710"/>
      <c r="SA274" s="710"/>
      <c r="SB274" s="710"/>
      <c r="SC274" s="710"/>
      <c r="SD274" s="710"/>
      <c r="SE274" s="710"/>
      <c r="SF274" s="710"/>
      <c r="SG274" s="710"/>
      <c r="SH274" s="710"/>
      <c r="SI274" s="710"/>
      <c r="SJ274" s="710"/>
      <c r="SK274" s="710"/>
      <c r="SL274" s="710"/>
      <c r="SM274" s="710"/>
      <c r="SN274" s="710"/>
      <c r="SO274" s="710"/>
      <c r="SP274" s="710"/>
      <c r="SQ274" s="710"/>
      <c r="SR274" s="710"/>
      <c r="SS274" s="710"/>
      <c r="ST274" s="710"/>
      <c r="SU274" s="710"/>
      <c r="SV274" s="710"/>
      <c r="SW274" s="710"/>
      <c r="SX274" s="710"/>
      <c r="SY274" s="710"/>
      <c r="SZ274" s="710"/>
      <c r="TA274" s="710"/>
      <c r="TB274" s="710"/>
      <c r="TC274" s="710"/>
      <c r="TD274" s="710"/>
      <c r="TE274" s="710"/>
      <c r="TF274" s="710"/>
      <c r="TG274" s="710"/>
      <c r="TH274" s="710"/>
      <c r="TI274" s="710"/>
      <c r="TJ274" s="710"/>
      <c r="TK274" s="710"/>
      <c r="TL274" s="710"/>
      <c r="TM274" s="710"/>
      <c r="TN274" s="710"/>
      <c r="TO274" s="710"/>
      <c r="TP274" s="710"/>
      <c r="TQ274" s="710"/>
      <c r="TR274" s="710"/>
      <c r="TS274" s="710"/>
      <c r="TT274" s="710"/>
      <c r="TU274" s="710"/>
      <c r="TV274" s="710"/>
      <c r="TW274" s="710"/>
      <c r="TX274" s="710"/>
      <c r="TY274" s="710"/>
      <c r="TZ274" s="710"/>
      <c r="UA274" s="710"/>
      <c r="UB274" s="710"/>
      <c r="UC274" s="710"/>
      <c r="UD274" s="710"/>
      <c r="UE274" s="710"/>
      <c r="UF274" s="710"/>
      <c r="UG274" s="710"/>
      <c r="UH274" s="710"/>
      <c r="UI274" s="710"/>
      <c r="UJ274" s="710"/>
      <c r="UK274" s="710"/>
      <c r="UL274" s="710"/>
      <c r="UM274" s="710"/>
      <c r="UN274" s="710"/>
      <c r="UO274" s="710"/>
      <c r="UP274" s="710"/>
      <c r="UQ274" s="710"/>
      <c r="UR274" s="710"/>
      <c r="US274" s="710"/>
      <c r="UT274" s="710"/>
      <c r="UU274" s="710"/>
      <c r="UV274" s="710"/>
      <c r="UW274" s="710"/>
      <c r="UX274" s="710"/>
      <c r="UY274" s="710"/>
      <c r="UZ274" s="710"/>
      <c r="VA274" s="710"/>
      <c r="VB274" s="710"/>
      <c r="VC274" s="710"/>
      <c r="VD274" s="710"/>
      <c r="VE274" s="710"/>
      <c r="VF274" s="710"/>
      <c r="VG274" s="710"/>
      <c r="VH274" s="710"/>
      <c r="VI274" s="710"/>
      <c r="VJ274" s="710"/>
      <c r="VK274" s="710"/>
      <c r="VL274" s="710"/>
      <c r="VM274" s="710"/>
      <c r="VN274" s="710"/>
      <c r="VO274" s="710"/>
      <c r="VP274" s="710"/>
      <c r="VQ274" s="710"/>
      <c r="VR274" s="710"/>
      <c r="VS274" s="710"/>
      <c r="VT274" s="710"/>
      <c r="VU274" s="710"/>
      <c r="VV274" s="710"/>
      <c r="VW274" s="710"/>
      <c r="VX274" s="710"/>
      <c r="VY274" s="710"/>
      <c r="VZ274" s="710"/>
      <c r="WA274" s="710"/>
      <c r="WB274" s="710"/>
      <c r="WC274" s="710"/>
      <c r="WD274" s="710"/>
      <c r="WE274" s="710"/>
      <c r="WF274" s="710"/>
      <c r="WG274" s="710"/>
      <c r="WH274" s="710"/>
      <c r="WI274" s="710"/>
      <c r="WJ274" s="710"/>
      <c r="WK274" s="710"/>
      <c r="WL274" s="710"/>
      <c r="WM274" s="710"/>
      <c r="WN274" s="710"/>
      <c r="WO274" s="710"/>
      <c r="WP274" s="710"/>
      <c r="WQ274" s="710"/>
      <c r="WR274" s="710"/>
      <c r="WS274" s="710"/>
      <c r="WT274" s="710"/>
      <c r="WU274" s="710"/>
      <c r="WV274" s="710"/>
      <c r="WW274" s="710"/>
      <c r="WX274" s="710"/>
      <c r="WY274" s="710"/>
      <c r="WZ274" s="710"/>
      <c r="XA274" s="710"/>
      <c r="XB274" s="710"/>
      <c r="XC274" s="710"/>
      <c r="XD274" s="710"/>
      <c r="XE274" s="710"/>
      <c r="XF274" s="710"/>
      <c r="XG274" s="710"/>
      <c r="XH274" s="710"/>
      <c r="XI274" s="710"/>
      <c r="XJ274" s="710"/>
      <c r="XK274" s="710"/>
      <c r="XL274" s="710"/>
      <c r="XM274" s="710"/>
      <c r="XN274" s="710"/>
      <c r="XO274" s="710"/>
      <c r="XP274" s="710"/>
      <c r="XQ274" s="710"/>
      <c r="XR274" s="710"/>
      <c r="XS274" s="710"/>
      <c r="XT274" s="710"/>
      <c r="XU274" s="710"/>
      <c r="XV274" s="710"/>
      <c r="XW274" s="710"/>
      <c r="XX274" s="710"/>
      <c r="XY274" s="710"/>
      <c r="XZ274" s="710"/>
      <c r="YA274" s="710"/>
      <c r="YB274" s="710"/>
      <c r="YC274" s="710"/>
      <c r="YD274" s="710"/>
      <c r="YE274" s="710"/>
      <c r="YF274" s="710"/>
      <c r="YG274" s="710"/>
      <c r="YH274" s="710"/>
      <c r="YI274" s="710"/>
      <c r="YJ274" s="710"/>
      <c r="YK274" s="710"/>
      <c r="YL274" s="710"/>
      <c r="YM274" s="710"/>
      <c r="YN274" s="710"/>
      <c r="YO274" s="710"/>
      <c r="YP274" s="710"/>
      <c r="YQ274" s="710"/>
      <c r="YR274" s="710"/>
      <c r="YS274" s="710"/>
      <c r="YT274" s="710"/>
      <c r="YU274" s="710"/>
      <c r="YV274" s="710"/>
      <c r="YW274" s="710"/>
      <c r="YX274" s="710"/>
      <c r="YY274" s="710"/>
      <c r="YZ274" s="710"/>
      <c r="ZA274" s="710"/>
      <c r="ZB274" s="710"/>
      <c r="ZC274" s="710"/>
      <c r="ZD274" s="710"/>
      <c r="ZE274" s="710"/>
      <c r="ZF274" s="710"/>
      <c r="ZG274" s="710"/>
      <c r="ZH274" s="710"/>
      <c r="ZI274" s="710"/>
      <c r="ZJ274" s="710"/>
      <c r="ZK274" s="710"/>
      <c r="ZL274" s="710"/>
      <c r="ZM274" s="710"/>
      <c r="ZN274" s="710"/>
      <c r="ZO274" s="710"/>
      <c r="ZP274" s="710"/>
      <c r="ZQ274" s="710"/>
      <c r="ZR274" s="710"/>
      <c r="ZS274" s="710"/>
      <c r="ZT274" s="710"/>
      <c r="ZU274" s="710"/>
      <c r="ZV274" s="710"/>
      <c r="ZW274" s="710"/>
      <c r="ZX274" s="710"/>
      <c r="ZY274" s="710"/>
      <c r="ZZ274" s="710"/>
      <c r="AAA274" s="710"/>
      <c r="AAB274" s="710"/>
      <c r="AAC274" s="710"/>
      <c r="AAD274" s="710"/>
      <c r="AAE274" s="710"/>
      <c r="AAF274" s="710"/>
      <c r="AAG274" s="710"/>
      <c r="AAH274" s="710"/>
      <c r="AAI274" s="710"/>
      <c r="AAJ274" s="710"/>
      <c r="AAK274" s="710"/>
      <c r="AAL274" s="710"/>
      <c r="AAM274" s="710"/>
      <c r="AAN274" s="710"/>
      <c r="AAO274" s="710"/>
      <c r="AAP274" s="710"/>
      <c r="AAQ274" s="710"/>
      <c r="AAR274" s="710"/>
      <c r="AAS274" s="710"/>
      <c r="AAT274" s="710"/>
      <c r="AAU274" s="710"/>
      <c r="AAV274" s="710"/>
      <c r="AAW274" s="710"/>
      <c r="AAX274" s="710"/>
      <c r="AAY274" s="710"/>
      <c r="AAZ274" s="710"/>
      <c r="ABA274" s="710"/>
      <c r="ABB274" s="710"/>
      <c r="ABC274" s="710"/>
      <c r="ABD274" s="710"/>
      <c r="ABE274" s="710"/>
      <c r="ABF274" s="710"/>
      <c r="ABG274" s="710"/>
      <c r="ABH274" s="710"/>
      <c r="ABI274" s="710"/>
      <c r="ABJ274" s="710"/>
      <c r="ABK274" s="710"/>
      <c r="ABL274" s="710"/>
      <c r="ABM274" s="710"/>
      <c r="ABN274" s="710"/>
      <c r="ABO274" s="710"/>
      <c r="ABP274" s="710"/>
      <c r="ABQ274" s="710"/>
      <c r="ABR274" s="710"/>
      <c r="ABS274" s="710"/>
      <c r="ABT274" s="710"/>
      <c r="ABU274" s="710"/>
      <c r="ABV274" s="710"/>
      <c r="ABW274" s="710"/>
      <c r="ABX274" s="710"/>
      <c r="ABY274" s="710"/>
      <c r="ABZ274" s="710"/>
      <c r="ACA274" s="710"/>
      <c r="ACB274" s="710"/>
      <c r="ACC274" s="710"/>
      <c r="ACD274" s="710"/>
      <c r="ACE274" s="710"/>
      <c r="ACF274" s="710"/>
      <c r="ACG274" s="710"/>
      <c r="ACH274" s="710"/>
      <c r="ACI274" s="710"/>
      <c r="ACJ274" s="710"/>
      <c r="ACK274" s="710"/>
      <c r="ACL274" s="710"/>
      <c r="ACM274" s="710"/>
      <c r="ACN274" s="710"/>
      <c r="ACO274" s="710"/>
      <c r="ACP274" s="710"/>
      <c r="ACQ274" s="710"/>
      <c r="ACR274" s="710"/>
      <c r="ACS274" s="710"/>
      <c r="ACT274" s="710"/>
      <c r="ACU274" s="710"/>
      <c r="ACV274" s="710"/>
      <c r="ACW274" s="710"/>
      <c r="ACX274" s="710"/>
      <c r="ACY274" s="710"/>
      <c r="ACZ274" s="710"/>
      <c r="ADA274" s="710"/>
      <c r="ADB274" s="710"/>
      <c r="ADC274" s="710"/>
      <c r="ADD274" s="710"/>
      <c r="ADE274" s="710"/>
      <c r="ADF274" s="710"/>
      <c r="ADG274" s="710"/>
      <c r="ADH274" s="710"/>
      <c r="ADI274" s="710"/>
      <c r="ADJ274" s="710"/>
      <c r="ADK274" s="710"/>
      <c r="ADL274" s="710"/>
      <c r="ADM274" s="710"/>
      <c r="ADN274" s="710"/>
      <c r="ADO274" s="710"/>
      <c r="ADP274" s="710"/>
      <c r="ADQ274" s="710"/>
      <c r="ADR274" s="710"/>
      <c r="ADS274" s="710"/>
      <c r="ADT274" s="710"/>
      <c r="ADU274" s="710"/>
      <c r="ADV274" s="710"/>
      <c r="ADW274" s="710"/>
      <c r="ADX274" s="710"/>
      <c r="ADY274" s="710"/>
      <c r="ADZ274" s="710"/>
      <c r="AEA274" s="710"/>
      <c r="AEB274" s="710"/>
      <c r="AEC274" s="710"/>
      <c r="AED274" s="710"/>
      <c r="AEE274" s="710"/>
      <c r="AEF274" s="710"/>
      <c r="AEG274" s="710"/>
      <c r="AEH274" s="710"/>
      <c r="AEI274" s="710"/>
      <c r="AEJ274" s="710"/>
      <c r="AEK274" s="710"/>
      <c r="AEL274" s="710"/>
      <c r="AEM274" s="710"/>
      <c r="AEN274" s="710"/>
      <c r="AEO274" s="710"/>
      <c r="AEP274" s="710"/>
      <c r="AEQ274" s="710"/>
      <c r="AER274" s="710"/>
      <c r="AES274" s="710"/>
      <c r="AET274" s="710"/>
      <c r="AEU274" s="710"/>
      <c r="AEV274" s="710"/>
      <c r="AEW274" s="710"/>
      <c r="AEX274" s="710"/>
      <c r="AEY274" s="710"/>
      <c r="AEZ274" s="710"/>
      <c r="AFA274" s="710"/>
      <c r="AFB274" s="710"/>
      <c r="AFC274" s="710"/>
      <c r="AFD274" s="710"/>
      <c r="AFE274" s="710"/>
      <c r="AFF274" s="710"/>
      <c r="AFG274" s="710"/>
      <c r="AFH274" s="710"/>
      <c r="AFI274" s="710"/>
      <c r="AFJ274" s="710"/>
      <c r="AFK274" s="710"/>
      <c r="AFL274" s="710"/>
      <c r="AFM274" s="710"/>
      <c r="AFN274" s="710"/>
      <c r="AFO274" s="710"/>
      <c r="AFP274" s="710"/>
      <c r="AFQ274" s="710"/>
      <c r="AFR274" s="710"/>
      <c r="AFS274" s="710"/>
      <c r="AFT274" s="710"/>
      <c r="AFU274" s="710"/>
      <c r="AFV274" s="710"/>
      <c r="AFW274" s="710"/>
      <c r="AFX274" s="710"/>
      <c r="AFY274" s="710"/>
      <c r="AFZ274" s="710"/>
      <c r="AGA274" s="710"/>
      <c r="AGB274" s="710"/>
      <c r="AGC274" s="710"/>
      <c r="AGD274" s="710"/>
      <c r="AGE274" s="710"/>
      <c r="AGF274" s="710"/>
      <c r="AGG274" s="710"/>
      <c r="AGH274" s="710"/>
      <c r="AGI274" s="710"/>
      <c r="AGJ274" s="710"/>
      <c r="AGK274" s="710"/>
      <c r="AGL274" s="710"/>
      <c r="AGM274" s="710"/>
      <c r="AGN274" s="710"/>
      <c r="AGO274" s="710"/>
      <c r="AGP274" s="710"/>
      <c r="AGQ274" s="710"/>
      <c r="AGR274" s="710"/>
      <c r="AGS274" s="710"/>
      <c r="AGT274" s="710"/>
      <c r="AGU274" s="710"/>
      <c r="AGV274" s="710"/>
      <c r="AGW274" s="710"/>
      <c r="AGX274" s="710"/>
      <c r="AGY274" s="710"/>
      <c r="AGZ274" s="710"/>
      <c r="AHA274" s="710"/>
      <c r="AHB274" s="710"/>
      <c r="AHC274" s="710"/>
      <c r="AHD274" s="710"/>
      <c r="AHE274" s="710"/>
      <c r="AHF274" s="710"/>
      <c r="AHG274" s="710"/>
      <c r="AHH274" s="710"/>
      <c r="AHI274" s="710"/>
      <c r="AHJ274" s="710"/>
      <c r="AHK274" s="710"/>
      <c r="AHL274" s="710"/>
      <c r="AHM274" s="710"/>
      <c r="AHN274" s="710"/>
      <c r="AHO274" s="710"/>
      <c r="AHP274" s="710"/>
      <c r="AHQ274" s="710"/>
      <c r="AHR274" s="710"/>
      <c r="AHS274" s="710"/>
      <c r="AHT274" s="710"/>
      <c r="AHU274" s="710"/>
      <c r="AHV274" s="710"/>
      <c r="AHW274" s="710"/>
      <c r="AHX274" s="710"/>
      <c r="AHY274" s="710"/>
      <c r="AHZ274" s="710"/>
      <c r="AIA274" s="710"/>
      <c r="AIB274" s="710"/>
      <c r="AIC274" s="710"/>
      <c r="AID274" s="710"/>
      <c r="AIE274" s="710"/>
      <c r="AIF274" s="710"/>
      <c r="AIG274" s="710"/>
      <c r="AIH274" s="710"/>
      <c r="AII274" s="710"/>
      <c r="AIJ274" s="710"/>
      <c r="AIK274" s="710"/>
      <c r="AIL274" s="710"/>
      <c r="AIM274" s="710"/>
      <c r="AIN274" s="710"/>
      <c r="AIO274" s="710"/>
      <c r="AIP274" s="710"/>
      <c r="AIQ274" s="710"/>
      <c r="AIR274" s="710"/>
      <c r="AIS274" s="710"/>
      <c r="AIT274" s="710"/>
      <c r="AIU274" s="710"/>
      <c r="AIV274" s="710"/>
      <c r="AIW274" s="710"/>
      <c r="AIX274" s="710"/>
      <c r="AIY274" s="710"/>
      <c r="AIZ274" s="710"/>
      <c r="AJA274" s="710"/>
      <c r="AJB274" s="710"/>
      <c r="AJC274" s="710"/>
      <c r="AJD274" s="710"/>
      <c r="AJE274" s="710"/>
      <c r="AJF274" s="710"/>
      <c r="AJG274" s="710"/>
      <c r="AJH274" s="710"/>
      <c r="AJI274" s="710"/>
      <c r="AJJ274" s="710"/>
      <c r="AJK274" s="710"/>
      <c r="AJL274" s="710"/>
      <c r="AJM274" s="710"/>
      <c r="AJN274" s="710"/>
      <c r="AJO274" s="710"/>
      <c r="AJP274" s="710"/>
      <c r="AJQ274" s="710"/>
      <c r="AJR274" s="710"/>
      <c r="AJS274" s="710"/>
      <c r="AJT274" s="710"/>
      <c r="AJU274" s="710"/>
      <c r="AJV274" s="710"/>
      <c r="AJW274" s="710"/>
      <c r="AJX274" s="710"/>
      <c r="AJY274" s="710"/>
      <c r="AJZ274" s="710"/>
      <c r="AKA274" s="710"/>
      <c r="AKB274" s="710"/>
      <c r="AKC274" s="710"/>
      <c r="AKD274" s="710"/>
      <c r="AKE274" s="710"/>
      <c r="AKF274" s="710"/>
      <c r="AKG274" s="710"/>
      <c r="AKH274" s="710"/>
      <c r="AKI274" s="710"/>
      <c r="AKJ274" s="710"/>
      <c r="AKK274" s="710"/>
      <c r="AKL274" s="710"/>
      <c r="AKM274" s="710"/>
      <c r="AKN274" s="710"/>
      <c r="AKO274" s="710"/>
      <c r="AKP274" s="710"/>
      <c r="AKQ274" s="710"/>
      <c r="AKR274" s="710"/>
      <c r="AKS274" s="710"/>
      <c r="AKT274" s="710"/>
      <c r="AKU274" s="710"/>
      <c r="AKV274" s="710"/>
      <c r="AKW274" s="710"/>
      <c r="AKX274" s="710"/>
      <c r="AKY274" s="710"/>
      <c r="AKZ274" s="710"/>
      <c r="ALA274" s="710"/>
      <c r="ALB274" s="710"/>
      <c r="ALC274" s="710"/>
      <c r="ALD274" s="710"/>
      <c r="ALE274" s="710"/>
      <c r="ALF274" s="710"/>
      <c r="ALG274" s="710"/>
      <c r="ALH274" s="710"/>
      <c r="ALI274" s="710"/>
      <c r="ALJ274" s="710"/>
      <c r="ALK274" s="710"/>
      <c r="ALL274" s="710"/>
      <c r="ALM274" s="710"/>
      <c r="ALN274" s="710"/>
      <c r="ALO274" s="710"/>
      <c r="ALP274" s="710"/>
      <c r="ALQ274" s="710"/>
      <c r="ALR274" s="710"/>
      <c r="ALS274" s="710"/>
      <c r="ALT274" s="710"/>
      <c r="ALU274" s="710"/>
      <c r="ALV274" s="710"/>
      <c r="ALW274" s="710"/>
      <c r="ALX274" s="710"/>
      <c r="ALY274" s="710"/>
      <c r="ALZ274" s="710"/>
      <c r="AMA274" s="710"/>
      <c r="AMB274" s="710"/>
      <c r="AMC274" s="710"/>
      <c r="AMD274" s="710"/>
      <c r="AME274" s="710"/>
      <c r="AMF274" s="710"/>
      <c r="AMG274" s="710"/>
      <c r="AMH274" s="710"/>
      <c r="AMI274" s="710"/>
      <c r="AMJ274" s="710"/>
      <c r="AMK274" s="710"/>
      <c r="AML274" s="710"/>
      <c r="AMM274" s="710"/>
      <c r="AMN274" s="710"/>
      <c r="AMO274" s="710"/>
      <c r="AMP274" s="710"/>
      <c r="AMQ274" s="710"/>
      <c r="AMR274" s="710"/>
      <c r="AMS274" s="710"/>
      <c r="AMT274" s="710"/>
      <c r="AMU274" s="710"/>
      <c r="AMV274" s="710"/>
      <c r="AMW274" s="710"/>
      <c r="AMX274" s="710"/>
      <c r="AMY274" s="710"/>
      <c r="AMZ274" s="710"/>
      <c r="ANA274" s="710"/>
      <c r="ANB274" s="710"/>
      <c r="ANC274" s="710"/>
      <c r="AND274" s="710"/>
      <c r="ANE274" s="710"/>
      <c r="ANF274" s="710"/>
      <c r="ANG274" s="710"/>
      <c r="ANH274" s="710"/>
      <c r="ANI274" s="710"/>
      <c r="ANJ274" s="710"/>
      <c r="ANK274" s="710"/>
      <c r="ANL274" s="710"/>
      <c r="ANM274" s="710"/>
      <c r="ANN274" s="710"/>
      <c r="ANO274" s="710"/>
      <c r="ANP274" s="710"/>
      <c r="ANQ274" s="710"/>
      <c r="ANR274" s="710"/>
      <c r="ANS274" s="710"/>
      <c r="ANT274" s="710"/>
      <c r="ANU274" s="710"/>
      <c r="ANV274" s="710"/>
      <c r="ANW274" s="710"/>
      <c r="ANX274" s="710"/>
      <c r="ANY274" s="710"/>
      <c r="ANZ274" s="710"/>
      <c r="AOA274" s="710"/>
      <c r="AOB274" s="710"/>
      <c r="AOC274" s="710"/>
      <c r="AOD274" s="710"/>
      <c r="AOE274" s="710"/>
      <c r="AOF274" s="710"/>
      <c r="AOG274" s="710"/>
      <c r="AOH274" s="710"/>
      <c r="AOI274" s="710"/>
      <c r="AOJ274" s="710"/>
      <c r="AOK274" s="710"/>
      <c r="AOL274" s="710"/>
      <c r="AOM274" s="710"/>
      <c r="AON274" s="710"/>
      <c r="AOO274" s="710"/>
      <c r="AOP274" s="710"/>
      <c r="AOQ274" s="710"/>
      <c r="AOR274" s="710"/>
      <c r="AOS274" s="710"/>
      <c r="AOT274" s="710"/>
      <c r="AOU274" s="710"/>
      <c r="AOV274" s="710"/>
      <c r="AOW274" s="710"/>
      <c r="AOX274" s="710"/>
      <c r="AOY274" s="710"/>
      <c r="AOZ274" s="710"/>
      <c r="APA274" s="710"/>
      <c r="APB274" s="710"/>
      <c r="APC274" s="710"/>
      <c r="APD274" s="710"/>
      <c r="APE274" s="710"/>
      <c r="APF274" s="710"/>
      <c r="APG274" s="710"/>
      <c r="APH274" s="710"/>
      <c r="API274" s="710"/>
      <c r="APJ274" s="710"/>
      <c r="APK274" s="710"/>
      <c r="APL274" s="710"/>
      <c r="APM274" s="710"/>
      <c r="APN274" s="710"/>
      <c r="APO274" s="710"/>
      <c r="APP274" s="710"/>
      <c r="APQ274" s="710"/>
      <c r="APR274" s="710"/>
      <c r="APS274" s="710"/>
      <c r="APT274" s="710"/>
      <c r="APU274" s="710"/>
      <c r="APV274" s="710"/>
      <c r="APW274" s="710"/>
      <c r="APX274" s="710"/>
      <c r="APY274" s="710"/>
      <c r="APZ274" s="710"/>
      <c r="AQA274" s="710"/>
      <c r="AQB274" s="710"/>
      <c r="AQC274" s="710"/>
      <c r="AQD274" s="710"/>
      <c r="AQE274" s="710"/>
      <c r="AQF274" s="710"/>
      <c r="AQG274" s="710"/>
      <c r="AQH274" s="710"/>
      <c r="AQI274" s="710"/>
      <c r="AQJ274" s="710"/>
      <c r="AQK274" s="710"/>
      <c r="AQL274" s="710"/>
      <c r="AQM274" s="710"/>
      <c r="AQN274" s="710"/>
      <c r="AQO274" s="710"/>
      <c r="AQP274" s="710"/>
      <c r="AQQ274" s="710"/>
      <c r="AQR274" s="710"/>
      <c r="AQS274" s="710"/>
      <c r="AQT274" s="710"/>
      <c r="AQU274" s="710"/>
      <c r="AQV274" s="710"/>
      <c r="AQW274" s="710"/>
      <c r="AQX274" s="710"/>
      <c r="AQY274" s="710"/>
      <c r="AQZ274" s="710"/>
      <c r="ARA274" s="710"/>
      <c r="ARB274" s="710"/>
      <c r="ARC274" s="710"/>
      <c r="ARD274" s="710"/>
      <c r="ARE274" s="710"/>
      <c r="ARF274" s="710"/>
      <c r="ARG274" s="710"/>
      <c r="ARH274" s="710"/>
      <c r="ARI274" s="710"/>
      <c r="ARJ274" s="710"/>
      <c r="ARK274" s="710"/>
      <c r="ARL274" s="710"/>
      <c r="ARM274" s="710"/>
      <c r="ARN274" s="710"/>
      <c r="ARO274" s="710"/>
      <c r="ARP274" s="710"/>
      <c r="ARQ274" s="710"/>
      <c r="ARR274" s="710"/>
      <c r="ARS274" s="710"/>
      <c r="ART274" s="710"/>
      <c r="ARU274" s="710"/>
      <c r="ARV274" s="710"/>
      <c r="ARW274" s="710"/>
      <c r="ARX274" s="710"/>
      <c r="ARY274" s="710"/>
      <c r="ARZ274" s="710"/>
      <c r="ASA274" s="710"/>
      <c r="ASB274" s="710"/>
      <c r="ASC274" s="710"/>
      <c r="ASD274" s="710"/>
      <c r="ASE274" s="710"/>
      <c r="ASF274" s="710"/>
      <c r="ASG274" s="710"/>
      <c r="ASH274" s="710"/>
      <c r="ASI274" s="710"/>
      <c r="ASJ274" s="710"/>
      <c r="ASK274" s="710"/>
      <c r="ASL274" s="710"/>
      <c r="ASM274" s="710"/>
      <c r="ASN274" s="710"/>
      <c r="ASO274" s="710"/>
      <c r="ASP274" s="710"/>
      <c r="ASQ274" s="710"/>
      <c r="ASR274" s="710"/>
      <c r="ASS274" s="710"/>
      <c r="AST274" s="710"/>
      <c r="ASU274" s="710"/>
      <c r="ASV274" s="710"/>
      <c r="ASW274" s="710"/>
      <c r="ASX274" s="710"/>
      <c r="ASY274" s="710"/>
      <c r="ASZ274" s="710"/>
      <c r="ATA274" s="710"/>
      <c r="ATB274" s="710"/>
      <c r="ATC274" s="710"/>
      <c r="ATD274" s="710"/>
      <c r="ATE274" s="710"/>
      <c r="ATF274" s="710"/>
      <c r="ATG274" s="710"/>
      <c r="ATH274" s="710"/>
      <c r="ATI274" s="710"/>
      <c r="ATJ274" s="710"/>
      <c r="ATK274" s="710"/>
      <c r="ATL274" s="710"/>
      <c r="ATM274" s="710"/>
      <c r="ATN274" s="710"/>
      <c r="ATO274" s="710"/>
      <c r="ATP274" s="710"/>
      <c r="ATQ274" s="710"/>
      <c r="ATR274" s="710"/>
      <c r="ATS274" s="710"/>
      <c r="ATT274" s="710"/>
      <c r="ATU274" s="710"/>
      <c r="ATV274" s="710"/>
      <c r="ATW274" s="710"/>
      <c r="ATX274" s="710"/>
      <c r="ATY274" s="710"/>
      <c r="ATZ274" s="710"/>
      <c r="AUA274" s="710"/>
      <c r="AUB274" s="710"/>
      <c r="AUC274" s="710"/>
      <c r="AUD274" s="710"/>
      <c r="AUE274" s="710"/>
      <c r="AUF274" s="710"/>
      <c r="AUG274" s="710"/>
      <c r="AUH274" s="710"/>
      <c r="AUI274" s="710"/>
      <c r="AUJ274" s="710"/>
      <c r="AUK274" s="710"/>
      <c r="AUL274" s="710"/>
      <c r="AUM274" s="710"/>
      <c r="AUN274" s="710"/>
      <c r="AUO274" s="710"/>
      <c r="AUP274" s="710"/>
      <c r="AUQ274" s="710"/>
      <c r="AUR274" s="710"/>
      <c r="AUS274" s="710"/>
      <c r="AUT274" s="710"/>
      <c r="AUU274" s="710"/>
      <c r="AUV274" s="710"/>
      <c r="AUW274" s="710"/>
      <c r="AUX274" s="710"/>
      <c r="AUY274" s="710"/>
      <c r="AUZ274" s="710"/>
      <c r="AVA274" s="710"/>
      <c r="AVB274" s="710"/>
      <c r="AVC274" s="710"/>
      <c r="AVD274" s="710"/>
      <c r="AVE274" s="710"/>
      <c r="AVF274" s="710"/>
      <c r="AVG274" s="710"/>
      <c r="AVH274" s="710"/>
      <c r="AVI274" s="710"/>
      <c r="AVJ274" s="710"/>
      <c r="AVK274" s="710"/>
      <c r="AVL274" s="710"/>
      <c r="AVM274" s="710"/>
      <c r="AVN274" s="710"/>
      <c r="AVO274" s="710"/>
      <c r="AVP274" s="710"/>
      <c r="AVQ274" s="710"/>
      <c r="AVR274" s="710"/>
      <c r="AVS274" s="710"/>
      <c r="AVT274" s="710"/>
      <c r="AVU274" s="710"/>
      <c r="AVV274" s="710"/>
      <c r="AVW274" s="710"/>
      <c r="AVX274" s="710"/>
      <c r="AVY274" s="710"/>
      <c r="AVZ274" s="710"/>
      <c r="AWA274" s="710"/>
      <c r="AWB274" s="710"/>
      <c r="AWC274" s="710"/>
      <c r="AWD274" s="710"/>
      <c r="AWE274" s="710"/>
      <c r="AWF274" s="710"/>
      <c r="AWG274" s="710"/>
      <c r="AWH274" s="710"/>
      <c r="AWI274" s="710"/>
      <c r="AWJ274" s="710"/>
      <c r="AWK274" s="710"/>
      <c r="AWL274" s="710"/>
      <c r="AWM274" s="710"/>
      <c r="AWN274" s="710"/>
      <c r="AWO274" s="710"/>
      <c r="AWP274" s="710"/>
      <c r="AWQ274" s="710"/>
      <c r="AWR274" s="710"/>
      <c r="AWS274" s="710"/>
      <c r="AWT274" s="710"/>
      <c r="AWU274" s="710"/>
      <c r="AWV274" s="710"/>
      <c r="AWW274" s="710"/>
      <c r="AWX274" s="710"/>
      <c r="AWY274" s="710"/>
      <c r="AWZ274" s="710"/>
      <c r="AXA274" s="710"/>
      <c r="AXB274" s="710"/>
      <c r="AXC274" s="710"/>
      <c r="AXD274" s="710"/>
      <c r="AXE274" s="710"/>
      <c r="AXF274" s="710"/>
      <c r="AXG274" s="710"/>
      <c r="AXH274" s="710"/>
      <c r="AXI274" s="710"/>
      <c r="AXJ274" s="710"/>
      <c r="AXK274" s="710"/>
      <c r="AXL274" s="710"/>
      <c r="AXM274" s="710"/>
      <c r="AXN274" s="710"/>
      <c r="AXO274" s="710"/>
      <c r="AXP274" s="710"/>
      <c r="AXQ274" s="710"/>
      <c r="AXR274" s="710"/>
      <c r="AXS274" s="710"/>
      <c r="AXT274" s="710"/>
      <c r="AXU274" s="710"/>
      <c r="AXV274" s="710"/>
      <c r="AXW274" s="710"/>
      <c r="AXX274" s="710"/>
      <c r="AXY274" s="710"/>
      <c r="AXZ274" s="710"/>
      <c r="AYA274" s="710"/>
      <c r="AYB274" s="710"/>
      <c r="AYC274" s="710"/>
      <c r="AYD274" s="710"/>
      <c r="AYE274" s="710"/>
      <c r="AYF274" s="710"/>
      <c r="AYG274" s="710"/>
      <c r="AYH274" s="710"/>
      <c r="AYI274" s="710"/>
      <c r="AYJ274" s="710"/>
      <c r="AYK274" s="710"/>
      <c r="AYL274" s="710"/>
      <c r="AYM274" s="710"/>
      <c r="AYN274" s="710"/>
      <c r="AYO274" s="710"/>
      <c r="AYP274" s="710"/>
      <c r="AYQ274" s="710"/>
      <c r="AYR274" s="710"/>
      <c r="AYS274" s="710"/>
      <c r="AYT274" s="710"/>
      <c r="AYU274" s="710"/>
      <c r="AYV274" s="710"/>
      <c r="AYW274" s="710"/>
      <c r="AYX274" s="710"/>
      <c r="AYY274" s="710"/>
      <c r="AYZ274" s="710"/>
      <c r="AZA274" s="710"/>
      <c r="AZB274" s="710"/>
      <c r="AZC274" s="710"/>
      <c r="AZD274" s="710"/>
      <c r="AZE274" s="710"/>
      <c r="AZF274" s="710"/>
      <c r="AZG274" s="710"/>
      <c r="AZH274" s="710"/>
      <c r="AZI274" s="710"/>
      <c r="AZJ274" s="710"/>
      <c r="AZK274" s="710"/>
      <c r="AZL274" s="710"/>
      <c r="AZM274" s="710"/>
      <c r="AZN274" s="710"/>
      <c r="AZO274" s="710"/>
      <c r="AZP274" s="710"/>
      <c r="AZQ274" s="710"/>
      <c r="AZR274" s="710"/>
      <c r="AZS274" s="710"/>
      <c r="AZT274" s="710"/>
      <c r="AZU274" s="710"/>
      <c r="AZV274" s="710"/>
      <c r="AZW274" s="710"/>
      <c r="AZX274" s="710"/>
      <c r="AZY274" s="710"/>
      <c r="AZZ274" s="710"/>
      <c r="BAA274" s="710"/>
      <c r="BAB274" s="710"/>
      <c r="BAC274" s="710"/>
      <c r="BAD274" s="710"/>
      <c r="BAE274" s="710"/>
      <c r="BAF274" s="710"/>
      <c r="BAG274" s="710"/>
      <c r="BAH274" s="710"/>
      <c r="BAI274" s="710"/>
      <c r="BAJ274" s="710"/>
      <c r="BAK274" s="710"/>
      <c r="BAL274" s="710"/>
      <c r="BAM274" s="710"/>
      <c r="BAN274" s="710"/>
      <c r="BAO274" s="710"/>
      <c r="BAP274" s="710"/>
      <c r="BAQ274" s="710"/>
      <c r="BAR274" s="710"/>
      <c r="BAS274" s="710"/>
      <c r="BAT274" s="710"/>
      <c r="BAU274" s="710"/>
      <c r="BAV274" s="710"/>
      <c r="BAW274" s="710"/>
      <c r="BAX274" s="710"/>
      <c r="BAY274" s="710"/>
      <c r="BAZ274" s="710"/>
      <c r="BBA274" s="710"/>
      <c r="BBB274" s="710"/>
      <c r="BBC274" s="710"/>
      <c r="BBD274" s="710"/>
      <c r="BBE274" s="710"/>
      <c r="BBF274" s="710"/>
      <c r="BBG274" s="710"/>
      <c r="BBH274" s="710"/>
      <c r="BBI274" s="710"/>
      <c r="BBJ274" s="710"/>
      <c r="BBK274" s="710"/>
      <c r="BBL274" s="710"/>
      <c r="BBM274" s="710"/>
      <c r="BBN274" s="710"/>
      <c r="BBO274" s="710"/>
      <c r="BBP274" s="710"/>
      <c r="BBQ274" s="710"/>
      <c r="BBR274" s="710"/>
      <c r="BBS274" s="710"/>
      <c r="BBT274" s="710"/>
      <c r="BBU274" s="710"/>
      <c r="BBV274" s="710"/>
      <c r="BBW274" s="710"/>
      <c r="BBX274" s="710"/>
      <c r="BBY274" s="710"/>
      <c r="BBZ274" s="710"/>
      <c r="BCA274" s="710"/>
      <c r="BCB274" s="710"/>
      <c r="BCC274" s="710"/>
      <c r="BCD274" s="710"/>
      <c r="BCE274" s="710"/>
      <c r="BCF274" s="710"/>
      <c r="BCG274" s="710"/>
      <c r="BCH274" s="710"/>
      <c r="BCI274" s="710"/>
      <c r="BCJ274" s="710"/>
      <c r="BCK274" s="710"/>
      <c r="BCL274" s="710"/>
      <c r="BCM274" s="710"/>
      <c r="BCN274" s="710"/>
      <c r="BCO274" s="710"/>
      <c r="BCP274" s="710"/>
      <c r="BCQ274" s="710"/>
      <c r="BCR274" s="710"/>
      <c r="BCS274" s="710"/>
      <c r="BCT274" s="710"/>
      <c r="BCU274" s="710"/>
      <c r="BCV274" s="710"/>
      <c r="BCW274" s="710"/>
      <c r="BCX274" s="710"/>
      <c r="BCY274" s="710"/>
      <c r="BCZ274" s="710"/>
      <c r="BDA274" s="710"/>
      <c r="BDB274" s="710"/>
      <c r="BDC274" s="710"/>
      <c r="BDD274" s="710"/>
      <c r="BDE274" s="710"/>
      <c r="BDF274" s="710"/>
      <c r="BDG274" s="710"/>
      <c r="BDH274" s="710"/>
      <c r="BDI274" s="710"/>
      <c r="BDJ274" s="710"/>
      <c r="BDK274" s="710"/>
      <c r="BDL274" s="710"/>
      <c r="BDM274" s="710"/>
      <c r="BDN274" s="710"/>
      <c r="BDO274" s="710"/>
      <c r="BDP274" s="710"/>
      <c r="BDQ274" s="710"/>
      <c r="BDR274" s="710"/>
      <c r="BDS274" s="710"/>
      <c r="BDT274" s="710"/>
      <c r="BDU274" s="710"/>
      <c r="BDV274" s="710"/>
      <c r="BDW274" s="710"/>
      <c r="BDX274" s="710"/>
      <c r="BDY274" s="710"/>
      <c r="BDZ274" s="710"/>
      <c r="BEA274" s="710"/>
      <c r="BEB274" s="710"/>
      <c r="BEC274" s="710"/>
      <c r="BED274" s="710"/>
      <c r="BEE274" s="710"/>
      <c r="BEF274" s="710"/>
      <c r="BEG274" s="710"/>
      <c r="BEH274" s="710"/>
      <c r="BEI274" s="710"/>
      <c r="BEJ274" s="710"/>
      <c r="BEK274" s="710"/>
      <c r="BEL274" s="710"/>
      <c r="BEM274" s="710"/>
      <c r="BEN274" s="710"/>
      <c r="BEO274" s="710"/>
      <c r="BEP274" s="710"/>
      <c r="BEQ274" s="710"/>
      <c r="BER274" s="710"/>
      <c r="BES274" s="710"/>
      <c r="BET274" s="710"/>
      <c r="BEU274" s="710"/>
      <c r="BEV274" s="710"/>
      <c r="BEW274" s="710"/>
      <c r="BEX274" s="710"/>
      <c r="BEY274" s="710"/>
      <c r="BEZ274" s="710"/>
      <c r="BFA274" s="710"/>
      <c r="BFB274" s="710"/>
      <c r="BFC274" s="710"/>
      <c r="BFD274" s="710"/>
      <c r="BFE274" s="710"/>
      <c r="BFF274" s="710"/>
      <c r="BFG274" s="710"/>
      <c r="BFH274" s="710"/>
      <c r="BFI274" s="710"/>
      <c r="BFJ274" s="710"/>
      <c r="BFK274" s="710"/>
      <c r="BFL274" s="710"/>
      <c r="BFM274" s="710"/>
      <c r="BFN274" s="710"/>
      <c r="BFO274" s="710"/>
      <c r="BFP274" s="710"/>
      <c r="BFQ274" s="710"/>
      <c r="BFR274" s="710"/>
      <c r="BFS274" s="710"/>
      <c r="BFT274" s="710"/>
      <c r="BFU274" s="710"/>
      <c r="BFV274" s="710"/>
      <c r="BFW274" s="710"/>
      <c r="BFX274" s="710"/>
      <c r="BFY274" s="710"/>
      <c r="BFZ274" s="710"/>
      <c r="BGA274" s="710"/>
      <c r="BGB274" s="710"/>
      <c r="BGC274" s="710"/>
      <c r="BGD274" s="710"/>
      <c r="BGE274" s="710"/>
      <c r="BGF274" s="710"/>
      <c r="BGG274" s="710"/>
      <c r="BGH274" s="710"/>
      <c r="BGI274" s="710"/>
      <c r="BGJ274" s="710"/>
      <c r="BGK274" s="710"/>
      <c r="BGL274" s="710"/>
      <c r="BGM274" s="710"/>
      <c r="BGN274" s="710"/>
      <c r="BGO274" s="710"/>
      <c r="BGP274" s="710"/>
      <c r="BGQ274" s="710"/>
      <c r="BGR274" s="710"/>
      <c r="BGS274" s="710"/>
      <c r="BGT274" s="710"/>
      <c r="BGU274" s="710"/>
      <c r="BGV274" s="710"/>
      <c r="BGW274" s="710"/>
      <c r="BGX274" s="710"/>
      <c r="BGY274" s="710"/>
      <c r="BGZ274" s="710"/>
      <c r="BHA274" s="710"/>
      <c r="BHB274" s="710"/>
      <c r="BHC274" s="710"/>
      <c r="BHD274" s="710"/>
      <c r="BHE274" s="710"/>
      <c r="BHF274" s="710"/>
      <c r="BHG274" s="710"/>
      <c r="BHH274" s="710"/>
      <c r="BHI274" s="710"/>
      <c r="BHJ274" s="710"/>
      <c r="BHK274" s="710"/>
      <c r="BHL274" s="710"/>
      <c r="BHM274" s="710"/>
      <c r="BHN274" s="710"/>
      <c r="BHO274" s="710"/>
      <c r="BHP274" s="710"/>
      <c r="BHQ274" s="710"/>
      <c r="BHR274" s="710"/>
      <c r="BHS274" s="710"/>
      <c r="BHT274" s="710"/>
      <c r="BHU274" s="710"/>
      <c r="BHV274" s="710"/>
      <c r="BHW274" s="710"/>
      <c r="BHX274" s="710"/>
      <c r="BHY274" s="710"/>
      <c r="BHZ274" s="710"/>
      <c r="BIA274" s="710"/>
      <c r="BIB274" s="710"/>
      <c r="BIC274" s="710"/>
      <c r="BID274" s="710"/>
      <c r="BIE274" s="710"/>
      <c r="BIF274" s="710"/>
      <c r="BIG274" s="710"/>
      <c r="BIH274" s="710"/>
      <c r="BII274" s="710"/>
      <c r="BIJ274" s="710"/>
      <c r="BIK274" s="710"/>
      <c r="BIL274" s="710"/>
      <c r="BIM274" s="710"/>
      <c r="BIN274" s="710"/>
      <c r="BIO274" s="710"/>
      <c r="BIP274" s="710"/>
      <c r="BIQ274" s="710"/>
      <c r="BIR274" s="710"/>
      <c r="BIS274" s="710"/>
      <c r="BIT274" s="710"/>
      <c r="BIU274" s="710"/>
      <c r="BIV274" s="710"/>
      <c r="BIW274" s="710"/>
      <c r="BIX274" s="710"/>
      <c r="BIY274" s="710"/>
      <c r="BIZ274" s="710"/>
      <c r="BJA274" s="710"/>
      <c r="BJB274" s="710"/>
      <c r="BJC274" s="710"/>
      <c r="BJD274" s="710"/>
      <c r="BJE274" s="710"/>
      <c r="BJF274" s="710"/>
      <c r="BJG274" s="710"/>
      <c r="BJH274" s="710"/>
      <c r="BJI274" s="710"/>
      <c r="BJJ274" s="710"/>
      <c r="BJK274" s="710"/>
      <c r="BJL274" s="710"/>
      <c r="BJM274" s="710"/>
      <c r="BJN274" s="710"/>
      <c r="BJO274" s="710"/>
      <c r="BJP274" s="710"/>
      <c r="BJQ274" s="710"/>
      <c r="BJR274" s="710"/>
      <c r="BJS274" s="710"/>
      <c r="BJT274" s="710"/>
      <c r="BJU274" s="710"/>
      <c r="BJV274" s="710"/>
      <c r="BJW274" s="710"/>
      <c r="BJX274" s="710"/>
      <c r="BJY274" s="710"/>
      <c r="BJZ274" s="710"/>
      <c r="BKA274" s="710"/>
      <c r="BKB274" s="710"/>
      <c r="BKC274" s="710"/>
      <c r="BKD274" s="710"/>
      <c r="BKE274" s="710"/>
      <c r="BKF274" s="710"/>
      <c r="BKG274" s="710"/>
      <c r="BKH274" s="710"/>
      <c r="BKI274" s="710"/>
      <c r="BKJ274" s="710"/>
      <c r="BKK274" s="710"/>
      <c r="BKL274" s="710"/>
      <c r="BKM274" s="710"/>
      <c r="BKN274" s="710"/>
      <c r="BKO274" s="710"/>
      <c r="BKP274" s="710"/>
      <c r="BKQ274" s="710"/>
      <c r="BKR274" s="710"/>
      <c r="BKS274" s="710"/>
      <c r="BKT274" s="710"/>
      <c r="BKU274" s="710"/>
      <c r="BKV274" s="710"/>
      <c r="BKW274" s="710"/>
      <c r="BKX274" s="710"/>
      <c r="BKY274" s="710"/>
      <c r="BKZ274" s="710"/>
      <c r="BLA274" s="710"/>
      <c r="BLB274" s="710"/>
      <c r="BLC274" s="710"/>
      <c r="BLD274" s="710"/>
      <c r="BLE274" s="710"/>
      <c r="BLF274" s="710"/>
      <c r="BLG274" s="710"/>
      <c r="BLH274" s="710"/>
      <c r="BLI274" s="710"/>
      <c r="BLJ274" s="710"/>
      <c r="BLK274" s="710"/>
      <c r="BLL274" s="710"/>
      <c r="BLM274" s="710"/>
      <c r="BLN274" s="710"/>
      <c r="BLO274" s="710"/>
      <c r="BLP274" s="710"/>
      <c r="BLQ274" s="710"/>
      <c r="BLR274" s="710"/>
      <c r="BLS274" s="710"/>
      <c r="BLT274" s="710"/>
      <c r="BLU274" s="710"/>
      <c r="BLV274" s="710"/>
      <c r="BLW274" s="710"/>
      <c r="BLX274" s="710"/>
      <c r="BLY274" s="710"/>
      <c r="BLZ274" s="710"/>
      <c r="BMA274" s="710"/>
      <c r="BMB274" s="710"/>
      <c r="BMC274" s="710"/>
      <c r="BMD274" s="710"/>
      <c r="BME274" s="710"/>
      <c r="BMF274" s="710"/>
      <c r="BMG274" s="710"/>
      <c r="BMH274" s="710"/>
      <c r="BMI274" s="710"/>
      <c r="BMJ274" s="710"/>
      <c r="BMK274" s="710"/>
      <c r="BML274" s="710"/>
      <c r="BMM274" s="710"/>
      <c r="BMN274" s="710"/>
      <c r="BMO274" s="710"/>
      <c r="BMP274" s="710"/>
      <c r="BMQ274" s="710"/>
      <c r="BMR274" s="710"/>
      <c r="BMS274" s="710"/>
      <c r="BMT274" s="710"/>
      <c r="BMU274" s="710"/>
      <c r="BMV274" s="710"/>
      <c r="BMW274" s="710"/>
      <c r="BMX274" s="710"/>
      <c r="BMY274" s="710"/>
      <c r="BMZ274" s="710"/>
      <c r="BNA274" s="710"/>
      <c r="BNB274" s="710"/>
      <c r="BNC274" s="710"/>
      <c r="BND274" s="710"/>
      <c r="BNE274" s="710"/>
      <c r="BNF274" s="710"/>
      <c r="BNG274" s="710"/>
      <c r="BNH274" s="710"/>
      <c r="BNI274" s="710"/>
      <c r="BNJ274" s="710"/>
      <c r="BNK274" s="710"/>
      <c r="BNL274" s="710"/>
      <c r="BNM274" s="710"/>
      <c r="BNN274" s="710"/>
      <c r="BNO274" s="710"/>
      <c r="BNP274" s="710"/>
      <c r="BNQ274" s="710"/>
      <c r="BNR274" s="710"/>
      <c r="BNS274" s="710"/>
      <c r="BNT274" s="710"/>
      <c r="BNU274" s="710"/>
      <c r="BNV274" s="710"/>
      <c r="BNW274" s="710"/>
      <c r="BNX274" s="710"/>
      <c r="BNY274" s="710"/>
      <c r="BNZ274" s="710"/>
      <c r="BOA274" s="710"/>
      <c r="BOB274" s="710"/>
      <c r="BOC274" s="710"/>
      <c r="BOD274" s="710"/>
      <c r="BOE274" s="710"/>
      <c r="BOF274" s="710"/>
      <c r="BOG274" s="710"/>
      <c r="BOH274" s="710"/>
      <c r="BOI274" s="710"/>
      <c r="BOJ274" s="710"/>
      <c r="BOK274" s="710"/>
      <c r="BOL274" s="710"/>
      <c r="BOM274" s="710"/>
      <c r="BON274" s="710"/>
      <c r="BOO274" s="710"/>
      <c r="BOP274" s="710"/>
      <c r="BOQ274" s="710"/>
      <c r="BOR274" s="710"/>
      <c r="BOS274" s="710"/>
      <c r="BOT274" s="710"/>
      <c r="BOU274" s="710"/>
      <c r="BOV274" s="710"/>
      <c r="BOW274" s="710"/>
      <c r="BOX274" s="710"/>
      <c r="BOY274" s="710"/>
      <c r="BOZ274" s="710"/>
      <c r="BPA274" s="710"/>
      <c r="BPB274" s="710"/>
      <c r="BPC274" s="710"/>
      <c r="BPD274" s="710"/>
      <c r="BPE274" s="710"/>
      <c r="BPF274" s="710"/>
      <c r="BPG274" s="710"/>
      <c r="BPH274" s="710"/>
      <c r="BPI274" s="710"/>
      <c r="BPJ274" s="710"/>
      <c r="BPK274" s="710"/>
      <c r="BPL274" s="710"/>
      <c r="BPM274" s="710"/>
      <c r="BPN274" s="710"/>
      <c r="BPO274" s="710"/>
      <c r="BPP274" s="710"/>
      <c r="BPQ274" s="710"/>
      <c r="BPR274" s="710"/>
      <c r="BPS274" s="710"/>
      <c r="BPT274" s="710"/>
      <c r="BPU274" s="710"/>
      <c r="BPV274" s="710"/>
      <c r="BPW274" s="710"/>
      <c r="BPX274" s="710"/>
      <c r="BPY274" s="710"/>
      <c r="BPZ274" s="710"/>
      <c r="BQA274" s="710"/>
      <c r="BQB274" s="710"/>
      <c r="BQC274" s="710"/>
      <c r="BQD274" s="710"/>
      <c r="BQE274" s="710"/>
      <c r="BQF274" s="710"/>
      <c r="BQG274" s="710"/>
      <c r="BQH274" s="710"/>
      <c r="BQI274" s="710"/>
      <c r="BQJ274" s="710"/>
      <c r="BQK274" s="710"/>
      <c r="BQL274" s="710"/>
      <c r="BQM274" s="710"/>
      <c r="BQN274" s="710"/>
      <c r="BQO274" s="710"/>
      <c r="BQP274" s="710"/>
      <c r="BQQ274" s="710"/>
      <c r="BQR274" s="710"/>
      <c r="BQS274" s="710"/>
      <c r="BQT274" s="710"/>
      <c r="BQU274" s="710"/>
      <c r="BQV274" s="710"/>
      <c r="BQW274" s="710"/>
      <c r="BQX274" s="710"/>
      <c r="BQY274" s="710"/>
      <c r="BQZ274" s="710"/>
      <c r="BRA274" s="710"/>
      <c r="BRB274" s="710"/>
      <c r="BRC274" s="710"/>
      <c r="BRD274" s="710"/>
      <c r="BRE274" s="710"/>
      <c r="BRF274" s="710"/>
      <c r="BRG274" s="710"/>
      <c r="BRH274" s="710"/>
      <c r="BRI274" s="710"/>
      <c r="BRJ274" s="710"/>
      <c r="BRK274" s="710"/>
      <c r="BRL274" s="710"/>
      <c r="BRM274" s="710"/>
      <c r="BRN274" s="710"/>
      <c r="BRO274" s="710"/>
      <c r="BRP274" s="710"/>
      <c r="BRQ274" s="710"/>
      <c r="BRR274" s="710"/>
      <c r="BRS274" s="710"/>
      <c r="BRT274" s="710"/>
      <c r="BRU274" s="710"/>
      <c r="BRV274" s="710"/>
      <c r="BRW274" s="710"/>
      <c r="BRX274" s="710"/>
      <c r="BRY274" s="710"/>
      <c r="BRZ274" s="710"/>
      <c r="BSA274" s="710"/>
      <c r="BSB274" s="710"/>
      <c r="BSC274" s="710"/>
      <c r="BSD274" s="710"/>
      <c r="BSE274" s="710"/>
      <c r="BSF274" s="710"/>
      <c r="BSG274" s="710"/>
      <c r="BSH274" s="710"/>
      <c r="BSI274" s="710"/>
      <c r="BSJ274" s="710"/>
      <c r="BSK274" s="710"/>
      <c r="BSL274" s="710"/>
      <c r="BSM274" s="710"/>
      <c r="BSN274" s="710"/>
      <c r="BSO274" s="710"/>
      <c r="BSP274" s="710"/>
      <c r="BSQ274" s="710"/>
      <c r="BSR274" s="710"/>
      <c r="BSS274" s="710"/>
      <c r="BST274" s="710"/>
      <c r="BSU274" s="710"/>
      <c r="BSV274" s="710"/>
      <c r="BSW274" s="710"/>
      <c r="BSX274" s="710"/>
      <c r="BSY274" s="710"/>
      <c r="BSZ274" s="710"/>
      <c r="BTA274" s="710"/>
      <c r="BTB274" s="710"/>
      <c r="BTC274" s="710"/>
      <c r="BTD274" s="710"/>
      <c r="BTE274" s="710"/>
      <c r="BTF274" s="710"/>
      <c r="BTG274" s="710"/>
      <c r="BTH274" s="710"/>
      <c r="BTI274" s="710"/>
      <c r="BTJ274" s="710"/>
      <c r="BTK274" s="710"/>
      <c r="BTL274" s="710"/>
      <c r="BTM274" s="710"/>
      <c r="BTN274" s="710"/>
      <c r="BTO274" s="710"/>
      <c r="BTP274" s="710"/>
      <c r="BTQ274" s="710"/>
      <c r="BTR274" s="710"/>
      <c r="BTS274" s="710"/>
      <c r="BTT274" s="710"/>
      <c r="BTU274" s="710"/>
      <c r="BTV274" s="710"/>
      <c r="BTW274" s="710"/>
      <c r="BTX274" s="710"/>
      <c r="BTY274" s="710"/>
      <c r="BTZ274" s="710"/>
      <c r="BUA274" s="710"/>
      <c r="BUB274" s="710"/>
      <c r="BUC274" s="710"/>
      <c r="BUD274" s="710"/>
      <c r="BUE274" s="710"/>
      <c r="BUF274" s="710"/>
      <c r="BUG274" s="710"/>
      <c r="BUH274" s="710"/>
      <c r="BUI274" s="710"/>
      <c r="BUJ274" s="710"/>
      <c r="BUK274" s="710"/>
      <c r="BUL274" s="710"/>
      <c r="BUM274" s="710"/>
      <c r="BUN274" s="710"/>
      <c r="BUO274" s="710"/>
      <c r="BUP274" s="710"/>
      <c r="BUQ274" s="710"/>
      <c r="BUR274" s="710"/>
      <c r="BUS274" s="710"/>
      <c r="BUT274" s="710"/>
      <c r="BUU274" s="710"/>
      <c r="BUV274" s="710"/>
      <c r="BUW274" s="710"/>
      <c r="BUX274" s="710"/>
      <c r="BUY274" s="710"/>
      <c r="BUZ274" s="710"/>
      <c r="BVA274" s="710"/>
      <c r="BVB274" s="710"/>
      <c r="BVC274" s="710"/>
      <c r="BVD274" s="710"/>
      <c r="BVE274" s="710"/>
      <c r="BVF274" s="710"/>
      <c r="BVG274" s="710"/>
      <c r="BVH274" s="710"/>
      <c r="BVI274" s="710"/>
      <c r="BVJ274" s="710"/>
      <c r="BVK274" s="710"/>
      <c r="BVL274" s="710"/>
      <c r="BVM274" s="710"/>
      <c r="BVN274" s="710"/>
      <c r="BVO274" s="710"/>
      <c r="BVP274" s="710"/>
      <c r="BVQ274" s="710"/>
      <c r="BVR274" s="710"/>
      <c r="BVS274" s="710"/>
      <c r="BVT274" s="710"/>
      <c r="BVU274" s="710"/>
      <c r="BVV274" s="710"/>
      <c r="BVW274" s="710"/>
      <c r="BVX274" s="710"/>
      <c r="BVY274" s="710"/>
      <c r="BVZ274" s="710"/>
      <c r="BWA274" s="710"/>
      <c r="BWB274" s="710"/>
      <c r="BWC274" s="710"/>
      <c r="BWD274" s="710"/>
      <c r="BWE274" s="710"/>
      <c r="BWF274" s="710"/>
      <c r="BWG274" s="710"/>
      <c r="BWH274" s="710"/>
      <c r="BWI274" s="710"/>
      <c r="BWJ274" s="710"/>
      <c r="BWK274" s="710"/>
      <c r="BWL274" s="710"/>
      <c r="BWM274" s="710"/>
      <c r="BWN274" s="710"/>
      <c r="BWO274" s="710"/>
      <c r="BWP274" s="710"/>
      <c r="BWQ274" s="710"/>
      <c r="BWR274" s="710"/>
      <c r="BWS274" s="710"/>
      <c r="BWT274" s="710"/>
      <c r="BWU274" s="710"/>
      <c r="BWV274" s="710"/>
      <c r="BWW274" s="710"/>
      <c r="BWX274" s="710"/>
      <c r="BWY274" s="710"/>
      <c r="BWZ274" s="710"/>
      <c r="BXA274" s="710"/>
      <c r="BXB274" s="710"/>
      <c r="BXC274" s="710"/>
      <c r="BXD274" s="710"/>
      <c r="BXE274" s="710"/>
      <c r="BXF274" s="710"/>
      <c r="BXG274" s="710"/>
      <c r="BXH274" s="710"/>
      <c r="BXI274" s="710"/>
      <c r="BXJ274" s="710"/>
      <c r="BXK274" s="710"/>
      <c r="BXL274" s="710"/>
      <c r="BXM274" s="710"/>
      <c r="BXN274" s="710"/>
      <c r="BXO274" s="710"/>
      <c r="BXP274" s="710"/>
      <c r="BXQ274" s="710"/>
      <c r="BXR274" s="710"/>
      <c r="BXS274" s="710"/>
      <c r="BXT274" s="710"/>
      <c r="BXU274" s="710"/>
      <c r="BXV274" s="710"/>
      <c r="BXW274" s="710"/>
      <c r="BXX274" s="710"/>
      <c r="BXY274" s="710"/>
      <c r="BXZ274" s="710"/>
      <c r="BYA274" s="710"/>
      <c r="BYB274" s="710"/>
      <c r="BYC274" s="710"/>
      <c r="BYD274" s="710"/>
      <c r="BYE274" s="710"/>
      <c r="BYF274" s="710"/>
      <c r="BYG274" s="710"/>
      <c r="BYH274" s="710"/>
      <c r="BYI274" s="710"/>
      <c r="BYJ274" s="710"/>
      <c r="BYK274" s="710"/>
      <c r="BYL274" s="710"/>
      <c r="BYM274" s="710"/>
      <c r="BYN274" s="710"/>
      <c r="BYO274" s="710"/>
      <c r="BYP274" s="710"/>
      <c r="BYQ274" s="710"/>
      <c r="BYR274" s="710"/>
      <c r="BYS274" s="710"/>
      <c r="BYT274" s="710"/>
      <c r="BYU274" s="710"/>
      <c r="BYV274" s="710"/>
      <c r="BYW274" s="710"/>
      <c r="BYX274" s="710"/>
      <c r="BYY274" s="710"/>
      <c r="BYZ274" s="710"/>
      <c r="BZA274" s="710"/>
      <c r="BZB274" s="710"/>
      <c r="BZC274" s="710"/>
      <c r="BZD274" s="710"/>
      <c r="BZE274" s="710"/>
      <c r="BZF274" s="710"/>
      <c r="BZG274" s="710"/>
      <c r="BZH274" s="710"/>
      <c r="BZI274" s="710"/>
      <c r="BZJ274" s="710"/>
      <c r="BZK274" s="710"/>
      <c r="BZL274" s="710"/>
      <c r="BZM274" s="710"/>
      <c r="BZN274" s="710"/>
      <c r="BZO274" s="710"/>
      <c r="BZP274" s="710"/>
      <c r="BZQ274" s="710"/>
      <c r="BZR274" s="710"/>
      <c r="BZS274" s="710"/>
      <c r="BZT274" s="710"/>
      <c r="BZU274" s="710"/>
      <c r="BZV274" s="710"/>
      <c r="BZW274" s="710"/>
      <c r="BZX274" s="710"/>
      <c r="BZY274" s="710"/>
      <c r="BZZ274" s="710"/>
      <c r="CAA274" s="710"/>
      <c r="CAB274" s="710"/>
      <c r="CAC274" s="710"/>
      <c r="CAD274" s="710"/>
      <c r="CAE274" s="710"/>
      <c r="CAF274" s="710"/>
      <c r="CAG274" s="710"/>
      <c r="CAH274" s="710"/>
      <c r="CAI274" s="710"/>
      <c r="CAJ274" s="710"/>
      <c r="CAK274" s="710"/>
      <c r="CAL274" s="710"/>
      <c r="CAM274" s="710"/>
      <c r="CAN274" s="710"/>
      <c r="CAO274" s="710"/>
      <c r="CAP274" s="710"/>
      <c r="CAQ274" s="710"/>
      <c r="CAR274" s="710"/>
      <c r="CAS274" s="710"/>
      <c r="CAT274" s="710"/>
      <c r="CAU274" s="710"/>
      <c r="CAV274" s="710"/>
      <c r="CAW274" s="710"/>
      <c r="CAX274" s="710"/>
      <c r="CAY274" s="710"/>
      <c r="CAZ274" s="710"/>
      <c r="CBA274" s="710"/>
      <c r="CBB274" s="710"/>
      <c r="CBC274" s="710"/>
      <c r="CBD274" s="710"/>
      <c r="CBE274" s="710"/>
      <c r="CBF274" s="710"/>
      <c r="CBG274" s="710"/>
      <c r="CBH274" s="710"/>
      <c r="CBI274" s="710"/>
      <c r="CBJ274" s="710"/>
      <c r="CBK274" s="710"/>
      <c r="CBL274" s="710"/>
      <c r="CBM274" s="710"/>
      <c r="CBN274" s="710"/>
      <c r="CBO274" s="710"/>
      <c r="CBP274" s="710"/>
      <c r="CBQ274" s="710"/>
      <c r="CBR274" s="710"/>
      <c r="CBS274" s="710"/>
      <c r="CBT274" s="710"/>
      <c r="CBU274" s="710"/>
      <c r="CBV274" s="710"/>
      <c r="CBW274" s="710"/>
      <c r="CBX274" s="710"/>
      <c r="CBY274" s="710"/>
      <c r="CBZ274" s="710"/>
      <c r="CCA274" s="710"/>
      <c r="CCB274" s="710"/>
      <c r="CCC274" s="710"/>
      <c r="CCD274" s="710"/>
      <c r="CCE274" s="710"/>
      <c r="CCF274" s="710"/>
      <c r="CCG274" s="710"/>
      <c r="CCH274" s="710"/>
      <c r="CCI274" s="710"/>
      <c r="CCJ274" s="710"/>
      <c r="CCK274" s="710"/>
      <c r="CCL274" s="710"/>
      <c r="CCM274" s="710"/>
      <c r="CCN274" s="710"/>
      <c r="CCO274" s="710"/>
      <c r="CCP274" s="710"/>
      <c r="CCQ274" s="710"/>
      <c r="CCR274" s="710"/>
      <c r="CCS274" s="710"/>
      <c r="CCT274" s="710"/>
      <c r="CCU274" s="710"/>
      <c r="CCV274" s="710"/>
      <c r="CCW274" s="710"/>
      <c r="CCX274" s="710"/>
      <c r="CCY274" s="710"/>
      <c r="CCZ274" s="710"/>
      <c r="CDA274" s="710"/>
      <c r="CDB274" s="710"/>
      <c r="CDC274" s="710"/>
      <c r="CDD274" s="710"/>
      <c r="CDE274" s="710"/>
      <c r="CDF274" s="710"/>
      <c r="CDG274" s="710"/>
      <c r="CDH274" s="710"/>
      <c r="CDI274" s="710"/>
      <c r="CDJ274" s="710"/>
      <c r="CDK274" s="710"/>
      <c r="CDL274" s="710"/>
      <c r="CDM274" s="710"/>
      <c r="CDN274" s="710"/>
      <c r="CDO274" s="710"/>
      <c r="CDP274" s="710"/>
      <c r="CDQ274" s="710"/>
      <c r="CDR274" s="710"/>
      <c r="CDS274" s="710"/>
      <c r="CDT274" s="710"/>
      <c r="CDU274" s="710"/>
      <c r="CDV274" s="710"/>
      <c r="CDW274" s="710"/>
      <c r="CDX274" s="710"/>
      <c r="CDY274" s="710"/>
      <c r="CDZ274" s="710"/>
      <c r="CEA274" s="710"/>
      <c r="CEB274" s="710"/>
      <c r="CEC274" s="710"/>
      <c r="CED274" s="710"/>
      <c r="CEE274" s="710"/>
      <c r="CEF274" s="710"/>
      <c r="CEG274" s="710"/>
      <c r="CEH274" s="710"/>
      <c r="CEI274" s="710"/>
      <c r="CEJ274" s="710"/>
      <c r="CEK274" s="710"/>
      <c r="CEL274" s="710"/>
      <c r="CEM274" s="710"/>
      <c r="CEN274" s="710"/>
      <c r="CEO274" s="710"/>
      <c r="CEP274" s="710"/>
      <c r="CEQ274" s="710"/>
      <c r="CER274" s="710"/>
      <c r="CES274" s="710"/>
      <c r="CET274" s="710"/>
      <c r="CEU274" s="710"/>
      <c r="CEV274" s="710"/>
      <c r="CEW274" s="710"/>
      <c r="CEX274" s="710"/>
      <c r="CEY274" s="710"/>
      <c r="CEZ274" s="710"/>
      <c r="CFA274" s="710"/>
      <c r="CFB274" s="710"/>
      <c r="CFC274" s="710"/>
      <c r="CFD274" s="710"/>
      <c r="CFE274" s="710"/>
      <c r="CFF274" s="710"/>
      <c r="CFG274" s="710"/>
      <c r="CFH274" s="710"/>
      <c r="CFI274" s="710"/>
      <c r="CFJ274" s="710"/>
      <c r="CFK274" s="710"/>
      <c r="CFL274" s="710"/>
      <c r="CFM274" s="710"/>
      <c r="CFN274" s="710"/>
      <c r="CFO274" s="710"/>
      <c r="CFP274" s="710"/>
      <c r="CFQ274" s="710"/>
      <c r="CFR274" s="710"/>
      <c r="CFS274" s="710"/>
      <c r="CFT274" s="710"/>
      <c r="CFU274" s="710"/>
      <c r="CFV274" s="710"/>
      <c r="CFW274" s="710"/>
      <c r="CFX274" s="710"/>
      <c r="CFY274" s="710"/>
      <c r="CFZ274" s="710"/>
      <c r="CGA274" s="710"/>
      <c r="CGB274" s="710"/>
      <c r="CGC274" s="710"/>
      <c r="CGD274" s="710"/>
      <c r="CGE274" s="710"/>
      <c r="CGF274" s="710"/>
      <c r="CGG274" s="710"/>
      <c r="CGH274" s="710"/>
      <c r="CGI274" s="710"/>
      <c r="CGJ274" s="710"/>
      <c r="CGK274" s="710"/>
      <c r="CGL274" s="710"/>
      <c r="CGM274" s="710"/>
      <c r="CGN274" s="710"/>
      <c r="CGO274" s="710"/>
      <c r="CGP274" s="710"/>
      <c r="CGQ274" s="710"/>
      <c r="CGR274" s="710"/>
      <c r="CGS274" s="710"/>
      <c r="CGT274" s="710"/>
      <c r="CGU274" s="710"/>
      <c r="CGV274" s="710"/>
      <c r="CGW274" s="710"/>
      <c r="CGX274" s="710"/>
      <c r="CGY274" s="710"/>
      <c r="CGZ274" s="710"/>
      <c r="CHA274" s="710"/>
      <c r="CHB274" s="710"/>
      <c r="CHC274" s="710"/>
      <c r="CHD274" s="710"/>
      <c r="CHE274" s="710"/>
      <c r="CHF274" s="710"/>
      <c r="CHG274" s="710"/>
      <c r="CHH274" s="710"/>
      <c r="CHI274" s="710"/>
      <c r="CHJ274" s="710"/>
      <c r="CHK274" s="710"/>
      <c r="CHL274" s="710"/>
      <c r="CHM274" s="710"/>
      <c r="CHN274" s="710"/>
      <c r="CHO274" s="710"/>
      <c r="CHP274" s="710"/>
      <c r="CHQ274" s="710"/>
      <c r="CHR274" s="710"/>
      <c r="CHS274" s="710"/>
      <c r="CHT274" s="710"/>
      <c r="CHU274" s="710"/>
      <c r="CHV274" s="710"/>
      <c r="CHW274" s="710"/>
      <c r="CHX274" s="710"/>
      <c r="CHY274" s="710"/>
      <c r="CHZ274" s="710"/>
      <c r="CIA274" s="710"/>
      <c r="CIB274" s="710"/>
      <c r="CIC274" s="710"/>
      <c r="CID274" s="710"/>
      <c r="CIE274" s="710"/>
      <c r="CIF274" s="710"/>
      <c r="CIG274" s="710"/>
      <c r="CIH274" s="710"/>
      <c r="CII274" s="710"/>
      <c r="CIJ274" s="710"/>
      <c r="CIK274" s="710"/>
      <c r="CIL274" s="710"/>
      <c r="CIM274" s="710"/>
      <c r="CIN274" s="710"/>
      <c r="CIO274" s="710"/>
      <c r="CIP274" s="710"/>
      <c r="CIQ274" s="710"/>
      <c r="CIR274" s="710"/>
      <c r="CIS274" s="710"/>
      <c r="CIT274" s="710"/>
      <c r="CIU274" s="710"/>
      <c r="CIV274" s="710"/>
      <c r="CIW274" s="710"/>
      <c r="CIX274" s="710"/>
      <c r="CIY274" s="710"/>
      <c r="CIZ274" s="710"/>
      <c r="CJA274" s="710"/>
      <c r="CJB274" s="710"/>
      <c r="CJC274" s="710"/>
      <c r="CJD274" s="710"/>
      <c r="CJE274" s="710"/>
      <c r="CJF274" s="710"/>
      <c r="CJG274" s="710"/>
      <c r="CJH274" s="710"/>
      <c r="CJI274" s="710"/>
      <c r="CJJ274" s="710"/>
      <c r="CJK274" s="710"/>
      <c r="CJL274" s="710"/>
      <c r="CJM274" s="710"/>
      <c r="CJN274" s="710"/>
      <c r="CJO274" s="710"/>
      <c r="CJP274" s="710"/>
      <c r="CJQ274" s="710"/>
      <c r="CJR274" s="710"/>
      <c r="CJS274" s="710"/>
      <c r="CJT274" s="710"/>
      <c r="CJU274" s="710"/>
      <c r="CJV274" s="710"/>
      <c r="CJW274" s="710"/>
      <c r="CJX274" s="710"/>
      <c r="CJY274" s="710"/>
      <c r="CJZ274" s="710"/>
      <c r="CKA274" s="710"/>
      <c r="CKB274" s="710"/>
      <c r="CKC274" s="710"/>
      <c r="CKD274" s="710"/>
      <c r="CKE274" s="710"/>
      <c r="CKF274" s="710"/>
      <c r="CKG274" s="710"/>
      <c r="CKH274" s="710"/>
      <c r="CKI274" s="710"/>
      <c r="CKJ274" s="710"/>
      <c r="CKK274" s="710"/>
      <c r="CKL274" s="710"/>
      <c r="CKM274" s="710"/>
      <c r="CKN274" s="710"/>
      <c r="CKO274" s="710"/>
      <c r="CKP274" s="710"/>
      <c r="CKQ274" s="710"/>
      <c r="CKR274" s="710"/>
      <c r="CKS274" s="710"/>
      <c r="CKT274" s="710"/>
      <c r="CKU274" s="710"/>
      <c r="CKV274" s="710"/>
      <c r="CKW274" s="710"/>
      <c r="CKX274" s="710"/>
      <c r="CKY274" s="710"/>
      <c r="CKZ274" s="710"/>
      <c r="CLA274" s="710"/>
      <c r="CLB274" s="710"/>
      <c r="CLC274" s="710"/>
      <c r="CLD274" s="710"/>
      <c r="CLE274" s="710"/>
      <c r="CLF274" s="710"/>
      <c r="CLG274" s="710"/>
      <c r="CLH274" s="710"/>
      <c r="CLI274" s="710"/>
      <c r="CLJ274" s="710"/>
      <c r="CLK274" s="710"/>
      <c r="CLL274" s="710"/>
      <c r="CLM274" s="710"/>
      <c r="CLN274" s="710"/>
      <c r="CLO274" s="710"/>
      <c r="CLP274" s="710"/>
      <c r="CLQ274" s="710"/>
      <c r="CLR274" s="710"/>
      <c r="CLS274" s="710"/>
      <c r="CLT274" s="710"/>
      <c r="CLU274" s="710"/>
      <c r="CLV274" s="710"/>
      <c r="CLW274" s="710"/>
      <c r="CLX274" s="710"/>
      <c r="CLY274" s="710"/>
      <c r="CLZ274" s="710"/>
      <c r="CMA274" s="710"/>
      <c r="CMB274" s="710"/>
      <c r="CMC274" s="710"/>
      <c r="CMD274" s="710"/>
      <c r="CME274" s="710"/>
      <c r="CMF274" s="710"/>
      <c r="CMG274" s="710"/>
      <c r="CMH274" s="710"/>
      <c r="CMI274" s="710"/>
      <c r="CMJ274" s="710"/>
      <c r="CMK274" s="710"/>
      <c r="CML274" s="710"/>
      <c r="CMM274" s="710"/>
      <c r="CMN274" s="710"/>
      <c r="CMO274" s="710"/>
      <c r="CMP274" s="710"/>
      <c r="CMQ274" s="710"/>
      <c r="CMR274" s="710"/>
      <c r="CMS274" s="710"/>
      <c r="CMT274" s="710"/>
      <c r="CMU274" s="710"/>
      <c r="CMV274" s="710"/>
      <c r="CMW274" s="710"/>
      <c r="CMX274" s="710"/>
      <c r="CMY274" s="710"/>
      <c r="CMZ274" s="710"/>
      <c r="CNA274" s="710"/>
      <c r="CNB274" s="710"/>
      <c r="CNC274" s="710"/>
      <c r="CND274" s="710"/>
      <c r="CNE274" s="710"/>
      <c r="CNF274" s="710"/>
      <c r="CNG274" s="710"/>
      <c r="CNH274" s="710"/>
      <c r="CNI274" s="710"/>
      <c r="CNJ274" s="710"/>
      <c r="CNK274" s="710"/>
      <c r="CNL274" s="710"/>
      <c r="CNM274" s="710"/>
      <c r="CNN274" s="710"/>
      <c r="CNO274" s="710"/>
      <c r="CNP274" s="710"/>
      <c r="CNQ274" s="710"/>
      <c r="CNR274" s="710"/>
      <c r="CNS274" s="710"/>
      <c r="CNT274" s="710"/>
      <c r="CNU274" s="710"/>
      <c r="CNV274" s="710"/>
      <c r="CNW274" s="710"/>
      <c r="CNX274" s="710"/>
      <c r="CNY274" s="710"/>
      <c r="CNZ274" s="710"/>
      <c r="COA274" s="710"/>
      <c r="COB274" s="710"/>
      <c r="COC274" s="710"/>
      <c r="COD274" s="710"/>
      <c r="COE274" s="710"/>
      <c r="COF274" s="710"/>
      <c r="COG274" s="710"/>
      <c r="COH274" s="710"/>
      <c r="COI274" s="710"/>
      <c r="COJ274" s="710"/>
      <c r="COK274" s="710"/>
      <c r="COL274" s="710"/>
      <c r="COM274" s="710"/>
      <c r="CON274" s="710"/>
      <c r="COO274" s="710"/>
      <c r="COP274" s="710"/>
      <c r="COQ274" s="710"/>
      <c r="COR274" s="710"/>
      <c r="COS274" s="710"/>
      <c r="COT274" s="710"/>
      <c r="COU274" s="710"/>
      <c r="COV274" s="710"/>
      <c r="COW274" s="710"/>
      <c r="COX274" s="710"/>
      <c r="COY274" s="710"/>
      <c r="COZ274" s="710"/>
      <c r="CPA274" s="710"/>
      <c r="CPB274" s="710"/>
      <c r="CPC274" s="710"/>
      <c r="CPD274" s="710"/>
      <c r="CPE274" s="710"/>
      <c r="CPF274" s="710"/>
      <c r="CPG274" s="710"/>
      <c r="CPH274" s="710"/>
      <c r="CPI274" s="710"/>
      <c r="CPJ274" s="710"/>
      <c r="CPK274" s="710"/>
      <c r="CPL274" s="710"/>
      <c r="CPM274" s="710"/>
      <c r="CPN274" s="710"/>
      <c r="CPO274" s="710"/>
      <c r="CPP274" s="710"/>
      <c r="CPQ274" s="710"/>
      <c r="CPR274" s="710"/>
      <c r="CPS274" s="710"/>
      <c r="CPT274" s="710"/>
      <c r="CPU274" s="710"/>
      <c r="CPV274" s="710"/>
      <c r="CPW274" s="710"/>
      <c r="CPX274" s="710"/>
      <c r="CPY274" s="710"/>
      <c r="CPZ274" s="710"/>
      <c r="CQA274" s="710"/>
      <c r="CQB274" s="710"/>
      <c r="CQC274" s="710"/>
      <c r="CQD274" s="710"/>
      <c r="CQE274" s="710"/>
      <c r="CQF274" s="710"/>
      <c r="CQG274" s="710"/>
      <c r="CQH274" s="710"/>
      <c r="CQI274" s="710"/>
      <c r="CQJ274" s="710"/>
      <c r="CQK274" s="710"/>
      <c r="CQL274" s="710"/>
      <c r="CQM274" s="710"/>
      <c r="CQN274" s="710"/>
      <c r="CQO274" s="710"/>
      <c r="CQP274" s="710"/>
      <c r="CQQ274" s="710"/>
      <c r="CQR274" s="710"/>
      <c r="CQS274" s="710"/>
      <c r="CQT274" s="710"/>
      <c r="CQU274" s="710"/>
      <c r="CQV274" s="710"/>
      <c r="CQW274" s="710"/>
      <c r="CQX274" s="710"/>
      <c r="CQY274" s="710"/>
      <c r="CQZ274" s="710"/>
      <c r="CRA274" s="710"/>
      <c r="CRB274" s="710"/>
      <c r="CRC274" s="710"/>
      <c r="CRD274" s="710"/>
      <c r="CRE274" s="710"/>
      <c r="CRF274" s="710"/>
      <c r="CRG274" s="710"/>
      <c r="CRH274" s="710"/>
      <c r="CRI274" s="710"/>
      <c r="CRJ274" s="710"/>
      <c r="CRK274" s="710"/>
      <c r="CRL274" s="710"/>
      <c r="CRM274" s="710"/>
      <c r="CRN274" s="710"/>
      <c r="CRO274" s="710"/>
      <c r="CRP274" s="710"/>
      <c r="CRQ274" s="710"/>
      <c r="CRR274" s="710"/>
      <c r="CRS274" s="710"/>
      <c r="CRT274" s="710"/>
      <c r="CRU274" s="710"/>
      <c r="CRV274" s="710"/>
      <c r="CRW274" s="710"/>
      <c r="CRX274" s="710"/>
      <c r="CRY274" s="710"/>
      <c r="CRZ274" s="710"/>
      <c r="CSA274" s="710"/>
      <c r="CSB274" s="710"/>
      <c r="CSC274" s="710"/>
      <c r="CSD274" s="710"/>
      <c r="CSE274" s="710"/>
      <c r="CSF274" s="710"/>
      <c r="CSG274" s="710"/>
      <c r="CSH274" s="710"/>
      <c r="CSI274" s="710"/>
      <c r="CSJ274" s="710"/>
      <c r="CSK274" s="710"/>
      <c r="CSL274" s="710"/>
      <c r="CSM274" s="710"/>
      <c r="CSN274" s="710"/>
      <c r="CSO274" s="710"/>
      <c r="CSP274" s="710"/>
      <c r="CSQ274" s="710"/>
      <c r="CSR274" s="710"/>
      <c r="CSS274" s="710"/>
      <c r="CST274" s="710"/>
      <c r="CSU274" s="710"/>
      <c r="CSV274" s="710"/>
      <c r="CSW274" s="710"/>
      <c r="CSX274" s="710"/>
      <c r="CSY274" s="710"/>
      <c r="CSZ274" s="710"/>
      <c r="CTA274" s="710"/>
      <c r="CTB274" s="710"/>
      <c r="CTC274" s="710"/>
      <c r="CTD274" s="710"/>
      <c r="CTE274" s="710"/>
      <c r="CTF274" s="710"/>
      <c r="CTG274" s="710"/>
      <c r="CTH274" s="710"/>
      <c r="CTI274" s="710"/>
      <c r="CTJ274" s="710"/>
      <c r="CTK274" s="710"/>
      <c r="CTL274" s="710"/>
      <c r="CTM274" s="710"/>
      <c r="CTN274" s="710"/>
      <c r="CTO274" s="710"/>
      <c r="CTP274" s="710"/>
      <c r="CTQ274" s="710"/>
      <c r="CTR274" s="710"/>
      <c r="CTS274" s="710"/>
      <c r="CTT274" s="710"/>
      <c r="CTU274" s="710"/>
      <c r="CTV274" s="710"/>
      <c r="CTW274" s="710"/>
      <c r="CTX274" s="710"/>
      <c r="CTY274" s="710"/>
      <c r="CTZ274" s="710"/>
      <c r="CUA274" s="710"/>
      <c r="CUB274" s="710"/>
      <c r="CUC274" s="710"/>
      <c r="CUD274" s="710"/>
      <c r="CUE274" s="710"/>
      <c r="CUF274" s="710"/>
      <c r="CUG274" s="710"/>
      <c r="CUH274" s="710"/>
      <c r="CUI274" s="710"/>
      <c r="CUJ274" s="710"/>
      <c r="CUK274" s="710"/>
      <c r="CUL274" s="710"/>
      <c r="CUM274" s="710"/>
      <c r="CUN274" s="710"/>
      <c r="CUO274" s="710"/>
      <c r="CUP274" s="710"/>
      <c r="CUQ274" s="710"/>
      <c r="CUR274" s="710"/>
      <c r="CUS274" s="710"/>
      <c r="CUT274" s="710"/>
      <c r="CUU274" s="710"/>
      <c r="CUV274" s="710"/>
      <c r="CUW274" s="710"/>
      <c r="CUX274" s="710"/>
      <c r="CUY274" s="710"/>
      <c r="CUZ274" s="710"/>
      <c r="CVA274" s="710"/>
      <c r="CVB274" s="710"/>
      <c r="CVC274" s="710"/>
      <c r="CVD274" s="710"/>
      <c r="CVE274" s="710"/>
      <c r="CVF274" s="710"/>
      <c r="CVG274" s="710"/>
      <c r="CVH274" s="710"/>
      <c r="CVI274" s="710"/>
      <c r="CVJ274" s="710"/>
      <c r="CVK274" s="710"/>
      <c r="CVL274" s="710"/>
      <c r="CVM274" s="710"/>
      <c r="CVN274" s="710"/>
      <c r="CVO274" s="710"/>
      <c r="CVP274" s="710"/>
      <c r="CVQ274" s="710"/>
      <c r="CVR274" s="710"/>
      <c r="CVS274" s="710"/>
      <c r="CVT274" s="710"/>
      <c r="CVU274" s="710"/>
      <c r="CVV274" s="710"/>
      <c r="CVW274" s="710"/>
      <c r="CVX274" s="710"/>
      <c r="CVY274" s="710"/>
      <c r="CVZ274" s="710"/>
      <c r="CWA274" s="710"/>
      <c r="CWB274" s="710"/>
      <c r="CWC274" s="710"/>
      <c r="CWD274" s="710"/>
      <c r="CWE274" s="710"/>
      <c r="CWF274" s="710"/>
      <c r="CWG274" s="710"/>
      <c r="CWH274" s="710"/>
      <c r="CWI274" s="710"/>
      <c r="CWJ274" s="710"/>
      <c r="CWK274" s="710"/>
      <c r="CWL274" s="710"/>
      <c r="CWM274" s="710"/>
      <c r="CWN274" s="710"/>
      <c r="CWO274" s="710"/>
      <c r="CWP274" s="710"/>
      <c r="CWQ274" s="710"/>
      <c r="CWR274" s="710"/>
      <c r="CWS274" s="710"/>
      <c r="CWT274" s="710"/>
      <c r="CWU274" s="710"/>
      <c r="CWV274" s="710"/>
      <c r="CWW274" s="710"/>
      <c r="CWX274" s="710"/>
      <c r="CWY274" s="710"/>
      <c r="CWZ274" s="710"/>
      <c r="CXA274" s="710"/>
      <c r="CXB274" s="710"/>
      <c r="CXC274" s="710"/>
      <c r="CXD274" s="710"/>
      <c r="CXE274" s="710"/>
      <c r="CXF274" s="710"/>
      <c r="CXG274" s="710"/>
      <c r="CXH274" s="710"/>
      <c r="CXI274" s="710"/>
      <c r="CXJ274" s="710"/>
      <c r="CXK274" s="710"/>
      <c r="CXL274" s="710"/>
      <c r="CXM274" s="710"/>
      <c r="CXN274" s="710"/>
      <c r="CXO274" s="710"/>
      <c r="CXP274" s="710"/>
      <c r="CXQ274" s="710"/>
      <c r="CXR274" s="710"/>
      <c r="CXS274" s="710"/>
      <c r="CXT274" s="710"/>
      <c r="CXU274" s="710"/>
      <c r="CXV274" s="710"/>
      <c r="CXW274" s="710"/>
      <c r="CXX274" s="710"/>
      <c r="CXY274" s="710"/>
      <c r="CXZ274" s="710"/>
      <c r="CYA274" s="710"/>
      <c r="CYB274" s="710"/>
      <c r="CYC274" s="710"/>
      <c r="CYD274" s="710"/>
      <c r="CYE274" s="710"/>
      <c r="CYF274" s="710"/>
      <c r="CYG274" s="710"/>
      <c r="CYH274" s="710"/>
      <c r="CYI274" s="710"/>
      <c r="CYJ274" s="710"/>
      <c r="CYK274" s="710"/>
      <c r="CYL274" s="710"/>
      <c r="CYM274" s="710"/>
      <c r="CYN274" s="710"/>
      <c r="CYO274" s="710"/>
      <c r="CYP274" s="710"/>
      <c r="CYQ274" s="710"/>
      <c r="CYR274" s="710"/>
      <c r="CYS274" s="710"/>
      <c r="CYT274" s="710"/>
      <c r="CYU274" s="710"/>
      <c r="CYV274" s="710"/>
      <c r="CYW274" s="710"/>
      <c r="CYX274" s="710"/>
      <c r="CYY274" s="710"/>
      <c r="CYZ274" s="710"/>
      <c r="CZA274" s="710"/>
      <c r="CZB274" s="710"/>
      <c r="CZC274" s="710"/>
      <c r="CZD274" s="710"/>
      <c r="CZE274" s="710"/>
      <c r="CZF274" s="710"/>
      <c r="CZG274" s="710"/>
      <c r="CZH274" s="710"/>
      <c r="CZI274" s="710"/>
      <c r="CZJ274" s="710"/>
      <c r="CZK274" s="710"/>
      <c r="CZL274" s="710"/>
      <c r="CZM274" s="710"/>
      <c r="CZN274" s="710"/>
      <c r="CZO274" s="710"/>
      <c r="CZP274" s="710"/>
      <c r="CZQ274" s="710"/>
      <c r="CZR274" s="710"/>
      <c r="CZS274" s="710"/>
      <c r="CZT274" s="710"/>
      <c r="CZU274" s="710"/>
      <c r="CZV274" s="710"/>
      <c r="CZW274" s="710"/>
      <c r="CZX274" s="710"/>
      <c r="CZY274" s="710"/>
      <c r="CZZ274" s="710"/>
      <c r="DAA274" s="710"/>
      <c r="DAB274" s="710"/>
      <c r="DAC274" s="710"/>
      <c r="DAD274" s="710"/>
      <c r="DAE274" s="710"/>
      <c r="DAF274" s="710"/>
      <c r="DAG274" s="710"/>
      <c r="DAH274" s="710"/>
      <c r="DAI274" s="710"/>
      <c r="DAJ274" s="710"/>
      <c r="DAK274" s="710"/>
      <c r="DAL274" s="710"/>
      <c r="DAM274" s="710"/>
      <c r="DAN274" s="710"/>
      <c r="DAO274" s="710"/>
      <c r="DAP274" s="710"/>
      <c r="DAQ274" s="710"/>
      <c r="DAR274" s="710"/>
      <c r="DAS274" s="710"/>
      <c r="DAT274" s="710"/>
      <c r="DAU274" s="710"/>
      <c r="DAV274" s="710"/>
      <c r="DAW274" s="710"/>
      <c r="DAX274" s="710"/>
      <c r="DAY274" s="710"/>
      <c r="DAZ274" s="710"/>
      <c r="DBA274" s="710"/>
      <c r="DBB274" s="710"/>
      <c r="DBC274" s="710"/>
      <c r="DBD274" s="710"/>
      <c r="DBE274" s="710"/>
      <c r="DBF274" s="710"/>
      <c r="DBG274" s="710"/>
      <c r="DBH274" s="710"/>
      <c r="DBI274" s="710"/>
      <c r="DBJ274" s="710"/>
      <c r="DBK274" s="710"/>
      <c r="DBL274" s="710"/>
      <c r="DBM274" s="710"/>
      <c r="DBN274" s="710"/>
      <c r="DBO274" s="710"/>
      <c r="DBP274" s="710"/>
      <c r="DBQ274" s="710"/>
      <c r="DBR274" s="710"/>
      <c r="DBS274" s="710"/>
      <c r="DBT274" s="710"/>
      <c r="DBU274" s="710"/>
      <c r="DBV274" s="710"/>
      <c r="DBW274" s="710"/>
      <c r="DBX274" s="710"/>
      <c r="DBY274" s="710"/>
      <c r="DBZ274" s="710"/>
      <c r="DCA274" s="710"/>
      <c r="DCB274" s="710"/>
      <c r="DCC274" s="710"/>
      <c r="DCD274" s="710"/>
      <c r="DCE274" s="710"/>
      <c r="DCF274" s="710"/>
      <c r="DCG274" s="710"/>
      <c r="DCH274" s="710"/>
      <c r="DCI274" s="710"/>
      <c r="DCJ274" s="710"/>
      <c r="DCK274" s="710"/>
      <c r="DCL274" s="710"/>
      <c r="DCM274" s="710"/>
      <c r="DCN274" s="710"/>
      <c r="DCO274" s="710"/>
      <c r="DCP274" s="710"/>
      <c r="DCQ274" s="710"/>
      <c r="DCR274" s="710"/>
      <c r="DCS274" s="710"/>
      <c r="DCT274" s="710"/>
      <c r="DCU274" s="710"/>
      <c r="DCV274" s="710"/>
      <c r="DCW274" s="710"/>
      <c r="DCX274" s="710"/>
      <c r="DCY274" s="710"/>
      <c r="DCZ274" s="710"/>
      <c r="DDA274" s="710"/>
      <c r="DDB274" s="710"/>
      <c r="DDC274" s="710"/>
      <c r="DDD274" s="710"/>
      <c r="DDE274" s="710"/>
      <c r="DDF274" s="710"/>
      <c r="DDG274" s="710"/>
      <c r="DDH274" s="710"/>
      <c r="DDI274" s="710"/>
      <c r="DDJ274" s="710"/>
      <c r="DDK274" s="710"/>
      <c r="DDL274" s="710"/>
      <c r="DDM274" s="710"/>
      <c r="DDN274" s="710"/>
      <c r="DDO274" s="710"/>
      <c r="DDP274" s="710"/>
      <c r="DDQ274" s="710"/>
      <c r="DDR274" s="710"/>
      <c r="DDS274" s="710"/>
      <c r="DDT274" s="710"/>
      <c r="DDU274" s="710"/>
      <c r="DDV274" s="710"/>
      <c r="DDW274" s="710"/>
      <c r="DDX274" s="710"/>
      <c r="DDY274" s="710"/>
      <c r="DDZ274" s="710"/>
      <c r="DEA274" s="710"/>
      <c r="DEB274" s="710"/>
      <c r="DEC274" s="710"/>
      <c r="DED274" s="710"/>
      <c r="DEE274" s="710"/>
      <c r="DEF274" s="710"/>
      <c r="DEG274" s="710"/>
      <c r="DEH274" s="710"/>
      <c r="DEI274" s="710"/>
      <c r="DEJ274" s="710"/>
      <c r="DEK274" s="710"/>
      <c r="DEL274" s="710"/>
      <c r="DEM274" s="710"/>
      <c r="DEN274" s="710"/>
      <c r="DEO274" s="710"/>
      <c r="DEP274" s="710"/>
      <c r="DEQ274" s="710"/>
      <c r="DER274" s="710"/>
      <c r="DES274" s="710"/>
      <c r="DET274" s="710"/>
      <c r="DEU274" s="710"/>
      <c r="DEV274" s="710"/>
      <c r="DEW274" s="710"/>
      <c r="DEX274" s="710"/>
      <c r="DEY274" s="710"/>
      <c r="DEZ274" s="710"/>
      <c r="DFA274" s="710"/>
      <c r="DFB274" s="710"/>
      <c r="DFC274" s="710"/>
      <c r="DFD274" s="710"/>
      <c r="DFE274" s="710"/>
      <c r="DFF274" s="710"/>
      <c r="DFG274" s="710"/>
      <c r="DFH274" s="710"/>
      <c r="DFI274" s="710"/>
      <c r="DFJ274" s="710"/>
      <c r="DFK274" s="710"/>
      <c r="DFL274" s="710"/>
      <c r="DFM274" s="710"/>
      <c r="DFN274" s="710"/>
      <c r="DFO274" s="710"/>
      <c r="DFP274" s="710"/>
      <c r="DFQ274" s="710"/>
      <c r="DFR274" s="710"/>
      <c r="DFS274" s="710"/>
      <c r="DFT274" s="710"/>
      <c r="DFU274" s="710"/>
      <c r="DFV274" s="710"/>
      <c r="DFW274" s="710"/>
      <c r="DFX274" s="710"/>
      <c r="DFY274" s="710"/>
      <c r="DFZ274" s="710"/>
      <c r="DGA274" s="710"/>
      <c r="DGB274" s="710"/>
      <c r="DGC274" s="710"/>
      <c r="DGD274" s="710"/>
      <c r="DGE274" s="710"/>
      <c r="DGF274" s="710"/>
      <c r="DGG274" s="710"/>
      <c r="DGH274" s="710"/>
      <c r="DGI274" s="710"/>
      <c r="DGJ274" s="710"/>
      <c r="DGK274" s="710"/>
      <c r="DGL274" s="710"/>
      <c r="DGM274" s="710"/>
      <c r="DGN274" s="710"/>
      <c r="DGO274" s="710"/>
      <c r="DGP274" s="710"/>
      <c r="DGQ274" s="710"/>
      <c r="DGR274" s="710"/>
      <c r="DGS274" s="710"/>
      <c r="DGT274" s="710"/>
      <c r="DGU274" s="710"/>
      <c r="DGV274" s="710"/>
      <c r="DGW274" s="710"/>
      <c r="DGX274" s="710"/>
      <c r="DGY274" s="710"/>
      <c r="DGZ274" s="710"/>
      <c r="DHA274" s="710"/>
      <c r="DHB274" s="710"/>
      <c r="DHC274" s="710"/>
      <c r="DHD274" s="710"/>
      <c r="DHE274" s="710"/>
      <c r="DHF274" s="710"/>
      <c r="DHG274" s="710"/>
      <c r="DHH274" s="710"/>
      <c r="DHI274" s="710"/>
      <c r="DHJ274" s="710"/>
      <c r="DHK274" s="710"/>
      <c r="DHL274" s="710"/>
      <c r="DHM274" s="710"/>
      <c r="DHN274" s="710"/>
      <c r="DHO274" s="710"/>
      <c r="DHP274" s="710"/>
      <c r="DHQ274" s="710"/>
      <c r="DHR274" s="710"/>
      <c r="DHS274" s="710"/>
      <c r="DHT274" s="710"/>
      <c r="DHU274" s="710"/>
      <c r="DHV274" s="710"/>
      <c r="DHW274" s="710"/>
      <c r="DHX274" s="710"/>
      <c r="DHY274" s="710"/>
      <c r="DHZ274" s="710"/>
      <c r="DIA274" s="710"/>
      <c r="DIB274" s="710"/>
      <c r="DIC274" s="710"/>
      <c r="DID274" s="710"/>
      <c r="DIE274" s="710"/>
      <c r="DIF274" s="710"/>
      <c r="DIG274" s="710"/>
      <c r="DIH274" s="710"/>
      <c r="DII274" s="710"/>
      <c r="DIJ274" s="710"/>
      <c r="DIK274" s="710"/>
      <c r="DIL274" s="710"/>
      <c r="DIM274" s="710"/>
      <c r="DIN274" s="710"/>
      <c r="DIO274" s="710"/>
      <c r="DIP274" s="710"/>
      <c r="DIQ274" s="710"/>
      <c r="DIR274" s="710"/>
      <c r="DIS274" s="710"/>
      <c r="DIT274" s="710"/>
      <c r="DIU274" s="710"/>
      <c r="DIV274" s="710"/>
      <c r="DIW274" s="710"/>
      <c r="DIX274" s="710"/>
      <c r="DIY274" s="710"/>
      <c r="DIZ274" s="710"/>
      <c r="DJA274" s="710"/>
      <c r="DJB274" s="710"/>
      <c r="DJC274" s="710"/>
      <c r="DJD274" s="710"/>
      <c r="DJE274" s="710"/>
      <c r="DJF274" s="710"/>
      <c r="DJG274" s="710"/>
      <c r="DJH274" s="710"/>
      <c r="DJI274" s="710"/>
      <c r="DJJ274" s="710"/>
      <c r="DJK274" s="710"/>
      <c r="DJL274" s="710"/>
      <c r="DJM274" s="710"/>
      <c r="DJN274" s="710"/>
      <c r="DJO274" s="710"/>
      <c r="DJP274" s="710"/>
      <c r="DJQ274" s="710"/>
      <c r="DJR274" s="710"/>
      <c r="DJS274" s="710"/>
      <c r="DJT274" s="710"/>
      <c r="DJU274" s="710"/>
      <c r="DJV274" s="710"/>
      <c r="DJW274" s="710"/>
      <c r="DJX274" s="710"/>
      <c r="DJY274" s="710"/>
      <c r="DJZ274" s="710"/>
      <c r="DKA274" s="710"/>
      <c r="DKB274" s="710"/>
      <c r="DKC274" s="710"/>
      <c r="DKD274" s="710"/>
      <c r="DKE274" s="710"/>
      <c r="DKF274" s="710"/>
      <c r="DKG274" s="710"/>
      <c r="DKH274" s="710"/>
      <c r="DKI274" s="710"/>
      <c r="DKJ274" s="710"/>
      <c r="DKK274" s="710"/>
      <c r="DKL274" s="710"/>
      <c r="DKM274" s="710"/>
      <c r="DKN274" s="710"/>
      <c r="DKO274" s="710"/>
      <c r="DKP274" s="710"/>
      <c r="DKQ274" s="710"/>
      <c r="DKR274" s="710"/>
      <c r="DKS274" s="710"/>
      <c r="DKT274" s="710"/>
      <c r="DKU274" s="710"/>
      <c r="DKV274" s="710"/>
      <c r="DKW274" s="710"/>
      <c r="DKX274" s="710"/>
      <c r="DKY274" s="710"/>
      <c r="DKZ274" s="710"/>
      <c r="DLA274" s="710"/>
      <c r="DLB274" s="710"/>
      <c r="DLC274" s="710"/>
      <c r="DLD274" s="710"/>
      <c r="DLE274" s="710"/>
      <c r="DLF274" s="710"/>
      <c r="DLG274" s="710"/>
      <c r="DLH274" s="710"/>
      <c r="DLI274" s="710"/>
      <c r="DLJ274" s="710"/>
      <c r="DLK274" s="710"/>
      <c r="DLL274" s="710"/>
      <c r="DLM274" s="710"/>
      <c r="DLN274" s="710"/>
      <c r="DLO274" s="710"/>
      <c r="DLP274" s="710"/>
      <c r="DLQ274" s="710"/>
      <c r="DLR274" s="710"/>
      <c r="DLS274" s="710"/>
      <c r="DLT274" s="710"/>
      <c r="DLU274" s="710"/>
      <c r="DLV274" s="710"/>
      <c r="DLW274" s="710"/>
      <c r="DLX274" s="710"/>
      <c r="DLY274" s="710"/>
      <c r="DLZ274" s="710"/>
      <c r="DMA274" s="710"/>
      <c r="DMB274" s="710"/>
      <c r="DMC274" s="710"/>
      <c r="DMD274" s="710"/>
      <c r="DME274" s="710"/>
      <c r="DMF274" s="710"/>
      <c r="DMG274" s="710"/>
      <c r="DMH274" s="710"/>
      <c r="DMI274" s="710"/>
      <c r="DMJ274" s="710"/>
      <c r="DMK274" s="710"/>
      <c r="DML274" s="710"/>
      <c r="DMM274" s="710"/>
      <c r="DMN274" s="710"/>
      <c r="DMO274" s="710"/>
      <c r="DMP274" s="710"/>
      <c r="DMQ274" s="710"/>
      <c r="DMR274" s="710"/>
      <c r="DMS274" s="710"/>
      <c r="DMT274" s="710"/>
      <c r="DMU274" s="710"/>
      <c r="DMV274" s="710"/>
      <c r="DMW274" s="710"/>
      <c r="DMX274" s="710"/>
      <c r="DMY274" s="710"/>
      <c r="DMZ274" s="710"/>
      <c r="DNA274" s="710"/>
      <c r="DNB274" s="710"/>
      <c r="DNC274" s="710"/>
      <c r="DND274" s="710"/>
      <c r="DNE274" s="710"/>
      <c r="DNF274" s="710"/>
      <c r="DNG274" s="710"/>
      <c r="DNH274" s="710"/>
      <c r="DNI274" s="710"/>
      <c r="DNJ274" s="710"/>
      <c r="DNK274" s="710"/>
      <c r="DNL274" s="710"/>
      <c r="DNM274" s="710"/>
      <c r="DNN274" s="710"/>
      <c r="DNO274" s="710"/>
      <c r="DNP274" s="710"/>
      <c r="DNQ274" s="710"/>
      <c r="DNR274" s="710"/>
      <c r="DNS274" s="710"/>
      <c r="DNT274" s="710"/>
      <c r="DNU274" s="710"/>
      <c r="DNV274" s="710"/>
      <c r="DNW274" s="710"/>
      <c r="DNX274" s="710"/>
      <c r="DNY274" s="710"/>
      <c r="DNZ274" s="710"/>
      <c r="DOA274" s="710"/>
      <c r="DOB274" s="710"/>
      <c r="DOC274" s="710"/>
      <c r="DOD274" s="710"/>
      <c r="DOE274" s="710"/>
      <c r="DOF274" s="710"/>
      <c r="DOG274" s="710"/>
      <c r="DOH274" s="710"/>
      <c r="DOI274" s="710"/>
      <c r="DOJ274" s="710"/>
      <c r="DOK274" s="710"/>
      <c r="DOL274" s="710"/>
      <c r="DOM274" s="710"/>
      <c r="DON274" s="710"/>
      <c r="DOO274" s="710"/>
      <c r="DOP274" s="710"/>
      <c r="DOQ274" s="710"/>
      <c r="DOR274" s="710"/>
      <c r="DOS274" s="710"/>
      <c r="DOT274" s="710"/>
      <c r="DOU274" s="710"/>
      <c r="DOV274" s="710"/>
      <c r="DOW274" s="710"/>
      <c r="DOX274" s="710"/>
      <c r="DOY274" s="710"/>
      <c r="DOZ274" s="710"/>
      <c r="DPA274" s="710"/>
      <c r="DPB274" s="710"/>
      <c r="DPC274" s="710"/>
      <c r="DPD274" s="710"/>
      <c r="DPE274" s="710"/>
      <c r="DPF274" s="710"/>
      <c r="DPG274" s="710"/>
      <c r="DPH274" s="710"/>
      <c r="DPI274" s="710"/>
      <c r="DPJ274" s="710"/>
      <c r="DPK274" s="710"/>
      <c r="DPL274" s="710"/>
      <c r="DPM274" s="710"/>
      <c r="DPN274" s="710"/>
      <c r="DPO274" s="710"/>
      <c r="DPP274" s="710"/>
      <c r="DPQ274" s="710"/>
      <c r="DPR274" s="710"/>
      <c r="DPS274" s="710"/>
      <c r="DPT274" s="710"/>
      <c r="DPU274" s="710"/>
      <c r="DPV274" s="710"/>
      <c r="DPW274" s="710"/>
      <c r="DPX274" s="710"/>
      <c r="DPY274" s="710"/>
      <c r="DPZ274" s="710"/>
      <c r="DQA274" s="710"/>
      <c r="DQB274" s="710"/>
      <c r="DQC274" s="710"/>
      <c r="DQD274" s="710"/>
      <c r="DQE274" s="710"/>
      <c r="DQF274" s="710"/>
      <c r="DQG274" s="710"/>
      <c r="DQH274" s="710"/>
      <c r="DQI274" s="710"/>
      <c r="DQJ274" s="710"/>
      <c r="DQK274" s="710"/>
      <c r="DQL274" s="710"/>
      <c r="DQM274" s="710"/>
      <c r="DQN274" s="710"/>
      <c r="DQO274" s="710"/>
      <c r="DQP274" s="710"/>
      <c r="DQQ274" s="710"/>
      <c r="DQR274" s="710"/>
      <c r="DQS274" s="710"/>
      <c r="DQT274" s="710"/>
      <c r="DQU274" s="710"/>
      <c r="DQV274" s="710"/>
      <c r="DQW274" s="710"/>
      <c r="DQX274" s="710"/>
      <c r="DQY274" s="710"/>
      <c r="DQZ274" s="710"/>
      <c r="DRA274" s="710"/>
      <c r="DRB274" s="710"/>
      <c r="DRC274" s="710"/>
      <c r="DRD274" s="710"/>
      <c r="DRE274" s="710"/>
      <c r="DRF274" s="710"/>
      <c r="DRG274" s="710"/>
      <c r="DRH274" s="710"/>
      <c r="DRI274" s="710"/>
      <c r="DRJ274" s="710"/>
      <c r="DRK274" s="710"/>
      <c r="DRL274" s="710"/>
      <c r="DRM274" s="710"/>
      <c r="DRN274" s="710"/>
      <c r="DRO274" s="710"/>
      <c r="DRP274" s="710"/>
      <c r="DRQ274" s="710"/>
      <c r="DRR274" s="710"/>
      <c r="DRS274" s="710"/>
      <c r="DRT274" s="710"/>
      <c r="DRU274" s="710"/>
      <c r="DRV274" s="710"/>
      <c r="DRW274" s="710"/>
      <c r="DRX274" s="710"/>
      <c r="DRY274" s="710"/>
      <c r="DRZ274" s="710"/>
      <c r="DSA274" s="710"/>
      <c r="DSB274" s="710"/>
      <c r="DSC274" s="710"/>
      <c r="DSD274" s="710"/>
      <c r="DSE274" s="710"/>
      <c r="DSF274" s="710"/>
      <c r="DSG274" s="710"/>
      <c r="DSH274" s="710"/>
      <c r="DSI274" s="710"/>
      <c r="DSJ274" s="710"/>
      <c r="DSK274" s="710"/>
      <c r="DSL274" s="710"/>
      <c r="DSM274" s="710"/>
      <c r="DSN274" s="710"/>
      <c r="DSO274" s="710"/>
      <c r="DSP274" s="710"/>
      <c r="DSQ274" s="710"/>
      <c r="DSR274" s="710"/>
      <c r="DSS274" s="710"/>
      <c r="DST274" s="710"/>
      <c r="DSU274" s="710"/>
      <c r="DSV274" s="710"/>
      <c r="DSW274" s="710"/>
      <c r="DSX274" s="710"/>
      <c r="DSY274" s="710"/>
      <c r="DSZ274" s="710"/>
      <c r="DTA274" s="710"/>
      <c r="DTB274" s="710"/>
      <c r="DTC274" s="710"/>
      <c r="DTD274" s="710"/>
      <c r="DTE274" s="710"/>
      <c r="DTF274" s="710"/>
      <c r="DTG274" s="710"/>
      <c r="DTH274" s="710"/>
      <c r="DTI274" s="710"/>
      <c r="DTJ274" s="710"/>
      <c r="DTK274" s="710"/>
      <c r="DTL274" s="710"/>
      <c r="DTM274" s="710"/>
      <c r="DTN274" s="710"/>
      <c r="DTO274" s="710"/>
      <c r="DTP274" s="710"/>
      <c r="DTQ274" s="710"/>
      <c r="DTR274" s="710"/>
      <c r="DTS274" s="710"/>
      <c r="DTT274" s="710"/>
      <c r="DTU274" s="710"/>
      <c r="DTV274" s="710"/>
      <c r="DTW274" s="710"/>
      <c r="DTX274" s="710"/>
      <c r="DTY274" s="710"/>
      <c r="DTZ274" s="710"/>
      <c r="DUA274" s="710"/>
      <c r="DUB274" s="710"/>
      <c r="DUC274" s="710"/>
      <c r="DUD274" s="710"/>
      <c r="DUE274" s="710"/>
      <c r="DUF274" s="710"/>
      <c r="DUG274" s="710"/>
      <c r="DUH274" s="710"/>
      <c r="DUI274" s="710"/>
      <c r="DUJ274" s="710"/>
      <c r="DUK274" s="710"/>
      <c r="DUL274" s="710"/>
      <c r="DUM274" s="710"/>
      <c r="DUN274" s="710"/>
      <c r="DUO274" s="710"/>
      <c r="DUP274" s="710"/>
      <c r="DUQ274" s="710"/>
      <c r="DUR274" s="710"/>
      <c r="DUS274" s="710"/>
      <c r="DUT274" s="710"/>
      <c r="DUU274" s="710"/>
      <c r="DUV274" s="710"/>
      <c r="DUW274" s="710"/>
      <c r="DUX274" s="710"/>
      <c r="DUY274" s="710"/>
      <c r="DUZ274" s="710"/>
      <c r="DVA274" s="710"/>
      <c r="DVB274" s="710"/>
      <c r="DVC274" s="710"/>
      <c r="DVD274" s="710"/>
      <c r="DVE274" s="710"/>
      <c r="DVF274" s="710"/>
      <c r="DVG274" s="710"/>
      <c r="DVH274" s="710"/>
      <c r="DVI274" s="710"/>
      <c r="DVJ274" s="710"/>
      <c r="DVK274" s="710"/>
      <c r="DVL274" s="710"/>
      <c r="DVM274" s="710"/>
      <c r="DVN274" s="710"/>
      <c r="DVO274" s="710"/>
      <c r="DVP274" s="710"/>
      <c r="DVQ274" s="710"/>
      <c r="DVR274" s="710"/>
      <c r="DVS274" s="710"/>
      <c r="DVT274" s="710"/>
      <c r="DVU274" s="710"/>
      <c r="DVV274" s="710"/>
      <c r="DVW274" s="710"/>
      <c r="DVX274" s="710"/>
      <c r="DVY274" s="710"/>
      <c r="DVZ274" s="710"/>
      <c r="DWA274" s="710"/>
      <c r="DWB274" s="710"/>
      <c r="DWC274" s="710"/>
      <c r="DWD274" s="710"/>
      <c r="DWE274" s="710"/>
      <c r="DWF274" s="710"/>
      <c r="DWG274" s="710"/>
      <c r="DWH274" s="710"/>
      <c r="DWI274" s="710"/>
      <c r="DWJ274" s="710"/>
      <c r="DWK274" s="710"/>
      <c r="DWL274" s="710"/>
      <c r="DWM274" s="710"/>
      <c r="DWN274" s="710"/>
      <c r="DWO274" s="710"/>
      <c r="DWP274" s="710"/>
      <c r="DWQ274" s="710"/>
      <c r="DWR274" s="710"/>
      <c r="DWS274" s="710"/>
      <c r="DWT274" s="710"/>
      <c r="DWU274" s="710"/>
      <c r="DWV274" s="710"/>
      <c r="DWW274" s="710"/>
      <c r="DWX274" s="710"/>
      <c r="DWY274" s="710"/>
      <c r="DWZ274" s="710"/>
      <c r="DXA274" s="710"/>
      <c r="DXB274" s="710"/>
      <c r="DXC274" s="710"/>
      <c r="DXD274" s="710"/>
      <c r="DXE274" s="710"/>
      <c r="DXF274" s="710"/>
      <c r="DXG274" s="710"/>
      <c r="DXH274" s="710"/>
      <c r="DXI274" s="710"/>
      <c r="DXJ274" s="710"/>
      <c r="DXK274" s="710"/>
      <c r="DXL274" s="710"/>
      <c r="DXM274" s="710"/>
      <c r="DXN274" s="710"/>
      <c r="DXO274" s="710"/>
      <c r="DXP274" s="710"/>
      <c r="DXQ274" s="710"/>
      <c r="DXR274" s="710"/>
      <c r="DXS274" s="710"/>
      <c r="DXT274" s="710"/>
      <c r="DXU274" s="710"/>
      <c r="DXV274" s="710"/>
      <c r="DXW274" s="710"/>
      <c r="DXX274" s="710"/>
      <c r="DXY274" s="710"/>
      <c r="DXZ274" s="710"/>
      <c r="DYA274" s="710"/>
      <c r="DYB274" s="710"/>
      <c r="DYC274" s="710"/>
      <c r="DYD274" s="710"/>
      <c r="DYE274" s="710"/>
      <c r="DYF274" s="710"/>
      <c r="DYG274" s="710"/>
      <c r="DYH274" s="710"/>
      <c r="DYI274" s="710"/>
      <c r="DYJ274" s="710"/>
      <c r="DYK274" s="710"/>
      <c r="DYL274" s="710"/>
      <c r="DYM274" s="710"/>
      <c r="DYN274" s="710"/>
      <c r="DYO274" s="710"/>
      <c r="DYP274" s="710"/>
      <c r="DYQ274" s="710"/>
      <c r="DYR274" s="710"/>
      <c r="DYS274" s="710"/>
      <c r="DYT274" s="710"/>
      <c r="DYU274" s="710"/>
      <c r="DYV274" s="710"/>
      <c r="DYW274" s="710"/>
      <c r="DYX274" s="710"/>
      <c r="DYY274" s="710"/>
      <c r="DYZ274" s="710"/>
      <c r="DZA274" s="710"/>
      <c r="DZB274" s="710"/>
      <c r="DZC274" s="710"/>
      <c r="DZD274" s="710"/>
      <c r="DZE274" s="710"/>
      <c r="DZF274" s="710"/>
      <c r="DZG274" s="710"/>
      <c r="DZH274" s="710"/>
      <c r="DZI274" s="710"/>
      <c r="DZJ274" s="710"/>
      <c r="DZK274" s="710"/>
      <c r="DZL274" s="710"/>
      <c r="DZM274" s="710"/>
      <c r="DZN274" s="710"/>
      <c r="DZO274" s="710"/>
      <c r="DZP274" s="710"/>
      <c r="DZQ274" s="710"/>
      <c r="DZR274" s="710"/>
      <c r="DZS274" s="710"/>
      <c r="DZT274" s="710"/>
      <c r="DZU274" s="710"/>
      <c r="DZV274" s="710"/>
      <c r="DZW274" s="710"/>
      <c r="DZX274" s="710"/>
      <c r="DZY274" s="710"/>
      <c r="DZZ274" s="710"/>
      <c r="EAA274" s="710"/>
      <c r="EAB274" s="710"/>
      <c r="EAC274" s="710"/>
      <c r="EAD274" s="710"/>
      <c r="EAE274" s="710"/>
      <c r="EAF274" s="710"/>
      <c r="EAG274" s="710"/>
      <c r="EAH274" s="710"/>
      <c r="EAI274" s="710"/>
      <c r="EAJ274" s="710"/>
      <c r="EAK274" s="710"/>
      <c r="EAL274" s="710"/>
      <c r="EAM274" s="710"/>
      <c r="EAN274" s="710"/>
      <c r="EAO274" s="710"/>
      <c r="EAP274" s="710"/>
      <c r="EAQ274" s="710"/>
      <c r="EAR274" s="710"/>
      <c r="EAS274" s="710"/>
      <c r="EAT274" s="710"/>
      <c r="EAU274" s="710"/>
      <c r="EAV274" s="710"/>
      <c r="EAW274" s="710"/>
      <c r="EAX274" s="710"/>
      <c r="EAY274" s="710"/>
      <c r="EAZ274" s="710"/>
      <c r="EBA274" s="710"/>
      <c r="EBB274" s="710"/>
      <c r="EBC274" s="710"/>
      <c r="EBD274" s="710"/>
      <c r="EBE274" s="710"/>
      <c r="EBF274" s="710"/>
      <c r="EBG274" s="710"/>
      <c r="EBH274" s="710"/>
      <c r="EBI274" s="710"/>
      <c r="EBJ274" s="710"/>
      <c r="EBK274" s="710"/>
      <c r="EBL274" s="710"/>
      <c r="EBM274" s="710"/>
      <c r="EBN274" s="710"/>
      <c r="EBO274" s="710"/>
      <c r="EBP274" s="710"/>
      <c r="EBQ274" s="710"/>
      <c r="EBR274" s="710"/>
      <c r="EBS274" s="710"/>
      <c r="EBT274" s="710"/>
      <c r="EBU274" s="710"/>
      <c r="EBV274" s="710"/>
      <c r="EBW274" s="710"/>
      <c r="EBX274" s="710"/>
      <c r="EBY274" s="710"/>
      <c r="EBZ274" s="710"/>
      <c r="ECA274" s="710"/>
      <c r="ECB274" s="710"/>
      <c r="ECC274" s="710"/>
      <c r="ECD274" s="710"/>
      <c r="ECE274" s="710"/>
      <c r="ECF274" s="710"/>
      <c r="ECG274" s="710"/>
      <c r="ECH274" s="710"/>
      <c r="ECI274" s="710"/>
      <c r="ECJ274" s="710"/>
      <c r="ECK274" s="710"/>
      <c r="ECL274" s="710"/>
      <c r="ECM274" s="710"/>
      <c r="ECN274" s="710"/>
      <c r="ECO274" s="710"/>
      <c r="ECP274" s="710"/>
      <c r="ECQ274" s="710"/>
      <c r="ECR274" s="710"/>
      <c r="ECS274" s="710"/>
      <c r="ECT274" s="710"/>
      <c r="ECU274" s="710"/>
      <c r="ECV274" s="710"/>
      <c r="ECW274" s="710"/>
      <c r="ECX274" s="710"/>
      <c r="ECY274" s="710"/>
      <c r="ECZ274" s="710"/>
      <c r="EDA274" s="710"/>
      <c r="EDB274" s="710"/>
      <c r="EDC274" s="710"/>
      <c r="EDD274" s="710"/>
      <c r="EDE274" s="710"/>
      <c r="EDF274" s="710"/>
      <c r="EDG274" s="710"/>
      <c r="EDH274" s="710"/>
      <c r="EDI274" s="710"/>
      <c r="EDJ274" s="710"/>
      <c r="EDK274" s="710"/>
      <c r="EDL274" s="710"/>
      <c r="EDM274" s="710"/>
      <c r="EDN274" s="710"/>
      <c r="EDO274" s="710"/>
      <c r="EDP274" s="710"/>
      <c r="EDQ274" s="710"/>
      <c r="EDR274" s="710"/>
      <c r="EDS274" s="710"/>
      <c r="EDT274" s="710"/>
      <c r="EDU274" s="710"/>
      <c r="EDV274" s="710"/>
      <c r="EDW274" s="710"/>
      <c r="EDX274" s="710"/>
      <c r="EDY274" s="710"/>
      <c r="EDZ274" s="710"/>
      <c r="EEA274" s="710"/>
      <c r="EEB274" s="710"/>
      <c r="EEC274" s="710"/>
      <c r="EED274" s="710"/>
      <c r="EEE274" s="710"/>
      <c r="EEF274" s="710"/>
      <c r="EEG274" s="710"/>
      <c r="EEH274" s="710"/>
      <c r="EEI274" s="710"/>
      <c r="EEJ274" s="710"/>
      <c r="EEK274" s="710"/>
      <c r="EEL274" s="710"/>
      <c r="EEM274" s="710"/>
      <c r="EEN274" s="710"/>
      <c r="EEO274" s="710"/>
      <c r="EEP274" s="710"/>
      <c r="EEQ274" s="710"/>
      <c r="EER274" s="710"/>
      <c r="EES274" s="710"/>
      <c r="EET274" s="710"/>
      <c r="EEU274" s="710"/>
      <c r="EEV274" s="710"/>
      <c r="EEW274" s="710"/>
      <c r="EEX274" s="710"/>
      <c r="EEY274" s="710"/>
      <c r="EEZ274" s="710"/>
      <c r="EFA274" s="710"/>
      <c r="EFB274" s="710"/>
      <c r="EFC274" s="710"/>
      <c r="EFD274" s="710"/>
      <c r="EFE274" s="710"/>
      <c r="EFF274" s="710"/>
      <c r="EFG274" s="710"/>
      <c r="EFH274" s="710"/>
      <c r="EFI274" s="710"/>
      <c r="EFJ274" s="710"/>
      <c r="EFK274" s="710"/>
      <c r="EFL274" s="710"/>
      <c r="EFM274" s="710"/>
      <c r="EFN274" s="710"/>
      <c r="EFO274" s="710"/>
      <c r="EFP274" s="710"/>
      <c r="EFQ274" s="710"/>
      <c r="EFR274" s="710"/>
      <c r="EFS274" s="710"/>
      <c r="EFT274" s="710"/>
      <c r="EFU274" s="710"/>
      <c r="EFV274" s="710"/>
      <c r="EFW274" s="710"/>
      <c r="EFX274" s="710"/>
      <c r="EFY274" s="710"/>
      <c r="EFZ274" s="710"/>
      <c r="EGA274" s="710"/>
      <c r="EGB274" s="710"/>
      <c r="EGC274" s="710"/>
      <c r="EGD274" s="710"/>
      <c r="EGE274" s="710"/>
      <c r="EGF274" s="710"/>
      <c r="EGG274" s="710"/>
      <c r="EGH274" s="710"/>
      <c r="EGI274" s="710"/>
      <c r="EGJ274" s="710"/>
      <c r="EGK274" s="710"/>
      <c r="EGL274" s="710"/>
      <c r="EGM274" s="710"/>
      <c r="EGN274" s="710"/>
      <c r="EGO274" s="710"/>
      <c r="EGP274" s="710"/>
      <c r="EGQ274" s="710"/>
      <c r="EGR274" s="710"/>
      <c r="EGS274" s="710"/>
      <c r="EGT274" s="710"/>
      <c r="EGU274" s="710"/>
      <c r="EGV274" s="710"/>
      <c r="EGW274" s="710"/>
      <c r="EGX274" s="710"/>
      <c r="EGY274" s="710"/>
      <c r="EGZ274" s="710"/>
      <c r="EHA274" s="710"/>
      <c r="EHB274" s="710"/>
      <c r="EHC274" s="710"/>
      <c r="EHD274" s="710"/>
      <c r="EHE274" s="710"/>
      <c r="EHF274" s="710"/>
      <c r="EHG274" s="710"/>
      <c r="EHH274" s="710"/>
      <c r="EHI274" s="710"/>
      <c r="EHJ274" s="710"/>
      <c r="EHK274" s="710"/>
      <c r="EHL274" s="710"/>
      <c r="EHM274" s="710"/>
      <c r="EHN274" s="710"/>
      <c r="EHO274" s="710"/>
      <c r="EHP274" s="710"/>
      <c r="EHQ274" s="710"/>
      <c r="EHR274" s="710"/>
      <c r="EHS274" s="710"/>
      <c r="EHT274" s="710"/>
      <c r="EHU274" s="710"/>
      <c r="EHV274" s="710"/>
      <c r="EHW274" s="710"/>
      <c r="EHX274" s="710"/>
      <c r="EHY274" s="710"/>
      <c r="EHZ274" s="710"/>
      <c r="EIA274" s="710"/>
      <c r="EIB274" s="710"/>
      <c r="EIC274" s="710"/>
      <c r="EID274" s="710"/>
      <c r="EIE274" s="710"/>
      <c r="EIF274" s="710"/>
      <c r="EIG274" s="710"/>
      <c r="EIH274" s="710"/>
      <c r="EII274" s="710"/>
      <c r="EIJ274" s="710"/>
      <c r="EIK274" s="710"/>
      <c r="EIL274" s="710"/>
      <c r="EIM274" s="710"/>
      <c r="EIN274" s="710"/>
      <c r="EIO274" s="710"/>
      <c r="EIP274" s="710"/>
      <c r="EIQ274" s="710"/>
      <c r="EIR274" s="710"/>
      <c r="EIS274" s="710"/>
      <c r="EIT274" s="710"/>
      <c r="EIU274" s="710"/>
      <c r="EIV274" s="710"/>
      <c r="EIW274" s="710"/>
      <c r="EIX274" s="710"/>
      <c r="EIY274" s="710"/>
      <c r="EIZ274" s="710"/>
      <c r="EJA274" s="710"/>
      <c r="EJB274" s="710"/>
      <c r="EJC274" s="710"/>
      <c r="EJD274" s="710"/>
      <c r="EJE274" s="710"/>
      <c r="EJF274" s="710"/>
      <c r="EJG274" s="710"/>
      <c r="EJH274" s="710"/>
      <c r="EJI274" s="710"/>
      <c r="EJJ274" s="710"/>
      <c r="EJK274" s="710"/>
      <c r="EJL274" s="710"/>
      <c r="EJM274" s="710"/>
      <c r="EJN274" s="710"/>
      <c r="EJO274" s="710"/>
      <c r="EJP274" s="710"/>
      <c r="EJQ274" s="710"/>
      <c r="EJR274" s="710"/>
      <c r="EJS274" s="710"/>
      <c r="EJT274" s="710"/>
      <c r="EJU274" s="710"/>
      <c r="EJV274" s="710"/>
      <c r="EJW274" s="710"/>
      <c r="EJX274" s="710"/>
      <c r="EJY274" s="710"/>
      <c r="EJZ274" s="710"/>
      <c r="EKA274" s="710"/>
      <c r="EKB274" s="710"/>
      <c r="EKC274" s="710"/>
      <c r="EKD274" s="710"/>
      <c r="EKE274" s="710"/>
      <c r="EKF274" s="710"/>
      <c r="EKG274" s="710"/>
      <c r="EKH274" s="710"/>
      <c r="EKI274" s="710"/>
      <c r="EKJ274" s="710"/>
      <c r="EKK274" s="710"/>
      <c r="EKL274" s="710"/>
      <c r="EKM274" s="710"/>
      <c r="EKN274" s="710"/>
      <c r="EKO274" s="710"/>
      <c r="EKP274" s="710"/>
      <c r="EKQ274" s="710"/>
      <c r="EKR274" s="710"/>
      <c r="EKS274" s="710"/>
      <c r="EKT274" s="710"/>
      <c r="EKU274" s="710"/>
      <c r="EKV274" s="710"/>
      <c r="EKW274" s="710"/>
      <c r="EKX274" s="710"/>
      <c r="EKY274" s="710"/>
      <c r="EKZ274" s="710"/>
      <c r="ELA274" s="710"/>
      <c r="ELB274" s="710"/>
      <c r="ELC274" s="710"/>
      <c r="ELD274" s="710"/>
      <c r="ELE274" s="710"/>
      <c r="ELF274" s="710"/>
      <c r="ELG274" s="710"/>
      <c r="ELH274" s="710"/>
      <c r="ELI274" s="710"/>
      <c r="ELJ274" s="710"/>
      <c r="ELK274" s="710"/>
      <c r="ELL274" s="710"/>
      <c r="ELM274" s="710"/>
      <c r="ELN274" s="710"/>
      <c r="ELO274" s="710"/>
      <c r="ELP274" s="710"/>
      <c r="ELQ274" s="710"/>
      <c r="ELR274" s="710"/>
      <c r="ELS274" s="710"/>
      <c r="ELT274" s="710"/>
      <c r="ELU274" s="710"/>
      <c r="ELV274" s="710"/>
      <c r="ELW274" s="710"/>
      <c r="ELX274" s="710"/>
      <c r="ELY274" s="710"/>
      <c r="ELZ274" s="710"/>
      <c r="EMA274" s="710"/>
      <c r="EMB274" s="710"/>
      <c r="EMC274" s="710"/>
      <c r="EMD274" s="710"/>
      <c r="EME274" s="710"/>
      <c r="EMF274" s="710"/>
      <c r="EMG274" s="710"/>
      <c r="EMH274" s="710"/>
      <c r="EMI274" s="710"/>
      <c r="EMJ274" s="710"/>
      <c r="EMK274" s="710"/>
      <c r="EML274" s="710"/>
      <c r="EMM274" s="710"/>
      <c r="EMN274" s="710"/>
      <c r="EMO274" s="710"/>
      <c r="EMP274" s="710"/>
      <c r="EMQ274" s="710"/>
      <c r="EMR274" s="710"/>
      <c r="EMS274" s="710"/>
      <c r="EMT274" s="710"/>
      <c r="EMU274" s="710"/>
      <c r="EMV274" s="710"/>
      <c r="EMW274" s="710"/>
      <c r="EMX274" s="710"/>
      <c r="EMY274" s="710"/>
      <c r="EMZ274" s="710"/>
      <c r="ENA274" s="710"/>
      <c r="ENB274" s="710"/>
      <c r="ENC274" s="710"/>
      <c r="END274" s="710"/>
      <c r="ENE274" s="710"/>
      <c r="ENF274" s="710"/>
      <c r="ENG274" s="710"/>
      <c r="ENH274" s="710"/>
      <c r="ENI274" s="710"/>
      <c r="ENJ274" s="710"/>
      <c r="ENK274" s="710"/>
      <c r="ENL274" s="710"/>
      <c r="ENM274" s="710"/>
      <c r="ENN274" s="710"/>
      <c r="ENO274" s="710"/>
      <c r="ENP274" s="710"/>
      <c r="ENQ274" s="710"/>
      <c r="ENR274" s="710"/>
      <c r="ENS274" s="710"/>
      <c r="ENT274" s="710"/>
      <c r="ENU274" s="710"/>
      <c r="ENV274" s="710"/>
      <c r="ENW274" s="710"/>
      <c r="ENX274" s="710"/>
      <c r="ENY274" s="710"/>
      <c r="ENZ274" s="710"/>
      <c r="EOA274" s="710"/>
      <c r="EOB274" s="710"/>
      <c r="EOC274" s="710"/>
      <c r="EOD274" s="710"/>
      <c r="EOE274" s="710"/>
      <c r="EOF274" s="710"/>
      <c r="EOG274" s="710"/>
      <c r="EOH274" s="710"/>
      <c r="EOI274" s="710"/>
      <c r="EOJ274" s="710"/>
      <c r="EOK274" s="710"/>
      <c r="EOL274" s="710"/>
      <c r="EOM274" s="710"/>
      <c r="EON274" s="710"/>
      <c r="EOO274" s="710"/>
      <c r="EOP274" s="710"/>
      <c r="EOQ274" s="710"/>
      <c r="EOR274" s="710"/>
      <c r="EOS274" s="710"/>
      <c r="EOT274" s="710"/>
      <c r="EOU274" s="710"/>
      <c r="EOV274" s="710"/>
      <c r="EOW274" s="710"/>
      <c r="EOX274" s="710"/>
      <c r="EOY274" s="710"/>
      <c r="EOZ274" s="710"/>
      <c r="EPA274" s="710"/>
      <c r="EPB274" s="710"/>
      <c r="EPC274" s="710"/>
      <c r="EPD274" s="710"/>
      <c r="EPE274" s="710"/>
      <c r="EPF274" s="710"/>
      <c r="EPG274" s="710"/>
      <c r="EPH274" s="710"/>
      <c r="EPI274" s="710"/>
      <c r="EPJ274" s="710"/>
      <c r="EPK274" s="710"/>
      <c r="EPL274" s="710"/>
      <c r="EPM274" s="710"/>
      <c r="EPN274" s="710"/>
      <c r="EPO274" s="710"/>
      <c r="EPP274" s="710"/>
      <c r="EPQ274" s="710"/>
      <c r="EPR274" s="710"/>
      <c r="EPS274" s="710"/>
      <c r="EPT274" s="710"/>
      <c r="EPU274" s="710"/>
      <c r="EPV274" s="710"/>
      <c r="EPW274" s="710"/>
      <c r="EPX274" s="710"/>
      <c r="EPY274" s="710"/>
      <c r="EPZ274" s="710"/>
      <c r="EQA274" s="710"/>
      <c r="EQB274" s="710"/>
      <c r="EQC274" s="710"/>
      <c r="EQD274" s="710"/>
      <c r="EQE274" s="710"/>
      <c r="EQF274" s="710"/>
      <c r="EQG274" s="710"/>
      <c r="EQH274" s="710"/>
      <c r="EQI274" s="710"/>
      <c r="EQJ274" s="710"/>
      <c r="EQK274" s="710"/>
      <c r="EQL274" s="710"/>
      <c r="EQM274" s="710"/>
      <c r="EQN274" s="710"/>
      <c r="EQO274" s="710"/>
      <c r="EQP274" s="710"/>
      <c r="EQQ274" s="710"/>
      <c r="EQR274" s="710"/>
      <c r="EQS274" s="710"/>
      <c r="EQT274" s="710"/>
      <c r="EQU274" s="710"/>
      <c r="EQV274" s="710"/>
      <c r="EQW274" s="710"/>
      <c r="EQX274" s="710"/>
      <c r="EQY274" s="710"/>
      <c r="EQZ274" s="710"/>
      <c r="ERA274" s="710"/>
      <c r="ERB274" s="710"/>
      <c r="ERC274" s="710"/>
      <c r="ERD274" s="710"/>
      <c r="ERE274" s="710"/>
      <c r="ERF274" s="710"/>
      <c r="ERG274" s="710"/>
      <c r="ERH274" s="710"/>
      <c r="ERI274" s="710"/>
      <c r="ERJ274" s="710"/>
      <c r="ERK274" s="710"/>
      <c r="ERL274" s="710"/>
      <c r="ERM274" s="710"/>
      <c r="ERN274" s="710"/>
      <c r="ERO274" s="710"/>
      <c r="ERP274" s="710"/>
      <c r="ERQ274" s="710"/>
      <c r="ERR274" s="710"/>
      <c r="ERS274" s="710"/>
      <c r="ERT274" s="710"/>
      <c r="ERU274" s="710"/>
      <c r="ERV274" s="710"/>
      <c r="ERW274" s="710"/>
      <c r="ERX274" s="710"/>
      <c r="ERY274" s="710"/>
      <c r="ERZ274" s="710"/>
      <c r="ESA274" s="710"/>
      <c r="ESB274" s="710"/>
      <c r="ESC274" s="710"/>
      <c r="ESD274" s="710"/>
      <c r="ESE274" s="710"/>
      <c r="ESF274" s="710"/>
      <c r="ESG274" s="710"/>
      <c r="ESH274" s="710"/>
      <c r="ESI274" s="710"/>
      <c r="ESJ274" s="710"/>
      <c r="ESK274" s="710"/>
      <c r="ESL274" s="710"/>
      <c r="ESM274" s="710"/>
      <c r="ESN274" s="710"/>
      <c r="ESO274" s="710"/>
      <c r="ESP274" s="710"/>
      <c r="ESQ274" s="710"/>
      <c r="ESR274" s="710"/>
      <c r="ESS274" s="710"/>
      <c r="EST274" s="710"/>
      <c r="ESU274" s="710"/>
      <c r="ESV274" s="710"/>
      <c r="ESW274" s="710"/>
      <c r="ESX274" s="710"/>
      <c r="ESY274" s="710"/>
      <c r="ESZ274" s="710"/>
      <c r="ETA274" s="710"/>
      <c r="ETB274" s="710"/>
      <c r="ETC274" s="710"/>
      <c r="ETD274" s="710"/>
      <c r="ETE274" s="710"/>
      <c r="ETF274" s="710"/>
      <c r="ETG274" s="710"/>
      <c r="ETH274" s="710"/>
      <c r="ETI274" s="710"/>
      <c r="ETJ274" s="710"/>
      <c r="ETK274" s="710"/>
      <c r="ETL274" s="710"/>
      <c r="ETM274" s="710"/>
      <c r="ETN274" s="710"/>
      <c r="ETO274" s="710"/>
      <c r="ETP274" s="710"/>
      <c r="ETQ274" s="710"/>
      <c r="ETR274" s="710"/>
      <c r="ETS274" s="710"/>
      <c r="ETT274" s="710"/>
      <c r="ETU274" s="710"/>
      <c r="ETV274" s="710"/>
      <c r="ETW274" s="710"/>
      <c r="ETX274" s="710"/>
      <c r="ETY274" s="710"/>
      <c r="ETZ274" s="710"/>
      <c r="EUA274" s="710"/>
      <c r="EUB274" s="710"/>
      <c r="EUC274" s="710"/>
      <c r="EUD274" s="710"/>
      <c r="EUE274" s="710"/>
      <c r="EUF274" s="710"/>
      <c r="EUG274" s="710"/>
      <c r="EUH274" s="710"/>
      <c r="EUI274" s="710"/>
      <c r="EUJ274" s="710"/>
      <c r="EUK274" s="710"/>
      <c r="EUL274" s="710"/>
      <c r="EUM274" s="710"/>
      <c r="EUN274" s="710"/>
      <c r="EUO274" s="710"/>
      <c r="EUP274" s="710"/>
      <c r="EUQ274" s="710"/>
      <c r="EUR274" s="710"/>
      <c r="EUS274" s="710"/>
      <c r="EUT274" s="710"/>
      <c r="EUU274" s="710"/>
      <c r="EUV274" s="710"/>
      <c r="EUW274" s="710"/>
      <c r="EUX274" s="710"/>
      <c r="EUY274" s="710"/>
      <c r="EUZ274" s="710"/>
      <c r="EVA274" s="710"/>
      <c r="EVB274" s="710"/>
      <c r="EVC274" s="710"/>
      <c r="EVD274" s="710"/>
      <c r="EVE274" s="710"/>
      <c r="EVF274" s="710"/>
      <c r="EVG274" s="710"/>
      <c r="EVH274" s="710"/>
      <c r="EVI274" s="710"/>
      <c r="EVJ274" s="710"/>
      <c r="EVK274" s="710"/>
      <c r="EVL274" s="710"/>
      <c r="EVM274" s="710"/>
      <c r="EVN274" s="710"/>
      <c r="EVO274" s="710"/>
      <c r="EVP274" s="710"/>
      <c r="EVQ274" s="710"/>
      <c r="EVR274" s="710"/>
      <c r="EVS274" s="710"/>
      <c r="EVT274" s="710"/>
      <c r="EVU274" s="710"/>
      <c r="EVV274" s="710"/>
      <c r="EVW274" s="710"/>
      <c r="EVX274" s="710"/>
      <c r="EVY274" s="710"/>
      <c r="EVZ274" s="710"/>
      <c r="EWA274" s="710"/>
      <c r="EWB274" s="710"/>
      <c r="EWC274" s="710"/>
      <c r="EWD274" s="710"/>
      <c r="EWE274" s="710"/>
      <c r="EWF274" s="710"/>
      <c r="EWG274" s="710"/>
      <c r="EWH274" s="710"/>
      <c r="EWI274" s="710"/>
      <c r="EWJ274" s="710"/>
      <c r="EWK274" s="710"/>
      <c r="EWL274" s="710"/>
      <c r="EWM274" s="710"/>
      <c r="EWN274" s="710"/>
      <c r="EWO274" s="710"/>
      <c r="EWP274" s="710"/>
      <c r="EWQ274" s="710"/>
      <c r="EWR274" s="710"/>
      <c r="EWS274" s="710"/>
      <c r="EWT274" s="710"/>
      <c r="EWU274" s="710"/>
      <c r="EWV274" s="710"/>
      <c r="EWW274" s="710"/>
      <c r="EWX274" s="710"/>
      <c r="EWY274" s="710"/>
      <c r="EWZ274" s="710"/>
      <c r="EXA274" s="710"/>
      <c r="EXB274" s="710"/>
      <c r="EXC274" s="710"/>
      <c r="EXD274" s="710"/>
      <c r="EXE274" s="710"/>
      <c r="EXF274" s="710"/>
      <c r="EXG274" s="710"/>
      <c r="EXH274" s="710"/>
      <c r="EXI274" s="710"/>
      <c r="EXJ274" s="710"/>
      <c r="EXK274" s="710"/>
      <c r="EXL274" s="710"/>
      <c r="EXM274" s="710"/>
      <c r="EXN274" s="710"/>
      <c r="EXO274" s="710"/>
      <c r="EXP274" s="710"/>
      <c r="EXQ274" s="710"/>
      <c r="EXR274" s="710"/>
      <c r="EXS274" s="710"/>
      <c r="EXT274" s="710"/>
      <c r="EXU274" s="710"/>
      <c r="EXV274" s="710"/>
      <c r="EXW274" s="710"/>
      <c r="EXX274" s="710"/>
      <c r="EXY274" s="710"/>
      <c r="EXZ274" s="710"/>
      <c r="EYA274" s="710"/>
      <c r="EYB274" s="710"/>
      <c r="EYC274" s="710"/>
      <c r="EYD274" s="710"/>
      <c r="EYE274" s="710"/>
      <c r="EYF274" s="710"/>
      <c r="EYG274" s="710"/>
      <c r="EYH274" s="710"/>
      <c r="EYI274" s="710"/>
      <c r="EYJ274" s="710"/>
      <c r="EYK274" s="710"/>
      <c r="EYL274" s="710"/>
      <c r="EYM274" s="710"/>
      <c r="EYN274" s="710"/>
      <c r="EYO274" s="710"/>
      <c r="EYP274" s="710"/>
      <c r="EYQ274" s="710"/>
      <c r="EYR274" s="710"/>
      <c r="EYS274" s="710"/>
      <c r="EYT274" s="710"/>
      <c r="EYU274" s="710"/>
      <c r="EYV274" s="710"/>
      <c r="EYW274" s="710"/>
      <c r="EYX274" s="710"/>
      <c r="EYY274" s="710"/>
      <c r="EYZ274" s="710"/>
      <c r="EZA274" s="710"/>
      <c r="EZB274" s="710"/>
      <c r="EZC274" s="710"/>
      <c r="EZD274" s="710"/>
      <c r="EZE274" s="710"/>
      <c r="EZF274" s="710"/>
      <c r="EZG274" s="710"/>
      <c r="EZH274" s="710"/>
      <c r="EZI274" s="710"/>
      <c r="EZJ274" s="710"/>
      <c r="EZK274" s="710"/>
      <c r="EZL274" s="710"/>
      <c r="EZM274" s="710"/>
      <c r="EZN274" s="710"/>
      <c r="EZO274" s="710"/>
      <c r="EZP274" s="710"/>
      <c r="EZQ274" s="710"/>
      <c r="EZR274" s="710"/>
      <c r="EZS274" s="710"/>
      <c r="EZT274" s="710"/>
      <c r="EZU274" s="710"/>
      <c r="EZV274" s="710"/>
      <c r="EZW274" s="710"/>
      <c r="EZX274" s="710"/>
      <c r="EZY274" s="710"/>
      <c r="EZZ274" s="710"/>
      <c r="FAA274" s="710"/>
      <c r="FAB274" s="710"/>
      <c r="FAC274" s="710"/>
      <c r="FAD274" s="710"/>
      <c r="FAE274" s="710"/>
      <c r="FAF274" s="710"/>
      <c r="FAG274" s="710"/>
      <c r="FAH274" s="710"/>
      <c r="FAI274" s="710"/>
      <c r="FAJ274" s="710"/>
      <c r="FAK274" s="710"/>
      <c r="FAL274" s="710"/>
      <c r="FAM274" s="710"/>
      <c r="FAN274" s="710"/>
      <c r="FAO274" s="710"/>
      <c r="FAP274" s="710"/>
      <c r="FAQ274" s="710"/>
      <c r="FAR274" s="710"/>
      <c r="FAS274" s="710"/>
      <c r="FAT274" s="710"/>
      <c r="FAU274" s="710"/>
      <c r="FAV274" s="710"/>
      <c r="FAW274" s="710"/>
      <c r="FAX274" s="710"/>
      <c r="FAY274" s="710"/>
      <c r="FAZ274" s="710"/>
      <c r="FBA274" s="710"/>
      <c r="FBB274" s="710"/>
      <c r="FBC274" s="710"/>
      <c r="FBD274" s="710"/>
      <c r="FBE274" s="710"/>
      <c r="FBF274" s="710"/>
      <c r="FBG274" s="710"/>
      <c r="FBH274" s="710"/>
      <c r="FBI274" s="710"/>
      <c r="FBJ274" s="710"/>
      <c r="FBK274" s="710"/>
      <c r="FBL274" s="710"/>
      <c r="FBM274" s="710"/>
      <c r="FBN274" s="710"/>
      <c r="FBO274" s="710"/>
      <c r="FBP274" s="710"/>
      <c r="FBQ274" s="710"/>
      <c r="FBR274" s="710"/>
      <c r="FBS274" s="710"/>
      <c r="FBT274" s="710"/>
      <c r="FBU274" s="710"/>
      <c r="FBV274" s="710"/>
      <c r="FBW274" s="710"/>
      <c r="FBX274" s="710"/>
      <c r="FBY274" s="710"/>
      <c r="FBZ274" s="710"/>
      <c r="FCA274" s="710"/>
      <c r="FCB274" s="710"/>
      <c r="FCC274" s="710"/>
      <c r="FCD274" s="710"/>
      <c r="FCE274" s="710"/>
      <c r="FCF274" s="710"/>
      <c r="FCG274" s="710"/>
      <c r="FCH274" s="710"/>
      <c r="FCI274" s="710"/>
      <c r="FCJ274" s="710"/>
      <c r="FCK274" s="710"/>
      <c r="FCL274" s="710"/>
      <c r="FCM274" s="710"/>
      <c r="FCN274" s="710"/>
      <c r="FCO274" s="710"/>
      <c r="FCP274" s="710"/>
      <c r="FCQ274" s="710"/>
      <c r="FCR274" s="710"/>
      <c r="FCS274" s="710"/>
      <c r="FCT274" s="710"/>
      <c r="FCU274" s="710"/>
      <c r="FCV274" s="710"/>
      <c r="FCW274" s="710"/>
      <c r="FCX274" s="710"/>
      <c r="FCY274" s="710"/>
      <c r="FCZ274" s="710"/>
      <c r="FDA274" s="710"/>
      <c r="FDB274" s="710"/>
      <c r="FDC274" s="710"/>
      <c r="FDD274" s="710"/>
      <c r="FDE274" s="710"/>
      <c r="FDF274" s="710"/>
      <c r="FDG274" s="710"/>
      <c r="FDH274" s="710"/>
      <c r="FDI274" s="710"/>
      <c r="FDJ274" s="710"/>
      <c r="FDK274" s="710"/>
      <c r="FDL274" s="710"/>
      <c r="FDM274" s="710"/>
      <c r="FDN274" s="710"/>
      <c r="FDO274" s="710"/>
      <c r="FDP274" s="710"/>
      <c r="FDQ274" s="710"/>
      <c r="FDR274" s="710"/>
      <c r="FDS274" s="710"/>
      <c r="FDT274" s="710"/>
      <c r="FDU274" s="710"/>
      <c r="FDV274" s="710"/>
      <c r="FDW274" s="710"/>
      <c r="FDX274" s="710"/>
      <c r="FDY274" s="710"/>
      <c r="FDZ274" s="710"/>
      <c r="FEA274" s="710"/>
      <c r="FEB274" s="710"/>
      <c r="FEC274" s="710"/>
      <c r="FED274" s="710"/>
      <c r="FEE274" s="710"/>
      <c r="FEF274" s="710"/>
      <c r="FEG274" s="710"/>
      <c r="FEH274" s="710"/>
      <c r="FEI274" s="710"/>
      <c r="FEJ274" s="710"/>
      <c r="FEK274" s="710"/>
      <c r="FEL274" s="710"/>
      <c r="FEM274" s="710"/>
      <c r="FEN274" s="710"/>
      <c r="FEO274" s="710"/>
      <c r="FEP274" s="710"/>
      <c r="FEQ274" s="710"/>
      <c r="FER274" s="710"/>
      <c r="FES274" s="710"/>
      <c r="FET274" s="710"/>
      <c r="FEU274" s="710"/>
      <c r="FEV274" s="710"/>
      <c r="FEW274" s="710"/>
      <c r="FEX274" s="710"/>
      <c r="FEY274" s="710"/>
      <c r="FEZ274" s="710"/>
      <c r="FFA274" s="710"/>
      <c r="FFB274" s="710"/>
      <c r="FFC274" s="710"/>
      <c r="FFD274" s="710"/>
      <c r="FFE274" s="710"/>
      <c r="FFF274" s="710"/>
      <c r="FFG274" s="710"/>
      <c r="FFH274" s="710"/>
      <c r="FFI274" s="710"/>
      <c r="FFJ274" s="710"/>
      <c r="FFK274" s="710"/>
      <c r="FFL274" s="710"/>
      <c r="FFM274" s="710"/>
      <c r="FFN274" s="710"/>
      <c r="FFO274" s="710"/>
      <c r="FFP274" s="710"/>
      <c r="FFQ274" s="710"/>
      <c r="FFR274" s="710"/>
      <c r="FFS274" s="710"/>
      <c r="FFT274" s="710"/>
      <c r="FFU274" s="710"/>
      <c r="FFV274" s="710"/>
      <c r="FFW274" s="710"/>
      <c r="FFX274" s="710"/>
      <c r="FFY274" s="710"/>
      <c r="FFZ274" s="710"/>
      <c r="FGA274" s="710"/>
      <c r="FGB274" s="710"/>
      <c r="FGC274" s="710"/>
      <c r="FGD274" s="710"/>
      <c r="FGE274" s="710"/>
      <c r="FGF274" s="710"/>
      <c r="FGG274" s="710"/>
      <c r="FGH274" s="710"/>
      <c r="FGI274" s="710"/>
      <c r="FGJ274" s="710"/>
      <c r="FGK274" s="710"/>
      <c r="FGL274" s="710"/>
      <c r="FGM274" s="710"/>
      <c r="FGN274" s="710"/>
      <c r="FGO274" s="710"/>
      <c r="FGP274" s="710"/>
      <c r="FGQ274" s="710"/>
      <c r="FGR274" s="710"/>
      <c r="FGS274" s="710"/>
      <c r="FGT274" s="710"/>
      <c r="FGU274" s="710"/>
      <c r="FGV274" s="710"/>
      <c r="FGW274" s="710"/>
      <c r="FGX274" s="710"/>
      <c r="FGY274" s="710"/>
      <c r="FGZ274" s="710"/>
      <c r="FHA274" s="710"/>
      <c r="FHB274" s="710"/>
      <c r="FHC274" s="710"/>
      <c r="FHD274" s="710"/>
      <c r="FHE274" s="710"/>
      <c r="FHF274" s="710"/>
      <c r="FHG274" s="710"/>
      <c r="FHH274" s="710"/>
      <c r="FHI274" s="710"/>
      <c r="FHJ274" s="710"/>
      <c r="FHK274" s="710"/>
      <c r="FHL274" s="710"/>
      <c r="FHM274" s="710"/>
      <c r="FHN274" s="710"/>
      <c r="FHO274" s="710"/>
      <c r="FHP274" s="710"/>
      <c r="FHQ274" s="710"/>
      <c r="FHR274" s="710"/>
      <c r="FHS274" s="710"/>
      <c r="FHT274" s="710"/>
      <c r="FHU274" s="710"/>
      <c r="FHV274" s="710"/>
      <c r="FHW274" s="710"/>
      <c r="FHX274" s="710"/>
      <c r="FHY274" s="710"/>
      <c r="FHZ274" s="710"/>
      <c r="FIA274" s="710"/>
      <c r="FIB274" s="710"/>
      <c r="FIC274" s="710"/>
      <c r="FID274" s="710"/>
      <c r="FIE274" s="710"/>
      <c r="FIF274" s="710"/>
      <c r="FIG274" s="710"/>
      <c r="FIH274" s="710"/>
      <c r="FII274" s="710"/>
      <c r="FIJ274" s="710"/>
      <c r="FIK274" s="710"/>
      <c r="FIL274" s="710"/>
      <c r="FIM274" s="710"/>
      <c r="FIN274" s="710"/>
      <c r="FIO274" s="710"/>
      <c r="FIP274" s="710"/>
      <c r="FIQ274" s="710"/>
      <c r="FIR274" s="710"/>
      <c r="FIS274" s="710"/>
      <c r="FIT274" s="710"/>
      <c r="FIU274" s="710"/>
      <c r="FIV274" s="710"/>
      <c r="FIW274" s="710"/>
      <c r="FIX274" s="710"/>
      <c r="FIY274" s="710"/>
      <c r="FIZ274" s="710"/>
      <c r="FJA274" s="710"/>
      <c r="FJB274" s="710"/>
      <c r="FJC274" s="710"/>
      <c r="FJD274" s="710"/>
      <c r="FJE274" s="710"/>
      <c r="FJF274" s="710"/>
      <c r="FJG274" s="710"/>
      <c r="FJH274" s="710"/>
      <c r="FJI274" s="710"/>
      <c r="FJJ274" s="710"/>
      <c r="FJK274" s="710"/>
      <c r="FJL274" s="710"/>
      <c r="FJM274" s="710"/>
      <c r="FJN274" s="710"/>
      <c r="FJO274" s="710"/>
      <c r="FJP274" s="710"/>
      <c r="FJQ274" s="710"/>
      <c r="FJR274" s="710"/>
      <c r="FJS274" s="710"/>
      <c r="FJT274" s="710"/>
      <c r="FJU274" s="710"/>
      <c r="FJV274" s="710"/>
      <c r="FJW274" s="710"/>
      <c r="FJX274" s="710"/>
      <c r="FJY274" s="710"/>
      <c r="FJZ274" s="710"/>
      <c r="FKA274" s="710"/>
      <c r="FKB274" s="710"/>
      <c r="FKC274" s="710"/>
      <c r="FKD274" s="710"/>
      <c r="FKE274" s="710"/>
      <c r="FKF274" s="710"/>
      <c r="FKG274" s="710"/>
      <c r="FKH274" s="710"/>
      <c r="FKI274" s="710"/>
      <c r="FKJ274" s="710"/>
      <c r="FKK274" s="710"/>
      <c r="FKL274" s="710"/>
      <c r="FKM274" s="710"/>
      <c r="FKN274" s="710"/>
      <c r="FKO274" s="710"/>
      <c r="FKP274" s="710"/>
      <c r="FKQ274" s="710"/>
      <c r="FKR274" s="710"/>
      <c r="FKS274" s="710"/>
      <c r="FKT274" s="710"/>
      <c r="FKU274" s="710"/>
      <c r="FKV274" s="710"/>
      <c r="FKW274" s="710"/>
      <c r="FKX274" s="710"/>
      <c r="FKY274" s="710"/>
      <c r="FKZ274" s="710"/>
      <c r="FLA274" s="710"/>
      <c r="FLB274" s="710"/>
      <c r="FLC274" s="710"/>
      <c r="FLD274" s="710"/>
      <c r="FLE274" s="710"/>
      <c r="FLF274" s="710"/>
      <c r="FLG274" s="710"/>
      <c r="FLH274" s="710"/>
      <c r="FLI274" s="710"/>
      <c r="FLJ274" s="710"/>
      <c r="FLK274" s="710"/>
      <c r="FLL274" s="710"/>
      <c r="FLM274" s="710"/>
      <c r="FLN274" s="710"/>
      <c r="FLO274" s="710"/>
      <c r="FLP274" s="710"/>
      <c r="FLQ274" s="710"/>
      <c r="FLR274" s="710"/>
      <c r="FLS274" s="710"/>
      <c r="FLT274" s="710"/>
      <c r="FLU274" s="710"/>
      <c r="FLV274" s="710"/>
      <c r="FLW274" s="710"/>
      <c r="FLX274" s="710"/>
      <c r="FLY274" s="710"/>
      <c r="FLZ274" s="710"/>
      <c r="FMA274" s="710"/>
      <c r="FMB274" s="710"/>
      <c r="FMC274" s="710"/>
      <c r="FMD274" s="710"/>
      <c r="FME274" s="710"/>
      <c r="FMF274" s="710"/>
      <c r="FMG274" s="710"/>
      <c r="FMH274" s="710"/>
      <c r="FMI274" s="710"/>
      <c r="FMJ274" s="710"/>
      <c r="FMK274" s="710"/>
      <c r="FML274" s="710"/>
      <c r="FMM274" s="710"/>
      <c r="FMN274" s="710"/>
      <c r="FMO274" s="710"/>
      <c r="FMP274" s="710"/>
      <c r="FMQ274" s="710"/>
      <c r="FMR274" s="710"/>
      <c r="FMS274" s="710"/>
      <c r="FMT274" s="710"/>
      <c r="FMU274" s="710"/>
      <c r="FMV274" s="710"/>
      <c r="FMW274" s="710"/>
      <c r="FMX274" s="710"/>
      <c r="FMY274" s="710"/>
      <c r="FMZ274" s="710"/>
      <c r="FNA274" s="710"/>
      <c r="FNB274" s="710"/>
      <c r="FNC274" s="710"/>
      <c r="FND274" s="710"/>
      <c r="FNE274" s="710"/>
      <c r="FNF274" s="710"/>
      <c r="FNG274" s="710"/>
      <c r="FNH274" s="710"/>
      <c r="FNI274" s="710"/>
      <c r="FNJ274" s="710"/>
      <c r="FNK274" s="710"/>
      <c r="FNL274" s="710"/>
      <c r="FNM274" s="710"/>
      <c r="FNN274" s="710"/>
      <c r="FNO274" s="710"/>
      <c r="FNP274" s="710"/>
      <c r="FNQ274" s="710"/>
      <c r="FNR274" s="710"/>
      <c r="FNS274" s="710"/>
      <c r="FNT274" s="710"/>
      <c r="FNU274" s="710"/>
      <c r="FNV274" s="710"/>
      <c r="FNW274" s="710"/>
      <c r="FNX274" s="710"/>
      <c r="FNY274" s="710"/>
      <c r="FNZ274" s="710"/>
      <c r="FOA274" s="710"/>
      <c r="FOB274" s="710"/>
      <c r="FOC274" s="710"/>
      <c r="FOD274" s="710"/>
      <c r="FOE274" s="710"/>
      <c r="FOF274" s="710"/>
      <c r="FOG274" s="710"/>
      <c r="FOH274" s="710"/>
      <c r="FOI274" s="710"/>
      <c r="FOJ274" s="710"/>
      <c r="FOK274" s="710"/>
      <c r="FOL274" s="710"/>
      <c r="FOM274" s="710"/>
      <c r="FON274" s="710"/>
      <c r="FOO274" s="710"/>
      <c r="FOP274" s="710"/>
      <c r="FOQ274" s="710"/>
      <c r="FOR274" s="710"/>
      <c r="FOS274" s="710"/>
      <c r="FOT274" s="710"/>
      <c r="FOU274" s="710"/>
      <c r="FOV274" s="710"/>
      <c r="FOW274" s="710"/>
      <c r="FOX274" s="710"/>
      <c r="FOY274" s="710"/>
      <c r="FOZ274" s="710"/>
      <c r="FPA274" s="710"/>
      <c r="FPB274" s="710"/>
      <c r="FPC274" s="710"/>
      <c r="FPD274" s="710"/>
      <c r="FPE274" s="710"/>
      <c r="FPF274" s="710"/>
      <c r="FPG274" s="710"/>
      <c r="FPH274" s="710"/>
      <c r="FPI274" s="710"/>
      <c r="FPJ274" s="710"/>
      <c r="FPK274" s="710"/>
      <c r="FPL274" s="710"/>
      <c r="FPM274" s="710"/>
      <c r="FPN274" s="710"/>
      <c r="FPO274" s="710"/>
      <c r="FPP274" s="710"/>
      <c r="FPQ274" s="710"/>
      <c r="FPR274" s="710"/>
      <c r="FPS274" s="710"/>
      <c r="FPT274" s="710"/>
      <c r="FPU274" s="710"/>
      <c r="FPV274" s="710"/>
      <c r="FPW274" s="710"/>
      <c r="FPX274" s="710"/>
      <c r="FPY274" s="710"/>
      <c r="FPZ274" s="710"/>
      <c r="FQA274" s="710"/>
      <c r="FQB274" s="710"/>
      <c r="FQC274" s="710"/>
      <c r="FQD274" s="710"/>
      <c r="FQE274" s="710"/>
      <c r="FQF274" s="710"/>
      <c r="FQG274" s="710"/>
      <c r="FQH274" s="710"/>
      <c r="FQI274" s="710"/>
      <c r="FQJ274" s="710"/>
      <c r="FQK274" s="710"/>
      <c r="FQL274" s="710"/>
      <c r="FQM274" s="710"/>
      <c r="FQN274" s="710"/>
      <c r="FQO274" s="710"/>
      <c r="FQP274" s="710"/>
      <c r="FQQ274" s="710"/>
      <c r="FQR274" s="710"/>
      <c r="FQS274" s="710"/>
      <c r="FQT274" s="710"/>
      <c r="FQU274" s="710"/>
      <c r="FQV274" s="710"/>
      <c r="FQW274" s="710"/>
      <c r="FQX274" s="710"/>
      <c r="FQY274" s="710"/>
      <c r="FQZ274" s="710"/>
      <c r="FRA274" s="710"/>
      <c r="FRB274" s="710"/>
      <c r="FRC274" s="710"/>
      <c r="FRD274" s="710"/>
      <c r="FRE274" s="710"/>
      <c r="FRF274" s="710"/>
      <c r="FRG274" s="710"/>
      <c r="FRH274" s="710"/>
      <c r="FRI274" s="710"/>
      <c r="FRJ274" s="710"/>
      <c r="FRK274" s="710"/>
      <c r="FRL274" s="710"/>
      <c r="FRM274" s="710"/>
      <c r="FRN274" s="710"/>
      <c r="FRO274" s="710"/>
      <c r="FRP274" s="710"/>
      <c r="FRQ274" s="710"/>
      <c r="FRR274" s="710"/>
      <c r="FRS274" s="710"/>
      <c r="FRT274" s="710"/>
      <c r="FRU274" s="710"/>
      <c r="FRV274" s="710"/>
      <c r="FRW274" s="710"/>
      <c r="FRX274" s="710"/>
      <c r="FRY274" s="710"/>
      <c r="FRZ274" s="710"/>
      <c r="FSA274" s="710"/>
      <c r="FSB274" s="710"/>
      <c r="FSC274" s="710"/>
      <c r="FSD274" s="710"/>
      <c r="FSE274" s="710"/>
      <c r="FSF274" s="710"/>
      <c r="FSG274" s="710"/>
      <c r="FSH274" s="710"/>
      <c r="FSI274" s="710"/>
      <c r="FSJ274" s="710"/>
      <c r="FSK274" s="710"/>
      <c r="FSL274" s="710"/>
      <c r="FSM274" s="710"/>
      <c r="FSN274" s="710"/>
      <c r="FSO274" s="710"/>
      <c r="FSP274" s="710"/>
      <c r="FSQ274" s="710"/>
      <c r="FSR274" s="710"/>
      <c r="FSS274" s="710"/>
      <c r="FST274" s="710"/>
      <c r="FSU274" s="710"/>
      <c r="FSV274" s="710"/>
      <c r="FSW274" s="710"/>
      <c r="FSX274" s="710"/>
      <c r="FSY274" s="710"/>
      <c r="FSZ274" s="710"/>
      <c r="FTA274" s="710"/>
      <c r="FTB274" s="710"/>
      <c r="FTC274" s="710"/>
      <c r="FTD274" s="710"/>
      <c r="FTE274" s="710"/>
      <c r="FTF274" s="710"/>
      <c r="FTG274" s="710"/>
      <c r="FTH274" s="710"/>
      <c r="FTI274" s="710"/>
      <c r="FTJ274" s="710"/>
      <c r="FTK274" s="710"/>
      <c r="FTL274" s="710"/>
      <c r="FTM274" s="710"/>
      <c r="FTN274" s="710"/>
      <c r="FTO274" s="710"/>
      <c r="FTP274" s="710"/>
      <c r="FTQ274" s="710"/>
      <c r="FTR274" s="710"/>
      <c r="FTS274" s="710"/>
      <c r="FTT274" s="710"/>
      <c r="FTU274" s="710"/>
      <c r="FTV274" s="710"/>
      <c r="FTW274" s="710"/>
      <c r="FTX274" s="710"/>
      <c r="FTY274" s="710"/>
      <c r="FTZ274" s="710"/>
      <c r="FUA274" s="710"/>
      <c r="FUB274" s="710"/>
      <c r="FUC274" s="710"/>
      <c r="FUD274" s="710"/>
      <c r="FUE274" s="710"/>
      <c r="FUF274" s="710"/>
      <c r="FUG274" s="710"/>
      <c r="FUH274" s="710"/>
      <c r="FUI274" s="710"/>
      <c r="FUJ274" s="710"/>
      <c r="FUK274" s="710"/>
      <c r="FUL274" s="710"/>
      <c r="FUM274" s="710"/>
      <c r="FUN274" s="710"/>
      <c r="FUO274" s="710"/>
      <c r="FUP274" s="710"/>
      <c r="FUQ274" s="710"/>
      <c r="FUR274" s="710"/>
      <c r="FUS274" s="710"/>
      <c r="FUT274" s="710"/>
      <c r="FUU274" s="710"/>
      <c r="FUV274" s="710"/>
      <c r="FUW274" s="710"/>
      <c r="FUX274" s="710"/>
      <c r="FUY274" s="710"/>
      <c r="FUZ274" s="710"/>
      <c r="FVA274" s="710"/>
      <c r="FVB274" s="710"/>
      <c r="FVC274" s="710"/>
      <c r="FVD274" s="710"/>
      <c r="FVE274" s="710"/>
      <c r="FVF274" s="710"/>
      <c r="FVG274" s="710"/>
      <c r="FVH274" s="710"/>
      <c r="FVI274" s="710"/>
      <c r="FVJ274" s="710"/>
      <c r="FVK274" s="710"/>
      <c r="FVL274" s="710"/>
      <c r="FVM274" s="710"/>
      <c r="FVN274" s="710"/>
      <c r="FVO274" s="710"/>
      <c r="FVP274" s="710"/>
      <c r="FVQ274" s="710"/>
      <c r="FVR274" s="710"/>
      <c r="FVS274" s="710"/>
      <c r="FVT274" s="710"/>
      <c r="FVU274" s="710"/>
      <c r="FVV274" s="710"/>
      <c r="FVW274" s="710"/>
      <c r="FVX274" s="710"/>
      <c r="FVY274" s="710"/>
      <c r="FVZ274" s="710"/>
      <c r="FWA274" s="710"/>
      <c r="FWB274" s="710"/>
      <c r="FWC274" s="710"/>
      <c r="FWD274" s="710"/>
      <c r="FWE274" s="710"/>
      <c r="FWF274" s="710"/>
      <c r="FWG274" s="710"/>
      <c r="FWH274" s="710"/>
      <c r="FWI274" s="710"/>
      <c r="FWJ274" s="710"/>
      <c r="FWK274" s="710"/>
      <c r="FWL274" s="710"/>
      <c r="FWM274" s="710"/>
      <c r="FWN274" s="710"/>
      <c r="FWO274" s="710"/>
      <c r="FWP274" s="710"/>
      <c r="FWQ274" s="710"/>
      <c r="FWR274" s="710"/>
      <c r="FWS274" s="710"/>
      <c r="FWT274" s="710"/>
      <c r="FWU274" s="710"/>
      <c r="FWV274" s="710"/>
      <c r="FWW274" s="710"/>
      <c r="FWX274" s="710"/>
      <c r="FWY274" s="710"/>
      <c r="FWZ274" s="710"/>
      <c r="FXA274" s="710"/>
      <c r="FXB274" s="710"/>
      <c r="FXC274" s="710"/>
      <c r="FXD274" s="710"/>
      <c r="FXE274" s="710"/>
      <c r="FXF274" s="710"/>
      <c r="FXG274" s="710"/>
      <c r="FXH274" s="710"/>
      <c r="FXI274" s="710"/>
      <c r="FXJ274" s="710"/>
      <c r="FXK274" s="710"/>
      <c r="FXL274" s="710"/>
      <c r="FXM274" s="710"/>
      <c r="FXN274" s="710"/>
      <c r="FXO274" s="710"/>
      <c r="FXP274" s="710"/>
      <c r="FXQ274" s="710"/>
      <c r="FXR274" s="710"/>
      <c r="FXS274" s="710"/>
      <c r="FXT274" s="710"/>
      <c r="FXU274" s="710"/>
      <c r="FXV274" s="710"/>
      <c r="FXW274" s="710"/>
      <c r="FXX274" s="710"/>
      <c r="FXY274" s="710"/>
      <c r="FXZ274" s="710"/>
      <c r="FYA274" s="710"/>
      <c r="FYB274" s="710"/>
      <c r="FYC274" s="710"/>
      <c r="FYD274" s="710"/>
      <c r="FYE274" s="710"/>
      <c r="FYF274" s="710"/>
      <c r="FYG274" s="710"/>
      <c r="FYH274" s="710"/>
      <c r="FYI274" s="710"/>
      <c r="FYJ274" s="710"/>
      <c r="FYK274" s="710"/>
      <c r="FYL274" s="710"/>
      <c r="FYM274" s="710"/>
      <c r="FYN274" s="710"/>
      <c r="FYO274" s="710"/>
      <c r="FYP274" s="710"/>
      <c r="FYQ274" s="710"/>
      <c r="FYR274" s="710"/>
      <c r="FYS274" s="710"/>
      <c r="FYT274" s="710"/>
      <c r="FYU274" s="710"/>
      <c r="FYV274" s="710"/>
      <c r="FYW274" s="710"/>
      <c r="FYX274" s="710"/>
      <c r="FYY274" s="710"/>
      <c r="FYZ274" s="710"/>
      <c r="FZA274" s="710"/>
      <c r="FZB274" s="710"/>
      <c r="FZC274" s="710"/>
      <c r="FZD274" s="710"/>
      <c r="FZE274" s="710"/>
      <c r="FZF274" s="710"/>
      <c r="FZG274" s="710"/>
      <c r="FZH274" s="710"/>
      <c r="FZI274" s="710"/>
      <c r="FZJ274" s="710"/>
      <c r="FZK274" s="710"/>
      <c r="FZL274" s="710"/>
      <c r="FZM274" s="710"/>
      <c r="FZN274" s="710"/>
      <c r="FZO274" s="710"/>
      <c r="FZP274" s="710"/>
      <c r="FZQ274" s="710"/>
      <c r="FZR274" s="710"/>
      <c r="FZS274" s="710"/>
      <c r="FZT274" s="710"/>
      <c r="FZU274" s="710"/>
      <c r="FZV274" s="710"/>
      <c r="FZW274" s="710"/>
      <c r="FZX274" s="710"/>
      <c r="FZY274" s="710"/>
      <c r="FZZ274" s="710"/>
      <c r="GAA274" s="710"/>
      <c r="GAB274" s="710"/>
      <c r="GAC274" s="710"/>
      <c r="GAD274" s="710"/>
      <c r="GAE274" s="710"/>
      <c r="GAF274" s="710"/>
      <c r="GAG274" s="710"/>
      <c r="GAH274" s="710"/>
      <c r="GAI274" s="710"/>
      <c r="GAJ274" s="710"/>
      <c r="GAK274" s="710"/>
      <c r="GAL274" s="710"/>
      <c r="GAM274" s="710"/>
      <c r="GAN274" s="710"/>
      <c r="GAO274" s="710"/>
      <c r="GAP274" s="710"/>
      <c r="GAQ274" s="710"/>
      <c r="GAR274" s="710"/>
      <c r="GAS274" s="710"/>
      <c r="GAT274" s="710"/>
      <c r="GAU274" s="710"/>
      <c r="GAV274" s="710"/>
      <c r="GAW274" s="710"/>
      <c r="GAX274" s="710"/>
      <c r="GAY274" s="710"/>
      <c r="GAZ274" s="710"/>
      <c r="GBA274" s="710"/>
      <c r="GBB274" s="710"/>
      <c r="GBC274" s="710"/>
      <c r="GBD274" s="710"/>
      <c r="GBE274" s="710"/>
      <c r="GBF274" s="710"/>
      <c r="GBG274" s="710"/>
      <c r="GBH274" s="710"/>
      <c r="GBI274" s="710"/>
      <c r="GBJ274" s="710"/>
      <c r="GBK274" s="710"/>
      <c r="GBL274" s="710"/>
      <c r="GBM274" s="710"/>
      <c r="GBN274" s="710"/>
      <c r="GBO274" s="710"/>
      <c r="GBP274" s="710"/>
      <c r="GBQ274" s="710"/>
      <c r="GBR274" s="710"/>
      <c r="GBS274" s="710"/>
      <c r="GBT274" s="710"/>
      <c r="GBU274" s="710"/>
      <c r="GBV274" s="710"/>
      <c r="GBW274" s="710"/>
      <c r="GBX274" s="710"/>
      <c r="GBY274" s="710"/>
      <c r="GBZ274" s="710"/>
      <c r="GCA274" s="710"/>
      <c r="GCB274" s="710"/>
      <c r="GCC274" s="710"/>
      <c r="GCD274" s="710"/>
      <c r="GCE274" s="710"/>
      <c r="GCF274" s="710"/>
      <c r="GCG274" s="710"/>
      <c r="GCH274" s="710"/>
      <c r="GCI274" s="710"/>
      <c r="GCJ274" s="710"/>
      <c r="GCK274" s="710"/>
      <c r="GCL274" s="710"/>
      <c r="GCM274" s="710"/>
      <c r="GCN274" s="710"/>
      <c r="GCO274" s="710"/>
      <c r="GCP274" s="710"/>
      <c r="GCQ274" s="710"/>
      <c r="GCR274" s="710"/>
      <c r="GCS274" s="710"/>
      <c r="GCT274" s="710"/>
      <c r="GCU274" s="710"/>
      <c r="GCV274" s="710"/>
      <c r="GCW274" s="710"/>
      <c r="GCX274" s="710"/>
      <c r="GCY274" s="710"/>
      <c r="GCZ274" s="710"/>
      <c r="GDA274" s="710"/>
      <c r="GDB274" s="710"/>
      <c r="GDC274" s="710"/>
      <c r="GDD274" s="710"/>
      <c r="GDE274" s="710"/>
      <c r="GDF274" s="710"/>
      <c r="GDG274" s="710"/>
      <c r="GDH274" s="710"/>
      <c r="GDI274" s="710"/>
      <c r="GDJ274" s="710"/>
      <c r="GDK274" s="710"/>
      <c r="GDL274" s="710"/>
      <c r="GDM274" s="710"/>
      <c r="GDN274" s="710"/>
      <c r="GDO274" s="710"/>
      <c r="GDP274" s="710"/>
      <c r="GDQ274" s="710"/>
      <c r="GDR274" s="710"/>
      <c r="GDS274" s="710"/>
      <c r="GDT274" s="710"/>
      <c r="GDU274" s="710"/>
      <c r="GDV274" s="710"/>
      <c r="GDW274" s="710"/>
      <c r="GDX274" s="710"/>
      <c r="GDY274" s="710"/>
      <c r="GDZ274" s="710"/>
      <c r="GEA274" s="710"/>
      <c r="GEB274" s="710"/>
      <c r="GEC274" s="710"/>
      <c r="GED274" s="710"/>
      <c r="GEE274" s="710"/>
      <c r="GEF274" s="710"/>
      <c r="GEG274" s="710"/>
      <c r="GEH274" s="710"/>
      <c r="GEI274" s="710"/>
      <c r="GEJ274" s="710"/>
      <c r="GEK274" s="710"/>
      <c r="GEL274" s="710"/>
      <c r="GEM274" s="710"/>
      <c r="GEN274" s="710"/>
      <c r="GEO274" s="710"/>
      <c r="GEP274" s="710"/>
      <c r="GEQ274" s="710"/>
      <c r="GER274" s="710"/>
      <c r="GES274" s="710"/>
      <c r="GET274" s="710"/>
      <c r="GEU274" s="710"/>
      <c r="GEV274" s="710"/>
      <c r="GEW274" s="710"/>
      <c r="GEX274" s="710"/>
      <c r="GEY274" s="710"/>
      <c r="GEZ274" s="710"/>
      <c r="GFA274" s="710"/>
      <c r="GFB274" s="710"/>
      <c r="GFC274" s="710"/>
      <c r="GFD274" s="710"/>
      <c r="GFE274" s="710"/>
      <c r="GFF274" s="710"/>
      <c r="GFG274" s="710"/>
      <c r="GFH274" s="710"/>
      <c r="GFI274" s="710"/>
      <c r="GFJ274" s="710"/>
      <c r="GFK274" s="710"/>
      <c r="GFL274" s="710"/>
      <c r="GFM274" s="710"/>
      <c r="GFN274" s="710"/>
      <c r="GFO274" s="710"/>
      <c r="GFP274" s="710"/>
      <c r="GFQ274" s="710"/>
      <c r="GFR274" s="710"/>
      <c r="GFS274" s="710"/>
      <c r="GFT274" s="710"/>
      <c r="GFU274" s="710"/>
      <c r="GFV274" s="710"/>
      <c r="GFW274" s="710"/>
      <c r="GFX274" s="710"/>
      <c r="GFY274" s="710"/>
      <c r="GFZ274" s="710"/>
      <c r="GGA274" s="710"/>
      <c r="GGB274" s="710"/>
      <c r="GGC274" s="710"/>
      <c r="GGD274" s="710"/>
      <c r="GGE274" s="710"/>
      <c r="GGF274" s="710"/>
      <c r="GGG274" s="710"/>
      <c r="GGH274" s="710"/>
      <c r="GGI274" s="710"/>
      <c r="GGJ274" s="710"/>
      <c r="GGK274" s="710"/>
      <c r="GGL274" s="710"/>
      <c r="GGM274" s="710"/>
      <c r="GGN274" s="710"/>
      <c r="GGO274" s="710"/>
      <c r="GGP274" s="710"/>
      <c r="GGQ274" s="710"/>
      <c r="GGR274" s="710"/>
      <c r="GGS274" s="710"/>
      <c r="GGT274" s="710"/>
      <c r="GGU274" s="710"/>
      <c r="GGV274" s="710"/>
      <c r="GGW274" s="710"/>
      <c r="GGX274" s="710"/>
      <c r="GGY274" s="710"/>
      <c r="GGZ274" s="710"/>
      <c r="GHA274" s="710"/>
      <c r="GHB274" s="710"/>
      <c r="GHC274" s="710"/>
      <c r="GHD274" s="710"/>
      <c r="GHE274" s="710"/>
      <c r="GHF274" s="710"/>
      <c r="GHG274" s="710"/>
      <c r="GHH274" s="710"/>
      <c r="GHI274" s="710"/>
      <c r="GHJ274" s="710"/>
      <c r="GHK274" s="710"/>
      <c r="GHL274" s="710"/>
      <c r="GHM274" s="710"/>
      <c r="GHN274" s="710"/>
      <c r="GHO274" s="710"/>
      <c r="GHP274" s="710"/>
      <c r="GHQ274" s="710"/>
      <c r="GHR274" s="710"/>
      <c r="GHS274" s="710"/>
      <c r="GHT274" s="710"/>
      <c r="GHU274" s="710"/>
      <c r="GHV274" s="710"/>
      <c r="GHW274" s="710"/>
      <c r="GHX274" s="710"/>
      <c r="GHY274" s="710"/>
      <c r="GHZ274" s="710"/>
      <c r="GIA274" s="710"/>
      <c r="GIB274" s="710"/>
      <c r="GIC274" s="710"/>
      <c r="GID274" s="710"/>
      <c r="GIE274" s="710"/>
      <c r="GIF274" s="710"/>
      <c r="GIG274" s="710"/>
      <c r="GIH274" s="710"/>
      <c r="GII274" s="710"/>
      <c r="GIJ274" s="710"/>
      <c r="GIK274" s="710"/>
      <c r="GIL274" s="710"/>
      <c r="GIM274" s="710"/>
      <c r="GIN274" s="710"/>
      <c r="GIO274" s="710"/>
      <c r="GIP274" s="710"/>
      <c r="GIQ274" s="710"/>
      <c r="GIR274" s="710"/>
      <c r="GIS274" s="710"/>
      <c r="GIT274" s="710"/>
      <c r="GIU274" s="710"/>
      <c r="GIV274" s="710"/>
      <c r="GIW274" s="710"/>
      <c r="GIX274" s="710"/>
      <c r="GIY274" s="710"/>
      <c r="GIZ274" s="710"/>
      <c r="GJA274" s="710"/>
      <c r="GJB274" s="710"/>
      <c r="GJC274" s="710"/>
      <c r="GJD274" s="710"/>
      <c r="GJE274" s="710"/>
      <c r="GJF274" s="710"/>
      <c r="GJG274" s="710"/>
      <c r="GJH274" s="710"/>
      <c r="GJI274" s="710"/>
      <c r="GJJ274" s="710"/>
      <c r="GJK274" s="710"/>
      <c r="GJL274" s="710"/>
      <c r="GJM274" s="710"/>
      <c r="GJN274" s="710"/>
      <c r="GJO274" s="710"/>
      <c r="GJP274" s="710"/>
      <c r="GJQ274" s="710"/>
      <c r="GJR274" s="710"/>
      <c r="GJS274" s="710"/>
      <c r="GJT274" s="710"/>
      <c r="GJU274" s="710"/>
      <c r="GJV274" s="710"/>
      <c r="GJW274" s="710"/>
      <c r="GJX274" s="710"/>
      <c r="GJY274" s="710"/>
      <c r="GJZ274" s="710"/>
      <c r="GKA274" s="710"/>
      <c r="GKB274" s="710"/>
      <c r="GKC274" s="710"/>
      <c r="GKD274" s="710"/>
      <c r="GKE274" s="710"/>
      <c r="GKF274" s="710"/>
      <c r="GKG274" s="710"/>
      <c r="GKH274" s="710"/>
      <c r="GKI274" s="710"/>
      <c r="GKJ274" s="710"/>
      <c r="GKK274" s="710"/>
      <c r="GKL274" s="710"/>
      <c r="GKM274" s="710"/>
      <c r="GKN274" s="710"/>
      <c r="GKO274" s="710"/>
      <c r="GKP274" s="710"/>
      <c r="GKQ274" s="710"/>
      <c r="GKR274" s="710"/>
      <c r="GKS274" s="710"/>
      <c r="GKT274" s="710"/>
      <c r="GKU274" s="710"/>
      <c r="GKV274" s="710"/>
      <c r="GKW274" s="710"/>
      <c r="GKX274" s="710"/>
      <c r="GKY274" s="710"/>
      <c r="GKZ274" s="710"/>
      <c r="GLA274" s="710"/>
      <c r="GLB274" s="710"/>
      <c r="GLC274" s="710"/>
      <c r="GLD274" s="710"/>
      <c r="GLE274" s="710"/>
      <c r="GLF274" s="710"/>
      <c r="GLG274" s="710"/>
      <c r="GLH274" s="710"/>
      <c r="GLI274" s="710"/>
      <c r="GLJ274" s="710"/>
      <c r="GLK274" s="710"/>
      <c r="GLL274" s="710"/>
      <c r="GLM274" s="710"/>
      <c r="GLN274" s="710"/>
      <c r="GLO274" s="710"/>
      <c r="GLP274" s="710"/>
      <c r="GLQ274" s="710"/>
      <c r="GLR274" s="710"/>
      <c r="GLS274" s="710"/>
      <c r="GLT274" s="710"/>
      <c r="GLU274" s="710"/>
      <c r="GLV274" s="710"/>
      <c r="GLW274" s="710"/>
      <c r="GLX274" s="710"/>
      <c r="GLY274" s="710"/>
      <c r="GLZ274" s="710"/>
      <c r="GMA274" s="710"/>
      <c r="GMB274" s="710"/>
      <c r="GMC274" s="710"/>
      <c r="GMD274" s="710"/>
      <c r="GME274" s="710"/>
      <c r="GMF274" s="710"/>
      <c r="GMG274" s="710"/>
      <c r="GMH274" s="710"/>
      <c r="GMI274" s="710"/>
      <c r="GMJ274" s="710"/>
      <c r="GMK274" s="710"/>
      <c r="GML274" s="710"/>
      <c r="GMM274" s="710"/>
      <c r="GMN274" s="710"/>
      <c r="GMO274" s="710"/>
      <c r="GMP274" s="710"/>
      <c r="GMQ274" s="710"/>
      <c r="GMR274" s="710"/>
      <c r="GMS274" s="710"/>
      <c r="GMT274" s="710"/>
      <c r="GMU274" s="710"/>
      <c r="GMV274" s="710"/>
      <c r="GMW274" s="710"/>
      <c r="GMX274" s="710"/>
      <c r="GMY274" s="710"/>
      <c r="GMZ274" s="710"/>
      <c r="GNA274" s="710"/>
      <c r="GNB274" s="710"/>
      <c r="GNC274" s="710"/>
      <c r="GND274" s="710"/>
      <c r="GNE274" s="710"/>
      <c r="GNF274" s="710"/>
      <c r="GNG274" s="710"/>
      <c r="GNH274" s="710"/>
      <c r="GNI274" s="710"/>
      <c r="GNJ274" s="710"/>
      <c r="GNK274" s="710"/>
      <c r="GNL274" s="710"/>
      <c r="GNM274" s="710"/>
      <c r="GNN274" s="710"/>
      <c r="GNO274" s="710"/>
      <c r="GNP274" s="710"/>
      <c r="GNQ274" s="710"/>
      <c r="GNR274" s="710"/>
      <c r="GNS274" s="710"/>
      <c r="GNT274" s="710"/>
      <c r="GNU274" s="710"/>
      <c r="GNV274" s="710"/>
      <c r="GNW274" s="710"/>
      <c r="GNX274" s="710"/>
      <c r="GNY274" s="710"/>
      <c r="GNZ274" s="710"/>
      <c r="GOA274" s="710"/>
      <c r="GOB274" s="710"/>
      <c r="GOC274" s="710"/>
      <c r="GOD274" s="710"/>
      <c r="GOE274" s="710"/>
      <c r="GOF274" s="710"/>
      <c r="GOG274" s="710"/>
      <c r="GOH274" s="710"/>
      <c r="GOI274" s="710"/>
      <c r="GOJ274" s="710"/>
      <c r="GOK274" s="710"/>
      <c r="GOL274" s="710"/>
      <c r="GOM274" s="710"/>
      <c r="GON274" s="710"/>
      <c r="GOO274" s="710"/>
      <c r="GOP274" s="710"/>
      <c r="GOQ274" s="710"/>
      <c r="GOR274" s="710"/>
      <c r="GOS274" s="710"/>
      <c r="GOT274" s="710"/>
      <c r="GOU274" s="710"/>
      <c r="GOV274" s="710"/>
      <c r="GOW274" s="710"/>
      <c r="GOX274" s="710"/>
      <c r="GOY274" s="710"/>
      <c r="GOZ274" s="710"/>
      <c r="GPA274" s="710"/>
      <c r="GPB274" s="710"/>
      <c r="GPC274" s="710"/>
      <c r="GPD274" s="710"/>
      <c r="GPE274" s="710"/>
      <c r="GPF274" s="710"/>
      <c r="GPG274" s="710"/>
      <c r="GPH274" s="710"/>
      <c r="GPI274" s="710"/>
      <c r="GPJ274" s="710"/>
      <c r="GPK274" s="710"/>
      <c r="GPL274" s="710"/>
      <c r="GPM274" s="710"/>
      <c r="GPN274" s="710"/>
      <c r="GPO274" s="710"/>
      <c r="GPP274" s="710"/>
      <c r="GPQ274" s="710"/>
      <c r="GPR274" s="710"/>
      <c r="GPS274" s="710"/>
      <c r="GPT274" s="710"/>
      <c r="GPU274" s="710"/>
      <c r="GPV274" s="710"/>
      <c r="GPW274" s="710"/>
      <c r="GPX274" s="710"/>
      <c r="GPY274" s="710"/>
      <c r="GPZ274" s="710"/>
      <c r="GQA274" s="710"/>
      <c r="GQB274" s="710"/>
      <c r="GQC274" s="710"/>
      <c r="GQD274" s="710"/>
      <c r="GQE274" s="710"/>
      <c r="GQF274" s="710"/>
      <c r="GQG274" s="710"/>
      <c r="GQH274" s="710"/>
      <c r="GQI274" s="710"/>
      <c r="GQJ274" s="710"/>
      <c r="GQK274" s="710"/>
      <c r="GQL274" s="710"/>
      <c r="GQM274" s="710"/>
      <c r="GQN274" s="710"/>
      <c r="GQO274" s="710"/>
      <c r="GQP274" s="710"/>
      <c r="GQQ274" s="710"/>
      <c r="GQR274" s="710"/>
      <c r="GQS274" s="710"/>
      <c r="GQT274" s="710"/>
      <c r="GQU274" s="710"/>
      <c r="GQV274" s="710"/>
      <c r="GQW274" s="710"/>
      <c r="GQX274" s="710"/>
      <c r="GQY274" s="710"/>
      <c r="GQZ274" s="710"/>
      <c r="GRA274" s="710"/>
      <c r="GRB274" s="710"/>
      <c r="GRC274" s="710"/>
      <c r="GRD274" s="710"/>
      <c r="GRE274" s="710"/>
      <c r="GRF274" s="710"/>
      <c r="GRG274" s="710"/>
      <c r="GRH274" s="710"/>
      <c r="GRI274" s="710"/>
      <c r="GRJ274" s="710"/>
      <c r="GRK274" s="710"/>
      <c r="GRL274" s="710"/>
      <c r="GRM274" s="710"/>
      <c r="GRN274" s="710"/>
      <c r="GRO274" s="710"/>
      <c r="GRP274" s="710"/>
      <c r="GRQ274" s="710"/>
      <c r="GRR274" s="710"/>
      <c r="GRS274" s="710"/>
      <c r="GRT274" s="710"/>
      <c r="GRU274" s="710"/>
      <c r="GRV274" s="710"/>
      <c r="GRW274" s="710"/>
      <c r="GRX274" s="710"/>
      <c r="GRY274" s="710"/>
      <c r="GRZ274" s="710"/>
      <c r="GSA274" s="710"/>
      <c r="GSB274" s="710"/>
      <c r="GSC274" s="710"/>
      <c r="GSD274" s="710"/>
      <c r="GSE274" s="710"/>
      <c r="GSF274" s="710"/>
      <c r="GSG274" s="710"/>
      <c r="GSH274" s="710"/>
      <c r="GSI274" s="710"/>
      <c r="GSJ274" s="710"/>
      <c r="GSK274" s="710"/>
      <c r="GSL274" s="710"/>
      <c r="GSM274" s="710"/>
      <c r="GSN274" s="710"/>
      <c r="GSO274" s="710"/>
      <c r="GSP274" s="710"/>
      <c r="GSQ274" s="710"/>
      <c r="GSR274" s="710"/>
      <c r="GSS274" s="710"/>
      <c r="GST274" s="710"/>
      <c r="GSU274" s="710"/>
      <c r="GSV274" s="710"/>
      <c r="GSW274" s="710"/>
      <c r="GSX274" s="710"/>
      <c r="GSY274" s="710"/>
      <c r="GSZ274" s="710"/>
      <c r="GTA274" s="710"/>
      <c r="GTB274" s="710"/>
      <c r="GTC274" s="710"/>
      <c r="GTD274" s="710"/>
      <c r="GTE274" s="710"/>
      <c r="GTF274" s="710"/>
      <c r="GTG274" s="710"/>
      <c r="GTH274" s="710"/>
      <c r="GTI274" s="710"/>
      <c r="GTJ274" s="710"/>
      <c r="GTK274" s="710"/>
      <c r="GTL274" s="710"/>
      <c r="GTM274" s="710"/>
      <c r="GTN274" s="710"/>
      <c r="GTO274" s="710"/>
      <c r="GTP274" s="710"/>
      <c r="GTQ274" s="710"/>
      <c r="GTR274" s="710"/>
      <c r="GTS274" s="710"/>
      <c r="GTT274" s="710"/>
      <c r="GTU274" s="710"/>
      <c r="GTV274" s="710"/>
      <c r="GTW274" s="710"/>
      <c r="GTX274" s="710"/>
      <c r="GTY274" s="710"/>
      <c r="GTZ274" s="710"/>
      <c r="GUA274" s="710"/>
      <c r="GUB274" s="710"/>
      <c r="GUC274" s="710"/>
      <c r="GUD274" s="710"/>
      <c r="GUE274" s="710"/>
      <c r="GUF274" s="710"/>
      <c r="GUG274" s="710"/>
      <c r="GUH274" s="710"/>
      <c r="GUI274" s="710"/>
      <c r="GUJ274" s="710"/>
      <c r="GUK274" s="710"/>
      <c r="GUL274" s="710"/>
      <c r="GUM274" s="710"/>
      <c r="GUN274" s="710"/>
      <c r="GUO274" s="710"/>
      <c r="GUP274" s="710"/>
      <c r="GUQ274" s="710"/>
      <c r="GUR274" s="710"/>
      <c r="GUS274" s="710"/>
      <c r="GUT274" s="710"/>
      <c r="GUU274" s="710"/>
      <c r="GUV274" s="710"/>
      <c r="GUW274" s="710"/>
      <c r="GUX274" s="710"/>
      <c r="GUY274" s="710"/>
      <c r="GUZ274" s="710"/>
      <c r="GVA274" s="710"/>
      <c r="GVB274" s="710"/>
      <c r="GVC274" s="710"/>
      <c r="GVD274" s="710"/>
      <c r="GVE274" s="710"/>
      <c r="GVF274" s="710"/>
      <c r="GVG274" s="710"/>
      <c r="GVH274" s="710"/>
      <c r="GVI274" s="710"/>
      <c r="GVJ274" s="710"/>
      <c r="GVK274" s="710"/>
      <c r="GVL274" s="710"/>
      <c r="GVM274" s="710"/>
      <c r="GVN274" s="710"/>
      <c r="GVO274" s="710"/>
      <c r="GVP274" s="710"/>
      <c r="GVQ274" s="710"/>
      <c r="GVR274" s="710"/>
      <c r="GVS274" s="710"/>
      <c r="GVT274" s="710"/>
      <c r="GVU274" s="710"/>
      <c r="GVV274" s="710"/>
      <c r="GVW274" s="710"/>
      <c r="GVX274" s="710"/>
      <c r="GVY274" s="710"/>
      <c r="GVZ274" s="710"/>
      <c r="GWA274" s="710"/>
      <c r="GWB274" s="710"/>
      <c r="GWC274" s="710"/>
      <c r="GWD274" s="710"/>
      <c r="GWE274" s="710"/>
      <c r="GWF274" s="710"/>
      <c r="GWG274" s="710"/>
      <c r="GWH274" s="710"/>
      <c r="GWI274" s="710"/>
      <c r="GWJ274" s="710"/>
      <c r="GWK274" s="710"/>
      <c r="GWL274" s="710"/>
      <c r="GWM274" s="710"/>
      <c r="GWN274" s="710"/>
      <c r="GWO274" s="710"/>
      <c r="GWP274" s="710"/>
      <c r="GWQ274" s="710"/>
      <c r="GWR274" s="710"/>
      <c r="GWS274" s="710"/>
      <c r="GWT274" s="710"/>
      <c r="GWU274" s="710"/>
      <c r="GWV274" s="710"/>
      <c r="GWW274" s="710"/>
      <c r="GWX274" s="710"/>
      <c r="GWY274" s="710"/>
      <c r="GWZ274" s="710"/>
      <c r="GXA274" s="710"/>
      <c r="GXB274" s="710"/>
      <c r="GXC274" s="710"/>
      <c r="GXD274" s="710"/>
      <c r="GXE274" s="710"/>
      <c r="GXF274" s="710"/>
      <c r="GXG274" s="710"/>
      <c r="GXH274" s="710"/>
      <c r="GXI274" s="710"/>
      <c r="GXJ274" s="710"/>
      <c r="GXK274" s="710"/>
      <c r="GXL274" s="710"/>
      <c r="GXM274" s="710"/>
      <c r="GXN274" s="710"/>
      <c r="GXO274" s="710"/>
      <c r="GXP274" s="710"/>
      <c r="GXQ274" s="710"/>
      <c r="GXR274" s="710"/>
      <c r="GXS274" s="710"/>
      <c r="GXT274" s="710"/>
      <c r="GXU274" s="710"/>
      <c r="GXV274" s="710"/>
      <c r="GXW274" s="710"/>
      <c r="GXX274" s="710"/>
      <c r="GXY274" s="710"/>
      <c r="GXZ274" s="710"/>
      <c r="GYA274" s="710"/>
      <c r="GYB274" s="710"/>
      <c r="GYC274" s="710"/>
      <c r="GYD274" s="710"/>
      <c r="GYE274" s="710"/>
      <c r="GYF274" s="710"/>
      <c r="GYG274" s="710"/>
      <c r="GYH274" s="710"/>
      <c r="GYI274" s="710"/>
      <c r="GYJ274" s="710"/>
      <c r="GYK274" s="710"/>
      <c r="GYL274" s="710"/>
      <c r="GYM274" s="710"/>
      <c r="GYN274" s="710"/>
      <c r="GYO274" s="710"/>
      <c r="GYP274" s="710"/>
      <c r="GYQ274" s="710"/>
      <c r="GYR274" s="710"/>
      <c r="GYS274" s="710"/>
      <c r="GYT274" s="710"/>
      <c r="GYU274" s="710"/>
      <c r="GYV274" s="710"/>
      <c r="GYW274" s="710"/>
      <c r="GYX274" s="710"/>
      <c r="GYY274" s="710"/>
      <c r="GYZ274" s="710"/>
      <c r="GZA274" s="710"/>
      <c r="GZB274" s="710"/>
      <c r="GZC274" s="710"/>
      <c r="GZD274" s="710"/>
      <c r="GZE274" s="710"/>
      <c r="GZF274" s="710"/>
      <c r="GZG274" s="710"/>
      <c r="GZH274" s="710"/>
      <c r="GZI274" s="710"/>
      <c r="GZJ274" s="710"/>
      <c r="GZK274" s="710"/>
      <c r="GZL274" s="710"/>
      <c r="GZM274" s="710"/>
      <c r="GZN274" s="710"/>
      <c r="GZO274" s="710"/>
      <c r="GZP274" s="710"/>
      <c r="GZQ274" s="710"/>
      <c r="GZR274" s="710"/>
      <c r="GZS274" s="710"/>
      <c r="GZT274" s="710"/>
      <c r="GZU274" s="710"/>
      <c r="GZV274" s="710"/>
      <c r="GZW274" s="710"/>
      <c r="GZX274" s="710"/>
      <c r="GZY274" s="710"/>
      <c r="GZZ274" s="710"/>
      <c r="HAA274" s="710"/>
      <c r="HAB274" s="710"/>
      <c r="HAC274" s="710"/>
      <c r="HAD274" s="710"/>
      <c r="HAE274" s="710"/>
      <c r="HAF274" s="710"/>
      <c r="HAG274" s="710"/>
      <c r="HAH274" s="710"/>
      <c r="HAI274" s="710"/>
      <c r="HAJ274" s="710"/>
      <c r="HAK274" s="710"/>
      <c r="HAL274" s="710"/>
      <c r="HAM274" s="710"/>
      <c r="HAN274" s="710"/>
      <c r="HAO274" s="710"/>
      <c r="HAP274" s="710"/>
      <c r="HAQ274" s="710"/>
      <c r="HAR274" s="710"/>
      <c r="HAS274" s="710"/>
      <c r="HAT274" s="710"/>
      <c r="HAU274" s="710"/>
      <c r="HAV274" s="710"/>
      <c r="HAW274" s="710"/>
      <c r="HAX274" s="710"/>
      <c r="HAY274" s="710"/>
      <c r="HAZ274" s="710"/>
      <c r="HBA274" s="710"/>
      <c r="HBB274" s="710"/>
      <c r="HBC274" s="710"/>
      <c r="HBD274" s="710"/>
      <c r="HBE274" s="710"/>
      <c r="HBF274" s="710"/>
      <c r="HBG274" s="710"/>
      <c r="HBH274" s="710"/>
      <c r="HBI274" s="710"/>
      <c r="HBJ274" s="710"/>
      <c r="HBK274" s="710"/>
      <c r="HBL274" s="710"/>
      <c r="HBM274" s="710"/>
      <c r="HBN274" s="710"/>
      <c r="HBO274" s="710"/>
      <c r="HBP274" s="710"/>
      <c r="HBQ274" s="710"/>
      <c r="HBR274" s="710"/>
      <c r="HBS274" s="710"/>
      <c r="HBT274" s="710"/>
      <c r="HBU274" s="710"/>
      <c r="HBV274" s="710"/>
      <c r="HBW274" s="710"/>
      <c r="HBX274" s="710"/>
      <c r="HBY274" s="710"/>
      <c r="HBZ274" s="710"/>
      <c r="HCA274" s="710"/>
      <c r="HCB274" s="710"/>
      <c r="HCC274" s="710"/>
      <c r="HCD274" s="710"/>
      <c r="HCE274" s="710"/>
      <c r="HCF274" s="710"/>
      <c r="HCG274" s="710"/>
      <c r="HCH274" s="710"/>
      <c r="HCI274" s="710"/>
      <c r="HCJ274" s="710"/>
      <c r="HCK274" s="710"/>
      <c r="HCL274" s="710"/>
      <c r="HCM274" s="710"/>
      <c r="HCN274" s="710"/>
      <c r="HCO274" s="710"/>
      <c r="HCP274" s="710"/>
      <c r="HCQ274" s="710"/>
      <c r="HCR274" s="710"/>
      <c r="HCS274" s="710"/>
      <c r="HCT274" s="710"/>
      <c r="HCU274" s="710"/>
      <c r="HCV274" s="710"/>
      <c r="HCW274" s="710"/>
      <c r="HCX274" s="710"/>
      <c r="HCY274" s="710"/>
      <c r="HCZ274" s="710"/>
      <c r="HDA274" s="710"/>
      <c r="HDB274" s="710"/>
      <c r="HDC274" s="710"/>
      <c r="HDD274" s="710"/>
      <c r="HDE274" s="710"/>
      <c r="HDF274" s="710"/>
      <c r="HDG274" s="710"/>
      <c r="HDH274" s="710"/>
      <c r="HDI274" s="710"/>
      <c r="HDJ274" s="710"/>
      <c r="HDK274" s="710"/>
      <c r="HDL274" s="710"/>
      <c r="HDM274" s="710"/>
      <c r="HDN274" s="710"/>
      <c r="HDO274" s="710"/>
      <c r="HDP274" s="710"/>
      <c r="HDQ274" s="710"/>
      <c r="HDR274" s="710"/>
      <c r="HDS274" s="710"/>
      <c r="HDT274" s="710"/>
      <c r="HDU274" s="710"/>
      <c r="HDV274" s="710"/>
      <c r="HDW274" s="710"/>
      <c r="HDX274" s="710"/>
      <c r="HDY274" s="710"/>
      <c r="HDZ274" s="710"/>
      <c r="HEA274" s="710"/>
      <c r="HEB274" s="710"/>
      <c r="HEC274" s="710"/>
      <c r="HED274" s="710"/>
      <c r="HEE274" s="710"/>
      <c r="HEF274" s="710"/>
      <c r="HEG274" s="710"/>
      <c r="HEH274" s="710"/>
      <c r="HEI274" s="710"/>
      <c r="HEJ274" s="710"/>
      <c r="HEK274" s="710"/>
      <c r="HEL274" s="710"/>
      <c r="HEM274" s="710"/>
      <c r="HEN274" s="710"/>
      <c r="HEO274" s="710"/>
      <c r="HEP274" s="710"/>
      <c r="HEQ274" s="710"/>
      <c r="HER274" s="710"/>
      <c r="HES274" s="710"/>
      <c r="HET274" s="710"/>
      <c r="HEU274" s="710"/>
      <c r="HEV274" s="710"/>
      <c r="HEW274" s="710"/>
      <c r="HEX274" s="710"/>
      <c r="HEY274" s="710"/>
      <c r="HEZ274" s="710"/>
      <c r="HFA274" s="710"/>
      <c r="HFB274" s="710"/>
      <c r="HFC274" s="710"/>
      <c r="HFD274" s="710"/>
      <c r="HFE274" s="710"/>
      <c r="HFF274" s="710"/>
      <c r="HFG274" s="710"/>
      <c r="HFH274" s="710"/>
      <c r="HFI274" s="710"/>
      <c r="HFJ274" s="710"/>
      <c r="HFK274" s="710"/>
      <c r="HFL274" s="710"/>
      <c r="HFM274" s="710"/>
      <c r="HFN274" s="710"/>
      <c r="HFO274" s="710"/>
      <c r="HFP274" s="710"/>
      <c r="HFQ274" s="710"/>
      <c r="HFR274" s="710"/>
      <c r="HFS274" s="710"/>
      <c r="HFT274" s="710"/>
      <c r="HFU274" s="710"/>
      <c r="HFV274" s="710"/>
      <c r="HFW274" s="710"/>
      <c r="HFX274" s="710"/>
      <c r="HFY274" s="710"/>
      <c r="HFZ274" s="710"/>
      <c r="HGA274" s="710"/>
      <c r="HGB274" s="710"/>
      <c r="HGC274" s="710"/>
      <c r="HGD274" s="710"/>
      <c r="HGE274" s="710"/>
      <c r="HGF274" s="710"/>
      <c r="HGG274" s="710"/>
      <c r="HGH274" s="710"/>
      <c r="HGI274" s="710"/>
      <c r="HGJ274" s="710"/>
      <c r="HGK274" s="710"/>
      <c r="HGL274" s="710"/>
      <c r="HGM274" s="710"/>
      <c r="HGN274" s="710"/>
      <c r="HGO274" s="710"/>
      <c r="HGP274" s="710"/>
      <c r="HGQ274" s="710"/>
      <c r="HGR274" s="710"/>
      <c r="HGS274" s="710"/>
      <c r="HGT274" s="710"/>
      <c r="HGU274" s="710"/>
      <c r="HGV274" s="710"/>
      <c r="HGW274" s="710"/>
      <c r="HGX274" s="710"/>
      <c r="HGY274" s="710"/>
      <c r="HGZ274" s="710"/>
      <c r="HHA274" s="710"/>
      <c r="HHB274" s="710"/>
      <c r="HHC274" s="710"/>
      <c r="HHD274" s="710"/>
      <c r="HHE274" s="710"/>
      <c r="HHF274" s="710"/>
      <c r="HHG274" s="710"/>
      <c r="HHH274" s="710"/>
      <c r="HHI274" s="710"/>
      <c r="HHJ274" s="710"/>
      <c r="HHK274" s="710"/>
      <c r="HHL274" s="710"/>
      <c r="HHM274" s="710"/>
      <c r="HHN274" s="710"/>
      <c r="HHO274" s="710"/>
      <c r="HHP274" s="710"/>
      <c r="HHQ274" s="710"/>
      <c r="HHR274" s="710"/>
      <c r="HHS274" s="710"/>
      <c r="HHT274" s="710"/>
      <c r="HHU274" s="710"/>
      <c r="HHV274" s="710"/>
      <c r="HHW274" s="710"/>
      <c r="HHX274" s="710"/>
      <c r="HHY274" s="710"/>
      <c r="HHZ274" s="710"/>
      <c r="HIA274" s="710"/>
      <c r="HIB274" s="710"/>
      <c r="HIC274" s="710"/>
      <c r="HID274" s="710"/>
      <c r="HIE274" s="710"/>
      <c r="HIF274" s="710"/>
      <c r="HIG274" s="710"/>
      <c r="HIH274" s="710"/>
      <c r="HII274" s="710"/>
      <c r="HIJ274" s="710"/>
      <c r="HIK274" s="710"/>
      <c r="HIL274" s="710"/>
      <c r="HIM274" s="710"/>
      <c r="HIN274" s="710"/>
      <c r="HIO274" s="710"/>
      <c r="HIP274" s="710"/>
      <c r="HIQ274" s="710"/>
      <c r="HIR274" s="710"/>
      <c r="HIS274" s="710"/>
      <c r="HIT274" s="710"/>
      <c r="HIU274" s="710"/>
      <c r="HIV274" s="710"/>
      <c r="HIW274" s="710"/>
      <c r="HIX274" s="710"/>
      <c r="HIY274" s="710"/>
      <c r="HIZ274" s="710"/>
      <c r="HJA274" s="710"/>
      <c r="HJB274" s="710"/>
      <c r="HJC274" s="710"/>
      <c r="HJD274" s="710"/>
      <c r="HJE274" s="710"/>
      <c r="HJF274" s="710"/>
      <c r="HJG274" s="710"/>
      <c r="HJH274" s="710"/>
      <c r="HJI274" s="710"/>
      <c r="HJJ274" s="710"/>
      <c r="HJK274" s="710"/>
      <c r="HJL274" s="710"/>
      <c r="HJM274" s="710"/>
      <c r="HJN274" s="710"/>
      <c r="HJO274" s="710"/>
      <c r="HJP274" s="710"/>
      <c r="HJQ274" s="710"/>
      <c r="HJR274" s="710"/>
      <c r="HJS274" s="710"/>
      <c r="HJT274" s="710"/>
      <c r="HJU274" s="710"/>
      <c r="HJV274" s="710"/>
      <c r="HJW274" s="710"/>
      <c r="HJX274" s="710"/>
      <c r="HJY274" s="710"/>
      <c r="HJZ274" s="710"/>
      <c r="HKA274" s="710"/>
      <c r="HKB274" s="710"/>
      <c r="HKC274" s="710"/>
      <c r="HKD274" s="710"/>
      <c r="HKE274" s="710"/>
      <c r="HKF274" s="710"/>
      <c r="HKG274" s="710"/>
      <c r="HKH274" s="710"/>
      <c r="HKI274" s="710"/>
      <c r="HKJ274" s="710"/>
      <c r="HKK274" s="710"/>
      <c r="HKL274" s="710"/>
      <c r="HKM274" s="710"/>
      <c r="HKN274" s="710"/>
      <c r="HKO274" s="710"/>
      <c r="HKP274" s="710"/>
      <c r="HKQ274" s="710"/>
      <c r="HKR274" s="710"/>
      <c r="HKS274" s="710"/>
      <c r="HKT274" s="710"/>
      <c r="HKU274" s="710"/>
      <c r="HKV274" s="710"/>
      <c r="HKW274" s="710"/>
      <c r="HKX274" s="710"/>
      <c r="HKY274" s="710"/>
      <c r="HKZ274" s="710"/>
      <c r="HLA274" s="710"/>
      <c r="HLB274" s="710"/>
      <c r="HLC274" s="710"/>
      <c r="HLD274" s="710"/>
      <c r="HLE274" s="710"/>
      <c r="HLF274" s="710"/>
      <c r="HLG274" s="710"/>
      <c r="HLH274" s="710"/>
      <c r="HLI274" s="710"/>
      <c r="HLJ274" s="710"/>
      <c r="HLK274" s="710"/>
      <c r="HLL274" s="710"/>
      <c r="HLM274" s="710"/>
      <c r="HLN274" s="710"/>
      <c r="HLO274" s="710"/>
      <c r="HLP274" s="710"/>
      <c r="HLQ274" s="710"/>
      <c r="HLR274" s="710"/>
      <c r="HLS274" s="710"/>
      <c r="HLT274" s="710"/>
      <c r="HLU274" s="710"/>
      <c r="HLV274" s="710"/>
      <c r="HLW274" s="710"/>
      <c r="HLX274" s="710"/>
      <c r="HLY274" s="710"/>
      <c r="HLZ274" s="710"/>
      <c r="HMA274" s="710"/>
      <c r="HMB274" s="710"/>
      <c r="HMC274" s="710"/>
      <c r="HMD274" s="710"/>
      <c r="HME274" s="710"/>
      <c r="HMF274" s="710"/>
      <c r="HMG274" s="710"/>
      <c r="HMH274" s="710"/>
      <c r="HMI274" s="710"/>
      <c r="HMJ274" s="710"/>
      <c r="HMK274" s="710"/>
      <c r="HML274" s="710"/>
      <c r="HMM274" s="710"/>
      <c r="HMN274" s="710"/>
      <c r="HMO274" s="710"/>
      <c r="HMP274" s="710"/>
      <c r="HMQ274" s="710"/>
      <c r="HMR274" s="710"/>
      <c r="HMS274" s="710"/>
      <c r="HMT274" s="710"/>
      <c r="HMU274" s="710"/>
      <c r="HMV274" s="710"/>
      <c r="HMW274" s="710"/>
      <c r="HMX274" s="710"/>
      <c r="HMY274" s="710"/>
      <c r="HMZ274" s="710"/>
      <c r="HNA274" s="710"/>
      <c r="HNB274" s="710"/>
      <c r="HNC274" s="710"/>
      <c r="HND274" s="710"/>
      <c r="HNE274" s="710"/>
      <c r="HNF274" s="710"/>
      <c r="HNG274" s="710"/>
      <c r="HNH274" s="710"/>
      <c r="HNI274" s="710"/>
      <c r="HNJ274" s="710"/>
      <c r="HNK274" s="710"/>
      <c r="HNL274" s="710"/>
      <c r="HNM274" s="710"/>
      <c r="HNN274" s="710"/>
      <c r="HNO274" s="710"/>
      <c r="HNP274" s="710"/>
      <c r="HNQ274" s="710"/>
      <c r="HNR274" s="710"/>
      <c r="HNS274" s="710"/>
      <c r="HNT274" s="710"/>
      <c r="HNU274" s="710"/>
      <c r="HNV274" s="710"/>
      <c r="HNW274" s="710"/>
      <c r="HNX274" s="710"/>
      <c r="HNY274" s="710"/>
      <c r="HNZ274" s="710"/>
      <c r="HOA274" s="710"/>
      <c r="HOB274" s="710"/>
      <c r="HOC274" s="710"/>
      <c r="HOD274" s="710"/>
      <c r="HOE274" s="710"/>
      <c r="HOF274" s="710"/>
      <c r="HOG274" s="710"/>
      <c r="HOH274" s="710"/>
      <c r="HOI274" s="710"/>
      <c r="HOJ274" s="710"/>
      <c r="HOK274" s="710"/>
      <c r="HOL274" s="710"/>
      <c r="HOM274" s="710"/>
      <c r="HON274" s="710"/>
      <c r="HOO274" s="710"/>
      <c r="HOP274" s="710"/>
      <c r="HOQ274" s="710"/>
      <c r="HOR274" s="710"/>
      <c r="HOS274" s="710"/>
      <c r="HOT274" s="710"/>
      <c r="HOU274" s="710"/>
      <c r="HOV274" s="710"/>
      <c r="HOW274" s="710"/>
      <c r="HOX274" s="710"/>
      <c r="HOY274" s="710"/>
      <c r="HOZ274" s="710"/>
      <c r="HPA274" s="710"/>
      <c r="HPB274" s="710"/>
      <c r="HPC274" s="710"/>
      <c r="HPD274" s="710"/>
      <c r="HPE274" s="710"/>
      <c r="HPF274" s="710"/>
      <c r="HPG274" s="710"/>
      <c r="HPH274" s="710"/>
      <c r="HPI274" s="710"/>
      <c r="HPJ274" s="710"/>
      <c r="HPK274" s="710"/>
      <c r="HPL274" s="710"/>
      <c r="HPM274" s="710"/>
      <c r="HPN274" s="710"/>
      <c r="HPO274" s="710"/>
      <c r="HPP274" s="710"/>
      <c r="HPQ274" s="710"/>
      <c r="HPR274" s="710"/>
      <c r="HPS274" s="710"/>
      <c r="HPT274" s="710"/>
      <c r="HPU274" s="710"/>
      <c r="HPV274" s="710"/>
      <c r="HPW274" s="710"/>
      <c r="HPX274" s="710"/>
      <c r="HPY274" s="710"/>
      <c r="HPZ274" s="710"/>
      <c r="HQA274" s="710"/>
      <c r="HQB274" s="710"/>
      <c r="HQC274" s="710"/>
      <c r="HQD274" s="710"/>
      <c r="HQE274" s="710"/>
      <c r="HQF274" s="710"/>
      <c r="HQG274" s="710"/>
      <c r="HQH274" s="710"/>
      <c r="HQI274" s="710"/>
      <c r="HQJ274" s="710"/>
      <c r="HQK274" s="710"/>
      <c r="HQL274" s="710"/>
      <c r="HQM274" s="710"/>
      <c r="HQN274" s="710"/>
      <c r="HQO274" s="710"/>
      <c r="HQP274" s="710"/>
      <c r="HQQ274" s="710"/>
      <c r="HQR274" s="710"/>
      <c r="HQS274" s="710"/>
      <c r="HQT274" s="710"/>
      <c r="HQU274" s="710"/>
      <c r="HQV274" s="710"/>
      <c r="HQW274" s="710"/>
      <c r="HQX274" s="710"/>
      <c r="HQY274" s="710"/>
      <c r="HQZ274" s="710"/>
      <c r="HRA274" s="710"/>
      <c r="HRB274" s="710"/>
      <c r="HRC274" s="710"/>
      <c r="HRD274" s="710"/>
      <c r="HRE274" s="710"/>
      <c r="HRF274" s="710"/>
      <c r="HRG274" s="710"/>
      <c r="HRH274" s="710"/>
      <c r="HRI274" s="710"/>
      <c r="HRJ274" s="710"/>
      <c r="HRK274" s="710"/>
      <c r="HRL274" s="710"/>
      <c r="HRM274" s="710"/>
      <c r="HRN274" s="710"/>
      <c r="HRO274" s="710"/>
      <c r="HRP274" s="710"/>
      <c r="HRQ274" s="710"/>
      <c r="HRR274" s="710"/>
      <c r="HRS274" s="710"/>
      <c r="HRT274" s="710"/>
      <c r="HRU274" s="710"/>
      <c r="HRV274" s="710"/>
      <c r="HRW274" s="710"/>
      <c r="HRX274" s="710"/>
      <c r="HRY274" s="710"/>
      <c r="HRZ274" s="710"/>
      <c r="HSA274" s="710"/>
      <c r="HSB274" s="710"/>
      <c r="HSC274" s="710"/>
      <c r="HSD274" s="710"/>
      <c r="HSE274" s="710"/>
      <c r="HSF274" s="710"/>
      <c r="HSG274" s="710"/>
      <c r="HSH274" s="710"/>
      <c r="HSI274" s="710"/>
      <c r="HSJ274" s="710"/>
      <c r="HSK274" s="710"/>
      <c r="HSL274" s="710"/>
      <c r="HSM274" s="710"/>
      <c r="HSN274" s="710"/>
      <c r="HSO274" s="710"/>
      <c r="HSP274" s="710"/>
      <c r="HSQ274" s="710"/>
      <c r="HSR274" s="710"/>
      <c r="HSS274" s="710"/>
      <c r="HST274" s="710"/>
      <c r="HSU274" s="710"/>
      <c r="HSV274" s="710"/>
      <c r="HSW274" s="710"/>
      <c r="HSX274" s="710"/>
      <c r="HSY274" s="710"/>
      <c r="HSZ274" s="710"/>
      <c r="HTA274" s="710"/>
      <c r="HTB274" s="710"/>
      <c r="HTC274" s="710"/>
      <c r="HTD274" s="710"/>
      <c r="HTE274" s="710"/>
      <c r="HTF274" s="710"/>
      <c r="HTG274" s="710"/>
      <c r="HTH274" s="710"/>
      <c r="HTI274" s="710"/>
      <c r="HTJ274" s="710"/>
      <c r="HTK274" s="710"/>
      <c r="HTL274" s="710"/>
      <c r="HTM274" s="710"/>
      <c r="HTN274" s="710"/>
      <c r="HTO274" s="710"/>
      <c r="HTP274" s="710"/>
      <c r="HTQ274" s="710"/>
      <c r="HTR274" s="710"/>
      <c r="HTS274" s="710"/>
      <c r="HTT274" s="710"/>
      <c r="HTU274" s="710"/>
      <c r="HTV274" s="710"/>
      <c r="HTW274" s="710"/>
      <c r="HTX274" s="710"/>
      <c r="HTY274" s="710"/>
      <c r="HTZ274" s="710"/>
      <c r="HUA274" s="710"/>
      <c r="HUB274" s="710"/>
      <c r="HUC274" s="710"/>
      <c r="HUD274" s="710"/>
      <c r="HUE274" s="710"/>
      <c r="HUF274" s="710"/>
      <c r="HUG274" s="710"/>
      <c r="HUH274" s="710"/>
      <c r="HUI274" s="710"/>
      <c r="HUJ274" s="710"/>
      <c r="HUK274" s="710"/>
      <c r="HUL274" s="710"/>
      <c r="HUM274" s="710"/>
      <c r="HUN274" s="710"/>
      <c r="HUO274" s="710"/>
      <c r="HUP274" s="710"/>
      <c r="HUQ274" s="710"/>
      <c r="HUR274" s="710"/>
      <c r="HUS274" s="710"/>
      <c r="HUT274" s="710"/>
      <c r="HUU274" s="710"/>
      <c r="HUV274" s="710"/>
      <c r="HUW274" s="710"/>
      <c r="HUX274" s="710"/>
      <c r="HUY274" s="710"/>
      <c r="HUZ274" s="710"/>
      <c r="HVA274" s="710"/>
      <c r="HVB274" s="710"/>
      <c r="HVC274" s="710"/>
      <c r="HVD274" s="710"/>
      <c r="HVE274" s="710"/>
      <c r="HVF274" s="710"/>
      <c r="HVG274" s="710"/>
      <c r="HVH274" s="710"/>
      <c r="HVI274" s="710"/>
      <c r="HVJ274" s="710"/>
      <c r="HVK274" s="710"/>
      <c r="HVL274" s="710"/>
      <c r="HVM274" s="710"/>
      <c r="HVN274" s="710"/>
      <c r="HVO274" s="710"/>
      <c r="HVP274" s="710"/>
      <c r="HVQ274" s="710"/>
      <c r="HVR274" s="710"/>
      <c r="HVS274" s="710"/>
      <c r="HVT274" s="710"/>
      <c r="HVU274" s="710"/>
      <c r="HVV274" s="710"/>
      <c r="HVW274" s="710"/>
      <c r="HVX274" s="710"/>
      <c r="HVY274" s="710"/>
      <c r="HVZ274" s="710"/>
      <c r="HWA274" s="710"/>
      <c r="HWB274" s="710"/>
      <c r="HWC274" s="710"/>
      <c r="HWD274" s="710"/>
      <c r="HWE274" s="710"/>
      <c r="HWF274" s="710"/>
      <c r="HWG274" s="710"/>
      <c r="HWH274" s="710"/>
      <c r="HWI274" s="710"/>
      <c r="HWJ274" s="710"/>
      <c r="HWK274" s="710"/>
      <c r="HWL274" s="710"/>
      <c r="HWM274" s="710"/>
      <c r="HWN274" s="710"/>
      <c r="HWO274" s="710"/>
      <c r="HWP274" s="710"/>
      <c r="HWQ274" s="710"/>
      <c r="HWR274" s="710"/>
      <c r="HWS274" s="710"/>
      <c r="HWT274" s="710"/>
      <c r="HWU274" s="710"/>
      <c r="HWV274" s="710"/>
      <c r="HWW274" s="710"/>
      <c r="HWX274" s="710"/>
      <c r="HWY274" s="710"/>
      <c r="HWZ274" s="710"/>
      <c r="HXA274" s="710"/>
      <c r="HXB274" s="710"/>
      <c r="HXC274" s="710"/>
      <c r="HXD274" s="710"/>
      <c r="HXE274" s="710"/>
      <c r="HXF274" s="710"/>
      <c r="HXG274" s="710"/>
      <c r="HXH274" s="710"/>
      <c r="HXI274" s="710"/>
      <c r="HXJ274" s="710"/>
      <c r="HXK274" s="710"/>
      <c r="HXL274" s="710"/>
      <c r="HXM274" s="710"/>
      <c r="HXN274" s="710"/>
      <c r="HXO274" s="710"/>
      <c r="HXP274" s="710"/>
      <c r="HXQ274" s="710"/>
      <c r="HXR274" s="710"/>
      <c r="HXS274" s="710"/>
      <c r="HXT274" s="710"/>
      <c r="HXU274" s="710"/>
      <c r="HXV274" s="710"/>
      <c r="HXW274" s="710"/>
      <c r="HXX274" s="710"/>
      <c r="HXY274" s="710"/>
      <c r="HXZ274" s="710"/>
      <c r="HYA274" s="710"/>
      <c r="HYB274" s="710"/>
      <c r="HYC274" s="710"/>
      <c r="HYD274" s="710"/>
      <c r="HYE274" s="710"/>
      <c r="HYF274" s="710"/>
      <c r="HYG274" s="710"/>
      <c r="HYH274" s="710"/>
      <c r="HYI274" s="710"/>
      <c r="HYJ274" s="710"/>
      <c r="HYK274" s="710"/>
      <c r="HYL274" s="710"/>
      <c r="HYM274" s="710"/>
      <c r="HYN274" s="710"/>
      <c r="HYO274" s="710"/>
      <c r="HYP274" s="710"/>
      <c r="HYQ274" s="710"/>
      <c r="HYR274" s="710"/>
      <c r="HYS274" s="710"/>
      <c r="HYT274" s="710"/>
      <c r="HYU274" s="710"/>
      <c r="HYV274" s="710"/>
      <c r="HYW274" s="710"/>
      <c r="HYX274" s="710"/>
      <c r="HYY274" s="710"/>
      <c r="HYZ274" s="710"/>
      <c r="HZA274" s="710"/>
      <c r="HZB274" s="710"/>
      <c r="HZC274" s="710"/>
      <c r="HZD274" s="710"/>
      <c r="HZE274" s="710"/>
      <c r="HZF274" s="710"/>
      <c r="HZG274" s="710"/>
      <c r="HZH274" s="710"/>
      <c r="HZI274" s="710"/>
      <c r="HZJ274" s="710"/>
      <c r="HZK274" s="710"/>
      <c r="HZL274" s="710"/>
      <c r="HZM274" s="710"/>
      <c r="HZN274" s="710"/>
      <c r="HZO274" s="710"/>
      <c r="HZP274" s="710"/>
      <c r="HZQ274" s="710"/>
      <c r="HZR274" s="710"/>
      <c r="HZS274" s="710"/>
      <c r="HZT274" s="710"/>
      <c r="HZU274" s="710"/>
      <c r="HZV274" s="710"/>
      <c r="HZW274" s="710"/>
      <c r="HZX274" s="710"/>
      <c r="HZY274" s="710"/>
      <c r="HZZ274" s="710"/>
      <c r="IAA274" s="710"/>
      <c r="IAB274" s="710"/>
      <c r="IAC274" s="710"/>
      <c r="IAD274" s="710"/>
      <c r="IAE274" s="710"/>
      <c r="IAF274" s="710"/>
      <c r="IAG274" s="710"/>
      <c r="IAH274" s="710"/>
      <c r="IAI274" s="710"/>
      <c r="IAJ274" s="710"/>
      <c r="IAK274" s="710"/>
      <c r="IAL274" s="710"/>
      <c r="IAM274" s="710"/>
      <c r="IAN274" s="710"/>
      <c r="IAO274" s="710"/>
      <c r="IAP274" s="710"/>
      <c r="IAQ274" s="710"/>
      <c r="IAR274" s="710"/>
      <c r="IAS274" s="710"/>
      <c r="IAT274" s="710"/>
      <c r="IAU274" s="710"/>
      <c r="IAV274" s="710"/>
      <c r="IAW274" s="710"/>
      <c r="IAX274" s="710"/>
      <c r="IAY274" s="710"/>
      <c r="IAZ274" s="710"/>
      <c r="IBA274" s="710"/>
      <c r="IBB274" s="710"/>
      <c r="IBC274" s="710"/>
      <c r="IBD274" s="710"/>
      <c r="IBE274" s="710"/>
      <c r="IBF274" s="710"/>
      <c r="IBG274" s="710"/>
      <c r="IBH274" s="710"/>
      <c r="IBI274" s="710"/>
      <c r="IBJ274" s="710"/>
      <c r="IBK274" s="710"/>
      <c r="IBL274" s="710"/>
      <c r="IBM274" s="710"/>
      <c r="IBN274" s="710"/>
      <c r="IBO274" s="710"/>
      <c r="IBP274" s="710"/>
      <c r="IBQ274" s="710"/>
      <c r="IBR274" s="710"/>
      <c r="IBS274" s="710"/>
      <c r="IBT274" s="710"/>
      <c r="IBU274" s="710"/>
      <c r="IBV274" s="710"/>
      <c r="IBW274" s="710"/>
      <c r="IBX274" s="710"/>
      <c r="IBY274" s="710"/>
      <c r="IBZ274" s="710"/>
      <c r="ICA274" s="710"/>
      <c r="ICB274" s="710"/>
      <c r="ICC274" s="710"/>
      <c r="ICD274" s="710"/>
      <c r="ICE274" s="710"/>
      <c r="ICF274" s="710"/>
      <c r="ICG274" s="710"/>
      <c r="ICH274" s="710"/>
      <c r="ICI274" s="710"/>
      <c r="ICJ274" s="710"/>
      <c r="ICK274" s="710"/>
      <c r="ICL274" s="710"/>
      <c r="ICM274" s="710"/>
      <c r="ICN274" s="710"/>
      <c r="ICO274" s="710"/>
      <c r="ICP274" s="710"/>
      <c r="ICQ274" s="710"/>
      <c r="ICR274" s="710"/>
      <c r="ICS274" s="710"/>
      <c r="ICT274" s="710"/>
      <c r="ICU274" s="710"/>
      <c r="ICV274" s="710"/>
      <c r="ICW274" s="710"/>
      <c r="ICX274" s="710"/>
      <c r="ICY274" s="710"/>
      <c r="ICZ274" s="710"/>
      <c r="IDA274" s="710"/>
      <c r="IDB274" s="710"/>
      <c r="IDC274" s="710"/>
      <c r="IDD274" s="710"/>
      <c r="IDE274" s="710"/>
      <c r="IDF274" s="710"/>
      <c r="IDG274" s="710"/>
      <c r="IDH274" s="710"/>
      <c r="IDI274" s="710"/>
      <c r="IDJ274" s="710"/>
      <c r="IDK274" s="710"/>
      <c r="IDL274" s="710"/>
      <c r="IDM274" s="710"/>
      <c r="IDN274" s="710"/>
      <c r="IDO274" s="710"/>
      <c r="IDP274" s="710"/>
      <c r="IDQ274" s="710"/>
      <c r="IDR274" s="710"/>
      <c r="IDS274" s="710"/>
      <c r="IDT274" s="710"/>
      <c r="IDU274" s="710"/>
      <c r="IDV274" s="710"/>
      <c r="IDW274" s="710"/>
      <c r="IDX274" s="710"/>
      <c r="IDY274" s="710"/>
      <c r="IDZ274" s="710"/>
      <c r="IEA274" s="710"/>
      <c r="IEB274" s="710"/>
      <c r="IEC274" s="710"/>
      <c r="IED274" s="710"/>
      <c r="IEE274" s="710"/>
      <c r="IEF274" s="710"/>
      <c r="IEG274" s="710"/>
      <c r="IEH274" s="710"/>
      <c r="IEI274" s="710"/>
      <c r="IEJ274" s="710"/>
      <c r="IEK274" s="710"/>
      <c r="IEL274" s="710"/>
      <c r="IEM274" s="710"/>
      <c r="IEN274" s="710"/>
      <c r="IEO274" s="710"/>
      <c r="IEP274" s="710"/>
      <c r="IEQ274" s="710"/>
      <c r="IER274" s="710"/>
      <c r="IES274" s="710"/>
      <c r="IET274" s="710"/>
      <c r="IEU274" s="710"/>
      <c r="IEV274" s="710"/>
      <c r="IEW274" s="710"/>
      <c r="IEX274" s="710"/>
      <c r="IEY274" s="710"/>
      <c r="IEZ274" s="710"/>
      <c r="IFA274" s="710"/>
      <c r="IFB274" s="710"/>
      <c r="IFC274" s="710"/>
      <c r="IFD274" s="710"/>
      <c r="IFE274" s="710"/>
      <c r="IFF274" s="710"/>
      <c r="IFG274" s="710"/>
      <c r="IFH274" s="710"/>
      <c r="IFI274" s="710"/>
      <c r="IFJ274" s="710"/>
      <c r="IFK274" s="710"/>
      <c r="IFL274" s="710"/>
      <c r="IFM274" s="710"/>
      <c r="IFN274" s="710"/>
      <c r="IFO274" s="710"/>
      <c r="IFP274" s="710"/>
      <c r="IFQ274" s="710"/>
      <c r="IFR274" s="710"/>
      <c r="IFS274" s="710"/>
      <c r="IFT274" s="710"/>
      <c r="IFU274" s="710"/>
      <c r="IFV274" s="710"/>
      <c r="IFW274" s="710"/>
      <c r="IFX274" s="710"/>
      <c r="IFY274" s="710"/>
      <c r="IFZ274" s="710"/>
      <c r="IGA274" s="710"/>
      <c r="IGB274" s="710"/>
      <c r="IGC274" s="710"/>
      <c r="IGD274" s="710"/>
      <c r="IGE274" s="710"/>
      <c r="IGF274" s="710"/>
      <c r="IGG274" s="710"/>
      <c r="IGH274" s="710"/>
      <c r="IGI274" s="710"/>
      <c r="IGJ274" s="710"/>
      <c r="IGK274" s="710"/>
      <c r="IGL274" s="710"/>
      <c r="IGM274" s="710"/>
      <c r="IGN274" s="710"/>
      <c r="IGO274" s="710"/>
      <c r="IGP274" s="710"/>
      <c r="IGQ274" s="710"/>
      <c r="IGR274" s="710"/>
      <c r="IGS274" s="710"/>
      <c r="IGT274" s="710"/>
      <c r="IGU274" s="710"/>
      <c r="IGV274" s="710"/>
      <c r="IGW274" s="710"/>
      <c r="IGX274" s="710"/>
      <c r="IGY274" s="710"/>
      <c r="IGZ274" s="710"/>
      <c r="IHA274" s="710"/>
      <c r="IHB274" s="710"/>
      <c r="IHC274" s="710"/>
      <c r="IHD274" s="710"/>
      <c r="IHE274" s="710"/>
      <c r="IHF274" s="710"/>
      <c r="IHG274" s="710"/>
      <c r="IHH274" s="710"/>
      <c r="IHI274" s="710"/>
      <c r="IHJ274" s="710"/>
      <c r="IHK274" s="710"/>
      <c r="IHL274" s="710"/>
      <c r="IHM274" s="710"/>
      <c r="IHN274" s="710"/>
      <c r="IHO274" s="710"/>
      <c r="IHP274" s="710"/>
      <c r="IHQ274" s="710"/>
      <c r="IHR274" s="710"/>
      <c r="IHS274" s="710"/>
      <c r="IHT274" s="710"/>
      <c r="IHU274" s="710"/>
      <c r="IHV274" s="710"/>
      <c r="IHW274" s="710"/>
      <c r="IHX274" s="710"/>
      <c r="IHY274" s="710"/>
      <c r="IHZ274" s="710"/>
      <c r="IIA274" s="710"/>
      <c r="IIB274" s="710"/>
      <c r="IIC274" s="710"/>
      <c r="IID274" s="710"/>
      <c r="IIE274" s="710"/>
      <c r="IIF274" s="710"/>
      <c r="IIG274" s="710"/>
      <c r="IIH274" s="710"/>
      <c r="III274" s="710"/>
      <c r="IIJ274" s="710"/>
      <c r="IIK274" s="710"/>
      <c r="IIL274" s="710"/>
      <c r="IIM274" s="710"/>
      <c r="IIN274" s="710"/>
      <c r="IIO274" s="710"/>
      <c r="IIP274" s="710"/>
      <c r="IIQ274" s="710"/>
      <c r="IIR274" s="710"/>
      <c r="IIS274" s="710"/>
      <c r="IIT274" s="710"/>
      <c r="IIU274" s="710"/>
      <c r="IIV274" s="710"/>
      <c r="IIW274" s="710"/>
      <c r="IIX274" s="710"/>
      <c r="IIY274" s="710"/>
      <c r="IIZ274" s="710"/>
      <c r="IJA274" s="710"/>
      <c r="IJB274" s="710"/>
      <c r="IJC274" s="710"/>
      <c r="IJD274" s="710"/>
      <c r="IJE274" s="710"/>
      <c r="IJF274" s="710"/>
      <c r="IJG274" s="710"/>
      <c r="IJH274" s="710"/>
      <c r="IJI274" s="710"/>
      <c r="IJJ274" s="710"/>
      <c r="IJK274" s="710"/>
      <c r="IJL274" s="710"/>
      <c r="IJM274" s="710"/>
      <c r="IJN274" s="710"/>
      <c r="IJO274" s="710"/>
      <c r="IJP274" s="710"/>
      <c r="IJQ274" s="710"/>
      <c r="IJR274" s="710"/>
      <c r="IJS274" s="710"/>
      <c r="IJT274" s="710"/>
      <c r="IJU274" s="710"/>
      <c r="IJV274" s="710"/>
      <c r="IJW274" s="710"/>
      <c r="IJX274" s="710"/>
      <c r="IJY274" s="710"/>
      <c r="IJZ274" s="710"/>
      <c r="IKA274" s="710"/>
      <c r="IKB274" s="710"/>
      <c r="IKC274" s="710"/>
      <c r="IKD274" s="710"/>
      <c r="IKE274" s="710"/>
      <c r="IKF274" s="710"/>
      <c r="IKG274" s="710"/>
      <c r="IKH274" s="710"/>
      <c r="IKI274" s="710"/>
      <c r="IKJ274" s="710"/>
      <c r="IKK274" s="710"/>
      <c r="IKL274" s="710"/>
      <c r="IKM274" s="710"/>
      <c r="IKN274" s="710"/>
      <c r="IKO274" s="710"/>
      <c r="IKP274" s="710"/>
      <c r="IKQ274" s="710"/>
      <c r="IKR274" s="710"/>
      <c r="IKS274" s="710"/>
      <c r="IKT274" s="710"/>
      <c r="IKU274" s="710"/>
      <c r="IKV274" s="710"/>
      <c r="IKW274" s="710"/>
      <c r="IKX274" s="710"/>
      <c r="IKY274" s="710"/>
      <c r="IKZ274" s="710"/>
      <c r="ILA274" s="710"/>
      <c r="ILB274" s="710"/>
      <c r="ILC274" s="710"/>
      <c r="ILD274" s="710"/>
      <c r="ILE274" s="710"/>
      <c r="ILF274" s="710"/>
      <c r="ILG274" s="710"/>
      <c r="ILH274" s="710"/>
      <c r="ILI274" s="710"/>
      <c r="ILJ274" s="710"/>
      <c r="ILK274" s="710"/>
      <c r="ILL274" s="710"/>
      <c r="ILM274" s="710"/>
      <c r="ILN274" s="710"/>
      <c r="ILO274" s="710"/>
      <c r="ILP274" s="710"/>
      <c r="ILQ274" s="710"/>
      <c r="ILR274" s="710"/>
      <c r="ILS274" s="710"/>
      <c r="ILT274" s="710"/>
      <c r="ILU274" s="710"/>
      <c r="ILV274" s="710"/>
      <c r="ILW274" s="710"/>
      <c r="ILX274" s="710"/>
      <c r="ILY274" s="710"/>
      <c r="ILZ274" s="710"/>
      <c r="IMA274" s="710"/>
      <c r="IMB274" s="710"/>
      <c r="IMC274" s="710"/>
      <c r="IMD274" s="710"/>
      <c r="IME274" s="710"/>
      <c r="IMF274" s="710"/>
      <c r="IMG274" s="710"/>
      <c r="IMH274" s="710"/>
      <c r="IMI274" s="710"/>
      <c r="IMJ274" s="710"/>
      <c r="IMK274" s="710"/>
      <c r="IML274" s="710"/>
      <c r="IMM274" s="710"/>
      <c r="IMN274" s="710"/>
      <c r="IMO274" s="710"/>
      <c r="IMP274" s="710"/>
      <c r="IMQ274" s="710"/>
      <c r="IMR274" s="710"/>
      <c r="IMS274" s="710"/>
      <c r="IMT274" s="710"/>
      <c r="IMU274" s="710"/>
      <c r="IMV274" s="710"/>
      <c r="IMW274" s="710"/>
      <c r="IMX274" s="710"/>
      <c r="IMY274" s="710"/>
      <c r="IMZ274" s="710"/>
      <c r="INA274" s="710"/>
      <c r="INB274" s="710"/>
      <c r="INC274" s="710"/>
      <c r="IND274" s="710"/>
      <c r="INE274" s="710"/>
      <c r="INF274" s="710"/>
      <c r="ING274" s="710"/>
      <c r="INH274" s="710"/>
      <c r="INI274" s="710"/>
      <c r="INJ274" s="710"/>
      <c r="INK274" s="710"/>
      <c r="INL274" s="710"/>
      <c r="INM274" s="710"/>
      <c r="INN274" s="710"/>
      <c r="INO274" s="710"/>
      <c r="INP274" s="710"/>
      <c r="INQ274" s="710"/>
      <c r="INR274" s="710"/>
      <c r="INS274" s="710"/>
      <c r="INT274" s="710"/>
      <c r="INU274" s="710"/>
      <c r="INV274" s="710"/>
      <c r="INW274" s="710"/>
      <c r="INX274" s="710"/>
      <c r="INY274" s="710"/>
      <c r="INZ274" s="710"/>
      <c r="IOA274" s="710"/>
      <c r="IOB274" s="710"/>
      <c r="IOC274" s="710"/>
      <c r="IOD274" s="710"/>
      <c r="IOE274" s="710"/>
      <c r="IOF274" s="710"/>
      <c r="IOG274" s="710"/>
      <c r="IOH274" s="710"/>
      <c r="IOI274" s="710"/>
      <c r="IOJ274" s="710"/>
      <c r="IOK274" s="710"/>
      <c r="IOL274" s="710"/>
      <c r="IOM274" s="710"/>
      <c r="ION274" s="710"/>
      <c r="IOO274" s="710"/>
      <c r="IOP274" s="710"/>
      <c r="IOQ274" s="710"/>
      <c r="IOR274" s="710"/>
      <c r="IOS274" s="710"/>
      <c r="IOT274" s="710"/>
      <c r="IOU274" s="710"/>
      <c r="IOV274" s="710"/>
      <c r="IOW274" s="710"/>
      <c r="IOX274" s="710"/>
      <c r="IOY274" s="710"/>
      <c r="IOZ274" s="710"/>
      <c r="IPA274" s="710"/>
      <c r="IPB274" s="710"/>
      <c r="IPC274" s="710"/>
      <c r="IPD274" s="710"/>
      <c r="IPE274" s="710"/>
      <c r="IPF274" s="710"/>
      <c r="IPG274" s="710"/>
      <c r="IPH274" s="710"/>
      <c r="IPI274" s="710"/>
      <c r="IPJ274" s="710"/>
      <c r="IPK274" s="710"/>
      <c r="IPL274" s="710"/>
      <c r="IPM274" s="710"/>
      <c r="IPN274" s="710"/>
      <c r="IPO274" s="710"/>
      <c r="IPP274" s="710"/>
      <c r="IPQ274" s="710"/>
      <c r="IPR274" s="710"/>
      <c r="IPS274" s="710"/>
      <c r="IPT274" s="710"/>
      <c r="IPU274" s="710"/>
      <c r="IPV274" s="710"/>
      <c r="IPW274" s="710"/>
      <c r="IPX274" s="710"/>
      <c r="IPY274" s="710"/>
      <c r="IPZ274" s="710"/>
      <c r="IQA274" s="710"/>
      <c r="IQB274" s="710"/>
      <c r="IQC274" s="710"/>
      <c r="IQD274" s="710"/>
      <c r="IQE274" s="710"/>
      <c r="IQF274" s="710"/>
      <c r="IQG274" s="710"/>
      <c r="IQH274" s="710"/>
      <c r="IQI274" s="710"/>
      <c r="IQJ274" s="710"/>
      <c r="IQK274" s="710"/>
      <c r="IQL274" s="710"/>
      <c r="IQM274" s="710"/>
      <c r="IQN274" s="710"/>
      <c r="IQO274" s="710"/>
      <c r="IQP274" s="710"/>
      <c r="IQQ274" s="710"/>
      <c r="IQR274" s="710"/>
      <c r="IQS274" s="710"/>
      <c r="IQT274" s="710"/>
      <c r="IQU274" s="710"/>
      <c r="IQV274" s="710"/>
      <c r="IQW274" s="710"/>
      <c r="IQX274" s="710"/>
      <c r="IQY274" s="710"/>
      <c r="IQZ274" s="710"/>
      <c r="IRA274" s="710"/>
      <c r="IRB274" s="710"/>
      <c r="IRC274" s="710"/>
      <c r="IRD274" s="710"/>
      <c r="IRE274" s="710"/>
      <c r="IRF274" s="710"/>
      <c r="IRG274" s="710"/>
      <c r="IRH274" s="710"/>
      <c r="IRI274" s="710"/>
      <c r="IRJ274" s="710"/>
      <c r="IRK274" s="710"/>
      <c r="IRL274" s="710"/>
      <c r="IRM274" s="710"/>
      <c r="IRN274" s="710"/>
      <c r="IRO274" s="710"/>
      <c r="IRP274" s="710"/>
      <c r="IRQ274" s="710"/>
      <c r="IRR274" s="710"/>
      <c r="IRS274" s="710"/>
      <c r="IRT274" s="710"/>
      <c r="IRU274" s="710"/>
      <c r="IRV274" s="710"/>
      <c r="IRW274" s="710"/>
      <c r="IRX274" s="710"/>
      <c r="IRY274" s="710"/>
      <c r="IRZ274" s="710"/>
      <c r="ISA274" s="710"/>
      <c r="ISB274" s="710"/>
      <c r="ISC274" s="710"/>
      <c r="ISD274" s="710"/>
      <c r="ISE274" s="710"/>
      <c r="ISF274" s="710"/>
      <c r="ISG274" s="710"/>
      <c r="ISH274" s="710"/>
      <c r="ISI274" s="710"/>
      <c r="ISJ274" s="710"/>
      <c r="ISK274" s="710"/>
      <c r="ISL274" s="710"/>
      <c r="ISM274" s="710"/>
      <c r="ISN274" s="710"/>
      <c r="ISO274" s="710"/>
      <c r="ISP274" s="710"/>
      <c r="ISQ274" s="710"/>
      <c r="ISR274" s="710"/>
      <c r="ISS274" s="710"/>
      <c r="IST274" s="710"/>
      <c r="ISU274" s="710"/>
      <c r="ISV274" s="710"/>
      <c r="ISW274" s="710"/>
      <c r="ISX274" s="710"/>
      <c r="ISY274" s="710"/>
      <c r="ISZ274" s="710"/>
      <c r="ITA274" s="710"/>
      <c r="ITB274" s="710"/>
      <c r="ITC274" s="710"/>
      <c r="ITD274" s="710"/>
      <c r="ITE274" s="710"/>
      <c r="ITF274" s="710"/>
      <c r="ITG274" s="710"/>
      <c r="ITH274" s="710"/>
      <c r="ITI274" s="710"/>
      <c r="ITJ274" s="710"/>
      <c r="ITK274" s="710"/>
      <c r="ITL274" s="710"/>
      <c r="ITM274" s="710"/>
      <c r="ITN274" s="710"/>
      <c r="ITO274" s="710"/>
      <c r="ITP274" s="710"/>
      <c r="ITQ274" s="710"/>
      <c r="ITR274" s="710"/>
      <c r="ITS274" s="710"/>
      <c r="ITT274" s="710"/>
      <c r="ITU274" s="710"/>
      <c r="ITV274" s="710"/>
      <c r="ITW274" s="710"/>
      <c r="ITX274" s="710"/>
      <c r="ITY274" s="710"/>
      <c r="ITZ274" s="710"/>
      <c r="IUA274" s="710"/>
      <c r="IUB274" s="710"/>
      <c r="IUC274" s="710"/>
      <c r="IUD274" s="710"/>
      <c r="IUE274" s="710"/>
      <c r="IUF274" s="710"/>
      <c r="IUG274" s="710"/>
      <c r="IUH274" s="710"/>
      <c r="IUI274" s="710"/>
      <c r="IUJ274" s="710"/>
      <c r="IUK274" s="710"/>
      <c r="IUL274" s="710"/>
      <c r="IUM274" s="710"/>
      <c r="IUN274" s="710"/>
      <c r="IUO274" s="710"/>
      <c r="IUP274" s="710"/>
      <c r="IUQ274" s="710"/>
      <c r="IUR274" s="710"/>
      <c r="IUS274" s="710"/>
      <c r="IUT274" s="710"/>
      <c r="IUU274" s="710"/>
      <c r="IUV274" s="710"/>
      <c r="IUW274" s="710"/>
      <c r="IUX274" s="710"/>
      <c r="IUY274" s="710"/>
      <c r="IUZ274" s="710"/>
      <c r="IVA274" s="710"/>
      <c r="IVB274" s="710"/>
      <c r="IVC274" s="710"/>
      <c r="IVD274" s="710"/>
      <c r="IVE274" s="710"/>
      <c r="IVF274" s="710"/>
      <c r="IVG274" s="710"/>
      <c r="IVH274" s="710"/>
      <c r="IVI274" s="710"/>
      <c r="IVJ274" s="710"/>
      <c r="IVK274" s="710"/>
      <c r="IVL274" s="710"/>
      <c r="IVM274" s="710"/>
      <c r="IVN274" s="710"/>
      <c r="IVO274" s="710"/>
      <c r="IVP274" s="710"/>
      <c r="IVQ274" s="710"/>
      <c r="IVR274" s="710"/>
      <c r="IVS274" s="710"/>
      <c r="IVT274" s="710"/>
      <c r="IVU274" s="710"/>
      <c r="IVV274" s="710"/>
      <c r="IVW274" s="710"/>
      <c r="IVX274" s="710"/>
      <c r="IVY274" s="710"/>
      <c r="IVZ274" s="710"/>
      <c r="IWA274" s="710"/>
      <c r="IWB274" s="710"/>
      <c r="IWC274" s="710"/>
      <c r="IWD274" s="710"/>
      <c r="IWE274" s="710"/>
      <c r="IWF274" s="710"/>
      <c r="IWG274" s="710"/>
      <c r="IWH274" s="710"/>
      <c r="IWI274" s="710"/>
      <c r="IWJ274" s="710"/>
      <c r="IWK274" s="710"/>
      <c r="IWL274" s="710"/>
      <c r="IWM274" s="710"/>
      <c r="IWN274" s="710"/>
      <c r="IWO274" s="710"/>
      <c r="IWP274" s="710"/>
      <c r="IWQ274" s="710"/>
      <c r="IWR274" s="710"/>
      <c r="IWS274" s="710"/>
      <c r="IWT274" s="710"/>
      <c r="IWU274" s="710"/>
      <c r="IWV274" s="710"/>
      <c r="IWW274" s="710"/>
      <c r="IWX274" s="710"/>
      <c r="IWY274" s="710"/>
      <c r="IWZ274" s="710"/>
      <c r="IXA274" s="710"/>
      <c r="IXB274" s="710"/>
      <c r="IXC274" s="710"/>
      <c r="IXD274" s="710"/>
      <c r="IXE274" s="710"/>
      <c r="IXF274" s="710"/>
      <c r="IXG274" s="710"/>
      <c r="IXH274" s="710"/>
      <c r="IXI274" s="710"/>
      <c r="IXJ274" s="710"/>
      <c r="IXK274" s="710"/>
      <c r="IXL274" s="710"/>
      <c r="IXM274" s="710"/>
      <c r="IXN274" s="710"/>
      <c r="IXO274" s="710"/>
      <c r="IXP274" s="710"/>
      <c r="IXQ274" s="710"/>
      <c r="IXR274" s="710"/>
      <c r="IXS274" s="710"/>
      <c r="IXT274" s="710"/>
      <c r="IXU274" s="710"/>
      <c r="IXV274" s="710"/>
      <c r="IXW274" s="710"/>
      <c r="IXX274" s="710"/>
      <c r="IXY274" s="710"/>
      <c r="IXZ274" s="710"/>
      <c r="IYA274" s="710"/>
      <c r="IYB274" s="710"/>
      <c r="IYC274" s="710"/>
      <c r="IYD274" s="710"/>
      <c r="IYE274" s="710"/>
      <c r="IYF274" s="710"/>
      <c r="IYG274" s="710"/>
      <c r="IYH274" s="710"/>
      <c r="IYI274" s="710"/>
      <c r="IYJ274" s="710"/>
      <c r="IYK274" s="710"/>
      <c r="IYL274" s="710"/>
      <c r="IYM274" s="710"/>
      <c r="IYN274" s="710"/>
      <c r="IYO274" s="710"/>
      <c r="IYP274" s="710"/>
      <c r="IYQ274" s="710"/>
      <c r="IYR274" s="710"/>
      <c r="IYS274" s="710"/>
      <c r="IYT274" s="710"/>
      <c r="IYU274" s="710"/>
      <c r="IYV274" s="710"/>
      <c r="IYW274" s="710"/>
      <c r="IYX274" s="710"/>
      <c r="IYY274" s="710"/>
      <c r="IYZ274" s="710"/>
      <c r="IZA274" s="710"/>
      <c r="IZB274" s="710"/>
      <c r="IZC274" s="710"/>
      <c r="IZD274" s="710"/>
      <c r="IZE274" s="710"/>
      <c r="IZF274" s="710"/>
      <c r="IZG274" s="710"/>
      <c r="IZH274" s="710"/>
      <c r="IZI274" s="710"/>
      <c r="IZJ274" s="710"/>
      <c r="IZK274" s="710"/>
      <c r="IZL274" s="710"/>
      <c r="IZM274" s="710"/>
      <c r="IZN274" s="710"/>
      <c r="IZO274" s="710"/>
      <c r="IZP274" s="710"/>
      <c r="IZQ274" s="710"/>
      <c r="IZR274" s="710"/>
      <c r="IZS274" s="710"/>
      <c r="IZT274" s="710"/>
      <c r="IZU274" s="710"/>
      <c r="IZV274" s="710"/>
      <c r="IZW274" s="710"/>
      <c r="IZX274" s="710"/>
      <c r="IZY274" s="710"/>
      <c r="IZZ274" s="710"/>
      <c r="JAA274" s="710"/>
      <c r="JAB274" s="710"/>
      <c r="JAC274" s="710"/>
      <c r="JAD274" s="710"/>
      <c r="JAE274" s="710"/>
      <c r="JAF274" s="710"/>
      <c r="JAG274" s="710"/>
      <c r="JAH274" s="710"/>
      <c r="JAI274" s="710"/>
      <c r="JAJ274" s="710"/>
      <c r="JAK274" s="710"/>
      <c r="JAL274" s="710"/>
      <c r="JAM274" s="710"/>
      <c r="JAN274" s="710"/>
      <c r="JAO274" s="710"/>
      <c r="JAP274" s="710"/>
      <c r="JAQ274" s="710"/>
      <c r="JAR274" s="710"/>
      <c r="JAS274" s="710"/>
      <c r="JAT274" s="710"/>
      <c r="JAU274" s="710"/>
      <c r="JAV274" s="710"/>
      <c r="JAW274" s="710"/>
      <c r="JAX274" s="710"/>
      <c r="JAY274" s="710"/>
      <c r="JAZ274" s="710"/>
      <c r="JBA274" s="710"/>
      <c r="JBB274" s="710"/>
      <c r="JBC274" s="710"/>
      <c r="JBD274" s="710"/>
      <c r="JBE274" s="710"/>
      <c r="JBF274" s="710"/>
      <c r="JBG274" s="710"/>
      <c r="JBH274" s="710"/>
      <c r="JBI274" s="710"/>
      <c r="JBJ274" s="710"/>
      <c r="JBK274" s="710"/>
      <c r="JBL274" s="710"/>
      <c r="JBM274" s="710"/>
      <c r="JBN274" s="710"/>
      <c r="JBO274" s="710"/>
      <c r="JBP274" s="710"/>
      <c r="JBQ274" s="710"/>
      <c r="JBR274" s="710"/>
      <c r="JBS274" s="710"/>
      <c r="JBT274" s="710"/>
      <c r="JBU274" s="710"/>
      <c r="JBV274" s="710"/>
      <c r="JBW274" s="710"/>
      <c r="JBX274" s="710"/>
      <c r="JBY274" s="710"/>
      <c r="JBZ274" s="710"/>
      <c r="JCA274" s="710"/>
      <c r="JCB274" s="710"/>
      <c r="JCC274" s="710"/>
      <c r="JCD274" s="710"/>
      <c r="JCE274" s="710"/>
      <c r="JCF274" s="710"/>
      <c r="JCG274" s="710"/>
      <c r="JCH274" s="710"/>
      <c r="JCI274" s="710"/>
      <c r="JCJ274" s="710"/>
      <c r="JCK274" s="710"/>
      <c r="JCL274" s="710"/>
      <c r="JCM274" s="710"/>
      <c r="JCN274" s="710"/>
      <c r="JCO274" s="710"/>
      <c r="JCP274" s="710"/>
      <c r="JCQ274" s="710"/>
      <c r="JCR274" s="710"/>
      <c r="JCS274" s="710"/>
      <c r="JCT274" s="710"/>
      <c r="JCU274" s="710"/>
      <c r="JCV274" s="710"/>
      <c r="JCW274" s="710"/>
      <c r="JCX274" s="710"/>
      <c r="JCY274" s="710"/>
      <c r="JCZ274" s="710"/>
      <c r="JDA274" s="710"/>
      <c r="JDB274" s="710"/>
      <c r="JDC274" s="710"/>
      <c r="JDD274" s="710"/>
      <c r="JDE274" s="710"/>
      <c r="JDF274" s="710"/>
      <c r="JDG274" s="710"/>
      <c r="JDH274" s="710"/>
      <c r="JDI274" s="710"/>
      <c r="JDJ274" s="710"/>
      <c r="JDK274" s="710"/>
      <c r="JDL274" s="710"/>
      <c r="JDM274" s="710"/>
      <c r="JDN274" s="710"/>
      <c r="JDO274" s="710"/>
      <c r="JDP274" s="710"/>
      <c r="JDQ274" s="710"/>
      <c r="JDR274" s="710"/>
      <c r="JDS274" s="710"/>
      <c r="JDT274" s="710"/>
      <c r="JDU274" s="710"/>
      <c r="JDV274" s="710"/>
      <c r="JDW274" s="710"/>
      <c r="JDX274" s="710"/>
      <c r="JDY274" s="710"/>
      <c r="JDZ274" s="710"/>
      <c r="JEA274" s="710"/>
      <c r="JEB274" s="710"/>
      <c r="JEC274" s="710"/>
      <c r="JED274" s="710"/>
      <c r="JEE274" s="710"/>
      <c r="JEF274" s="710"/>
      <c r="JEG274" s="710"/>
      <c r="JEH274" s="710"/>
      <c r="JEI274" s="710"/>
      <c r="JEJ274" s="710"/>
      <c r="JEK274" s="710"/>
      <c r="JEL274" s="710"/>
      <c r="JEM274" s="710"/>
      <c r="JEN274" s="710"/>
      <c r="JEO274" s="710"/>
      <c r="JEP274" s="710"/>
      <c r="JEQ274" s="710"/>
      <c r="JER274" s="710"/>
      <c r="JES274" s="710"/>
      <c r="JET274" s="710"/>
      <c r="JEU274" s="710"/>
      <c r="JEV274" s="710"/>
      <c r="JEW274" s="710"/>
      <c r="JEX274" s="710"/>
      <c r="JEY274" s="710"/>
      <c r="JEZ274" s="710"/>
      <c r="JFA274" s="710"/>
      <c r="JFB274" s="710"/>
      <c r="JFC274" s="710"/>
      <c r="JFD274" s="710"/>
      <c r="JFE274" s="710"/>
      <c r="JFF274" s="710"/>
      <c r="JFG274" s="710"/>
      <c r="JFH274" s="710"/>
      <c r="JFI274" s="710"/>
      <c r="JFJ274" s="710"/>
      <c r="JFK274" s="710"/>
      <c r="JFL274" s="710"/>
      <c r="JFM274" s="710"/>
      <c r="JFN274" s="710"/>
      <c r="JFO274" s="710"/>
      <c r="JFP274" s="710"/>
      <c r="JFQ274" s="710"/>
      <c r="JFR274" s="710"/>
      <c r="JFS274" s="710"/>
      <c r="JFT274" s="710"/>
      <c r="JFU274" s="710"/>
      <c r="JFV274" s="710"/>
      <c r="JFW274" s="710"/>
      <c r="JFX274" s="710"/>
      <c r="JFY274" s="710"/>
      <c r="JFZ274" s="710"/>
      <c r="JGA274" s="710"/>
      <c r="JGB274" s="710"/>
      <c r="JGC274" s="710"/>
      <c r="JGD274" s="710"/>
      <c r="JGE274" s="710"/>
      <c r="JGF274" s="710"/>
      <c r="JGG274" s="710"/>
      <c r="JGH274" s="710"/>
      <c r="JGI274" s="710"/>
      <c r="JGJ274" s="710"/>
      <c r="JGK274" s="710"/>
      <c r="JGL274" s="710"/>
      <c r="JGM274" s="710"/>
      <c r="JGN274" s="710"/>
      <c r="JGO274" s="710"/>
      <c r="JGP274" s="710"/>
      <c r="JGQ274" s="710"/>
      <c r="JGR274" s="710"/>
      <c r="JGS274" s="710"/>
      <c r="JGT274" s="710"/>
      <c r="JGU274" s="710"/>
      <c r="JGV274" s="710"/>
      <c r="JGW274" s="710"/>
      <c r="JGX274" s="710"/>
      <c r="JGY274" s="710"/>
      <c r="JGZ274" s="710"/>
      <c r="JHA274" s="710"/>
      <c r="JHB274" s="710"/>
      <c r="JHC274" s="710"/>
      <c r="JHD274" s="710"/>
      <c r="JHE274" s="710"/>
      <c r="JHF274" s="710"/>
      <c r="JHG274" s="710"/>
      <c r="JHH274" s="710"/>
      <c r="JHI274" s="710"/>
      <c r="JHJ274" s="710"/>
      <c r="JHK274" s="710"/>
      <c r="JHL274" s="710"/>
      <c r="JHM274" s="710"/>
      <c r="JHN274" s="710"/>
      <c r="JHO274" s="710"/>
      <c r="JHP274" s="710"/>
      <c r="JHQ274" s="710"/>
      <c r="JHR274" s="710"/>
      <c r="JHS274" s="710"/>
      <c r="JHT274" s="710"/>
      <c r="JHU274" s="710"/>
      <c r="JHV274" s="710"/>
      <c r="JHW274" s="710"/>
      <c r="JHX274" s="710"/>
      <c r="JHY274" s="710"/>
      <c r="JHZ274" s="710"/>
      <c r="JIA274" s="710"/>
      <c r="JIB274" s="710"/>
      <c r="JIC274" s="710"/>
      <c r="JID274" s="710"/>
      <c r="JIE274" s="710"/>
      <c r="JIF274" s="710"/>
      <c r="JIG274" s="710"/>
      <c r="JIH274" s="710"/>
      <c r="JII274" s="710"/>
      <c r="JIJ274" s="710"/>
      <c r="JIK274" s="710"/>
      <c r="JIL274" s="710"/>
      <c r="JIM274" s="710"/>
      <c r="JIN274" s="710"/>
      <c r="JIO274" s="710"/>
      <c r="JIP274" s="710"/>
      <c r="JIQ274" s="710"/>
      <c r="JIR274" s="710"/>
      <c r="JIS274" s="710"/>
      <c r="JIT274" s="710"/>
      <c r="JIU274" s="710"/>
      <c r="JIV274" s="710"/>
      <c r="JIW274" s="710"/>
      <c r="JIX274" s="710"/>
      <c r="JIY274" s="710"/>
      <c r="JIZ274" s="710"/>
      <c r="JJA274" s="710"/>
      <c r="JJB274" s="710"/>
      <c r="JJC274" s="710"/>
      <c r="JJD274" s="710"/>
      <c r="JJE274" s="710"/>
      <c r="JJF274" s="710"/>
      <c r="JJG274" s="710"/>
      <c r="JJH274" s="710"/>
      <c r="JJI274" s="710"/>
      <c r="JJJ274" s="710"/>
      <c r="JJK274" s="710"/>
      <c r="JJL274" s="710"/>
      <c r="JJM274" s="710"/>
      <c r="JJN274" s="710"/>
      <c r="JJO274" s="710"/>
      <c r="JJP274" s="710"/>
      <c r="JJQ274" s="710"/>
      <c r="JJR274" s="710"/>
      <c r="JJS274" s="710"/>
      <c r="JJT274" s="710"/>
      <c r="JJU274" s="710"/>
      <c r="JJV274" s="710"/>
      <c r="JJW274" s="710"/>
      <c r="JJX274" s="710"/>
      <c r="JJY274" s="710"/>
      <c r="JJZ274" s="710"/>
      <c r="JKA274" s="710"/>
      <c r="JKB274" s="710"/>
      <c r="JKC274" s="710"/>
      <c r="JKD274" s="710"/>
      <c r="JKE274" s="710"/>
      <c r="JKF274" s="710"/>
      <c r="JKG274" s="710"/>
      <c r="JKH274" s="710"/>
      <c r="JKI274" s="710"/>
      <c r="JKJ274" s="710"/>
      <c r="JKK274" s="710"/>
      <c r="JKL274" s="710"/>
      <c r="JKM274" s="710"/>
      <c r="JKN274" s="710"/>
      <c r="JKO274" s="710"/>
      <c r="JKP274" s="710"/>
      <c r="JKQ274" s="710"/>
      <c r="JKR274" s="710"/>
      <c r="JKS274" s="710"/>
      <c r="JKT274" s="710"/>
      <c r="JKU274" s="710"/>
      <c r="JKV274" s="710"/>
      <c r="JKW274" s="710"/>
      <c r="JKX274" s="710"/>
      <c r="JKY274" s="710"/>
      <c r="JKZ274" s="710"/>
      <c r="JLA274" s="710"/>
      <c r="JLB274" s="710"/>
      <c r="JLC274" s="710"/>
      <c r="JLD274" s="710"/>
      <c r="JLE274" s="710"/>
      <c r="JLF274" s="710"/>
      <c r="JLG274" s="710"/>
      <c r="JLH274" s="710"/>
      <c r="JLI274" s="710"/>
      <c r="JLJ274" s="710"/>
      <c r="JLK274" s="710"/>
      <c r="JLL274" s="710"/>
      <c r="JLM274" s="710"/>
      <c r="JLN274" s="710"/>
      <c r="JLO274" s="710"/>
      <c r="JLP274" s="710"/>
      <c r="JLQ274" s="710"/>
      <c r="JLR274" s="710"/>
      <c r="JLS274" s="710"/>
      <c r="JLT274" s="710"/>
      <c r="JLU274" s="710"/>
      <c r="JLV274" s="710"/>
      <c r="JLW274" s="710"/>
      <c r="JLX274" s="710"/>
      <c r="JLY274" s="710"/>
      <c r="JLZ274" s="710"/>
      <c r="JMA274" s="710"/>
      <c r="JMB274" s="710"/>
      <c r="JMC274" s="710"/>
      <c r="JMD274" s="710"/>
      <c r="JME274" s="710"/>
      <c r="JMF274" s="710"/>
      <c r="JMG274" s="710"/>
      <c r="JMH274" s="710"/>
      <c r="JMI274" s="710"/>
      <c r="JMJ274" s="710"/>
      <c r="JMK274" s="710"/>
      <c r="JML274" s="710"/>
      <c r="JMM274" s="710"/>
      <c r="JMN274" s="710"/>
      <c r="JMO274" s="710"/>
      <c r="JMP274" s="710"/>
      <c r="JMQ274" s="710"/>
      <c r="JMR274" s="710"/>
      <c r="JMS274" s="710"/>
      <c r="JMT274" s="710"/>
      <c r="JMU274" s="710"/>
      <c r="JMV274" s="710"/>
      <c r="JMW274" s="710"/>
      <c r="JMX274" s="710"/>
      <c r="JMY274" s="710"/>
      <c r="JMZ274" s="710"/>
      <c r="JNA274" s="710"/>
      <c r="JNB274" s="710"/>
      <c r="JNC274" s="710"/>
      <c r="JND274" s="710"/>
      <c r="JNE274" s="710"/>
      <c r="JNF274" s="710"/>
      <c r="JNG274" s="710"/>
      <c r="JNH274" s="710"/>
      <c r="JNI274" s="710"/>
      <c r="JNJ274" s="710"/>
      <c r="JNK274" s="710"/>
      <c r="JNL274" s="710"/>
      <c r="JNM274" s="710"/>
      <c r="JNN274" s="710"/>
      <c r="JNO274" s="710"/>
      <c r="JNP274" s="710"/>
      <c r="JNQ274" s="710"/>
      <c r="JNR274" s="710"/>
      <c r="JNS274" s="710"/>
      <c r="JNT274" s="710"/>
      <c r="JNU274" s="710"/>
      <c r="JNV274" s="710"/>
      <c r="JNW274" s="710"/>
      <c r="JNX274" s="710"/>
      <c r="JNY274" s="710"/>
      <c r="JNZ274" s="710"/>
      <c r="JOA274" s="710"/>
      <c r="JOB274" s="710"/>
      <c r="JOC274" s="710"/>
      <c r="JOD274" s="710"/>
      <c r="JOE274" s="710"/>
      <c r="JOF274" s="710"/>
      <c r="JOG274" s="710"/>
      <c r="JOH274" s="710"/>
      <c r="JOI274" s="710"/>
      <c r="JOJ274" s="710"/>
      <c r="JOK274" s="710"/>
      <c r="JOL274" s="710"/>
      <c r="JOM274" s="710"/>
      <c r="JON274" s="710"/>
      <c r="JOO274" s="710"/>
      <c r="JOP274" s="710"/>
      <c r="JOQ274" s="710"/>
      <c r="JOR274" s="710"/>
      <c r="JOS274" s="710"/>
      <c r="JOT274" s="710"/>
      <c r="JOU274" s="710"/>
      <c r="JOV274" s="710"/>
      <c r="JOW274" s="710"/>
      <c r="JOX274" s="710"/>
      <c r="JOY274" s="710"/>
      <c r="JOZ274" s="710"/>
      <c r="JPA274" s="710"/>
      <c r="JPB274" s="710"/>
      <c r="JPC274" s="710"/>
      <c r="JPD274" s="710"/>
      <c r="JPE274" s="710"/>
      <c r="JPF274" s="710"/>
      <c r="JPG274" s="710"/>
      <c r="JPH274" s="710"/>
      <c r="JPI274" s="710"/>
      <c r="JPJ274" s="710"/>
      <c r="JPK274" s="710"/>
      <c r="JPL274" s="710"/>
      <c r="JPM274" s="710"/>
      <c r="JPN274" s="710"/>
      <c r="JPO274" s="710"/>
      <c r="JPP274" s="710"/>
      <c r="JPQ274" s="710"/>
      <c r="JPR274" s="710"/>
      <c r="JPS274" s="710"/>
      <c r="JPT274" s="710"/>
      <c r="JPU274" s="710"/>
      <c r="JPV274" s="710"/>
      <c r="JPW274" s="710"/>
      <c r="JPX274" s="710"/>
      <c r="JPY274" s="710"/>
      <c r="JPZ274" s="710"/>
      <c r="JQA274" s="710"/>
      <c r="JQB274" s="710"/>
      <c r="JQC274" s="710"/>
      <c r="JQD274" s="710"/>
      <c r="JQE274" s="710"/>
      <c r="JQF274" s="710"/>
      <c r="JQG274" s="710"/>
      <c r="JQH274" s="710"/>
      <c r="JQI274" s="710"/>
      <c r="JQJ274" s="710"/>
      <c r="JQK274" s="710"/>
      <c r="JQL274" s="710"/>
      <c r="JQM274" s="710"/>
      <c r="JQN274" s="710"/>
      <c r="JQO274" s="710"/>
      <c r="JQP274" s="710"/>
      <c r="JQQ274" s="710"/>
      <c r="JQR274" s="710"/>
      <c r="JQS274" s="710"/>
      <c r="JQT274" s="710"/>
      <c r="JQU274" s="710"/>
      <c r="JQV274" s="710"/>
      <c r="JQW274" s="710"/>
      <c r="JQX274" s="710"/>
      <c r="JQY274" s="710"/>
      <c r="JQZ274" s="710"/>
      <c r="JRA274" s="710"/>
      <c r="JRB274" s="710"/>
      <c r="JRC274" s="710"/>
      <c r="JRD274" s="710"/>
      <c r="JRE274" s="710"/>
      <c r="JRF274" s="710"/>
      <c r="JRG274" s="710"/>
      <c r="JRH274" s="710"/>
      <c r="JRI274" s="710"/>
      <c r="JRJ274" s="710"/>
      <c r="JRK274" s="710"/>
      <c r="JRL274" s="710"/>
      <c r="JRM274" s="710"/>
      <c r="JRN274" s="710"/>
      <c r="JRO274" s="710"/>
      <c r="JRP274" s="710"/>
      <c r="JRQ274" s="710"/>
      <c r="JRR274" s="710"/>
      <c r="JRS274" s="710"/>
      <c r="JRT274" s="710"/>
      <c r="JRU274" s="710"/>
      <c r="JRV274" s="710"/>
      <c r="JRW274" s="710"/>
      <c r="JRX274" s="710"/>
      <c r="JRY274" s="710"/>
      <c r="JRZ274" s="710"/>
      <c r="JSA274" s="710"/>
      <c r="JSB274" s="710"/>
      <c r="JSC274" s="710"/>
      <c r="JSD274" s="710"/>
      <c r="JSE274" s="710"/>
      <c r="JSF274" s="710"/>
      <c r="JSG274" s="710"/>
      <c r="JSH274" s="710"/>
      <c r="JSI274" s="710"/>
      <c r="JSJ274" s="710"/>
      <c r="JSK274" s="710"/>
      <c r="JSL274" s="710"/>
      <c r="JSM274" s="710"/>
      <c r="JSN274" s="710"/>
      <c r="JSO274" s="710"/>
      <c r="JSP274" s="710"/>
      <c r="JSQ274" s="710"/>
      <c r="JSR274" s="710"/>
      <c r="JSS274" s="710"/>
      <c r="JST274" s="710"/>
      <c r="JSU274" s="710"/>
      <c r="JSV274" s="710"/>
      <c r="JSW274" s="710"/>
      <c r="JSX274" s="710"/>
      <c r="JSY274" s="710"/>
      <c r="JSZ274" s="710"/>
      <c r="JTA274" s="710"/>
      <c r="JTB274" s="710"/>
      <c r="JTC274" s="710"/>
      <c r="JTD274" s="710"/>
      <c r="JTE274" s="710"/>
      <c r="JTF274" s="710"/>
      <c r="JTG274" s="710"/>
      <c r="JTH274" s="710"/>
      <c r="JTI274" s="710"/>
      <c r="JTJ274" s="710"/>
      <c r="JTK274" s="710"/>
      <c r="JTL274" s="710"/>
      <c r="JTM274" s="710"/>
      <c r="JTN274" s="710"/>
      <c r="JTO274" s="710"/>
      <c r="JTP274" s="710"/>
      <c r="JTQ274" s="710"/>
      <c r="JTR274" s="710"/>
      <c r="JTS274" s="710"/>
      <c r="JTT274" s="710"/>
      <c r="JTU274" s="710"/>
      <c r="JTV274" s="710"/>
      <c r="JTW274" s="710"/>
      <c r="JTX274" s="710"/>
      <c r="JTY274" s="710"/>
      <c r="JTZ274" s="710"/>
      <c r="JUA274" s="710"/>
      <c r="JUB274" s="710"/>
      <c r="JUC274" s="710"/>
      <c r="JUD274" s="710"/>
      <c r="JUE274" s="710"/>
      <c r="JUF274" s="710"/>
      <c r="JUG274" s="710"/>
      <c r="JUH274" s="710"/>
      <c r="JUI274" s="710"/>
      <c r="JUJ274" s="710"/>
      <c r="JUK274" s="710"/>
      <c r="JUL274" s="710"/>
      <c r="JUM274" s="710"/>
      <c r="JUN274" s="710"/>
      <c r="JUO274" s="710"/>
      <c r="JUP274" s="710"/>
      <c r="JUQ274" s="710"/>
      <c r="JUR274" s="710"/>
      <c r="JUS274" s="710"/>
      <c r="JUT274" s="710"/>
      <c r="JUU274" s="710"/>
      <c r="JUV274" s="710"/>
      <c r="JUW274" s="710"/>
      <c r="JUX274" s="710"/>
      <c r="JUY274" s="710"/>
      <c r="JUZ274" s="710"/>
      <c r="JVA274" s="710"/>
      <c r="JVB274" s="710"/>
      <c r="JVC274" s="710"/>
      <c r="JVD274" s="710"/>
      <c r="JVE274" s="710"/>
      <c r="JVF274" s="710"/>
      <c r="JVG274" s="710"/>
      <c r="JVH274" s="710"/>
      <c r="JVI274" s="710"/>
      <c r="JVJ274" s="710"/>
      <c r="JVK274" s="710"/>
      <c r="JVL274" s="710"/>
      <c r="JVM274" s="710"/>
      <c r="JVN274" s="710"/>
      <c r="JVO274" s="710"/>
      <c r="JVP274" s="710"/>
      <c r="JVQ274" s="710"/>
      <c r="JVR274" s="710"/>
      <c r="JVS274" s="710"/>
      <c r="JVT274" s="710"/>
      <c r="JVU274" s="710"/>
      <c r="JVV274" s="710"/>
      <c r="JVW274" s="710"/>
      <c r="JVX274" s="710"/>
      <c r="JVY274" s="710"/>
      <c r="JVZ274" s="710"/>
      <c r="JWA274" s="710"/>
      <c r="JWB274" s="710"/>
      <c r="JWC274" s="710"/>
      <c r="JWD274" s="710"/>
      <c r="JWE274" s="710"/>
      <c r="JWF274" s="710"/>
      <c r="JWG274" s="710"/>
      <c r="JWH274" s="710"/>
      <c r="JWI274" s="710"/>
      <c r="JWJ274" s="710"/>
      <c r="JWK274" s="710"/>
      <c r="JWL274" s="710"/>
      <c r="JWM274" s="710"/>
      <c r="JWN274" s="710"/>
      <c r="JWO274" s="710"/>
      <c r="JWP274" s="710"/>
      <c r="JWQ274" s="710"/>
      <c r="JWR274" s="710"/>
      <c r="JWS274" s="710"/>
      <c r="JWT274" s="710"/>
      <c r="JWU274" s="710"/>
      <c r="JWV274" s="710"/>
      <c r="JWW274" s="710"/>
      <c r="JWX274" s="710"/>
      <c r="JWY274" s="710"/>
      <c r="JWZ274" s="710"/>
      <c r="JXA274" s="710"/>
      <c r="JXB274" s="710"/>
      <c r="JXC274" s="710"/>
      <c r="JXD274" s="710"/>
      <c r="JXE274" s="710"/>
      <c r="JXF274" s="710"/>
      <c r="JXG274" s="710"/>
      <c r="JXH274" s="710"/>
      <c r="JXI274" s="710"/>
      <c r="JXJ274" s="710"/>
      <c r="JXK274" s="710"/>
      <c r="JXL274" s="710"/>
      <c r="JXM274" s="710"/>
      <c r="JXN274" s="710"/>
      <c r="JXO274" s="710"/>
      <c r="JXP274" s="710"/>
      <c r="JXQ274" s="710"/>
      <c r="JXR274" s="710"/>
      <c r="JXS274" s="710"/>
      <c r="JXT274" s="710"/>
      <c r="JXU274" s="710"/>
      <c r="JXV274" s="710"/>
      <c r="JXW274" s="710"/>
      <c r="JXX274" s="710"/>
      <c r="JXY274" s="710"/>
      <c r="JXZ274" s="710"/>
      <c r="JYA274" s="710"/>
      <c r="JYB274" s="710"/>
      <c r="JYC274" s="710"/>
      <c r="JYD274" s="710"/>
      <c r="JYE274" s="710"/>
      <c r="JYF274" s="710"/>
      <c r="JYG274" s="710"/>
      <c r="JYH274" s="710"/>
      <c r="JYI274" s="710"/>
      <c r="JYJ274" s="710"/>
      <c r="JYK274" s="710"/>
      <c r="JYL274" s="710"/>
      <c r="JYM274" s="710"/>
      <c r="JYN274" s="710"/>
      <c r="JYO274" s="710"/>
      <c r="JYP274" s="710"/>
      <c r="JYQ274" s="710"/>
      <c r="JYR274" s="710"/>
      <c r="JYS274" s="710"/>
      <c r="JYT274" s="710"/>
      <c r="JYU274" s="710"/>
      <c r="JYV274" s="710"/>
      <c r="JYW274" s="710"/>
      <c r="JYX274" s="710"/>
      <c r="JYY274" s="710"/>
      <c r="JYZ274" s="710"/>
      <c r="JZA274" s="710"/>
      <c r="JZB274" s="710"/>
      <c r="JZC274" s="710"/>
      <c r="JZD274" s="710"/>
      <c r="JZE274" s="710"/>
      <c r="JZF274" s="710"/>
      <c r="JZG274" s="710"/>
      <c r="JZH274" s="710"/>
      <c r="JZI274" s="710"/>
      <c r="JZJ274" s="710"/>
      <c r="JZK274" s="710"/>
      <c r="JZL274" s="710"/>
      <c r="JZM274" s="710"/>
      <c r="JZN274" s="710"/>
      <c r="JZO274" s="710"/>
      <c r="JZP274" s="710"/>
      <c r="JZQ274" s="710"/>
      <c r="JZR274" s="710"/>
      <c r="JZS274" s="710"/>
      <c r="JZT274" s="710"/>
      <c r="JZU274" s="710"/>
      <c r="JZV274" s="710"/>
      <c r="JZW274" s="710"/>
      <c r="JZX274" s="710"/>
      <c r="JZY274" s="710"/>
      <c r="JZZ274" s="710"/>
      <c r="KAA274" s="710"/>
      <c r="KAB274" s="710"/>
      <c r="KAC274" s="710"/>
      <c r="KAD274" s="710"/>
      <c r="KAE274" s="710"/>
      <c r="KAF274" s="710"/>
      <c r="KAG274" s="710"/>
      <c r="KAH274" s="710"/>
      <c r="KAI274" s="710"/>
      <c r="KAJ274" s="710"/>
      <c r="KAK274" s="710"/>
      <c r="KAL274" s="710"/>
      <c r="KAM274" s="710"/>
      <c r="KAN274" s="710"/>
      <c r="KAO274" s="710"/>
      <c r="KAP274" s="710"/>
      <c r="KAQ274" s="710"/>
      <c r="KAR274" s="710"/>
      <c r="KAS274" s="710"/>
      <c r="KAT274" s="710"/>
      <c r="KAU274" s="710"/>
      <c r="KAV274" s="710"/>
      <c r="KAW274" s="710"/>
      <c r="KAX274" s="710"/>
      <c r="KAY274" s="710"/>
      <c r="KAZ274" s="710"/>
      <c r="KBA274" s="710"/>
      <c r="KBB274" s="710"/>
      <c r="KBC274" s="710"/>
      <c r="KBD274" s="710"/>
      <c r="KBE274" s="710"/>
      <c r="KBF274" s="710"/>
      <c r="KBG274" s="710"/>
      <c r="KBH274" s="710"/>
      <c r="KBI274" s="710"/>
      <c r="KBJ274" s="710"/>
      <c r="KBK274" s="710"/>
      <c r="KBL274" s="710"/>
      <c r="KBM274" s="710"/>
      <c r="KBN274" s="710"/>
      <c r="KBO274" s="710"/>
      <c r="KBP274" s="710"/>
      <c r="KBQ274" s="710"/>
      <c r="KBR274" s="710"/>
      <c r="KBS274" s="710"/>
      <c r="KBT274" s="710"/>
      <c r="KBU274" s="710"/>
      <c r="KBV274" s="710"/>
      <c r="KBW274" s="710"/>
      <c r="KBX274" s="710"/>
      <c r="KBY274" s="710"/>
      <c r="KBZ274" s="710"/>
      <c r="KCA274" s="710"/>
      <c r="KCB274" s="710"/>
      <c r="KCC274" s="710"/>
      <c r="KCD274" s="710"/>
      <c r="KCE274" s="710"/>
      <c r="KCF274" s="710"/>
      <c r="KCG274" s="710"/>
      <c r="KCH274" s="710"/>
      <c r="KCI274" s="710"/>
      <c r="KCJ274" s="710"/>
      <c r="KCK274" s="710"/>
      <c r="KCL274" s="710"/>
      <c r="KCM274" s="710"/>
      <c r="KCN274" s="710"/>
      <c r="KCO274" s="710"/>
      <c r="KCP274" s="710"/>
      <c r="KCQ274" s="710"/>
      <c r="KCR274" s="710"/>
      <c r="KCS274" s="710"/>
      <c r="KCT274" s="710"/>
      <c r="KCU274" s="710"/>
      <c r="KCV274" s="710"/>
      <c r="KCW274" s="710"/>
      <c r="KCX274" s="710"/>
      <c r="KCY274" s="710"/>
      <c r="KCZ274" s="710"/>
      <c r="KDA274" s="710"/>
      <c r="KDB274" s="710"/>
      <c r="KDC274" s="710"/>
      <c r="KDD274" s="710"/>
      <c r="KDE274" s="710"/>
      <c r="KDF274" s="710"/>
      <c r="KDG274" s="710"/>
      <c r="KDH274" s="710"/>
      <c r="KDI274" s="710"/>
      <c r="KDJ274" s="710"/>
      <c r="KDK274" s="710"/>
      <c r="KDL274" s="710"/>
      <c r="KDM274" s="710"/>
      <c r="KDN274" s="710"/>
      <c r="KDO274" s="710"/>
      <c r="KDP274" s="710"/>
      <c r="KDQ274" s="710"/>
      <c r="KDR274" s="710"/>
      <c r="KDS274" s="710"/>
      <c r="KDT274" s="710"/>
      <c r="KDU274" s="710"/>
      <c r="KDV274" s="710"/>
      <c r="KDW274" s="710"/>
      <c r="KDX274" s="710"/>
      <c r="KDY274" s="710"/>
      <c r="KDZ274" s="710"/>
      <c r="KEA274" s="710"/>
      <c r="KEB274" s="710"/>
      <c r="KEC274" s="710"/>
      <c r="KED274" s="710"/>
      <c r="KEE274" s="710"/>
      <c r="KEF274" s="710"/>
      <c r="KEG274" s="710"/>
      <c r="KEH274" s="710"/>
      <c r="KEI274" s="710"/>
      <c r="KEJ274" s="710"/>
      <c r="KEK274" s="710"/>
      <c r="KEL274" s="710"/>
      <c r="KEM274" s="710"/>
      <c r="KEN274" s="710"/>
      <c r="KEO274" s="710"/>
      <c r="KEP274" s="710"/>
      <c r="KEQ274" s="710"/>
      <c r="KER274" s="710"/>
      <c r="KES274" s="710"/>
      <c r="KET274" s="710"/>
      <c r="KEU274" s="710"/>
      <c r="KEV274" s="710"/>
      <c r="KEW274" s="710"/>
      <c r="KEX274" s="710"/>
      <c r="KEY274" s="710"/>
      <c r="KEZ274" s="710"/>
      <c r="KFA274" s="710"/>
      <c r="KFB274" s="710"/>
      <c r="KFC274" s="710"/>
      <c r="KFD274" s="710"/>
      <c r="KFE274" s="710"/>
      <c r="KFF274" s="710"/>
      <c r="KFG274" s="710"/>
      <c r="KFH274" s="710"/>
      <c r="KFI274" s="710"/>
      <c r="KFJ274" s="710"/>
      <c r="KFK274" s="710"/>
      <c r="KFL274" s="710"/>
      <c r="KFM274" s="710"/>
      <c r="KFN274" s="710"/>
      <c r="KFO274" s="710"/>
      <c r="KFP274" s="710"/>
      <c r="KFQ274" s="710"/>
      <c r="KFR274" s="710"/>
      <c r="KFS274" s="710"/>
      <c r="KFT274" s="710"/>
      <c r="KFU274" s="710"/>
      <c r="KFV274" s="710"/>
      <c r="KFW274" s="710"/>
      <c r="KFX274" s="710"/>
      <c r="KFY274" s="710"/>
      <c r="KFZ274" s="710"/>
      <c r="KGA274" s="710"/>
      <c r="KGB274" s="710"/>
      <c r="KGC274" s="710"/>
      <c r="KGD274" s="710"/>
      <c r="KGE274" s="710"/>
      <c r="KGF274" s="710"/>
      <c r="KGG274" s="710"/>
      <c r="KGH274" s="710"/>
      <c r="KGI274" s="710"/>
      <c r="KGJ274" s="710"/>
      <c r="KGK274" s="710"/>
      <c r="KGL274" s="710"/>
      <c r="KGM274" s="710"/>
      <c r="KGN274" s="710"/>
      <c r="KGO274" s="710"/>
      <c r="KGP274" s="710"/>
      <c r="KGQ274" s="710"/>
      <c r="KGR274" s="710"/>
      <c r="KGS274" s="710"/>
      <c r="KGT274" s="710"/>
      <c r="KGU274" s="710"/>
      <c r="KGV274" s="710"/>
      <c r="KGW274" s="710"/>
      <c r="KGX274" s="710"/>
      <c r="KGY274" s="710"/>
      <c r="KGZ274" s="710"/>
      <c r="KHA274" s="710"/>
      <c r="KHB274" s="710"/>
      <c r="KHC274" s="710"/>
      <c r="KHD274" s="710"/>
      <c r="KHE274" s="710"/>
      <c r="KHF274" s="710"/>
      <c r="KHG274" s="710"/>
      <c r="KHH274" s="710"/>
      <c r="KHI274" s="710"/>
      <c r="KHJ274" s="710"/>
      <c r="KHK274" s="710"/>
      <c r="KHL274" s="710"/>
      <c r="KHM274" s="710"/>
      <c r="KHN274" s="710"/>
      <c r="KHO274" s="710"/>
      <c r="KHP274" s="710"/>
      <c r="KHQ274" s="710"/>
      <c r="KHR274" s="710"/>
      <c r="KHS274" s="710"/>
      <c r="KHT274" s="710"/>
      <c r="KHU274" s="710"/>
      <c r="KHV274" s="710"/>
      <c r="KHW274" s="710"/>
      <c r="KHX274" s="710"/>
      <c r="KHY274" s="710"/>
      <c r="KHZ274" s="710"/>
      <c r="KIA274" s="710"/>
      <c r="KIB274" s="710"/>
      <c r="KIC274" s="710"/>
      <c r="KID274" s="710"/>
      <c r="KIE274" s="710"/>
      <c r="KIF274" s="710"/>
      <c r="KIG274" s="710"/>
      <c r="KIH274" s="710"/>
      <c r="KII274" s="710"/>
      <c r="KIJ274" s="710"/>
      <c r="KIK274" s="710"/>
      <c r="KIL274" s="710"/>
      <c r="KIM274" s="710"/>
      <c r="KIN274" s="710"/>
      <c r="KIO274" s="710"/>
      <c r="KIP274" s="710"/>
      <c r="KIQ274" s="710"/>
      <c r="KIR274" s="710"/>
      <c r="KIS274" s="710"/>
      <c r="KIT274" s="710"/>
      <c r="KIU274" s="710"/>
      <c r="KIV274" s="710"/>
      <c r="KIW274" s="710"/>
      <c r="KIX274" s="710"/>
      <c r="KIY274" s="710"/>
      <c r="KIZ274" s="710"/>
      <c r="KJA274" s="710"/>
      <c r="KJB274" s="710"/>
      <c r="KJC274" s="710"/>
      <c r="KJD274" s="710"/>
      <c r="KJE274" s="710"/>
      <c r="KJF274" s="710"/>
      <c r="KJG274" s="710"/>
      <c r="KJH274" s="710"/>
      <c r="KJI274" s="710"/>
      <c r="KJJ274" s="710"/>
      <c r="KJK274" s="710"/>
      <c r="KJL274" s="710"/>
      <c r="KJM274" s="710"/>
      <c r="KJN274" s="710"/>
      <c r="KJO274" s="710"/>
      <c r="KJP274" s="710"/>
      <c r="KJQ274" s="710"/>
      <c r="KJR274" s="710"/>
      <c r="KJS274" s="710"/>
      <c r="KJT274" s="710"/>
      <c r="KJU274" s="710"/>
      <c r="KJV274" s="710"/>
      <c r="KJW274" s="710"/>
      <c r="KJX274" s="710"/>
      <c r="KJY274" s="710"/>
      <c r="KJZ274" s="710"/>
      <c r="KKA274" s="710"/>
      <c r="KKB274" s="710"/>
      <c r="KKC274" s="710"/>
      <c r="KKD274" s="710"/>
      <c r="KKE274" s="710"/>
      <c r="KKF274" s="710"/>
      <c r="KKG274" s="710"/>
      <c r="KKH274" s="710"/>
      <c r="KKI274" s="710"/>
      <c r="KKJ274" s="710"/>
      <c r="KKK274" s="710"/>
      <c r="KKL274" s="710"/>
      <c r="KKM274" s="710"/>
      <c r="KKN274" s="710"/>
      <c r="KKO274" s="710"/>
      <c r="KKP274" s="710"/>
      <c r="KKQ274" s="710"/>
      <c r="KKR274" s="710"/>
      <c r="KKS274" s="710"/>
      <c r="KKT274" s="710"/>
      <c r="KKU274" s="710"/>
      <c r="KKV274" s="710"/>
      <c r="KKW274" s="710"/>
      <c r="KKX274" s="710"/>
      <c r="KKY274" s="710"/>
      <c r="KKZ274" s="710"/>
      <c r="KLA274" s="710"/>
      <c r="KLB274" s="710"/>
      <c r="KLC274" s="710"/>
      <c r="KLD274" s="710"/>
      <c r="KLE274" s="710"/>
      <c r="KLF274" s="710"/>
      <c r="KLG274" s="710"/>
      <c r="KLH274" s="710"/>
      <c r="KLI274" s="710"/>
      <c r="KLJ274" s="710"/>
      <c r="KLK274" s="710"/>
      <c r="KLL274" s="710"/>
      <c r="KLM274" s="710"/>
      <c r="KLN274" s="710"/>
      <c r="KLO274" s="710"/>
      <c r="KLP274" s="710"/>
      <c r="KLQ274" s="710"/>
      <c r="KLR274" s="710"/>
      <c r="KLS274" s="710"/>
      <c r="KLT274" s="710"/>
      <c r="KLU274" s="710"/>
      <c r="KLV274" s="710"/>
      <c r="KLW274" s="710"/>
      <c r="KLX274" s="710"/>
      <c r="KLY274" s="710"/>
      <c r="KLZ274" s="710"/>
      <c r="KMA274" s="710"/>
      <c r="KMB274" s="710"/>
      <c r="KMC274" s="710"/>
      <c r="KMD274" s="710"/>
      <c r="KME274" s="710"/>
      <c r="KMF274" s="710"/>
      <c r="KMG274" s="710"/>
      <c r="KMH274" s="710"/>
      <c r="KMI274" s="710"/>
      <c r="KMJ274" s="710"/>
      <c r="KMK274" s="710"/>
      <c r="KML274" s="710"/>
      <c r="KMM274" s="710"/>
      <c r="KMN274" s="710"/>
      <c r="KMO274" s="710"/>
      <c r="KMP274" s="710"/>
      <c r="KMQ274" s="710"/>
      <c r="KMR274" s="710"/>
      <c r="KMS274" s="710"/>
      <c r="KMT274" s="710"/>
      <c r="KMU274" s="710"/>
      <c r="KMV274" s="710"/>
      <c r="KMW274" s="710"/>
      <c r="KMX274" s="710"/>
      <c r="KMY274" s="710"/>
      <c r="KMZ274" s="710"/>
      <c r="KNA274" s="710"/>
      <c r="KNB274" s="710"/>
      <c r="KNC274" s="710"/>
      <c r="KND274" s="710"/>
      <c r="KNE274" s="710"/>
      <c r="KNF274" s="710"/>
      <c r="KNG274" s="710"/>
      <c r="KNH274" s="710"/>
      <c r="KNI274" s="710"/>
      <c r="KNJ274" s="710"/>
      <c r="KNK274" s="710"/>
      <c r="KNL274" s="710"/>
      <c r="KNM274" s="710"/>
      <c r="KNN274" s="710"/>
      <c r="KNO274" s="710"/>
      <c r="KNP274" s="710"/>
      <c r="KNQ274" s="710"/>
      <c r="KNR274" s="710"/>
      <c r="KNS274" s="710"/>
      <c r="KNT274" s="710"/>
      <c r="KNU274" s="710"/>
      <c r="KNV274" s="710"/>
      <c r="KNW274" s="710"/>
      <c r="KNX274" s="710"/>
      <c r="KNY274" s="710"/>
      <c r="KNZ274" s="710"/>
      <c r="KOA274" s="710"/>
      <c r="KOB274" s="710"/>
      <c r="KOC274" s="710"/>
      <c r="KOD274" s="710"/>
      <c r="KOE274" s="710"/>
      <c r="KOF274" s="710"/>
      <c r="KOG274" s="710"/>
      <c r="KOH274" s="710"/>
      <c r="KOI274" s="710"/>
      <c r="KOJ274" s="710"/>
      <c r="KOK274" s="710"/>
      <c r="KOL274" s="710"/>
      <c r="KOM274" s="710"/>
      <c r="KON274" s="710"/>
      <c r="KOO274" s="710"/>
      <c r="KOP274" s="710"/>
      <c r="KOQ274" s="710"/>
      <c r="KOR274" s="710"/>
      <c r="KOS274" s="710"/>
      <c r="KOT274" s="710"/>
      <c r="KOU274" s="710"/>
      <c r="KOV274" s="710"/>
      <c r="KOW274" s="710"/>
      <c r="KOX274" s="710"/>
      <c r="KOY274" s="710"/>
      <c r="KOZ274" s="710"/>
      <c r="KPA274" s="710"/>
      <c r="KPB274" s="710"/>
      <c r="KPC274" s="710"/>
      <c r="KPD274" s="710"/>
      <c r="KPE274" s="710"/>
      <c r="KPF274" s="710"/>
      <c r="KPG274" s="710"/>
      <c r="KPH274" s="710"/>
      <c r="KPI274" s="710"/>
      <c r="KPJ274" s="710"/>
      <c r="KPK274" s="710"/>
      <c r="KPL274" s="710"/>
      <c r="KPM274" s="710"/>
      <c r="KPN274" s="710"/>
      <c r="KPO274" s="710"/>
      <c r="KPP274" s="710"/>
      <c r="KPQ274" s="710"/>
      <c r="KPR274" s="710"/>
      <c r="KPS274" s="710"/>
      <c r="KPT274" s="710"/>
      <c r="KPU274" s="710"/>
      <c r="KPV274" s="710"/>
      <c r="KPW274" s="710"/>
      <c r="KPX274" s="710"/>
      <c r="KPY274" s="710"/>
      <c r="KPZ274" s="710"/>
      <c r="KQA274" s="710"/>
      <c r="KQB274" s="710"/>
      <c r="KQC274" s="710"/>
      <c r="KQD274" s="710"/>
      <c r="KQE274" s="710"/>
      <c r="KQF274" s="710"/>
      <c r="KQG274" s="710"/>
      <c r="KQH274" s="710"/>
      <c r="KQI274" s="710"/>
      <c r="KQJ274" s="710"/>
      <c r="KQK274" s="710"/>
      <c r="KQL274" s="710"/>
      <c r="KQM274" s="710"/>
      <c r="KQN274" s="710"/>
      <c r="KQO274" s="710"/>
      <c r="KQP274" s="710"/>
      <c r="KQQ274" s="710"/>
      <c r="KQR274" s="710"/>
      <c r="KQS274" s="710"/>
      <c r="KQT274" s="710"/>
      <c r="KQU274" s="710"/>
      <c r="KQV274" s="710"/>
      <c r="KQW274" s="710"/>
      <c r="KQX274" s="710"/>
      <c r="KQY274" s="710"/>
      <c r="KQZ274" s="710"/>
      <c r="KRA274" s="710"/>
      <c r="KRB274" s="710"/>
      <c r="KRC274" s="710"/>
      <c r="KRD274" s="710"/>
      <c r="KRE274" s="710"/>
      <c r="KRF274" s="710"/>
      <c r="KRG274" s="710"/>
      <c r="KRH274" s="710"/>
      <c r="KRI274" s="710"/>
      <c r="KRJ274" s="710"/>
      <c r="KRK274" s="710"/>
      <c r="KRL274" s="710"/>
      <c r="KRM274" s="710"/>
      <c r="KRN274" s="710"/>
      <c r="KRO274" s="710"/>
      <c r="KRP274" s="710"/>
      <c r="KRQ274" s="710"/>
      <c r="KRR274" s="710"/>
      <c r="KRS274" s="710"/>
      <c r="KRT274" s="710"/>
      <c r="KRU274" s="710"/>
      <c r="KRV274" s="710"/>
      <c r="KRW274" s="710"/>
      <c r="KRX274" s="710"/>
      <c r="KRY274" s="710"/>
      <c r="KRZ274" s="710"/>
      <c r="KSA274" s="710"/>
      <c r="KSB274" s="710"/>
      <c r="KSC274" s="710"/>
      <c r="KSD274" s="710"/>
      <c r="KSE274" s="710"/>
      <c r="KSF274" s="710"/>
      <c r="KSG274" s="710"/>
      <c r="KSH274" s="710"/>
      <c r="KSI274" s="710"/>
      <c r="KSJ274" s="710"/>
      <c r="KSK274" s="710"/>
      <c r="KSL274" s="710"/>
      <c r="KSM274" s="710"/>
      <c r="KSN274" s="710"/>
      <c r="KSO274" s="710"/>
      <c r="KSP274" s="710"/>
      <c r="KSQ274" s="710"/>
      <c r="KSR274" s="710"/>
      <c r="KSS274" s="710"/>
      <c r="KST274" s="710"/>
      <c r="KSU274" s="710"/>
      <c r="KSV274" s="710"/>
      <c r="KSW274" s="710"/>
      <c r="KSX274" s="710"/>
      <c r="KSY274" s="710"/>
      <c r="KSZ274" s="710"/>
      <c r="KTA274" s="710"/>
      <c r="KTB274" s="710"/>
      <c r="KTC274" s="710"/>
      <c r="KTD274" s="710"/>
      <c r="KTE274" s="710"/>
      <c r="KTF274" s="710"/>
      <c r="KTG274" s="710"/>
      <c r="KTH274" s="710"/>
      <c r="KTI274" s="710"/>
      <c r="KTJ274" s="710"/>
      <c r="KTK274" s="710"/>
      <c r="KTL274" s="710"/>
      <c r="KTM274" s="710"/>
      <c r="KTN274" s="710"/>
      <c r="KTO274" s="710"/>
      <c r="KTP274" s="710"/>
      <c r="KTQ274" s="710"/>
      <c r="KTR274" s="710"/>
      <c r="KTS274" s="710"/>
      <c r="KTT274" s="710"/>
      <c r="KTU274" s="710"/>
      <c r="KTV274" s="710"/>
      <c r="KTW274" s="710"/>
      <c r="KTX274" s="710"/>
      <c r="KTY274" s="710"/>
      <c r="KTZ274" s="710"/>
      <c r="KUA274" s="710"/>
      <c r="KUB274" s="710"/>
      <c r="KUC274" s="710"/>
      <c r="KUD274" s="710"/>
      <c r="KUE274" s="710"/>
      <c r="KUF274" s="710"/>
      <c r="KUG274" s="710"/>
      <c r="KUH274" s="710"/>
      <c r="KUI274" s="710"/>
      <c r="KUJ274" s="710"/>
      <c r="KUK274" s="710"/>
      <c r="KUL274" s="710"/>
      <c r="KUM274" s="710"/>
      <c r="KUN274" s="710"/>
      <c r="KUO274" s="710"/>
      <c r="KUP274" s="710"/>
      <c r="KUQ274" s="710"/>
      <c r="KUR274" s="710"/>
      <c r="KUS274" s="710"/>
      <c r="KUT274" s="710"/>
      <c r="KUU274" s="710"/>
      <c r="KUV274" s="710"/>
      <c r="KUW274" s="710"/>
      <c r="KUX274" s="710"/>
      <c r="KUY274" s="710"/>
      <c r="KUZ274" s="710"/>
      <c r="KVA274" s="710"/>
      <c r="KVB274" s="710"/>
      <c r="KVC274" s="710"/>
      <c r="KVD274" s="710"/>
      <c r="KVE274" s="710"/>
      <c r="KVF274" s="710"/>
      <c r="KVG274" s="710"/>
      <c r="KVH274" s="710"/>
      <c r="KVI274" s="710"/>
      <c r="KVJ274" s="710"/>
      <c r="KVK274" s="710"/>
      <c r="KVL274" s="710"/>
      <c r="KVM274" s="710"/>
      <c r="KVN274" s="710"/>
      <c r="KVO274" s="710"/>
      <c r="KVP274" s="710"/>
      <c r="KVQ274" s="710"/>
      <c r="KVR274" s="710"/>
      <c r="KVS274" s="710"/>
      <c r="KVT274" s="710"/>
      <c r="KVU274" s="710"/>
      <c r="KVV274" s="710"/>
      <c r="KVW274" s="710"/>
      <c r="KVX274" s="710"/>
      <c r="KVY274" s="710"/>
      <c r="KVZ274" s="710"/>
      <c r="KWA274" s="710"/>
      <c r="KWB274" s="710"/>
      <c r="KWC274" s="710"/>
      <c r="KWD274" s="710"/>
      <c r="KWE274" s="710"/>
      <c r="KWF274" s="710"/>
      <c r="KWG274" s="710"/>
      <c r="KWH274" s="710"/>
      <c r="KWI274" s="710"/>
      <c r="KWJ274" s="710"/>
      <c r="KWK274" s="710"/>
      <c r="KWL274" s="710"/>
      <c r="KWM274" s="710"/>
      <c r="KWN274" s="710"/>
      <c r="KWO274" s="710"/>
      <c r="KWP274" s="710"/>
      <c r="KWQ274" s="710"/>
      <c r="KWR274" s="710"/>
      <c r="KWS274" s="710"/>
      <c r="KWT274" s="710"/>
      <c r="KWU274" s="710"/>
      <c r="KWV274" s="710"/>
      <c r="KWW274" s="710"/>
      <c r="KWX274" s="710"/>
      <c r="KWY274" s="710"/>
      <c r="KWZ274" s="710"/>
      <c r="KXA274" s="710"/>
      <c r="KXB274" s="710"/>
      <c r="KXC274" s="710"/>
      <c r="KXD274" s="710"/>
      <c r="KXE274" s="710"/>
      <c r="KXF274" s="710"/>
      <c r="KXG274" s="710"/>
      <c r="KXH274" s="710"/>
      <c r="KXI274" s="710"/>
      <c r="KXJ274" s="710"/>
      <c r="KXK274" s="710"/>
      <c r="KXL274" s="710"/>
      <c r="KXM274" s="710"/>
      <c r="KXN274" s="710"/>
      <c r="KXO274" s="710"/>
      <c r="KXP274" s="710"/>
      <c r="KXQ274" s="710"/>
      <c r="KXR274" s="710"/>
      <c r="KXS274" s="710"/>
      <c r="KXT274" s="710"/>
      <c r="KXU274" s="710"/>
      <c r="KXV274" s="710"/>
      <c r="KXW274" s="710"/>
      <c r="KXX274" s="710"/>
      <c r="KXY274" s="710"/>
      <c r="KXZ274" s="710"/>
      <c r="KYA274" s="710"/>
      <c r="KYB274" s="710"/>
      <c r="KYC274" s="710"/>
      <c r="KYD274" s="710"/>
      <c r="KYE274" s="710"/>
      <c r="KYF274" s="710"/>
      <c r="KYG274" s="710"/>
      <c r="KYH274" s="710"/>
      <c r="KYI274" s="710"/>
      <c r="KYJ274" s="710"/>
      <c r="KYK274" s="710"/>
      <c r="KYL274" s="710"/>
      <c r="KYM274" s="710"/>
      <c r="KYN274" s="710"/>
      <c r="KYO274" s="710"/>
      <c r="KYP274" s="710"/>
      <c r="KYQ274" s="710"/>
      <c r="KYR274" s="710"/>
      <c r="KYS274" s="710"/>
      <c r="KYT274" s="710"/>
      <c r="KYU274" s="710"/>
      <c r="KYV274" s="710"/>
      <c r="KYW274" s="710"/>
      <c r="KYX274" s="710"/>
      <c r="KYY274" s="710"/>
      <c r="KYZ274" s="710"/>
      <c r="KZA274" s="710"/>
      <c r="KZB274" s="710"/>
      <c r="KZC274" s="710"/>
      <c r="KZD274" s="710"/>
      <c r="KZE274" s="710"/>
      <c r="KZF274" s="710"/>
      <c r="KZG274" s="710"/>
      <c r="KZH274" s="710"/>
      <c r="KZI274" s="710"/>
      <c r="KZJ274" s="710"/>
      <c r="KZK274" s="710"/>
      <c r="KZL274" s="710"/>
      <c r="KZM274" s="710"/>
      <c r="KZN274" s="710"/>
      <c r="KZO274" s="710"/>
      <c r="KZP274" s="710"/>
      <c r="KZQ274" s="710"/>
      <c r="KZR274" s="710"/>
      <c r="KZS274" s="710"/>
      <c r="KZT274" s="710"/>
      <c r="KZU274" s="710"/>
      <c r="KZV274" s="710"/>
      <c r="KZW274" s="710"/>
      <c r="KZX274" s="710"/>
      <c r="KZY274" s="710"/>
      <c r="KZZ274" s="710"/>
      <c r="LAA274" s="710"/>
      <c r="LAB274" s="710"/>
      <c r="LAC274" s="710"/>
      <c r="LAD274" s="710"/>
      <c r="LAE274" s="710"/>
      <c r="LAF274" s="710"/>
      <c r="LAG274" s="710"/>
      <c r="LAH274" s="710"/>
      <c r="LAI274" s="710"/>
      <c r="LAJ274" s="710"/>
      <c r="LAK274" s="710"/>
      <c r="LAL274" s="710"/>
      <c r="LAM274" s="710"/>
      <c r="LAN274" s="710"/>
      <c r="LAO274" s="710"/>
      <c r="LAP274" s="710"/>
      <c r="LAQ274" s="710"/>
      <c r="LAR274" s="710"/>
      <c r="LAS274" s="710"/>
      <c r="LAT274" s="710"/>
      <c r="LAU274" s="710"/>
      <c r="LAV274" s="710"/>
      <c r="LAW274" s="710"/>
      <c r="LAX274" s="710"/>
      <c r="LAY274" s="710"/>
      <c r="LAZ274" s="710"/>
      <c r="LBA274" s="710"/>
      <c r="LBB274" s="710"/>
      <c r="LBC274" s="710"/>
      <c r="LBD274" s="710"/>
      <c r="LBE274" s="710"/>
      <c r="LBF274" s="710"/>
      <c r="LBG274" s="710"/>
      <c r="LBH274" s="710"/>
      <c r="LBI274" s="710"/>
      <c r="LBJ274" s="710"/>
      <c r="LBK274" s="710"/>
      <c r="LBL274" s="710"/>
      <c r="LBM274" s="710"/>
      <c r="LBN274" s="710"/>
      <c r="LBO274" s="710"/>
      <c r="LBP274" s="710"/>
      <c r="LBQ274" s="710"/>
      <c r="LBR274" s="710"/>
      <c r="LBS274" s="710"/>
      <c r="LBT274" s="710"/>
      <c r="LBU274" s="710"/>
      <c r="LBV274" s="710"/>
      <c r="LBW274" s="710"/>
      <c r="LBX274" s="710"/>
      <c r="LBY274" s="710"/>
      <c r="LBZ274" s="710"/>
      <c r="LCA274" s="710"/>
      <c r="LCB274" s="710"/>
      <c r="LCC274" s="710"/>
      <c r="LCD274" s="710"/>
      <c r="LCE274" s="710"/>
      <c r="LCF274" s="710"/>
      <c r="LCG274" s="710"/>
      <c r="LCH274" s="710"/>
      <c r="LCI274" s="710"/>
      <c r="LCJ274" s="710"/>
      <c r="LCK274" s="710"/>
      <c r="LCL274" s="710"/>
      <c r="LCM274" s="710"/>
      <c r="LCN274" s="710"/>
      <c r="LCO274" s="710"/>
      <c r="LCP274" s="710"/>
      <c r="LCQ274" s="710"/>
      <c r="LCR274" s="710"/>
      <c r="LCS274" s="710"/>
      <c r="LCT274" s="710"/>
      <c r="LCU274" s="710"/>
      <c r="LCV274" s="710"/>
      <c r="LCW274" s="710"/>
      <c r="LCX274" s="710"/>
      <c r="LCY274" s="710"/>
      <c r="LCZ274" s="710"/>
      <c r="LDA274" s="710"/>
      <c r="LDB274" s="710"/>
      <c r="LDC274" s="710"/>
      <c r="LDD274" s="710"/>
      <c r="LDE274" s="710"/>
      <c r="LDF274" s="710"/>
      <c r="LDG274" s="710"/>
      <c r="LDH274" s="710"/>
      <c r="LDI274" s="710"/>
      <c r="LDJ274" s="710"/>
      <c r="LDK274" s="710"/>
      <c r="LDL274" s="710"/>
      <c r="LDM274" s="710"/>
      <c r="LDN274" s="710"/>
      <c r="LDO274" s="710"/>
      <c r="LDP274" s="710"/>
      <c r="LDQ274" s="710"/>
      <c r="LDR274" s="710"/>
      <c r="LDS274" s="710"/>
      <c r="LDT274" s="710"/>
      <c r="LDU274" s="710"/>
      <c r="LDV274" s="710"/>
      <c r="LDW274" s="710"/>
      <c r="LDX274" s="710"/>
      <c r="LDY274" s="710"/>
      <c r="LDZ274" s="710"/>
      <c r="LEA274" s="710"/>
      <c r="LEB274" s="710"/>
      <c r="LEC274" s="710"/>
      <c r="LED274" s="710"/>
      <c r="LEE274" s="710"/>
      <c r="LEF274" s="710"/>
      <c r="LEG274" s="710"/>
      <c r="LEH274" s="710"/>
      <c r="LEI274" s="710"/>
      <c r="LEJ274" s="710"/>
      <c r="LEK274" s="710"/>
      <c r="LEL274" s="710"/>
      <c r="LEM274" s="710"/>
      <c r="LEN274" s="710"/>
      <c r="LEO274" s="710"/>
      <c r="LEP274" s="710"/>
      <c r="LEQ274" s="710"/>
      <c r="LER274" s="710"/>
      <c r="LES274" s="710"/>
      <c r="LET274" s="710"/>
      <c r="LEU274" s="710"/>
      <c r="LEV274" s="710"/>
      <c r="LEW274" s="710"/>
      <c r="LEX274" s="710"/>
      <c r="LEY274" s="710"/>
      <c r="LEZ274" s="710"/>
      <c r="LFA274" s="710"/>
      <c r="LFB274" s="710"/>
      <c r="LFC274" s="710"/>
      <c r="LFD274" s="710"/>
      <c r="LFE274" s="710"/>
      <c r="LFF274" s="710"/>
      <c r="LFG274" s="710"/>
      <c r="LFH274" s="710"/>
      <c r="LFI274" s="710"/>
      <c r="LFJ274" s="710"/>
      <c r="LFK274" s="710"/>
      <c r="LFL274" s="710"/>
      <c r="LFM274" s="710"/>
      <c r="LFN274" s="710"/>
      <c r="LFO274" s="710"/>
      <c r="LFP274" s="710"/>
      <c r="LFQ274" s="710"/>
      <c r="LFR274" s="710"/>
      <c r="LFS274" s="710"/>
      <c r="LFT274" s="710"/>
      <c r="LFU274" s="710"/>
      <c r="LFV274" s="710"/>
      <c r="LFW274" s="710"/>
      <c r="LFX274" s="710"/>
      <c r="LFY274" s="710"/>
      <c r="LFZ274" s="710"/>
      <c r="LGA274" s="710"/>
      <c r="LGB274" s="710"/>
      <c r="LGC274" s="710"/>
      <c r="LGD274" s="710"/>
      <c r="LGE274" s="710"/>
      <c r="LGF274" s="710"/>
      <c r="LGG274" s="710"/>
      <c r="LGH274" s="710"/>
      <c r="LGI274" s="710"/>
      <c r="LGJ274" s="710"/>
      <c r="LGK274" s="710"/>
      <c r="LGL274" s="710"/>
      <c r="LGM274" s="710"/>
      <c r="LGN274" s="710"/>
      <c r="LGO274" s="710"/>
      <c r="LGP274" s="710"/>
      <c r="LGQ274" s="710"/>
      <c r="LGR274" s="710"/>
      <c r="LGS274" s="710"/>
      <c r="LGT274" s="710"/>
      <c r="LGU274" s="710"/>
      <c r="LGV274" s="710"/>
      <c r="LGW274" s="710"/>
      <c r="LGX274" s="710"/>
      <c r="LGY274" s="710"/>
      <c r="LGZ274" s="710"/>
      <c r="LHA274" s="710"/>
      <c r="LHB274" s="710"/>
      <c r="LHC274" s="710"/>
      <c r="LHD274" s="710"/>
      <c r="LHE274" s="710"/>
      <c r="LHF274" s="710"/>
      <c r="LHG274" s="710"/>
      <c r="LHH274" s="710"/>
      <c r="LHI274" s="710"/>
      <c r="LHJ274" s="710"/>
      <c r="LHK274" s="710"/>
      <c r="LHL274" s="710"/>
      <c r="LHM274" s="710"/>
      <c r="LHN274" s="710"/>
      <c r="LHO274" s="710"/>
      <c r="LHP274" s="710"/>
      <c r="LHQ274" s="710"/>
      <c r="LHR274" s="710"/>
      <c r="LHS274" s="710"/>
      <c r="LHT274" s="710"/>
      <c r="LHU274" s="710"/>
      <c r="LHV274" s="710"/>
      <c r="LHW274" s="710"/>
      <c r="LHX274" s="710"/>
      <c r="LHY274" s="710"/>
      <c r="LHZ274" s="710"/>
      <c r="LIA274" s="710"/>
      <c r="LIB274" s="710"/>
      <c r="LIC274" s="710"/>
      <c r="LID274" s="710"/>
      <c r="LIE274" s="710"/>
      <c r="LIF274" s="710"/>
      <c r="LIG274" s="710"/>
      <c r="LIH274" s="710"/>
      <c r="LII274" s="710"/>
      <c r="LIJ274" s="710"/>
      <c r="LIK274" s="710"/>
      <c r="LIL274" s="710"/>
      <c r="LIM274" s="710"/>
      <c r="LIN274" s="710"/>
      <c r="LIO274" s="710"/>
      <c r="LIP274" s="710"/>
      <c r="LIQ274" s="710"/>
      <c r="LIR274" s="710"/>
      <c r="LIS274" s="710"/>
      <c r="LIT274" s="710"/>
      <c r="LIU274" s="710"/>
      <c r="LIV274" s="710"/>
      <c r="LIW274" s="710"/>
      <c r="LIX274" s="710"/>
      <c r="LIY274" s="710"/>
      <c r="LIZ274" s="710"/>
      <c r="LJA274" s="710"/>
      <c r="LJB274" s="710"/>
      <c r="LJC274" s="710"/>
      <c r="LJD274" s="710"/>
      <c r="LJE274" s="710"/>
      <c r="LJF274" s="710"/>
      <c r="LJG274" s="710"/>
      <c r="LJH274" s="710"/>
      <c r="LJI274" s="710"/>
      <c r="LJJ274" s="710"/>
      <c r="LJK274" s="710"/>
      <c r="LJL274" s="710"/>
      <c r="LJM274" s="710"/>
      <c r="LJN274" s="710"/>
      <c r="LJO274" s="710"/>
      <c r="LJP274" s="710"/>
      <c r="LJQ274" s="710"/>
      <c r="LJR274" s="710"/>
      <c r="LJS274" s="710"/>
      <c r="LJT274" s="710"/>
      <c r="LJU274" s="710"/>
      <c r="LJV274" s="710"/>
      <c r="LJW274" s="710"/>
      <c r="LJX274" s="710"/>
      <c r="LJY274" s="710"/>
      <c r="LJZ274" s="710"/>
      <c r="LKA274" s="710"/>
      <c r="LKB274" s="710"/>
      <c r="LKC274" s="710"/>
      <c r="LKD274" s="710"/>
      <c r="LKE274" s="710"/>
      <c r="LKF274" s="710"/>
      <c r="LKG274" s="710"/>
      <c r="LKH274" s="710"/>
      <c r="LKI274" s="710"/>
      <c r="LKJ274" s="710"/>
      <c r="LKK274" s="710"/>
      <c r="LKL274" s="710"/>
      <c r="LKM274" s="710"/>
      <c r="LKN274" s="710"/>
      <c r="LKO274" s="710"/>
      <c r="LKP274" s="710"/>
      <c r="LKQ274" s="710"/>
      <c r="LKR274" s="710"/>
      <c r="LKS274" s="710"/>
      <c r="LKT274" s="710"/>
      <c r="LKU274" s="710"/>
      <c r="LKV274" s="710"/>
      <c r="LKW274" s="710"/>
      <c r="LKX274" s="710"/>
      <c r="LKY274" s="710"/>
      <c r="LKZ274" s="710"/>
      <c r="LLA274" s="710"/>
      <c r="LLB274" s="710"/>
      <c r="LLC274" s="710"/>
      <c r="LLD274" s="710"/>
      <c r="LLE274" s="710"/>
      <c r="LLF274" s="710"/>
      <c r="LLG274" s="710"/>
      <c r="LLH274" s="710"/>
      <c r="LLI274" s="710"/>
      <c r="LLJ274" s="710"/>
      <c r="LLK274" s="710"/>
      <c r="LLL274" s="710"/>
      <c r="LLM274" s="710"/>
      <c r="LLN274" s="710"/>
      <c r="LLO274" s="710"/>
      <c r="LLP274" s="710"/>
      <c r="LLQ274" s="710"/>
      <c r="LLR274" s="710"/>
      <c r="LLS274" s="710"/>
      <c r="LLT274" s="710"/>
      <c r="LLU274" s="710"/>
      <c r="LLV274" s="710"/>
      <c r="LLW274" s="710"/>
      <c r="LLX274" s="710"/>
      <c r="LLY274" s="710"/>
      <c r="LLZ274" s="710"/>
      <c r="LMA274" s="710"/>
      <c r="LMB274" s="710"/>
      <c r="LMC274" s="710"/>
      <c r="LMD274" s="710"/>
      <c r="LME274" s="710"/>
      <c r="LMF274" s="710"/>
      <c r="LMG274" s="710"/>
      <c r="LMH274" s="710"/>
      <c r="LMI274" s="710"/>
      <c r="LMJ274" s="710"/>
      <c r="LMK274" s="710"/>
      <c r="LML274" s="710"/>
      <c r="LMM274" s="710"/>
      <c r="LMN274" s="710"/>
      <c r="LMO274" s="710"/>
      <c r="LMP274" s="710"/>
      <c r="LMQ274" s="710"/>
      <c r="LMR274" s="710"/>
      <c r="LMS274" s="710"/>
      <c r="LMT274" s="710"/>
      <c r="LMU274" s="710"/>
      <c r="LMV274" s="710"/>
      <c r="LMW274" s="710"/>
      <c r="LMX274" s="710"/>
      <c r="LMY274" s="710"/>
      <c r="LMZ274" s="710"/>
      <c r="LNA274" s="710"/>
      <c r="LNB274" s="710"/>
      <c r="LNC274" s="710"/>
      <c r="LND274" s="710"/>
      <c r="LNE274" s="710"/>
      <c r="LNF274" s="710"/>
      <c r="LNG274" s="710"/>
      <c r="LNH274" s="710"/>
      <c r="LNI274" s="710"/>
      <c r="LNJ274" s="710"/>
      <c r="LNK274" s="710"/>
      <c r="LNL274" s="710"/>
      <c r="LNM274" s="710"/>
      <c r="LNN274" s="710"/>
      <c r="LNO274" s="710"/>
      <c r="LNP274" s="710"/>
      <c r="LNQ274" s="710"/>
      <c r="LNR274" s="710"/>
      <c r="LNS274" s="710"/>
      <c r="LNT274" s="710"/>
      <c r="LNU274" s="710"/>
      <c r="LNV274" s="710"/>
      <c r="LNW274" s="710"/>
      <c r="LNX274" s="710"/>
      <c r="LNY274" s="710"/>
      <c r="LNZ274" s="710"/>
      <c r="LOA274" s="710"/>
      <c r="LOB274" s="710"/>
      <c r="LOC274" s="710"/>
      <c r="LOD274" s="710"/>
      <c r="LOE274" s="710"/>
      <c r="LOF274" s="710"/>
      <c r="LOG274" s="710"/>
      <c r="LOH274" s="710"/>
      <c r="LOI274" s="710"/>
      <c r="LOJ274" s="710"/>
      <c r="LOK274" s="710"/>
      <c r="LOL274" s="710"/>
      <c r="LOM274" s="710"/>
      <c r="LON274" s="710"/>
      <c r="LOO274" s="710"/>
      <c r="LOP274" s="710"/>
      <c r="LOQ274" s="710"/>
      <c r="LOR274" s="710"/>
      <c r="LOS274" s="710"/>
      <c r="LOT274" s="710"/>
      <c r="LOU274" s="710"/>
      <c r="LOV274" s="710"/>
      <c r="LOW274" s="710"/>
      <c r="LOX274" s="710"/>
      <c r="LOY274" s="710"/>
      <c r="LOZ274" s="710"/>
      <c r="LPA274" s="710"/>
      <c r="LPB274" s="710"/>
      <c r="LPC274" s="710"/>
      <c r="LPD274" s="710"/>
      <c r="LPE274" s="710"/>
      <c r="LPF274" s="710"/>
      <c r="LPG274" s="710"/>
      <c r="LPH274" s="710"/>
      <c r="LPI274" s="710"/>
      <c r="LPJ274" s="710"/>
      <c r="LPK274" s="710"/>
      <c r="LPL274" s="710"/>
      <c r="LPM274" s="710"/>
      <c r="LPN274" s="710"/>
      <c r="LPO274" s="710"/>
      <c r="LPP274" s="710"/>
      <c r="LPQ274" s="710"/>
      <c r="LPR274" s="710"/>
      <c r="LPS274" s="710"/>
      <c r="LPT274" s="710"/>
      <c r="LPU274" s="710"/>
      <c r="LPV274" s="710"/>
      <c r="LPW274" s="710"/>
      <c r="LPX274" s="710"/>
      <c r="LPY274" s="710"/>
      <c r="LPZ274" s="710"/>
      <c r="LQA274" s="710"/>
      <c r="LQB274" s="710"/>
      <c r="LQC274" s="710"/>
      <c r="LQD274" s="710"/>
      <c r="LQE274" s="710"/>
      <c r="LQF274" s="710"/>
      <c r="LQG274" s="710"/>
      <c r="LQH274" s="710"/>
      <c r="LQI274" s="710"/>
      <c r="LQJ274" s="710"/>
      <c r="LQK274" s="710"/>
      <c r="LQL274" s="710"/>
      <c r="LQM274" s="710"/>
      <c r="LQN274" s="710"/>
      <c r="LQO274" s="710"/>
      <c r="LQP274" s="710"/>
      <c r="LQQ274" s="710"/>
      <c r="LQR274" s="710"/>
      <c r="LQS274" s="710"/>
      <c r="LQT274" s="710"/>
      <c r="LQU274" s="710"/>
      <c r="LQV274" s="710"/>
      <c r="LQW274" s="710"/>
      <c r="LQX274" s="710"/>
      <c r="LQY274" s="710"/>
      <c r="LQZ274" s="710"/>
      <c r="LRA274" s="710"/>
      <c r="LRB274" s="710"/>
      <c r="LRC274" s="710"/>
      <c r="LRD274" s="710"/>
      <c r="LRE274" s="710"/>
      <c r="LRF274" s="710"/>
      <c r="LRG274" s="710"/>
      <c r="LRH274" s="710"/>
      <c r="LRI274" s="710"/>
      <c r="LRJ274" s="710"/>
      <c r="LRK274" s="710"/>
      <c r="LRL274" s="710"/>
      <c r="LRM274" s="710"/>
      <c r="LRN274" s="710"/>
      <c r="LRO274" s="710"/>
      <c r="LRP274" s="710"/>
      <c r="LRQ274" s="710"/>
      <c r="LRR274" s="710"/>
      <c r="LRS274" s="710"/>
      <c r="LRT274" s="710"/>
      <c r="LRU274" s="710"/>
      <c r="LRV274" s="710"/>
      <c r="LRW274" s="710"/>
      <c r="LRX274" s="710"/>
      <c r="LRY274" s="710"/>
      <c r="LRZ274" s="710"/>
      <c r="LSA274" s="710"/>
      <c r="LSB274" s="710"/>
      <c r="LSC274" s="710"/>
      <c r="LSD274" s="710"/>
      <c r="LSE274" s="710"/>
      <c r="LSF274" s="710"/>
      <c r="LSG274" s="710"/>
      <c r="LSH274" s="710"/>
      <c r="LSI274" s="710"/>
      <c r="LSJ274" s="710"/>
      <c r="LSK274" s="710"/>
      <c r="LSL274" s="710"/>
      <c r="LSM274" s="710"/>
      <c r="LSN274" s="710"/>
      <c r="LSO274" s="710"/>
      <c r="LSP274" s="710"/>
      <c r="LSQ274" s="710"/>
      <c r="LSR274" s="710"/>
      <c r="LSS274" s="710"/>
      <c r="LST274" s="710"/>
      <c r="LSU274" s="710"/>
      <c r="LSV274" s="710"/>
      <c r="LSW274" s="710"/>
      <c r="LSX274" s="710"/>
      <c r="LSY274" s="710"/>
      <c r="LSZ274" s="710"/>
      <c r="LTA274" s="710"/>
      <c r="LTB274" s="710"/>
      <c r="LTC274" s="710"/>
      <c r="LTD274" s="710"/>
      <c r="LTE274" s="710"/>
      <c r="LTF274" s="710"/>
      <c r="LTG274" s="710"/>
      <c r="LTH274" s="710"/>
      <c r="LTI274" s="710"/>
      <c r="LTJ274" s="710"/>
      <c r="LTK274" s="710"/>
      <c r="LTL274" s="710"/>
      <c r="LTM274" s="710"/>
      <c r="LTN274" s="710"/>
      <c r="LTO274" s="710"/>
      <c r="LTP274" s="710"/>
      <c r="LTQ274" s="710"/>
      <c r="LTR274" s="710"/>
      <c r="LTS274" s="710"/>
      <c r="LTT274" s="710"/>
      <c r="LTU274" s="710"/>
      <c r="LTV274" s="710"/>
      <c r="LTW274" s="710"/>
      <c r="LTX274" s="710"/>
      <c r="LTY274" s="710"/>
      <c r="LTZ274" s="710"/>
      <c r="LUA274" s="710"/>
      <c r="LUB274" s="710"/>
      <c r="LUC274" s="710"/>
      <c r="LUD274" s="710"/>
      <c r="LUE274" s="710"/>
      <c r="LUF274" s="710"/>
      <c r="LUG274" s="710"/>
      <c r="LUH274" s="710"/>
      <c r="LUI274" s="710"/>
      <c r="LUJ274" s="710"/>
      <c r="LUK274" s="710"/>
      <c r="LUL274" s="710"/>
      <c r="LUM274" s="710"/>
      <c r="LUN274" s="710"/>
      <c r="LUO274" s="710"/>
      <c r="LUP274" s="710"/>
      <c r="LUQ274" s="710"/>
      <c r="LUR274" s="710"/>
      <c r="LUS274" s="710"/>
      <c r="LUT274" s="710"/>
      <c r="LUU274" s="710"/>
      <c r="LUV274" s="710"/>
      <c r="LUW274" s="710"/>
      <c r="LUX274" s="710"/>
      <c r="LUY274" s="710"/>
      <c r="LUZ274" s="710"/>
      <c r="LVA274" s="710"/>
      <c r="LVB274" s="710"/>
      <c r="LVC274" s="710"/>
      <c r="LVD274" s="710"/>
      <c r="LVE274" s="710"/>
      <c r="LVF274" s="710"/>
      <c r="LVG274" s="710"/>
      <c r="LVH274" s="710"/>
      <c r="LVI274" s="710"/>
      <c r="LVJ274" s="710"/>
      <c r="LVK274" s="710"/>
      <c r="LVL274" s="710"/>
      <c r="LVM274" s="710"/>
      <c r="LVN274" s="710"/>
      <c r="LVO274" s="710"/>
      <c r="LVP274" s="710"/>
      <c r="LVQ274" s="710"/>
      <c r="LVR274" s="710"/>
      <c r="LVS274" s="710"/>
      <c r="LVT274" s="710"/>
      <c r="LVU274" s="710"/>
      <c r="LVV274" s="710"/>
      <c r="LVW274" s="710"/>
      <c r="LVX274" s="710"/>
      <c r="LVY274" s="710"/>
      <c r="LVZ274" s="710"/>
      <c r="LWA274" s="710"/>
      <c r="LWB274" s="710"/>
      <c r="LWC274" s="710"/>
      <c r="LWD274" s="710"/>
      <c r="LWE274" s="710"/>
      <c r="LWF274" s="710"/>
      <c r="LWG274" s="710"/>
      <c r="LWH274" s="710"/>
      <c r="LWI274" s="710"/>
      <c r="LWJ274" s="710"/>
      <c r="LWK274" s="710"/>
      <c r="LWL274" s="710"/>
      <c r="LWM274" s="710"/>
      <c r="LWN274" s="710"/>
      <c r="LWO274" s="710"/>
      <c r="LWP274" s="710"/>
      <c r="LWQ274" s="710"/>
      <c r="LWR274" s="710"/>
      <c r="LWS274" s="710"/>
      <c r="LWT274" s="710"/>
      <c r="LWU274" s="710"/>
      <c r="LWV274" s="710"/>
      <c r="LWW274" s="710"/>
      <c r="LWX274" s="710"/>
      <c r="LWY274" s="710"/>
      <c r="LWZ274" s="710"/>
      <c r="LXA274" s="710"/>
      <c r="LXB274" s="710"/>
      <c r="LXC274" s="710"/>
      <c r="LXD274" s="710"/>
      <c r="LXE274" s="710"/>
      <c r="LXF274" s="710"/>
      <c r="LXG274" s="710"/>
      <c r="LXH274" s="710"/>
      <c r="LXI274" s="710"/>
      <c r="LXJ274" s="710"/>
      <c r="LXK274" s="710"/>
      <c r="LXL274" s="710"/>
      <c r="LXM274" s="710"/>
      <c r="LXN274" s="710"/>
      <c r="LXO274" s="710"/>
      <c r="LXP274" s="710"/>
      <c r="LXQ274" s="710"/>
      <c r="LXR274" s="710"/>
      <c r="LXS274" s="710"/>
      <c r="LXT274" s="710"/>
      <c r="LXU274" s="710"/>
      <c r="LXV274" s="710"/>
      <c r="LXW274" s="710"/>
      <c r="LXX274" s="710"/>
      <c r="LXY274" s="710"/>
      <c r="LXZ274" s="710"/>
      <c r="LYA274" s="710"/>
      <c r="LYB274" s="710"/>
      <c r="LYC274" s="710"/>
      <c r="LYD274" s="710"/>
      <c r="LYE274" s="710"/>
      <c r="LYF274" s="710"/>
      <c r="LYG274" s="710"/>
      <c r="LYH274" s="710"/>
      <c r="LYI274" s="710"/>
      <c r="LYJ274" s="710"/>
      <c r="LYK274" s="710"/>
      <c r="LYL274" s="710"/>
      <c r="LYM274" s="710"/>
      <c r="LYN274" s="710"/>
      <c r="LYO274" s="710"/>
      <c r="LYP274" s="710"/>
      <c r="LYQ274" s="710"/>
      <c r="LYR274" s="710"/>
      <c r="LYS274" s="710"/>
      <c r="LYT274" s="710"/>
      <c r="LYU274" s="710"/>
      <c r="LYV274" s="710"/>
      <c r="LYW274" s="710"/>
      <c r="LYX274" s="710"/>
      <c r="LYY274" s="710"/>
      <c r="LYZ274" s="710"/>
      <c r="LZA274" s="710"/>
      <c r="LZB274" s="710"/>
      <c r="LZC274" s="710"/>
      <c r="LZD274" s="710"/>
      <c r="LZE274" s="710"/>
      <c r="LZF274" s="710"/>
      <c r="LZG274" s="710"/>
      <c r="LZH274" s="710"/>
      <c r="LZI274" s="710"/>
      <c r="LZJ274" s="710"/>
      <c r="LZK274" s="710"/>
      <c r="LZL274" s="710"/>
      <c r="LZM274" s="710"/>
      <c r="LZN274" s="710"/>
      <c r="LZO274" s="710"/>
      <c r="LZP274" s="710"/>
      <c r="LZQ274" s="710"/>
      <c r="LZR274" s="710"/>
      <c r="LZS274" s="710"/>
      <c r="LZT274" s="710"/>
      <c r="LZU274" s="710"/>
      <c r="LZV274" s="710"/>
      <c r="LZW274" s="710"/>
      <c r="LZX274" s="710"/>
      <c r="LZY274" s="710"/>
      <c r="LZZ274" s="710"/>
      <c r="MAA274" s="710"/>
      <c r="MAB274" s="710"/>
      <c r="MAC274" s="710"/>
      <c r="MAD274" s="710"/>
      <c r="MAE274" s="710"/>
      <c r="MAF274" s="710"/>
      <c r="MAG274" s="710"/>
      <c r="MAH274" s="710"/>
      <c r="MAI274" s="710"/>
      <c r="MAJ274" s="710"/>
      <c r="MAK274" s="710"/>
      <c r="MAL274" s="710"/>
      <c r="MAM274" s="710"/>
      <c r="MAN274" s="710"/>
      <c r="MAO274" s="710"/>
      <c r="MAP274" s="710"/>
      <c r="MAQ274" s="710"/>
      <c r="MAR274" s="710"/>
      <c r="MAS274" s="710"/>
      <c r="MAT274" s="710"/>
      <c r="MAU274" s="710"/>
      <c r="MAV274" s="710"/>
      <c r="MAW274" s="710"/>
      <c r="MAX274" s="710"/>
      <c r="MAY274" s="710"/>
      <c r="MAZ274" s="710"/>
      <c r="MBA274" s="710"/>
      <c r="MBB274" s="710"/>
      <c r="MBC274" s="710"/>
      <c r="MBD274" s="710"/>
      <c r="MBE274" s="710"/>
      <c r="MBF274" s="710"/>
      <c r="MBG274" s="710"/>
      <c r="MBH274" s="710"/>
      <c r="MBI274" s="710"/>
      <c r="MBJ274" s="710"/>
      <c r="MBK274" s="710"/>
      <c r="MBL274" s="710"/>
      <c r="MBM274" s="710"/>
      <c r="MBN274" s="710"/>
      <c r="MBO274" s="710"/>
      <c r="MBP274" s="710"/>
      <c r="MBQ274" s="710"/>
      <c r="MBR274" s="710"/>
      <c r="MBS274" s="710"/>
      <c r="MBT274" s="710"/>
      <c r="MBU274" s="710"/>
      <c r="MBV274" s="710"/>
      <c r="MBW274" s="710"/>
      <c r="MBX274" s="710"/>
      <c r="MBY274" s="710"/>
      <c r="MBZ274" s="710"/>
      <c r="MCA274" s="710"/>
      <c r="MCB274" s="710"/>
      <c r="MCC274" s="710"/>
      <c r="MCD274" s="710"/>
      <c r="MCE274" s="710"/>
      <c r="MCF274" s="710"/>
      <c r="MCG274" s="710"/>
      <c r="MCH274" s="710"/>
      <c r="MCI274" s="710"/>
      <c r="MCJ274" s="710"/>
      <c r="MCK274" s="710"/>
      <c r="MCL274" s="710"/>
      <c r="MCM274" s="710"/>
      <c r="MCN274" s="710"/>
      <c r="MCO274" s="710"/>
      <c r="MCP274" s="710"/>
      <c r="MCQ274" s="710"/>
      <c r="MCR274" s="710"/>
      <c r="MCS274" s="710"/>
      <c r="MCT274" s="710"/>
      <c r="MCU274" s="710"/>
      <c r="MCV274" s="710"/>
      <c r="MCW274" s="710"/>
      <c r="MCX274" s="710"/>
      <c r="MCY274" s="710"/>
      <c r="MCZ274" s="710"/>
      <c r="MDA274" s="710"/>
      <c r="MDB274" s="710"/>
      <c r="MDC274" s="710"/>
      <c r="MDD274" s="710"/>
      <c r="MDE274" s="710"/>
      <c r="MDF274" s="710"/>
      <c r="MDG274" s="710"/>
      <c r="MDH274" s="710"/>
      <c r="MDI274" s="710"/>
      <c r="MDJ274" s="710"/>
      <c r="MDK274" s="710"/>
      <c r="MDL274" s="710"/>
      <c r="MDM274" s="710"/>
      <c r="MDN274" s="710"/>
      <c r="MDO274" s="710"/>
      <c r="MDP274" s="710"/>
      <c r="MDQ274" s="710"/>
      <c r="MDR274" s="710"/>
      <c r="MDS274" s="710"/>
      <c r="MDT274" s="710"/>
      <c r="MDU274" s="710"/>
      <c r="MDV274" s="710"/>
      <c r="MDW274" s="710"/>
      <c r="MDX274" s="710"/>
      <c r="MDY274" s="710"/>
      <c r="MDZ274" s="710"/>
      <c r="MEA274" s="710"/>
      <c r="MEB274" s="710"/>
      <c r="MEC274" s="710"/>
      <c r="MED274" s="710"/>
      <c r="MEE274" s="710"/>
      <c r="MEF274" s="710"/>
      <c r="MEG274" s="710"/>
      <c r="MEH274" s="710"/>
      <c r="MEI274" s="710"/>
      <c r="MEJ274" s="710"/>
      <c r="MEK274" s="710"/>
      <c r="MEL274" s="710"/>
      <c r="MEM274" s="710"/>
      <c r="MEN274" s="710"/>
      <c r="MEO274" s="710"/>
      <c r="MEP274" s="710"/>
      <c r="MEQ274" s="710"/>
      <c r="MER274" s="710"/>
      <c r="MES274" s="710"/>
      <c r="MET274" s="710"/>
      <c r="MEU274" s="710"/>
      <c r="MEV274" s="710"/>
      <c r="MEW274" s="710"/>
      <c r="MEX274" s="710"/>
      <c r="MEY274" s="710"/>
      <c r="MEZ274" s="710"/>
      <c r="MFA274" s="710"/>
      <c r="MFB274" s="710"/>
      <c r="MFC274" s="710"/>
      <c r="MFD274" s="710"/>
      <c r="MFE274" s="710"/>
      <c r="MFF274" s="710"/>
      <c r="MFG274" s="710"/>
      <c r="MFH274" s="710"/>
      <c r="MFI274" s="710"/>
      <c r="MFJ274" s="710"/>
      <c r="MFK274" s="710"/>
      <c r="MFL274" s="710"/>
      <c r="MFM274" s="710"/>
      <c r="MFN274" s="710"/>
      <c r="MFO274" s="710"/>
      <c r="MFP274" s="710"/>
      <c r="MFQ274" s="710"/>
      <c r="MFR274" s="710"/>
      <c r="MFS274" s="710"/>
      <c r="MFT274" s="710"/>
      <c r="MFU274" s="710"/>
      <c r="MFV274" s="710"/>
      <c r="MFW274" s="710"/>
      <c r="MFX274" s="710"/>
      <c r="MFY274" s="710"/>
      <c r="MFZ274" s="710"/>
      <c r="MGA274" s="710"/>
      <c r="MGB274" s="710"/>
      <c r="MGC274" s="710"/>
      <c r="MGD274" s="710"/>
      <c r="MGE274" s="710"/>
      <c r="MGF274" s="710"/>
      <c r="MGG274" s="710"/>
      <c r="MGH274" s="710"/>
      <c r="MGI274" s="710"/>
      <c r="MGJ274" s="710"/>
      <c r="MGK274" s="710"/>
      <c r="MGL274" s="710"/>
      <c r="MGM274" s="710"/>
      <c r="MGN274" s="710"/>
      <c r="MGO274" s="710"/>
      <c r="MGP274" s="710"/>
      <c r="MGQ274" s="710"/>
      <c r="MGR274" s="710"/>
      <c r="MGS274" s="710"/>
      <c r="MGT274" s="710"/>
      <c r="MGU274" s="710"/>
      <c r="MGV274" s="710"/>
      <c r="MGW274" s="710"/>
      <c r="MGX274" s="710"/>
      <c r="MGY274" s="710"/>
      <c r="MGZ274" s="710"/>
      <c r="MHA274" s="710"/>
      <c r="MHB274" s="710"/>
      <c r="MHC274" s="710"/>
      <c r="MHD274" s="710"/>
      <c r="MHE274" s="710"/>
      <c r="MHF274" s="710"/>
      <c r="MHG274" s="710"/>
      <c r="MHH274" s="710"/>
      <c r="MHI274" s="710"/>
      <c r="MHJ274" s="710"/>
      <c r="MHK274" s="710"/>
      <c r="MHL274" s="710"/>
      <c r="MHM274" s="710"/>
      <c r="MHN274" s="710"/>
      <c r="MHO274" s="710"/>
      <c r="MHP274" s="710"/>
      <c r="MHQ274" s="710"/>
      <c r="MHR274" s="710"/>
      <c r="MHS274" s="710"/>
      <c r="MHT274" s="710"/>
      <c r="MHU274" s="710"/>
      <c r="MHV274" s="710"/>
      <c r="MHW274" s="710"/>
      <c r="MHX274" s="710"/>
      <c r="MHY274" s="710"/>
      <c r="MHZ274" s="710"/>
      <c r="MIA274" s="710"/>
      <c r="MIB274" s="710"/>
      <c r="MIC274" s="710"/>
      <c r="MID274" s="710"/>
      <c r="MIE274" s="710"/>
      <c r="MIF274" s="710"/>
      <c r="MIG274" s="710"/>
      <c r="MIH274" s="710"/>
      <c r="MII274" s="710"/>
      <c r="MIJ274" s="710"/>
      <c r="MIK274" s="710"/>
      <c r="MIL274" s="710"/>
      <c r="MIM274" s="710"/>
      <c r="MIN274" s="710"/>
      <c r="MIO274" s="710"/>
      <c r="MIP274" s="710"/>
      <c r="MIQ274" s="710"/>
      <c r="MIR274" s="710"/>
      <c r="MIS274" s="710"/>
      <c r="MIT274" s="710"/>
      <c r="MIU274" s="710"/>
      <c r="MIV274" s="710"/>
      <c r="MIW274" s="710"/>
      <c r="MIX274" s="710"/>
      <c r="MIY274" s="710"/>
      <c r="MIZ274" s="710"/>
      <c r="MJA274" s="710"/>
      <c r="MJB274" s="710"/>
      <c r="MJC274" s="710"/>
      <c r="MJD274" s="710"/>
      <c r="MJE274" s="710"/>
      <c r="MJF274" s="710"/>
      <c r="MJG274" s="710"/>
      <c r="MJH274" s="710"/>
      <c r="MJI274" s="710"/>
      <c r="MJJ274" s="710"/>
      <c r="MJK274" s="710"/>
      <c r="MJL274" s="710"/>
      <c r="MJM274" s="710"/>
      <c r="MJN274" s="710"/>
      <c r="MJO274" s="710"/>
      <c r="MJP274" s="710"/>
      <c r="MJQ274" s="710"/>
      <c r="MJR274" s="710"/>
      <c r="MJS274" s="710"/>
      <c r="MJT274" s="710"/>
      <c r="MJU274" s="710"/>
      <c r="MJV274" s="710"/>
      <c r="MJW274" s="710"/>
      <c r="MJX274" s="710"/>
      <c r="MJY274" s="710"/>
      <c r="MJZ274" s="710"/>
      <c r="MKA274" s="710"/>
      <c r="MKB274" s="710"/>
      <c r="MKC274" s="710"/>
      <c r="MKD274" s="710"/>
      <c r="MKE274" s="710"/>
      <c r="MKF274" s="710"/>
      <c r="MKG274" s="710"/>
      <c r="MKH274" s="710"/>
      <c r="MKI274" s="710"/>
      <c r="MKJ274" s="710"/>
      <c r="MKK274" s="710"/>
      <c r="MKL274" s="710"/>
      <c r="MKM274" s="710"/>
      <c r="MKN274" s="710"/>
      <c r="MKO274" s="710"/>
      <c r="MKP274" s="710"/>
      <c r="MKQ274" s="710"/>
      <c r="MKR274" s="710"/>
      <c r="MKS274" s="710"/>
      <c r="MKT274" s="710"/>
      <c r="MKU274" s="710"/>
      <c r="MKV274" s="710"/>
      <c r="MKW274" s="710"/>
      <c r="MKX274" s="710"/>
      <c r="MKY274" s="710"/>
      <c r="MKZ274" s="710"/>
      <c r="MLA274" s="710"/>
      <c r="MLB274" s="710"/>
      <c r="MLC274" s="710"/>
      <c r="MLD274" s="710"/>
      <c r="MLE274" s="710"/>
      <c r="MLF274" s="710"/>
      <c r="MLG274" s="710"/>
      <c r="MLH274" s="710"/>
      <c r="MLI274" s="710"/>
      <c r="MLJ274" s="710"/>
      <c r="MLK274" s="710"/>
      <c r="MLL274" s="710"/>
      <c r="MLM274" s="710"/>
      <c r="MLN274" s="710"/>
      <c r="MLO274" s="710"/>
      <c r="MLP274" s="710"/>
      <c r="MLQ274" s="710"/>
      <c r="MLR274" s="710"/>
      <c r="MLS274" s="710"/>
      <c r="MLT274" s="710"/>
      <c r="MLU274" s="710"/>
      <c r="MLV274" s="710"/>
      <c r="MLW274" s="710"/>
      <c r="MLX274" s="710"/>
      <c r="MLY274" s="710"/>
      <c r="MLZ274" s="710"/>
      <c r="MMA274" s="710"/>
      <c r="MMB274" s="710"/>
      <c r="MMC274" s="710"/>
      <c r="MMD274" s="710"/>
      <c r="MME274" s="710"/>
      <c r="MMF274" s="710"/>
      <c r="MMG274" s="710"/>
      <c r="MMH274" s="710"/>
      <c r="MMI274" s="710"/>
      <c r="MMJ274" s="710"/>
      <c r="MMK274" s="710"/>
      <c r="MML274" s="710"/>
      <c r="MMM274" s="710"/>
      <c r="MMN274" s="710"/>
      <c r="MMO274" s="710"/>
      <c r="MMP274" s="710"/>
      <c r="MMQ274" s="710"/>
      <c r="MMR274" s="710"/>
      <c r="MMS274" s="710"/>
      <c r="MMT274" s="710"/>
      <c r="MMU274" s="710"/>
      <c r="MMV274" s="710"/>
      <c r="MMW274" s="710"/>
      <c r="MMX274" s="710"/>
      <c r="MMY274" s="710"/>
      <c r="MMZ274" s="710"/>
      <c r="MNA274" s="710"/>
      <c r="MNB274" s="710"/>
      <c r="MNC274" s="710"/>
      <c r="MND274" s="710"/>
      <c r="MNE274" s="710"/>
      <c r="MNF274" s="710"/>
      <c r="MNG274" s="710"/>
      <c r="MNH274" s="710"/>
      <c r="MNI274" s="710"/>
      <c r="MNJ274" s="710"/>
      <c r="MNK274" s="710"/>
      <c r="MNL274" s="710"/>
      <c r="MNM274" s="710"/>
      <c r="MNN274" s="710"/>
      <c r="MNO274" s="710"/>
      <c r="MNP274" s="710"/>
      <c r="MNQ274" s="710"/>
      <c r="MNR274" s="710"/>
      <c r="MNS274" s="710"/>
      <c r="MNT274" s="710"/>
      <c r="MNU274" s="710"/>
      <c r="MNV274" s="710"/>
      <c r="MNW274" s="710"/>
      <c r="MNX274" s="710"/>
      <c r="MNY274" s="710"/>
      <c r="MNZ274" s="710"/>
      <c r="MOA274" s="710"/>
      <c r="MOB274" s="710"/>
      <c r="MOC274" s="710"/>
      <c r="MOD274" s="710"/>
      <c r="MOE274" s="710"/>
      <c r="MOF274" s="710"/>
      <c r="MOG274" s="710"/>
      <c r="MOH274" s="710"/>
      <c r="MOI274" s="710"/>
      <c r="MOJ274" s="710"/>
      <c r="MOK274" s="710"/>
      <c r="MOL274" s="710"/>
      <c r="MOM274" s="710"/>
      <c r="MON274" s="710"/>
      <c r="MOO274" s="710"/>
      <c r="MOP274" s="710"/>
      <c r="MOQ274" s="710"/>
      <c r="MOR274" s="710"/>
      <c r="MOS274" s="710"/>
      <c r="MOT274" s="710"/>
      <c r="MOU274" s="710"/>
      <c r="MOV274" s="710"/>
      <c r="MOW274" s="710"/>
      <c r="MOX274" s="710"/>
      <c r="MOY274" s="710"/>
      <c r="MOZ274" s="710"/>
      <c r="MPA274" s="710"/>
      <c r="MPB274" s="710"/>
      <c r="MPC274" s="710"/>
      <c r="MPD274" s="710"/>
      <c r="MPE274" s="710"/>
      <c r="MPF274" s="710"/>
      <c r="MPG274" s="710"/>
      <c r="MPH274" s="710"/>
      <c r="MPI274" s="710"/>
      <c r="MPJ274" s="710"/>
      <c r="MPK274" s="710"/>
      <c r="MPL274" s="710"/>
      <c r="MPM274" s="710"/>
      <c r="MPN274" s="710"/>
      <c r="MPO274" s="710"/>
      <c r="MPP274" s="710"/>
      <c r="MPQ274" s="710"/>
      <c r="MPR274" s="710"/>
      <c r="MPS274" s="710"/>
      <c r="MPT274" s="710"/>
      <c r="MPU274" s="710"/>
      <c r="MPV274" s="710"/>
      <c r="MPW274" s="710"/>
      <c r="MPX274" s="710"/>
      <c r="MPY274" s="710"/>
      <c r="MPZ274" s="710"/>
      <c r="MQA274" s="710"/>
      <c r="MQB274" s="710"/>
      <c r="MQC274" s="710"/>
      <c r="MQD274" s="710"/>
      <c r="MQE274" s="710"/>
      <c r="MQF274" s="710"/>
      <c r="MQG274" s="710"/>
      <c r="MQH274" s="710"/>
      <c r="MQI274" s="710"/>
      <c r="MQJ274" s="710"/>
      <c r="MQK274" s="710"/>
      <c r="MQL274" s="710"/>
      <c r="MQM274" s="710"/>
      <c r="MQN274" s="710"/>
      <c r="MQO274" s="710"/>
      <c r="MQP274" s="710"/>
      <c r="MQQ274" s="710"/>
      <c r="MQR274" s="710"/>
      <c r="MQS274" s="710"/>
      <c r="MQT274" s="710"/>
      <c r="MQU274" s="710"/>
      <c r="MQV274" s="710"/>
      <c r="MQW274" s="710"/>
      <c r="MQX274" s="710"/>
      <c r="MQY274" s="710"/>
      <c r="MQZ274" s="710"/>
      <c r="MRA274" s="710"/>
      <c r="MRB274" s="710"/>
      <c r="MRC274" s="710"/>
      <c r="MRD274" s="710"/>
      <c r="MRE274" s="710"/>
      <c r="MRF274" s="710"/>
      <c r="MRG274" s="710"/>
      <c r="MRH274" s="710"/>
      <c r="MRI274" s="710"/>
      <c r="MRJ274" s="710"/>
      <c r="MRK274" s="710"/>
      <c r="MRL274" s="710"/>
      <c r="MRM274" s="710"/>
      <c r="MRN274" s="710"/>
      <c r="MRO274" s="710"/>
      <c r="MRP274" s="710"/>
      <c r="MRQ274" s="710"/>
      <c r="MRR274" s="710"/>
      <c r="MRS274" s="710"/>
      <c r="MRT274" s="710"/>
      <c r="MRU274" s="710"/>
      <c r="MRV274" s="710"/>
      <c r="MRW274" s="710"/>
      <c r="MRX274" s="710"/>
      <c r="MRY274" s="710"/>
      <c r="MRZ274" s="710"/>
      <c r="MSA274" s="710"/>
      <c r="MSB274" s="710"/>
      <c r="MSC274" s="710"/>
      <c r="MSD274" s="710"/>
      <c r="MSE274" s="710"/>
      <c r="MSF274" s="710"/>
      <c r="MSG274" s="710"/>
      <c r="MSH274" s="710"/>
      <c r="MSI274" s="710"/>
      <c r="MSJ274" s="710"/>
      <c r="MSK274" s="710"/>
      <c r="MSL274" s="710"/>
      <c r="MSM274" s="710"/>
      <c r="MSN274" s="710"/>
      <c r="MSO274" s="710"/>
      <c r="MSP274" s="710"/>
      <c r="MSQ274" s="710"/>
      <c r="MSR274" s="710"/>
      <c r="MSS274" s="710"/>
      <c r="MST274" s="710"/>
      <c r="MSU274" s="710"/>
      <c r="MSV274" s="710"/>
      <c r="MSW274" s="710"/>
      <c r="MSX274" s="710"/>
      <c r="MSY274" s="710"/>
      <c r="MSZ274" s="710"/>
      <c r="MTA274" s="710"/>
      <c r="MTB274" s="710"/>
      <c r="MTC274" s="710"/>
      <c r="MTD274" s="710"/>
      <c r="MTE274" s="710"/>
      <c r="MTF274" s="710"/>
      <c r="MTG274" s="710"/>
      <c r="MTH274" s="710"/>
      <c r="MTI274" s="710"/>
      <c r="MTJ274" s="710"/>
      <c r="MTK274" s="710"/>
      <c r="MTL274" s="710"/>
      <c r="MTM274" s="710"/>
      <c r="MTN274" s="710"/>
      <c r="MTO274" s="710"/>
      <c r="MTP274" s="710"/>
      <c r="MTQ274" s="710"/>
      <c r="MTR274" s="710"/>
      <c r="MTS274" s="710"/>
      <c r="MTT274" s="710"/>
      <c r="MTU274" s="710"/>
      <c r="MTV274" s="710"/>
      <c r="MTW274" s="710"/>
      <c r="MTX274" s="710"/>
      <c r="MTY274" s="710"/>
      <c r="MTZ274" s="710"/>
      <c r="MUA274" s="710"/>
      <c r="MUB274" s="710"/>
      <c r="MUC274" s="710"/>
      <c r="MUD274" s="710"/>
      <c r="MUE274" s="710"/>
      <c r="MUF274" s="710"/>
      <c r="MUG274" s="710"/>
      <c r="MUH274" s="710"/>
      <c r="MUI274" s="710"/>
      <c r="MUJ274" s="710"/>
      <c r="MUK274" s="710"/>
      <c r="MUL274" s="710"/>
      <c r="MUM274" s="710"/>
      <c r="MUN274" s="710"/>
      <c r="MUO274" s="710"/>
      <c r="MUP274" s="710"/>
      <c r="MUQ274" s="710"/>
      <c r="MUR274" s="710"/>
      <c r="MUS274" s="710"/>
      <c r="MUT274" s="710"/>
      <c r="MUU274" s="710"/>
      <c r="MUV274" s="710"/>
      <c r="MUW274" s="710"/>
      <c r="MUX274" s="710"/>
      <c r="MUY274" s="710"/>
      <c r="MUZ274" s="710"/>
      <c r="MVA274" s="710"/>
      <c r="MVB274" s="710"/>
      <c r="MVC274" s="710"/>
      <c r="MVD274" s="710"/>
      <c r="MVE274" s="710"/>
      <c r="MVF274" s="710"/>
      <c r="MVG274" s="710"/>
      <c r="MVH274" s="710"/>
      <c r="MVI274" s="710"/>
      <c r="MVJ274" s="710"/>
      <c r="MVK274" s="710"/>
      <c r="MVL274" s="710"/>
      <c r="MVM274" s="710"/>
      <c r="MVN274" s="710"/>
      <c r="MVO274" s="710"/>
      <c r="MVP274" s="710"/>
      <c r="MVQ274" s="710"/>
      <c r="MVR274" s="710"/>
      <c r="MVS274" s="710"/>
      <c r="MVT274" s="710"/>
      <c r="MVU274" s="710"/>
      <c r="MVV274" s="710"/>
      <c r="MVW274" s="710"/>
      <c r="MVX274" s="710"/>
      <c r="MVY274" s="710"/>
      <c r="MVZ274" s="710"/>
      <c r="MWA274" s="710"/>
      <c r="MWB274" s="710"/>
      <c r="MWC274" s="710"/>
      <c r="MWD274" s="710"/>
      <c r="MWE274" s="710"/>
      <c r="MWF274" s="710"/>
      <c r="MWG274" s="710"/>
      <c r="MWH274" s="710"/>
      <c r="MWI274" s="710"/>
      <c r="MWJ274" s="710"/>
      <c r="MWK274" s="710"/>
      <c r="MWL274" s="710"/>
      <c r="MWM274" s="710"/>
      <c r="MWN274" s="710"/>
      <c r="MWO274" s="710"/>
      <c r="MWP274" s="710"/>
      <c r="MWQ274" s="710"/>
      <c r="MWR274" s="710"/>
      <c r="MWS274" s="710"/>
      <c r="MWT274" s="710"/>
      <c r="MWU274" s="710"/>
      <c r="MWV274" s="710"/>
      <c r="MWW274" s="710"/>
      <c r="MWX274" s="710"/>
      <c r="MWY274" s="710"/>
      <c r="MWZ274" s="710"/>
      <c r="MXA274" s="710"/>
      <c r="MXB274" s="710"/>
      <c r="MXC274" s="710"/>
      <c r="MXD274" s="710"/>
      <c r="MXE274" s="710"/>
      <c r="MXF274" s="710"/>
      <c r="MXG274" s="710"/>
      <c r="MXH274" s="710"/>
      <c r="MXI274" s="710"/>
      <c r="MXJ274" s="710"/>
      <c r="MXK274" s="710"/>
      <c r="MXL274" s="710"/>
      <c r="MXM274" s="710"/>
      <c r="MXN274" s="710"/>
      <c r="MXO274" s="710"/>
      <c r="MXP274" s="710"/>
      <c r="MXQ274" s="710"/>
      <c r="MXR274" s="710"/>
      <c r="MXS274" s="710"/>
      <c r="MXT274" s="710"/>
      <c r="MXU274" s="710"/>
      <c r="MXV274" s="710"/>
      <c r="MXW274" s="710"/>
      <c r="MXX274" s="710"/>
      <c r="MXY274" s="710"/>
      <c r="MXZ274" s="710"/>
      <c r="MYA274" s="710"/>
      <c r="MYB274" s="710"/>
      <c r="MYC274" s="710"/>
      <c r="MYD274" s="710"/>
      <c r="MYE274" s="710"/>
      <c r="MYF274" s="710"/>
      <c r="MYG274" s="710"/>
      <c r="MYH274" s="710"/>
      <c r="MYI274" s="710"/>
      <c r="MYJ274" s="710"/>
      <c r="MYK274" s="710"/>
      <c r="MYL274" s="710"/>
      <c r="MYM274" s="710"/>
      <c r="MYN274" s="710"/>
      <c r="MYO274" s="710"/>
      <c r="MYP274" s="710"/>
      <c r="MYQ274" s="710"/>
      <c r="MYR274" s="710"/>
      <c r="MYS274" s="710"/>
      <c r="MYT274" s="710"/>
      <c r="MYU274" s="710"/>
      <c r="MYV274" s="710"/>
      <c r="MYW274" s="710"/>
      <c r="MYX274" s="710"/>
      <c r="MYY274" s="710"/>
      <c r="MYZ274" s="710"/>
      <c r="MZA274" s="710"/>
      <c r="MZB274" s="710"/>
      <c r="MZC274" s="710"/>
      <c r="MZD274" s="710"/>
      <c r="MZE274" s="710"/>
      <c r="MZF274" s="710"/>
      <c r="MZG274" s="710"/>
      <c r="MZH274" s="710"/>
      <c r="MZI274" s="710"/>
      <c r="MZJ274" s="710"/>
      <c r="MZK274" s="710"/>
      <c r="MZL274" s="710"/>
      <c r="MZM274" s="710"/>
      <c r="MZN274" s="710"/>
      <c r="MZO274" s="710"/>
      <c r="MZP274" s="710"/>
      <c r="MZQ274" s="710"/>
      <c r="MZR274" s="710"/>
      <c r="MZS274" s="710"/>
      <c r="MZT274" s="710"/>
      <c r="MZU274" s="710"/>
      <c r="MZV274" s="710"/>
      <c r="MZW274" s="710"/>
      <c r="MZX274" s="710"/>
      <c r="MZY274" s="710"/>
      <c r="MZZ274" s="710"/>
      <c r="NAA274" s="710"/>
      <c r="NAB274" s="710"/>
      <c r="NAC274" s="710"/>
      <c r="NAD274" s="710"/>
      <c r="NAE274" s="710"/>
      <c r="NAF274" s="710"/>
      <c r="NAG274" s="710"/>
      <c r="NAH274" s="710"/>
      <c r="NAI274" s="710"/>
      <c r="NAJ274" s="710"/>
      <c r="NAK274" s="710"/>
      <c r="NAL274" s="710"/>
      <c r="NAM274" s="710"/>
      <c r="NAN274" s="710"/>
      <c r="NAO274" s="710"/>
      <c r="NAP274" s="710"/>
      <c r="NAQ274" s="710"/>
      <c r="NAR274" s="710"/>
      <c r="NAS274" s="710"/>
      <c r="NAT274" s="710"/>
      <c r="NAU274" s="710"/>
      <c r="NAV274" s="710"/>
      <c r="NAW274" s="710"/>
      <c r="NAX274" s="710"/>
      <c r="NAY274" s="710"/>
      <c r="NAZ274" s="710"/>
      <c r="NBA274" s="710"/>
      <c r="NBB274" s="710"/>
      <c r="NBC274" s="710"/>
      <c r="NBD274" s="710"/>
      <c r="NBE274" s="710"/>
      <c r="NBF274" s="710"/>
      <c r="NBG274" s="710"/>
      <c r="NBH274" s="710"/>
      <c r="NBI274" s="710"/>
      <c r="NBJ274" s="710"/>
      <c r="NBK274" s="710"/>
      <c r="NBL274" s="710"/>
      <c r="NBM274" s="710"/>
      <c r="NBN274" s="710"/>
      <c r="NBO274" s="710"/>
      <c r="NBP274" s="710"/>
      <c r="NBQ274" s="710"/>
      <c r="NBR274" s="710"/>
      <c r="NBS274" s="710"/>
      <c r="NBT274" s="710"/>
      <c r="NBU274" s="710"/>
      <c r="NBV274" s="710"/>
      <c r="NBW274" s="710"/>
      <c r="NBX274" s="710"/>
      <c r="NBY274" s="710"/>
      <c r="NBZ274" s="710"/>
      <c r="NCA274" s="710"/>
      <c r="NCB274" s="710"/>
      <c r="NCC274" s="710"/>
      <c r="NCD274" s="710"/>
      <c r="NCE274" s="710"/>
      <c r="NCF274" s="710"/>
      <c r="NCG274" s="710"/>
      <c r="NCH274" s="710"/>
      <c r="NCI274" s="710"/>
      <c r="NCJ274" s="710"/>
      <c r="NCK274" s="710"/>
      <c r="NCL274" s="710"/>
      <c r="NCM274" s="710"/>
      <c r="NCN274" s="710"/>
      <c r="NCO274" s="710"/>
      <c r="NCP274" s="710"/>
      <c r="NCQ274" s="710"/>
      <c r="NCR274" s="710"/>
      <c r="NCS274" s="710"/>
      <c r="NCT274" s="710"/>
      <c r="NCU274" s="710"/>
      <c r="NCV274" s="710"/>
      <c r="NCW274" s="710"/>
      <c r="NCX274" s="710"/>
      <c r="NCY274" s="710"/>
      <c r="NCZ274" s="710"/>
      <c r="NDA274" s="710"/>
      <c r="NDB274" s="710"/>
      <c r="NDC274" s="710"/>
      <c r="NDD274" s="710"/>
      <c r="NDE274" s="710"/>
      <c r="NDF274" s="710"/>
      <c r="NDG274" s="710"/>
      <c r="NDH274" s="710"/>
      <c r="NDI274" s="710"/>
      <c r="NDJ274" s="710"/>
      <c r="NDK274" s="710"/>
      <c r="NDL274" s="710"/>
      <c r="NDM274" s="710"/>
      <c r="NDN274" s="710"/>
      <c r="NDO274" s="710"/>
      <c r="NDP274" s="710"/>
      <c r="NDQ274" s="710"/>
      <c r="NDR274" s="710"/>
      <c r="NDS274" s="710"/>
      <c r="NDT274" s="710"/>
      <c r="NDU274" s="710"/>
      <c r="NDV274" s="710"/>
      <c r="NDW274" s="710"/>
      <c r="NDX274" s="710"/>
      <c r="NDY274" s="710"/>
      <c r="NDZ274" s="710"/>
      <c r="NEA274" s="710"/>
      <c r="NEB274" s="710"/>
      <c r="NEC274" s="710"/>
      <c r="NED274" s="710"/>
      <c r="NEE274" s="710"/>
      <c r="NEF274" s="710"/>
      <c r="NEG274" s="710"/>
      <c r="NEH274" s="710"/>
      <c r="NEI274" s="710"/>
      <c r="NEJ274" s="710"/>
      <c r="NEK274" s="710"/>
      <c r="NEL274" s="710"/>
      <c r="NEM274" s="710"/>
      <c r="NEN274" s="710"/>
      <c r="NEO274" s="710"/>
      <c r="NEP274" s="710"/>
      <c r="NEQ274" s="710"/>
      <c r="NER274" s="710"/>
      <c r="NES274" s="710"/>
      <c r="NET274" s="710"/>
      <c r="NEU274" s="710"/>
      <c r="NEV274" s="710"/>
      <c r="NEW274" s="710"/>
      <c r="NEX274" s="710"/>
      <c r="NEY274" s="710"/>
      <c r="NEZ274" s="710"/>
      <c r="NFA274" s="710"/>
      <c r="NFB274" s="710"/>
      <c r="NFC274" s="710"/>
      <c r="NFD274" s="710"/>
      <c r="NFE274" s="710"/>
      <c r="NFF274" s="710"/>
      <c r="NFG274" s="710"/>
      <c r="NFH274" s="710"/>
      <c r="NFI274" s="710"/>
      <c r="NFJ274" s="710"/>
      <c r="NFK274" s="710"/>
      <c r="NFL274" s="710"/>
      <c r="NFM274" s="710"/>
      <c r="NFN274" s="710"/>
      <c r="NFO274" s="710"/>
      <c r="NFP274" s="710"/>
      <c r="NFQ274" s="710"/>
      <c r="NFR274" s="710"/>
      <c r="NFS274" s="710"/>
      <c r="NFT274" s="710"/>
      <c r="NFU274" s="710"/>
      <c r="NFV274" s="710"/>
      <c r="NFW274" s="710"/>
      <c r="NFX274" s="710"/>
      <c r="NFY274" s="710"/>
      <c r="NFZ274" s="710"/>
      <c r="NGA274" s="710"/>
      <c r="NGB274" s="710"/>
      <c r="NGC274" s="710"/>
      <c r="NGD274" s="710"/>
      <c r="NGE274" s="710"/>
      <c r="NGF274" s="710"/>
      <c r="NGG274" s="710"/>
      <c r="NGH274" s="710"/>
      <c r="NGI274" s="710"/>
      <c r="NGJ274" s="710"/>
      <c r="NGK274" s="710"/>
      <c r="NGL274" s="710"/>
      <c r="NGM274" s="710"/>
      <c r="NGN274" s="710"/>
      <c r="NGO274" s="710"/>
      <c r="NGP274" s="710"/>
      <c r="NGQ274" s="710"/>
      <c r="NGR274" s="710"/>
      <c r="NGS274" s="710"/>
      <c r="NGT274" s="710"/>
      <c r="NGU274" s="710"/>
      <c r="NGV274" s="710"/>
      <c r="NGW274" s="710"/>
      <c r="NGX274" s="710"/>
      <c r="NGY274" s="710"/>
      <c r="NGZ274" s="710"/>
      <c r="NHA274" s="710"/>
      <c r="NHB274" s="710"/>
      <c r="NHC274" s="710"/>
      <c r="NHD274" s="710"/>
      <c r="NHE274" s="710"/>
      <c r="NHF274" s="710"/>
      <c r="NHG274" s="710"/>
      <c r="NHH274" s="710"/>
      <c r="NHI274" s="710"/>
      <c r="NHJ274" s="710"/>
      <c r="NHK274" s="710"/>
      <c r="NHL274" s="710"/>
      <c r="NHM274" s="710"/>
      <c r="NHN274" s="710"/>
      <c r="NHO274" s="710"/>
      <c r="NHP274" s="710"/>
      <c r="NHQ274" s="710"/>
      <c r="NHR274" s="710"/>
      <c r="NHS274" s="710"/>
      <c r="NHT274" s="710"/>
      <c r="NHU274" s="710"/>
      <c r="NHV274" s="710"/>
      <c r="NHW274" s="710"/>
      <c r="NHX274" s="710"/>
      <c r="NHY274" s="710"/>
      <c r="NHZ274" s="710"/>
      <c r="NIA274" s="710"/>
      <c r="NIB274" s="710"/>
      <c r="NIC274" s="710"/>
      <c r="NID274" s="710"/>
      <c r="NIE274" s="710"/>
      <c r="NIF274" s="710"/>
      <c r="NIG274" s="710"/>
      <c r="NIH274" s="710"/>
      <c r="NII274" s="710"/>
      <c r="NIJ274" s="710"/>
      <c r="NIK274" s="710"/>
      <c r="NIL274" s="710"/>
      <c r="NIM274" s="710"/>
      <c r="NIN274" s="710"/>
      <c r="NIO274" s="710"/>
      <c r="NIP274" s="710"/>
      <c r="NIQ274" s="710"/>
      <c r="NIR274" s="710"/>
      <c r="NIS274" s="710"/>
      <c r="NIT274" s="710"/>
      <c r="NIU274" s="710"/>
      <c r="NIV274" s="710"/>
      <c r="NIW274" s="710"/>
      <c r="NIX274" s="710"/>
      <c r="NIY274" s="710"/>
      <c r="NIZ274" s="710"/>
      <c r="NJA274" s="710"/>
      <c r="NJB274" s="710"/>
      <c r="NJC274" s="710"/>
      <c r="NJD274" s="710"/>
      <c r="NJE274" s="710"/>
      <c r="NJF274" s="710"/>
      <c r="NJG274" s="710"/>
      <c r="NJH274" s="710"/>
      <c r="NJI274" s="710"/>
      <c r="NJJ274" s="710"/>
      <c r="NJK274" s="710"/>
      <c r="NJL274" s="710"/>
      <c r="NJM274" s="710"/>
      <c r="NJN274" s="710"/>
      <c r="NJO274" s="710"/>
      <c r="NJP274" s="710"/>
      <c r="NJQ274" s="710"/>
      <c r="NJR274" s="710"/>
      <c r="NJS274" s="710"/>
      <c r="NJT274" s="710"/>
      <c r="NJU274" s="710"/>
      <c r="NJV274" s="710"/>
      <c r="NJW274" s="710"/>
      <c r="NJX274" s="710"/>
      <c r="NJY274" s="710"/>
      <c r="NJZ274" s="710"/>
      <c r="NKA274" s="710"/>
      <c r="NKB274" s="710"/>
      <c r="NKC274" s="710"/>
      <c r="NKD274" s="710"/>
      <c r="NKE274" s="710"/>
      <c r="NKF274" s="710"/>
      <c r="NKG274" s="710"/>
      <c r="NKH274" s="710"/>
      <c r="NKI274" s="710"/>
      <c r="NKJ274" s="710"/>
      <c r="NKK274" s="710"/>
      <c r="NKL274" s="710"/>
      <c r="NKM274" s="710"/>
      <c r="NKN274" s="710"/>
      <c r="NKO274" s="710"/>
      <c r="NKP274" s="710"/>
      <c r="NKQ274" s="710"/>
      <c r="NKR274" s="710"/>
      <c r="NKS274" s="710"/>
      <c r="NKT274" s="710"/>
      <c r="NKU274" s="710"/>
      <c r="NKV274" s="710"/>
      <c r="NKW274" s="710"/>
      <c r="NKX274" s="710"/>
      <c r="NKY274" s="710"/>
      <c r="NKZ274" s="710"/>
      <c r="NLA274" s="710"/>
      <c r="NLB274" s="710"/>
      <c r="NLC274" s="710"/>
      <c r="NLD274" s="710"/>
      <c r="NLE274" s="710"/>
      <c r="NLF274" s="710"/>
      <c r="NLG274" s="710"/>
      <c r="NLH274" s="710"/>
      <c r="NLI274" s="710"/>
      <c r="NLJ274" s="710"/>
      <c r="NLK274" s="710"/>
      <c r="NLL274" s="710"/>
      <c r="NLM274" s="710"/>
      <c r="NLN274" s="710"/>
      <c r="NLO274" s="710"/>
      <c r="NLP274" s="710"/>
      <c r="NLQ274" s="710"/>
      <c r="NLR274" s="710"/>
      <c r="NLS274" s="710"/>
      <c r="NLT274" s="710"/>
      <c r="NLU274" s="710"/>
      <c r="NLV274" s="710"/>
      <c r="NLW274" s="710"/>
      <c r="NLX274" s="710"/>
      <c r="NLY274" s="710"/>
      <c r="NLZ274" s="710"/>
      <c r="NMA274" s="710"/>
      <c r="NMB274" s="710"/>
      <c r="NMC274" s="710"/>
      <c r="NMD274" s="710"/>
      <c r="NME274" s="710"/>
      <c r="NMF274" s="710"/>
      <c r="NMG274" s="710"/>
      <c r="NMH274" s="710"/>
      <c r="NMI274" s="710"/>
      <c r="NMJ274" s="710"/>
      <c r="NMK274" s="710"/>
      <c r="NML274" s="710"/>
      <c r="NMM274" s="710"/>
      <c r="NMN274" s="710"/>
      <c r="NMO274" s="710"/>
      <c r="NMP274" s="710"/>
      <c r="NMQ274" s="710"/>
      <c r="NMR274" s="710"/>
      <c r="NMS274" s="710"/>
      <c r="NMT274" s="710"/>
      <c r="NMU274" s="710"/>
      <c r="NMV274" s="710"/>
      <c r="NMW274" s="710"/>
      <c r="NMX274" s="710"/>
      <c r="NMY274" s="710"/>
      <c r="NMZ274" s="710"/>
      <c r="NNA274" s="710"/>
      <c r="NNB274" s="710"/>
      <c r="NNC274" s="710"/>
      <c r="NND274" s="710"/>
      <c r="NNE274" s="710"/>
      <c r="NNF274" s="710"/>
      <c r="NNG274" s="710"/>
      <c r="NNH274" s="710"/>
      <c r="NNI274" s="710"/>
      <c r="NNJ274" s="710"/>
      <c r="NNK274" s="710"/>
      <c r="NNL274" s="710"/>
      <c r="NNM274" s="710"/>
      <c r="NNN274" s="710"/>
      <c r="NNO274" s="710"/>
      <c r="NNP274" s="710"/>
      <c r="NNQ274" s="710"/>
      <c r="NNR274" s="710"/>
      <c r="NNS274" s="710"/>
      <c r="NNT274" s="710"/>
      <c r="NNU274" s="710"/>
      <c r="NNV274" s="710"/>
      <c r="NNW274" s="710"/>
      <c r="NNX274" s="710"/>
      <c r="NNY274" s="710"/>
      <c r="NNZ274" s="710"/>
      <c r="NOA274" s="710"/>
      <c r="NOB274" s="710"/>
      <c r="NOC274" s="710"/>
      <c r="NOD274" s="710"/>
      <c r="NOE274" s="710"/>
      <c r="NOF274" s="710"/>
      <c r="NOG274" s="710"/>
      <c r="NOH274" s="710"/>
      <c r="NOI274" s="710"/>
      <c r="NOJ274" s="710"/>
      <c r="NOK274" s="710"/>
      <c r="NOL274" s="710"/>
      <c r="NOM274" s="710"/>
      <c r="NON274" s="710"/>
      <c r="NOO274" s="710"/>
      <c r="NOP274" s="710"/>
      <c r="NOQ274" s="710"/>
      <c r="NOR274" s="710"/>
      <c r="NOS274" s="710"/>
      <c r="NOT274" s="710"/>
      <c r="NOU274" s="710"/>
      <c r="NOV274" s="710"/>
      <c r="NOW274" s="710"/>
      <c r="NOX274" s="710"/>
      <c r="NOY274" s="710"/>
      <c r="NOZ274" s="710"/>
      <c r="NPA274" s="710"/>
      <c r="NPB274" s="710"/>
      <c r="NPC274" s="710"/>
      <c r="NPD274" s="710"/>
      <c r="NPE274" s="710"/>
      <c r="NPF274" s="710"/>
      <c r="NPG274" s="710"/>
      <c r="NPH274" s="710"/>
      <c r="NPI274" s="710"/>
      <c r="NPJ274" s="710"/>
      <c r="NPK274" s="710"/>
      <c r="NPL274" s="710"/>
      <c r="NPM274" s="710"/>
      <c r="NPN274" s="710"/>
      <c r="NPO274" s="710"/>
      <c r="NPP274" s="710"/>
      <c r="NPQ274" s="710"/>
      <c r="NPR274" s="710"/>
      <c r="NPS274" s="710"/>
      <c r="NPT274" s="710"/>
      <c r="NPU274" s="710"/>
      <c r="NPV274" s="710"/>
      <c r="NPW274" s="710"/>
      <c r="NPX274" s="710"/>
      <c r="NPY274" s="710"/>
      <c r="NPZ274" s="710"/>
      <c r="NQA274" s="710"/>
      <c r="NQB274" s="710"/>
      <c r="NQC274" s="710"/>
      <c r="NQD274" s="710"/>
      <c r="NQE274" s="710"/>
      <c r="NQF274" s="710"/>
      <c r="NQG274" s="710"/>
      <c r="NQH274" s="710"/>
      <c r="NQI274" s="710"/>
      <c r="NQJ274" s="710"/>
      <c r="NQK274" s="710"/>
      <c r="NQL274" s="710"/>
      <c r="NQM274" s="710"/>
      <c r="NQN274" s="710"/>
      <c r="NQO274" s="710"/>
      <c r="NQP274" s="710"/>
      <c r="NQQ274" s="710"/>
      <c r="NQR274" s="710"/>
      <c r="NQS274" s="710"/>
      <c r="NQT274" s="710"/>
      <c r="NQU274" s="710"/>
      <c r="NQV274" s="710"/>
      <c r="NQW274" s="710"/>
      <c r="NQX274" s="710"/>
      <c r="NQY274" s="710"/>
      <c r="NQZ274" s="710"/>
      <c r="NRA274" s="710"/>
      <c r="NRB274" s="710"/>
      <c r="NRC274" s="710"/>
      <c r="NRD274" s="710"/>
      <c r="NRE274" s="710"/>
      <c r="NRF274" s="710"/>
      <c r="NRG274" s="710"/>
      <c r="NRH274" s="710"/>
      <c r="NRI274" s="710"/>
      <c r="NRJ274" s="710"/>
      <c r="NRK274" s="710"/>
      <c r="NRL274" s="710"/>
      <c r="NRM274" s="710"/>
      <c r="NRN274" s="710"/>
      <c r="NRO274" s="710"/>
      <c r="NRP274" s="710"/>
      <c r="NRQ274" s="710"/>
      <c r="NRR274" s="710"/>
      <c r="NRS274" s="710"/>
      <c r="NRT274" s="710"/>
      <c r="NRU274" s="710"/>
      <c r="NRV274" s="710"/>
      <c r="NRW274" s="710"/>
      <c r="NRX274" s="710"/>
      <c r="NRY274" s="710"/>
      <c r="NRZ274" s="710"/>
      <c r="NSA274" s="710"/>
      <c r="NSB274" s="710"/>
      <c r="NSC274" s="710"/>
      <c r="NSD274" s="710"/>
      <c r="NSE274" s="710"/>
      <c r="NSF274" s="710"/>
      <c r="NSG274" s="710"/>
      <c r="NSH274" s="710"/>
      <c r="NSI274" s="710"/>
      <c r="NSJ274" s="710"/>
      <c r="NSK274" s="710"/>
      <c r="NSL274" s="710"/>
      <c r="NSM274" s="710"/>
      <c r="NSN274" s="710"/>
      <c r="NSO274" s="710"/>
      <c r="NSP274" s="710"/>
      <c r="NSQ274" s="710"/>
      <c r="NSR274" s="710"/>
      <c r="NSS274" s="710"/>
      <c r="NST274" s="710"/>
      <c r="NSU274" s="710"/>
      <c r="NSV274" s="710"/>
      <c r="NSW274" s="710"/>
      <c r="NSX274" s="710"/>
      <c r="NSY274" s="710"/>
      <c r="NSZ274" s="710"/>
      <c r="NTA274" s="710"/>
      <c r="NTB274" s="710"/>
      <c r="NTC274" s="710"/>
      <c r="NTD274" s="710"/>
      <c r="NTE274" s="710"/>
      <c r="NTF274" s="710"/>
      <c r="NTG274" s="710"/>
      <c r="NTH274" s="710"/>
      <c r="NTI274" s="710"/>
      <c r="NTJ274" s="710"/>
      <c r="NTK274" s="710"/>
      <c r="NTL274" s="710"/>
      <c r="NTM274" s="710"/>
      <c r="NTN274" s="710"/>
      <c r="NTO274" s="710"/>
      <c r="NTP274" s="710"/>
      <c r="NTQ274" s="710"/>
      <c r="NTR274" s="710"/>
      <c r="NTS274" s="710"/>
      <c r="NTT274" s="710"/>
      <c r="NTU274" s="710"/>
      <c r="NTV274" s="710"/>
      <c r="NTW274" s="710"/>
      <c r="NTX274" s="710"/>
      <c r="NTY274" s="710"/>
      <c r="NTZ274" s="710"/>
      <c r="NUA274" s="710"/>
      <c r="NUB274" s="710"/>
      <c r="NUC274" s="710"/>
      <c r="NUD274" s="710"/>
      <c r="NUE274" s="710"/>
      <c r="NUF274" s="710"/>
      <c r="NUG274" s="710"/>
      <c r="NUH274" s="710"/>
      <c r="NUI274" s="710"/>
      <c r="NUJ274" s="710"/>
      <c r="NUK274" s="710"/>
      <c r="NUL274" s="710"/>
      <c r="NUM274" s="710"/>
      <c r="NUN274" s="710"/>
      <c r="NUO274" s="710"/>
      <c r="NUP274" s="710"/>
      <c r="NUQ274" s="710"/>
      <c r="NUR274" s="710"/>
      <c r="NUS274" s="710"/>
      <c r="NUT274" s="710"/>
      <c r="NUU274" s="710"/>
      <c r="NUV274" s="710"/>
      <c r="NUW274" s="710"/>
      <c r="NUX274" s="710"/>
      <c r="NUY274" s="710"/>
      <c r="NUZ274" s="710"/>
      <c r="NVA274" s="710"/>
      <c r="NVB274" s="710"/>
      <c r="NVC274" s="710"/>
      <c r="NVD274" s="710"/>
      <c r="NVE274" s="710"/>
      <c r="NVF274" s="710"/>
      <c r="NVG274" s="710"/>
      <c r="NVH274" s="710"/>
      <c r="NVI274" s="710"/>
      <c r="NVJ274" s="710"/>
      <c r="NVK274" s="710"/>
      <c r="NVL274" s="710"/>
      <c r="NVM274" s="710"/>
      <c r="NVN274" s="710"/>
      <c r="NVO274" s="710"/>
      <c r="NVP274" s="710"/>
      <c r="NVQ274" s="710"/>
      <c r="NVR274" s="710"/>
      <c r="NVS274" s="710"/>
      <c r="NVT274" s="710"/>
      <c r="NVU274" s="710"/>
      <c r="NVV274" s="710"/>
      <c r="NVW274" s="710"/>
      <c r="NVX274" s="710"/>
      <c r="NVY274" s="710"/>
      <c r="NVZ274" s="710"/>
      <c r="NWA274" s="710"/>
      <c r="NWB274" s="710"/>
      <c r="NWC274" s="710"/>
      <c r="NWD274" s="710"/>
      <c r="NWE274" s="710"/>
      <c r="NWF274" s="710"/>
      <c r="NWG274" s="710"/>
      <c r="NWH274" s="710"/>
      <c r="NWI274" s="710"/>
      <c r="NWJ274" s="710"/>
      <c r="NWK274" s="710"/>
      <c r="NWL274" s="710"/>
      <c r="NWM274" s="710"/>
      <c r="NWN274" s="710"/>
      <c r="NWO274" s="710"/>
      <c r="NWP274" s="710"/>
      <c r="NWQ274" s="710"/>
      <c r="NWR274" s="710"/>
      <c r="NWS274" s="710"/>
      <c r="NWT274" s="710"/>
      <c r="NWU274" s="710"/>
      <c r="NWV274" s="710"/>
      <c r="NWW274" s="710"/>
      <c r="NWX274" s="710"/>
      <c r="NWY274" s="710"/>
      <c r="NWZ274" s="710"/>
      <c r="NXA274" s="710"/>
      <c r="NXB274" s="710"/>
      <c r="NXC274" s="710"/>
      <c r="NXD274" s="710"/>
      <c r="NXE274" s="710"/>
      <c r="NXF274" s="710"/>
      <c r="NXG274" s="710"/>
      <c r="NXH274" s="710"/>
      <c r="NXI274" s="710"/>
      <c r="NXJ274" s="710"/>
      <c r="NXK274" s="710"/>
      <c r="NXL274" s="710"/>
      <c r="NXM274" s="710"/>
      <c r="NXN274" s="710"/>
      <c r="NXO274" s="710"/>
      <c r="NXP274" s="710"/>
      <c r="NXQ274" s="710"/>
      <c r="NXR274" s="710"/>
      <c r="NXS274" s="710"/>
      <c r="NXT274" s="710"/>
      <c r="NXU274" s="710"/>
      <c r="NXV274" s="710"/>
      <c r="NXW274" s="710"/>
      <c r="NXX274" s="710"/>
      <c r="NXY274" s="710"/>
      <c r="NXZ274" s="710"/>
      <c r="NYA274" s="710"/>
      <c r="NYB274" s="710"/>
      <c r="NYC274" s="710"/>
      <c r="NYD274" s="710"/>
      <c r="NYE274" s="710"/>
      <c r="NYF274" s="710"/>
      <c r="NYG274" s="710"/>
      <c r="NYH274" s="710"/>
      <c r="NYI274" s="710"/>
      <c r="NYJ274" s="710"/>
      <c r="NYK274" s="710"/>
      <c r="NYL274" s="710"/>
      <c r="NYM274" s="710"/>
      <c r="NYN274" s="710"/>
      <c r="NYO274" s="710"/>
      <c r="NYP274" s="710"/>
      <c r="NYQ274" s="710"/>
      <c r="NYR274" s="710"/>
      <c r="NYS274" s="710"/>
      <c r="NYT274" s="710"/>
      <c r="NYU274" s="710"/>
      <c r="NYV274" s="710"/>
      <c r="NYW274" s="710"/>
      <c r="NYX274" s="710"/>
      <c r="NYY274" s="710"/>
      <c r="NYZ274" s="710"/>
      <c r="NZA274" s="710"/>
      <c r="NZB274" s="710"/>
      <c r="NZC274" s="710"/>
      <c r="NZD274" s="710"/>
      <c r="NZE274" s="710"/>
      <c r="NZF274" s="710"/>
      <c r="NZG274" s="710"/>
      <c r="NZH274" s="710"/>
      <c r="NZI274" s="710"/>
      <c r="NZJ274" s="710"/>
      <c r="NZK274" s="710"/>
      <c r="NZL274" s="710"/>
      <c r="NZM274" s="710"/>
      <c r="NZN274" s="710"/>
      <c r="NZO274" s="710"/>
      <c r="NZP274" s="710"/>
      <c r="NZQ274" s="710"/>
      <c r="NZR274" s="710"/>
      <c r="NZS274" s="710"/>
      <c r="NZT274" s="710"/>
      <c r="NZU274" s="710"/>
      <c r="NZV274" s="710"/>
      <c r="NZW274" s="710"/>
      <c r="NZX274" s="710"/>
      <c r="NZY274" s="710"/>
      <c r="NZZ274" s="710"/>
      <c r="OAA274" s="710"/>
      <c r="OAB274" s="710"/>
      <c r="OAC274" s="710"/>
      <c r="OAD274" s="710"/>
      <c r="OAE274" s="710"/>
      <c r="OAF274" s="710"/>
      <c r="OAG274" s="710"/>
      <c r="OAH274" s="710"/>
      <c r="OAI274" s="710"/>
      <c r="OAJ274" s="710"/>
      <c r="OAK274" s="710"/>
      <c r="OAL274" s="710"/>
      <c r="OAM274" s="710"/>
      <c r="OAN274" s="710"/>
      <c r="OAO274" s="710"/>
      <c r="OAP274" s="710"/>
      <c r="OAQ274" s="710"/>
      <c r="OAR274" s="710"/>
      <c r="OAS274" s="710"/>
      <c r="OAT274" s="710"/>
      <c r="OAU274" s="710"/>
      <c r="OAV274" s="710"/>
      <c r="OAW274" s="710"/>
      <c r="OAX274" s="710"/>
      <c r="OAY274" s="710"/>
      <c r="OAZ274" s="710"/>
      <c r="OBA274" s="710"/>
      <c r="OBB274" s="710"/>
      <c r="OBC274" s="710"/>
      <c r="OBD274" s="710"/>
      <c r="OBE274" s="710"/>
      <c r="OBF274" s="710"/>
      <c r="OBG274" s="710"/>
      <c r="OBH274" s="710"/>
      <c r="OBI274" s="710"/>
      <c r="OBJ274" s="710"/>
      <c r="OBK274" s="710"/>
      <c r="OBL274" s="710"/>
      <c r="OBM274" s="710"/>
      <c r="OBN274" s="710"/>
      <c r="OBO274" s="710"/>
      <c r="OBP274" s="710"/>
      <c r="OBQ274" s="710"/>
      <c r="OBR274" s="710"/>
      <c r="OBS274" s="710"/>
      <c r="OBT274" s="710"/>
      <c r="OBU274" s="710"/>
      <c r="OBV274" s="710"/>
      <c r="OBW274" s="710"/>
      <c r="OBX274" s="710"/>
      <c r="OBY274" s="710"/>
      <c r="OBZ274" s="710"/>
      <c r="OCA274" s="710"/>
      <c r="OCB274" s="710"/>
      <c r="OCC274" s="710"/>
      <c r="OCD274" s="710"/>
      <c r="OCE274" s="710"/>
      <c r="OCF274" s="710"/>
      <c r="OCG274" s="710"/>
      <c r="OCH274" s="710"/>
      <c r="OCI274" s="710"/>
      <c r="OCJ274" s="710"/>
      <c r="OCK274" s="710"/>
      <c r="OCL274" s="710"/>
      <c r="OCM274" s="710"/>
      <c r="OCN274" s="710"/>
      <c r="OCO274" s="710"/>
      <c r="OCP274" s="710"/>
      <c r="OCQ274" s="710"/>
      <c r="OCR274" s="710"/>
      <c r="OCS274" s="710"/>
      <c r="OCT274" s="710"/>
      <c r="OCU274" s="710"/>
      <c r="OCV274" s="710"/>
      <c r="OCW274" s="710"/>
      <c r="OCX274" s="710"/>
      <c r="OCY274" s="710"/>
      <c r="OCZ274" s="710"/>
      <c r="ODA274" s="710"/>
      <c r="ODB274" s="710"/>
      <c r="ODC274" s="710"/>
      <c r="ODD274" s="710"/>
      <c r="ODE274" s="710"/>
      <c r="ODF274" s="710"/>
      <c r="ODG274" s="710"/>
      <c r="ODH274" s="710"/>
      <c r="ODI274" s="710"/>
      <c r="ODJ274" s="710"/>
      <c r="ODK274" s="710"/>
      <c r="ODL274" s="710"/>
      <c r="ODM274" s="710"/>
      <c r="ODN274" s="710"/>
      <c r="ODO274" s="710"/>
      <c r="ODP274" s="710"/>
      <c r="ODQ274" s="710"/>
      <c r="ODR274" s="710"/>
      <c r="ODS274" s="710"/>
      <c r="ODT274" s="710"/>
      <c r="ODU274" s="710"/>
      <c r="ODV274" s="710"/>
      <c r="ODW274" s="710"/>
      <c r="ODX274" s="710"/>
      <c r="ODY274" s="710"/>
      <c r="ODZ274" s="710"/>
      <c r="OEA274" s="710"/>
      <c r="OEB274" s="710"/>
      <c r="OEC274" s="710"/>
      <c r="OED274" s="710"/>
      <c r="OEE274" s="710"/>
      <c r="OEF274" s="710"/>
      <c r="OEG274" s="710"/>
      <c r="OEH274" s="710"/>
      <c r="OEI274" s="710"/>
      <c r="OEJ274" s="710"/>
      <c r="OEK274" s="710"/>
      <c r="OEL274" s="710"/>
      <c r="OEM274" s="710"/>
      <c r="OEN274" s="710"/>
      <c r="OEO274" s="710"/>
      <c r="OEP274" s="710"/>
      <c r="OEQ274" s="710"/>
      <c r="OER274" s="710"/>
      <c r="OES274" s="710"/>
      <c r="OET274" s="710"/>
      <c r="OEU274" s="710"/>
      <c r="OEV274" s="710"/>
      <c r="OEW274" s="710"/>
      <c r="OEX274" s="710"/>
      <c r="OEY274" s="710"/>
      <c r="OEZ274" s="710"/>
      <c r="OFA274" s="710"/>
      <c r="OFB274" s="710"/>
      <c r="OFC274" s="710"/>
      <c r="OFD274" s="710"/>
      <c r="OFE274" s="710"/>
      <c r="OFF274" s="710"/>
      <c r="OFG274" s="710"/>
      <c r="OFH274" s="710"/>
      <c r="OFI274" s="710"/>
      <c r="OFJ274" s="710"/>
      <c r="OFK274" s="710"/>
      <c r="OFL274" s="710"/>
      <c r="OFM274" s="710"/>
      <c r="OFN274" s="710"/>
      <c r="OFO274" s="710"/>
      <c r="OFP274" s="710"/>
      <c r="OFQ274" s="710"/>
      <c r="OFR274" s="710"/>
      <c r="OFS274" s="710"/>
      <c r="OFT274" s="710"/>
      <c r="OFU274" s="710"/>
      <c r="OFV274" s="710"/>
      <c r="OFW274" s="710"/>
      <c r="OFX274" s="710"/>
      <c r="OFY274" s="710"/>
      <c r="OFZ274" s="710"/>
      <c r="OGA274" s="710"/>
      <c r="OGB274" s="710"/>
      <c r="OGC274" s="710"/>
      <c r="OGD274" s="710"/>
      <c r="OGE274" s="710"/>
      <c r="OGF274" s="710"/>
      <c r="OGG274" s="710"/>
      <c r="OGH274" s="710"/>
      <c r="OGI274" s="710"/>
      <c r="OGJ274" s="710"/>
      <c r="OGK274" s="710"/>
      <c r="OGL274" s="710"/>
      <c r="OGM274" s="710"/>
      <c r="OGN274" s="710"/>
      <c r="OGO274" s="710"/>
      <c r="OGP274" s="710"/>
      <c r="OGQ274" s="710"/>
      <c r="OGR274" s="710"/>
      <c r="OGS274" s="710"/>
      <c r="OGT274" s="710"/>
      <c r="OGU274" s="710"/>
      <c r="OGV274" s="710"/>
      <c r="OGW274" s="710"/>
      <c r="OGX274" s="710"/>
      <c r="OGY274" s="710"/>
      <c r="OGZ274" s="710"/>
      <c r="OHA274" s="710"/>
      <c r="OHB274" s="710"/>
      <c r="OHC274" s="710"/>
      <c r="OHD274" s="710"/>
      <c r="OHE274" s="710"/>
      <c r="OHF274" s="710"/>
      <c r="OHG274" s="710"/>
      <c r="OHH274" s="710"/>
      <c r="OHI274" s="710"/>
      <c r="OHJ274" s="710"/>
      <c r="OHK274" s="710"/>
      <c r="OHL274" s="710"/>
      <c r="OHM274" s="710"/>
      <c r="OHN274" s="710"/>
      <c r="OHO274" s="710"/>
      <c r="OHP274" s="710"/>
      <c r="OHQ274" s="710"/>
      <c r="OHR274" s="710"/>
      <c r="OHS274" s="710"/>
      <c r="OHT274" s="710"/>
      <c r="OHU274" s="710"/>
      <c r="OHV274" s="710"/>
      <c r="OHW274" s="710"/>
      <c r="OHX274" s="710"/>
      <c r="OHY274" s="710"/>
      <c r="OHZ274" s="710"/>
      <c r="OIA274" s="710"/>
      <c r="OIB274" s="710"/>
      <c r="OIC274" s="710"/>
      <c r="OID274" s="710"/>
      <c r="OIE274" s="710"/>
      <c r="OIF274" s="710"/>
      <c r="OIG274" s="710"/>
      <c r="OIH274" s="710"/>
      <c r="OII274" s="710"/>
      <c r="OIJ274" s="710"/>
      <c r="OIK274" s="710"/>
      <c r="OIL274" s="710"/>
      <c r="OIM274" s="710"/>
      <c r="OIN274" s="710"/>
      <c r="OIO274" s="710"/>
      <c r="OIP274" s="710"/>
      <c r="OIQ274" s="710"/>
      <c r="OIR274" s="710"/>
      <c r="OIS274" s="710"/>
      <c r="OIT274" s="710"/>
      <c r="OIU274" s="710"/>
      <c r="OIV274" s="710"/>
      <c r="OIW274" s="710"/>
      <c r="OIX274" s="710"/>
      <c r="OIY274" s="710"/>
      <c r="OIZ274" s="710"/>
      <c r="OJA274" s="710"/>
      <c r="OJB274" s="710"/>
      <c r="OJC274" s="710"/>
      <c r="OJD274" s="710"/>
      <c r="OJE274" s="710"/>
      <c r="OJF274" s="710"/>
      <c r="OJG274" s="710"/>
      <c r="OJH274" s="710"/>
      <c r="OJI274" s="710"/>
      <c r="OJJ274" s="710"/>
      <c r="OJK274" s="710"/>
      <c r="OJL274" s="710"/>
      <c r="OJM274" s="710"/>
      <c r="OJN274" s="710"/>
      <c r="OJO274" s="710"/>
      <c r="OJP274" s="710"/>
      <c r="OJQ274" s="710"/>
      <c r="OJR274" s="710"/>
      <c r="OJS274" s="710"/>
      <c r="OJT274" s="710"/>
      <c r="OJU274" s="710"/>
      <c r="OJV274" s="710"/>
      <c r="OJW274" s="710"/>
      <c r="OJX274" s="710"/>
      <c r="OJY274" s="710"/>
      <c r="OJZ274" s="710"/>
      <c r="OKA274" s="710"/>
      <c r="OKB274" s="710"/>
      <c r="OKC274" s="710"/>
      <c r="OKD274" s="710"/>
      <c r="OKE274" s="710"/>
      <c r="OKF274" s="710"/>
      <c r="OKG274" s="710"/>
      <c r="OKH274" s="710"/>
      <c r="OKI274" s="710"/>
      <c r="OKJ274" s="710"/>
      <c r="OKK274" s="710"/>
      <c r="OKL274" s="710"/>
      <c r="OKM274" s="710"/>
      <c r="OKN274" s="710"/>
      <c r="OKO274" s="710"/>
      <c r="OKP274" s="710"/>
      <c r="OKQ274" s="710"/>
      <c r="OKR274" s="710"/>
      <c r="OKS274" s="710"/>
      <c r="OKT274" s="710"/>
      <c r="OKU274" s="710"/>
      <c r="OKV274" s="710"/>
      <c r="OKW274" s="710"/>
      <c r="OKX274" s="710"/>
      <c r="OKY274" s="710"/>
      <c r="OKZ274" s="710"/>
      <c r="OLA274" s="710"/>
      <c r="OLB274" s="710"/>
      <c r="OLC274" s="710"/>
      <c r="OLD274" s="710"/>
      <c r="OLE274" s="710"/>
      <c r="OLF274" s="710"/>
      <c r="OLG274" s="710"/>
      <c r="OLH274" s="710"/>
      <c r="OLI274" s="710"/>
      <c r="OLJ274" s="710"/>
      <c r="OLK274" s="710"/>
      <c r="OLL274" s="710"/>
      <c r="OLM274" s="710"/>
      <c r="OLN274" s="710"/>
      <c r="OLO274" s="710"/>
      <c r="OLP274" s="710"/>
      <c r="OLQ274" s="710"/>
      <c r="OLR274" s="710"/>
      <c r="OLS274" s="710"/>
      <c r="OLT274" s="710"/>
      <c r="OLU274" s="710"/>
      <c r="OLV274" s="710"/>
      <c r="OLW274" s="710"/>
      <c r="OLX274" s="710"/>
      <c r="OLY274" s="710"/>
      <c r="OLZ274" s="710"/>
      <c r="OMA274" s="710"/>
      <c r="OMB274" s="710"/>
      <c r="OMC274" s="710"/>
      <c r="OMD274" s="710"/>
      <c r="OME274" s="710"/>
      <c r="OMF274" s="710"/>
      <c r="OMG274" s="710"/>
      <c r="OMH274" s="710"/>
      <c r="OMI274" s="710"/>
      <c r="OMJ274" s="710"/>
      <c r="OMK274" s="710"/>
      <c r="OML274" s="710"/>
      <c r="OMM274" s="710"/>
      <c r="OMN274" s="710"/>
      <c r="OMO274" s="710"/>
      <c r="OMP274" s="710"/>
      <c r="OMQ274" s="710"/>
      <c r="OMR274" s="710"/>
      <c r="OMS274" s="710"/>
      <c r="OMT274" s="710"/>
      <c r="OMU274" s="710"/>
      <c r="OMV274" s="710"/>
      <c r="OMW274" s="710"/>
      <c r="OMX274" s="710"/>
      <c r="OMY274" s="710"/>
      <c r="OMZ274" s="710"/>
      <c r="ONA274" s="710"/>
      <c r="ONB274" s="710"/>
      <c r="ONC274" s="710"/>
      <c r="OND274" s="710"/>
      <c r="ONE274" s="710"/>
      <c r="ONF274" s="710"/>
      <c r="ONG274" s="710"/>
      <c r="ONH274" s="710"/>
      <c r="ONI274" s="710"/>
      <c r="ONJ274" s="710"/>
      <c r="ONK274" s="710"/>
      <c r="ONL274" s="710"/>
      <c r="ONM274" s="710"/>
      <c r="ONN274" s="710"/>
      <c r="ONO274" s="710"/>
      <c r="ONP274" s="710"/>
      <c r="ONQ274" s="710"/>
      <c r="ONR274" s="710"/>
      <c r="ONS274" s="710"/>
      <c r="ONT274" s="710"/>
      <c r="ONU274" s="710"/>
      <c r="ONV274" s="710"/>
      <c r="ONW274" s="710"/>
      <c r="ONX274" s="710"/>
      <c r="ONY274" s="710"/>
      <c r="ONZ274" s="710"/>
      <c r="OOA274" s="710"/>
      <c r="OOB274" s="710"/>
      <c r="OOC274" s="710"/>
      <c r="OOD274" s="710"/>
      <c r="OOE274" s="710"/>
      <c r="OOF274" s="710"/>
      <c r="OOG274" s="710"/>
      <c r="OOH274" s="710"/>
      <c r="OOI274" s="710"/>
      <c r="OOJ274" s="710"/>
      <c r="OOK274" s="710"/>
      <c r="OOL274" s="710"/>
      <c r="OOM274" s="710"/>
      <c r="OON274" s="710"/>
      <c r="OOO274" s="710"/>
      <c r="OOP274" s="710"/>
      <c r="OOQ274" s="710"/>
      <c r="OOR274" s="710"/>
      <c r="OOS274" s="710"/>
      <c r="OOT274" s="710"/>
      <c r="OOU274" s="710"/>
      <c r="OOV274" s="710"/>
      <c r="OOW274" s="710"/>
      <c r="OOX274" s="710"/>
      <c r="OOY274" s="710"/>
      <c r="OOZ274" s="710"/>
      <c r="OPA274" s="710"/>
      <c r="OPB274" s="710"/>
      <c r="OPC274" s="710"/>
      <c r="OPD274" s="710"/>
      <c r="OPE274" s="710"/>
      <c r="OPF274" s="710"/>
      <c r="OPG274" s="710"/>
      <c r="OPH274" s="710"/>
      <c r="OPI274" s="710"/>
      <c r="OPJ274" s="710"/>
      <c r="OPK274" s="710"/>
      <c r="OPL274" s="710"/>
      <c r="OPM274" s="710"/>
      <c r="OPN274" s="710"/>
      <c r="OPO274" s="710"/>
      <c r="OPP274" s="710"/>
      <c r="OPQ274" s="710"/>
      <c r="OPR274" s="710"/>
      <c r="OPS274" s="710"/>
      <c r="OPT274" s="710"/>
      <c r="OPU274" s="710"/>
      <c r="OPV274" s="710"/>
      <c r="OPW274" s="710"/>
      <c r="OPX274" s="710"/>
      <c r="OPY274" s="710"/>
      <c r="OPZ274" s="710"/>
      <c r="OQA274" s="710"/>
      <c r="OQB274" s="710"/>
      <c r="OQC274" s="710"/>
      <c r="OQD274" s="710"/>
      <c r="OQE274" s="710"/>
      <c r="OQF274" s="710"/>
      <c r="OQG274" s="710"/>
      <c r="OQH274" s="710"/>
      <c r="OQI274" s="710"/>
      <c r="OQJ274" s="710"/>
      <c r="OQK274" s="710"/>
      <c r="OQL274" s="710"/>
      <c r="OQM274" s="710"/>
      <c r="OQN274" s="710"/>
      <c r="OQO274" s="710"/>
      <c r="OQP274" s="710"/>
      <c r="OQQ274" s="710"/>
      <c r="OQR274" s="710"/>
      <c r="OQS274" s="710"/>
      <c r="OQT274" s="710"/>
      <c r="OQU274" s="710"/>
      <c r="OQV274" s="710"/>
      <c r="OQW274" s="710"/>
      <c r="OQX274" s="710"/>
      <c r="OQY274" s="710"/>
      <c r="OQZ274" s="710"/>
      <c r="ORA274" s="710"/>
      <c r="ORB274" s="710"/>
      <c r="ORC274" s="710"/>
      <c r="ORD274" s="710"/>
      <c r="ORE274" s="710"/>
      <c r="ORF274" s="710"/>
      <c r="ORG274" s="710"/>
      <c r="ORH274" s="710"/>
      <c r="ORI274" s="710"/>
      <c r="ORJ274" s="710"/>
      <c r="ORK274" s="710"/>
      <c r="ORL274" s="710"/>
      <c r="ORM274" s="710"/>
      <c r="ORN274" s="710"/>
      <c r="ORO274" s="710"/>
      <c r="ORP274" s="710"/>
      <c r="ORQ274" s="710"/>
      <c r="ORR274" s="710"/>
      <c r="ORS274" s="710"/>
      <c r="ORT274" s="710"/>
      <c r="ORU274" s="710"/>
      <c r="ORV274" s="710"/>
      <c r="ORW274" s="710"/>
      <c r="ORX274" s="710"/>
      <c r="ORY274" s="710"/>
      <c r="ORZ274" s="710"/>
      <c r="OSA274" s="710"/>
      <c r="OSB274" s="710"/>
      <c r="OSC274" s="710"/>
      <c r="OSD274" s="710"/>
      <c r="OSE274" s="710"/>
      <c r="OSF274" s="710"/>
      <c r="OSG274" s="710"/>
      <c r="OSH274" s="710"/>
      <c r="OSI274" s="710"/>
      <c r="OSJ274" s="710"/>
      <c r="OSK274" s="710"/>
      <c r="OSL274" s="710"/>
      <c r="OSM274" s="710"/>
      <c r="OSN274" s="710"/>
      <c r="OSO274" s="710"/>
      <c r="OSP274" s="710"/>
      <c r="OSQ274" s="710"/>
      <c r="OSR274" s="710"/>
      <c r="OSS274" s="710"/>
      <c r="OST274" s="710"/>
      <c r="OSU274" s="710"/>
      <c r="OSV274" s="710"/>
      <c r="OSW274" s="710"/>
      <c r="OSX274" s="710"/>
      <c r="OSY274" s="710"/>
      <c r="OSZ274" s="710"/>
      <c r="OTA274" s="710"/>
      <c r="OTB274" s="710"/>
      <c r="OTC274" s="710"/>
      <c r="OTD274" s="710"/>
      <c r="OTE274" s="710"/>
      <c r="OTF274" s="710"/>
      <c r="OTG274" s="710"/>
      <c r="OTH274" s="710"/>
      <c r="OTI274" s="710"/>
      <c r="OTJ274" s="710"/>
      <c r="OTK274" s="710"/>
      <c r="OTL274" s="710"/>
      <c r="OTM274" s="710"/>
      <c r="OTN274" s="710"/>
      <c r="OTO274" s="710"/>
      <c r="OTP274" s="710"/>
      <c r="OTQ274" s="710"/>
      <c r="OTR274" s="710"/>
      <c r="OTS274" s="710"/>
      <c r="OTT274" s="710"/>
      <c r="OTU274" s="710"/>
      <c r="OTV274" s="710"/>
      <c r="OTW274" s="710"/>
      <c r="OTX274" s="710"/>
      <c r="OTY274" s="710"/>
      <c r="OTZ274" s="710"/>
      <c r="OUA274" s="710"/>
      <c r="OUB274" s="710"/>
      <c r="OUC274" s="710"/>
      <c r="OUD274" s="710"/>
      <c r="OUE274" s="710"/>
      <c r="OUF274" s="710"/>
      <c r="OUG274" s="710"/>
      <c r="OUH274" s="710"/>
      <c r="OUI274" s="710"/>
      <c r="OUJ274" s="710"/>
      <c r="OUK274" s="710"/>
      <c r="OUL274" s="710"/>
      <c r="OUM274" s="710"/>
      <c r="OUN274" s="710"/>
      <c r="OUO274" s="710"/>
      <c r="OUP274" s="710"/>
      <c r="OUQ274" s="710"/>
      <c r="OUR274" s="710"/>
      <c r="OUS274" s="710"/>
      <c r="OUT274" s="710"/>
      <c r="OUU274" s="710"/>
      <c r="OUV274" s="710"/>
      <c r="OUW274" s="710"/>
      <c r="OUX274" s="710"/>
      <c r="OUY274" s="710"/>
      <c r="OUZ274" s="710"/>
      <c r="OVA274" s="710"/>
      <c r="OVB274" s="710"/>
      <c r="OVC274" s="710"/>
      <c r="OVD274" s="710"/>
      <c r="OVE274" s="710"/>
      <c r="OVF274" s="710"/>
      <c r="OVG274" s="710"/>
      <c r="OVH274" s="710"/>
      <c r="OVI274" s="710"/>
      <c r="OVJ274" s="710"/>
      <c r="OVK274" s="710"/>
      <c r="OVL274" s="710"/>
      <c r="OVM274" s="710"/>
      <c r="OVN274" s="710"/>
      <c r="OVO274" s="710"/>
      <c r="OVP274" s="710"/>
      <c r="OVQ274" s="710"/>
      <c r="OVR274" s="710"/>
      <c r="OVS274" s="710"/>
      <c r="OVT274" s="710"/>
      <c r="OVU274" s="710"/>
      <c r="OVV274" s="710"/>
      <c r="OVW274" s="710"/>
      <c r="OVX274" s="710"/>
      <c r="OVY274" s="710"/>
      <c r="OVZ274" s="710"/>
      <c r="OWA274" s="710"/>
      <c r="OWB274" s="710"/>
      <c r="OWC274" s="710"/>
      <c r="OWD274" s="710"/>
      <c r="OWE274" s="710"/>
      <c r="OWF274" s="710"/>
      <c r="OWG274" s="710"/>
      <c r="OWH274" s="710"/>
      <c r="OWI274" s="710"/>
      <c r="OWJ274" s="710"/>
      <c r="OWK274" s="710"/>
      <c r="OWL274" s="710"/>
      <c r="OWM274" s="710"/>
      <c r="OWN274" s="710"/>
      <c r="OWO274" s="710"/>
      <c r="OWP274" s="710"/>
      <c r="OWQ274" s="710"/>
      <c r="OWR274" s="710"/>
      <c r="OWS274" s="710"/>
      <c r="OWT274" s="710"/>
      <c r="OWU274" s="710"/>
      <c r="OWV274" s="710"/>
      <c r="OWW274" s="710"/>
      <c r="OWX274" s="710"/>
      <c r="OWY274" s="710"/>
      <c r="OWZ274" s="710"/>
      <c r="OXA274" s="710"/>
      <c r="OXB274" s="710"/>
      <c r="OXC274" s="710"/>
      <c r="OXD274" s="710"/>
      <c r="OXE274" s="710"/>
      <c r="OXF274" s="710"/>
      <c r="OXG274" s="710"/>
      <c r="OXH274" s="710"/>
      <c r="OXI274" s="710"/>
      <c r="OXJ274" s="710"/>
      <c r="OXK274" s="710"/>
      <c r="OXL274" s="710"/>
      <c r="OXM274" s="710"/>
      <c r="OXN274" s="710"/>
      <c r="OXO274" s="710"/>
      <c r="OXP274" s="710"/>
      <c r="OXQ274" s="710"/>
      <c r="OXR274" s="710"/>
      <c r="OXS274" s="710"/>
      <c r="OXT274" s="710"/>
      <c r="OXU274" s="710"/>
      <c r="OXV274" s="710"/>
      <c r="OXW274" s="710"/>
      <c r="OXX274" s="710"/>
      <c r="OXY274" s="710"/>
      <c r="OXZ274" s="710"/>
      <c r="OYA274" s="710"/>
      <c r="OYB274" s="710"/>
      <c r="OYC274" s="710"/>
      <c r="OYD274" s="710"/>
      <c r="OYE274" s="710"/>
      <c r="OYF274" s="710"/>
      <c r="OYG274" s="710"/>
      <c r="OYH274" s="710"/>
      <c r="OYI274" s="710"/>
      <c r="OYJ274" s="710"/>
      <c r="OYK274" s="710"/>
      <c r="OYL274" s="710"/>
      <c r="OYM274" s="710"/>
      <c r="OYN274" s="710"/>
      <c r="OYO274" s="710"/>
      <c r="OYP274" s="710"/>
      <c r="OYQ274" s="710"/>
      <c r="OYR274" s="710"/>
      <c r="OYS274" s="710"/>
      <c r="OYT274" s="710"/>
      <c r="OYU274" s="710"/>
      <c r="OYV274" s="710"/>
      <c r="OYW274" s="710"/>
      <c r="OYX274" s="710"/>
      <c r="OYY274" s="710"/>
      <c r="OYZ274" s="710"/>
      <c r="OZA274" s="710"/>
      <c r="OZB274" s="710"/>
      <c r="OZC274" s="710"/>
      <c r="OZD274" s="710"/>
      <c r="OZE274" s="710"/>
      <c r="OZF274" s="710"/>
      <c r="OZG274" s="710"/>
      <c r="OZH274" s="710"/>
      <c r="OZI274" s="710"/>
      <c r="OZJ274" s="710"/>
      <c r="OZK274" s="710"/>
      <c r="OZL274" s="710"/>
      <c r="OZM274" s="710"/>
      <c r="OZN274" s="710"/>
      <c r="OZO274" s="710"/>
      <c r="OZP274" s="710"/>
      <c r="OZQ274" s="710"/>
      <c r="OZR274" s="710"/>
      <c r="OZS274" s="710"/>
      <c r="OZT274" s="710"/>
      <c r="OZU274" s="710"/>
      <c r="OZV274" s="710"/>
      <c r="OZW274" s="710"/>
      <c r="OZX274" s="710"/>
      <c r="OZY274" s="710"/>
      <c r="OZZ274" s="710"/>
      <c r="PAA274" s="710"/>
      <c r="PAB274" s="710"/>
      <c r="PAC274" s="710"/>
      <c r="PAD274" s="710"/>
      <c r="PAE274" s="710"/>
      <c r="PAF274" s="710"/>
      <c r="PAG274" s="710"/>
      <c r="PAH274" s="710"/>
      <c r="PAI274" s="710"/>
      <c r="PAJ274" s="710"/>
      <c r="PAK274" s="710"/>
      <c r="PAL274" s="710"/>
      <c r="PAM274" s="710"/>
      <c r="PAN274" s="710"/>
      <c r="PAO274" s="710"/>
      <c r="PAP274" s="710"/>
      <c r="PAQ274" s="710"/>
      <c r="PAR274" s="710"/>
      <c r="PAS274" s="710"/>
      <c r="PAT274" s="710"/>
      <c r="PAU274" s="710"/>
      <c r="PAV274" s="710"/>
      <c r="PAW274" s="710"/>
      <c r="PAX274" s="710"/>
      <c r="PAY274" s="710"/>
      <c r="PAZ274" s="710"/>
      <c r="PBA274" s="710"/>
      <c r="PBB274" s="710"/>
      <c r="PBC274" s="710"/>
      <c r="PBD274" s="710"/>
      <c r="PBE274" s="710"/>
      <c r="PBF274" s="710"/>
      <c r="PBG274" s="710"/>
      <c r="PBH274" s="710"/>
      <c r="PBI274" s="710"/>
      <c r="PBJ274" s="710"/>
      <c r="PBK274" s="710"/>
      <c r="PBL274" s="710"/>
      <c r="PBM274" s="710"/>
      <c r="PBN274" s="710"/>
      <c r="PBO274" s="710"/>
      <c r="PBP274" s="710"/>
      <c r="PBQ274" s="710"/>
      <c r="PBR274" s="710"/>
      <c r="PBS274" s="710"/>
      <c r="PBT274" s="710"/>
      <c r="PBU274" s="710"/>
      <c r="PBV274" s="710"/>
      <c r="PBW274" s="710"/>
      <c r="PBX274" s="710"/>
      <c r="PBY274" s="710"/>
      <c r="PBZ274" s="710"/>
      <c r="PCA274" s="710"/>
      <c r="PCB274" s="710"/>
      <c r="PCC274" s="710"/>
      <c r="PCD274" s="710"/>
      <c r="PCE274" s="710"/>
      <c r="PCF274" s="710"/>
      <c r="PCG274" s="710"/>
      <c r="PCH274" s="710"/>
      <c r="PCI274" s="710"/>
      <c r="PCJ274" s="710"/>
      <c r="PCK274" s="710"/>
      <c r="PCL274" s="710"/>
      <c r="PCM274" s="710"/>
      <c r="PCN274" s="710"/>
      <c r="PCO274" s="710"/>
      <c r="PCP274" s="710"/>
      <c r="PCQ274" s="710"/>
      <c r="PCR274" s="710"/>
      <c r="PCS274" s="710"/>
      <c r="PCT274" s="710"/>
      <c r="PCU274" s="710"/>
      <c r="PCV274" s="710"/>
      <c r="PCW274" s="710"/>
      <c r="PCX274" s="710"/>
      <c r="PCY274" s="710"/>
      <c r="PCZ274" s="710"/>
      <c r="PDA274" s="710"/>
      <c r="PDB274" s="710"/>
      <c r="PDC274" s="710"/>
      <c r="PDD274" s="710"/>
      <c r="PDE274" s="710"/>
      <c r="PDF274" s="710"/>
      <c r="PDG274" s="710"/>
      <c r="PDH274" s="710"/>
      <c r="PDI274" s="710"/>
      <c r="PDJ274" s="710"/>
      <c r="PDK274" s="710"/>
      <c r="PDL274" s="710"/>
      <c r="PDM274" s="710"/>
      <c r="PDN274" s="710"/>
      <c r="PDO274" s="710"/>
      <c r="PDP274" s="710"/>
      <c r="PDQ274" s="710"/>
      <c r="PDR274" s="710"/>
      <c r="PDS274" s="710"/>
      <c r="PDT274" s="710"/>
      <c r="PDU274" s="710"/>
      <c r="PDV274" s="710"/>
      <c r="PDW274" s="710"/>
      <c r="PDX274" s="710"/>
      <c r="PDY274" s="710"/>
      <c r="PDZ274" s="710"/>
      <c r="PEA274" s="710"/>
      <c r="PEB274" s="710"/>
      <c r="PEC274" s="710"/>
      <c r="PED274" s="710"/>
      <c r="PEE274" s="710"/>
      <c r="PEF274" s="710"/>
      <c r="PEG274" s="710"/>
      <c r="PEH274" s="710"/>
      <c r="PEI274" s="710"/>
      <c r="PEJ274" s="710"/>
      <c r="PEK274" s="710"/>
      <c r="PEL274" s="710"/>
      <c r="PEM274" s="710"/>
      <c r="PEN274" s="710"/>
      <c r="PEO274" s="710"/>
      <c r="PEP274" s="710"/>
      <c r="PEQ274" s="710"/>
      <c r="PER274" s="710"/>
      <c r="PES274" s="710"/>
      <c r="PET274" s="710"/>
      <c r="PEU274" s="710"/>
      <c r="PEV274" s="710"/>
      <c r="PEW274" s="710"/>
      <c r="PEX274" s="710"/>
      <c r="PEY274" s="710"/>
      <c r="PEZ274" s="710"/>
      <c r="PFA274" s="710"/>
      <c r="PFB274" s="710"/>
      <c r="PFC274" s="710"/>
      <c r="PFD274" s="710"/>
      <c r="PFE274" s="710"/>
      <c r="PFF274" s="710"/>
      <c r="PFG274" s="710"/>
      <c r="PFH274" s="710"/>
      <c r="PFI274" s="710"/>
      <c r="PFJ274" s="710"/>
      <c r="PFK274" s="710"/>
      <c r="PFL274" s="710"/>
      <c r="PFM274" s="710"/>
      <c r="PFN274" s="710"/>
      <c r="PFO274" s="710"/>
      <c r="PFP274" s="710"/>
      <c r="PFQ274" s="710"/>
      <c r="PFR274" s="710"/>
      <c r="PFS274" s="710"/>
      <c r="PFT274" s="710"/>
      <c r="PFU274" s="710"/>
      <c r="PFV274" s="710"/>
      <c r="PFW274" s="710"/>
      <c r="PFX274" s="710"/>
      <c r="PFY274" s="710"/>
      <c r="PFZ274" s="710"/>
      <c r="PGA274" s="710"/>
      <c r="PGB274" s="710"/>
      <c r="PGC274" s="710"/>
      <c r="PGD274" s="710"/>
      <c r="PGE274" s="710"/>
      <c r="PGF274" s="710"/>
      <c r="PGG274" s="710"/>
      <c r="PGH274" s="710"/>
      <c r="PGI274" s="710"/>
      <c r="PGJ274" s="710"/>
      <c r="PGK274" s="710"/>
      <c r="PGL274" s="710"/>
      <c r="PGM274" s="710"/>
      <c r="PGN274" s="710"/>
      <c r="PGO274" s="710"/>
      <c r="PGP274" s="710"/>
      <c r="PGQ274" s="710"/>
      <c r="PGR274" s="710"/>
      <c r="PGS274" s="710"/>
      <c r="PGT274" s="710"/>
      <c r="PGU274" s="710"/>
      <c r="PGV274" s="710"/>
      <c r="PGW274" s="710"/>
      <c r="PGX274" s="710"/>
      <c r="PGY274" s="710"/>
      <c r="PGZ274" s="710"/>
      <c r="PHA274" s="710"/>
      <c r="PHB274" s="710"/>
      <c r="PHC274" s="710"/>
      <c r="PHD274" s="710"/>
      <c r="PHE274" s="710"/>
      <c r="PHF274" s="710"/>
      <c r="PHG274" s="710"/>
      <c r="PHH274" s="710"/>
      <c r="PHI274" s="710"/>
      <c r="PHJ274" s="710"/>
      <c r="PHK274" s="710"/>
      <c r="PHL274" s="710"/>
      <c r="PHM274" s="710"/>
      <c r="PHN274" s="710"/>
      <c r="PHO274" s="710"/>
      <c r="PHP274" s="710"/>
      <c r="PHQ274" s="710"/>
      <c r="PHR274" s="710"/>
      <c r="PHS274" s="710"/>
      <c r="PHT274" s="710"/>
      <c r="PHU274" s="710"/>
      <c r="PHV274" s="710"/>
      <c r="PHW274" s="710"/>
      <c r="PHX274" s="710"/>
      <c r="PHY274" s="710"/>
      <c r="PHZ274" s="710"/>
      <c r="PIA274" s="710"/>
      <c r="PIB274" s="710"/>
      <c r="PIC274" s="710"/>
      <c r="PID274" s="710"/>
      <c r="PIE274" s="710"/>
      <c r="PIF274" s="710"/>
      <c r="PIG274" s="710"/>
      <c r="PIH274" s="710"/>
      <c r="PII274" s="710"/>
      <c r="PIJ274" s="710"/>
      <c r="PIK274" s="710"/>
      <c r="PIL274" s="710"/>
      <c r="PIM274" s="710"/>
      <c r="PIN274" s="710"/>
      <c r="PIO274" s="710"/>
      <c r="PIP274" s="710"/>
      <c r="PIQ274" s="710"/>
      <c r="PIR274" s="710"/>
      <c r="PIS274" s="710"/>
      <c r="PIT274" s="710"/>
      <c r="PIU274" s="710"/>
      <c r="PIV274" s="710"/>
      <c r="PIW274" s="710"/>
      <c r="PIX274" s="710"/>
      <c r="PIY274" s="710"/>
      <c r="PIZ274" s="710"/>
      <c r="PJA274" s="710"/>
      <c r="PJB274" s="710"/>
      <c r="PJC274" s="710"/>
      <c r="PJD274" s="710"/>
      <c r="PJE274" s="710"/>
      <c r="PJF274" s="710"/>
      <c r="PJG274" s="710"/>
      <c r="PJH274" s="710"/>
      <c r="PJI274" s="710"/>
      <c r="PJJ274" s="710"/>
      <c r="PJK274" s="710"/>
      <c r="PJL274" s="710"/>
      <c r="PJM274" s="710"/>
      <c r="PJN274" s="710"/>
      <c r="PJO274" s="710"/>
      <c r="PJP274" s="710"/>
      <c r="PJQ274" s="710"/>
      <c r="PJR274" s="710"/>
      <c r="PJS274" s="710"/>
      <c r="PJT274" s="710"/>
      <c r="PJU274" s="710"/>
      <c r="PJV274" s="710"/>
      <c r="PJW274" s="710"/>
      <c r="PJX274" s="710"/>
      <c r="PJY274" s="710"/>
      <c r="PJZ274" s="710"/>
      <c r="PKA274" s="710"/>
      <c r="PKB274" s="710"/>
      <c r="PKC274" s="710"/>
      <c r="PKD274" s="710"/>
      <c r="PKE274" s="710"/>
      <c r="PKF274" s="710"/>
      <c r="PKG274" s="710"/>
      <c r="PKH274" s="710"/>
      <c r="PKI274" s="710"/>
      <c r="PKJ274" s="710"/>
      <c r="PKK274" s="710"/>
      <c r="PKL274" s="710"/>
      <c r="PKM274" s="710"/>
      <c r="PKN274" s="710"/>
      <c r="PKO274" s="710"/>
      <c r="PKP274" s="710"/>
      <c r="PKQ274" s="710"/>
      <c r="PKR274" s="710"/>
      <c r="PKS274" s="710"/>
      <c r="PKT274" s="710"/>
      <c r="PKU274" s="710"/>
      <c r="PKV274" s="710"/>
      <c r="PKW274" s="710"/>
      <c r="PKX274" s="710"/>
      <c r="PKY274" s="710"/>
      <c r="PKZ274" s="710"/>
      <c r="PLA274" s="710"/>
      <c r="PLB274" s="710"/>
      <c r="PLC274" s="710"/>
      <c r="PLD274" s="710"/>
      <c r="PLE274" s="710"/>
      <c r="PLF274" s="710"/>
      <c r="PLG274" s="710"/>
      <c r="PLH274" s="710"/>
      <c r="PLI274" s="710"/>
      <c r="PLJ274" s="710"/>
      <c r="PLK274" s="710"/>
      <c r="PLL274" s="710"/>
      <c r="PLM274" s="710"/>
      <c r="PLN274" s="710"/>
      <c r="PLO274" s="710"/>
      <c r="PLP274" s="710"/>
      <c r="PLQ274" s="710"/>
      <c r="PLR274" s="710"/>
      <c r="PLS274" s="710"/>
      <c r="PLT274" s="710"/>
      <c r="PLU274" s="710"/>
      <c r="PLV274" s="710"/>
      <c r="PLW274" s="710"/>
      <c r="PLX274" s="710"/>
      <c r="PLY274" s="710"/>
      <c r="PLZ274" s="710"/>
      <c r="PMA274" s="710"/>
      <c r="PMB274" s="710"/>
      <c r="PMC274" s="710"/>
      <c r="PMD274" s="710"/>
      <c r="PME274" s="710"/>
      <c r="PMF274" s="710"/>
      <c r="PMG274" s="710"/>
      <c r="PMH274" s="710"/>
      <c r="PMI274" s="710"/>
      <c r="PMJ274" s="710"/>
      <c r="PMK274" s="710"/>
      <c r="PML274" s="710"/>
      <c r="PMM274" s="710"/>
      <c r="PMN274" s="710"/>
      <c r="PMO274" s="710"/>
      <c r="PMP274" s="710"/>
      <c r="PMQ274" s="710"/>
      <c r="PMR274" s="710"/>
      <c r="PMS274" s="710"/>
      <c r="PMT274" s="710"/>
      <c r="PMU274" s="710"/>
      <c r="PMV274" s="710"/>
      <c r="PMW274" s="710"/>
      <c r="PMX274" s="710"/>
      <c r="PMY274" s="710"/>
      <c r="PMZ274" s="710"/>
      <c r="PNA274" s="710"/>
      <c r="PNB274" s="710"/>
      <c r="PNC274" s="710"/>
      <c r="PND274" s="710"/>
      <c r="PNE274" s="710"/>
      <c r="PNF274" s="710"/>
      <c r="PNG274" s="710"/>
      <c r="PNH274" s="710"/>
      <c r="PNI274" s="710"/>
      <c r="PNJ274" s="710"/>
      <c r="PNK274" s="710"/>
      <c r="PNL274" s="710"/>
      <c r="PNM274" s="710"/>
      <c r="PNN274" s="710"/>
      <c r="PNO274" s="710"/>
      <c r="PNP274" s="710"/>
      <c r="PNQ274" s="710"/>
      <c r="PNR274" s="710"/>
      <c r="PNS274" s="710"/>
      <c r="PNT274" s="710"/>
      <c r="PNU274" s="710"/>
      <c r="PNV274" s="710"/>
      <c r="PNW274" s="710"/>
      <c r="PNX274" s="710"/>
      <c r="PNY274" s="710"/>
      <c r="PNZ274" s="710"/>
      <c r="POA274" s="710"/>
      <c r="POB274" s="710"/>
      <c r="POC274" s="710"/>
      <c r="POD274" s="710"/>
      <c r="POE274" s="710"/>
      <c r="POF274" s="710"/>
      <c r="POG274" s="710"/>
      <c r="POH274" s="710"/>
      <c r="POI274" s="710"/>
      <c r="POJ274" s="710"/>
      <c r="POK274" s="710"/>
      <c r="POL274" s="710"/>
      <c r="POM274" s="710"/>
      <c r="PON274" s="710"/>
      <c r="POO274" s="710"/>
      <c r="POP274" s="710"/>
      <c r="POQ274" s="710"/>
      <c r="POR274" s="710"/>
      <c r="POS274" s="710"/>
      <c r="POT274" s="710"/>
      <c r="POU274" s="710"/>
      <c r="POV274" s="710"/>
      <c r="POW274" s="710"/>
      <c r="POX274" s="710"/>
      <c r="POY274" s="710"/>
      <c r="POZ274" s="710"/>
      <c r="PPA274" s="710"/>
      <c r="PPB274" s="710"/>
      <c r="PPC274" s="710"/>
      <c r="PPD274" s="710"/>
      <c r="PPE274" s="710"/>
      <c r="PPF274" s="710"/>
      <c r="PPG274" s="710"/>
      <c r="PPH274" s="710"/>
      <c r="PPI274" s="710"/>
      <c r="PPJ274" s="710"/>
      <c r="PPK274" s="710"/>
      <c r="PPL274" s="710"/>
      <c r="PPM274" s="710"/>
      <c r="PPN274" s="710"/>
      <c r="PPO274" s="710"/>
      <c r="PPP274" s="710"/>
      <c r="PPQ274" s="710"/>
      <c r="PPR274" s="710"/>
      <c r="PPS274" s="710"/>
      <c r="PPT274" s="710"/>
      <c r="PPU274" s="710"/>
      <c r="PPV274" s="710"/>
      <c r="PPW274" s="710"/>
      <c r="PPX274" s="710"/>
      <c r="PPY274" s="710"/>
      <c r="PPZ274" s="710"/>
      <c r="PQA274" s="710"/>
      <c r="PQB274" s="710"/>
      <c r="PQC274" s="710"/>
      <c r="PQD274" s="710"/>
      <c r="PQE274" s="710"/>
      <c r="PQF274" s="710"/>
      <c r="PQG274" s="710"/>
      <c r="PQH274" s="710"/>
      <c r="PQI274" s="710"/>
      <c r="PQJ274" s="710"/>
      <c r="PQK274" s="710"/>
      <c r="PQL274" s="710"/>
      <c r="PQM274" s="710"/>
      <c r="PQN274" s="710"/>
      <c r="PQO274" s="710"/>
      <c r="PQP274" s="710"/>
      <c r="PQQ274" s="710"/>
      <c r="PQR274" s="710"/>
      <c r="PQS274" s="710"/>
      <c r="PQT274" s="710"/>
      <c r="PQU274" s="710"/>
      <c r="PQV274" s="710"/>
      <c r="PQW274" s="710"/>
      <c r="PQX274" s="710"/>
      <c r="PQY274" s="710"/>
      <c r="PQZ274" s="710"/>
      <c r="PRA274" s="710"/>
      <c r="PRB274" s="710"/>
      <c r="PRC274" s="710"/>
      <c r="PRD274" s="710"/>
      <c r="PRE274" s="710"/>
      <c r="PRF274" s="710"/>
      <c r="PRG274" s="710"/>
      <c r="PRH274" s="710"/>
      <c r="PRI274" s="710"/>
      <c r="PRJ274" s="710"/>
      <c r="PRK274" s="710"/>
      <c r="PRL274" s="710"/>
      <c r="PRM274" s="710"/>
      <c r="PRN274" s="710"/>
      <c r="PRO274" s="710"/>
      <c r="PRP274" s="710"/>
      <c r="PRQ274" s="710"/>
      <c r="PRR274" s="710"/>
      <c r="PRS274" s="710"/>
      <c r="PRT274" s="710"/>
      <c r="PRU274" s="710"/>
      <c r="PRV274" s="710"/>
      <c r="PRW274" s="710"/>
      <c r="PRX274" s="710"/>
      <c r="PRY274" s="710"/>
      <c r="PRZ274" s="710"/>
      <c r="PSA274" s="710"/>
      <c r="PSB274" s="710"/>
      <c r="PSC274" s="710"/>
      <c r="PSD274" s="710"/>
      <c r="PSE274" s="710"/>
      <c r="PSF274" s="710"/>
      <c r="PSG274" s="710"/>
      <c r="PSH274" s="710"/>
      <c r="PSI274" s="710"/>
      <c r="PSJ274" s="710"/>
      <c r="PSK274" s="710"/>
      <c r="PSL274" s="710"/>
      <c r="PSM274" s="710"/>
      <c r="PSN274" s="710"/>
      <c r="PSO274" s="710"/>
      <c r="PSP274" s="710"/>
      <c r="PSQ274" s="710"/>
      <c r="PSR274" s="710"/>
      <c r="PSS274" s="710"/>
      <c r="PST274" s="710"/>
      <c r="PSU274" s="710"/>
      <c r="PSV274" s="710"/>
      <c r="PSW274" s="710"/>
      <c r="PSX274" s="710"/>
      <c r="PSY274" s="710"/>
      <c r="PSZ274" s="710"/>
      <c r="PTA274" s="710"/>
      <c r="PTB274" s="710"/>
      <c r="PTC274" s="710"/>
      <c r="PTD274" s="710"/>
      <c r="PTE274" s="710"/>
      <c r="PTF274" s="710"/>
      <c r="PTG274" s="710"/>
      <c r="PTH274" s="710"/>
      <c r="PTI274" s="710"/>
      <c r="PTJ274" s="710"/>
      <c r="PTK274" s="710"/>
      <c r="PTL274" s="710"/>
      <c r="PTM274" s="710"/>
      <c r="PTN274" s="710"/>
      <c r="PTO274" s="710"/>
      <c r="PTP274" s="710"/>
      <c r="PTQ274" s="710"/>
      <c r="PTR274" s="710"/>
      <c r="PTS274" s="710"/>
      <c r="PTT274" s="710"/>
      <c r="PTU274" s="710"/>
      <c r="PTV274" s="710"/>
      <c r="PTW274" s="710"/>
      <c r="PTX274" s="710"/>
      <c r="PTY274" s="710"/>
      <c r="PTZ274" s="710"/>
      <c r="PUA274" s="710"/>
      <c r="PUB274" s="710"/>
      <c r="PUC274" s="710"/>
      <c r="PUD274" s="710"/>
      <c r="PUE274" s="710"/>
      <c r="PUF274" s="710"/>
      <c r="PUG274" s="710"/>
      <c r="PUH274" s="710"/>
      <c r="PUI274" s="710"/>
      <c r="PUJ274" s="710"/>
      <c r="PUK274" s="710"/>
      <c r="PUL274" s="710"/>
      <c r="PUM274" s="710"/>
      <c r="PUN274" s="710"/>
      <c r="PUO274" s="710"/>
      <c r="PUP274" s="710"/>
      <c r="PUQ274" s="710"/>
      <c r="PUR274" s="710"/>
      <c r="PUS274" s="710"/>
      <c r="PUT274" s="710"/>
      <c r="PUU274" s="710"/>
      <c r="PUV274" s="710"/>
      <c r="PUW274" s="710"/>
      <c r="PUX274" s="710"/>
      <c r="PUY274" s="710"/>
      <c r="PUZ274" s="710"/>
      <c r="PVA274" s="710"/>
      <c r="PVB274" s="710"/>
      <c r="PVC274" s="710"/>
      <c r="PVD274" s="710"/>
      <c r="PVE274" s="710"/>
      <c r="PVF274" s="710"/>
      <c r="PVG274" s="710"/>
      <c r="PVH274" s="710"/>
      <c r="PVI274" s="710"/>
      <c r="PVJ274" s="710"/>
      <c r="PVK274" s="710"/>
      <c r="PVL274" s="710"/>
      <c r="PVM274" s="710"/>
      <c r="PVN274" s="710"/>
      <c r="PVO274" s="710"/>
      <c r="PVP274" s="710"/>
      <c r="PVQ274" s="710"/>
      <c r="PVR274" s="710"/>
      <c r="PVS274" s="710"/>
      <c r="PVT274" s="710"/>
      <c r="PVU274" s="710"/>
      <c r="PVV274" s="710"/>
      <c r="PVW274" s="710"/>
      <c r="PVX274" s="710"/>
      <c r="PVY274" s="710"/>
      <c r="PVZ274" s="710"/>
      <c r="PWA274" s="710"/>
      <c r="PWB274" s="710"/>
      <c r="PWC274" s="710"/>
      <c r="PWD274" s="710"/>
      <c r="PWE274" s="710"/>
      <c r="PWF274" s="710"/>
      <c r="PWG274" s="710"/>
      <c r="PWH274" s="710"/>
      <c r="PWI274" s="710"/>
      <c r="PWJ274" s="710"/>
      <c r="PWK274" s="710"/>
      <c r="PWL274" s="710"/>
      <c r="PWM274" s="710"/>
      <c r="PWN274" s="710"/>
      <c r="PWO274" s="710"/>
      <c r="PWP274" s="710"/>
      <c r="PWQ274" s="710"/>
      <c r="PWR274" s="710"/>
      <c r="PWS274" s="710"/>
      <c r="PWT274" s="710"/>
      <c r="PWU274" s="710"/>
      <c r="PWV274" s="710"/>
      <c r="PWW274" s="710"/>
      <c r="PWX274" s="710"/>
      <c r="PWY274" s="710"/>
      <c r="PWZ274" s="710"/>
      <c r="PXA274" s="710"/>
      <c r="PXB274" s="710"/>
      <c r="PXC274" s="710"/>
      <c r="PXD274" s="710"/>
      <c r="PXE274" s="710"/>
      <c r="PXF274" s="710"/>
      <c r="PXG274" s="710"/>
      <c r="PXH274" s="710"/>
      <c r="PXI274" s="710"/>
      <c r="PXJ274" s="710"/>
      <c r="PXK274" s="710"/>
      <c r="PXL274" s="710"/>
      <c r="PXM274" s="710"/>
      <c r="PXN274" s="710"/>
      <c r="PXO274" s="710"/>
      <c r="PXP274" s="710"/>
      <c r="PXQ274" s="710"/>
      <c r="PXR274" s="710"/>
      <c r="PXS274" s="710"/>
      <c r="PXT274" s="710"/>
      <c r="PXU274" s="710"/>
      <c r="PXV274" s="710"/>
      <c r="PXW274" s="710"/>
      <c r="PXX274" s="710"/>
      <c r="PXY274" s="710"/>
      <c r="PXZ274" s="710"/>
      <c r="PYA274" s="710"/>
      <c r="PYB274" s="710"/>
      <c r="PYC274" s="710"/>
      <c r="PYD274" s="710"/>
      <c r="PYE274" s="710"/>
      <c r="PYF274" s="710"/>
      <c r="PYG274" s="710"/>
      <c r="PYH274" s="710"/>
      <c r="PYI274" s="710"/>
      <c r="PYJ274" s="710"/>
      <c r="PYK274" s="710"/>
      <c r="PYL274" s="710"/>
      <c r="PYM274" s="710"/>
      <c r="PYN274" s="710"/>
      <c r="PYO274" s="710"/>
      <c r="PYP274" s="710"/>
      <c r="PYQ274" s="710"/>
      <c r="PYR274" s="710"/>
      <c r="PYS274" s="710"/>
      <c r="PYT274" s="710"/>
      <c r="PYU274" s="710"/>
      <c r="PYV274" s="710"/>
      <c r="PYW274" s="710"/>
      <c r="PYX274" s="710"/>
      <c r="PYY274" s="710"/>
      <c r="PYZ274" s="710"/>
      <c r="PZA274" s="710"/>
      <c r="PZB274" s="710"/>
      <c r="PZC274" s="710"/>
      <c r="PZD274" s="710"/>
      <c r="PZE274" s="710"/>
      <c r="PZF274" s="710"/>
      <c r="PZG274" s="710"/>
      <c r="PZH274" s="710"/>
      <c r="PZI274" s="710"/>
      <c r="PZJ274" s="710"/>
      <c r="PZK274" s="710"/>
      <c r="PZL274" s="710"/>
      <c r="PZM274" s="710"/>
      <c r="PZN274" s="710"/>
      <c r="PZO274" s="710"/>
      <c r="PZP274" s="710"/>
      <c r="PZQ274" s="710"/>
      <c r="PZR274" s="710"/>
      <c r="PZS274" s="710"/>
      <c r="PZT274" s="710"/>
      <c r="PZU274" s="710"/>
      <c r="PZV274" s="710"/>
      <c r="PZW274" s="710"/>
      <c r="PZX274" s="710"/>
      <c r="PZY274" s="710"/>
      <c r="PZZ274" s="710"/>
      <c r="QAA274" s="710"/>
      <c r="QAB274" s="710"/>
      <c r="QAC274" s="710"/>
      <c r="QAD274" s="710"/>
      <c r="QAE274" s="710"/>
      <c r="QAF274" s="710"/>
      <c r="QAG274" s="710"/>
      <c r="QAH274" s="710"/>
      <c r="QAI274" s="710"/>
      <c r="QAJ274" s="710"/>
      <c r="QAK274" s="710"/>
      <c r="QAL274" s="710"/>
      <c r="QAM274" s="710"/>
      <c r="QAN274" s="710"/>
      <c r="QAO274" s="710"/>
      <c r="QAP274" s="710"/>
      <c r="QAQ274" s="710"/>
      <c r="QAR274" s="710"/>
      <c r="QAS274" s="710"/>
      <c r="QAT274" s="710"/>
      <c r="QAU274" s="710"/>
      <c r="QAV274" s="710"/>
      <c r="QAW274" s="710"/>
      <c r="QAX274" s="710"/>
      <c r="QAY274" s="710"/>
      <c r="QAZ274" s="710"/>
      <c r="QBA274" s="710"/>
      <c r="QBB274" s="710"/>
      <c r="QBC274" s="710"/>
      <c r="QBD274" s="710"/>
      <c r="QBE274" s="710"/>
      <c r="QBF274" s="710"/>
      <c r="QBG274" s="710"/>
      <c r="QBH274" s="710"/>
      <c r="QBI274" s="710"/>
      <c r="QBJ274" s="710"/>
      <c r="QBK274" s="710"/>
      <c r="QBL274" s="710"/>
      <c r="QBM274" s="710"/>
      <c r="QBN274" s="710"/>
      <c r="QBO274" s="710"/>
      <c r="QBP274" s="710"/>
      <c r="QBQ274" s="710"/>
      <c r="QBR274" s="710"/>
      <c r="QBS274" s="710"/>
      <c r="QBT274" s="710"/>
      <c r="QBU274" s="710"/>
      <c r="QBV274" s="710"/>
      <c r="QBW274" s="710"/>
      <c r="QBX274" s="710"/>
      <c r="QBY274" s="710"/>
      <c r="QBZ274" s="710"/>
      <c r="QCA274" s="710"/>
      <c r="QCB274" s="710"/>
      <c r="QCC274" s="710"/>
      <c r="QCD274" s="710"/>
      <c r="QCE274" s="710"/>
      <c r="QCF274" s="710"/>
      <c r="QCG274" s="710"/>
      <c r="QCH274" s="710"/>
      <c r="QCI274" s="710"/>
      <c r="QCJ274" s="710"/>
      <c r="QCK274" s="710"/>
      <c r="QCL274" s="710"/>
      <c r="QCM274" s="710"/>
      <c r="QCN274" s="710"/>
      <c r="QCO274" s="710"/>
      <c r="QCP274" s="710"/>
      <c r="QCQ274" s="710"/>
      <c r="QCR274" s="710"/>
      <c r="QCS274" s="710"/>
      <c r="QCT274" s="710"/>
      <c r="QCU274" s="710"/>
      <c r="QCV274" s="710"/>
      <c r="QCW274" s="710"/>
      <c r="QCX274" s="710"/>
      <c r="QCY274" s="710"/>
      <c r="QCZ274" s="710"/>
      <c r="QDA274" s="710"/>
      <c r="QDB274" s="710"/>
      <c r="QDC274" s="710"/>
      <c r="QDD274" s="710"/>
      <c r="QDE274" s="710"/>
      <c r="QDF274" s="710"/>
      <c r="QDG274" s="710"/>
      <c r="QDH274" s="710"/>
      <c r="QDI274" s="710"/>
      <c r="QDJ274" s="710"/>
      <c r="QDK274" s="710"/>
      <c r="QDL274" s="710"/>
      <c r="QDM274" s="710"/>
      <c r="QDN274" s="710"/>
      <c r="QDO274" s="710"/>
      <c r="QDP274" s="710"/>
      <c r="QDQ274" s="710"/>
      <c r="QDR274" s="710"/>
      <c r="QDS274" s="710"/>
      <c r="QDT274" s="710"/>
      <c r="QDU274" s="710"/>
      <c r="QDV274" s="710"/>
      <c r="QDW274" s="710"/>
      <c r="QDX274" s="710"/>
      <c r="QDY274" s="710"/>
      <c r="QDZ274" s="710"/>
      <c r="QEA274" s="710"/>
      <c r="QEB274" s="710"/>
      <c r="QEC274" s="710"/>
      <c r="QED274" s="710"/>
      <c r="QEE274" s="710"/>
      <c r="QEF274" s="710"/>
      <c r="QEG274" s="710"/>
      <c r="QEH274" s="710"/>
      <c r="QEI274" s="710"/>
      <c r="QEJ274" s="710"/>
      <c r="QEK274" s="710"/>
      <c r="QEL274" s="710"/>
      <c r="QEM274" s="710"/>
      <c r="QEN274" s="710"/>
      <c r="QEO274" s="710"/>
      <c r="QEP274" s="710"/>
      <c r="QEQ274" s="710"/>
      <c r="QER274" s="710"/>
      <c r="QES274" s="710"/>
      <c r="QET274" s="710"/>
      <c r="QEU274" s="710"/>
      <c r="QEV274" s="710"/>
      <c r="QEW274" s="710"/>
      <c r="QEX274" s="710"/>
      <c r="QEY274" s="710"/>
      <c r="QEZ274" s="710"/>
      <c r="QFA274" s="710"/>
      <c r="QFB274" s="710"/>
      <c r="QFC274" s="710"/>
      <c r="QFD274" s="710"/>
      <c r="QFE274" s="710"/>
      <c r="QFF274" s="710"/>
      <c r="QFG274" s="710"/>
      <c r="QFH274" s="710"/>
      <c r="QFI274" s="710"/>
      <c r="QFJ274" s="710"/>
      <c r="QFK274" s="710"/>
      <c r="QFL274" s="710"/>
      <c r="QFM274" s="710"/>
      <c r="QFN274" s="710"/>
      <c r="QFO274" s="710"/>
      <c r="QFP274" s="710"/>
      <c r="QFQ274" s="710"/>
      <c r="QFR274" s="710"/>
      <c r="QFS274" s="710"/>
      <c r="QFT274" s="710"/>
      <c r="QFU274" s="710"/>
      <c r="QFV274" s="710"/>
      <c r="QFW274" s="710"/>
      <c r="QFX274" s="710"/>
      <c r="QFY274" s="710"/>
      <c r="QFZ274" s="710"/>
      <c r="QGA274" s="710"/>
      <c r="QGB274" s="710"/>
      <c r="QGC274" s="710"/>
      <c r="QGD274" s="710"/>
      <c r="QGE274" s="710"/>
      <c r="QGF274" s="710"/>
      <c r="QGG274" s="710"/>
      <c r="QGH274" s="710"/>
      <c r="QGI274" s="710"/>
      <c r="QGJ274" s="710"/>
      <c r="QGK274" s="710"/>
      <c r="QGL274" s="710"/>
      <c r="QGM274" s="710"/>
      <c r="QGN274" s="710"/>
      <c r="QGO274" s="710"/>
      <c r="QGP274" s="710"/>
      <c r="QGQ274" s="710"/>
      <c r="QGR274" s="710"/>
      <c r="QGS274" s="710"/>
      <c r="QGT274" s="710"/>
      <c r="QGU274" s="710"/>
      <c r="QGV274" s="710"/>
      <c r="QGW274" s="710"/>
      <c r="QGX274" s="710"/>
      <c r="QGY274" s="710"/>
      <c r="QGZ274" s="710"/>
      <c r="QHA274" s="710"/>
      <c r="QHB274" s="710"/>
      <c r="QHC274" s="710"/>
      <c r="QHD274" s="710"/>
      <c r="QHE274" s="710"/>
      <c r="QHF274" s="710"/>
      <c r="QHG274" s="710"/>
      <c r="QHH274" s="710"/>
      <c r="QHI274" s="710"/>
      <c r="QHJ274" s="710"/>
      <c r="QHK274" s="710"/>
      <c r="QHL274" s="710"/>
      <c r="QHM274" s="710"/>
      <c r="QHN274" s="710"/>
      <c r="QHO274" s="710"/>
      <c r="QHP274" s="710"/>
      <c r="QHQ274" s="710"/>
      <c r="QHR274" s="710"/>
      <c r="QHS274" s="710"/>
      <c r="QHT274" s="710"/>
      <c r="QHU274" s="710"/>
      <c r="QHV274" s="710"/>
      <c r="QHW274" s="710"/>
      <c r="QHX274" s="710"/>
      <c r="QHY274" s="710"/>
      <c r="QHZ274" s="710"/>
      <c r="QIA274" s="710"/>
      <c r="QIB274" s="710"/>
      <c r="QIC274" s="710"/>
      <c r="QID274" s="710"/>
      <c r="QIE274" s="710"/>
      <c r="QIF274" s="710"/>
      <c r="QIG274" s="710"/>
      <c r="QIH274" s="710"/>
      <c r="QII274" s="710"/>
      <c r="QIJ274" s="710"/>
      <c r="QIK274" s="710"/>
      <c r="QIL274" s="710"/>
      <c r="QIM274" s="710"/>
      <c r="QIN274" s="710"/>
      <c r="QIO274" s="710"/>
      <c r="QIP274" s="710"/>
      <c r="QIQ274" s="710"/>
      <c r="QIR274" s="710"/>
      <c r="QIS274" s="710"/>
      <c r="QIT274" s="710"/>
      <c r="QIU274" s="710"/>
      <c r="QIV274" s="710"/>
      <c r="QIW274" s="710"/>
      <c r="QIX274" s="710"/>
      <c r="QIY274" s="710"/>
      <c r="QIZ274" s="710"/>
      <c r="QJA274" s="710"/>
      <c r="QJB274" s="710"/>
      <c r="QJC274" s="710"/>
      <c r="QJD274" s="710"/>
      <c r="QJE274" s="710"/>
      <c r="QJF274" s="710"/>
      <c r="QJG274" s="710"/>
      <c r="QJH274" s="710"/>
      <c r="QJI274" s="710"/>
      <c r="QJJ274" s="710"/>
      <c r="QJK274" s="710"/>
      <c r="QJL274" s="710"/>
      <c r="QJM274" s="710"/>
      <c r="QJN274" s="710"/>
      <c r="QJO274" s="710"/>
      <c r="QJP274" s="710"/>
      <c r="QJQ274" s="710"/>
      <c r="QJR274" s="710"/>
      <c r="QJS274" s="710"/>
      <c r="QJT274" s="710"/>
      <c r="QJU274" s="710"/>
      <c r="QJV274" s="710"/>
      <c r="QJW274" s="710"/>
      <c r="QJX274" s="710"/>
      <c r="QJY274" s="710"/>
      <c r="QJZ274" s="710"/>
      <c r="QKA274" s="710"/>
      <c r="QKB274" s="710"/>
      <c r="QKC274" s="710"/>
      <c r="QKD274" s="710"/>
      <c r="QKE274" s="710"/>
      <c r="QKF274" s="710"/>
      <c r="QKG274" s="710"/>
      <c r="QKH274" s="710"/>
      <c r="QKI274" s="710"/>
      <c r="QKJ274" s="710"/>
      <c r="QKK274" s="710"/>
      <c r="QKL274" s="710"/>
      <c r="QKM274" s="710"/>
      <c r="QKN274" s="710"/>
      <c r="QKO274" s="710"/>
      <c r="QKP274" s="710"/>
      <c r="QKQ274" s="710"/>
      <c r="QKR274" s="710"/>
      <c r="QKS274" s="710"/>
      <c r="QKT274" s="710"/>
      <c r="QKU274" s="710"/>
      <c r="QKV274" s="710"/>
      <c r="QKW274" s="710"/>
      <c r="QKX274" s="710"/>
      <c r="QKY274" s="710"/>
      <c r="QKZ274" s="710"/>
      <c r="QLA274" s="710"/>
      <c r="QLB274" s="710"/>
      <c r="QLC274" s="710"/>
      <c r="QLD274" s="710"/>
      <c r="QLE274" s="710"/>
      <c r="QLF274" s="710"/>
      <c r="QLG274" s="710"/>
      <c r="QLH274" s="710"/>
      <c r="QLI274" s="710"/>
      <c r="QLJ274" s="710"/>
      <c r="QLK274" s="710"/>
      <c r="QLL274" s="710"/>
      <c r="QLM274" s="710"/>
      <c r="QLN274" s="710"/>
      <c r="QLO274" s="710"/>
      <c r="QLP274" s="710"/>
      <c r="QLQ274" s="710"/>
      <c r="QLR274" s="710"/>
      <c r="QLS274" s="710"/>
      <c r="QLT274" s="710"/>
      <c r="QLU274" s="710"/>
      <c r="QLV274" s="710"/>
      <c r="QLW274" s="710"/>
      <c r="QLX274" s="710"/>
      <c r="QLY274" s="710"/>
      <c r="QLZ274" s="710"/>
      <c r="QMA274" s="710"/>
      <c r="QMB274" s="710"/>
      <c r="QMC274" s="710"/>
      <c r="QMD274" s="710"/>
      <c r="QME274" s="710"/>
      <c r="QMF274" s="710"/>
      <c r="QMG274" s="710"/>
      <c r="QMH274" s="710"/>
      <c r="QMI274" s="710"/>
      <c r="QMJ274" s="710"/>
      <c r="QMK274" s="710"/>
      <c r="QML274" s="710"/>
      <c r="QMM274" s="710"/>
      <c r="QMN274" s="710"/>
      <c r="QMO274" s="710"/>
      <c r="QMP274" s="710"/>
      <c r="QMQ274" s="710"/>
      <c r="QMR274" s="710"/>
      <c r="QMS274" s="710"/>
      <c r="QMT274" s="710"/>
      <c r="QMU274" s="710"/>
      <c r="QMV274" s="710"/>
      <c r="QMW274" s="710"/>
      <c r="QMX274" s="710"/>
      <c r="QMY274" s="710"/>
      <c r="QMZ274" s="710"/>
      <c r="QNA274" s="710"/>
      <c r="QNB274" s="710"/>
      <c r="QNC274" s="710"/>
      <c r="QND274" s="710"/>
      <c r="QNE274" s="710"/>
      <c r="QNF274" s="710"/>
      <c r="QNG274" s="710"/>
      <c r="QNH274" s="710"/>
      <c r="QNI274" s="710"/>
      <c r="QNJ274" s="710"/>
      <c r="QNK274" s="710"/>
      <c r="QNL274" s="710"/>
      <c r="QNM274" s="710"/>
      <c r="QNN274" s="710"/>
      <c r="QNO274" s="710"/>
      <c r="QNP274" s="710"/>
      <c r="QNQ274" s="710"/>
      <c r="QNR274" s="710"/>
      <c r="QNS274" s="710"/>
      <c r="QNT274" s="710"/>
      <c r="QNU274" s="710"/>
      <c r="QNV274" s="710"/>
      <c r="QNW274" s="710"/>
      <c r="QNX274" s="710"/>
      <c r="QNY274" s="710"/>
      <c r="QNZ274" s="710"/>
      <c r="QOA274" s="710"/>
      <c r="QOB274" s="710"/>
      <c r="QOC274" s="710"/>
      <c r="QOD274" s="710"/>
      <c r="QOE274" s="710"/>
      <c r="QOF274" s="710"/>
      <c r="QOG274" s="710"/>
      <c r="QOH274" s="710"/>
      <c r="QOI274" s="710"/>
      <c r="QOJ274" s="710"/>
      <c r="QOK274" s="710"/>
      <c r="QOL274" s="710"/>
      <c r="QOM274" s="710"/>
      <c r="QON274" s="710"/>
      <c r="QOO274" s="710"/>
      <c r="QOP274" s="710"/>
      <c r="QOQ274" s="710"/>
      <c r="QOR274" s="710"/>
      <c r="QOS274" s="710"/>
      <c r="QOT274" s="710"/>
      <c r="QOU274" s="710"/>
      <c r="QOV274" s="710"/>
      <c r="QOW274" s="710"/>
      <c r="QOX274" s="710"/>
      <c r="QOY274" s="710"/>
      <c r="QOZ274" s="710"/>
      <c r="QPA274" s="710"/>
      <c r="QPB274" s="710"/>
      <c r="QPC274" s="710"/>
      <c r="QPD274" s="710"/>
      <c r="QPE274" s="710"/>
      <c r="QPF274" s="710"/>
      <c r="QPG274" s="710"/>
      <c r="QPH274" s="710"/>
      <c r="QPI274" s="710"/>
      <c r="QPJ274" s="710"/>
      <c r="QPK274" s="710"/>
      <c r="QPL274" s="710"/>
      <c r="QPM274" s="710"/>
      <c r="QPN274" s="710"/>
      <c r="QPO274" s="710"/>
      <c r="QPP274" s="710"/>
      <c r="QPQ274" s="710"/>
      <c r="QPR274" s="710"/>
      <c r="QPS274" s="710"/>
      <c r="QPT274" s="710"/>
      <c r="QPU274" s="710"/>
      <c r="QPV274" s="710"/>
      <c r="QPW274" s="710"/>
      <c r="QPX274" s="710"/>
      <c r="QPY274" s="710"/>
      <c r="QPZ274" s="710"/>
      <c r="QQA274" s="710"/>
      <c r="QQB274" s="710"/>
      <c r="QQC274" s="710"/>
      <c r="QQD274" s="710"/>
      <c r="QQE274" s="710"/>
      <c r="QQF274" s="710"/>
      <c r="QQG274" s="710"/>
      <c r="QQH274" s="710"/>
      <c r="QQI274" s="710"/>
      <c r="QQJ274" s="710"/>
      <c r="QQK274" s="710"/>
      <c r="QQL274" s="710"/>
      <c r="QQM274" s="710"/>
      <c r="QQN274" s="710"/>
      <c r="QQO274" s="710"/>
      <c r="QQP274" s="710"/>
      <c r="QQQ274" s="710"/>
      <c r="QQR274" s="710"/>
      <c r="QQS274" s="710"/>
      <c r="QQT274" s="710"/>
      <c r="QQU274" s="710"/>
      <c r="QQV274" s="710"/>
      <c r="QQW274" s="710"/>
      <c r="QQX274" s="710"/>
      <c r="QQY274" s="710"/>
      <c r="QQZ274" s="710"/>
      <c r="QRA274" s="710"/>
      <c r="QRB274" s="710"/>
      <c r="QRC274" s="710"/>
      <c r="QRD274" s="710"/>
      <c r="QRE274" s="710"/>
      <c r="QRF274" s="710"/>
      <c r="QRG274" s="710"/>
      <c r="QRH274" s="710"/>
      <c r="QRI274" s="710"/>
      <c r="QRJ274" s="710"/>
      <c r="QRK274" s="710"/>
      <c r="QRL274" s="710"/>
      <c r="QRM274" s="710"/>
      <c r="QRN274" s="710"/>
      <c r="QRO274" s="710"/>
      <c r="QRP274" s="710"/>
      <c r="QRQ274" s="710"/>
      <c r="QRR274" s="710"/>
      <c r="QRS274" s="710"/>
      <c r="QRT274" s="710"/>
      <c r="QRU274" s="710"/>
      <c r="QRV274" s="710"/>
      <c r="QRW274" s="710"/>
      <c r="QRX274" s="710"/>
      <c r="QRY274" s="710"/>
      <c r="QRZ274" s="710"/>
      <c r="QSA274" s="710"/>
      <c r="QSB274" s="710"/>
      <c r="QSC274" s="710"/>
      <c r="QSD274" s="710"/>
      <c r="QSE274" s="710"/>
      <c r="QSF274" s="710"/>
      <c r="QSG274" s="710"/>
      <c r="QSH274" s="710"/>
      <c r="QSI274" s="710"/>
      <c r="QSJ274" s="710"/>
      <c r="QSK274" s="710"/>
      <c r="QSL274" s="710"/>
      <c r="QSM274" s="710"/>
      <c r="QSN274" s="710"/>
      <c r="QSO274" s="710"/>
      <c r="QSP274" s="710"/>
      <c r="QSQ274" s="710"/>
      <c r="QSR274" s="710"/>
      <c r="QSS274" s="710"/>
      <c r="QST274" s="710"/>
      <c r="QSU274" s="710"/>
      <c r="QSV274" s="710"/>
      <c r="QSW274" s="710"/>
      <c r="QSX274" s="710"/>
      <c r="QSY274" s="710"/>
      <c r="QSZ274" s="710"/>
      <c r="QTA274" s="710"/>
      <c r="QTB274" s="710"/>
      <c r="QTC274" s="710"/>
      <c r="QTD274" s="710"/>
      <c r="QTE274" s="710"/>
      <c r="QTF274" s="710"/>
      <c r="QTG274" s="710"/>
      <c r="QTH274" s="710"/>
      <c r="QTI274" s="710"/>
      <c r="QTJ274" s="710"/>
      <c r="QTK274" s="710"/>
      <c r="QTL274" s="710"/>
      <c r="QTM274" s="710"/>
      <c r="QTN274" s="710"/>
      <c r="QTO274" s="710"/>
      <c r="QTP274" s="710"/>
      <c r="QTQ274" s="710"/>
      <c r="QTR274" s="710"/>
      <c r="QTS274" s="710"/>
      <c r="QTT274" s="710"/>
      <c r="QTU274" s="710"/>
      <c r="QTV274" s="710"/>
      <c r="QTW274" s="710"/>
      <c r="QTX274" s="710"/>
      <c r="QTY274" s="710"/>
      <c r="QTZ274" s="710"/>
      <c r="QUA274" s="710"/>
      <c r="QUB274" s="710"/>
      <c r="QUC274" s="710"/>
      <c r="QUD274" s="710"/>
      <c r="QUE274" s="710"/>
      <c r="QUF274" s="710"/>
      <c r="QUG274" s="710"/>
      <c r="QUH274" s="710"/>
      <c r="QUI274" s="710"/>
      <c r="QUJ274" s="710"/>
      <c r="QUK274" s="710"/>
      <c r="QUL274" s="710"/>
      <c r="QUM274" s="710"/>
      <c r="QUN274" s="710"/>
      <c r="QUO274" s="710"/>
      <c r="QUP274" s="710"/>
      <c r="QUQ274" s="710"/>
      <c r="QUR274" s="710"/>
      <c r="QUS274" s="710"/>
      <c r="QUT274" s="710"/>
      <c r="QUU274" s="710"/>
      <c r="QUV274" s="710"/>
      <c r="QUW274" s="710"/>
      <c r="QUX274" s="710"/>
      <c r="QUY274" s="710"/>
      <c r="QUZ274" s="710"/>
      <c r="QVA274" s="710"/>
      <c r="QVB274" s="710"/>
      <c r="QVC274" s="710"/>
      <c r="QVD274" s="710"/>
      <c r="QVE274" s="710"/>
      <c r="QVF274" s="710"/>
      <c r="QVG274" s="710"/>
      <c r="QVH274" s="710"/>
      <c r="QVI274" s="710"/>
      <c r="QVJ274" s="710"/>
      <c r="QVK274" s="710"/>
      <c r="QVL274" s="710"/>
      <c r="QVM274" s="710"/>
      <c r="QVN274" s="710"/>
      <c r="QVO274" s="710"/>
      <c r="QVP274" s="710"/>
      <c r="QVQ274" s="710"/>
      <c r="QVR274" s="710"/>
      <c r="QVS274" s="710"/>
      <c r="QVT274" s="710"/>
      <c r="QVU274" s="710"/>
      <c r="QVV274" s="710"/>
      <c r="QVW274" s="710"/>
      <c r="QVX274" s="710"/>
      <c r="QVY274" s="710"/>
      <c r="QVZ274" s="710"/>
      <c r="QWA274" s="710"/>
      <c r="QWB274" s="710"/>
      <c r="QWC274" s="710"/>
      <c r="QWD274" s="710"/>
      <c r="QWE274" s="710"/>
      <c r="QWF274" s="710"/>
      <c r="QWG274" s="710"/>
      <c r="QWH274" s="710"/>
      <c r="QWI274" s="710"/>
      <c r="QWJ274" s="710"/>
      <c r="QWK274" s="710"/>
      <c r="QWL274" s="710"/>
      <c r="QWM274" s="710"/>
      <c r="QWN274" s="710"/>
      <c r="QWO274" s="710"/>
      <c r="QWP274" s="710"/>
      <c r="QWQ274" s="710"/>
      <c r="QWR274" s="710"/>
      <c r="QWS274" s="710"/>
      <c r="QWT274" s="710"/>
      <c r="QWU274" s="710"/>
      <c r="QWV274" s="710"/>
      <c r="QWW274" s="710"/>
      <c r="QWX274" s="710"/>
      <c r="QWY274" s="710"/>
      <c r="QWZ274" s="710"/>
      <c r="QXA274" s="710"/>
      <c r="QXB274" s="710"/>
      <c r="QXC274" s="710"/>
      <c r="QXD274" s="710"/>
      <c r="QXE274" s="710"/>
      <c r="QXF274" s="710"/>
      <c r="QXG274" s="710"/>
      <c r="QXH274" s="710"/>
      <c r="QXI274" s="710"/>
      <c r="QXJ274" s="710"/>
      <c r="QXK274" s="710"/>
      <c r="QXL274" s="710"/>
      <c r="QXM274" s="710"/>
      <c r="QXN274" s="710"/>
      <c r="QXO274" s="710"/>
      <c r="QXP274" s="710"/>
      <c r="QXQ274" s="710"/>
      <c r="QXR274" s="710"/>
      <c r="QXS274" s="710"/>
      <c r="QXT274" s="710"/>
      <c r="QXU274" s="710"/>
      <c r="QXV274" s="710"/>
      <c r="QXW274" s="710"/>
      <c r="QXX274" s="710"/>
      <c r="QXY274" s="710"/>
      <c r="QXZ274" s="710"/>
      <c r="QYA274" s="710"/>
      <c r="QYB274" s="710"/>
      <c r="QYC274" s="710"/>
      <c r="QYD274" s="710"/>
      <c r="QYE274" s="710"/>
      <c r="QYF274" s="710"/>
      <c r="QYG274" s="710"/>
      <c r="QYH274" s="710"/>
      <c r="QYI274" s="710"/>
      <c r="QYJ274" s="710"/>
      <c r="QYK274" s="710"/>
      <c r="QYL274" s="710"/>
      <c r="QYM274" s="710"/>
      <c r="QYN274" s="710"/>
      <c r="QYO274" s="710"/>
      <c r="QYP274" s="710"/>
      <c r="QYQ274" s="710"/>
      <c r="QYR274" s="710"/>
      <c r="QYS274" s="710"/>
      <c r="QYT274" s="710"/>
      <c r="QYU274" s="710"/>
      <c r="QYV274" s="710"/>
      <c r="QYW274" s="710"/>
      <c r="QYX274" s="710"/>
      <c r="QYY274" s="710"/>
      <c r="QYZ274" s="710"/>
      <c r="QZA274" s="710"/>
      <c r="QZB274" s="710"/>
      <c r="QZC274" s="710"/>
      <c r="QZD274" s="710"/>
      <c r="QZE274" s="710"/>
      <c r="QZF274" s="710"/>
      <c r="QZG274" s="710"/>
      <c r="QZH274" s="710"/>
      <c r="QZI274" s="710"/>
      <c r="QZJ274" s="710"/>
      <c r="QZK274" s="710"/>
      <c r="QZL274" s="710"/>
      <c r="QZM274" s="710"/>
      <c r="QZN274" s="710"/>
      <c r="QZO274" s="710"/>
      <c r="QZP274" s="710"/>
      <c r="QZQ274" s="710"/>
      <c r="QZR274" s="710"/>
      <c r="QZS274" s="710"/>
      <c r="QZT274" s="710"/>
      <c r="QZU274" s="710"/>
      <c r="QZV274" s="710"/>
      <c r="QZW274" s="710"/>
      <c r="QZX274" s="710"/>
      <c r="QZY274" s="710"/>
      <c r="QZZ274" s="710"/>
      <c r="RAA274" s="710"/>
      <c r="RAB274" s="710"/>
      <c r="RAC274" s="710"/>
      <c r="RAD274" s="710"/>
      <c r="RAE274" s="710"/>
      <c r="RAF274" s="710"/>
      <c r="RAG274" s="710"/>
      <c r="RAH274" s="710"/>
      <c r="RAI274" s="710"/>
      <c r="RAJ274" s="710"/>
      <c r="RAK274" s="710"/>
      <c r="RAL274" s="710"/>
      <c r="RAM274" s="710"/>
      <c r="RAN274" s="710"/>
      <c r="RAO274" s="710"/>
      <c r="RAP274" s="710"/>
      <c r="RAQ274" s="710"/>
      <c r="RAR274" s="710"/>
      <c r="RAS274" s="710"/>
      <c r="RAT274" s="710"/>
      <c r="RAU274" s="710"/>
      <c r="RAV274" s="710"/>
      <c r="RAW274" s="710"/>
      <c r="RAX274" s="710"/>
      <c r="RAY274" s="710"/>
      <c r="RAZ274" s="710"/>
      <c r="RBA274" s="710"/>
      <c r="RBB274" s="710"/>
      <c r="RBC274" s="710"/>
      <c r="RBD274" s="710"/>
      <c r="RBE274" s="710"/>
      <c r="RBF274" s="710"/>
      <c r="RBG274" s="710"/>
      <c r="RBH274" s="710"/>
      <c r="RBI274" s="710"/>
      <c r="RBJ274" s="710"/>
      <c r="RBK274" s="710"/>
      <c r="RBL274" s="710"/>
      <c r="RBM274" s="710"/>
      <c r="RBN274" s="710"/>
      <c r="RBO274" s="710"/>
      <c r="RBP274" s="710"/>
      <c r="RBQ274" s="710"/>
      <c r="RBR274" s="710"/>
      <c r="RBS274" s="710"/>
      <c r="RBT274" s="710"/>
      <c r="RBU274" s="710"/>
      <c r="RBV274" s="710"/>
      <c r="RBW274" s="710"/>
      <c r="RBX274" s="710"/>
      <c r="RBY274" s="710"/>
      <c r="RBZ274" s="710"/>
      <c r="RCA274" s="710"/>
      <c r="RCB274" s="710"/>
      <c r="RCC274" s="710"/>
      <c r="RCD274" s="710"/>
      <c r="RCE274" s="710"/>
      <c r="RCF274" s="710"/>
      <c r="RCG274" s="710"/>
      <c r="RCH274" s="710"/>
      <c r="RCI274" s="710"/>
      <c r="RCJ274" s="710"/>
      <c r="RCK274" s="710"/>
      <c r="RCL274" s="710"/>
      <c r="RCM274" s="710"/>
      <c r="RCN274" s="710"/>
      <c r="RCO274" s="710"/>
      <c r="RCP274" s="710"/>
      <c r="RCQ274" s="710"/>
      <c r="RCR274" s="710"/>
      <c r="RCS274" s="710"/>
      <c r="RCT274" s="710"/>
      <c r="RCU274" s="710"/>
      <c r="RCV274" s="710"/>
      <c r="RCW274" s="710"/>
      <c r="RCX274" s="710"/>
      <c r="RCY274" s="710"/>
      <c r="RCZ274" s="710"/>
      <c r="RDA274" s="710"/>
      <c r="RDB274" s="710"/>
      <c r="RDC274" s="710"/>
      <c r="RDD274" s="710"/>
      <c r="RDE274" s="710"/>
      <c r="RDF274" s="710"/>
      <c r="RDG274" s="710"/>
      <c r="RDH274" s="710"/>
      <c r="RDI274" s="710"/>
      <c r="RDJ274" s="710"/>
      <c r="RDK274" s="710"/>
      <c r="RDL274" s="710"/>
      <c r="RDM274" s="710"/>
      <c r="RDN274" s="710"/>
      <c r="RDO274" s="710"/>
      <c r="RDP274" s="710"/>
      <c r="RDQ274" s="710"/>
      <c r="RDR274" s="710"/>
      <c r="RDS274" s="710"/>
      <c r="RDT274" s="710"/>
      <c r="RDU274" s="710"/>
      <c r="RDV274" s="710"/>
      <c r="RDW274" s="710"/>
      <c r="RDX274" s="710"/>
      <c r="RDY274" s="710"/>
      <c r="RDZ274" s="710"/>
      <c r="REA274" s="710"/>
      <c r="REB274" s="710"/>
      <c r="REC274" s="710"/>
      <c r="RED274" s="710"/>
      <c r="REE274" s="710"/>
      <c r="REF274" s="710"/>
      <c r="REG274" s="710"/>
      <c r="REH274" s="710"/>
      <c r="REI274" s="710"/>
      <c r="REJ274" s="710"/>
      <c r="REK274" s="710"/>
      <c r="REL274" s="710"/>
      <c r="REM274" s="710"/>
      <c r="REN274" s="710"/>
      <c r="REO274" s="710"/>
      <c r="REP274" s="710"/>
      <c r="REQ274" s="710"/>
      <c r="RER274" s="710"/>
      <c r="RES274" s="710"/>
      <c r="RET274" s="710"/>
      <c r="REU274" s="710"/>
      <c r="REV274" s="710"/>
      <c r="REW274" s="710"/>
      <c r="REX274" s="710"/>
      <c r="REY274" s="710"/>
      <c r="REZ274" s="710"/>
      <c r="RFA274" s="710"/>
      <c r="RFB274" s="710"/>
      <c r="RFC274" s="710"/>
      <c r="RFD274" s="710"/>
      <c r="RFE274" s="710"/>
      <c r="RFF274" s="710"/>
      <c r="RFG274" s="710"/>
      <c r="RFH274" s="710"/>
      <c r="RFI274" s="710"/>
      <c r="RFJ274" s="710"/>
      <c r="RFK274" s="710"/>
      <c r="RFL274" s="710"/>
      <c r="RFM274" s="710"/>
      <c r="RFN274" s="710"/>
      <c r="RFO274" s="710"/>
      <c r="RFP274" s="710"/>
      <c r="RFQ274" s="710"/>
      <c r="RFR274" s="710"/>
      <c r="RFS274" s="710"/>
      <c r="RFT274" s="710"/>
      <c r="RFU274" s="710"/>
      <c r="RFV274" s="710"/>
      <c r="RFW274" s="710"/>
      <c r="RFX274" s="710"/>
      <c r="RFY274" s="710"/>
      <c r="RFZ274" s="710"/>
      <c r="RGA274" s="710"/>
      <c r="RGB274" s="710"/>
      <c r="RGC274" s="710"/>
      <c r="RGD274" s="710"/>
      <c r="RGE274" s="710"/>
      <c r="RGF274" s="710"/>
      <c r="RGG274" s="710"/>
      <c r="RGH274" s="710"/>
      <c r="RGI274" s="710"/>
      <c r="RGJ274" s="710"/>
      <c r="RGK274" s="710"/>
      <c r="RGL274" s="710"/>
      <c r="RGM274" s="710"/>
      <c r="RGN274" s="710"/>
      <c r="RGO274" s="710"/>
      <c r="RGP274" s="710"/>
      <c r="RGQ274" s="710"/>
      <c r="RGR274" s="710"/>
      <c r="RGS274" s="710"/>
      <c r="RGT274" s="710"/>
      <c r="RGU274" s="710"/>
      <c r="RGV274" s="710"/>
      <c r="RGW274" s="710"/>
      <c r="RGX274" s="710"/>
      <c r="RGY274" s="710"/>
      <c r="RGZ274" s="710"/>
      <c r="RHA274" s="710"/>
      <c r="RHB274" s="710"/>
      <c r="RHC274" s="710"/>
      <c r="RHD274" s="710"/>
      <c r="RHE274" s="710"/>
      <c r="RHF274" s="710"/>
      <c r="RHG274" s="710"/>
      <c r="RHH274" s="710"/>
      <c r="RHI274" s="710"/>
      <c r="RHJ274" s="710"/>
      <c r="RHK274" s="710"/>
      <c r="RHL274" s="710"/>
      <c r="RHM274" s="710"/>
      <c r="RHN274" s="710"/>
      <c r="RHO274" s="710"/>
      <c r="RHP274" s="710"/>
      <c r="RHQ274" s="710"/>
      <c r="RHR274" s="710"/>
      <c r="RHS274" s="710"/>
      <c r="RHT274" s="710"/>
      <c r="RHU274" s="710"/>
      <c r="RHV274" s="710"/>
      <c r="RHW274" s="710"/>
      <c r="RHX274" s="710"/>
      <c r="RHY274" s="710"/>
      <c r="RHZ274" s="710"/>
      <c r="RIA274" s="710"/>
      <c r="RIB274" s="710"/>
      <c r="RIC274" s="710"/>
      <c r="RID274" s="710"/>
      <c r="RIE274" s="710"/>
      <c r="RIF274" s="710"/>
      <c r="RIG274" s="710"/>
      <c r="RIH274" s="710"/>
      <c r="RII274" s="710"/>
      <c r="RIJ274" s="710"/>
      <c r="RIK274" s="710"/>
      <c r="RIL274" s="710"/>
      <c r="RIM274" s="710"/>
      <c r="RIN274" s="710"/>
      <c r="RIO274" s="710"/>
      <c r="RIP274" s="710"/>
      <c r="RIQ274" s="710"/>
      <c r="RIR274" s="710"/>
      <c r="RIS274" s="710"/>
      <c r="RIT274" s="710"/>
      <c r="RIU274" s="710"/>
      <c r="RIV274" s="710"/>
      <c r="RIW274" s="710"/>
      <c r="RIX274" s="710"/>
      <c r="RIY274" s="710"/>
      <c r="RIZ274" s="710"/>
      <c r="RJA274" s="710"/>
      <c r="RJB274" s="710"/>
      <c r="RJC274" s="710"/>
      <c r="RJD274" s="710"/>
      <c r="RJE274" s="710"/>
      <c r="RJF274" s="710"/>
      <c r="RJG274" s="710"/>
      <c r="RJH274" s="710"/>
      <c r="RJI274" s="710"/>
      <c r="RJJ274" s="710"/>
      <c r="RJK274" s="710"/>
      <c r="RJL274" s="710"/>
      <c r="RJM274" s="710"/>
      <c r="RJN274" s="710"/>
      <c r="RJO274" s="710"/>
      <c r="RJP274" s="710"/>
      <c r="RJQ274" s="710"/>
      <c r="RJR274" s="710"/>
      <c r="RJS274" s="710"/>
      <c r="RJT274" s="710"/>
      <c r="RJU274" s="710"/>
      <c r="RJV274" s="710"/>
      <c r="RJW274" s="710"/>
      <c r="RJX274" s="710"/>
      <c r="RJY274" s="710"/>
      <c r="RJZ274" s="710"/>
      <c r="RKA274" s="710"/>
      <c r="RKB274" s="710"/>
      <c r="RKC274" s="710"/>
      <c r="RKD274" s="710"/>
      <c r="RKE274" s="710"/>
      <c r="RKF274" s="710"/>
      <c r="RKG274" s="710"/>
      <c r="RKH274" s="710"/>
      <c r="RKI274" s="710"/>
      <c r="RKJ274" s="710"/>
      <c r="RKK274" s="710"/>
      <c r="RKL274" s="710"/>
      <c r="RKM274" s="710"/>
      <c r="RKN274" s="710"/>
      <c r="RKO274" s="710"/>
      <c r="RKP274" s="710"/>
      <c r="RKQ274" s="710"/>
      <c r="RKR274" s="710"/>
      <c r="RKS274" s="710"/>
      <c r="RKT274" s="710"/>
      <c r="RKU274" s="710"/>
      <c r="RKV274" s="710"/>
      <c r="RKW274" s="710"/>
      <c r="RKX274" s="710"/>
      <c r="RKY274" s="710"/>
      <c r="RKZ274" s="710"/>
      <c r="RLA274" s="710"/>
      <c r="RLB274" s="710"/>
      <c r="RLC274" s="710"/>
      <c r="RLD274" s="710"/>
      <c r="RLE274" s="710"/>
      <c r="RLF274" s="710"/>
      <c r="RLG274" s="710"/>
      <c r="RLH274" s="710"/>
      <c r="RLI274" s="710"/>
      <c r="RLJ274" s="710"/>
      <c r="RLK274" s="710"/>
      <c r="RLL274" s="710"/>
      <c r="RLM274" s="710"/>
      <c r="RLN274" s="710"/>
      <c r="RLO274" s="710"/>
      <c r="RLP274" s="710"/>
      <c r="RLQ274" s="710"/>
      <c r="RLR274" s="710"/>
      <c r="RLS274" s="710"/>
      <c r="RLT274" s="710"/>
      <c r="RLU274" s="710"/>
      <c r="RLV274" s="710"/>
      <c r="RLW274" s="710"/>
      <c r="RLX274" s="710"/>
      <c r="RLY274" s="710"/>
      <c r="RLZ274" s="710"/>
      <c r="RMA274" s="710"/>
      <c r="RMB274" s="710"/>
      <c r="RMC274" s="710"/>
      <c r="RMD274" s="710"/>
      <c r="RME274" s="710"/>
      <c r="RMF274" s="710"/>
      <c r="RMG274" s="710"/>
      <c r="RMH274" s="710"/>
      <c r="RMI274" s="710"/>
      <c r="RMJ274" s="710"/>
      <c r="RMK274" s="710"/>
      <c r="RML274" s="710"/>
      <c r="RMM274" s="710"/>
      <c r="RMN274" s="710"/>
      <c r="RMO274" s="710"/>
      <c r="RMP274" s="710"/>
      <c r="RMQ274" s="710"/>
      <c r="RMR274" s="710"/>
      <c r="RMS274" s="710"/>
      <c r="RMT274" s="710"/>
      <c r="RMU274" s="710"/>
      <c r="RMV274" s="710"/>
      <c r="RMW274" s="710"/>
      <c r="RMX274" s="710"/>
      <c r="RMY274" s="710"/>
      <c r="RMZ274" s="710"/>
      <c r="RNA274" s="710"/>
      <c r="RNB274" s="710"/>
      <c r="RNC274" s="710"/>
      <c r="RND274" s="710"/>
      <c r="RNE274" s="710"/>
      <c r="RNF274" s="710"/>
      <c r="RNG274" s="710"/>
      <c r="RNH274" s="710"/>
      <c r="RNI274" s="710"/>
      <c r="RNJ274" s="710"/>
      <c r="RNK274" s="710"/>
      <c r="RNL274" s="710"/>
      <c r="RNM274" s="710"/>
      <c r="RNN274" s="710"/>
      <c r="RNO274" s="710"/>
      <c r="RNP274" s="710"/>
      <c r="RNQ274" s="710"/>
      <c r="RNR274" s="710"/>
      <c r="RNS274" s="710"/>
      <c r="RNT274" s="710"/>
      <c r="RNU274" s="710"/>
      <c r="RNV274" s="710"/>
      <c r="RNW274" s="710"/>
      <c r="RNX274" s="710"/>
      <c r="RNY274" s="710"/>
      <c r="RNZ274" s="710"/>
      <c r="ROA274" s="710"/>
      <c r="ROB274" s="710"/>
      <c r="ROC274" s="710"/>
      <c r="ROD274" s="710"/>
      <c r="ROE274" s="710"/>
      <c r="ROF274" s="710"/>
      <c r="ROG274" s="710"/>
      <c r="ROH274" s="710"/>
      <c r="ROI274" s="710"/>
      <c r="ROJ274" s="710"/>
      <c r="ROK274" s="710"/>
      <c r="ROL274" s="710"/>
      <c r="ROM274" s="710"/>
      <c r="RON274" s="710"/>
      <c r="ROO274" s="710"/>
      <c r="ROP274" s="710"/>
      <c r="ROQ274" s="710"/>
      <c r="ROR274" s="710"/>
      <c r="ROS274" s="710"/>
      <c r="ROT274" s="710"/>
      <c r="ROU274" s="710"/>
      <c r="ROV274" s="710"/>
      <c r="ROW274" s="710"/>
      <c r="ROX274" s="710"/>
      <c r="ROY274" s="710"/>
      <c r="ROZ274" s="710"/>
      <c r="RPA274" s="710"/>
      <c r="RPB274" s="710"/>
      <c r="RPC274" s="710"/>
      <c r="RPD274" s="710"/>
      <c r="RPE274" s="710"/>
      <c r="RPF274" s="710"/>
      <c r="RPG274" s="710"/>
      <c r="RPH274" s="710"/>
      <c r="RPI274" s="710"/>
      <c r="RPJ274" s="710"/>
      <c r="RPK274" s="710"/>
      <c r="RPL274" s="710"/>
      <c r="RPM274" s="710"/>
      <c r="RPN274" s="710"/>
      <c r="RPO274" s="710"/>
      <c r="RPP274" s="710"/>
      <c r="RPQ274" s="710"/>
      <c r="RPR274" s="710"/>
      <c r="RPS274" s="710"/>
      <c r="RPT274" s="710"/>
      <c r="RPU274" s="710"/>
      <c r="RPV274" s="710"/>
      <c r="RPW274" s="710"/>
      <c r="RPX274" s="710"/>
      <c r="RPY274" s="710"/>
      <c r="RPZ274" s="710"/>
      <c r="RQA274" s="710"/>
      <c r="RQB274" s="710"/>
      <c r="RQC274" s="710"/>
      <c r="RQD274" s="710"/>
      <c r="RQE274" s="710"/>
      <c r="RQF274" s="710"/>
      <c r="RQG274" s="710"/>
      <c r="RQH274" s="710"/>
      <c r="RQI274" s="710"/>
      <c r="RQJ274" s="710"/>
      <c r="RQK274" s="710"/>
      <c r="RQL274" s="710"/>
      <c r="RQM274" s="710"/>
      <c r="RQN274" s="710"/>
      <c r="RQO274" s="710"/>
      <c r="RQP274" s="710"/>
      <c r="RQQ274" s="710"/>
      <c r="RQR274" s="710"/>
      <c r="RQS274" s="710"/>
      <c r="RQT274" s="710"/>
      <c r="RQU274" s="710"/>
      <c r="RQV274" s="710"/>
      <c r="RQW274" s="710"/>
      <c r="RQX274" s="710"/>
      <c r="RQY274" s="710"/>
      <c r="RQZ274" s="710"/>
      <c r="RRA274" s="710"/>
      <c r="RRB274" s="710"/>
      <c r="RRC274" s="710"/>
      <c r="RRD274" s="710"/>
      <c r="RRE274" s="710"/>
      <c r="RRF274" s="710"/>
      <c r="RRG274" s="710"/>
      <c r="RRH274" s="710"/>
      <c r="RRI274" s="710"/>
      <c r="RRJ274" s="710"/>
      <c r="RRK274" s="710"/>
      <c r="RRL274" s="710"/>
      <c r="RRM274" s="710"/>
      <c r="RRN274" s="710"/>
      <c r="RRO274" s="710"/>
      <c r="RRP274" s="710"/>
      <c r="RRQ274" s="710"/>
      <c r="RRR274" s="710"/>
      <c r="RRS274" s="710"/>
      <c r="RRT274" s="710"/>
      <c r="RRU274" s="710"/>
      <c r="RRV274" s="710"/>
      <c r="RRW274" s="710"/>
      <c r="RRX274" s="710"/>
      <c r="RRY274" s="710"/>
      <c r="RRZ274" s="710"/>
      <c r="RSA274" s="710"/>
      <c r="RSB274" s="710"/>
      <c r="RSC274" s="710"/>
      <c r="RSD274" s="710"/>
      <c r="RSE274" s="710"/>
      <c r="RSF274" s="710"/>
      <c r="RSG274" s="710"/>
      <c r="RSH274" s="710"/>
      <c r="RSI274" s="710"/>
      <c r="RSJ274" s="710"/>
      <c r="RSK274" s="710"/>
      <c r="RSL274" s="710"/>
      <c r="RSM274" s="710"/>
      <c r="RSN274" s="710"/>
      <c r="RSO274" s="710"/>
      <c r="RSP274" s="710"/>
      <c r="RSQ274" s="710"/>
      <c r="RSR274" s="710"/>
      <c r="RSS274" s="710"/>
      <c r="RST274" s="710"/>
      <c r="RSU274" s="710"/>
      <c r="RSV274" s="710"/>
      <c r="RSW274" s="710"/>
      <c r="RSX274" s="710"/>
      <c r="RSY274" s="710"/>
      <c r="RSZ274" s="710"/>
      <c r="RTA274" s="710"/>
      <c r="RTB274" s="710"/>
      <c r="RTC274" s="710"/>
      <c r="RTD274" s="710"/>
      <c r="RTE274" s="710"/>
      <c r="RTF274" s="710"/>
      <c r="RTG274" s="710"/>
      <c r="RTH274" s="710"/>
      <c r="RTI274" s="710"/>
      <c r="RTJ274" s="710"/>
      <c r="RTK274" s="710"/>
      <c r="RTL274" s="710"/>
      <c r="RTM274" s="710"/>
      <c r="RTN274" s="710"/>
      <c r="RTO274" s="710"/>
      <c r="RTP274" s="710"/>
      <c r="RTQ274" s="710"/>
      <c r="RTR274" s="710"/>
      <c r="RTS274" s="710"/>
      <c r="RTT274" s="710"/>
      <c r="RTU274" s="710"/>
      <c r="RTV274" s="710"/>
      <c r="RTW274" s="710"/>
      <c r="RTX274" s="710"/>
      <c r="RTY274" s="710"/>
      <c r="RTZ274" s="710"/>
      <c r="RUA274" s="710"/>
      <c r="RUB274" s="710"/>
      <c r="RUC274" s="710"/>
      <c r="RUD274" s="710"/>
      <c r="RUE274" s="710"/>
      <c r="RUF274" s="710"/>
      <c r="RUG274" s="710"/>
      <c r="RUH274" s="710"/>
      <c r="RUI274" s="710"/>
      <c r="RUJ274" s="710"/>
      <c r="RUK274" s="710"/>
      <c r="RUL274" s="710"/>
      <c r="RUM274" s="710"/>
      <c r="RUN274" s="710"/>
      <c r="RUO274" s="710"/>
      <c r="RUP274" s="710"/>
      <c r="RUQ274" s="710"/>
      <c r="RUR274" s="710"/>
      <c r="RUS274" s="710"/>
      <c r="RUT274" s="710"/>
      <c r="RUU274" s="710"/>
      <c r="RUV274" s="710"/>
      <c r="RUW274" s="710"/>
      <c r="RUX274" s="710"/>
      <c r="RUY274" s="710"/>
      <c r="RUZ274" s="710"/>
      <c r="RVA274" s="710"/>
      <c r="RVB274" s="710"/>
      <c r="RVC274" s="710"/>
      <c r="RVD274" s="710"/>
      <c r="RVE274" s="710"/>
      <c r="RVF274" s="710"/>
      <c r="RVG274" s="710"/>
      <c r="RVH274" s="710"/>
      <c r="RVI274" s="710"/>
      <c r="RVJ274" s="710"/>
      <c r="RVK274" s="710"/>
      <c r="RVL274" s="710"/>
      <c r="RVM274" s="710"/>
      <c r="RVN274" s="710"/>
      <c r="RVO274" s="710"/>
      <c r="RVP274" s="710"/>
      <c r="RVQ274" s="710"/>
      <c r="RVR274" s="710"/>
      <c r="RVS274" s="710"/>
      <c r="RVT274" s="710"/>
      <c r="RVU274" s="710"/>
      <c r="RVV274" s="710"/>
      <c r="RVW274" s="710"/>
      <c r="RVX274" s="710"/>
      <c r="RVY274" s="710"/>
      <c r="RVZ274" s="710"/>
      <c r="RWA274" s="710"/>
      <c r="RWB274" s="710"/>
      <c r="RWC274" s="710"/>
      <c r="RWD274" s="710"/>
      <c r="RWE274" s="710"/>
      <c r="RWF274" s="710"/>
      <c r="RWG274" s="710"/>
      <c r="RWH274" s="710"/>
      <c r="RWI274" s="710"/>
      <c r="RWJ274" s="710"/>
      <c r="RWK274" s="710"/>
      <c r="RWL274" s="710"/>
      <c r="RWM274" s="710"/>
      <c r="RWN274" s="710"/>
      <c r="RWO274" s="710"/>
      <c r="RWP274" s="710"/>
      <c r="RWQ274" s="710"/>
      <c r="RWR274" s="710"/>
      <c r="RWS274" s="710"/>
      <c r="RWT274" s="710"/>
      <c r="RWU274" s="710"/>
      <c r="RWV274" s="710"/>
      <c r="RWW274" s="710"/>
      <c r="RWX274" s="710"/>
      <c r="RWY274" s="710"/>
      <c r="RWZ274" s="710"/>
      <c r="RXA274" s="710"/>
      <c r="RXB274" s="710"/>
      <c r="RXC274" s="710"/>
      <c r="RXD274" s="710"/>
      <c r="RXE274" s="710"/>
      <c r="RXF274" s="710"/>
      <c r="RXG274" s="710"/>
      <c r="RXH274" s="710"/>
      <c r="RXI274" s="710"/>
      <c r="RXJ274" s="710"/>
      <c r="RXK274" s="710"/>
      <c r="RXL274" s="710"/>
      <c r="RXM274" s="710"/>
      <c r="RXN274" s="710"/>
      <c r="RXO274" s="710"/>
      <c r="RXP274" s="710"/>
      <c r="RXQ274" s="710"/>
      <c r="RXR274" s="710"/>
      <c r="RXS274" s="710"/>
      <c r="RXT274" s="710"/>
      <c r="RXU274" s="710"/>
      <c r="RXV274" s="710"/>
      <c r="RXW274" s="710"/>
      <c r="RXX274" s="710"/>
      <c r="RXY274" s="710"/>
      <c r="RXZ274" s="710"/>
      <c r="RYA274" s="710"/>
      <c r="RYB274" s="710"/>
      <c r="RYC274" s="710"/>
      <c r="RYD274" s="710"/>
      <c r="RYE274" s="710"/>
      <c r="RYF274" s="710"/>
      <c r="RYG274" s="710"/>
      <c r="RYH274" s="710"/>
      <c r="RYI274" s="710"/>
      <c r="RYJ274" s="710"/>
      <c r="RYK274" s="710"/>
      <c r="RYL274" s="710"/>
      <c r="RYM274" s="710"/>
      <c r="RYN274" s="710"/>
      <c r="RYO274" s="710"/>
      <c r="RYP274" s="710"/>
      <c r="RYQ274" s="710"/>
      <c r="RYR274" s="710"/>
      <c r="RYS274" s="710"/>
      <c r="RYT274" s="710"/>
      <c r="RYU274" s="710"/>
      <c r="RYV274" s="710"/>
      <c r="RYW274" s="710"/>
      <c r="RYX274" s="710"/>
      <c r="RYY274" s="710"/>
      <c r="RYZ274" s="710"/>
      <c r="RZA274" s="710"/>
      <c r="RZB274" s="710"/>
      <c r="RZC274" s="710"/>
      <c r="RZD274" s="710"/>
      <c r="RZE274" s="710"/>
      <c r="RZF274" s="710"/>
      <c r="RZG274" s="710"/>
      <c r="RZH274" s="710"/>
      <c r="RZI274" s="710"/>
      <c r="RZJ274" s="710"/>
      <c r="RZK274" s="710"/>
      <c r="RZL274" s="710"/>
      <c r="RZM274" s="710"/>
      <c r="RZN274" s="710"/>
      <c r="RZO274" s="710"/>
      <c r="RZP274" s="710"/>
      <c r="RZQ274" s="710"/>
      <c r="RZR274" s="710"/>
      <c r="RZS274" s="710"/>
      <c r="RZT274" s="710"/>
      <c r="RZU274" s="710"/>
      <c r="RZV274" s="710"/>
      <c r="RZW274" s="710"/>
      <c r="RZX274" s="710"/>
      <c r="RZY274" s="710"/>
      <c r="RZZ274" s="710"/>
      <c r="SAA274" s="710"/>
      <c r="SAB274" s="710"/>
      <c r="SAC274" s="710"/>
      <c r="SAD274" s="710"/>
      <c r="SAE274" s="710"/>
      <c r="SAF274" s="710"/>
      <c r="SAG274" s="710"/>
      <c r="SAH274" s="710"/>
      <c r="SAI274" s="710"/>
      <c r="SAJ274" s="710"/>
      <c r="SAK274" s="710"/>
      <c r="SAL274" s="710"/>
      <c r="SAM274" s="710"/>
      <c r="SAN274" s="710"/>
      <c r="SAO274" s="710"/>
      <c r="SAP274" s="710"/>
      <c r="SAQ274" s="710"/>
      <c r="SAR274" s="710"/>
      <c r="SAS274" s="710"/>
      <c r="SAT274" s="710"/>
      <c r="SAU274" s="710"/>
      <c r="SAV274" s="710"/>
      <c r="SAW274" s="710"/>
      <c r="SAX274" s="710"/>
      <c r="SAY274" s="710"/>
      <c r="SAZ274" s="710"/>
      <c r="SBA274" s="710"/>
      <c r="SBB274" s="710"/>
      <c r="SBC274" s="710"/>
      <c r="SBD274" s="710"/>
      <c r="SBE274" s="710"/>
      <c r="SBF274" s="710"/>
      <c r="SBG274" s="710"/>
      <c r="SBH274" s="710"/>
      <c r="SBI274" s="710"/>
      <c r="SBJ274" s="710"/>
      <c r="SBK274" s="710"/>
      <c r="SBL274" s="710"/>
      <c r="SBM274" s="710"/>
      <c r="SBN274" s="710"/>
      <c r="SBO274" s="710"/>
      <c r="SBP274" s="710"/>
      <c r="SBQ274" s="710"/>
      <c r="SBR274" s="710"/>
      <c r="SBS274" s="710"/>
      <c r="SBT274" s="710"/>
      <c r="SBU274" s="710"/>
      <c r="SBV274" s="710"/>
      <c r="SBW274" s="710"/>
      <c r="SBX274" s="710"/>
      <c r="SBY274" s="710"/>
      <c r="SBZ274" s="710"/>
      <c r="SCA274" s="710"/>
      <c r="SCB274" s="710"/>
      <c r="SCC274" s="710"/>
      <c r="SCD274" s="710"/>
      <c r="SCE274" s="710"/>
      <c r="SCF274" s="710"/>
      <c r="SCG274" s="710"/>
      <c r="SCH274" s="710"/>
      <c r="SCI274" s="710"/>
      <c r="SCJ274" s="710"/>
      <c r="SCK274" s="710"/>
      <c r="SCL274" s="710"/>
      <c r="SCM274" s="710"/>
      <c r="SCN274" s="710"/>
      <c r="SCO274" s="710"/>
      <c r="SCP274" s="710"/>
      <c r="SCQ274" s="710"/>
      <c r="SCR274" s="710"/>
      <c r="SCS274" s="710"/>
      <c r="SCT274" s="710"/>
      <c r="SCU274" s="710"/>
      <c r="SCV274" s="710"/>
      <c r="SCW274" s="710"/>
      <c r="SCX274" s="710"/>
      <c r="SCY274" s="710"/>
      <c r="SCZ274" s="710"/>
      <c r="SDA274" s="710"/>
      <c r="SDB274" s="710"/>
      <c r="SDC274" s="710"/>
      <c r="SDD274" s="710"/>
      <c r="SDE274" s="710"/>
      <c r="SDF274" s="710"/>
      <c r="SDG274" s="710"/>
      <c r="SDH274" s="710"/>
      <c r="SDI274" s="710"/>
      <c r="SDJ274" s="710"/>
      <c r="SDK274" s="710"/>
      <c r="SDL274" s="710"/>
      <c r="SDM274" s="710"/>
      <c r="SDN274" s="710"/>
      <c r="SDO274" s="710"/>
      <c r="SDP274" s="710"/>
      <c r="SDQ274" s="710"/>
      <c r="SDR274" s="710"/>
      <c r="SDS274" s="710"/>
      <c r="SDT274" s="710"/>
      <c r="SDU274" s="710"/>
      <c r="SDV274" s="710"/>
      <c r="SDW274" s="710"/>
      <c r="SDX274" s="710"/>
      <c r="SDY274" s="710"/>
      <c r="SDZ274" s="710"/>
      <c r="SEA274" s="710"/>
      <c r="SEB274" s="710"/>
      <c r="SEC274" s="710"/>
      <c r="SED274" s="710"/>
      <c r="SEE274" s="710"/>
      <c r="SEF274" s="710"/>
      <c r="SEG274" s="710"/>
      <c r="SEH274" s="710"/>
      <c r="SEI274" s="710"/>
      <c r="SEJ274" s="710"/>
      <c r="SEK274" s="710"/>
      <c r="SEL274" s="710"/>
      <c r="SEM274" s="710"/>
      <c r="SEN274" s="710"/>
      <c r="SEO274" s="710"/>
      <c r="SEP274" s="710"/>
      <c r="SEQ274" s="710"/>
      <c r="SER274" s="710"/>
      <c r="SES274" s="710"/>
      <c r="SET274" s="710"/>
      <c r="SEU274" s="710"/>
      <c r="SEV274" s="710"/>
      <c r="SEW274" s="710"/>
      <c r="SEX274" s="710"/>
      <c r="SEY274" s="710"/>
      <c r="SEZ274" s="710"/>
      <c r="SFA274" s="710"/>
      <c r="SFB274" s="710"/>
      <c r="SFC274" s="710"/>
      <c r="SFD274" s="710"/>
      <c r="SFE274" s="710"/>
      <c r="SFF274" s="710"/>
      <c r="SFG274" s="710"/>
      <c r="SFH274" s="710"/>
      <c r="SFI274" s="710"/>
      <c r="SFJ274" s="710"/>
      <c r="SFK274" s="710"/>
      <c r="SFL274" s="710"/>
      <c r="SFM274" s="710"/>
      <c r="SFN274" s="710"/>
      <c r="SFO274" s="710"/>
      <c r="SFP274" s="710"/>
      <c r="SFQ274" s="710"/>
      <c r="SFR274" s="710"/>
      <c r="SFS274" s="710"/>
      <c r="SFT274" s="710"/>
      <c r="SFU274" s="710"/>
      <c r="SFV274" s="710"/>
      <c r="SFW274" s="710"/>
      <c r="SFX274" s="710"/>
      <c r="SFY274" s="710"/>
      <c r="SFZ274" s="710"/>
      <c r="SGA274" s="710"/>
      <c r="SGB274" s="710"/>
      <c r="SGC274" s="710"/>
      <c r="SGD274" s="710"/>
      <c r="SGE274" s="710"/>
      <c r="SGF274" s="710"/>
      <c r="SGG274" s="710"/>
      <c r="SGH274" s="710"/>
      <c r="SGI274" s="710"/>
      <c r="SGJ274" s="710"/>
      <c r="SGK274" s="710"/>
      <c r="SGL274" s="710"/>
      <c r="SGM274" s="710"/>
      <c r="SGN274" s="710"/>
      <c r="SGO274" s="710"/>
      <c r="SGP274" s="710"/>
      <c r="SGQ274" s="710"/>
      <c r="SGR274" s="710"/>
      <c r="SGS274" s="710"/>
      <c r="SGT274" s="710"/>
      <c r="SGU274" s="710"/>
      <c r="SGV274" s="710"/>
      <c r="SGW274" s="710"/>
      <c r="SGX274" s="710"/>
      <c r="SGY274" s="710"/>
      <c r="SGZ274" s="710"/>
      <c r="SHA274" s="710"/>
      <c r="SHB274" s="710"/>
      <c r="SHC274" s="710"/>
      <c r="SHD274" s="710"/>
      <c r="SHE274" s="710"/>
      <c r="SHF274" s="710"/>
      <c r="SHG274" s="710"/>
      <c r="SHH274" s="710"/>
      <c r="SHI274" s="710"/>
      <c r="SHJ274" s="710"/>
      <c r="SHK274" s="710"/>
      <c r="SHL274" s="710"/>
      <c r="SHM274" s="710"/>
      <c r="SHN274" s="710"/>
      <c r="SHO274" s="710"/>
      <c r="SHP274" s="710"/>
      <c r="SHQ274" s="710"/>
      <c r="SHR274" s="710"/>
      <c r="SHS274" s="710"/>
      <c r="SHT274" s="710"/>
      <c r="SHU274" s="710"/>
      <c r="SHV274" s="710"/>
      <c r="SHW274" s="710"/>
      <c r="SHX274" s="710"/>
      <c r="SHY274" s="710"/>
      <c r="SHZ274" s="710"/>
      <c r="SIA274" s="710"/>
      <c r="SIB274" s="710"/>
      <c r="SIC274" s="710"/>
      <c r="SID274" s="710"/>
      <c r="SIE274" s="710"/>
      <c r="SIF274" s="710"/>
      <c r="SIG274" s="710"/>
      <c r="SIH274" s="710"/>
      <c r="SII274" s="710"/>
      <c r="SIJ274" s="710"/>
      <c r="SIK274" s="710"/>
      <c r="SIL274" s="710"/>
      <c r="SIM274" s="710"/>
      <c r="SIN274" s="710"/>
      <c r="SIO274" s="710"/>
      <c r="SIP274" s="710"/>
      <c r="SIQ274" s="710"/>
      <c r="SIR274" s="710"/>
      <c r="SIS274" s="710"/>
      <c r="SIT274" s="710"/>
      <c r="SIU274" s="710"/>
      <c r="SIV274" s="710"/>
      <c r="SIW274" s="710"/>
      <c r="SIX274" s="710"/>
      <c r="SIY274" s="710"/>
      <c r="SIZ274" s="710"/>
      <c r="SJA274" s="710"/>
      <c r="SJB274" s="710"/>
      <c r="SJC274" s="710"/>
      <c r="SJD274" s="710"/>
      <c r="SJE274" s="710"/>
      <c r="SJF274" s="710"/>
      <c r="SJG274" s="710"/>
      <c r="SJH274" s="710"/>
      <c r="SJI274" s="710"/>
      <c r="SJJ274" s="710"/>
      <c r="SJK274" s="710"/>
      <c r="SJL274" s="710"/>
      <c r="SJM274" s="710"/>
      <c r="SJN274" s="710"/>
      <c r="SJO274" s="710"/>
      <c r="SJP274" s="710"/>
      <c r="SJQ274" s="710"/>
      <c r="SJR274" s="710"/>
      <c r="SJS274" s="710"/>
      <c r="SJT274" s="710"/>
      <c r="SJU274" s="710"/>
      <c r="SJV274" s="710"/>
      <c r="SJW274" s="710"/>
      <c r="SJX274" s="710"/>
      <c r="SJY274" s="710"/>
      <c r="SJZ274" s="710"/>
      <c r="SKA274" s="710"/>
      <c r="SKB274" s="710"/>
      <c r="SKC274" s="710"/>
      <c r="SKD274" s="710"/>
      <c r="SKE274" s="710"/>
      <c r="SKF274" s="710"/>
      <c r="SKG274" s="710"/>
      <c r="SKH274" s="710"/>
      <c r="SKI274" s="710"/>
      <c r="SKJ274" s="710"/>
      <c r="SKK274" s="710"/>
      <c r="SKL274" s="710"/>
      <c r="SKM274" s="710"/>
      <c r="SKN274" s="710"/>
      <c r="SKO274" s="710"/>
      <c r="SKP274" s="710"/>
      <c r="SKQ274" s="710"/>
      <c r="SKR274" s="710"/>
      <c r="SKS274" s="710"/>
      <c r="SKT274" s="710"/>
      <c r="SKU274" s="710"/>
      <c r="SKV274" s="710"/>
      <c r="SKW274" s="710"/>
      <c r="SKX274" s="710"/>
      <c r="SKY274" s="710"/>
      <c r="SKZ274" s="710"/>
      <c r="SLA274" s="710"/>
      <c r="SLB274" s="710"/>
      <c r="SLC274" s="710"/>
      <c r="SLD274" s="710"/>
      <c r="SLE274" s="710"/>
      <c r="SLF274" s="710"/>
      <c r="SLG274" s="710"/>
      <c r="SLH274" s="710"/>
      <c r="SLI274" s="710"/>
      <c r="SLJ274" s="710"/>
      <c r="SLK274" s="710"/>
      <c r="SLL274" s="710"/>
      <c r="SLM274" s="710"/>
      <c r="SLN274" s="710"/>
      <c r="SLO274" s="710"/>
      <c r="SLP274" s="710"/>
      <c r="SLQ274" s="710"/>
      <c r="SLR274" s="710"/>
      <c r="SLS274" s="710"/>
      <c r="SLT274" s="710"/>
      <c r="SLU274" s="710"/>
      <c r="SLV274" s="710"/>
      <c r="SLW274" s="710"/>
      <c r="SLX274" s="710"/>
      <c r="SLY274" s="710"/>
      <c r="SLZ274" s="710"/>
      <c r="SMA274" s="710"/>
      <c r="SMB274" s="710"/>
      <c r="SMC274" s="710"/>
      <c r="SMD274" s="710"/>
      <c r="SME274" s="710"/>
      <c r="SMF274" s="710"/>
      <c r="SMG274" s="710"/>
      <c r="SMH274" s="710"/>
      <c r="SMI274" s="710"/>
      <c r="SMJ274" s="710"/>
      <c r="SMK274" s="710"/>
      <c r="SML274" s="710"/>
      <c r="SMM274" s="710"/>
      <c r="SMN274" s="710"/>
      <c r="SMO274" s="710"/>
      <c r="SMP274" s="710"/>
      <c r="SMQ274" s="710"/>
      <c r="SMR274" s="710"/>
      <c r="SMS274" s="710"/>
      <c r="SMT274" s="710"/>
      <c r="SMU274" s="710"/>
      <c r="SMV274" s="710"/>
      <c r="SMW274" s="710"/>
      <c r="SMX274" s="710"/>
      <c r="SMY274" s="710"/>
      <c r="SMZ274" s="710"/>
      <c r="SNA274" s="710"/>
      <c r="SNB274" s="710"/>
      <c r="SNC274" s="710"/>
      <c r="SND274" s="710"/>
      <c r="SNE274" s="710"/>
      <c r="SNF274" s="710"/>
      <c r="SNG274" s="710"/>
      <c r="SNH274" s="710"/>
      <c r="SNI274" s="710"/>
      <c r="SNJ274" s="710"/>
      <c r="SNK274" s="710"/>
      <c r="SNL274" s="710"/>
      <c r="SNM274" s="710"/>
      <c r="SNN274" s="710"/>
      <c r="SNO274" s="710"/>
      <c r="SNP274" s="710"/>
      <c r="SNQ274" s="710"/>
      <c r="SNR274" s="710"/>
      <c r="SNS274" s="710"/>
      <c r="SNT274" s="710"/>
      <c r="SNU274" s="710"/>
      <c r="SNV274" s="710"/>
      <c r="SNW274" s="710"/>
      <c r="SNX274" s="710"/>
      <c r="SNY274" s="710"/>
      <c r="SNZ274" s="710"/>
      <c r="SOA274" s="710"/>
      <c r="SOB274" s="710"/>
      <c r="SOC274" s="710"/>
      <c r="SOD274" s="710"/>
      <c r="SOE274" s="710"/>
      <c r="SOF274" s="710"/>
      <c r="SOG274" s="710"/>
      <c r="SOH274" s="710"/>
      <c r="SOI274" s="710"/>
      <c r="SOJ274" s="710"/>
      <c r="SOK274" s="710"/>
      <c r="SOL274" s="710"/>
      <c r="SOM274" s="710"/>
      <c r="SON274" s="710"/>
      <c r="SOO274" s="710"/>
      <c r="SOP274" s="710"/>
      <c r="SOQ274" s="710"/>
      <c r="SOR274" s="710"/>
      <c r="SOS274" s="710"/>
      <c r="SOT274" s="710"/>
      <c r="SOU274" s="710"/>
      <c r="SOV274" s="710"/>
      <c r="SOW274" s="710"/>
      <c r="SOX274" s="710"/>
      <c r="SOY274" s="710"/>
      <c r="SOZ274" s="710"/>
      <c r="SPA274" s="710"/>
      <c r="SPB274" s="710"/>
      <c r="SPC274" s="710"/>
      <c r="SPD274" s="710"/>
      <c r="SPE274" s="710"/>
      <c r="SPF274" s="710"/>
      <c r="SPG274" s="710"/>
      <c r="SPH274" s="710"/>
      <c r="SPI274" s="710"/>
      <c r="SPJ274" s="710"/>
      <c r="SPK274" s="710"/>
      <c r="SPL274" s="710"/>
      <c r="SPM274" s="710"/>
      <c r="SPN274" s="710"/>
      <c r="SPO274" s="710"/>
      <c r="SPP274" s="710"/>
      <c r="SPQ274" s="710"/>
      <c r="SPR274" s="710"/>
      <c r="SPS274" s="710"/>
      <c r="SPT274" s="710"/>
      <c r="SPU274" s="710"/>
      <c r="SPV274" s="710"/>
      <c r="SPW274" s="710"/>
      <c r="SPX274" s="710"/>
      <c r="SPY274" s="710"/>
      <c r="SPZ274" s="710"/>
      <c r="SQA274" s="710"/>
      <c r="SQB274" s="710"/>
      <c r="SQC274" s="710"/>
      <c r="SQD274" s="710"/>
      <c r="SQE274" s="710"/>
      <c r="SQF274" s="710"/>
      <c r="SQG274" s="710"/>
      <c r="SQH274" s="710"/>
      <c r="SQI274" s="710"/>
      <c r="SQJ274" s="710"/>
      <c r="SQK274" s="710"/>
      <c r="SQL274" s="710"/>
      <c r="SQM274" s="710"/>
      <c r="SQN274" s="710"/>
      <c r="SQO274" s="710"/>
      <c r="SQP274" s="710"/>
      <c r="SQQ274" s="710"/>
      <c r="SQR274" s="710"/>
      <c r="SQS274" s="710"/>
      <c r="SQT274" s="710"/>
      <c r="SQU274" s="710"/>
      <c r="SQV274" s="710"/>
      <c r="SQW274" s="710"/>
      <c r="SQX274" s="710"/>
      <c r="SQY274" s="710"/>
      <c r="SQZ274" s="710"/>
      <c r="SRA274" s="710"/>
      <c r="SRB274" s="710"/>
      <c r="SRC274" s="710"/>
      <c r="SRD274" s="710"/>
      <c r="SRE274" s="710"/>
      <c r="SRF274" s="710"/>
      <c r="SRG274" s="710"/>
      <c r="SRH274" s="710"/>
      <c r="SRI274" s="710"/>
      <c r="SRJ274" s="710"/>
      <c r="SRK274" s="710"/>
      <c r="SRL274" s="710"/>
      <c r="SRM274" s="710"/>
      <c r="SRN274" s="710"/>
      <c r="SRO274" s="710"/>
      <c r="SRP274" s="710"/>
      <c r="SRQ274" s="710"/>
      <c r="SRR274" s="710"/>
      <c r="SRS274" s="710"/>
      <c r="SRT274" s="710"/>
      <c r="SRU274" s="710"/>
      <c r="SRV274" s="710"/>
      <c r="SRW274" s="710"/>
      <c r="SRX274" s="710"/>
      <c r="SRY274" s="710"/>
      <c r="SRZ274" s="710"/>
      <c r="SSA274" s="710"/>
      <c r="SSB274" s="710"/>
      <c r="SSC274" s="710"/>
      <c r="SSD274" s="710"/>
      <c r="SSE274" s="710"/>
      <c r="SSF274" s="710"/>
      <c r="SSG274" s="710"/>
      <c r="SSH274" s="710"/>
      <c r="SSI274" s="710"/>
      <c r="SSJ274" s="710"/>
      <c r="SSK274" s="710"/>
      <c r="SSL274" s="710"/>
      <c r="SSM274" s="710"/>
      <c r="SSN274" s="710"/>
      <c r="SSO274" s="710"/>
      <c r="SSP274" s="710"/>
      <c r="SSQ274" s="710"/>
      <c r="SSR274" s="710"/>
      <c r="SSS274" s="710"/>
      <c r="SST274" s="710"/>
      <c r="SSU274" s="710"/>
      <c r="SSV274" s="710"/>
      <c r="SSW274" s="710"/>
      <c r="SSX274" s="710"/>
      <c r="SSY274" s="710"/>
      <c r="SSZ274" s="710"/>
      <c r="STA274" s="710"/>
      <c r="STB274" s="710"/>
      <c r="STC274" s="710"/>
      <c r="STD274" s="710"/>
      <c r="STE274" s="710"/>
      <c r="STF274" s="710"/>
      <c r="STG274" s="710"/>
      <c r="STH274" s="710"/>
      <c r="STI274" s="710"/>
      <c r="STJ274" s="710"/>
      <c r="STK274" s="710"/>
      <c r="STL274" s="710"/>
      <c r="STM274" s="710"/>
      <c r="STN274" s="710"/>
      <c r="STO274" s="710"/>
      <c r="STP274" s="710"/>
      <c r="STQ274" s="710"/>
      <c r="STR274" s="710"/>
      <c r="STS274" s="710"/>
      <c r="STT274" s="710"/>
      <c r="STU274" s="710"/>
      <c r="STV274" s="710"/>
      <c r="STW274" s="710"/>
      <c r="STX274" s="710"/>
      <c r="STY274" s="710"/>
      <c r="STZ274" s="710"/>
      <c r="SUA274" s="710"/>
      <c r="SUB274" s="710"/>
      <c r="SUC274" s="710"/>
      <c r="SUD274" s="710"/>
      <c r="SUE274" s="710"/>
      <c r="SUF274" s="710"/>
      <c r="SUG274" s="710"/>
      <c r="SUH274" s="710"/>
      <c r="SUI274" s="710"/>
      <c r="SUJ274" s="710"/>
      <c r="SUK274" s="710"/>
      <c r="SUL274" s="710"/>
      <c r="SUM274" s="710"/>
      <c r="SUN274" s="710"/>
      <c r="SUO274" s="710"/>
      <c r="SUP274" s="710"/>
      <c r="SUQ274" s="710"/>
      <c r="SUR274" s="710"/>
      <c r="SUS274" s="710"/>
      <c r="SUT274" s="710"/>
      <c r="SUU274" s="710"/>
      <c r="SUV274" s="710"/>
      <c r="SUW274" s="710"/>
      <c r="SUX274" s="710"/>
      <c r="SUY274" s="710"/>
      <c r="SUZ274" s="710"/>
      <c r="SVA274" s="710"/>
      <c r="SVB274" s="710"/>
      <c r="SVC274" s="710"/>
      <c r="SVD274" s="710"/>
      <c r="SVE274" s="710"/>
      <c r="SVF274" s="710"/>
      <c r="SVG274" s="710"/>
      <c r="SVH274" s="710"/>
      <c r="SVI274" s="710"/>
      <c r="SVJ274" s="710"/>
      <c r="SVK274" s="710"/>
      <c r="SVL274" s="710"/>
      <c r="SVM274" s="710"/>
      <c r="SVN274" s="710"/>
      <c r="SVO274" s="710"/>
      <c r="SVP274" s="710"/>
      <c r="SVQ274" s="710"/>
      <c r="SVR274" s="710"/>
      <c r="SVS274" s="710"/>
      <c r="SVT274" s="710"/>
      <c r="SVU274" s="710"/>
      <c r="SVV274" s="710"/>
      <c r="SVW274" s="710"/>
      <c r="SVX274" s="710"/>
      <c r="SVY274" s="710"/>
      <c r="SVZ274" s="710"/>
      <c r="SWA274" s="710"/>
      <c r="SWB274" s="710"/>
      <c r="SWC274" s="710"/>
      <c r="SWD274" s="710"/>
      <c r="SWE274" s="710"/>
      <c r="SWF274" s="710"/>
      <c r="SWG274" s="710"/>
      <c r="SWH274" s="710"/>
      <c r="SWI274" s="710"/>
      <c r="SWJ274" s="710"/>
      <c r="SWK274" s="710"/>
      <c r="SWL274" s="710"/>
      <c r="SWM274" s="710"/>
      <c r="SWN274" s="710"/>
      <c r="SWO274" s="710"/>
      <c r="SWP274" s="710"/>
      <c r="SWQ274" s="710"/>
      <c r="SWR274" s="710"/>
      <c r="SWS274" s="710"/>
      <c r="SWT274" s="710"/>
      <c r="SWU274" s="710"/>
      <c r="SWV274" s="710"/>
      <c r="SWW274" s="710"/>
      <c r="SWX274" s="710"/>
      <c r="SWY274" s="710"/>
      <c r="SWZ274" s="710"/>
      <c r="SXA274" s="710"/>
      <c r="SXB274" s="710"/>
      <c r="SXC274" s="710"/>
      <c r="SXD274" s="710"/>
      <c r="SXE274" s="710"/>
      <c r="SXF274" s="710"/>
      <c r="SXG274" s="710"/>
      <c r="SXH274" s="710"/>
      <c r="SXI274" s="710"/>
      <c r="SXJ274" s="710"/>
      <c r="SXK274" s="710"/>
      <c r="SXL274" s="710"/>
      <c r="SXM274" s="710"/>
      <c r="SXN274" s="710"/>
      <c r="SXO274" s="710"/>
      <c r="SXP274" s="710"/>
      <c r="SXQ274" s="710"/>
      <c r="SXR274" s="710"/>
      <c r="SXS274" s="710"/>
      <c r="SXT274" s="710"/>
      <c r="SXU274" s="710"/>
      <c r="SXV274" s="710"/>
      <c r="SXW274" s="710"/>
      <c r="SXX274" s="710"/>
      <c r="SXY274" s="710"/>
      <c r="SXZ274" s="710"/>
      <c r="SYA274" s="710"/>
      <c r="SYB274" s="710"/>
      <c r="SYC274" s="710"/>
      <c r="SYD274" s="710"/>
      <c r="SYE274" s="710"/>
      <c r="SYF274" s="710"/>
      <c r="SYG274" s="710"/>
      <c r="SYH274" s="710"/>
      <c r="SYI274" s="710"/>
      <c r="SYJ274" s="710"/>
      <c r="SYK274" s="710"/>
      <c r="SYL274" s="710"/>
      <c r="SYM274" s="710"/>
      <c r="SYN274" s="710"/>
      <c r="SYO274" s="710"/>
      <c r="SYP274" s="710"/>
      <c r="SYQ274" s="710"/>
      <c r="SYR274" s="710"/>
      <c r="SYS274" s="710"/>
      <c r="SYT274" s="710"/>
      <c r="SYU274" s="710"/>
      <c r="SYV274" s="710"/>
      <c r="SYW274" s="710"/>
      <c r="SYX274" s="710"/>
      <c r="SYY274" s="710"/>
      <c r="SYZ274" s="710"/>
      <c r="SZA274" s="710"/>
      <c r="SZB274" s="710"/>
      <c r="SZC274" s="710"/>
      <c r="SZD274" s="710"/>
      <c r="SZE274" s="710"/>
      <c r="SZF274" s="710"/>
      <c r="SZG274" s="710"/>
      <c r="SZH274" s="710"/>
      <c r="SZI274" s="710"/>
      <c r="SZJ274" s="710"/>
      <c r="SZK274" s="710"/>
      <c r="SZL274" s="710"/>
      <c r="SZM274" s="710"/>
      <c r="SZN274" s="710"/>
      <c r="SZO274" s="710"/>
      <c r="SZP274" s="710"/>
      <c r="SZQ274" s="710"/>
      <c r="SZR274" s="710"/>
      <c r="SZS274" s="710"/>
      <c r="SZT274" s="710"/>
      <c r="SZU274" s="710"/>
      <c r="SZV274" s="710"/>
      <c r="SZW274" s="710"/>
      <c r="SZX274" s="710"/>
      <c r="SZY274" s="710"/>
      <c r="SZZ274" s="710"/>
      <c r="TAA274" s="710"/>
      <c r="TAB274" s="710"/>
      <c r="TAC274" s="710"/>
      <c r="TAD274" s="710"/>
      <c r="TAE274" s="710"/>
      <c r="TAF274" s="710"/>
      <c r="TAG274" s="710"/>
      <c r="TAH274" s="710"/>
      <c r="TAI274" s="710"/>
      <c r="TAJ274" s="710"/>
      <c r="TAK274" s="710"/>
      <c r="TAL274" s="710"/>
      <c r="TAM274" s="710"/>
      <c r="TAN274" s="710"/>
      <c r="TAO274" s="710"/>
      <c r="TAP274" s="710"/>
      <c r="TAQ274" s="710"/>
      <c r="TAR274" s="710"/>
      <c r="TAS274" s="710"/>
      <c r="TAT274" s="710"/>
      <c r="TAU274" s="710"/>
      <c r="TAV274" s="710"/>
      <c r="TAW274" s="710"/>
      <c r="TAX274" s="710"/>
      <c r="TAY274" s="710"/>
      <c r="TAZ274" s="710"/>
      <c r="TBA274" s="710"/>
      <c r="TBB274" s="710"/>
      <c r="TBC274" s="710"/>
      <c r="TBD274" s="710"/>
      <c r="TBE274" s="710"/>
      <c r="TBF274" s="710"/>
      <c r="TBG274" s="710"/>
      <c r="TBH274" s="710"/>
      <c r="TBI274" s="710"/>
      <c r="TBJ274" s="710"/>
      <c r="TBK274" s="710"/>
      <c r="TBL274" s="710"/>
      <c r="TBM274" s="710"/>
      <c r="TBN274" s="710"/>
      <c r="TBO274" s="710"/>
      <c r="TBP274" s="710"/>
      <c r="TBQ274" s="710"/>
      <c r="TBR274" s="710"/>
      <c r="TBS274" s="710"/>
      <c r="TBT274" s="710"/>
      <c r="TBU274" s="710"/>
      <c r="TBV274" s="710"/>
      <c r="TBW274" s="710"/>
      <c r="TBX274" s="710"/>
      <c r="TBY274" s="710"/>
      <c r="TBZ274" s="710"/>
      <c r="TCA274" s="710"/>
      <c r="TCB274" s="710"/>
      <c r="TCC274" s="710"/>
      <c r="TCD274" s="710"/>
      <c r="TCE274" s="710"/>
      <c r="TCF274" s="710"/>
      <c r="TCG274" s="710"/>
      <c r="TCH274" s="710"/>
      <c r="TCI274" s="710"/>
      <c r="TCJ274" s="710"/>
      <c r="TCK274" s="710"/>
      <c r="TCL274" s="710"/>
      <c r="TCM274" s="710"/>
      <c r="TCN274" s="710"/>
      <c r="TCO274" s="710"/>
      <c r="TCP274" s="710"/>
      <c r="TCQ274" s="710"/>
      <c r="TCR274" s="710"/>
      <c r="TCS274" s="710"/>
      <c r="TCT274" s="710"/>
      <c r="TCU274" s="710"/>
      <c r="TCV274" s="710"/>
      <c r="TCW274" s="710"/>
      <c r="TCX274" s="710"/>
      <c r="TCY274" s="710"/>
      <c r="TCZ274" s="710"/>
      <c r="TDA274" s="710"/>
      <c r="TDB274" s="710"/>
      <c r="TDC274" s="710"/>
      <c r="TDD274" s="710"/>
      <c r="TDE274" s="710"/>
      <c r="TDF274" s="710"/>
      <c r="TDG274" s="710"/>
      <c r="TDH274" s="710"/>
      <c r="TDI274" s="710"/>
      <c r="TDJ274" s="710"/>
      <c r="TDK274" s="710"/>
      <c r="TDL274" s="710"/>
      <c r="TDM274" s="710"/>
      <c r="TDN274" s="710"/>
      <c r="TDO274" s="710"/>
      <c r="TDP274" s="710"/>
      <c r="TDQ274" s="710"/>
      <c r="TDR274" s="710"/>
      <c r="TDS274" s="710"/>
      <c r="TDT274" s="710"/>
      <c r="TDU274" s="710"/>
      <c r="TDV274" s="710"/>
      <c r="TDW274" s="710"/>
      <c r="TDX274" s="710"/>
      <c r="TDY274" s="710"/>
      <c r="TDZ274" s="710"/>
      <c r="TEA274" s="710"/>
      <c r="TEB274" s="710"/>
      <c r="TEC274" s="710"/>
      <c r="TED274" s="710"/>
      <c r="TEE274" s="710"/>
      <c r="TEF274" s="710"/>
      <c r="TEG274" s="710"/>
      <c r="TEH274" s="710"/>
      <c r="TEI274" s="710"/>
      <c r="TEJ274" s="710"/>
      <c r="TEK274" s="710"/>
      <c r="TEL274" s="710"/>
      <c r="TEM274" s="710"/>
      <c r="TEN274" s="710"/>
      <c r="TEO274" s="710"/>
      <c r="TEP274" s="710"/>
      <c r="TEQ274" s="710"/>
      <c r="TER274" s="710"/>
      <c r="TES274" s="710"/>
      <c r="TET274" s="710"/>
      <c r="TEU274" s="710"/>
      <c r="TEV274" s="710"/>
      <c r="TEW274" s="710"/>
      <c r="TEX274" s="710"/>
      <c r="TEY274" s="710"/>
      <c r="TEZ274" s="710"/>
      <c r="TFA274" s="710"/>
      <c r="TFB274" s="710"/>
      <c r="TFC274" s="710"/>
      <c r="TFD274" s="710"/>
      <c r="TFE274" s="710"/>
      <c r="TFF274" s="710"/>
      <c r="TFG274" s="710"/>
      <c r="TFH274" s="710"/>
      <c r="TFI274" s="710"/>
      <c r="TFJ274" s="710"/>
      <c r="TFK274" s="710"/>
      <c r="TFL274" s="710"/>
      <c r="TFM274" s="710"/>
      <c r="TFN274" s="710"/>
      <c r="TFO274" s="710"/>
      <c r="TFP274" s="710"/>
      <c r="TFQ274" s="710"/>
      <c r="TFR274" s="710"/>
      <c r="TFS274" s="710"/>
      <c r="TFT274" s="710"/>
      <c r="TFU274" s="710"/>
      <c r="TFV274" s="710"/>
      <c r="TFW274" s="710"/>
      <c r="TFX274" s="710"/>
      <c r="TFY274" s="710"/>
      <c r="TFZ274" s="710"/>
      <c r="TGA274" s="710"/>
      <c r="TGB274" s="710"/>
      <c r="TGC274" s="710"/>
      <c r="TGD274" s="710"/>
      <c r="TGE274" s="710"/>
      <c r="TGF274" s="710"/>
      <c r="TGG274" s="710"/>
      <c r="TGH274" s="710"/>
      <c r="TGI274" s="710"/>
      <c r="TGJ274" s="710"/>
      <c r="TGK274" s="710"/>
      <c r="TGL274" s="710"/>
      <c r="TGM274" s="710"/>
      <c r="TGN274" s="710"/>
      <c r="TGO274" s="710"/>
      <c r="TGP274" s="710"/>
      <c r="TGQ274" s="710"/>
      <c r="TGR274" s="710"/>
      <c r="TGS274" s="710"/>
      <c r="TGT274" s="710"/>
      <c r="TGU274" s="710"/>
      <c r="TGV274" s="710"/>
      <c r="TGW274" s="710"/>
      <c r="TGX274" s="710"/>
      <c r="TGY274" s="710"/>
      <c r="TGZ274" s="710"/>
      <c r="THA274" s="710"/>
      <c r="THB274" s="710"/>
      <c r="THC274" s="710"/>
      <c r="THD274" s="710"/>
      <c r="THE274" s="710"/>
      <c r="THF274" s="710"/>
      <c r="THG274" s="710"/>
      <c r="THH274" s="710"/>
      <c r="THI274" s="710"/>
      <c r="THJ274" s="710"/>
      <c r="THK274" s="710"/>
      <c r="THL274" s="710"/>
      <c r="THM274" s="710"/>
      <c r="THN274" s="710"/>
      <c r="THO274" s="710"/>
      <c r="THP274" s="710"/>
      <c r="THQ274" s="710"/>
      <c r="THR274" s="710"/>
      <c r="THS274" s="710"/>
      <c r="THT274" s="710"/>
      <c r="THU274" s="710"/>
      <c r="THV274" s="710"/>
      <c r="THW274" s="710"/>
      <c r="THX274" s="710"/>
      <c r="THY274" s="710"/>
      <c r="THZ274" s="710"/>
      <c r="TIA274" s="710"/>
      <c r="TIB274" s="710"/>
      <c r="TIC274" s="710"/>
      <c r="TID274" s="710"/>
      <c r="TIE274" s="710"/>
      <c r="TIF274" s="710"/>
      <c r="TIG274" s="710"/>
      <c r="TIH274" s="710"/>
      <c r="TII274" s="710"/>
      <c r="TIJ274" s="710"/>
      <c r="TIK274" s="710"/>
      <c r="TIL274" s="710"/>
      <c r="TIM274" s="710"/>
      <c r="TIN274" s="710"/>
      <c r="TIO274" s="710"/>
      <c r="TIP274" s="710"/>
      <c r="TIQ274" s="710"/>
      <c r="TIR274" s="710"/>
      <c r="TIS274" s="710"/>
      <c r="TIT274" s="710"/>
      <c r="TIU274" s="710"/>
      <c r="TIV274" s="710"/>
      <c r="TIW274" s="710"/>
      <c r="TIX274" s="710"/>
      <c r="TIY274" s="710"/>
      <c r="TIZ274" s="710"/>
      <c r="TJA274" s="710"/>
      <c r="TJB274" s="710"/>
      <c r="TJC274" s="710"/>
      <c r="TJD274" s="710"/>
      <c r="TJE274" s="710"/>
      <c r="TJF274" s="710"/>
      <c r="TJG274" s="710"/>
      <c r="TJH274" s="710"/>
      <c r="TJI274" s="710"/>
      <c r="TJJ274" s="710"/>
      <c r="TJK274" s="710"/>
      <c r="TJL274" s="710"/>
      <c r="TJM274" s="710"/>
      <c r="TJN274" s="710"/>
      <c r="TJO274" s="710"/>
      <c r="TJP274" s="710"/>
      <c r="TJQ274" s="710"/>
      <c r="TJR274" s="710"/>
      <c r="TJS274" s="710"/>
      <c r="TJT274" s="710"/>
      <c r="TJU274" s="710"/>
      <c r="TJV274" s="710"/>
      <c r="TJW274" s="710"/>
      <c r="TJX274" s="710"/>
      <c r="TJY274" s="710"/>
      <c r="TJZ274" s="710"/>
      <c r="TKA274" s="710"/>
      <c r="TKB274" s="710"/>
      <c r="TKC274" s="710"/>
      <c r="TKD274" s="710"/>
      <c r="TKE274" s="710"/>
      <c r="TKF274" s="710"/>
      <c r="TKG274" s="710"/>
      <c r="TKH274" s="710"/>
      <c r="TKI274" s="710"/>
      <c r="TKJ274" s="710"/>
      <c r="TKK274" s="710"/>
      <c r="TKL274" s="710"/>
      <c r="TKM274" s="710"/>
      <c r="TKN274" s="710"/>
      <c r="TKO274" s="710"/>
      <c r="TKP274" s="710"/>
      <c r="TKQ274" s="710"/>
      <c r="TKR274" s="710"/>
      <c r="TKS274" s="710"/>
      <c r="TKT274" s="710"/>
      <c r="TKU274" s="710"/>
      <c r="TKV274" s="710"/>
      <c r="TKW274" s="710"/>
      <c r="TKX274" s="710"/>
      <c r="TKY274" s="710"/>
      <c r="TKZ274" s="710"/>
      <c r="TLA274" s="710"/>
      <c r="TLB274" s="710"/>
      <c r="TLC274" s="710"/>
      <c r="TLD274" s="710"/>
      <c r="TLE274" s="710"/>
      <c r="TLF274" s="710"/>
      <c r="TLG274" s="710"/>
      <c r="TLH274" s="710"/>
      <c r="TLI274" s="710"/>
      <c r="TLJ274" s="710"/>
      <c r="TLK274" s="710"/>
      <c r="TLL274" s="710"/>
      <c r="TLM274" s="710"/>
      <c r="TLN274" s="710"/>
      <c r="TLO274" s="710"/>
      <c r="TLP274" s="710"/>
      <c r="TLQ274" s="710"/>
      <c r="TLR274" s="710"/>
      <c r="TLS274" s="710"/>
      <c r="TLT274" s="710"/>
      <c r="TLU274" s="710"/>
      <c r="TLV274" s="710"/>
      <c r="TLW274" s="710"/>
      <c r="TLX274" s="710"/>
      <c r="TLY274" s="710"/>
      <c r="TLZ274" s="710"/>
      <c r="TMA274" s="710"/>
      <c r="TMB274" s="710"/>
      <c r="TMC274" s="710"/>
      <c r="TMD274" s="710"/>
      <c r="TME274" s="710"/>
      <c r="TMF274" s="710"/>
      <c r="TMG274" s="710"/>
      <c r="TMH274" s="710"/>
      <c r="TMI274" s="710"/>
      <c r="TMJ274" s="710"/>
      <c r="TMK274" s="710"/>
      <c r="TML274" s="710"/>
      <c r="TMM274" s="710"/>
      <c r="TMN274" s="710"/>
      <c r="TMO274" s="710"/>
      <c r="TMP274" s="710"/>
      <c r="TMQ274" s="710"/>
      <c r="TMR274" s="710"/>
      <c r="TMS274" s="710"/>
      <c r="TMT274" s="710"/>
      <c r="TMU274" s="710"/>
      <c r="TMV274" s="710"/>
      <c r="TMW274" s="710"/>
      <c r="TMX274" s="710"/>
      <c r="TMY274" s="710"/>
      <c r="TMZ274" s="710"/>
      <c r="TNA274" s="710"/>
      <c r="TNB274" s="710"/>
      <c r="TNC274" s="710"/>
      <c r="TND274" s="710"/>
      <c r="TNE274" s="710"/>
      <c r="TNF274" s="710"/>
      <c r="TNG274" s="710"/>
      <c r="TNH274" s="710"/>
      <c r="TNI274" s="710"/>
      <c r="TNJ274" s="710"/>
      <c r="TNK274" s="710"/>
      <c r="TNL274" s="710"/>
      <c r="TNM274" s="710"/>
      <c r="TNN274" s="710"/>
      <c r="TNO274" s="710"/>
      <c r="TNP274" s="710"/>
      <c r="TNQ274" s="710"/>
      <c r="TNR274" s="710"/>
      <c r="TNS274" s="710"/>
      <c r="TNT274" s="710"/>
      <c r="TNU274" s="710"/>
      <c r="TNV274" s="710"/>
      <c r="TNW274" s="710"/>
      <c r="TNX274" s="710"/>
      <c r="TNY274" s="710"/>
      <c r="TNZ274" s="710"/>
      <c r="TOA274" s="710"/>
      <c r="TOB274" s="710"/>
      <c r="TOC274" s="710"/>
      <c r="TOD274" s="710"/>
      <c r="TOE274" s="710"/>
      <c r="TOF274" s="710"/>
      <c r="TOG274" s="710"/>
      <c r="TOH274" s="710"/>
      <c r="TOI274" s="710"/>
      <c r="TOJ274" s="710"/>
      <c r="TOK274" s="710"/>
      <c r="TOL274" s="710"/>
      <c r="TOM274" s="710"/>
      <c r="TON274" s="710"/>
      <c r="TOO274" s="710"/>
      <c r="TOP274" s="710"/>
      <c r="TOQ274" s="710"/>
      <c r="TOR274" s="710"/>
      <c r="TOS274" s="710"/>
      <c r="TOT274" s="710"/>
      <c r="TOU274" s="710"/>
      <c r="TOV274" s="710"/>
      <c r="TOW274" s="710"/>
      <c r="TOX274" s="710"/>
      <c r="TOY274" s="710"/>
      <c r="TOZ274" s="710"/>
      <c r="TPA274" s="710"/>
      <c r="TPB274" s="710"/>
      <c r="TPC274" s="710"/>
      <c r="TPD274" s="710"/>
      <c r="TPE274" s="710"/>
      <c r="TPF274" s="710"/>
      <c r="TPG274" s="710"/>
      <c r="TPH274" s="710"/>
      <c r="TPI274" s="710"/>
      <c r="TPJ274" s="710"/>
      <c r="TPK274" s="710"/>
      <c r="TPL274" s="710"/>
      <c r="TPM274" s="710"/>
      <c r="TPN274" s="710"/>
      <c r="TPO274" s="710"/>
      <c r="TPP274" s="710"/>
      <c r="TPQ274" s="710"/>
      <c r="TPR274" s="710"/>
      <c r="TPS274" s="710"/>
      <c r="TPT274" s="710"/>
      <c r="TPU274" s="710"/>
      <c r="TPV274" s="710"/>
      <c r="TPW274" s="710"/>
      <c r="TPX274" s="710"/>
      <c r="TPY274" s="710"/>
      <c r="TPZ274" s="710"/>
      <c r="TQA274" s="710"/>
      <c r="TQB274" s="710"/>
      <c r="TQC274" s="710"/>
      <c r="TQD274" s="710"/>
      <c r="TQE274" s="710"/>
      <c r="TQF274" s="710"/>
      <c r="TQG274" s="710"/>
      <c r="TQH274" s="710"/>
      <c r="TQI274" s="710"/>
      <c r="TQJ274" s="710"/>
      <c r="TQK274" s="710"/>
      <c r="TQL274" s="710"/>
      <c r="TQM274" s="710"/>
      <c r="TQN274" s="710"/>
      <c r="TQO274" s="710"/>
      <c r="TQP274" s="710"/>
      <c r="TQQ274" s="710"/>
      <c r="TQR274" s="710"/>
      <c r="TQS274" s="710"/>
      <c r="TQT274" s="710"/>
      <c r="TQU274" s="710"/>
      <c r="TQV274" s="710"/>
      <c r="TQW274" s="710"/>
      <c r="TQX274" s="710"/>
      <c r="TQY274" s="710"/>
      <c r="TQZ274" s="710"/>
      <c r="TRA274" s="710"/>
      <c r="TRB274" s="710"/>
      <c r="TRC274" s="710"/>
      <c r="TRD274" s="710"/>
      <c r="TRE274" s="710"/>
      <c r="TRF274" s="710"/>
      <c r="TRG274" s="710"/>
      <c r="TRH274" s="710"/>
      <c r="TRI274" s="710"/>
      <c r="TRJ274" s="710"/>
      <c r="TRK274" s="710"/>
      <c r="TRL274" s="710"/>
      <c r="TRM274" s="710"/>
      <c r="TRN274" s="710"/>
      <c r="TRO274" s="710"/>
      <c r="TRP274" s="710"/>
      <c r="TRQ274" s="710"/>
      <c r="TRR274" s="710"/>
      <c r="TRS274" s="710"/>
      <c r="TRT274" s="710"/>
      <c r="TRU274" s="710"/>
      <c r="TRV274" s="710"/>
      <c r="TRW274" s="710"/>
      <c r="TRX274" s="710"/>
      <c r="TRY274" s="710"/>
      <c r="TRZ274" s="710"/>
      <c r="TSA274" s="710"/>
      <c r="TSB274" s="710"/>
      <c r="TSC274" s="710"/>
      <c r="TSD274" s="710"/>
      <c r="TSE274" s="710"/>
      <c r="TSF274" s="710"/>
      <c r="TSG274" s="710"/>
      <c r="TSH274" s="710"/>
      <c r="TSI274" s="710"/>
      <c r="TSJ274" s="710"/>
      <c r="TSK274" s="710"/>
      <c r="TSL274" s="710"/>
      <c r="TSM274" s="710"/>
      <c r="TSN274" s="710"/>
      <c r="TSO274" s="710"/>
      <c r="TSP274" s="710"/>
      <c r="TSQ274" s="710"/>
      <c r="TSR274" s="710"/>
      <c r="TSS274" s="710"/>
      <c r="TST274" s="710"/>
      <c r="TSU274" s="710"/>
      <c r="TSV274" s="710"/>
      <c r="TSW274" s="710"/>
      <c r="TSX274" s="710"/>
      <c r="TSY274" s="710"/>
      <c r="TSZ274" s="710"/>
      <c r="TTA274" s="710"/>
      <c r="TTB274" s="710"/>
      <c r="TTC274" s="710"/>
      <c r="TTD274" s="710"/>
      <c r="TTE274" s="710"/>
      <c r="TTF274" s="710"/>
      <c r="TTG274" s="710"/>
      <c r="TTH274" s="710"/>
      <c r="TTI274" s="710"/>
      <c r="TTJ274" s="710"/>
      <c r="TTK274" s="710"/>
      <c r="TTL274" s="710"/>
      <c r="TTM274" s="710"/>
      <c r="TTN274" s="710"/>
      <c r="TTO274" s="710"/>
      <c r="TTP274" s="710"/>
      <c r="TTQ274" s="710"/>
      <c r="TTR274" s="710"/>
      <c r="TTS274" s="710"/>
      <c r="TTT274" s="710"/>
      <c r="TTU274" s="710"/>
      <c r="TTV274" s="710"/>
      <c r="TTW274" s="710"/>
      <c r="TTX274" s="710"/>
      <c r="TTY274" s="710"/>
      <c r="TTZ274" s="710"/>
      <c r="TUA274" s="710"/>
      <c r="TUB274" s="710"/>
      <c r="TUC274" s="710"/>
      <c r="TUD274" s="710"/>
      <c r="TUE274" s="710"/>
      <c r="TUF274" s="710"/>
      <c r="TUG274" s="710"/>
      <c r="TUH274" s="710"/>
      <c r="TUI274" s="710"/>
      <c r="TUJ274" s="710"/>
      <c r="TUK274" s="710"/>
      <c r="TUL274" s="710"/>
      <c r="TUM274" s="710"/>
      <c r="TUN274" s="710"/>
      <c r="TUO274" s="710"/>
      <c r="TUP274" s="710"/>
      <c r="TUQ274" s="710"/>
      <c r="TUR274" s="710"/>
      <c r="TUS274" s="710"/>
      <c r="TUT274" s="710"/>
      <c r="TUU274" s="710"/>
      <c r="TUV274" s="710"/>
      <c r="TUW274" s="710"/>
      <c r="TUX274" s="710"/>
      <c r="TUY274" s="710"/>
      <c r="TUZ274" s="710"/>
      <c r="TVA274" s="710"/>
      <c r="TVB274" s="710"/>
      <c r="TVC274" s="710"/>
      <c r="TVD274" s="710"/>
      <c r="TVE274" s="710"/>
      <c r="TVF274" s="710"/>
      <c r="TVG274" s="710"/>
      <c r="TVH274" s="710"/>
      <c r="TVI274" s="710"/>
      <c r="TVJ274" s="710"/>
      <c r="TVK274" s="710"/>
      <c r="TVL274" s="710"/>
      <c r="TVM274" s="710"/>
      <c r="TVN274" s="710"/>
      <c r="TVO274" s="710"/>
      <c r="TVP274" s="710"/>
      <c r="TVQ274" s="710"/>
      <c r="TVR274" s="710"/>
      <c r="TVS274" s="710"/>
      <c r="TVT274" s="710"/>
      <c r="TVU274" s="710"/>
      <c r="TVV274" s="710"/>
      <c r="TVW274" s="710"/>
      <c r="TVX274" s="710"/>
      <c r="TVY274" s="710"/>
      <c r="TVZ274" s="710"/>
      <c r="TWA274" s="710"/>
      <c r="TWB274" s="710"/>
      <c r="TWC274" s="710"/>
      <c r="TWD274" s="710"/>
      <c r="TWE274" s="710"/>
      <c r="TWF274" s="710"/>
      <c r="TWG274" s="710"/>
      <c r="TWH274" s="710"/>
      <c r="TWI274" s="710"/>
      <c r="TWJ274" s="710"/>
      <c r="TWK274" s="710"/>
      <c r="TWL274" s="710"/>
      <c r="TWM274" s="710"/>
      <c r="TWN274" s="710"/>
      <c r="TWO274" s="710"/>
      <c r="TWP274" s="710"/>
      <c r="TWQ274" s="710"/>
      <c r="TWR274" s="710"/>
      <c r="TWS274" s="710"/>
      <c r="TWT274" s="710"/>
      <c r="TWU274" s="710"/>
      <c r="TWV274" s="710"/>
      <c r="TWW274" s="710"/>
      <c r="TWX274" s="710"/>
      <c r="TWY274" s="710"/>
      <c r="TWZ274" s="710"/>
      <c r="TXA274" s="710"/>
      <c r="TXB274" s="710"/>
      <c r="TXC274" s="710"/>
      <c r="TXD274" s="710"/>
      <c r="TXE274" s="710"/>
      <c r="TXF274" s="710"/>
      <c r="TXG274" s="710"/>
      <c r="TXH274" s="710"/>
      <c r="TXI274" s="710"/>
      <c r="TXJ274" s="710"/>
      <c r="TXK274" s="710"/>
      <c r="TXL274" s="710"/>
      <c r="TXM274" s="710"/>
      <c r="TXN274" s="710"/>
      <c r="TXO274" s="710"/>
      <c r="TXP274" s="710"/>
      <c r="TXQ274" s="710"/>
      <c r="TXR274" s="710"/>
      <c r="TXS274" s="710"/>
      <c r="TXT274" s="710"/>
      <c r="TXU274" s="710"/>
      <c r="TXV274" s="710"/>
      <c r="TXW274" s="710"/>
      <c r="TXX274" s="710"/>
      <c r="TXY274" s="710"/>
      <c r="TXZ274" s="710"/>
      <c r="TYA274" s="710"/>
      <c r="TYB274" s="710"/>
      <c r="TYC274" s="710"/>
      <c r="TYD274" s="710"/>
      <c r="TYE274" s="710"/>
      <c r="TYF274" s="710"/>
      <c r="TYG274" s="710"/>
      <c r="TYH274" s="710"/>
      <c r="TYI274" s="710"/>
      <c r="TYJ274" s="710"/>
      <c r="TYK274" s="710"/>
      <c r="TYL274" s="710"/>
      <c r="TYM274" s="710"/>
      <c r="TYN274" s="710"/>
      <c r="TYO274" s="710"/>
      <c r="TYP274" s="710"/>
      <c r="TYQ274" s="710"/>
      <c r="TYR274" s="710"/>
      <c r="TYS274" s="710"/>
      <c r="TYT274" s="710"/>
      <c r="TYU274" s="710"/>
      <c r="TYV274" s="710"/>
      <c r="TYW274" s="710"/>
      <c r="TYX274" s="710"/>
      <c r="TYY274" s="710"/>
      <c r="TYZ274" s="710"/>
      <c r="TZA274" s="710"/>
      <c r="TZB274" s="710"/>
      <c r="TZC274" s="710"/>
      <c r="TZD274" s="710"/>
      <c r="TZE274" s="710"/>
      <c r="TZF274" s="710"/>
      <c r="TZG274" s="710"/>
      <c r="TZH274" s="710"/>
      <c r="TZI274" s="710"/>
      <c r="TZJ274" s="710"/>
      <c r="TZK274" s="710"/>
      <c r="TZL274" s="710"/>
      <c r="TZM274" s="710"/>
      <c r="TZN274" s="710"/>
      <c r="TZO274" s="710"/>
      <c r="TZP274" s="710"/>
      <c r="TZQ274" s="710"/>
      <c r="TZR274" s="710"/>
      <c r="TZS274" s="710"/>
      <c r="TZT274" s="710"/>
      <c r="TZU274" s="710"/>
      <c r="TZV274" s="710"/>
      <c r="TZW274" s="710"/>
      <c r="TZX274" s="710"/>
      <c r="TZY274" s="710"/>
      <c r="TZZ274" s="710"/>
      <c r="UAA274" s="710"/>
      <c r="UAB274" s="710"/>
      <c r="UAC274" s="710"/>
      <c r="UAD274" s="710"/>
      <c r="UAE274" s="710"/>
      <c r="UAF274" s="710"/>
      <c r="UAG274" s="710"/>
      <c r="UAH274" s="710"/>
      <c r="UAI274" s="710"/>
      <c r="UAJ274" s="710"/>
      <c r="UAK274" s="710"/>
      <c r="UAL274" s="710"/>
      <c r="UAM274" s="710"/>
      <c r="UAN274" s="710"/>
      <c r="UAO274" s="710"/>
      <c r="UAP274" s="710"/>
      <c r="UAQ274" s="710"/>
      <c r="UAR274" s="710"/>
      <c r="UAS274" s="710"/>
      <c r="UAT274" s="710"/>
      <c r="UAU274" s="710"/>
      <c r="UAV274" s="710"/>
      <c r="UAW274" s="710"/>
      <c r="UAX274" s="710"/>
      <c r="UAY274" s="710"/>
      <c r="UAZ274" s="710"/>
      <c r="UBA274" s="710"/>
      <c r="UBB274" s="710"/>
      <c r="UBC274" s="710"/>
      <c r="UBD274" s="710"/>
      <c r="UBE274" s="710"/>
      <c r="UBF274" s="710"/>
      <c r="UBG274" s="710"/>
      <c r="UBH274" s="710"/>
      <c r="UBI274" s="710"/>
      <c r="UBJ274" s="710"/>
      <c r="UBK274" s="710"/>
      <c r="UBL274" s="710"/>
      <c r="UBM274" s="710"/>
      <c r="UBN274" s="710"/>
      <c r="UBO274" s="710"/>
      <c r="UBP274" s="710"/>
      <c r="UBQ274" s="710"/>
      <c r="UBR274" s="710"/>
      <c r="UBS274" s="710"/>
      <c r="UBT274" s="710"/>
      <c r="UBU274" s="710"/>
      <c r="UBV274" s="710"/>
      <c r="UBW274" s="710"/>
      <c r="UBX274" s="710"/>
      <c r="UBY274" s="710"/>
      <c r="UBZ274" s="710"/>
      <c r="UCA274" s="710"/>
      <c r="UCB274" s="710"/>
      <c r="UCC274" s="710"/>
      <c r="UCD274" s="710"/>
      <c r="UCE274" s="710"/>
      <c r="UCF274" s="710"/>
      <c r="UCG274" s="710"/>
      <c r="UCH274" s="710"/>
      <c r="UCI274" s="710"/>
      <c r="UCJ274" s="710"/>
      <c r="UCK274" s="710"/>
      <c r="UCL274" s="710"/>
      <c r="UCM274" s="710"/>
      <c r="UCN274" s="710"/>
      <c r="UCO274" s="710"/>
      <c r="UCP274" s="710"/>
      <c r="UCQ274" s="710"/>
      <c r="UCR274" s="710"/>
      <c r="UCS274" s="710"/>
      <c r="UCT274" s="710"/>
      <c r="UCU274" s="710"/>
      <c r="UCV274" s="710"/>
      <c r="UCW274" s="710"/>
      <c r="UCX274" s="710"/>
      <c r="UCY274" s="710"/>
      <c r="UCZ274" s="710"/>
      <c r="UDA274" s="710"/>
      <c r="UDB274" s="710"/>
      <c r="UDC274" s="710"/>
      <c r="UDD274" s="710"/>
      <c r="UDE274" s="710"/>
      <c r="UDF274" s="710"/>
      <c r="UDG274" s="710"/>
      <c r="UDH274" s="710"/>
      <c r="UDI274" s="710"/>
      <c r="UDJ274" s="710"/>
      <c r="UDK274" s="710"/>
      <c r="UDL274" s="710"/>
      <c r="UDM274" s="710"/>
      <c r="UDN274" s="710"/>
      <c r="UDO274" s="710"/>
      <c r="UDP274" s="710"/>
      <c r="UDQ274" s="710"/>
      <c r="UDR274" s="710"/>
      <c r="UDS274" s="710"/>
      <c r="UDT274" s="710"/>
      <c r="UDU274" s="710"/>
      <c r="UDV274" s="710"/>
      <c r="UDW274" s="710"/>
      <c r="UDX274" s="710"/>
      <c r="UDY274" s="710"/>
      <c r="UDZ274" s="710"/>
      <c r="UEA274" s="710"/>
      <c r="UEB274" s="710"/>
      <c r="UEC274" s="710"/>
      <c r="UED274" s="710"/>
      <c r="UEE274" s="710"/>
      <c r="UEF274" s="710"/>
      <c r="UEG274" s="710"/>
      <c r="UEH274" s="710"/>
      <c r="UEI274" s="710"/>
      <c r="UEJ274" s="710"/>
      <c r="UEK274" s="710"/>
      <c r="UEL274" s="710"/>
      <c r="UEM274" s="710"/>
      <c r="UEN274" s="710"/>
      <c r="UEO274" s="710"/>
      <c r="UEP274" s="710"/>
      <c r="UEQ274" s="710"/>
      <c r="UER274" s="710"/>
      <c r="UES274" s="710"/>
      <c r="UET274" s="710"/>
      <c r="UEU274" s="710"/>
      <c r="UEV274" s="710"/>
      <c r="UEW274" s="710"/>
      <c r="UEX274" s="710"/>
      <c r="UEY274" s="710"/>
      <c r="UEZ274" s="710"/>
      <c r="UFA274" s="710"/>
      <c r="UFB274" s="710"/>
      <c r="UFC274" s="710"/>
      <c r="UFD274" s="710"/>
      <c r="UFE274" s="710"/>
      <c r="UFF274" s="710"/>
      <c r="UFG274" s="710"/>
      <c r="UFH274" s="710"/>
      <c r="UFI274" s="710"/>
      <c r="UFJ274" s="710"/>
      <c r="UFK274" s="710"/>
      <c r="UFL274" s="710"/>
      <c r="UFM274" s="710"/>
      <c r="UFN274" s="710"/>
      <c r="UFO274" s="710"/>
      <c r="UFP274" s="710"/>
      <c r="UFQ274" s="710"/>
      <c r="UFR274" s="710"/>
      <c r="UFS274" s="710"/>
      <c r="UFT274" s="710"/>
      <c r="UFU274" s="710"/>
      <c r="UFV274" s="710"/>
      <c r="UFW274" s="710"/>
      <c r="UFX274" s="710"/>
      <c r="UFY274" s="710"/>
      <c r="UFZ274" s="710"/>
      <c r="UGA274" s="710"/>
      <c r="UGB274" s="710"/>
      <c r="UGC274" s="710"/>
      <c r="UGD274" s="710"/>
      <c r="UGE274" s="710"/>
      <c r="UGF274" s="710"/>
      <c r="UGG274" s="710"/>
      <c r="UGH274" s="710"/>
      <c r="UGI274" s="710"/>
      <c r="UGJ274" s="710"/>
      <c r="UGK274" s="710"/>
      <c r="UGL274" s="710"/>
      <c r="UGM274" s="710"/>
      <c r="UGN274" s="710"/>
      <c r="UGO274" s="710"/>
      <c r="UGP274" s="710"/>
      <c r="UGQ274" s="710"/>
      <c r="UGR274" s="710"/>
      <c r="UGS274" s="710"/>
      <c r="UGT274" s="710"/>
      <c r="UGU274" s="710"/>
      <c r="UGV274" s="710"/>
      <c r="UGW274" s="710"/>
      <c r="UGX274" s="710"/>
      <c r="UGY274" s="710"/>
      <c r="UGZ274" s="710"/>
      <c r="UHA274" s="710"/>
      <c r="UHB274" s="710"/>
      <c r="UHC274" s="710"/>
      <c r="UHD274" s="710"/>
      <c r="UHE274" s="710"/>
      <c r="UHF274" s="710"/>
      <c r="UHG274" s="710"/>
      <c r="UHH274" s="710"/>
      <c r="UHI274" s="710"/>
      <c r="UHJ274" s="710"/>
      <c r="UHK274" s="710"/>
      <c r="UHL274" s="710"/>
      <c r="UHM274" s="710"/>
      <c r="UHN274" s="710"/>
      <c r="UHO274" s="710"/>
      <c r="UHP274" s="710"/>
      <c r="UHQ274" s="710"/>
      <c r="UHR274" s="710"/>
      <c r="UHS274" s="710"/>
      <c r="UHT274" s="710"/>
      <c r="UHU274" s="710"/>
      <c r="UHV274" s="710"/>
      <c r="UHW274" s="710"/>
      <c r="UHX274" s="710"/>
      <c r="UHY274" s="710"/>
      <c r="UHZ274" s="710"/>
      <c r="UIA274" s="710"/>
      <c r="UIB274" s="710"/>
      <c r="UIC274" s="710"/>
      <c r="UID274" s="710"/>
      <c r="UIE274" s="710"/>
      <c r="UIF274" s="710"/>
      <c r="UIG274" s="710"/>
      <c r="UIH274" s="710"/>
      <c r="UII274" s="710"/>
      <c r="UIJ274" s="710"/>
      <c r="UIK274" s="710"/>
      <c r="UIL274" s="710"/>
      <c r="UIM274" s="710"/>
      <c r="UIN274" s="710"/>
      <c r="UIO274" s="710"/>
      <c r="UIP274" s="710"/>
      <c r="UIQ274" s="710"/>
      <c r="UIR274" s="710"/>
      <c r="UIS274" s="710"/>
      <c r="UIT274" s="710"/>
      <c r="UIU274" s="710"/>
      <c r="UIV274" s="710"/>
      <c r="UIW274" s="710"/>
      <c r="UIX274" s="710"/>
      <c r="UIY274" s="710"/>
      <c r="UIZ274" s="710"/>
      <c r="UJA274" s="710"/>
      <c r="UJB274" s="710"/>
      <c r="UJC274" s="710"/>
      <c r="UJD274" s="710"/>
      <c r="UJE274" s="710"/>
      <c r="UJF274" s="710"/>
      <c r="UJG274" s="710"/>
      <c r="UJH274" s="710"/>
      <c r="UJI274" s="710"/>
      <c r="UJJ274" s="710"/>
      <c r="UJK274" s="710"/>
      <c r="UJL274" s="710"/>
      <c r="UJM274" s="710"/>
      <c r="UJN274" s="710"/>
      <c r="UJO274" s="710"/>
      <c r="UJP274" s="710"/>
      <c r="UJQ274" s="710"/>
      <c r="UJR274" s="710"/>
      <c r="UJS274" s="710"/>
      <c r="UJT274" s="710"/>
      <c r="UJU274" s="710"/>
      <c r="UJV274" s="710"/>
      <c r="UJW274" s="710"/>
      <c r="UJX274" s="710"/>
      <c r="UJY274" s="710"/>
      <c r="UJZ274" s="710"/>
      <c r="UKA274" s="710"/>
      <c r="UKB274" s="710"/>
      <c r="UKC274" s="710"/>
      <c r="UKD274" s="710"/>
      <c r="UKE274" s="710"/>
      <c r="UKF274" s="710"/>
      <c r="UKG274" s="710"/>
      <c r="UKH274" s="710"/>
      <c r="UKI274" s="710"/>
      <c r="UKJ274" s="710"/>
      <c r="UKK274" s="710"/>
      <c r="UKL274" s="710"/>
      <c r="UKM274" s="710"/>
      <c r="UKN274" s="710"/>
      <c r="UKO274" s="710"/>
      <c r="UKP274" s="710"/>
      <c r="UKQ274" s="710"/>
      <c r="UKR274" s="710"/>
      <c r="UKS274" s="710"/>
      <c r="UKT274" s="710"/>
      <c r="UKU274" s="710"/>
      <c r="UKV274" s="710"/>
      <c r="UKW274" s="710"/>
      <c r="UKX274" s="710"/>
      <c r="UKY274" s="710"/>
      <c r="UKZ274" s="710"/>
      <c r="ULA274" s="710"/>
      <c r="ULB274" s="710"/>
      <c r="ULC274" s="710"/>
      <c r="ULD274" s="710"/>
      <c r="ULE274" s="710"/>
      <c r="ULF274" s="710"/>
      <c r="ULG274" s="710"/>
      <c r="ULH274" s="710"/>
      <c r="ULI274" s="710"/>
      <c r="ULJ274" s="710"/>
      <c r="ULK274" s="710"/>
      <c r="ULL274" s="710"/>
      <c r="ULM274" s="710"/>
      <c r="ULN274" s="710"/>
      <c r="ULO274" s="710"/>
      <c r="ULP274" s="710"/>
      <c r="ULQ274" s="710"/>
      <c r="ULR274" s="710"/>
      <c r="ULS274" s="710"/>
      <c r="ULT274" s="710"/>
      <c r="ULU274" s="710"/>
      <c r="ULV274" s="710"/>
      <c r="ULW274" s="710"/>
      <c r="ULX274" s="710"/>
      <c r="ULY274" s="710"/>
      <c r="ULZ274" s="710"/>
      <c r="UMA274" s="710"/>
      <c r="UMB274" s="710"/>
      <c r="UMC274" s="710"/>
      <c r="UMD274" s="710"/>
      <c r="UME274" s="710"/>
      <c r="UMF274" s="710"/>
      <c r="UMG274" s="710"/>
      <c r="UMH274" s="710"/>
      <c r="UMI274" s="710"/>
      <c r="UMJ274" s="710"/>
      <c r="UMK274" s="710"/>
      <c r="UML274" s="710"/>
      <c r="UMM274" s="710"/>
      <c r="UMN274" s="710"/>
      <c r="UMO274" s="710"/>
      <c r="UMP274" s="710"/>
      <c r="UMQ274" s="710"/>
      <c r="UMR274" s="710"/>
      <c r="UMS274" s="710"/>
      <c r="UMT274" s="710"/>
      <c r="UMU274" s="710"/>
      <c r="UMV274" s="710"/>
      <c r="UMW274" s="710"/>
      <c r="UMX274" s="710"/>
      <c r="UMY274" s="710"/>
      <c r="UMZ274" s="710"/>
      <c r="UNA274" s="710"/>
      <c r="UNB274" s="710"/>
      <c r="UNC274" s="710"/>
      <c r="UND274" s="710"/>
      <c r="UNE274" s="710"/>
      <c r="UNF274" s="710"/>
      <c r="UNG274" s="710"/>
      <c r="UNH274" s="710"/>
      <c r="UNI274" s="710"/>
      <c r="UNJ274" s="710"/>
      <c r="UNK274" s="710"/>
      <c r="UNL274" s="710"/>
      <c r="UNM274" s="710"/>
      <c r="UNN274" s="710"/>
      <c r="UNO274" s="710"/>
      <c r="UNP274" s="710"/>
      <c r="UNQ274" s="710"/>
      <c r="UNR274" s="710"/>
      <c r="UNS274" s="710"/>
      <c r="UNT274" s="710"/>
      <c r="UNU274" s="710"/>
      <c r="UNV274" s="710"/>
      <c r="UNW274" s="710"/>
      <c r="UNX274" s="710"/>
      <c r="UNY274" s="710"/>
      <c r="UNZ274" s="710"/>
      <c r="UOA274" s="710"/>
      <c r="UOB274" s="710"/>
      <c r="UOC274" s="710"/>
      <c r="UOD274" s="710"/>
      <c r="UOE274" s="710"/>
      <c r="UOF274" s="710"/>
      <c r="UOG274" s="710"/>
      <c r="UOH274" s="710"/>
      <c r="UOI274" s="710"/>
      <c r="UOJ274" s="710"/>
      <c r="UOK274" s="710"/>
      <c r="UOL274" s="710"/>
      <c r="UOM274" s="710"/>
      <c r="UON274" s="710"/>
      <c r="UOO274" s="710"/>
      <c r="UOP274" s="710"/>
      <c r="UOQ274" s="710"/>
      <c r="UOR274" s="710"/>
      <c r="UOS274" s="710"/>
      <c r="UOT274" s="710"/>
      <c r="UOU274" s="710"/>
      <c r="UOV274" s="710"/>
      <c r="UOW274" s="710"/>
      <c r="UOX274" s="710"/>
      <c r="UOY274" s="710"/>
      <c r="UOZ274" s="710"/>
      <c r="UPA274" s="710"/>
      <c r="UPB274" s="710"/>
      <c r="UPC274" s="710"/>
      <c r="UPD274" s="710"/>
      <c r="UPE274" s="710"/>
      <c r="UPF274" s="710"/>
      <c r="UPG274" s="710"/>
      <c r="UPH274" s="710"/>
      <c r="UPI274" s="710"/>
      <c r="UPJ274" s="710"/>
      <c r="UPK274" s="710"/>
      <c r="UPL274" s="710"/>
      <c r="UPM274" s="710"/>
      <c r="UPN274" s="710"/>
      <c r="UPO274" s="710"/>
      <c r="UPP274" s="710"/>
      <c r="UPQ274" s="710"/>
      <c r="UPR274" s="710"/>
      <c r="UPS274" s="710"/>
      <c r="UPT274" s="710"/>
      <c r="UPU274" s="710"/>
      <c r="UPV274" s="710"/>
      <c r="UPW274" s="710"/>
      <c r="UPX274" s="710"/>
      <c r="UPY274" s="710"/>
      <c r="UPZ274" s="710"/>
      <c r="UQA274" s="710"/>
      <c r="UQB274" s="710"/>
      <c r="UQC274" s="710"/>
      <c r="UQD274" s="710"/>
      <c r="UQE274" s="710"/>
      <c r="UQF274" s="710"/>
      <c r="UQG274" s="710"/>
      <c r="UQH274" s="710"/>
      <c r="UQI274" s="710"/>
      <c r="UQJ274" s="710"/>
      <c r="UQK274" s="710"/>
      <c r="UQL274" s="710"/>
      <c r="UQM274" s="710"/>
      <c r="UQN274" s="710"/>
      <c r="UQO274" s="710"/>
      <c r="UQP274" s="710"/>
      <c r="UQQ274" s="710"/>
      <c r="UQR274" s="710"/>
      <c r="UQS274" s="710"/>
      <c r="UQT274" s="710"/>
      <c r="UQU274" s="710"/>
      <c r="UQV274" s="710"/>
      <c r="UQW274" s="710"/>
      <c r="UQX274" s="710"/>
      <c r="UQY274" s="710"/>
      <c r="UQZ274" s="710"/>
      <c r="URA274" s="710"/>
      <c r="URB274" s="710"/>
      <c r="URC274" s="710"/>
      <c r="URD274" s="710"/>
      <c r="URE274" s="710"/>
      <c r="URF274" s="710"/>
      <c r="URG274" s="710"/>
      <c r="URH274" s="710"/>
      <c r="URI274" s="710"/>
      <c r="URJ274" s="710"/>
      <c r="URK274" s="710"/>
      <c r="URL274" s="710"/>
      <c r="URM274" s="710"/>
      <c r="URN274" s="710"/>
      <c r="URO274" s="710"/>
      <c r="URP274" s="710"/>
      <c r="URQ274" s="710"/>
      <c r="URR274" s="710"/>
      <c r="URS274" s="710"/>
      <c r="URT274" s="710"/>
      <c r="URU274" s="710"/>
      <c r="URV274" s="710"/>
      <c r="URW274" s="710"/>
      <c r="URX274" s="710"/>
      <c r="URY274" s="710"/>
      <c r="URZ274" s="710"/>
      <c r="USA274" s="710"/>
      <c r="USB274" s="710"/>
      <c r="USC274" s="710"/>
      <c r="USD274" s="710"/>
      <c r="USE274" s="710"/>
      <c r="USF274" s="710"/>
      <c r="USG274" s="710"/>
      <c r="USH274" s="710"/>
      <c r="USI274" s="710"/>
      <c r="USJ274" s="710"/>
      <c r="USK274" s="710"/>
      <c r="USL274" s="710"/>
      <c r="USM274" s="710"/>
      <c r="USN274" s="710"/>
      <c r="USO274" s="710"/>
      <c r="USP274" s="710"/>
      <c r="USQ274" s="710"/>
      <c r="USR274" s="710"/>
      <c r="USS274" s="710"/>
      <c r="UST274" s="710"/>
      <c r="USU274" s="710"/>
      <c r="USV274" s="710"/>
      <c r="USW274" s="710"/>
      <c r="USX274" s="710"/>
      <c r="USY274" s="710"/>
      <c r="USZ274" s="710"/>
      <c r="UTA274" s="710"/>
      <c r="UTB274" s="710"/>
      <c r="UTC274" s="710"/>
      <c r="UTD274" s="710"/>
      <c r="UTE274" s="710"/>
      <c r="UTF274" s="710"/>
      <c r="UTG274" s="710"/>
      <c r="UTH274" s="710"/>
      <c r="UTI274" s="710"/>
      <c r="UTJ274" s="710"/>
      <c r="UTK274" s="710"/>
      <c r="UTL274" s="710"/>
      <c r="UTM274" s="710"/>
      <c r="UTN274" s="710"/>
      <c r="UTO274" s="710"/>
      <c r="UTP274" s="710"/>
      <c r="UTQ274" s="710"/>
      <c r="UTR274" s="710"/>
      <c r="UTS274" s="710"/>
      <c r="UTT274" s="710"/>
      <c r="UTU274" s="710"/>
      <c r="UTV274" s="710"/>
      <c r="UTW274" s="710"/>
      <c r="UTX274" s="710"/>
      <c r="UTY274" s="710"/>
      <c r="UTZ274" s="710"/>
      <c r="UUA274" s="710"/>
      <c r="UUB274" s="710"/>
      <c r="UUC274" s="710"/>
      <c r="UUD274" s="710"/>
      <c r="UUE274" s="710"/>
      <c r="UUF274" s="710"/>
      <c r="UUG274" s="710"/>
      <c r="UUH274" s="710"/>
      <c r="UUI274" s="710"/>
      <c r="UUJ274" s="710"/>
      <c r="UUK274" s="710"/>
      <c r="UUL274" s="710"/>
      <c r="UUM274" s="710"/>
      <c r="UUN274" s="710"/>
      <c r="UUO274" s="710"/>
      <c r="UUP274" s="710"/>
      <c r="UUQ274" s="710"/>
      <c r="UUR274" s="710"/>
      <c r="UUS274" s="710"/>
      <c r="UUT274" s="710"/>
      <c r="UUU274" s="710"/>
      <c r="UUV274" s="710"/>
      <c r="UUW274" s="710"/>
      <c r="UUX274" s="710"/>
      <c r="UUY274" s="710"/>
      <c r="UUZ274" s="710"/>
      <c r="UVA274" s="710"/>
      <c r="UVB274" s="710"/>
      <c r="UVC274" s="710"/>
      <c r="UVD274" s="710"/>
      <c r="UVE274" s="710"/>
      <c r="UVF274" s="710"/>
      <c r="UVG274" s="710"/>
      <c r="UVH274" s="710"/>
      <c r="UVI274" s="710"/>
      <c r="UVJ274" s="710"/>
      <c r="UVK274" s="710"/>
      <c r="UVL274" s="710"/>
      <c r="UVM274" s="710"/>
      <c r="UVN274" s="710"/>
      <c r="UVO274" s="710"/>
      <c r="UVP274" s="710"/>
      <c r="UVQ274" s="710"/>
      <c r="UVR274" s="710"/>
      <c r="UVS274" s="710"/>
      <c r="UVT274" s="710"/>
      <c r="UVU274" s="710"/>
      <c r="UVV274" s="710"/>
      <c r="UVW274" s="710"/>
      <c r="UVX274" s="710"/>
      <c r="UVY274" s="710"/>
      <c r="UVZ274" s="710"/>
      <c r="UWA274" s="710"/>
      <c r="UWB274" s="710"/>
      <c r="UWC274" s="710"/>
      <c r="UWD274" s="710"/>
      <c r="UWE274" s="710"/>
      <c r="UWF274" s="710"/>
      <c r="UWG274" s="710"/>
      <c r="UWH274" s="710"/>
      <c r="UWI274" s="710"/>
      <c r="UWJ274" s="710"/>
      <c r="UWK274" s="710"/>
      <c r="UWL274" s="710"/>
      <c r="UWM274" s="710"/>
      <c r="UWN274" s="710"/>
      <c r="UWO274" s="710"/>
      <c r="UWP274" s="710"/>
      <c r="UWQ274" s="710"/>
      <c r="UWR274" s="710"/>
      <c r="UWS274" s="710"/>
      <c r="UWT274" s="710"/>
      <c r="UWU274" s="710"/>
      <c r="UWV274" s="710"/>
      <c r="UWW274" s="710"/>
      <c r="UWX274" s="710"/>
      <c r="UWY274" s="710"/>
      <c r="UWZ274" s="710"/>
      <c r="UXA274" s="710"/>
      <c r="UXB274" s="710"/>
      <c r="UXC274" s="710"/>
      <c r="UXD274" s="710"/>
      <c r="UXE274" s="710"/>
      <c r="UXF274" s="710"/>
      <c r="UXG274" s="710"/>
      <c r="UXH274" s="710"/>
      <c r="UXI274" s="710"/>
      <c r="UXJ274" s="710"/>
      <c r="UXK274" s="710"/>
      <c r="UXL274" s="710"/>
      <c r="UXM274" s="710"/>
      <c r="UXN274" s="710"/>
      <c r="UXO274" s="710"/>
      <c r="UXP274" s="710"/>
      <c r="UXQ274" s="710"/>
      <c r="UXR274" s="710"/>
      <c r="UXS274" s="710"/>
      <c r="UXT274" s="710"/>
      <c r="UXU274" s="710"/>
      <c r="UXV274" s="710"/>
      <c r="UXW274" s="710"/>
      <c r="UXX274" s="710"/>
      <c r="UXY274" s="710"/>
      <c r="UXZ274" s="710"/>
      <c r="UYA274" s="710"/>
      <c r="UYB274" s="710"/>
      <c r="UYC274" s="710"/>
      <c r="UYD274" s="710"/>
      <c r="UYE274" s="710"/>
      <c r="UYF274" s="710"/>
      <c r="UYG274" s="710"/>
      <c r="UYH274" s="710"/>
      <c r="UYI274" s="710"/>
      <c r="UYJ274" s="710"/>
      <c r="UYK274" s="710"/>
      <c r="UYL274" s="710"/>
      <c r="UYM274" s="710"/>
      <c r="UYN274" s="710"/>
      <c r="UYO274" s="710"/>
      <c r="UYP274" s="710"/>
      <c r="UYQ274" s="710"/>
      <c r="UYR274" s="710"/>
      <c r="UYS274" s="710"/>
      <c r="UYT274" s="710"/>
      <c r="UYU274" s="710"/>
      <c r="UYV274" s="710"/>
      <c r="UYW274" s="710"/>
      <c r="UYX274" s="710"/>
      <c r="UYY274" s="710"/>
      <c r="UYZ274" s="710"/>
      <c r="UZA274" s="710"/>
      <c r="UZB274" s="710"/>
      <c r="UZC274" s="710"/>
      <c r="UZD274" s="710"/>
      <c r="UZE274" s="710"/>
      <c r="UZF274" s="710"/>
      <c r="UZG274" s="710"/>
      <c r="UZH274" s="710"/>
      <c r="UZI274" s="710"/>
      <c r="UZJ274" s="710"/>
      <c r="UZK274" s="710"/>
      <c r="UZL274" s="710"/>
      <c r="UZM274" s="710"/>
      <c r="UZN274" s="710"/>
      <c r="UZO274" s="710"/>
      <c r="UZP274" s="710"/>
      <c r="UZQ274" s="710"/>
      <c r="UZR274" s="710"/>
      <c r="UZS274" s="710"/>
      <c r="UZT274" s="710"/>
      <c r="UZU274" s="710"/>
      <c r="UZV274" s="710"/>
      <c r="UZW274" s="710"/>
      <c r="UZX274" s="710"/>
      <c r="UZY274" s="710"/>
      <c r="UZZ274" s="710"/>
      <c r="VAA274" s="710"/>
      <c r="VAB274" s="710"/>
      <c r="VAC274" s="710"/>
      <c r="VAD274" s="710"/>
      <c r="VAE274" s="710"/>
      <c r="VAF274" s="710"/>
      <c r="VAG274" s="710"/>
      <c r="VAH274" s="710"/>
      <c r="VAI274" s="710"/>
      <c r="VAJ274" s="710"/>
      <c r="VAK274" s="710"/>
      <c r="VAL274" s="710"/>
      <c r="VAM274" s="710"/>
      <c r="VAN274" s="710"/>
      <c r="VAO274" s="710"/>
      <c r="VAP274" s="710"/>
      <c r="VAQ274" s="710"/>
      <c r="VAR274" s="710"/>
      <c r="VAS274" s="710"/>
      <c r="VAT274" s="710"/>
      <c r="VAU274" s="710"/>
      <c r="VAV274" s="710"/>
      <c r="VAW274" s="710"/>
      <c r="VAX274" s="710"/>
      <c r="VAY274" s="710"/>
      <c r="VAZ274" s="710"/>
      <c r="VBA274" s="710"/>
      <c r="VBB274" s="710"/>
      <c r="VBC274" s="710"/>
      <c r="VBD274" s="710"/>
      <c r="VBE274" s="710"/>
      <c r="VBF274" s="710"/>
      <c r="VBG274" s="710"/>
      <c r="VBH274" s="710"/>
      <c r="VBI274" s="710"/>
      <c r="VBJ274" s="710"/>
      <c r="VBK274" s="710"/>
      <c r="VBL274" s="710"/>
      <c r="VBM274" s="710"/>
      <c r="VBN274" s="710"/>
      <c r="VBO274" s="710"/>
      <c r="VBP274" s="710"/>
      <c r="VBQ274" s="710"/>
      <c r="VBR274" s="710"/>
      <c r="VBS274" s="710"/>
      <c r="VBT274" s="710"/>
      <c r="VBU274" s="710"/>
      <c r="VBV274" s="710"/>
      <c r="VBW274" s="710"/>
      <c r="VBX274" s="710"/>
      <c r="VBY274" s="710"/>
      <c r="VBZ274" s="710"/>
      <c r="VCA274" s="710"/>
      <c r="VCB274" s="710"/>
      <c r="VCC274" s="710"/>
      <c r="VCD274" s="710"/>
      <c r="VCE274" s="710"/>
      <c r="VCF274" s="710"/>
      <c r="VCG274" s="710"/>
      <c r="VCH274" s="710"/>
      <c r="VCI274" s="710"/>
      <c r="VCJ274" s="710"/>
      <c r="VCK274" s="710"/>
      <c r="VCL274" s="710"/>
      <c r="VCM274" s="710"/>
      <c r="VCN274" s="710"/>
      <c r="VCO274" s="710"/>
      <c r="VCP274" s="710"/>
      <c r="VCQ274" s="710"/>
      <c r="VCR274" s="710"/>
      <c r="VCS274" s="710"/>
      <c r="VCT274" s="710"/>
      <c r="VCU274" s="710"/>
      <c r="VCV274" s="710"/>
      <c r="VCW274" s="710"/>
      <c r="VCX274" s="710"/>
      <c r="VCY274" s="710"/>
      <c r="VCZ274" s="710"/>
      <c r="VDA274" s="710"/>
      <c r="VDB274" s="710"/>
      <c r="VDC274" s="710"/>
      <c r="VDD274" s="710"/>
      <c r="VDE274" s="710"/>
      <c r="VDF274" s="710"/>
      <c r="VDG274" s="710"/>
      <c r="VDH274" s="710"/>
      <c r="VDI274" s="710"/>
      <c r="VDJ274" s="710"/>
      <c r="VDK274" s="710"/>
      <c r="VDL274" s="710"/>
      <c r="VDM274" s="710"/>
      <c r="VDN274" s="710"/>
      <c r="VDO274" s="710"/>
      <c r="VDP274" s="710"/>
      <c r="VDQ274" s="710"/>
      <c r="VDR274" s="710"/>
      <c r="VDS274" s="710"/>
      <c r="VDT274" s="710"/>
      <c r="VDU274" s="710"/>
      <c r="VDV274" s="710"/>
      <c r="VDW274" s="710"/>
      <c r="VDX274" s="710"/>
      <c r="VDY274" s="710"/>
      <c r="VDZ274" s="710"/>
      <c r="VEA274" s="710"/>
      <c r="VEB274" s="710"/>
      <c r="VEC274" s="710"/>
      <c r="VED274" s="710"/>
      <c r="VEE274" s="710"/>
      <c r="VEF274" s="710"/>
      <c r="VEG274" s="710"/>
      <c r="VEH274" s="710"/>
      <c r="VEI274" s="710"/>
      <c r="VEJ274" s="710"/>
      <c r="VEK274" s="710"/>
      <c r="VEL274" s="710"/>
      <c r="VEM274" s="710"/>
      <c r="VEN274" s="710"/>
      <c r="VEO274" s="710"/>
      <c r="VEP274" s="710"/>
      <c r="VEQ274" s="710"/>
      <c r="VER274" s="710"/>
      <c r="VES274" s="710"/>
      <c r="VET274" s="710"/>
      <c r="VEU274" s="710"/>
      <c r="VEV274" s="710"/>
      <c r="VEW274" s="710"/>
      <c r="VEX274" s="710"/>
      <c r="VEY274" s="710"/>
      <c r="VEZ274" s="710"/>
      <c r="VFA274" s="710"/>
      <c r="VFB274" s="710"/>
      <c r="VFC274" s="710"/>
      <c r="VFD274" s="710"/>
      <c r="VFE274" s="710"/>
      <c r="VFF274" s="710"/>
      <c r="VFG274" s="710"/>
      <c r="VFH274" s="710"/>
      <c r="VFI274" s="710"/>
      <c r="VFJ274" s="710"/>
      <c r="VFK274" s="710"/>
      <c r="VFL274" s="710"/>
      <c r="VFM274" s="710"/>
      <c r="VFN274" s="710"/>
      <c r="VFO274" s="710"/>
      <c r="VFP274" s="710"/>
      <c r="VFQ274" s="710"/>
      <c r="VFR274" s="710"/>
      <c r="VFS274" s="710"/>
      <c r="VFT274" s="710"/>
      <c r="VFU274" s="710"/>
      <c r="VFV274" s="710"/>
      <c r="VFW274" s="710"/>
      <c r="VFX274" s="710"/>
      <c r="VFY274" s="710"/>
      <c r="VFZ274" s="710"/>
      <c r="VGA274" s="710"/>
      <c r="VGB274" s="710"/>
      <c r="VGC274" s="710"/>
      <c r="VGD274" s="710"/>
      <c r="VGE274" s="710"/>
      <c r="VGF274" s="710"/>
      <c r="VGG274" s="710"/>
      <c r="VGH274" s="710"/>
      <c r="VGI274" s="710"/>
      <c r="VGJ274" s="710"/>
      <c r="VGK274" s="710"/>
      <c r="VGL274" s="710"/>
      <c r="VGM274" s="710"/>
      <c r="VGN274" s="710"/>
      <c r="VGO274" s="710"/>
      <c r="VGP274" s="710"/>
      <c r="VGQ274" s="710"/>
      <c r="VGR274" s="710"/>
      <c r="VGS274" s="710"/>
      <c r="VGT274" s="710"/>
      <c r="VGU274" s="710"/>
      <c r="VGV274" s="710"/>
      <c r="VGW274" s="710"/>
      <c r="VGX274" s="710"/>
      <c r="VGY274" s="710"/>
      <c r="VGZ274" s="710"/>
      <c r="VHA274" s="710"/>
      <c r="VHB274" s="710"/>
      <c r="VHC274" s="710"/>
      <c r="VHD274" s="710"/>
      <c r="VHE274" s="710"/>
      <c r="VHF274" s="710"/>
      <c r="VHG274" s="710"/>
      <c r="VHH274" s="710"/>
      <c r="VHI274" s="710"/>
      <c r="VHJ274" s="710"/>
      <c r="VHK274" s="710"/>
      <c r="VHL274" s="710"/>
      <c r="VHM274" s="710"/>
      <c r="VHN274" s="710"/>
      <c r="VHO274" s="710"/>
      <c r="VHP274" s="710"/>
      <c r="VHQ274" s="710"/>
      <c r="VHR274" s="710"/>
      <c r="VHS274" s="710"/>
      <c r="VHT274" s="710"/>
      <c r="VHU274" s="710"/>
      <c r="VHV274" s="710"/>
      <c r="VHW274" s="710"/>
      <c r="VHX274" s="710"/>
      <c r="VHY274" s="710"/>
      <c r="VHZ274" s="710"/>
      <c r="VIA274" s="710"/>
      <c r="VIB274" s="710"/>
      <c r="VIC274" s="710"/>
      <c r="VID274" s="710"/>
      <c r="VIE274" s="710"/>
      <c r="VIF274" s="710"/>
      <c r="VIG274" s="710"/>
      <c r="VIH274" s="710"/>
      <c r="VII274" s="710"/>
      <c r="VIJ274" s="710"/>
      <c r="VIK274" s="710"/>
      <c r="VIL274" s="710"/>
      <c r="VIM274" s="710"/>
      <c r="VIN274" s="710"/>
      <c r="VIO274" s="710"/>
      <c r="VIP274" s="710"/>
      <c r="VIQ274" s="710"/>
      <c r="VIR274" s="710"/>
      <c r="VIS274" s="710"/>
      <c r="VIT274" s="710"/>
      <c r="VIU274" s="710"/>
      <c r="VIV274" s="710"/>
      <c r="VIW274" s="710"/>
      <c r="VIX274" s="710"/>
      <c r="VIY274" s="710"/>
      <c r="VIZ274" s="710"/>
      <c r="VJA274" s="710"/>
      <c r="VJB274" s="710"/>
      <c r="VJC274" s="710"/>
      <c r="VJD274" s="710"/>
      <c r="VJE274" s="710"/>
      <c r="VJF274" s="710"/>
      <c r="VJG274" s="710"/>
      <c r="VJH274" s="710"/>
      <c r="VJI274" s="710"/>
      <c r="VJJ274" s="710"/>
      <c r="VJK274" s="710"/>
      <c r="VJL274" s="710"/>
      <c r="VJM274" s="710"/>
      <c r="VJN274" s="710"/>
      <c r="VJO274" s="710"/>
      <c r="VJP274" s="710"/>
      <c r="VJQ274" s="710"/>
      <c r="VJR274" s="710"/>
      <c r="VJS274" s="710"/>
      <c r="VJT274" s="710"/>
      <c r="VJU274" s="710"/>
      <c r="VJV274" s="710"/>
      <c r="VJW274" s="710"/>
      <c r="VJX274" s="710"/>
      <c r="VJY274" s="710"/>
      <c r="VJZ274" s="710"/>
      <c r="VKA274" s="710"/>
      <c r="VKB274" s="710"/>
      <c r="VKC274" s="710"/>
      <c r="VKD274" s="710"/>
      <c r="VKE274" s="710"/>
      <c r="VKF274" s="710"/>
      <c r="VKG274" s="710"/>
      <c r="VKH274" s="710"/>
      <c r="VKI274" s="710"/>
      <c r="VKJ274" s="710"/>
      <c r="VKK274" s="710"/>
      <c r="VKL274" s="710"/>
      <c r="VKM274" s="710"/>
      <c r="VKN274" s="710"/>
      <c r="VKO274" s="710"/>
      <c r="VKP274" s="710"/>
      <c r="VKQ274" s="710"/>
      <c r="VKR274" s="710"/>
      <c r="VKS274" s="710"/>
      <c r="VKT274" s="710"/>
      <c r="VKU274" s="710"/>
      <c r="VKV274" s="710"/>
      <c r="VKW274" s="710"/>
      <c r="VKX274" s="710"/>
      <c r="VKY274" s="710"/>
      <c r="VKZ274" s="710"/>
      <c r="VLA274" s="710"/>
      <c r="VLB274" s="710"/>
      <c r="VLC274" s="710"/>
      <c r="VLD274" s="710"/>
      <c r="VLE274" s="710"/>
      <c r="VLF274" s="710"/>
      <c r="VLG274" s="710"/>
      <c r="VLH274" s="710"/>
      <c r="VLI274" s="710"/>
      <c r="VLJ274" s="710"/>
      <c r="VLK274" s="710"/>
      <c r="VLL274" s="710"/>
      <c r="VLM274" s="710"/>
      <c r="VLN274" s="710"/>
      <c r="VLO274" s="710"/>
      <c r="VLP274" s="710"/>
      <c r="VLQ274" s="710"/>
      <c r="VLR274" s="710"/>
      <c r="VLS274" s="710"/>
      <c r="VLT274" s="710"/>
      <c r="VLU274" s="710"/>
      <c r="VLV274" s="710"/>
      <c r="VLW274" s="710"/>
      <c r="VLX274" s="710"/>
      <c r="VLY274" s="710"/>
      <c r="VLZ274" s="710"/>
      <c r="VMA274" s="710"/>
      <c r="VMB274" s="710"/>
      <c r="VMC274" s="710"/>
      <c r="VMD274" s="710"/>
      <c r="VME274" s="710"/>
      <c r="VMF274" s="710"/>
      <c r="VMG274" s="710"/>
      <c r="VMH274" s="710"/>
      <c r="VMI274" s="710"/>
      <c r="VMJ274" s="710"/>
      <c r="VMK274" s="710"/>
      <c r="VML274" s="710"/>
      <c r="VMM274" s="710"/>
      <c r="VMN274" s="710"/>
      <c r="VMO274" s="710"/>
      <c r="VMP274" s="710"/>
      <c r="VMQ274" s="710"/>
      <c r="VMR274" s="710"/>
      <c r="VMS274" s="710"/>
      <c r="VMT274" s="710"/>
      <c r="VMU274" s="710"/>
      <c r="VMV274" s="710"/>
      <c r="VMW274" s="710"/>
      <c r="VMX274" s="710"/>
      <c r="VMY274" s="710"/>
      <c r="VMZ274" s="710"/>
      <c r="VNA274" s="710"/>
      <c r="VNB274" s="710"/>
      <c r="VNC274" s="710"/>
      <c r="VND274" s="710"/>
      <c r="VNE274" s="710"/>
      <c r="VNF274" s="710"/>
      <c r="VNG274" s="710"/>
      <c r="VNH274" s="710"/>
      <c r="VNI274" s="710"/>
      <c r="VNJ274" s="710"/>
      <c r="VNK274" s="710"/>
      <c r="VNL274" s="710"/>
      <c r="VNM274" s="710"/>
      <c r="VNN274" s="710"/>
      <c r="VNO274" s="710"/>
      <c r="VNP274" s="710"/>
      <c r="VNQ274" s="710"/>
      <c r="VNR274" s="710"/>
      <c r="VNS274" s="710"/>
      <c r="VNT274" s="710"/>
      <c r="VNU274" s="710"/>
      <c r="VNV274" s="710"/>
      <c r="VNW274" s="710"/>
      <c r="VNX274" s="710"/>
      <c r="VNY274" s="710"/>
      <c r="VNZ274" s="710"/>
      <c r="VOA274" s="710"/>
      <c r="VOB274" s="710"/>
      <c r="VOC274" s="710"/>
      <c r="VOD274" s="710"/>
      <c r="VOE274" s="710"/>
      <c r="VOF274" s="710"/>
      <c r="VOG274" s="710"/>
      <c r="VOH274" s="710"/>
      <c r="VOI274" s="710"/>
      <c r="VOJ274" s="710"/>
      <c r="VOK274" s="710"/>
      <c r="VOL274" s="710"/>
      <c r="VOM274" s="710"/>
      <c r="VON274" s="710"/>
      <c r="VOO274" s="710"/>
      <c r="VOP274" s="710"/>
      <c r="VOQ274" s="710"/>
      <c r="VOR274" s="710"/>
      <c r="VOS274" s="710"/>
      <c r="VOT274" s="710"/>
      <c r="VOU274" s="710"/>
      <c r="VOV274" s="710"/>
      <c r="VOW274" s="710"/>
      <c r="VOX274" s="710"/>
      <c r="VOY274" s="710"/>
      <c r="VOZ274" s="710"/>
      <c r="VPA274" s="710"/>
      <c r="VPB274" s="710"/>
      <c r="VPC274" s="710"/>
      <c r="VPD274" s="710"/>
      <c r="VPE274" s="710"/>
      <c r="VPF274" s="710"/>
      <c r="VPG274" s="710"/>
      <c r="VPH274" s="710"/>
      <c r="VPI274" s="710"/>
      <c r="VPJ274" s="710"/>
      <c r="VPK274" s="710"/>
      <c r="VPL274" s="710"/>
      <c r="VPM274" s="710"/>
      <c r="VPN274" s="710"/>
      <c r="VPO274" s="710"/>
      <c r="VPP274" s="710"/>
      <c r="VPQ274" s="710"/>
      <c r="VPR274" s="710"/>
      <c r="VPS274" s="710"/>
      <c r="VPT274" s="710"/>
      <c r="VPU274" s="710"/>
      <c r="VPV274" s="710"/>
      <c r="VPW274" s="710"/>
      <c r="VPX274" s="710"/>
      <c r="VPY274" s="710"/>
      <c r="VPZ274" s="710"/>
      <c r="VQA274" s="710"/>
      <c r="VQB274" s="710"/>
      <c r="VQC274" s="710"/>
      <c r="VQD274" s="710"/>
      <c r="VQE274" s="710"/>
      <c r="VQF274" s="710"/>
      <c r="VQG274" s="710"/>
      <c r="VQH274" s="710"/>
      <c r="VQI274" s="710"/>
      <c r="VQJ274" s="710"/>
      <c r="VQK274" s="710"/>
      <c r="VQL274" s="710"/>
      <c r="VQM274" s="710"/>
      <c r="VQN274" s="710"/>
      <c r="VQO274" s="710"/>
      <c r="VQP274" s="710"/>
      <c r="VQQ274" s="710"/>
      <c r="VQR274" s="710"/>
      <c r="VQS274" s="710"/>
      <c r="VQT274" s="710"/>
      <c r="VQU274" s="710"/>
      <c r="VQV274" s="710"/>
      <c r="VQW274" s="710"/>
      <c r="VQX274" s="710"/>
      <c r="VQY274" s="710"/>
      <c r="VQZ274" s="710"/>
      <c r="VRA274" s="710"/>
      <c r="VRB274" s="710"/>
      <c r="VRC274" s="710"/>
      <c r="VRD274" s="710"/>
      <c r="VRE274" s="710"/>
      <c r="VRF274" s="710"/>
      <c r="VRG274" s="710"/>
      <c r="VRH274" s="710"/>
      <c r="VRI274" s="710"/>
      <c r="VRJ274" s="710"/>
      <c r="VRK274" s="710"/>
      <c r="VRL274" s="710"/>
      <c r="VRM274" s="710"/>
      <c r="VRN274" s="710"/>
      <c r="VRO274" s="710"/>
      <c r="VRP274" s="710"/>
      <c r="VRQ274" s="710"/>
      <c r="VRR274" s="710"/>
      <c r="VRS274" s="710"/>
      <c r="VRT274" s="710"/>
      <c r="VRU274" s="710"/>
      <c r="VRV274" s="710"/>
      <c r="VRW274" s="710"/>
      <c r="VRX274" s="710"/>
      <c r="VRY274" s="710"/>
      <c r="VRZ274" s="710"/>
      <c r="VSA274" s="710"/>
      <c r="VSB274" s="710"/>
      <c r="VSC274" s="710"/>
      <c r="VSD274" s="710"/>
      <c r="VSE274" s="710"/>
      <c r="VSF274" s="710"/>
      <c r="VSG274" s="710"/>
      <c r="VSH274" s="710"/>
      <c r="VSI274" s="710"/>
      <c r="VSJ274" s="710"/>
      <c r="VSK274" s="710"/>
      <c r="VSL274" s="710"/>
      <c r="VSM274" s="710"/>
      <c r="VSN274" s="710"/>
      <c r="VSO274" s="710"/>
      <c r="VSP274" s="710"/>
      <c r="VSQ274" s="710"/>
      <c r="VSR274" s="710"/>
      <c r="VSS274" s="710"/>
      <c r="VST274" s="710"/>
      <c r="VSU274" s="710"/>
      <c r="VSV274" s="710"/>
      <c r="VSW274" s="710"/>
      <c r="VSX274" s="710"/>
      <c r="VSY274" s="710"/>
      <c r="VSZ274" s="710"/>
      <c r="VTA274" s="710"/>
      <c r="VTB274" s="710"/>
      <c r="VTC274" s="710"/>
      <c r="VTD274" s="710"/>
      <c r="VTE274" s="710"/>
      <c r="VTF274" s="710"/>
      <c r="VTG274" s="710"/>
      <c r="VTH274" s="710"/>
      <c r="VTI274" s="710"/>
      <c r="VTJ274" s="710"/>
      <c r="VTK274" s="710"/>
      <c r="VTL274" s="710"/>
      <c r="VTM274" s="710"/>
      <c r="VTN274" s="710"/>
      <c r="VTO274" s="710"/>
      <c r="VTP274" s="710"/>
      <c r="VTQ274" s="710"/>
      <c r="VTR274" s="710"/>
      <c r="VTS274" s="710"/>
      <c r="VTT274" s="710"/>
      <c r="VTU274" s="710"/>
      <c r="VTV274" s="710"/>
      <c r="VTW274" s="710"/>
      <c r="VTX274" s="710"/>
      <c r="VTY274" s="710"/>
      <c r="VTZ274" s="710"/>
      <c r="VUA274" s="710"/>
      <c r="VUB274" s="710"/>
      <c r="VUC274" s="710"/>
      <c r="VUD274" s="710"/>
      <c r="VUE274" s="710"/>
      <c r="VUF274" s="710"/>
      <c r="VUG274" s="710"/>
      <c r="VUH274" s="710"/>
      <c r="VUI274" s="710"/>
      <c r="VUJ274" s="710"/>
      <c r="VUK274" s="710"/>
      <c r="VUL274" s="710"/>
      <c r="VUM274" s="710"/>
      <c r="VUN274" s="710"/>
      <c r="VUO274" s="710"/>
      <c r="VUP274" s="710"/>
      <c r="VUQ274" s="710"/>
      <c r="VUR274" s="710"/>
      <c r="VUS274" s="710"/>
      <c r="VUT274" s="710"/>
      <c r="VUU274" s="710"/>
      <c r="VUV274" s="710"/>
      <c r="VUW274" s="710"/>
      <c r="VUX274" s="710"/>
      <c r="VUY274" s="710"/>
      <c r="VUZ274" s="710"/>
      <c r="VVA274" s="710"/>
      <c r="VVB274" s="710"/>
      <c r="VVC274" s="710"/>
      <c r="VVD274" s="710"/>
      <c r="VVE274" s="710"/>
      <c r="VVF274" s="710"/>
      <c r="VVG274" s="710"/>
      <c r="VVH274" s="710"/>
      <c r="VVI274" s="710"/>
      <c r="VVJ274" s="710"/>
      <c r="VVK274" s="710"/>
      <c r="VVL274" s="710"/>
      <c r="VVM274" s="710"/>
      <c r="VVN274" s="710"/>
      <c r="VVO274" s="710"/>
      <c r="VVP274" s="710"/>
      <c r="VVQ274" s="710"/>
      <c r="VVR274" s="710"/>
      <c r="VVS274" s="710"/>
      <c r="VVT274" s="710"/>
      <c r="VVU274" s="710"/>
      <c r="VVV274" s="710"/>
      <c r="VVW274" s="710"/>
      <c r="VVX274" s="710"/>
      <c r="VVY274" s="710"/>
      <c r="VVZ274" s="710"/>
      <c r="VWA274" s="710"/>
      <c r="VWB274" s="710"/>
      <c r="VWC274" s="710"/>
      <c r="VWD274" s="710"/>
      <c r="VWE274" s="710"/>
      <c r="VWF274" s="710"/>
      <c r="VWG274" s="710"/>
      <c r="VWH274" s="710"/>
      <c r="VWI274" s="710"/>
      <c r="VWJ274" s="710"/>
      <c r="VWK274" s="710"/>
      <c r="VWL274" s="710"/>
      <c r="VWM274" s="710"/>
      <c r="VWN274" s="710"/>
      <c r="VWO274" s="710"/>
      <c r="VWP274" s="710"/>
      <c r="VWQ274" s="710"/>
      <c r="VWR274" s="710"/>
      <c r="VWS274" s="710"/>
      <c r="VWT274" s="710"/>
      <c r="VWU274" s="710"/>
      <c r="VWV274" s="710"/>
      <c r="VWW274" s="710"/>
      <c r="VWX274" s="710"/>
      <c r="VWY274" s="710"/>
      <c r="VWZ274" s="710"/>
      <c r="VXA274" s="710"/>
      <c r="VXB274" s="710"/>
      <c r="VXC274" s="710"/>
      <c r="VXD274" s="710"/>
      <c r="VXE274" s="710"/>
      <c r="VXF274" s="710"/>
      <c r="VXG274" s="710"/>
      <c r="VXH274" s="710"/>
      <c r="VXI274" s="710"/>
      <c r="VXJ274" s="710"/>
      <c r="VXK274" s="710"/>
      <c r="VXL274" s="710"/>
      <c r="VXM274" s="710"/>
      <c r="VXN274" s="710"/>
      <c r="VXO274" s="710"/>
      <c r="VXP274" s="710"/>
      <c r="VXQ274" s="710"/>
      <c r="VXR274" s="710"/>
      <c r="VXS274" s="710"/>
      <c r="VXT274" s="710"/>
      <c r="VXU274" s="710"/>
      <c r="VXV274" s="710"/>
      <c r="VXW274" s="710"/>
      <c r="VXX274" s="710"/>
      <c r="VXY274" s="710"/>
      <c r="VXZ274" s="710"/>
      <c r="VYA274" s="710"/>
      <c r="VYB274" s="710"/>
      <c r="VYC274" s="710"/>
      <c r="VYD274" s="710"/>
      <c r="VYE274" s="710"/>
      <c r="VYF274" s="710"/>
      <c r="VYG274" s="710"/>
      <c r="VYH274" s="710"/>
      <c r="VYI274" s="710"/>
      <c r="VYJ274" s="710"/>
      <c r="VYK274" s="710"/>
      <c r="VYL274" s="710"/>
      <c r="VYM274" s="710"/>
      <c r="VYN274" s="710"/>
      <c r="VYO274" s="710"/>
      <c r="VYP274" s="710"/>
      <c r="VYQ274" s="710"/>
      <c r="VYR274" s="710"/>
      <c r="VYS274" s="710"/>
      <c r="VYT274" s="710"/>
      <c r="VYU274" s="710"/>
      <c r="VYV274" s="710"/>
      <c r="VYW274" s="710"/>
      <c r="VYX274" s="710"/>
      <c r="VYY274" s="710"/>
      <c r="VYZ274" s="710"/>
      <c r="VZA274" s="710"/>
      <c r="VZB274" s="710"/>
      <c r="VZC274" s="710"/>
      <c r="VZD274" s="710"/>
      <c r="VZE274" s="710"/>
      <c r="VZF274" s="710"/>
      <c r="VZG274" s="710"/>
      <c r="VZH274" s="710"/>
      <c r="VZI274" s="710"/>
      <c r="VZJ274" s="710"/>
      <c r="VZK274" s="710"/>
      <c r="VZL274" s="710"/>
      <c r="VZM274" s="710"/>
      <c r="VZN274" s="710"/>
      <c r="VZO274" s="710"/>
      <c r="VZP274" s="710"/>
      <c r="VZQ274" s="710"/>
      <c r="VZR274" s="710"/>
      <c r="VZS274" s="710"/>
      <c r="VZT274" s="710"/>
      <c r="VZU274" s="710"/>
      <c r="VZV274" s="710"/>
      <c r="VZW274" s="710"/>
      <c r="VZX274" s="710"/>
      <c r="VZY274" s="710"/>
      <c r="VZZ274" s="710"/>
      <c r="WAA274" s="710"/>
      <c r="WAB274" s="710"/>
      <c r="WAC274" s="710"/>
      <c r="WAD274" s="710"/>
      <c r="WAE274" s="710"/>
      <c r="WAF274" s="710"/>
      <c r="WAG274" s="710"/>
      <c r="WAH274" s="710"/>
      <c r="WAI274" s="710"/>
      <c r="WAJ274" s="710"/>
      <c r="WAK274" s="710"/>
      <c r="WAL274" s="710"/>
      <c r="WAM274" s="710"/>
      <c r="WAN274" s="710"/>
      <c r="WAO274" s="710"/>
      <c r="WAP274" s="710"/>
      <c r="WAQ274" s="710"/>
      <c r="WAR274" s="710"/>
      <c r="WAS274" s="710"/>
      <c r="WAT274" s="710"/>
      <c r="WAU274" s="710"/>
      <c r="WAV274" s="710"/>
      <c r="WAW274" s="710"/>
      <c r="WAX274" s="710"/>
      <c r="WAY274" s="710"/>
      <c r="WAZ274" s="710"/>
      <c r="WBA274" s="710"/>
      <c r="WBB274" s="710"/>
      <c r="WBC274" s="710"/>
      <c r="WBD274" s="710"/>
      <c r="WBE274" s="710"/>
      <c r="WBF274" s="710"/>
      <c r="WBG274" s="710"/>
      <c r="WBH274" s="710"/>
      <c r="WBI274" s="710"/>
      <c r="WBJ274" s="710"/>
      <c r="WBK274" s="710"/>
      <c r="WBL274" s="710"/>
      <c r="WBM274" s="710"/>
      <c r="WBN274" s="710"/>
      <c r="WBO274" s="710"/>
      <c r="WBP274" s="710"/>
      <c r="WBQ274" s="710"/>
      <c r="WBR274" s="710"/>
      <c r="WBS274" s="710"/>
      <c r="WBT274" s="710"/>
      <c r="WBU274" s="710"/>
      <c r="WBV274" s="710"/>
      <c r="WBW274" s="710"/>
      <c r="WBX274" s="710"/>
      <c r="WBY274" s="710"/>
      <c r="WBZ274" s="710"/>
      <c r="WCA274" s="710"/>
      <c r="WCB274" s="710"/>
      <c r="WCC274" s="710"/>
      <c r="WCD274" s="710"/>
      <c r="WCE274" s="710"/>
      <c r="WCF274" s="710"/>
      <c r="WCG274" s="710"/>
      <c r="WCH274" s="710"/>
      <c r="WCI274" s="710"/>
      <c r="WCJ274" s="710"/>
      <c r="WCK274" s="710"/>
      <c r="WCL274" s="710"/>
      <c r="WCM274" s="710"/>
      <c r="WCN274" s="710"/>
      <c r="WCO274" s="710"/>
      <c r="WCP274" s="710"/>
      <c r="WCQ274" s="710"/>
      <c r="WCR274" s="710"/>
      <c r="WCS274" s="710"/>
      <c r="WCT274" s="710"/>
      <c r="WCU274" s="710"/>
      <c r="WCV274" s="710"/>
      <c r="WCW274" s="710"/>
      <c r="WCX274" s="710"/>
      <c r="WCY274" s="710"/>
      <c r="WCZ274" s="710"/>
      <c r="WDA274" s="710"/>
      <c r="WDB274" s="710"/>
      <c r="WDC274" s="710"/>
      <c r="WDD274" s="710"/>
      <c r="WDE274" s="710"/>
      <c r="WDF274" s="710"/>
      <c r="WDG274" s="710"/>
      <c r="WDH274" s="710"/>
      <c r="WDI274" s="710"/>
      <c r="WDJ274" s="710"/>
      <c r="WDK274" s="710"/>
      <c r="WDL274" s="710"/>
      <c r="WDM274" s="710"/>
      <c r="WDN274" s="710"/>
      <c r="WDO274" s="710"/>
      <c r="WDP274" s="710"/>
      <c r="WDQ274" s="710"/>
      <c r="WDR274" s="710"/>
      <c r="WDS274" s="710"/>
      <c r="WDT274" s="710"/>
      <c r="WDU274" s="710"/>
      <c r="WDV274" s="710"/>
      <c r="WDW274" s="710"/>
      <c r="WDX274" s="710"/>
      <c r="WDY274" s="710"/>
      <c r="WDZ274" s="710"/>
      <c r="WEA274" s="710"/>
      <c r="WEB274" s="710"/>
      <c r="WEC274" s="710"/>
      <c r="WED274" s="710"/>
      <c r="WEE274" s="710"/>
      <c r="WEF274" s="710"/>
      <c r="WEG274" s="710"/>
      <c r="WEH274" s="710"/>
      <c r="WEI274" s="710"/>
      <c r="WEJ274" s="710"/>
      <c r="WEK274" s="710"/>
      <c r="WEL274" s="710"/>
      <c r="WEM274" s="710"/>
      <c r="WEN274" s="710"/>
      <c r="WEO274" s="710"/>
      <c r="WEP274" s="710"/>
      <c r="WEQ274" s="710"/>
      <c r="WER274" s="710"/>
      <c r="WES274" s="710"/>
      <c r="WET274" s="710"/>
      <c r="WEU274" s="710"/>
      <c r="WEV274" s="710"/>
      <c r="WEW274" s="710"/>
      <c r="WEX274" s="710"/>
      <c r="WEY274" s="710"/>
      <c r="WEZ274" s="710"/>
      <c r="WFA274" s="710"/>
      <c r="WFB274" s="710"/>
      <c r="WFC274" s="710"/>
      <c r="WFD274" s="710"/>
      <c r="WFE274" s="710"/>
      <c r="WFF274" s="710"/>
      <c r="WFG274" s="710"/>
      <c r="WFH274" s="710"/>
      <c r="WFI274" s="710"/>
      <c r="WFJ274" s="710"/>
      <c r="WFK274" s="710"/>
      <c r="WFL274" s="710"/>
      <c r="WFM274" s="710"/>
      <c r="WFN274" s="710"/>
      <c r="WFO274" s="710"/>
      <c r="WFP274" s="710"/>
      <c r="WFQ274" s="710"/>
      <c r="WFR274" s="710"/>
      <c r="WFS274" s="710"/>
      <c r="WFT274" s="710"/>
      <c r="WFU274" s="710"/>
      <c r="WFV274" s="710"/>
      <c r="WFW274" s="710"/>
      <c r="WFX274" s="710"/>
      <c r="WFY274" s="710"/>
      <c r="WFZ274" s="710"/>
      <c r="WGA274" s="710"/>
      <c r="WGB274" s="710"/>
      <c r="WGC274" s="710"/>
      <c r="WGD274" s="710"/>
      <c r="WGE274" s="710"/>
      <c r="WGF274" s="710"/>
      <c r="WGG274" s="710"/>
      <c r="WGH274" s="710"/>
      <c r="WGI274" s="710"/>
      <c r="WGJ274" s="710"/>
      <c r="WGK274" s="710"/>
      <c r="WGL274" s="710"/>
      <c r="WGM274" s="710"/>
      <c r="WGN274" s="710"/>
      <c r="WGO274" s="710"/>
      <c r="WGP274" s="710"/>
      <c r="WGQ274" s="710"/>
      <c r="WGR274" s="710"/>
      <c r="WGS274" s="710"/>
      <c r="WGT274" s="710"/>
      <c r="WGU274" s="710"/>
      <c r="WGV274" s="710"/>
      <c r="WGW274" s="710"/>
      <c r="WGX274" s="710"/>
      <c r="WGY274" s="710"/>
      <c r="WGZ274" s="710"/>
      <c r="WHA274" s="710"/>
      <c r="WHB274" s="710"/>
      <c r="WHC274" s="710"/>
      <c r="WHD274" s="710"/>
      <c r="WHE274" s="710"/>
      <c r="WHF274" s="710"/>
      <c r="WHG274" s="710"/>
      <c r="WHH274" s="710"/>
      <c r="WHI274" s="710"/>
      <c r="WHJ274" s="710"/>
      <c r="WHK274" s="710"/>
      <c r="WHL274" s="710"/>
      <c r="WHM274" s="710"/>
      <c r="WHN274" s="710"/>
      <c r="WHO274" s="710"/>
      <c r="WHP274" s="710"/>
      <c r="WHQ274" s="710"/>
      <c r="WHR274" s="710"/>
      <c r="WHS274" s="710"/>
      <c r="WHT274" s="710"/>
      <c r="WHU274" s="710"/>
      <c r="WHV274" s="710"/>
      <c r="WHW274" s="710"/>
      <c r="WHX274" s="710"/>
      <c r="WHY274" s="710"/>
      <c r="WHZ274" s="710"/>
      <c r="WIA274" s="710"/>
      <c r="WIB274" s="710"/>
      <c r="WIC274" s="710"/>
      <c r="WID274" s="710"/>
      <c r="WIE274" s="710"/>
      <c r="WIF274" s="710"/>
      <c r="WIG274" s="710"/>
      <c r="WIH274" s="710"/>
      <c r="WII274" s="710"/>
      <c r="WIJ274" s="710"/>
      <c r="WIK274" s="710"/>
      <c r="WIL274" s="710"/>
      <c r="WIM274" s="710"/>
      <c r="WIN274" s="710"/>
      <c r="WIO274" s="710"/>
      <c r="WIP274" s="710"/>
      <c r="WIQ274" s="710"/>
      <c r="WIR274" s="710"/>
      <c r="WIS274" s="710"/>
      <c r="WIT274" s="710"/>
      <c r="WIU274" s="710"/>
      <c r="WIV274" s="710"/>
      <c r="WIW274" s="710"/>
      <c r="WIX274" s="710"/>
      <c r="WIY274" s="710"/>
      <c r="WIZ274" s="710"/>
      <c r="WJA274" s="710"/>
      <c r="WJB274" s="710"/>
      <c r="WJC274" s="710"/>
      <c r="WJD274" s="710"/>
      <c r="WJE274" s="710"/>
      <c r="WJF274" s="710"/>
      <c r="WJG274" s="710"/>
      <c r="WJH274" s="710"/>
      <c r="WJI274" s="710"/>
      <c r="WJJ274" s="710"/>
      <c r="WJK274" s="710"/>
      <c r="WJL274" s="710"/>
      <c r="WJM274" s="710"/>
      <c r="WJN274" s="710"/>
      <c r="WJO274" s="710"/>
      <c r="WJP274" s="710"/>
      <c r="WJQ274" s="710"/>
      <c r="WJR274" s="710"/>
      <c r="WJS274" s="710"/>
      <c r="WJT274" s="710"/>
      <c r="WJU274" s="710"/>
      <c r="WJV274" s="710"/>
      <c r="WJW274" s="710"/>
      <c r="WJX274" s="710"/>
      <c r="WJY274" s="710"/>
      <c r="WJZ274" s="710"/>
      <c r="WKA274" s="710"/>
      <c r="WKB274" s="710"/>
      <c r="WKC274" s="710"/>
      <c r="WKD274" s="710"/>
      <c r="WKE274" s="710"/>
      <c r="WKF274" s="710"/>
      <c r="WKG274" s="710"/>
      <c r="WKH274" s="710"/>
      <c r="WKI274" s="710"/>
      <c r="WKJ274" s="710"/>
      <c r="WKK274" s="710"/>
      <c r="WKL274" s="710"/>
      <c r="WKM274" s="710"/>
      <c r="WKN274" s="710"/>
      <c r="WKO274" s="710"/>
      <c r="WKP274" s="710"/>
      <c r="WKQ274" s="710"/>
      <c r="WKR274" s="710"/>
      <c r="WKS274" s="710"/>
      <c r="WKT274" s="710"/>
      <c r="WKU274" s="710"/>
      <c r="WKV274" s="710"/>
      <c r="WKW274" s="710"/>
      <c r="WKX274" s="710"/>
      <c r="WKY274" s="710"/>
      <c r="WKZ274" s="710"/>
      <c r="WLA274" s="710"/>
      <c r="WLB274" s="710"/>
      <c r="WLC274" s="710"/>
      <c r="WLD274" s="710"/>
      <c r="WLE274" s="710"/>
      <c r="WLF274" s="710"/>
      <c r="WLG274" s="710"/>
      <c r="WLH274" s="710"/>
      <c r="WLI274" s="710"/>
      <c r="WLJ274" s="710"/>
      <c r="WLK274" s="710"/>
      <c r="WLL274" s="710"/>
      <c r="WLM274" s="710"/>
      <c r="WLN274" s="710"/>
      <c r="WLO274" s="710"/>
      <c r="WLP274" s="710"/>
      <c r="WLQ274" s="710"/>
      <c r="WLR274" s="710"/>
      <c r="WLS274" s="710"/>
      <c r="WLT274" s="710"/>
      <c r="WLU274" s="710"/>
      <c r="WLV274" s="710"/>
      <c r="WLW274" s="710"/>
      <c r="WLX274" s="710"/>
      <c r="WLY274" s="710"/>
      <c r="WLZ274" s="710"/>
      <c r="WMA274" s="710"/>
      <c r="WMB274" s="710"/>
      <c r="WMC274" s="710"/>
      <c r="WMD274" s="710"/>
      <c r="WME274" s="710"/>
      <c r="WMF274" s="710"/>
      <c r="WMG274" s="710"/>
      <c r="WMH274" s="710"/>
      <c r="WMI274" s="710"/>
      <c r="WMJ274" s="710"/>
      <c r="WMK274" s="710"/>
      <c r="WML274" s="710"/>
      <c r="WMM274" s="710"/>
      <c r="WMN274" s="710"/>
      <c r="WMO274" s="710"/>
      <c r="WMP274" s="710"/>
      <c r="WMQ274" s="710"/>
      <c r="WMR274" s="710"/>
      <c r="WMS274" s="710"/>
      <c r="WMT274" s="710"/>
      <c r="WMU274" s="710"/>
      <c r="WMV274" s="710"/>
      <c r="WMW274" s="710"/>
      <c r="WMX274" s="710"/>
      <c r="WMY274" s="710"/>
      <c r="WMZ274" s="710"/>
      <c r="WNA274" s="710"/>
      <c r="WNB274" s="710"/>
      <c r="WNC274" s="710"/>
      <c r="WND274" s="710"/>
      <c r="WNE274" s="710"/>
      <c r="WNF274" s="710"/>
      <c r="WNG274" s="710"/>
      <c r="WNH274" s="710"/>
      <c r="WNI274" s="710"/>
      <c r="WNJ274" s="710"/>
      <c r="WNK274" s="710"/>
      <c r="WNL274" s="710"/>
      <c r="WNM274" s="710"/>
      <c r="WNN274" s="710"/>
      <c r="WNO274" s="710"/>
      <c r="WNP274" s="710"/>
      <c r="WNQ274" s="710"/>
      <c r="WNR274" s="710"/>
      <c r="WNS274" s="710"/>
      <c r="WNT274" s="710"/>
      <c r="WNU274" s="710"/>
      <c r="WNV274" s="710"/>
      <c r="WNW274" s="710"/>
      <c r="WNX274" s="710"/>
      <c r="WNY274" s="710"/>
      <c r="WNZ274" s="710"/>
      <c r="WOA274" s="710"/>
      <c r="WOB274" s="710"/>
      <c r="WOC274" s="710"/>
      <c r="WOD274" s="710"/>
      <c r="WOE274" s="710"/>
      <c r="WOF274" s="710"/>
      <c r="WOG274" s="710"/>
      <c r="WOH274" s="710"/>
      <c r="WOI274" s="710"/>
      <c r="WOJ274" s="710"/>
      <c r="WOK274" s="710"/>
      <c r="WOL274" s="710"/>
      <c r="WOM274" s="710"/>
      <c r="WON274" s="710"/>
      <c r="WOO274" s="710"/>
      <c r="WOP274" s="710"/>
      <c r="WOQ274" s="710"/>
      <c r="WOR274" s="710"/>
      <c r="WOS274" s="710"/>
      <c r="WOT274" s="710"/>
      <c r="WOU274" s="710"/>
      <c r="WOV274" s="710"/>
      <c r="WOW274" s="710"/>
      <c r="WOX274" s="710"/>
      <c r="WOY274" s="710"/>
      <c r="WOZ274" s="710"/>
      <c r="WPA274" s="710"/>
      <c r="WPB274" s="710"/>
      <c r="WPC274" s="710"/>
      <c r="WPD274" s="710"/>
      <c r="WPE274" s="710"/>
      <c r="WPF274" s="710"/>
      <c r="WPG274" s="710"/>
      <c r="WPH274" s="710"/>
      <c r="WPI274" s="710"/>
      <c r="WPJ274" s="710"/>
      <c r="WPK274" s="710"/>
      <c r="WPL274" s="710"/>
      <c r="WPM274" s="710"/>
      <c r="WPN274" s="710"/>
      <c r="WPO274" s="710"/>
      <c r="WPP274" s="710"/>
      <c r="WPQ274" s="710"/>
      <c r="WPR274" s="710"/>
      <c r="WPS274" s="710"/>
      <c r="WPT274" s="710"/>
      <c r="WPU274" s="710"/>
      <c r="WPV274" s="710"/>
      <c r="WPW274" s="710"/>
      <c r="WPX274" s="710"/>
      <c r="WPY274" s="710"/>
      <c r="WPZ274" s="710"/>
      <c r="WQA274" s="710"/>
      <c r="WQB274" s="710"/>
      <c r="WQC274" s="710"/>
      <c r="WQD274" s="710"/>
      <c r="WQE274" s="710"/>
      <c r="WQF274" s="710"/>
      <c r="WQG274" s="710"/>
      <c r="WQH274" s="710"/>
      <c r="WQI274" s="710"/>
      <c r="WQJ274" s="710"/>
      <c r="WQK274" s="710"/>
      <c r="WQL274" s="710"/>
      <c r="WQM274" s="710"/>
      <c r="WQN274" s="710"/>
      <c r="WQO274" s="710"/>
      <c r="WQP274" s="710"/>
      <c r="WQQ274" s="710"/>
      <c r="WQR274" s="710"/>
      <c r="WQS274" s="710"/>
      <c r="WQT274" s="710"/>
      <c r="WQU274" s="710"/>
      <c r="WQV274" s="710"/>
      <c r="WQW274" s="710"/>
      <c r="WQX274" s="710"/>
      <c r="WQY274" s="710"/>
      <c r="WQZ274" s="710"/>
      <c r="WRA274" s="710"/>
      <c r="WRB274" s="710"/>
      <c r="WRC274" s="710"/>
      <c r="WRD274" s="710"/>
      <c r="WRE274" s="710"/>
      <c r="WRF274" s="710"/>
      <c r="WRG274" s="710"/>
      <c r="WRH274" s="710"/>
      <c r="WRI274" s="710"/>
      <c r="WRJ274" s="710"/>
      <c r="WRK274" s="710"/>
      <c r="WRL274" s="710"/>
      <c r="WRM274" s="710"/>
      <c r="WRN274" s="710"/>
      <c r="WRO274" s="710"/>
      <c r="WRP274" s="710"/>
      <c r="WRQ274" s="710"/>
      <c r="WRR274" s="710"/>
      <c r="WRS274" s="710"/>
      <c r="WRT274" s="710"/>
      <c r="WRU274" s="710"/>
      <c r="WRV274" s="710"/>
      <c r="WRW274" s="710"/>
      <c r="WRX274" s="710"/>
      <c r="WRY274" s="710"/>
      <c r="WRZ274" s="710"/>
      <c r="WSA274" s="710"/>
      <c r="WSB274" s="710"/>
      <c r="WSC274" s="710"/>
      <c r="WSD274" s="710"/>
      <c r="WSE274" s="710"/>
      <c r="WSF274" s="710"/>
      <c r="WSG274" s="710"/>
      <c r="WSH274" s="710"/>
      <c r="WSI274" s="710"/>
      <c r="WSJ274" s="710"/>
      <c r="WSK274" s="710"/>
      <c r="WSL274" s="710"/>
      <c r="WSM274" s="710"/>
      <c r="WSN274" s="710"/>
      <c r="WSO274" s="710"/>
      <c r="WSP274" s="710"/>
      <c r="WSQ274" s="710"/>
      <c r="WSR274" s="710"/>
      <c r="WSS274" s="710"/>
      <c r="WST274" s="710"/>
      <c r="WSU274" s="710"/>
      <c r="WSV274" s="710"/>
      <c r="WSW274" s="710"/>
      <c r="WSX274" s="710"/>
      <c r="WSY274" s="710"/>
      <c r="WSZ274" s="710"/>
      <c r="WTA274" s="710"/>
      <c r="WTB274" s="710"/>
      <c r="WTC274" s="710"/>
      <c r="WTD274" s="710"/>
      <c r="WTE274" s="710"/>
      <c r="WTF274" s="710"/>
      <c r="WTG274" s="710"/>
      <c r="WTH274" s="710"/>
      <c r="WTI274" s="710"/>
      <c r="WTJ274" s="710"/>
      <c r="WTK274" s="710"/>
      <c r="WTL274" s="710"/>
      <c r="WTM274" s="710"/>
      <c r="WTN274" s="710"/>
      <c r="WTO274" s="710"/>
      <c r="WTP274" s="710"/>
      <c r="WTQ274" s="710"/>
      <c r="WTR274" s="710"/>
      <c r="WTS274" s="710"/>
      <c r="WTT274" s="710"/>
      <c r="WTU274" s="710"/>
      <c r="WTV274" s="710"/>
      <c r="WTW274" s="710"/>
      <c r="WTX274" s="710"/>
      <c r="WTY274" s="710"/>
      <c r="WTZ274" s="710"/>
      <c r="WUA274" s="710"/>
      <c r="WUB274" s="710"/>
      <c r="WUC274" s="710"/>
      <c r="WUD274" s="710"/>
      <c r="WUE274" s="710"/>
      <c r="WUF274" s="710"/>
      <c r="WUG274" s="710"/>
      <c r="WUH274" s="710"/>
      <c r="WUI274" s="710"/>
      <c r="WUJ274" s="710"/>
      <c r="WUK274" s="710"/>
      <c r="WUL274" s="710"/>
      <c r="WUM274" s="710"/>
      <c r="WUN274" s="710"/>
      <c r="WUO274" s="710"/>
      <c r="WUP274" s="710"/>
      <c r="WUQ274" s="710"/>
      <c r="WUR274" s="710"/>
      <c r="WUS274" s="710"/>
      <c r="WUT274" s="710"/>
      <c r="WUU274" s="710"/>
      <c r="WUV274" s="710"/>
      <c r="WUW274" s="710"/>
      <c r="WUX274" s="710"/>
      <c r="WUY274" s="710"/>
      <c r="WUZ274" s="710"/>
      <c r="WVA274" s="710"/>
      <c r="WVB274" s="710"/>
      <c r="WVC274" s="710"/>
      <c r="WVD274" s="710"/>
      <c r="WVE274" s="710"/>
      <c r="WVF274" s="710"/>
      <c r="WVG274" s="710"/>
      <c r="WVH274" s="710"/>
      <c r="WVI274" s="710"/>
      <c r="WVJ274" s="710"/>
      <c r="WVK274" s="710"/>
      <c r="WVL274" s="710"/>
      <c r="WVM274" s="710"/>
      <c r="WVN274" s="710"/>
      <c r="WVO274" s="710"/>
      <c r="WVP274" s="710"/>
      <c r="WVQ274" s="710"/>
      <c r="WVR274" s="710"/>
      <c r="WVS274" s="710"/>
      <c r="WVT274" s="710"/>
      <c r="WVU274" s="710"/>
      <c r="WVV274" s="710"/>
      <c r="WVW274" s="710"/>
      <c r="WVX274" s="710"/>
      <c r="WVY274" s="710"/>
      <c r="WVZ274" s="710"/>
      <c r="WWA274" s="710"/>
      <c r="WWB274" s="710"/>
      <c r="WWC274" s="710"/>
      <c r="WWD274" s="710"/>
      <c r="WWE274" s="710"/>
      <c r="WWF274" s="710"/>
      <c r="WWG274" s="710"/>
      <c r="WWH274" s="710"/>
      <c r="WWI274" s="710"/>
      <c r="WWJ274" s="710"/>
      <c r="WWK274" s="710"/>
      <c r="WWL274" s="710"/>
      <c r="WWM274" s="710"/>
      <c r="WWN274" s="710"/>
      <c r="WWO274" s="710"/>
      <c r="WWP274" s="710"/>
      <c r="WWQ274" s="710"/>
      <c r="WWR274" s="710"/>
      <c r="WWS274" s="710"/>
      <c r="WWT274" s="710"/>
      <c r="WWU274" s="710"/>
      <c r="WWV274" s="710"/>
      <c r="WWW274" s="710"/>
      <c r="WWX274" s="710"/>
      <c r="WWY274" s="710"/>
      <c r="WWZ274" s="710"/>
      <c r="WXA274" s="710"/>
      <c r="WXB274" s="710"/>
      <c r="WXC274" s="710"/>
      <c r="WXD274" s="710"/>
      <c r="WXE274" s="710"/>
      <c r="WXF274" s="710"/>
      <c r="WXG274" s="710"/>
      <c r="WXH274" s="710"/>
      <c r="WXI274" s="710"/>
      <c r="WXJ274" s="710"/>
      <c r="WXK274" s="710"/>
      <c r="WXL274" s="710"/>
      <c r="WXM274" s="710"/>
      <c r="WXN274" s="710"/>
      <c r="WXO274" s="710"/>
      <c r="WXP274" s="710"/>
      <c r="WXQ274" s="710"/>
      <c r="WXR274" s="710"/>
      <c r="WXS274" s="710"/>
      <c r="WXT274" s="710"/>
      <c r="WXU274" s="710"/>
      <c r="WXV274" s="710"/>
      <c r="WXW274" s="710"/>
      <c r="WXX274" s="710"/>
      <c r="WXY274" s="710"/>
      <c r="WXZ274" s="710"/>
      <c r="WYA274" s="710"/>
      <c r="WYB274" s="710"/>
      <c r="WYC274" s="710"/>
      <c r="WYD274" s="710"/>
      <c r="WYE274" s="710"/>
      <c r="WYF274" s="710"/>
      <c r="WYG274" s="710"/>
      <c r="WYH274" s="710"/>
      <c r="WYI274" s="710"/>
      <c r="WYJ274" s="710"/>
      <c r="WYK274" s="710"/>
      <c r="WYL274" s="710"/>
      <c r="WYM274" s="710"/>
      <c r="WYN274" s="710"/>
      <c r="WYO274" s="710"/>
      <c r="WYP274" s="710"/>
      <c r="WYQ274" s="710"/>
      <c r="WYR274" s="710"/>
      <c r="WYS274" s="710"/>
      <c r="WYT274" s="710"/>
      <c r="WYU274" s="710"/>
      <c r="WYV274" s="710"/>
      <c r="WYW274" s="710"/>
      <c r="WYX274" s="710"/>
      <c r="WYY274" s="710"/>
      <c r="WYZ274" s="710"/>
      <c r="WZA274" s="710"/>
      <c r="WZB274" s="710"/>
      <c r="WZC274" s="710"/>
      <c r="WZD274" s="710"/>
      <c r="WZE274" s="710"/>
      <c r="WZF274" s="710"/>
      <c r="WZG274" s="710"/>
      <c r="WZH274" s="710"/>
      <c r="WZI274" s="710"/>
      <c r="WZJ274" s="710"/>
      <c r="WZK274" s="710"/>
      <c r="WZL274" s="710"/>
      <c r="WZM274" s="710"/>
      <c r="WZN274" s="710"/>
      <c r="WZO274" s="710"/>
      <c r="WZP274" s="710"/>
      <c r="WZQ274" s="710"/>
      <c r="WZR274" s="710"/>
      <c r="WZS274" s="710"/>
      <c r="WZT274" s="710"/>
      <c r="WZU274" s="710"/>
      <c r="WZV274" s="710"/>
      <c r="WZW274" s="710"/>
      <c r="WZX274" s="710"/>
      <c r="WZY274" s="710"/>
      <c r="WZZ274" s="710"/>
      <c r="XAA274" s="710"/>
      <c r="XAB274" s="710"/>
      <c r="XAC274" s="710"/>
      <c r="XAD274" s="710"/>
      <c r="XAE274" s="710"/>
      <c r="XAF274" s="710"/>
      <c r="XAG274" s="710"/>
      <c r="XAH274" s="710"/>
      <c r="XAI274" s="710"/>
      <c r="XAJ274" s="710"/>
      <c r="XAK274" s="710"/>
      <c r="XAL274" s="710"/>
      <c r="XAM274" s="710"/>
      <c r="XAN274" s="710"/>
      <c r="XAO274" s="710"/>
      <c r="XAP274" s="710"/>
      <c r="XAQ274" s="710"/>
      <c r="XAR274" s="710"/>
      <c r="XAS274" s="710"/>
      <c r="XAT274" s="710"/>
      <c r="XAU274" s="710"/>
      <c r="XAV274" s="710"/>
      <c r="XAW274" s="710"/>
      <c r="XAX274" s="710"/>
      <c r="XAY274" s="710"/>
      <c r="XAZ274" s="710"/>
      <c r="XBA274" s="710"/>
      <c r="XBB274" s="710"/>
      <c r="XBC274" s="710"/>
      <c r="XBD274" s="710"/>
      <c r="XBE274" s="710"/>
      <c r="XBF274" s="710"/>
      <c r="XBG274" s="710"/>
      <c r="XBH274" s="710"/>
      <c r="XBI274" s="710"/>
      <c r="XBJ274" s="710"/>
      <c r="XBK274" s="710"/>
      <c r="XBL274" s="710"/>
      <c r="XBM274" s="710"/>
      <c r="XBN274" s="710"/>
      <c r="XBO274" s="710"/>
      <c r="XBP274" s="710"/>
      <c r="XBQ274" s="710"/>
      <c r="XBR274" s="710"/>
      <c r="XBS274" s="710"/>
      <c r="XBT274" s="710"/>
      <c r="XBU274" s="710"/>
      <c r="XBV274" s="710"/>
      <c r="XBW274" s="710"/>
      <c r="XBX274" s="710"/>
      <c r="XBY274" s="710"/>
      <c r="XBZ274" s="710"/>
      <c r="XCA274" s="710"/>
      <c r="XCB274" s="710"/>
      <c r="XCC274" s="710"/>
      <c r="XCD274" s="710"/>
      <c r="XCE274" s="710"/>
      <c r="XCF274" s="710"/>
      <c r="XCG274" s="710"/>
      <c r="XCH274" s="710"/>
      <c r="XCI274" s="710"/>
      <c r="XCJ274" s="710"/>
      <c r="XCK274" s="710"/>
      <c r="XCL274" s="710"/>
      <c r="XCM274" s="710"/>
      <c r="XCN274" s="710"/>
      <c r="XCO274" s="710"/>
      <c r="XCP274" s="710"/>
      <c r="XCQ274" s="710"/>
      <c r="XCR274" s="710"/>
      <c r="XCS274" s="710"/>
      <c r="XCT274" s="710"/>
      <c r="XCU274" s="710"/>
      <c r="XCV274" s="710"/>
      <c r="XCW274" s="710"/>
      <c r="XCX274" s="710"/>
      <c r="XCY274" s="710"/>
      <c r="XCZ274" s="710"/>
      <c r="XDA274" s="710"/>
      <c r="XDB274" s="710"/>
      <c r="XDC274" s="710"/>
      <c r="XDD274" s="710"/>
      <c r="XDE274" s="710"/>
      <c r="XDF274" s="710"/>
      <c r="XDG274" s="710"/>
      <c r="XDH274" s="710"/>
      <c r="XDI274" s="710"/>
      <c r="XDJ274" s="710"/>
      <c r="XDK274" s="710"/>
      <c r="XDL274" s="710"/>
      <c r="XDM274" s="710"/>
      <c r="XDN274" s="710"/>
      <c r="XDO274" s="710"/>
      <c r="XDP274" s="710"/>
      <c r="XDQ274" s="710"/>
      <c r="XDR274" s="710"/>
      <c r="XDS274" s="710"/>
      <c r="XDT274" s="710"/>
      <c r="XDU274" s="710"/>
      <c r="XDV274" s="710"/>
      <c r="XDW274" s="710"/>
      <c r="XDX274" s="710"/>
      <c r="XDY274" s="710"/>
      <c r="XDZ274" s="710"/>
      <c r="XEA274" s="710"/>
      <c r="XEB274" s="710"/>
      <c r="XEC274" s="710"/>
      <c r="XED274" s="710"/>
      <c r="XEE274" s="710"/>
      <c r="XEF274" s="710"/>
      <c r="XEG274" s="710"/>
      <c r="XEH274" s="710"/>
      <c r="XEI274" s="710"/>
      <c r="XEJ274" s="710"/>
      <c r="XEK274" s="710"/>
      <c r="XEL274" s="710"/>
      <c r="XEM274" s="710"/>
      <c r="XEN274" s="710"/>
      <c r="XEO274" s="710"/>
      <c r="XEP274" s="710"/>
      <c r="XEQ274" s="710"/>
      <c r="XER274" s="710"/>
      <c r="XES274" s="710"/>
      <c r="XET274" s="710"/>
      <c r="XEU274" s="710"/>
      <c r="XEV274" s="710"/>
      <c r="XEW274" s="710"/>
      <c r="XEX274" s="710"/>
      <c r="XEY274" s="710"/>
      <c r="XEZ274" s="710"/>
      <c r="XFA274" s="710"/>
      <c r="XFB274" s="710"/>
      <c r="XFC274" s="710"/>
      <c r="XFD274" s="710"/>
    </row>
    <row r="275" spans="1:16384" s="159" customFormat="1" ht="15" customHeight="1" x14ac:dyDescent="0.2">
      <c r="A275" s="160"/>
      <c r="B275" s="160"/>
      <c r="C275" s="160"/>
      <c r="D275" s="606"/>
      <c r="E275" s="601"/>
      <c r="F275" s="601"/>
      <c r="G275" s="601"/>
      <c r="H275" s="601"/>
      <c r="I275" s="601"/>
      <c r="J275" s="601"/>
      <c r="K275" s="601"/>
      <c r="L275" s="601"/>
      <c r="M275" s="601"/>
      <c r="N275" s="601"/>
      <c r="O275" s="601"/>
      <c r="P275" s="601"/>
      <c r="Q275" s="601"/>
      <c r="R275" s="601"/>
      <c r="S275" s="601"/>
      <c r="T275" s="601"/>
      <c r="U275" s="601"/>
      <c r="V275" s="601"/>
      <c r="W275" s="601"/>
      <c r="X275" s="601"/>
      <c r="Y275" s="601"/>
      <c r="Z275" s="601"/>
      <c r="AA275" s="601"/>
      <c r="AB275" s="601"/>
      <c r="AC275" s="601"/>
      <c r="AD275" s="601"/>
      <c r="AE275" s="601"/>
      <c r="AF275" s="601"/>
      <c r="AG275" s="601"/>
      <c r="AH275" s="601"/>
      <c r="AI275" s="601"/>
      <c r="AJ275" s="601"/>
      <c r="AK275" s="601"/>
      <c r="AL275" s="601"/>
      <c r="AM275" s="601"/>
      <c r="AN275" s="601"/>
    </row>
    <row r="276" spans="1:16384" s="159" customFormat="1" ht="15" customHeight="1" x14ac:dyDescent="0.2">
      <c r="A276" s="592">
        <v>9.1999999999999993</v>
      </c>
      <c r="B276" s="754" t="s">
        <v>247</v>
      </c>
      <c r="C276" s="754"/>
      <c r="D276" s="754"/>
      <c r="E276" s="754"/>
      <c r="F276" s="754"/>
      <c r="G276" s="754"/>
      <c r="H276" s="601"/>
      <c r="I276" s="601"/>
      <c r="J276" s="601"/>
      <c r="K276" s="601"/>
      <c r="L276" s="601"/>
      <c r="M276" s="601"/>
      <c r="N276" s="601"/>
      <c r="O276" s="601"/>
      <c r="P276" s="285"/>
      <c r="Q276" s="714"/>
      <c r="R276" s="714"/>
      <c r="S276" s="714"/>
      <c r="T276" s="714"/>
      <c r="U276" s="714"/>
      <c r="V276" s="714"/>
      <c r="W276" s="714"/>
      <c r="X276" s="714"/>
      <c r="Y276" s="714"/>
      <c r="Z276" s="714"/>
      <c r="AA276" s="714"/>
      <c r="AB276" s="714"/>
      <c r="AC276" s="714"/>
      <c r="AD276" s="714"/>
      <c r="AE276" s="714"/>
      <c r="AF276" s="714"/>
      <c r="AG276" s="714"/>
      <c r="AH276" s="714"/>
      <c r="AI276" s="714"/>
      <c r="AJ276" s="714"/>
      <c r="AK276" s="714"/>
      <c r="AL276" s="714"/>
      <c r="AM276" s="714"/>
      <c r="AN276" s="714"/>
      <c r="AO276" s="710"/>
      <c r="AP276" s="710"/>
      <c r="AQ276" s="710"/>
      <c r="AR276" s="710"/>
      <c r="AS276" s="710"/>
      <c r="AT276" s="710"/>
      <c r="AU276" s="710"/>
      <c r="AV276" s="710"/>
      <c r="AW276" s="710"/>
      <c r="AX276" s="710"/>
      <c r="AY276" s="710"/>
      <c r="AZ276" s="710"/>
      <c r="BA276" s="710"/>
      <c r="BB276" s="710"/>
      <c r="BC276" s="710"/>
      <c r="BD276" s="710"/>
      <c r="BE276" s="710"/>
      <c r="BF276" s="710"/>
      <c r="BG276" s="710"/>
      <c r="BH276" s="710"/>
      <c r="BI276" s="710"/>
      <c r="BJ276" s="710"/>
      <c r="BK276" s="710"/>
      <c r="BL276" s="710"/>
      <c r="BM276" s="710"/>
      <c r="BN276" s="710"/>
      <c r="BO276" s="710"/>
      <c r="BP276" s="710"/>
      <c r="BQ276" s="710"/>
      <c r="BR276" s="710"/>
      <c r="BS276" s="710"/>
      <c r="BT276" s="710"/>
      <c r="BU276" s="710"/>
      <c r="BV276" s="710"/>
      <c r="BW276" s="710"/>
      <c r="BX276" s="710"/>
      <c r="BY276" s="710"/>
      <c r="BZ276" s="710"/>
      <c r="CA276" s="710"/>
      <c r="CB276" s="710"/>
      <c r="CC276" s="710"/>
      <c r="CD276" s="710"/>
      <c r="CE276" s="710"/>
      <c r="CF276" s="710"/>
      <c r="CG276" s="710"/>
      <c r="CH276" s="710"/>
      <c r="CI276" s="710"/>
      <c r="CJ276" s="710"/>
      <c r="CK276" s="710"/>
      <c r="CL276" s="710"/>
      <c r="CM276" s="710"/>
      <c r="CN276" s="710"/>
      <c r="CO276" s="710"/>
      <c r="CP276" s="710"/>
      <c r="CQ276" s="710"/>
      <c r="CR276" s="710"/>
      <c r="CS276" s="710"/>
      <c r="CT276" s="710"/>
      <c r="CU276" s="710"/>
      <c r="CV276" s="710"/>
      <c r="CW276" s="710"/>
      <c r="CX276" s="710"/>
      <c r="CY276" s="710"/>
      <c r="CZ276" s="710"/>
      <c r="DA276" s="710"/>
      <c r="DB276" s="710"/>
      <c r="DC276" s="710"/>
      <c r="DD276" s="710"/>
      <c r="DE276" s="710"/>
      <c r="DF276" s="710"/>
      <c r="DG276" s="710"/>
      <c r="DH276" s="710"/>
      <c r="DI276" s="710"/>
      <c r="DJ276" s="710"/>
      <c r="DK276" s="710"/>
      <c r="DL276" s="710"/>
      <c r="DM276" s="710"/>
      <c r="DN276" s="710"/>
      <c r="DO276" s="710"/>
      <c r="DP276" s="710"/>
      <c r="DQ276" s="710"/>
      <c r="DR276" s="710"/>
      <c r="DS276" s="710"/>
      <c r="DT276" s="710"/>
      <c r="DU276" s="710"/>
      <c r="DV276" s="710"/>
      <c r="DW276" s="710"/>
      <c r="DX276" s="710"/>
      <c r="DY276" s="710"/>
      <c r="DZ276" s="710"/>
      <c r="EA276" s="710"/>
      <c r="EB276" s="710"/>
      <c r="EC276" s="710"/>
      <c r="ED276" s="710"/>
      <c r="EE276" s="710"/>
      <c r="EF276" s="710"/>
      <c r="EG276" s="710"/>
      <c r="EH276" s="710"/>
      <c r="EI276" s="710"/>
      <c r="EJ276" s="710"/>
      <c r="EK276" s="710"/>
      <c r="EL276" s="710"/>
      <c r="EM276" s="710"/>
      <c r="EN276" s="710"/>
      <c r="EO276" s="710"/>
      <c r="EP276" s="710"/>
      <c r="EQ276" s="710"/>
      <c r="ER276" s="710"/>
      <c r="ES276" s="710"/>
      <c r="ET276" s="710"/>
      <c r="EU276" s="710"/>
      <c r="EV276" s="710"/>
      <c r="EW276" s="710"/>
      <c r="EX276" s="710"/>
      <c r="EY276" s="710"/>
      <c r="EZ276" s="710"/>
      <c r="FA276" s="710"/>
      <c r="FB276" s="710"/>
      <c r="FC276" s="710"/>
      <c r="FD276" s="710"/>
      <c r="FE276" s="710"/>
      <c r="FF276" s="710"/>
      <c r="FG276" s="710"/>
      <c r="FH276" s="710"/>
      <c r="FI276" s="710"/>
      <c r="FJ276" s="710"/>
      <c r="FK276" s="710"/>
      <c r="FL276" s="710"/>
      <c r="FM276" s="710"/>
      <c r="FN276" s="710"/>
      <c r="FO276" s="710"/>
      <c r="FP276" s="710"/>
      <c r="FQ276" s="710"/>
      <c r="FR276" s="710"/>
      <c r="FS276" s="710"/>
      <c r="FT276" s="710"/>
      <c r="FU276" s="710"/>
      <c r="FV276" s="710"/>
      <c r="FW276" s="710"/>
      <c r="FX276" s="710"/>
      <c r="FY276" s="710"/>
      <c r="FZ276" s="710"/>
      <c r="GA276" s="710"/>
      <c r="GB276" s="710"/>
      <c r="GC276" s="710"/>
      <c r="GD276" s="710"/>
      <c r="GE276" s="710"/>
      <c r="GF276" s="710"/>
      <c r="GG276" s="710"/>
      <c r="GH276" s="710"/>
      <c r="GI276" s="710"/>
      <c r="GJ276" s="710"/>
      <c r="GK276" s="710"/>
      <c r="GL276" s="710"/>
      <c r="GM276" s="710"/>
      <c r="GN276" s="710"/>
      <c r="GO276" s="710"/>
      <c r="GP276" s="710"/>
      <c r="GQ276" s="710"/>
      <c r="GR276" s="710"/>
      <c r="GS276" s="710"/>
      <c r="GT276" s="710"/>
      <c r="GU276" s="710"/>
      <c r="GV276" s="710"/>
      <c r="GW276" s="710"/>
      <c r="GX276" s="710"/>
      <c r="GY276" s="710"/>
      <c r="GZ276" s="710"/>
      <c r="HA276" s="710"/>
      <c r="HB276" s="710"/>
      <c r="HC276" s="710"/>
      <c r="HD276" s="710"/>
      <c r="HE276" s="710"/>
      <c r="HF276" s="710"/>
      <c r="HG276" s="710"/>
      <c r="HH276" s="710"/>
      <c r="HI276" s="710"/>
      <c r="HJ276" s="710"/>
      <c r="HK276" s="710"/>
      <c r="HL276" s="710"/>
      <c r="HM276" s="710"/>
      <c r="HN276" s="710"/>
      <c r="HO276" s="710"/>
      <c r="HP276" s="710"/>
      <c r="HQ276" s="710"/>
      <c r="HR276" s="710"/>
      <c r="HS276" s="710"/>
      <c r="HT276" s="710"/>
      <c r="HU276" s="710"/>
      <c r="HV276" s="710"/>
      <c r="HW276" s="710"/>
      <c r="HX276" s="710"/>
      <c r="HY276" s="710"/>
      <c r="HZ276" s="710"/>
      <c r="IA276" s="710"/>
      <c r="IB276" s="710"/>
      <c r="IC276" s="710"/>
      <c r="ID276" s="710"/>
      <c r="IE276" s="710"/>
      <c r="IF276" s="710"/>
      <c r="IG276" s="710"/>
      <c r="IH276" s="710"/>
      <c r="II276" s="710"/>
      <c r="IJ276" s="710"/>
      <c r="IK276" s="710"/>
      <c r="IL276" s="710"/>
      <c r="IM276" s="710"/>
      <c r="IN276" s="710"/>
      <c r="IO276" s="710"/>
      <c r="IP276" s="710"/>
      <c r="IQ276" s="710"/>
      <c r="IR276" s="710"/>
      <c r="IS276" s="710"/>
      <c r="IT276" s="710"/>
      <c r="IU276" s="710"/>
      <c r="IV276" s="710"/>
      <c r="IW276" s="710"/>
      <c r="IX276" s="710"/>
      <c r="IY276" s="710"/>
      <c r="IZ276" s="710"/>
      <c r="JA276" s="710"/>
      <c r="JB276" s="710"/>
      <c r="JC276" s="710"/>
      <c r="JD276" s="710"/>
      <c r="JE276" s="710"/>
      <c r="JF276" s="710"/>
      <c r="JG276" s="710"/>
      <c r="JH276" s="710"/>
      <c r="JI276" s="710"/>
      <c r="JJ276" s="710"/>
      <c r="JK276" s="710"/>
      <c r="JL276" s="710"/>
      <c r="JM276" s="710"/>
      <c r="JN276" s="710"/>
      <c r="JO276" s="710"/>
      <c r="JP276" s="710"/>
      <c r="JQ276" s="710"/>
      <c r="JR276" s="710"/>
      <c r="JS276" s="710"/>
      <c r="JT276" s="710"/>
      <c r="JU276" s="710"/>
      <c r="JV276" s="710"/>
      <c r="JW276" s="710"/>
      <c r="JX276" s="710"/>
      <c r="JY276" s="710"/>
      <c r="JZ276" s="710"/>
      <c r="KA276" s="710"/>
      <c r="KB276" s="710"/>
      <c r="KC276" s="710"/>
      <c r="KD276" s="710"/>
      <c r="KE276" s="710"/>
      <c r="KF276" s="710"/>
      <c r="KG276" s="710"/>
      <c r="KH276" s="710"/>
      <c r="KI276" s="710"/>
      <c r="KJ276" s="710"/>
      <c r="KK276" s="710"/>
      <c r="KL276" s="710"/>
      <c r="KM276" s="710"/>
      <c r="KN276" s="710"/>
      <c r="KO276" s="710"/>
      <c r="KP276" s="710"/>
      <c r="KQ276" s="710"/>
      <c r="KR276" s="710"/>
      <c r="KS276" s="710"/>
      <c r="KT276" s="710"/>
      <c r="KU276" s="710"/>
      <c r="KV276" s="710"/>
      <c r="KW276" s="710"/>
      <c r="KX276" s="710"/>
      <c r="KY276" s="710"/>
      <c r="KZ276" s="710"/>
      <c r="LA276" s="710"/>
      <c r="LB276" s="710"/>
      <c r="LC276" s="710"/>
      <c r="LD276" s="710"/>
      <c r="LE276" s="710"/>
      <c r="LF276" s="710"/>
      <c r="LG276" s="710"/>
      <c r="LH276" s="710"/>
      <c r="LI276" s="710"/>
      <c r="LJ276" s="710"/>
      <c r="LK276" s="710"/>
      <c r="LL276" s="710"/>
      <c r="LM276" s="710"/>
      <c r="LN276" s="710"/>
      <c r="LO276" s="710"/>
      <c r="LP276" s="710"/>
      <c r="LQ276" s="710"/>
      <c r="LR276" s="710"/>
      <c r="LS276" s="710"/>
      <c r="LT276" s="710"/>
      <c r="LU276" s="710"/>
      <c r="LV276" s="710"/>
      <c r="LW276" s="710"/>
      <c r="LX276" s="710"/>
      <c r="LY276" s="710"/>
      <c r="LZ276" s="710"/>
      <c r="MA276" s="710"/>
      <c r="MB276" s="710"/>
      <c r="MC276" s="710"/>
      <c r="MD276" s="710"/>
      <c r="ME276" s="710"/>
      <c r="MF276" s="710"/>
      <c r="MG276" s="710"/>
      <c r="MH276" s="710"/>
      <c r="MI276" s="710"/>
      <c r="MJ276" s="710"/>
      <c r="MK276" s="710"/>
      <c r="ML276" s="710"/>
      <c r="MM276" s="710"/>
      <c r="MN276" s="710"/>
      <c r="MO276" s="710"/>
      <c r="MP276" s="710"/>
      <c r="MQ276" s="710"/>
      <c r="MR276" s="710"/>
      <c r="MS276" s="710"/>
      <c r="MT276" s="710"/>
      <c r="MU276" s="710"/>
      <c r="MV276" s="710"/>
      <c r="MW276" s="710"/>
      <c r="MX276" s="710"/>
      <c r="MY276" s="710"/>
      <c r="MZ276" s="710"/>
      <c r="NA276" s="710"/>
      <c r="NB276" s="710"/>
      <c r="NC276" s="710"/>
      <c r="ND276" s="710"/>
      <c r="NE276" s="710"/>
      <c r="NF276" s="710"/>
      <c r="NG276" s="710"/>
      <c r="NH276" s="710"/>
      <c r="NI276" s="710"/>
      <c r="NJ276" s="710"/>
      <c r="NK276" s="710"/>
      <c r="NL276" s="710"/>
      <c r="NM276" s="710"/>
      <c r="NN276" s="710"/>
      <c r="NO276" s="710"/>
      <c r="NP276" s="710"/>
      <c r="NQ276" s="710"/>
      <c r="NR276" s="710"/>
      <c r="NS276" s="710"/>
      <c r="NT276" s="710"/>
      <c r="NU276" s="710"/>
      <c r="NV276" s="710"/>
      <c r="NW276" s="710"/>
      <c r="NX276" s="710"/>
      <c r="NY276" s="710"/>
      <c r="NZ276" s="710"/>
      <c r="OA276" s="710"/>
      <c r="OB276" s="710"/>
      <c r="OC276" s="710"/>
      <c r="OD276" s="710"/>
      <c r="OE276" s="710"/>
      <c r="OF276" s="710"/>
      <c r="OG276" s="710"/>
      <c r="OH276" s="710"/>
      <c r="OI276" s="710"/>
      <c r="OJ276" s="710"/>
      <c r="OK276" s="710"/>
      <c r="OL276" s="710"/>
      <c r="OM276" s="710"/>
      <c r="ON276" s="710"/>
      <c r="OO276" s="710"/>
      <c r="OP276" s="710"/>
      <c r="OQ276" s="710"/>
      <c r="OR276" s="710"/>
      <c r="OS276" s="710"/>
      <c r="OT276" s="710"/>
      <c r="OU276" s="710"/>
      <c r="OV276" s="710"/>
      <c r="OW276" s="710"/>
      <c r="OX276" s="710"/>
      <c r="OY276" s="710"/>
      <c r="OZ276" s="710"/>
      <c r="PA276" s="710"/>
      <c r="PB276" s="710"/>
      <c r="PC276" s="710"/>
      <c r="PD276" s="710"/>
      <c r="PE276" s="710"/>
      <c r="PF276" s="710"/>
      <c r="PG276" s="710"/>
      <c r="PH276" s="710"/>
      <c r="PI276" s="710"/>
      <c r="PJ276" s="710"/>
      <c r="PK276" s="710"/>
      <c r="PL276" s="710"/>
      <c r="PM276" s="710"/>
      <c r="PN276" s="710"/>
      <c r="PO276" s="710"/>
      <c r="PP276" s="710"/>
      <c r="PQ276" s="710"/>
      <c r="PR276" s="710"/>
      <c r="PS276" s="710"/>
      <c r="PT276" s="710"/>
      <c r="PU276" s="710"/>
      <c r="PV276" s="710"/>
      <c r="PW276" s="710"/>
      <c r="PX276" s="710"/>
      <c r="PY276" s="710"/>
      <c r="PZ276" s="710"/>
      <c r="QA276" s="710"/>
      <c r="QB276" s="710"/>
      <c r="QC276" s="710"/>
      <c r="QD276" s="710"/>
      <c r="QE276" s="710"/>
      <c r="QF276" s="710"/>
      <c r="QG276" s="710"/>
      <c r="QH276" s="710"/>
      <c r="QI276" s="710"/>
      <c r="QJ276" s="710"/>
      <c r="QK276" s="710"/>
      <c r="QL276" s="710"/>
      <c r="QM276" s="710"/>
      <c r="QN276" s="710"/>
      <c r="QO276" s="710"/>
      <c r="QP276" s="710"/>
      <c r="QQ276" s="710"/>
      <c r="QR276" s="710"/>
      <c r="QS276" s="710"/>
      <c r="QT276" s="710"/>
      <c r="QU276" s="710"/>
      <c r="QV276" s="710"/>
      <c r="QW276" s="710"/>
      <c r="QX276" s="710"/>
      <c r="QY276" s="710"/>
      <c r="QZ276" s="710"/>
      <c r="RA276" s="710"/>
      <c r="RB276" s="710"/>
      <c r="RC276" s="710"/>
      <c r="RD276" s="710"/>
      <c r="RE276" s="710"/>
      <c r="RF276" s="710"/>
      <c r="RG276" s="710"/>
      <c r="RH276" s="710"/>
      <c r="RI276" s="710"/>
      <c r="RJ276" s="710"/>
      <c r="RK276" s="710"/>
      <c r="RL276" s="710"/>
      <c r="RM276" s="710"/>
      <c r="RN276" s="710"/>
      <c r="RO276" s="710"/>
      <c r="RP276" s="710"/>
      <c r="RQ276" s="710"/>
      <c r="RR276" s="710"/>
      <c r="RS276" s="710"/>
      <c r="RT276" s="710"/>
      <c r="RU276" s="710"/>
      <c r="RV276" s="710"/>
      <c r="RW276" s="710"/>
      <c r="RX276" s="710"/>
      <c r="RY276" s="710"/>
      <c r="RZ276" s="710"/>
      <c r="SA276" s="710"/>
      <c r="SB276" s="710"/>
      <c r="SC276" s="710"/>
      <c r="SD276" s="710"/>
      <c r="SE276" s="710"/>
      <c r="SF276" s="710"/>
      <c r="SG276" s="710"/>
      <c r="SH276" s="710"/>
      <c r="SI276" s="710"/>
      <c r="SJ276" s="710"/>
      <c r="SK276" s="710"/>
      <c r="SL276" s="710"/>
      <c r="SM276" s="710"/>
      <c r="SN276" s="710"/>
      <c r="SO276" s="710"/>
      <c r="SP276" s="710"/>
      <c r="SQ276" s="710"/>
      <c r="SR276" s="710"/>
      <c r="SS276" s="710"/>
      <c r="ST276" s="710"/>
      <c r="SU276" s="710"/>
      <c r="SV276" s="710"/>
      <c r="SW276" s="710"/>
      <c r="SX276" s="710"/>
      <c r="SY276" s="710"/>
      <c r="SZ276" s="710"/>
      <c r="TA276" s="710"/>
      <c r="TB276" s="710"/>
      <c r="TC276" s="710"/>
      <c r="TD276" s="710"/>
      <c r="TE276" s="710"/>
      <c r="TF276" s="710"/>
      <c r="TG276" s="710"/>
      <c r="TH276" s="710"/>
      <c r="TI276" s="710"/>
      <c r="TJ276" s="710"/>
      <c r="TK276" s="710"/>
      <c r="TL276" s="710"/>
      <c r="TM276" s="710"/>
      <c r="TN276" s="710"/>
      <c r="TO276" s="710"/>
      <c r="TP276" s="710"/>
      <c r="TQ276" s="710"/>
      <c r="TR276" s="710"/>
      <c r="TS276" s="710"/>
      <c r="TT276" s="710"/>
      <c r="TU276" s="710"/>
      <c r="TV276" s="710"/>
      <c r="TW276" s="710"/>
      <c r="TX276" s="710"/>
      <c r="TY276" s="710"/>
      <c r="TZ276" s="710"/>
      <c r="UA276" s="710"/>
      <c r="UB276" s="710"/>
      <c r="UC276" s="710"/>
      <c r="UD276" s="710"/>
      <c r="UE276" s="710"/>
      <c r="UF276" s="710"/>
      <c r="UG276" s="710"/>
      <c r="UH276" s="710"/>
      <c r="UI276" s="710"/>
      <c r="UJ276" s="710"/>
      <c r="UK276" s="710"/>
      <c r="UL276" s="710"/>
      <c r="UM276" s="710"/>
      <c r="UN276" s="710"/>
      <c r="UO276" s="710"/>
      <c r="UP276" s="710"/>
      <c r="UQ276" s="710"/>
      <c r="UR276" s="710"/>
      <c r="US276" s="710"/>
      <c r="UT276" s="710"/>
      <c r="UU276" s="710"/>
      <c r="UV276" s="710"/>
      <c r="UW276" s="710"/>
      <c r="UX276" s="710"/>
      <c r="UY276" s="710"/>
      <c r="UZ276" s="710"/>
      <c r="VA276" s="710"/>
      <c r="VB276" s="710"/>
      <c r="VC276" s="710"/>
      <c r="VD276" s="710"/>
      <c r="VE276" s="710"/>
      <c r="VF276" s="710"/>
      <c r="VG276" s="710"/>
      <c r="VH276" s="710"/>
      <c r="VI276" s="710"/>
      <c r="VJ276" s="710"/>
      <c r="VK276" s="710"/>
      <c r="VL276" s="710"/>
      <c r="VM276" s="710"/>
      <c r="VN276" s="710"/>
      <c r="VO276" s="710"/>
      <c r="VP276" s="710"/>
      <c r="VQ276" s="710"/>
      <c r="VR276" s="710"/>
      <c r="VS276" s="710"/>
      <c r="VT276" s="710"/>
      <c r="VU276" s="710"/>
      <c r="VV276" s="710"/>
      <c r="VW276" s="710"/>
      <c r="VX276" s="710"/>
      <c r="VY276" s="710"/>
      <c r="VZ276" s="710"/>
      <c r="WA276" s="710"/>
      <c r="WB276" s="710"/>
      <c r="WC276" s="710"/>
      <c r="WD276" s="710"/>
      <c r="WE276" s="710"/>
      <c r="WF276" s="710"/>
      <c r="WG276" s="710"/>
      <c r="WH276" s="710"/>
      <c r="WI276" s="710"/>
      <c r="WJ276" s="710"/>
      <c r="WK276" s="710"/>
      <c r="WL276" s="710"/>
      <c r="WM276" s="710"/>
      <c r="WN276" s="710"/>
      <c r="WO276" s="710"/>
      <c r="WP276" s="710"/>
      <c r="WQ276" s="710"/>
      <c r="WR276" s="710"/>
      <c r="WS276" s="710"/>
      <c r="WT276" s="710"/>
      <c r="WU276" s="710"/>
      <c r="WV276" s="710"/>
      <c r="WW276" s="710"/>
      <c r="WX276" s="710"/>
      <c r="WY276" s="710"/>
      <c r="WZ276" s="710"/>
      <c r="XA276" s="710"/>
      <c r="XB276" s="710"/>
      <c r="XC276" s="710"/>
      <c r="XD276" s="710"/>
      <c r="XE276" s="710"/>
      <c r="XF276" s="710"/>
      <c r="XG276" s="710"/>
      <c r="XH276" s="710"/>
      <c r="XI276" s="710"/>
      <c r="XJ276" s="710"/>
      <c r="XK276" s="710"/>
      <c r="XL276" s="710"/>
      <c r="XM276" s="710"/>
      <c r="XN276" s="710"/>
      <c r="XO276" s="710"/>
      <c r="XP276" s="710"/>
      <c r="XQ276" s="710"/>
      <c r="XR276" s="710"/>
      <c r="XS276" s="710"/>
      <c r="XT276" s="710"/>
      <c r="XU276" s="710"/>
      <c r="XV276" s="710"/>
      <c r="XW276" s="710"/>
      <c r="XX276" s="710"/>
      <c r="XY276" s="710"/>
      <c r="XZ276" s="710"/>
      <c r="YA276" s="710"/>
      <c r="YB276" s="710"/>
      <c r="YC276" s="710"/>
      <c r="YD276" s="710"/>
      <c r="YE276" s="710"/>
      <c r="YF276" s="710"/>
      <c r="YG276" s="710"/>
      <c r="YH276" s="710"/>
      <c r="YI276" s="710"/>
      <c r="YJ276" s="710"/>
      <c r="YK276" s="710"/>
      <c r="YL276" s="710"/>
      <c r="YM276" s="710"/>
      <c r="YN276" s="710"/>
      <c r="YO276" s="710"/>
      <c r="YP276" s="710"/>
      <c r="YQ276" s="710"/>
      <c r="YR276" s="710"/>
      <c r="YS276" s="710"/>
      <c r="YT276" s="710"/>
      <c r="YU276" s="710"/>
      <c r="YV276" s="710"/>
      <c r="YW276" s="710"/>
      <c r="YX276" s="710"/>
      <c r="YY276" s="710"/>
      <c r="YZ276" s="710"/>
      <c r="ZA276" s="710"/>
      <c r="ZB276" s="710"/>
      <c r="ZC276" s="710"/>
      <c r="ZD276" s="710"/>
      <c r="ZE276" s="710"/>
      <c r="ZF276" s="710"/>
      <c r="ZG276" s="710"/>
      <c r="ZH276" s="710"/>
      <c r="ZI276" s="710"/>
      <c r="ZJ276" s="710"/>
      <c r="ZK276" s="710"/>
      <c r="ZL276" s="710"/>
      <c r="ZM276" s="710"/>
      <c r="ZN276" s="710"/>
      <c r="ZO276" s="710"/>
      <c r="ZP276" s="710"/>
      <c r="ZQ276" s="710"/>
      <c r="ZR276" s="710"/>
      <c r="ZS276" s="710"/>
      <c r="ZT276" s="710"/>
      <c r="ZU276" s="710"/>
      <c r="ZV276" s="710"/>
      <c r="ZW276" s="710"/>
      <c r="ZX276" s="710"/>
      <c r="ZY276" s="710"/>
      <c r="ZZ276" s="710"/>
      <c r="AAA276" s="710"/>
      <c r="AAB276" s="710"/>
      <c r="AAC276" s="710"/>
      <c r="AAD276" s="710"/>
      <c r="AAE276" s="710"/>
      <c r="AAF276" s="710"/>
      <c r="AAG276" s="710"/>
      <c r="AAH276" s="710"/>
      <c r="AAI276" s="710"/>
      <c r="AAJ276" s="710"/>
      <c r="AAK276" s="710"/>
      <c r="AAL276" s="710"/>
      <c r="AAM276" s="710"/>
      <c r="AAN276" s="710"/>
      <c r="AAO276" s="710"/>
      <c r="AAP276" s="710"/>
      <c r="AAQ276" s="710"/>
      <c r="AAR276" s="710"/>
      <c r="AAS276" s="710"/>
      <c r="AAT276" s="710"/>
      <c r="AAU276" s="710"/>
      <c r="AAV276" s="710"/>
      <c r="AAW276" s="710"/>
      <c r="AAX276" s="710"/>
      <c r="AAY276" s="710"/>
      <c r="AAZ276" s="710"/>
      <c r="ABA276" s="710"/>
      <c r="ABB276" s="710"/>
      <c r="ABC276" s="710"/>
      <c r="ABD276" s="710"/>
      <c r="ABE276" s="710"/>
      <c r="ABF276" s="710"/>
      <c r="ABG276" s="710"/>
      <c r="ABH276" s="710"/>
      <c r="ABI276" s="710"/>
      <c r="ABJ276" s="710"/>
      <c r="ABK276" s="710"/>
      <c r="ABL276" s="710"/>
      <c r="ABM276" s="710"/>
      <c r="ABN276" s="710"/>
      <c r="ABO276" s="710"/>
      <c r="ABP276" s="710"/>
      <c r="ABQ276" s="710"/>
      <c r="ABR276" s="710"/>
      <c r="ABS276" s="710"/>
      <c r="ABT276" s="710"/>
      <c r="ABU276" s="710"/>
      <c r="ABV276" s="710"/>
      <c r="ABW276" s="710"/>
      <c r="ABX276" s="710"/>
      <c r="ABY276" s="710"/>
      <c r="ABZ276" s="710"/>
      <c r="ACA276" s="710"/>
      <c r="ACB276" s="710"/>
      <c r="ACC276" s="710"/>
      <c r="ACD276" s="710"/>
      <c r="ACE276" s="710"/>
      <c r="ACF276" s="710"/>
      <c r="ACG276" s="710"/>
      <c r="ACH276" s="710"/>
      <c r="ACI276" s="710"/>
      <c r="ACJ276" s="710"/>
      <c r="ACK276" s="710"/>
      <c r="ACL276" s="710"/>
      <c r="ACM276" s="710"/>
      <c r="ACN276" s="710"/>
      <c r="ACO276" s="710"/>
      <c r="ACP276" s="710"/>
      <c r="ACQ276" s="710"/>
      <c r="ACR276" s="710"/>
      <c r="ACS276" s="710"/>
      <c r="ACT276" s="710"/>
      <c r="ACU276" s="710"/>
      <c r="ACV276" s="710"/>
      <c r="ACW276" s="710"/>
      <c r="ACX276" s="710"/>
      <c r="ACY276" s="710"/>
      <c r="ACZ276" s="710"/>
      <c r="ADA276" s="710"/>
      <c r="ADB276" s="710"/>
      <c r="ADC276" s="710"/>
      <c r="ADD276" s="710"/>
      <c r="ADE276" s="710"/>
      <c r="ADF276" s="710"/>
      <c r="ADG276" s="710"/>
      <c r="ADH276" s="710"/>
      <c r="ADI276" s="710"/>
      <c r="ADJ276" s="710"/>
      <c r="ADK276" s="710"/>
      <c r="ADL276" s="710"/>
      <c r="ADM276" s="710"/>
      <c r="ADN276" s="710"/>
      <c r="ADO276" s="710"/>
      <c r="ADP276" s="710"/>
      <c r="ADQ276" s="710"/>
      <c r="ADR276" s="710"/>
      <c r="ADS276" s="710"/>
      <c r="ADT276" s="710"/>
      <c r="ADU276" s="710"/>
      <c r="ADV276" s="710"/>
      <c r="ADW276" s="710"/>
      <c r="ADX276" s="710"/>
      <c r="ADY276" s="710"/>
      <c r="ADZ276" s="710"/>
      <c r="AEA276" s="710"/>
      <c r="AEB276" s="710"/>
      <c r="AEC276" s="710"/>
      <c r="AED276" s="710"/>
      <c r="AEE276" s="710"/>
      <c r="AEF276" s="710"/>
      <c r="AEG276" s="710"/>
      <c r="AEH276" s="710"/>
      <c r="AEI276" s="710"/>
      <c r="AEJ276" s="710"/>
      <c r="AEK276" s="710"/>
      <c r="AEL276" s="710"/>
      <c r="AEM276" s="710"/>
      <c r="AEN276" s="710"/>
      <c r="AEO276" s="710"/>
      <c r="AEP276" s="710"/>
      <c r="AEQ276" s="710"/>
      <c r="AER276" s="710"/>
      <c r="AES276" s="710"/>
      <c r="AET276" s="710"/>
      <c r="AEU276" s="710"/>
      <c r="AEV276" s="710"/>
      <c r="AEW276" s="710"/>
      <c r="AEX276" s="710"/>
      <c r="AEY276" s="710"/>
      <c r="AEZ276" s="710"/>
      <c r="AFA276" s="710"/>
      <c r="AFB276" s="710"/>
      <c r="AFC276" s="710"/>
      <c r="AFD276" s="710"/>
      <c r="AFE276" s="710"/>
      <c r="AFF276" s="710"/>
      <c r="AFG276" s="710"/>
      <c r="AFH276" s="710"/>
      <c r="AFI276" s="710"/>
      <c r="AFJ276" s="710"/>
      <c r="AFK276" s="710"/>
      <c r="AFL276" s="710"/>
      <c r="AFM276" s="710"/>
      <c r="AFN276" s="710"/>
      <c r="AFO276" s="710"/>
      <c r="AFP276" s="710"/>
      <c r="AFQ276" s="710"/>
      <c r="AFR276" s="710"/>
      <c r="AFS276" s="710"/>
      <c r="AFT276" s="710"/>
      <c r="AFU276" s="710"/>
      <c r="AFV276" s="710"/>
      <c r="AFW276" s="710"/>
      <c r="AFX276" s="710"/>
      <c r="AFY276" s="710"/>
      <c r="AFZ276" s="710"/>
      <c r="AGA276" s="710"/>
      <c r="AGB276" s="710"/>
      <c r="AGC276" s="710"/>
      <c r="AGD276" s="710"/>
      <c r="AGE276" s="710"/>
      <c r="AGF276" s="710"/>
      <c r="AGG276" s="710"/>
      <c r="AGH276" s="710"/>
      <c r="AGI276" s="710"/>
      <c r="AGJ276" s="710"/>
      <c r="AGK276" s="710"/>
      <c r="AGL276" s="710"/>
      <c r="AGM276" s="710"/>
      <c r="AGN276" s="710"/>
      <c r="AGO276" s="710"/>
      <c r="AGP276" s="710"/>
      <c r="AGQ276" s="710"/>
      <c r="AGR276" s="710"/>
      <c r="AGS276" s="710"/>
      <c r="AGT276" s="710"/>
      <c r="AGU276" s="710"/>
      <c r="AGV276" s="710"/>
      <c r="AGW276" s="710"/>
      <c r="AGX276" s="710"/>
      <c r="AGY276" s="710"/>
      <c r="AGZ276" s="710"/>
      <c r="AHA276" s="710"/>
      <c r="AHB276" s="710"/>
      <c r="AHC276" s="710"/>
      <c r="AHD276" s="710"/>
      <c r="AHE276" s="710"/>
      <c r="AHF276" s="710"/>
      <c r="AHG276" s="710"/>
      <c r="AHH276" s="710"/>
      <c r="AHI276" s="710"/>
      <c r="AHJ276" s="710"/>
      <c r="AHK276" s="710"/>
      <c r="AHL276" s="710"/>
      <c r="AHM276" s="710"/>
      <c r="AHN276" s="710"/>
      <c r="AHO276" s="710"/>
      <c r="AHP276" s="710"/>
      <c r="AHQ276" s="710"/>
      <c r="AHR276" s="710"/>
      <c r="AHS276" s="710"/>
      <c r="AHT276" s="710"/>
      <c r="AHU276" s="710"/>
      <c r="AHV276" s="710"/>
      <c r="AHW276" s="710"/>
      <c r="AHX276" s="710"/>
      <c r="AHY276" s="710"/>
      <c r="AHZ276" s="710"/>
      <c r="AIA276" s="710"/>
      <c r="AIB276" s="710"/>
      <c r="AIC276" s="710"/>
      <c r="AID276" s="710"/>
      <c r="AIE276" s="710"/>
      <c r="AIF276" s="710"/>
      <c r="AIG276" s="710"/>
      <c r="AIH276" s="710"/>
      <c r="AII276" s="710"/>
      <c r="AIJ276" s="710"/>
      <c r="AIK276" s="710"/>
      <c r="AIL276" s="710"/>
      <c r="AIM276" s="710"/>
      <c r="AIN276" s="710"/>
      <c r="AIO276" s="710"/>
      <c r="AIP276" s="710"/>
      <c r="AIQ276" s="710"/>
      <c r="AIR276" s="710"/>
      <c r="AIS276" s="710"/>
      <c r="AIT276" s="710"/>
      <c r="AIU276" s="710"/>
      <c r="AIV276" s="710"/>
      <c r="AIW276" s="710"/>
      <c r="AIX276" s="710"/>
      <c r="AIY276" s="710"/>
      <c r="AIZ276" s="710"/>
      <c r="AJA276" s="710"/>
      <c r="AJB276" s="710"/>
      <c r="AJC276" s="710"/>
      <c r="AJD276" s="710"/>
      <c r="AJE276" s="710"/>
      <c r="AJF276" s="710"/>
      <c r="AJG276" s="710"/>
      <c r="AJH276" s="710"/>
      <c r="AJI276" s="710"/>
      <c r="AJJ276" s="710"/>
      <c r="AJK276" s="710"/>
      <c r="AJL276" s="710"/>
      <c r="AJM276" s="710"/>
      <c r="AJN276" s="710"/>
      <c r="AJO276" s="710"/>
      <c r="AJP276" s="710"/>
      <c r="AJQ276" s="710"/>
      <c r="AJR276" s="710"/>
      <c r="AJS276" s="710"/>
      <c r="AJT276" s="710"/>
      <c r="AJU276" s="710"/>
      <c r="AJV276" s="710"/>
      <c r="AJW276" s="710"/>
      <c r="AJX276" s="710"/>
      <c r="AJY276" s="710"/>
      <c r="AJZ276" s="710"/>
      <c r="AKA276" s="710"/>
      <c r="AKB276" s="710"/>
      <c r="AKC276" s="710"/>
      <c r="AKD276" s="710"/>
      <c r="AKE276" s="710"/>
      <c r="AKF276" s="710"/>
      <c r="AKG276" s="710"/>
      <c r="AKH276" s="710"/>
      <c r="AKI276" s="710"/>
      <c r="AKJ276" s="710"/>
      <c r="AKK276" s="710"/>
      <c r="AKL276" s="710"/>
      <c r="AKM276" s="710"/>
      <c r="AKN276" s="710"/>
      <c r="AKO276" s="710"/>
      <c r="AKP276" s="710"/>
      <c r="AKQ276" s="710"/>
      <c r="AKR276" s="710"/>
      <c r="AKS276" s="710"/>
      <c r="AKT276" s="710"/>
      <c r="AKU276" s="710"/>
      <c r="AKV276" s="710"/>
      <c r="AKW276" s="710"/>
      <c r="AKX276" s="710"/>
      <c r="AKY276" s="710"/>
      <c r="AKZ276" s="710"/>
      <c r="ALA276" s="710"/>
      <c r="ALB276" s="710"/>
      <c r="ALC276" s="710"/>
      <c r="ALD276" s="710"/>
      <c r="ALE276" s="710"/>
      <c r="ALF276" s="710"/>
      <c r="ALG276" s="710"/>
      <c r="ALH276" s="710"/>
      <c r="ALI276" s="710"/>
      <c r="ALJ276" s="710"/>
      <c r="ALK276" s="710"/>
      <c r="ALL276" s="710"/>
      <c r="ALM276" s="710"/>
      <c r="ALN276" s="710"/>
      <c r="ALO276" s="710"/>
      <c r="ALP276" s="710"/>
      <c r="ALQ276" s="710"/>
      <c r="ALR276" s="710"/>
      <c r="ALS276" s="710"/>
      <c r="ALT276" s="710"/>
      <c r="ALU276" s="710"/>
      <c r="ALV276" s="710"/>
      <c r="ALW276" s="710"/>
      <c r="ALX276" s="710"/>
      <c r="ALY276" s="710"/>
      <c r="ALZ276" s="710"/>
      <c r="AMA276" s="710"/>
      <c r="AMB276" s="710"/>
      <c r="AMC276" s="710"/>
      <c r="AMD276" s="710"/>
      <c r="AME276" s="710"/>
      <c r="AMF276" s="710"/>
      <c r="AMG276" s="710"/>
      <c r="AMH276" s="710"/>
      <c r="AMI276" s="710"/>
      <c r="AMJ276" s="710"/>
      <c r="AMK276" s="710"/>
      <c r="AML276" s="710"/>
      <c r="AMM276" s="710"/>
      <c r="AMN276" s="710"/>
      <c r="AMO276" s="710"/>
      <c r="AMP276" s="710"/>
      <c r="AMQ276" s="710"/>
      <c r="AMR276" s="710"/>
      <c r="AMS276" s="710"/>
      <c r="AMT276" s="710"/>
      <c r="AMU276" s="710"/>
      <c r="AMV276" s="710"/>
      <c r="AMW276" s="710"/>
      <c r="AMX276" s="710"/>
      <c r="AMY276" s="710"/>
      <c r="AMZ276" s="710"/>
      <c r="ANA276" s="710"/>
      <c r="ANB276" s="710"/>
      <c r="ANC276" s="710"/>
      <c r="AND276" s="710"/>
      <c r="ANE276" s="710"/>
      <c r="ANF276" s="710"/>
      <c r="ANG276" s="710"/>
      <c r="ANH276" s="710"/>
      <c r="ANI276" s="710"/>
      <c r="ANJ276" s="710"/>
      <c r="ANK276" s="710"/>
      <c r="ANL276" s="710"/>
      <c r="ANM276" s="710"/>
      <c r="ANN276" s="710"/>
      <c r="ANO276" s="710"/>
      <c r="ANP276" s="710"/>
      <c r="ANQ276" s="710"/>
      <c r="ANR276" s="710"/>
      <c r="ANS276" s="710"/>
      <c r="ANT276" s="710"/>
      <c r="ANU276" s="710"/>
      <c r="ANV276" s="710"/>
      <c r="ANW276" s="710"/>
      <c r="ANX276" s="710"/>
      <c r="ANY276" s="710"/>
      <c r="ANZ276" s="710"/>
      <c r="AOA276" s="710"/>
      <c r="AOB276" s="710"/>
      <c r="AOC276" s="710"/>
      <c r="AOD276" s="710"/>
      <c r="AOE276" s="710"/>
      <c r="AOF276" s="710"/>
      <c r="AOG276" s="710"/>
      <c r="AOH276" s="710"/>
      <c r="AOI276" s="710"/>
      <c r="AOJ276" s="710"/>
      <c r="AOK276" s="710"/>
      <c r="AOL276" s="710"/>
      <c r="AOM276" s="710"/>
      <c r="AON276" s="710"/>
      <c r="AOO276" s="710"/>
      <c r="AOP276" s="710"/>
      <c r="AOQ276" s="710"/>
      <c r="AOR276" s="710"/>
      <c r="AOS276" s="710"/>
      <c r="AOT276" s="710"/>
      <c r="AOU276" s="710"/>
      <c r="AOV276" s="710"/>
      <c r="AOW276" s="710"/>
      <c r="AOX276" s="710"/>
      <c r="AOY276" s="710"/>
      <c r="AOZ276" s="710"/>
      <c r="APA276" s="710"/>
      <c r="APB276" s="710"/>
      <c r="APC276" s="710"/>
      <c r="APD276" s="710"/>
      <c r="APE276" s="710"/>
      <c r="APF276" s="710"/>
      <c r="APG276" s="710"/>
      <c r="APH276" s="710"/>
      <c r="API276" s="710"/>
      <c r="APJ276" s="710"/>
      <c r="APK276" s="710"/>
      <c r="APL276" s="710"/>
      <c r="APM276" s="710"/>
      <c r="APN276" s="710"/>
      <c r="APO276" s="710"/>
      <c r="APP276" s="710"/>
      <c r="APQ276" s="710"/>
      <c r="APR276" s="710"/>
      <c r="APS276" s="710"/>
      <c r="APT276" s="710"/>
      <c r="APU276" s="710"/>
      <c r="APV276" s="710"/>
      <c r="APW276" s="710"/>
      <c r="APX276" s="710"/>
      <c r="APY276" s="710"/>
      <c r="APZ276" s="710"/>
      <c r="AQA276" s="710"/>
      <c r="AQB276" s="710"/>
      <c r="AQC276" s="710"/>
      <c r="AQD276" s="710"/>
      <c r="AQE276" s="710"/>
      <c r="AQF276" s="710"/>
      <c r="AQG276" s="710"/>
      <c r="AQH276" s="710"/>
      <c r="AQI276" s="710"/>
      <c r="AQJ276" s="710"/>
      <c r="AQK276" s="710"/>
      <c r="AQL276" s="710"/>
      <c r="AQM276" s="710"/>
      <c r="AQN276" s="710"/>
      <c r="AQO276" s="710"/>
      <c r="AQP276" s="710"/>
      <c r="AQQ276" s="710"/>
      <c r="AQR276" s="710"/>
      <c r="AQS276" s="710"/>
      <c r="AQT276" s="710"/>
      <c r="AQU276" s="710"/>
      <c r="AQV276" s="710"/>
      <c r="AQW276" s="710"/>
      <c r="AQX276" s="710"/>
      <c r="AQY276" s="710"/>
      <c r="AQZ276" s="710"/>
      <c r="ARA276" s="710"/>
      <c r="ARB276" s="710"/>
      <c r="ARC276" s="710"/>
      <c r="ARD276" s="710"/>
      <c r="ARE276" s="710"/>
      <c r="ARF276" s="710"/>
      <c r="ARG276" s="710"/>
      <c r="ARH276" s="710"/>
      <c r="ARI276" s="710"/>
      <c r="ARJ276" s="710"/>
      <c r="ARK276" s="710"/>
      <c r="ARL276" s="710"/>
      <c r="ARM276" s="710"/>
      <c r="ARN276" s="710"/>
      <c r="ARO276" s="710"/>
      <c r="ARP276" s="710"/>
      <c r="ARQ276" s="710"/>
      <c r="ARR276" s="710"/>
      <c r="ARS276" s="710"/>
      <c r="ART276" s="710"/>
      <c r="ARU276" s="710"/>
      <c r="ARV276" s="710"/>
      <c r="ARW276" s="710"/>
      <c r="ARX276" s="710"/>
      <c r="ARY276" s="710"/>
      <c r="ARZ276" s="710"/>
      <c r="ASA276" s="710"/>
      <c r="ASB276" s="710"/>
      <c r="ASC276" s="710"/>
      <c r="ASD276" s="710"/>
      <c r="ASE276" s="710"/>
      <c r="ASF276" s="710"/>
      <c r="ASG276" s="710"/>
      <c r="ASH276" s="710"/>
      <c r="ASI276" s="710"/>
      <c r="ASJ276" s="710"/>
      <c r="ASK276" s="710"/>
      <c r="ASL276" s="710"/>
      <c r="ASM276" s="710"/>
      <c r="ASN276" s="710"/>
      <c r="ASO276" s="710"/>
      <c r="ASP276" s="710"/>
      <c r="ASQ276" s="710"/>
      <c r="ASR276" s="710"/>
      <c r="ASS276" s="710"/>
      <c r="AST276" s="710"/>
      <c r="ASU276" s="710"/>
      <c r="ASV276" s="710"/>
      <c r="ASW276" s="710"/>
      <c r="ASX276" s="710"/>
      <c r="ASY276" s="710"/>
      <c r="ASZ276" s="710"/>
      <c r="ATA276" s="710"/>
      <c r="ATB276" s="710"/>
      <c r="ATC276" s="710"/>
      <c r="ATD276" s="710"/>
      <c r="ATE276" s="710"/>
      <c r="ATF276" s="710"/>
      <c r="ATG276" s="710"/>
      <c r="ATH276" s="710"/>
      <c r="ATI276" s="710"/>
      <c r="ATJ276" s="710"/>
      <c r="ATK276" s="710"/>
      <c r="ATL276" s="710"/>
      <c r="ATM276" s="710"/>
      <c r="ATN276" s="710"/>
      <c r="ATO276" s="710"/>
      <c r="ATP276" s="710"/>
      <c r="ATQ276" s="710"/>
      <c r="ATR276" s="710"/>
      <c r="ATS276" s="710"/>
      <c r="ATT276" s="710"/>
      <c r="ATU276" s="710"/>
      <c r="ATV276" s="710"/>
      <c r="ATW276" s="710"/>
      <c r="ATX276" s="710"/>
      <c r="ATY276" s="710"/>
      <c r="ATZ276" s="710"/>
      <c r="AUA276" s="710"/>
      <c r="AUB276" s="710"/>
      <c r="AUC276" s="710"/>
      <c r="AUD276" s="710"/>
      <c r="AUE276" s="710"/>
      <c r="AUF276" s="710"/>
      <c r="AUG276" s="710"/>
      <c r="AUH276" s="710"/>
      <c r="AUI276" s="710"/>
      <c r="AUJ276" s="710"/>
      <c r="AUK276" s="710"/>
      <c r="AUL276" s="710"/>
      <c r="AUM276" s="710"/>
      <c r="AUN276" s="710"/>
      <c r="AUO276" s="710"/>
      <c r="AUP276" s="710"/>
      <c r="AUQ276" s="710"/>
      <c r="AUR276" s="710"/>
      <c r="AUS276" s="710"/>
      <c r="AUT276" s="710"/>
      <c r="AUU276" s="710"/>
      <c r="AUV276" s="710"/>
      <c r="AUW276" s="710"/>
      <c r="AUX276" s="710"/>
      <c r="AUY276" s="710"/>
      <c r="AUZ276" s="710"/>
      <c r="AVA276" s="710"/>
      <c r="AVB276" s="710"/>
      <c r="AVC276" s="710"/>
      <c r="AVD276" s="710"/>
      <c r="AVE276" s="710"/>
      <c r="AVF276" s="710"/>
      <c r="AVG276" s="710"/>
      <c r="AVH276" s="710"/>
      <c r="AVI276" s="710"/>
      <c r="AVJ276" s="710"/>
      <c r="AVK276" s="710"/>
      <c r="AVL276" s="710"/>
      <c r="AVM276" s="710"/>
      <c r="AVN276" s="710"/>
      <c r="AVO276" s="710"/>
      <c r="AVP276" s="710"/>
      <c r="AVQ276" s="710"/>
      <c r="AVR276" s="710"/>
      <c r="AVS276" s="710"/>
      <c r="AVT276" s="710"/>
      <c r="AVU276" s="710"/>
      <c r="AVV276" s="710"/>
      <c r="AVW276" s="710"/>
      <c r="AVX276" s="710"/>
      <c r="AVY276" s="710"/>
      <c r="AVZ276" s="710"/>
      <c r="AWA276" s="710"/>
      <c r="AWB276" s="710"/>
      <c r="AWC276" s="710"/>
      <c r="AWD276" s="710"/>
      <c r="AWE276" s="710"/>
      <c r="AWF276" s="710"/>
      <c r="AWG276" s="710"/>
      <c r="AWH276" s="710"/>
      <c r="AWI276" s="710"/>
      <c r="AWJ276" s="710"/>
      <c r="AWK276" s="710"/>
      <c r="AWL276" s="710"/>
      <c r="AWM276" s="710"/>
      <c r="AWN276" s="710"/>
      <c r="AWO276" s="710"/>
      <c r="AWP276" s="710"/>
      <c r="AWQ276" s="710"/>
      <c r="AWR276" s="710"/>
      <c r="AWS276" s="710"/>
      <c r="AWT276" s="710"/>
      <c r="AWU276" s="710"/>
      <c r="AWV276" s="710"/>
      <c r="AWW276" s="710"/>
      <c r="AWX276" s="710"/>
      <c r="AWY276" s="710"/>
      <c r="AWZ276" s="710"/>
      <c r="AXA276" s="710"/>
      <c r="AXB276" s="710"/>
      <c r="AXC276" s="710"/>
      <c r="AXD276" s="710"/>
      <c r="AXE276" s="710"/>
      <c r="AXF276" s="710"/>
      <c r="AXG276" s="710"/>
      <c r="AXH276" s="710"/>
      <c r="AXI276" s="710"/>
      <c r="AXJ276" s="710"/>
      <c r="AXK276" s="710"/>
      <c r="AXL276" s="710"/>
      <c r="AXM276" s="710"/>
      <c r="AXN276" s="710"/>
      <c r="AXO276" s="710"/>
      <c r="AXP276" s="710"/>
      <c r="AXQ276" s="710"/>
      <c r="AXR276" s="710"/>
      <c r="AXS276" s="710"/>
      <c r="AXT276" s="710"/>
      <c r="AXU276" s="710"/>
      <c r="AXV276" s="710"/>
      <c r="AXW276" s="710"/>
      <c r="AXX276" s="710"/>
      <c r="AXY276" s="710"/>
      <c r="AXZ276" s="710"/>
      <c r="AYA276" s="710"/>
      <c r="AYB276" s="710"/>
      <c r="AYC276" s="710"/>
      <c r="AYD276" s="710"/>
      <c r="AYE276" s="710"/>
      <c r="AYF276" s="710"/>
      <c r="AYG276" s="710"/>
      <c r="AYH276" s="710"/>
      <c r="AYI276" s="710"/>
      <c r="AYJ276" s="710"/>
      <c r="AYK276" s="710"/>
      <c r="AYL276" s="710"/>
      <c r="AYM276" s="710"/>
      <c r="AYN276" s="710"/>
      <c r="AYO276" s="710"/>
      <c r="AYP276" s="710"/>
      <c r="AYQ276" s="710"/>
      <c r="AYR276" s="710"/>
      <c r="AYS276" s="710"/>
      <c r="AYT276" s="710"/>
      <c r="AYU276" s="710"/>
      <c r="AYV276" s="710"/>
      <c r="AYW276" s="710"/>
      <c r="AYX276" s="710"/>
      <c r="AYY276" s="710"/>
      <c r="AYZ276" s="710"/>
      <c r="AZA276" s="710"/>
      <c r="AZB276" s="710"/>
      <c r="AZC276" s="710"/>
      <c r="AZD276" s="710"/>
      <c r="AZE276" s="710"/>
      <c r="AZF276" s="710"/>
      <c r="AZG276" s="710"/>
      <c r="AZH276" s="710"/>
      <c r="AZI276" s="710"/>
      <c r="AZJ276" s="710"/>
      <c r="AZK276" s="710"/>
      <c r="AZL276" s="710"/>
      <c r="AZM276" s="710"/>
      <c r="AZN276" s="710"/>
      <c r="AZO276" s="710"/>
      <c r="AZP276" s="710"/>
      <c r="AZQ276" s="710"/>
      <c r="AZR276" s="710"/>
      <c r="AZS276" s="710"/>
      <c r="AZT276" s="710"/>
      <c r="AZU276" s="710"/>
      <c r="AZV276" s="710"/>
      <c r="AZW276" s="710"/>
      <c r="AZX276" s="710"/>
      <c r="AZY276" s="710"/>
      <c r="AZZ276" s="710"/>
      <c r="BAA276" s="710"/>
      <c r="BAB276" s="710"/>
      <c r="BAC276" s="710"/>
      <c r="BAD276" s="710"/>
      <c r="BAE276" s="710"/>
      <c r="BAF276" s="710"/>
      <c r="BAG276" s="710"/>
      <c r="BAH276" s="710"/>
      <c r="BAI276" s="710"/>
      <c r="BAJ276" s="710"/>
      <c r="BAK276" s="710"/>
      <c r="BAL276" s="710"/>
      <c r="BAM276" s="710"/>
      <c r="BAN276" s="710"/>
      <c r="BAO276" s="710"/>
      <c r="BAP276" s="710"/>
      <c r="BAQ276" s="710"/>
      <c r="BAR276" s="710"/>
      <c r="BAS276" s="710"/>
      <c r="BAT276" s="710"/>
      <c r="BAU276" s="710"/>
      <c r="BAV276" s="710"/>
      <c r="BAW276" s="710"/>
      <c r="BAX276" s="710"/>
      <c r="BAY276" s="710"/>
      <c r="BAZ276" s="710"/>
      <c r="BBA276" s="710"/>
      <c r="BBB276" s="710"/>
      <c r="BBC276" s="710"/>
      <c r="BBD276" s="710"/>
      <c r="BBE276" s="710"/>
      <c r="BBF276" s="710"/>
      <c r="BBG276" s="710"/>
      <c r="BBH276" s="710"/>
      <c r="BBI276" s="710"/>
      <c r="BBJ276" s="710"/>
      <c r="BBK276" s="710"/>
      <c r="BBL276" s="710"/>
      <c r="BBM276" s="710"/>
      <c r="BBN276" s="710"/>
      <c r="BBO276" s="710"/>
      <c r="BBP276" s="710"/>
      <c r="BBQ276" s="710"/>
      <c r="BBR276" s="710"/>
      <c r="BBS276" s="710"/>
      <c r="BBT276" s="710"/>
      <c r="BBU276" s="710"/>
      <c r="BBV276" s="710"/>
      <c r="BBW276" s="710"/>
      <c r="BBX276" s="710"/>
      <c r="BBY276" s="710"/>
      <c r="BBZ276" s="710"/>
      <c r="BCA276" s="710"/>
      <c r="BCB276" s="710"/>
      <c r="BCC276" s="710"/>
      <c r="BCD276" s="710"/>
      <c r="BCE276" s="710"/>
      <c r="BCF276" s="710"/>
      <c r="BCG276" s="710"/>
      <c r="BCH276" s="710"/>
      <c r="BCI276" s="710"/>
      <c r="BCJ276" s="710"/>
      <c r="BCK276" s="710"/>
      <c r="BCL276" s="710"/>
      <c r="BCM276" s="710"/>
      <c r="BCN276" s="710"/>
      <c r="BCO276" s="710"/>
      <c r="BCP276" s="710"/>
      <c r="BCQ276" s="710"/>
      <c r="BCR276" s="710"/>
      <c r="BCS276" s="710"/>
      <c r="BCT276" s="710"/>
      <c r="BCU276" s="710"/>
      <c r="BCV276" s="710"/>
      <c r="BCW276" s="710"/>
      <c r="BCX276" s="710"/>
      <c r="BCY276" s="710"/>
      <c r="BCZ276" s="710"/>
      <c r="BDA276" s="710"/>
      <c r="BDB276" s="710"/>
      <c r="BDC276" s="710"/>
      <c r="BDD276" s="710"/>
      <c r="BDE276" s="710"/>
      <c r="BDF276" s="710"/>
      <c r="BDG276" s="710"/>
      <c r="BDH276" s="710"/>
      <c r="BDI276" s="710"/>
      <c r="BDJ276" s="710"/>
      <c r="BDK276" s="710"/>
      <c r="BDL276" s="710"/>
      <c r="BDM276" s="710"/>
      <c r="BDN276" s="710"/>
      <c r="BDO276" s="710"/>
      <c r="BDP276" s="710"/>
      <c r="BDQ276" s="710"/>
      <c r="BDR276" s="710"/>
      <c r="BDS276" s="710"/>
      <c r="BDT276" s="710"/>
      <c r="BDU276" s="710"/>
      <c r="BDV276" s="710"/>
      <c r="BDW276" s="710"/>
      <c r="BDX276" s="710"/>
      <c r="BDY276" s="710"/>
      <c r="BDZ276" s="710"/>
      <c r="BEA276" s="710"/>
      <c r="BEB276" s="710"/>
      <c r="BEC276" s="710"/>
      <c r="BED276" s="710"/>
      <c r="BEE276" s="710"/>
      <c r="BEF276" s="710"/>
      <c r="BEG276" s="710"/>
      <c r="BEH276" s="710"/>
      <c r="BEI276" s="710"/>
      <c r="BEJ276" s="710"/>
      <c r="BEK276" s="710"/>
      <c r="BEL276" s="710"/>
      <c r="BEM276" s="710"/>
      <c r="BEN276" s="710"/>
      <c r="BEO276" s="710"/>
      <c r="BEP276" s="710"/>
      <c r="BEQ276" s="710"/>
      <c r="BER276" s="710"/>
      <c r="BES276" s="710"/>
      <c r="BET276" s="710"/>
      <c r="BEU276" s="710"/>
      <c r="BEV276" s="710"/>
      <c r="BEW276" s="710"/>
      <c r="BEX276" s="710"/>
      <c r="BEY276" s="710"/>
      <c r="BEZ276" s="710"/>
      <c r="BFA276" s="710"/>
      <c r="BFB276" s="710"/>
      <c r="BFC276" s="710"/>
      <c r="BFD276" s="710"/>
      <c r="BFE276" s="710"/>
      <c r="BFF276" s="710"/>
      <c r="BFG276" s="710"/>
      <c r="BFH276" s="710"/>
      <c r="BFI276" s="710"/>
      <c r="BFJ276" s="710"/>
      <c r="BFK276" s="710"/>
      <c r="BFL276" s="710"/>
      <c r="BFM276" s="710"/>
      <c r="BFN276" s="710"/>
      <c r="BFO276" s="710"/>
      <c r="BFP276" s="710"/>
      <c r="BFQ276" s="710"/>
      <c r="BFR276" s="710"/>
      <c r="BFS276" s="710"/>
      <c r="BFT276" s="710"/>
      <c r="BFU276" s="710"/>
      <c r="BFV276" s="710"/>
      <c r="BFW276" s="710"/>
      <c r="BFX276" s="710"/>
      <c r="BFY276" s="710"/>
      <c r="BFZ276" s="710"/>
      <c r="BGA276" s="710"/>
      <c r="BGB276" s="710"/>
      <c r="BGC276" s="710"/>
      <c r="BGD276" s="710"/>
      <c r="BGE276" s="710"/>
      <c r="BGF276" s="710"/>
      <c r="BGG276" s="710"/>
      <c r="BGH276" s="710"/>
      <c r="BGI276" s="710"/>
      <c r="BGJ276" s="710"/>
      <c r="BGK276" s="710"/>
      <c r="BGL276" s="710"/>
      <c r="BGM276" s="710"/>
      <c r="BGN276" s="710"/>
      <c r="BGO276" s="710"/>
      <c r="BGP276" s="710"/>
      <c r="BGQ276" s="710"/>
      <c r="BGR276" s="710"/>
      <c r="BGS276" s="710"/>
      <c r="BGT276" s="710"/>
      <c r="BGU276" s="710"/>
      <c r="BGV276" s="710"/>
      <c r="BGW276" s="710"/>
      <c r="BGX276" s="710"/>
      <c r="BGY276" s="710"/>
      <c r="BGZ276" s="710"/>
      <c r="BHA276" s="710"/>
      <c r="BHB276" s="710"/>
      <c r="BHC276" s="710"/>
      <c r="BHD276" s="710"/>
      <c r="BHE276" s="710"/>
      <c r="BHF276" s="710"/>
      <c r="BHG276" s="710"/>
      <c r="BHH276" s="710"/>
      <c r="BHI276" s="710"/>
      <c r="BHJ276" s="710"/>
      <c r="BHK276" s="710"/>
      <c r="BHL276" s="710"/>
      <c r="BHM276" s="710"/>
      <c r="BHN276" s="710"/>
      <c r="BHO276" s="710"/>
      <c r="BHP276" s="710"/>
      <c r="BHQ276" s="710"/>
      <c r="BHR276" s="710"/>
      <c r="BHS276" s="710"/>
      <c r="BHT276" s="710"/>
      <c r="BHU276" s="710"/>
      <c r="BHV276" s="710"/>
      <c r="BHW276" s="710"/>
      <c r="BHX276" s="710"/>
      <c r="BHY276" s="710"/>
      <c r="BHZ276" s="710"/>
      <c r="BIA276" s="710"/>
      <c r="BIB276" s="710"/>
      <c r="BIC276" s="710"/>
      <c r="BID276" s="710"/>
      <c r="BIE276" s="710"/>
      <c r="BIF276" s="710"/>
      <c r="BIG276" s="710"/>
      <c r="BIH276" s="710"/>
      <c r="BII276" s="710"/>
      <c r="BIJ276" s="710"/>
      <c r="BIK276" s="710"/>
      <c r="BIL276" s="710"/>
      <c r="BIM276" s="710"/>
      <c r="BIN276" s="710"/>
      <c r="BIO276" s="710"/>
      <c r="BIP276" s="710"/>
      <c r="BIQ276" s="710"/>
      <c r="BIR276" s="710"/>
      <c r="BIS276" s="710"/>
      <c r="BIT276" s="710"/>
      <c r="BIU276" s="710"/>
      <c r="BIV276" s="710"/>
      <c r="BIW276" s="710"/>
      <c r="BIX276" s="710"/>
      <c r="BIY276" s="710"/>
      <c r="BIZ276" s="710"/>
      <c r="BJA276" s="710"/>
      <c r="BJB276" s="710"/>
      <c r="BJC276" s="710"/>
      <c r="BJD276" s="710"/>
      <c r="BJE276" s="710"/>
      <c r="BJF276" s="710"/>
      <c r="BJG276" s="710"/>
      <c r="BJH276" s="710"/>
      <c r="BJI276" s="710"/>
      <c r="BJJ276" s="710"/>
      <c r="BJK276" s="710"/>
      <c r="BJL276" s="710"/>
      <c r="BJM276" s="710"/>
      <c r="BJN276" s="710"/>
      <c r="BJO276" s="710"/>
      <c r="BJP276" s="710"/>
      <c r="BJQ276" s="710"/>
      <c r="BJR276" s="710"/>
      <c r="BJS276" s="710"/>
      <c r="BJT276" s="710"/>
      <c r="BJU276" s="710"/>
      <c r="BJV276" s="710"/>
      <c r="BJW276" s="710"/>
      <c r="BJX276" s="710"/>
      <c r="BJY276" s="710"/>
      <c r="BJZ276" s="710"/>
      <c r="BKA276" s="710"/>
      <c r="BKB276" s="710"/>
      <c r="BKC276" s="710"/>
      <c r="BKD276" s="710"/>
      <c r="BKE276" s="710"/>
      <c r="BKF276" s="710"/>
      <c r="BKG276" s="710"/>
      <c r="BKH276" s="710"/>
      <c r="BKI276" s="710"/>
      <c r="BKJ276" s="710"/>
      <c r="BKK276" s="710"/>
      <c r="BKL276" s="710"/>
      <c r="BKM276" s="710"/>
      <c r="BKN276" s="710"/>
      <c r="BKO276" s="710"/>
      <c r="BKP276" s="710"/>
      <c r="BKQ276" s="710"/>
      <c r="BKR276" s="710"/>
      <c r="BKS276" s="710"/>
      <c r="BKT276" s="710"/>
      <c r="BKU276" s="710"/>
      <c r="BKV276" s="710"/>
      <c r="BKW276" s="710"/>
      <c r="BKX276" s="710"/>
      <c r="BKY276" s="710"/>
      <c r="BKZ276" s="710"/>
      <c r="BLA276" s="710"/>
      <c r="BLB276" s="710"/>
      <c r="BLC276" s="710"/>
      <c r="BLD276" s="710"/>
      <c r="BLE276" s="710"/>
      <c r="BLF276" s="710"/>
      <c r="BLG276" s="710"/>
      <c r="BLH276" s="710"/>
      <c r="BLI276" s="710"/>
      <c r="BLJ276" s="710"/>
      <c r="BLK276" s="710"/>
      <c r="BLL276" s="710"/>
      <c r="BLM276" s="710"/>
      <c r="BLN276" s="710"/>
      <c r="BLO276" s="710"/>
      <c r="BLP276" s="710"/>
      <c r="BLQ276" s="710"/>
      <c r="BLR276" s="710"/>
      <c r="BLS276" s="710"/>
      <c r="BLT276" s="710"/>
      <c r="BLU276" s="710"/>
      <c r="BLV276" s="710"/>
      <c r="BLW276" s="710"/>
      <c r="BLX276" s="710"/>
      <c r="BLY276" s="710"/>
      <c r="BLZ276" s="710"/>
      <c r="BMA276" s="710"/>
      <c r="BMB276" s="710"/>
      <c r="BMC276" s="710"/>
      <c r="BMD276" s="710"/>
      <c r="BME276" s="710"/>
      <c r="BMF276" s="710"/>
      <c r="BMG276" s="710"/>
      <c r="BMH276" s="710"/>
      <c r="BMI276" s="710"/>
      <c r="BMJ276" s="710"/>
      <c r="BMK276" s="710"/>
      <c r="BML276" s="710"/>
      <c r="BMM276" s="710"/>
      <c r="BMN276" s="710"/>
      <c r="BMO276" s="710"/>
      <c r="BMP276" s="710"/>
      <c r="BMQ276" s="710"/>
      <c r="BMR276" s="710"/>
      <c r="BMS276" s="710"/>
      <c r="BMT276" s="710"/>
      <c r="BMU276" s="710"/>
      <c r="BMV276" s="710"/>
      <c r="BMW276" s="710"/>
      <c r="BMX276" s="710"/>
      <c r="BMY276" s="710"/>
      <c r="BMZ276" s="710"/>
      <c r="BNA276" s="710"/>
      <c r="BNB276" s="710"/>
      <c r="BNC276" s="710"/>
      <c r="BND276" s="710"/>
      <c r="BNE276" s="710"/>
      <c r="BNF276" s="710"/>
      <c r="BNG276" s="710"/>
      <c r="BNH276" s="710"/>
      <c r="BNI276" s="710"/>
      <c r="BNJ276" s="710"/>
      <c r="BNK276" s="710"/>
      <c r="BNL276" s="710"/>
      <c r="BNM276" s="710"/>
      <c r="BNN276" s="710"/>
      <c r="BNO276" s="710"/>
      <c r="BNP276" s="710"/>
      <c r="BNQ276" s="710"/>
      <c r="BNR276" s="710"/>
      <c r="BNS276" s="710"/>
      <c r="BNT276" s="710"/>
      <c r="BNU276" s="710"/>
      <c r="BNV276" s="710"/>
      <c r="BNW276" s="710"/>
      <c r="BNX276" s="710"/>
      <c r="BNY276" s="710"/>
      <c r="BNZ276" s="710"/>
      <c r="BOA276" s="710"/>
      <c r="BOB276" s="710"/>
      <c r="BOC276" s="710"/>
      <c r="BOD276" s="710"/>
      <c r="BOE276" s="710"/>
      <c r="BOF276" s="710"/>
      <c r="BOG276" s="710"/>
      <c r="BOH276" s="710"/>
      <c r="BOI276" s="710"/>
      <c r="BOJ276" s="710"/>
      <c r="BOK276" s="710"/>
      <c r="BOL276" s="710"/>
      <c r="BOM276" s="710"/>
      <c r="BON276" s="710"/>
      <c r="BOO276" s="710"/>
      <c r="BOP276" s="710"/>
      <c r="BOQ276" s="710"/>
      <c r="BOR276" s="710"/>
      <c r="BOS276" s="710"/>
      <c r="BOT276" s="710"/>
      <c r="BOU276" s="710"/>
      <c r="BOV276" s="710"/>
      <c r="BOW276" s="710"/>
      <c r="BOX276" s="710"/>
      <c r="BOY276" s="710"/>
      <c r="BOZ276" s="710"/>
      <c r="BPA276" s="710"/>
      <c r="BPB276" s="710"/>
      <c r="BPC276" s="710"/>
      <c r="BPD276" s="710"/>
      <c r="BPE276" s="710"/>
      <c r="BPF276" s="710"/>
      <c r="BPG276" s="710"/>
      <c r="BPH276" s="710"/>
      <c r="BPI276" s="710"/>
      <c r="BPJ276" s="710"/>
      <c r="BPK276" s="710"/>
      <c r="BPL276" s="710"/>
      <c r="BPM276" s="710"/>
      <c r="BPN276" s="710"/>
      <c r="BPO276" s="710"/>
      <c r="BPP276" s="710"/>
      <c r="BPQ276" s="710"/>
      <c r="BPR276" s="710"/>
      <c r="BPS276" s="710"/>
      <c r="BPT276" s="710"/>
      <c r="BPU276" s="710"/>
      <c r="BPV276" s="710"/>
      <c r="BPW276" s="710"/>
      <c r="BPX276" s="710"/>
      <c r="BPY276" s="710"/>
      <c r="BPZ276" s="710"/>
      <c r="BQA276" s="710"/>
      <c r="BQB276" s="710"/>
      <c r="BQC276" s="710"/>
      <c r="BQD276" s="710"/>
      <c r="BQE276" s="710"/>
      <c r="BQF276" s="710"/>
      <c r="BQG276" s="710"/>
      <c r="BQH276" s="710"/>
      <c r="BQI276" s="710"/>
      <c r="BQJ276" s="710"/>
      <c r="BQK276" s="710"/>
      <c r="BQL276" s="710"/>
      <c r="BQM276" s="710"/>
      <c r="BQN276" s="710"/>
      <c r="BQO276" s="710"/>
      <c r="BQP276" s="710"/>
      <c r="BQQ276" s="710"/>
      <c r="BQR276" s="710"/>
      <c r="BQS276" s="710"/>
      <c r="BQT276" s="710"/>
      <c r="BQU276" s="710"/>
      <c r="BQV276" s="710"/>
      <c r="BQW276" s="710"/>
      <c r="BQX276" s="710"/>
      <c r="BQY276" s="710"/>
      <c r="BQZ276" s="710"/>
      <c r="BRA276" s="710"/>
      <c r="BRB276" s="710"/>
      <c r="BRC276" s="710"/>
      <c r="BRD276" s="710"/>
      <c r="BRE276" s="710"/>
      <c r="BRF276" s="710"/>
      <c r="BRG276" s="710"/>
      <c r="BRH276" s="710"/>
      <c r="BRI276" s="710"/>
      <c r="BRJ276" s="710"/>
      <c r="BRK276" s="710"/>
      <c r="BRL276" s="710"/>
      <c r="BRM276" s="710"/>
      <c r="BRN276" s="710"/>
      <c r="BRO276" s="710"/>
      <c r="BRP276" s="710"/>
      <c r="BRQ276" s="710"/>
      <c r="BRR276" s="710"/>
      <c r="BRS276" s="710"/>
      <c r="BRT276" s="710"/>
      <c r="BRU276" s="710"/>
      <c r="BRV276" s="710"/>
      <c r="BRW276" s="710"/>
      <c r="BRX276" s="710"/>
      <c r="BRY276" s="710"/>
      <c r="BRZ276" s="710"/>
      <c r="BSA276" s="710"/>
      <c r="BSB276" s="710"/>
      <c r="BSC276" s="710"/>
      <c r="BSD276" s="710"/>
      <c r="BSE276" s="710"/>
      <c r="BSF276" s="710"/>
      <c r="BSG276" s="710"/>
      <c r="BSH276" s="710"/>
      <c r="BSI276" s="710"/>
      <c r="BSJ276" s="710"/>
      <c r="BSK276" s="710"/>
      <c r="BSL276" s="710"/>
      <c r="BSM276" s="710"/>
      <c r="BSN276" s="710"/>
      <c r="BSO276" s="710"/>
      <c r="BSP276" s="710"/>
      <c r="BSQ276" s="710"/>
      <c r="BSR276" s="710"/>
      <c r="BSS276" s="710"/>
      <c r="BST276" s="710"/>
      <c r="BSU276" s="710"/>
      <c r="BSV276" s="710"/>
      <c r="BSW276" s="710"/>
      <c r="BSX276" s="710"/>
      <c r="BSY276" s="710"/>
      <c r="BSZ276" s="710"/>
      <c r="BTA276" s="710"/>
      <c r="BTB276" s="710"/>
      <c r="BTC276" s="710"/>
      <c r="BTD276" s="710"/>
      <c r="BTE276" s="710"/>
      <c r="BTF276" s="710"/>
      <c r="BTG276" s="710"/>
      <c r="BTH276" s="710"/>
      <c r="BTI276" s="710"/>
      <c r="BTJ276" s="710"/>
      <c r="BTK276" s="710"/>
      <c r="BTL276" s="710"/>
      <c r="BTM276" s="710"/>
      <c r="BTN276" s="710"/>
      <c r="BTO276" s="710"/>
      <c r="BTP276" s="710"/>
      <c r="BTQ276" s="710"/>
      <c r="BTR276" s="710"/>
      <c r="BTS276" s="710"/>
      <c r="BTT276" s="710"/>
      <c r="BTU276" s="710"/>
      <c r="BTV276" s="710"/>
      <c r="BTW276" s="710"/>
      <c r="BTX276" s="710"/>
      <c r="BTY276" s="710"/>
      <c r="BTZ276" s="710"/>
      <c r="BUA276" s="710"/>
      <c r="BUB276" s="710"/>
      <c r="BUC276" s="710"/>
      <c r="BUD276" s="710"/>
      <c r="BUE276" s="710"/>
      <c r="BUF276" s="710"/>
      <c r="BUG276" s="710"/>
      <c r="BUH276" s="710"/>
      <c r="BUI276" s="710"/>
      <c r="BUJ276" s="710"/>
      <c r="BUK276" s="710"/>
      <c r="BUL276" s="710"/>
      <c r="BUM276" s="710"/>
      <c r="BUN276" s="710"/>
      <c r="BUO276" s="710"/>
      <c r="BUP276" s="710"/>
      <c r="BUQ276" s="710"/>
      <c r="BUR276" s="710"/>
      <c r="BUS276" s="710"/>
      <c r="BUT276" s="710"/>
      <c r="BUU276" s="710"/>
      <c r="BUV276" s="710"/>
      <c r="BUW276" s="710"/>
      <c r="BUX276" s="710"/>
      <c r="BUY276" s="710"/>
      <c r="BUZ276" s="710"/>
      <c r="BVA276" s="710"/>
      <c r="BVB276" s="710"/>
      <c r="BVC276" s="710"/>
      <c r="BVD276" s="710"/>
      <c r="BVE276" s="710"/>
      <c r="BVF276" s="710"/>
      <c r="BVG276" s="710"/>
      <c r="BVH276" s="710"/>
      <c r="BVI276" s="710"/>
      <c r="BVJ276" s="710"/>
      <c r="BVK276" s="710"/>
      <c r="BVL276" s="710"/>
      <c r="BVM276" s="710"/>
      <c r="BVN276" s="710"/>
      <c r="BVO276" s="710"/>
      <c r="BVP276" s="710"/>
      <c r="BVQ276" s="710"/>
      <c r="BVR276" s="710"/>
      <c r="BVS276" s="710"/>
      <c r="BVT276" s="710"/>
      <c r="BVU276" s="710"/>
      <c r="BVV276" s="710"/>
      <c r="BVW276" s="710"/>
      <c r="BVX276" s="710"/>
      <c r="BVY276" s="710"/>
      <c r="BVZ276" s="710"/>
      <c r="BWA276" s="710"/>
      <c r="BWB276" s="710"/>
      <c r="BWC276" s="710"/>
      <c r="BWD276" s="710"/>
      <c r="BWE276" s="710"/>
      <c r="BWF276" s="710"/>
      <c r="BWG276" s="710"/>
      <c r="BWH276" s="710"/>
      <c r="BWI276" s="710"/>
      <c r="BWJ276" s="710"/>
      <c r="BWK276" s="710"/>
      <c r="BWL276" s="710"/>
      <c r="BWM276" s="710"/>
      <c r="BWN276" s="710"/>
      <c r="BWO276" s="710"/>
      <c r="BWP276" s="710"/>
      <c r="BWQ276" s="710"/>
      <c r="BWR276" s="710"/>
      <c r="BWS276" s="710"/>
      <c r="BWT276" s="710"/>
      <c r="BWU276" s="710"/>
      <c r="BWV276" s="710"/>
      <c r="BWW276" s="710"/>
      <c r="BWX276" s="710"/>
      <c r="BWY276" s="710"/>
      <c r="BWZ276" s="710"/>
      <c r="BXA276" s="710"/>
      <c r="BXB276" s="710"/>
      <c r="BXC276" s="710"/>
      <c r="BXD276" s="710"/>
      <c r="BXE276" s="710"/>
      <c r="BXF276" s="710"/>
      <c r="BXG276" s="710"/>
      <c r="BXH276" s="710"/>
      <c r="BXI276" s="710"/>
      <c r="BXJ276" s="710"/>
      <c r="BXK276" s="710"/>
      <c r="BXL276" s="710"/>
      <c r="BXM276" s="710"/>
      <c r="BXN276" s="710"/>
      <c r="BXO276" s="710"/>
      <c r="BXP276" s="710"/>
      <c r="BXQ276" s="710"/>
      <c r="BXR276" s="710"/>
      <c r="BXS276" s="710"/>
      <c r="BXT276" s="710"/>
      <c r="BXU276" s="710"/>
      <c r="BXV276" s="710"/>
      <c r="BXW276" s="710"/>
      <c r="BXX276" s="710"/>
      <c r="BXY276" s="710"/>
      <c r="BXZ276" s="710"/>
      <c r="BYA276" s="710"/>
      <c r="BYB276" s="710"/>
      <c r="BYC276" s="710"/>
      <c r="BYD276" s="710"/>
      <c r="BYE276" s="710"/>
      <c r="BYF276" s="710"/>
      <c r="BYG276" s="710"/>
      <c r="BYH276" s="710"/>
      <c r="BYI276" s="710"/>
      <c r="BYJ276" s="710"/>
      <c r="BYK276" s="710"/>
      <c r="BYL276" s="710"/>
      <c r="BYM276" s="710"/>
      <c r="BYN276" s="710"/>
      <c r="BYO276" s="710"/>
      <c r="BYP276" s="710"/>
      <c r="BYQ276" s="710"/>
      <c r="BYR276" s="710"/>
      <c r="BYS276" s="710"/>
      <c r="BYT276" s="710"/>
      <c r="BYU276" s="710"/>
      <c r="BYV276" s="710"/>
      <c r="BYW276" s="710"/>
      <c r="BYX276" s="710"/>
      <c r="BYY276" s="710"/>
      <c r="BYZ276" s="710"/>
      <c r="BZA276" s="710"/>
      <c r="BZB276" s="710"/>
      <c r="BZC276" s="710"/>
      <c r="BZD276" s="710"/>
      <c r="BZE276" s="710"/>
      <c r="BZF276" s="710"/>
      <c r="BZG276" s="710"/>
      <c r="BZH276" s="710"/>
      <c r="BZI276" s="710"/>
      <c r="BZJ276" s="710"/>
      <c r="BZK276" s="710"/>
      <c r="BZL276" s="710"/>
      <c r="BZM276" s="710"/>
      <c r="BZN276" s="710"/>
      <c r="BZO276" s="710"/>
      <c r="BZP276" s="710"/>
      <c r="BZQ276" s="710"/>
      <c r="BZR276" s="710"/>
      <c r="BZS276" s="710"/>
      <c r="BZT276" s="710"/>
      <c r="BZU276" s="710"/>
      <c r="BZV276" s="710"/>
      <c r="BZW276" s="710"/>
      <c r="BZX276" s="710"/>
      <c r="BZY276" s="710"/>
      <c r="BZZ276" s="710"/>
      <c r="CAA276" s="710"/>
      <c r="CAB276" s="710"/>
      <c r="CAC276" s="710"/>
      <c r="CAD276" s="710"/>
      <c r="CAE276" s="710"/>
      <c r="CAF276" s="710"/>
      <c r="CAG276" s="710"/>
      <c r="CAH276" s="710"/>
      <c r="CAI276" s="710"/>
      <c r="CAJ276" s="710"/>
      <c r="CAK276" s="710"/>
      <c r="CAL276" s="710"/>
      <c r="CAM276" s="710"/>
      <c r="CAN276" s="710"/>
      <c r="CAO276" s="710"/>
      <c r="CAP276" s="710"/>
      <c r="CAQ276" s="710"/>
      <c r="CAR276" s="710"/>
      <c r="CAS276" s="710"/>
      <c r="CAT276" s="710"/>
      <c r="CAU276" s="710"/>
      <c r="CAV276" s="710"/>
      <c r="CAW276" s="710"/>
      <c r="CAX276" s="710"/>
      <c r="CAY276" s="710"/>
      <c r="CAZ276" s="710"/>
      <c r="CBA276" s="710"/>
      <c r="CBB276" s="710"/>
      <c r="CBC276" s="710"/>
      <c r="CBD276" s="710"/>
      <c r="CBE276" s="710"/>
      <c r="CBF276" s="710"/>
      <c r="CBG276" s="710"/>
      <c r="CBH276" s="710"/>
      <c r="CBI276" s="710"/>
      <c r="CBJ276" s="710"/>
      <c r="CBK276" s="710"/>
      <c r="CBL276" s="710"/>
      <c r="CBM276" s="710"/>
      <c r="CBN276" s="710"/>
      <c r="CBO276" s="710"/>
      <c r="CBP276" s="710"/>
      <c r="CBQ276" s="710"/>
      <c r="CBR276" s="710"/>
      <c r="CBS276" s="710"/>
      <c r="CBT276" s="710"/>
      <c r="CBU276" s="710"/>
      <c r="CBV276" s="710"/>
      <c r="CBW276" s="710"/>
      <c r="CBX276" s="710"/>
      <c r="CBY276" s="710"/>
      <c r="CBZ276" s="710"/>
      <c r="CCA276" s="710"/>
      <c r="CCB276" s="710"/>
      <c r="CCC276" s="710"/>
      <c r="CCD276" s="710"/>
      <c r="CCE276" s="710"/>
      <c r="CCF276" s="710"/>
      <c r="CCG276" s="710"/>
      <c r="CCH276" s="710"/>
      <c r="CCI276" s="710"/>
      <c r="CCJ276" s="710"/>
      <c r="CCK276" s="710"/>
      <c r="CCL276" s="710"/>
      <c r="CCM276" s="710"/>
      <c r="CCN276" s="710"/>
      <c r="CCO276" s="710"/>
      <c r="CCP276" s="710"/>
      <c r="CCQ276" s="710"/>
      <c r="CCR276" s="710"/>
      <c r="CCS276" s="710"/>
      <c r="CCT276" s="710"/>
      <c r="CCU276" s="710"/>
      <c r="CCV276" s="710"/>
      <c r="CCW276" s="710"/>
      <c r="CCX276" s="710"/>
      <c r="CCY276" s="710"/>
      <c r="CCZ276" s="710"/>
      <c r="CDA276" s="710"/>
      <c r="CDB276" s="710"/>
      <c r="CDC276" s="710"/>
      <c r="CDD276" s="710"/>
      <c r="CDE276" s="710"/>
      <c r="CDF276" s="710"/>
      <c r="CDG276" s="710"/>
      <c r="CDH276" s="710"/>
      <c r="CDI276" s="710"/>
      <c r="CDJ276" s="710"/>
      <c r="CDK276" s="710"/>
      <c r="CDL276" s="710"/>
      <c r="CDM276" s="710"/>
      <c r="CDN276" s="710"/>
      <c r="CDO276" s="710"/>
      <c r="CDP276" s="710"/>
      <c r="CDQ276" s="710"/>
      <c r="CDR276" s="710"/>
      <c r="CDS276" s="710"/>
      <c r="CDT276" s="710"/>
      <c r="CDU276" s="710"/>
      <c r="CDV276" s="710"/>
      <c r="CDW276" s="710"/>
      <c r="CDX276" s="710"/>
      <c r="CDY276" s="710"/>
      <c r="CDZ276" s="710"/>
      <c r="CEA276" s="710"/>
      <c r="CEB276" s="710"/>
      <c r="CEC276" s="710"/>
      <c r="CED276" s="710"/>
      <c r="CEE276" s="710"/>
      <c r="CEF276" s="710"/>
      <c r="CEG276" s="710"/>
      <c r="CEH276" s="710"/>
      <c r="CEI276" s="710"/>
      <c r="CEJ276" s="710"/>
      <c r="CEK276" s="710"/>
      <c r="CEL276" s="710"/>
      <c r="CEM276" s="710"/>
      <c r="CEN276" s="710"/>
      <c r="CEO276" s="710"/>
      <c r="CEP276" s="710"/>
      <c r="CEQ276" s="710"/>
      <c r="CER276" s="710"/>
      <c r="CES276" s="710"/>
      <c r="CET276" s="710"/>
      <c r="CEU276" s="710"/>
      <c r="CEV276" s="710"/>
      <c r="CEW276" s="710"/>
      <c r="CEX276" s="710"/>
      <c r="CEY276" s="710"/>
      <c r="CEZ276" s="710"/>
      <c r="CFA276" s="710"/>
      <c r="CFB276" s="710"/>
      <c r="CFC276" s="710"/>
      <c r="CFD276" s="710"/>
      <c r="CFE276" s="710"/>
      <c r="CFF276" s="710"/>
      <c r="CFG276" s="710"/>
      <c r="CFH276" s="710"/>
      <c r="CFI276" s="710"/>
      <c r="CFJ276" s="710"/>
      <c r="CFK276" s="710"/>
      <c r="CFL276" s="710"/>
      <c r="CFM276" s="710"/>
      <c r="CFN276" s="710"/>
      <c r="CFO276" s="710"/>
      <c r="CFP276" s="710"/>
      <c r="CFQ276" s="710"/>
      <c r="CFR276" s="710"/>
      <c r="CFS276" s="710"/>
      <c r="CFT276" s="710"/>
      <c r="CFU276" s="710"/>
      <c r="CFV276" s="710"/>
      <c r="CFW276" s="710"/>
      <c r="CFX276" s="710"/>
      <c r="CFY276" s="710"/>
      <c r="CFZ276" s="710"/>
      <c r="CGA276" s="710"/>
      <c r="CGB276" s="710"/>
      <c r="CGC276" s="710"/>
      <c r="CGD276" s="710"/>
      <c r="CGE276" s="710"/>
      <c r="CGF276" s="710"/>
      <c r="CGG276" s="710"/>
      <c r="CGH276" s="710"/>
      <c r="CGI276" s="710"/>
      <c r="CGJ276" s="710"/>
      <c r="CGK276" s="710"/>
      <c r="CGL276" s="710"/>
      <c r="CGM276" s="710"/>
      <c r="CGN276" s="710"/>
      <c r="CGO276" s="710"/>
      <c r="CGP276" s="710"/>
      <c r="CGQ276" s="710"/>
      <c r="CGR276" s="710"/>
      <c r="CGS276" s="710"/>
      <c r="CGT276" s="710"/>
      <c r="CGU276" s="710"/>
      <c r="CGV276" s="710"/>
      <c r="CGW276" s="710"/>
      <c r="CGX276" s="710"/>
      <c r="CGY276" s="710"/>
      <c r="CGZ276" s="710"/>
      <c r="CHA276" s="710"/>
      <c r="CHB276" s="710"/>
      <c r="CHC276" s="710"/>
      <c r="CHD276" s="710"/>
      <c r="CHE276" s="710"/>
      <c r="CHF276" s="710"/>
      <c r="CHG276" s="710"/>
      <c r="CHH276" s="710"/>
      <c r="CHI276" s="710"/>
      <c r="CHJ276" s="710"/>
      <c r="CHK276" s="710"/>
      <c r="CHL276" s="710"/>
      <c r="CHM276" s="710"/>
      <c r="CHN276" s="710"/>
      <c r="CHO276" s="710"/>
      <c r="CHP276" s="710"/>
      <c r="CHQ276" s="710"/>
      <c r="CHR276" s="710"/>
      <c r="CHS276" s="710"/>
      <c r="CHT276" s="710"/>
      <c r="CHU276" s="710"/>
      <c r="CHV276" s="710"/>
      <c r="CHW276" s="710"/>
      <c r="CHX276" s="710"/>
      <c r="CHY276" s="710"/>
      <c r="CHZ276" s="710"/>
      <c r="CIA276" s="710"/>
      <c r="CIB276" s="710"/>
      <c r="CIC276" s="710"/>
      <c r="CID276" s="710"/>
      <c r="CIE276" s="710"/>
      <c r="CIF276" s="710"/>
      <c r="CIG276" s="710"/>
      <c r="CIH276" s="710"/>
      <c r="CII276" s="710"/>
      <c r="CIJ276" s="710"/>
      <c r="CIK276" s="710"/>
      <c r="CIL276" s="710"/>
      <c r="CIM276" s="710"/>
      <c r="CIN276" s="710"/>
      <c r="CIO276" s="710"/>
      <c r="CIP276" s="710"/>
      <c r="CIQ276" s="710"/>
      <c r="CIR276" s="710"/>
      <c r="CIS276" s="710"/>
      <c r="CIT276" s="710"/>
      <c r="CIU276" s="710"/>
      <c r="CIV276" s="710"/>
      <c r="CIW276" s="710"/>
      <c r="CIX276" s="710"/>
      <c r="CIY276" s="710"/>
      <c r="CIZ276" s="710"/>
      <c r="CJA276" s="710"/>
      <c r="CJB276" s="710"/>
      <c r="CJC276" s="710"/>
      <c r="CJD276" s="710"/>
      <c r="CJE276" s="710"/>
      <c r="CJF276" s="710"/>
      <c r="CJG276" s="710"/>
      <c r="CJH276" s="710"/>
      <c r="CJI276" s="710"/>
      <c r="CJJ276" s="710"/>
      <c r="CJK276" s="710"/>
      <c r="CJL276" s="710"/>
      <c r="CJM276" s="710"/>
      <c r="CJN276" s="710"/>
      <c r="CJO276" s="710"/>
      <c r="CJP276" s="710"/>
      <c r="CJQ276" s="710"/>
      <c r="CJR276" s="710"/>
      <c r="CJS276" s="710"/>
      <c r="CJT276" s="710"/>
      <c r="CJU276" s="710"/>
      <c r="CJV276" s="710"/>
      <c r="CJW276" s="710"/>
      <c r="CJX276" s="710"/>
      <c r="CJY276" s="710"/>
      <c r="CJZ276" s="710"/>
      <c r="CKA276" s="710"/>
      <c r="CKB276" s="710"/>
      <c r="CKC276" s="710"/>
      <c r="CKD276" s="710"/>
      <c r="CKE276" s="710"/>
      <c r="CKF276" s="710"/>
      <c r="CKG276" s="710"/>
      <c r="CKH276" s="710"/>
      <c r="CKI276" s="710"/>
      <c r="CKJ276" s="710"/>
      <c r="CKK276" s="710"/>
      <c r="CKL276" s="710"/>
      <c r="CKM276" s="710"/>
      <c r="CKN276" s="710"/>
      <c r="CKO276" s="710"/>
      <c r="CKP276" s="710"/>
      <c r="CKQ276" s="710"/>
      <c r="CKR276" s="710"/>
      <c r="CKS276" s="710"/>
      <c r="CKT276" s="710"/>
      <c r="CKU276" s="710"/>
      <c r="CKV276" s="710"/>
      <c r="CKW276" s="710"/>
      <c r="CKX276" s="710"/>
      <c r="CKY276" s="710"/>
      <c r="CKZ276" s="710"/>
      <c r="CLA276" s="710"/>
      <c r="CLB276" s="710"/>
      <c r="CLC276" s="710"/>
      <c r="CLD276" s="710"/>
      <c r="CLE276" s="710"/>
      <c r="CLF276" s="710"/>
      <c r="CLG276" s="710"/>
      <c r="CLH276" s="710"/>
      <c r="CLI276" s="710"/>
      <c r="CLJ276" s="710"/>
      <c r="CLK276" s="710"/>
      <c r="CLL276" s="710"/>
      <c r="CLM276" s="710"/>
      <c r="CLN276" s="710"/>
      <c r="CLO276" s="710"/>
      <c r="CLP276" s="710"/>
      <c r="CLQ276" s="710"/>
      <c r="CLR276" s="710"/>
      <c r="CLS276" s="710"/>
      <c r="CLT276" s="710"/>
      <c r="CLU276" s="710"/>
      <c r="CLV276" s="710"/>
      <c r="CLW276" s="710"/>
      <c r="CLX276" s="710"/>
      <c r="CLY276" s="710"/>
      <c r="CLZ276" s="710"/>
      <c r="CMA276" s="710"/>
      <c r="CMB276" s="710"/>
      <c r="CMC276" s="710"/>
      <c r="CMD276" s="710"/>
      <c r="CME276" s="710"/>
      <c r="CMF276" s="710"/>
      <c r="CMG276" s="710"/>
      <c r="CMH276" s="710"/>
      <c r="CMI276" s="710"/>
      <c r="CMJ276" s="710"/>
      <c r="CMK276" s="710"/>
      <c r="CML276" s="710"/>
      <c r="CMM276" s="710"/>
      <c r="CMN276" s="710"/>
      <c r="CMO276" s="710"/>
      <c r="CMP276" s="710"/>
      <c r="CMQ276" s="710"/>
      <c r="CMR276" s="710"/>
      <c r="CMS276" s="710"/>
      <c r="CMT276" s="710"/>
      <c r="CMU276" s="710"/>
      <c r="CMV276" s="710"/>
      <c r="CMW276" s="710"/>
      <c r="CMX276" s="710"/>
      <c r="CMY276" s="710"/>
      <c r="CMZ276" s="710"/>
      <c r="CNA276" s="710"/>
      <c r="CNB276" s="710"/>
      <c r="CNC276" s="710"/>
      <c r="CND276" s="710"/>
      <c r="CNE276" s="710"/>
      <c r="CNF276" s="710"/>
      <c r="CNG276" s="710"/>
      <c r="CNH276" s="710"/>
      <c r="CNI276" s="710"/>
      <c r="CNJ276" s="710"/>
      <c r="CNK276" s="710"/>
      <c r="CNL276" s="710"/>
      <c r="CNM276" s="710"/>
      <c r="CNN276" s="710"/>
      <c r="CNO276" s="710"/>
      <c r="CNP276" s="710"/>
      <c r="CNQ276" s="710"/>
      <c r="CNR276" s="710"/>
      <c r="CNS276" s="710"/>
      <c r="CNT276" s="710"/>
      <c r="CNU276" s="710"/>
      <c r="CNV276" s="710"/>
      <c r="CNW276" s="710"/>
      <c r="CNX276" s="710"/>
      <c r="CNY276" s="710"/>
      <c r="CNZ276" s="710"/>
      <c r="COA276" s="710"/>
      <c r="COB276" s="710"/>
      <c r="COC276" s="710"/>
      <c r="COD276" s="710"/>
      <c r="COE276" s="710"/>
      <c r="COF276" s="710"/>
      <c r="COG276" s="710"/>
      <c r="COH276" s="710"/>
      <c r="COI276" s="710"/>
      <c r="COJ276" s="710"/>
      <c r="COK276" s="710"/>
      <c r="COL276" s="710"/>
      <c r="COM276" s="710"/>
      <c r="CON276" s="710"/>
      <c r="COO276" s="710"/>
      <c r="COP276" s="710"/>
      <c r="COQ276" s="710"/>
      <c r="COR276" s="710"/>
      <c r="COS276" s="710"/>
      <c r="COT276" s="710"/>
      <c r="COU276" s="710"/>
      <c r="COV276" s="710"/>
      <c r="COW276" s="710"/>
      <c r="COX276" s="710"/>
      <c r="COY276" s="710"/>
      <c r="COZ276" s="710"/>
      <c r="CPA276" s="710"/>
      <c r="CPB276" s="710"/>
      <c r="CPC276" s="710"/>
      <c r="CPD276" s="710"/>
      <c r="CPE276" s="710"/>
      <c r="CPF276" s="710"/>
      <c r="CPG276" s="710"/>
      <c r="CPH276" s="710"/>
      <c r="CPI276" s="710"/>
      <c r="CPJ276" s="710"/>
      <c r="CPK276" s="710"/>
      <c r="CPL276" s="710"/>
      <c r="CPM276" s="710"/>
      <c r="CPN276" s="710"/>
      <c r="CPO276" s="710"/>
      <c r="CPP276" s="710"/>
      <c r="CPQ276" s="710"/>
      <c r="CPR276" s="710"/>
      <c r="CPS276" s="710"/>
      <c r="CPT276" s="710"/>
      <c r="CPU276" s="710"/>
      <c r="CPV276" s="710"/>
      <c r="CPW276" s="710"/>
      <c r="CPX276" s="710"/>
      <c r="CPY276" s="710"/>
      <c r="CPZ276" s="710"/>
      <c r="CQA276" s="710"/>
      <c r="CQB276" s="710"/>
      <c r="CQC276" s="710"/>
      <c r="CQD276" s="710"/>
      <c r="CQE276" s="710"/>
      <c r="CQF276" s="710"/>
      <c r="CQG276" s="710"/>
      <c r="CQH276" s="710"/>
      <c r="CQI276" s="710"/>
      <c r="CQJ276" s="710"/>
      <c r="CQK276" s="710"/>
      <c r="CQL276" s="710"/>
      <c r="CQM276" s="710"/>
      <c r="CQN276" s="710"/>
      <c r="CQO276" s="710"/>
      <c r="CQP276" s="710"/>
      <c r="CQQ276" s="710"/>
      <c r="CQR276" s="710"/>
      <c r="CQS276" s="710"/>
      <c r="CQT276" s="710"/>
      <c r="CQU276" s="710"/>
      <c r="CQV276" s="710"/>
      <c r="CQW276" s="710"/>
      <c r="CQX276" s="710"/>
      <c r="CQY276" s="710"/>
      <c r="CQZ276" s="710"/>
      <c r="CRA276" s="710"/>
      <c r="CRB276" s="710"/>
      <c r="CRC276" s="710"/>
      <c r="CRD276" s="710"/>
      <c r="CRE276" s="710"/>
      <c r="CRF276" s="710"/>
      <c r="CRG276" s="710"/>
      <c r="CRH276" s="710"/>
      <c r="CRI276" s="710"/>
      <c r="CRJ276" s="710"/>
      <c r="CRK276" s="710"/>
      <c r="CRL276" s="710"/>
      <c r="CRM276" s="710"/>
      <c r="CRN276" s="710"/>
      <c r="CRO276" s="710"/>
      <c r="CRP276" s="710"/>
      <c r="CRQ276" s="710"/>
      <c r="CRR276" s="710"/>
      <c r="CRS276" s="710"/>
      <c r="CRT276" s="710"/>
      <c r="CRU276" s="710"/>
      <c r="CRV276" s="710"/>
      <c r="CRW276" s="710"/>
      <c r="CRX276" s="710"/>
      <c r="CRY276" s="710"/>
      <c r="CRZ276" s="710"/>
      <c r="CSA276" s="710"/>
      <c r="CSB276" s="710"/>
      <c r="CSC276" s="710"/>
      <c r="CSD276" s="710"/>
      <c r="CSE276" s="710"/>
      <c r="CSF276" s="710"/>
      <c r="CSG276" s="710"/>
      <c r="CSH276" s="710"/>
      <c r="CSI276" s="710"/>
      <c r="CSJ276" s="710"/>
      <c r="CSK276" s="710"/>
      <c r="CSL276" s="710"/>
      <c r="CSM276" s="710"/>
      <c r="CSN276" s="710"/>
      <c r="CSO276" s="710"/>
      <c r="CSP276" s="710"/>
      <c r="CSQ276" s="710"/>
      <c r="CSR276" s="710"/>
      <c r="CSS276" s="710"/>
      <c r="CST276" s="710"/>
      <c r="CSU276" s="710"/>
      <c r="CSV276" s="710"/>
      <c r="CSW276" s="710"/>
      <c r="CSX276" s="710"/>
      <c r="CSY276" s="710"/>
      <c r="CSZ276" s="710"/>
      <c r="CTA276" s="710"/>
      <c r="CTB276" s="710"/>
      <c r="CTC276" s="710"/>
      <c r="CTD276" s="710"/>
      <c r="CTE276" s="710"/>
      <c r="CTF276" s="710"/>
      <c r="CTG276" s="710"/>
      <c r="CTH276" s="710"/>
      <c r="CTI276" s="710"/>
      <c r="CTJ276" s="710"/>
      <c r="CTK276" s="710"/>
      <c r="CTL276" s="710"/>
      <c r="CTM276" s="710"/>
      <c r="CTN276" s="710"/>
      <c r="CTO276" s="710"/>
      <c r="CTP276" s="710"/>
      <c r="CTQ276" s="710"/>
      <c r="CTR276" s="710"/>
      <c r="CTS276" s="710"/>
      <c r="CTT276" s="710"/>
      <c r="CTU276" s="710"/>
      <c r="CTV276" s="710"/>
      <c r="CTW276" s="710"/>
      <c r="CTX276" s="710"/>
      <c r="CTY276" s="710"/>
      <c r="CTZ276" s="710"/>
      <c r="CUA276" s="710"/>
      <c r="CUB276" s="710"/>
      <c r="CUC276" s="710"/>
      <c r="CUD276" s="710"/>
      <c r="CUE276" s="710"/>
      <c r="CUF276" s="710"/>
      <c r="CUG276" s="710"/>
      <c r="CUH276" s="710"/>
      <c r="CUI276" s="710"/>
      <c r="CUJ276" s="710"/>
      <c r="CUK276" s="710"/>
      <c r="CUL276" s="710"/>
      <c r="CUM276" s="710"/>
      <c r="CUN276" s="710"/>
      <c r="CUO276" s="710"/>
      <c r="CUP276" s="710"/>
      <c r="CUQ276" s="710"/>
      <c r="CUR276" s="710"/>
      <c r="CUS276" s="710"/>
      <c r="CUT276" s="710"/>
      <c r="CUU276" s="710"/>
      <c r="CUV276" s="710"/>
      <c r="CUW276" s="710"/>
      <c r="CUX276" s="710"/>
      <c r="CUY276" s="710"/>
      <c r="CUZ276" s="710"/>
      <c r="CVA276" s="710"/>
      <c r="CVB276" s="710"/>
      <c r="CVC276" s="710"/>
      <c r="CVD276" s="710"/>
      <c r="CVE276" s="710"/>
      <c r="CVF276" s="710"/>
      <c r="CVG276" s="710"/>
      <c r="CVH276" s="710"/>
      <c r="CVI276" s="710"/>
      <c r="CVJ276" s="710"/>
      <c r="CVK276" s="710"/>
      <c r="CVL276" s="710"/>
      <c r="CVM276" s="710"/>
      <c r="CVN276" s="710"/>
      <c r="CVO276" s="710"/>
      <c r="CVP276" s="710"/>
      <c r="CVQ276" s="710"/>
      <c r="CVR276" s="710"/>
      <c r="CVS276" s="710"/>
      <c r="CVT276" s="710"/>
      <c r="CVU276" s="710"/>
      <c r="CVV276" s="710"/>
      <c r="CVW276" s="710"/>
      <c r="CVX276" s="710"/>
      <c r="CVY276" s="710"/>
      <c r="CVZ276" s="710"/>
      <c r="CWA276" s="710"/>
      <c r="CWB276" s="710"/>
      <c r="CWC276" s="710"/>
      <c r="CWD276" s="710"/>
      <c r="CWE276" s="710"/>
      <c r="CWF276" s="710"/>
      <c r="CWG276" s="710"/>
      <c r="CWH276" s="710"/>
      <c r="CWI276" s="710"/>
      <c r="CWJ276" s="710"/>
      <c r="CWK276" s="710"/>
      <c r="CWL276" s="710"/>
      <c r="CWM276" s="710"/>
      <c r="CWN276" s="710"/>
      <c r="CWO276" s="710"/>
      <c r="CWP276" s="710"/>
      <c r="CWQ276" s="710"/>
      <c r="CWR276" s="710"/>
      <c r="CWS276" s="710"/>
      <c r="CWT276" s="710"/>
      <c r="CWU276" s="710"/>
      <c r="CWV276" s="710"/>
      <c r="CWW276" s="710"/>
      <c r="CWX276" s="710"/>
      <c r="CWY276" s="710"/>
      <c r="CWZ276" s="710"/>
      <c r="CXA276" s="710"/>
      <c r="CXB276" s="710"/>
      <c r="CXC276" s="710"/>
      <c r="CXD276" s="710"/>
      <c r="CXE276" s="710"/>
      <c r="CXF276" s="710"/>
      <c r="CXG276" s="710"/>
      <c r="CXH276" s="710"/>
      <c r="CXI276" s="710"/>
      <c r="CXJ276" s="710"/>
      <c r="CXK276" s="710"/>
      <c r="CXL276" s="710"/>
      <c r="CXM276" s="710"/>
      <c r="CXN276" s="710"/>
      <c r="CXO276" s="710"/>
      <c r="CXP276" s="710"/>
      <c r="CXQ276" s="710"/>
      <c r="CXR276" s="710"/>
      <c r="CXS276" s="710"/>
      <c r="CXT276" s="710"/>
      <c r="CXU276" s="710"/>
      <c r="CXV276" s="710"/>
      <c r="CXW276" s="710"/>
      <c r="CXX276" s="710"/>
      <c r="CXY276" s="710"/>
      <c r="CXZ276" s="710"/>
      <c r="CYA276" s="710"/>
      <c r="CYB276" s="710"/>
      <c r="CYC276" s="710"/>
      <c r="CYD276" s="710"/>
      <c r="CYE276" s="710"/>
      <c r="CYF276" s="710"/>
      <c r="CYG276" s="710"/>
      <c r="CYH276" s="710"/>
      <c r="CYI276" s="710"/>
      <c r="CYJ276" s="710"/>
      <c r="CYK276" s="710"/>
      <c r="CYL276" s="710"/>
      <c r="CYM276" s="710"/>
      <c r="CYN276" s="710"/>
      <c r="CYO276" s="710"/>
      <c r="CYP276" s="710"/>
      <c r="CYQ276" s="710"/>
      <c r="CYR276" s="710"/>
      <c r="CYS276" s="710"/>
      <c r="CYT276" s="710"/>
      <c r="CYU276" s="710"/>
      <c r="CYV276" s="710"/>
      <c r="CYW276" s="710"/>
      <c r="CYX276" s="710"/>
      <c r="CYY276" s="710"/>
      <c r="CYZ276" s="710"/>
      <c r="CZA276" s="710"/>
      <c r="CZB276" s="710"/>
      <c r="CZC276" s="710"/>
      <c r="CZD276" s="710"/>
      <c r="CZE276" s="710"/>
      <c r="CZF276" s="710"/>
      <c r="CZG276" s="710"/>
      <c r="CZH276" s="710"/>
      <c r="CZI276" s="710"/>
      <c r="CZJ276" s="710"/>
      <c r="CZK276" s="710"/>
      <c r="CZL276" s="710"/>
      <c r="CZM276" s="710"/>
      <c r="CZN276" s="710"/>
      <c r="CZO276" s="710"/>
      <c r="CZP276" s="710"/>
      <c r="CZQ276" s="710"/>
      <c r="CZR276" s="710"/>
      <c r="CZS276" s="710"/>
      <c r="CZT276" s="710"/>
      <c r="CZU276" s="710"/>
      <c r="CZV276" s="710"/>
      <c r="CZW276" s="710"/>
      <c r="CZX276" s="710"/>
      <c r="CZY276" s="710"/>
      <c r="CZZ276" s="710"/>
      <c r="DAA276" s="710"/>
      <c r="DAB276" s="710"/>
      <c r="DAC276" s="710"/>
      <c r="DAD276" s="710"/>
      <c r="DAE276" s="710"/>
      <c r="DAF276" s="710"/>
      <c r="DAG276" s="710"/>
      <c r="DAH276" s="710"/>
      <c r="DAI276" s="710"/>
      <c r="DAJ276" s="710"/>
      <c r="DAK276" s="710"/>
      <c r="DAL276" s="710"/>
      <c r="DAM276" s="710"/>
      <c r="DAN276" s="710"/>
      <c r="DAO276" s="710"/>
      <c r="DAP276" s="710"/>
      <c r="DAQ276" s="710"/>
      <c r="DAR276" s="710"/>
      <c r="DAS276" s="710"/>
      <c r="DAT276" s="710"/>
      <c r="DAU276" s="710"/>
      <c r="DAV276" s="710"/>
      <c r="DAW276" s="710"/>
      <c r="DAX276" s="710"/>
      <c r="DAY276" s="710"/>
      <c r="DAZ276" s="710"/>
      <c r="DBA276" s="710"/>
      <c r="DBB276" s="710"/>
      <c r="DBC276" s="710"/>
      <c r="DBD276" s="710"/>
      <c r="DBE276" s="710"/>
      <c r="DBF276" s="710"/>
      <c r="DBG276" s="710"/>
      <c r="DBH276" s="710"/>
      <c r="DBI276" s="710"/>
      <c r="DBJ276" s="710"/>
      <c r="DBK276" s="710"/>
      <c r="DBL276" s="710"/>
      <c r="DBM276" s="710"/>
      <c r="DBN276" s="710"/>
      <c r="DBO276" s="710"/>
      <c r="DBP276" s="710"/>
      <c r="DBQ276" s="710"/>
      <c r="DBR276" s="710"/>
      <c r="DBS276" s="710"/>
      <c r="DBT276" s="710"/>
      <c r="DBU276" s="710"/>
      <c r="DBV276" s="710"/>
      <c r="DBW276" s="710"/>
      <c r="DBX276" s="710"/>
      <c r="DBY276" s="710"/>
      <c r="DBZ276" s="710"/>
      <c r="DCA276" s="710"/>
      <c r="DCB276" s="710"/>
      <c r="DCC276" s="710"/>
      <c r="DCD276" s="710"/>
      <c r="DCE276" s="710"/>
      <c r="DCF276" s="710"/>
      <c r="DCG276" s="710"/>
      <c r="DCH276" s="710"/>
      <c r="DCI276" s="710"/>
      <c r="DCJ276" s="710"/>
      <c r="DCK276" s="710"/>
      <c r="DCL276" s="710"/>
      <c r="DCM276" s="710"/>
      <c r="DCN276" s="710"/>
      <c r="DCO276" s="710"/>
      <c r="DCP276" s="710"/>
      <c r="DCQ276" s="710"/>
      <c r="DCR276" s="710"/>
      <c r="DCS276" s="710"/>
      <c r="DCT276" s="710"/>
      <c r="DCU276" s="710"/>
      <c r="DCV276" s="710"/>
      <c r="DCW276" s="710"/>
      <c r="DCX276" s="710"/>
      <c r="DCY276" s="710"/>
      <c r="DCZ276" s="710"/>
      <c r="DDA276" s="710"/>
      <c r="DDB276" s="710"/>
      <c r="DDC276" s="710"/>
      <c r="DDD276" s="710"/>
      <c r="DDE276" s="710"/>
      <c r="DDF276" s="710"/>
      <c r="DDG276" s="710"/>
      <c r="DDH276" s="710"/>
      <c r="DDI276" s="710"/>
      <c r="DDJ276" s="710"/>
      <c r="DDK276" s="710"/>
      <c r="DDL276" s="710"/>
      <c r="DDM276" s="710"/>
      <c r="DDN276" s="710"/>
      <c r="DDO276" s="710"/>
      <c r="DDP276" s="710"/>
      <c r="DDQ276" s="710"/>
      <c r="DDR276" s="710"/>
      <c r="DDS276" s="710"/>
      <c r="DDT276" s="710"/>
      <c r="DDU276" s="710"/>
      <c r="DDV276" s="710"/>
      <c r="DDW276" s="710"/>
      <c r="DDX276" s="710"/>
      <c r="DDY276" s="710"/>
      <c r="DDZ276" s="710"/>
      <c r="DEA276" s="710"/>
      <c r="DEB276" s="710"/>
      <c r="DEC276" s="710"/>
      <c r="DED276" s="710"/>
      <c r="DEE276" s="710"/>
      <c r="DEF276" s="710"/>
      <c r="DEG276" s="710"/>
      <c r="DEH276" s="710"/>
      <c r="DEI276" s="710"/>
      <c r="DEJ276" s="710"/>
      <c r="DEK276" s="710"/>
      <c r="DEL276" s="710"/>
      <c r="DEM276" s="710"/>
      <c r="DEN276" s="710"/>
      <c r="DEO276" s="710"/>
      <c r="DEP276" s="710"/>
      <c r="DEQ276" s="710"/>
      <c r="DER276" s="710"/>
      <c r="DES276" s="710"/>
      <c r="DET276" s="710"/>
      <c r="DEU276" s="710"/>
      <c r="DEV276" s="710"/>
      <c r="DEW276" s="710"/>
      <c r="DEX276" s="710"/>
      <c r="DEY276" s="710"/>
      <c r="DEZ276" s="710"/>
      <c r="DFA276" s="710"/>
      <c r="DFB276" s="710"/>
      <c r="DFC276" s="710"/>
      <c r="DFD276" s="710"/>
      <c r="DFE276" s="710"/>
      <c r="DFF276" s="710"/>
      <c r="DFG276" s="710"/>
      <c r="DFH276" s="710"/>
      <c r="DFI276" s="710"/>
      <c r="DFJ276" s="710"/>
      <c r="DFK276" s="710"/>
      <c r="DFL276" s="710"/>
      <c r="DFM276" s="710"/>
      <c r="DFN276" s="710"/>
      <c r="DFO276" s="710"/>
      <c r="DFP276" s="710"/>
      <c r="DFQ276" s="710"/>
      <c r="DFR276" s="710"/>
      <c r="DFS276" s="710"/>
      <c r="DFT276" s="710"/>
      <c r="DFU276" s="710"/>
      <c r="DFV276" s="710"/>
      <c r="DFW276" s="710"/>
      <c r="DFX276" s="710"/>
      <c r="DFY276" s="710"/>
      <c r="DFZ276" s="710"/>
      <c r="DGA276" s="710"/>
      <c r="DGB276" s="710"/>
      <c r="DGC276" s="710"/>
      <c r="DGD276" s="710"/>
      <c r="DGE276" s="710"/>
      <c r="DGF276" s="710"/>
      <c r="DGG276" s="710"/>
      <c r="DGH276" s="710"/>
      <c r="DGI276" s="710"/>
      <c r="DGJ276" s="710"/>
      <c r="DGK276" s="710"/>
      <c r="DGL276" s="710"/>
      <c r="DGM276" s="710"/>
      <c r="DGN276" s="710"/>
      <c r="DGO276" s="710"/>
      <c r="DGP276" s="710"/>
      <c r="DGQ276" s="710"/>
      <c r="DGR276" s="710"/>
      <c r="DGS276" s="710"/>
      <c r="DGT276" s="710"/>
      <c r="DGU276" s="710"/>
      <c r="DGV276" s="710"/>
      <c r="DGW276" s="710"/>
      <c r="DGX276" s="710"/>
      <c r="DGY276" s="710"/>
      <c r="DGZ276" s="710"/>
      <c r="DHA276" s="710"/>
      <c r="DHB276" s="710"/>
      <c r="DHC276" s="710"/>
      <c r="DHD276" s="710"/>
      <c r="DHE276" s="710"/>
      <c r="DHF276" s="710"/>
      <c r="DHG276" s="710"/>
      <c r="DHH276" s="710"/>
      <c r="DHI276" s="710"/>
      <c r="DHJ276" s="710"/>
      <c r="DHK276" s="710"/>
      <c r="DHL276" s="710"/>
      <c r="DHM276" s="710"/>
      <c r="DHN276" s="710"/>
      <c r="DHO276" s="710"/>
      <c r="DHP276" s="710"/>
      <c r="DHQ276" s="710"/>
      <c r="DHR276" s="710"/>
      <c r="DHS276" s="710"/>
      <c r="DHT276" s="710"/>
      <c r="DHU276" s="710"/>
      <c r="DHV276" s="710"/>
      <c r="DHW276" s="710"/>
      <c r="DHX276" s="710"/>
      <c r="DHY276" s="710"/>
      <c r="DHZ276" s="710"/>
      <c r="DIA276" s="710"/>
      <c r="DIB276" s="710"/>
      <c r="DIC276" s="710"/>
      <c r="DID276" s="710"/>
      <c r="DIE276" s="710"/>
      <c r="DIF276" s="710"/>
      <c r="DIG276" s="710"/>
      <c r="DIH276" s="710"/>
      <c r="DII276" s="710"/>
      <c r="DIJ276" s="710"/>
      <c r="DIK276" s="710"/>
      <c r="DIL276" s="710"/>
      <c r="DIM276" s="710"/>
      <c r="DIN276" s="710"/>
      <c r="DIO276" s="710"/>
      <c r="DIP276" s="710"/>
      <c r="DIQ276" s="710"/>
      <c r="DIR276" s="710"/>
      <c r="DIS276" s="710"/>
      <c r="DIT276" s="710"/>
      <c r="DIU276" s="710"/>
      <c r="DIV276" s="710"/>
      <c r="DIW276" s="710"/>
      <c r="DIX276" s="710"/>
      <c r="DIY276" s="710"/>
      <c r="DIZ276" s="710"/>
      <c r="DJA276" s="710"/>
      <c r="DJB276" s="710"/>
      <c r="DJC276" s="710"/>
      <c r="DJD276" s="710"/>
      <c r="DJE276" s="710"/>
      <c r="DJF276" s="710"/>
      <c r="DJG276" s="710"/>
      <c r="DJH276" s="710"/>
      <c r="DJI276" s="710"/>
      <c r="DJJ276" s="710"/>
      <c r="DJK276" s="710"/>
      <c r="DJL276" s="710"/>
      <c r="DJM276" s="710"/>
      <c r="DJN276" s="710"/>
      <c r="DJO276" s="710"/>
      <c r="DJP276" s="710"/>
      <c r="DJQ276" s="710"/>
      <c r="DJR276" s="710"/>
      <c r="DJS276" s="710"/>
      <c r="DJT276" s="710"/>
      <c r="DJU276" s="710"/>
      <c r="DJV276" s="710"/>
      <c r="DJW276" s="710"/>
      <c r="DJX276" s="710"/>
      <c r="DJY276" s="710"/>
      <c r="DJZ276" s="710"/>
      <c r="DKA276" s="710"/>
      <c r="DKB276" s="710"/>
      <c r="DKC276" s="710"/>
      <c r="DKD276" s="710"/>
      <c r="DKE276" s="710"/>
      <c r="DKF276" s="710"/>
      <c r="DKG276" s="710"/>
      <c r="DKH276" s="710"/>
      <c r="DKI276" s="710"/>
      <c r="DKJ276" s="710"/>
      <c r="DKK276" s="710"/>
      <c r="DKL276" s="710"/>
      <c r="DKM276" s="710"/>
      <c r="DKN276" s="710"/>
      <c r="DKO276" s="710"/>
      <c r="DKP276" s="710"/>
      <c r="DKQ276" s="710"/>
      <c r="DKR276" s="710"/>
      <c r="DKS276" s="710"/>
      <c r="DKT276" s="710"/>
      <c r="DKU276" s="710"/>
      <c r="DKV276" s="710"/>
      <c r="DKW276" s="710"/>
      <c r="DKX276" s="710"/>
      <c r="DKY276" s="710"/>
      <c r="DKZ276" s="710"/>
      <c r="DLA276" s="710"/>
      <c r="DLB276" s="710"/>
      <c r="DLC276" s="710"/>
      <c r="DLD276" s="710"/>
      <c r="DLE276" s="710"/>
      <c r="DLF276" s="710"/>
      <c r="DLG276" s="710"/>
      <c r="DLH276" s="710"/>
      <c r="DLI276" s="710"/>
      <c r="DLJ276" s="710"/>
      <c r="DLK276" s="710"/>
      <c r="DLL276" s="710"/>
      <c r="DLM276" s="710"/>
      <c r="DLN276" s="710"/>
      <c r="DLO276" s="710"/>
      <c r="DLP276" s="710"/>
      <c r="DLQ276" s="710"/>
      <c r="DLR276" s="710"/>
      <c r="DLS276" s="710"/>
      <c r="DLT276" s="710"/>
      <c r="DLU276" s="710"/>
      <c r="DLV276" s="710"/>
      <c r="DLW276" s="710"/>
      <c r="DLX276" s="710"/>
      <c r="DLY276" s="710"/>
      <c r="DLZ276" s="710"/>
      <c r="DMA276" s="710"/>
      <c r="DMB276" s="710"/>
      <c r="DMC276" s="710"/>
      <c r="DMD276" s="710"/>
      <c r="DME276" s="710"/>
      <c r="DMF276" s="710"/>
      <c r="DMG276" s="710"/>
      <c r="DMH276" s="710"/>
      <c r="DMI276" s="710"/>
      <c r="DMJ276" s="710"/>
      <c r="DMK276" s="710"/>
      <c r="DML276" s="710"/>
      <c r="DMM276" s="710"/>
      <c r="DMN276" s="710"/>
      <c r="DMO276" s="710"/>
      <c r="DMP276" s="710"/>
      <c r="DMQ276" s="710"/>
      <c r="DMR276" s="710"/>
      <c r="DMS276" s="710"/>
      <c r="DMT276" s="710"/>
      <c r="DMU276" s="710"/>
      <c r="DMV276" s="710"/>
      <c r="DMW276" s="710"/>
      <c r="DMX276" s="710"/>
      <c r="DMY276" s="710"/>
      <c r="DMZ276" s="710"/>
      <c r="DNA276" s="710"/>
      <c r="DNB276" s="710"/>
      <c r="DNC276" s="710"/>
      <c r="DND276" s="710"/>
      <c r="DNE276" s="710"/>
      <c r="DNF276" s="710"/>
      <c r="DNG276" s="710"/>
      <c r="DNH276" s="710"/>
      <c r="DNI276" s="710"/>
      <c r="DNJ276" s="710"/>
      <c r="DNK276" s="710"/>
      <c r="DNL276" s="710"/>
      <c r="DNM276" s="710"/>
      <c r="DNN276" s="710"/>
      <c r="DNO276" s="710"/>
      <c r="DNP276" s="710"/>
      <c r="DNQ276" s="710"/>
      <c r="DNR276" s="710"/>
      <c r="DNS276" s="710"/>
      <c r="DNT276" s="710"/>
      <c r="DNU276" s="710"/>
      <c r="DNV276" s="710"/>
      <c r="DNW276" s="710"/>
      <c r="DNX276" s="710"/>
      <c r="DNY276" s="710"/>
      <c r="DNZ276" s="710"/>
      <c r="DOA276" s="710"/>
      <c r="DOB276" s="710"/>
      <c r="DOC276" s="710"/>
      <c r="DOD276" s="710"/>
      <c r="DOE276" s="710"/>
      <c r="DOF276" s="710"/>
      <c r="DOG276" s="710"/>
      <c r="DOH276" s="710"/>
      <c r="DOI276" s="710"/>
      <c r="DOJ276" s="710"/>
      <c r="DOK276" s="710"/>
      <c r="DOL276" s="710"/>
      <c r="DOM276" s="710"/>
      <c r="DON276" s="710"/>
      <c r="DOO276" s="710"/>
      <c r="DOP276" s="710"/>
      <c r="DOQ276" s="710"/>
      <c r="DOR276" s="710"/>
      <c r="DOS276" s="710"/>
      <c r="DOT276" s="710"/>
      <c r="DOU276" s="710"/>
      <c r="DOV276" s="710"/>
      <c r="DOW276" s="710"/>
      <c r="DOX276" s="710"/>
      <c r="DOY276" s="710"/>
      <c r="DOZ276" s="710"/>
      <c r="DPA276" s="710"/>
      <c r="DPB276" s="710"/>
      <c r="DPC276" s="710"/>
      <c r="DPD276" s="710"/>
      <c r="DPE276" s="710"/>
      <c r="DPF276" s="710"/>
      <c r="DPG276" s="710"/>
      <c r="DPH276" s="710"/>
      <c r="DPI276" s="710"/>
      <c r="DPJ276" s="710"/>
      <c r="DPK276" s="710"/>
      <c r="DPL276" s="710"/>
      <c r="DPM276" s="710"/>
      <c r="DPN276" s="710"/>
      <c r="DPO276" s="710"/>
      <c r="DPP276" s="710"/>
      <c r="DPQ276" s="710"/>
      <c r="DPR276" s="710"/>
      <c r="DPS276" s="710"/>
      <c r="DPT276" s="710"/>
      <c r="DPU276" s="710"/>
      <c r="DPV276" s="710"/>
      <c r="DPW276" s="710"/>
      <c r="DPX276" s="710"/>
      <c r="DPY276" s="710"/>
      <c r="DPZ276" s="710"/>
      <c r="DQA276" s="710"/>
      <c r="DQB276" s="710"/>
      <c r="DQC276" s="710"/>
      <c r="DQD276" s="710"/>
      <c r="DQE276" s="710"/>
      <c r="DQF276" s="710"/>
      <c r="DQG276" s="710"/>
      <c r="DQH276" s="710"/>
      <c r="DQI276" s="710"/>
      <c r="DQJ276" s="710"/>
      <c r="DQK276" s="710"/>
      <c r="DQL276" s="710"/>
      <c r="DQM276" s="710"/>
      <c r="DQN276" s="710"/>
      <c r="DQO276" s="710"/>
      <c r="DQP276" s="710"/>
      <c r="DQQ276" s="710"/>
      <c r="DQR276" s="710"/>
      <c r="DQS276" s="710"/>
      <c r="DQT276" s="710"/>
      <c r="DQU276" s="710"/>
      <c r="DQV276" s="710"/>
      <c r="DQW276" s="710"/>
      <c r="DQX276" s="710"/>
      <c r="DQY276" s="710"/>
      <c r="DQZ276" s="710"/>
      <c r="DRA276" s="710"/>
      <c r="DRB276" s="710"/>
      <c r="DRC276" s="710"/>
      <c r="DRD276" s="710"/>
      <c r="DRE276" s="710"/>
      <c r="DRF276" s="710"/>
      <c r="DRG276" s="710"/>
      <c r="DRH276" s="710"/>
      <c r="DRI276" s="710"/>
      <c r="DRJ276" s="710"/>
      <c r="DRK276" s="710"/>
      <c r="DRL276" s="710"/>
      <c r="DRM276" s="710"/>
      <c r="DRN276" s="710"/>
      <c r="DRO276" s="710"/>
      <c r="DRP276" s="710"/>
      <c r="DRQ276" s="710"/>
      <c r="DRR276" s="710"/>
      <c r="DRS276" s="710"/>
      <c r="DRT276" s="710"/>
      <c r="DRU276" s="710"/>
      <c r="DRV276" s="710"/>
      <c r="DRW276" s="710"/>
      <c r="DRX276" s="710"/>
      <c r="DRY276" s="710"/>
      <c r="DRZ276" s="710"/>
      <c r="DSA276" s="710"/>
      <c r="DSB276" s="710"/>
      <c r="DSC276" s="710"/>
      <c r="DSD276" s="710"/>
      <c r="DSE276" s="710"/>
      <c r="DSF276" s="710"/>
      <c r="DSG276" s="710"/>
      <c r="DSH276" s="710"/>
      <c r="DSI276" s="710"/>
      <c r="DSJ276" s="710"/>
      <c r="DSK276" s="710"/>
      <c r="DSL276" s="710"/>
      <c r="DSM276" s="710"/>
      <c r="DSN276" s="710"/>
      <c r="DSO276" s="710"/>
      <c r="DSP276" s="710"/>
      <c r="DSQ276" s="710"/>
      <c r="DSR276" s="710"/>
      <c r="DSS276" s="710"/>
      <c r="DST276" s="710"/>
      <c r="DSU276" s="710"/>
      <c r="DSV276" s="710"/>
      <c r="DSW276" s="710"/>
      <c r="DSX276" s="710"/>
      <c r="DSY276" s="710"/>
      <c r="DSZ276" s="710"/>
      <c r="DTA276" s="710"/>
      <c r="DTB276" s="710"/>
      <c r="DTC276" s="710"/>
      <c r="DTD276" s="710"/>
      <c r="DTE276" s="710"/>
      <c r="DTF276" s="710"/>
      <c r="DTG276" s="710"/>
      <c r="DTH276" s="710"/>
      <c r="DTI276" s="710"/>
      <c r="DTJ276" s="710"/>
      <c r="DTK276" s="710"/>
      <c r="DTL276" s="710"/>
      <c r="DTM276" s="710"/>
      <c r="DTN276" s="710"/>
      <c r="DTO276" s="710"/>
      <c r="DTP276" s="710"/>
      <c r="DTQ276" s="710"/>
      <c r="DTR276" s="710"/>
      <c r="DTS276" s="710"/>
      <c r="DTT276" s="710"/>
      <c r="DTU276" s="710"/>
      <c r="DTV276" s="710"/>
      <c r="DTW276" s="710"/>
      <c r="DTX276" s="710"/>
      <c r="DTY276" s="710"/>
      <c r="DTZ276" s="710"/>
      <c r="DUA276" s="710"/>
      <c r="DUB276" s="710"/>
      <c r="DUC276" s="710"/>
      <c r="DUD276" s="710"/>
      <c r="DUE276" s="710"/>
      <c r="DUF276" s="710"/>
      <c r="DUG276" s="710"/>
      <c r="DUH276" s="710"/>
      <c r="DUI276" s="710"/>
      <c r="DUJ276" s="710"/>
      <c r="DUK276" s="710"/>
      <c r="DUL276" s="710"/>
      <c r="DUM276" s="710"/>
      <c r="DUN276" s="710"/>
      <c r="DUO276" s="710"/>
      <c r="DUP276" s="710"/>
      <c r="DUQ276" s="710"/>
      <c r="DUR276" s="710"/>
      <c r="DUS276" s="710"/>
      <c r="DUT276" s="710"/>
      <c r="DUU276" s="710"/>
      <c r="DUV276" s="710"/>
      <c r="DUW276" s="710"/>
      <c r="DUX276" s="710"/>
      <c r="DUY276" s="710"/>
      <c r="DUZ276" s="710"/>
      <c r="DVA276" s="710"/>
      <c r="DVB276" s="710"/>
      <c r="DVC276" s="710"/>
      <c r="DVD276" s="710"/>
      <c r="DVE276" s="710"/>
      <c r="DVF276" s="710"/>
      <c r="DVG276" s="710"/>
      <c r="DVH276" s="710"/>
      <c r="DVI276" s="710"/>
      <c r="DVJ276" s="710"/>
      <c r="DVK276" s="710"/>
      <c r="DVL276" s="710"/>
      <c r="DVM276" s="710"/>
      <c r="DVN276" s="710"/>
      <c r="DVO276" s="710"/>
      <c r="DVP276" s="710"/>
      <c r="DVQ276" s="710"/>
      <c r="DVR276" s="710"/>
      <c r="DVS276" s="710"/>
      <c r="DVT276" s="710"/>
      <c r="DVU276" s="710"/>
      <c r="DVV276" s="710"/>
      <c r="DVW276" s="710"/>
      <c r="DVX276" s="710"/>
      <c r="DVY276" s="710"/>
      <c r="DVZ276" s="710"/>
      <c r="DWA276" s="710"/>
      <c r="DWB276" s="710"/>
      <c r="DWC276" s="710"/>
      <c r="DWD276" s="710"/>
      <c r="DWE276" s="710"/>
      <c r="DWF276" s="710"/>
      <c r="DWG276" s="710"/>
      <c r="DWH276" s="710"/>
      <c r="DWI276" s="710"/>
      <c r="DWJ276" s="710"/>
      <c r="DWK276" s="710"/>
      <c r="DWL276" s="710"/>
      <c r="DWM276" s="710"/>
      <c r="DWN276" s="710"/>
      <c r="DWO276" s="710"/>
      <c r="DWP276" s="710"/>
      <c r="DWQ276" s="710"/>
      <c r="DWR276" s="710"/>
      <c r="DWS276" s="710"/>
      <c r="DWT276" s="710"/>
      <c r="DWU276" s="710"/>
      <c r="DWV276" s="710"/>
      <c r="DWW276" s="710"/>
      <c r="DWX276" s="710"/>
      <c r="DWY276" s="710"/>
      <c r="DWZ276" s="710"/>
      <c r="DXA276" s="710"/>
      <c r="DXB276" s="710"/>
      <c r="DXC276" s="710"/>
      <c r="DXD276" s="710"/>
      <c r="DXE276" s="710"/>
      <c r="DXF276" s="710"/>
      <c r="DXG276" s="710"/>
      <c r="DXH276" s="710"/>
      <c r="DXI276" s="710"/>
      <c r="DXJ276" s="710"/>
      <c r="DXK276" s="710"/>
      <c r="DXL276" s="710"/>
      <c r="DXM276" s="710"/>
      <c r="DXN276" s="710"/>
      <c r="DXO276" s="710"/>
      <c r="DXP276" s="710"/>
      <c r="DXQ276" s="710"/>
      <c r="DXR276" s="710"/>
      <c r="DXS276" s="710"/>
      <c r="DXT276" s="710"/>
      <c r="DXU276" s="710"/>
      <c r="DXV276" s="710"/>
      <c r="DXW276" s="710"/>
      <c r="DXX276" s="710"/>
      <c r="DXY276" s="710"/>
      <c r="DXZ276" s="710"/>
      <c r="DYA276" s="710"/>
      <c r="DYB276" s="710"/>
      <c r="DYC276" s="710"/>
      <c r="DYD276" s="710"/>
      <c r="DYE276" s="710"/>
      <c r="DYF276" s="710"/>
      <c r="DYG276" s="710"/>
      <c r="DYH276" s="710"/>
      <c r="DYI276" s="710"/>
      <c r="DYJ276" s="710"/>
      <c r="DYK276" s="710"/>
      <c r="DYL276" s="710"/>
      <c r="DYM276" s="710"/>
      <c r="DYN276" s="710"/>
      <c r="DYO276" s="710"/>
      <c r="DYP276" s="710"/>
      <c r="DYQ276" s="710"/>
      <c r="DYR276" s="710"/>
      <c r="DYS276" s="710"/>
      <c r="DYT276" s="710"/>
      <c r="DYU276" s="710"/>
      <c r="DYV276" s="710"/>
      <c r="DYW276" s="710"/>
      <c r="DYX276" s="710"/>
      <c r="DYY276" s="710"/>
      <c r="DYZ276" s="710"/>
      <c r="DZA276" s="710"/>
      <c r="DZB276" s="710"/>
      <c r="DZC276" s="710"/>
      <c r="DZD276" s="710"/>
      <c r="DZE276" s="710"/>
      <c r="DZF276" s="710"/>
      <c r="DZG276" s="710"/>
      <c r="DZH276" s="710"/>
      <c r="DZI276" s="710"/>
      <c r="DZJ276" s="710"/>
      <c r="DZK276" s="710"/>
      <c r="DZL276" s="710"/>
      <c r="DZM276" s="710"/>
      <c r="DZN276" s="710"/>
      <c r="DZO276" s="710"/>
      <c r="DZP276" s="710"/>
      <c r="DZQ276" s="710"/>
      <c r="DZR276" s="710"/>
      <c r="DZS276" s="710"/>
      <c r="DZT276" s="710"/>
      <c r="DZU276" s="710"/>
      <c r="DZV276" s="710"/>
      <c r="DZW276" s="710"/>
      <c r="DZX276" s="710"/>
      <c r="DZY276" s="710"/>
      <c r="DZZ276" s="710"/>
      <c r="EAA276" s="710"/>
      <c r="EAB276" s="710"/>
      <c r="EAC276" s="710"/>
      <c r="EAD276" s="710"/>
      <c r="EAE276" s="710"/>
      <c r="EAF276" s="710"/>
      <c r="EAG276" s="710"/>
      <c r="EAH276" s="710"/>
      <c r="EAI276" s="710"/>
      <c r="EAJ276" s="710"/>
      <c r="EAK276" s="710"/>
      <c r="EAL276" s="710"/>
      <c r="EAM276" s="710"/>
      <c r="EAN276" s="710"/>
      <c r="EAO276" s="710"/>
      <c r="EAP276" s="710"/>
      <c r="EAQ276" s="710"/>
      <c r="EAR276" s="710"/>
      <c r="EAS276" s="710"/>
      <c r="EAT276" s="710"/>
      <c r="EAU276" s="710"/>
      <c r="EAV276" s="710"/>
      <c r="EAW276" s="710"/>
      <c r="EAX276" s="710"/>
      <c r="EAY276" s="710"/>
      <c r="EAZ276" s="710"/>
      <c r="EBA276" s="710"/>
      <c r="EBB276" s="710"/>
      <c r="EBC276" s="710"/>
      <c r="EBD276" s="710"/>
      <c r="EBE276" s="710"/>
      <c r="EBF276" s="710"/>
      <c r="EBG276" s="710"/>
      <c r="EBH276" s="710"/>
      <c r="EBI276" s="710"/>
      <c r="EBJ276" s="710"/>
      <c r="EBK276" s="710"/>
      <c r="EBL276" s="710"/>
      <c r="EBM276" s="710"/>
      <c r="EBN276" s="710"/>
      <c r="EBO276" s="710"/>
      <c r="EBP276" s="710"/>
      <c r="EBQ276" s="710"/>
      <c r="EBR276" s="710"/>
      <c r="EBS276" s="710"/>
      <c r="EBT276" s="710"/>
      <c r="EBU276" s="710"/>
      <c r="EBV276" s="710"/>
      <c r="EBW276" s="710"/>
      <c r="EBX276" s="710"/>
      <c r="EBY276" s="710"/>
      <c r="EBZ276" s="710"/>
      <c r="ECA276" s="710"/>
      <c r="ECB276" s="710"/>
      <c r="ECC276" s="710"/>
      <c r="ECD276" s="710"/>
      <c r="ECE276" s="710"/>
      <c r="ECF276" s="710"/>
      <c r="ECG276" s="710"/>
      <c r="ECH276" s="710"/>
      <c r="ECI276" s="710"/>
      <c r="ECJ276" s="710"/>
      <c r="ECK276" s="710"/>
      <c r="ECL276" s="710"/>
      <c r="ECM276" s="710"/>
      <c r="ECN276" s="710"/>
      <c r="ECO276" s="710"/>
      <c r="ECP276" s="710"/>
      <c r="ECQ276" s="710"/>
      <c r="ECR276" s="710"/>
      <c r="ECS276" s="710"/>
      <c r="ECT276" s="710"/>
      <c r="ECU276" s="710"/>
      <c r="ECV276" s="710"/>
      <c r="ECW276" s="710"/>
      <c r="ECX276" s="710"/>
      <c r="ECY276" s="710"/>
      <c r="ECZ276" s="710"/>
      <c r="EDA276" s="710"/>
      <c r="EDB276" s="710"/>
      <c r="EDC276" s="710"/>
      <c r="EDD276" s="710"/>
      <c r="EDE276" s="710"/>
      <c r="EDF276" s="710"/>
      <c r="EDG276" s="710"/>
      <c r="EDH276" s="710"/>
      <c r="EDI276" s="710"/>
      <c r="EDJ276" s="710"/>
      <c r="EDK276" s="710"/>
      <c r="EDL276" s="710"/>
      <c r="EDM276" s="710"/>
      <c r="EDN276" s="710"/>
      <c r="EDO276" s="710"/>
      <c r="EDP276" s="710"/>
      <c r="EDQ276" s="710"/>
      <c r="EDR276" s="710"/>
      <c r="EDS276" s="710"/>
      <c r="EDT276" s="710"/>
      <c r="EDU276" s="710"/>
      <c r="EDV276" s="710"/>
      <c r="EDW276" s="710"/>
      <c r="EDX276" s="710"/>
      <c r="EDY276" s="710"/>
      <c r="EDZ276" s="710"/>
      <c r="EEA276" s="710"/>
      <c r="EEB276" s="710"/>
      <c r="EEC276" s="710"/>
      <c r="EED276" s="710"/>
      <c r="EEE276" s="710"/>
      <c r="EEF276" s="710"/>
      <c r="EEG276" s="710"/>
      <c r="EEH276" s="710"/>
      <c r="EEI276" s="710"/>
      <c r="EEJ276" s="710"/>
      <c r="EEK276" s="710"/>
      <c r="EEL276" s="710"/>
      <c r="EEM276" s="710"/>
      <c r="EEN276" s="710"/>
      <c r="EEO276" s="710"/>
      <c r="EEP276" s="710"/>
      <c r="EEQ276" s="710"/>
      <c r="EER276" s="710"/>
      <c r="EES276" s="710"/>
      <c r="EET276" s="710"/>
      <c r="EEU276" s="710"/>
      <c r="EEV276" s="710"/>
      <c r="EEW276" s="710"/>
      <c r="EEX276" s="710"/>
      <c r="EEY276" s="710"/>
      <c r="EEZ276" s="710"/>
      <c r="EFA276" s="710"/>
      <c r="EFB276" s="710"/>
      <c r="EFC276" s="710"/>
      <c r="EFD276" s="710"/>
      <c r="EFE276" s="710"/>
      <c r="EFF276" s="710"/>
      <c r="EFG276" s="710"/>
      <c r="EFH276" s="710"/>
      <c r="EFI276" s="710"/>
      <c r="EFJ276" s="710"/>
      <c r="EFK276" s="710"/>
      <c r="EFL276" s="710"/>
      <c r="EFM276" s="710"/>
      <c r="EFN276" s="710"/>
      <c r="EFO276" s="710"/>
      <c r="EFP276" s="710"/>
      <c r="EFQ276" s="710"/>
      <c r="EFR276" s="710"/>
      <c r="EFS276" s="710"/>
      <c r="EFT276" s="710"/>
      <c r="EFU276" s="710"/>
      <c r="EFV276" s="710"/>
      <c r="EFW276" s="710"/>
      <c r="EFX276" s="710"/>
      <c r="EFY276" s="710"/>
      <c r="EFZ276" s="710"/>
      <c r="EGA276" s="710"/>
      <c r="EGB276" s="710"/>
      <c r="EGC276" s="710"/>
      <c r="EGD276" s="710"/>
      <c r="EGE276" s="710"/>
      <c r="EGF276" s="710"/>
      <c r="EGG276" s="710"/>
      <c r="EGH276" s="710"/>
      <c r="EGI276" s="710"/>
      <c r="EGJ276" s="710"/>
      <c r="EGK276" s="710"/>
      <c r="EGL276" s="710"/>
      <c r="EGM276" s="710"/>
      <c r="EGN276" s="710"/>
      <c r="EGO276" s="710"/>
      <c r="EGP276" s="710"/>
      <c r="EGQ276" s="710"/>
      <c r="EGR276" s="710"/>
      <c r="EGS276" s="710"/>
      <c r="EGT276" s="710"/>
      <c r="EGU276" s="710"/>
      <c r="EGV276" s="710"/>
      <c r="EGW276" s="710"/>
      <c r="EGX276" s="710"/>
      <c r="EGY276" s="710"/>
      <c r="EGZ276" s="710"/>
      <c r="EHA276" s="710"/>
      <c r="EHB276" s="710"/>
      <c r="EHC276" s="710"/>
      <c r="EHD276" s="710"/>
      <c r="EHE276" s="710"/>
      <c r="EHF276" s="710"/>
      <c r="EHG276" s="710"/>
      <c r="EHH276" s="710"/>
      <c r="EHI276" s="710"/>
      <c r="EHJ276" s="710"/>
      <c r="EHK276" s="710"/>
      <c r="EHL276" s="710"/>
      <c r="EHM276" s="710"/>
      <c r="EHN276" s="710"/>
      <c r="EHO276" s="710"/>
      <c r="EHP276" s="710"/>
      <c r="EHQ276" s="710"/>
      <c r="EHR276" s="710"/>
      <c r="EHS276" s="710"/>
      <c r="EHT276" s="710"/>
      <c r="EHU276" s="710"/>
      <c r="EHV276" s="710"/>
      <c r="EHW276" s="710"/>
      <c r="EHX276" s="710"/>
      <c r="EHY276" s="710"/>
      <c r="EHZ276" s="710"/>
      <c r="EIA276" s="710"/>
      <c r="EIB276" s="710"/>
      <c r="EIC276" s="710"/>
      <c r="EID276" s="710"/>
      <c r="EIE276" s="710"/>
      <c r="EIF276" s="710"/>
      <c r="EIG276" s="710"/>
      <c r="EIH276" s="710"/>
      <c r="EII276" s="710"/>
      <c r="EIJ276" s="710"/>
      <c r="EIK276" s="710"/>
      <c r="EIL276" s="710"/>
      <c r="EIM276" s="710"/>
      <c r="EIN276" s="710"/>
      <c r="EIO276" s="710"/>
      <c r="EIP276" s="710"/>
      <c r="EIQ276" s="710"/>
      <c r="EIR276" s="710"/>
      <c r="EIS276" s="710"/>
      <c r="EIT276" s="710"/>
      <c r="EIU276" s="710"/>
      <c r="EIV276" s="710"/>
      <c r="EIW276" s="710"/>
      <c r="EIX276" s="710"/>
      <c r="EIY276" s="710"/>
      <c r="EIZ276" s="710"/>
      <c r="EJA276" s="710"/>
      <c r="EJB276" s="710"/>
      <c r="EJC276" s="710"/>
      <c r="EJD276" s="710"/>
      <c r="EJE276" s="710"/>
      <c r="EJF276" s="710"/>
      <c r="EJG276" s="710"/>
      <c r="EJH276" s="710"/>
      <c r="EJI276" s="710"/>
      <c r="EJJ276" s="710"/>
      <c r="EJK276" s="710"/>
      <c r="EJL276" s="710"/>
      <c r="EJM276" s="710"/>
      <c r="EJN276" s="710"/>
      <c r="EJO276" s="710"/>
      <c r="EJP276" s="710"/>
      <c r="EJQ276" s="710"/>
      <c r="EJR276" s="710"/>
      <c r="EJS276" s="710"/>
      <c r="EJT276" s="710"/>
      <c r="EJU276" s="710"/>
      <c r="EJV276" s="710"/>
      <c r="EJW276" s="710"/>
      <c r="EJX276" s="710"/>
      <c r="EJY276" s="710"/>
      <c r="EJZ276" s="710"/>
      <c r="EKA276" s="710"/>
      <c r="EKB276" s="710"/>
      <c r="EKC276" s="710"/>
      <c r="EKD276" s="710"/>
      <c r="EKE276" s="710"/>
      <c r="EKF276" s="710"/>
      <c r="EKG276" s="710"/>
      <c r="EKH276" s="710"/>
      <c r="EKI276" s="710"/>
      <c r="EKJ276" s="710"/>
      <c r="EKK276" s="710"/>
      <c r="EKL276" s="710"/>
      <c r="EKM276" s="710"/>
      <c r="EKN276" s="710"/>
      <c r="EKO276" s="710"/>
      <c r="EKP276" s="710"/>
      <c r="EKQ276" s="710"/>
      <c r="EKR276" s="710"/>
      <c r="EKS276" s="710"/>
      <c r="EKT276" s="710"/>
      <c r="EKU276" s="710"/>
      <c r="EKV276" s="710"/>
      <c r="EKW276" s="710"/>
      <c r="EKX276" s="710"/>
      <c r="EKY276" s="710"/>
      <c r="EKZ276" s="710"/>
      <c r="ELA276" s="710"/>
      <c r="ELB276" s="710"/>
      <c r="ELC276" s="710"/>
      <c r="ELD276" s="710"/>
      <c r="ELE276" s="710"/>
      <c r="ELF276" s="710"/>
      <c r="ELG276" s="710"/>
      <c r="ELH276" s="710"/>
      <c r="ELI276" s="710"/>
      <c r="ELJ276" s="710"/>
      <c r="ELK276" s="710"/>
      <c r="ELL276" s="710"/>
      <c r="ELM276" s="710"/>
      <c r="ELN276" s="710"/>
      <c r="ELO276" s="710"/>
      <c r="ELP276" s="710"/>
      <c r="ELQ276" s="710"/>
      <c r="ELR276" s="710"/>
      <c r="ELS276" s="710"/>
      <c r="ELT276" s="710"/>
      <c r="ELU276" s="710"/>
      <c r="ELV276" s="710"/>
      <c r="ELW276" s="710"/>
      <c r="ELX276" s="710"/>
      <c r="ELY276" s="710"/>
      <c r="ELZ276" s="710"/>
      <c r="EMA276" s="710"/>
      <c r="EMB276" s="710"/>
      <c r="EMC276" s="710"/>
      <c r="EMD276" s="710"/>
      <c r="EME276" s="710"/>
      <c r="EMF276" s="710"/>
      <c r="EMG276" s="710"/>
      <c r="EMH276" s="710"/>
      <c r="EMI276" s="710"/>
      <c r="EMJ276" s="710"/>
      <c r="EMK276" s="710"/>
      <c r="EML276" s="710"/>
      <c r="EMM276" s="710"/>
      <c r="EMN276" s="710"/>
      <c r="EMO276" s="710"/>
      <c r="EMP276" s="710"/>
      <c r="EMQ276" s="710"/>
      <c r="EMR276" s="710"/>
      <c r="EMS276" s="710"/>
      <c r="EMT276" s="710"/>
      <c r="EMU276" s="710"/>
      <c r="EMV276" s="710"/>
      <c r="EMW276" s="710"/>
      <c r="EMX276" s="710"/>
      <c r="EMY276" s="710"/>
      <c r="EMZ276" s="710"/>
      <c r="ENA276" s="710"/>
      <c r="ENB276" s="710"/>
      <c r="ENC276" s="710"/>
      <c r="END276" s="710"/>
      <c r="ENE276" s="710"/>
      <c r="ENF276" s="710"/>
      <c r="ENG276" s="710"/>
      <c r="ENH276" s="710"/>
      <c r="ENI276" s="710"/>
      <c r="ENJ276" s="710"/>
      <c r="ENK276" s="710"/>
      <c r="ENL276" s="710"/>
      <c r="ENM276" s="710"/>
      <c r="ENN276" s="710"/>
      <c r="ENO276" s="710"/>
      <c r="ENP276" s="710"/>
      <c r="ENQ276" s="710"/>
      <c r="ENR276" s="710"/>
      <c r="ENS276" s="710"/>
      <c r="ENT276" s="710"/>
      <c r="ENU276" s="710"/>
      <c r="ENV276" s="710"/>
      <c r="ENW276" s="710"/>
      <c r="ENX276" s="710"/>
      <c r="ENY276" s="710"/>
      <c r="ENZ276" s="710"/>
      <c r="EOA276" s="710"/>
      <c r="EOB276" s="710"/>
      <c r="EOC276" s="710"/>
      <c r="EOD276" s="710"/>
      <c r="EOE276" s="710"/>
      <c r="EOF276" s="710"/>
      <c r="EOG276" s="710"/>
      <c r="EOH276" s="710"/>
      <c r="EOI276" s="710"/>
      <c r="EOJ276" s="710"/>
      <c r="EOK276" s="710"/>
      <c r="EOL276" s="710"/>
      <c r="EOM276" s="710"/>
      <c r="EON276" s="710"/>
      <c r="EOO276" s="710"/>
      <c r="EOP276" s="710"/>
      <c r="EOQ276" s="710"/>
      <c r="EOR276" s="710"/>
      <c r="EOS276" s="710"/>
      <c r="EOT276" s="710"/>
      <c r="EOU276" s="710"/>
      <c r="EOV276" s="710"/>
      <c r="EOW276" s="710"/>
      <c r="EOX276" s="710"/>
      <c r="EOY276" s="710"/>
      <c r="EOZ276" s="710"/>
      <c r="EPA276" s="710"/>
      <c r="EPB276" s="710"/>
      <c r="EPC276" s="710"/>
      <c r="EPD276" s="710"/>
      <c r="EPE276" s="710"/>
      <c r="EPF276" s="710"/>
      <c r="EPG276" s="710"/>
      <c r="EPH276" s="710"/>
      <c r="EPI276" s="710"/>
      <c r="EPJ276" s="710"/>
      <c r="EPK276" s="710"/>
      <c r="EPL276" s="710"/>
      <c r="EPM276" s="710"/>
      <c r="EPN276" s="710"/>
      <c r="EPO276" s="710"/>
      <c r="EPP276" s="710"/>
      <c r="EPQ276" s="710"/>
      <c r="EPR276" s="710"/>
      <c r="EPS276" s="710"/>
      <c r="EPT276" s="710"/>
      <c r="EPU276" s="710"/>
      <c r="EPV276" s="710"/>
      <c r="EPW276" s="710"/>
      <c r="EPX276" s="710"/>
      <c r="EPY276" s="710"/>
      <c r="EPZ276" s="710"/>
      <c r="EQA276" s="710"/>
      <c r="EQB276" s="710"/>
      <c r="EQC276" s="710"/>
      <c r="EQD276" s="710"/>
      <c r="EQE276" s="710"/>
      <c r="EQF276" s="710"/>
      <c r="EQG276" s="710"/>
      <c r="EQH276" s="710"/>
      <c r="EQI276" s="710"/>
      <c r="EQJ276" s="710"/>
      <c r="EQK276" s="710"/>
      <c r="EQL276" s="710"/>
      <c r="EQM276" s="710"/>
      <c r="EQN276" s="710"/>
      <c r="EQO276" s="710"/>
      <c r="EQP276" s="710"/>
      <c r="EQQ276" s="710"/>
      <c r="EQR276" s="710"/>
      <c r="EQS276" s="710"/>
      <c r="EQT276" s="710"/>
      <c r="EQU276" s="710"/>
      <c r="EQV276" s="710"/>
      <c r="EQW276" s="710"/>
      <c r="EQX276" s="710"/>
      <c r="EQY276" s="710"/>
      <c r="EQZ276" s="710"/>
      <c r="ERA276" s="710"/>
      <c r="ERB276" s="710"/>
      <c r="ERC276" s="710"/>
      <c r="ERD276" s="710"/>
      <c r="ERE276" s="710"/>
      <c r="ERF276" s="710"/>
      <c r="ERG276" s="710"/>
      <c r="ERH276" s="710"/>
      <c r="ERI276" s="710"/>
      <c r="ERJ276" s="710"/>
      <c r="ERK276" s="710"/>
      <c r="ERL276" s="710"/>
      <c r="ERM276" s="710"/>
      <c r="ERN276" s="710"/>
      <c r="ERO276" s="710"/>
      <c r="ERP276" s="710"/>
      <c r="ERQ276" s="710"/>
      <c r="ERR276" s="710"/>
      <c r="ERS276" s="710"/>
      <c r="ERT276" s="710"/>
      <c r="ERU276" s="710"/>
      <c r="ERV276" s="710"/>
      <c r="ERW276" s="710"/>
      <c r="ERX276" s="710"/>
      <c r="ERY276" s="710"/>
      <c r="ERZ276" s="710"/>
      <c r="ESA276" s="710"/>
      <c r="ESB276" s="710"/>
      <c r="ESC276" s="710"/>
      <c r="ESD276" s="710"/>
      <c r="ESE276" s="710"/>
      <c r="ESF276" s="710"/>
      <c r="ESG276" s="710"/>
      <c r="ESH276" s="710"/>
      <c r="ESI276" s="710"/>
      <c r="ESJ276" s="710"/>
      <c r="ESK276" s="710"/>
      <c r="ESL276" s="710"/>
      <c r="ESM276" s="710"/>
      <c r="ESN276" s="710"/>
      <c r="ESO276" s="710"/>
      <c r="ESP276" s="710"/>
      <c r="ESQ276" s="710"/>
      <c r="ESR276" s="710"/>
      <c r="ESS276" s="710"/>
      <c r="EST276" s="710"/>
      <c r="ESU276" s="710"/>
      <c r="ESV276" s="710"/>
      <c r="ESW276" s="710"/>
      <c r="ESX276" s="710"/>
      <c r="ESY276" s="710"/>
      <c r="ESZ276" s="710"/>
      <c r="ETA276" s="710"/>
      <c r="ETB276" s="710"/>
      <c r="ETC276" s="710"/>
      <c r="ETD276" s="710"/>
      <c r="ETE276" s="710"/>
      <c r="ETF276" s="710"/>
      <c r="ETG276" s="710"/>
      <c r="ETH276" s="710"/>
      <c r="ETI276" s="710"/>
      <c r="ETJ276" s="710"/>
      <c r="ETK276" s="710"/>
      <c r="ETL276" s="710"/>
      <c r="ETM276" s="710"/>
      <c r="ETN276" s="710"/>
      <c r="ETO276" s="710"/>
      <c r="ETP276" s="710"/>
      <c r="ETQ276" s="710"/>
      <c r="ETR276" s="710"/>
      <c r="ETS276" s="710"/>
      <c r="ETT276" s="710"/>
      <c r="ETU276" s="710"/>
      <c r="ETV276" s="710"/>
      <c r="ETW276" s="710"/>
      <c r="ETX276" s="710"/>
      <c r="ETY276" s="710"/>
      <c r="ETZ276" s="710"/>
      <c r="EUA276" s="710"/>
      <c r="EUB276" s="710"/>
      <c r="EUC276" s="710"/>
      <c r="EUD276" s="710"/>
      <c r="EUE276" s="710"/>
      <c r="EUF276" s="710"/>
      <c r="EUG276" s="710"/>
      <c r="EUH276" s="710"/>
      <c r="EUI276" s="710"/>
      <c r="EUJ276" s="710"/>
      <c r="EUK276" s="710"/>
      <c r="EUL276" s="710"/>
      <c r="EUM276" s="710"/>
      <c r="EUN276" s="710"/>
      <c r="EUO276" s="710"/>
      <c r="EUP276" s="710"/>
      <c r="EUQ276" s="710"/>
      <c r="EUR276" s="710"/>
      <c r="EUS276" s="710"/>
      <c r="EUT276" s="710"/>
      <c r="EUU276" s="710"/>
      <c r="EUV276" s="710"/>
      <c r="EUW276" s="710"/>
      <c r="EUX276" s="710"/>
      <c r="EUY276" s="710"/>
      <c r="EUZ276" s="710"/>
      <c r="EVA276" s="710"/>
      <c r="EVB276" s="710"/>
      <c r="EVC276" s="710"/>
      <c r="EVD276" s="710"/>
      <c r="EVE276" s="710"/>
      <c r="EVF276" s="710"/>
      <c r="EVG276" s="710"/>
      <c r="EVH276" s="710"/>
      <c r="EVI276" s="710"/>
      <c r="EVJ276" s="710"/>
      <c r="EVK276" s="710"/>
      <c r="EVL276" s="710"/>
      <c r="EVM276" s="710"/>
      <c r="EVN276" s="710"/>
      <c r="EVO276" s="710"/>
      <c r="EVP276" s="710"/>
      <c r="EVQ276" s="710"/>
      <c r="EVR276" s="710"/>
      <c r="EVS276" s="710"/>
      <c r="EVT276" s="710"/>
      <c r="EVU276" s="710"/>
      <c r="EVV276" s="710"/>
      <c r="EVW276" s="710"/>
      <c r="EVX276" s="710"/>
      <c r="EVY276" s="710"/>
      <c r="EVZ276" s="710"/>
      <c r="EWA276" s="710"/>
      <c r="EWB276" s="710"/>
      <c r="EWC276" s="710"/>
      <c r="EWD276" s="710"/>
      <c r="EWE276" s="710"/>
      <c r="EWF276" s="710"/>
      <c r="EWG276" s="710"/>
      <c r="EWH276" s="710"/>
      <c r="EWI276" s="710"/>
      <c r="EWJ276" s="710"/>
      <c r="EWK276" s="710"/>
      <c r="EWL276" s="710"/>
      <c r="EWM276" s="710"/>
      <c r="EWN276" s="710"/>
      <c r="EWO276" s="710"/>
      <c r="EWP276" s="710"/>
      <c r="EWQ276" s="710"/>
      <c r="EWR276" s="710"/>
      <c r="EWS276" s="710"/>
      <c r="EWT276" s="710"/>
      <c r="EWU276" s="710"/>
      <c r="EWV276" s="710"/>
      <c r="EWW276" s="710"/>
      <c r="EWX276" s="710"/>
      <c r="EWY276" s="710"/>
      <c r="EWZ276" s="710"/>
      <c r="EXA276" s="710"/>
      <c r="EXB276" s="710"/>
      <c r="EXC276" s="710"/>
      <c r="EXD276" s="710"/>
      <c r="EXE276" s="710"/>
      <c r="EXF276" s="710"/>
      <c r="EXG276" s="710"/>
      <c r="EXH276" s="710"/>
      <c r="EXI276" s="710"/>
      <c r="EXJ276" s="710"/>
      <c r="EXK276" s="710"/>
      <c r="EXL276" s="710"/>
      <c r="EXM276" s="710"/>
      <c r="EXN276" s="710"/>
      <c r="EXO276" s="710"/>
      <c r="EXP276" s="710"/>
      <c r="EXQ276" s="710"/>
      <c r="EXR276" s="710"/>
      <c r="EXS276" s="710"/>
      <c r="EXT276" s="710"/>
      <c r="EXU276" s="710"/>
      <c r="EXV276" s="710"/>
      <c r="EXW276" s="710"/>
      <c r="EXX276" s="710"/>
      <c r="EXY276" s="710"/>
      <c r="EXZ276" s="710"/>
      <c r="EYA276" s="710"/>
      <c r="EYB276" s="710"/>
      <c r="EYC276" s="710"/>
      <c r="EYD276" s="710"/>
      <c r="EYE276" s="710"/>
      <c r="EYF276" s="710"/>
      <c r="EYG276" s="710"/>
      <c r="EYH276" s="710"/>
      <c r="EYI276" s="710"/>
      <c r="EYJ276" s="710"/>
      <c r="EYK276" s="710"/>
      <c r="EYL276" s="710"/>
      <c r="EYM276" s="710"/>
      <c r="EYN276" s="710"/>
      <c r="EYO276" s="710"/>
      <c r="EYP276" s="710"/>
      <c r="EYQ276" s="710"/>
      <c r="EYR276" s="710"/>
      <c r="EYS276" s="710"/>
      <c r="EYT276" s="710"/>
      <c r="EYU276" s="710"/>
      <c r="EYV276" s="710"/>
      <c r="EYW276" s="710"/>
      <c r="EYX276" s="710"/>
      <c r="EYY276" s="710"/>
      <c r="EYZ276" s="710"/>
      <c r="EZA276" s="710"/>
      <c r="EZB276" s="710"/>
      <c r="EZC276" s="710"/>
      <c r="EZD276" s="710"/>
      <c r="EZE276" s="710"/>
      <c r="EZF276" s="710"/>
      <c r="EZG276" s="710"/>
      <c r="EZH276" s="710"/>
      <c r="EZI276" s="710"/>
      <c r="EZJ276" s="710"/>
      <c r="EZK276" s="710"/>
      <c r="EZL276" s="710"/>
      <c r="EZM276" s="710"/>
      <c r="EZN276" s="710"/>
      <c r="EZO276" s="710"/>
      <c r="EZP276" s="710"/>
      <c r="EZQ276" s="710"/>
      <c r="EZR276" s="710"/>
      <c r="EZS276" s="710"/>
      <c r="EZT276" s="710"/>
      <c r="EZU276" s="710"/>
      <c r="EZV276" s="710"/>
      <c r="EZW276" s="710"/>
      <c r="EZX276" s="710"/>
      <c r="EZY276" s="710"/>
      <c r="EZZ276" s="710"/>
      <c r="FAA276" s="710"/>
      <c r="FAB276" s="710"/>
      <c r="FAC276" s="710"/>
      <c r="FAD276" s="710"/>
      <c r="FAE276" s="710"/>
      <c r="FAF276" s="710"/>
      <c r="FAG276" s="710"/>
      <c r="FAH276" s="710"/>
      <c r="FAI276" s="710"/>
      <c r="FAJ276" s="710"/>
      <c r="FAK276" s="710"/>
      <c r="FAL276" s="710"/>
      <c r="FAM276" s="710"/>
      <c r="FAN276" s="710"/>
      <c r="FAO276" s="710"/>
      <c r="FAP276" s="710"/>
      <c r="FAQ276" s="710"/>
      <c r="FAR276" s="710"/>
      <c r="FAS276" s="710"/>
      <c r="FAT276" s="710"/>
      <c r="FAU276" s="710"/>
      <c r="FAV276" s="710"/>
      <c r="FAW276" s="710"/>
      <c r="FAX276" s="710"/>
      <c r="FAY276" s="710"/>
      <c r="FAZ276" s="710"/>
      <c r="FBA276" s="710"/>
      <c r="FBB276" s="710"/>
      <c r="FBC276" s="710"/>
      <c r="FBD276" s="710"/>
      <c r="FBE276" s="710"/>
      <c r="FBF276" s="710"/>
      <c r="FBG276" s="710"/>
      <c r="FBH276" s="710"/>
      <c r="FBI276" s="710"/>
      <c r="FBJ276" s="710"/>
      <c r="FBK276" s="710"/>
      <c r="FBL276" s="710"/>
      <c r="FBM276" s="710"/>
      <c r="FBN276" s="710"/>
      <c r="FBO276" s="710"/>
      <c r="FBP276" s="710"/>
      <c r="FBQ276" s="710"/>
      <c r="FBR276" s="710"/>
      <c r="FBS276" s="710"/>
      <c r="FBT276" s="710"/>
      <c r="FBU276" s="710"/>
      <c r="FBV276" s="710"/>
      <c r="FBW276" s="710"/>
      <c r="FBX276" s="710"/>
      <c r="FBY276" s="710"/>
      <c r="FBZ276" s="710"/>
      <c r="FCA276" s="710"/>
      <c r="FCB276" s="710"/>
      <c r="FCC276" s="710"/>
      <c r="FCD276" s="710"/>
      <c r="FCE276" s="710"/>
      <c r="FCF276" s="710"/>
      <c r="FCG276" s="710"/>
      <c r="FCH276" s="710"/>
      <c r="FCI276" s="710"/>
      <c r="FCJ276" s="710"/>
      <c r="FCK276" s="710"/>
      <c r="FCL276" s="710"/>
      <c r="FCM276" s="710"/>
      <c r="FCN276" s="710"/>
      <c r="FCO276" s="710"/>
      <c r="FCP276" s="710"/>
      <c r="FCQ276" s="710"/>
      <c r="FCR276" s="710"/>
      <c r="FCS276" s="710"/>
      <c r="FCT276" s="710"/>
      <c r="FCU276" s="710"/>
      <c r="FCV276" s="710"/>
      <c r="FCW276" s="710"/>
      <c r="FCX276" s="710"/>
      <c r="FCY276" s="710"/>
      <c r="FCZ276" s="710"/>
      <c r="FDA276" s="710"/>
      <c r="FDB276" s="710"/>
      <c r="FDC276" s="710"/>
      <c r="FDD276" s="710"/>
      <c r="FDE276" s="710"/>
      <c r="FDF276" s="710"/>
      <c r="FDG276" s="710"/>
      <c r="FDH276" s="710"/>
      <c r="FDI276" s="710"/>
      <c r="FDJ276" s="710"/>
      <c r="FDK276" s="710"/>
      <c r="FDL276" s="710"/>
      <c r="FDM276" s="710"/>
      <c r="FDN276" s="710"/>
      <c r="FDO276" s="710"/>
      <c r="FDP276" s="710"/>
      <c r="FDQ276" s="710"/>
      <c r="FDR276" s="710"/>
      <c r="FDS276" s="710"/>
      <c r="FDT276" s="710"/>
      <c r="FDU276" s="710"/>
      <c r="FDV276" s="710"/>
      <c r="FDW276" s="710"/>
      <c r="FDX276" s="710"/>
      <c r="FDY276" s="710"/>
      <c r="FDZ276" s="710"/>
      <c r="FEA276" s="710"/>
      <c r="FEB276" s="710"/>
      <c r="FEC276" s="710"/>
      <c r="FED276" s="710"/>
      <c r="FEE276" s="710"/>
      <c r="FEF276" s="710"/>
      <c r="FEG276" s="710"/>
      <c r="FEH276" s="710"/>
      <c r="FEI276" s="710"/>
      <c r="FEJ276" s="710"/>
      <c r="FEK276" s="710"/>
      <c r="FEL276" s="710"/>
      <c r="FEM276" s="710"/>
      <c r="FEN276" s="710"/>
      <c r="FEO276" s="710"/>
      <c r="FEP276" s="710"/>
      <c r="FEQ276" s="710"/>
      <c r="FER276" s="710"/>
      <c r="FES276" s="710"/>
      <c r="FET276" s="710"/>
      <c r="FEU276" s="710"/>
      <c r="FEV276" s="710"/>
      <c r="FEW276" s="710"/>
      <c r="FEX276" s="710"/>
      <c r="FEY276" s="710"/>
      <c r="FEZ276" s="710"/>
      <c r="FFA276" s="710"/>
      <c r="FFB276" s="710"/>
      <c r="FFC276" s="710"/>
      <c r="FFD276" s="710"/>
      <c r="FFE276" s="710"/>
      <c r="FFF276" s="710"/>
      <c r="FFG276" s="710"/>
      <c r="FFH276" s="710"/>
      <c r="FFI276" s="710"/>
      <c r="FFJ276" s="710"/>
      <c r="FFK276" s="710"/>
      <c r="FFL276" s="710"/>
      <c r="FFM276" s="710"/>
      <c r="FFN276" s="710"/>
      <c r="FFO276" s="710"/>
      <c r="FFP276" s="710"/>
      <c r="FFQ276" s="710"/>
      <c r="FFR276" s="710"/>
      <c r="FFS276" s="710"/>
      <c r="FFT276" s="710"/>
      <c r="FFU276" s="710"/>
      <c r="FFV276" s="710"/>
      <c r="FFW276" s="710"/>
      <c r="FFX276" s="710"/>
      <c r="FFY276" s="710"/>
      <c r="FFZ276" s="710"/>
      <c r="FGA276" s="710"/>
      <c r="FGB276" s="710"/>
      <c r="FGC276" s="710"/>
      <c r="FGD276" s="710"/>
      <c r="FGE276" s="710"/>
      <c r="FGF276" s="710"/>
      <c r="FGG276" s="710"/>
      <c r="FGH276" s="710"/>
      <c r="FGI276" s="710"/>
      <c r="FGJ276" s="710"/>
      <c r="FGK276" s="710"/>
      <c r="FGL276" s="710"/>
      <c r="FGM276" s="710"/>
      <c r="FGN276" s="710"/>
      <c r="FGO276" s="710"/>
      <c r="FGP276" s="710"/>
      <c r="FGQ276" s="710"/>
      <c r="FGR276" s="710"/>
      <c r="FGS276" s="710"/>
      <c r="FGT276" s="710"/>
      <c r="FGU276" s="710"/>
      <c r="FGV276" s="710"/>
      <c r="FGW276" s="710"/>
      <c r="FGX276" s="710"/>
      <c r="FGY276" s="710"/>
      <c r="FGZ276" s="710"/>
      <c r="FHA276" s="710"/>
      <c r="FHB276" s="710"/>
      <c r="FHC276" s="710"/>
      <c r="FHD276" s="710"/>
      <c r="FHE276" s="710"/>
      <c r="FHF276" s="710"/>
      <c r="FHG276" s="710"/>
      <c r="FHH276" s="710"/>
      <c r="FHI276" s="710"/>
      <c r="FHJ276" s="710"/>
      <c r="FHK276" s="710"/>
      <c r="FHL276" s="710"/>
      <c r="FHM276" s="710"/>
      <c r="FHN276" s="710"/>
      <c r="FHO276" s="710"/>
      <c r="FHP276" s="710"/>
      <c r="FHQ276" s="710"/>
      <c r="FHR276" s="710"/>
      <c r="FHS276" s="710"/>
      <c r="FHT276" s="710"/>
      <c r="FHU276" s="710"/>
      <c r="FHV276" s="710"/>
      <c r="FHW276" s="710"/>
      <c r="FHX276" s="710"/>
      <c r="FHY276" s="710"/>
      <c r="FHZ276" s="710"/>
      <c r="FIA276" s="710"/>
      <c r="FIB276" s="710"/>
      <c r="FIC276" s="710"/>
      <c r="FID276" s="710"/>
      <c r="FIE276" s="710"/>
      <c r="FIF276" s="710"/>
      <c r="FIG276" s="710"/>
      <c r="FIH276" s="710"/>
      <c r="FII276" s="710"/>
      <c r="FIJ276" s="710"/>
      <c r="FIK276" s="710"/>
      <c r="FIL276" s="710"/>
      <c r="FIM276" s="710"/>
      <c r="FIN276" s="710"/>
      <c r="FIO276" s="710"/>
      <c r="FIP276" s="710"/>
      <c r="FIQ276" s="710"/>
      <c r="FIR276" s="710"/>
      <c r="FIS276" s="710"/>
      <c r="FIT276" s="710"/>
      <c r="FIU276" s="710"/>
      <c r="FIV276" s="710"/>
      <c r="FIW276" s="710"/>
      <c r="FIX276" s="710"/>
      <c r="FIY276" s="710"/>
      <c r="FIZ276" s="710"/>
      <c r="FJA276" s="710"/>
      <c r="FJB276" s="710"/>
      <c r="FJC276" s="710"/>
      <c r="FJD276" s="710"/>
      <c r="FJE276" s="710"/>
      <c r="FJF276" s="710"/>
      <c r="FJG276" s="710"/>
      <c r="FJH276" s="710"/>
      <c r="FJI276" s="710"/>
      <c r="FJJ276" s="710"/>
      <c r="FJK276" s="710"/>
      <c r="FJL276" s="710"/>
      <c r="FJM276" s="710"/>
      <c r="FJN276" s="710"/>
      <c r="FJO276" s="710"/>
      <c r="FJP276" s="710"/>
      <c r="FJQ276" s="710"/>
      <c r="FJR276" s="710"/>
      <c r="FJS276" s="710"/>
      <c r="FJT276" s="710"/>
      <c r="FJU276" s="710"/>
      <c r="FJV276" s="710"/>
      <c r="FJW276" s="710"/>
      <c r="FJX276" s="710"/>
      <c r="FJY276" s="710"/>
      <c r="FJZ276" s="710"/>
      <c r="FKA276" s="710"/>
      <c r="FKB276" s="710"/>
      <c r="FKC276" s="710"/>
      <c r="FKD276" s="710"/>
      <c r="FKE276" s="710"/>
      <c r="FKF276" s="710"/>
      <c r="FKG276" s="710"/>
      <c r="FKH276" s="710"/>
      <c r="FKI276" s="710"/>
      <c r="FKJ276" s="710"/>
      <c r="FKK276" s="710"/>
      <c r="FKL276" s="710"/>
      <c r="FKM276" s="710"/>
      <c r="FKN276" s="710"/>
      <c r="FKO276" s="710"/>
      <c r="FKP276" s="710"/>
      <c r="FKQ276" s="710"/>
      <c r="FKR276" s="710"/>
      <c r="FKS276" s="710"/>
      <c r="FKT276" s="710"/>
      <c r="FKU276" s="710"/>
      <c r="FKV276" s="710"/>
      <c r="FKW276" s="710"/>
      <c r="FKX276" s="710"/>
      <c r="FKY276" s="710"/>
      <c r="FKZ276" s="710"/>
      <c r="FLA276" s="710"/>
      <c r="FLB276" s="710"/>
      <c r="FLC276" s="710"/>
      <c r="FLD276" s="710"/>
      <c r="FLE276" s="710"/>
      <c r="FLF276" s="710"/>
      <c r="FLG276" s="710"/>
      <c r="FLH276" s="710"/>
      <c r="FLI276" s="710"/>
      <c r="FLJ276" s="710"/>
      <c r="FLK276" s="710"/>
      <c r="FLL276" s="710"/>
      <c r="FLM276" s="710"/>
      <c r="FLN276" s="710"/>
      <c r="FLO276" s="710"/>
      <c r="FLP276" s="710"/>
      <c r="FLQ276" s="710"/>
      <c r="FLR276" s="710"/>
      <c r="FLS276" s="710"/>
      <c r="FLT276" s="710"/>
      <c r="FLU276" s="710"/>
      <c r="FLV276" s="710"/>
      <c r="FLW276" s="710"/>
      <c r="FLX276" s="710"/>
      <c r="FLY276" s="710"/>
      <c r="FLZ276" s="710"/>
      <c r="FMA276" s="710"/>
      <c r="FMB276" s="710"/>
      <c r="FMC276" s="710"/>
      <c r="FMD276" s="710"/>
      <c r="FME276" s="710"/>
      <c r="FMF276" s="710"/>
      <c r="FMG276" s="710"/>
      <c r="FMH276" s="710"/>
      <c r="FMI276" s="710"/>
      <c r="FMJ276" s="710"/>
      <c r="FMK276" s="710"/>
      <c r="FML276" s="710"/>
      <c r="FMM276" s="710"/>
      <c r="FMN276" s="710"/>
      <c r="FMO276" s="710"/>
      <c r="FMP276" s="710"/>
      <c r="FMQ276" s="710"/>
      <c r="FMR276" s="710"/>
      <c r="FMS276" s="710"/>
      <c r="FMT276" s="710"/>
      <c r="FMU276" s="710"/>
      <c r="FMV276" s="710"/>
      <c r="FMW276" s="710"/>
      <c r="FMX276" s="710"/>
      <c r="FMY276" s="710"/>
      <c r="FMZ276" s="710"/>
      <c r="FNA276" s="710"/>
      <c r="FNB276" s="710"/>
      <c r="FNC276" s="710"/>
      <c r="FND276" s="710"/>
      <c r="FNE276" s="710"/>
      <c r="FNF276" s="710"/>
      <c r="FNG276" s="710"/>
      <c r="FNH276" s="710"/>
      <c r="FNI276" s="710"/>
      <c r="FNJ276" s="710"/>
      <c r="FNK276" s="710"/>
      <c r="FNL276" s="710"/>
      <c r="FNM276" s="710"/>
      <c r="FNN276" s="710"/>
      <c r="FNO276" s="710"/>
      <c r="FNP276" s="710"/>
      <c r="FNQ276" s="710"/>
      <c r="FNR276" s="710"/>
      <c r="FNS276" s="710"/>
      <c r="FNT276" s="710"/>
      <c r="FNU276" s="710"/>
      <c r="FNV276" s="710"/>
      <c r="FNW276" s="710"/>
      <c r="FNX276" s="710"/>
      <c r="FNY276" s="710"/>
      <c r="FNZ276" s="710"/>
      <c r="FOA276" s="710"/>
      <c r="FOB276" s="710"/>
      <c r="FOC276" s="710"/>
      <c r="FOD276" s="710"/>
      <c r="FOE276" s="710"/>
      <c r="FOF276" s="710"/>
      <c r="FOG276" s="710"/>
      <c r="FOH276" s="710"/>
      <c r="FOI276" s="710"/>
      <c r="FOJ276" s="710"/>
      <c r="FOK276" s="710"/>
      <c r="FOL276" s="710"/>
      <c r="FOM276" s="710"/>
      <c r="FON276" s="710"/>
      <c r="FOO276" s="710"/>
      <c r="FOP276" s="710"/>
      <c r="FOQ276" s="710"/>
      <c r="FOR276" s="710"/>
      <c r="FOS276" s="710"/>
      <c r="FOT276" s="710"/>
      <c r="FOU276" s="710"/>
      <c r="FOV276" s="710"/>
      <c r="FOW276" s="710"/>
      <c r="FOX276" s="710"/>
      <c r="FOY276" s="710"/>
      <c r="FOZ276" s="710"/>
      <c r="FPA276" s="710"/>
      <c r="FPB276" s="710"/>
      <c r="FPC276" s="710"/>
      <c r="FPD276" s="710"/>
      <c r="FPE276" s="710"/>
      <c r="FPF276" s="710"/>
      <c r="FPG276" s="710"/>
      <c r="FPH276" s="710"/>
      <c r="FPI276" s="710"/>
      <c r="FPJ276" s="710"/>
      <c r="FPK276" s="710"/>
      <c r="FPL276" s="710"/>
      <c r="FPM276" s="710"/>
      <c r="FPN276" s="710"/>
      <c r="FPO276" s="710"/>
      <c r="FPP276" s="710"/>
      <c r="FPQ276" s="710"/>
      <c r="FPR276" s="710"/>
      <c r="FPS276" s="710"/>
      <c r="FPT276" s="710"/>
      <c r="FPU276" s="710"/>
      <c r="FPV276" s="710"/>
      <c r="FPW276" s="710"/>
      <c r="FPX276" s="710"/>
      <c r="FPY276" s="710"/>
      <c r="FPZ276" s="710"/>
      <c r="FQA276" s="710"/>
      <c r="FQB276" s="710"/>
      <c r="FQC276" s="710"/>
      <c r="FQD276" s="710"/>
      <c r="FQE276" s="710"/>
      <c r="FQF276" s="710"/>
      <c r="FQG276" s="710"/>
      <c r="FQH276" s="710"/>
      <c r="FQI276" s="710"/>
      <c r="FQJ276" s="710"/>
      <c r="FQK276" s="710"/>
      <c r="FQL276" s="710"/>
      <c r="FQM276" s="710"/>
      <c r="FQN276" s="710"/>
      <c r="FQO276" s="710"/>
      <c r="FQP276" s="710"/>
      <c r="FQQ276" s="710"/>
      <c r="FQR276" s="710"/>
      <c r="FQS276" s="710"/>
      <c r="FQT276" s="710"/>
      <c r="FQU276" s="710"/>
      <c r="FQV276" s="710"/>
      <c r="FQW276" s="710"/>
      <c r="FQX276" s="710"/>
      <c r="FQY276" s="710"/>
      <c r="FQZ276" s="710"/>
      <c r="FRA276" s="710"/>
      <c r="FRB276" s="710"/>
      <c r="FRC276" s="710"/>
      <c r="FRD276" s="710"/>
      <c r="FRE276" s="710"/>
      <c r="FRF276" s="710"/>
      <c r="FRG276" s="710"/>
      <c r="FRH276" s="710"/>
      <c r="FRI276" s="710"/>
      <c r="FRJ276" s="710"/>
      <c r="FRK276" s="710"/>
      <c r="FRL276" s="710"/>
      <c r="FRM276" s="710"/>
      <c r="FRN276" s="710"/>
      <c r="FRO276" s="710"/>
      <c r="FRP276" s="710"/>
      <c r="FRQ276" s="710"/>
      <c r="FRR276" s="710"/>
      <c r="FRS276" s="710"/>
      <c r="FRT276" s="710"/>
      <c r="FRU276" s="710"/>
      <c r="FRV276" s="710"/>
      <c r="FRW276" s="710"/>
      <c r="FRX276" s="710"/>
      <c r="FRY276" s="710"/>
      <c r="FRZ276" s="710"/>
      <c r="FSA276" s="710"/>
      <c r="FSB276" s="710"/>
      <c r="FSC276" s="710"/>
      <c r="FSD276" s="710"/>
      <c r="FSE276" s="710"/>
      <c r="FSF276" s="710"/>
      <c r="FSG276" s="710"/>
      <c r="FSH276" s="710"/>
      <c r="FSI276" s="710"/>
      <c r="FSJ276" s="710"/>
      <c r="FSK276" s="710"/>
      <c r="FSL276" s="710"/>
      <c r="FSM276" s="710"/>
      <c r="FSN276" s="710"/>
      <c r="FSO276" s="710"/>
      <c r="FSP276" s="710"/>
      <c r="FSQ276" s="710"/>
      <c r="FSR276" s="710"/>
      <c r="FSS276" s="710"/>
      <c r="FST276" s="710"/>
      <c r="FSU276" s="710"/>
      <c r="FSV276" s="710"/>
      <c r="FSW276" s="710"/>
      <c r="FSX276" s="710"/>
      <c r="FSY276" s="710"/>
      <c r="FSZ276" s="710"/>
      <c r="FTA276" s="710"/>
      <c r="FTB276" s="710"/>
      <c r="FTC276" s="710"/>
      <c r="FTD276" s="710"/>
      <c r="FTE276" s="710"/>
      <c r="FTF276" s="710"/>
      <c r="FTG276" s="710"/>
      <c r="FTH276" s="710"/>
      <c r="FTI276" s="710"/>
      <c r="FTJ276" s="710"/>
      <c r="FTK276" s="710"/>
      <c r="FTL276" s="710"/>
      <c r="FTM276" s="710"/>
      <c r="FTN276" s="710"/>
      <c r="FTO276" s="710"/>
      <c r="FTP276" s="710"/>
      <c r="FTQ276" s="710"/>
      <c r="FTR276" s="710"/>
      <c r="FTS276" s="710"/>
      <c r="FTT276" s="710"/>
      <c r="FTU276" s="710"/>
      <c r="FTV276" s="710"/>
      <c r="FTW276" s="710"/>
      <c r="FTX276" s="710"/>
      <c r="FTY276" s="710"/>
      <c r="FTZ276" s="710"/>
      <c r="FUA276" s="710"/>
      <c r="FUB276" s="710"/>
      <c r="FUC276" s="710"/>
      <c r="FUD276" s="710"/>
      <c r="FUE276" s="710"/>
      <c r="FUF276" s="710"/>
      <c r="FUG276" s="710"/>
      <c r="FUH276" s="710"/>
      <c r="FUI276" s="710"/>
      <c r="FUJ276" s="710"/>
      <c r="FUK276" s="710"/>
      <c r="FUL276" s="710"/>
      <c r="FUM276" s="710"/>
      <c r="FUN276" s="710"/>
      <c r="FUO276" s="710"/>
      <c r="FUP276" s="710"/>
      <c r="FUQ276" s="710"/>
      <c r="FUR276" s="710"/>
      <c r="FUS276" s="710"/>
      <c r="FUT276" s="710"/>
      <c r="FUU276" s="710"/>
      <c r="FUV276" s="710"/>
      <c r="FUW276" s="710"/>
      <c r="FUX276" s="710"/>
      <c r="FUY276" s="710"/>
      <c r="FUZ276" s="710"/>
      <c r="FVA276" s="710"/>
      <c r="FVB276" s="710"/>
      <c r="FVC276" s="710"/>
      <c r="FVD276" s="710"/>
      <c r="FVE276" s="710"/>
      <c r="FVF276" s="710"/>
      <c r="FVG276" s="710"/>
      <c r="FVH276" s="710"/>
      <c r="FVI276" s="710"/>
      <c r="FVJ276" s="710"/>
      <c r="FVK276" s="710"/>
      <c r="FVL276" s="710"/>
      <c r="FVM276" s="710"/>
      <c r="FVN276" s="710"/>
      <c r="FVO276" s="710"/>
      <c r="FVP276" s="710"/>
      <c r="FVQ276" s="710"/>
      <c r="FVR276" s="710"/>
      <c r="FVS276" s="710"/>
      <c r="FVT276" s="710"/>
      <c r="FVU276" s="710"/>
      <c r="FVV276" s="710"/>
      <c r="FVW276" s="710"/>
      <c r="FVX276" s="710"/>
      <c r="FVY276" s="710"/>
      <c r="FVZ276" s="710"/>
      <c r="FWA276" s="710"/>
      <c r="FWB276" s="710"/>
      <c r="FWC276" s="710"/>
      <c r="FWD276" s="710"/>
      <c r="FWE276" s="710"/>
      <c r="FWF276" s="710"/>
      <c r="FWG276" s="710"/>
      <c r="FWH276" s="710"/>
      <c r="FWI276" s="710"/>
      <c r="FWJ276" s="710"/>
      <c r="FWK276" s="710"/>
      <c r="FWL276" s="710"/>
      <c r="FWM276" s="710"/>
      <c r="FWN276" s="710"/>
      <c r="FWO276" s="710"/>
      <c r="FWP276" s="710"/>
      <c r="FWQ276" s="710"/>
      <c r="FWR276" s="710"/>
      <c r="FWS276" s="710"/>
      <c r="FWT276" s="710"/>
      <c r="FWU276" s="710"/>
      <c r="FWV276" s="710"/>
      <c r="FWW276" s="710"/>
      <c r="FWX276" s="710"/>
      <c r="FWY276" s="710"/>
      <c r="FWZ276" s="710"/>
      <c r="FXA276" s="710"/>
      <c r="FXB276" s="710"/>
      <c r="FXC276" s="710"/>
      <c r="FXD276" s="710"/>
      <c r="FXE276" s="710"/>
      <c r="FXF276" s="710"/>
      <c r="FXG276" s="710"/>
      <c r="FXH276" s="710"/>
      <c r="FXI276" s="710"/>
      <c r="FXJ276" s="710"/>
      <c r="FXK276" s="710"/>
      <c r="FXL276" s="710"/>
      <c r="FXM276" s="710"/>
      <c r="FXN276" s="710"/>
      <c r="FXO276" s="710"/>
      <c r="FXP276" s="710"/>
      <c r="FXQ276" s="710"/>
      <c r="FXR276" s="710"/>
      <c r="FXS276" s="710"/>
      <c r="FXT276" s="710"/>
      <c r="FXU276" s="710"/>
      <c r="FXV276" s="710"/>
      <c r="FXW276" s="710"/>
      <c r="FXX276" s="710"/>
      <c r="FXY276" s="710"/>
      <c r="FXZ276" s="710"/>
      <c r="FYA276" s="710"/>
      <c r="FYB276" s="710"/>
      <c r="FYC276" s="710"/>
      <c r="FYD276" s="710"/>
      <c r="FYE276" s="710"/>
      <c r="FYF276" s="710"/>
      <c r="FYG276" s="710"/>
      <c r="FYH276" s="710"/>
      <c r="FYI276" s="710"/>
      <c r="FYJ276" s="710"/>
      <c r="FYK276" s="710"/>
      <c r="FYL276" s="710"/>
      <c r="FYM276" s="710"/>
      <c r="FYN276" s="710"/>
      <c r="FYO276" s="710"/>
      <c r="FYP276" s="710"/>
      <c r="FYQ276" s="710"/>
      <c r="FYR276" s="710"/>
      <c r="FYS276" s="710"/>
      <c r="FYT276" s="710"/>
      <c r="FYU276" s="710"/>
      <c r="FYV276" s="710"/>
      <c r="FYW276" s="710"/>
      <c r="FYX276" s="710"/>
      <c r="FYY276" s="710"/>
      <c r="FYZ276" s="710"/>
      <c r="FZA276" s="710"/>
      <c r="FZB276" s="710"/>
      <c r="FZC276" s="710"/>
      <c r="FZD276" s="710"/>
      <c r="FZE276" s="710"/>
      <c r="FZF276" s="710"/>
      <c r="FZG276" s="710"/>
      <c r="FZH276" s="710"/>
      <c r="FZI276" s="710"/>
      <c r="FZJ276" s="710"/>
      <c r="FZK276" s="710"/>
      <c r="FZL276" s="710"/>
      <c r="FZM276" s="710"/>
      <c r="FZN276" s="710"/>
      <c r="FZO276" s="710"/>
      <c r="FZP276" s="710"/>
      <c r="FZQ276" s="710"/>
      <c r="FZR276" s="710"/>
      <c r="FZS276" s="710"/>
      <c r="FZT276" s="710"/>
      <c r="FZU276" s="710"/>
      <c r="FZV276" s="710"/>
      <c r="FZW276" s="710"/>
      <c r="FZX276" s="710"/>
      <c r="FZY276" s="710"/>
      <c r="FZZ276" s="710"/>
      <c r="GAA276" s="710"/>
      <c r="GAB276" s="710"/>
      <c r="GAC276" s="710"/>
      <c r="GAD276" s="710"/>
      <c r="GAE276" s="710"/>
      <c r="GAF276" s="710"/>
      <c r="GAG276" s="710"/>
      <c r="GAH276" s="710"/>
      <c r="GAI276" s="710"/>
      <c r="GAJ276" s="710"/>
      <c r="GAK276" s="710"/>
      <c r="GAL276" s="710"/>
      <c r="GAM276" s="710"/>
      <c r="GAN276" s="710"/>
      <c r="GAO276" s="710"/>
      <c r="GAP276" s="710"/>
      <c r="GAQ276" s="710"/>
      <c r="GAR276" s="710"/>
      <c r="GAS276" s="710"/>
      <c r="GAT276" s="710"/>
      <c r="GAU276" s="710"/>
      <c r="GAV276" s="710"/>
      <c r="GAW276" s="710"/>
      <c r="GAX276" s="710"/>
      <c r="GAY276" s="710"/>
      <c r="GAZ276" s="710"/>
      <c r="GBA276" s="710"/>
      <c r="GBB276" s="710"/>
      <c r="GBC276" s="710"/>
      <c r="GBD276" s="710"/>
      <c r="GBE276" s="710"/>
      <c r="GBF276" s="710"/>
      <c r="GBG276" s="710"/>
      <c r="GBH276" s="710"/>
      <c r="GBI276" s="710"/>
      <c r="GBJ276" s="710"/>
      <c r="GBK276" s="710"/>
      <c r="GBL276" s="710"/>
      <c r="GBM276" s="710"/>
      <c r="GBN276" s="710"/>
      <c r="GBO276" s="710"/>
      <c r="GBP276" s="710"/>
      <c r="GBQ276" s="710"/>
      <c r="GBR276" s="710"/>
      <c r="GBS276" s="710"/>
      <c r="GBT276" s="710"/>
      <c r="GBU276" s="710"/>
      <c r="GBV276" s="710"/>
      <c r="GBW276" s="710"/>
      <c r="GBX276" s="710"/>
      <c r="GBY276" s="710"/>
      <c r="GBZ276" s="710"/>
      <c r="GCA276" s="710"/>
      <c r="GCB276" s="710"/>
      <c r="GCC276" s="710"/>
      <c r="GCD276" s="710"/>
      <c r="GCE276" s="710"/>
      <c r="GCF276" s="710"/>
      <c r="GCG276" s="710"/>
      <c r="GCH276" s="710"/>
      <c r="GCI276" s="710"/>
      <c r="GCJ276" s="710"/>
      <c r="GCK276" s="710"/>
      <c r="GCL276" s="710"/>
      <c r="GCM276" s="710"/>
      <c r="GCN276" s="710"/>
      <c r="GCO276" s="710"/>
      <c r="GCP276" s="710"/>
      <c r="GCQ276" s="710"/>
      <c r="GCR276" s="710"/>
      <c r="GCS276" s="710"/>
      <c r="GCT276" s="710"/>
      <c r="GCU276" s="710"/>
      <c r="GCV276" s="710"/>
      <c r="GCW276" s="710"/>
      <c r="GCX276" s="710"/>
      <c r="GCY276" s="710"/>
      <c r="GCZ276" s="710"/>
      <c r="GDA276" s="710"/>
      <c r="GDB276" s="710"/>
      <c r="GDC276" s="710"/>
      <c r="GDD276" s="710"/>
      <c r="GDE276" s="710"/>
      <c r="GDF276" s="710"/>
      <c r="GDG276" s="710"/>
      <c r="GDH276" s="710"/>
      <c r="GDI276" s="710"/>
      <c r="GDJ276" s="710"/>
      <c r="GDK276" s="710"/>
      <c r="GDL276" s="710"/>
      <c r="GDM276" s="710"/>
      <c r="GDN276" s="710"/>
      <c r="GDO276" s="710"/>
      <c r="GDP276" s="710"/>
      <c r="GDQ276" s="710"/>
      <c r="GDR276" s="710"/>
      <c r="GDS276" s="710"/>
      <c r="GDT276" s="710"/>
      <c r="GDU276" s="710"/>
      <c r="GDV276" s="710"/>
      <c r="GDW276" s="710"/>
      <c r="GDX276" s="710"/>
      <c r="GDY276" s="710"/>
      <c r="GDZ276" s="710"/>
      <c r="GEA276" s="710"/>
      <c r="GEB276" s="710"/>
      <c r="GEC276" s="710"/>
      <c r="GED276" s="710"/>
      <c r="GEE276" s="710"/>
      <c r="GEF276" s="710"/>
      <c r="GEG276" s="710"/>
      <c r="GEH276" s="710"/>
      <c r="GEI276" s="710"/>
      <c r="GEJ276" s="710"/>
      <c r="GEK276" s="710"/>
      <c r="GEL276" s="710"/>
      <c r="GEM276" s="710"/>
      <c r="GEN276" s="710"/>
      <c r="GEO276" s="710"/>
      <c r="GEP276" s="710"/>
      <c r="GEQ276" s="710"/>
      <c r="GER276" s="710"/>
      <c r="GES276" s="710"/>
      <c r="GET276" s="710"/>
      <c r="GEU276" s="710"/>
      <c r="GEV276" s="710"/>
      <c r="GEW276" s="710"/>
      <c r="GEX276" s="710"/>
      <c r="GEY276" s="710"/>
      <c r="GEZ276" s="710"/>
      <c r="GFA276" s="710"/>
      <c r="GFB276" s="710"/>
      <c r="GFC276" s="710"/>
      <c r="GFD276" s="710"/>
      <c r="GFE276" s="710"/>
      <c r="GFF276" s="710"/>
      <c r="GFG276" s="710"/>
      <c r="GFH276" s="710"/>
      <c r="GFI276" s="710"/>
      <c r="GFJ276" s="710"/>
      <c r="GFK276" s="710"/>
      <c r="GFL276" s="710"/>
      <c r="GFM276" s="710"/>
      <c r="GFN276" s="710"/>
      <c r="GFO276" s="710"/>
      <c r="GFP276" s="710"/>
      <c r="GFQ276" s="710"/>
      <c r="GFR276" s="710"/>
      <c r="GFS276" s="710"/>
      <c r="GFT276" s="710"/>
      <c r="GFU276" s="710"/>
      <c r="GFV276" s="710"/>
      <c r="GFW276" s="710"/>
      <c r="GFX276" s="710"/>
      <c r="GFY276" s="710"/>
      <c r="GFZ276" s="710"/>
      <c r="GGA276" s="710"/>
      <c r="GGB276" s="710"/>
      <c r="GGC276" s="710"/>
      <c r="GGD276" s="710"/>
      <c r="GGE276" s="710"/>
      <c r="GGF276" s="710"/>
      <c r="GGG276" s="710"/>
      <c r="GGH276" s="710"/>
      <c r="GGI276" s="710"/>
      <c r="GGJ276" s="710"/>
      <c r="GGK276" s="710"/>
      <c r="GGL276" s="710"/>
      <c r="GGM276" s="710"/>
      <c r="GGN276" s="710"/>
      <c r="GGO276" s="710"/>
      <c r="GGP276" s="710"/>
      <c r="GGQ276" s="710"/>
      <c r="GGR276" s="710"/>
      <c r="GGS276" s="710"/>
      <c r="GGT276" s="710"/>
      <c r="GGU276" s="710"/>
      <c r="GGV276" s="710"/>
      <c r="GGW276" s="710"/>
      <c r="GGX276" s="710"/>
      <c r="GGY276" s="710"/>
      <c r="GGZ276" s="710"/>
      <c r="GHA276" s="710"/>
      <c r="GHB276" s="710"/>
      <c r="GHC276" s="710"/>
      <c r="GHD276" s="710"/>
      <c r="GHE276" s="710"/>
      <c r="GHF276" s="710"/>
      <c r="GHG276" s="710"/>
      <c r="GHH276" s="710"/>
      <c r="GHI276" s="710"/>
      <c r="GHJ276" s="710"/>
      <c r="GHK276" s="710"/>
      <c r="GHL276" s="710"/>
      <c r="GHM276" s="710"/>
      <c r="GHN276" s="710"/>
      <c r="GHO276" s="710"/>
      <c r="GHP276" s="710"/>
      <c r="GHQ276" s="710"/>
      <c r="GHR276" s="710"/>
      <c r="GHS276" s="710"/>
      <c r="GHT276" s="710"/>
      <c r="GHU276" s="710"/>
      <c r="GHV276" s="710"/>
      <c r="GHW276" s="710"/>
      <c r="GHX276" s="710"/>
      <c r="GHY276" s="710"/>
      <c r="GHZ276" s="710"/>
      <c r="GIA276" s="710"/>
      <c r="GIB276" s="710"/>
      <c r="GIC276" s="710"/>
      <c r="GID276" s="710"/>
      <c r="GIE276" s="710"/>
      <c r="GIF276" s="710"/>
      <c r="GIG276" s="710"/>
      <c r="GIH276" s="710"/>
      <c r="GII276" s="710"/>
      <c r="GIJ276" s="710"/>
      <c r="GIK276" s="710"/>
      <c r="GIL276" s="710"/>
      <c r="GIM276" s="710"/>
      <c r="GIN276" s="710"/>
      <c r="GIO276" s="710"/>
      <c r="GIP276" s="710"/>
      <c r="GIQ276" s="710"/>
      <c r="GIR276" s="710"/>
      <c r="GIS276" s="710"/>
      <c r="GIT276" s="710"/>
      <c r="GIU276" s="710"/>
      <c r="GIV276" s="710"/>
      <c r="GIW276" s="710"/>
      <c r="GIX276" s="710"/>
      <c r="GIY276" s="710"/>
      <c r="GIZ276" s="710"/>
      <c r="GJA276" s="710"/>
      <c r="GJB276" s="710"/>
      <c r="GJC276" s="710"/>
      <c r="GJD276" s="710"/>
      <c r="GJE276" s="710"/>
      <c r="GJF276" s="710"/>
      <c r="GJG276" s="710"/>
      <c r="GJH276" s="710"/>
      <c r="GJI276" s="710"/>
      <c r="GJJ276" s="710"/>
      <c r="GJK276" s="710"/>
      <c r="GJL276" s="710"/>
      <c r="GJM276" s="710"/>
      <c r="GJN276" s="710"/>
      <c r="GJO276" s="710"/>
      <c r="GJP276" s="710"/>
      <c r="GJQ276" s="710"/>
      <c r="GJR276" s="710"/>
      <c r="GJS276" s="710"/>
      <c r="GJT276" s="710"/>
      <c r="GJU276" s="710"/>
      <c r="GJV276" s="710"/>
      <c r="GJW276" s="710"/>
      <c r="GJX276" s="710"/>
      <c r="GJY276" s="710"/>
      <c r="GJZ276" s="710"/>
      <c r="GKA276" s="710"/>
      <c r="GKB276" s="710"/>
      <c r="GKC276" s="710"/>
      <c r="GKD276" s="710"/>
      <c r="GKE276" s="710"/>
      <c r="GKF276" s="710"/>
      <c r="GKG276" s="710"/>
      <c r="GKH276" s="710"/>
      <c r="GKI276" s="710"/>
      <c r="GKJ276" s="710"/>
      <c r="GKK276" s="710"/>
      <c r="GKL276" s="710"/>
      <c r="GKM276" s="710"/>
      <c r="GKN276" s="710"/>
      <c r="GKO276" s="710"/>
      <c r="GKP276" s="710"/>
      <c r="GKQ276" s="710"/>
      <c r="GKR276" s="710"/>
      <c r="GKS276" s="710"/>
      <c r="GKT276" s="710"/>
      <c r="GKU276" s="710"/>
      <c r="GKV276" s="710"/>
      <c r="GKW276" s="710"/>
      <c r="GKX276" s="710"/>
      <c r="GKY276" s="710"/>
      <c r="GKZ276" s="710"/>
      <c r="GLA276" s="710"/>
      <c r="GLB276" s="710"/>
      <c r="GLC276" s="710"/>
      <c r="GLD276" s="710"/>
      <c r="GLE276" s="710"/>
      <c r="GLF276" s="710"/>
      <c r="GLG276" s="710"/>
      <c r="GLH276" s="710"/>
      <c r="GLI276" s="710"/>
      <c r="GLJ276" s="710"/>
      <c r="GLK276" s="710"/>
      <c r="GLL276" s="710"/>
      <c r="GLM276" s="710"/>
      <c r="GLN276" s="710"/>
      <c r="GLO276" s="710"/>
      <c r="GLP276" s="710"/>
      <c r="GLQ276" s="710"/>
      <c r="GLR276" s="710"/>
      <c r="GLS276" s="710"/>
      <c r="GLT276" s="710"/>
      <c r="GLU276" s="710"/>
      <c r="GLV276" s="710"/>
      <c r="GLW276" s="710"/>
      <c r="GLX276" s="710"/>
      <c r="GLY276" s="710"/>
      <c r="GLZ276" s="710"/>
      <c r="GMA276" s="710"/>
      <c r="GMB276" s="710"/>
      <c r="GMC276" s="710"/>
      <c r="GMD276" s="710"/>
      <c r="GME276" s="710"/>
      <c r="GMF276" s="710"/>
      <c r="GMG276" s="710"/>
      <c r="GMH276" s="710"/>
      <c r="GMI276" s="710"/>
      <c r="GMJ276" s="710"/>
      <c r="GMK276" s="710"/>
      <c r="GML276" s="710"/>
      <c r="GMM276" s="710"/>
      <c r="GMN276" s="710"/>
      <c r="GMO276" s="710"/>
      <c r="GMP276" s="710"/>
      <c r="GMQ276" s="710"/>
      <c r="GMR276" s="710"/>
      <c r="GMS276" s="710"/>
      <c r="GMT276" s="710"/>
      <c r="GMU276" s="710"/>
      <c r="GMV276" s="710"/>
      <c r="GMW276" s="710"/>
      <c r="GMX276" s="710"/>
      <c r="GMY276" s="710"/>
      <c r="GMZ276" s="710"/>
      <c r="GNA276" s="710"/>
      <c r="GNB276" s="710"/>
      <c r="GNC276" s="710"/>
      <c r="GND276" s="710"/>
      <c r="GNE276" s="710"/>
      <c r="GNF276" s="710"/>
      <c r="GNG276" s="710"/>
      <c r="GNH276" s="710"/>
      <c r="GNI276" s="710"/>
      <c r="GNJ276" s="710"/>
      <c r="GNK276" s="710"/>
      <c r="GNL276" s="710"/>
      <c r="GNM276" s="710"/>
      <c r="GNN276" s="710"/>
      <c r="GNO276" s="710"/>
      <c r="GNP276" s="710"/>
      <c r="GNQ276" s="710"/>
      <c r="GNR276" s="710"/>
      <c r="GNS276" s="710"/>
      <c r="GNT276" s="710"/>
      <c r="GNU276" s="710"/>
      <c r="GNV276" s="710"/>
      <c r="GNW276" s="710"/>
      <c r="GNX276" s="710"/>
      <c r="GNY276" s="710"/>
      <c r="GNZ276" s="710"/>
      <c r="GOA276" s="710"/>
      <c r="GOB276" s="710"/>
      <c r="GOC276" s="710"/>
      <c r="GOD276" s="710"/>
      <c r="GOE276" s="710"/>
      <c r="GOF276" s="710"/>
      <c r="GOG276" s="710"/>
      <c r="GOH276" s="710"/>
      <c r="GOI276" s="710"/>
      <c r="GOJ276" s="710"/>
      <c r="GOK276" s="710"/>
      <c r="GOL276" s="710"/>
      <c r="GOM276" s="710"/>
      <c r="GON276" s="710"/>
      <c r="GOO276" s="710"/>
      <c r="GOP276" s="710"/>
      <c r="GOQ276" s="710"/>
      <c r="GOR276" s="710"/>
      <c r="GOS276" s="710"/>
      <c r="GOT276" s="710"/>
      <c r="GOU276" s="710"/>
      <c r="GOV276" s="710"/>
      <c r="GOW276" s="710"/>
      <c r="GOX276" s="710"/>
      <c r="GOY276" s="710"/>
      <c r="GOZ276" s="710"/>
      <c r="GPA276" s="710"/>
      <c r="GPB276" s="710"/>
      <c r="GPC276" s="710"/>
      <c r="GPD276" s="710"/>
      <c r="GPE276" s="710"/>
      <c r="GPF276" s="710"/>
      <c r="GPG276" s="710"/>
      <c r="GPH276" s="710"/>
      <c r="GPI276" s="710"/>
      <c r="GPJ276" s="710"/>
      <c r="GPK276" s="710"/>
      <c r="GPL276" s="710"/>
      <c r="GPM276" s="710"/>
      <c r="GPN276" s="710"/>
      <c r="GPO276" s="710"/>
      <c r="GPP276" s="710"/>
      <c r="GPQ276" s="710"/>
      <c r="GPR276" s="710"/>
      <c r="GPS276" s="710"/>
      <c r="GPT276" s="710"/>
      <c r="GPU276" s="710"/>
      <c r="GPV276" s="710"/>
      <c r="GPW276" s="710"/>
      <c r="GPX276" s="710"/>
      <c r="GPY276" s="710"/>
      <c r="GPZ276" s="710"/>
      <c r="GQA276" s="710"/>
      <c r="GQB276" s="710"/>
      <c r="GQC276" s="710"/>
      <c r="GQD276" s="710"/>
      <c r="GQE276" s="710"/>
      <c r="GQF276" s="710"/>
      <c r="GQG276" s="710"/>
      <c r="GQH276" s="710"/>
      <c r="GQI276" s="710"/>
      <c r="GQJ276" s="710"/>
      <c r="GQK276" s="710"/>
      <c r="GQL276" s="710"/>
      <c r="GQM276" s="710"/>
      <c r="GQN276" s="710"/>
      <c r="GQO276" s="710"/>
      <c r="GQP276" s="710"/>
      <c r="GQQ276" s="710"/>
      <c r="GQR276" s="710"/>
      <c r="GQS276" s="710"/>
      <c r="GQT276" s="710"/>
      <c r="GQU276" s="710"/>
      <c r="GQV276" s="710"/>
      <c r="GQW276" s="710"/>
      <c r="GQX276" s="710"/>
      <c r="GQY276" s="710"/>
      <c r="GQZ276" s="710"/>
      <c r="GRA276" s="710"/>
      <c r="GRB276" s="710"/>
      <c r="GRC276" s="710"/>
      <c r="GRD276" s="710"/>
      <c r="GRE276" s="710"/>
      <c r="GRF276" s="710"/>
      <c r="GRG276" s="710"/>
      <c r="GRH276" s="710"/>
      <c r="GRI276" s="710"/>
      <c r="GRJ276" s="710"/>
      <c r="GRK276" s="710"/>
      <c r="GRL276" s="710"/>
      <c r="GRM276" s="710"/>
      <c r="GRN276" s="710"/>
      <c r="GRO276" s="710"/>
      <c r="GRP276" s="710"/>
      <c r="GRQ276" s="710"/>
      <c r="GRR276" s="710"/>
      <c r="GRS276" s="710"/>
      <c r="GRT276" s="710"/>
      <c r="GRU276" s="710"/>
      <c r="GRV276" s="710"/>
      <c r="GRW276" s="710"/>
      <c r="GRX276" s="710"/>
      <c r="GRY276" s="710"/>
      <c r="GRZ276" s="710"/>
      <c r="GSA276" s="710"/>
      <c r="GSB276" s="710"/>
      <c r="GSC276" s="710"/>
      <c r="GSD276" s="710"/>
      <c r="GSE276" s="710"/>
      <c r="GSF276" s="710"/>
      <c r="GSG276" s="710"/>
      <c r="GSH276" s="710"/>
      <c r="GSI276" s="710"/>
      <c r="GSJ276" s="710"/>
      <c r="GSK276" s="710"/>
      <c r="GSL276" s="710"/>
      <c r="GSM276" s="710"/>
      <c r="GSN276" s="710"/>
      <c r="GSO276" s="710"/>
      <c r="GSP276" s="710"/>
      <c r="GSQ276" s="710"/>
      <c r="GSR276" s="710"/>
      <c r="GSS276" s="710"/>
      <c r="GST276" s="710"/>
      <c r="GSU276" s="710"/>
      <c r="GSV276" s="710"/>
      <c r="GSW276" s="710"/>
      <c r="GSX276" s="710"/>
      <c r="GSY276" s="710"/>
      <c r="GSZ276" s="710"/>
      <c r="GTA276" s="710"/>
      <c r="GTB276" s="710"/>
      <c r="GTC276" s="710"/>
      <c r="GTD276" s="710"/>
      <c r="GTE276" s="710"/>
      <c r="GTF276" s="710"/>
      <c r="GTG276" s="710"/>
      <c r="GTH276" s="710"/>
      <c r="GTI276" s="710"/>
      <c r="GTJ276" s="710"/>
      <c r="GTK276" s="710"/>
      <c r="GTL276" s="710"/>
      <c r="GTM276" s="710"/>
      <c r="GTN276" s="710"/>
      <c r="GTO276" s="710"/>
      <c r="GTP276" s="710"/>
      <c r="GTQ276" s="710"/>
      <c r="GTR276" s="710"/>
      <c r="GTS276" s="710"/>
      <c r="GTT276" s="710"/>
      <c r="GTU276" s="710"/>
      <c r="GTV276" s="710"/>
      <c r="GTW276" s="710"/>
      <c r="GTX276" s="710"/>
      <c r="GTY276" s="710"/>
      <c r="GTZ276" s="710"/>
      <c r="GUA276" s="710"/>
      <c r="GUB276" s="710"/>
      <c r="GUC276" s="710"/>
      <c r="GUD276" s="710"/>
      <c r="GUE276" s="710"/>
      <c r="GUF276" s="710"/>
      <c r="GUG276" s="710"/>
      <c r="GUH276" s="710"/>
      <c r="GUI276" s="710"/>
      <c r="GUJ276" s="710"/>
      <c r="GUK276" s="710"/>
      <c r="GUL276" s="710"/>
      <c r="GUM276" s="710"/>
      <c r="GUN276" s="710"/>
      <c r="GUO276" s="710"/>
      <c r="GUP276" s="710"/>
      <c r="GUQ276" s="710"/>
      <c r="GUR276" s="710"/>
      <c r="GUS276" s="710"/>
      <c r="GUT276" s="710"/>
      <c r="GUU276" s="710"/>
      <c r="GUV276" s="710"/>
      <c r="GUW276" s="710"/>
      <c r="GUX276" s="710"/>
      <c r="GUY276" s="710"/>
      <c r="GUZ276" s="710"/>
      <c r="GVA276" s="710"/>
      <c r="GVB276" s="710"/>
      <c r="GVC276" s="710"/>
      <c r="GVD276" s="710"/>
      <c r="GVE276" s="710"/>
      <c r="GVF276" s="710"/>
      <c r="GVG276" s="710"/>
      <c r="GVH276" s="710"/>
      <c r="GVI276" s="710"/>
      <c r="GVJ276" s="710"/>
      <c r="GVK276" s="710"/>
      <c r="GVL276" s="710"/>
      <c r="GVM276" s="710"/>
      <c r="GVN276" s="710"/>
      <c r="GVO276" s="710"/>
      <c r="GVP276" s="710"/>
      <c r="GVQ276" s="710"/>
      <c r="GVR276" s="710"/>
      <c r="GVS276" s="710"/>
      <c r="GVT276" s="710"/>
      <c r="GVU276" s="710"/>
      <c r="GVV276" s="710"/>
      <c r="GVW276" s="710"/>
      <c r="GVX276" s="710"/>
      <c r="GVY276" s="710"/>
      <c r="GVZ276" s="710"/>
      <c r="GWA276" s="710"/>
      <c r="GWB276" s="710"/>
      <c r="GWC276" s="710"/>
      <c r="GWD276" s="710"/>
      <c r="GWE276" s="710"/>
      <c r="GWF276" s="710"/>
      <c r="GWG276" s="710"/>
      <c r="GWH276" s="710"/>
      <c r="GWI276" s="710"/>
      <c r="GWJ276" s="710"/>
      <c r="GWK276" s="710"/>
      <c r="GWL276" s="710"/>
      <c r="GWM276" s="710"/>
      <c r="GWN276" s="710"/>
      <c r="GWO276" s="710"/>
      <c r="GWP276" s="710"/>
      <c r="GWQ276" s="710"/>
      <c r="GWR276" s="710"/>
      <c r="GWS276" s="710"/>
      <c r="GWT276" s="710"/>
      <c r="GWU276" s="710"/>
      <c r="GWV276" s="710"/>
      <c r="GWW276" s="710"/>
      <c r="GWX276" s="710"/>
      <c r="GWY276" s="710"/>
      <c r="GWZ276" s="710"/>
      <c r="GXA276" s="710"/>
      <c r="GXB276" s="710"/>
      <c r="GXC276" s="710"/>
      <c r="GXD276" s="710"/>
      <c r="GXE276" s="710"/>
      <c r="GXF276" s="710"/>
      <c r="GXG276" s="710"/>
      <c r="GXH276" s="710"/>
      <c r="GXI276" s="710"/>
      <c r="GXJ276" s="710"/>
      <c r="GXK276" s="710"/>
      <c r="GXL276" s="710"/>
      <c r="GXM276" s="710"/>
      <c r="GXN276" s="710"/>
      <c r="GXO276" s="710"/>
      <c r="GXP276" s="710"/>
      <c r="GXQ276" s="710"/>
      <c r="GXR276" s="710"/>
      <c r="GXS276" s="710"/>
      <c r="GXT276" s="710"/>
      <c r="GXU276" s="710"/>
      <c r="GXV276" s="710"/>
      <c r="GXW276" s="710"/>
      <c r="GXX276" s="710"/>
      <c r="GXY276" s="710"/>
      <c r="GXZ276" s="710"/>
      <c r="GYA276" s="710"/>
      <c r="GYB276" s="710"/>
      <c r="GYC276" s="710"/>
      <c r="GYD276" s="710"/>
      <c r="GYE276" s="710"/>
      <c r="GYF276" s="710"/>
      <c r="GYG276" s="710"/>
      <c r="GYH276" s="710"/>
      <c r="GYI276" s="710"/>
      <c r="GYJ276" s="710"/>
      <c r="GYK276" s="710"/>
      <c r="GYL276" s="710"/>
      <c r="GYM276" s="710"/>
      <c r="GYN276" s="710"/>
      <c r="GYO276" s="710"/>
      <c r="GYP276" s="710"/>
      <c r="GYQ276" s="710"/>
      <c r="GYR276" s="710"/>
      <c r="GYS276" s="710"/>
      <c r="GYT276" s="710"/>
      <c r="GYU276" s="710"/>
      <c r="GYV276" s="710"/>
      <c r="GYW276" s="710"/>
      <c r="GYX276" s="710"/>
      <c r="GYY276" s="710"/>
      <c r="GYZ276" s="710"/>
      <c r="GZA276" s="710"/>
      <c r="GZB276" s="710"/>
      <c r="GZC276" s="710"/>
      <c r="GZD276" s="710"/>
      <c r="GZE276" s="710"/>
      <c r="GZF276" s="710"/>
      <c r="GZG276" s="710"/>
      <c r="GZH276" s="710"/>
      <c r="GZI276" s="710"/>
      <c r="GZJ276" s="710"/>
      <c r="GZK276" s="710"/>
      <c r="GZL276" s="710"/>
      <c r="GZM276" s="710"/>
      <c r="GZN276" s="710"/>
      <c r="GZO276" s="710"/>
      <c r="GZP276" s="710"/>
      <c r="GZQ276" s="710"/>
      <c r="GZR276" s="710"/>
      <c r="GZS276" s="710"/>
      <c r="GZT276" s="710"/>
      <c r="GZU276" s="710"/>
      <c r="GZV276" s="710"/>
      <c r="GZW276" s="710"/>
      <c r="GZX276" s="710"/>
      <c r="GZY276" s="710"/>
      <c r="GZZ276" s="710"/>
      <c r="HAA276" s="710"/>
      <c r="HAB276" s="710"/>
      <c r="HAC276" s="710"/>
      <c r="HAD276" s="710"/>
      <c r="HAE276" s="710"/>
      <c r="HAF276" s="710"/>
      <c r="HAG276" s="710"/>
      <c r="HAH276" s="710"/>
      <c r="HAI276" s="710"/>
      <c r="HAJ276" s="710"/>
      <c r="HAK276" s="710"/>
      <c r="HAL276" s="710"/>
      <c r="HAM276" s="710"/>
      <c r="HAN276" s="710"/>
      <c r="HAO276" s="710"/>
      <c r="HAP276" s="710"/>
      <c r="HAQ276" s="710"/>
      <c r="HAR276" s="710"/>
      <c r="HAS276" s="710"/>
      <c r="HAT276" s="710"/>
      <c r="HAU276" s="710"/>
      <c r="HAV276" s="710"/>
      <c r="HAW276" s="710"/>
      <c r="HAX276" s="710"/>
      <c r="HAY276" s="710"/>
      <c r="HAZ276" s="710"/>
      <c r="HBA276" s="710"/>
      <c r="HBB276" s="710"/>
      <c r="HBC276" s="710"/>
      <c r="HBD276" s="710"/>
      <c r="HBE276" s="710"/>
      <c r="HBF276" s="710"/>
      <c r="HBG276" s="710"/>
      <c r="HBH276" s="710"/>
      <c r="HBI276" s="710"/>
      <c r="HBJ276" s="710"/>
      <c r="HBK276" s="710"/>
      <c r="HBL276" s="710"/>
      <c r="HBM276" s="710"/>
      <c r="HBN276" s="710"/>
      <c r="HBO276" s="710"/>
      <c r="HBP276" s="710"/>
      <c r="HBQ276" s="710"/>
      <c r="HBR276" s="710"/>
      <c r="HBS276" s="710"/>
      <c r="HBT276" s="710"/>
      <c r="HBU276" s="710"/>
      <c r="HBV276" s="710"/>
      <c r="HBW276" s="710"/>
      <c r="HBX276" s="710"/>
      <c r="HBY276" s="710"/>
      <c r="HBZ276" s="710"/>
      <c r="HCA276" s="710"/>
      <c r="HCB276" s="710"/>
      <c r="HCC276" s="710"/>
      <c r="HCD276" s="710"/>
      <c r="HCE276" s="710"/>
      <c r="HCF276" s="710"/>
      <c r="HCG276" s="710"/>
      <c r="HCH276" s="710"/>
      <c r="HCI276" s="710"/>
      <c r="HCJ276" s="710"/>
      <c r="HCK276" s="710"/>
      <c r="HCL276" s="710"/>
      <c r="HCM276" s="710"/>
      <c r="HCN276" s="710"/>
      <c r="HCO276" s="710"/>
      <c r="HCP276" s="710"/>
      <c r="HCQ276" s="710"/>
      <c r="HCR276" s="710"/>
      <c r="HCS276" s="710"/>
      <c r="HCT276" s="710"/>
      <c r="HCU276" s="710"/>
      <c r="HCV276" s="710"/>
      <c r="HCW276" s="710"/>
      <c r="HCX276" s="710"/>
      <c r="HCY276" s="710"/>
      <c r="HCZ276" s="710"/>
      <c r="HDA276" s="710"/>
      <c r="HDB276" s="710"/>
      <c r="HDC276" s="710"/>
      <c r="HDD276" s="710"/>
      <c r="HDE276" s="710"/>
      <c r="HDF276" s="710"/>
      <c r="HDG276" s="710"/>
      <c r="HDH276" s="710"/>
      <c r="HDI276" s="710"/>
      <c r="HDJ276" s="710"/>
      <c r="HDK276" s="710"/>
      <c r="HDL276" s="710"/>
      <c r="HDM276" s="710"/>
      <c r="HDN276" s="710"/>
      <c r="HDO276" s="710"/>
      <c r="HDP276" s="710"/>
      <c r="HDQ276" s="710"/>
      <c r="HDR276" s="710"/>
      <c r="HDS276" s="710"/>
      <c r="HDT276" s="710"/>
      <c r="HDU276" s="710"/>
      <c r="HDV276" s="710"/>
      <c r="HDW276" s="710"/>
      <c r="HDX276" s="710"/>
      <c r="HDY276" s="710"/>
      <c r="HDZ276" s="710"/>
      <c r="HEA276" s="710"/>
      <c r="HEB276" s="710"/>
      <c r="HEC276" s="710"/>
      <c r="HED276" s="710"/>
      <c r="HEE276" s="710"/>
      <c r="HEF276" s="710"/>
      <c r="HEG276" s="710"/>
      <c r="HEH276" s="710"/>
      <c r="HEI276" s="710"/>
      <c r="HEJ276" s="710"/>
      <c r="HEK276" s="710"/>
      <c r="HEL276" s="710"/>
      <c r="HEM276" s="710"/>
      <c r="HEN276" s="710"/>
      <c r="HEO276" s="710"/>
      <c r="HEP276" s="710"/>
      <c r="HEQ276" s="710"/>
      <c r="HER276" s="710"/>
      <c r="HES276" s="710"/>
      <c r="HET276" s="710"/>
      <c r="HEU276" s="710"/>
      <c r="HEV276" s="710"/>
      <c r="HEW276" s="710"/>
      <c r="HEX276" s="710"/>
      <c r="HEY276" s="710"/>
      <c r="HEZ276" s="710"/>
      <c r="HFA276" s="710"/>
      <c r="HFB276" s="710"/>
      <c r="HFC276" s="710"/>
      <c r="HFD276" s="710"/>
      <c r="HFE276" s="710"/>
      <c r="HFF276" s="710"/>
      <c r="HFG276" s="710"/>
      <c r="HFH276" s="710"/>
      <c r="HFI276" s="710"/>
      <c r="HFJ276" s="710"/>
      <c r="HFK276" s="710"/>
      <c r="HFL276" s="710"/>
      <c r="HFM276" s="710"/>
      <c r="HFN276" s="710"/>
      <c r="HFO276" s="710"/>
      <c r="HFP276" s="710"/>
      <c r="HFQ276" s="710"/>
      <c r="HFR276" s="710"/>
      <c r="HFS276" s="710"/>
      <c r="HFT276" s="710"/>
      <c r="HFU276" s="710"/>
      <c r="HFV276" s="710"/>
      <c r="HFW276" s="710"/>
      <c r="HFX276" s="710"/>
      <c r="HFY276" s="710"/>
      <c r="HFZ276" s="710"/>
      <c r="HGA276" s="710"/>
      <c r="HGB276" s="710"/>
      <c r="HGC276" s="710"/>
      <c r="HGD276" s="710"/>
      <c r="HGE276" s="710"/>
      <c r="HGF276" s="710"/>
      <c r="HGG276" s="710"/>
      <c r="HGH276" s="710"/>
      <c r="HGI276" s="710"/>
      <c r="HGJ276" s="710"/>
      <c r="HGK276" s="710"/>
      <c r="HGL276" s="710"/>
      <c r="HGM276" s="710"/>
      <c r="HGN276" s="710"/>
      <c r="HGO276" s="710"/>
      <c r="HGP276" s="710"/>
      <c r="HGQ276" s="710"/>
      <c r="HGR276" s="710"/>
      <c r="HGS276" s="710"/>
      <c r="HGT276" s="710"/>
      <c r="HGU276" s="710"/>
      <c r="HGV276" s="710"/>
      <c r="HGW276" s="710"/>
      <c r="HGX276" s="710"/>
      <c r="HGY276" s="710"/>
      <c r="HGZ276" s="710"/>
      <c r="HHA276" s="710"/>
      <c r="HHB276" s="710"/>
      <c r="HHC276" s="710"/>
      <c r="HHD276" s="710"/>
      <c r="HHE276" s="710"/>
      <c r="HHF276" s="710"/>
      <c r="HHG276" s="710"/>
      <c r="HHH276" s="710"/>
      <c r="HHI276" s="710"/>
      <c r="HHJ276" s="710"/>
      <c r="HHK276" s="710"/>
      <c r="HHL276" s="710"/>
      <c r="HHM276" s="710"/>
      <c r="HHN276" s="710"/>
      <c r="HHO276" s="710"/>
      <c r="HHP276" s="710"/>
      <c r="HHQ276" s="710"/>
      <c r="HHR276" s="710"/>
      <c r="HHS276" s="710"/>
      <c r="HHT276" s="710"/>
      <c r="HHU276" s="710"/>
      <c r="HHV276" s="710"/>
      <c r="HHW276" s="710"/>
      <c r="HHX276" s="710"/>
      <c r="HHY276" s="710"/>
      <c r="HHZ276" s="710"/>
      <c r="HIA276" s="710"/>
      <c r="HIB276" s="710"/>
      <c r="HIC276" s="710"/>
      <c r="HID276" s="710"/>
      <c r="HIE276" s="710"/>
      <c r="HIF276" s="710"/>
      <c r="HIG276" s="710"/>
      <c r="HIH276" s="710"/>
      <c r="HII276" s="710"/>
      <c r="HIJ276" s="710"/>
      <c r="HIK276" s="710"/>
      <c r="HIL276" s="710"/>
      <c r="HIM276" s="710"/>
      <c r="HIN276" s="710"/>
      <c r="HIO276" s="710"/>
      <c r="HIP276" s="710"/>
      <c r="HIQ276" s="710"/>
      <c r="HIR276" s="710"/>
      <c r="HIS276" s="710"/>
      <c r="HIT276" s="710"/>
      <c r="HIU276" s="710"/>
      <c r="HIV276" s="710"/>
      <c r="HIW276" s="710"/>
      <c r="HIX276" s="710"/>
      <c r="HIY276" s="710"/>
      <c r="HIZ276" s="710"/>
      <c r="HJA276" s="710"/>
      <c r="HJB276" s="710"/>
      <c r="HJC276" s="710"/>
      <c r="HJD276" s="710"/>
      <c r="HJE276" s="710"/>
      <c r="HJF276" s="710"/>
      <c r="HJG276" s="710"/>
      <c r="HJH276" s="710"/>
      <c r="HJI276" s="710"/>
      <c r="HJJ276" s="710"/>
      <c r="HJK276" s="710"/>
      <c r="HJL276" s="710"/>
      <c r="HJM276" s="710"/>
      <c r="HJN276" s="710"/>
      <c r="HJO276" s="710"/>
      <c r="HJP276" s="710"/>
      <c r="HJQ276" s="710"/>
      <c r="HJR276" s="710"/>
      <c r="HJS276" s="710"/>
      <c r="HJT276" s="710"/>
      <c r="HJU276" s="710"/>
      <c r="HJV276" s="710"/>
      <c r="HJW276" s="710"/>
      <c r="HJX276" s="710"/>
      <c r="HJY276" s="710"/>
      <c r="HJZ276" s="710"/>
      <c r="HKA276" s="710"/>
      <c r="HKB276" s="710"/>
      <c r="HKC276" s="710"/>
      <c r="HKD276" s="710"/>
      <c r="HKE276" s="710"/>
      <c r="HKF276" s="710"/>
      <c r="HKG276" s="710"/>
      <c r="HKH276" s="710"/>
      <c r="HKI276" s="710"/>
      <c r="HKJ276" s="710"/>
      <c r="HKK276" s="710"/>
      <c r="HKL276" s="710"/>
      <c r="HKM276" s="710"/>
      <c r="HKN276" s="710"/>
      <c r="HKO276" s="710"/>
      <c r="HKP276" s="710"/>
      <c r="HKQ276" s="710"/>
      <c r="HKR276" s="710"/>
      <c r="HKS276" s="710"/>
      <c r="HKT276" s="710"/>
      <c r="HKU276" s="710"/>
      <c r="HKV276" s="710"/>
      <c r="HKW276" s="710"/>
      <c r="HKX276" s="710"/>
      <c r="HKY276" s="710"/>
      <c r="HKZ276" s="710"/>
      <c r="HLA276" s="710"/>
      <c r="HLB276" s="710"/>
      <c r="HLC276" s="710"/>
      <c r="HLD276" s="710"/>
      <c r="HLE276" s="710"/>
      <c r="HLF276" s="710"/>
      <c r="HLG276" s="710"/>
      <c r="HLH276" s="710"/>
      <c r="HLI276" s="710"/>
      <c r="HLJ276" s="710"/>
      <c r="HLK276" s="710"/>
      <c r="HLL276" s="710"/>
      <c r="HLM276" s="710"/>
      <c r="HLN276" s="710"/>
      <c r="HLO276" s="710"/>
      <c r="HLP276" s="710"/>
      <c r="HLQ276" s="710"/>
      <c r="HLR276" s="710"/>
      <c r="HLS276" s="710"/>
      <c r="HLT276" s="710"/>
      <c r="HLU276" s="710"/>
      <c r="HLV276" s="710"/>
      <c r="HLW276" s="710"/>
      <c r="HLX276" s="710"/>
      <c r="HLY276" s="710"/>
      <c r="HLZ276" s="710"/>
      <c r="HMA276" s="710"/>
      <c r="HMB276" s="710"/>
      <c r="HMC276" s="710"/>
      <c r="HMD276" s="710"/>
      <c r="HME276" s="710"/>
      <c r="HMF276" s="710"/>
      <c r="HMG276" s="710"/>
      <c r="HMH276" s="710"/>
      <c r="HMI276" s="710"/>
      <c r="HMJ276" s="710"/>
      <c r="HMK276" s="710"/>
      <c r="HML276" s="710"/>
      <c r="HMM276" s="710"/>
      <c r="HMN276" s="710"/>
      <c r="HMO276" s="710"/>
      <c r="HMP276" s="710"/>
      <c r="HMQ276" s="710"/>
      <c r="HMR276" s="710"/>
      <c r="HMS276" s="710"/>
      <c r="HMT276" s="710"/>
      <c r="HMU276" s="710"/>
      <c r="HMV276" s="710"/>
      <c r="HMW276" s="710"/>
      <c r="HMX276" s="710"/>
      <c r="HMY276" s="710"/>
      <c r="HMZ276" s="710"/>
      <c r="HNA276" s="710"/>
      <c r="HNB276" s="710"/>
      <c r="HNC276" s="710"/>
      <c r="HND276" s="710"/>
      <c r="HNE276" s="710"/>
      <c r="HNF276" s="710"/>
      <c r="HNG276" s="710"/>
      <c r="HNH276" s="710"/>
      <c r="HNI276" s="710"/>
      <c r="HNJ276" s="710"/>
      <c r="HNK276" s="710"/>
      <c r="HNL276" s="710"/>
      <c r="HNM276" s="710"/>
      <c r="HNN276" s="710"/>
      <c r="HNO276" s="710"/>
      <c r="HNP276" s="710"/>
      <c r="HNQ276" s="710"/>
      <c r="HNR276" s="710"/>
      <c r="HNS276" s="710"/>
      <c r="HNT276" s="710"/>
      <c r="HNU276" s="710"/>
      <c r="HNV276" s="710"/>
      <c r="HNW276" s="710"/>
      <c r="HNX276" s="710"/>
      <c r="HNY276" s="710"/>
      <c r="HNZ276" s="710"/>
      <c r="HOA276" s="710"/>
      <c r="HOB276" s="710"/>
      <c r="HOC276" s="710"/>
      <c r="HOD276" s="710"/>
      <c r="HOE276" s="710"/>
      <c r="HOF276" s="710"/>
      <c r="HOG276" s="710"/>
      <c r="HOH276" s="710"/>
      <c r="HOI276" s="710"/>
      <c r="HOJ276" s="710"/>
      <c r="HOK276" s="710"/>
      <c r="HOL276" s="710"/>
      <c r="HOM276" s="710"/>
      <c r="HON276" s="710"/>
      <c r="HOO276" s="710"/>
      <c r="HOP276" s="710"/>
      <c r="HOQ276" s="710"/>
      <c r="HOR276" s="710"/>
      <c r="HOS276" s="710"/>
      <c r="HOT276" s="710"/>
      <c r="HOU276" s="710"/>
      <c r="HOV276" s="710"/>
      <c r="HOW276" s="710"/>
      <c r="HOX276" s="710"/>
      <c r="HOY276" s="710"/>
      <c r="HOZ276" s="710"/>
      <c r="HPA276" s="710"/>
      <c r="HPB276" s="710"/>
      <c r="HPC276" s="710"/>
      <c r="HPD276" s="710"/>
      <c r="HPE276" s="710"/>
      <c r="HPF276" s="710"/>
      <c r="HPG276" s="710"/>
      <c r="HPH276" s="710"/>
      <c r="HPI276" s="710"/>
      <c r="HPJ276" s="710"/>
      <c r="HPK276" s="710"/>
      <c r="HPL276" s="710"/>
      <c r="HPM276" s="710"/>
      <c r="HPN276" s="710"/>
      <c r="HPO276" s="710"/>
      <c r="HPP276" s="710"/>
      <c r="HPQ276" s="710"/>
      <c r="HPR276" s="710"/>
      <c r="HPS276" s="710"/>
      <c r="HPT276" s="710"/>
      <c r="HPU276" s="710"/>
      <c r="HPV276" s="710"/>
      <c r="HPW276" s="710"/>
      <c r="HPX276" s="710"/>
      <c r="HPY276" s="710"/>
      <c r="HPZ276" s="710"/>
      <c r="HQA276" s="710"/>
      <c r="HQB276" s="710"/>
      <c r="HQC276" s="710"/>
      <c r="HQD276" s="710"/>
      <c r="HQE276" s="710"/>
      <c r="HQF276" s="710"/>
      <c r="HQG276" s="710"/>
      <c r="HQH276" s="710"/>
      <c r="HQI276" s="710"/>
      <c r="HQJ276" s="710"/>
      <c r="HQK276" s="710"/>
      <c r="HQL276" s="710"/>
      <c r="HQM276" s="710"/>
      <c r="HQN276" s="710"/>
      <c r="HQO276" s="710"/>
      <c r="HQP276" s="710"/>
      <c r="HQQ276" s="710"/>
      <c r="HQR276" s="710"/>
      <c r="HQS276" s="710"/>
      <c r="HQT276" s="710"/>
      <c r="HQU276" s="710"/>
      <c r="HQV276" s="710"/>
      <c r="HQW276" s="710"/>
      <c r="HQX276" s="710"/>
      <c r="HQY276" s="710"/>
      <c r="HQZ276" s="710"/>
      <c r="HRA276" s="710"/>
      <c r="HRB276" s="710"/>
      <c r="HRC276" s="710"/>
      <c r="HRD276" s="710"/>
      <c r="HRE276" s="710"/>
      <c r="HRF276" s="710"/>
      <c r="HRG276" s="710"/>
      <c r="HRH276" s="710"/>
      <c r="HRI276" s="710"/>
      <c r="HRJ276" s="710"/>
      <c r="HRK276" s="710"/>
      <c r="HRL276" s="710"/>
      <c r="HRM276" s="710"/>
      <c r="HRN276" s="710"/>
      <c r="HRO276" s="710"/>
      <c r="HRP276" s="710"/>
      <c r="HRQ276" s="710"/>
      <c r="HRR276" s="710"/>
      <c r="HRS276" s="710"/>
      <c r="HRT276" s="710"/>
      <c r="HRU276" s="710"/>
      <c r="HRV276" s="710"/>
      <c r="HRW276" s="710"/>
      <c r="HRX276" s="710"/>
      <c r="HRY276" s="710"/>
      <c r="HRZ276" s="710"/>
      <c r="HSA276" s="710"/>
      <c r="HSB276" s="710"/>
      <c r="HSC276" s="710"/>
      <c r="HSD276" s="710"/>
      <c r="HSE276" s="710"/>
      <c r="HSF276" s="710"/>
      <c r="HSG276" s="710"/>
      <c r="HSH276" s="710"/>
      <c r="HSI276" s="710"/>
      <c r="HSJ276" s="710"/>
      <c r="HSK276" s="710"/>
      <c r="HSL276" s="710"/>
      <c r="HSM276" s="710"/>
      <c r="HSN276" s="710"/>
      <c r="HSO276" s="710"/>
      <c r="HSP276" s="710"/>
      <c r="HSQ276" s="710"/>
      <c r="HSR276" s="710"/>
      <c r="HSS276" s="710"/>
      <c r="HST276" s="710"/>
      <c r="HSU276" s="710"/>
      <c r="HSV276" s="710"/>
      <c r="HSW276" s="710"/>
      <c r="HSX276" s="710"/>
      <c r="HSY276" s="710"/>
      <c r="HSZ276" s="710"/>
      <c r="HTA276" s="710"/>
      <c r="HTB276" s="710"/>
      <c r="HTC276" s="710"/>
      <c r="HTD276" s="710"/>
      <c r="HTE276" s="710"/>
      <c r="HTF276" s="710"/>
      <c r="HTG276" s="710"/>
      <c r="HTH276" s="710"/>
      <c r="HTI276" s="710"/>
      <c r="HTJ276" s="710"/>
      <c r="HTK276" s="710"/>
      <c r="HTL276" s="710"/>
      <c r="HTM276" s="710"/>
      <c r="HTN276" s="710"/>
      <c r="HTO276" s="710"/>
      <c r="HTP276" s="710"/>
      <c r="HTQ276" s="710"/>
      <c r="HTR276" s="710"/>
      <c r="HTS276" s="710"/>
      <c r="HTT276" s="710"/>
      <c r="HTU276" s="710"/>
      <c r="HTV276" s="710"/>
      <c r="HTW276" s="710"/>
      <c r="HTX276" s="710"/>
      <c r="HTY276" s="710"/>
      <c r="HTZ276" s="710"/>
      <c r="HUA276" s="710"/>
      <c r="HUB276" s="710"/>
      <c r="HUC276" s="710"/>
      <c r="HUD276" s="710"/>
      <c r="HUE276" s="710"/>
      <c r="HUF276" s="710"/>
      <c r="HUG276" s="710"/>
      <c r="HUH276" s="710"/>
      <c r="HUI276" s="710"/>
      <c r="HUJ276" s="710"/>
      <c r="HUK276" s="710"/>
      <c r="HUL276" s="710"/>
      <c r="HUM276" s="710"/>
      <c r="HUN276" s="710"/>
      <c r="HUO276" s="710"/>
      <c r="HUP276" s="710"/>
      <c r="HUQ276" s="710"/>
      <c r="HUR276" s="710"/>
      <c r="HUS276" s="710"/>
      <c r="HUT276" s="710"/>
      <c r="HUU276" s="710"/>
      <c r="HUV276" s="710"/>
      <c r="HUW276" s="710"/>
      <c r="HUX276" s="710"/>
      <c r="HUY276" s="710"/>
      <c r="HUZ276" s="710"/>
      <c r="HVA276" s="710"/>
      <c r="HVB276" s="710"/>
      <c r="HVC276" s="710"/>
      <c r="HVD276" s="710"/>
      <c r="HVE276" s="710"/>
      <c r="HVF276" s="710"/>
      <c r="HVG276" s="710"/>
      <c r="HVH276" s="710"/>
      <c r="HVI276" s="710"/>
      <c r="HVJ276" s="710"/>
      <c r="HVK276" s="710"/>
      <c r="HVL276" s="710"/>
      <c r="HVM276" s="710"/>
      <c r="HVN276" s="710"/>
      <c r="HVO276" s="710"/>
      <c r="HVP276" s="710"/>
      <c r="HVQ276" s="710"/>
      <c r="HVR276" s="710"/>
      <c r="HVS276" s="710"/>
      <c r="HVT276" s="710"/>
      <c r="HVU276" s="710"/>
      <c r="HVV276" s="710"/>
      <c r="HVW276" s="710"/>
      <c r="HVX276" s="710"/>
      <c r="HVY276" s="710"/>
      <c r="HVZ276" s="710"/>
      <c r="HWA276" s="710"/>
      <c r="HWB276" s="710"/>
      <c r="HWC276" s="710"/>
      <c r="HWD276" s="710"/>
      <c r="HWE276" s="710"/>
      <c r="HWF276" s="710"/>
      <c r="HWG276" s="710"/>
      <c r="HWH276" s="710"/>
      <c r="HWI276" s="710"/>
      <c r="HWJ276" s="710"/>
      <c r="HWK276" s="710"/>
      <c r="HWL276" s="710"/>
      <c r="HWM276" s="710"/>
      <c r="HWN276" s="710"/>
      <c r="HWO276" s="710"/>
      <c r="HWP276" s="710"/>
      <c r="HWQ276" s="710"/>
      <c r="HWR276" s="710"/>
      <c r="HWS276" s="710"/>
      <c r="HWT276" s="710"/>
      <c r="HWU276" s="710"/>
      <c r="HWV276" s="710"/>
      <c r="HWW276" s="710"/>
      <c r="HWX276" s="710"/>
      <c r="HWY276" s="710"/>
      <c r="HWZ276" s="710"/>
      <c r="HXA276" s="710"/>
      <c r="HXB276" s="710"/>
      <c r="HXC276" s="710"/>
      <c r="HXD276" s="710"/>
      <c r="HXE276" s="710"/>
      <c r="HXF276" s="710"/>
      <c r="HXG276" s="710"/>
      <c r="HXH276" s="710"/>
      <c r="HXI276" s="710"/>
      <c r="HXJ276" s="710"/>
      <c r="HXK276" s="710"/>
      <c r="HXL276" s="710"/>
      <c r="HXM276" s="710"/>
      <c r="HXN276" s="710"/>
      <c r="HXO276" s="710"/>
      <c r="HXP276" s="710"/>
      <c r="HXQ276" s="710"/>
      <c r="HXR276" s="710"/>
      <c r="HXS276" s="710"/>
      <c r="HXT276" s="710"/>
      <c r="HXU276" s="710"/>
      <c r="HXV276" s="710"/>
      <c r="HXW276" s="710"/>
      <c r="HXX276" s="710"/>
      <c r="HXY276" s="710"/>
      <c r="HXZ276" s="710"/>
      <c r="HYA276" s="710"/>
      <c r="HYB276" s="710"/>
      <c r="HYC276" s="710"/>
      <c r="HYD276" s="710"/>
      <c r="HYE276" s="710"/>
      <c r="HYF276" s="710"/>
      <c r="HYG276" s="710"/>
      <c r="HYH276" s="710"/>
      <c r="HYI276" s="710"/>
      <c r="HYJ276" s="710"/>
      <c r="HYK276" s="710"/>
      <c r="HYL276" s="710"/>
      <c r="HYM276" s="710"/>
      <c r="HYN276" s="710"/>
      <c r="HYO276" s="710"/>
      <c r="HYP276" s="710"/>
      <c r="HYQ276" s="710"/>
      <c r="HYR276" s="710"/>
      <c r="HYS276" s="710"/>
      <c r="HYT276" s="710"/>
      <c r="HYU276" s="710"/>
      <c r="HYV276" s="710"/>
      <c r="HYW276" s="710"/>
      <c r="HYX276" s="710"/>
      <c r="HYY276" s="710"/>
      <c r="HYZ276" s="710"/>
      <c r="HZA276" s="710"/>
      <c r="HZB276" s="710"/>
      <c r="HZC276" s="710"/>
      <c r="HZD276" s="710"/>
      <c r="HZE276" s="710"/>
      <c r="HZF276" s="710"/>
      <c r="HZG276" s="710"/>
      <c r="HZH276" s="710"/>
      <c r="HZI276" s="710"/>
      <c r="HZJ276" s="710"/>
      <c r="HZK276" s="710"/>
      <c r="HZL276" s="710"/>
      <c r="HZM276" s="710"/>
      <c r="HZN276" s="710"/>
      <c r="HZO276" s="710"/>
      <c r="HZP276" s="710"/>
      <c r="HZQ276" s="710"/>
      <c r="HZR276" s="710"/>
      <c r="HZS276" s="710"/>
      <c r="HZT276" s="710"/>
      <c r="HZU276" s="710"/>
      <c r="HZV276" s="710"/>
      <c r="HZW276" s="710"/>
      <c r="HZX276" s="710"/>
      <c r="HZY276" s="710"/>
      <c r="HZZ276" s="710"/>
      <c r="IAA276" s="710"/>
      <c r="IAB276" s="710"/>
      <c r="IAC276" s="710"/>
      <c r="IAD276" s="710"/>
      <c r="IAE276" s="710"/>
      <c r="IAF276" s="710"/>
      <c r="IAG276" s="710"/>
      <c r="IAH276" s="710"/>
      <c r="IAI276" s="710"/>
      <c r="IAJ276" s="710"/>
      <c r="IAK276" s="710"/>
      <c r="IAL276" s="710"/>
      <c r="IAM276" s="710"/>
      <c r="IAN276" s="710"/>
      <c r="IAO276" s="710"/>
      <c r="IAP276" s="710"/>
      <c r="IAQ276" s="710"/>
      <c r="IAR276" s="710"/>
      <c r="IAS276" s="710"/>
      <c r="IAT276" s="710"/>
      <c r="IAU276" s="710"/>
      <c r="IAV276" s="710"/>
      <c r="IAW276" s="710"/>
      <c r="IAX276" s="710"/>
      <c r="IAY276" s="710"/>
      <c r="IAZ276" s="710"/>
      <c r="IBA276" s="710"/>
      <c r="IBB276" s="710"/>
      <c r="IBC276" s="710"/>
      <c r="IBD276" s="710"/>
      <c r="IBE276" s="710"/>
      <c r="IBF276" s="710"/>
      <c r="IBG276" s="710"/>
      <c r="IBH276" s="710"/>
      <c r="IBI276" s="710"/>
      <c r="IBJ276" s="710"/>
      <c r="IBK276" s="710"/>
      <c r="IBL276" s="710"/>
      <c r="IBM276" s="710"/>
      <c r="IBN276" s="710"/>
      <c r="IBO276" s="710"/>
      <c r="IBP276" s="710"/>
      <c r="IBQ276" s="710"/>
      <c r="IBR276" s="710"/>
      <c r="IBS276" s="710"/>
      <c r="IBT276" s="710"/>
      <c r="IBU276" s="710"/>
      <c r="IBV276" s="710"/>
      <c r="IBW276" s="710"/>
      <c r="IBX276" s="710"/>
      <c r="IBY276" s="710"/>
      <c r="IBZ276" s="710"/>
      <c r="ICA276" s="710"/>
      <c r="ICB276" s="710"/>
      <c r="ICC276" s="710"/>
      <c r="ICD276" s="710"/>
      <c r="ICE276" s="710"/>
      <c r="ICF276" s="710"/>
      <c r="ICG276" s="710"/>
      <c r="ICH276" s="710"/>
      <c r="ICI276" s="710"/>
      <c r="ICJ276" s="710"/>
      <c r="ICK276" s="710"/>
      <c r="ICL276" s="710"/>
      <c r="ICM276" s="710"/>
      <c r="ICN276" s="710"/>
      <c r="ICO276" s="710"/>
      <c r="ICP276" s="710"/>
      <c r="ICQ276" s="710"/>
      <c r="ICR276" s="710"/>
      <c r="ICS276" s="710"/>
      <c r="ICT276" s="710"/>
      <c r="ICU276" s="710"/>
      <c r="ICV276" s="710"/>
      <c r="ICW276" s="710"/>
      <c r="ICX276" s="710"/>
      <c r="ICY276" s="710"/>
      <c r="ICZ276" s="710"/>
      <c r="IDA276" s="710"/>
      <c r="IDB276" s="710"/>
      <c r="IDC276" s="710"/>
      <c r="IDD276" s="710"/>
      <c r="IDE276" s="710"/>
      <c r="IDF276" s="710"/>
      <c r="IDG276" s="710"/>
      <c r="IDH276" s="710"/>
      <c r="IDI276" s="710"/>
      <c r="IDJ276" s="710"/>
      <c r="IDK276" s="710"/>
      <c r="IDL276" s="710"/>
      <c r="IDM276" s="710"/>
      <c r="IDN276" s="710"/>
      <c r="IDO276" s="710"/>
      <c r="IDP276" s="710"/>
      <c r="IDQ276" s="710"/>
      <c r="IDR276" s="710"/>
      <c r="IDS276" s="710"/>
      <c r="IDT276" s="710"/>
      <c r="IDU276" s="710"/>
      <c r="IDV276" s="710"/>
      <c r="IDW276" s="710"/>
      <c r="IDX276" s="710"/>
      <c r="IDY276" s="710"/>
      <c r="IDZ276" s="710"/>
      <c r="IEA276" s="710"/>
      <c r="IEB276" s="710"/>
      <c r="IEC276" s="710"/>
      <c r="IED276" s="710"/>
      <c r="IEE276" s="710"/>
      <c r="IEF276" s="710"/>
      <c r="IEG276" s="710"/>
      <c r="IEH276" s="710"/>
      <c r="IEI276" s="710"/>
      <c r="IEJ276" s="710"/>
      <c r="IEK276" s="710"/>
      <c r="IEL276" s="710"/>
      <c r="IEM276" s="710"/>
      <c r="IEN276" s="710"/>
      <c r="IEO276" s="710"/>
      <c r="IEP276" s="710"/>
      <c r="IEQ276" s="710"/>
      <c r="IER276" s="710"/>
      <c r="IES276" s="710"/>
      <c r="IET276" s="710"/>
      <c r="IEU276" s="710"/>
      <c r="IEV276" s="710"/>
      <c r="IEW276" s="710"/>
      <c r="IEX276" s="710"/>
      <c r="IEY276" s="710"/>
      <c r="IEZ276" s="710"/>
      <c r="IFA276" s="710"/>
      <c r="IFB276" s="710"/>
      <c r="IFC276" s="710"/>
      <c r="IFD276" s="710"/>
      <c r="IFE276" s="710"/>
      <c r="IFF276" s="710"/>
      <c r="IFG276" s="710"/>
      <c r="IFH276" s="710"/>
      <c r="IFI276" s="710"/>
      <c r="IFJ276" s="710"/>
      <c r="IFK276" s="710"/>
      <c r="IFL276" s="710"/>
      <c r="IFM276" s="710"/>
      <c r="IFN276" s="710"/>
      <c r="IFO276" s="710"/>
      <c r="IFP276" s="710"/>
      <c r="IFQ276" s="710"/>
      <c r="IFR276" s="710"/>
      <c r="IFS276" s="710"/>
      <c r="IFT276" s="710"/>
      <c r="IFU276" s="710"/>
      <c r="IFV276" s="710"/>
      <c r="IFW276" s="710"/>
      <c r="IFX276" s="710"/>
      <c r="IFY276" s="710"/>
      <c r="IFZ276" s="710"/>
      <c r="IGA276" s="710"/>
      <c r="IGB276" s="710"/>
      <c r="IGC276" s="710"/>
      <c r="IGD276" s="710"/>
      <c r="IGE276" s="710"/>
      <c r="IGF276" s="710"/>
      <c r="IGG276" s="710"/>
      <c r="IGH276" s="710"/>
      <c r="IGI276" s="710"/>
      <c r="IGJ276" s="710"/>
      <c r="IGK276" s="710"/>
      <c r="IGL276" s="710"/>
      <c r="IGM276" s="710"/>
      <c r="IGN276" s="710"/>
      <c r="IGO276" s="710"/>
      <c r="IGP276" s="710"/>
      <c r="IGQ276" s="710"/>
      <c r="IGR276" s="710"/>
      <c r="IGS276" s="710"/>
      <c r="IGT276" s="710"/>
      <c r="IGU276" s="710"/>
      <c r="IGV276" s="710"/>
      <c r="IGW276" s="710"/>
      <c r="IGX276" s="710"/>
      <c r="IGY276" s="710"/>
      <c r="IGZ276" s="710"/>
      <c r="IHA276" s="710"/>
      <c r="IHB276" s="710"/>
      <c r="IHC276" s="710"/>
      <c r="IHD276" s="710"/>
      <c r="IHE276" s="710"/>
      <c r="IHF276" s="710"/>
      <c r="IHG276" s="710"/>
      <c r="IHH276" s="710"/>
      <c r="IHI276" s="710"/>
      <c r="IHJ276" s="710"/>
      <c r="IHK276" s="710"/>
      <c r="IHL276" s="710"/>
      <c r="IHM276" s="710"/>
      <c r="IHN276" s="710"/>
      <c r="IHO276" s="710"/>
      <c r="IHP276" s="710"/>
      <c r="IHQ276" s="710"/>
      <c r="IHR276" s="710"/>
      <c r="IHS276" s="710"/>
      <c r="IHT276" s="710"/>
      <c r="IHU276" s="710"/>
      <c r="IHV276" s="710"/>
      <c r="IHW276" s="710"/>
      <c r="IHX276" s="710"/>
      <c r="IHY276" s="710"/>
      <c r="IHZ276" s="710"/>
      <c r="IIA276" s="710"/>
      <c r="IIB276" s="710"/>
      <c r="IIC276" s="710"/>
      <c r="IID276" s="710"/>
      <c r="IIE276" s="710"/>
      <c r="IIF276" s="710"/>
      <c r="IIG276" s="710"/>
      <c r="IIH276" s="710"/>
      <c r="III276" s="710"/>
      <c r="IIJ276" s="710"/>
      <c r="IIK276" s="710"/>
      <c r="IIL276" s="710"/>
      <c r="IIM276" s="710"/>
      <c r="IIN276" s="710"/>
      <c r="IIO276" s="710"/>
      <c r="IIP276" s="710"/>
      <c r="IIQ276" s="710"/>
      <c r="IIR276" s="710"/>
      <c r="IIS276" s="710"/>
      <c r="IIT276" s="710"/>
      <c r="IIU276" s="710"/>
      <c r="IIV276" s="710"/>
      <c r="IIW276" s="710"/>
      <c r="IIX276" s="710"/>
      <c r="IIY276" s="710"/>
      <c r="IIZ276" s="710"/>
      <c r="IJA276" s="710"/>
      <c r="IJB276" s="710"/>
      <c r="IJC276" s="710"/>
      <c r="IJD276" s="710"/>
      <c r="IJE276" s="710"/>
      <c r="IJF276" s="710"/>
      <c r="IJG276" s="710"/>
      <c r="IJH276" s="710"/>
      <c r="IJI276" s="710"/>
      <c r="IJJ276" s="710"/>
      <c r="IJK276" s="710"/>
      <c r="IJL276" s="710"/>
      <c r="IJM276" s="710"/>
      <c r="IJN276" s="710"/>
      <c r="IJO276" s="710"/>
      <c r="IJP276" s="710"/>
      <c r="IJQ276" s="710"/>
      <c r="IJR276" s="710"/>
      <c r="IJS276" s="710"/>
      <c r="IJT276" s="710"/>
      <c r="IJU276" s="710"/>
      <c r="IJV276" s="710"/>
      <c r="IJW276" s="710"/>
      <c r="IJX276" s="710"/>
      <c r="IJY276" s="710"/>
      <c r="IJZ276" s="710"/>
      <c r="IKA276" s="710"/>
      <c r="IKB276" s="710"/>
      <c r="IKC276" s="710"/>
      <c r="IKD276" s="710"/>
      <c r="IKE276" s="710"/>
      <c r="IKF276" s="710"/>
      <c r="IKG276" s="710"/>
      <c r="IKH276" s="710"/>
      <c r="IKI276" s="710"/>
      <c r="IKJ276" s="710"/>
      <c r="IKK276" s="710"/>
      <c r="IKL276" s="710"/>
      <c r="IKM276" s="710"/>
      <c r="IKN276" s="710"/>
      <c r="IKO276" s="710"/>
      <c r="IKP276" s="710"/>
      <c r="IKQ276" s="710"/>
      <c r="IKR276" s="710"/>
      <c r="IKS276" s="710"/>
      <c r="IKT276" s="710"/>
      <c r="IKU276" s="710"/>
      <c r="IKV276" s="710"/>
      <c r="IKW276" s="710"/>
      <c r="IKX276" s="710"/>
      <c r="IKY276" s="710"/>
      <c r="IKZ276" s="710"/>
      <c r="ILA276" s="710"/>
      <c r="ILB276" s="710"/>
      <c r="ILC276" s="710"/>
      <c r="ILD276" s="710"/>
      <c r="ILE276" s="710"/>
      <c r="ILF276" s="710"/>
      <c r="ILG276" s="710"/>
      <c r="ILH276" s="710"/>
      <c r="ILI276" s="710"/>
      <c r="ILJ276" s="710"/>
      <c r="ILK276" s="710"/>
      <c r="ILL276" s="710"/>
      <c r="ILM276" s="710"/>
      <c r="ILN276" s="710"/>
      <c r="ILO276" s="710"/>
      <c r="ILP276" s="710"/>
      <c r="ILQ276" s="710"/>
      <c r="ILR276" s="710"/>
      <c r="ILS276" s="710"/>
      <c r="ILT276" s="710"/>
      <c r="ILU276" s="710"/>
      <c r="ILV276" s="710"/>
      <c r="ILW276" s="710"/>
      <c r="ILX276" s="710"/>
      <c r="ILY276" s="710"/>
      <c r="ILZ276" s="710"/>
      <c r="IMA276" s="710"/>
      <c r="IMB276" s="710"/>
      <c r="IMC276" s="710"/>
      <c r="IMD276" s="710"/>
      <c r="IME276" s="710"/>
      <c r="IMF276" s="710"/>
      <c r="IMG276" s="710"/>
      <c r="IMH276" s="710"/>
      <c r="IMI276" s="710"/>
      <c r="IMJ276" s="710"/>
      <c r="IMK276" s="710"/>
      <c r="IML276" s="710"/>
      <c r="IMM276" s="710"/>
      <c r="IMN276" s="710"/>
      <c r="IMO276" s="710"/>
      <c r="IMP276" s="710"/>
      <c r="IMQ276" s="710"/>
      <c r="IMR276" s="710"/>
      <c r="IMS276" s="710"/>
      <c r="IMT276" s="710"/>
      <c r="IMU276" s="710"/>
      <c r="IMV276" s="710"/>
      <c r="IMW276" s="710"/>
      <c r="IMX276" s="710"/>
      <c r="IMY276" s="710"/>
      <c r="IMZ276" s="710"/>
      <c r="INA276" s="710"/>
      <c r="INB276" s="710"/>
      <c r="INC276" s="710"/>
      <c r="IND276" s="710"/>
      <c r="INE276" s="710"/>
      <c r="INF276" s="710"/>
      <c r="ING276" s="710"/>
      <c r="INH276" s="710"/>
      <c r="INI276" s="710"/>
      <c r="INJ276" s="710"/>
      <c r="INK276" s="710"/>
      <c r="INL276" s="710"/>
      <c r="INM276" s="710"/>
      <c r="INN276" s="710"/>
      <c r="INO276" s="710"/>
      <c r="INP276" s="710"/>
      <c r="INQ276" s="710"/>
      <c r="INR276" s="710"/>
      <c r="INS276" s="710"/>
      <c r="INT276" s="710"/>
      <c r="INU276" s="710"/>
      <c r="INV276" s="710"/>
      <c r="INW276" s="710"/>
      <c r="INX276" s="710"/>
      <c r="INY276" s="710"/>
      <c r="INZ276" s="710"/>
      <c r="IOA276" s="710"/>
      <c r="IOB276" s="710"/>
      <c r="IOC276" s="710"/>
      <c r="IOD276" s="710"/>
      <c r="IOE276" s="710"/>
      <c r="IOF276" s="710"/>
      <c r="IOG276" s="710"/>
      <c r="IOH276" s="710"/>
      <c r="IOI276" s="710"/>
      <c r="IOJ276" s="710"/>
      <c r="IOK276" s="710"/>
      <c r="IOL276" s="710"/>
      <c r="IOM276" s="710"/>
      <c r="ION276" s="710"/>
      <c r="IOO276" s="710"/>
      <c r="IOP276" s="710"/>
      <c r="IOQ276" s="710"/>
      <c r="IOR276" s="710"/>
      <c r="IOS276" s="710"/>
      <c r="IOT276" s="710"/>
      <c r="IOU276" s="710"/>
      <c r="IOV276" s="710"/>
      <c r="IOW276" s="710"/>
      <c r="IOX276" s="710"/>
      <c r="IOY276" s="710"/>
      <c r="IOZ276" s="710"/>
      <c r="IPA276" s="710"/>
      <c r="IPB276" s="710"/>
      <c r="IPC276" s="710"/>
      <c r="IPD276" s="710"/>
      <c r="IPE276" s="710"/>
      <c r="IPF276" s="710"/>
      <c r="IPG276" s="710"/>
      <c r="IPH276" s="710"/>
      <c r="IPI276" s="710"/>
      <c r="IPJ276" s="710"/>
      <c r="IPK276" s="710"/>
      <c r="IPL276" s="710"/>
      <c r="IPM276" s="710"/>
      <c r="IPN276" s="710"/>
      <c r="IPO276" s="710"/>
      <c r="IPP276" s="710"/>
      <c r="IPQ276" s="710"/>
      <c r="IPR276" s="710"/>
      <c r="IPS276" s="710"/>
      <c r="IPT276" s="710"/>
      <c r="IPU276" s="710"/>
      <c r="IPV276" s="710"/>
      <c r="IPW276" s="710"/>
      <c r="IPX276" s="710"/>
      <c r="IPY276" s="710"/>
      <c r="IPZ276" s="710"/>
      <c r="IQA276" s="710"/>
      <c r="IQB276" s="710"/>
      <c r="IQC276" s="710"/>
      <c r="IQD276" s="710"/>
      <c r="IQE276" s="710"/>
      <c r="IQF276" s="710"/>
      <c r="IQG276" s="710"/>
      <c r="IQH276" s="710"/>
      <c r="IQI276" s="710"/>
      <c r="IQJ276" s="710"/>
      <c r="IQK276" s="710"/>
      <c r="IQL276" s="710"/>
      <c r="IQM276" s="710"/>
      <c r="IQN276" s="710"/>
      <c r="IQO276" s="710"/>
      <c r="IQP276" s="710"/>
      <c r="IQQ276" s="710"/>
      <c r="IQR276" s="710"/>
      <c r="IQS276" s="710"/>
      <c r="IQT276" s="710"/>
      <c r="IQU276" s="710"/>
      <c r="IQV276" s="710"/>
      <c r="IQW276" s="710"/>
      <c r="IQX276" s="710"/>
      <c r="IQY276" s="710"/>
      <c r="IQZ276" s="710"/>
      <c r="IRA276" s="710"/>
      <c r="IRB276" s="710"/>
      <c r="IRC276" s="710"/>
      <c r="IRD276" s="710"/>
      <c r="IRE276" s="710"/>
      <c r="IRF276" s="710"/>
      <c r="IRG276" s="710"/>
      <c r="IRH276" s="710"/>
      <c r="IRI276" s="710"/>
      <c r="IRJ276" s="710"/>
      <c r="IRK276" s="710"/>
      <c r="IRL276" s="710"/>
      <c r="IRM276" s="710"/>
      <c r="IRN276" s="710"/>
      <c r="IRO276" s="710"/>
      <c r="IRP276" s="710"/>
      <c r="IRQ276" s="710"/>
      <c r="IRR276" s="710"/>
      <c r="IRS276" s="710"/>
      <c r="IRT276" s="710"/>
      <c r="IRU276" s="710"/>
      <c r="IRV276" s="710"/>
      <c r="IRW276" s="710"/>
      <c r="IRX276" s="710"/>
      <c r="IRY276" s="710"/>
      <c r="IRZ276" s="710"/>
      <c r="ISA276" s="710"/>
      <c r="ISB276" s="710"/>
      <c r="ISC276" s="710"/>
      <c r="ISD276" s="710"/>
      <c r="ISE276" s="710"/>
      <c r="ISF276" s="710"/>
      <c r="ISG276" s="710"/>
      <c r="ISH276" s="710"/>
      <c r="ISI276" s="710"/>
      <c r="ISJ276" s="710"/>
      <c r="ISK276" s="710"/>
      <c r="ISL276" s="710"/>
      <c r="ISM276" s="710"/>
      <c r="ISN276" s="710"/>
      <c r="ISO276" s="710"/>
      <c r="ISP276" s="710"/>
      <c r="ISQ276" s="710"/>
      <c r="ISR276" s="710"/>
      <c r="ISS276" s="710"/>
      <c r="IST276" s="710"/>
      <c r="ISU276" s="710"/>
      <c r="ISV276" s="710"/>
      <c r="ISW276" s="710"/>
      <c r="ISX276" s="710"/>
      <c r="ISY276" s="710"/>
      <c r="ISZ276" s="710"/>
      <c r="ITA276" s="710"/>
      <c r="ITB276" s="710"/>
      <c r="ITC276" s="710"/>
      <c r="ITD276" s="710"/>
      <c r="ITE276" s="710"/>
      <c r="ITF276" s="710"/>
      <c r="ITG276" s="710"/>
      <c r="ITH276" s="710"/>
      <c r="ITI276" s="710"/>
      <c r="ITJ276" s="710"/>
      <c r="ITK276" s="710"/>
      <c r="ITL276" s="710"/>
      <c r="ITM276" s="710"/>
      <c r="ITN276" s="710"/>
      <c r="ITO276" s="710"/>
      <c r="ITP276" s="710"/>
      <c r="ITQ276" s="710"/>
      <c r="ITR276" s="710"/>
      <c r="ITS276" s="710"/>
      <c r="ITT276" s="710"/>
      <c r="ITU276" s="710"/>
      <c r="ITV276" s="710"/>
      <c r="ITW276" s="710"/>
      <c r="ITX276" s="710"/>
      <c r="ITY276" s="710"/>
      <c r="ITZ276" s="710"/>
      <c r="IUA276" s="710"/>
      <c r="IUB276" s="710"/>
      <c r="IUC276" s="710"/>
      <c r="IUD276" s="710"/>
      <c r="IUE276" s="710"/>
      <c r="IUF276" s="710"/>
      <c r="IUG276" s="710"/>
      <c r="IUH276" s="710"/>
      <c r="IUI276" s="710"/>
      <c r="IUJ276" s="710"/>
      <c r="IUK276" s="710"/>
      <c r="IUL276" s="710"/>
      <c r="IUM276" s="710"/>
      <c r="IUN276" s="710"/>
      <c r="IUO276" s="710"/>
      <c r="IUP276" s="710"/>
      <c r="IUQ276" s="710"/>
      <c r="IUR276" s="710"/>
      <c r="IUS276" s="710"/>
      <c r="IUT276" s="710"/>
      <c r="IUU276" s="710"/>
      <c r="IUV276" s="710"/>
      <c r="IUW276" s="710"/>
      <c r="IUX276" s="710"/>
      <c r="IUY276" s="710"/>
      <c r="IUZ276" s="710"/>
      <c r="IVA276" s="710"/>
      <c r="IVB276" s="710"/>
      <c r="IVC276" s="710"/>
      <c r="IVD276" s="710"/>
      <c r="IVE276" s="710"/>
      <c r="IVF276" s="710"/>
      <c r="IVG276" s="710"/>
      <c r="IVH276" s="710"/>
      <c r="IVI276" s="710"/>
      <c r="IVJ276" s="710"/>
      <c r="IVK276" s="710"/>
      <c r="IVL276" s="710"/>
      <c r="IVM276" s="710"/>
      <c r="IVN276" s="710"/>
      <c r="IVO276" s="710"/>
      <c r="IVP276" s="710"/>
      <c r="IVQ276" s="710"/>
      <c r="IVR276" s="710"/>
      <c r="IVS276" s="710"/>
      <c r="IVT276" s="710"/>
      <c r="IVU276" s="710"/>
      <c r="IVV276" s="710"/>
      <c r="IVW276" s="710"/>
      <c r="IVX276" s="710"/>
      <c r="IVY276" s="710"/>
      <c r="IVZ276" s="710"/>
      <c r="IWA276" s="710"/>
      <c r="IWB276" s="710"/>
      <c r="IWC276" s="710"/>
      <c r="IWD276" s="710"/>
      <c r="IWE276" s="710"/>
      <c r="IWF276" s="710"/>
      <c r="IWG276" s="710"/>
      <c r="IWH276" s="710"/>
      <c r="IWI276" s="710"/>
      <c r="IWJ276" s="710"/>
      <c r="IWK276" s="710"/>
      <c r="IWL276" s="710"/>
      <c r="IWM276" s="710"/>
      <c r="IWN276" s="710"/>
      <c r="IWO276" s="710"/>
      <c r="IWP276" s="710"/>
      <c r="IWQ276" s="710"/>
      <c r="IWR276" s="710"/>
      <c r="IWS276" s="710"/>
      <c r="IWT276" s="710"/>
      <c r="IWU276" s="710"/>
      <c r="IWV276" s="710"/>
      <c r="IWW276" s="710"/>
      <c r="IWX276" s="710"/>
      <c r="IWY276" s="710"/>
      <c r="IWZ276" s="710"/>
      <c r="IXA276" s="710"/>
      <c r="IXB276" s="710"/>
      <c r="IXC276" s="710"/>
      <c r="IXD276" s="710"/>
      <c r="IXE276" s="710"/>
      <c r="IXF276" s="710"/>
      <c r="IXG276" s="710"/>
      <c r="IXH276" s="710"/>
      <c r="IXI276" s="710"/>
      <c r="IXJ276" s="710"/>
      <c r="IXK276" s="710"/>
      <c r="IXL276" s="710"/>
      <c r="IXM276" s="710"/>
      <c r="IXN276" s="710"/>
      <c r="IXO276" s="710"/>
      <c r="IXP276" s="710"/>
      <c r="IXQ276" s="710"/>
      <c r="IXR276" s="710"/>
      <c r="IXS276" s="710"/>
      <c r="IXT276" s="710"/>
      <c r="IXU276" s="710"/>
      <c r="IXV276" s="710"/>
      <c r="IXW276" s="710"/>
      <c r="IXX276" s="710"/>
      <c r="IXY276" s="710"/>
      <c r="IXZ276" s="710"/>
      <c r="IYA276" s="710"/>
      <c r="IYB276" s="710"/>
      <c r="IYC276" s="710"/>
      <c r="IYD276" s="710"/>
      <c r="IYE276" s="710"/>
      <c r="IYF276" s="710"/>
      <c r="IYG276" s="710"/>
      <c r="IYH276" s="710"/>
      <c r="IYI276" s="710"/>
      <c r="IYJ276" s="710"/>
      <c r="IYK276" s="710"/>
      <c r="IYL276" s="710"/>
      <c r="IYM276" s="710"/>
      <c r="IYN276" s="710"/>
      <c r="IYO276" s="710"/>
      <c r="IYP276" s="710"/>
      <c r="IYQ276" s="710"/>
      <c r="IYR276" s="710"/>
      <c r="IYS276" s="710"/>
      <c r="IYT276" s="710"/>
      <c r="IYU276" s="710"/>
      <c r="IYV276" s="710"/>
      <c r="IYW276" s="710"/>
      <c r="IYX276" s="710"/>
      <c r="IYY276" s="710"/>
      <c r="IYZ276" s="710"/>
      <c r="IZA276" s="710"/>
      <c r="IZB276" s="710"/>
      <c r="IZC276" s="710"/>
      <c r="IZD276" s="710"/>
      <c r="IZE276" s="710"/>
      <c r="IZF276" s="710"/>
      <c r="IZG276" s="710"/>
      <c r="IZH276" s="710"/>
      <c r="IZI276" s="710"/>
      <c r="IZJ276" s="710"/>
      <c r="IZK276" s="710"/>
      <c r="IZL276" s="710"/>
      <c r="IZM276" s="710"/>
      <c r="IZN276" s="710"/>
      <c r="IZO276" s="710"/>
      <c r="IZP276" s="710"/>
      <c r="IZQ276" s="710"/>
      <c r="IZR276" s="710"/>
      <c r="IZS276" s="710"/>
      <c r="IZT276" s="710"/>
      <c r="IZU276" s="710"/>
      <c r="IZV276" s="710"/>
      <c r="IZW276" s="710"/>
      <c r="IZX276" s="710"/>
      <c r="IZY276" s="710"/>
      <c r="IZZ276" s="710"/>
      <c r="JAA276" s="710"/>
      <c r="JAB276" s="710"/>
      <c r="JAC276" s="710"/>
      <c r="JAD276" s="710"/>
      <c r="JAE276" s="710"/>
      <c r="JAF276" s="710"/>
      <c r="JAG276" s="710"/>
      <c r="JAH276" s="710"/>
      <c r="JAI276" s="710"/>
      <c r="JAJ276" s="710"/>
      <c r="JAK276" s="710"/>
      <c r="JAL276" s="710"/>
      <c r="JAM276" s="710"/>
      <c r="JAN276" s="710"/>
      <c r="JAO276" s="710"/>
      <c r="JAP276" s="710"/>
      <c r="JAQ276" s="710"/>
      <c r="JAR276" s="710"/>
      <c r="JAS276" s="710"/>
      <c r="JAT276" s="710"/>
      <c r="JAU276" s="710"/>
      <c r="JAV276" s="710"/>
      <c r="JAW276" s="710"/>
      <c r="JAX276" s="710"/>
      <c r="JAY276" s="710"/>
      <c r="JAZ276" s="710"/>
      <c r="JBA276" s="710"/>
      <c r="JBB276" s="710"/>
      <c r="JBC276" s="710"/>
      <c r="JBD276" s="710"/>
      <c r="JBE276" s="710"/>
      <c r="JBF276" s="710"/>
      <c r="JBG276" s="710"/>
      <c r="JBH276" s="710"/>
      <c r="JBI276" s="710"/>
      <c r="JBJ276" s="710"/>
      <c r="JBK276" s="710"/>
      <c r="JBL276" s="710"/>
      <c r="JBM276" s="710"/>
      <c r="JBN276" s="710"/>
      <c r="JBO276" s="710"/>
      <c r="JBP276" s="710"/>
      <c r="JBQ276" s="710"/>
      <c r="JBR276" s="710"/>
      <c r="JBS276" s="710"/>
      <c r="JBT276" s="710"/>
      <c r="JBU276" s="710"/>
      <c r="JBV276" s="710"/>
      <c r="JBW276" s="710"/>
      <c r="JBX276" s="710"/>
      <c r="JBY276" s="710"/>
      <c r="JBZ276" s="710"/>
      <c r="JCA276" s="710"/>
      <c r="JCB276" s="710"/>
      <c r="JCC276" s="710"/>
      <c r="JCD276" s="710"/>
      <c r="JCE276" s="710"/>
      <c r="JCF276" s="710"/>
      <c r="JCG276" s="710"/>
      <c r="JCH276" s="710"/>
      <c r="JCI276" s="710"/>
      <c r="JCJ276" s="710"/>
      <c r="JCK276" s="710"/>
      <c r="JCL276" s="710"/>
      <c r="JCM276" s="710"/>
      <c r="JCN276" s="710"/>
      <c r="JCO276" s="710"/>
      <c r="JCP276" s="710"/>
      <c r="JCQ276" s="710"/>
      <c r="JCR276" s="710"/>
      <c r="JCS276" s="710"/>
      <c r="JCT276" s="710"/>
      <c r="JCU276" s="710"/>
      <c r="JCV276" s="710"/>
      <c r="JCW276" s="710"/>
      <c r="JCX276" s="710"/>
      <c r="JCY276" s="710"/>
      <c r="JCZ276" s="710"/>
      <c r="JDA276" s="710"/>
      <c r="JDB276" s="710"/>
      <c r="JDC276" s="710"/>
      <c r="JDD276" s="710"/>
      <c r="JDE276" s="710"/>
      <c r="JDF276" s="710"/>
      <c r="JDG276" s="710"/>
      <c r="JDH276" s="710"/>
      <c r="JDI276" s="710"/>
      <c r="JDJ276" s="710"/>
      <c r="JDK276" s="710"/>
      <c r="JDL276" s="710"/>
      <c r="JDM276" s="710"/>
      <c r="JDN276" s="710"/>
      <c r="JDO276" s="710"/>
      <c r="JDP276" s="710"/>
      <c r="JDQ276" s="710"/>
      <c r="JDR276" s="710"/>
      <c r="JDS276" s="710"/>
      <c r="JDT276" s="710"/>
      <c r="JDU276" s="710"/>
      <c r="JDV276" s="710"/>
      <c r="JDW276" s="710"/>
      <c r="JDX276" s="710"/>
      <c r="JDY276" s="710"/>
      <c r="JDZ276" s="710"/>
      <c r="JEA276" s="710"/>
      <c r="JEB276" s="710"/>
      <c r="JEC276" s="710"/>
      <c r="JED276" s="710"/>
      <c r="JEE276" s="710"/>
      <c r="JEF276" s="710"/>
      <c r="JEG276" s="710"/>
      <c r="JEH276" s="710"/>
      <c r="JEI276" s="710"/>
      <c r="JEJ276" s="710"/>
      <c r="JEK276" s="710"/>
      <c r="JEL276" s="710"/>
      <c r="JEM276" s="710"/>
      <c r="JEN276" s="710"/>
      <c r="JEO276" s="710"/>
      <c r="JEP276" s="710"/>
      <c r="JEQ276" s="710"/>
      <c r="JER276" s="710"/>
      <c r="JES276" s="710"/>
      <c r="JET276" s="710"/>
      <c r="JEU276" s="710"/>
      <c r="JEV276" s="710"/>
      <c r="JEW276" s="710"/>
      <c r="JEX276" s="710"/>
      <c r="JEY276" s="710"/>
      <c r="JEZ276" s="710"/>
      <c r="JFA276" s="710"/>
      <c r="JFB276" s="710"/>
      <c r="JFC276" s="710"/>
      <c r="JFD276" s="710"/>
      <c r="JFE276" s="710"/>
      <c r="JFF276" s="710"/>
      <c r="JFG276" s="710"/>
      <c r="JFH276" s="710"/>
      <c r="JFI276" s="710"/>
      <c r="JFJ276" s="710"/>
      <c r="JFK276" s="710"/>
      <c r="JFL276" s="710"/>
      <c r="JFM276" s="710"/>
      <c r="JFN276" s="710"/>
      <c r="JFO276" s="710"/>
      <c r="JFP276" s="710"/>
      <c r="JFQ276" s="710"/>
      <c r="JFR276" s="710"/>
      <c r="JFS276" s="710"/>
      <c r="JFT276" s="710"/>
      <c r="JFU276" s="710"/>
      <c r="JFV276" s="710"/>
      <c r="JFW276" s="710"/>
      <c r="JFX276" s="710"/>
      <c r="JFY276" s="710"/>
      <c r="JFZ276" s="710"/>
      <c r="JGA276" s="710"/>
      <c r="JGB276" s="710"/>
      <c r="JGC276" s="710"/>
      <c r="JGD276" s="710"/>
      <c r="JGE276" s="710"/>
      <c r="JGF276" s="710"/>
      <c r="JGG276" s="710"/>
      <c r="JGH276" s="710"/>
      <c r="JGI276" s="710"/>
      <c r="JGJ276" s="710"/>
      <c r="JGK276" s="710"/>
      <c r="JGL276" s="710"/>
      <c r="JGM276" s="710"/>
      <c r="JGN276" s="710"/>
      <c r="JGO276" s="710"/>
      <c r="JGP276" s="710"/>
      <c r="JGQ276" s="710"/>
      <c r="JGR276" s="710"/>
      <c r="JGS276" s="710"/>
      <c r="JGT276" s="710"/>
      <c r="JGU276" s="710"/>
      <c r="JGV276" s="710"/>
      <c r="JGW276" s="710"/>
      <c r="JGX276" s="710"/>
      <c r="JGY276" s="710"/>
      <c r="JGZ276" s="710"/>
      <c r="JHA276" s="710"/>
      <c r="JHB276" s="710"/>
      <c r="JHC276" s="710"/>
      <c r="JHD276" s="710"/>
      <c r="JHE276" s="710"/>
      <c r="JHF276" s="710"/>
      <c r="JHG276" s="710"/>
      <c r="JHH276" s="710"/>
      <c r="JHI276" s="710"/>
      <c r="JHJ276" s="710"/>
      <c r="JHK276" s="710"/>
      <c r="JHL276" s="710"/>
      <c r="JHM276" s="710"/>
      <c r="JHN276" s="710"/>
      <c r="JHO276" s="710"/>
      <c r="JHP276" s="710"/>
      <c r="JHQ276" s="710"/>
      <c r="JHR276" s="710"/>
      <c r="JHS276" s="710"/>
      <c r="JHT276" s="710"/>
      <c r="JHU276" s="710"/>
      <c r="JHV276" s="710"/>
      <c r="JHW276" s="710"/>
      <c r="JHX276" s="710"/>
      <c r="JHY276" s="710"/>
      <c r="JHZ276" s="710"/>
      <c r="JIA276" s="710"/>
      <c r="JIB276" s="710"/>
      <c r="JIC276" s="710"/>
      <c r="JID276" s="710"/>
      <c r="JIE276" s="710"/>
      <c r="JIF276" s="710"/>
      <c r="JIG276" s="710"/>
      <c r="JIH276" s="710"/>
      <c r="JII276" s="710"/>
      <c r="JIJ276" s="710"/>
      <c r="JIK276" s="710"/>
      <c r="JIL276" s="710"/>
      <c r="JIM276" s="710"/>
      <c r="JIN276" s="710"/>
      <c r="JIO276" s="710"/>
      <c r="JIP276" s="710"/>
      <c r="JIQ276" s="710"/>
      <c r="JIR276" s="710"/>
      <c r="JIS276" s="710"/>
      <c r="JIT276" s="710"/>
      <c r="JIU276" s="710"/>
      <c r="JIV276" s="710"/>
      <c r="JIW276" s="710"/>
      <c r="JIX276" s="710"/>
      <c r="JIY276" s="710"/>
      <c r="JIZ276" s="710"/>
      <c r="JJA276" s="710"/>
      <c r="JJB276" s="710"/>
      <c r="JJC276" s="710"/>
      <c r="JJD276" s="710"/>
      <c r="JJE276" s="710"/>
      <c r="JJF276" s="710"/>
      <c r="JJG276" s="710"/>
      <c r="JJH276" s="710"/>
      <c r="JJI276" s="710"/>
      <c r="JJJ276" s="710"/>
      <c r="JJK276" s="710"/>
      <c r="JJL276" s="710"/>
      <c r="JJM276" s="710"/>
      <c r="JJN276" s="710"/>
      <c r="JJO276" s="710"/>
      <c r="JJP276" s="710"/>
      <c r="JJQ276" s="710"/>
      <c r="JJR276" s="710"/>
      <c r="JJS276" s="710"/>
      <c r="JJT276" s="710"/>
      <c r="JJU276" s="710"/>
      <c r="JJV276" s="710"/>
      <c r="JJW276" s="710"/>
      <c r="JJX276" s="710"/>
      <c r="JJY276" s="710"/>
      <c r="JJZ276" s="710"/>
      <c r="JKA276" s="710"/>
      <c r="JKB276" s="710"/>
      <c r="JKC276" s="710"/>
      <c r="JKD276" s="710"/>
      <c r="JKE276" s="710"/>
      <c r="JKF276" s="710"/>
      <c r="JKG276" s="710"/>
      <c r="JKH276" s="710"/>
      <c r="JKI276" s="710"/>
      <c r="JKJ276" s="710"/>
      <c r="JKK276" s="710"/>
      <c r="JKL276" s="710"/>
      <c r="JKM276" s="710"/>
      <c r="JKN276" s="710"/>
      <c r="JKO276" s="710"/>
      <c r="JKP276" s="710"/>
      <c r="JKQ276" s="710"/>
      <c r="JKR276" s="710"/>
      <c r="JKS276" s="710"/>
      <c r="JKT276" s="710"/>
      <c r="JKU276" s="710"/>
      <c r="JKV276" s="710"/>
      <c r="JKW276" s="710"/>
      <c r="JKX276" s="710"/>
      <c r="JKY276" s="710"/>
      <c r="JKZ276" s="710"/>
      <c r="JLA276" s="710"/>
      <c r="JLB276" s="710"/>
      <c r="JLC276" s="710"/>
      <c r="JLD276" s="710"/>
      <c r="JLE276" s="710"/>
      <c r="JLF276" s="710"/>
      <c r="JLG276" s="710"/>
      <c r="JLH276" s="710"/>
      <c r="JLI276" s="710"/>
      <c r="JLJ276" s="710"/>
      <c r="JLK276" s="710"/>
      <c r="JLL276" s="710"/>
      <c r="JLM276" s="710"/>
      <c r="JLN276" s="710"/>
      <c r="JLO276" s="710"/>
      <c r="JLP276" s="710"/>
      <c r="JLQ276" s="710"/>
      <c r="JLR276" s="710"/>
      <c r="JLS276" s="710"/>
      <c r="JLT276" s="710"/>
      <c r="JLU276" s="710"/>
      <c r="JLV276" s="710"/>
      <c r="JLW276" s="710"/>
      <c r="JLX276" s="710"/>
      <c r="JLY276" s="710"/>
      <c r="JLZ276" s="710"/>
      <c r="JMA276" s="710"/>
      <c r="JMB276" s="710"/>
      <c r="JMC276" s="710"/>
      <c r="JMD276" s="710"/>
      <c r="JME276" s="710"/>
      <c r="JMF276" s="710"/>
      <c r="JMG276" s="710"/>
      <c r="JMH276" s="710"/>
      <c r="JMI276" s="710"/>
      <c r="JMJ276" s="710"/>
      <c r="JMK276" s="710"/>
      <c r="JML276" s="710"/>
      <c r="JMM276" s="710"/>
      <c r="JMN276" s="710"/>
      <c r="JMO276" s="710"/>
      <c r="JMP276" s="710"/>
      <c r="JMQ276" s="710"/>
      <c r="JMR276" s="710"/>
      <c r="JMS276" s="710"/>
      <c r="JMT276" s="710"/>
      <c r="JMU276" s="710"/>
      <c r="JMV276" s="710"/>
      <c r="JMW276" s="710"/>
      <c r="JMX276" s="710"/>
      <c r="JMY276" s="710"/>
      <c r="JMZ276" s="710"/>
      <c r="JNA276" s="710"/>
      <c r="JNB276" s="710"/>
      <c r="JNC276" s="710"/>
      <c r="JND276" s="710"/>
      <c r="JNE276" s="710"/>
      <c r="JNF276" s="710"/>
      <c r="JNG276" s="710"/>
      <c r="JNH276" s="710"/>
      <c r="JNI276" s="710"/>
      <c r="JNJ276" s="710"/>
      <c r="JNK276" s="710"/>
      <c r="JNL276" s="710"/>
      <c r="JNM276" s="710"/>
      <c r="JNN276" s="710"/>
      <c r="JNO276" s="710"/>
      <c r="JNP276" s="710"/>
      <c r="JNQ276" s="710"/>
      <c r="JNR276" s="710"/>
      <c r="JNS276" s="710"/>
      <c r="JNT276" s="710"/>
      <c r="JNU276" s="710"/>
      <c r="JNV276" s="710"/>
      <c r="JNW276" s="710"/>
      <c r="JNX276" s="710"/>
      <c r="JNY276" s="710"/>
      <c r="JNZ276" s="710"/>
      <c r="JOA276" s="710"/>
      <c r="JOB276" s="710"/>
      <c r="JOC276" s="710"/>
      <c r="JOD276" s="710"/>
      <c r="JOE276" s="710"/>
      <c r="JOF276" s="710"/>
      <c r="JOG276" s="710"/>
      <c r="JOH276" s="710"/>
      <c r="JOI276" s="710"/>
      <c r="JOJ276" s="710"/>
      <c r="JOK276" s="710"/>
      <c r="JOL276" s="710"/>
      <c r="JOM276" s="710"/>
      <c r="JON276" s="710"/>
      <c r="JOO276" s="710"/>
      <c r="JOP276" s="710"/>
      <c r="JOQ276" s="710"/>
      <c r="JOR276" s="710"/>
      <c r="JOS276" s="710"/>
      <c r="JOT276" s="710"/>
      <c r="JOU276" s="710"/>
      <c r="JOV276" s="710"/>
      <c r="JOW276" s="710"/>
      <c r="JOX276" s="710"/>
      <c r="JOY276" s="710"/>
      <c r="JOZ276" s="710"/>
      <c r="JPA276" s="710"/>
      <c r="JPB276" s="710"/>
      <c r="JPC276" s="710"/>
      <c r="JPD276" s="710"/>
      <c r="JPE276" s="710"/>
      <c r="JPF276" s="710"/>
      <c r="JPG276" s="710"/>
      <c r="JPH276" s="710"/>
      <c r="JPI276" s="710"/>
      <c r="JPJ276" s="710"/>
      <c r="JPK276" s="710"/>
      <c r="JPL276" s="710"/>
      <c r="JPM276" s="710"/>
      <c r="JPN276" s="710"/>
      <c r="JPO276" s="710"/>
      <c r="JPP276" s="710"/>
      <c r="JPQ276" s="710"/>
      <c r="JPR276" s="710"/>
      <c r="JPS276" s="710"/>
      <c r="JPT276" s="710"/>
      <c r="JPU276" s="710"/>
      <c r="JPV276" s="710"/>
      <c r="JPW276" s="710"/>
      <c r="JPX276" s="710"/>
      <c r="JPY276" s="710"/>
      <c r="JPZ276" s="710"/>
      <c r="JQA276" s="710"/>
      <c r="JQB276" s="710"/>
      <c r="JQC276" s="710"/>
      <c r="JQD276" s="710"/>
      <c r="JQE276" s="710"/>
      <c r="JQF276" s="710"/>
      <c r="JQG276" s="710"/>
      <c r="JQH276" s="710"/>
      <c r="JQI276" s="710"/>
      <c r="JQJ276" s="710"/>
      <c r="JQK276" s="710"/>
      <c r="JQL276" s="710"/>
      <c r="JQM276" s="710"/>
      <c r="JQN276" s="710"/>
      <c r="JQO276" s="710"/>
      <c r="JQP276" s="710"/>
      <c r="JQQ276" s="710"/>
      <c r="JQR276" s="710"/>
      <c r="JQS276" s="710"/>
      <c r="JQT276" s="710"/>
      <c r="JQU276" s="710"/>
      <c r="JQV276" s="710"/>
      <c r="JQW276" s="710"/>
      <c r="JQX276" s="710"/>
      <c r="JQY276" s="710"/>
      <c r="JQZ276" s="710"/>
      <c r="JRA276" s="710"/>
      <c r="JRB276" s="710"/>
      <c r="JRC276" s="710"/>
      <c r="JRD276" s="710"/>
      <c r="JRE276" s="710"/>
      <c r="JRF276" s="710"/>
      <c r="JRG276" s="710"/>
      <c r="JRH276" s="710"/>
      <c r="JRI276" s="710"/>
      <c r="JRJ276" s="710"/>
      <c r="JRK276" s="710"/>
      <c r="JRL276" s="710"/>
      <c r="JRM276" s="710"/>
      <c r="JRN276" s="710"/>
      <c r="JRO276" s="710"/>
      <c r="JRP276" s="710"/>
      <c r="JRQ276" s="710"/>
      <c r="JRR276" s="710"/>
      <c r="JRS276" s="710"/>
      <c r="JRT276" s="710"/>
      <c r="JRU276" s="710"/>
      <c r="JRV276" s="710"/>
      <c r="JRW276" s="710"/>
      <c r="JRX276" s="710"/>
      <c r="JRY276" s="710"/>
      <c r="JRZ276" s="710"/>
      <c r="JSA276" s="710"/>
      <c r="JSB276" s="710"/>
      <c r="JSC276" s="710"/>
      <c r="JSD276" s="710"/>
      <c r="JSE276" s="710"/>
      <c r="JSF276" s="710"/>
      <c r="JSG276" s="710"/>
      <c r="JSH276" s="710"/>
      <c r="JSI276" s="710"/>
      <c r="JSJ276" s="710"/>
      <c r="JSK276" s="710"/>
      <c r="JSL276" s="710"/>
      <c r="JSM276" s="710"/>
      <c r="JSN276" s="710"/>
      <c r="JSO276" s="710"/>
      <c r="JSP276" s="710"/>
      <c r="JSQ276" s="710"/>
      <c r="JSR276" s="710"/>
      <c r="JSS276" s="710"/>
      <c r="JST276" s="710"/>
      <c r="JSU276" s="710"/>
      <c r="JSV276" s="710"/>
      <c r="JSW276" s="710"/>
      <c r="JSX276" s="710"/>
      <c r="JSY276" s="710"/>
      <c r="JSZ276" s="710"/>
      <c r="JTA276" s="710"/>
      <c r="JTB276" s="710"/>
      <c r="JTC276" s="710"/>
      <c r="JTD276" s="710"/>
      <c r="JTE276" s="710"/>
      <c r="JTF276" s="710"/>
      <c r="JTG276" s="710"/>
      <c r="JTH276" s="710"/>
      <c r="JTI276" s="710"/>
      <c r="JTJ276" s="710"/>
      <c r="JTK276" s="710"/>
      <c r="JTL276" s="710"/>
      <c r="JTM276" s="710"/>
      <c r="JTN276" s="710"/>
      <c r="JTO276" s="710"/>
      <c r="JTP276" s="710"/>
      <c r="JTQ276" s="710"/>
      <c r="JTR276" s="710"/>
      <c r="JTS276" s="710"/>
      <c r="JTT276" s="710"/>
      <c r="JTU276" s="710"/>
      <c r="JTV276" s="710"/>
      <c r="JTW276" s="710"/>
      <c r="JTX276" s="710"/>
      <c r="JTY276" s="710"/>
      <c r="JTZ276" s="710"/>
      <c r="JUA276" s="710"/>
      <c r="JUB276" s="710"/>
      <c r="JUC276" s="710"/>
      <c r="JUD276" s="710"/>
      <c r="JUE276" s="710"/>
      <c r="JUF276" s="710"/>
      <c r="JUG276" s="710"/>
      <c r="JUH276" s="710"/>
      <c r="JUI276" s="710"/>
      <c r="JUJ276" s="710"/>
      <c r="JUK276" s="710"/>
      <c r="JUL276" s="710"/>
      <c r="JUM276" s="710"/>
      <c r="JUN276" s="710"/>
      <c r="JUO276" s="710"/>
      <c r="JUP276" s="710"/>
      <c r="JUQ276" s="710"/>
      <c r="JUR276" s="710"/>
      <c r="JUS276" s="710"/>
      <c r="JUT276" s="710"/>
      <c r="JUU276" s="710"/>
      <c r="JUV276" s="710"/>
      <c r="JUW276" s="710"/>
      <c r="JUX276" s="710"/>
      <c r="JUY276" s="710"/>
      <c r="JUZ276" s="710"/>
      <c r="JVA276" s="710"/>
      <c r="JVB276" s="710"/>
      <c r="JVC276" s="710"/>
      <c r="JVD276" s="710"/>
      <c r="JVE276" s="710"/>
      <c r="JVF276" s="710"/>
      <c r="JVG276" s="710"/>
      <c r="JVH276" s="710"/>
      <c r="JVI276" s="710"/>
      <c r="JVJ276" s="710"/>
      <c r="JVK276" s="710"/>
      <c r="JVL276" s="710"/>
      <c r="JVM276" s="710"/>
      <c r="JVN276" s="710"/>
      <c r="JVO276" s="710"/>
      <c r="JVP276" s="710"/>
      <c r="JVQ276" s="710"/>
      <c r="JVR276" s="710"/>
      <c r="JVS276" s="710"/>
      <c r="JVT276" s="710"/>
      <c r="JVU276" s="710"/>
      <c r="JVV276" s="710"/>
      <c r="JVW276" s="710"/>
      <c r="JVX276" s="710"/>
      <c r="JVY276" s="710"/>
      <c r="JVZ276" s="710"/>
      <c r="JWA276" s="710"/>
      <c r="JWB276" s="710"/>
      <c r="JWC276" s="710"/>
      <c r="JWD276" s="710"/>
      <c r="JWE276" s="710"/>
      <c r="JWF276" s="710"/>
      <c r="JWG276" s="710"/>
      <c r="JWH276" s="710"/>
      <c r="JWI276" s="710"/>
      <c r="JWJ276" s="710"/>
      <c r="JWK276" s="710"/>
      <c r="JWL276" s="710"/>
      <c r="JWM276" s="710"/>
      <c r="JWN276" s="710"/>
      <c r="JWO276" s="710"/>
      <c r="JWP276" s="710"/>
      <c r="JWQ276" s="710"/>
      <c r="JWR276" s="710"/>
      <c r="JWS276" s="710"/>
      <c r="JWT276" s="710"/>
      <c r="JWU276" s="710"/>
      <c r="JWV276" s="710"/>
      <c r="JWW276" s="710"/>
      <c r="JWX276" s="710"/>
      <c r="JWY276" s="710"/>
      <c r="JWZ276" s="710"/>
      <c r="JXA276" s="710"/>
      <c r="JXB276" s="710"/>
      <c r="JXC276" s="710"/>
      <c r="JXD276" s="710"/>
      <c r="JXE276" s="710"/>
      <c r="JXF276" s="710"/>
      <c r="JXG276" s="710"/>
      <c r="JXH276" s="710"/>
      <c r="JXI276" s="710"/>
      <c r="JXJ276" s="710"/>
      <c r="JXK276" s="710"/>
      <c r="JXL276" s="710"/>
      <c r="JXM276" s="710"/>
      <c r="JXN276" s="710"/>
      <c r="JXO276" s="710"/>
      <c r="JXP276" s="710"/>
      <c r="JXQ276" s="710"/>
      <c r="JXR276" s="710"/>
      <c r="JXS276" s="710"/>
      <c r="JXT276" s="710"/>
      <c r="JXU276" s="710"/>
      <c r="JXV276" s="710"/>
      <c r="JXW276" s="710"/>
      <c r="JXX276" s="710"/>
      <c r="JXY276" s="710"/>
      <c r="JXZ276" s="710"/>
      <c r="JYA276" s="710"/>
      <c r="JYB276" s="710"/>
      <c r="JYC276" s="710"/>
      <c r="JYD276" s="710"/>
      <c r="JYE276" s="710"/>
      <c r="JYF276" s="710"/>
      <c r="JYG276" s="710"/>
      <c r="JYH276" s="710"/>
      <c r="JYI276" s="710"/>
      <c r="JYJ276" s="710"/>
      <c r="JYK276" s="710"/>
      <c r="JYL276" s="710"/>
      <c r="JYM276" s="710"/>
      <c r="JYN276" s="710"/>
      <c r="JYO276" s="710"/>
      <c r="JYP276" s="710"/>
      <c r="JYQ276" s="710"/>
      <c r="JYR276" s="710"/>
      <c r="JYS276" s="710"/>
      <c r="JYT276" s="710"/>
      <c r="JYU276" s="710"/>
      <c r="JYV276" s="710"/>
      <c r="JYW276" s="710"/>
      <c r="JYX276" s="710"/>
      <c r="JYY276" s="710"/>
      <c r="JYZ276" s="710"/>
      <c r="JZA276" s="710"/>
      <c r="JZB276" s="710"/>
      <c r="JZC276" s="710"/>
      <c r="JZD276" s="710"/>
      <c r="JZE276" s="710"/>
      <c r="JZF276" s="710"/>
      <c r="JZG276" s="710"/>
      <c r="JZH276" s="710"/>
      <c r="JZI276" s="710"/>
      <c r="JZJ276" s="710"/>
      <c r="JZK276" s="710"/>
      <c r="JZL276" s="710"/>
      <c r="JZM276" s="710"/>
      <c r="JZN276" s="710"/>
      <c r="JZO276" s="710"/>
      <c r="JZP276" s="710"/>
      <c r="JZQ276" s="710"/>
      <c r="JZR276" s="710"/>
      <c r="JZS276" s="710"/>
      <c r="JZT276" s="710"/>
      <c r="JZU276" s="710"/>
      <c r="JZV276" s="710"/>
      <c r="JZW276" s="710"/>
      <c r="JZX276" s="710"/>
      <c r="JZY276" s="710"/>
      <c r="JZZ276" s="710"/>
      <c r="KAA276" s="710"/>
      <c r="KAB276" s="710"/>
      <c r="KAC276" s="710"/>
      <c r="KAD276" s="710"/>
      <c r="KAE276" s="710"/>
      <c r="KAF276" s="710"/>
      <c r="KAG276" s="710"/>
      <c r="KAH276" s="710"/>
      <c r="KAI276" s="710"/>
      <c r="KAJ276" s="710"/>
      <c r="KAK276" s="710"/>
      <c r="KAL276" s="710"/>
      <c r="KAM276" s="710"/>
      <c r="KAN276" s="710"/>
      <c r="KAO276" s="710"/>
      <c r="KAP276" s="710"/>
      <c r="KAQ276" s="710"/>
      <c r="KAR276" s="710"/>
      <c r="KAS276" s="710"/>
      <c r="KAT276" s="710"/>
      <c r="KAU276" s="710"/>
      <c r="KAV276" s="710"/>
      <c r="KAW276" s="710"/>
      <c r="KAX276" s="710"/>
      <c r="KAY276" s="710"/>
      <c r="KAZ276" s="710"/>
      <c r="KBA276" s="710"/>
      <c r="KBB276" s="710"/>
      <c r="KBC276" s="710"/>
      <c r="KBD276" s="710"/>
      <c r="KBE276" s="710"/>
      <c r="KBF276" s="710"/>
      <c r="KBG276" s="710"/>
      <c r="KBH276" s="710"/>
      <c r="KBI276" s="710"/>
      <c r="KBJ276" s="710"/>
      <c r="KBK276" s="710"/>
      <c r="KBL276" s="710"/>
      <c r="KBM276" s="710"/>
      <c r="KBN276" s="710"/>
      <c r="KBO276" s="710"/>
      <c r="KBP276" s="710"/>
      <c r="KBQ276" s="710"/>
      <c r="KBR276" s="710"/>
      <c r="KBS276" s="710"/>
      <c r="KBT276" s="710"/>
      <c r="KBU276" s="710"/>
      <c r="KBV276" s="710"/>
      <c r="KBW276" s="710"/>
      <c r="KBX276" s="710"/>
      <c r="KBY276" s="710"/>
      <c r="KBZ276" s="710"/>
      <c r="KCA276" s="710"/>
      <c r="KCB276" s="710"/>
      <c r="KCC276" s="710"/>
      <c r="KCD276" s="710"/>
      <c r="KCE276" s="710"/>
      <c r="KCF276" s="710"/>
      <c r="KCG276" s="710"/>
      <c r="KCH276" s="710"/>
      <c r="KCI276" s="710"/>
      <c r="KCJ276" s="710"/>
      <c r="KCK276" s="710"/>
      <c r="KCL276" s="710"/>
      <c r="KCM276" s="710"/>
      <c r="KCN276" s="710"/>
      <c r="KCO276" s="710"/>
      <c r="KCP276" s="710"/>
      <c r="KCQ276" s="710"/>
      <c r="KCR276" s="710"/>
      <c r="KCS276" s="710"/>
      <c r="KCT276" s="710"/>
      <c r="KCU276" s="710"/>
      <c r="KCV276" s="710"/>
      <c r="KCW276" s="710"/>
      <c r="KCX276" s="710"/>
      <c r="KCY276" s="710"/>
      <c r="KCZ276" s="710"/>
      <c r="KDA276" s="710"/>
      <c r="KDB276" s="710"/>
      <c r="KDC276" s="710"/>
      <c r="KDD276" s="710"/>
      <c r="KDE276" s="710"/>
      <c r="KDF276" s="710"/>
      <c r="KDG276" s="710"/>
      <c r="KDH276" s="710"/>
      <c r="KDI276" s="710"/>
      <c r="KDJ276" s="710"/>
      <c r="KDK276" s="710"/>
      <c r="KDL276" s="710"/>
      <c r="KDM276" s="710"/>
      <c r="KDN276" s="710"/>
      <c r="KDO276" s="710"/>
      <c r="KDP276" s="710"/>
      <c r="KDQ276" s="710"/>
      <c r="KDR276" s="710"/>
      <c r="KDS276" s="710"/>
      <c r="KDT276" s="710"/>
      <c r="KDU276" s="710"/>
      <c r="KDV276" s="710"/>
      <c r="KDW276" s="710"/>
      <c r="KDX276" s="710"/>
      <c r="KDY276" s="710"/>
      <c r="KDZ276" s="710"/>
      <c r="KEA276" s="710"/>
      <c r="KEB276" s="710"/>
      <c r="KEC276" s="710"/>
      <c r="KED276" s="710"/>
      <c r="KEE276" s="710"/>
      <c r="KEF276" s="710"/>
      <c r="KEG276" s="710"/>
      <c r="KEH276" s="710"/>
      <c r="KEI276" s="710"/>
      <c r="KEJ276" s="710"/>
      <c r="KEK276" s="710"/>
      <c r="KEL276" s="710"/>
      <c r="KEM276" s="710"/>
      <c r="KEN276" s="710"/>
      <c r="KEO276" s="710"/>
      <c r="KEP276" s="710"/>
      <c r="KEQ276" s="710"/>
      <c r="KER276" s="710"/>
      <c r="KES276" s="710"/>
      <c r="KET276" s="710"/>
      <c r="KEU276" s="710"/>
      <c r="KEV276" s="710"/>
      <c r="KEW276" s="710"/>
      <c r="KEX276" s="710"/>
      <c r="KEY276" s="710"/>
      <c r="KEZ276" s="710"/>
      <c r="KFA276" s="710"/>
      <c r="KFB276" s="710"/>
      <c r="KFC276" s="710"/>
      <c r="KFD276" s="710"/>
      <c r="KFE276" s="710"/>
      <c r="KFF276" s="710"/>
      <c r="KFG276" s="710"/>
      <c r="KFH276" s="710"/>
      <c r="KFI276" s="710"/>
      <c r="KFJ276" s="710"/>
      <c r="KFK276" s="710"/>
      <c r="KFL276" s="710"/>
      <c r="KFM276" s="710"/>
      <c r="KFN276" s="710"/>
      <c r="KFO276" s="710"/>
      <c r="KFP276" s="710"/>
      <c r="KFQ276" s="710"/>
      <c r="KFR276" s="710"/>
      <c r="KFS276" s="710"/>
      <c r="KFT276" s="710"/>
      <c r="KFU276" s="710"/>
      <c r="KFV276" s="710"/>
      <c r="KFW276" s="710"/>
      <c r="KFX276" s="710"/>
      <c r="KFY276" s="710"/>
      <c r="KFZ276" s="710"/>
      <c r="KGA276" s="710"/>
      <c r="KGB276" s="710"/>
      <c r="KGC276" s="710"/>
      <c r="KGD276" s="710"/>
      <c r="KGE276" s="710"/>
      <c r="KGF276" s="710"/>
      <c r="KGG276" s="710"/>
      <c r="KGH276" s="710"/>
      <c r="KGI276" s="710"/>
      <c r="KGJ276" s="710"/>
      <c r="KGK276" s="710"/>
      <c r="KGL276" s="710"/>
      <c r="KGM276" s="710"/>
      <c r="KGN276" s="710"/>
      <c r="KGO276" s="710"/>
      <c r="KGP276" s="710"/>
      <c r="KGQ276" s="710"/>
      <c r="KGR276" s="710"/>
      <c r="KGS276" s="710"/>
      <c r="KGT276" s="710"/>
      <c r="KGU276" s="710"/>
      <c r="KGV276" s="710"/>
      <c r="KGW276" s="710"/>
      <c r="KGX276" s="710"/>
      <c r="KGY276" s="710"/>
      <c r="KGZ276" s="710"/>
      <c r="KHA276" s="710"/>
      <c r="KHB276" s="710"/>
      <c r="KHC276" s="710"/>
      <c r="KHD276" s="710"/>
      <c r="KHE276" s="710"/>
      <c r="KHF276" s="710"/>
      <c r="KHG276" s="710"/>
      <c r="KHH276" s="710"/>
      <c r="KHI276" s="710"/>
      <c r="KHJ276" s="710"/>
      <c r="KHK276" s="710"/>
      <c r="KHL276" s="710"/>
      <c r="KHM276" s="710"/>
      <c r="KHN276" s="710"/>
      <c r="KHO276" s="710"/>
      <c r="KHP276" s="710"/>
      <c r="KHQ276" s="710"/>
      <c r="KHR276" s="710"/>
      <c r="KHS276" s="710"/>
      <c r="KHT276" s="710"/>
      <c r="KHU276" s="710"/>
      <c r="KHV276" s="710"/>
      <c r="KHW276" s="710"/>
      <c r="KHX276" s="710"/>
      <c r="KHY276" s="710"/>
      <c r="KHZ276" s="710"/>
      <c r="KIA276" s="710"/>
      <c r="KIB276" s="710"/>
      <c r="KIC276" s="710"/>
      <c r="KID276" s="710"/>
      <c r="KIE276" s="710"/>
      <c r="KIF276" s="710"/>
      <c r="KIG276" s="710"/>
      <c r="KIH276" s="710"/>
      <c r="KII276" s="710"/>
      <c r="KIJ276" s="710"/>
      <c r="KIK276" s="710"/>
      <c r="KIL276" s="710"/>
      <c r="KIM276" s="710"/>
      <c r="KIN276" s="710"/>
      <c r="KIO276" s="710"/>
      <c r="KIP276" s="710"/>
      <c r="KIQ276" s="710"/>
      <c r="KIR276" s="710"/>
      <c r="KIS276" s="710"/>
      <c r="KIT276" s="710"/>
      <c r="KIU276" s="710"/>
      <c r="KIV276" s="710"/>
      <c r="KIW276" s="710"/>
      <c r="KIX276" s="710"/>
      <c r="KIY276" s="710"/>
      <c r="KIZ276" s="710"/>
      <c r="KJA276" s="710"/>
      <c r="KJB276" s="710"/>
      <c r="KJC276" s="710"/>
      <c r="KJD276" s="710"/>
      <c r="KJE276" s="710"/>
      <c r="KJF276" s="710"/>
      <c r="KJG276" s="710"/>
      <c r="KJH276" s="710"/>
      <c r="KJI276" s="710"/>
      <c r="KJJ276" s="710"/>
      <c r="KJK276" s="710"/>
      <c r="KJL276" s="710"/>
      <c r="KJM276" s="710"/>
      <c r="KJN276" s="710"/>
      <c r="KJO276" s="710"/>
      <c r="KJP276" s="710"/>
      <c r="KJQ276" s="710"/>
      <c r="KJR276" s="710"/>
      <c r="KJS276" s="710"/>
      <c r="KJT276" s="710"/>
      <c r="KJU276" s="710"/>
      <c r="KJV276" s="710"/>
      <c r="KJW276" s="710"/>
      <c r="KJX276" s="710"/>
      <c r="KJY276" s="710"/>
      <c r="KJZ276" s="710"/>
      <c r="KKA276" s="710"/>
      <c r="KKB276" s="710"/>
      <c r="KKC276" s="710"/>
      <c r="KKD276" s="710"/>
      <c r="KKE276" s="710"/>
      <c r="KKF276" s="710"/>
      <c r="KKG276" s="710"/>
      <c r="KKH276" s="710"/>
      <c r="KKI276" s="710"/>
      <c r="KKJ276" s="710"/>
      <c r="KKK276" s="710"/>
      <c r="KKL276" s="710"/>
      <c r="KKM276" s="710"/>
      <c r="KKN276" s="710"/>
      <c r="KKO276" s="710"/>
      <c r="KKP276" s="710"/>
      <c r="KKQ276" s="710"/>
      <c r="KKR276" s="710"/>
      <c r="KKS276" s="710"/>
      <c r="KKT276" s="710"/>
      <c r="KKU276" s="710"/>
      <c r="KKV276" s="710"/>
      <c r="KKW276" s="710"/>
      <c r="KKX276" s="710"/>
      <c r="KKY276" s="710"/>
      <c r="KKZ276" s="710"/>
      <c r="KLA276" s="710"/>
      <c r="KLB276" s="710"/>
      <c r="KLC276" s="710"/>
      <c r="KLD276" s="710"/>
      <c r="KLE276" s="710"/>
      <c r="KLF276" s="710"/>
      <c r="KLG276" s="710"/>
      <c r="KLH276" s="710"/>
      <c r="KLI276" s="710"/>
      <c r="KLJ276" s="710"/>
      <c r="KLK276" s="710"/>
      <c r="KLL276" s="710"/>
      <c r="KLM276" s="710"/>
      <c r="KLN276" s="710"/>
      <c r="KLO276" s="710"/>
      <c r="KLP276" s="710"/>
      <c r="KLQ276" s="710"/>
      <c r="KLR276" s="710"/>
      <c r="KLS276" s="710"/>
      <c r="KLT276" s="710"/>
      <c r="KLU276" s="710"/>
      <c r="KLV276" s="710"/>
      <c r="KLW276" s="710"/>
      <c r="KLX276" s="710"/>
      <c r="KLY276" s="710"/>
      <c r="KLZ276" s="710"/>
      <c r="KMA276" s="710"/>
      <c r="KMB276" s="710"/>
      <c r="KMC276" s="710"/>
      <c r="KMD276" s="710"/>
      <c r="KME276" s="710"/>
      <c r="KMF276" s="710"/>
      <c r="KMG276" s="710"/>
      <c r="KMH276" s="710"/>
      <c r="KMI276" s="710"/>
      <c r="KMJ276" s="710"/>
      <c r="KMK276" s="710"/>
      <c r="KML276" s="710"/>
      <c r="KMM276" s="710"/>
      <c r="KMN276" s="710"/>
      <c r="KMO276" s="710"/>
      <c r="KMP276" s="710"/>
      <c r="KMQ276" s="710"/>
      <c r="KMR276" s="710"/>
      <c r="KMS276" s="710"/>
      <c r="KMT276" s="710"/>
      <c r="KMU276" s="710"/>
      <c r="KMV276" s="710"/>
      <c r="KMW276" s="710"/>
      <c r="KMX276" s="710"/>
      <c r="KMY276" s="710"/>
      <c r="KMZ276" s="710"/>
      <c r="KNA276" s="710"/>
      <c r="KNB276" s="710"/>
      <c r="KNC276" s="710"/>
      <c r="KND276" s="710"/>
      <c r="KNE276" s="710"/>
      <c r="KNF276" s="710"/>
      <c r="KNG276" s="710"/>
      <c r="KNH276" s="710"/>
      <c r="KNI276" s="710"/>
      <c r="KNJ276" s="710"/>
      <c r="KNK276" s="710"/>
      <c r="KNL276" s="710"/>
      <c r="KNM276" s="710"/>
      <c r="KNN276" s="710"/>
      <c r="KNO276" s="710"/>
      <c r="KNP276" s="710"/>
      <c r="KNQ276" s="710"/>
      <c r="KNR276" s="710"/>
      <c r="KNS276" s="710"/>
      <c r="KNT276" s="710"/>
      <c r="KNU276" s="710"/>
      <c r="KNV276" s="710"/>
      <c r="KNW276" s="710"/>
      <c r="KNX276" s="710"/>
      <c r="KNY276" s="710"/>
      <c r="KNZ276" s="710"/>
      <c r="KOA276" s="710"/>
      <c r="KOB276" s="710"/>
      <c r="KOC276" s="710"/>
      <c r="KOD276" s="710"/>
      <c r="KOE276" s="710"/>
      <c r="KOF276" s="710"/>
      <c r="KOG276" s="710"/>
      <c r="KOH276" s="710"/>
      <c r="KOI276" s="710"/>
      <c r="KOJ276" s="710"/>
      <c r="KOK276" s="710"/>
      <c r="KOL276" s="710"/>
      <c r="KOM276" s="710"/>
      <c r="KON276" s="710"/>
      <c r="KOO276" s="710"/>
      <c r="KOP276" s="710"/>
      <c r="KOQ276" s="710"/>
      <c r="KOR276" s="710"/>
      <c r="KOS276" s="710"/>
      <c r="KOT276" s="710"/>
      <c r="KOU276" s="710"/>
      <c r="KOV276" s="710"/>
      <c r="KOW276" s="710"/>
      <c r="KOX276" s="710"/>
      <c r="KOY276" s="710"/>
      <c r="KOZ276" s="710"/>
      <c r="KPA276" s="710"/>
      <c r="KPB276" s="710"/>
      <c r="KPC276" s="710"/>
      <c r="KPD276" s="710"/>
      <c r="KPE276" s="710"/>
      <c r="KPF276" s="710"/>
      <c r="KPG276" s="710"/>
      <c r="KPH276" s="710"/>
      <c r="KPI276" s="710"/>
      <c r="KPJ276" s="710"/>
      <c r="KPK276" s="710"/>
      <c r="KPL276" s="710"/>
      <c r="KPM276" s="710"/>
      <c r="KPN276" s="710"/>
      <c r="KPO276" s="710"/>
      <c r="KPP276" s="710"/>
      <c r="KPQ276" s="710"/>
      <c r="KPR276" s="710"/>
      <c r="KPS276" s="710"/>
      <c r="KPT276" s="710"/>
      <c r="KPU276" s="710"/>
      <c r="KPV276" s="710"/>
      <c r="KPW276" s="710"/>
      <c r="KPX276" s="710"/>
      <c r="KPY276" s="710"/>
      <c r="KPZ276" s="710"/>
      <c r="KQA276" s="710"/>
      <c r="KQB276" s="710"/>
      <c r="KQC276" s="710"/>
      <c r="KQD276" s="710"/>
      <c r="KQE276" s="710"/>
      <c r="KQF276" s="710"/>
      <c r="KQG276" s="710"/>
      <c r="KQH276" s="710"/>
      <c r="KQI276" s="710"/>
      <c r="KQJ276" s="710"/>
      <c r="KQK276" s="710"/>
      <c r="KQL276" s="710"/>
      <c r="KQM276" s="710"/>
      <c r="KQN276" s="710"/>
      <c r="KQO276" s="710"/>
      <c r="KQP276" s="710"/>
      <c r="KQQ276" s="710"/>
      <c r="KQR276" s="710"/>
      <c r="KQS276" s="710"/>
      <c r="KQT276" s="710"/>
      <c r="KQU276" s="710"/>
      <c r="KQV276" s="710"/>
      <c r="KQW276" s="710"/>
      <c r="KQX276" s="710"/>
      <c r="KQY276" s="710"/>
      <c r="KQZ276" s="710"/>
      <c r="KRA276" s="710"/>
      <c r="KRB276" s="710"/>
      <c r="KRC276" s="710"/>
      <c r="KRD276" s="710"/>
      <c r="KRE276" s="710"/>
      <c r="KRF276" s="710"/>
      <c r="KRG276" s="710"/>
      <c r="KRH276" s="710"/>
      <c r="KRI276" s="710"/>
      <c r="KRJ276" s="710"/>
      <c r="KRK276" s="710"/>
      <c r="KRL276" s="710"/>
      <c r="KRM276" s="710"/>
      <c r="KRN276" s="710"/>
      <c r="KRO276" s="710"/>
      <c r="KRP276" s="710"/>
      <c r="KRQ276" s="710"/>
      <c r="KRR276" s="710"/>
      <c r="KRS276" s="710"/>
      <c r="KRT276" s="710"/>
      <c r="KRU276" s="710"/>
      <c r="KRV276" s="710"/>
      <c r="KRW276" s="710"/>
      <c r="KRX276" s="710"/>
      <c r="KRY276" s="710"/>
      <c r="KRZ276" s="710"/>
      <c r="KSA276" s="710"/>
      <c r="KSB276" s="710"/>
      <c r="KSC276" s="710"/>
      <c r="KSD276" s="710"/>
      <c r="KSE276" s="710"/>
      <c r="KSF276" s="710"/>
      <c r="KSG276" s="710"/>
      <c r="KSH276" s="710"/>
      <c r="KSI276" s="710"/>
      <c r="KSJ276" s="710"/>
      <c r="KSK276" s="710"/>
      <c r="KSL276" s="710"/>
      <c r="KSM276" s="710"/>
      <c r="KSN276" s="710"/>
      <c r="KSO276" s="710"/>
      <c r="KSP276" s="710"/>
      <c r="KSQ276" s="710"/>
      <c r="KSR276" s="710"/>
      <c r="KSS276" s="710"/>
      <c r="KST276" s="710"/>
      <c r="KSU276" s="710"/>
      <c r="KSV276" s="710"/>
      <c r="KSW276" s="710"/>
      <c r="KSX276" s="710"/>
      <c r="KSY276" s="710"/>
      <c r="KSZ276" s="710"/>
      <c r="KTA276" s="710"/>
      <c r="KTB276" s="710"/>
      <c r="KTC276" s="710"/>
      <c r="KTD276" s="710"/>
      <c r="KTE276" s="710"/>
      <c r="KTF276" s="710"/>
      <c r="KTG276" s="710"/>
      <c r="KTH276" s="710"/>
      <c r="KTI276" s="710"/>
      <c r="KTJ276" s="710"/>
      <c r="KTK276" s="710"/>
      <c r="KTL276" s="710"/>
      <c r="KTM276" s="710"/>
      <c r="KTN276" s="710"/>
      <c r="KTO276" s="710"/>
      <c r="KTP276" s="710"/>
      <c r="KTQ276" s="710"/>
      <c r="KTR276" s="710"/>
      <c r="KTS276" s="710"/>
      <c r="KTT276" s="710"/>
      <c r="KTU276" s="710"/>
      <c r="KTV276" s="710"/>
      <c r="KTW276" s="710"/>
      <c r="KTX276" s="710"/>
      <c r="KTY276" s="710"/>
      <c r="KTZ276" s="710"/>
      <c r="KUA276" s="710"/>
      <c r="KUB276" s="710"/>
      <c r="KUC276" s="710"/>
      <c r="KUD276" s="710"/>
      <c r="KUE276" s="710"/>
      <c r="KUF276" s="710"/>
      <c r="KUG276" s="710"/>
      <c r="KUH276" s="710"/>
      <c r="KUI276" s="710"/>
      <c r="KUJ276" s="710"/>
      <c r="KUK276" s="710"/>
      <c r="KUL276" s="710"/>
      <c r="KUM276" s="710"/>
      <c r="KUN276" s="710"/>
      <c r="KUO276" s="710"/>
      <c r="KUP276" s="710"/>
      <c r="KUQ276" s="710"/>
      <c r="KUR276" s="710"/>
      <c r="KUS276" s="710"/>
      <c r="KUT276" s="710"/>
      <c r="KUU276" s="710"/>
      <c r="KUV276" s="710"/>
      <c r="KUW276" s="710"/>
      <c r="KUX276" s="710"/>
      <c r="KUY276" s="710"/>
      <c r="KUZ276" s="710"/>
      <c r="KVA276" s="710"/>
      <c r="KVB276" s="710"/>
      <c r="KVC276" s="710"/>
      <c r="KVD276" s="710"/>
      <c r="KVE276" s="710"/>
      <c r="KVF276" s="710"/>
      <c r="KVG276" s="710"/>
      <c r="KVH276" s="710"/>
      <c r="KVI276" s="710"/>
      <c r="KVJ276" s="710"/>
      <c r="KVK276" s="710"/>
      <c r="KVL276" s="710"/>
      <c r="KVM276" s="710"/>
      <c r="KVN276" s="710"/>
      <c r="KVO276" s="710"/>
      <c r="KVP276" s="710"/>
      <c r="KVQ276" s="710"/>
      <c r="KVR276" s="710"/>
      <c r="KVS276" s="710"/>
      <c r="KVT276" s="710"/>
      <c r="KVU276" s="710"/>
      <c r="KVV276" s="710"/>
      <c r="KVW276" s="710"/>
      <c r="KVX276" s="710"/>
      <c r="KVY276" s="710"/>
      <c r="KVZ276" s="710"/>
      <c r="KWA276" s="710"/>
      <c r="KWB276" s="710"/>
      <c r="KWC276" s="710"/>
      <c r="KWD276" s="710"/>
      <c r="KWE276" s="710"/>
      <c r="KWF276" s="710"/>
      <c r="KWG276" s="710"/>
      <c r="KWH276" s="710"/>
      <c r="KWI276" s="710"/>
      <c r="KWJ276" s="710"/>
      <c r="KWK276" s="710"/>
      <c r="KWL276" s="710"/>
      <c r="KWM276" s="710"/>
      <c r="KWN276" s="710"/>
      <c r="KWO276" s="710"/>
      <c r="KWP276" s="710"/>
      <c r="KWQ276" s="710"/>
      <c r="KWR276" s="710"/>
      <c r="KWS276" s="710"/>
      <c r="KWT276" s="710"/>
      <c r="KWU276" s="710"/>
      <c r="KWV276" s="710"/>
      <c r="KWW276" s="710"/>
      <c r="KWX276" s="710"/>
      <c r="KWY276" s="710"/>
      <c r="KWZ276" s="710"/>
      <c r="KXA276" s="710"/>
      <c r="KXB276" s="710"/>
      <c r="KXC276" s="710"/>
      <c r="KXD276" s="710"/>
      <c r="KXE276" s="710"/>
      <c r="KXF276" s="710"/>
      <c r="KXG276" s="710"/>
      <c r="KXH276" s="710"/>
      <c r="KXI276" s="710"/>
      <c r="KXJ276" s="710"/>
      <c r="KXK276" s="710"/>
      <c r="KXL276" s="710"/>
      <c r="KXM276" s="710"/>
      <c r="KXN276" s="710"/>
      <c r="KXO276" s="710"/>
      <c r="KXP276" s="710"/>
      <c r="KXQ276" s="710"/>
      <c r="KXR276" s="710"/>
      <c r="KXS276" s="710"/>
      <c r="KXT276" s="710"/>
      <c r="KXU276" s="710"/>
      <c r="KXV276" s="710"/>
      <c r="KXW276" s="710"/>
      <c r="KXX276" s="710"/>
      <c r="KXY276" s="710"/>
      <c r="KXZ276" s="710"/>
      <c r="KYA276" s="710"/>
      <c r="KYB276" s="710"/>
      <c r="KYC276" s="710"/>
      <c r="KYD276" s="710"/>
      <c r="KYE276" s="710"/>
      <c r="KYF276" s="710"/>
      <c r="KYG276" s="710"/>
      <c r="KYH276" s="710"/>
      <c r="KYI276" s="710"/>
      <c r="KYJ276" s="710"/>
      <c r="KYK276" s="710"/>
      <c r="KYL276" s="710"/>
      <c r="KYM276" s="710"/>
      <c r="KYN276" s="710"/>
      <c r="KYO276" s="710"/>
      <c r="KYP276" s="710"/>
      <c r="KYQ276" s="710"/>
      <c r="KYR276" s="710"/>
      <c r="KYS276" s="710"/>
      <c r="KYT276" s="710"/>
      <c r="KYU276" s="710"/>
      <c r="KYV276" s="710"/>
      <c r="KYW276" s="710"/>
      <c r="KYX276" s="710"/>
      <c r="KYY276" s="710"/>
      <c r="KYZ276" s="710"/>
      <c r="KZA276" s="710"/>
      <c r="KZB276" s="710"/>
      <c r="KZC276" s="710"/>
      <c r="KZD276" s="710"/>
      <c r="KZE276" s="710"/>
      <c r="KZF276" s="710"/>
      <c r="KZG276" s="710"/>
      <c r="KZH276" s="710"/>
      <c r="KZI276" s="710"/>
      <c r="KZJ276" s="710"/>
      <c r="KZK276" s="710"/>
      <c r="KZL276" s="710"/>
      <c r="KZM276" s="710"/>
      <c r="KZN276" s="710"/>
      <c r="KZO276" s="710"/>
      <c r="KZP276" s="710"/>
      <c r="KZQ276" s="710"/>
      <c r="KZR276" s="710"/>
      <c r="KZS276" s="710"/>
      <c r="KZT276" s="710"/>
      <c r="KZU276" s="710"/>
      <c r="KZV276" s="710"/>
      <c r="KZW276" s="710"/>
      <c r="KZX276" s="710"/>
      <c r="KZY276" s="710"/>
      <c r="KZZ276" s="710"/>
      <c r="LAA276" s="710"/>
      <c r="LAB276" s="710"/>
      <c r="LAC276" s="710"/>
      <c r="LAD276" s="710"/>
      <c r="LAE276" s="710"/>
      <c r="LAF276" s="710"/>
      <c r="LAG276" s="710"/>
      <c r="LAH276" s="710"/>
      <c r="LAI276" s="710"/>
      <c r="LAJ276" s="710"/>
      <c r="LAK276" s="710"/>
      <c r="LAL276" s="710"/>
      <c r="LAM276" s="710"/>
      <c r="LAN276" s="710"/>
      <c r="LAO276" s="710"/>
      <c r="LAP276" s="710"/>
      <c r="LAQ276" s="710"/>
      <c r="LAR276" s="710"/>
      <c r="LAS276" s="710"/>
      <c r="LAT276" s="710"/>
      <c r="LAU276" s="710"/>
      <c r="LAV276" s="710"/>
      <c r="LAW276" s="710"/>
      <c r="LAX276" s="710"/>
      <c r="LAY276" s="710"/>
      <c r="LAZ276" s="710"/>
      <c r="LBA276" s="710"/>
      <c r="LBB276" s="710"/>
      <c r="LBC276" s="710"/>
      <c r="LBD276" s="710"/>
      <c r="LBE276" s="710"/>
      <c r="LBF276" s="710"/>
      <c r="LBG276" s="710"/>
      <c r="LBH276" s="710"/>
      <c r="LBI276" s="710"/>
      <c r="LBJ276" s="710"/>
      <c r="LBK276" s="710"/>
      <c r="LBL276" s="710"/>
      <c r="LBM276" s="710"/>
      <c r="LBN276" s="710"/>
      <c r="LBO276" s="710"/>
      <c r="LBP276" s="710"/>
      <c r="LBQ276" s="710"/>
      <c r="LBR276" s="710"/>
      <c r="LBS276" s="710"/>
      <c r="LBT276" s="710"/>
      <c r="LBU276" s="710"/>
      <c r="LBV276" s="710"/>
      <c r="LBW276" s="710"/>
      <c r="LBX276" s="710"/>
      <c r="LBY276" s="710"/>
      <c r="LBZ276" s="710"/>
      <c r="LCA276" s="710"/>
      <c r="LCB276" s="710"/>
      <c r="LCC276" s="710"/>
      <c r="LCD276" s="710"/>
      <c r="LCE276" s="710"/>
      <c r="LCF276" s="710"/>
      <c r="LCG276" s="710"/>
      <c r="LCH276" s="710"/>
      <c r="LCI276" s="710"/>
      <c r="LCJ276" s="710"/>
      <c r="LCK276" s="710"/>
      <c r="LCL276" s="710"/>
      <c r="LCM276" s="710"/>
      <c r="LCN276" s="710"/>
      <c r="LCO276" s="710"/>
      <c r="LCP276" s="710"/>
      <c r="LCQ276" s="710"/>
      <c r="LCR276" s="710"/>
      <c r="LCS276" s="710"/>
      <c r="LCT276" s="710"/>
      <c r="LCU276" s="710"/>
      <c r="LCV276" s="710"/>
      <c r="LCW276" s="710"/>
      <c r="LCX276" s="710"/>
      <c r="LCY276" s="710"/>
      <c r="LCZ276" s="710"/>
      <c r="LDA276" s="710"/>
      <c r="LDB276" s="710"/>
      <c r="LDC276" s="710"/>
      <c r="LDD276" s="710"/>
      <c r="LDE276" s="710"/>
      <c r="LDF276" s="710"/>
      <c r="LDG276" s="710"/>
      <c r="LDH276" s="710"/>
      <c r="LDI276" s="710"/>
      <c r="LDJ276" s="710"/>
      <c r="LDK276" s="710"/>
      <c r="LDL276" s="710"/>
      <c r="LDM276" s="710"/>
      <c r="LDN276" s="710"/>
      <c r="LDO276" s="710"/>
      <c r="LDP276" s="710"/>
      <c r="LDQ276" s="710"/>
      <c r="LDR276" s="710"/>
      <c r="LDS276" s="710"/>
      <c r="LDT276" s="710"/>
      <c r="LDU276" s="710"/>
      <c r="LDV276" s="710"/>
      <c r="LDW276" s="710"/>
      <c r="LDX276" s="710"/>
      <c r="LDY276" s="710"/>
      <c r="LDZ276" s="710"/>
      <c r="LEA276" s="710"/>
      <c r="LEB276" s="710"/>
      <c r="LEC276" s="710"/>
      <c r="LED276" s="710"/>
      <c r="LEE276" s="710"/>
      <c r="LEF276" s="710"/>
      <c r="LEG276" s="710"/>
      <c r="LEH276" s="710"/>
      <c r="LEI276" s="710"/>
      <c r="LEJ276" s="710"/>
      <c r="LEK276" s="710"/>
      <c r="LEL276" s="710"/>
      <c r="LEM276" s="710"/>
      <c r="LEN276" s="710"/>
      <c r="LEO276" s="710"/>
      <c r="LEP276" s="710"/>
      <c r="LEQ276" s="710"/>
      <c r="LER276" s="710"/>
      <c r="LES276" s="710"/>
      <c r="LET276" s="710"/>
      <c r="LEU276" s="710"/>
      <c r="LEV276" s="710"/>
      <c r="LEW276" s="710"/>
      <c r="LEX276" s="710"/>
      <c r="LEY276" s="710"/>
      <c r="LEZ276" s="710"/>
      <c r="LFA276" s="710"/>
      <c r="LFB276" s="710"/>
      <c r="LFC276" s="710"/>
      <c r="LFD276" s="710"/>
      <c r="LFE276" s="710"/>
      <c r="LFF276" s="710"/>
      <c r="LFG276" s="710"/>
      <c r="LFH276" s="710"/>
      <c r="LFI276" s="710"/>
      <c r="LFJ276" s="710"/>
      <c r="LFK276" s="710"/>
      <c r="LFL276" s="710"/>
      <c r="LFM276" s="710"/>
      <c r="LFN276" s="710"/>
      <c r="LFO276" s="710"/>
      <c r="LFP276" s="710"/>
      <c r="LFQ276" s="710"/>
      <c r="LFR276" s="710"/>
      <c r="LFS276" s="710"/>
      <c r="LFT276" s="710"/>
      <c r="LFU276" s="710"/>
      <c r="LFV276" s="710"/>
      <c r="LFW276" s="710"/>
      <c r="LFX276" s="710"/>
      <c r="LFY276" s="710"/>
      <c r="LFZ276" s="710"/>
      <c r="LGA276" s="710"/>
      <c r="LGB276" s="710"/>
      <c r="LGC276" s="710"/>
      <c r="LGD276" s="710"/>
      <c r="LGE276" s="710"/>
      <c r="LGF276" s="710"/>
      <c r="LGG276" s="710"/>
      <c r="LGH276" s="710"/>
      <c r="LGI276" s="710"/>
      <c r="LGJ276" s="710"/>
      <c r="LGK276" s="710"/>
      <c r="LGL276" s="710"/>
      <c r="LGM276" s="710"/>
      <c r="LGN276" s="710"/>
      <c r="LGO276" s="710"/>
      <c r="LGP276" s="710"/>
      <c r="LGQ276" s="710"/>
      <c r="LGR276" s="710"/>
      <c r="LGS276" s="710"/>
      <c r="LGT276" s="710"/>
      <c r="LGU276" s="710"/>
      <c r="LGV276" s="710"/>
      <c r="LGW276" s="710"/>
      <c r="LGX276" s="710"/>
      <c r="LGY276" s="710"/>
      <c r="LGZ276" s="710"/>
      <c r="LHA276" s="710"/>
      <c r="LHB276" s="710"/>
      <c r="LHC276" s="710"/>
      <c r="LHD276" s="710"/>
      <c r="LHE276" s="710"/>
      <c r="LHF276" s="710"/>
      <c r="LHG276" s="710"/>
      <c r="LHH276" s="710"/>
      <c r="LHI276" s="710"/>
      <c r="LHJ276" s="710"/>
      <c r="LHK276" s="710"/>
      <c r="LHL276" s="710"/>
      <c r="LHM276" s="710"/>
      <c r="LHN276" s="710"/>
      <c r="LHO276" s="710"/>
      <c r="LHP276" s="710"/>
      <c r="LHQ276" s="710"/>
      <c r="LHR276" s="710"/>
      <c r="LHS276" s="710"/>
      <c r="LHT276" s="710"/>
      <c r="LHU276" s="710"/>
      <c r="LHV276" s="710"/>
      <c r="LHW276" s="710"/>
      <c r="LHX276" s="710"/>
      <c r="LHY276" s="710"/>
      <c r="LHZ276" s="710"/>
      <c r="LIA276" s="710"/>
      <c r="LIB276" s="710"/>
      <c r="LIC276" s="710"/>
      <c r="LID276" s="710"/>
      <c r="LIE276" s="710"/>
      <c r="LIF276" s="710"/>
      <c r="LIG276" s="710"/>
      <c r="LIH276" s="710"/>
      <c r="LII276" s="710"/>
      <c r="LIJ276" s="710"/>
      <c r="LIK276" s="710"/>
      <c r="LIL276" s="710"/>
      <c r="LIM276" s="710"/>
      <c r="LIN276" s="710"/>
      <c r="LIO276" s="710"/>
      <c r="LIP276" s="710"/>
      <c r="LIQ276" s="710"/>
      <c r="LIR276" s="710"/>
      <c r="LIS276" s="710"/>
      <c r="LIT276" s="710"/>
      <c r="LIU276" s="710"/>
      <c r="LIV276" s="710"/>
      <c r="LIW276" s="710"/>
      <c r="LIX276" s="710"/>
      <c r="LIY276" s="710"/>
      <c r="LIZ276" s="710"/>
      <c r="LJA276" s="710"/>
      <c r="LJB276" s="710"/>
      <c r="LJC276" s="710"/>
      <c r="LJD276" s="710"/>
      <c r="LJE276" s="710"/>
      <c r="LJF276" s="710"/>
      <c r="LJG276" s="710"/>
      <c r="LJH276" s="710"/>
      <c r="LJI276" s="710"/>
      <c r="LJJ276" s="710"/>
      <c r="LJK276" s="710"/>
      <c r="LJL276" s="710"/>
      <c r="LJM276" s="710"/>
      <c r="LJN276" s="710"/>
      <c r="LJO276" s="710"/>
      <c r="LJP276" s="710"/>
      <c r="LJQ276" s="710"/>
      <c r="LJR276" s="710"/>
      <c r="LJS276" s="710"/>
      <c r="LJT276" s="710"/>
      <c r="LJU276" s="710"/>
      <c r="LJV276" s="710"/>
      <c r="LJW276" s="710"/>
      <c r="LJX276" s="710"/>
      <c r="LJY276" s="710"/>
      <c r="LJZ276" s="710"/>
      <c r="LKA276" s="710"/>
      <c r="LKB276" s="710"/>
      <c r="LKC276" s="710"/>
      <c r="LKD276" s="710"/>
      <c r="LKE276" s="710"/>
      <c r="LKF276" s="710"/>
      <c r="LKG276" s="710"/>
      <c r="LKH276" s="710"/>
      <c r="LKI276" s="710"/>
      <c r="LKJ276" s="710"/>
      <c r="LKK276" s="710"/>
      <c r="LKL276" s="710"/>
      <c r="LKM276" s="710"/>
      <c r="LKN276" s="710"/>
      <c r="LKO276" s="710"/>
      <c r="LKP276" s="710"/>
      <c r="LKQ276" s="710"/>
      <c r="LKR276" s="710"/>
      <c r="LKS276" s="710"/>
      <c r="LKT276" s="710"/>
      <c r="LKU276" s="710"/>
      <c r="LKV276" s="710"/>
      <c r="LKW276" s="710"/>
      <c r="LKX276" s="710"/>
      <c r="LKY276" s="710"/>
      <c r="LKZ276" s="710"/>
      <c r="LLA276" s="710"/>
      <c r="LLB276" s="710"/>
      <c r="LLC276" s="710"/>
      <c r="LLD276" s="710"/>
      <c r="LLE276" s="710"/>
      <c r="LLF276" s="710"/>
      <c r="LLG276" s="710"/>
      <c r="LLH276" s="710"/>
      <c r="LLI276" s="710"/>
      <c r="LLJ276" s="710"/>
      <c r="LLK276" s="710"/>
      <c r="LLL276" s="710"/>
      <c r="LLM276" s="710"/>
      <c r="LLN276" s="710"/>
      <c r="LLO276" s="710"/>
      <c r="LLP276" s="710"/>
      <c r="LLQ276" s="710"/>
      <c r="LLR276" s="710"/>
      <c r="LLS276" s="710"/>
      <c r="LLT276" s="710"/>
      <c r="LLU276" s="710"/>
      <c r="LLV276" s="710"/>
      <c r="LLW276" s="710"/>
      <c r="LLX276" s="710"/>
      <c r="LLY276" s="710"/>
      <c r="LLZ276" s="710"/>
      <c r="LMA276" s="710"/>
      <c r="LMB276" s="710"/>
      <c r="LMC276" s="710"/>
      <c r="LMD276" s="710"/>
      <c r="LME276" s="710"/>
      <c r="LMF276" s="710"/>
      <c r="LMG276" s="710"/>
      <c r="LMH276" s="710"/>
      <c r="LMI276" s="710"/>
      <c r="LMJ276" s="710"/>
      <c r="LMK276" s="710"/>
      <c r="LML276" s="710"/>
      <c r="LMM276" s="710"/>
      <c r="LMN276" s="710"/>
      <c r="LMO276" s="710"/>
      <c r="LMP276" s="710"/>
      <c r="LMQ276" s="710"/>
      <c r="LMR276" s="710"/>
      <c r="LMS276" s="710"/>
      <c r="LMT276" s="710"/>
      <c r="LMU276" s="710"/>
      <c r="LMV276" s="710"/>
      <c r="LMW276" s="710"/>
      <c r="LMX276" s="710"/>
      <c r="LMY276" s="710"/>
      <c r="LMZ276" s="710"/>
      <c r="LNA276" s="710"/>
      <c r="LNB276" s="710"/>
      <c r="LNC276" s="710"/>
      <c r="LND276" s="710"/>
      <c r="LNE276" s="710"/>
      <c r="LNF276" s="710"/>
      <c r="LNG276" s="710"/>
      <c r="LNH276" s="710"/>
      <c r="LNI276" s="710"/>
      <c r="LNJ276" s="710"/>
      <c r="LNK276" s="710"/>
      <c r="LNL276" s="710"/>
      <c r="LNM276" s="710"/>
      <c r="LNN276" s="710"/>
      <c r="LNO276" s="710"/>
      <c r="LNP276" s="710"/>
      <c r="LNQ276" s="710"/>
      <c r="LNR276" s="710"/>
      <c r="LNS276" s="710"/>
      <c r="LNT276" s="710"/>
      <c r="LNU276" s="710"/>
      <c r="LNV276" s="710"/>
      <c r="LNW276" s="710"/>
      <c r="LNX276" s="710"/>
      <c r="LNY276" s="710"/>
      <c r="LNZ276" s="710"/>
      <c r="LOA276" s="710"/>
      <c r="LOB276" s="710"/>
      <c r="LOC276" s="710"/>
      <c r="LOD276" s="710"/>
      <c r="LOE276" s="710"/>
      <c r="LOF276" s="710"/>
      <c r="LOG276" s="710"/>
      <c r="LOH276" s="710"/>
      <c r="LOI276" s="710"/>
      <c r="LOJ276" s="710"/>
      <c r="LOK276" s="710"/>
      <c r="LOL276" s="710"/>
      <c r="LOM276" s="710"/>
      <c r="LON276" s="710"/>
      <c r="LOO276" s="710"/>
      <c r="LOP276" s="710"/>
      <c r="LOQ276" s="710"/>
      <c r="LOR276" s="710"/>
      <c r="LOS276" s="710"/>
      <c r="LOT276" s="710"/>
      <c r="LOU276" s="710"/>
      <c r="LOV276" s="710"/>
      <c r="LOW276" s="710"/>
      <c r="LOX276" s="710"/>
      <c r="LOY276" s="710"/>
      <c r="LOZ276" s="710"/>
      <c r="LPA276" s="710"/>
      <c r="LPB276" s="710"/>
      <c r="LPC276" s="710"/>
      <c r="LPD276" s="710"/>
      <c r="LPE276" s="710"/>
      <c r="LPF276" s="710"/>
      <c r="LPG276" s="710"/>
      <c r="LPH276" s="710"/>
      <c r="LPI276" s="710"/>
      <c r="LPJ276" s="710"/>
      <c r="LPK276" s="710"/>
      <c r="LPL276" s="710"/>
      <c r="LPM276" s="710"/>
      <c r="LPN276" s="710"/>
      <c r="LPO276" s="710"/>
      <c r="LPP276" s="710"/>
      <c r="LPQ276" s="710"/>
      <c r="LPR276" s="710"/>
      <c r="LPS276" s="710"/>
      <c r="LPT276" s="710"/>
      <c r="LPU276" s="710"/>
      <c r="LPV276" s="710"/>
      <c r="LPW276" s="710"/>
      <c r="LPX276" s="710"/>
      <c r="LPY276" s="710"/>
      <c r="LPZ276" s="710"/>
      <c r="LQA276" s="710"/>
      <c r="LQB276" s="710"/>
      <c r="LQC276" s="710"/>
      <c r="LQD276" s="710"/>
      <c r="LQE276" s="710"/>
      <c r="LQF276" s="710"/>
      <c r="LQG276" s="710"/>
      <c r="LQH276" s="710"/>
      <c r="LQI276" s="710"/>
      <c r="LQJ276" s="710"/>
      <c r="LQK276" s="710"/>
      <c r="LQL276" s="710"/>
      <c r="LQM276" s="710"/>
      <c r="LQN276" s="710"/>
      <c r="LQO276" s="710"/>
      <c r="LQP276" s="710"/>
      <c r="LQQ276" s="710"/>
      <c r="LQR276" s="710"/>
      <c r="LQS276" s="710"/>
      <c r="LQT276" s="710"/>
      <c r="LQU276" s="710"/>
      <c r="LQV276" s="710"/>
      <c r="LQW276" s="710"/>
      <c r="LQX276" s="710"/>
      <c r="LQY276" s="710"/>
      <c r="LQZ276" s="710"/>
      <c r="LRA276" s="710"/>
      <c r="LRB276" s="710"/>
      <c r="LRC276" s="710"/>
      <c r="LRD276" s="710"/>
      <c r="LRE276" s="710"/>
      <c r="LRF276" s="710"/>
      <c r="LRG276" s="710"/>
      <c r="LRH276" s="710"/>
      <c r="LRI276" s="710"/>
      <c r="LRJ276" s="710"/>
      <c r="LRK276" s="710"/>
      <c r="LRL276" s="710"/>
      <c r="LRM276" s="710"/>
      <c r="LRN276" s="710"/>
      <c r="LRO276" s="710"/>
      <c r="LRP276" s="710"/>
      <c r="LRQ276" s="710"/>
      <c r="LRR276" s="710"/>
      <c r="LRS276" s="710"/>
      <c r="LRT276" s="710"/>
      <c r="LRU276" s="710"/>
      <c r="LRV276" s="710"/>
      <c r="LRW276" s="710"/>
      <c r="LRX276" s="710"/>
      <c r="LRY276" s="710"/>
      <c r="LRZ276" s="710"/>
      <c r="LSA276" s="710"/>
      <c r="LSB276" s="710"/>
      <c r="LSC276" s="710"/>
      <c r="LSD276" s="710"/>
      <c r="LSE276" s="710"/>
      <c r="LSF276" s="710"/>
      <c r="LSG276" s="710"/>
      <c r="LSH276" s="710"/>
      <c r="LSI276" s="710"/>
      <c r="LSJ276" s="710"/>
      <c r="LSK276" s="710"/>
      <c r="LSL276" s="710"/>
      <c r="LSM276" s="710"/>
      <c r="LSN276" s="710"/>
      <c r="LSO276" s="710"/>
      <c r="LSP276" s="710"/>
      <c r="LSQ276" s="710"/>
      <c r="LSR276" s="710"/>
      <c r="LSS276" s="710"/>
      <c r="LST276" s="710"/>
      <c r="LSU276" s="710"/>
      <c r="LSV276" s="710"/>
      <c r="LSW276" s="710"/>
      <c r="LSX276" s="710"/>
      <c r="LSY276" s="710"/>
      <c r="LSZ276" s="710"/>
      <c r="LTA276" s="710"/>
      <c r="LTB276" s="710"/>
      <c r="LTC276" s="710"/>
      <c r="LTD276" s="710"/>
      <c r="LTE276" s="710"/>
      <c r="LTF276" s="710"/>
      <c r="LTG276" s="710"/>
      <c r="LTH276" s="710"/>
      <c r="LTI276" s="710"/>
      <c r="LTJ276" s="710"/>
      <c r="LTK276" s="710"/>
      <c r="LTL276" s="710"/>
      <c r="LTM276" s="710"/>
      <c r="LTN276" s="710"/>
      <c r="LTO276" s="710"/>
      <c r="LTP276" s="710"/>
      <c r="LTQ276" s="710"/>
      <c r="LTR276" s="710"/>
      <c r="LTS276" s="710"/>
      <c r="LTT276" s="710"/>
      <c r="LTU276" s="710"/>
      <c r="LTV276" s="710"/>
      <c r="LTW276" s="710"/>
      <c r="LTX276" s="710"/>
      <c r="LTY276" s="710"/>
      <c r="LTZ276" s="710"/>
      <c r="LUA276" s="710"/>
      <c r="LUB276" s="710"/>
      <c r="LUC276" s="710"/>
      <c r="LUD276" s="710"/>
      <c r="LUE276" s="710"/>
      <c r="LUF276" s="710"/>
      <c r="LUG276" s="710"/>
      <c r="LUH276" s="710"/>
      <c r="LUI276" s="710"/>
      <c r="LUJ276" s="710"/>
      <c r="LUK276" s="710"/>
      <c r="LUL276" s="710"/>
      <c r="LUM276" s="710"/>
      <c r="LUN276" s="710"/>
      <c r="LUO276" s="710"/>
      <c r="LUP276" s="710"/>
      <c r="LUQ276" s="710"/>
      <c r="LUR276" s="710"/>
      <c r="LUS276" s="710"/>
      <c r="LUT276" s="710"/>
      <c r="LUU276" s="710"/>
      <c r="LUV276" s="710"/>
      <c r="LUW276" s="710"/>
      <c r="LUX276" s="710"/>
      <c r="LUY276" s="710"/>
      <c r="LUZ276" s="710"/>
      <c r="LVA276" s="710"/>
      <c r="LVB276" s="710"/>
      <c r="LVC276" s="710"/>
      <c r="LVD276" s="710"/>
      <c r="LVE276" s="710"/>
      <c r="LVF276" s="710"/>
      <c r="LVG276" s="710"/>
      <c r="LVH276" s="710"/>
      <c r="LVI276" s="710"/>
      <c r="LVJ276" s="710"/>
      <c r="LVK276" s="710"/>
      <c r="LVL276" s="710"/>
      <c r="LVM276" s="710"/>
      <c r="LVN276" s="710"/>
      <c r="LVO276" s="710"/>
      <c r="LVP276" s="710"/>
      <c r="LVQ276" s="710"/>
      <c r="LVR276" s="710"/>
      <c r="LVS276" s="710"/>
      <c r="LVT276" s="710"/>
      <c r="LVU276" s="710"/>
      <c r="LVV276" s="710"/>
      <c r="LVW276" s="710"/>
      <c r="LVX276" s="710"/>
      <c r="LVY276" s="710"/>
      <c r="LVZ276" s="710"/>
      <c r="LWA276" s="710"/>
      <c r="LWB276" s="710"/>
      <c r="LWC276" s="710"/>
      <c r="LWD276" s="710"/>
      <c r="LWE276" s="710"/>
      <c r="LWF276" s="710"/>
      <c r="LWG276" s="710"/>
      <c r="LWH276" s="710"/>
      <c r="LWI276" s="710"/>
      <c r="LWJ276" s="710"/>
      <c r="LWK276" s="710"/>
      <c r="LWL276" s="710"/>
      <c r="LWM276" s="710"/>
      <c r="LWN276" s="710"/>
      <c r="LWO276" s="710"/>
      <c r="LWP276" s="710"/>
      <c r="LWQ276" s="710"/>
      <c r="LWR276" s="710"/>
      <c r="LWS276" s="710"/>
      <c r="LWT276" s="710"/>
      <c r="LWU276" s="710"/>
      <c r="LWV276" s="710"/>
      <c r="LWW276" s="710"/>
      <c r="LWX276" s="710"/>
      <c r="LWY276" s="710"/>
      <c r="LWZ276" s="710"/>
      <c r="LXA276" s="710"/>
      <c r="LXB276" s="710"/>
      <c r="LXC276" s="710"/>
      <c r="LXD276" s="710"/>
      <c r="LXE276" s="710"/>
      <c r="LXF276" s="710"/>
      <c r="LXG276" s="710"/>
      <c r="LXH276" s="710"/>
      <c r="LXI276" s="710"/>
      <c r="LXJ276" s="710"/>
      <c r="LXK276" s="710"/>
      <c r="LXL276" s="710"/>
      <c r="LXM276" s="710"/>
      <c r="LXN276" s="710"/>
      <c r="LXO276" s="710"/>
      <c r="LXP276" s="710"/>
      <c r="LXQ276" s="710"/>
      <c r="LXR276" s="710"/>
      <c r="LXS276" s="710"/>
      <c r="LXT276" s="710"/>
      <c r="LXU276" s="710"/>
      <c r="LXV276" s="710"/>
      <c r="LXW276" s="710"/>
      <c r="LXX276" s="710"/>
      <c r="LXY276" s="710"/>
      <c r="LXZ276" s="710"/>
      <c r="LYA276" s="710"/>
      <c r="LYB276" s="710"/>
      <c r="LYC276" s="710"/>
      <c r="LYD276" s="710"/>
      <c r="LYE276" s="710"/>
      <c r="LYF276" s="710"/>
      <c r="LYG276" s="710"/>
      <c r="LYH276" s="710"/>
      <c r="LYI276" s="710"/>
      <c r="LYJ276" s="710"/>
      <c r="LYK276" s="710"/>
      <c r="LYL276" s="710"/>
      <c r="LYM276" s="710"/>
      <c r="LYN276" s="710"/>
      <c r="LYO276" s="710"/>
      <c r="LYP276" s="710"/>
      <c r="LYQ276" s="710"/>
      <c r="LYR276" s="710"/>
      <c r="LYS276" s="710"/>
      <c r="LYT276" s="710"/>
      <c r="LYU276" s="710"/>
      <c r="LYV276" s="710"/>
      <c r="LYW276" s="710"/>
      <c r="LYX276" s="710"/>
      <c r="LYY276" s="710"/>
      <c r="LYZ276" s="710"/>
      <c r="LZA276" s="710"/>
      <c r="LZB276" s="710"/>
      <c r="LZC276" s="710"/>
      <c r="LZD276" s="710"/>
      <c r="LZE276" s="710"/>
      <c r="LZF276" s="710"/>
      <c r="LZG276" s="710"/>
      <c r="LZH276" s="710"/>
      <c r="LZI276" s="710"/>
      <c r="LZJ276" s="710"/>
      <c r="LZK276" s="710"/>
      <c r="LZL276" s="710"/>
      <c r="LZM276" s="710"/>
      <c r="LZN276" s="710"/>
      <c r="LZO276" s="710"/>
      <c r="LZP276" s="710"/>
      <c r="LZQ276" s="710"/>
      <c r="LZR276" s="710"/>
      <c r="LZS276" s="710"/>
      <c r="LZT276" s="710"/>
      <c r="LZU276" s="710"/>
      <c r="LZV276" s="710"/>
      <c r="LZW276" s="710"/>
      <c r="LZX276" s="710"/>
      <c r="LZY276" s="710"/>
      <c r="LZZ276" s="710"/>
      <c r="MAA276" s="710"/>
      <c r="MAB276" s="710"/>
      <c r="MAC276" s="710"/>
      <c r="MAD276" s="710"/>
      <c r="MAE276" s="710"/>
      <c r="MAF276" s="710"/>
      <c r="MAG276" s="710"/>
      <c r="MAH276" s="710"/>
      <c r="MAI276" s="710"/>
      <c r="MAJ276" s="710"/>
      <c r="MAK276" s="710"/>
      <c r="MAL276" s="710"/>
      <c r="MAM276" s="710"/>
      <c r="MAN276" s="710"/>
      <c r="MAO276" s="710"/>
      <c r="MAP276" s="710"/>
      <c r="MAQ276" s="710"/>
      <c r="MAR276" s="710"/>
      <c r="MAS276" s="710"/>
      <c r="MAT276" s="710"/>
      <c r="MAU276" s="710"/>
      <c r="MAV276" s="710"/>
      <c r="MAW276" s="710"/>
      <c r="MAX276" s="710"/>
      <c r="MAY276" s="710"/>
      <c r="MAZ276" s="710"/>
      <c r="MBA276" s="710"/>
      <c r="MBB276" s="710"/>
      <c r="MBC276" s="710"/>
      <c r="MBD276" s="710"/>
      <c r="MBE276" s="710"/>
      <c r="MBF276" s="710"/>
      <c r="MBG276" s="710"/>
      <c r="MBH276" s="710"/>
      <c r="MBI276" s="710"/>
      <c r="MBJ276" s="710"/>
      <c r="MBK276" s="710"/>
      <c r="MBL276" s="710"/>
      <c r="MBM276" s="710"/>
      <c r="MBN276" s="710"/>
      <c r="MBO276" s="710"/>
      <c r="MBP276" s="710"/>
      <c r="MBQ276" s="710"/>
      <c r="MBR276" s="710"/>
      <c r="MBS276" s="710"/>
      <c r="MBT276" s="710"/>
      <c r="MBU276" s="710"/>
      <c r="MBV276" s="710"/>
      <c r="MBW276" s="710"/>
      <c r="MBX276" s="710"/>
      <c r="MBY276" s="710"/>
      <c r="MBZ276" s="710"/>
      <c r="MCA276" s="710"/>
      <c r="MCB276" s="710"/>
      <c r="MCC276" s="710"/>
      <c r="MCD276" s="710"/>
      <c r="MCE276" s="710"/>
      <c r="MCF276" s="710"/>
      <c r="MCG276" s="710"/>
      <c r="MCH276" s="710"/>
      <c r="MCI276" s="710"/>
      <c r="MCJ276" s="710"/>
      <c r="MCK276" s="710"/>
      <c r="MCL276" s="710"/>
      <c r="MCM276" s="710"/>
      <c r="MCN276" s="710"/>
      <c r="MCO276" s="710"/>
      <c r="MCP276" s="710"/>
      <c r="MCQ276" s="710"/>
      <c r="MCR276" s="710"/>
      <c r="MCS276" s="710"/>
      <c r="MCT276" s="710"/>
      <c r="MCU276" s="710"/>
      <c r="MCV276" s="710"/>
      <c r="MCW276" s="710"/>
      <c r="MCX276" s="710"/>
      <c r="MCY276" s="710"/>
      <c r="MCZ276" s="710"/>
      <c r="MDA276" s="710"/>
      <c r="MDB276" s="710"/>
      <c r="MDC276" s="710"/>
      <c r="MDD276" s="710"/>
      <c r="MDE276" s="710"/>
      <c r="MDF276" s="710"/>
      <c r="MDG276" s="710"/>
      <c r="MDH276" s="710"/>
      <c r="MDI276" s="710"/>
      <c r="MDJ276" s="710"/>
      <c r="MDK276" s="710"/>
      <c r="MDL276" s="710"/>
      <c r="MDM276" s="710"/>
      <c r="MDN276" s="710"/>
      <c r="MDO276" s="710"/>
      <c r="MDP276" s="710"/>
      <c r="MDQ276" s="710"/>
      <c r="MDR276" s="710"/>
      <c r="MDS276" s="710"/>
      <c r="MDT276" s="710"/>
      <c r="MDU276" s="710"/>
      <c r="MDV276" s="710"/>
      <c r="MDW276" s="710"/>
      <c r="MDX276" s="710"/>
      <c r="MDY276" s="710"/>
      <c r="MDZ276" s="710"/>
      <c r="MEA276" s="710"/>
      <c r="MEB276" s="710"/>
      <c r="MEC276" s="710"/>
      <c r="MED276" s="710"/>
      <c r="MEE276" s="710"/>
      <c r="MEF276" s="710"/>
      <c r="MEG276" s="710"/>
      <c r="MEH276" s="710"/>
      <c r="MEI276" s="710"/>
      <c r="MEJ276" s="710"/>
      <c r="MEK276" s="710"/>
      <c r="MEL276" s="710"/>
      <c r="MEM276" s="710"/>
      <c r="MEN276" s="710"/>
      <c r="MEO276" s="710"/>
      <c r="MEP276" s="710"/>
      <c r="MEQ276" s="710"/>
      <c r="MER276" s="710"/>
      <c r="MES276" s="710"/>
      <c r="MET276" s="710"/>
      <c r="MEU276" s="710"/>
      <c r="MEV276" s="710"/>
      <c r="MEW276" s="710"/>
      <c r="MEX276" s="710"/>
      <c r="MEY276" s="710"/>
      <c r="MEZ276" s="710"/>
      <c r="MFA276" s="710"/>
      <c r="MFB276" s="710"/>
      <c r="MFC276" s="710"/>
      <c r="MFD276" s="710"/>
      <c r="MFE276" s="710"/>
      <c r="MFF276" s="710"/>
      <c r="MFG276" s="710"/>
      <c r="MFH276" s="710"/>
      <c r="MFI276" s="710"/>
      <c r="MFJ276" s="710"/>
      <c r="MFK276" s="710"/>
      <c r="MFL276" s="710"/>
      <c r="MFM276" s="710"/>
      <c r="MFN276" s="710"/>
      <c r="MFO276" s="710"/>
      <c r="MFP276" s="710"/>
      <c r="MFQ276" s="710"/>
      <c r="MFR276" s="710"/>
      <c r="MFS276" s="710"/>
      <c r="MFT276" s="710"/>
      <c r="MFU276" s="710"/>
      <c r="MFV276" s="710"/>
      <c r="MFW276" s="710"/>
      <c r="MFX276" s="710"/>
      <c r="MFY276" s="710"/>
      <c r="MFZ276" s="710"/>
      <c r="MGA276" s="710"/>
      <c r="MGB276" s="710"/>
      <c r="MGC276" s="710"/>
      <c r="MGD276" s="710"/>
      <c r="MGE276" s="710"/>
      <c r="MGF276" s="710"/>
      <c r="MGG276" s="710"/>
      <c r="MGH276" s="710"/>
      <c r="MGI276" s="710"/>
      <c r="MGJ276" s="710"/>
      <c r="MGK276" s="710"/>
      <c r="MGL276" s="710"/>
      <c r="MGM276" s="710"/>
      <c r="MGN276" s="710"/>
      <c r="MGO276" s="710"/>
      <c r="MGP276" s="710"/>
      <c r="MGQ276" s="710"/>
      <c r="MGR276" s="710"/>
      <c r="MGS276" s="710"/>
      <c r="MGT276" s="710"/>
      <c r="MGU276" s="710"/>
      <c r="MGV276" s="710"/>
      <c r="MGW276" s="710"/>
      <c r="MGX276" s="710"/>
      <c r="MGY276" s="710"/>
      <c r="MGZ276" s="710"/>
      <c r="MHA276" s="710"/>
      <c r="MHB276" s="710"/>
      <c r="MHC276" s="710"/>
      <c r="MHD276" s="710"/>
      <c r="MHE276" s="710"/>
      <c r="MHF276" s="710"/>
      <c r="MHG276" s="710"/>
      <c r="MHH276" s="710"/>
      <c r="MHI276" s="710"/>
      <c r="MHJ276" s="710"/>
      <c r="MHK276" s="710"/>
      <c r="MHL276" s="710"/>
      <c r="MHM276" s="710"/>
      <c r="MHN276" s="710"/>
      <c r="MHO276" s="710"/>
      <c r="MHP276" s="710"/>
      <c r="MHQ276" s="710"/>
      <c r="MHR276" s="710"/>
      <c r="MHS276" s="710"/>
      <c r="MHT276" s="710"/>
      <c r="MHU276" s="710"/>
      <c r="MHV276" s="710"/>
      <c r="MHW276" s="710"/>
      <c r="MHX276" s="710"/>
      <c r="MHY276" s="710"/>
      <c r="MHZ276" s="710"/>
      <c r="MIA276" s="710"/>
      <c r="MIB276" s="710"/>
      <c r="MIC276" s="710"/>
      <c r="MID276" s="710"/>
      <c r="MIE276" s="710"/>
      <c r="MIF276" s="710"/>
      <c r="MIG276" s="710"/>
      <c r="MIH276" s="710"/>
      <c r="MII276" s="710"/>
      <c r="MIJ276" s="710"/>
      <c r="MIK276" s="710"/>
      <c r="MIL276" s="710"/>
      <c r="MIM276" s="710"/>
      <c r="MIN276" s="710"/>
      <c r="MIO276" s="710"/>
      <c r="MIP276" s="710"/>
      <c r="MIQ276" s="710"/>
      <c r="MIR276" s="710"/>
      <c r="MIS276" s="710"/>
      <c r="MIT276" s="710"/>
      <c r="MIU276" s="710"/>
      <c r="MIV276" s="710"/>
      <c r="MIW276" s="710"/>
      <c r="MIX276" s="710"/>
      <c r="MIY276" s="710"/>
      <c r="MIZ276" s="710"/>
      <c r="MJA276" s="710"/>
      <c r="MJB276" s="710"/>
      <c r="MJC276" s="710"/>
      <c r="MJD276" s="710"/>
      <c r="MJE276" s="710"/>
      <c r="MJF276" s="710"/>
      <c r="MJG276" s="710"/>
      <c r="MJH276" s="710"/>
      <c r="MJI276" s="710"/>
      <c r="MJJ276" s="710"/>
      <c r="MJK276" s="710"/>
      <c r="MJL276" s="710"/>
      <c r="MJM276" s="710"/>
      <c r="MJN276" s="710"/>
      <c r="MJO276" s="710"/>
      <c r="MJP276" s="710"/>
      <c r="MJQ276" s="710"/>
      <c r="MJR276" s="710"/>
      <c r="MJS276" s="710"/>
      <c r="MJT276" s="710"/>
      <c r="MJU276" s="710"/>
      <c r="MJV276" s="710"/>
      <c r="MJW276" s="710"/>
      <c r="MJX276" s="710"/>
      <c r="MJY276" s="710"/>
      <c r="MJZ276" s="710"/>
      <c r="MKA276" s="710"/>
      <c r="MKB276" s="710"/>
      <c r="MKC276" s="710"/>
      <c r="MKD276" s="710"/>
      <c r="MKE276" s="710"/>
      <c r="MKF276" s="710"/>
      <c r="MKG276" s="710"/>
      <c r="MKH276" s="710"/>
      <c r="MKI276" s="710"/>
      <c r="MKJ276" s="710"/>
      <c r="MKK276" s="710"/>
      <c r="MKL276" s="710"/>
      <c r="MKM276" s="710"/>
      <c r="MKN276" s="710"/>
      <c r="MKO276" s="710"/>
      <c r="MKP276" s="710"/>
      <c r="MKQ276" s="710"/>
      <c r="MKR276" s="710"/>
      <c r="MKS276" s="710"/>
      <c r="MKT276" s="710"/>
      <c r="MKU276" s="710"/>
      <c r="MKV276" s="710"/>
      <c r="MKW276" s="710"/>
      <c r="MKX276" s="710"/>
      <c r="MKY276" s="710"/>
      <c r="MKZ276" s="710"/>
      <c r="MLA276" s="710"/>
      <c r="MLB276" s="710"/>
      <c r="MLC276" s="710"/>
      <c r="MLD276" s="710"/>
      <c r="MLE276" s="710"/>
      <c r="MLF276" s="710"/>
      <c r="MLG276" s="710"/>
      <c r="MLH276" s="710"/>
      <c r="MLI276" s="710"/>
      <c r="MLJ276" s="710"/>
      <c r="MLK276" s="710"/>
      <c r="MLL276" s="710"/>
      <c r="MLM276" s="710"/>
      <c r="MLN276" s="710"/>
      <c r="MLO276" s="710"/>
      <c r="MLP276" s="710"/>
      <c r="MLQ276" s="710"/>
      <c r="MLR276" s="710"/>
      <c r="MLS276" s="710"/>
      <c r="MLT276" s="710"/>
      <c r="MLU276" s="710"/>
      <c r="MLV276" s="710"/>
      <c r="MLW276" s="710"/>
      <c r="MLX276" s="710"/>
      <c r="MLY276" s="710"/>
      <c r="MLZ276" s="710"/>
      <c r="MMA276" s="710"/>
      <c r="MMB276" s="710"/>
      <c r="MMC276" s="710"/>
      <c r="MMD276" s="710"/>
      <c r="MME276" s="710"/>
      <c r="MMF276" s="710"/>
      <c r="MMG276" s="710"/>
      <c r="MMH276" s="710"/>
      <c r="MMI276" s="710"/>
      <c r="MMJ276" s="710"/>
      <c r="MMK276" s="710"/>
      <c r="MML276" s="710"/>
      <c r="MMM276" s="710"/>
      <c r="MMN276" s="710"/>
      <c r="MMO276" s="710"/>
      <c r="MMP276" s="710"/>
      <c r="MMQ276" s="710"/>
      <c r="MMR276" s="710"/>
      <c r="MMS276" s="710"/>
      <c r="MMT276" s="710"/>
      <c r="MMU276" s="710"/>
      <c r="MMV276" s="710"/>
      <c r="MMW276" s="710"/>
      <c r="MMX276" s="710"/>
      <c r="MMY276" s="710"/>
      <c r="MMZ276" s="710"/>
      <c r="MNA276" s="710"/>
      <c r="MNB276" s="710"/>
      <c r="MNC276" s="710"/>
      <c r="MND276" s="710"/>
      <c r="MNE276" s="710"/>
      <c r="MNF276" s="710"/>
      <c r="MNG276" s="710"/>
      <c r="MNH276" s="710"/>
      <c r="MNI276" s="710"/>
      <c r="MNJ276" s="710"/>
      <c r="MNK276" s="710"/>
      <c r="MNL276" s="710"/>
      <c r="MNM276" s="710"/>
      <c r="MNN276" s="710"/>
      <c r="MNO276" s="710"/>
      <c r="MNP276" s="710"/>
      <c r="MNQ276" s="710"/>
      <c r="MNR276" s="710"/>
      <c r="MNS276" s="710"/>
      <c r="MNT276" s="710"/>
      <c r="MNU276" s="710"/>
      <c r="MNV276" s="710"/>
      <c r="MNW276" s="710"/>
      <c r="MNX276" s="710"/>
      <c r="MNY276" s="710"/>
      <c r="MNZ276" s="710"/>
      <c r="MOA276" s="710"/>
      <c r="MOB276" s="710"/>
      <c r="MOC276" s="710"/>
      <c r="MOD276" s="710"/>
      <c r="MOE276" s="710"/>
      <c r="MOF276" s="710"/>
      <c r="MOG276" s="710"/>
      <c r="MOH276" s="710"/>
      <c r="MOI276" s="710"/>
      <c r="MOJ276" s="710"/>
      <c r="MOK276" s="710"/>
      <c r="MOL276" s="710"/>
      <c r="MOM276" s="710"/>
      <c r="MON276" s="710"/>
      <c r="MOO276" s="710"/>
      <c r="MOP276" s="710"/>
      <c r="MOQ276" s="710"/>
      <c r="MOR276" s="710"/>
      <c r="MOS276" s="710"/>
      <c r="MOT276" s="710"/>
      <c r="MOU276" s="710"/>
      <c r="MOV276" s="710"/>
      <c r="MOW276" s="710"/>
      <c r="MOX276" s="710"/>
      <c r="MOY276" s="710"/>
      <c r="MOZ276" s="710"/>
      <c r="MPA276" s="710"/>
      <c r="MPB276" s="710"/>
      <c r="MPC276" s="710"/>
      <c r="MPD276" s="710"/>
      <c r="MPE276" s="710"/>
      <c r="MPF276" s="710"/>
      <c r="MPG276" s="710"/>
      <c r="MPH276" s="710"/>
      <c r="MPI276" s="710"/>
      <c r="MPJ276" s="710"/>
      <c r="MPK276" s="710"/>
      <c r="MPL276" s="710"/>
      <c r="MPM276" s="710"/>
      <c r="MPN276" s="710"/>
      <c r="MPO276" s="710"/>
      <c r="MPP276" s="710"/>
      <c r="MPQ276" s="710"/>
      <c r="MPR276" s="710"/>
      <c r="MPS276" s="710"/>
      <c r="MPT276" s="710"/>
      <c r="MPU276" s="710"/>
      <c r="MPV276" s="710"/>
      <c r="MPW276" s="710"/>
      <c r="MPX276" s="710"/>
      <c r="MPY276" s="710"/>
      <c r="MPZ276" s="710"/>
      <c r="MQA276" s="710"/>
      <c r="MQB276" s="710"/>
      <c r="MQC276" s="710"/>
      <c r="MQD276" s="710"/>
      <c r="MQE276" s="710"/>
      <c r="MQF276" s="710"/>
      <c r="MQG276" s="710"/>
      <c r="MQH276" s="710"/>
      <c r="MQI276" s="710"/>
      <c r="MQJ276" s="710"/>
      <c r="MQK276" s="710"/>
      <c r="MQL276" s="710"/>
      <c r="MQM276" s="710"/>
      <c r="MQN276" s="710"/>
      <c r="MQO276" s="710"/>
      <c r="MQP276" s="710"/>
      <c r="MQQ276" s="710"/>
      <c r="MQR276" s="710"/>
      <c r="MQS276" s="710"/>
      <c r="MQT276" s="710"/>
      <c r="MQU276" s="710"/>
      <c r="MQV276" s="710"/>
      <c r="MQW276" s="710"/>
      <c r="MQX276" s="710"/>
      <c r="MQY276" s="710"/>
      <c r="MQZ276" s="710"/>
      <c r="MRA276" s="710"/>
      <c r="MRB276" s="710"/>
      <c r="MRC276" s="710"/>
      <c r="MRD276" s="710"/>
      <c r="MRE276" s="710"/>
      <c r="MRF276" s="710"/>
      <c r="MRG276" s="710"/>
      <c r="MRH276" s="710"/>
      <c r="MRI276" s="710"/>
      <c r="MRJ276" s="710"/>
      <c r="MRK276" s="710"/>
      <c r="MRL276" s="710"/>
      <c r="MRM276" s="710"/>
      <c r="MRN276" s="710"/>
      <c r="MRO276" s="710"/>
      <c r="MRP276" s="710"/>
      <c r="MRQ276" s="710"/>
      <c r="MRR276" s="710"/>
      <c r="MRS276" s="710"/>
      <c r="MRT276" s="710"/>
      <c r="MRU276" s="710"/>
      <c r="MRV276" s="710"/>
      <c r="MRW276" s="710"/>
      <c r="MRX276" s="710"/>
      <c r="MRY276" s="710"/>
      <c r="MRZ276" s="710"/>
      <c r="MSA276" s="710"/>
      <c r="MSB276" s="710"/>
      <c r="MSC276" s="710"/>
      <c r="MSD276" s="710"/>
      <c r="MSE276" s="710"/>
      <c r="MSF276" s="710"/>
      <c r="MSG276" s="710"/>
      <c r="MSH276" s="710"/>
      <c r="MSI276" s="710"/>
      <c r="MSJ276" s="710"/>
      <c r="MSK276" s="710"/>
      <c r="MSL276" s="710"/>
      <c r="MSM276" s="710"/>
      <c r="MSN276" s="710"/>
      <c r="MSO276" s="710"/>
      <c r="MSP276" s="710"/>
      <c r="MSQ276" s="710"/>
      <c r="MSR276" s="710"/>
      <c r="MSS276" s="710"/>
      <c r="MST276" s="710"/>
      <c r="MSU276" s="710"/>
      <c r="MSV276" s="710"/>
      <c r="MSW276" s="710"/>
      <c r="MSX276" s="710"/>
      <c r="MSY276" s="710"/>
      <c r="MSZ276" s="710"/>
      <c r="MTA276" s="710"/>
      <c r="MTB276" s="710"/>
      <c r="MTC276" s="710"/>
      <c r="MTD276" s="710"/>
      <c r="MTE276" s="710"/>
      <c r="MTF276" s="710"/>
      <c r="MTG276" s="710"/>
      <c r="MTH276" s="710"/>
      <c r="MTI276" s="710"/>
      <c r="MTJ276" s="710"/>
      <c r="MTK276" s="710"/>
      <c r="MTL276" s="710"/>
      <c r="MTM276" s="710"/>
      <c r="MTN276" s="710"/>
      <c r="MTO276" s="710"/>
      <c r="MTP276" s="710"/>
      <c r="MTQ276" s="710"/>
      <c r="MTR276" s="710"/>
      <c r="MTS276" s="710"/>
      <c r="MTT276" s="710"/>
      <c r="MTU276" s="710"/>
      <c r="MTV276" s="710"/>
      <c r="MTW276" s="710"/>
      <c r="MTX276" s="710"/>
      <c r="MTY276" s="710"/>
      <c r="MTZ276" s="710"/>
      <c r="MUA276" s="710"/>
      <c r="MUB276" s="710"/>
      <c r="MUC276" s="710"/>
      <c r="MUD276" s="710"/>
      <c r="MUE276" s="710"/>
      <c r="MUF276" s="710"/>
      <c r="MUG276" s="710"/>
      <c r="MUH276" s="710"/>
      <c r="MUI276" s="710"/>
      <c r="MUJ276" s="710"/>
      <c r="MUK276" s="710"/>
      <c r="MUL276" s="710"/>
      <c r="MUM276" s="710"/>
      <c r="MUN276" s="710"/>
      <c r="MUO276" s="710"/>
      <c r="MUP276" s="710"/>
      <c r="MUQ276" s="710"/>
      <c r="MUR276" s="710"/>
      <c r="MUS276" s="710"/>
      <c r="MUT276" s="710"/>
      <c r="MUU276" s="710"/>
      <c r="MUV276" s="710"/>
      <c r="MUW276" s="710"/>
      <c r="MUX276" s="710"/>
      <c r="MUY276" s="710"/>
      <c r="MUZ276" s="710"/>
      <c r="MVA276" s="710"/>
      <c r="MVB276" s="710"/>
      <c r="MVC276" s="710"/>
      <c r="MVD276" s="710"/>
      <c r="MVE276" s="710"/>
      <c r="MVF276" s="710"/>
      <c r="MVG276" s="710"/>
      <c r="MVH276" s="710"/>
      <c r="MVI276" s="710"/>
      <c r="MVJ276" s="710"/>
      <c r="MVK276" s="710"/>
      <c r="MVL276" s="710"/>
      <c r="MVM276" s="710"/>
      <c r="MVN276" s="710"/>
      <c r="MVO276" s="710"/>
      <c r="MVP276" s="710"/>
      <c r="MVQ276" s="710"/>
      <c r="MVR276" s="710"/>
      <c r="MVS276" s="710"/>
      <c r="MVT276" s="710"/>
      <c r="MVU276" s="710"/>
      <c r="MVV276" s="710"/>
      <c r="MVW276" s="710"/>
      <c r="MVX276" s="710"/>
      <c r="MVY276" s="710"/>
      <c r="MVZ276" s="710"/>
      <c r="MWA276" s="710"/>
      <c r="MWB276" s="710"/>
      <c r="MWC276" s="710"/>
      <c r="MWD276" s="710"/>
      <c r="MWE276" s="710"/>
      <c r="MWF276" s="710"/>
      <c r="MWG276" s="710"/>
      <c r="MWH276" s="710"/>
      <c r="MWI276" s="710"/>
      <c r="MWJ276" s="710"/>
      <c r="MWK276" s="710"/>
      <c r="MWL276" s="710"/>
      <c r="MWM276" s="710"/>
      <c r="MWN276" s="710"/>
      <c r="MWO276" s="710"/>
      <c r="MWP276" s="710"/>
      <c r="MWQ276" s="710"/>
      <c r="MWR276" s="710"/>
      <c r="MWS276" s="710"/>
      <c r="MWT276" s="710"/>
      <c r="MWU276" s="710"/>
      <c r="MWV276" s="710"/>
      <c r="MWW276" s="710"/>
      <c r="MWX276" s="710"/>
      <c r="MWY276" s="710"/>
      <c r="MWZ276" s="710"/>
      <c r="MXA276" s="710"/>
      <c r="MXB276" s="710"/>
      <c r="MXC276" s="710"/>
      <c r="MXD276" s="710"/>
      <c r="MXE276" s="710"/>
      <c r="MXF276" s="710"/>
      <c r="MXG276" s="710"/>
      <c r="MXH276" s="710"/>
      <c r="MXI276" s="710"/>
      <c r="MXJ276" s="710"/>
      <c r="MXK276" s="710"/>
      <c r="MXL276" s="710"/>
      <c r="MXM276" s="710"/>
      <c r="MXN276" s="710"/>
      <c r="MXO276" s="710"/>
      <c r="MXP276" s="710"/>
      <c r="MXQ276" s="710"/>
      <c r="MXR276" s="710"/>
      <c r="MXS276" s="710"/>
      <c r="MXT276" s="710"/>
      <c r="MXU276" s="710"/>
      <c r="MXV276" s="710"/>
      <c r="MXW276" s="710"/>
      <c r="MXX276" s="710"/>
      <c r="MXY276" s="710"/>
      <c r="MXZ276" s="710"/>
      <c r="MYA276" s="710"/>
      <c r="MYB276" s="710"/>
      <c r="MYC276" s="710"/>
      <c r="MYD276" s="710"/>
      <c r="MYE276" s="710"/>
      <c r="MYF276" s="710"/>
      <c r="MYG276" s="710"/>
      <c r="MYH276" s="710"/>
      <c r="MYI276" s="710"/>
      <c r="MYJ276" s="710"/>
      <c r="MYK276" s="710"/>
      <c r="MYL276" s="710"/>
      <c r="MYM276" s="710"/>
      <c r="MYN276" s="710"/>
      <c r="MYO276" s="710"/>
      <c r="MYP276" s="710"/>
      <c r="MYQ276" s="710"/>
      <c r="MYR276" s="710"/>
      <c r="MYS276" s="710"/>
      <c r="MYT276" s="710"/>
      <c r="MYU276" s="710"/>
      <c r="MYV276" s="710"/>
      <c r="MYW276" s="710"/>
      <c r="MYX276" s="710"/>
      <c r="MYY276" s="710"/>
      <c r="MYZ276" s="710"/>
      <c r="MZA276" s="710"/>
      <c r="MZB276" s="710"/>
      <c r="MZC276" s="710"/>
      <c r="MZD276" s="710"/>
      <c r="MZE276" s="710"/>
      <c r="MZF276" s="710"/>
      <c r="MZG276" s="710"/>
      <c r="MZH276" s="710"/>
      <c r="MZI276" s="710"/>
      <c r="MZJ276" s="710"/>
      <c r="MZK276" s="710"/>
      <c r="MZL276" s="710"/>
      <c r="MZM276" s="710"/>
      <c r="MZN276" s="710"/>
      <c r="MZO276" s="710"/>
      <c r="MZP276" s="710"/>
      <c r="MZQ276" s="710"/>
      <c r="MZR276" s="710"/>
      <c r="MZS276" s="710"/>
      <c r="MZT276" s="710"/>
      <c r="MZU276" s="710"/>
      <c r="MZV276" s="710"/>
      <c r="MZW276" s="710"/>
      <c r="MZX276" s="710"/>
      <c r="MZY276" s="710"/>
      <c r="MZZ276" s="710"/>
      <c r="NAA276" s="710"/>
      <c r="NAB276" s="710"/>
      <c r="NAC276" s="710"/>
      <c r="NAD276" s="710"/>
      <c r="NAE276" s="710"/>
      <c r="NAF276" s="710"/>
      <c r="NAG276" s="710"/>
      <c r="NAH276" s="710"/>
      <c r="NAI276" s="710"/>
      <c r="NAJ276" s="710"/>
      <c r="NAK276" s="710"/>
      <c r="NAL276" s="710"/>
      <c r="NAM276" s="710"/>
      <c r="NAN276" s="710"/>
      <c r="NAO276" s="710"/>
      <c r="NAP276" s="710"/>
      <c r="NAQ276" s="710"/>
      <c r="NAR276" s="710"/>
      <c r="NAS276" s="710"/>
      <c r="NAT276" s="710"/>
      <c r="NAU276" s="710"/>
      <c r="NAV276" s="710"/>
      <c r="NAW276" s="710"/>
      <c r="NAX276" s="710"/>
      <c r="NAY276" s="710"/>
      <c r="NAZ276" s="710"/>
      <c r="NBA276" s="710"/>
      <c r="NBB276" s="710"/>
      <c r="NBC276" s="710"/>
      <c r="NBD276" s="710"/>
      <c r="NBE276" s="710"/>
      <c r="NBF276" s="710"/>
      <c r="NBG276" s="710"/>
      <c r="NBH276" s="710"/>
      <c r="NBI276" s="710"/>
      <c r="NBJ276" s="710"/>
      <c r="NBK276" s="710"/>
      <c r="NBL276" s="710"/>
      <c r="NBM276" s="710"/>
      <c r="NBN276" s="710"/>
      <c r="NBO276" s="710"/>
      <c r="NBP276" s="710"/>
      <c r="NBQ276" s="710"/>
      <c r="NBR276" s="710"/>
      <c r="NBS276" s="710"/>
      <c r="NBT276" s="710"/>
      <c r="NBU276" s="710"/>
      <c r="NBV276" s="710"/>
      <c r="NBW276" s="710"/>
      <c r="NBX276" s="710"/>
      <c r="NBY276" s="710"/>
      <c r="NBZ276" s="710"/>
      <c r="NCA276" s="710"/>
      <c r="NCB276" s="710"/>
      <c r="NCC276" s="710"/>
      <c r="NCD276" s="710"/>
      <c r="NCE276" s="710"/>
      <c r="NCF276" s="710"/>
      <c r="NCG276" s="710"/>
      <c r="NCH276" s="710"/>
      <c r="NCI276" s="710"/>
      <c r="NCJ276" s="710"/>
      <c r="NCK276" s="710"/>
      <c r="NCL276" s="710"/>
      <c r="NCM276" s="710"/>
      <c r="NCN276" s="710"/>
      <c r="NCO276" s="710"/>
      <c r="NCP276" s="710"/>
      <c r="NCQ276" s="710"/>
      <c r="NCR276" s="710"/>
      <c r="NCS276" s="710"/>
      <c r="NCT276" s="710"/>
      <c r="NCU276" s="710"/>
      <c r="NCV276" s="710"/>
      <c r="NCW276" s="710"/>
      <c r="NCX276" s="710"/>
      <c r="NCY276" s="710"/>
      <c r="NCZ276" s="710"/>
      <c r="NDA276" s="710"/>
      <c r="NDB276" s="710"/>
      <c r="NDC276" s="710"/>
      <c r="NDD276" s="710"/>
      <c r="NDE276" s="710"/>
      <c r="NDF276" s="710"/>
      <c r="NDG276" s="710"/>
      <c r="NDH276" s="710"/>
      <c r="NDI276" s="710"/>
      <c r="NDJ276" s="710"/>
      <c r="NDK276" s="710"/>
      <c r="NDL276" s="710"/>
      <c r="NDM276" s="710"/>
      <c r="NDN276" s="710"/>
      <c r="NDO276" s="710"/>
      <c r="NDP276" s="710"/>
      <c r="NDQ276" s="710"/>
      <c r="NDR276" s="710"/>
      <c r="NDS276" s="710"/>
      <c r="NDT276" s="710"/>
      <c r="NDU276" s="710"/>
      <c r="NDV276" s="710"/>
      <c r="NDW276" s="710"/>
      <c r="NDX276" s="710"/>
      <c r="NDY276" s="710"/>
      <c r="NDZ276" s="710"/>
      <c r="NEA276" s="710"/>
      <c r="NEB276" s="710"/>
      <c r="NEC276" s="710"/>
      <c r="NED276" s="710"/>
      <c r="NEE276" s="710"/>
      <c r="NEF276" s="710"/>
      <c r="NEG276" s="710"/>
      <c r="NEH276" s="710"/>
      <c r="NEI276" s="710"/>
      <c r="NEJ276" s="710"/>
      <c r="NEK276" s="710"/>
      <c r="NEL276" s="710"/>
      <c r="NEM276" s="710"/>
      <c r="NEN276" s="710"/>
      <c r="NEO276" s="710"/>
      <c r="NEP276" s="710"/>
      <c r="NEQ276" s="710"/>
      <c r="NER276" s="710"/>
      <c r="NES276" s="710"/>
      <c r="NET276" s="710"/>
      <c r="NEU276" s="710"/>
      <c r="NEV276" s="710"/>
      <c r="NEW276" s="710"/>
      <c r="NEX276" s="710"/>
      <c r="NEY276" s="710"/>
      <c r="NEZ276" s="710"/>
      <c r="NFA276" s="710"/>
      <c r="NFB276" s="710"/>
      <c r="NFC276" s="710"/>
      <c r="NFD276" s="710"/>
      <c r="NFE276" s="710"/>
      <c r="NFF276" s="710"/>
      <c r="NFG276" s="710"/>
      <c r="NFH276" s="710"/>
      <c r="NFI276" s="710"/>
      <c r="NFJ276" s="710"/>
      <c r="NFK276" s="710"/>
      <c r="NFL276" s="710"/>
      <c r="NFM276" s="710"/>
      <c r="NFN276" s="710"/>
      <c r="NFO276" s="710"/>
      <c r="NFP276" s="710"/>
      <c r="NFQ276" s="710"/>
      <c r="NFR276" s="710"/>
      <c r="NFS276" s="710"/>
      <c r="NFT276" s="710"/>
      <c r="NFU276" s="710"/>
      <c r="NFV276" s="710"/>
      <c r="NFW276" s="710"/>
      <c r="NFX276" s="710"/>
      <c r="NFY276" s="710"/>
      <c r="NFZ276" s="710"/>
      <c r="NGA276" s="710"/>
      <c r="NGB276" s="710"/>
      <c r="NGC276" s="710"/>
      <c r="NGD276" s="710"/>
      <c r="NGE276" s="710"/>
      <c r="NGF276" s="710"/>
      <c r="NGG276" s="710"/>
      <c r="NGH276" s="710"/>
      <c r="NGI276" s="710"/>
      <c r="NGJ276" s="710"/>
      <c r="NGK276" s="710"/>
      <c r="NGL276" s="710"/>
      <c r="NGM276" s="710"/>
      <c r="NGN276" s="710"/>
      <c r="NGO276" s="710"/>
      <c r="NGP276" s="710"/>
      <c r="NGQ276" s="710"/>
      <c r="NGR276" s="710"/>
      <c r="NGS276" s="710"/>
      <c r="NGT276" s="710"/>
      <c r="NGU276" s="710"/>
      <c r="NGV276" s="710"/>
      <c r="NGW276" s="710"/>
      <c r="NGX276" s="710"/>
      <c r="NGY276" s="710"/>
      <c r="NGZ276" s="710"/>
      <c r="NHA276" s="710"/>
      <c r="NHB276" s="710"/>
      <c r="NHC276" s="710"/>
      <c r="NHD276" s="710"/>
      <c r="NHE276" s="710"/>
      <c r="NHF276" s="710"/>
      <c r="NHG276" s="710"/>
      <c r="NHH276" s="710"/>
      <c r="NHI276" s="710"/>
      <c r="NHJ276" s="710"/>
      <c r="NHK276" s="710"/>
      <c r="NHL276" s="710"/>
      <c r="NHM276" s="710"/>
      <c r="NHN276" s="710"/>
      <c r="NHO276" s="710"/>
      <c r="NHP276" s="710"/>
      <c r="NHQ276" s="710"/>
      <c r="NHR276" s="710"/>
      <c r="NHS276" s="710"/>
      <c r="NHT276" s="710"/>
      <c r="NHU276" s="710"/>
      <c r="NHV276" s="710"/>
      <c r="NHW276" s="710"/>
      <c r="NHX276" s="710"/>
      <c r="NHY276" s="710"/>
      <c r="NHZ276" s="710"/>
      <c r="NIA276" s="710"/>
      <c r="NIB276" s="710"/>
      <c r="NIC276" s="710"/>
      <c r="NID276" s="710"/>
      <c r="NIE276" s="710"/>
      <c r="NIF276" s="710"/>
      <c r="NIG276" s="710"/>
      <c r="NIH276" s="710"/>
      <c r="NII276" s="710"/>
      <c r="NIJ276" s="710"/>
      <c r="NIK276" s="710"/>
      <c r="NIL276" s="710"/>
      <c r="NIM276" s="710"/>
      <c r="NIN276" s="710"/>
      <c r="NIO276" s="710"/>
      <c r="NIP276" s="710"/>
      <c r="NIQ276" s="710"/>
      <c r="NIR276" s="710"/>
      <c r="NIS276" s="710"/>
      <c r="NIT276" s="710"/>
      <c r="NIU276" s="710"/>
      <c r="NIV276" s="710"/>
      <c r="NIW276" s="710"/>
      <c r="NIX276" s="710"/>
      <c r="NIY276" s="710"/>
      <c r="NIZ276" s="710"/>
      <c r="NJA276" s="710"/>
      <c r="NJB276" s="710"/>
      <c r="NJC276" s="710"/>
      <c r="NJD276" s="710"/>
      <c r="NJE276" s="710"/>
      <c r="NJF276" s="710"/>
      <c r="NJG276" s="710"/>
      <c r="NJH276" s="710"/>
      <c r="NJI276" s="710"/>
      <c r="NJJ276" s="710"/>
      <c r="NJK276" s="710"/>
      <c r="NJL276" s="710"/>
      <c r="NJM276" s="710"/>
      <c r="NJN276" s="710"/>
      <c r="NJO276" s="710"/>
      <c r="NJP276" s="710"/>
      <c r="NJQ276" s="710"/>
      <c r="NJR276" s="710"/>
      <c r="NJS276" s="710"/>
      <c r="NJT276" s="710"/>
      <c r="NJU276" s="710"/>
      <c r="NJV276" s="710"/>
      <c r="NJW276" s="710"/>
      <c r="NJX276" s="710"/>
      <c r="NJY276" s="710"/>
      <c r="NJZ276" s="710"/>
      <c r="NKA276" s="710"/>
      <c r="NKB276" s="710"/>
      <c r="NKC276" s="710"/>
      <c r="NKD276" s="710"/>
      <c r="NKE276" s="710"/>
      <c r="NKF276" s="710"/>
      <c r="NKG276" s="710"/>
      <c r="NKH276" s="710"/>
      <c r="NKI276" s="710"/>
      <c r="NKJ276" s="710"/>
      <c r="NKK276" s="710"/>
      <c r="NKL276" s="710"/>
      <c r="NKM276" s="710"/>
      <c r="NKN276" s="710"/>
      <c r="NKO276" s="710"/>
      <c r="NKP276" s="710"/>
      <c r="NKQ276" s="710"/>
      <c r="NKR276" s="710"/>
      <c r="NKS276" s="710"/>
      <c r="NKT276" s="710"/>
      <c r="NKU276" s="710"/>
      <c r="NKV276" s="710"/>
      <c r="NKW276" s="710"/>
      <c r="NKX276" s="710"/>
      <c r="NKY276" s="710"/>
      <c r="NKZ276" s="710"/>
      <c r="NLA276" s="710"/>
      <c r="NLB276" s="710"/>
      <c r="NLC276" s="710"/>
      <c r="NLD276" s="710"/>
      <c r="NLE276" s="710"/>
      <c r="NLF276" s="710"/>
      <c r="NLG276" s="710"/>
      <c r="NLH276" s="710"/>
      <c r="NLI276" s="710"/>
      <c r="NLJ276" s="710"/>
      <c r="NLK276" s="710"/>
      <c r="NLL276" s="710"/>
      <c r="NLM276" s="710"/>
      <c r="NLN276" s="710"/>
      <c r="NLO276" s="710"/>
      <c r="NLP276" s="710"/>
      <c r="NLQ276" s="710"/>
      <c r="NLR276" s="710"/>
      <c r="NLS276" s="710"/>
      <c r="NLT276" s="710"/>
      <c r="NLU276" s="710"/>
      <c r="NLV276" s="710"/>
      <c r="NLW276" s="710"/>
      <c r="NLX276" s="710"/>
      <c r="NLY276" s="710"/>
      <c r="NLZ276" s="710"/>
      <c r="NMA276" s="710"/>
      <c r="NMB276" s="710"/>
      <c r="NMC276" s="710"/>
      <c r="NMD276" s="710"/>
      <c r="NME276" s="710"/>
      <c r="NMF276" s="710"/>
      <c r="NMG276" s="710"/>
      <c r="NMH276" s="710"/>
      <c r="NMI276" s="710"/>
      <c r="NMJ276" s="710"/>
      <c r="NMK276" s="710"/>
      <c r="NML276" s="710"/>
      <c r="NMM276" s="710"/>
      <c r="NMN276" s="710"/>
      <c r="NMO276" s="710"/>
      <c r="NMP276" s="710"/>
      <c r="NMQ276" s="710"/>
      <c r="NMR276" s="710"/>
      <c r="NMS276" s="710"/>
      <c r="NMT276" s="710"/>
      <c r="NMU276" s="710"/>
      <c r="NMV276" s="710"/>
      <c r="NMW276" s="710"/>
      <c r="NMX276" s="710"/>
      <c r="NMY276" s="710"/>
      <c r="NMZ276" s="710"/>
      <c r="NNA276" s="710"/>
      <c r="NNB276" s="710"/>
      <c r="NNC276" s="710"/>
      <c r="NND276" s="710"/>
      <c r="NNE276" s="710"/>
      <c r="NNF276" s="710"/>
      <c r="NNG276" s="710"/>
      <c r="NNH276" s="710"/>
      <c r="NNI276" s="710"/>
      <c r="NNJ276" s="710"/>
      <c r="NNK276" s="710"/>
      <c r="NNL276" s="710"/>
      <c r="NNM276" s="710"/>
      <c r="NNN276" s="710"/>
      <c r="NNO276" s="710"/>
      <c r="NNP276" s="710"/>
      <c r="NNQ276" s="710"/>
      <c r="NNR276" s="710"/>
      <c r="NNS276" s="710"/>
      <c r="NNT276" s="710"/>
      <c r="NNU276" s="710"/>
      <c r="NNV276" s="710"/>
      <c r="NNW276" s="710"/>
      <c r="NNX276" s="710"/>
      <c r="NNY276" s="710"/>
      <c r="NNZ276" s="710"/>
      <c r="NOA276" s="710"/>
      <c r="NOB276" s="710"/>
      <c r="NOC276" s="710"/>
      <c r="NOD276" s="710"/>
      <c r="NOE276" s="710"/>
      <c r="NOF276" s="710"/>
      <c r="NOG276" s="710"/>
      <c r="NOH276" s="710"/>
      <c r="NOI276" s="710"/>
      <c r="NOJ276" s="710"/>
      <c r="NOK276" s="710"/>
      <c r="NOL276" s="710"/>
      <c r="NOM276" s="710"/>
      <c r="NON276" s="710"/>
      <c r="NOO276" s="710"/>
      <c r="NOP276" s="710"/>
      <c r="NOQ276" s="710"/>
      <c r="NOR276" s="710"/>
      <c r="NOS276" s="710"/>
      <c r="NOT276" s="710"/>
      <c r="NOU276" s="710"/>
      <c r="NOV276" s="710"/>
      <c r="NOW276" s="710"/>
      <c r="NOX276" s="710"/>
      <c r="NOY276" s="710"/>
      <c r="NOZ276" s="710"/>
      <c r="NPA276" s="710"/>
      <c r="NPB276" s="710"/>
      <c r="NPC276" s="710"/>
      <c r="NPD276" s="710"/>
      <c r="NPE276" s="710"/>
      <c r="NPF276" s="710"/>
      <c r="NPG276" s="710"/>
      <c r="NPH276" s="710"/>
      <c r="NPI276" s="710"/>
      <c r="NPJ276" s="710"/>
      <c r="NPK276" s="710"/>
      <c r="NPL276" s="710"/>
      <c r="NPM276" s="710"/>
      <c r="NPN276" s="710"/>
      <c r="NPO276" s="710"/>
      <c r="NPP276" s="710"/>
      <c r="NPQ276" s="710"/>
      <c r="NPR276" s="710"/>
      <c r="NPS276" s="710"/>
      <c r="NPT276" s="710"/>
      <c r="NPU276" s="710"/>
      <c r="NPV276" s="710"/>
      <c r="NPW276" s="710"/>
      <c r="NPX276" s="710"/>
      <c r="NPY276" s="710"/>
      <c r="NPZ276" s="710"/>
      <c r="NQA276" s="710"/>
      <c r="NQB276" s="710"/>
      <c r="NQC276" s="710"/>
      <c r="NQD276" s="710"/>
      <c r="NQE276" s="710"/>
      <c r="NQF276" s="710"/>
      <c r="NQG276" s="710"/>
      <c r="NQH276" s="710"/>
      <c r="NQI276" s="710"/>
      <c r="NQJ276" s="710"/>
      <c r="NQK276" s="710"/>
      <c r="NQL276" s="710"/>
      <c r="NQM276" s="710"/>
      <c r="NQN276" s="710"/>
      <c r="NQO276" s="710"/>
      <c r="NQP276" s="710"/>
      <c r="NQQ276" s="710"/>
      <c r="NQR276" s="710"/>
      <c r="NQS276" s="710"/>
      <c r="NQT276" s="710"/>
      <c r="NQU276" s="710"/>
      <c r="NQV276" s="710"/>
      <c r="NQW276" s="710"/>
      <c r="NQX276" s="710"/>
      <c r="NQY276" s="710"/>
      <c r="NQZ276" s="710"/>
      <c r="NRA276" s="710"/>
      <c r="NRB276" s="710"/>
      <c r="NRC276" s="710"/>
      <c r="NRD276" s="710"/>
      <c r="NRE276" s="710"/>
      <c r="NRF276" s="710"/>
      <c r="NRG276" s="710"/>
      <c r="NRH276" s="710"/>
      <c r="NRI276" s="710"/>
      <c r="NRJ276" s="710"/>
      <c r="NRK276" s="710"/>
      <c r="NRL276" s="710"/>
      <c r="NRM276" s="710"/>
      <c r="NRN276" s="710"/>
      <c r="NRO276" s="710"/>
      <c r="NRP276" s="710"/>
      <c r="NRQ276" s="710"/>
      <c r="NRR276" s="710"/>
      <c r="NRS276" s="710"/>
      <c r="NRT276" s="710"/>
      <c r="NRU276" s="710"/>
      <c r="NRV276" s="710"/>
      <c r="NRW276" s="710"/>
      <c r="NRX276" s="710"/>
      <c r="NRY276" s="710"/>
      <c r="NRZ276" s="710"/>
      <c r="NSA276" s="710"/>
      <c r="NSB276" s="710"/>
      <c r="NSC276" s="710"/>
      <c r="NSD276" s="710"/>
      <c r="NSE276" s="710"/>
      <c r="NSF276" s="710"/>
      <c r="NSG276" s="710"/>
      <c r="NSH276" s="710"/>
      <c r="NSI276" s="710"/>
      <c r="NSJ276" s="710"/>
      <c r="NSK276" s="710"/>
      <c r="NSL276" s="710"/>
      <c r="NSM276" s="710"/>
      <c r="NSN276" s="710"/>
      <c r="NSO276" s="710"/>
      <c r="NSP276" s="710"/>
      <c r="NSQ276" s="710"/>
      <c r="NSR276" s="710"/>
      <c r="NSS276" s="710"/>
      <c r="NST276" s="710"/>
      <c r="NSU276" s="710"/>
      <c r="NSV276" s="710"/>
      <c r="NSW276" s="710"/>
      <c r="NSX276" s="710"/>
      <c r="NSY276" s="710"/>
      <c r="NSZ276" s="710"/>
      <c r="NTA276" s="710"/>
      <c r="NTB276" s="710"/>
      <c r="NTC276" s="710"/>
      <c r="NTD276" s="710"/>
      <c r="NTE276" s="710"/>
      <c r="NTF276" s="710"/>
      <c r="NTG276" s="710"/>
      <c r="NTH276" s="710"/>
      <c r="NTI276" s="710"/>
      <c r="NTJ276" s="710"/>
      <c r="NTK276" s="710"/>
      <c r="NTL276" s="710"/>
      <c r="NTM276" s="710"/>
      <c r="NTN276" s="710"/>
      <c r="NTO276" s="710"/>
      <c r="NTP276" s="710"/>
      <c r="NTQ276" s="710"/>
      <c r="NTR276" s="710"/>
      <c r="NTS276" s="710"/>
      <c r="NTT276" s="710"/>
      <c r="NTU276" s="710"/>
      <c r="NTV276" s="710"/>
      <c r="NTW276" s="710"/>
      <c r="NTX276" s="710"/>
      <c r="NTY276" s="710"/>
      <c r="NTZ276" s="710"/>
      <c r="NUA276" s="710"/>
      <c r="NUB276" s="710"/>
      <c r="NUC276" s="710"/>
      <c r="NUD276" s="710"/>
      <c r="NUE276" s="710"/>
      <c r="NUF276" s="710"/>
      <c r="NUG276" s="710"/>
      <c r="NUH276" s="710"/>
      <c r="NUI276" s="710"/>
      <c r="NUJ276" s="710"/>
      <c r="NUK276" s="710"/>
      <c r="NUL276" s="710"/>
      <c r="NUM276" s="710"/>
      <c r="NUN276" s="710"/>
      <c r="NUO276" s="710"/>
      <c r="NUP276" s="710"/>
      <c r="NUQ276" s="710"/>
      <c r="NUR276" s="710"/>
      <c r="NUS276" s="710"/>
      <c r="NUT276" s="710"/>
      <c r="NUU276" s="710"/>
      <c r="NUV276" s="710"/>
      <c r="NUW276" s="710"/>
      <c r="NUX276" s="710"/>
      <c r="NUY276" s="710"/>
      <c r="NUZ276" s="710"/>
      <c r="NVA276" s="710"/>
      <c r="NVB276" s="710"/>
      <c r="NVC276" s="710"/>
      <c r="NVD276" s="710"/>
      <c r="NVE276" s="710"/>
      <c r="NVF276" s="710"/>
      <c r="NVG276" s="710"/>
      <c r="NVH276" s="710"/>
      <c r="NVI276" s="710"/>
      <c r="NVJ276" s="710"/>
      <c r="NVK276" s="710"/>
      <c r="NVL276" s="710"/>
      <c r="NVM276" s="710"/>
      <c r="NVN276" s="710"/>
      <c r="NVO276" s="710"/>
      <c r="NVP276" s="710"/>
      <c r="NVQ276" s="710"/>
      <c r="NVR276" s="710"/>
      <c r="NVS276" s="710"/>
      <c r="NVT276" s="710"/>
      <c r="NVU276" s="710"/>
      <c r="NVV276" s="710"/>
      <c r="NVW276" s="710"/>
      <c r="NVX276" s="710"/>
      <c r="NVY276" s="710"/>
      <c r="NVZ276" s="710"/>
      <c r="NWA276" s="710"/>
      <c r="NWB276" s="710"/>
      <c r="NWC276" s="710"/>
      <c r="NWD276" s="710"/>
      <c r="NWE276" s="710"/>
      <c r="NWF276" s="710"/>
      <c r="NWG276" s="710"/>
      <c r="NWH276" s="710"/>
      <c r="NWI276" s="710"/>
      <c r="NWJ276" s="710"/>
      <c r="NWK276" s="710"/>
      <c r="NWL276" s="710"/>
      <c r="NWM276" s="710"/>
      <c r="NWN276" s="710"/>
      <c r="NWO276" s="710"/>
      <c r="NWP276" s="710"/>
      <c r="NWQ276" s="710"/>
      <c r="NWR276" s="710"/>
      <c r="NWS276" s="710"/>
      <c r="NWT276" s="710"/>
      <c r="NWU276" s="710"/>
      <c r="NWV276" s="710"/>
      <c r="NWW276" s="710"/>
      <c r="NWX276" s="710"/>
      <c r="NWY276" s="710"/>
      <c r="NWZ276" s="710"/>
      <c r="NXA276" s="710"/>
      <c r="NXB276" s="710"/>
      <c r="NXC276" s="710"/>
      <c r="NXD276" s="710"/>
      <c r="NXE276" s="710"/>
      <c r="NXF276" s="710"/>
      <c r="NXG276" s="710"/>
      <c r="NXH276" s="710"/>
      <c r="NXI276" s="710"/>
      <c r="NXJ276" s="710"/>
      <c r="NXK276" s="710"/>
      <c r="NXL276" s="710"/>
      <c r="NXM276" s="710"/>
      <c r="NXN276" s="710"/>
      <c r="NXO276" s="710"/>
      <c r="NXP276" s="710"/>
      <c r="NXQ276" s="710"/>
      <c r="NXR276" s="710"/>
      <c r="NXS276" s="710"/>
      <c r="NXT276" s="710"/>
      <c r="NXU276" s="710"/>
      <c r="NXV276" s="710"/>
      <c r="NXW276" s="710"/>
      <c r="NXX276" s="710"/>
      <c r="NXY276" s="710"/>
      <c r="NXZ276" s="710"/>
      <c r="NYA276" s="710"/>
      <c r="NYB276" s="710"/>
      <c r="NYC276" s="710"/>
      <c r="NYD276" s="710"/>
      <c r="NYE276" s="710"/>
      <c r="NYF276" s="710"/>
      <c r="NYG276" s="710"/>
      <c r="NYH276" s="710"/>
      <c r="NYI276" s="710"/>
      <c r="NYJ276" s="710"/>
      <c r="NYK276" s="710"/>
      <c r="NYL276" s="710"/>
      <c r="NYM276" s="710"/>
      <c r="NYN276" s="710"/>
      <c r="NYO276" s="710"/>
      <c r="NYP276" s="710"/>
      <c r="NYQ276" s="710"/>
      <c r="NYR276" s="710"/>
      <c r="NYS276" s="710"/>
      <c r="NYT276" s="710"/>
      <c r="NYU276" s="710"/>
      <c r="NYV276" s="710"/>
      <c r="NYW276" s="710"/>
      <c r="NYX276" s="710"/>
      <c r="NYY276" s="710"/>
      <c r="NYZ276" s="710"/>
      <c r="NZA276" s="710"/>
      <c r="NZB276" s="710"/>
      <c r="NZC276" s="710"/>
      <c r="NZD276" s="710"/>
      <c r="NZE276" s="710"/>
      <c r="NZF276" s="710"/>
      <c r="NZG276" s="710"/>
      <c r="NZH276" s="710"/>
      <c r="NZI276" s="710"/>
      <c r="NZJ276" s="710"/>
      <c r="NZK276" s="710"/>
      <c r="NZL276" s="710"/>
      <c r="NZM276" s="710"/>
      <c r="NZN276" s="710"/>
      <c r="NZO276" s="710"/>
      <c r="NZP276" s="710"/>
      <c r="NZQ276" s="710"/>
      <c r="NZR276" s="710"/>
      <c r="NZS276" s="710"/>
      <c r="NZT276" s="710"/>
      <c r="NZU276" s="710"/>
      <c r="NZV276" s="710"/>
      <c r="NZW276" s="710"/>
      <c r="NZX276" s="710"/>
      <c r="NZY276" s="710"/>
      <c r="NZZ276" s="710"/>
      <c r="OAA276" s="710"/>
      <c r="OAB276" s="710"/>
      <c r="OAC276" s="710"/>
      <c r="OAD276" s="710"/>
      <c r="OAE276" s="710"/>
      <c r="OAF276" s="710"/>
      <c r="OAG276" s="710"/>
      <c r="OAH276" s="710"/>
      <c r="OAI276" s="710"/>
      <c r="OAJ276" s="710"/>
      <c r="OAK276" s="710"/>
      <c r="OAL276" s="710"/>
      <c r="OAM276" s="710"/>
      <c r="OAN276" s="710"/>
      <c r="OAO276" s="710"/>
      <c r="OAP276" s="710"/>
      <c r="OAQ276" s="710"/>
      <c r="OAR276" s="710"/>
      <c r="OAS276" s="710"/>
      <c r="OAT276" s="710"/>
      <c r="OAU276" s="710"/>
      <c r="OAV276" s="710"/>
      <c r="OAW276" s="710"/>
      <c r="OAX276" s="710"/>
      <c r="OAY276" s="710"/>
      <c r="OAZ276" s="710"/>
      <c r="OBA276" s="710"/>
      <c r="OBB276" s="710"/>
      <c r="OBC276" s="710"/>
      <c r="OBD276" s="710"/>
      <c r="OBE276" s="710"/>
      <c r="OBF276" s="710"/>
      <c r="OBG276" s="710"/>
      <c r="OBH276" s="710"/>
      <c r="OBI276" s="710"/>
      <c r="OBJ276" s="710"/>
      <c r="OBK276" s="710"/>
      <c r="OBL276" s="710"/>
      <c r="OBM276" s="710"/>
      <c r="OBN276" s="710"/>
      <c r="OBO276" s="710"/>
      <c r="OBP276" s="710"/>
      <c r="OBQ276" s="710"/>
      <c r="OBR276" s="710"/>
      <c r="OBS276" s="710"/>
      <c r="OBT276" s="710"/>
      <c r="OBU276" s="710"/>
      <c r="OBV276" s="710"/>
      <c r="OBW276" s="710"/>
      <c r="OBX276" s="710"/>
      <c r="OBY276" s="710"/>
      <c r="OBZ276" s="710"/>
      <c r="OCA276" s="710"/>
      <c r="OCB276" s="710"/>
      <c r="OCC276" s="710"/>
      <c r="OCD276" s="710"/>
      <c r="OCE276" s="710"/>
      <c r="OCF276" s="710"/>
      <c r="OCG276" s="710"/>
      <c r="OCH276" s="710"/>
      <c r="OCI276" s="710"/>
      <c r="OCJ276" s="710"/>
      <c r="OCK276" s="710"/>
      <c r="OCL276" s="710"/>
      <c r="OCM276" s="710"/>
      <c r="OCN276" s="710"/>
      <c r="OCO276" s="710"/>
      <c r="OCP276" s="710"/>
      <c r="OCQ276" s="710"/>
      <c r="OCR276" s="710"/>
      <c r="OCS276" s="710"/>
      <c r="OCT276" s="710"/>
      <c r="OCU276" s="710"/>
      <c r="OCV276" s="710"/>
      <c r="OCW276" s="710"/>
      <c r="OCX276" s="710"/>
      <c r="OCY276" s="710"/>
      <c r="OCZ276" s="710"/>
      <c r="ODA276" s="710"/>
      <c r="ODB276" s="710"/>
      <c r="ODC276" s="710"/>
      <c r="ODD276" s="710"/>
      <c r="ODE276" s="710"/>
      <c r="ODF276" s="710"/>
      <c r="ODG276" s="710"/>
      <c r="ODH276" s="710"/>
      <c r="ODI276" s="710"/>
      <c r="ODJ276" s="710"/>
      <c r="ODK276" s="710"/>
      <c r="ODL276" s="710"/>
      <c r="ODM276" s="710"/>
      <c r="ODN276" s="710"/>
      <c r="ODO276" s="710"/>
      <c r="ODP276" s="710"/>
      <c r="ODQ276" s="710"/>
      <c r="ODR276" s="710"/>
      <c r="ODS276" s="710"/>
      <c r="ODT276" s="710"/>
      <c r="ODU276" s="710"/>
      <c r="ODV276" s="710"/>
      <c r="ODW276" s="710"/>
      <c r="ODX276" s="710"/>
      <c r="ODY276" s="710"/>
      <c r="ODZ276" s="710"/>
      <c r="OEA276" s="710"/>
      <c r="OEB276" s="710"/>
      <c r="OEC276" s="710"/>
      <c r="OED276" s="710"/>
      <c r="OEE276" s="710"/>
      <c r="OEF276" s="710"/>
      <c r="OEG276" s="710"/>
      <c r="OEH276" s="710"/>
      <c r="OEI276" s="710"/>
      <c r="OEJ276" s="710"/>
      <c r="OEK276" s="710"/>
      <c r="OEL276" s="710"/>
      <c r="OEM276" s="710"/>
      <c r="OEN276" s="710"/>
      <c r="OEO276" s="710"/>
      <c r="OEP276" s="710"/>
      <c r="OEQ276" s="710"/>
      <c r="OER276" s="710"/>
      <c r="OES276" s="710"/>
      <c r="OET276" s="710"/>
      <c r="OEU276" s="710"/>
      <c r="OEV276" s="710"/>
      <c r="OEW276" s="710"/>
      <c r="OEX276" s="710"/>
      <c r="OEY276" s="710"/>
      <c r="OEZ276" s="710"/>
      <c r="OFA276" s="710"/>
      <c r="OFB276" s="710"/>
      <c r="OFC276" s="710"/>
      <c r="OFD276" s="710"/>
      <c r="OFE276" s="710"/>
      <c r="OFF276" s="710"/>
      <c r="OFG276" s="710"/>
      <c r="OFH276" s="710"/>
      <c r="OFI276" s="710"/>
      <c r="OFJ276" s="710"/>
      <c r="OFK276" s="710"/>
      <c r="OFL276" s="710"/>
      <c r="OFM276" s="710"/>
      <c r="OFN276" s="710"/>
      <c r="OFO276" s="710"/>
      <c r="OFP276" s="710"/>
      <c r="OFQ276" s="710"/>
      <c r="OFR276" s="710"/>
      <c r="OFS276" s="710"/>
      <c r="OFT276" s="710"/>
      <c r="OFU276" s="710"/>
      <c r="OFV276" s="710"/>
      <c r="OFW276" s="710"/>
      <c r="OFX276" s="710"/>
      <c r="OFY276" s="710"/>
      <c r="OFZ276" s="710"/>
      <c r="OGA276" s="710"/>
      <c r="OGB276" s="710"/>
      <c r="OGC276" s="710"/>
      <c r="OGD276" s="710"/>
      <c r="OGE276" s="710"/>
      <c r="OGF276" s="710"/>
      <c r="OGG276" s="710"/>
      <c r="OGH276" s="710"/>
      <c r="OGI276" s="710"/>
      <c r="OGJ276" s="710"/>
      <c r="OGK276" s="710"/>
      <c r="OGL276" s="710"/>
      <c r="OGM276" s="710"/>
      <c r="OGN276" s="710"/>
      <c r="OGO276" s="710"/>
      <c r="OGP276" s="710"/>
      <c r="OGQ276" s="710"/>
      <c r="OGR276" s="710"/>
      <c r="OGS276" s="710"/>
      <c r="OGT276" s="710"/>
      <c r="OGU276" s="710"/>
      <c r="OGV276" s="710"/>
      <c r="OGW276" s="710"/>
      <c r="OGX276" s="710"/>
      <c r="OGY276" s="710"/>
      <c r="OGZ276" s="710"/>
      <c r="OHA276" s="710"/>
      <c r="OHB276" s="710"/>
      <c r="OHC276" s="710"/>
      <c r="OHD276" s="710"/>
      <c r="OHE276" s="710"/>
      <c r="OHF276" s="710"/>
      <c r="OHG276" s="710"/>
      <c r="OHH276" s="710"/>
      <c r="OHI276" s="710"/>
      <c r="OHJ276" s="710"/>
      <c r="OHK276" s="710"/>
      <c r="OHL276" s="710"/>
      <c r="OHM276" s="710"/>
      <c r="OHN276" s="710"/>
      <c r="OHO276" s="710"/>
      <c r="OHP276" s="710"/>
      <c r="OHQ276" s="710"/>
      <c r="OHR276" s="710"/>
      <c r="OHS276" s="710"/>
      <c r="OHT276" s="710"/>
      <c r="OHU276" s="710"/>
      <c r="OHV276" s="710"/>
      <c r="OHW276" s="710"/>
      <c r="OHX276" s="710"/>
      <c r="OHY276" s="710"/>
      <c r="OHZ276" s="710"/>
      <c r="OIA276" s="710"/>
      <c r="OIB276" s="710"/>
      <c r="OIC276" s="710"/>
      <c r="OID276" s="710"/>
      <c r="OIE276" s="710"/>
      <c r="OIF276" s="710"/>
      <c r="OIG276" s="710"/>
      <c r="OIH276" s="710"/>
      <c r="OII276" s="710"/>
      <c r="OIJ276" s="710"/>
      <c r="OIK276" s="710"/>
      <c r="OIL276" s="710"/>
      <c r="OIM276" s="710"/>
      <c r="OIN276" s="710"/>
      <c r="OIO276" s="710"/>
      <c r="OIP276" s="710"/>
      <c r="OIQ276" s="710"/>
      <c r="OIR276" s="710"/>
      <c r="OIS276" s="710"/>
      <c r="OIT276" s="710"/>
      <c r="OIU276" s="710"/>
      <c r="OIV276" s="710"/>
      <c r="OIW276" s="710"/>
      <c r="OIX276" s="710"/>
      <c r="OIY276" s="710"/>
      <c r="OIZ276" s="710"/>
      <c r="OJA276" s="710"/>
      <c r="OJB276" s="710"/>
      <c r="OJC276" s="710"/>
      <c r="OJD276" s="710"/>
      <c r="OJE276" s="710"/>
      <c r="OJF276" s="710"/>
      <c r="OJG276" s="710"/>
      <c r="OJH276" s="710"/>
      <c r="OJI276" s="710"/>
      <c r="OJJ276" s="710"/>
      <c r="OJK276" s="710"/>
      <c r="OJL276" s="710"/>
      <c r="OJM276" s="710"/>
      <c r="OJN276" s="710"/>
      <c r="OJO276" s="710"/>
      <c r="OJP276" s="710"/>
      <c r="OJQ276" s="710"/>
      <c r="OJR276" s="710"/>
      <c r="OJS276" s="710"/>
      <c r="OJT276" s="710"/>
      <c r="OJU276" s="710"/>
      <c r="OJV276" s="710"/>
      <c r="OJW276" s="710"/>
      <c r="OJX276" s="710"/>
      <c r="OJY276" s="710"/>
      <c r="OJZ276" s="710"/>
      <c r="OKA276" s="710"/>
      <c r="OKB276" s="710"/>
      <c r="OKC276" s="710"/>
      <c r="OKD276" s="710"/>
      <c r="OKE276" s="710"/>
      <c r="OKF276" s="710"/>
      <c r="OKG276" s="710"/>
      <c r="OKH276" s="710"/>
      <c r="OKI276" s="710"/>
      <c r="OKJ276" s="710"/>
      <c r="OKK276" s="710"/>
      <c r="OKL276" s="710"/>
      <c r="OKM276" s="710"/>
      <c r="OKN276" s="710"/>
      <c r="OKO276" s="710"/>
      <c r="OKP276" s="710"/>
      <c r="OKQ276" s="710"/>
      <c r="OKR276" s="710"/>
      <c r="OKS276" s="710"/>
      <c r="OKT276" s="710"/>
      <c r="OKU276" s="710"/>
      <c r="OKV276" s="710"/>
      <c r="OKW276" s="710"/>
      <c r="OKX276" s="710"/>
      <c r="OKY276" s="710"/>
      <c r="OKZ276" s="710"/>
      <c r="OLA276" s="710"/>
      <c r="OLB276" s="710"/>
      <c r="OLC276" s="710"/>
      <c r="OLD276" s="710"/>
      <c r="OLE276" s="710"/>
      <c r="OLF276" s="710"/>
      <c r="OLG276" s="710"/>
      <c r="OLH276" s="710"/>
      <c r="OLI276" s="710"/>
      <c r="OLJ276" s="710"/>
      <c r="OLK276" s="710"/>
      <c r="OLL276" s="710"/>
      <c r="OLM276" s="710"/>
      <c r="OLN276" s="710"/>
      <c r="OLO276" s="710"/>
      <c r="OLP276" s="710"/>
      <c r="OLQ276" s="710"/>
      <c r="OLR276" s="710"/>
      <c r="OLS276" s="710"/>
      <c r="OLT276" s="710"/>
      <c r="OLU276" s="710"/>
      <c r="OLV276" s="710"/>
      <c r="OLW276" s="710"/>
      <c r="OLX276" s="710"/>
      <c r="OLY276" s="710"/>
      <c r="OLZ276" s="710"/>
      <c r="OMA276" s="710"/>
      <c r="OMB276" s="710"/>
      <c r="OMC276" s="710"/>
      <c r="OMD276" s="710"/>
      <c r="OME276" s="710"/>
      <c r="OMF276" s="710"/>
      <c r="OMG276" s="710"/>
      <c r="OMH276" s="710"/>
      <c r="OMI276" s="710"/>
      <c r="OMJ276" s="710"/>
      <c r="OMK276" s="710"/>
      <c r="OML276" s="710"/>
      <c r="OMM276" s="710"/>
      <c r="OMN276" s="710"/>
      <c r="OMO276" s="710"/>
      <c r="OMP276" s="710"/>
      <c r="OMQ276" s="710"/>
      <c r="OMR276" s="710"/>
      <c r="OMS276" s="710"/>
      <c r="OMT276" s="710"/>
      <c r="OMU276" s="710"/>
      <c r="OMV276" s="710"/>
      <c r="OMW276" s="710"/>
      <c r="OMX276" s="710"/>
      <c r="OMY276" s="710"/>
      <c r="OMZ276" s="710"/>
      <c r="ONA276" s="710"/>
      <c r="ONB276" s="710"/>
      <c r="ONC276" s="710"/>
      <c r="OND276" s="710"/>
      <c r="ONE276" s="710"/>
      <c r="ONF276" s="710"/>
      <c r="ONG276" s="710"/>
      <c r="ONH276" s="710"/>
      <c r="ONI276" s="710"/>
      <c r="ONJ276" s="710"/>
      <c r="ONK276" s="710"/>
      <c r="ONL276" s="710"/>
      <c r="ONM276" s="710"/>
      <c r="ONN276" s="710"/>
      <c r="ONO276" s="710"/>
      <c r="ONP276" s="710"/>
      <c r="ONQ276" s="710"/>
      <c r="ONR276" s="710"/>
      <c r="ONS276" s="710"/>
      <c r="ONT276" s="710"/>
      <c r="ONU276" s="710"/>
      <c r="ONV276" s="710"/>
      <c r="ONW276" s="710"/>
      <c r="ONX276" s="710"/>
      <c r="ONY276" s="710"/>
      <c r="ONZ276" s="710"/>
      <c r="OOA276" s="710"/>
      <c r="OOB276" s="710"/>
      <c r="OOC276" s="710"/>
      <c r="OOD276" s="710"/>
      <c r="OOE276" s="710"/>
      <c r="OOF276" s="710"/>
      <c r="OOG276" s="710"/>
      <c r="OOH276" s="710"/>
      <c r="OOI276" s="710"/>
      <c r="OOJ276" s="710"/>
      <c r="OOK276" s="710"/>
      <c r="OOL276" s="710"/>
      <c r="OOM276" s="710"/>
      <c r="OON276" s="710"/>
      <c r="OOO276" s="710"/>
      <c r="OOP276" s="710"/>
      <c r="OOQ276" s="710"/>
      <c r="OOR276" s="710"/>
      <c r="OOS276" s="710"/>
      <c r="OOT276" s="710"/>
      <c r="OOU276" s="710"/>
      <c r="OOV276" s="710"/>
      <c r="OOW276" s="710"/>
      <c r="OOX276" s="710"/>
      <c r="OOY276" s="710"/>
      <c r="OOZ276" s="710"/>
      <c r="OPA276" s="710"/>
      <c r="OPB276" s="710"/>
      <c r="OPC276" s="710"/>
      <c r="OPD276" s="710"/>
      <c r="OPE276" s="710"/>
      <c r="OPF276" s="710"/>
      <c r="OPG276" s="710"/>
      <c r="OPH276" s="710"/>
      <c r="OPI276" s="710"/>
      <c r="OPJ276" s="710"/>
      <c r="OPK276" s="710"/>
      <c r="OPL276" s="710"/>
      <c r="OPM276" s="710"/>
      <c r="OPN276" s="710"/>
      <c r="OPO276" s="710"/>
      <c r="OPP276" s="710"/>
      <c r="OPQ276" s="710"/>
      <c r="OPR276" s="710"/>
      <c r="OPS276" s="710"/>
      <c r="OPT276" s="710"/>
      <c r="OPU276" s="710"/>
      <c r="OPV276" s="710"/>
      <c r="OPW276" s="710"/>
      <c r="OPX276" s="710"/>
      <c r="OPY276" s="710"/>
      <c r="OPZ276" s="710"/>
      <c r="OQA276" s="710"/>
      <c r="OQB276" s="710"/>
      <c r="OQC276" s="710"/>
      <c r="OQD276" s="710"/>
      <c r="OQE276" s="710"/>
      <c r="OQF276" s="710"/>
      <c r="OQG276" s="710"/>
      <c r="OQH276" s="710"/>
      <c r="OQI276" s="710"/>
      <c r="OQJ276" s="710"/>
      <c r="OQK276" s="710"/>
      <c r="OQL276" s="710"/>
      <c r="OQM276" s="710"/>
      <c r="OQN276" s="710"/>
      <c r="OQO276" s="710"/>
      <c r="OQP276" s="710"/>
      <c r="OQQ276" s="710"/>
      <c r="OQR276" s="710"/>
      <c r="OQS276" s="710"/>
      <c r="OQT276" s="710"/>
      <c r="OQU276" s="710"/>
      <c r="OQV276" s="710"/>
      <c r="OQW276" s="710"/>
      <c r="OQX276" s="710"/>
      <c r="OQY276" s="710"/>
      <c r="OQZ276" s="710"/>
      <c r="ORA276" s="710"/>
      <c r="ORB276" s="710"/>
      <c r="ORC276" s="710"/>
      <c r="ORD276" s="710"/>
      <c r="ORE276" s="710"/>
      <c r="ORF276" s="710"/>
      <c r="ORG276" s="710"/>
      <c r="ORH276" s="710"/>
      <c r="ORI276" s="710"/>
      <c r="ORJ276" s="710"/>
      <c r="ORK276" s="710"/>
      <c r="ORL276" s="710"/>
      <c r="ORM276" s="710"/>
      <c r="ORN276" s="710"/>
      <c r="ORO276" s="710"/>
      <c r="ORP276" s="710"/>
      <c r="ORQ276" s="710"/>
      <c r="ORR276" s="710"/>
      <c r="ORS276" s="710"/>
      <c r="ORT276" s="710"/>
      <c r="ORU276" s="710"/>
      <c r="ORV276" s="710"/>
      <c r="ORW276" s="710"/>
      <c r="ORX276" s="710"/>
      <c r="ORY276" s="710"/>
      <c r="ORZ276" s="710"/>
      <c r="OSA276" s="710"/>
      <c r="OSB276" s="710"/>
      <c r="OSC276" s="710"/>
      <c r="OSD276" s="710"/>
      <c r="OSE276" s="710"/>
      <c r="OSF276" s="710"/>
      <c r="OSG276" s="710"/>
      <c r="OSH276" s="710"/>
      <c r="OSI276" s="710"/>
      <c r="OSJ276" s="710"/>
      <c r="OSK276" s="710"/>
      <c r="OSL276" s="710"/>
      <c r="OSM276" s="710"/>
      <c r="OSN276" s="710"/>
      <c r="OSO276" s="710"/>
      <c r="OSP276" s="710"/>
      <c r="OSQ276" s="710"/>
      <c r="OSR276" s="710"/>
      <c r="OSS276" s="710"/>
      <c r="OST276" s="710"/>
      <c r="OSU276" s="710"/>
      <c r="OSV276" s="710"/>
      <c r="OSW276" s="710"/>
      <c r="OSX276" s="710"/>
      <c r="OSY276" s="710"/>
      <c r="OSZ276" s="710"/>
      <c r="OTA276" s="710"/>
      <c r="OTB276" s="710"/>
      <c r="OTC276" s="710"/>
      <c r="OTD276" s="710"/>
      <c r="OTE276" s="710"/>
      <c r="OTF276" s="710"/>
      <c r="OTG276" s="710"/>
      <c r="OTH276" s="710"/>
      <c r="OTI276" s="710"/>
      <c r="OTJ276" s="710"/>
      <c r="OTK276" s="710"/>
      <c r="OTL276" s="710"/>
      <c r="OTM276" s="710"/>
      <c r="OTN276" s="710"/>
      <c r="OTO276" s="710"/>
      <c r="OTP276" s="710"/>
      <c r="OTQ276" s="710"/>
      <c r="OTR276" s="710"/>
      <c r="OTS276" s="710"/>
      <c r="OTT276" s="710"/>
      <c r="OTU276" s="710"/>
      <c r="OTV276" s="710"/>
      <c r="OTW276" s="710"/>
      <c r="OTX276" s="710"/>
      <c r="OTY276" s="710"/>
      <c r="OTZ276" s="710"/>
      <c r="OUA276" s="710"/>
      <c r="OUB276" s="710"/>
      <c r="OUC276" s="710"/>
      <c r="OUD276" s="710"/>
      <c r="OUE276" s="710"/>
      <c r="OUF276" s="710"/>
      <c r="OUG276" s="710"/>
      <c r="OUH276" s="710"/>
      <c r="OUI276" s="710"/>
      <c r="OUJ276" s="710"/>
      <c r="OUK276" s="710"/>
      <c r="OUL276" s="710"/>
      <c r="OUM276" s="710"/>
      <c r="OUN276" s="710"/>
      <c r="OUO276" s="710"/>
      <c r="OUP276" s="710"/>
      <c r="OUQ276" s="710"/>
      <c r="OUR276" s="710"/>
      <c r="OUS276" s="710"/>
      <c r="OUT276" s="710"/>
      <c r="OUU276" s="710"/>
      <c r="OUV276" s="710"/>
      <c r="OUW276" s="710"/>
      <c r="OUX276" s="710"/>
      <c r="OUY276" s="710"/>
      <c r="OUZ276" s="710"/>
      <c r="OVA276" s="710"/>
      <c r="OVB276" s="710"/>
      <c r="OVC276" s="710"/>
      <c r="OVD276" s="710"/>
      <c r="OVE276" s="710"/>
      <c r="OVF276" s="710"/>
      <c r="OVG276" s="710"/>
      <c r="OVH276" s="710"/>
      <c r="OVI276" s="710"/>
      <c r="OVJ276" s="710"/>
      <c r="OVK276" s="710"/>
      <c r="OVL276" s="710"/>
      <c r="OVM276" s="710"/>
      <c r="OVN276" s="710"/>
      <c r="OVO276" s="710"/>
      <c r="OVP276" s="710"/>
      <c r="OVQ276" s="710"/>
      <c r="OVR276" s="710"/>
      <c r="OVS276" s="710"/>
      <c r="OVT276" s="710"/>
      <c r="OVU276" s="710"/>
      <c r="OVV276" s="710"/>
      <c r="OVW276" s="710"/>
      <c r="OVX276" s="710"/>
      <c r="OVY276" s="710"/>
      <c r="OVZ276" s="710"/>
      <c r="OWA276" s="710"/>
      <c r="OWB276" s="710"/>
      <c r="OWC276" s="710"/>
      <c r="OWD276" s="710"/>
      <c r="OWE276" s="710"/>
      <c r="OWF276" s="710"/>
      <c r="OWG276" s="710"/>
      <c r="OWH276" s="710"/>
      <c r="OWI276" s="710"/>
      <c r="OWJ276" s="710"/>
      <c r="OWK276" s="710"/>
      <c r="OWL276" s="710"/>
      <c r="OWM276" s="710"/>
      <c r="OWN276" s="710"/>
      <c r="OWO276" s="710"/>
      <c r="OWP276" s="710"/>
      <c r="OWQ276" s="710"/>
      <c r="OWR276" s="710"/>
      <c r="OWS276" s="710"/>
      <c r="OWT276" s="710"/>
      <c r="OWU276" s="710"/>
      <c r="OWV276" s="710"/>
      <c r="OWW276" s="710"/>
      <c r="OWX276" s="710"/>
      <c r="OWY276" s="710"/>
      <c r="OWZ276" s="710"/>
      <c r="OXA276" s="710"/>
      <c r="OXB276" s="710"/>
      <c r="OXC276" s="710"/>
      <c r="OXD276" s="710"/>
      <c r="OXE276" s="710"/>
      <c r="OXF276" s="710"/>
      <c r="OXG276" s="710"/>
      <c r="OXH276" s="710"/>
      <c r="OXI276" s="710"/>
      <c r="OXJ276" s="710"/>
      <c r="OXK276" s="710"/>
      <c r="OXL276" s="710"/>
      <c r="OXM276" s="710"/>
      <c r="OXN276" s="710"/>
      <c r="OXO276" s="710"/>
      <c r="OXP276" s="710"/>
      <c r="OXQ276" s="710"/>
      <c r="OXR276" s="710"/>
      <c r="OXS276" s="710"/>
      <c r="OXT276" s="710"/>
      <c r="OXU276" s="710"/>
      <c r="OXV276" s="710"/>
      <c r="OXW276" s="710"/>
      <c r="OXX276" s="710"/>
      <c r="OXY276" s="710"/>
      <c r="OXZ276" s="710"/>
      <c r="OYA276" s="710"/>
      <c r="OYB276" s="710"/>
      <c r="OYC276" s="710"/>
      <c r="OYD276" s="710"/>
      <c r="OYE276" s="710"/>
      <c r="OYF276" s="710"/>
      <c r="OYG276" s="710"/>
      <c r="OYH276" s="710"/>
      <c r="OYI276" s="710"/>
      <c r="OYJ276" s="710"/>
      <c r="OYK276" s="710"/>
      <c r="OYL276" s="710"/>
      <c r="OYM276" s="710"/>
      <c r="OYN276" s="710"/>
      <c r="OYO276" s="710"/>
      <c r="OYP276" s="710"/>
      <c r="OYQ276" s="710"/>
      <c r="OYR276" s="710"/>
      <c r="OYS276" s="710"/>
      <c r="OYT276" s="710"/>
      <c r="OYU276" s="710"/>
      <c r="OYV276" s="710"/>
      <c r="OYW276" s="710"/>
      <c r="OYX276" s="710"/>
      <c r="OYY276" s="710"/>
      <c r="OYZ276" s="710"/>
      <c r="OZA276" s="710"/>
      <c r="OZB276" s="710"/>
      <c r="OZC276" s="710"/>
      <c r="OZD276" s="710"/>
      <c r="OZE276" s="710"/>
      <c r="OZF276" s="710"/>
      <c r="OZG276" s="710"/>
      <c r="OZH276" s="710"/>
      <c r="OZI276" s="710"/>
      <c r="OZJ276" s="710"/>
      <c r="OZK276" s="710"/>
      <c r="OZL276" s="710"/>
      <c r="OZM276" s="710"/>
      <c r="OZN276" s="710"/>
      <c r="OZO276" s="710"/>
      <c r="OZP276" s="710"/>
      <c r="OZQ276" s="710"/>
      <c r="OZR276" s="710"/>
      <c r="OZS276" s="710"/>
      <c r="OZT276" s="710"/>
      <c r="OZU276" s="710"/>
      <c r="OZV276" s="710"/>
      <c r="OZW276" s="710"/>
      <c r="OZX276" s="710"/>
      <c r="OZY276" s="710"/>
      <c r="OZZ276" s="710"/>
      <c r="PAA276" s="710"/>
      <c r="PAB276" s="710"/>
      <c r="PAC276" s="710"/>
      <c r="PAD276" s="710"/>
      <c r="PAE276" s="710"/>
      <c r="PAF276" s="710"/>
      <c r="PAG276" s="710"/>
      <c r="PAH276" s="710"/>
      <c r="PAI276" s="710"/>
      <c r="PAJ276" s="710"/>
      <c r="PAK276" s="710"/>
      <c r="PAL276" s="710"/>
      <c r="PAM276" s="710"/>
      <c r="PAN276" s="710"/>
      <c r="PAO276" s="710"/>
      <c r="PAP276" s="710"/>
      <c r="PAQ276" s="710"/>
      <c r="PAR276" s="710"/>
      <c r="PAS276" s="710"/>
      <c r="PAT276" s="710"/>
      <c r="PAU276" s="710"/>
      <c r="PAV276" s="710"/>
      <c r="PAW276" s="710"/>
      <c r="PAX276" s="710"/>
      <c r="PAY276" s="710"/>
      <c r="PAZ276" s="710"/>
      <c r="PBA276" s="710"/>
      <c r="PBB276" s="710"/>
      <c r="PBC276" s="710"/>
      <c r="PBD276" s="710"/>
      <c r="PBE276" s="710"/>
      <c r="PBF276" s="710"/>
      <c r="PBG276" s="710"/>
      <c r="PBH276" s="710"/>
      <c r="PBI276" s="710"/>
      <c r="PBJ276" s="710"/>
      <c r="PBK276" s="710"/>
      <c r="PBL276" s="710"/>
      <c r="PBM276" s="710"/>
      <c r="PBN276" s="710"/>
      <c r="PBO276" s="710"/>
      <c r="PBP276" s="710"/>
      <c r="PBQ276" s="710"/>
      <c r="PBR276" s="710"/>
      <c r="PBS276" s="710"/>
      <c r="PBT276" s="710"/>
      <c r="PBU276" s="710"/>
      <c r="PBV276" s="710"/>
      <c r="PBW276" s="710"/>
      <c r="PBX276" s="710"/>
      <c r="PBY276" s="710"/>
      <c r="PBZ276" s="710"/>
      <c r="PCA276" s="710"/>
      <c r="PCB276" s="710"/>
      <c r="PCC276" s="710"/>
      <c r="PCD276" s="710"/>
      <c r="PCE276" s="710"/>
      <c r="PCF276" s="710"/>
      <c r="PCG276" s="710"/>
      <c r="PCH276" s="710"/>
      <c r="PCI276" s="710"/>
      <c r="PCJ276" s="710"/>
      <c r="PCK276" s="710"/>
      <c r="PCL276" s="710"/>
      <c r="PCM276" s="710"/>
      <c r="PCN276" s="710"/>
      <c r="PCO276" s="710"/>
      <c r="PCP276" s="710"/>
      <c r="PCQ276" s="710"/>
      <c r="PCR276" s="710"/>
      <c r="PCS276" s="710"/>
      <c r="PCT276" s="710"/>
      <c r="PCU276" s="710"/>
      <c r="PCV276" s="710"/>
      <c r="PCW276" s="710"/>
      <c r="PCX276" s="710"/>
      <c r="PCY276" s="710"/>
      <c r="PCZ276" s="710"/>
      <c r="PDA276" s="710"/>
      <c r="PDB276" s="710"/>
      <c r="PDC276" s="710"/>
      <c r="PDD276" s="710"/>
      <c r="PDE276" s="710"/>
      <c r="PDF276" s="710"/>
      <c r="PDG276" s="710"/>
      <c r="PDH276" s="710"/>
      <c r="PDI276" s="710"/>
      <c r="PDJ276" s="710"/>
      <c r="PDK276" s="710"/>
      <c r="PDL276" s="710"/>
      <c r="PDM276" s="710"/>
      <c r="PDN276" s="710"/>
      <c r="PDO276" s="710"/>
      <c r="PDP276" s="710"/>
      <c r="PDQ276" s="710"/>
      <c r="PDR276" s="710"/>
      <c r="PDS276" s="710"/>
      <c r="PDT276" s="710"/>
      <c r="PDU276" s="710"/>
      <c r="PDV276" s="710"/>
      <c r="PDW276" s="710"/>
      <c r="PDX276" s="710"/>
      <c r="PDY276" s="710"/>
      <c r="PDZ276" s="710"/>
      <c r="PEA276" s="710"/>
      <c r="PEB276" s="710"/>
      <c r="PEC276" s="710"/>
      <c r="PED276" s="710"/>
      <c r="PEE276" s="710"/>
      <c r="PEF276" s="710"/>
      <c r="PEG276" s="710"/>
      <c r="PEH276" s="710"/>
      <c r="PEI276" s="710"/>
      <c r="PEJ276" s="710"/>
      <c r="PEK276" s="710"/>
      <c r="PEL276" s="710"/>
      <c r="PEM276" s="710"/>
      <c r="PEN276" s="710"/>
      <c r="PEO276" s="710"/>
      <c r="PEP276" s="710"/>
      <c r="PEQ276" s="710"/>
      <c r="PER276" s="710"/>
      <c r="PES276" s="710"/>
      <c r="PET276" s="710"/>
      <c r="PEU276" s="710"/>
      <c r="PEV276" s="710"/>
      <c r="PEW276" s="710"/>
      <c r="PEX276" s="710"/>
      <c r="PEY276" s="710"/>
      <c r="PEZ276" s="710"/>
      <c r="PFA276" s="710"/>
      <c r="PFB276" s="710"/>
      <c r="PFC276" s="710"/>
      <c r="PFD276" s="710"/>
      <c r="PFE276" s="710"/>
      <c r="PFF276" s="710"/>
      <c r="PFG276" s="710"/>
      <c r="PFH276" s="710"/>
      <c r="PFI276" s="710"/>
      <c r="PFJ276" s="710"/>
      <c r="PFK276" s="710"/>
      <c r="PFL276" s="710"/>
      <c r="PFM276" s="710"/>
      <c r="PFN276" s="710"/>
      <c r="PFO276" s="710"/>
      <c r="PFP276" s="710"/>
      <c r="PFQ276" s="710"/>
      <c r="PFR276" s="710"/>
      <c r="PFS276" s="710"/>
      <c r="PFT276" s="710"/>
      <c r="PFU276" s="710"/>
      <c r="PFV276" s="710"/>
      <c r="PFW276" s="710"/>
      <c r="PFX276" s="710"/>
      <c r="PFY276" s="710"/>
      <c r="PFZ276" s="710"/>
      <c r="PGA276" s="710"/>
      <c r="PGB276" s="710"/>
      <c r="PGC276" s="710"/>
      <c r="PGD276" s="710"/>
      <c r="PGE276" s="710"/>
      <c r="PGF276" s="710"/>
      <c r="PGG276" s="710"/>
      <c r="PGH276" s="710"/>
      <c r="PGI276" s="710"/>
      <c r="PGJ276" s="710"/>
      <c r="PGK276" s="710"/>
      <c r="PGL276" s="710"/>
      <c r="PGM276" s="710"/>
      <c r="PGN276" s="710"/>
      <c r="PGO276" s="710"/>
      <c r="PGP276" s="710"/>
      <c r="PGQ276" s="710"/>
      <c r="PGR276" s="710"/>
      <c r="PGS276" s="710"/>
      <c r="PGT276" s="710"/>
      <c r="PGU276" s="710"/>
      <c r="PGV276" s="710"/>
      <c r="PGW276" s="710"/>
      <c r="PGX276" s="710"/>
      <c r="PGY276" s="710"/>
      <c r="PGZ276" s="710"/>
      <c r="PHA276" s="710"/>
      <c r="PHB276" s="710"/>
      <c r="PHC276" s="710"/>
      <c r="PHD276" s="710"/>
      <c r="PHE276" s="710"/>
      <c r="PHF276" s="710"/>
      <c r="PHG276" s="710"/>
      <c r="PHH276" s="710"/>
      <c r="PHI276" s="710"/>
      <c r="PHJ276" s="710"/>
      <c r="PHK276" s="710"/>
      <c r="PHL276" s="710"/>
      <c r="PHM276" s="710"/>
      <c r="PHN276" s="710"/>
      <c r="PHO276" s="710"/>
      <c r="PHP276" s="710"/>
      <c r="PHQ276" s="710"/>
      <c r="PHR276" s="710"/>
      <c r="PHS276" s="710"/>
      <c r="PHT276" s="710"/>
      <c r="PHU276" s="710"/>
      <c r="PHV276" s="710"/>
      <c r="PHW276" s="710"/>
      <c r="PHX276" s="710"/>
      <c r="PHY276" s="710"/>
      <c r="PHZ276" s="710"/>
      <c r="PIA276" s="710"/>
      <c r="PIB276" s="710"/>
      <c r="PIC276" s="710"/>
      <c r="PID276" s="710"/>
      <c r="PIE276" s="710"/>
      <c r="PIF276" s="710"/>
      <c r="PIG276" s="710"/>
      <c r="PIH276" s="710"/>
      <c r="PII276" s="710"/>
      <c r="PIJ276" s="710"/>
      <c r="PIK276" s="710"/>
      <c r="PIL276" s="710"/>
      <c r="PIM276" s="710"/>
      <c r="PIN276" s="710"/>
      <c r="PIO276" s="710"/>
      <c r="PIP276" s="710"/>
      <c r="PIQ276" s="710"/>
      <c r="PIR276" s="710"/>
      <c r="PIS276" s="710"/>
      <c r="PIT276" s="710"/>
      <c r="PIU276" s="710"/>
      <c r="PIV276" s="710"/>
      <c r="PIW276" s="710"/>
      <c r="PIX276" s="710"/>
      <c r="PIY276" s="710"/>
      <c r="PIZ276" s="710"/>
      <c r="PJA276" s="710"/>
      <c r="PJB276" s="710"/>
      <c r="PJC276" s="710"/>
      <c r="PJD276" s="710"/>
      <c r="PJE276" s="710"/>
      <c r="PJF276" s="710"/>
      <c r="PJG276" s="710"/>
      <c r="PJH276" s="710"/>
      <c r="PJI276" s="710"/>
      <c r="PJJ276" s="710"/>
      <c r="PJK276" s="710"/>
      <c r="PJL276" s="710"/>
      <c r="PJM276" s="710"/>
      <c r="PJN276" s="710"/>
      <c r="PJO276" s="710"/>
      <c r="PJP276" s="710"/>
      <c r="PJQ276" s="710"/>
      <c r="PJR276" s="710"/>
      <c r="PJS276" s="710"/>
      <c r="PJT276" s="710"/>
      <c r="PJU276" s="710"/>
      <c r="PJV276" s="710"/>
      <c r="PJW276" s="710"/>
      <c r="PJX276" s="710"/>
      <c r="PJY276" s="710"/>
      <c r="PJZ276" s="710"/>
      <c r="PKA276" s="710"/>
      <c r="PKB276" s="710"/>
      <c r="PKC276" s="710"/>
      <c r="PKD276" s="710"/>
      <c r="PKE276" s="710"/>
      <c r="PKF276" s="710"/>
      <c r="PKG276" s="710"/>
      <c r="PKH276" s="710"/>
      <c r="PKI276" s="710"/>
      <c r="PKJ276" s="710"/>
      <c r="PKK276" s="710"/>
      <c r="PKL276" s="710"/>
      <c r="PKM276" s="710"/>
      <c r="PKN276" s="710"/>
      <c r="PKO276" s="710"/>
      <c r="PKP276" s="710"/>
      <c r="PKQ276" s="710"/>
      <c r="PKR276" s="710"/>
      <c r="PKS276" s="710"/>
      <c r="PKT276" s="710"/>
      <c r="PKU276" s="710"/>
      <c r="PKV276" s="710"/>
      <c r="PKW276" s="710"/>
      <c r="PKX276" s="710"/>
      <c r="PKY276" s="710"/>
      <c r="PKZ276" s="710"/>
      <c r="PLA276" s="710"/>
      <c r="PLB276" s="710"/>
      <c r="PLC276" s="710"/>
      <c r="PLD276" s="710"/>
      <c r="PLE276" s="710"/>
      <c r="PLF276" s="710"/>
      <c r="PLG276" s="710"/>
      <c r="PLH276" s="710"/>
      <c r="PLI276" s="710"/>
      <c r="PLJ276" s="710"/>
      <c r="PLK276" s="710"/>
      <c r="PLL276" s="710"/>
      <c r="PLM276" s="710"/>
      <c r="PLN276" s="710"/>
      <c r="PLO276" s="710"/>
      <c r="PLP276" s="710"/>
      <c r="PLQ276" s="710"/>
      <c r="PLR276" s="710"/>
      <c r="PLS276" s="710"/>
      <c r="PLT276" s="710"/>
      <c r="PLU276" s="710"/>
      <c r="PLV276" s="710"/>
      <c r="PLW276" s="710"/>
      <c r="PLX276" s="710"/>
      <c r="PLY276" s="710"/>
      <c r="PLZ276" s="710"/>
      <c r="PMA276" s="710"/>
      <c r="PMB276" s="710"/>
      <c r="PMC276" s="710"/>
      <c r="PMD276" s="710"/>
      <c r="PME276" s="710"/>
      <c r="PMF276" s="710"/>
      <c r="PMG276" s="710"/>
      <c r="PMH276" s="710"/>
      <c r="PMI276" s="710"/>
      <c r="PMJ276" s="710"/>
      <c r="PMK276" s="710"/>
      <c r="PML276" s="710"/>
      <c r="PMM276" s="710"/>
      <c r="PMN276" s="710"/>
      <c r="PMO276" s="710"/>
      <c r="PMP276" s="710"/>
      <c r="PMQ276" s="710"/>
      <c r="PMR276" s="710"/>
      <c r="PMS276" s="710"/>
      <c r="PMT276" s="710"/>
      <c r="PMU276" s="710"/>
      <c r="PMV276" s="710"/>
      <c r="PMW276" s="710"/>
      <c r="PMX276" s="710"/>
      <c r="PMY276" s="710"/>
      <c r="PMZ276" s="710"/>
      <c r="PNA276" s="710"/>
      <c r="PNB276" s="710"/>
      <c r="PNC276" s="710"/>
      <c r="PND276" s="710"/>
      <c r="PNE276" s="710"/>
      <c r="PNF276" s="710"/>
      <c r="PNG276" s="710"/>
      <c r="PNH276" s="710"/>
      <c r="PNI276" s="710"/>
      <c r="PNJ276" s="710"/>
      <c r="PNK276" s="710"/>
      <c r="PNL276" s="710"/>
      <c r="PNM276" s="710"/>
      <c r="PNN276" s="710"/>
      <c r="PNO276" s="710"/>
      <c r="PNP276" s="710"/>
      <c r="PNQ276" s="710"/>
      <c r="PNR276" s="710"/>
      <c r="PNS276" s="710"/>
      <c r="PNT276" s="710"/>
      <c r="PNU276" s="710"/>
      <c r="PNV276" s="710"/>
      <c r="PNW276" s="710"/>
      <c r="PNX276" s="710"/>
      <c r="PNY276" s="710"/>
      <c r="PNZ276" s="710"/>
      <c r="POA276" s="710"/>
      <c r="POB276" s="710"/>
      <c r="POC276" s="710"/>
      <c r="POD276" s="710"/>
      <c r="POE276" s="710"/>
      <c r="POF276" s="710"/>
      <c r="POG276" s="710"/>
      <c r="POH276" s="710"/>
      <c r="POI276" s="710"/>
      <c r="POJ276" s="710"/>
      <c r="POK276" s="710"/>
      <c r="POL276" s="710"/>
      <c r="POM276" s="710"/>
      <c r="PON276" s="710"/>
      <c r="POO276" s="710"/>
      <c r="POP276" s="710"/>
      <c r="POQ276" s="710"/>
      <c r="POR276" s="710"/>
      <c r="POS276" s="710"/>
      <c r="POT276" s="710"/>
      <c r="POU276" s="710"/>
      <c r="POV276" s="710"/>
      <c r="POW276" s="710"/>
      <c r="POX276" s="710"/>
      <c r="POY276" s="710"/>
      <c r="POZ276" s="710"/>
      <c r="PPA276" s="710"/>
      <c r="PPB276" s="710"/>
      <c r="PPC276" s="710"/>
      <c r="PPD276" s="710"/>
      <c r="PPE276" s="710"/>
      <c r="PPF276" s="710"/>
      <c r="PPG276" s="710"/>
      <c r="PPH276" s="710"/>
      <c r="PPI276" s="710"/>
      <c r="PPJ276" s="710"/>
      <c r="PPK276" s="710"/>
      <c r="PPL276" s="710"/>
      <c r="PPM276" s="710"/>
      <c r="PPN276" s="710"/>
      <c r="PPO276" s="710"/>
      <c r="PPP276" s="710"/>
      <c r="PPQ276" s="710"/>
      <c r="PPR276" s="710"/>
      <c r="PPS276" s="710"/>
      <c r="PPT276" s="710"/>
      <c r="PPU276" s="710"/>
      <c r="PPV276" s="710"/>
      <c r="PPW276" s="710"/>
      <c r="PPX276" s="710"/>
      <c r="PPY276" s="710"/>
      <c r="PPZ276" s="710"/>
      <c r="PQA276" s="710"/>
      <c r="PQB276" s="710"/>
      <c r="PQC276" s="710"/>
      <c r="PQD276" s="710"/>
      <c r="PQE276" s="710"/>
      <c r="PQF276" s="710"/>
      <c r="PQG276" s="710"/>
      <c r="PQH276" s="710"/>
      <c r="PQI276" s="710"/>
      <c r="PQJ276" s="710"/>
      <c r="PQK276" s="710"/>
      <c r="PQL276" s="710"/>
      <c r="PQM276" s="710"/>
      <c r="PQN276" s="710"/>
      <c r="PQO276" s="710"/>
      <c r="PQP276" s="710"/>
      <c r="PQQ276" s="710"/>
      <c r="PQR276" s="710"/>
      <c r="PQS276" s="710"/>
      <c r="PQT276" s="710"/>
      <c r="PQU276" s="710"/>
      <c r="PQV276" s="710"/>
      <c r="PQW276" s="710"/>
      <c r="PQX276" s="710"/>
      <c r="PQY276" s="710"/>
      <c r="PQZ276" s="710"/>
      <c r="PRA276" s="710"/>
      <c r="PRB276" s="710"/>
      <c r="PRC276" s="710"/>
      <c r="PRD276" s="710"/>
      <c r="PRE276" s="710"/>
      <c r="PRF276" s="710"/>
      <c r="PRG276" s="710"/>
      <c r="PRH276" s="710"/>
      <c r="PRI276" s="710"/>
      <c r="PRJ276" s="710"/>
      <c r="PRK276" s="710"/>
      <c r="PRL276" s="710"/>
      <c r="PRM276" s="710"/>
      <c r="PRN276" s="710"/>
      <c r="PRO276" s="710"/>
      <c r="PRP276" s="710"/>
      <c r="PRQ276" s="710"/>
      <c r="PRR276" s="710"/>
      <c r="PRS276" s="710"/>
      <c r="PRT276" s="710"/>
      <c r="PRU276" s="710"/>
      <c r="PRV276" s="710"/>
      <c r="PRW276" s="710"/>
      <c r="PRX276" s="710"/>
      <c r="PRY276" s="710"/>
      <c r="PRZ276" s="710"/>
      <c r="PSA276" s="710"/>
      <c r="PSB276" s="710"/>
      <c r="PSC276" s="710"/>
      <c r="PSD276" s="710"/>
      <c r="PSE276" s="710"/>
      <c r="PSF276" s="710"/>
      <c r="PSG276" s="710"/>
      <c r="PSH276" s="710"/>
      <c r="PSI276" s="710"/>
      <c r="PSJ276" s="710"/>
      <c r="PSK276" s="710"/>
      <c r="PSL276" s="710"/>
      <c r="PSM276" s="710"/>
      <c r="PSN276" s="710"/>
      <c r="PSO276" s="710"/>
      <c r="PSP276" s="710"/>
      <c r="PSQ276" s="710"/>
      <c r="PSR276" s="710"/>
      <c r="PSS276" s="710"/>
      <c r="PST276" s="710"/>
      <c r="PSU276" s="710"/>
      <c r="PSV276" s="710"/>
      <c r="PSW276" s="710"/>
      <c r="PSX276" s="710"/>
      <c r="PSY276" s="710"/>
      <c r="PSZ276" s="710"/>
      <c r="PTA276" s="710"/>
      <c r="PTB276" s="710"/>
      <c r="PTC276" s="710"/>
      <c r="PTD276" s="710"/>
      <c r="PTE276" s="710"/>
      <c r="PTF276" s="710"/>
      <c r="PTG276" s="710"/>
      <c r="PTH276" s="710"/>
      <c r="PTI276" s="710"/>
      <c r="PTJ276" s="710"/>
      <c r="PTK276" s="710"/>
      <c r="PTL276" s="710"/>
      <c r="PTM276" s="710"/>
      <c r="PTN276" s="710"/>
      <c r="PTO276" s="710"/>
      <c r="PTP276" s="710"/>
      <c r="PTQ276" s="710"/>
      <c r="PTR276" s="710"/>
      <c r="PTS276" s="710"/>
      <c r="PTT276" s="710"/>
      <c r="PTU276" s="710"/>
      <c r="PTV276" s="710"/>
      <c r="PTW276" s="710"/>
      <c r="PTX276" s="710"/>
      <c r="PTY276" s="710"/>
      <c r="PTZ276" s="710"/>
      <c r="PUA276" s="710"/>
      <c r="PUB276" s="710"/>
      <c r="PUC276" s="710"/>
      <c r="PUD276" s="710"/>
      <c r="PUE276" s="710"/>
      <c r="PUF276" s="710"/>
      <c r="PUG276" s="710"/>
      <c r="PUH276" s="710"/>
      <c r="PUI276" s="710"/>
      <c r="PUJ276" s="710"/>
      <c r="PUK276" s="710"/>
      <c r="PUL276" s="710"/>
      <c r="PUM276" s="710"/>
      <c r="PUN276" s="710"/>
      <c r="PUO276" s="710"/>
      <c r="PUP276" s="710"/>
      <c r="PUQ276" s="710"/>
      <c r="PUR276" s="710"/>
      <c r="PUS276" s="710"/>
      <c r="PUT276" s="710"/>
      <c r="PUU276" s="710"/>
      <c r="PUV276" s="710"/>
      <c r="PUW276" s="710"/>
      <c r="PUX276" s="710"/>
      <c r="PUY276" s="710"/>
      <c r="PUZ276" s="710"/>
      <c r="PVA276" s="710"/>
      <c r="PVB276" s="710"/>
      <c r="PVC276" s="710"/>
      <c r="PVD276" s="710"/>
      <c r="PVE276" s="710"/>
      <c r="PVF276" s="710"/>
      <c r="PVG276" s="710"/>
      <c r="PVH276" s="710"/>
      <c r="PVI276" s="710"/>
      <c r="PVJ276" s="710"/>
      <c r="PVK276" s="710"/>
      <c r="PVL276" s="710"/>
      <c r="PVM276" s="710"/>
      <c r="PVN276" s="710"/>
      <c r="PVO276" s="710"/>
      <c r="PVP276" s="710"/>
      <c r="PVQ276" s="710"/>
      <c r="PVR276" s="710"/>
      <c r="PVS276" s="710"/>
      <c r="PVT276" s="710"/>
      <c r="PVU276" s="710"/>
      <c r="PVV276" s="710"/>
      <c r="PVW276" s="710"/>
      <c r="PVX276" s="710"/>
      <c r="PVY276" s="710"/>
      <c r="PVZ276" s="710"/>
      <c r="PWA276" s="710"/>
      <c r="PWB276" s="710"/>
      <c r="PWC276" s="710"/>
      <c r="PWD276" s="710"/>
      <c r="PWE276" s="710"/>
      <c r="PWF276" s="710"/>
      <c r="PWG276" s="710"/>
      <c r="PWH276" s="710"/>
      <c r="PWI276" s="710"/>
      <c r="PWJ276" s="710"/>
      <c r="PWK276" s="710"/>
      <c r="PWL276" s="710"/>
      <c r="PWM276" s="710"/>
      <c r="PWN276" s="710"/>
      <c r="PWO276" s="710"/>
      <c r="PWP276" s="710"/>
      <c r="PWQ276" s="710"/>
      <c r="PWR276" s="710"/>
      <c r="PWS276" s="710"/>
      <c r="PWT276" s="710"/>
      <c r="PWU276" s="710"/>
      <c r="PWV276" s="710"/>
      <c r="PWW276" s="710"/>
      <c r="PWX276" s="710"/>
      <c r="PWY276" s="710"/>
      <c r="PWZ276" s="710"/>
      <c r="PXA276" s="710"/>
      <c r="PXB276" s="710"/>
      <c r="PXC276" s="710"/>
      <c r="PXD276" s="710"/>
      <c r="PXE276" s="710"/>
      <c r="PXF276" s="710"/>
      <c r="PXG276" s="710"/>
      <c r="PXH276" s="710"/>
      <c r="PXI276" s="710"/>
      <c r="PXJ276" s="710"/>
      <c r="PXK276" s="710"/>
      <c r="PXL276" s="710"/>
      <c r="PXM276" s="710"/>
      <c r="PXN276" s="710"/>
      <c r="PXO276" s="710"/>
      <c r="PXP276" s="710"/>
      <c r="PXQ276" s="710"/>
      <c r="PXR276" s="710"/>
      <c r="PXS276" s="710"/>
      <c r="PXT276" s="710"/>
      <c r="PXU276" s="710"/>
      <c r="PXV276" s="710"/>
      <c r="PXW276" s="710"/>
      <c r="PXX276" s="710"/>
      <c r="PXY276" s="710"/>
      <c r="PXZ276" s="710"/>
      <c r="PYA276" s="710"/>
      <c r="PYB276" s="710"/>
      <c r="PYC276" s="710"/>
      <c r="PYD276" s="710"/>
      <c r="PYE276" s="710"/>
      <c r="PYF276" s="710"/>
      <c r="PYG276" s="710"/>
      <c r="PYH276" s="710"/>
      <c r="PYI276" s="710"/>
      <c r="PYJ276" s="710"/>
      <c r="PYK276" s="710"/>
      <c r="PYL276" s="710"/>
      <c r="PYM276" s="710"/>
      <c r="PYN276" s="710"/>
      <c r="PYO276" s="710"/>
      <c r="PYP276" s="710"/>
      <c r="PYQ276" s="710"/>
      <c r="PYR276" s="710"/>
      <c r="PYS276" s="710"/>
      <c r="PYT276" s="710"/>
      <c r="PYU276" s="710"/>
      <c r="PYV276" s="710"/>
      <c r="PYW276" s="710"/>
      <c r="PYX276" s="710"/>
      <c r="PYY276" s="710"/>
      <c r="PYZ276" s="710"/>
      <c r="PZA276" s="710"/>
      <c r="PZB276" s="710"/>
      <c r="PZC276" s="710"/>
      <c r="PZD276" s="710"/>
      <c r="PZE276" s="710"/>
      <c r="PZF276" s="710"/>
      <c r="PZG276" s="710"/>
      <c r="PZH276" s="710"/>
      <c r="PZI276" s="710"/>
      <c r="PZJ276" s="710"/>
      <c r="PZK276" s="710"/>
      <c r="PZL276" s="710"/>
      <c r="PZM276" s="710"/>
      <c r="PZN276" s="710"/>
      <c r="PZO276" s="710"/>
      <c r="PZP276" s="710"/>
      <c r="PZQ276" s="710"/>
      <c r="PZR276" s="710"/>
      <c r="PZS276" s="710"/>
      <c r="PZT276" s="710"/>
      <c r="PZU276" s="710"/>
      <c r="PZV276" s="710"/>
      <c r="PZW276" s="710"/>
      <c r="PZX276" s="710"/>
      <c r="PZY276" s="710"/>
      <c r="PZZ276" s="710"/>
      <c r="QAA276" s="710"/>
      <c r="QAB276" s="710"/>
      <c r="QAC276" s="710"/>
      <c r="QAD276" s="710"/>
      <c r="QAE276" s="710"/>
      <c r="QAF276" s="710"/>
      <c r="QAG276" s="710"/>
      <c r="QAH276" s="710"/>
      <c r="QAI276" s="710"/>
      <c r="QAJ276" s="710"/>
      <c r="QAK276" s="710"/>
      <c r="QAL276" s="710"/>
      <c r="QAM276" s="710"/>
      <c r="QAN276" s="710"/>
      <c r="QAO276" s="710"/>
      <c r="QAP276" s="710"/>
      <c r="QAQ276" s="710"/>
      <c r="QAR276" s="710"/>
      <c r="QAS276" s="710"/>
      <c r="QAT276" s="710"/>
      <c r="QAU276" s="710"/>
      <c r="QAV276" s="710"/>
      <c r="QAW276" s="710"/>
      <c r="QAX276" s="710"/>
      <c r="QAY276" s="710"/>
      <c r="QAZ276" s="710"/>
      <c r="QBA276" s="710"/>
      <c r="QBB276" s="710"/>
      <c r="QBC276" s="710"/>
      <c r="QBD276" s="710"/>
      <c r="QBE276" s="710"/>
      <c r="QBF276" s="710"/>
      <c r="QBG276" s="710"/>
      <c r="QBH276" s="710"/>
      <c r="QBI276" s="710"/>
      <c r="QBJ276" s="710"/>
      <c r="QBK276" s="710"/>
      <c r="QBL276" s="710"/>
      <c r="QBM276" s="710"/>
      <c r="QBN276" s="710"/>
      <c r="QBO276" s="710"/>
      <c r="QBP276" s="710"/>
      <c r="QBQ276" s="710"/>
      <c r="QBR276" s="710"/>
      <c r="QBS276" s="710"/>
      <c r="QBT276" s="710"/>
      <c r="QBU276" s="710"/>
      <c r="QBV276" s="710"/>
      <c r="QBW276" s="710"/>
      <c r="QBX276" s="710"/>
      <c r="QBY276" s="710"/>
      <c r="QBZ276" s="710"/>
      <c r="QCA276" s="710"/>
      <c r="QCB276" s="710"/>
      <c r="QCC276" s="710"/>
      <c r="QCD276" s="710"/>
      <c r="QCE276" s="710"/>
      <c r="QCF276" s="710"/>
      <c r="QCG276" s="710"/>
      <c r="QCH276" s="710"/>
      <c r="QCI276" s="710"/>
      <c r="QCJ276" s="710"/>
      <c r="QCK276" s="710"/>
      <c r="QCL276" s="710"/>
      <c r="QCM276" s="710"/>
      <c r="QCN276" s="710"/>
      <c r="QCO276" s="710"/>
      <c r="QCP276" s="710"/>
      <c r="QCQ276" s="710"/>
      <c r="QCR276" s="710"/>
      <c r="QCS276" s="710"/>
      <c r="QCT276" s="710"/>
      <c r="QCU276" s="710"/>
      <c r="QCV276" s="710"/>
      <c r="QCW276" s="710"/>
      <c r="QCX276" s="710"/>
      <c r="QCY276" s="710"/>
      <c r="QCZ276" s="710"/>
      <c r="QDA276" s="710"/>
      <c r="QDB276" s="710"/>
      <c r="QDC276" s="710"/>
      <c r="QDD276" s="710"/>
      <c r="QDE276" s="710"/>
      <c r="QDF276" s="710"/>
      <c r="QDG276" s="710"/>
      <c r="QDH276" s="710"/>
      <c r="QDI276" s="710"/>
      <c r="QDJ276" s="710"/>
      <c r="QDK276" s="710"/>
      <c r="QDL276" s="710"/>
      <c r="QDM276" s="710"/>
      <c r="QDN276" s="710"/>
      <c r="QDO276" s="710"/>
      <c r="QDP276" s="710"/>
      <c r="QDQ276" s="710"/>
      <c r="QDR276" s="710"/>
      <c r="QDS276" s="710"/>
      <c r="QDT276" s="710"/>
      <c r="QDU276" s="710"/>
      <c r="QDV276" s="710"/>
      <c r="QDW276" s="710"/>
      <c r="QDX276" s="710"/>
      <c r="QDY276" s="710"/>
      <c r="QDZ276" s="710"/>
      <c r="QEA276" s="710"/>
      <c r="QEB276" s="710"/>
      <c r="QEC276" s="710"/>
      <c r="QED276" s="710"/>
      <c r="QEE276" s="710"/>
      <c r="QEF276" s="710"/>
      <c r="QEG276" s="710"/>
      <c r="QEH276" s="710"/>
      <c r="QEI276" s="710"/>
      <c r="QEJ276" s="710"/>
      <c r="QEK276" s="710"/>
      <c r="QEL276" s="710"/>
      <c r="QEM276" s="710"/>
      <c r="QEN276" s="710"/>
      <c r="QEO276" s="710"/>
      <c r="QEP276" s="710"/>
      <c r="QEQ276" s="710"/>
      <c r="QER276" s="710"/>
      <c r="QES276" s="710"/>
      <c r="QET276" s="710"/>
      <c r="QEU276" s="710"/>
      <c r="QEV276" s="710"/>
      <c r="QEW276" s="710"/>
      <c r="QEX276" s="710"/>
      <c r="QEY276" s="710"/>
      <c r="QEZ276" s="710"/>
      <c r="QFA276" s="710"/>
      <c r="QFB276" s="710"/>
      <c r="QFC276" s="710"/>
      <c r="QFD276" s="710"/>
      <c r="QFE276" s="710"/>
      <c r="QFF276" s="710"/>
      <c r="QFG276" s="710"/>
      <c r="QFH276" s="710"/>
      <c r="QFI276" s="710"/>
      <c r="QFJ276" s="710"/>
      <c r="QFK276" s="710"/>
      <c r="QFL276" s="710"/>
      <c r="QFM276" s="710"/>
      <c r="QFN276" s="710"/>
      <c r="QFO276" s="710"/>
      <c r="QFP276" s="710"/>
      <c r="QFQ276" s="710"/>
      <c r="QFR276" s="710"/>
      <c r="QFS276" s="710"/>
      <c r="QFT276" s="710"/>
      <c r="QFU276" s="710"/>
      <c r="QFV276" s="710"/>
      <c r="QFW276" s="710"/>
      <c r="QFX276" s="710"/>
      <c r="QFY276" s="710"/>
      <c r="QFZ276" s="710"/>
      <c r="QGA276" s="710"/>
      <c r="QGB276" s="710"/>
      <c r="QGC276" s="710"/>
      <c r="QGD276" s="710"/>
      <c r="QGE276" s="710"/>
      <c r="QGF276" s="710"/>
      <c r="QGG276" s="710"/>
      <c r="QGH276" s="710"/>
      <c r="QGI276" s="710"/>
      <c r="QGJ276" s="710"/>
      <c r="QGK276" s="710"/>
      <c r="QGL276" s="710"/>
      <c r="QGM276" s="710"/>
      <c r="QGN276" s="710"/>
      <c r="QGO276" s="710"/>
      <c r="QGP276" s="710"/>
      <c r="QGQ276" s="710"/>
      <c r="QGR276" s="710"/>
      <c r="QGS276" s="710"/>
      <c r="QGT276" s="710"/>
      <c r="QGU276" s="710"/>
      <c r="QGV276" s="710"/>
      <c r="QGW276" s="710"/>
      <c r="QGX276" s="710"/>
      <c r="QGY276" s="710"/>
      <c r="QGZ276" s="710"/>
      <c r="QHA276" s="710"/>
      <c r="QHB276" s="710"/>
      <c r="QHC276" s="710"/>
      <c r="QHD276" s="710"/>
      <c r="QHE276" s="710"/>
      <c r="QHF276" s="710"/>
      <c r="QHG276" s="710"/>
      <c r="QHH276" s="710"/>
      <c r="QHI276" s="710"/>
      <c r="QHJ276" s="710"/>
      <c r="QHK276" s="710"/>
      <c r="QHL276" s="710"/>
      <c r="QHM276" s="710"/>
      <c r="QHN276" s="710"/>
      <c r="QHO276" s="710"/>
      <c r="QHP276" s="710"/>
      <c r="QHQ276" s="710"/>
      <c r="QHR276" s="710"/>
      <c r="QHS276" s="710"/>
      <c r="QHT276" s="710"/>
      <c r="QHU276" s="710"/>
      <c r="QHV276" s="710"/>
      <c r="QHW276" s="710"/>
      <c r="QHX276" s="710"/>
      <c r="QHY276" s="710"/>
      <c r="QHZ276" s="710"/>
      <c r="QIA276" s="710"/>
      <c r="QIB276" s="710"/>
      <c r="QIC276" s="710"/>
      <c r="QID276" s="710"/>
      <c r="QIE276" s="710"/>
      <c r="QIF276" s="710"/>
      <c r="QIG276" s="710"/>
      <c r="QIH276" s="710"/>
      <c r="QII276" s="710"/>
      <c r="QIJ276" s="710"/>
      <c r="QIK276" s="710"/>
      <c r="QIL276" s="710"/>
      <c r="QIM276" s="710"/>
      <c r="QIN276" s="710"/>
      <c r="QIO276" s="710"/>
      <c r="QIP276" s="710"/>
      <c r="QIQ276" s="710"/>
      <c r="QIR276" s="710"/>
      <c r="QIS276" s="710"/>
      <c r="QIT276" s="710"/>
      <c r="QIU276" s="710"/>
      <c r="QIV276" s="710"/>
      <c r="QIW276" s="710"/>
      <c r="QIX276" s="710"/>
      <c r="QIY276" s="710"/>
      <c r="QIZ276" s="710"/>
      <c r="QJA276" s="710"/>
      <c r="QJB276" s="710"/>
      <c r="QJC276" s="710"/>
      <c r="QJD276" s="710"/>
      <c r="QJE276" s="710"/>
      <c r="QJF276" s="710"/>
      <c r="QJG276" s="710"/>
      <c r="QJH276" s="710"/>
      <c r="QJI276" s="710"/>
      <c r="QJJ276" s="710"/>
      <c r="QJK276" s="710"/>
      <c r="QJL276" s="710"/>
      <c r="QJM276" s="710"/>
      <c r="QJN276" s="710"/>
      <c r="QJO276" s="710"/>
      <c r="QJP276" s="710"/>
      <c r="QJQ276" s="710"/>
      <c r="QJR276" s="710"/>
      <c r="QJS276" s="710"/>
      <c r="QJT276" s="710"/>
      <c r="QJU276" s="710"/>
      <c r="QJV276" s="710"/>
      <c r="QJW276" s="710"/>
      <c r="QJX276" s="710"/>
      <c r="QJY276" s="710"/>
      <c r="QJZ276" s="710"/>
      <c r="QKA276" s="710"/>
      <c r="QKB276" s="710"/>
      <c r="QKC276" s="710"/>
      <c r="QKD276" s="710"/>
      <c r="QKE276" s="710"/>
      <c r="QKF276" s="710"/>
      <c r="QKG276" s="710"/>
      <c r="QKH276" s="710"/>
      <c r="QKI276" s="710"/>
      <c r="QKJ276" s="710"/>
      <c r="QKK276" s="710"/>
      <c r="QKL276" s="710"/>
      <c r="QKM276" s="710"/>
      <c r="QKN276" s="710"/>
      <c r="QKO276" s="710"/>
      <c r="QKP276" s="710"/>
      <c r="QKQ276" s="710"/>
      <c r="QKR276" s="710"/>
      <c r="QKS276" s="710"/>
      <c r="QKT276" s="710"/>
      <c r="QKU276" s="710"/>
      <c r="QKV276" s="710"/>
      <c r="QKW276" s="710"/>
      <c r="QKX276" s="710"/>
      <c r="QKY276" s="710"/>
      <c r="QKZ276" s="710"/>
      <c r="QLA276" s="710"/>
      <c r="QLB276" s="710"/>
      <c r="QLC276" s="710"/>
      <c r="QLD276" s="710"/>
      <c r="QLE276" s="710"/>
      <c r="QLF276" s="710"/>
      <c r="QLG276" s="710"/>
      <c r="QLH276" s="710"/>
      <c r="QLI276" s="710"/>
      <c r="QLJ276" s="710"/>
      <c r="QLK276" s="710"/>
      <c r="QLL276" s="710"/>
      <c r="QLM276" s="710"/>
      <c r="QLN276" s="710"/>
      <c r="QLO276" s="710"/>
      <c r="QLP276" s="710"/>
      <c r="QLQ276" s="710"/>
      <c r="QLR276" s="710"/>
      <c r="QLS276" s="710"/>
      <c r="QLT276" s="710"/>
      <c r="QLU276" s="710"/>
      <c r="QLV276" s="710"/>
      <c r="QLW276" s="710"/>
      <c r="QLX276" s="710"/>
      <c r="QLY276" s="710"/>
      <c r="QLZ276" s="710"/>
      <c r="QMA276" s="710"/>
      <c r="QMB276" s="710"/>
      <c r="QMC276" s="710"/>
      <c r="QMD276" s="710"/>
      <c r="QME276" s="710"/>
      <c r="QMF276" s="710"/>
      <c r="QMG276" s="710"/>
      <c r="QMH276" s="710"/>
      <c r="QMI276" s="710"/>
      <c r="QMJ276" s="710"/>
      <c r="QMK276" s="710"/>
      <c r="QML276" s="710"/>
      <c r="QMM276" s="710"/>
      <c r="QMN276" s="710"/>
      <c r="QMO276" s="710"/>
      <c r="QMP276" s="710"/>
      <c r="QMQ276" s="710"/>
      <c r="QMR276" s="710"/>
      <c r="QMS276" s="710"/>
      <c r="QMT276" s="710"/>
      <c r="QMU276" s="710"/>
      <c r="QMV276" s="710"/>
      <c r="QMW276" s="710"/>
      <c r="QMX276" s="710"/>
      <c r="QMY276" s="710"/>
      <c r="QMZ276" s="710"/>
      <c r="QNA276" s="710"/>
      <c r="QNB276" s="710"/>
      <c r="QNC276" s="710"/>
      <c r="QND276" s="710"/>
      <c r="QNE276" s="710"/>
      <c r="QNF276" s="710"/>
      <c r="QNG276" s="710"/>
      <c r="QNH276" s="710"/>
      <c r="QNI276" s="710"/>
      <c r="QNJ276" s="710"/>
      <c r="QNK276" s="710"/>
      <c r="QNL276" s="710"/>
      <c r="QNM276" s="710"/>
      <c r="QNN276" s="710"/>
      <c r="QNO276" s="710"/>
      <c r="QNP276" s="710"/>
      <c r="QNQ276" s="710"/>
      <c r="QNR276" s="710"/>
      <c r="QNS276" s="710"/>
      <c r="QNT276" s="710"/>
      <c r="QNU276" s="710"/>
      <c r="QNV276" s="710"/>
      <c r="QNW276" s="710"/>
      <c r="QNX276" s="710"/>
      <c r="QNY276" s="710"/>
      <c r="QNZ276" s="710"/>
      <c r="QOA276" s="710"/>
      <c r="QOB276" s="710"/>
      <c r="QOC276" s="710"/>
      <c r="QOD276" s="710"/>
      <c r="QOE276" s="710"/>
      <c r="QOF276" s="710"/>
      <c r="QOG276" s="710"/>
      <c r="QOH276" s="710"/>
      <c r="QOI276" s="710"/>
      <c r="QOJ276" s="710"/>
      <c r="QOK276" s="710"/>
      <c r="QOL276" s="710"/>
      <c r="QOM276" s="710"/>
      <c r="QON276" s="710"/>
      <c r="QOO276" s="710"/>
      <c r="QOP276" s="710"/>
      <c r="QOQ276" s="710"/>
      <c r="QOR276" s="710"/>
      <c r="QOS276" s="710"/>
      <c r="QOT276" s="710"/>
      <c r="QOU276" s="710"/>
      <c r="QOV276" s="710"/>
      <c r="QOW276" s="710"/>
      <c r="QOX276" s="710"/>
      <c r="QOY276" s="710"/>
      <c r="QOZ276" s="710"/>
      <c r="QPA276" s="710"/>
      <c r="QPB276" s="710"/>
      <c r="QPC276" s="710"/>
      <c r="QPD276" s="710"/>
      <c r="QPE276" s="710"/>
      <c r="QPF276" s="710"/>
      <c r="QPG276" s="710"/>
      <c r="QPH276" s="710"/>
      <c r="QPI276" s="710"/>
      <c r="QPJ276" s="710"/>
      <c r="QPK276" s="710"/>
      <c r="QPL276" s="710"/>
      <c r="QPM276" s="710"/>
      <c r="QPN276" s="710"/>
      <c r="QPO276" s="710"/>
      <c r="QPP276" s="710"/>
      <c r="QPQ276" s="710"/>
      <c r="QPR276" s="710"/>
      <c r="QPS276" s="710"/>
      <c r="QPT276" s="710"/>
      <c r="QPU276" s="710"/>
      <c r="QPV276" s="710"/>
      <c r="QPW276" s="710"/>
      <c r="QPX276" s="710"/>
      <c r="QPY276" s="710"/>
      <c r="QPZ276" s="710"/>
      <c r="QQA276" s="710"/>
      <c r="QQB276" s="710"/>
      <c r="QQC276" s="710"/>
      <c r="QQD276" s="710"/>
      <c r="QQE276" s="710"/>
      <c r="QQF276" s="710"/>
      <c r="QQG276" s="710"/>
      <c r="QQH276" s="710"/>
      <c r="QQI276" s="710"/>
      <c r="QQJ276" s="710"/>
      <c r="QQK276" s="710"/>
      <c r="QQL276" s="710"/>
      <c r="QQM276" s="710"/>
      <c r="QQN276" s="710"/>
      <c r="QQO276" s="710"/>
      <c r="QQP276" s="710"/>
      <c r="QQQ276" s="710"/>
      <c r="QQR276" s="710"/>
      <c r="QQS276" s="710"/>
      <c r="QQT276" s="710"/>
      <c r="QQU276" s="710"/>
      <c r="QQV276" s="710"/>
      <c r="QQW276" s="710"/>
      <c r="QQX276" s="710"/>
      <c r="QQY276" s="710"/>
      <c r="QQZ276" s="710"/>
      <c r="QRA276" s="710"/>
      <c r="QRB276" s="710"/>
      <c r="QRC276" s="710"/>
      <c r="QRD276" s="710"/>
      <c r="QRE276" s="710"/>
      <c r="QRF276" s="710"/>
      <c r="QRG276" s="710"/>
      <c r="QRH276" s="710"/>
      <c r="QRI276" s="710"/>
      <c r="QRJ276" s="710"/>
      <c r="QRK276" s="710"/>
      <c r="QRL276" s="710"/>
      <c r="QRM276" s="710"/>
      <c r="QRN276" s="710"/>
      <c r="QRO276" s="710"/>
      <c r="QRP276" s="710"/>
      <c r="QRQ276" s="710"/>
      <c r="QRR276" s="710"/>
      <c r="QRS276" s="710"/>
      <c r="QRT276" s="710"/>
      <c r="QRU276" s="710"/>
      <c r="QRV276" s="710"/>
      <c r="QRW276" s="710"/>
      <c r="QRX276" s="710"/>
      <c r="QRY276" s="710"/>
      <c r="QRZ276" s="710"/>
      <c r="QSA276" s="710"/>
      <c r="QSB276" s="710"/>
      <c r="QSC276" s="710"/>
      <c r="QSD276" s="710"/>
      <c r="QSE276" s="710"/>
      <c r="QSF276" s="710"/>
      <c r="QSG276" s="710"/>
      <c r="QSH276" s="710"/>
      <c r="QSI276" s="710"/>
      <c r="QSJ276" s="710"/>
      <c r="QSK276" s="710"/>
      <c r="QSL276" s="710"/>
      <c r="QSM276" s="710"/>
      <c r="QSN276" s="710"/>
      <c r="QSO276" s="710"/>
      <c r="QSP276" s="710"/>
      <c r="QSQ276" s="710"/>
      <c r="QSR276" s="710"/>
      <c r="QSS276" s="710"/>
      <c r="QST276" s="710"/>
      <c r="QSU276" s="710"/>
      <c r="QSV276" s="710"/>
      <c r="QSW276" s="710"/>
      <c r="QSX276" s="710"/>
      <c r="QSY276" s="710"/>
      <c r="QSZ276" s="710"/>
      <c r="QTA276" s="710"/>
      <c r="QTB276" s="710"/>
      <c r="QTC276" s="710"/>
      <c r="QTD276" s="710"/>
      <c r="QTE276" s="710"/>
      <c r="QTF276" s="710"/>
      <c r="QTG276" s="710"/>
      <c r="QTH276" s="710"/>
      <c r="QTI276" s="710"/>
      <c r="QTJ276" s="710"/>
      <c r="QTK276" s="710"/>
      <c r="QTL276" s="710"/>
      <c r="QTM276" s="710"/>
      <c r="QTN276" s="710"/>
      <c r="QTO276" s="710"/>
      <c r="QTP276" s="710"/>
      <c r="QTQ276" s="710"/>
      <c r="QTR276" s="710"/>
      <c r="QTS276" s="710"/>
      <c r="QTT276" s="710"/>
      <c r="QTU276" s="710"/>
      <c r="QTV276" s="710"/>
      <c r="QTW276" s="710"/>
      <c r="QTX276" s="710"/>
      <c r="QTY276" s="710"/>
      <c r="QTZ276" s="710"/>
      <c r="QUA276" s="710"/>
      <c r="QUB276" s="710"/>
      <c r="QUC276" s="710"/>
      <c r="QUD276" s="710"/>
      <c r="QUE276" s="710"/>
      <c r="QUF276" s="710"/>
      <c r="QUG276" s="710"/>
      <c r="QUH276" s="710"/>
      <c r="QUI276" s="710"/>
      <c r="QUJ276" s="710"/>
      <c r="QUK276" s="710"/>
      <c r="QUL276" s="710"/>
      <c r="QUM276" s="710"/>
      <c r="QUN276" s="710"/>
      <c r="QUO276" s="710"/>
      <c r="QUP276" s="710"/>
      <c r="QUQ276" s="710"/>
      <c r="QUR276" s="710"/>
      <c r="QUS276" s="710"/>
      <c r="QUT276" s="710"/>
      <c r="QUU276" s="710"/>
      <c r="QUV276" s="710"/>
      <c r="QUW276" s="710"/>
      <c r="QUX276" s="710"/>
      <c r="QUY276" s="710"/>
      <c r="QUZ276" s="710"/>
      <c r="QVA276" s="710"/>
      <c r="QVB276" s="710"/>
      <c r="QVC276" s="710"/>
      <c r="QVD276" s="710"/>
      <c r="QVE276" s="710"/>
      <c r="QVF276" s="710"/>
      <c r="QVG276" s="710"/>
      <c r="QVH276" s="710"/>
      <c r="QVI276" s="710"/>
      <c r="QVJ276" s="710"/>
      <c r="QVK276" s="710"/>
      <c r="QVL276" s="710"/>
      <c r="QVM276" s="710"/>
      <c r="QVN276" s="710"/>
      <c r="QVO276" s="710"/>
      <c r="QVP276" s="710"/>
      <c r="QVQ276" s="710"/>
      <c r="QVR276" s="710"/>
      <c r="QVS276" s="710"/>
      <c r="QVT276" s="710"/>
      <c r="QVU276" s="710"/>
      <c r="QVV276" s="710"/>
      <c r="QVW276" s="710"/>
      <c r="QVX276" s="710"/>
      <c r="QVY276" s="710"/>
      <c r="QVZ276" s="710"/>
      <c r="QWA276" s="710"/>
      <c r="QWB276" s="710"/>
      <c r="QWC276" s="710"/>
      <c r="QWD276" s="710"/>
      <c r="QWE276" s="710"/>
      <c r="QWF276" s="710"/>
      <c r="QWG276" s="710"/>
      <c r="QWH276" s="710"/>
      <c r="QWI276" s="710"/>
      <c r="QWJ276" s="710"/>
      <c r="QWK276" s="710"/>
      <c r="QWL276" s="710"/>
      <c r="QWM276" s="710"/>
      <c r="QWN276" s="710"/>
      <c r="QWO276" s="710"/>
      <c r="QWP276" s="710"/>
      <c r="QWQ276" s="710"/>
      <c r="QWR276" s="710"/>
      <c r="QWS276" s="710"/>
      <c r="QWT276" s="710"/>
      <c r="QWU276" s="710"/>
      <c r="QWV276" s="710"/>
      <c r="QWW276" s="710"/>
      <c r="QWX276" s="710"/>
      <c r="QWY276" s="710"/>
      <c r="QWZ276" s="710"/>
      <c r="QXA276" s="710"/>
      <c r="QXB276" s="710"/>
      <c r="QXC276" s="710"/>
      <c r="QXD276" s="710"/>
      <c r="QXE276" s="710"/>
      <c r="QXF276" s="710"/>
      <c r="QXG276" s="710"/>
      <c r="QXH276" s="710"/>
      <c r="QXI276" s="710"/>
      <c r="QXJ276" s="710"/>
      <c r="QXK276" s="710"/>
      <c r="QXL276" s="710"/>
      <c r="QXM276" s="710"/>
      <c r="QXN276" s="710"/>
      <c r="QXO276" s="710"/>
      <c r="QXP276" s="710"/>
      <c r="QXQ276" s="710"/>
      <c r="QXR276" s="710"/>
      <c r="QXS276" s="710"/>
      <c r="QXT276" s="710"/>
      <c r="QXU276" s="710"/>
      <c r="QXV276" s="710"/>
      <c r="QXW276" s="710"/>
      <c r="QXX276" s="710"/>
      <c r="QXY276" s="710"/>
      <c r="QXZ276" s="710"/>
      <c r="QYA276" s="710"/>
      <c r="QYB276" s="710"/>
      <c r="QYC276" s="710"/>
      <c r="QYD276" s="710"/>
      <c r="QYE276" s="710"/>
      <c r="QYF276" s="710"/>
      <c r="QYG276" s="710"/>
      <c r="QYH276" s="710"/>
      <c r="QYI276" s="710"/>
      <c r="QYJ276" s="710"/>
      <c r="QYK276" s="710"/>
      <c r="QYL276" s="710"/>
      <c r="QYM276" s="710"/>
      <c r="QYN276" s="710"/>
      <c r="QYO276" s="710"/>
      <c r="QYP276" s="710"/>
      <c r="QYQ276" s="710"/>
      <c r="QYR276" s="710"/>
      <c r="QYS276" s="710"/>
      <c r="QYT276" s="710"/>
      <c r="QYU276" s="710"/>
      <c r="QYV276" s="710"/>
      <c r="QYW276" s="710"/>
      <c r="QYX276" s="710"/>
      <c r="QYY276" s="710"/>
      <c r="QYZ276" s="710"/>
      <c r="QZA276" s="710"/>
      <c r="QZB276" s="710"/>
      <c r="QZC276" s="710"/>
      <c r="QZD276" s="710"/>
      <c r="QZE276" s="710"/>
      <c r="QZF276" s="710"/>
      <c r="QZG276" s="710"/>
      <c r="QZH276" s="710"/>
      <c r="QZI276" s="710"/>
      <c r="QZJ276" s="710"/>
      <c r="QZK276" s="710"/>
      <c r="QZL276" s="710"/>
      <c r="QZM276" s="710"/>
      <c r="QZN276" s="710"/>
      <c r="QZO276" s="710"/>
      <c r="QZP276" s="710"/>
      <c r="QZQ276" s="710"/>
      <c r="QZR276" s="710"/>
      <c r="QZS276" s="710"/>
      <c r="QZT276" s="710"/>
      <c r="QZU276" s="710"/>
      <c r="QZV276" s="710"/>
      <c r="QZW276" s="710"/>
      <c r="QZX276" s="710"/>
      <c r="QZY276" s="710"/>
      <c r="QZZ276" s="710"/>
      <c r="RAA276" s="710"/>
      <c r="RAB276" s="710"/>
      <c r="RAC276" s="710"/>
      <c r="RAD276" s="710"/>
      <c r="RAE276" s="710"/>
      <c r="RAF276" s="710"/>
      <c r="RAG276" s="710"/>
      <c r="RAH276" s="710"/>
      <c r="RAI276" s="710"/>
      <c r="RAJ276" s="710"/>
      <c r="RAK276" s="710"/>
      <c r="RAL276" s="710"/>
      <c r="RAM276" s="710"/>
      <c r="RAN276" s="710"/>
      <c r="RAO276" s="710"/>
      <c r="RAP276" s="710"/>
      <c r="RAQ276" s="710"/>
      <c r="RAR276" s="710"/>
      <c r="RAS276" s="710"/>
      <c r="RAT276" s="710"/>
      <c r="RAU276" s="710"/>
      <c r="RAV276" s="710"/>
      <c r="RAW276" s="710"/>
      <c r="RAX276" s="710"/>
      <c r="RAY276" s="710"/>
      <c r="RAZ276" s="710"/>
      <c r="RBA276" s="710"/>
      <c r="RBB276" s="710"/>
      <c r="RBC276" s="710"/>
      <c r="RBD276" s="710"/>
      <c r="RBE276" s="710"/>
      <c r="RBF276" s="710"/>
      <c r="RBG276" s="710"/>
      <c r="RBH276" s="710"/>
      <c r="RBI276" s="710"/>
      <c r="RBJ276" s="710"/>
      <c r="RBK276" s="710"/>
      <c r="RBL276" s="710"/>
      <c r="RBM276" s="710"/>
      <c r="RBN276" s="710"/>
      <c r="RBO276" s="710"/>
      <c r="RBP276" s="710"/>
      <c r="RBQ276" s="710"/>
      <c r="RBR276" s="710"/>
      <c r="RBS276" s="710"/>
      <c r="RBT276" s="710"/>
      <c r="RBU276" s="710"/>
      <c r="RBV276" s="710"/>
      <c r="RBW276" s="710"/>
      <c r="RBX276" s="710"/>
      <c r="RBY276" s="710"/>
      <c r="RBZ276" s="710"/>
      <c r="RCA276" s="710"/>
      <c r="RCB276" s="710"/>
      <c r="RCC276" s="710"/>
      <c r="RCD276" s="710"/>
      <c r="RCE276" s="710"/>
      <c r="RCF276" s="710"/>
      <c r="RCG276" s="710"/>
      <c r="RCH276" s="710"/>
      <c r="RCI276" s="710"/>
      <c r="RCJ276" s="710"/>
      <c r="RCK276" s="710"/>
      <c r="RCL276" s="710"/>
      <c r="RCM276" s="710"/>
      <c r="RCN276" s="710"/>
      <c r="RCO276" s="710"/>
      <c r="RCP276" s="710"/>
      <c r="RCQ276" s="710"/>
      <c r="RCR276" s="710"/>
      <c r="RCS276" s="710"/>
      <c r="RCT276" s="710"/>
      <c r="RCU276" s="710"/>
      <c r="RCV276" s="710"/>
      <c r="RCW276" s="710"/>
      <c r="RCX276" s="710"/>
      <c r="RCY276" s="710"/>
      <c r="RCZ276" s="710"/>
      <c r="RDA276" s="710"/>
      <c r="RDB276" s="710"/>
      <c r="RDC276" s="710"/>
      <c r="RDD276" s="710"/>
      <c r="RDE276" s="710"/>
      <c r="RDF276" s="710"/>
      <c r="RDG276" s="710"/>
      <c r="RDH276" s="710"/>
      <c r="RDI276" s="710"/>
      <c r="RDJ276" s="710"/>
      <c r="RDK276" s="710"/>
      <c r="RDL276" s="710"/>
      <c r="RDM276" s="710"/>
      <c r="RDN276" s="710"/>
      <c r="RDO276" s="710"/>
      <c r="RDP276" s="710"/>
      <c r="RDQ276" s="710"/>
      <c r="RDR276" s="710"/>
      <c r="RDS276" s="710"/>
      <c r="RDT276" s="710"/>
      <c r="RDU276" s="710"/>
      <c r="RDV276" s="710"/>
      <c r="RDW276" s="710"/>
      <c r="RDX276" s="710"/>
      <c r="RDY276" s="710"/>
      <c r="RDZ276" s="710"/>
      <c r="REA276" s="710"/>
      <c r="REB276" s="710"/>
      <c r="REC276" s="710"/>
      <c r="RED276" s="710"/>
      <c r="REE276" s="710"/>
      <c r="REF276" s="710"/>
      <c r="REG276" s="710"/>
      <c r="REH276" s="710"/>
      <c r="REI276" s="710"/>
      <c r="REJ276" s="710"/>
      <c r="REK276" s="710"/>
      <c r="REL276" s="710"/>
      <c r="REM276" s="710"/>
      <c r="REN276" s="710"/>
      <c r="REO276" s="710"/>
      <c r="REP276" s="710"/>
      <c r="REQ276" s="710"/>
      <c r="RER276" s="710"/>
      <c r="RES276" s="710"/>
      <c r="RET276" s="710"/>
      <c r="REU276" s="710"/>
      <c r="REV276" s="710"/>
      <c r="REW276" s="710"/>
      <c r="REX276" s="710"/>
      <c r="REY276" s="710"/>
      <c r="REZ276" s="710"/>
      <c r="RFA276" s="710"/>
      <c r="RFB276" s="710"/>
      <c r="RFC276" s="710"/>
      <c r="RFD276" s="710"/>
      <c r="RFE276" s="710"/>
      <c r="RFF276" s="710"/>
      <c r="RFG276" s="710"/>
      <c r="RFH276" s="710"/>
      <c r="RFI276" s="710"/>
      <c r="RFJ276" s="710"/>
      <c r="RFK276" s="710"/>
      <c r="RFL276" s="710"/>
      <c r="RFM276" s="710"/>
      <c r="RFN276" s="710"/>
      <c r="RFO276" s="710"/>
      <c r="RFP276" s="710"/>
      <c r="RFQ276" s="710"/>
      <c r="RFR276" s="710"/>
      <c r="RFS276" s="710"/>
      <c r="RFT276" s="710"/>
      <c r="RFU276" s="710"/>
      <c r="RFV276" s="710"/>
      <c r="RFW276" s="710"/>
      <c r="RFX276" s="710"/>
      <c r="RFY276" s="710"/>
      <c r="RFZ276" s="710"/>
      <c r="RGA276" s="710"/>
      <c r="RGB276" s="710"/>
      <c r="RGC276" s="710"/>
      <c r="RGD276" s="710"/>
      <c r="RGE276" s="710"/>
      <c r="RGF276" s="710"/>
      <c r="RGG276" s="710"/>
      <c r="RGH276" s="710"/>
      <c r="RGI276" s="710"/>
      <c r="RGJ276" s="710"/>
      <c r="RGK276" s="710"/>
      <c r="RGL276" s="710"/>
      <c r="RGM276" s="710"/>
      <c r="RGN276" s="710"/>
      <c r="RGO276" s="710"/>
      <c r="RGP276" s="710"/>
      <c r="RGQ276" s="710"/>
      <c r="RGR276" s="710"/>
      <c r="RGS276" s="710"/>
      <c r="RGT276" s="710"/>
      <c r="RGU276" s="710"/>
      <c r="RGV276" s="710"/>
      <c r="RGW276" s="710"/>
      <c r="RGX276" s="710"/>
      <c r="RGY276" s="710"/>
      <c r="RGZ276" s="710"/>
      <c r="RHA276" s="710"/>
      <c r="RHB276" s="710"/>
      <c r="RHC276" s="710"/>
      <c r="RHD276" s="710"/>
      <c r="RHE276" s="710"/>
      <c r="RHF276" s="710"/>
      <c r="RHG276" s="710"/>
      <c r="RHH276" s="710"/>
      <c r="RHI276" s="710"/>
      <c r="RHJ276" s="710"/>
      <c r="RHK276" s="710"/>
      <c r="RHL276" s="710"/>
      <c r="RHM276" s="710"/>
      <c r="RHN276" s="710"/>
      <c r="RHO276" s="710"/>
      <c r="RHP276" s="710"/>
      <c r="RHQ276" s="710"/>
      <c r="RHR276" s="710"/>
      <c r="RHS276" s="710"/>
      <c r="RHT276" s="710"/>
      <c r="RHU276" s="710"/>
      <c r="RHV276" s="710"/>
      <c r="RHW276" s="710"/>
      <c r="RHX276" s="710"/>
      <c r="RHY276" s="710"/>
      <c r="RHZ276" s="710"/>
      <c r="RIA276" s="710"/>
      <c r="RIB276" s="710"/>
      <c r="RIC276" s="710"/>
      <c r="RID276" s="710"/>
      <c r="RIE276" s="710"/>
      <c r="RIF276" s="710"/>
      <c r="RIG276" s="710"/>
      <c r="RIH276" s="710"/>
      <c r="RII276" s="710"/>
      <c r="RIJ276" s="710"/>
      <c r="RIK276" s="710"/>
      <c r="RIL276" s="710"/>
      <c r="RIM276" s="710"/>
      <c r="RIN276" s="710"/>
      <c r="RIO276" s="710"/>
      <c r="RIP276" s="710"/>
      <c r="RIQ276" s="710"/>
      <c r="RIR276" s="710"/>
      <c r="RIS276" s="710"/>
      <c r="RIT276" s="710"/>
      <c r="RIU276" s="710"/>
      <c r="RIV276" s="710"/>
      <c r="RIW276" s="710"/>
      <c r="RIX276" s="710"/>
      <c r="RIY276" s="710"/>
      <c r="RIZ276" s="710"/>
      <c r="RJA276" s="710"/>
      <c r="RJB276" s="710"/>
      <c r="RJC276" s="710"/>
      <c r="RJD276" s="710"/>
      <c r="RJE276" s="710"/>
      <c r="RJF276" s="710"/>
      <c r="RJG276" s="710"/>
      <c r="RJH276" s="710"/>
      <c r="RJI276" s="710"/>
      <c r="RJJ276" s="710"/>
      <c r="RJK276" s="710"/>
      <c r="RJL276" s="710"/>
      <c r="RJM276" s="710"/>
      <c r="RJN276" s="710"/>
      <c r="RJO276" s="710"/>
      <c r="RJP276" s="710"/>
      <c r="RJQ276" s="710"/>
      <c r="RJR276" s="710"/>
      <c r="RJS276" s="710"/>
      <c r="RJT276" s="710"/>
      <c r="RJU276" s="710"/>
      <c r="RJV276" s="710"/>
      <c r="RJW276" s="710"/>
      <c r="RJX276" s="710"/>
      <c r="RJY276" s="710"/>
      <c r="RJZ276" s="710"/>
      <c r="RKA276" s="710"/>
      <c r="RKB276" s="710"/>
      <c r="RKC276" s="710"/>
      <c r="RKD276" s="710"/>
      <c r="RKE276" s="710"/>
      <c r="RKF276" s="710"/>
      <c r="RKG276" s="710"/>
      <c r="RKH276" s="710"/>
      <c r="RKI276" s="710"/>
      <c r="RKJ276" s="710"/>
      <c r="RKK276" s="710"/>
      <c r="RKL276" s="710"/>
      <c r="RKM276" s="710"/>
      <c r="RKN276" s="710"/>
      <c r="RKO276" s="710"/>
      <c r="RKP276" s="710"/>
      <c r="RKQ276" s="710"/>
      <c r="RKR276" s="710"/>
      <c r="RKS276" s="710"/>
      <c r="RKT276" s="710"/>
      <c r="RKU276" s="710"/>
      <c r="RKV276" s="710"/>
      <c r="RKW276" s="710"/>
      <c r="RKX276" s="710"/>
      <c r="RKY276" s="710"/>
      <c r="RKZ276" s="710"/>
      <c r="RLA276" s="710"/>
      <c r="RLB276" s="710"/>
      <c r="RLC276" s="710"/>
      <c r="RLD276" s="710"/>
      <c r="RLE276" s="710"/>
      <c r="RLF276" s="710"/>
      <c r="RLG276" s="710"/>
      <c r="RLH276" s="710"/>
      <c r="RLI276" s="710"/>
      <c r="RLJ276" s="710"/>
      <c r="RLK276" s="710"/>
      <c r="RLL276" s="710"/>
      <c r="RLM276" s="710"/>
      <c r="RLN276" s="710"/>
      <c r="RLO276" s="710"/>
      <c r="RLP276" s="710"/>
      <c r="RLQ276" s="710"/>
      <c r="RLR276" s="710"/>
      <c r="RLS276" s="710"/>
      <c r="RLT276" s="710"/>
      <c r="RLU276" s="710"/>
      <c r="RLV276" s="710"/>
      <c r="RLW276" s="710"/>
      <c r="RLX276" s="710"/>
      <c r="RLY276" s="710"/>
      <c r="RLZ276" s="710"/>
      <c r="RMA276" s="710"/>
      <c r="RMB276" s="710"/>
      <c r="RMC276" s="710"/>
      <c r="RMD276" s="710"/>
      <c r="RME276" s="710"/>
      <c r="RMF276" s="710"/>
      <c r="RMG276" s="710"/>
      <c r="RMH276" s="710"/>
      <c r="RMI276" s="710"/>
      <c r="RMJ276" s="710"/>
      <c r="RMK276" s="710"/>
      <c r="RML276" s="710"/>
      <c r="RMM276" s="710"/>
      <c r="RMN276" s="710"/>
      <c r="RMO276" s="710"/>
      <c r="RMP276" s="710"/>
      <c r="RMQ276" s="710"/>
      <c r="RMR276" s="710"/>
      <c r="RMS276" s="710"/>
      <c r="RMT276" s="710"/>
      <c r="RMU276" s="710"/>
      <c r="RMV276" s="710"/>
      <c r="RMW276" s="710"/>
      <c r="RMX276" s="710"/>
      <c r="RMY276" s="710"/>
      <c r="RMZ276" s="710"/>
      <c r="RNA276" s="710"/>
      <c r="RNB276" s="710"/>
      <c r="RNC276" s="710"/>
      <c r="RND276" s="710"/>
      <c r="RNE276" s="710"/>
      <c r="RNF276" s="710"/>
      <c r="RNG276" s="710"/>
      <c r="RNH276" s="710"/>
      <c r="RNI276" s="710"/>
      <c r="RNJ276" s="710"/>
      <c r="RNK276" s="710"/>
      <c r="RNL276" s="710"/>
      <c r="RNM276" s="710"/>
      <c r="RNN276" s="710"/>
      <c r="RNO276" s="710"/>
      <c r="RNP276" s="710"/>
      <c r="RNQ276" s="710"/>
      <c r="RNR276" s="710"/>
      <c r="RNS276" s="710"/>
      <c r="RNT276" s="710"/>
      <c r="RNU276" s="710"/>
      <c r="RNV276" s="710"/>
      <c r="RNW276" s="710"/>
      <c r="RNX276" s="710"/>
      <c r="RNY276" s="710"/>
      <c r="RNZ276" s="710"/>
      <c r="ROA276" s="710"/>
      <c r="ROB276" s="710"/>
      <c r="ROC276" s="710"/>
      <c r="ROD276" s="710"/>
      <c r="ROE276" s="710"/>
      <c r="ROF276" s="710"/>
      <c r="ROG276" s="710"/>
      <c r="ROH276" s="710"/>
      <c r="ROI276" s="710"/>
      <c r="ROJ276" s="710"/>
      <c r="ROK276" s="710"/>
      <c r="ROL276" s="710"/>
      <c r="ROM276" s="710"/>
      <c r="RON276" s="710"/>
      <c r="ROO276" s="710"/>
      <c r="ROP276" s="710"/>
      <c r="ROQ276" s="710"/>
      <c r="ROR276" s="710"/>
      <c r="ROS276" s="710"/>
      <c r="ROT276" s="710"/>
      <c r="ROU276" s="710"/>
      <c r="ROV276" s="710"/>
      <c r="ROW276" s="710"/>
      <c r="ROX276" s="710"/>
      <c r="ROY276" s="710"/>
      <c r="ROZ276" s="710"/>
      <c r="RPA276" s="710"/>
      <c r="RPB276" s="710"/>
      <c r="RPC276" s="710"/>
      <c r="RPD276" s="710"/>
      <c r="RPE276" s="710"/>
      <c r="RPF276" s="710"/>
      <c r="RPG276" s="710"/>
      <c r="RPH276" s="710"/>
      <c r="RPI276" s="710"/>
      <c r="RPJ276" s="710"/>
      <c r="RPK276" s="710"/>
      <c r="RPL276" s="710"/>
      <c r="RPM276" s="710"/>
      <c r="RPN276" s="710"/>
      <c r="RPO276" s="710"/>
      <c r="RPP276" s="710"/>
      <c r="RPQ276" s="710"/>
      <c r="RPR276" s="710"/>
      <c r="RPS276" s="710"/>
      <c r="RPT276" s="710"/>
      <c r="RPU276" s="710"/>
      <c r="RPV276" s="710"/>
      <c r="RPW276" s="710"/>
      <c r="RPX276" s="710"/>
      <c r="RPY276" s="710"/>
      <c r="RPZ276" s="710"/>
      <c r="RQA276" s="710"/>
      <c r="RQB276" s="710"/>
      <c r="RQC276" s="710"/>
      <c r="RQD276" s="710"/>
      <c r="RQE276" s="710"/>
      <c r="RQF276" s="710"/>
      <c r="RQG276" s="710"/>
      <c r="RQH276" s="710"/>
      <c r="RQI276" s="710"/>
      <c r="RQJ276" s="710"/>
      <c r="RQK276" s="710"/>
      <c r="RQL276" s="710"/>
      <c r="RQM276" s="710"/>
      <c r="RQN276" s="710"/>
      <c r="RQO276" s="710"/>
      <c r="RQP276" s="710"/>
      <c r="RQQ276" s="710"/>
      <c r="RQR276" s="710"/>
      <c r="RQS276" s="710"/>
      <c r="RQT276" s="710"/>
      <c r="RQU276" s="710"/>
      <c r="RQV276" s="710"/>
      <c r="RQW276" s="710"/>
      <c r="RQX276" s="710"/>
      <c r="RQY276" s="710"/>
      <c r="RQZ276" s="710"/>
      <c r="RRA276" s="710"/>
      <c r="RRB276" s="710"/>
      <c r="RRC276" s="710"/>
      <c r="RRD276" s="710"/>
      <c r="RRE276" s="710"/>
      <c r="RRF276" s="710"/>
      <c r="RRG276" s="710"/>
      <c r="RRH276" s="710"/>
      <c r="RRI276" s="710"/>
      <c r="RRJ276" s="710"/>
      <c r="RRK276" s="710"/>
      <c r="RRL276" s="710"/>
      <c r="RRM276" s="710"/>
      <c r="RRN276" s="710"/>
      <c r="RRO276" s="710"/>
      <c r="RRP276" s="710"/>
      <c r="RRQ276" s="710"/>
      <c r="RRR276" s="710"/>
      <c r="RRS276" s="710"/>
      <c r="RRT276" s="710"/>
      <c r="RRU276" s="710"/>
      <c r="RRV276" s="710"/>
      <c r="RRW276" s="710"/>
      <c r="RRX276" s="710"/>
      <c r="RRY276" s="710"/>
      <c r="RRZ276" s="710"/>
      <c r="RSA276" s="710"/>
      <c r="RSB276" s="710"/>
      <c r="RSC276" s="710"/>
      <c r="RSD276" s="710"/>
      <c r="RSE276" s="710"/>
      <c r="RSF276" s="710"/>
      <c r="RSG276" s="710"/>
      <c r="RSH276" s="710"/>
      <c r="RSI276" s="710"/>
      <c r="RSJ276" s="710"/>
      <c r="RSK276" s="710"/>
      <c r="RSL276" s="710"/>
      <c r="RSM276" s="710"/>
      <c r="RSN276" s="710"/>
      <c r="RSO276" s="710"/>
      <c r="RSP276" s="710"/>
      <c r="RSQ276" s="710"/>
      <c r="RSR276" s="710"/>
      <c r="RSS276" s="710"/>
      <c r="RST276" s="710"/>
      <c r="RSU276" s="710"/>
      <c r="RSV276" s="710"/>
      <c r="RSW276" s="710"/>
      <c r="RSX276" s="710"/>
      <c r="RSY276" s="710"/>
      <c r="RSZ276" s="710"/>
      <c r="RTA276" s="710"/>
      <c r="RTB276" s="710"/>
      <c r="RTC276" s="710"/>
      <c r="RTD276" s="710"/>
      <c r="RTE276" s="710"/>
      <c r="RTF276" s="710"/>
      <c r="RTG276" s="710"/>
      <c r="RTH276" s="710"/>
      <c r="RTI276" s="710"/>
      <c r="RTJ276" s="710"/>
      <c r="RTK276" s="710"/>
      <c r="RTL276" s="710"/>
      <c r="RTM276" s="710"/>
      <c r="RTN276" s="710"/>
      <c r="RTO276" s="710"/>
      <c r="RTP276" s="710"/>
      <c r="RTQ276" s="710"/>
      <c r="RTR276" s="710"/>
      <c r="RTS276" s="710"/>
      <c r="RTT276" s="710"/>
      <c r="RTU276" s="710"/>
      <c r="RTV276" s="710"/>
      <c r="RTW276" s="710"/>
      <c r="RTX276" s="710"/>
      <c r="RTY276" s="710"/>
      <c r="RTZ276" s="710"/>
      <c r="RUA276" s="710"/>
      <c r="RUB276" s="710"/>
      <c r="RUC276" s="710"/>
      <c r="RUD276" s="710"/>
      <c r="RUE276" s="710"/>
      <c r="RUF276" s="710"/>
      <c r="RUG276" s="710"/>
      <c r="RUH276" s="710"/>
      <c r="RUI276" s="710"/>
      <c r="RUJ276" s="710"/>
      <c r="RUK276" s="710"/>
      <c r="RUL276" s="710"/>
      <c r="RUM276" s="710"/>
      <c r="RUN276" s="710"/>
      <c r="RUO276" s="710"/>
      <c r="RUP276" s="710"/>
      <c r="RUQ276" s="710"/>
      <c r="RUR276" s="710"/>
      <c r="RUS276" s="710"/>
      <c r="RUT276" s="710"/>
      <c r="RUU276" s="710"/>
      <c r="RUV276" s="710"/>
      <c r="RUW276" s="710"/>
      <c r="RUX276" s="710"/>
      <c r="RUY276" s="710"/>
      <c r="RUZ276" s="710"/>
      <c r="RVA276" s="710"/>
      <c r="RVB276" s="710"/>
      <c r="RVC276" s="710"/>
      <c r="RVD276" s="710"/>
      <c r="RVE276" s="710"/>
      <c r="RVF276" s="710"/>
      <c r="RVG276" s="710"/>
      <c r="RVH276" s="710"/>
      <c r="RVI276" s="710"/>
      <c r="RVJ276" s="710"/>
      <c r="RVK276" s="710"/>
      <c r="RVL276" s="710"/>
      <c r="RVM276" s="710"/>
      <c r="RVN276" s="710"/>
      <c r="RVO276" s="710"/>
      <c r="RVP276" s="710"/>
      <c r="RVQ276" s="710"/>
      <c r="RVR276" s="710"/>
      <c r="RVS276" s="710"/>
      <c r="RVT276" s="710"/>
      <c r="RVU276" s="710"/>
      <c r="RVV276" s="710"/>
      <c r="RVW276" s="710"/>
      <c r="RVX276" s="710"/>
      <c r="RVY276" s="710"/>
      <c r="RVZ276" s="710"/>
      <c r="RWA276" s="710"/>
      <c r="RWB276" s="710"/>
      <c r="RWC276" s="710"/>
      <c r="RWD276" s="710"/>
      <c r="RWE276" s="710"/>
      <c r="RWF276" s="710"/>
      <c r="RWG276" s="710"/>
      <c r="RWH276" s="710"/>
      <c r="RWI276" s="710"/>
      <c r="RWJ276" s="710"/>
      <c r="RWK276" s="710"/>
      <c r="RWL276" s="710"/>
      <c r="RWM276" s="710"/>
      <c r="RWN276" s="710"/>
      <c r="RWO276" s="710"/>
      <c r="RWP276" s="710"/>
      <c r="RWQ276" s="710"/>
      <c r="RWR276" s="710"/>
      <c r="RWS276" s="710"/>
      <c r="RWT276" s="710"/>
      <c r="RWU276" s="710"/>
      <c r="RWV276" s="710"/>
      <c r="RWW276" s="710"/>
      <c r="RWX276" s="710"/>
      <c r="RWY276" s="710"/>
      <c r="RWZ276" s="710"/>
      <c r="RXA276" s="710"/>
      <c r="RXB276" s="710"/>
      <c r="RXC276" s="710"/>
      <c r="RXD276" s="710"/>
      <c r="RXE276" s="710"/>
      <c r="RXF276" s="710"/>
      <c r="RXG276" s="710"/>
      <c r="RXH276" s="710"/>
      <c r="RXI276" s="710"/>
      <c r="RXJ276" s="710"/>
      <c r="RXK276" s="710"/>
      <c r="RXL276" s="710"/>
      <c r="RXM276" s="710"/>
      <c r="RXN276" s="710"/>
      <c r="RXO276" s="710"/>
      <c r="RXP276" s="710"/>
      <c r="RXQ276" s="710"/>
      <c r="RXR276" s="710"/>
      <c r="RXS276" s="710"/>
      <c r="RXT276" s="710"/>
      <c r="RXU276" s="710"/>
      <c r="RXV276" s="710"/>
      <c r="RXW276" s="710"/>
      <c r="RXX276" s="710"/>
      <c r="RXY276" s="710"/>
      <c r="RXZ276" s="710"/>
      <c r="RYA276" s="710"/>
      <c r="RYB276" s="710"/>
      <c r="RYC276" s="710"/>
      <c r="RYD276" s="710"/>
      <c r="RYE276" s="710"/>
      <c r="RYF276" s="710"/>
      <c r="RYG276" s="710"/>
      <c r="RYH276" s="710"/>
      <c r="RYI276" s="710"/>
      <c r="RYJ276" s="710"/>
      <c r="RYK276" s="710"/>
      <c r="RYL276" s="710"/>
      <c r="RYM276" s="710"/>
      <c r="RYN276" s="710"/>
      <c r="RYO276" s="710"/>
      <c r="RYP276" s="710"/>
      <c r="RYQ276" s="710"/>
      <c r="RYR276" s="710"/>
      <c r="RYS276" s="710"/>
      <c r="RYT276" s="710"/>
      <c r="RYU276" s="710"/>
      <c r="RYV276" s="710"/>
      <c r="RYW276" s="710"/>
      <c r="RYX276" s="710"/>
      <c r="RYY276" s="710"/>
      <c r="RYZ276" s="710"/>
      <c r="RZA276" s="710"/>
      <c r="RZB276" s="710"/>
      <c r="RZC276" s="710"/>
      <c r="RZD276" s="710"/>
      <c r="RZE276" s="710"/>
      <c r="RZF276" s="710"/>
      <c r="RZG276" s="710"/>
      <c r="RZH276" s="710"/>
      <c r="RZI276" s="710"/>
      <c r="RZJ276" s="710"/>
      <c r="RZK276" s="710"/>
      <c r="RZL276" s="710"/>
      <c r="RZM276" s="710"/>
      <c r="RZN276" s="710"/>
      <c r="RZO276" s="710"/>
      <c r="RZP276" s="710"/>
      <c r="RZQ276" s="710"/>
      <c r="RZR276" s="710"/>
      <c r="RZS276" s="710"/>
      <c r="RZT276" s="710"/>
      <c r="RZU276" s="710"/>
      <c r="RZV276" s="710"/>
      <c r="RZW276" s="710"/>
      <c r="RZX276" s="710"/>
      <c r="RZY276" s="710"/>
      <c r="RZZ276" s="710"/>
      <c r="SAA276" s="710"/>
      <c r="SAB276" s="710"/>
      <c r="SAC276" s="710"/>
      <c r="SAD276" s="710"/>
      <c r="SAE276" s="710"/>
      <c r="SAF276" s="710"/>
      <c r="SAG276" s="710"/>
      <c r="SAH276" s="710"/>
      <c r="SAI276" s="710"/>
      <c r="SAJ276" s="710"/>
      <c r="SAK276" s="710"/>
      <c r="SAL276" s="710"/>
      <c r="SAM276" s="710"/>
      <c r="SAN276" s="710"/>
      <c r="SAO276" s="710"/>
      <c r="SAP276" s="710"/>
      <c r="SAQ276" s="710"/>
      <c r="SAR276" s="710"/>
      <c r="SAS276" s="710"/>
      <c r="SAT276" s="710"/>
      <c r="SAU276" s="710"/>
      <c r="SAV276" s="710"/>
      <c r="SAW276" s="710"/>
      <c r="SAX276" s="710"/>
      <c r="SAY276" s="710"/>
      <c r="SAZ276" s="710"/>
      <c r="SBA276" s="710"/>
      <c r="SBB276" s="710"/>
      <c r="SBC276" s="710"/>
      <c r="SBD276" s="710"/>
      <c r="SBE276" s="710"/>
      <c r="SBF276" s="710"/>
      <c r="SBG276" s="710"/>
      <c r="SBH276" s="710"/>
      <c r="SBI276" s="710"/>
      <c r="SBJ276" s="710"/>
      <c r="SBK276" s="710"/>
      <c r="SBL276" s="710"/>
      <c r="SBM276" s="710"/>
      <c r="SBN276" s="710"/>
      <c r="SBO276" s="710"/>
      <c r="SBP276" s="710"/>
      <c r="SBQ276" s="710"/>
      <c r="SBR276" s="710"/>
      <c r="SBS276" s="710"/>
      <c r="SBT276" s="710"/>
      <c r="SBU276" s="710"/>
      <c r="SBV276" s="710"/>
      <c r="SBW276" s="710"/>
      <c r="SBX276" s="710"/>
      <c r="SBY276" s="710"/>
      <c r="SBZ276" s="710"/>
      <c r="SCA276" s="710"/>
      <c r="SCB276" s="710"/>
      <c r="SCC276" s="710"/>
      <c r="SCD276" s="710"/>
      <c r="SCE276" s="710"/>
      <c r="SCF276" s="710"/>
      <c r="SCG276" s="710"/>
      <c r="SCH276" s="710"/>
      <c r="SCI276" s="710"/>
      <c r="SCJ276" s="710"/>
      <c r="SCK276" s="710"/>
      <c r="SCL276" s="710"/>
      <c r="SCM276" s="710"/>
      <c r="SCN276" s="710"/>
      <c r="SCO276" s="710"/>
      <c r="SCP276" s="710"/>
      <c r="SCQ276" s="710"/>
      <c r="SCR276" s="710"/>
      <c r="SCS276" s="710"/>
      <c r="SCT276" s="710"/>
      <c r="SCU276" s="710"/>
      <c r="SCV276" s="710"/>
      <c r="SCW276" s="710"/>
      <c r="SCX276" s="710"/>
      <c r="SCY276" s="710"/>
      <c r="SCZ276" s="710"/>
      <c r="SDA276" s="710"/>
      <c r="SDB276" s="710"/>
      <c r="SDC276" s="710"/>
      <c r="SDD276" s="710"/>
      <c r="SDE276" s="710"/>
      <c r="SDF276" s="710"/>
      <c r="SDG276" s="710"/>
      <c r="SDH276" s="710"/>
      <c r="SDI276" s="710"/>
      <c r="SDJ276" s="710"/>
      <c r="SDK276" s="710"/>
      <c r="SDL276" s="710"/>
      <c r="SDM276" s="710"/>
      <c r="SDN276" s="710"/>
      <c r="SDO276" s="710"/>
      <c r="SDP276" s="710"/>
      <c r="SDQ276" s="710"/>
      <c r="SDR276" s="710"/>
      <c r="SDS276" s="710"/>
      <c r="SDT276" s="710"/>
      <c r="SDU276" s="710"/>
      <c r="SDV276" s="710"/>
      <c r="SDW276" s="710"/>
      <c r="SDX276" s="710"/>
      <c r="SDY276" s="710"/>
      <c r="SDZ276" s="710"/>
      <c r="SEA276" s="710"/>
      <c r="SEB276" s="710"/>
      <c r="SEC276" s="710"/>
      <c r="SED276" s="710"/>
      <c r="SEE276" s="710"/>
      <c r="SEF276" s="710"/>
      <c r="SEG276" s="710"/>
      <c r="SEH276" s="710"/>
      <c r="SEI276" s="710"/>
      <c r="SEJ276" s="710"/>
      <c r="SEK276" s="710"/>
      <c r="SEL276" s="710"/>
      <c r="SEM276" s="710"/>
      <c r="SEN276" s="710"/>
      <c r="SEO276" s="710"/>
      <c r="SEP276" s="710"/>
      <c r="SEQ276" s="710"/>
      <c r="SER276" s="710"/>
      <c r="SES276" s="710"/>
      <c r="SET276" s="710"/>
      <c r="SEU276" s="710"/>
      <c r="SEV276" s="710"/>
      <c r="SEW276" s="710"/>
      <c r="SEX276" s="710"/>
      <c r="SEY276" s="710"/>
      <c r="SEZ276" s="710"/>
      <c r="SFA276" s="710"/>
      <c r="SFB276" s="710"/>
      <c r="SFC276" s="710"/>
      <c r="SFD276" s="710"/>
      <c r="SFE276" s="710"/>
      <c r="SFF276" s="710"/>
      <c r="SFG276" s="710"/>
      <c r="SFH276" s="710"/>
      <c r="SFI276" s="710"/>
      <c r="SFJ276" s="710"/>
      <c r="SFK276" s="710"/>
      <c r="SFL276" s="710"/>
      <c r="SFM276" s="710"/>
      <c r="SFN276" s="710"/>
      <c r="SFO276" s="710"/>
      <c r="SFP276" s="710"/>
      <c r="SFQ276" s="710"/>
      <c r="SFR276" s="710"/>
      <c r="SFS276" s="710"/>
      <c r="SFT276" s="710"/>
      <c r="SFU276" s="710"/>
      <c r="SFV276" s="710"/>
      <c r="SFW276" s="710"/>
      <c r="SFX276" s="710"/>
      <c r="SFY276" s="710"/>
      <c r="SFZ276" s="710"/>
      <c r="SGA276" s="710"/>
      <c r="SGB276" s="710"/>
      <c r="SGC276" s="710"/>
      <c r="SGD276" s="710"/>
      <c r="SGE276" s="710"/>
      <c r="SGF276" s="710"/>
      <c r="SGG276" s="710"/>
      <c r="SGH276" s="710"/>
      <c r="SGI276" s="710"/>
      <c r="SGJ276" s="710"/>
      <c r="SGK276" s="710"/>
      <c r="SGL276" s="710"/>
      <c r="SGM276" s="710"/>
      <c r="SGN276" s="710"/>
      <c r="SGO276" s="710"/>
      <c r="SGP276" s="710"/>
      <c r="SGQ276" s="710"/>
      <c r="SGR276" s="710"/>
      <c r="SGS276" s="710"/>
      <c r="SGT276" s="710"/>
      <c r="SGU276" s="710"/>
      <c r="SGV276" s="710"/>
      <c r="SGW276" s="710"/>
      <c r="SGX276" s="710"/>
      <c r="SGY276" s="710"/>
      <c r="SGZ276" s="710"/>
      <c r="SHA276" s="710"/>
      <c r="SHB276" s="710"/>
      <c r="SHC276" s="710"/>
      <c r="SHD276" s="710"/>
      <c r="SHE276" s="710"/>
      <c r="SHF276" s="710"/>
      <c r="SHG276" s="710"/>
      <c r="SHH276" s="710"/>
      <c r="SHI276" s="710"/>
      <c r="SHJ276" s="710"/>
      <c r="SHK276" s="710"/>
      <c r="SHL276" s="710"/>
      <c r="SHM276" s="710"/>
      <c r="SHN276" s="710"/>
      <c r="SHO276" s="710"/>
      <c r="SHP276" s="710"/>
      <c r="SHQ276" s="710"/>
      <c r="SHR276" s="710"/>
      <c r="SHS276" s="710"/>
      <c r="SHT276" s="710"/>
      <c r="SHU276" s="710"/>
      <c r="SHV276" s="710"/>
      <c r="SHW276" s="710"/>
      <c r="SHX276" s="710"/>
      <c r="SHY276" s="710"/>
      <c r="SHZ276" s="710"/>
      <c r="SIA276" s="710"/>
      <c r="SIB276" s="710"/>
      <c r="SIC276" s="710"/>
      <c r="SID276" s="710"/>
      <c r="SIE276" s="710"/>
      <c r="SIF276" s="710"/>
      <c r="SIG276" s="710"/>
      <c r="SIH276" s="710"/>
      <c r="SII276" s="710"/>
      <c r="SIJ276" s="710"/>
      <c r="SIK276" s="710"/>
      <c r="SIL276" s="710"/>
      <c r="SIM276" s="710"/>
      <c r="SIN276" s="710"/>
      <c r="SIO276" s="710"/>
      <c r="SIP276" s="710"/>
      <c r="SIQ276" s="710"/>
      <c r="SIR276" s="710"/>
      <c r="SIS276" s="710"/>
      <c r="SIT276" s="710"/>
      <c r="SIU276" s="710"/>
      <c r="SIV276" s="710"/>
      <c r="SIW276" s="710"/>
      <c r="SIX276" s="710"/>
      <c r="SIY276" s="710"/>
      <c r="SIZ276" s="710"/>
      <c r="SJA276" s="710"/>
      <c r="SJB276" s="710"/>
      <c r="SJC276" s="710"/>
      <c r="SJD276" s="710"/>
      <c r="SJE276" s="710"/>
      <c r="SJF276" s="710"/>
      <c r="SJG276" s="710"/>
      <c r="SJH276" s="710"/>
      <c r="SJI276" s="710"/>
      <c r="SJJ276" s="710"/>
      <c r="SJK276" s="710"/>
      <c r="SJL276" s="710"/>
      <c r="SJM276" s="710"/>
      <c r="SJN276" s="710"/>
      <c r="SJO276" s="710"/>
      <c r="SJP276" s="710"/>
      <c r="SJQ276" s="710"/>
      <c r="SJR276" s="710"/>
      <c r="SJS276" s="710"/>
      <c r="SJT276" s="710"/>
      <c r="SJU276" s="710"/>
      <c r="SJV276" s="710"/>
      <c r="SJW276" s="710"/>
      <c r="SJX276" s="710"/>
      <c r="SJY276" s="710"/>
      <c r="SJZ276" s="710"/>
      <c r="SKA276" s="710"/>
      <c r="SKB276" s="710"/>
      <c r="SKC276" s="710"/>
      <c r="SKD276" s="710"/>
      <c r="SKE276" s="710"/>
      <c r="SKF276" s="710"/>
      <c r="SKG276" s="710"/>
      <c r="SKH276" s="710"/>
      <c r="SKI276" s="710"/>
      <c r="SKJ276" s="710"/>
      <c r="SKK276" s="710"/>
      <c r="SKL276" s="710"/>
      <c r="SKM276" s="710"/>
      <c r="SKN276" s="710"/>
      <c r="SKO276" s="710"/>
      <c r="SKP276" s="710"/>
      <c r="SKQ276" s="710"/>
      <c r="SKR276" s="710"/>
      <c r="SKS276" s="710"/>
      <c r="SKT276" s="710"/>
      <c r="SKU276" s="710"/>
      <c r="SKV276" s="710"/>
      <c r="SKW276" s="710"/>
      <c r="SKX276" s="710"/>
      <c r="SKY276" s="710"/>
      <c r="SKZ276" s="710"/>
      <c r="SLA276" s="710"/>
      <c r="SLB276" s="710"/>
      <c r="SLC276" s="710"/>
      <c r="SLD276" s="710"/>
      <c r="SLE276" s="710"/>
      <c r="SLF276" s="710"/>
      <c r="SLG276" s="710"/>
      <c r="SLH276" s="710"/>
      <c r="SLI276" s="710"/>
      <c r="SLJ276" s="710"/>
      <c r="SLK276" s="710"/>
      <c r="SLL276" s="710"/>
      <c r="SLM276" s="710"/>
      <c r="SLN276" s="710"/>
      <c r="SLO276" s="710"/>
      <c r="SLP276" s="710"/>
      <c r="SLQ276" s="710"/>
      <c r="SLR276" s="710"/>
      <c r="SLS276" s="710"/>
      <c r="SLT276" s="710"/>
      <c r="SLU276" s="710"/>
      <c r="SLV276" s="710"/>
      <c r="SLW276" s="710"/>
      <c r="SLX276" s="710"/>
      <c r="SLY276" s="710"/>
      <c r="SLZ276" s="710"/>
      <c r="SMA276" s="710"/>
      <c r="SMB276" s="710"/>
      <c r="SMC276" s="710"/>
      <c r="SMD276" s="710"/>
      <c r="SME276" s="710"/>
      <c r="SMF276" s="710"/>
      <c r="SMG276" s="710"/>
      <c r="SMH276" s="710"/>
      <c r="SMI276" s="710"/>
      <c r="SMJ276" s="710"/>
      <c r="SMK276" s="710"/>
      <c r="SML276" s="710"/>
      <c r="SMM276" s="710"/>
      <c r="SMN276" s="710"/>
      <c r="SMO276" s="710"/>
      <c r="SMP276" s="710"/>
      <c r="SMQ276" s="710"/>
      <c r="SMR276" s="710"/>
      <c r="SMS276" s="710"/>
      <c r="SMT276" s="710"/>
      <c r="SMU276" s="710"/>
      <c r="SMV276" s="710"/>
      <c r="SMW276" s="710"/>
      <c r="SMX276" s="710"/>
      <c r="SMY276" s="710"/>
      <c r="SMZ276" s="710"/>
      <c r="SNA276" s="710"/>
      <c r="SNB276" s="710"/>
      <c r="SNC276" s="710"/>
      <c r="SND276" s="710"/>
      <c r="SNE276" s="710"/>
      <c r="SNF276" s="710"/>
      <c r="SNG276" s="710"/>
      <c r="SNH276" s="710"/>
      <c r="SNI276" s="710"/>
      <c r="SNJ276" s="710"/>
      <c r="SNK276" s="710"/>
      <c r="SNL276" s="710"/>
      <c r="SNM276" s="710"/>
      <c r="SNN276" s="710"/>
      <c r="SNO276" s="710"/>
      <c r="SNP276" s="710"/>
      <c r="SNQ276" s="710"/>
      <c r="SNR276" s="710"/>
      <c r="SNS276" s="710"/>
      <c r="SNT276" s="710"/>
      <c r="SNU276" s="710"/>
      <c r="SNV276" s="710"/>
      <c r="SNW276" s="710"/>
      <c r="SNX276" s="710"/>
      <c r="SNY276" s="710"/>
      <c r="SNZ276" s="710"/>
      <c r="SOA276" s="710"/>
      <c r="SOB276" s="710"/>
      <c r="SOC276" s="710"/>
      <c r="SOD276" s="710"/>
      <c r="SOE276" s="710"/>
      <c r="SOF276" s="710"/>
      <c r="SOG276" s="710"/>
      <c r="SOH276" s="710"/>
      <c r="SOI276" s="710"/>
      <c r="SOJ276" s="710"/>
      <c r="SOK276" s="710"/>
      <c r="SOL276" s="710"/>
      <c r="SOM276" s="710"/>
      <c r="SON276" s="710"/>
      <c r="SOO276" s="710"/>
      <c r="SOP276" s="710"/>
      <c r="SOQ276" s="710"/>
      <c r="SOR276" s="710"/>
      <c r="SOS276" s="710"/>
      <c r="SOT276" s="710"/>
      <c r="SOU276" s="710"/>
      <c r="SOV276" s="710"/>
      <c r="SOW276" s="710"/>
      <c r="SOX276" s="710"/>
      <c r="SOY276" s="710"/>
      <c r="SOZ276" s="710"/>
      <c r="SPA276" s="710"/>
      <c r="SPB276" s="710"/>
      <c r="SPC276" s="710"/>
      <c r="SPD276" s="710"/>
      <c r="SPE276" s="710"/>
      <c r="SPF276" s="710"/>
      <c r="SPG276" s="710"/>
      <c r="SPH276" s="710"/>
      <c r="SPI276" s="710"/>
      <c r="SPJ276" s="710"/>
      <c r="SPK276" s="710"/>
      <c r="SPL276" s="710"/>
      <c r="SPM276" s="710"/>
      <c r="SPN276" s="710"/>
      <c r="SPO276" s="710"/>
      <c r="SPP276" s="710"/>
      <c r="SPQ276" s="710"/>
      <c r="SPR276" s="710"/>
      <c r="SPS276" s="710"/>
      <c r="SPT276" s="710"/>
      <c r="SPU276" s="710"/>
      <c r="SPV276" s="710"/>
      <c r="SPW276" s="710"/>
      <c r="SPX276" s="710"/>
      <c r="SPY276" s="710"/>
      <c r="SPZ276" s="710"/>
      <c r="SQA276" s="710"/>
      <c r="SQB276" s="710"/>
      <c r="SQC276" s="710"/>
      <c r="SQD276" s="710"/>
      <c r="SQE276" s="710"/>
      <c r="SQF276" s="710"/>
      <c r="SQG276" s="710"/>
      <c r="SQH276" s="710"/>
      <c r="SQI276" s="710"/>
      <c r="SQJ276" s="710"/>
      <c r="SQK276" s="710"/>
      <c r="SQL276" s="710"/>
      <c r="SQM276" s="710"/>
      <c r="SQN276" s="710"/>
      <c r="SQO276" s="710"/>
      <c r="SQP276" s="710"/>
      <c r="SQQ276" s="710"/>
      <c r="SQR276" s="710"/>
      <c r="SQS276" s="710"/>
      <c r="SQT276" s="710"/>
      <c r="SQU276" s="710"/>
      <c r="SQV276" s="710"/>
      <c r="SQW276" s="710"/>
      <c r="SQX276" s="710"/>
      <c r="SQY276" s="710"/>
      <c r="SQZ276" s="710"/>
      <c r="SRA276" s="710"/>
      <c r="SRB276" s="710"/>
      <c r="SRC276" s="710"/>
      <c r="SRD276" s="710"/>
      <c r="SRE276" s="710"/>
      <c r="SRF276" s="710"/>
      <c r="SRG276" s="710"/>
      <c r="SRH276" s="710"/>
      <c r="SRI276" s="710"/>
      <c r="SRJ276" s="710"/>
      <c r="SRK276" s="710"/>
      <c r="SRL276" s="710"/>
      <c r="SRM276" s="710"/>
      <c r="SRN276" s="710"/>
      <c r="SRO276" s="710"/>
      <c r="SRP276" s="710"/>
      <c r="SRQ276" s="710"/>
      <c r="SRR276" s="710"/>
      <c r="SRS276" s="710"/>
      <c r="SRT276" s="710"/>
      <c r="SRU276" s="710"/>
      <c r="SRV276" s="710"/>
      <c r="SRW276" s="710"/>
      <c r="SRX276" s="710"/>
      <c r="SRY276" s="710"/>
      <c r="SRZ276" s="710"/>
      <c r="SSA276" s="710"/>
      <c r="SSB276" s="710"/>
      <c r="SSC276" s="710"/>
      <c r="SSD276" s="710"/>
      <c r="SSE276" s="710"/>
      <c r="SSF276" s="710"/>
      <c r="SSG276" s="710"/>
      <c r="SSH276" s="710"/>
      <c r="SSI276" s="710"/>
      <c r="SSJ276" s="710"/>
      <c r="SSK276" s="710"/>
      <c r="SSL276" s="710"/>
      <c r="SSM276" s="710"/>
      <c r="SSN276" s="710"/>
      <c r="SSO276" s="710"/>
      <c r="SSP276" s="710"/>
      <c r="SSQ276" s="710"/>
      <c r="SSR276" s="710"/>
      <c r="SSS276" s="710"/>
      <c r="SST276" s="710"/>
      <c r="SSU276" s="710"/>
      <c r="SSV276" s="710"/>
      <c r="SSW276" s="710"/>
      <c r="SSX276" s="710"/>
      <c r="SSY276" s="710"/>
      <c r="SSZ276" s="710"/>
      <c r="STA276" s="710"/>
      <c r="STB276" s="710"/>
      <c r="STC276" s="710"/>
      <c r="STD276" s="710"/>
      <c r="STE276" s="710"/>
      <c r="STF276" s="710"/>
      <c r="STG276" s="710"/>
      <c r="STH276" s="710"/>
      <c r="STI276" s="710"/>
      <c r="STJ276" s="710"/>
      <c r="STK276" s="710"/>
      <c r="STL276" s="710"/>
      <c r="STM276" s="710"/>
      <c r="STN276" s="710"/>
      <c r="STO276" s="710"/>
      <c r="STP276" s="710"/>
      <c r="STQ276" s="710"/>
      <c r="STR276" s="710"/>
      <c r="STS276" s="710"/>
      <c r="STT276" s="710"/>
      <c r="STU276" s="710"/>
      <c r="STV276" s="710"/>
      <c r="STW276" s="710"/>
      <c r="STX276" s="710"/>
      <c r="STY276" s="710"/>
      <c r="STZ276" s="710"/>
      <c r="SUA276" s="710"/>
      <c r="SUB276" s="710"/>
      <c r="SUC276" s="710"/>
      <c r="SUD276" s="710"/>
      <c r="SUE276" s="710"/>
      <c r="SUF276" s="710"/>
      <c r="SUG276" s="710"/>
      <c r="SUH276" s="710"/>
      <c r="SUI276" s="710"/>
      <c r="SUJ276" s="710"/>
      <c r="SUK276" s="710"/>
      <c r="SUL276" s="710"/>
      <c r="SUM276" s="710"/>
      <c r="SUN276" s="710"/>
      <c r="SUO276" s="710"/>
      <c r="SUP276" s="710"/>
      <c r="SUQ276" s="710"/>
      <c r="SUR276" s="710"/>
      <c r="SUS276" s="710"/>
      <c r="SUT276" s="710"/>
      <c r="SUU276" s="710"/>
      <c r="SUV276" s="710"/>
      <c r="SUW276" s="710"/>
      <c r="SUX276" s="710"/>
      <c r="SUY276" s="710"/>
      <c r="SUZ276" s="710"/>
      <c r="SVA276" s="710"/>
      <c r="SVB276" s="710"/>
      <c r="SVC276" s="710"/>
      <c r="SVD276" s="710"/>
      <c r="SVE276" s="710"/>
      <c r="SVF276" s="710"/>
      <c r="SVG276" s="710"/>
      <c r="SVH276" s="710"/>
      <c r="SVI276" s="710"/>
      <c r="SVJ276" s="710"/>
      <c r="SVK276" s="710"/>
      <c r="SVL276" s="710"/>
      <c r="SVM276" s="710"/>
      <c r="SVN276" s="710"/>
      <c r="SVO276" s="710"/>
      <c r="SVP276" s="710"/>
      <c r="SVQ276" s="710"/>
      <c r="SVR276" s="710"/>
      <c r="SVS276" s="710"/>
      <c r="SVT276" s="710"/>
      <c r="SVU276" s="710"/>
      <c r="SVV276" s="710"/>
      <c r="SVW276" s="710"/>
      <c r="SVX276" s="710"/>
      <c r="SVY276" s="710"/>
      <c r="SVZ276" s="710"/>
      <c r="SWA276" s="710"/>
      <c r="SWB276" s="710"/>
      <c r="SWC276" s="710"/>
      <c r="SWD276" s="710"/>
      <c r="SWE276" s="710"/>
      <c r="SWF276" s="710"/>
      <c r="SWG276" s="710"/>
      <c r="SWH276" s="710"/>
      <c r="SWI276" s="710"/>
      <c r="SWJ276" s="710"/>
      <c r="SWK276" s="710"/>
      <c r="SWL276" s="710"/>
      <c r="SWM276" s="710"/>
      <c r="SWN276" s="710"/>
      <c r="SWO276" s="710"/>
      <c r="SWP276" s="710"/>
      <c r="SWQ276" s="710"/>
      <c r="SWR276" s="710"/>
      <c r="SWS276" s="710"/>
      <c r="SWT276" s="710"/>
      <c r="SWU276" s="710"/>
      <c r="SWV276" s="710"/>
      <c r="SWW276" s="710"/>
      <c r="SWX276" s="710"/>
      <c r="SWY276" s="710"/>
      <c r="SWZ276" s="710"/>
      <c r="SXA276" s="710"/>
      <c r="SXB276" s="710"/>
      <c r="SXC276" s="710"/>
      <c r="SXD276" s="710"/>
      <c r="SXE276" s="710"/>
      <c r="SXF276" s="710"/>
      <c r="SXG276" s="710"/>
      <c r="SXH276" s="710"/>
      <c r="SXI276" s="710"/>
      <c r="SXJ276" s="710"/>
      <c r="SXK276" s="710"/>
      <c r="SXL276" s="710"/>
      <c r="SXM276" s="710"/>
      <c r="SXN276" s="710"/>
      <c r="SXO276" s="710"/>
      <c r="SXP276" s="710"/>
      <c r="SXQ276" s="710"/>
      <c r="SXR276" s="710"/>
      <c r="SXS276" s="710"/>
      <c r="SXT276" s="710"/>
      <c r="SXU276" s="710"/>
      <c r="SXV276" s="710"/>
      <c r="SXW276" s="710"/>
      <c r="SXX276" s="710"/>
      <c r="SXY276" s="710"/>
      <c r="SXZ276" s="710"/>
      <c r="SYA276" s="710"/>
      <c r="SYB276" s="710"/>
      <c r="SYC276" s="710"/>
      <c r="SYD276" s="710"/>
      <c r="SYE276" s="710"/>
      <c r="SYF276" s="710"/>
      <c r="SYG276" s="710"/>
      <c r="SYH276" s="710"/>
      <c r="SYI276" s="710"/>
      <c r="SYJ276" s="710"/>
      <c r="SYK276" s="710"/>
      <c r="SYL276" s="710"/>
      <c r="SYM276" s="710"/>
      <c r="SYN276" s="710"/>
      <c r="SYO276" s="710"/>
      <c r="SYP276" s="710"/>
      <c r="SYQ276" s="710"/>
      <c r="SYR276" s="710"/>
      <c r="SYS276" s="710"/>
      <c r="SYT276" s="710"/>
      <c r="SYU276" s="710"/>
      <c r="SYV276" s="710"/>
      <c r="SYW276" s="710"/>
      <c r="SYX276" s="710"/>
      <c r="SYY276" s="710"/>
      <c r="SYZ276" s="710"/>
      <c r="SZA276" s="710"/>
      <c r="SZB276" s="710"/>
      <c r="SZC276" s="710"/>
      <c r="SZD276" s="710"/>
      <c r="SZE276" s="710"/>
      <c r="SZF276" s="710"/>
      <c r="SZG276" s="710"/>
      <c r="SZH276" s="710"/>
      <c r="SZI276" s="710"/>
      <c r="SZJ276" s="710"/>
      <c r="SZK276" s="710"/>
      <c r="SZL276" s="710"/>
      <c r="SZM276" s="710"/>
      <c r="SZN276" s="710"/>
      <c r="SZO276" s="710"/>
      <c r="SZP276" s="710"/>
      <c r="SZQ276" s="710"/>
      <c r="SZR276" s="710"/>
      <c r="SZS276" s="710"/>
      <c r="SZT276" s="710"/>
      <c r="SZU276" s="710"/>
      <c r="SZV276" s="710"/>
      <c r="SZW276" s="710"/>
      <c r="SZX276" s="710"/>
      <c r="SZY276" s="710"/>
      <c r="SZZ276" s="710"/>
      <c r="TAA276" s="710"/>
      <c r="TAB276" s="710"/>
      <c r="TAC276" s="710"/>
      <c r="TAD276" s="710"/>
      <c r="TAE276" s="710"/>
      <c r="TAF276" s="710"/>
      <c r="TAG276" s="710"/>
      <c r="TAH276" s="710"/>
      <c r="TAI276" s="710"/>
      <c r="TAJ276" s="710"/>
      <c r="TAK276" s="710"/>
      <c r="TAL276" s="710"/>
      <c r="TAM276" s="710"/>
      <c r="TAN276" s="710"/>
      <c r="TAO276" s="710"/>
      <c r="TAP276" s="710"/>
      <c r="TAQ276" s="710"/>
      <c r="TAR276" s="710"/>
      <c r="TAS276" s="710"/>
      <c r="TAT276" s="710"/>
      <c r="TAU276" s="710"/>
      <c r="TAV276" s="710"/>
      <c r="TAW276" s="710"/>
      <c r="TAX276" s="710"/>
      <c r="TAY276" s="710"/>
      <c r="TAZ276" s="710"/>
      <c r="TBA276" s="710"/>
      <c r="TBB276" s="710"/>
      <c r="TBC276" s="710"/>
      <c r="TBD276" s="710"/>
      <c r="TBE276" s="710"/>
      <c r="TBF276" s="710"/>
      <c r="TBG276" s="710"/>
      <c r="TBH276" s="710"/>
      <c r="TBI276" s="710"/>
      <c r="TBJ276" s="710"/>
      <c r="TBK276" s="710"/>
      <c r="TBL276" s="710"/>
      <c r="TBM276" s="710"/>
      <c r="TBN276" s="710"/>
      <c r="TBO276" s="710"/>
      <c r="TBP276" s="710"/>
      <c r="TBQ276" s="710"/>
      <c r="TBR276" s="710"/>
      <c r="TBS276" s="710"/>
      <c r="TBT276" s="710"/>
      <c r="TBU276" s="710"/>
      <c r="TBV276" s="710"/>
      <c r="TBW276" s="710"/>
      <c r="TBX276" s="710"/>
      <c r="TBY276" s="710"/>
      <c r="TBZ276" s="710"/>
      <c r="TCA276" s="710"/>
      <c r="TCB276" s="710"/>
      <c r="TCC276" s="710"/>
      <c r="TCD276" s="710"/>
      <c r="TCE276" s="710"/>
      <c r="TCF276" s="710"/>
      <c r="TCG276" s="710"/>
      <c r="TCH276" s="710"/>
      <c r="TCI276" s="710"/>
      <c r="TCJ276" s="710"/>
      <c r="TCK276" s="710"/>
      <c r="TCL276" s="710"/>
      <c r="TCM276" s="710"/>
      <c r="TCN276" s="710"/>
      <c r="TCO276" s="710"/>
      <c r="TCP276" s="710"/>
      <c r="TCQ276" s="710"/>
      <c r="TCR276" s="710"/>
      <c r="TCS276" s="710"/>
      <c r="TCT276" s="710"/>
      <c r="TCU276" s="710"/>
      <c r="TCV276" s="710"/>
      <c r="TCW276" s="710"/>
      <c r="TCX276" s="710"/>
      <c r="TCY276" s="710"/>
      <c r="TCZ276" s="710"/>
      <c r="TDA276" s="710"/>
      <c r="TDB276" s="710"/>
      <c r="TDC276" s="710"/>
      <c r="TDD276" s="710"/>
      <c r="TDE276" s="710"/>
      <c r="TDF276" s="710"/>
      <c r="TDG276" s="710"/>
      <c r="TDH276" s="710"/>
      <c r="TDI276" s="710"/>
      <c r="TDJ276" s="710"/>
      <c r="TDK276" s="710"/>
      <c r="TDL276" s="710"/>
      <c r="TDM276" s="710"/>
      <c r="TDN276" s="710"/>
      <c r="TDO276" s="710"/>
      <c r="TDP276" s="710"/>
      <c r="TDQ276" s="710"/>
      <c r="TDR276" s="710"/>
      <c r="TDS276" s="710"/>
      <c r="TDT276" s="710"/>
      <c r="TDU276" s="710"/>
      <c r="TDV276" s="710"/>
      <c r="TDW276" s="710"/>
      <c r="TDX276" s="710"/>
      <c r="TDY276" s="710"/>
      <c r="TDZ276" s="710"/>
      <c r="TEA276" s="710"/>
      <c r="TEB276" s="710"/>
      <c r="TEC276" s="710"/>
      <c r="TED276" s="710"/>
      <c r="TEE276" s="710"/>
      <c r="TEF276" s="710"/>
      <c r="TEG276" s="710"/>
      <c r="TEH276" s="710"/>
      <c r="TEI276" s="710"/>
      <c r="TEJ276" s="710"/>
      <c r="TEK276" s="710"/>
      <c r="TEL276" s="710"/>
      <c r="TEM276" s="710"/>
      <c r="TEN276" s="710"/>
      <c r="TEO276" s="710"/>
      <c r="TEP276" s="710"/>
      <c r="TEQ276" s="710"/>
      <c r="TER276" s="710"/>
      <c r="TES276" s="710"/>
      <c r="TET276" s="710"/>
      <c r="TEU276" s="710"/>
      <c r="TEV276" s="710"/>
      <c r="TEW276" s="710"/>
      <c r="TEX276" s="710"/>
      <c r="TEY276" s="710"/>
      <c r="TEZ276" s="710"/>
      <c r="TFA276" s="710"/>
      <c r="TFB276" s="710"/>
      <c r="TFC276" s="710"/>
      <c r="TFD276" s="710"/>
      <c r="TFE276" s="710"/>
      <c r="TFF276" s="710"/>
      <c r="TFG276" s="710"/>
      <c r="TFH276" s="710"/>
      <c r="TFI276" s="710"/>
      <c r="TFJ276" s="710"/>
      <c r="TFK276" s="710"/>
      <c r="TFL276" s="710"/>
      <c r="TFM276" s="710"/>
      <c r="TFN276" s="710"/>
      <c r="TFO276" s="710"/>
      <c r="TFP276" s="710"/>
      <c r="TFQ276" s="710"/>
      <c r="TFR276" s="710"/>
      <c r="TFS276" s="710"/>
      <c r="TFT276" s="710"/>
      <c r="TFU276" s="710"/>
      <c r="TFV276" s="710"/>
      <c r="TFW276" s="710"/>
      <c r="TFX276" s="710"/>
      <c r="TFY276" s="710"/>
      <c r="TFZ276" s="710"/>
      <c r="TGA276" s="710"/>
      <c r="TGB276" s="710"/>
      <c r="TGC276" s="710"/>
      <c r="TGD276" s="710"/>
      <c r="TGE276" s="710"/>
      <c r="TGF276" s="710"/>
      <c r="TGG276" s="710"/>
      <c r="TGH276" s="710"/>
      <c r="TGI276" s="710"/>
      <c r="TGJ276" s="710"/>
      <c r="TGK276" s="710"/>
      <c r="TGL276" s="710"/>
      <c r="TGM276" s="710"/>
      <c r="TGN276" s="710"/>
      <c r="TGO276" s="710"/>
      <c r="TGP276" s="710"/>
      <c r="TGQ276" s="710"/>
      <c r="TGR276" s="710"/>
      <c r="TGS276" s="710"/>
      <c r="TGT276" s="710"/>
      <c r="TGU276" s="710"/>
      <c r="TGV276" s="710"/>
      <c r="TGW276" s="710"/>
      <c r="TGX276" s="710"/>
      <c r="TGY276" s="710"/>
      <c r="TGZ276" s="710"/>
      <c r="THA276" s="710"/>
      <c r="THB276" s="710"/>
      <c r="THC276" s="710"/>
      <c r="THD276" s="710"/>
      <c r="THE276" s="710"/>
      <c r="THF276" s="710"/>
      <c r="THG276" s="710"/>
      <c r="THH276" s="710"/>
      <c r="THI276" s="710"/>
      <c r="THJ276" s="710"/>
      <c r="THK276" s="710"/>
      <c r="THL276" s="710"/>
      <c r="THM276" s="710"/>
      <c r="THN276" s="710"/>
      <c r="THO276" s="710"/>
      <c r="THP276" s="710"/>
      <c r="THQ276" s="710"/>
      <c r="THR276" s="710"/>
      <c r="THS276" s="710"/>
      <c r="THT276" s="710"/>
      <c r="THU276" s="710"/>
      <c r="THV276" s="710"/>
      <c r="THW276" s="710"/>
      <c r="THX276" s="710"/>
      <c r="THY276" s="710"/>
      <c r="THZ276" s="710"/>
      <c r="TIA276" s="710"/>
      <c r="TIB276" s="710"/>
      <c r="TIC276" s="710"/>
      <c r="TID276" s="710"/>
      <c r="TIE276" s="710"/>
      <c r="TIF276" s="710"/>
      <c r="TIG276" s="710"/>
      <c r="TIH276" s="710"/>
      <c r="TII276" s="710"/>
      <c r="TIJ276" s="710"/>
      <c r="TIK276" s="710"/>
      <c r="TIL276" s="710"/>
      <c r="TIM276" s="710"/>
      <c r="TIN276" s="710"/>
      <c r="TIO276" s="710"/>
      <c r="TIP276" s="710"/>
      <c r="TIQ276" s="710"/>
      <c r="TIR276" s="710"/>
      <c r="TIS276" s="710"/>
      <c r="TIT276" s="710"/>
      <c r="TIU276" s="710"/>
      <c r="TIV276" s="710"/>
      <c r="TIW276" s="710"/>
      <c r="TIX276" s="710"/>
      <c r="TIY276" s="710"/>
      <c r="TIZ276" s="710"/>
      <c r="TJA276" s="710"/>
      <c r="TJB276" s="710"/>
      <c r="TJC276" s="710"/>
      <c r="TJD276" s="710"/>
      <c r="TJE276" s="710"/>
      <c r="TJF276" s="710"/>
      <c r="TJG276" s="710"/>
      <c r="TJH276" s="710"/>
      <c r="TJI276" s="710"/>
      <c r="TJJ276" s="710"/>
      <c r="TJK276" s="710"/>
      <c r="TJL276" s="710"/>
      <c r="TJM276" s="710"/>
      <c r="TJN276" s="710"/>
      <c r="TJO276" s="710"/>
      <c r="TJP276" s="710"/>
      <c r="TJQ276" s="710"/>
      <c r="TJR276" s="710"/>
      <c r="TJS276" s="710"/>
      <c r="TJT276" s="710"/>
      <c r="TJU276" s="710"/>
      <c r="TJV276" s="710"/>
      <c r="TJW276" s="710"/>
      <c r="TJX276" s="710"/>
      <c r="TJY276" s="710"/>
      <c r="TJZ276" s="710"/>
      <c r="TKA276" s="710"/>
      <c r="TKB276" s="710"/>
      <c r="TKC276" s="710"/>
      <c r="TKD276" s="710"/>
      <c r="TKE276" s="710"/>
      <c r="TKF276" s="710"/>
      <c r="TKG276" s="710"/>
      <c r="TKH276" s="710"/>
      <c r="TKI276" s="710"/>
      <c r="TKJ276" s="710"/>
      <c r="TKK276" s="710"/>
      <c r="TKL276" s="710"/>
      <c r="TKM276" s="710"/>
      <c r="TKN276" s="710"/>
      <c r="TKO276" s="710"/>
      <c r="TKP276" s="710"/>
      <c r="TKQ276" s="710"/>
      <c r="TKR276" s="710"/>
      <c r="TKS276" s="710"/>
      <c r="TKT276" s="710"/>
      <c r="TKU276" s="710"/>
      <c r="TKV276" s="710"/>
      <c r="TKW276" s="710"/>
      <c r="TKX276" s="710"/>
      <c r="TKY276" s="710"/>
      <c r="TKZ276" s="710"/>
      <c r="TLA276" s="710"/>
      <c r="TLB276" s="710"/>
      <c r="TLC276" s="710"/>
      <c r="TLD276" s="710"/>
      <c r="TLE276" s="710"/>
      <c r="TLF276" s="710"/>
      <c r="TLG276" s="710"/>
      <c r="TLH276" s="710"/>
      <c r="TLI276" s="710"/>
      <c r="TLJ276" s="710"/>
      <c r="TLK276" s="710"/>
      <c r="TLL276" s="710"/>
      <c r="TLM276" s="710"/>
      <c r="TLN276" s="710"/>
      <c r="TLO276" s="710"/>
      <c r="TLP276" s="710"/>
      <c r="TLQ276" s="710"/>
      <c r="TLR276" s="710"/>
      <c r="TLS276" s="710"/>
      <c r="TLT276" s="710"/>
      <c r="TLU276" s="710"/>
      <c r="TLV276" s="710"/>
      <c r="TLW276" s="710"/>
      <c r="TLX276" s="710"/>
      <c r="TLY276" s="710"/>
      <c r="TLZ276" s="710"/>
      <c r="TMA276" s="710"/>
      <c r="TMB276" s="710"/>
      <c r="TMC276" s="710"/>
      <c r="TMD276" s="710"/>
      <c r="TME276" s="710"/>
      <c r="TMF276" s="710"/>
      <c r="TMG276" s="710"/>
      <c r="TMH276" s="710"/>
      <c r="TMI276" s="710"/>
      <c r="TMJ276" s="710"/>
      <c r="TMK276" s="710"/>
      <c r="TML276" s="710"/>
      <c r="TMM276" s="710"/>
      <c r="TMN276" s="710"/>
      <c r="TMO276" s="710"/>
      <c r="TMP276" s="710"/>
      <c r="TMQ276" s="710"/>
      <c r="TMR276" s="710"/>
      <c r="TMS276" s="710"/>
      <c r="TMT276" s="710"/>
      <c r="TMU276" s="710"/>
      <c r="TMV276" s="710"/>
      <c r="TMW276" s="710"/>
      <c r="TMX276" s="710"/>
      <c r="TMY276" s="710"/>
      <c r="TMZ276" s="710"/>
      <c r="TNA276" s="710"/>
      <c r="TNB276" s="710"/>
      <c r="TNC276" s="710"/>
      <c r="TND276" s="710"/>
      <c r="TNE276" s="710"/>
      <c r="TNF276" s="710"/>
      <c r="TNG276" s="710"/>
      <c r="TNH276" s="710"/>
      <c r="TNI276" s="710"/>
      <c r="TNJ276" s="710"/>
      <c r="TNK276" s="710"/>
      <c r="TNL276" s="710"/>
      <c r="TNM276" s="710"/>
      <c r="TNN276" s="710"/>
      <c r="TNO276" s="710"/>
      <c r="TNP276" s="710"/>
      <c r="TNQ276" s="710"/>
      <c r="TNR276" s="710"/>
      <c r="TNS276" s="710"/>
      <c r="TNT276" s="710"/>
      <c r="TNU276" s="710"/>
      <c r="TNV276" s="710"/>
      <c r="TNW276" s="710"/>
      <c r="TNX276" s="710"/>
      <c r="TNY276" s="710"/>
      <c r="TNZ276" s="710"/>
      <c r="TOA276" s="710"/>
      <c r="TOB276" s="710"/>
      <c r="TOC276" s="710"/>
      <c r="TOD276" s="710"/>
      <c r="TOE276" s="710"/>
      <c r="TOF276" s="710"/>
      <c r="TOG276" s="710"/>
      <c r="TOH276" s="710"/>
      <c r="TOI276" s="710"/>
      <c r="TOJ276" s="710"/>
      <c r="TOK276" s="710"/>
      <c r="TOL276" s="710"/>
      <c r="TOM276" s="710"/>
      <c r="TON276" s="710"/>
      <c r="TOO276" s="710"/>
      <c r="TOP276" s="710"/>
      <c r="TOQ276" s="710"/>
      <c r="TOR276" s="710"/>
      <c r="TOS276" s="710"/>
      <c r="TOT276" s="710"/>
      <c r="TOU276" s="710"/>
      <c r="TOV276" s="710"/>
      <c r="TOW276" s="710"/>
      <c r="TOX276" s="710"/>
      <c r="TOY276" s="710"/>
      <c r="TOZ276" s="710"/>
      <c r="TPA276" s="710"/>
      <c r="TPB276" s="710"/>
      <c r="TPC276" s="710"/>
      <c r="TPD276" s="710"/>
      <c r="TPE276" s="710"/>
      <c r="TPF276" s="710"/>
      <c r="TPG276" s="710"/>
      <c r="TPH276" s="710"/>
      <c r="TPI276" s="710"/>
      <c r="TPJ276" s="710"/>
      <c r="TPK276" s="710"/>
      <c r="TPL276" s="710"/>
      <c r="TPM276" s="710"/>
      <c r="TPN276" s="710"/>
      <c r="TPO276" s="710"/>
      <c r="TPP276" s="710"/>
      <c r="TPQ276" s="710"/>
      <c r="TPR276" s="710"/>
      <c r="TPS276" s="710"/>
      <c r="TPT276" s="710"/>
      <c r="TPU276" s="710"/>
      <c r="TPV276" s="710"/>
      <c r="TPW276" s="710"/>
      <c r="TPX276" s="710"/>
      <c r="TPY276" s="710"/>
      <c r="TPZ276" s="710"/>
      <c r="TQA276" s="710"/>
      <c r="TQB276" s="710"/>
      <c r="TQC276" s="710"/>
      <c r="TQD276" s="710"/>
      <c r="TQE276" s="710"/>
      <c r="TQF276" s="710"/>
      <c r="TQG276" s="710"/>
      <c r="TQH276" s="710"/>
      <c r="TQI276" s="710"/>
      <c r="TQJ276" s="710"/>
      <c r="TQK276" s="710"/>
      <c r="TQL276" s="710"/>
      <c r="TQM276" s="710"/>
      <c r="TQN276" s="710"/>
      <c r="TQO276" s="710"/>
      <c r="TQP276" s="710"/>
      <c r="TQQ276" s="710"/>
      <c r="TQR276" s="710"/>
      <c r="TQS276" s="710"/>
      <c r="TQT276" s="710"/>
      <c r="TQU276" s="710"/>
      <c r="TQV276" s="710"/>
      <c r="TQW276" s="710"/>
      <c r="TQX276" s="710"/>
      <c r="TQY276" s="710"/>
      <c r="TQZ276" s="710"/>
      <c r="TRA276" s="710"/>
      <c r="TRB276" s="710"/>
      <c r="TRC276" s="710"/>
      <c r="TRD276" s="710"/>
      <c r="TRE276" s="710"/>
      <c r="TRF276" s="710"/>
      <c r="TRG276" s="710"/>
      <c r="TRH276" s="710"/>
      <c r="TRI276" s="710"/>
      <c r="TRJ276" s="710"/>
      <c r="TRK276" s="710"/>
      <c r="TRL276" s="710"/>
      <c r="TRM276" s="710"/>
      <c r="TRN276" s="710"/>
      <c r="TRO276" s="710"/>
      <c r="TRP276" s="710"/>
      <c r="TRQ276" s="710"/>
      <c r="TRR276" s="710"/>
      <c r="TRS276" s="710"/>
      <c r="TRT276" s="710"/>
      <c r="TRU276" s="710"/>
      <c r="TRV276" s="710"/>
      <c r="TRW276" s="710"/>
      <c r="TRX276" s="710"/>
      <c r="TRY276" s="710"/>
      <c r="TRZ276" s="710"/>
      <c r="TSA276" s="710"/>
      <c r="TSB276" s="710"/>
      <c r="TSC276" s="710"/>
      <c r="TSD276" s="710"/>
      <c r="TSE276" s="710"/>
      <c r="TSF276" s="710"/>
      <c r="TSG276" s="710"/>
      <c r="TSH276" s="710"/>
      <c r="TSI276" s="710"/>
      <c r="TSJ276" s="710"/>
      <c r="TSK276" s="710"/>
      <c r="TSL276" s="710"/>
      <c r="TSM276" s="710"/>
      <c r="TSN276" s="710"/>
      <c r="TSO276" s="710"/>
      <c r="TSP276" s="710"/>
      <c r="TSQ276" s="710"/>
      <c r="TSR276" s="710"/>
      <c r="TSS276" s="710"/>
      <c r="TST276" s="710"/>
      <c r="TSU276" s="710"/>
      <c r="TSV276" s="710"/>
      <c r="TSW276" s="710"/>
      <c r="TSX276" s="710"/>
      <c r="TSY276" s="710"/>
      <c r="TSZ276" s="710"/>
      <c r="TTA276" s="710"/>
      <c r="TTB276" s="710"/>
      <c r="TTC276" s="710"/>
      <c r="TTD276" s="710"/>
      <c r="TTE276" s="710"/>
      <c r="TTF276" s="710"/>
      <c r="TTG276" s="710"/>
      <c r="TTH276" s="710"/>
      <c r="TTI276" s="710"/>
      <c r="TTJ276" s="710"/>
      <c r="TTK276" s="710"/>
      <c r="TTL276" s="710"/>
      <c r="TTM276" s="710"/>
      <c r="TTN276" s="710"/>
      <c r="TTO276" s="710"/>
      <c r="TTP276" s="710"/>
      <c r="TTQ276" s="710"/>
      <c r="TTR276" s="710"/>
      <c r="TTS276" s="710"/>
      <c r="TTT276" s="710"/>
      <c r="TTU276" s="710"/>
      <c r="TTV276" s="710"/>
      <c r="TTW276" s="710"/>
      <c r="TTX276" s="710"/>
      <c r="TTY276" s="710"/>
      <c r="TTZ276" s="710"/>
      <c r="TUA276" s="710"/>
      <c r="TUB276" s="710"/>
      <c r="TUC276" s="710"/>
      <c r="TUD276" s="710"/>
      <c r="TUE276" s="710"/>
      <c r="TUF276" s="710"/>
      <c r="TUG276" s="710"/>
      <c r="TUH276" s="710"/>
      <c r="TUI276" s="710"/>
      <c r="TUJ276" s="710"/>
      <c r="TUK276" s="710"/>
      <c r="TUL276" s="710"/>
      <c r="TUM276" s="710"/>
      <c r="TUN276" s="710"/>
      <c r="TUO276" s="710"/>
      <c r="TUP276" s="710"/>
      <c r="TUQ276" s="710"/>
      <c r="TUR276" s="710"/>
      <c r="TUS276" s="710"/>
      <c r="TUT276" s="710"/>
      <c r="TUU276" s="710"/>
      <c r="TUV276" s="710"/>
      <c r="TUW276" s="710"/>
      <c r="TUX276" s="710"/>
      <c r="TUY276" s="710"/>
      <c r="TUZ276" s="710"/>
      <c r="TVA276" s="710"/>
      <c r="TVB276" s="710"/>
      <c r="TVC276" s="710"/>
      <c r="TVD276" s="710"/>
      <c r="TVE276" s="710"/>
      <c r="TVF276" s="710"/>
      <c r="TVG276" s="710"/>
      <c r="TVH276" s="710"/>
      <c r="TVI276" s="710"/>
      <c r="TVJ276" s="710"/>
      <c r="TVK276" s="710"/>
      <c r="TVL276" s="710"/>
      <c r="TVM276" s="710"/>
      <c r="TVN276" s="710"/>
      <c r="TVO276" s="710"/>
      <c r="TVP276" s="710"/>
      <c r="TVQ276" s="710"/>
      <c r="TVR276" s="710"/>
      <c r="TVS276" s="710"/>
      <c r="TVT276" s="710"/>
      <c r="TVU276" s="710"/>
      <c r="TVV276" s="710"/>
      <c r="TVW276" s="710"/>
      <c r="TVX276" s="710"/>
      <c r="TVY276" s="710"/>
      <c r="TVZ276" s="710"/>
      <c r="TWA276" s="710"/>
      <c r="TWB276" s="710"/>
      <c r="TWC276" s="710"/>
      <c r="TWD276" s="710"/>
      <c r="TWE276" s="710"/>
      <c r="TWF276" s="710"/>
      <c r="TWG276" s="710"/>
      <c r="TWH276" s="710"/>
      <c r="TWI276" s="710"/>
      <c r="TWJ276" s="710"/>
      <c r="TWK276" s="710"/>
      <c r="TWL276" s="710"/>
      <c r="TWM276" s="710"/>
      <c r="TWN276" s="710"/>
      <c r="TWO276" s="710"/>
      <c r="TWP276" s="710"/>
      <c r="TWQ276" s="710"/>
      <c r="TWR276" s="710"/>
      <c r="TWS276" s="710"/>
      <c r="TWT276" s="710"/>
      <c r="TWU276" s="710"/>
      <c r="TWV276" s="710"/>
      <c r="TWW276" s="710"/>
      <c r="TWX276" s="710"/>
      <c r="TWY276" s="710"/>
      <c r="TWZ276" s="710"/>
      <c r="TXA276" s="710"/>
      <c r="TXB276" s="710"/>
      <c r="TXC276" s="710"/>
      <c r="TXD276" s="710"/>
      <c r="TXE276" s="710"/>
      <c r="TXF276" s="710"/>
      <c r="TXG276" s="710"/>
      <c r="TXH276" s="710"/>
      <c r="TXI276" s="710"/>
      <c r="TXJ276" s="710"/>
      <c r="TXK276" s="710"/>
      <c r="TXL276" s="710"/>
      <c r="TXM276" s="710"/>
      <c r="TXN276" s="710"/>
      <c r="TXO276" s="710"/>
      <c r="TXP276" s="710"/>
      <c r="TXQ276" s="710"/>
      <c r="TXR276" s="710"/>
      <c r="TXS276" s="710"/>
      <c r="TXT276" s="710"/>
      <c r="TXU276" s="710"/>
      <c r="TXV276" s="710"/>
      <c r="TXW276" s="710"/>
      <c r="TXX276" s="710"/>
      <c r="TXY276" s="710"/>
      <c r="TXZ276" s="710"/>
      <c r="TYA276" s="710"/>
      <c r="TYB276" s="710"/>
      <c r="TYC276" s="710"/>
      <c r="TYD276" s="710"/>
      <c r="TYE276" s="710"/>
      <c r="TYF276" s="710"/>
      <c r="TYG276" s="710"/>
      <c r="TYH276" s="710"/>
      <c r="TYI276" s="710"/>
      <c r="TYJ276" s="710"/>
      <c r="TYK276" s="710"/>
      <c r="TYL276" s="710"/>
      <c r="TYM276" s="710"/>
      <c r="TYN276" s="710"/>
      <c r="TYO276" s="710"/>
      <c r="TYP276" s="710"/>
      <c r="TYQ276" s="710"/>
      <c r="TYR276" s="710"/>
      <c r="TYS276" s="710"/>
      <c r="TYT276" s="710"/>
      <c r="TYU276" s="710"/>
      <c r="TYV276" s="710"/>
      <c r="TYW276" s="710"/>
      <c r="TYX276" s="710"/>
      <c r="TYY276" s="710"/>
      <c r="TYZ276" s="710"/>
      <c r="TZA276" s="710"/>
      <c r="TZB276" s="710"/>
      <c r="TZC276" s="710"/>
      <c r="TZD276" s="710"/>
      <c r="TZE276" s="710"/>
      <c r="TZF276" s="710"/>
      <c r="TZG276" s="710"/>
      <c r="TZH276" s="710"/>
      <c r="TZI276" s="710"/>
      <c r="TZJ276" s="710"/>
      <c r="TZK276" s="710"/>
      <c r="TZL276" s="710"/>
      <c r="TZM276" s="710"/>
      <c r="TZN276" s="710"/>
      <c r="TZO276" s="710"/>
      <c r="TZP276" s="710"/>
      <c r="TZQ276" s="710"/>
      <c r="TZR276" s="710"/>
      <c r="TZS276" s="710"/>
      <c r="TZT276" s="710"/>
      <c r="TZU276" s="710"/>
      <c r="TZV276" s="710"/>
      <c r="TZW276" s="710"/>
      <c r="TZX276" s="710"/>
      <c r="TZY276" s="710"/>
      <c r="TZZ276" s="710"/>
      <c r="UAA276" s="710"/>
      <c r="UAB276" s="710"/>
      <c r="UAC276" s="710"/>
      <c r="UAD276" s="710"/>
      <c r="UAE276" s="710"/>
      <c r="UAF276" s="710"/>
      <c r="UAG276" s="710"/>
      <c r="UAH276" s="710"/>
      <c r="UAI276" s="710"/>
      <c r="UAJ276" s="710"/>
      <c r="UAK276" s="710"/>
      <c r="UAL276" s="710"/>
      <c r="UAM276" s="710"/>
      <c r="UAN276" s="710"/>
      <c r="UAO276" s="710"/>
      <c r="UAP276" s="710"/>
      <c r="UAQ276" s="710"/>
      <c r="UAR276" s="710"/>
      <c r="UAS276" s="710"/>
      <c r="UAT276" s="710"/>
      <c r="UAU276" s="710"/>
      <c r="UAV276" s="710"/>
      <c r="UAW276" s="710"/>
      <c r="UAX276" s="710"/>
      <c r="UAY276" s="710"/>
      <c r="UAZ276" s="710"/>
      <c r="UBA276" s="710"/>
      <c r="UBB276" s="710"/>
      <c r="UBC276" s="710"/>
      <c r="UBD276" s="710"/>
      <c r="UBE276" s="710"/>
      <c r="UBF276" s="710"/>
      <c r="UBG276" s="710"/>
      <c r="UBH276" s="710"/>
      <c r="UBI276" s="710"/>
      <c r="UBJ276" s="710"/>
      <c r="UBK276" s="710"/>
      <c r="UBL276" s="710"/>
      <c r="UBM276" s="710"/>
      <c r="UBN276" s="710"/>
      <c r="UBO276" s="710"/>
      <c r="UBP276" s="710"/>
      <c r="UBQ276" s="710"/>
      <c r="UBR276" s="710"/>
      <c r="UBS276" s="710"/>
      <c r="UBT276" s="710"/>
      <c r="UBU276" s="710"/>
      <c r="UBV276" s="710"/>
      <c r="UBW276" s="710"/>
      <c r="UBX276" s="710"/>
      <c r="UBY276" s="710"/>
      <c r="UBZ276" s="710"/>
      <c r="UCA276" s="710"/>
      <c r="UCB276" s="710"/>
      <c r="UCC276" s="710"/>
      <c r="UCD276" s="710"/>
      <c r="UCE276" s="710"/>
      <c r="UCF276" s="710"/>
      <c r="UCG276" s="710"/>
      <c r="UCH276" s="710"/>
      <c r="UCI276" s="710"/>
      <c r="UCJ276" s="710"/>
      <c r="UCK276" s="710"/>
      <c r="UCL276" s="710"/>
      <c r="UCM276" s="710"/>
      <c r="UCN276" s="710"/>
      <c r="UCO276" s="710"/>
      <c r="UCP276" s="710"/>
      <c r="UCQ276" s="710"/>
      <c r="UCR276" s="710"/>
      <c r="UCS276" s="710"/>
      <c r="UCT276" s="710"/>
      <c r="UCU276" s="710"/>
      <c r="UCV276" s="710"/>
      <c r="UCW276" s="710"/>
      <c r="UCX276" s="710"/>
      <c r="UCY276" s="710"/>
      <c r="UCZ276" s="710"/>
      <c r="UDA276" s="710"/>
      <c r="UDB276" s="710"/>
      <c r="UDC276" s="710"/>
      <c r="UDD276" s="710"/>
      <c r="UDE276" s="710"/>
      <c r="UDF276" s="710"/>
      <c r="UDG276" s="710"/>
      <c r="UDH276" s="710"/>
      <c r="UDI276" s="710"/>
      <c r="UDJ276" s="710"/>
      <c r="UDK276" s="710"/>
      <c r="UDL276" s="710"/>
      <c r="UDM276" s="710"/>
      <c r="UDN276" s="710"/>
      <c r="UDO276" s="710"/>
      <c r="UDP276" s="710"/>
      <c r="UDQ276" s="710"/>
      <c r="UDR276" s="710"/>
      <c r="UDS276" s="710"/>
      <c r="UDT276" s="710"/>
      <c r="UDU276" s="710"/>
      <c r="UDV276" s="710"/>
      <c r="UDW276" s="710"/>
      <c r="UDX276" s="710"/>
      <c r="UDY276" s="710"/>
      <c r="UDZ276" s="710"/>
      <c r="UEA276" s="710"/>
      <c r="UEB276" s="710"/>
      <c r="UEC276" s="710"/>
      <c r="UED276" s="710"/>
      <c r="UEE276" s="710"/>
      <c r="UEF276" s="710"/>
      <c r="UEG276" s="710"/>
      <c r="UEH276" s="710"/>
      <c r="UEI276" s="710"/>
      <c r="UEJ276" s="710"/>
      <c r="UEK276" s="710"/>
      <c r="UEL276" s="710"/>
      <c r="UEM276" s="710"/>
      <c r="UEN276" s="710"/>
      <c r="UEO276" s="710"/>
      <c r="UEP276" s="710"/>
      <c r="UEQ276" s="710"/>
      <c r="UER276" s="710"/>
      <c r="UES276" s="710"/>
      <c r="UET276" s="710"/>
      <c r="UEU276" s="710"/>
      <c r="UEV276" s="710"/>
      <c r="UEW276" s="710"/>
      <c r="UEX276" s="710"/>
      <c r="UEY276" s="710"/>
      <c r="UEZ276" s="710"/>
      <c r="UFA276" s="710"/>
      <c r="UFB276" s="710"/>
      <c r="UFC276" s="710"/>
      <c r="UFD276" s="710"/>
      <c r="UFE276" s="710"/>
      <c r="UFF276" s="710"/>
      <c r="UFG276" s="710"/>
      <c r="UFH276" s="710"/>
      <c r="UFI276" s="710"/>
      <c r="UFJ276" s="710"/>
      <c r="UFK276" s="710"/>
      <c r="UFL276" s="710"/>
      <c r="UFM276" s="710"/>
      <c r="UFN276" s="710"/>
      <c r="UFO276" s="710"/>
      <c r="UFP276" s="710"/>
      <c r="UFQ276" s="710"/>
      <c r="UFR276" s="710"/>
      <c r="UFS276" s="710"/>
      <c r="UFT276" s="710"/>
      <c r="UFU276" s="710"/>
      <c r="UFV276" s="710"/>
      <c r="UFW276" s="710"/>
      <c r="UFX276" s="710"/>
      <c r="UFY276" s="710"/>
      <c r="UFZ276" s="710"/>
      <c r="UGA276" s="710"/>
      <c r="UGB276" s="710"/>
      <c r="UGC276" s="710"/>
      <c r="UGD276" s="710"/>
      <c r="UGE276" s="710"/>
      <c r="UGF276" s="710"/>
      <c r="UGG276" s="710"/>
      <c r="UGH276" s="710"/>
      <c r="UGI276" s="710"/>
      <c r="UGJ276" s="710"/>
      <c r="UGK276" s="710"/>
      <c r="UGL276" s="710"/>
      <c r="UGM276" s="710"/>
      <c r="UGN276" s="710"/>
      <c r="UGO276" s="710"/>
      <c r="UGP276" s="710"/>
      <c r="UGQ276" s="710"/>
      <c r="UGR276" s="710"/>
      <c r="UGS276" s="710"/>
      <c r="UGT276" s="710"/>
      <c r="UGU276" s="710"/>
      <c r="UGV276" s="710"/>
      <c r="UGW276" s="710"/>
      <c r="UGX276" s="710"/>
      <c r="UGY276" s="710"/>
      <c r="UGZ276" s="710"/>
      <c r="UHA276" s="710"/>
      <c r="UHB276" s="710"/>
      <c r="UHC276" s="710"/>
      <c r="UHD276" s="710"/>
      <c r="UHE276" s="710"/>
      <c r="UHF276" s="710"/>
      <c r="UHG276" s="710"/>
      <c r="UHH276" s="710"/>
      <c r="UHI276" s="710"/>
      <c r="UHJ276" s="710"/>
      <c r="UHK276" s="710"/>
      <c r="UHL276" s="710"/>
      <c r="UHM276" s="710"/>
      <c r="UHN276" s="710"/>
      <c r="UHO276" s="710"/>
      <c r="UHP276" s="710"/>
      <c r="UHQ276" s="710"/>
      <c r="UHR276" s="710"/>
      <c r="UHS276" s="710"/>
      <c r="UHT276" s="710"/>
      <c r="UHU276" s="710"/>
      <c r="UHV276" s="710"/>
      <c r="UHW276" s="710"/>
      <c r="UHX276" s="710"/>
      <c r="UHY276" s="710"/>
      <c r="UHZ276" s="710"/>
      <c r="UIA276" s="710"/>
      <c r="UIB276" s="710"/>
      <c r="UIC276" s="710"/>
      <c r="UID276" s="710"/>
      <c r="UIE276" s="710"/>
      <c r="UIF276" s="710"/>
      <c r="UIG276" s="710"/>
      <c r="UIH276" s="710"/>
      <c r="UII276" s="710"/>
      <c r="UIJ276" s="710"/>
      <c r="UIK276" s="710"/>
      <c r="UIL276" s="710"/>
      <c r="UIM276" s="710"/>
      <c r="UIN276" s="710"/>
      <c r="UIO276" s="710"/>
      <c r="UIP276" s="710"/>
      <c r="UIQ276" s="710"/>
      <c r="UIR276" s="710"/>
      <c r="UIS276" s="710"/>
      <c r="UIT276" s="710"/>
      <c r="UIU276" s="710"/>
      <c r="UIV276" s="710"/>
      <c r="UIW276" s="710"/>
      <c r="UIX276" s="710"/>
      <c r="UIY276" s="710"/>
      <c r="UIZ276" s="710"/>
      <c r="UJA276" s="710"/>
      <c r="UJB276" s="710"/>
      <c r="UJC276" s="710"/>
      <c r="UJD276" s="710"/>
      <c r="UJE276" s="710"/>
      <c r="UJF276" s="710"/>
      <c r="UJG276" s="710"/>
      <c r="UJH276" s="710"/>
      <c r="UJI276" s="710"/>
      <c r="UJJ276" s="710"/>
      <c r="UJK276" s="710"/>
      <c r="UJL276" s="710"/>
      <c r="UJM276" s="710"/>
      <c r="UJN276" s="710"/>
      <c r="UJO276" s="710"/>
      <c r="UJP276" s="710"/>
      <c r="UJQ276" s="710"/>
      <c r="UJR276" s="710"/>
      <c r="UJS276" s="710"/>
      <c r="UJT276" s="710"/>
      <c r="UJU276" s="710"/>
      <c r="UJV276" s="710"/>
      <c r="UJW276" s="710"/>
      <c r="UJX276" s="710"/>
      <c r="UJY276" s="710"/>
      <c r="UJZ276" s="710"/>
      <c r="UKA276" s="710"/>
      <c r="UKB276" s="710"/>
      <c r="UKC276" s="710"/>
      <c r="UKD276" s="710"/>
      <c r="UKE276" s="710"/>
      <c r="UKF276" s="710"/>
      <c r="UKG276" s="710"/>
      <c r="UKH276" s="710"/>
      <c r="UKI276" s="710"/>
      <c r="UKJ276" s="710"/>
      <c r="UKK276" s="710"/>
      <c r="UKL276" s="710"/>
      <c r="UKM276" s="710"/>
      <c r="UKN276" s="710"/>
      <c r="UKO276" s="710"/>
      <c r="UKP276" s="710"/>
      <c r="UKQ276" s="710"/>
      <c r="UKR276" s="710"/>
      <c r="UKS276" s="710"/>
      <c r="UKT276" s="710"/>
      <c r="UKU276" s="710"/>
      <c r="UKV276" s="710"/>
      <c r="UKW276" s="710"/>
      <c r="UKX276" s="710"/>
      <c r="UKY276" s="710"/>
      <c r="UKZ276" s="710"/>
      <c r="ULA276" s="710"/>
      <c r="ULB276" s="710"/>
      <c r="ULC276" s="710"/>
      <c r="ULD276" s="710"/>
      <c r="ULE276" s="710"/>
      <c r="ULF276" s="710"/>
      <c r="ULG276" s="710"/>
      <c r="ULH276" s="710"/>
      <c r="ULI276" s="710"/>
      <c r="ULJ276" s="710"/>
      <c r="ULK276" s="710"/>
      <c r="ULL276" s="710"/>
      <c r="ULM276" s="710"/>
      <c r="ULN276" s="710"/>
      <c r="ULO276" s="710"/>
      <c r="ULP276" s="710"/>
      <c r="ULQ276" s="710"/>
      <c r="ULR276" s="710"/>
      <c r="ULS276" s="710"/>
      <c r="ULT276" s="710"/>
      <c r="ULU276" s="710"/>
      <c r="ULV276" s="710"/>
      <c r="ULW276" s="710"/>
      <c r="ULX276" s="710"/>
      <c r="ULY276" s="710"/>
      <c r="ULZ276" s="710"/>
      <c r="UMA276" s="710"/>
      <c r="UMB276" s="710"/>
      <c r="UMC276" s="710"/>
      <c r="UMD276" s="710"/>
      <c r="UME276" s="710"/>
      <c r="UMF276" s="710"/>
      <c r="UMG276" s="710"/>
      <c r="UMH276" s="710"/>
      <c r="UMI276" s="710"/>
      <c r="UMJ276" s="710"/>
      <c r="UMK276" s="710"/>
      <c r="UML276" s="710"/>
      <c r="UMM276" s="710"/>
      <c r="UMN276" s="710"/>
      <c r="UMO276" s="710"/>
      <c r="UMP276" s="710"/>
      <c r="UMQ276" s="710"/>
      <c r="UMR276" s="710"/>
      <c r="UMS276" s="710"/>
      <c r="UMT276" s="710"/>
      <c r="UMU276" s="710"/>
      <c r="UMV276" s="710"/>
      <c r="UMW276" s="710"/>
      <c r="UMX276" s="710"/>
      <c r="UMY276" s="710"/>
      <c r="UMZ276" s="710"/>
      <c r="UNA276" s="710"/>
      <c r="UNB276" s="710"/>
      <c r="UNC276" s="710"/>
      <c r="UND276" s="710"/>
      <c r="UNE276" s="710"/>
      <c r="UNF276" s="710"/>
      <c r="UNG276" s="710"/>
      <c r="UNH276" s="710"/>
      <c r="UNI276" s="710"/>
      <c r="UNJ276" s="710"/>
      <c r="UNK276" s="710"/>
      <c r="UNL276" s="710"/>
      <c r="UNM276" s="710"/>
      <c r="UNN276" s="710"/>
      <c r="UNO276" s="710"/>
      <c r="UNP276" s="710"/>
      <c r="UNQ276" s="710"/>
      <c r="UNR276" s="710"/>
      <c r="UNS276" s="710"/>
      <c r="UNT276" s="710"/>
      <c r="UNU276" s="710"/>
      <c r="UNV276" s="710"/>
      <c r="UNW276" s="710"/>
      <c r="UNX276" s="710"/>
      <c r="UNY276" s="710"/>
      <c r="UNZ276" s="710"/>
      <c r="UOA276" s="710"/>
      <c r="UOB276" s="710"/>
      <c r="UOC276" s="710"/>
      <c r="UOD276" s="710"/>
      <c r="UOE276" s="710"/>
      <c r="UOF276" s="710"/>
      <c r="UOG276" s="710"/>
      <c r="UOH276" s="710"/>
      <c r="UOI276" s="710"/>
      <c r="UOJ276" s="710"/>
      <c r="UOK276" s="710"/>
      <c r="UOL276" s="710"/>
      <c r="UOM276" s="710"/>
      <c r="UON276" s="710"/>
      <c r="UOO276" s="710"/>
      <c r="UOP276" s="710"/>
      <c r="UOQ276" s="710"/>
      <c r="UOR276" s="710"/>
      <c r="UOS276" s="710"/>
      <c r="UOT276" s="710"/>
      <c r="UOU276" s="710"/>
      <c r="UOV276" s="710"/>
      <c r="UOW276" s="710"/>
      <c r="UOX276" s="710"/>
      <c r="UOY276" s="710"/>
      <c r="UOZ276" s="710"/>
      <c r="UPA276" s="710"/>
      <c r="UPB276" s="710"/>
      <c r="UPC276" s="710"/>
      <c r="UPD276" s="710"/>
      <c r="UPE276" s="710"/>
      <c r="UPF276" s="710"/>
      <c r="UPG276" s="710"/>
      <c r="UPH276" s="710"/>
      <c r="UPI276" s="710"/>
      <c r="UPJ276" s="710"/>
      <c r="UPK276" s="710"/>
      <c r="UPL276" s="710"/>
      <c r="UPM276" s="710"/>
      <c r="UPN276" s="710"/>
      <c r="UPO276" s="710"/>
      <c r="UPP276" s="710"/>
      <c r="UPQ276" s="710"/>
      <c r="UPR276" s="710"/>
      <c r="UPS276" s="710"/>
      <c r="UPT276" s="710"/>
      <c r="UPU276" s="710"/>
      <c r="UPV276" s="710"/>
      <c r="UPW276" s="710"/>
      <c r="UPX276" s="710"/>
      <c r="UPY276" s="710"/>
      <c r="UPZ276" s="710"/>
      <c r="UQA276" s="710"/>
      <c r="UQB276" s="710"/>
      <c r="UQC276" s="710"/>
      <c r="UQD276" s="710"/>
      <c r="UQE276" s="710"/>
      <c r="UQF276" s="710"/>
      <c r="UQG276" s="710"/>
      <c r="UQH276" s="710"/>
      <c r="UQI276" s="710"/>
      <c r="UQJ276" s="710"/>
      <c r="UQK276" s="710"/>
      <c r="UQL276" s="710"/>
      <c r="UQM276" s="710"/>
      <c r="UQN276" s="710"/>
      <c r="UQO276" s="710"/>
      <c r="UQP276" s="710"/>
      <c r="UQQ276" s="710"/>
      <c r="UQR276" s="710"/>
      <c r="UQS276" s="710"/>
      <c r="UQT276" s="710"/>
      <c r="UQU276" s="710"/>
      <c r="UQV276" s="710"/>
      <c r="UQW276" s="710"/>
      <c r="UQX276" s="710"/>
      <c r="UQY276" s="710"/>
      <c r="UQZ276" s="710"/>
      <c r="URA276" s="710"/>
      <c r="URB276" s="710"/>
      <c r="URC276" s="710"/>
      <c r="URD276" s="710"/>
      <c r="URE276" s="710"/>
      <c r="URF276" s="710"/>
      <c r="URG276" s="710"/>
      <c r="URH276" s="710"/>
      <c r="URI276" s="710"/>
      <c r="URJ276" s="710"/>
      <c r="URK276" s="710"/>
      <c r="URL276" s="710"/>
      <c r="URM276" s="710"/>
      <c r="URN276" s="710"/>
      <c r="URO276" s="710"/>
      <c r="URP276" s="710"/>
      <c r="URQ276" s="710"/>
      <c r="URR276" s="710"/>
      <c r="URS276" s="710"/>
      <c r="URT276" s="710"/>
      <c r="URU276" s="710"/>
      <c r="URV276" s="710"/>
      <c r="URW276" s="710"/>
      <c r="URX276" s="710"/>
      <c r="URY276" s="710"/>
      <c r="URZ276" s="710"/>
      <c r="USA276" s="710"/>
      <c r="USB276" s="710"/>
      <c r="USC276" s="710"/>
      <c r="USD276" s="710"/>
      <c r="USE276" s="710"/>
      <c r="USF276" s="710"/>
      <c r="USG276" s="710"/>
      <c r="USH276" s="710"/>
      <c r="USI276" s="710"/>
      <c r="USJ276" s="710"/>
      <c r="USK276" s="710"/>
      <c r="USL276" s="710"/>
      <c r="USM276" s="710"/>
      <c r="USN276" s="710"/>
      <c r="USO276" s="710"/>
      <c r="USP276" s="710"/>
      <c r="USQ276" s="710"/>
      <c r="USR276" s="710"/>
      <c r="USS276" s="710"/>
      <c r="UST276" s="710"/>
      <c r="USU276" s="710"/>
      <c r="USV276" s="710"/>
      <c r="USW276" s="710"/>
      <c r="USX276" s="710"/>
      <c r="USY276" s="710"/>
      <c r="USZ276" s="710"/>
      <c r="UTA276" s="710"/>
      <c r="UTB276" s="710"/>
      <c r="UTC276" s="710"/>
      <c r="UTD276" s="710"/>
      <c r="UTE276" s="710"/>
      <c r="UTF276" s="710"/>
      <c r="UTG276" s="710"/>
      <c r="UTH276" s="710"/>
      <c r="UTI276" s="710"/>
      <c r="UTJ276" s="710"/>
      <c r="UTK276" s="710"/>
      <c r="UTL276" s="710"/>
      <c r="UTM276" s="710"/>
      <c r="UTN276" s="710"/>
      <c r="UTO276" s="710"/>
      <c r="UTP276" s="710"/>
      <c r="UTQ276" s="710"/>
      <c r="UTR276" s="710"/>
      <c r="UTS276" s="710"/>
      <c r="UTT276" s="710"/>
      <c r="UTU276" s="710"/>
      <c r="UTV276" s="710"/>
      <c r="UTW276" s="710"/>
      <c r="UTX276" s="710"/>
      <c r="UTY276" s="710"/>
      <c r="UTZ276" s="710"/>
      <c r="UUA276" s="710"/>
      <c r="UUB276" s="710"/>
      <c r="UUC276" s="710"/>
      <c r="UUD276" s="710"/>
      <c r="UUE276" s="710"/>
      <c r="UUF276" s="710"/>
      <c r="UUG276" s="710"/>
      <c r="UUH276" s="710"/>
      <c r="UUI276" s="710"/>
      <c r="UUJ276" s="710"/>
      <c r="UUK276" s="710"/>
      <c r="UUL276" s="710"/>
      <c r="UUM276" s="710"/>
      <c r="UUN276" s="710"/>
      <c r="UUO276" s="710"/>
      <c r="UUP276" s="710"/>
      <c r="UUQ276" s="710"/>
      <c r="UUR276" s="710"/>
      <c r="UUS276" s="710"/>
      <c r="UUT276" s="710"/>
      <c r="UUU276" s="710"/>
      <c r="UUV276" s="710"/>
      <c r="UUW276" s="710"/>
      <c r="UUX276" s="710"/>
      <c r="UUY276" s="710"/>
      <c r="UUZ276" s="710"/>
      <c r="UVA276" s="710"/>
      <c r="UVB276" s="710"/>
      <c r="UVC276" s="710"/>
      <c r="UVD276" s="710"/>
      <c r="UVE276" s="710"/>
      <c r="UVF276" s="710"/>
      <c r="UVG276" s="710"/>
      <c r="UVH276" s="710"/>
      <c r="UVI276" s="710"/>
      <c r="UVJ276" s="710"/>
      <c r="UVK276" s="710"/>
      <c r="UVL276" s="710"/>
      <c r="UVM276" s="710"/>
      <c r="UVN276" s="710"/>
      <c r="UVO276" s="710"/>
      <c r="UVP276" s="710"/>
      <c r="UVQ276" s="710"/>
      <c r="UVR276" s="710"/>
      <c r="UVS276" s="710"/>
      <c r="UVT276" s="710"/>
      <c r="UVU276" s="710"/>
      <c r="UVV276" s="710"/>
      <c r="UVW276" s="710"/>
      <c r="UVX276" s="710"/>
      <c r="UVY276" s="710"/>
      <c r="UVZ276" s="710"/>
      <c r="UWA276" s="710"/>
      <c r="UWB276" s="710"/>
      <c r="UWC276" s="710"/>
      <c r="UWD276" s="710"/>
      <c r="UWE276" s="710"/>
      <c r="UWF276" s="710"/>
      <c r="UWG276" s="710"/>
      <c r="UWH276" s="710"/>
      <c r="UWI276" s="710"/>
      <c r="UWJ276" s="710"/>
      <c r="UWK276" s="710"/>
      <c r="UWL276" s="710"/>
      <c r="UWM276" s="710"/>
      <c r="UWN276" s="710"/>
      <c r="UWO276" s="710"/>
      <c r="UWP276" s="710"/>
      <c r="UWQ276" s="710"/>
      <c r="UWR276" s="710"/>
      <c r="UWS276" s="710"/>
      <c r="UWT276" s="710"/>
      <c r="UWU276" s="710"/>
      <c r="UWV276" s="710"/>
      <c r="UWW276" s="710"/>
      <c r="UWX276" s="710"/>
      <c r="UWY276" s="710"/>
      <c r="UWZ276" s="710"/>
      <c r="UXA276" s="710"/>
      <c r="UXB276" s="710"/>
      <c r="UXC276" s="710"/>
      <c r="UXD276" s="710"/>
      <c r="UXE276" s="710"/>
      <c r="UXF276" s="710"/>
      <c r="UXG276" s="710"/>
      <c r="UXH276" s="710"/>
      <c r="UXI276" s="710"/>
      <c r="UXJ276" s="710"/>
      <c r="UXK276" s="710"/>
      <c r="UXL276" s="710"/>
      <c r="UXM276" s="710"/>
      <c r="UXN276" s="710"/>
      <c r="UXO276" s="710"/>
      <c r="UXP276" s="710"/>
      <c r="UXQ276" s="710"/>
      <c r="UXR276" s="710"/>
      <c r="UXS276" s="710"/>
      <c r="UXT276" s="710"/>
      <c r="UXU276" s="710"/>
      <c r="UXV276" s="710"/>
      <c r="UXW276" s="710"/>
      <c r="UXX276" s="710"/>
      <c r="UXY276" s="710"/>
      <c r="UXZ276" s="710"/>
      <c r="UYA276" s="710"/>
      <c r="UYB276" s="710"/>
      <c r="UYC276" s="710"/>
      <c r="UYD276" s="710"/>
      <c r="UYE276" s="710"/>
      <c r="UYF276" s="710"/>
      <c r="UYG276" s="710"/>
      <c r="UYH276" s="710"/>
      <c r="UYI276" s="710"/>
      <c r="UYJ276" s="710"/>
      <c r="UYK276" s="710"/>
      <c r="UYL276" s="710"/>
      <c r="UYM276" s="710"/>
      <c r="UYN276" s="710"/>
      <c r="UYO276" s="710"/>
      <c r="UYP276" s="710"/>
      <c r="UYQ276" s="710"/>
      <c r="UYR276" s="710"/>
      <c r="UYS276" s="710"/>
      <c r="UYT276" s="710"/>
      <c r="UYU276" s="710"/>
      <c r="UYV276" s="710"/>
      <c r="UYW276" s="710"/>
      <c r="UYX276" s="710"/>
      <c r="UYY276" s="710"/>
      <c r="UYZ276" s="710"/>
      <c r="UZA276" s="710"/>
      <c r="UZB276" s="710"/>
      <c r="UZC276" s="710"/>
      <c r="UZD276" s="710"/>
      <c r="UZE276" s="710"/>
      <c r="UZF276" s="710"/>
      <c r="UZG276" s="710"/>
      <c r="UZH276" s="710"/>
      <c r="UZI276" s="710"/>
      <c r="UZJ276" s="710"/>
      <c r="UZK276" s="710"/>
      <c r="UZL276" s="710"/>
      <c r="UZM276" s="710"/>
      <c r="UZN276" s="710"/>
      <c r="UZO276" s="710"/>
      <c r="UZP276" s="710"/>
      <c r="UZQ276" s="710"/>
      <c r="UZR276" s="710"/>
      <c r="UZS276" s="710"/>
      <c r="UZT276" s="710"/>
      <c r="UZU276" s="710"/>
      <c r="UZV276" s="710"/>
      <c r="UZW276" s="710"/>
      <c r="UZX276" s="710"/>
      <c r="UZY276" s="710"/>
      <c r="UZZ276" s="710"/>
      <c r="VAA276" s="710"/>
      <c r="VAB276" s="710"/>
      <c r="VAC276" s="710"/>
      <c r="VAD276" s="710"/>
      <c r="VAE276" s="710"/>
      <c r="VAF276" s="710"/>
      <c r="VAG276" s="710"/>
      <c r="VAH276" s="710"/>
      <c r="VAI276" s="710"/>
      <c r="VAJ276" s="710"/>
      <c r="VAK276" s="710"/>
      <c r="VAL276" s="710"/>
      <c r="VAM276" s="710"/>
      <c r="VAN276" s="710"/>
      <c r="VAO276" s="710"/>
      <c r="VAP276" s="710"/>
      <c r="VAQ276" s="710"/>
      <c r="VAR276" s="710"/>
      <c r="VAS276" s="710"/>
      <c r="VAT276" s="710"/>
      <c r="VAU276" s="710"/>
      <c r="VAV276" s="710"/>
      <c r="VAW276" s="710"/>
      <c r="VAX276" s="710"/>
      <c r="VAY276" s="710"/>
      <c r="VAZ276" s="710"/>
      <c r="VBA276" s="710"/>
      <c r="VBB276" s="710"/>
      <c r="VBC276" s="710"/>
      <c r="VBD276" s="710"/>
      <c r="VBE276" s="710"/>
      <c r="VBF276" s="710"/>
      <c r="VBG276" s="710"/>
      <c r="VBH276" s="710"/>
      <c r="VBI276" s="710"/>
      <c r="VBJ276" s="710"/>
      <c r="VBK276" s="710"/>
      <c r="VBL276" s="710"/>
      <c r="VBM276" s="710"/>
      <c r="VBN276" s="710"/>
      <c r="VBO276" s="710"/>
      <c r="VBP276" s="710"/>
      <c r="VBQ276" s="710"/>
      <c r="VBR276" s="710"/>
      <c r="VBS276" s="710"/>
      <c r="VBT276" s="710"/>
      <c r="VBU276" s="710"/>
      <c r="VBV276" s="710"/>
      <c r="VBW276" s="710"/>
      <c r="VBX276" s="710"/>
      <c r="VBY276" s="710"/>
      <c r="VBZ276" s="710"/>
      <c r="VCA276" s="710"/>
      <c r="VCB276" s="710"/>
      <c r="VCC276" s="710"/>
      <c r="VCD276" s="710"/>
      <c r="VCE276" s="710"/>
      <c r="VCF276" s="710"/>
      <c r="VCG276" s="710"/>
      <c r="VCH276" s="710"/>
      <c r="VCI276" s="710"/>
      <c r="VCJ276" s="710"/>
      <c r="VCK276" s="710"/>
      <c r="VCL276" s="710"/>
      <c r="VCM276" s="710"/>
      <c r="VCN276" s="710"/>
      <c r="VCO276" s="710"/>
      <c r="VCP276" s="710"/>
      <c r="VCQ276" s="710"/>
      <c r="VCR276" s="710"/>
      <c r="VCS276" s="710"/>
      <c r="VCT276" s="710"/>
      <c r="VCU276" s="710"/>
      <c r="VCV276" s="710"/>
      <c r="VCW276" s="710"/>
      <c r="VCX276" s="710"/>
      <c r="VCY276" s="710"/>
      <c r="VCZ276" s="710"/>
      <c r="VDA276" s="710"/>
      <c r="VDB276" s="710"/>
      <c r="VDC276" s="710"/>
      <c r="VDD276" s="710"/>
      <c r="VDE276" s="710"/>
      <c r="VDF276" s="710"/>
      <c r="VDG276" s="710"/>
      <c r="VDH276" s="710"/>
      <c r="VDI276" s="710"/>
      <c r="VDJ276" s="710"/>
      <c r="VDK276" s="710"/>
      <c r="VDL276" s="710"/>
      <c r="VDM276" s="710"/>
      <c r="VDN276" s="710"/>
      <c r="VDO276" s="710"/>
      <c r="VDP276" s="710"/>
      <c r="VDQ276" s="710"/>
      <c r="VDR276" s="710"/>
      <c r="VDS276" s="710"/>
      <c r="VDT276" s="710"/>
      <c r="VDU276" s="710"/>
      <c r="VDV276" s="710"/>
      <c r="VDW276" s="710"/>
      <c r="VDX276" s="710"/>
      <c r="VDY276" s="710"/>
      <c r="VDZ276" s="710"/>
      <c r="VEA276" s="710"/>
      <c r="VEB276" s="710"/>
      <c r="VEC276" s="710"/>
      <c r="VED276" s="710"/>
      <c r="VEE276" s="710"/>
      <c r="VEF276" s="710"/>
      <c r="VEG276" s="710"/>
      <c r="VEH276" s="710"/>
      <c r="VEI276" s="710"/>
      <c r="VEJ276" s="710"/>
      <c r="VEK276" s="710"/>
      <c r="VEL276" s="710"/>
      <c r="VEM276" s="710"/>
      <c r="VEN276" s="710"/>
      <c r="VEO276" s="710"/>
      <c r="VEP276" s="710"/>
      <c r="VEQ276" s="710"/>
      <c r="VER276" s="710"/>
      <c r="VES276" s="710"/>
      <c r="VET276" s="710"/>
      <c r="VEU276" s="710"/>
      <c r="VEV276" s="710"/>
      <c r="VEW276" s="710"/>
      <c r="VEX276" s="710"/>
      <c r="VEY276" s="710"/>
      <c r="VEZ276" s="710"/>
      <c r="VFA276" s="710"/>
      <c r="VFB276" s="710"/>
      <c r="VFC276" s="710"/>
      <c r="VFD276" s="710"/>
      <c r="VFE276" s="710"/>
      <c r="VFF276" s="710"/>
      <c r="VFG276" s="710"/>
      <c r="VFH276" s="710"/>
      <c r="VFI276" s="710"/>
      <c r="VFJ276" s="710"/>
      <c r="VFK276" s="710"/>
      <c r="VFL276" s="710"/>
      <c r="VFM276" s="710"/>
      <c r="VFN276" s="710"/>
      <c r="VFO276" s="710"/>
      <c r="VFP276" s="710"/>
      <c r="VFQ276" s="710"/>
      <c r="VFR276" s="710"/>
      <c r="VFS276" s="710"/>
      <c r="VFT276" s="710"/>
      <c r="VFU276" s="710"/>
      <c r="VFV276" s="710"/>
      <c r="VFW276" s="710"/>
      <c r="VFX276" s="710"/>
      <c r="VFY276" s="710"/>
      <c r="VFZ276" s="710"/>
      <c r="VGA276" s="710"/>
      <c r="VGB276" s="710"/>
      <c r="VGC276" s="710"/>
      <c r="VGD276" s="710"/>
      <c r="VGE276" s="710"/>
      <c r="VGF276" s="710"/>
      <c r="VGG276" s="710"/>
      <c r="VGH276" s="710"/>
      <c r="VGI276" s="710"/>
      <c r="VGJ276" s="710"/>
      <c r="VGK276" s="710"/>
      <c r="VGL276" s="710"/>
      <c r="VGM276" s="710"/>
      <c r="VGN276" s="710"/>
      <c r="VGO276" s="710"/>
      <c r="VGP276" s="710"/>
      <c r="VGQ276" s="710"/>
      <c r="VGR276" s="710"/>
      <c r="VGS276" s="710"/>
      <c r="VGT276" s="710"/>
      <c r="VGU276" s="710"/>
      <c r="VGV276" s="710"/>
      <c r="VGW276" s="710"/>
      <c r="VGX276" s="710"/>
      <c r="VGY276" s="710"/>
      <c r="VGZ276" s="710"/>
      <c r="VHA276" s="710"/>
      <c r="VHB276" s="710"/>
      <c r="VHC276" s="710"/>
      <c r="VHD276" s="710"/>
      <c r="VHE276" s="710"/>
      <c r="VHF276" s="710"/>
      <c r="VHG276" s="710"/>
      <c r="VHH276" s="710"/>
      <c r="VHI276" s="710"/>
      <c r="VHJ276" s="710"/>
      <c r="VHK276" s="710"/>
      <c r="VHL276" s="710"/>
      <c r="VHM276" s="710"/>
      <c r="VHN276" s="710"/>
      <c r="VHO276" s="710"/>
      <c r="VHP276" s="710"/>
      <c r="VHQ276" s="710"/>
      <c r="VHR276" s="710"/>
      <c r="VHS276" s="710"/>
      <c r="VHT276" s="710"/>
      <c r="VHU276" s="710"/>
      <c r="VHV276" s="710"/>
      <c r="VHW276" s="710"/>
      <c r="VHX276" s="710"/>
      <c r="VHY276" s="710"/>
      <c r="VHZ276" s="710"/>
      <c r="VIA276" s="710"/>
      <c r="VIB276" s="710"/>
      <c r="VIC276" s="710"/>
      <c r="VID276" s="710"/>
      <c r="VIE276" s="710"/>
      <c r="VIF276" s="710"/>
      <c r="VIG276" s="710"/>
      <c r="VIH276" s="710"/>
      <c r="VII276" s="710"/>
      <c r="VIJ276" s="710"/>
      <c r="VIK276" s="710"/>
      <c r="VIL276" s="710"/>
      <c r="VIM276" s="710"/>
      <c r="VIN276" s="710"/>
      <c r="VIO276" s="710"/>
      <c r="VIP276" s="710"/>
      <c r="VIQ276" s="710"/>
      <c r="VIR276" s="710"/>
      <c r="VIS276" s="710"/>
      <c r="VIT276" s="710"/>
      <c r="VIU276" s="710"/>
      <c r="VIV276" s="710"/>
      <c r="VIW276" s="710"/>
      <c r="VIX276" s="710"/>
      <c r="VIY276" s="710"/>
      <c r="VIZ276" s="710"/>
      <c r="VJA276" s="710"/>
      <c r="VJB276" s="710"/>
      <c r="VJC276" s="710"/>
      <c r="VJD276" s="710"/>
      <c r="VJE276" s="710"/>
      <c r="VJF276" s="710"/>
      <c r="VJG276" s="710"/>
      <c r="VJH276" s="710"/>
      <c r="VJI276" s="710"/>
      <c r="VJJ276" s="710"/>
      <c r="VJK276" s="710"/>
      <c r="VJL276" s="710"/>
      <c r="VJM276" s="710"/>
      <c r="VJN276" s="710"/>
      <c r="VJO276" s="710"/>
      <c r="VJP276" s="710"/>
      <c r="VJQ276" s="710"/>
      <c r="VJR276" s="710"/>
      <c r="VJS276" s="710"/>
      <c r="VJT276" s="710"/>
      <c r="VJU276" s="710"/>
      <c r="VJV276" s="710"/>
      <c r="VJW276" s="710"/>
      <c r="VJX276" s="710"/>
      <c r="VJY276" s="710"/>
      <c r="VJZ276" s="710"/>
      <c r="VKA276" s="710"/>
      <c r="VKB276" s="710"/>
      <c r="VKC276" s="710"/>
      <c r="VKD276" s="710"/>
      <c r="VKE276" s="710"/>
      <c r="VKF276" s="710"/>
      <c r="VKG276" s="710"/>
      <c r="VKH276" s="710"/>
      <c r="VKI276" s="710"/>
      <c r="VKJ276" s="710"/>
      <c r="VKK276" s="710"/>
      <c r="VKL276" s="710"/>
      <c r="VKM276" s="710"/>
      <c r="VKN276" s="710"/>
      <c r="VKO276" s="710"/>
      <c r="VKP276" s="710"/>
      <c r="VKQ276" s="710"/>
      <c r="VKR276" s="710"/>
      <c r="VKS276" s="710"/>
      <c r="VKT276" s="710"/>
      <c r="VKU276" s="710"/>
      <c r="VKV276" s="710"/>
      <c r="VKW276" s="710"/>
      <c r="VKX276" s="710"/>
      <c r="VKY276" s="710"/>
      <c r="VKZ276" s="710"/>
      <c r="VLA276" s="710"/>
      <c r="VLB276" s="710"/>
      <c r="VLC276" s="710"/>
      <c r="VLD276" s="710"/>
      <c r="VLE276" s="710"/>
      <c r="VLF276" s="710"/>
      <c r="VLG276" s="710"/>
      <c r="VLH276" s="710"/>
      <c r="VLI276" s="710"/>
      <c r="VLJ276" s="710"/>
      <c r="VLK276" s="710"/>
      <c r="VLL276" s="710"/>
      <c r="VLM276" s="710"/>
      <c r="VLN276" s="710"/>
      <c r="VLO276" s="710"/>
      <c r="VLP276" s="710"/>
      <c r="VLQ276" s="710"/>
      <c r="VLR276" s="710"/>
      <c r="VLS276" s="710"/>
      <c r="VLT276" s="710"/>
      <c r="VLU276" s="710"/>
      <c r="VLV276" s="710"/>
      <c r="VLW276" s="710"/>
      <c r="VLX276" s="710"/>
      <c r="VLY276" s="710"/>
      <c r="VLZ276" s="710"/>
      <c r="VMA276" s="710"/>
      <c r="VMB276" s="710"/>
      <c r="VMC276" s="710"/>
      <c r="VMD276" s="710"/>
      <c r="VME276" s="710"/>
      <c r="VMF276" s="710"/>
      <c r="VMG276" s="710"/>
      <c r="VMH276" s="710"/>
      <c r="VMI276" s="710"/>
      <c r="VMJ276" s="710"/>
      <c r="VMK276" s="710"/>
      <c r="VML276" s="710"/>
      <c r="VMM276" s="710"/>
      <c r="VMN276" s="710"/>
      <c r="VMO276" s="710"/>
      <c r="VMP276" s="710"/>
      <c r="VMQ276" s="710"/>
      <c r="VMR276" s="710"/>
      <c r="VMS276" s="710"/>
      <c r="VMT276" s="710"/>
      <c r="VMU276" s="710"/>
      <c r="VMV276" s="710"/>
      <c r="VMW276" s="710"/>
      <c r="VMX276" s="710"/>
      <c r="VMY276" s="710"/>
      <c r="VMZ276" s="710"/>
      <c r="VNA276" s="710"/>
      <c r="VNB276" s="710"/>
      <c r="VNC276" s="710"/>
      <c r="VND276" s="710"/>
      <c r="VNE276" s="710"/>
      <c r="VNF276" s="710"/>
      <c r="VNG276" s="710"/>
      <c r="VNH276" s="710"/>
      <c r="VNI276" s="710"/>
      <c r="VNJ276" s="710"/>
      <c r="VNK276" s="710"/>
      <c r="VNL276" s="710"/>
      <c r="VNM276" s="710"/>
      <c r="VNN276" s="710"/>
      <c r="VNO276" s="710"/>
      <c r="VNP276" s="710"/>
      <c r="VNQ276" s="710"/>
      <c r="VNR276" s="710"/>
      <c r="VNS276" s="710"/>
      <c r="VNT276" s="710"/>
      <c r="VNU276" s="710"/>
      <c r="VNV276" s="710"/>
      <c r="VNW276" s="710"/>
      <c r="VNX276" s="710"/>
      <c r="VNY276" s="710"/>
      <c r="VNZ276" s="710"/>
      <c r="VOA276" s="710"/>
      <c r="VOB276" s="710"/>
      <c r="VOC276" s="710"/>
      <c r="VOD276" s="710"/>
      <c r="VOE276" s="710"/>
      <c r="VOF276" s="710"/>
      <c r="VOG276" s="710"/>
      <c r="VOH276" s="710"/>
      <c r="VOI276" s="710"/>
      <c r="VOJ276" s="710"/>
      <c r="VOK276" s="710"/>
      <c r="VOL276" s="710"/>
      <c r="VOM276" s="710"/>
      <c r="VON276" s="710"/>
      <c r="VOO276" s="710"/>
      <c r="VOP276" s="710"/>
      <c r="VOQ276" s="710"/>
      <c r="VOR276" s="710"/>
      <c r="VOS276" s="710"/>
      <c r="VOT276" s="710"/>
      <c r="VOU276" s="710"/>
      <c r="VOV276" s="710"/>
      <c r="VOW276" s="710"/>
      <c r="VOX276" s="710"/>
      <c r="VOY276" s="710"/>
      <c r="VOZ276" s="710"/>
      <c r="VPA276" s="710"/>
      <c r="VPB276" s="710"/>
      <c r="VPC276" s="710"/>
      <c r="VPD276" s="710"/>
      <c r="VPE276" s="710"/>
      <c r="VPF276" s="710"/>
      <c r="VPG276" s="710"/>
      <c r="VPH276" s="710"/>
      <c r="VPI276" s="710"/>
      <c r="VPJ276" s="710"/>
      <c r="VPK276" s="710"/>
      <c r="VPL276" s="710"/>
      <c r="VPM276" s="710"/>
      <c r="VPN276" s="710"/>
      <c r="VPO276" s="710"/>
      <c r="VPP276" s="710"/>
      <c r="VPQ276" s="710"/>
      <c r="VPR276" s="710"/>
      <c r="VPS276" s="710"/>
      <c r="VPT276" s="710"/>
      <c r="VPU276" s="710"/>
      <c r="VPV276" s="710"/>
      <c r="VPW276" s="710"/>
      <c r="VPX276" s="710"/>
      <c r="VPY276" s="710"/>
      <c r="VPZ276" s="710"/>
      <c r="VQA276" s="710"/>
      <c r="VQB276" s="710"/>
      <c r="VQC276" s="710"/>
      <c r="VQD276" s="710"/>
      <c r="VQE276" s="710"/>
      <c r="VQF276" s="710"/>
      <c r="VQG276" s="710"/>
      <c r="VQH276" s="710"/>
      <c r="VQI276" s="710"/>
      <c r="VQJ276" s="710"/>
      <c r="VQK276" s="710"/>
      <c r="VQL276" s="710"/>
      <c r="VQM276" s="710"/>
      <c r="VQN276" s="710"/>
      <c r="VQO276" s="710"/>
      <c r="VQP276" s="710"/>
      <c r="VQQ276" s="710"/>
      <c r="VQR276" s="710"/>
      <c r="VQS276" s="710"/>
      <c r="VQT276" s="710"/>
      <c r="VQU276" s="710"/>
      <c r="VQV276" s="710"/>
      <c r="VQW276" s="710"/>
      <c r="VQX276" s="710"/>
      <c r="VQY276" s="710"/>
      <c r="VQZ276" s="710"/>
      <c r="VRA276" s="710"/>
      <c r="VRB276" s="710"/>
      <c r="VRC276" s="710"/>
      <c r="VRD276" s="710"/>
      <c r="VRE276" s="710"/>
      <c r="VRF276" s="710"/>
      <c r="VRG276" s="710"/>
      <c r="VRH276" s="710"/>
      <c r="VRI276" s="710"/>
      <c r="VRJ276" s="710"/>
      <c r="VRK276" s="710"/>
      <c r="VRL276" s="710"/>
      <c r="VRM276" s="710"/>
      <c r="VRN276" s="710"/>
      <c r="VRO276" s="710"/>
      <c r="VRP276" s="710"/>
      <c r="VRQ276" s="710"/>
      <c r="VRR276" s="710"/>
      <c r="VRS276" s="710"/>
      <c r="VRT276" s="710"/>
      <c r="VRU276" s="710"/>
      <c r="VRV276" s="710"/>
      <c r="VRW276" s="710"/>
      <c r="VRX276" s="710"/>
      <c r="VRY276" s="710"/>
      <c r="VRZ276" s="710"/>
      <c r="VSA276" s="710"/>
      <c r="VSB276" s="710"/>
      <c r="VSC276" s="710"/>
      <c r="VSD276" s="710"/>
      <c r="VSE276" s="710"/>
      <c r="VSF276" s="710"/>
      <c r="VSG276" s="710"/>
      <c r="VSH276" s="710"/>
      <c r="VSI276" s="710"/>
      <c r="VSJ276" s="710"/>
      <c r="VSK276" s="710"/>
      <c r="VSL276" s="710"/>
      <c r="VSM276" s="710"/>
      <c r="VSN276" s="710"/>
      <c r="VSO276" s="710"/>
      <c r="VSP276" s="710"/>
      <c r="VSQ276" s="710"/>
      <c r="VSR276" s="710"/>
      <c r="VSS276" s="710"/>
      <c r="VST276" s="710"/>
      <c r="VSU276" s="710"/>
      <c r="VSV276" s="710"/>
      <c r="VSW276" s="710"/>
      <c r="VSX276" s="710"/>
      <c r="VSY276" s="710"/>
      <c r="VSZ276" s="710"/>
      <c r="VTA276" s="710"/>
      <c r="VTB276" s="710"/>
      <c r="VTC276" s="710"/>
      <c r="VTD276" s="710"/>
      <c r="VTE276" s="710"/>
      <c r="VTF276" s="710"/>
      <c r="VTG276" s="710"/>
      <c r="VTH276" s="710"/>
      <c r="VTI276" s="710"/>
      <c r="VTJ276" s="710"/>
      <c r="VTK276" s="710"/>
      <c r="VTL276" s="710"/>
      <c r="VTM276" s="710"/>
      <c r="VTN276" s="710"/>
      <c r="VTO276" s="710"/>
      <c r="VTP276" s="710"/>
      <c r="VTQ276" s="710"/>
      <c r="VTR276" s="710"/>
      <c r="VTS276" s="710"/>
      <c r="VTT276" s="710"/>
      <c r="VTU276" s="710"/>
      <c r="VTV276" s="710"/>
      <c r="VTW276" s="710"/>
      <c r="VTX276" s="710"/>
      <c r="VTY276" s="710"/>
      <c r="VTZ276" s="710"/>
      <c r="VUA276" s="710"/>
      <c r="VUB276" s="710"/>
      <c r="VUC276" s="710"/>
      <c r="VUD276" s="710"/>
      <c r="VUE276" s="710"/>
      <c r="VUF276" s="710"/>
      <c r="VUG276" s="710"/>
      <c r="VUH276" s="710"/>
      <c r="VUI276" s="710"/>
      <c r="VUJ276" s="710"/>
      <c r="VUK276" s="710"/>
      <c r="VUL276" s="710"/>
      <c r="VUM276" s="710"/>
      <c r="VUN276" s="710"/>
      <c r="VUO276" s="710"/>
      <c r="VUP276" s="710"/>
      <c r="VUQ276" s="710"/>
      <c r="VUR276" s="710"/>
      <c r="VUS276" s="710"/>
      <c r="VUT276" s="710"/>
      <c r="VUU276" s="710"/>
      <c r="VUV276" s="710"/>
      <c r="VUW276" s="710"/>
      <c r="VUX276" s="710"/>
      <c r="VUY276" s="710"/>
      <c r="VUZ276" s="710"/>
      <c r="VVA276" s="710"/>
      <c r="VVB276" s="710"/>
      <c r="VVC276" s="710"/>
      <c r="VVD276" s="710"/>
      <c r="VVE276" s="710"/>
      <c r="VVF276" s="710"/>
      <c r="VVG276" s="710"/>
      <c r="VVH276" s="710"/>
      <c r="VVI276" s="710"/>
      <c r="VVJ276" s="710"/>
      <c r="VVK276" s="710"/>
      <c r="VVL276" s="710"/>
      <c r="VVM276" s="710"/>
      <c r="VVN276" s="710"/>
      <c r="VVO276" s="710"/>
      <c r="VVP276" s="710"/>
      <c r="VVQ276" s="710"/>
      <c r="VVR276" s="710"/>
      <c r="VVS276" s="710"/>
      <c r="VVT276" s="710"/>
      <c r="VVU276" s="710"/>
      <c r="VVV276" s="710"/>
      <c r="VVW276" s="710"/>
      <c r="VVX276" s="710"/>
      <c r="VVY276" s="710"/>
      <c r="VVZ276" s="710"/>
      <c r="VWA276" s="710"/>
      <c r="VWB276" s="710"/>
      <c r="VWC276" s="710"/>
      <c r="VWD276" s="710"/>
      <c r="VWE276" s="710"/>
      <c r="VWF276" s="710"/>
      <c r="VWG276" s="710"/>
      <c r="VWH276" s="710"/>
      <c r="VWI276" s="710"/>
      <c r="VWJ276" s="710"/>
      <c r="VWK276" s="710"/>
      <c r="VWL276" s="710"/>
      <c r="VWM276" s="710"/>
      <c r="VWN276" s="710"/>
      <c r="VWO276" s="710"/>
      <c r="VWP276" s="710"/>
      <c r="VWQ276" s="710"/>
      <c r="VWR276" s="710"/>
      <c r="VWS276" s="710"/>
      <c r="VWT276" s="710"/>
      <c r="VWU276" s="710"/>
      <c r="VWV276" s="710"/>
      <c r="VWW276" s="710"/>
      <c r="VWX276" s="710"/>
      <c r="VWY276" s="710"/>
      <c r="VWZ276" s="710"/>
      <c r="VXA276" s="710"/>
      <c r="VXB276" s="710"/>
      <c r="VXC276" s="710"/>
      <c r="VXD276" s="710"/>
      <c r="VXE276" s="710"/>
      <c r="VXF276" s="710"/>
      <c r="VXG276" s="710"/>
      <c r="VXH276" s="710"/>
      <c r="VXI276" s="710"/>
      <c r="VXJ276" s="710"/>
      <c r="VXK276" s="710"/>
      <c r="VXL276" s="710"/>
      <c r="VXM276" s="710"/>
      <c r="VXN276" s="710"/>
      <c r="VXO276" s="710"/>
      <c r="VXP276" s="710"/>
      <c r="VXQ276" s="710"/>
      <c r="VXR276" s="710"/>
      <c r="VXS276" s="710"/>
      <c r="VXT276" s="710"/>
      <c r="VXU276" s="710"/>
      <c r="VXV276" s="710"/>
      <c r="VXW276" s="710"/>
      <c r="VXX276" s="710"/>
      <c r="VXY276" s="710"/>
      <c r="VXZ276" s="710"/>
      <c r="VYA276" s="710"/>
      <c r="VYB276" s="710"/>
      <c r="VYC276" s="710"/>
      <c r="VYD276" s="710"/>
      <c r="VYE276" s="710"/>
      <c r="VYF276" s="710"/>
      <c r="VYG276" s="710"/>
      <c r="VYH276" s="710"/>
      <c r="VYI276" s="710"/>
      <c r="VYJ276" s="710"/>
      <c r="VYK276" s="710"/>
      <c r="VYL276" s="710"/>
      <c r="VYM276" s="710"/>
      <c r="VYN276" s="710"/>
      <c r="VYO276" s="710"/>
      <c r="VYP276" s="710"/>
      <c r="VYQ276" s="710"/>
      <c r="VYR276" s="710"/>
      <c r="VYS276" s="710"/>
      <c r="VYT276" s="710"/>
      <c r="VYU276" s="710"/>
      <c r="VYV276" s="710"/>
      <c r="VYW276" s="710"/>
      <c r="VYX276" s="710"/>
      <c r="VYY276" s="710"/>
      <c r="VYZ276" s="710"/>
      <c r="VZA276" s="710"/>
      <c r="VZB276" s="710"/>
      <c r="VZC276" s="710"/>
      <c r="VZD276" s="710"/>
      <c r="VZE276" s="710"/>
      <c r="VZF276" s="710"/>
      <c r="VZG276" s="710"/>
      <c r="VZH276" s="710"/>
      <c r="VZI276" s="710"/>
      <c r="VZJ276" s="710"/>
      <c r="VZK276" s="710"/>
      <c r="VZL276" s="710"/>
      <c r="VZM276" s="710"/>
      <c r="VZN276" s="710"/>
      <c r="VZO276" s="710"/>
      <c r="VZP276" s="710"/>
      <c r="VZQ276" s="710"/>
      <c r="VZR276" s="710"/>
      <c r="VZS276" s="710"/>
      <c r="VZT276" s="710"/>
      <c r="VZU276" s="710"/>
      <c r="VZV276" s="710"/>
      <c r="VZW276" s="710"/>
      <c r="VZX276" s="710"/>
      <c r="VZY276" s="710"/>
      <c r="VZZ276" s="710"/>
      <c r="WAA276" s="710"/>
      <c r="WAB276" s="710"/>
      <c r="WAC276" s="710"/>
      <c r="WAD276" s="710"/>
      <c r="WAE276" s="710"/>
      <c r="WAF276" s="710"/>
      <c r="WAG276" s="710"/>
      <c r="WAH276" s="710"/>
      <c r="WAI276" s="710"/>
      <c r="WAJ276" s="710"/>
      <c r="WAK276" s="710"/>
      <c r="WAL276" s="710"/>
      <c r="WAM276" s="710"/>
      <c r="WAN276" s="710"/>
      <c r="WAO276" s="710"/>
      <c r="WAP276" s="710"/>
      <c r="WAQ276" s="710"/>
      <c r="WAR276" s="710"/>
      <c r="WAS276" s="710"/>
      <c r="WAT276" s="710"/>
      <c r="WAU276" s="710"/>
      <c r="WAV276" s="710"/>
      <c r="WAW276" s="710"/>
      <c r="WAX276" s="710"/>
      <c r="WAY276" s="710"/>
      <c r="WAZ276" s="710"/>
      <c r="WBA276" s="710"/>
      <c r="WBB276" s="710"/>
      <c r="WBC276" s="710"/>
      <c r="WBD276" s="710"/>
      <c r="WBE276" s="710"/>
      <c r="WBF276" s="710"/>
      <c r="WBG276" s="710"/>
      <c r="WBH276" s="710"/>
      <c r="WBI276" s="710"/>
      <c r="WBJ276" s="710"/>
      <c r="WBK276" s="710"/>
      <c r="WBL276" s="710"/>
      <c r="WBM276" s="710"/>
      <c r="WBN276" s="710"/>
      <c r="WBO276" s="710"/>
      <c r="WBP276" s="710"/>
      <c r="WBQ276" s="710"/>
      <c r="WBR276" s="710"/>
      <c r="WBS276" s="710"/>
      <c r="WBT276" s="710"/>
      <c r="WBU276" s="710"/>
      <c r="WBV276" s="710"/>
      <c r="WBW276" s="710"/>
      <c r="WBX276" s="710"/>
      <c r="WBY276" s="710"/>
      <c r="WBZ276" s="710"/>
      <c r="WCA276" s="710"/>
      <c r="WCB276" s="710"/>
      <c r="WCC276" s="710"/>
      <c r="WCD276" s="710"/>
      <c r="WCE276" s="710"/>
      <c r="WCF276" s="710"/>
      <c r="WCG276" s="710"/>
      <c r="WCH276" s="710"/>
      <c r="WCI276" s="710"/>
      <c r="WCJ276" s="710"/>
      <c r="WCK276" s="710"/>
      <c r="WCL276" s="710"/>
      <c r="WCM276" s="710"/>
      <c r="WCN276" s="710"/>
      <c r="WCO276" s="710"/>
      <c r="WCP276" s="710"/>
      <c r="WCQ276" s="710"/>
      <c r="WCR276" s="710"/>
      <c r="WCS276" s="710"/>
      <c r="WCT276" s="710"/>
      <c r="WCU276" s="710"/>
      <c r="WCV276" s="710"/>
      <c r="WCW276" s="710"/>
      <c r="WCX276" s="710"/>
      <c r="WCY276" s="710"/>
      <c r="WCZ276" s="710"/>
      <c r="WDA276" s="710"/>
      <c r="WDB276" s="710"/>
      <c r="WDC276" s="710"/>
      <c r="WDD276" s="710"/>
      <c r="WDE276" s="710"/>
      <c r="WDF276" s="710"/>
      <c r="WDG276" s="710"/>
      <c r="WDH276" s="710"/>
      <c r="WDI276" s="710"/>
      <c r="WDJ276" s="710"/>
      <c r="WDK276" s="710"/>
      <c r="WDL276" s="710"/>
      <c r="WDM276" s="710"/>
      <c r="WDN276" s="710"/>
      <c r="WDO276" s="710"/>
      <c r="WDP276" s="710"/>
      <c r="WDQ276" s="710"/>
      <c r="WDR276" s="710"/>
      <c r="WDS276" s="710"/>
      <c r="WDT276" s="710"/>
      <c r="WDU276" s="710"/>
      <c r="WDV276" s="710"/>
      <c r="WDW276" s="710"/>
      <c r="WDX276" s="710"/>
      <c r="WDY276" s="710"/>
      <c r="WDZ276" s="710"/>
      <c r="WEA276" s="710"/>
      <c r="WEB276" s="710"/>
      <c r="WEC276" s="710"/>
      <c r="WED276" s="710"/>
      <c r="WEE276" s="710"/>
      <c r="WEF276" s="710"/>
      <c r="WEG276" s="710"/>
      <c r="WEH276" s="710"/>
      <c r="WEI276" s="710"/>
      <c r="WEJ276" s="710"/>
      <c r="WEK276" s="710"/>
      <c r="WEL276" s="710"/>
      <c r="WEM276" s="710"/>
      <c r="WEN276" s="710"/>
      <c r="WEO276" s="710"/>
      <c r="WEP276" s="710"/>
      <c r="WEQ276" s="710"/>
      <c r="WER276" s="710"/>
      <c r="WES276" s="710"/>
      <c r="WET276" s="710"/>
      <c r="WEU276" s="710"/>
      <c r="WEV276" s="710"/>
      <c r="WEW276" s="710"/>
      <c r="WEX276" s="710"/>
      <c r="WEY276" s="710"/>
      <c r="WEZ276" s="710"/>
      <c r="WFA276" s="710"/>
      <c r="WFB276" s="710"/>
      <c r="WFC276" s="710"/>
      <c r="WFD276" s="710"/>
      <c r="WFE276" s="710"/>
      <c r="WFF276" s="710"/>
      <c r="WFG276" s="710"/>
      <c r="WFH276" s="710"/>
      <c r="WFI276" s="710"/>
      <c r="WFJ276" s="710"/>
      <c r="WFK276" s="710"/>
      <c r="WFL276" s="710"/>
      <c r="WFM276" s="710"/>
      <c r="WFN276" s="710"/>
      <c r="WFO276" s="710"/>
      <c r="WFP276" s="710"/>
      <c r="WFQ276" s="710"/>
      <c r="WFR276" s="710"/>
      <c r="WFS276" s="710"/>
      <c r="WFT276" s="710"/>
      <c r="WFU276" s="710"/>
      <c r="WFV276" s="710"/>
      <c r="WFW276" s="710"/>
      <c r="WFX276" s="710"/>
      <c r="WFY276" s="710"/>
      <c r="WFZ276" s="710"/>
      <c r="WGA276" s="710"/>
      <c r="WGB276" s="710"/>
      <c r="WGC276" s="710"/>
      <c r="WGD276" s="710"/>
      <c r="WGE276" s="710"/>
      <c r="WGF276" s="710"/>
      <c r="WGG276" s="710"/>
      <c r="WGH276" s="710"/>
      <c r="WGI276" s="710"/>
      <c r="WGJ276" s="710"/>
      <c r="WGK276" s="710"/>
      <c r="WGL276" s="710"/>
      <c r="WGM276" s="710"/>
      <c r="WGN276" s="710"/>
      <c r="WGO276" s="710"/>
      <c r="WGP276" s="710"/>
      <c r="WGQ276" s="710"/>
      <c r="WGR276" s="710"/>
      <c r="WGS276" s="710"/>
      <c r="WGT276" s="710"/>
      <c r="WGU276" s="710"/>
      <c r="WGV276" s="710"/>
      <c r="WGW276" s="710"/>
      <c r="WGX276" s="710"/>
      <c r="WGY276" s="710"/>
      <c r="WGZ276" s="710"/>
      <c r="WHA276" s="710"/>
      <c r="WHB276" s="710"/>
      <c r="WHC276" s="710"/>
      <c r="WHD276" s="710"/>
      <c r="WHE276" s="710"/>
      <c r="WHF276" s="710"/>
      <c r="WHG276" s="710"/>
      <c r="WHH276" s="710"/>
      <c r="WHI276" s="710"/>
      <c r="WHJ276" s="710"/>
      <c r="WHK276" s="710"/>
      <c r="WHL276" s="710"/>
      <c r="WHM276" s="710"/>
      <c r="WHN276" s="710"/>
      <c r="WHO276" s="710"/>
      <c r="WHP276" s="710"/>
      <c r="WHQ276" s="710"/>
      <c r="WHR276" s="710"/>
      <c r="WHS276" s="710"/>
      <c r="WHT276" s="710"/>
      <c r="WHU276" s="710"/>
      <c r="WHV276" s="710"/>
      <c r="WHW276" s="710"/>
      <c r="WHX276" s="710"/>
      <c r="WHY276" s="710"/>
      <c r="WHZ276" s="710"/>
      <c r="WIA276" s="710"/>
      <c r="WIB276" s="710"/>
      <c r="WIC276" s="710"/>
      <c r="WID276" s="710"/>
      <c r="WIE276" s="710"/>
      <c r="WIF276" s="710"/>
      <c r="WIG276" s="710"/>
      <c r="WIH276" s="710"/>
      <c r="WII276" s="710"/>
      <c r="WIJ276" s="710"/>
      <c r="WIK276" s="710"/>
      <c r="WIL276" s="710"/>
      <c r="WIM276" s="710"/>
      <c r="WIN276" s="710"/>
      <c r="WIO276" s="710"/>
      <c r="WIP276" s="710"/>
      <c r="WIQ276" s="710"/>
      <c r="WIR276" s="710"/>
      <c r="WIS276" s="710"/>
      <c r="WIT276" s="710"/>
      <c r="WIU276" s="710"/>
      <c r="WIV276" s="710"/>
      <c r="WIW276" s="710"/>
      <c r="WIX276" s="710"/>
      <c r="WIY276" s="710"/>
      <c r="WIZ276" s="710"/>
      <c r="WJA276" s="710"/>
      <c r="WJB276" s="710"/>
      <c r="WJC276" s="710"/>
      <c r="WJD276" s="710"/>
      <c r="WJE276" s="710"/>
      <c r="WJF276" s="710"/>
      <c r="WJG276" s="710"/>
      <c r="WJH276" s="710"/>
      <c r="WJI276" s="710"/>
      <c r="WJJ276" s="710"/>
      <c r="WJK276" s="710"/>
      <c r="WJL276" s="710"/>
      <c r="WJM276" s="710"/>
      <c r="WJN276" s="710"/>
      <c r="WJO276" s="710"/>
      <c r="WJP276" s="710"/>
      <c r="WJQ276" s="710"/>
      <c r="WJR276" s="710"/>
      <c r="WJS276" s="710"/>
      <c r="WJT276" s="710"/>
      <c r="WJU276" s="710"/>
      <c r="WJV276" s="710"/>
      <c r="WJW276" s="710"/>
      <c r="WJX276" s="710"/>
      <c r="WJY276" s="710"/>
      <c r="WJZ276" s="710"/>
      <c r="WKA276" s="710"/>
      <c r="WKB276" s="710"/>
      <c r="WKC276" s="710"/>
      <c r="WKD276" s="710"/>
      <c r="WKE276" s="710"/>
      <c r="WKF276" s="710"/>
      <c r="WKG276" s="710"/>
      <c r="WKH276" s="710"/>
      <c r="WKI276" s="710"/>
      <c r="WKJ276" s="710"/>
      <c r="WKK276" s="710"/>
      <c r="WKL276" s="710"/>
      <c r="WKM276" s="710"/>
      <c r="WKN276" s="710"/>
      <c r="WKO276" s="710"/>
      <c r="WKP276" s="710"/>
      <c r="WKQ276" s="710"/>
      <c r="WKR276" s="710"/>
      <c r="WKS276" s="710"/>
      <c r="WKT276" s="710"/>
      <c r="WKU276" s="710"/>
      <c r="WKV276" s="710"/>
      <c r="WKW276" s="710"/>
      <c r="WKX276" s="710"/>
      <c r="WKY276" s="710"/>
      <c r="WKZ276" s="710"/>
      <c r="WLA276" s="710"/>
      <c r="WLB276" s="710"/>
      <c r="WLC276" s="710"/>
      <c r="WLD276" s="710"/>
      <c r="WLE276" s="710"/>
      <c r="WLF276" s="710"/>
      <c r="WLG276" s="710"/>
      <c r="WLH276" s="710"/>
      <c r="WLI276" s="710"/>
      <c r="WLJ276" s="710"/>
      <c r="WLK276" s="710"/>
      <c r="WLL276" s="710"/>
      <c r="WLM276" s="710"/>
      <c r="WLN276" s="710"/>
      <c r="WLO276" s="710"/>
      <c r="WLP276" s="710"/>
      <c r="WLQ276" s="710"/>
      <c r="WLR276" s="710"/>
      <c r="WLS276" s="710"/>
      <c r="WLT276" s="710"/>
      <c r="WLU276" s="710"/>
      <c r="WLV276" s="710"/>
      <c r="WLW276" s="710"/>
      <c r="WLX276" s="710"/>
      <c r="WLY276" s="710"/>
      <c r="WLZ276" s="710"/>
      <c r="WMA276" s="710"/>
      <c r="WMB276" s="710"/>
      <c r="WMC276" s="710"/>
      <c r="WMD276" s="710"/>
      <c r="WME276" s="710"/>
      <c r="WMF276" s="710"/>
      <c r="WMG276" s="710"/>
      <c r="WMH276" s="710"/>
      <c r="WMI276" s="710"/>
      <c r="WMJ276" s="710"/>
      <c r="WMK276" s="710"/>
      <c r="WML276" s="710"/>
      <c r="WMM276" s="710"/>
      <c r="WMN276" s="710"/>
      <c r="WMO276" s="710"/>
      <c r="WMP276" s="710"/>
      <c r="WMQ276" s="710"/>
      <c r="WMR276" s="710"/>
      <c r="WMS276" s="710"/>
      <c r="WMT276" s="710"/>
      <c r="WMU276" s="710"/>
      <c r="WMV276" s="710"/>
      <c r="WMW276" s="710"/>
      <c r="WMX276" s="710"/>
      <c r="WMY276" s="710"/>
      <c r="WMZ276" s="710"/>
      <c r="WNA276" s="710"/>
      <c r="WNB276" s="710"/>
      <c r="WNC276" s="710"/>
      <c r="WND276" s="710"/>
      <c r="WNE276" s="710"/>
      <c r="WNF276" s="710"/>
      <c r="WNG276" s="710"/>
      <c r="WNH276" s="710"/>
      <c r="WNI276" s="710"/>
      <c r="WNJ276" s="710"/>
      <c r="WNK276" s="710"/>
      <c r="WNL276" s="710"/>
      <c r="WNM276" s="710"/>
      <c r="WNN276" s="710"/>
      <c r="WNO276" s="710"/>
      <c r="WNP276" s="710"/>
      <c r="WNQ276" s="710"/>
      <c r="WNR276" s="710"/>
      <c r="WNS276" s="710"/>
      <c r="WNT276" s="710"/>
      <c r="WNU276" s="710"/>
      <c r="WNV276" s="710"/>
      <c r="WNW276" s="710"/>
      <c r="WNX276" s="710"/>
      <c r="WNY276" s="710"/>
      <c r="WNZ276" s="710"/>
      <c r="WOA276" s="710"/>
      <c r="WOB276" s="710"/>
      <c r="WOC276" s="710"/>
      <c r="WOD276" s="710"/>
      <c r="WOE276" s="710"/>
      <c r="WOF276" s="710"/>
      <c r="WOG276" s="710"/>
      <c r="WOH276" s="710"/>
      <c r="WOI276" s="710"/>
      <c r="WOJ276" s="710"/>
      <c r="WOK276" s="710"/>
      <c r="WOL276" s="710"/>
      <c r="WOM276" s="710"/>
      <c r="WON276" s="710"/>
      <c r="WOO276" s="710"/>
      <c r="WOP276" s="710"/>
      <c r="WOQ276" s="710"/>
      <c r="WOR276" s="710"/>
      <c r="WOS276" s="710"/>
      <c r="WOT276" s="710"/>
      <c r="WOU276" s="710"/>
      <c r="WOV276" s="710"/>
      <c r="WOW276" s="710"/>
      <c r="WOX276" s="710"/>
      <c r="WOY276" s="710"/>
      <c r="WOZ276" s="710"/>
      <c r="WPA276" s="710"/>
      <c r="WPB276" s="710"/>
      <c r="WPC276" s="710"/>
      <c r="WPD276" s="710"/>
      <c r="WPE276" s="710"/>
      <c r="WPF276" s="710"/>
      <c r="WPG276" s="710"/>
      <c r="WPH276" s="710"/>
      <c r="WPI276" s="710"/>
      <c r="WPJ276" s="710"/>
      <c r="WPK276" s="710"/>
      <c r="WPL276" s="710"/>
      <c r="WPM276" s="710"/>
      <c r="WPN276" s="710"/>
      <c r="WPO276" s="710"/>
      <c r="WPP276" s="710"/>
      <c r="WPQ276" s="710"/>
      <c r="WPR276" s="710"/>
      <c r="WPS276" s="710"/>
      <c r="WPT276" s="710"/>
      <c r="WPU276" s="710"/>
      <c r="WPV276" s="710"/>
      <c r="WPW276" s="710"/>
      <c r="WPX276" s="710"/>
      <c r="WPY276" s="710"/>
      <c r="WPZ276" s="710"/>
      <c r="WQA276" s="710"/>
      <c r="WQB276" s="710"/>
      <c r="WQC276" s="710"/>
      <c r="WQD276" s="710"/>
      <c r="WQE276" s="710"/>
      <c r="WQF276" s="710"/>
      <c r="WQG276" s="710"/>
      <c r="WQH276" s="710"/>
      <c r="WQI276" s="710"/>
      <c r="WQJ276" s="710"/>
      <c r="WQK276" s="710"/>
      <c r="WQL276" s="710"/>
      <c r="WQM276" s="710"/>
      <c r="WQN276" s="710"/>
      <c r="WQO276" s="710"/>
      <c r="WQP276" s="710"/>
      <c r="WQQ276" s="710"/>
      <c r="WQR276" s="710"/>
      <c r="WQS276" s="710"/>
      <c r="WQT276" s="710"/>
      <c r="WQU276" s="710"/>
      <c r="WQV276" s="710"/>
      <c r="WQW276" s="710"/>
      <c r="WQX276" s="710"/>
      <c r="WQY276" s="710"/>
      <c r="WQZ276" s="710"/>
      <c r="WRA276" s="710"/>
      <c r="WRB276" s="710"/>
      <c r="WRC276" s="710"/>
      <c r="WRD276" s="710"/>
      <c r="WRE276" s="710"/>
      <c r="WRF276" s="710"/>
      <c r="WRG276" s="710"/>
      <c r="WRH276" s="710"/>
      <c r="WRI276" s="710"/>
      <c r="WRJ276" s="710"/>
      <c r="WRK276" s="710"/>
      <c r="WRL276" s="710"/>
      <c r="WRM276" s="710"/>
      <c r="WRN276" s="710"/>
      <c r="WRO276" s="710"/>
      <c r="WRP276" s="710"/>
      <c r="WRQ276" s="710"/>
      <c r="WRR276" s="710"/>
      <c r="WRS276" s="710"/>
      <c r="WRT276" s="710"/>
      <c r="WRU276" s="710"/>
      <c r="WRV276" s="710"/>
      <c r="WRW276" s="710"/>
      <c r="WRX276" s="710"/>
      <c r="WRY276" s="710"/>
      <c r="WRZ276" s="710"/>
      <c r="WSA276" s="710"/>
      <c r="WSB276" s="710"/>
      <c r="WSC276" s="710"/>
      <c r="WSD276" s="710"/>
      <c r="WSE276" s="710"/>
      <c r="WSF276" s="710"/>
      <c r="WSG276" s="710"/>
      <c r="WSH276" s="710"/>
      <c r="WSI276" s="710"/>
      <c r="WSJ276" s="710"/>
      <c r="WSK276" s="710"/>
      <c r="WSL276" s="710"/>
      <c r="WSM276" s="710"/>
      <c r="WSN276" s="710"/>
      <c r="WSO276" s="710"/>
      <c r="WSP276" s="710"/>
      <c r="WSQ276" s="710"/>
      <c r="WSR276" s="710"/>
      <c r="WSS276" s="710"/>
      <c r="WST276" s="710"/>
      <c r="WSU276" s="710"/>
      <c r="WSV276" s="710"/>
      <c r="WSW276" s="710"/>
      <c r="WSX276" s="710"/>
      <c r="WSY276" s="710"/>
      <c r="WSZ276" s="710"/>
      <c r="WTA276" s="710"/>
      <c r="WTB276" s="710"/>
      <c r="WTC276" s="710"/>
      <c r="WTD276" s="710"/>
      <c r="WTE276" s="710"/>
      <c r="WTF276" s="710"/>
      <c r="WTG276" s="710"/>
      <c r="WTH276" s="710"/>
      <c r="WTI276" s="710"/>
      <c r="WTJ276" s="710"/>
      <c r="WTK276" s="710"/>
      <c r="WTL276" s="710"/>
      <c r="WTM276" s="710"/>
      <c r="WTN276" s="710"/>
      <c r="WTO276" s="710"/>
      <c r="WTP276" s="710"/>
      <c r="WTQ276" s="710"/>
      <c r="WTR276" s="710"/>
      <c r="WTS276" s="710"/>
      <c r="WTT276" s="710"/>
      <c r="WTU276" s="710"/>
      <c r="WTV276" s="710"/>
      <c r="WTW276" s="710"/>
      <c r="WTX276" s="710"/>
      <c r="WTY276" s="710"/>
      <c r="WTZ276" s="710"/>
      <c r="WUA276" s="710"/>
      <c r="WUB276" s="710"/>
      <c r="WUC276" s="710"/>
      <c r="WUD276" s="710"/>
      <c r="WUE276" s="710"/>
      <c r="WUF276" s="710"/>
      <c r="WUG276" s="710"/>
      <c r="WUH276" s="710"/>
      <c r="WUI276" s="710"/>
      <c r="WUJ276" s="710"/>
      <c r="WUK276" s="710"/>
      <c r="WUL276" s="710"/>
      <c r="WUM276" s="710"/>
      <c r="WUN276" s="710"/>
      <c r="WUO276" s="710"/>
      <c r="WUP276" s="710"/>
      <c r="WUQ276" s="710"/>
      <c r="WUR276" s="710"/>
      <c r="WUS276" s="710"/>
      <c r="WUT276" s="710"/>
      <c r="WUU276" s="710"/>
      <c r="WUV276" s="710"/>
      <c r="WUW276" s="710"/>
      <c r="WUX276" s="710"/>
      <c r="WUY276" s="710"/>
      <c r="WUZ276" s="710"/>
      <c r="WVA276" s="710"/>
      <c r="WVB276" s="710"/>
      <c r="WVC276" s="710"/>
      <c r="WVD276" s="710"/>
      <c r="WVE276" s="710"/>
      <c r="WVF276" s="710"/>
      <c r="WVG276" s="710"/>
      <c r="WVH276" s="710"/>
      <c r="WVI276" s="710"/>
      <c r="WVJ276" s="710"/>
      <c r="WVK276" s="710"/>
      <c r="WVL276" s="710"/>
      <c r="WVM276" s="710"/>
      <c r="WVN276" s="710"/>
      <c r="WVO276" s="710"/>
      <c r="WVP276" s="710"/>
      <c r="WVQ276" s="710"/>
      <c r="WVR276" s="710"/>
      <c r="WVS276" s="710"/>
      <c r="WVT276" s="710"/>
      <c r="WVU276" s="710"/>
      <c r="WVV276" s="710"/>
      <c r="WVW276" s="710"/>
      <c r="WVX276" s="710"/>
      <c r="WVY276" s="710"/>
      <c r="WVZ276" s="710"/>
      <c r="WWA276" s="710"/>
      <c r="WWB276" s="710"/>
      <c r="WWC276" s="710"/>
      <c r="WWD276" s="710"/>
      <c r="WWE276" s="710"/>
      <c r="WWF276" s="710"/>
      <c r="WWG276" s="710"/>
      <c r="WWH276" s="710"/>
      <c r="WWI276" s="710"/>
      <c r="WWJ276" s="710"/>
      <c r="WWK276" s="710"/>
      <c r="WWL276" s="710"/>
      <c r="WWM276" s="710"/>
      <c r="WWN276" s="710"/>
      <c r="WWO276" s="710"/>
      <c r="WWP276" s="710"/>
      <c r="WWQ276" s="710"/>
      <c r="WWR276" s="710"/>
      <c r="WWS276" s="710"/>
      <c r="WWT276" s="710"/>
      <c r="WWU276" s="710"/>
      <c r="WWV276" s="710"/>
      <c r="WWW276" s="710"/>
      <c r="WWX276" s="710"/>
      <c r="WWY276" s="710"/>
      <c r="WWZ276" s="710"/>
      <c r="WXA276" s="710"/>
      <c r="WXB276" s="710"/>
      <c r="WXC276" s="710"/>
      <c r="WXD276" s="710"/>
      <c r="WXE276" s="710"/>
      <c r="WXF276" s="710"/>
      <c r="WXG276" s="710"/>
      <c r="WXH276" s="710"/>
      <c r="WXI276" s="710"/>
      <c r="WXJ276" s="710"/>
      <c r="WXK276" s="710"/>
      <c r="WXL276" s="710"/>
      <c r="WXM276" s="710"/>
      <c r="WXN276" s="710"/>
      <c r="WXO276" s="710"/>
      <c r="WXP276" s="710"/>
      <c r="WXQ276" s="710"/>
      <c r="WXR276" s="710"/>
      <c r="WXS276" s="710"/>
      <c r="WXT276" s="710"/>
      <c r="WXU276" s="710"/>
      <c r="WXV276" s="710"/>
      <c r="WXW276" s="710"/>
      <c r="WXX276" s="710"/>
      <c r="WXY276" s="710"/>
      <c r="WXZ276" s="710"/>
      <c r="WYA276" s="710"/>
      <c r="WYB276" s="710"/>
      <c r="WYC276" s="710"/>
      <c r="WYD276" s="710"/>
      <c r="WYE276" s="710"/>
      <c r="WYF276" s="710"/>
      <c r="WYG276" s="710"/>
      <c r="WYH276" s="710"/>
      <c r="WYI276" s="710"/>
      <c r="WYJ276" s="710"/>
      <c r="WYK276" s="710"/>
      <c r="WYL276" s="710"/>
      <c r="WYM276" s="710"/>
      <c r="WYN276" s="710"/>
      <c r="WYO276" s="710"/>
      <c r="WYP276" s="710"/>
      <c r="WYQ276" s="710"/>
      <c r="WYR276" s="710"/>
      <c r="WYS276" s="710"/>
      <c r="WYT276" s="710"/>
      <c r="WYU276" s="710"/>
      <c r="WYV276" s="710"/>
      <c r="WYW276" s="710"/>
      <c r="WYX276" s="710"/>
      <c r="WYY276" s="710"/>
      <c r="WYZ276" s="710"/>
      <c r="WZA276" s="710"/>
      <c r="WZB276" s="710"/>
      <c r="WZC276" s="710"/>
      <c r="WZD276" s="710"/>
      <c r="WZE276" s="710"/>
      <c r="WZF276" s="710"/>
      <c r="WZG276" s="710"/>
      <c r="WZH276" s="710"/>
      <c r="WZI276" s="710"/>
      <c r="WZJ276" s="710"/>
      <c r="WZK276" s="710"/>
      <c r="WZL276" s="710"/>
      <c r="WZM276" s="710"/>
      <c r="WZN276" s="710"/>
      <c r="WZO276" s="710"/>
      <c r="WZP276" s="710"/>
      <c r="WZQ276" s="710"/>
      <c r="WZR276" s="710"/>
      <c r="WZS276" s="710"/>
      <c r="WZT276" s="710"/>
      <c r="WZU276" s="710"/>
      <c r="WZV276" s="710"/>
      <c r="WZW276" s="710"/>
      <c r="WZX276" s="710"/>
      <c r="WZY276" s="710"/>
      <c r="WZZ276" s="710"/>
      <c r="XAA276" s="710"/>
      <c r="XAB276" s="710"/>
      <c r="XAC276" s="710"/>
      <c r="XAD276" s="710"/>
      <c r="XAE276" s="710"/>
      <c r="XAF276" s="710"/>
      <c r="XAG276" s="710"/>
      <c r="XAH276" s="710"/>
      <c r="XAI276" s="710"/>
      <c r="XAJ276" s="710"/>
      <c r="XAK276" s="710"/>
      <c r="XAL276" s="710"/>
      <c r="XAM276" s="710"/>
      <c r="XAN276" s="710"/>
      <c r="XAO276" s="710"/>
      <c r="XAP276" s="710"/>
      <c r="XAQ276" s="710"/>
      <c r="XAR276" s="710"/>
      <c r="XAS276" s="710"/>
      <c r="XAT276" s="710"/>
      <c r="XAU276" s="710"/>
      <c r="XAV276" s="710"/>
      <c r="XAW276" s="710"/>
      <c r="XAX276" s="710"/>
      <c r="XAY276" s="710"/>
      <c r="XAZ276" s="710"/>
      <c r="XBA276" s="710"/>
      <c r="XBB276" s="710"/>
      <c r="XBC276" s="710"/>
      <c r="XBD276" s="710"/>
      <c r="XBE276" s="710"/>
      <c r="XBF276" s="710"/>
      <c r="XBG276" s="710"/>
      <c r="XBH276" s="710"/>
      <c r="XBI276" s="710"/>
      <c r="XBJ276" s="710"/>
      <c r="XBK276" s="710"/>
      <c r="XBL276" s="710"/>
      <c r="XBM276" s="710"/>
      <c r="XBN276" s="710"/>
      <c r="XBO276" s="710"/>
      <c r="XBP276" s="710"/>
      <c r="XBQ276" s="710"/>
      <c r="XBR276" s="710"/>
      <c r="XBS276" s="710"/>
      <c r="XBT276" s="710"/>
      <c r="XBU276" s="710"/>
      <c r="XBV276" s="710"/>
      <c r="XBW276" s="710"/>
      <c r="XBX276" s="710"/>
      <c r="XBY276" s="710"/>
      <c r="XBZ276" s="710"/>
      <c r="XCA276" s="710"/>
      <c r="XCB276" s="710"/>
      <c r="XCC276" s="710"/>
      <c r="XCD276" s="710"/>
      <c r="XCE276" s="710"/>
      <c r="XCF276" s="710"/>
      <c r="XCG276" s="710"/>
      <c r="XCH276" s="710"/>
      <c r="XCI276" s="710"/>
      <c r="XCJ276" s="710"/>
      <c r="XCK276" s="710"/>
      <c r="XCL276" s="710"/>
      <c r="XCM276" s="710"/>
      <c r="XCN276" s="710"/>
      <c r="XCO276" s="710"/>
      <c r="XCP276" s="710"/>
      <c r="XCQ276" s="710"/>
      <c r="XCR276" s="710"/>
      <c r="XCS276" s="710"/>
      <c r="XCT276" s="710"/>
      <c r="XCU276" s="710"/>
      <c r="XCV276" s="710"/>
      <c r="XCW276" s="710"/>
      <c r="XCX276" s="710"/>
      <c r="XCY276" s="710"/>
      <c r="XCZ276" s="710"/>
      <c r="XDA276" s="710"/>
      <c r="XDB276" s="710"/>
      <c r="XDC276" s="710"/>
      <c r="XDD276" s="710"/>
      <c r="XDE276" s="710"/>
      <c r="XDF276" s="710"/>
      <c r="XDG276" s="710"/>
      <c r="XDH276" s="710"/>
      <c r="XDI276" s="710"/>
      <c r="XDJ276" s="710"/>
      <c r="XDK276" s="710"/>
      <c r="XDL276" s="710"/>
      <c r="XDM276" s="710"/>
      <c r="XDN276" s="710"/>
      <c r="XDO276" s="710"/>
      <c r="XDP276" s="710"/>
      <c r="XDQ276" s="710"/>
      <c r="XDR276" s="710"/>
      <c r="XDS276" s="710"/>
      <c r="XDT276" s="710"/>
      <c r="XDU276" s="710"/>
      <c r="XDV276" s="710"/>
      <c r="XDW276" s="710"/>
      <c r="XDX276" s="710"/>
      <c r="XDY276" s="710"/>
      <c r="XDZ276" s="710"/>
      <c r="XEA276" s="710"/>
      <c r="XEB276" s="710"/>
      <c r="XEC276" s="710"/>
      <c r="XED276" s="710"/>
      <c r="XEE276" s="710"/>
      <c r="XEF276" s="710"/>
      <c r="XEG276" s="710"/>
      <c r="XEH276" s="710"/>
      <c r="XEI276" s="710"/>
      <c r="XEJ276" s="710"/>
      <c r="XEK276" s="710"/>
      <c r="XEL276" s="710"/>
      <c r="XEM276" s="710"/>
      <c r="XEN276" s="710"/>
      <c r="XEO276" s="710"/>
      <c r="XEP276" s="710"/>
      <c r="XEQ276" s="710"/>
      <c r="XER276" s="710"/>
      <c r="XES276" s="710"/>
      <c r="XET276" s="710"/>
      <c r="XEU276" s="710"/>
      <c r="XEV276" s="710"/>
      <c r="XEW276" s="710"/>
      <c r="XEX276" s="710"/>
      <c r="XEY276" s="710"/>
      <c r="XEZ276" s="710"/>
      <c r="XFA276" s="710"/>
      <c r="XFB276" s="710"/>
      <c r="XFC276" s="710"/>
      <c r="XFD276" s="710"/>
    </row>
    <row r="277" spans="1:16384" s="159" customFormat="1" ht="28" customHeight="1" x14ac:dyDescent="0.2">
      <c r="A277" s="160"/>
      <c r="B277" s="716"/>
      <c r="C277" s="716"/>
      <c r="D277" s="716"/>
      <c r="E277" s="716"/>
      <c r="F277" s="716"/>
      <c r="G277" s="716"/>
      <c r="H277" s="601"/>
      <c r="I277" s="601"/>
      <c r="J277" s="601"/>
      <c r="K277" s="601"/>
      <c r="L277" s="601"/>
      <c r="M277" s="601"/>
      <c r="N277" s="601"/>
      <c r="O277" s="601"/>
      <c r="P277" s="601"/>
      <c r="Q277" s="714"/>
      <c r="R277" s="714"/>
      <c r="S277" s="714"/>
      <c r="T277" s="714"/>
      <c r="U277" s="714"/>
      <c r="V277" s="714"/>
      <c r="W277" s="714"/>
      <c r="X277" s="714"/>
      <c r="Y277" s="714"/>
      <c r="Z277" s="714"/>
      <c r="AA277" s="714"/>
      <c r="AB277" s="714"/>
      <c r="AC277" s="714"/>
      <c r="AD277" s="714"/>
      <c r="AE277" s="714"/>
      <c r="AF277" s="714"/>
      <c r="AG277" s="714"/>
      <c r="AH277" s="714"/>
      <c r="AI277" s="714"/>
      <c r="AJ277" s="714"/>
      <c r="AK277" s="714"/>
      <c r="AL277" s="714"/>
      <c r="AM277" s="714"/>
      <c r="AN277" s="714"/>
      <c r="AO277" s="710"/>
      <c r="AP277" s="710"/>
      <c r="AQ277" s="710"/>
      <c r="AR277" s="710"/>
      <c r="AS277" s="710"/>
      <c r="AT277" s="710"/>
      <c r="AU277" s="710"/>
      <c r="AV277" s="710"/>
      <c r="AW277" s="710"/>
      <c r="AX277" s="710"/>
      <c r="AY277" s="710"/>
      <c r="AZ277" s="710"/>
      <c r="BA277" s="710"/>
      <c r="BB277" s="710"/>
      <c r="BC277" s="710"/>
      <c r="BD277" s="710"/>
      <c r="BE277" s="710"/>
      <c r="BF277" s="710"/>
      <c r="BG277" s="710"/>
      <c r="BH277" s="710"/>
      <c r="BI277" s="710"/>
      <c r="BJ277" s="710"/>
      <c r="BK277" s="710"/>
      <c r="BL277" s="710"/>
      <c r="BM277" s="710"/>
      <c r="BN277" s="710"/>
      <c r="BO277" s="710"/>
      <c r="BP277" s="710"/>
      <c r="BQ277" s="710"/>
      <c r="BR277" s="710"/>
      <c r="BS277" s="710"/>
      <c r="BT277" s="710"/>
      <c r="BU277" s="710"/>
      <c r="BV277" s="710"/>
      <c r="BW277" s="710"/>
      <c r="BX277" s="710"/>
      <c r="BY277" s="710"/>
      <c r="BZ277" s="710"/>
      <c r="CA277" s="710"/>
      <c r="CB277" s="710"/>
      <c r="CC277" s="710"/>
      <c r="CD277" s="710"/>
      <c r="CE277" s="710"/>
      <c r="CF277" s="710"/>
      <c r="CG277" s="710"/>
      <c r="CH277" s="710"/>
      <c r="CI277" s="710"/>
      <c r="CJ277" s="710"/>
      <c r="CK277" s="710"/>
      <c r="CL277" s="710"/>
      <c r="CM277" s="710"/>
      <c r="CN277" s="710"/>
      <c r="CO277" s="710"/>
      <c r="CP277" s="710"/>
      <c r="CQ277" s="710"/>
      <c r="CR277" s="710"/>
      <c r="CS277" s="710"/>
      <c r="CT277" s="710"/>
      <c r="CU277" s="710"/>
      <c r="CV277" s="710"/>
      <c r="CW277" s="710"/>
      <c r="CX277" s="710"/>
      <c r="CY277" s="710"/>
      <c r="CZ277" s="710"/>
      <c r="DA277" s="710"/>
      <c r="DB277" s="710"/>
      <c r="DC277" s="710"/>
      <c r="DD277" s="710"/>
      <c r="DE277" s="710"/>
      <c r="DF277" s="710"/>
      <c r="DG277" s="710"/>
      <c r="DH277" s="710"/>
      <c r="DI277" s="710"/>
      <c r="DJ277" s="710"/>
      <c r="DK277" s="710"/>
      <c r="DL277" s="710"/>
      <c r="DM277" s="710"/>
      <c r="DN277" s="710"/>
      <c r="DO277" s="710"/>
      <c r="DP277" s="710"/>
      <c r="DQ277" s="710"/>
      <c r="DR277" s="710"/>
      <c r="DS277" s="710"/>
      <c r="DT277" s="710"/>
      <c r="DU277" s="710"/>
      <c r="DV277" s="710"/>
      <c r="DW277" s="710"/>
      <c r="DX277" s="710"/>
      <c r="DY277" s="710"/>
      <c r="DZ277" s="710"/>
      <c r="EA277" s="710"/>
      <c r="EB277" s="710"/>
      <c r="EC277" s="710"/>
      <c r="ED277" s="710"/>
      <c r="EE277" s="710"/>
      <c r="EF277" s="710"/>
      <c r="EG277" s="710"/>
      <c r="EH277" s="710"/>
      <c r="EI277" s="710"/>
      <c r="EJ277" s="710"/>
      <c r="EK277" s="710"/>
      <c r="EL277" s="710"/>
      <c r="EM277" s="710"/>
      <c r="EN277" s="710"/>
      <c r="EO277" s="710"/>
      <c r="EP277" s="710"/>
      <c r="EQ277" s="710"/>
      <c r="ER277" s="710"/>
      <c r="ES277" s="710"/>
      <c r="ET277" s="710"/>
      <c r="EU277" s="710"/>
      <c r="EV277" s="710"/>
      <c r="EW277" s="710"/>
      <c r="EX277" s="710"/>
      <c r="EY277" s="710"/>
      <c r="EZ277" s="710"/>
      <c r="FA277" s="710"/>
      <c r="FB277" s="710"/>
      <c r="FC277" s="710"/>
      <c r="FD277" s="710"/>
      <c r="FE277" s="710"/>
      <c r="FF277" s="710"/>
      <c r="FG277" s="710"/>
      <c r="FH277" s="710"/>
      <c r="FI277" s="710"/>
      <c r="FJ277" s="710"/>
      <c r="FK277" s="710"/>
      <c r="FL277" s="710"/>
      <c r="FM277" s="710"/>
      <c r="FN277" s="710"/>
      <c r="FO277" s="710"/>
      <c r="FP277" s="710"/>
      <c r="FQ277" s="710"/>
      <c r="FR277" s="710"/>
      <c r="FS277" s="710"/>
      <c r="FT277" s="710"/>
      <c r="FU277" s="710"/>
      <c r="FV277" s="710"/>
      <c r="FW277" s="710"/>
      <c r="FX277" s="710"/>
      <c r="FY277" s="710"/>
      <c r="FZ277" s="710"/>
      <c r="GA277" s="710"/>
      <c r="GB277" s="710"/>
      <c r="GC277" s="710"/>
      <c r="GD277" s="710"/>
      <c r="GE277" s="710"/>
      <c r="GF277" s="710"/>
      <c r="GG277" s="710"/>
      <c r="GH277" s="710"/>
      <c r="GI277" s="710"/>
      <c r="GJ277" s="710"/>
      <c r="GK277" s="710"/>
      <c r="GL277" s="710"/>
      <c r="GM277" s="710"/>
      <c r="GN277" s="710"/>
      <c r="GO277" s="710"/>
      <c r="GP277" s="710"/>
      <c r="GQ277" s="710"/>
      <c r="GR277" s="710"/>
      <c r="GS277" s="710"/>
      <c r="GT277" s="710"/>
      <c r="GU277" s="710"/>
      <c r="GV277" s="710"/>
      <c r="GW277" s="710"/>
      <c r="GX277" s="710"/>
      <c r="GY277" s="710"/>
      <c r="GZ277" s="710"/>
      <c r="HA277" s="710"/>
      <c r="HB277" s="710"/>
      <c r="HC277" s="710"/>
      <c r="HD277" s="710"/>
      <c r="HE277" s="710"/>
      <c r="HF277" s="710"/>
      <c r="HG277" s="710"/>
      <c r="HH277" s="710"/>
      <c r="HI277" s="710"/>
      <c r="HJ277" s="710"/>
      <c r="HK277" s="710"/>
      <c r="HL277" s="710"/>
      <c r="HM277" s="710"/>
      <c r="HN277" s="710"/>
      <c r="HO277" s="710"/>
      <c r="HP277" s="710"/>
      <c r="HQ277" s="710"/>
      <c r="HR277" s="710"/>
      <c r="HS277" s="710"/>
      <c r="HT277" s="710"/>
      <c r="HU277" s="710"/>
      <c r="HV277" s="710"/>
      <c r="HW277" s="710"/>
      <c r="HX277" s="710"/>
      <c r="HY277" s="710"/>
      <c r="HZ277" s="710"/>
      <c r="IA277" s="710"/>
      <c r="IB277" s="710"/>
      <c r="IC277" s="710"/>
      <c r="ID277" s="710"/>
      <c r="IE277" s="710"/>
      <c r="IF277" s="710"/>
      <c r="IG277" s="710"/>
      <c r="IH277" s="710"/>
      <c r="II277" s="710"/>
      <c r="IJ277" s="710"/>
      <c r="IK277" s="710"/>
      <c r="IL277" s="710"/>
      <c r="IM277" s="710"/>
      <c r="IN277" s="710"/>
      <c r="IO277" s="710"/>
      <c r="IP277" s="710"/>
      <c r="IQ277" s="710"/>
      <c r="IR277" s="710"/>
      <c r="IS277" s="710"/>
      <c r="IT277" s="710"/>
      <c r="IU277" s="710"/>
      <c r="IV277" s="710"/>
      <c r="IW277" s="710"/>
      <c r="IX277" s="710"/>
      <c r="IY277" s="710"/>
      <c r="IZ277" s="710"/>
      <c r="JA277" s="710"/>
      <c r="JB277" s="710"/>
      <c r="JC277" s="710"/>
      <c r="JD277" s="710"/>
      <c r="JE277" s="710"/>
      <c r="JF277" s="710"/>
      <c r="JG277" s="710"/>
      <c r="JH277" s="710"/>
      <c r="JI277" s="710"/>
      <c r="JJ277" s="710"/>
      <c r="JK277" s="710"/>
      <c r="JL277" s="710"/>
      <c r="JM277" s="710"/>
      <c r="JN277" s="710"/>
      <c r="JO277" s="710"/>
      <c r="JP277" s="710"/>
      <c r="JQ277" s="710"/>
      <c r="JR277" s="710"/>
      <c r="JS277" s="710"/>
      <c r="JT277" s="710"/>
      <c r="JU277" s="710"/>
      <c r="JV277" s="710"/>
      <c r="JW277" s="710"/>
      <c r="JX277" s="710"/>
      <c r="JY277" s="710"/>
      <c r="JZ277" s="710"/>
      <c r="KA277" s="710"/>
      <c r="KB277" s="710"/>
      <c r="KC277" s="710"/>
      <c r="KD277" s="710"/>
      <c r="KE277" s="710"/>
      <c r="KF277" s="710"/>
      <c r="KG277" s="710"/>
      <c r="KH277" s="710"/>
      <c r="KI277" s="710"/>
      <c r="KJ277" s="710"/>
      <c r="KK277" s="710"/>
      <c r="KL277" s="710"/>
      <c r="KM277" s="710"/>
      <c r="KN277" s="710"/>
      <c r="KO277" s="710"/>
      <c r="KP277" s="710"/>
      <c r="KQ277" s="710"/>
      <c r="KR277" s="710"/>
      <c r="KS277" s="710"/>
      <c r="KT277" s="710"/>
      <c r="KU277" s="710"/>
      <c r="KV277" s="710"/>
      <c r="KW277" s="710"/>
      <c r="KX277" s="710"/>
      <c r="KY277" s="710"/>
      <c r="KZ277" s="710"/>
      <c r="LA277" s="710"/>
      <c r="LB277" s="710"/>
      <c r="LC277" s="710"/>
      <c r="LD277" s="710"/>
      <c r="LE277" s="710"/>
      <c r="LF277" s="710"/>
      <c r="LG277" s="710"/>
      <c r="LH277" s="710"/>
      <c r="LI277" s="710"/>
      <c r="LJ277" s="710"/>
      <c r="LK277" s="710"/>
      <c r="LL277" s="710"/>
      <c r="LM277" s="710"/>
      <c r="LN277" s="710"/>
      <c r="LO277" s="710"/>
      <c r="LP277" s="710"/>
      <c r="LQ277" s="710"/>
      <c r="LR277" s="710"/>
      <c r="LS277" s="710"/>
      <c r="LT277" s="710"/>
      <c r="LU277" s="710"/>
      <c r="LV277" s="710"/>
      <c r="LW277" s="710"/>
      <c r="LX277" s="710"/>
      <c r="LY277" s="710"/>
      <c r="LZ277" s="710"/>
      <c r="MA277" s="710"/>
      <c r="MB277" s="710"/>
      <c r="MC277" s="710"/>
      <c r="MD277" s="710"/>
      <c r="ME277" s="710"/>
      <c r="MF277" s="710"/>
      <c r="MG277" s="710"/>
      <c r="MH277" s="710"/>
      <c r="MI277" s="710"/>
      <c r="MJ277" s="710"/>
      <c r="MK277" s="710"/>
      <c r="ML277" s="710"/>
      <c r="MM277" s="710"/>
      <c r="MN277" s="710"/>
      <c r="MO277" s="710"/>
      <c r="MP277" s="710"/>
      <c r="MQ277" s="710"/>
      <c r="MR277" s="710"/>
      <c r="MS277" s="710"/>
      <c r="MT277" s="710"/>
      <c r="MU277" s="710"/>
      <c r="MV277" s="710"/>
      <c r="MW277" s="710"/>
      <c r="MX277" s="710"/>
      <c r="MY277" s="710"/>
      <c r="MZ277" s="710"/>
      <c r="NA277" s="710"/>
      <c r="NB277" s="710"/>
      <c r="NC277" s="710"/>
      <c r="ND277" s="710"/>
      <c r="NE277" s="710"/>
      <c r="NF277" s="710"/>
      <c r="NG277" s="710"/>
      <c r="NH277" s="710"/>
      <c r="NI277" s="710"/>
      <c r="NJ277" s="710"/>
      <c r="NK277" s="710"/>
      <c r="NL277" s="710"/>
      <c r="NM277" s="710"/>
      <c r="NN277" s="710"/>
      <c r="NO277" s="710"/>
      <c r="NP277" s="710"/>
      <c r="NQ277" s="710"/>
      <c r="NR277" s="710"/>
      <c r="NS277" s="710"/>
      <c r="NT277" s="710"/>
      <c r="NU277" s="710"/>
      <c r="NV277" s="710"/>
      <c r="NW277" s="710"/>
      <c r="NX277" s="710"/>
      <c r="NY277" s="710"/>
      <c r="NZ277" s="710"/>
      <c r="OA277" s="710"/>
      <c r="OB277" s="710"/>
      <c r="OC277" s="710"/>
      <c r="OD277" s="710"/>
      <c r="OE277" s="710"/>
      <c r="OF277" s="710"/>
      <c r="OG277" s="710"/>
      <c r="OH277" s="710"/>
      <c r="OI277" s="710"/>
      <c r="OJ277" s="710"/>
      <c r="OK277" s="710"/>
      <c r="OL277" s="710"/>
      <c r="OM277" s="710"/>
      <c r="ON277" s="710"/>
      <c r="OO277" s="710"/>
      <c r="OP277" s="710"/>
      <c r="OQ277" s="710"/>
      <c r="OR277" s="710"/>
      <c r="OS277" s="710"/>
      <c r="OT277" s="710"/>
      <c r="OU277" s="710"/>
      <c r="OV277" s="710"/>
      <c r="OW277" s="710"/>
      <c r="OX277" s="710"/>
      <c r="OY277" s="710"/>
      <c r="OZ277" s="710"/>
      <c r="PA277" s="710"/>
      <c r="PB277" s="710"/>
      <c r="PC277" s="710"/>
      <c r="PD277" s="710"/>
      <c r="PE277" s="710"/>
      <c r="PF277" s="710"/>
      <c r="PG277" s="710"/>
      <c r="PH277" s="710"/>
      <c r="PI277" s="710"/>
      <c r="PJ277" s="710"/>
      <c r="PK277" s="710"/>
      <c r="PL277" s="710"/>
      <c r="PM277" s="710"/>
      <c r="PN277" s="710"/>
      <c r="PO277" s="710"/>
      <c r="PP277" s="710"/>
      <c r="PQ277" s="710"/>
      <c r="PR277" s="710"/>
      <c r="PS277" s="710"/>
      <c r="PT277" s="710"/>
      <c r="PU277" s="710"/>
      <c r="PV277" s="710"/>
      <c r="PW277" s="710"/>
      <c r="PX277" s="710"/>
      <c r="PY277" s="710"/>
      <c r="PZ277" s="710"/>
      <c r="QA277" s="710"/>
      <c r="QB277" s="710"/>
      <c r="QC277" s="710"/>
      <c r="QD277" s="710"/>
      <c r="QE277" s="710"/>
      <c r="QF277" s="710"/>
      <c r="QG277" s="710"/>
      <c r="QH277" s="710"/>
      <c r="QI277" s="710"/>
      <c r="QJ277" s="710"/>
      <c r="QK277" s="710"/>
      <c r="QL277" s="710"/>
      <c r="QM277" s="710"/>
      <c r="QN277" s="710"/>
      <c r="QO277" s="710"/>
      <c r="QP277" s="710"/>
      <c r="QQ277" s="710"/>
      <c r="QR277" s="710"/>
      <c r="QS277" s="710"/>
      <c r="QT277" s="710"/>
      <c r="QU277" s="710"/>
      <c r="QV277" s="710"/>
      <c r="QW277" s="710"/>
      <c r="QX277" s="710"/>
      <c r="QY277" s="710"/>
      <c r="QZ277" s="710"/>
      <c r="RA277" s="710"/>
      <c r="RB277" s="710"/>
      <c r="RC277" s="710"/>
      <c r="RD277" s="710"/>
      <c r="RE277" s="710"/>
      <c r="RF277" s="710"/>
      <c r="RG277" s="710"/>
      <c r="RH277" s="710"/>
      <c r="RI277" s="710"/>
      <c r="RJ277" s="710"/>
      <c r="RK277" s="710"/>
      <c r="RL277" s="710"/>
      <c r="RM277" s="710"/>
      <c r="RN277" s="710"/>
      <c r="RO277" s="710"/>
      <c r="RP277" s="710"/>
      <c r="RQ277" s="710"/>
      <c r="RR277" s="710"/>
      <c r="RS277" s="710"/>
      <c r="RT277" s="710"/>
      <c r="RU277" s="710"/>
      <c r="RV277" s="710"/>
      <c r="RW277" s="710"/>
      <c r="RX277" s="710"/>
      <c r="RY277" s="710"/>
      <c r="RZ277" s="710"/>
      <c r="SA277" s="710"/>
      <c r="SB277" s="710"/>
      <c r="SC277" s="710"/>
      <c r="SD277" s="710"/>
      <c r="SE277" s="710"/>
      <c r="SF277" s="710"/>
      <c r="SG277" s="710"/>
      <c r="SH277" s="710"/>
      <c r="SI277" s="710"/>
      <c r="SJ277" s="710"/>
      <c r="SK277" s="710"/>
      <c r="SL277" s="710"/>
      <c r="SM277" s="710"/>
      <c r="SN277" s="710"/>
      <c r="SO277" s="710"/>
      <c r="SP277" s="710"/>
      <c r="SQ277" s="710"/>
      <c r="SR277" s="710"/>
      <c r="SS277" s="710"/>
      <c r="ST277" s="710"/>
      <c r="SU277" s="710"/>
      <c r="SV277" s="710"/>
      <c r="SW277" s="710"/>
      <c r="SX277" s="710"/>
      <c r="SY277" s="710"/>
      <c r="SZ277" s="710"/>
      <c r="TA277" s="710"/>
      <c r="TB277" s="710"/>
      <c r="TC277" s="710"/>
      <c r="TD277" s="710"/>
      <c r="TE277" s="710"/>
      <c r="TF277" s="710"/>
      <c r="TG277" s="710"/>
      <c r="TH277" s="710"/>
      <c r="TI277" s="710"/>
      <c r="TJ277" s="710"/>
      <c r="TK277" s="710"/>
      <c r="TL277" s="710"/>
      <c r="TM277" s="710"/>
      <c r="TN277" s="710"/>
      <c r="TO277" s="710"/>
      <c r="TP277" s="710"/>
      <c r="TQ277" s="710"/>
      <c r="TR277" s="710"/>
      <c r="TS277" s="710"/>
      <c r="TT277" s="710"/>
      <c r="TU277" s="710"/>
      <c r="TV277" s="710"/>
      <c r="TW277" s="710"/>
      <c r="TX277" s="710"/>
      <c r="TY277" s="710"/>
      <c r="TZ277" s="710"/>
      <c r="UA277" s="710"/>
      <c r="UB277" s="710"/>
      <c r="UC277" s="710"/>
      <c r="UD277" s="710"/>
      <c r="UE277" s="710"/>
      <c r="UF277" s="710"/>
      <c r="UG277" s="710"/>
      <c r="UH277" s="710"/>
      <c r="UI277" s="710"/>
      <c r="UJ277" s="710"/>
      <c r="UK277" s="710"/>
      <c r="UL277" s="710"/>
      <c r="UM277" s="710"/>
      <c r="UN277" s="710"/>
      <c r="UO277" s="710"/>
      <c r="UP277" s="710"/>
      <c r="UQ277" s="710"/>
      <c r="UR277" s="710"/>
      <c r="US277" s="710"/>
      <c r="UT277" s="710"/>
      <c r="UU277" s="710"/>
      <c r="UV277" s="710"/>
      <c r="UW277" s="710"/>
      <c r="UX277" s="710"/>
      <c r="UY277" s="710"/>
      <c r="UZ277" s="710"/>
      <c r="VA277" s="710"/>
      <c r="VB277" s="710"/>
      <c r="VC277" s="710"/>
      <c r="VD277" s="710"/>
      <c r="VE277" s="710"/>
      <c r="VF277" s="710"/>
      <c r="VG277" s="710"/>
      <c r="VH277" s="710"/>
      <c r="VI277" s="710"/>
      <c r="VJ277" s="710"/>
      <c r="VK277" s="710"/>
      <c r="VL277" s="710"/>
      <c r="VM277" s="710"/>
      <c r="VN277" s="710"/>
      <c r="VO277" s="710"/>
      <c r="VP277" s="710"/>
      <c r="VQ277" s="710"/>
      <c r="VR277" s="710"/>
      <c r="VS277" s="710"/>
      <c r="VT277" s="710"/>
      <c r="VU277" s="710"/>
      <c r="VV277" s="710"/>
      <c r="VW277" s="710"/>
      <c r="VX277" s="710"/>
      <c r="VY277" s="710"/>
      <c r="VZ277" s="710"/>
      <c r="WA277" s="710"/>
      <c r="WB277" s="710"/>
      <c r="WC277" s="710"/>
      <c r="WD277" s="710"/>
      <c r="WE277" s="710"/>
      <c r="WF277" s="710"/>
      <c r="WG277" s="710"/>
      <c r="WH277" s="710"/>
      <c r="WI277" s="710"/>
      <c r="WJ277" s="710"/>
      <c r="WK277" s="710"/>
      <c r="WL277" s="710"/>
      <c r="WM277" s="710"/>
      <c r="WN277" s="710"/>
      <c r="WO277" s="710"/>
      <c r="WP277" s="710"/>
      <c r="WQ277" s="710"/>
      <c r="WR277" s="710"/>
      <c r="WS277" s="710"/>
      <c r="WT277" s="710"/>
      <c r="WU277" s="710"/>
      <c r="WV277" s="710"/>
      <c r="WW277" s="710"/>
      <c r="WX277" s="710"/>
      <c r="WY277" s="710"/>
      <c r="WZ277" s="710"/>
      <c r="XA277" s="710"/>
      <c r="XB277" s="710"/>
      <c r="XC277" s="710"/>
      <c r="XD277" s="710"/>
      <c r="XE277" s="710"/>
      <c r="XF277" s="710"/>
      <c r="XG277" s="710"/>
      <c r="XH277" s="710"/>
      <c r="XI277" s="710"/>
      <c r="XJ277" s="710"/>
      <c r="XK277" s="710"/>
      <c r="XL277" s="710"/>
      <c r="XM277" s="710"/>
      <c r="XN277" s="710"/>
      <c r="XO277" s="710"/>
      <c r="XP277" s="710"/>
      <c r="XQ277" s="710"/>
      <c r="XR277" s="710"/>
      <c r="XS277" s="710"/>
      <c r="XT277" s="710"/>
      <c r="XU277" s="710"/>
      <c r="XV277" s="710"/>
      <c r="XW277" s="710"/>
      <c r="XX277" s="710"/>
      <c r="XY277" s="710"/>
      <c r="XZ277" s="710"/>
      <c r="YA277" s="710"/>
      <c r="YB277" s="710"/>
      <c r="YC277" s="710"/>
      <c r="YD277" s="710"/>
      <c r="YE277" s="710"/>
      <c r="YF277" s="710"/>
      <c r="YG277" s="710"/>
      <c r="YH277" s="710"/>
      <c r="YI277" s="710"/>
      <c r="YJ277" s="710"/>
      <c r="YK277" s="710"/>
      <c r="YL277" s="710"/>
      <c r="YM277" s="710"/>
      <c r="YN277" s="710"/>
      <c r="YO277" s="710"/>
      <c r="YP277" s="710"/>
      <c r="YQ277" s="710"/>
      <c r="YR277" s="710"/>
      <c r="YS277" s="710"/>
      <c r="YT277" s="710"/>
      <c r="YU277" s="710"/>
      <c r="YV277" s="710"/>
      <c r="YW277" s="710"/>
      <c r="YX277" s="710"/>
      <c r="YY277" s="710"/>
      <c r="YZ277" s="710"/>
      <c r="ZA277" s="710"/>
      <c r="ZB277" s="710"/>
      <c r="ZC277" s="710"/>
      <c r="ZD277" s="710"/>
      <c r="ZE277" s="710"/>
      <c r="ZF277" s="710"/>
      <c r="ZG277" s="710"/>
      <c r="ZH277" s="710"/>
      <c r="ZI277" s="710"/>
      <c r="ZJ277" s="710"/>
      <c r="ZK277" s="710"/>
      <c r="ZL277" s="710"/>
      <c r="ZM277" s="710"/>
      <c r="ZN277" s="710"/>
      <c r="ZO277" s="710"/>
      <c r="ZP277" s="710"/>
      <c r="ZQ277" s="710"/>
      <c r="ZR277" s="710"/>
      <c r="ZS277" s="710"/>
      <c r="ZT277" s="710"/>
      <c r="ZU277" s="710"/>
      <c r="ZV277" s="710"/>
      <c r="ZW277" s="710"/>
      <c r="ZX277" s="710"/>
      <c r="ZY277" s="710"/>
      <c r="ZZ277" s="710"/>
      <c r="AAA277" s="710"/>
      <c r="AAB277" s="710"/>
      <c r="AAC277" s="710"/>
      <c r="AAD277" s="710"/>
      <c r="AAE277" s="710"/>
      <c r="AAF277" s="710"/>
      <c r="AAG277" s="710"/>
      <c r="AAH277" s="710"/>
      <c r="AAI277" s="710"/>
      <c r="AAJ277" s="710"/>
      <c r="AAK277" s="710"/>
      <c r="AAL277" s="710"/>
      <c r="AAM277" s="710"/>
      <c r="AAN277" s="710"/>
      <c r="AAO277" s="710"/>
      <c r="AAP277" s="710"/>
      <c r="AAQ277" s="710"/>
      <c r="AAR277" s="710"/>
      <c r="AAS277" s="710"/>
      <c r="AAT277" s="710"/>
      <c r="AAU277" s="710"/>
      <c r="AAV277" s="710"/>
      <c r="AAW277" s="710"/>
      <c r="AAX277" s="710"/>
      <c r="AAY277" s="710"/>
      <c r="AAZ277" s="710"/>
      <c r="ABA277" s="710"/>
      <c r="ABB277" s="710"/>
      <c r="ABC277" s="710"/>
      <c r="ABD277" s="710"/>
      <c r="ABE277" s="710"/>
      <c r="ABF277" s="710"/>
      <c r="ABG277" s="710"/>
      <c r="ABH277" s="710"/>
      <c r="ABI277" s="710"/>
      <c r="ABJ277" s="710"/>
      <c r="ABK277" s="710"/>
      <c r="ABL277" s="710"/>
      <c r="ABM277" s="710"/>
      <c r="ABN277" s="710"/>
      <c r="ABO277" s="710"/>
      <c r="ABP277" s="710"/>
      <c r="ABQ277" s="710"/>
      <c r="ABR277" s="710"/>
      <c r="ABS277" s="710"/>
      <c r="ABT277" s="710"/>
      <c r="ABU277" s="710"/>
      <c r="ABV277" s="710"/>
      <c r="ABW277" s="710"/>
      <c r="ABX277" s="710"/>
      <c r="ABY277" s="710"/>
      <c r="ABZ277" s="710"/>
      <c r="ACA277" s="710"/>
      <c r="ACB277" s="710"/>
      <c r="ACC277" s="710"/>
      <c r="ACD277" s="710"/>
      <c r="ACE277" s="710"/>
      <c r="ACF277" s="710"/>
      <c r="ACG277" s="710"/>
      <c r="ACH277" s="710"/>
      <c r="ACI277" s="710"/>
      <c r="ACJ277" s="710"/>
      <c r="ACK277" s="710"/>
      <c r="ACL277" s="710"/>
      <c r="ACM277" s="710"/>
      <c r="ACN277" s="710"/>
      <c r="ACO277" s="710"/>
      <c r="ACP277" s="710"/>
      <c r="ACQ277" s="710"/>
      <c r="ACR277" s="710"/>
      <c r="ACS277" s="710"/>
      <c r="ACT277" s="710"/>
      <c r="ACU277" s="710"/>
      <c r="ACV277" s="710"/>
      <c r="ACW277" s="710"/>
      <c r="ACX277" s="710"/>
      <c r="ACY277" s="710"/>
      <c r="ACZ277" s="710"/>
      <c r="ADA277" s="710"/>
      <c r="ADB277" s="710"/>
      <c r="ADC277" s="710"/>
      <c r="ADD277" s="710"/>
      <c r="ADE277" s="710"/>
      <c r="ADF277" s="710"/>
      <c r="ADG277" s="710"/>
      <c r="ADH277" s="710"/>
      <c r="ADI277" s="710"/>
      <c r="ADJ277" s="710"/>
      <c r="ADK277" s="710"/>
      <c r="ADL277" s="710"/>
      <c r="ADM277" s="710"/>
      <c r="ADN277" s="710"/>
      <c r="ADO277" s="710"/>
      <c r="ADP277" s="710"/>
      <c r="ADQ277" s="710"/>
      <c r="ADR277" s="710"/>
      <c r="ADS277" s="710"/>
      <c r="ADT277" s="710"/>
      <c r="ADU277" s="710"/>
      <c r="ADV277" s="710"/>
      <c r="ADW277" s="710"/>
      <c r="ADX277" s="710"/>
      <c r="ADY277" s="710"/>
      <c r="ADZ277" s="710"/>
      <c r="AEA277" s="710"/>
      <c r="AEB277" s="710"/>
      <c r="AEC277" s="710"/>
      <c r="AED277" s="710"/>
      <c r="AEE277" s="710"/>
      <c r="AEF277" s="710"/>
      <c r="AEG277" s="710"/>
      <c r="AEH277" s="710"/>
      <c r="AEI277" s="710"/>
      <c r="AEJ277" s="710"/>
      <c r="AEK277" s="710"/>
      <c r="AEL277" s="710"/>
      <c r="AEM277" s="710"/>
      <c r="AEN277" s="710"/>
      <c r="AEO277" s="710"/>
      <c r="AEP277" s="710"/>
      <c r="AEQ277" s="710"/>
      <c r="AER277" s="710"/>
      <c r="AES277" s="710"/>
      <c r="AET277" s="710"/>
      <c r="AEU277" s="710"/>
      <c r="AEV277" s="710"/>
      <c r="AEW277" s="710"/>
      <c r="AEX277" s="710"/>
      <c r="AEY277" s="710"/>
      <c r="AEZ277" s="710"/>
      <c r="AFA277" s="710"/>
      <c r="AFB277" s="710"/>
      <c r="AFC277" s="710"/>
      <c r="AFD277" s="710"/>
      <c r="AFE277" s="710"/>
      <c r="AFF277" s="710"/>
      <c r="AFG277" s="710"/>
      <c r="AFH277" s="710"/>
      <c r="AFI277" s="710"/>
      <c r="AFJ277" s="710"/>
      <c r="AFK277" s="710"/>
      <c r="AFL277" s="710"/>
      <c r="AFM277" s="710"/>
      <c r="AFN277" s="710"/>
      <c r="AFO277" s="710"/>
      <c r="AFP277" s="710"/>
      <c r="AFQ277" s="710"/>
      <c r="AFR277" s="710"/>
      <c r="AFS277" s="710"/>
      <c r="AFT277" s="710"/>
      <c r="AFU277" s="710"/>
      <c r="AFV277" s="710"/>
      <c r="AFW277" s="710"/>
      <c r="AFX277" s="710"/>
      <c r="AFY277" s="710"/>
      <c r="AFZ277" s="710"/>
      <c r="AGA277" s="710"/>
      <c r="AGB277" s="710"/>
      <c r="AGC277" s="710"/>
      <c r="AGD277" s="710"/>
      <c r="AGE277" s="710"/>
      <c r="AGF277" s="710"/>
      <c r="AGG277" s="710"/>
      <c r="AGH277" s="710"/>
      <c r="AGI277" s="710"/>
      <c r="AGJ277" s="710"/>
      <c r="AGK277" s="710"/>
      <c r="AGL277" s="710"/>
      <c r="AGM277" s="710"/>
      <c r="AGN277" s="710"/>
      <c r="AGO277" s="710"/>
      <c r="AGP277" s="710"/>
      <c r="AGQ277" s="710"/>
      <c r="AGR277" s="710"/>
      <c r="AGS277" s="710"/>
      <c r="AGT277" s="710"/>
      <c r="AGU277" s="710"/>
      <c r="AGV277" s="710"/>
      <c r="AGW277" s="710"/>
      <c r="AGX277" s="710"/>
      <c r="AGY277" s="710"/>
      <c r="AGZ277" s="710"/>
      <c r="AHA277" s="710"/>
      <c r="AHB277" s="710"/>
      <c r="AHC277" s="710"/>
      <c r="AHD277" s="710"/>
      <c r="AHE277" s="710"/>
      <c r="AHF277" s="710"/>
      <c r="AHG277" s="710"/>
      <c r="AHH277" s="710"/>
      <c r="AHI277" s="710"/>
      <c r="AHJ277" s="710"/>
      <c r="AHK277" s="710"/>
      <c r="AHL277" s="710"/>
      <c r="AHM277" s="710"/>
      <c r="AHN277" s="710"/>
      <c r="AHO277" s="710"/>
      <c r="AHP277" s="710"/>
      <c r="AHQ277" s="710"/>
      <c r="AHR277" s="710"/>
      <c r="AHS277" s="710"/>
      <c r="AHT277" s="710"/>
      <c r="AHU277" s="710"/>
      <c r="AHV277" s="710"/>
      <c r="AHW277" s="710"/>
      <c r="AHX277" s="710"/>
      <c r="AHY277" s="710"/>
      <c r="AHZ277" s="710"/>
      <c r="AIA277" s="710"/>
      <c r="AIB277" s="710"/>
      <c r="AIC277" s="710"/>
      <c r="AID277" s="710"/>
      <c r="AIE277" s="710"/>
      <c r="AIF277" s="710"/>
      <c r="AIG277" s="710"/>
      <c r="AIH277" s="710"/>
      <c r="AII277" s="710"/>
      <c r="AIJ277" s="710"/>
      <c r="AIK277" s="710"/>
      <c r="AIL277" s="710"/>
      <c r="AIM277" s="710"/>
      <c r="AIN277" s="710"/>
      <c r="AIO277" s="710"/>
      <c r="AIP277" s="710"/>
      <c r="AIQ277" s="710"/>
      <c r="AIR277" s="710"/>
      <c r="AIS277" s="710"/>
      <c r="AIT277" s="710"/>
      <c r="AIU277" s="710"/>
      <c r="AIV277" s="710"/>
      <c r="AIW277" s="710"/>
      <c r="AIX277" s="710"/>
      <c r="AIY277" s="710"/>
      <c r="AIZ277" s="710"/>
      <c r="AJA277" s="710"/>
      <c r="AJB277" s="710"/>
      <c r="AJC277" s="710"/>
      <c r="AJD277" s="710"/>
      <c r="AJE277" s="710"/>
      <c r="AJF277" s="710"/>
      <c r="AJG277" s="710"/>
      <c r="AJH277" s="710"/>
      <c r="AJI277" s="710"/>
      <c r="AJJ277" s="710"/>
      <c r="AJK277" s="710"/>
      <c r="AJL277" s="710"/>
      <c r="AJM277" s="710"/>
      <c r="AJN277" s="710"/>
      <c r="AJO277" s="710"/>
      <c r="AJP277" s="710"/>
      <c r="AJQ277" s="710"/>
      <c r="AJR277" s="710"/>
      <c r="AJS277" s="710"/>
      <c r="AJT277" s="710"/>
      <c r="AJU277" s="710"/>
      <c r="AJV277" s="710"/>
      <c r="AJW277" s="710"/>
      <c r="AJX277" s="710"/>
      <c r="AJY277" s="710"/>
      <c r="AJZ277" s="710"/>
      <c r="AKA277" s="710"/>
      <c r="AKB277" s="710"/>
      <c r="AKC277" s="710"/>
      <c r="AKD277" s="710"/>
      <c r="AKE277" s="710"/>
      <c r="AKF277" s="710"/>
      <c r="AKG277" s="710"/>
      <c r="AKH277" s="710"/>
      <c r="AKI277" s="710"/>
      <c r="AKJ277" s="710"/>
      <c r="AKK277" s="710"/>
      <c r="AKL277" s="710"/>
      <c r="AKM277" s="710"/>
      <c r="AKN277" s="710"/>
      <c r="AKO277" s="710"/>
      <c r="AKP277" s="710"/>
      <c r="AKQ277" s="710"/>
      <c r="AKR277" s="710"/>
      <c r="AKS277" s="710"/>
      <c r="AKT277" s="710"/>
      <c r="AKU277" s="710"/>
      <c r="AKV277" s="710"/>
      <c r="AKW277" s="710"/>
      <c r="AKX277" s="710"/>
      <c r="AKY277" s="710"/>
      <c r="AKZ277" s="710"/>
      <c r="ALA277" s="710"/>
      <c r="ALB277" s="710"/>
      <c r="ALC277" s="710"/>
      <c r="ALD277" s="710"/>
      <c r="ALE277" s="710"/>
      <c r="ALF277" s="710"/>
      <c r="ALG277" s="710"/>
      <c r="ALH277" s="710"/>
      <c r="ALI277" s="710"/>
      <c r="ALJ277" s="710"/>
      <c r="ALK277" s="710"/>
      <c r="ALL277" s="710"/>
      <c r="ALM277" s="710"/>
      <c r="ALN277" s="710"/>
      <c r="ALO277" s="710"/>
      <c r="ALP277" s="710"/>
      <c r="ALQ277" s="710"/>
      <c r="ALR277" s="710"/>
      <c r="ALS277" s="710"/>
      <c r="ALT277" s="710"/>
      <c r="ALU277" s="710"/>
      <c r="ALV277" s="710"/>
      <c r="ALW277" s="710"/>
      <c r="ALX277" s="710"/>
      <c r="ALY277" s="710"/>
      <c r="ALZ277" s="710"/>
      <c r="AMA277" s="710"/>
      <c r="AMB277" s="710"/>
      <c r="AMC277" s="710"/>
      <c r="AMD277" s="710"/>
      <c r="AME277" s="710"/>
      <c r="AMF277" s="710"/>
      <c r="AMG277" s="710"/>
      <c r="AMH277" s="710"/>
      <c r="AMI277" s="710"/>
      <c r="AMJ277" s="710"/>
      <c r="AMK277" s="710"/>
      <c r="AML277" s="710"/>
      <c r="AMM277" s="710"/>
      <c r="AMN277" s="710"/>
      <c r="AMO277" s="710"/>
      <c r="AMP277" s="710"/>
      <c r="AMQ277" s="710"/>
      <c r="AMR277" s="710"/>
      <c r="AMS277" s="710"/>
      <c r="AMT277" s="710"/>
      <c r="AMU277" s="710"/>
      <c r="AMV277" s="710"/>
      <c r="AMW277" s="710"/>
      <c r="AMX277" s="710"/>
      <c r="AMY277" s="710"/>
      <c r="AMZ277" s="710"/>
      <c r="ANA277" s="710"/>
      <c r="ANB277" s="710"/>
      <c r="ANC277" s="710"/>
      <c r="AND277" s="710"/>
      <c r="ANE277" s="710"/>
      <c r="ANF277" s="710"/>
      <c r="ANG277" s="710"/>
      <c r="ANH277" s="710"/>
      <c r="ANI277" s="710"/>
      <c r="ANJ277" s="710"/>
      <c r="ANK277" s="710"/>
      <c r="ANL277" s="710"/>
      <c r="ANM277" s="710"/>
      <c r="ANN277" s="710"/>
      <c r="ANO277" s="710"/>
      <c r="ANP277" s="710"/>
      <c r="ANQ277" s="710"/>
      <c r="ANR277" s="710"/>
      <c r="ANS277" s="710"/>
      <c r="ANT277" s="710"/>
      <c r="ANU277" s="710"/>
      <c r="ANV277" s="710"/>
      <c r="ANW277" s="710"/>
      <c r="ANX277" s="710"/>
      <c r="ANY277" s="710"/>
      <c r="ANZ277" s="710"/>
      <c r="AOA277" s="710"/>
      <c r="AOB277" s="710"/>
      <c r="AOC277" s="710"/>
      <c r="AOD277" s="710"/>
      <c r="AOE277" s="710"/>
      <c r="AOF277" s="710"/>
      <c r="AOG277" s="710"/>
      <c r="AOH277" s="710"/>
      <c r="AOI277" s="710"/>
      <c r="AOJ277" s="710"/>
      <c r="AOK277" s="710"/>
      <c r="AOL277" s="710"/>
      <c r="AOM277" s="710"/>
      <c r="AON277" s="710"/>
      <c r="AOO277" s="710"/>
      <c r="AOP277" s="710"/>
      <c r="AOQ277" s="710"/>
      <c r="AOR277" s="710"/>
      <c r="AOS277" s="710"/>
      <c r="AOT277" s="710"/>
      <c r="AOU277" s="710"/>
      <c r="AOV277" s="710"/>
      <c r="AOW277" s="710"/>
      <c r="AOX277" s="710"/>
      <c r="AOY277" s="710"/>
      <c r="AOZ277" s="710"/>
      <c r="APA277" s="710"/>
      <c r="APB277" s="710"/>
      <c r="APC277" s="710"/>
      <c r="APD277" s="710"/>
      <c r="APE277" s="710"/>
      <c r="APF277" s="710"/>
      <c r="APG277" s="710"/>
      <c r="APH277" s="710"/>
      <c r="API277" s="710"/>
      <c r="APJ277" s="710"/>
      <c r="APK277" s="710"/>
      <c r="APL277" s="710"/>
      <c r="APM277" s="710"/>
      <c r="APN277" s="710"/>
      <c r="APO277" s="710"/>
      <c r="APP277" s="710"/>
      <c r="APQ277" s="710"/>
      <c r="APR277" s="710"/>
      <c r="APS277" s="710"/>
      <c r="APT277" s="710"/>
      <c r="APU277" s="710"/>
      <c r="APV277" s="710"/>
      <c r="APW277" s="710"/>
      <c r="APX277" s="710"/>
      <c r="APY277" s="710"/>
      <c r="APZ277" s="710"/>
      <c r="AQA277" s="710"/>
      <c r="AQB277" s="710"/>
      <c r="AQC277" s="710"/>
      <c r="AQD277" s="710"/>
      <c r="AQE277" s="710"/>
      <c r="AQF277" s="710"/>
      <c r="AQG277" s="710"/>
      <c r="AQH277" s="710"/>
      <c r="AQI277" s="710"/>
      <c r="AQJ277" s="710"/>
      <c r="AQK277" s="710"/>
      <c r="AQL277" s="710"/>
      <c r="AQM277" s="710"/>
      <c r="AQN277" s="710"/>
      <c r="AQO277" s="710"/>
      <c r="AQP277" s="710"/>
      <c r="AQQ277" s="710"/>
      <c r="AQR277" s="710"/>
      <c r="AQS277" s="710"/>
      <c r="AQT277" s="710"/>
      <c r="AQU277" s="710"/>
      <c r="AQV277" s="710"/>
      <c r="AQW277" s="710"/>
      <c r="AQX277" s="710"/>
      <c r="AQY277" s="710"/>
      <c r="AQZ277" s="710"/>
      <c r="ARA277" s="710"/>
      <c r="ARB277" s="710"/>
      <c r="ARC277" s="710"/>
      <c r="ARD277" s="710"/>
      <c r="ARE277" s="710"/>
      <c r="ARF277" s="710"/>
      <c r="ARG277" s="710"/>
      <c r="ARH277" s="710"/>
      <c r="ARI277" s="710"/>
      <c r="ARJ277" s="710"/>
      <c r="ARK277" s="710"/>
      <c r="ARL277" s="710"/>
      <c r="ARM277" s="710"/>
      <c r="ARN277" s="710"/>
      <c r="ARO277" s="710"/>
      <c r="ARP277" s="710"/>
      <c r="ARQ277" s="710"/>
      <c r="ARR277" s="710"/>
      <c r="ARS277" s="710"/>
      <c r="ART277" s="710"/>
      <c r="ARU277" s="710"/>
      <c r="ARV277" s="710"/>
      <c r="ARW277" s="710"/>
      <c r="ARX277" s="710"/>
      <c r="ARY277" s="710"/>
      <c r="ARZ277" s="710"/>
      <c r="ASA277" s="710"/>
      <c r="ASB277" s="710"/>
      <c r="ASC277" s="710"/>
      <c r="ASD277" s="710"/>
      <c r="ASE277" s="710"/>
      <c r="ASF277" s="710"/>
      <c r="ASG277" s="710"/>
      <c r="ASH277" s="710"/>
      <c r="ASI277" s="710"/>
      <c r="ASJ277" s="710"/>
      <c r="ASK277" s="710"/>
      <c r="ASL277" s="710"/>
      <c r="ASM277" s="710"/>
      <c r="ASN277" s="710"/>
      <c r="ASO277" s="710"/>
      <c r="ASP277" s="710"/>
      <c r="ASQ277" s="710"/>
      <c r="ASR277" s="710"/>
      <c r="ASS277" s="710"/>
      <c r="AST277" s="710"/>
      <c r="ASU277" s="710"/>
      <c r="ASV277" s="710"/>
      <c r="ASW277" s="710"/>
      <c r="ASX277" s="710"/>
      <c r="ASY277" s="710"/>
      <c r="ASZ277" s="710"/>
      <c r="ATA277" s="710"/>
      <c r="ATB277" s="710"/>
      <c r="ATC277" s="710"/>
      <c r="ATD277" s="710"/>
      <c r="ATE277" s="710"/>
      <c r="ATF277" s="710"/>
      <c r="ATG277" s="710"/>
      <c r="ATH277" s="710"/>
      <c r="ATI277" s="710"/>
      <c r="ATJ277" s="710"/>
      <c r="ATK277" s="710"/>
      <c r="ATL277" s="710"/>
      <c r="ATM277" s="710"/>
      <c r="ATN277" s="710"/>
      <c r="ATO277" s="710"/>
      <c r="ATP277" s="710"/>
      <c r="ATQ277" s="710"/>
      <c r="ATR277" s="710"/>
      <c r="ATS277" s="710"/>
      <c r="ATT277" s="710"/>
      <c r="ATU277" s="710"/>
      <c r="ATV277" s="710"/>
      <c r="ATW277" s="710"/>
      <c r="ATX277" s="710"/>
      <c r="ATY277" s="710"/>
      <c r="ATZ277" s="710"/>
      <c r="AUA277" s="710"/>
      <c r="AUB277" s="710"/>
      <c r="AUC277" s="710"/>
      <c r="AUD277" s="710"/>
      <c r="AUE277" s="710"/>
      <c r="AUF277" s="710"/>
      <c r="AUG277" s="710"/>
      <c r="AUH277" s="710"/>
      <c r="AUI277" s="710"/>
      <c r="AUJ277" s="710"/>
      <c r="AUK277" s="710"/>
      <c r="AUL277" s="710"/>
      <c r="AUM277" s="710"/>
      <c r="AUN277" s="710"/>
      <c r="AUO277" s="710"/>
      <c r="AUP277" s="710"/>
      <c r="AUQ277" s="710"/>
      <c r="AUR277" s="710"/>
      <c r="AUS277" s="710"/>
      <c r="AUT277" s="710"/>
      <c r="AUU277" s="710"/>
      <c r="AUV277" s="710"/>
      <c r="AUW277" s="710"/>
      <c r="AUX277" s="710"/>
      <c r="AUY277" s="710"/>
      <c r="AUZ277" s="710"/>
      <c r="AVA277" s="710"/>
      <c r="AVB277" s="710"/>
      <c r="AVC277" s="710"/>
      <c r="AVD277" s="710"/>
      <c r="AVE277" s="710"/>
      <c r="AVF277" s="710"/>
      <c r="AVG277" s="710"/>
      <c r="AVH277" s="710"/>
      <c r="AVI277" s="710"/>
      <c r="AVJ277" s="710"/>
      <c r="AVK277" s="710"/>
      <c r="AVL277" s="710"/>
      <c r="AVM277" s="710"/>
      <c r="AVN277" s="710"/>
      <c r="AVO277" s="710"/>
      <c r="AVP277" s="710"/>
      <c r="AVQ277" s="710"/>
      <c r="AVR277" s="710"/>
      <c r="AVS277" s="710"/>
      <c r="AVT277" s="710"/>
      <c r="AVU277" s="710"/>
      <c r="AVV277" s="710"/>
      <c r="AVW277" s="710"/>
      <c r="AVX277" s="710"/>
      <c r="AVY277" s="710"/>
      <c r="AVZ277" s="710"/>
      <c r="AWA277" s="710"/>
      <c r="AWB277" s="710"/>
      <c r="AWC277" s="710"/>
      <c r="AWD277" s="710"/>
      <c r="AWE277" s="710"/>
      <c r="AWF277" s="710"/>
      <c r="AWG277" s="710"/>
      <c r="AWH277" s="710"/>
      <c r="AWI277" s="710"/>
      <c r="AWJ277" s="710"/>
      <c r="AWK277" s="710"/>
      <c r="AWL277" s="710"/>
      <c r="AWM277" s="710"/>
      <c r="AWN277" s="710"/>
      <c r="AWO277" s="710"/>
      <c r="AWP277" s="710"/>
      <c r="AWQ277" s="710"/>
      <c r="AWR277" s="710"/>
      <c r="AWS277" s="710"/>
      <c r="AWT277" s="710"/>
      <c r="AWU277" s="710"/>
      <c r="AWV277" s="710"/>
      <c r="AWW277" s="710"/>
      <c r="AWX277" s="710"/>
      <c r="AWY277" s="710"/>
      <c r="AWZ277" s="710"/>
      <c r="AXA277" s="710"/>
      <c r="AXB277" s="710"/>
      <c r="AXC277" s="710"/>
      <c r="AXD277" s="710"/>
      <c r="AXE277" s="710"/>
      <c r="AXF277" s="710"/>
      <c r="AXG277" s="710"/>
      <c r="AXH277" s="710"/>
      <c r="AXI277" s="710"/>
      <c r="AXJ277" s="710"/>
      <c r="AXK277" s="710"/>
      <c r="AXL277" s="710"/>
      <c r="AXM277" s="710"/>
      <c r="AXN277" s="710"/>
      <c r="AXO277" s="710"/>
      <c r="AXP277" s="710"/>
      <c r="AXQ277" s="710"/>
      <c r="AXR277" s="710"/>
      <c r="AXS277" s="710"/>
      <c r="AXT277" s="710"/>
      <c r="AXU277" s="710"/>
      <c r="AXV277" s="710"/>
      <c r="AXW277" s="710"/>
      <c r="AXX277" s="710"/>
      <c r="AXY277" s="710"/>
      <c r="AXZ277" s="710"/>
      <c r="AYA277" s="710"/>
      <c r="AYB277" s="710"/>
      <c r="AYC277" s="710"/>
      <c r="AYD277" s="710"/>
      <c r="AYE277" s="710"/>
      <c r="AYF277" s="710"/>
      <c r="AYG277" s="710"/>
      <c r="AYH277" s="710"/>
      <c r="AYI277" s="710"/>
      <c r="AYJ277" s="710"/>
      <c r="AYK277" s="710"/>
      <c r="AYL277" s="710"/>
      <c r="AYM277" s="710"/>
      <c r="AYN277" s="710"/>
      <c r="AYO277" s="710"/>
      <c r="AYP277" s="710"/>
      <c r="AYQ277" s="710"/>
      <c r="AYR277" s="710"/>
      <c r="AYS277" s="710"/>
      <c r="AYT277" s="710"/>
      <c r="AYU277" s="710"/>
      <c r="AYV277" s="710"/>
      <c r="AYW277" s="710"/>
      <c r="AYX277" s="710"/>
      <c r="AYY277" s="710"/>
      <c r="AYZ277" s="710"/>
      <c r="AZA277" s="710"/>
      <c r="AZB277" s="710"/>
      <c r="AZC277" s="710"/>
      <c r="AZD277" s="710"/>
      <c r="AZE277" s="710"/>
      <c r="AZF277" s="710"/>
      <c r="AZG277" s="710"/>
      <c r="AZH277" s="710"/>
      <c r="AZI277" s="710"/>
      <c r="AZJ277" s="710"/>
      <c r="AZK277" s="710"/>
      <c r="AZL277" s="710"/>
      <c r="AZM277" s="710"/>
      <c r="AZN277" s="710"/>
      <c r="AZO277" s="710"/>
      <c r="AZP277" s="710"/>
      <c r="AZQ277" s="710"/>
      <c r="AZR277" s="710"/>
      <c r="AZS277" s="710"/>
      <c r="AZT277" s="710"/>
      <c r="AZU277" s="710"/>
      <c r="AZV277" s="710"/>
      <c r="AZW277" s="710"/>
      <c r="AZX277" s="710"/>
      <c r="AZY277" s="710"/>
      <c r="AZZ277" s="710"/>
      <c r="BAA277" s="710"/>
      <c r="BAB277" s="710"/>
      <c r="BAC277" s="710"/>
      <c r="BAD277" s="710"/>
      <c r="BAE277" s="710"/>
      <c r="BAF277" s="710"/>
      <c r="BAG277" s="710"/>
      <c r="BAH277" s="710"/>
      <c r="BAI277" s="710"/>
      <c r="BAJ277" s="710"/>
      <c r="BAK277" s="710"/>
      <c r="BAL277" s="710"/>
      <c r="BAM277" s="710"/>
      <c r="BAN277" s="710"/>
      <c r="BAO277" s="710"/>
      <c r="BAP277" s="710"/>
      <c r="BAQ277" s="710"/>
      <c r="BAR277" s="710"/>
      <c r="BAS277" s="710"/>
      <c r="BAT277" s="710"/>
      <c r="BAU277" s="710"/>
      <c r="BAV277" s="710"/>
      <c r="BAW277" s="710"/>
      <c r="BAX277" s="710"/>
      <c r="BAY277" s="710"/>
      <c r="BAZ277" s="710"/>
      <c r="BBA277" s="710"/>
      <c r="BBB277" s="710"/>
      <c r="BBC277" s="710"/>
      <c r="BBD277" s="710"/>
      <c r="BBE277" s="710"/>
      <c r="BBF277" s="710"/>
      <c r="BBG277" s="710"/>
      <c r="BBH277" s="710"/>
      <c r="BBI277" s="710"/>
      <c r="BBJ277" s="710"/>
      <c r="BBK277" s="710"/>
      <c r="BBL277" s="710"/>
      <c r="BBM277" s="710"/>
      <c r="BBN277" s="710"/>
      <c r="BBO277" s="710"/>
      <c r="BBP277" s="710"/>
      <c r="BBQ277" s="710"/>
      <c r="BBR277" s="710"/>
      <c r="BBS277" s="710"/>
      <c r="BBT277" s="710"/>
      <c r="BBU277" s="710"/>
      <c r="BBV277" s="710"/>
      <c r="BBW277" s="710"/>
      <c r="BBX277" s="710"/>
      <c r="BBY277" s="710"/>
      <c r="BBZ277" s="710"/>
      <c r="BCA277" s="710"/>
      <c r="BCB277" s="710"/>
      <c r="BCC277" s="710"/>
      <c r="BCD277" s="710"/>
      <c r="BCE277" s="710"/>
      <c r="BCF277" s="710"/>
      <c r="BCG277" s="710"/>
      <c r="BCH277" s="710"/>
      <c r="BCI277" s="710"/>
      <c r="BCJ277" s="710"/>
      <c r="BCK277" s="710"/>
      <c r="BCL277" s="710"/>
      <c r="BCM277" s="710"/>
      <c r="BCN277" s="710"/>
      <c r="BCO277" s="710"/>
      <c r="BCP277" s="710"/>
      <c r="BCQ277" s="710"/>
      <c r="BCR277" s="710"/>
      <c r="BCS277" s="710"/>
      <c r="BCT277" s="710"/>
      <c r="BCU277" s="710"/>
      <c r="BCV277" s="710"/>
      <c r="BCW277" s="710"/>
      <c r="BCX277" s="710"/>
      <c r="BCY277" s="710"/>
      <c r="BCZ277" s="710"/>
      <c r="BDA277" s="710"/>
      <c r="BDB277" s="710"/>
      <c r="BDC277" s="710"/>
      <c r="BDD277" s="710"/>
      <c r="BDE277" s="710"/>
      <c r="BDF277" s="710"/>
      <c r="BDG277" s="710"/>
      <c r="BDH277" s="710"/>
      <c r="BDI277" s="710"/>
      <c r="BDJ277" s="710"/>
      <c r="BDK277" s="710"/>
      <c r="BDL277" s="710"/>
      <c r="BDM277" s="710"/>
      <c r="BDN277" s="710"/>
      <c r="BDO277" s="710"/>
      <c r="BDP277" s="710"/>
      <c r="BDQ277" s="710"/>
      <c r="BDR277" s="710"/>
      <c r="BDS277" s="710"/>
      <c r="BDT277" s="710"/>
      <c r="BDU277" s="710"/>
      <c r="BDV277" s="710"/>
      <c r="BDW277" s="710"/>
      <c r="BDX277" s="710"/>
      <c r="BDY277" s="710"/>
      <c r="BDZ277" s="710"/>
      <c r="BEA277" s="710"/>
      <c r="BEB277" s="710"/>
      <c r="BEC277" s="710"/>
      <c r="BED277" s="710"/>
      <c r="BEE277" s="710"/>
      <c r="BEF277" s="710"/>
      <c r="BEG277" s="710"/>
      <c r="BEH277" s="710"/>
      <c r="BEI277" s="710"/>
      <c r="BEJ277" s="710"/>
      <c r="BEK277" s="710"/>
      <c r="BEL277" s="710"/>
      <c r="BEM277" s="710"/>
      <c r="BEN277" s="710"/>
      <c r="BEO277" s="710"/>
      <c r="BEP277" s="710"/>
      <c r="BEQ277" s="710"/>
      <c r="BER277" s="710"/>
      <c r="BES277" s="710"/>
      <c r="BET277" s="710"/>
      <c r="BEU277" s="710"/>
      <c r="BEV277" s="710"/>
      <c r="BEW277" s="710"/>
      <c r="BEX277" s="710"/>
      <c r="BEY277" s="710"/>
      <c r="BEZ277" s="710"/>
      <c r="BFA277" s="710"/>
      <c r="BFB277" s="710"/>
      <c r="BFC277" s="710"/>
      <c r="BFD277" s="710"/>
      <c r="BFE277" s="710"/>
      <c r="BFF277" s="710"/>
      <c r="BFG277" s="710"/>
      <c r="BFH277" s="710"/>
      <c r="BFI277" s="710"/>
      <c r="BFJ277" s="710"/>
      <c r="BFK277" s="710"/>
      <c r="BFL277" s="710"/>
      <c r="BFM277" s="710"/>
      <c r="BFN277" s="710"/>
      <c r="BFO277" s="710"/>
      <c r="BFP277" s="710"/>
      <c r="BFQ277" s="710"/>
      <c r="BFR277" s="710"/>
      <c r="BFS277" s="710"/>
      <c r="BFT277" s="710"/>
      <c r="BFU277" s="710"/>
      <c r="BFV277" s="710"/>
      <c r="BFW277" s="710"/>
      <c r="BFX277" s="710"/>
      <c r="BFY277" s="710"/>
      <c r="BFZ277" s="710"/>
      <c r="BGA277" s="710"/>
      <c r="BGB277" s="710"/>
      <c r="BGC277" s="710"/>
      <c r="BGD277" s="710"/>
      <c r="BGE277" s="710"/>
      <c r="BGF277" s="710"/>
      <c r="BGG277" s="710"/>
      <c r="BGH277" s="710"/>
      <c r="BGI277" s="710"/>
      <c r="BGJ277" s="710"/>
      <c r="BGK277" s="710"/>
      <c r="BGL277" s="710"/>
      <c r="BGM277" s="710"/>
      <c r="BGN277" s="710"/>
      <c r="BGO277" s="710"/>
      <c r="BGP277" s="710"/>
      <c r="BGQ277" s="710"/>
      <c r="BGR277" s="710"/>
      <c r="BGS277" s="710"/>
      <c r="BGT277" s="710"/>
      <c r="BGU277" s="710"/>
      <c r="BGV277" s="710"/>
      <c r="BGW277" s="710"/>
      <c r="BGX277" s="710"/>
      <c r="BGY277" s="710"/>
      <c r="BGZ277" s="710"/>
      <c r="BHA277" s="710"/>
      <c r="BHB277" s="710"/>
      <c r="BHC277" s="710"/>
      <c r="BHD277" s="710"/>
      <c r="BHE277" s="710"/>
      <c r="BHF277" s="710"/>
      <c r="BHG277" s="710"/>
      <c r="BHH277" s="710"/>
      <c r="BHI277" s="710"/>
      <c r="BHJ277" s="710"/>
      <c r="BHK277" s="710"/>
      <c r="BHL277" s="710"/>
      <c r="BHM277" s="710"/>
      <c r="BHN277" s="710"/>
      <c r="BHO277" s="710"/>
      <c r="BHP277" s="710"/>
      <c r="BHQ277" s="710"/>
      <c r="BHR277" s="710"/>
      <c r="BHS277" s="710"/>
      <c r="BHT277" s="710"/>
      <c r="BHU277" s="710"/>
      <c r="BHV277" s="710"/>
      <c r="BHW277" s="710"/>
      <c r="BHX277" s="710"/>
      <c r="BHY277" s="710"/>
      <c r="BHZ277" s="710"/>
      <c r="BIA277" s="710"/>
      <c r="BIB277" s="710"/>
      <c r="BIC277" s="710"/>
      <c r="BID277" s="710"/>
      <c r="BIE277" s="710"/>
      <c r="BIF277" s="710"/>
      <c r="BIG277" s="710"/>
      <c r="BIH277" s="710"/>
      <c r="BII277" s="710"/>
      <c r="BIJ277" s="710"/>
      <c r="BIK277" s="710"/>
      <c r="BIL277" s="710"/>
      <c r="BIM277" s="710"/>
      <c r="BIN277" s="710"/>
      <c r="BIO277" s="710"/>
      <c r="BIP277" s="710"/>
      <c r="BIQ277" s="710"/>
      <c r="BIR277" s="710"/>
      <c r="BIS277" s="710"/>
      <c r="BIT277" s="710"/>
      <c r="BIU277" s="710"/>
      <c r="BIV277" s="710"/>
      <c r="BIW277" s="710"/>
      <c r="BIX277" s="710"/>
      <c r="BIY277" s="710"/>
      <c r="BIZ277" s="710"/>
      <c r="BJA277" s="710"/>
      <c r="BJB277" s="710"/>
      <c r="BJC277" s="710"/>
      <c r="BJD277" s="710"/>
      <c r="BJE277" s="710"/>
      <c r="BJF277" s="710"/>
      <c r="BJG277" s="710"/>
      <c r="BJH277" s="710"/>
      <c r="BJI277" s="710"/>
      <c r="BJJ277" s="710"/>
      <c r="BJK277" s="710"/>
      <c r="BJL277" s="710"/>
      <c r="BJM277" s="710"/>
      <c r="BJN277" s="710"/>
      <c r="BJO277" s="710"/>
      <c r="BJP277" s="710"/>
      <c r="BJQ277" s="710"/>
      <c r="BJR277" s="710"/>
      <c r="BJS277" s="710"/>
      <c r="BJT277" s="710"/>
      <c r="BJU277" s="710"/>
      <c r="BJV277" s="710"/>
      <c r="BJW277" s="710"/>
      <c r="BJX277" s="710"/>
      <c r="BJY277" s="710"/>
      <c r="BJZ277" s="710"/>
      <c r="BKA277" s="710"/>
      <c r="BKB277" s="710"/>
      <c r="BKC277" s="710"/>
      <c r="BKD277" s="710"/>
      <c r="BKE277" s="710"/>
      <c r="BKF277" s="710"/>
      <c r="BKG277" s="710"/>
      <c r="BKH277" s="710"/>
      <c r="BKI277" s="710"/>
      <c r="BKJ277" s="710"/>
      <c r="BKK277" s="710"/>
      <c r="BKL277" s="710"/>
      <c r="BKM277" s="710"/>
      <c r="BKN277" s="710"/>
      <c r="BKO277" s="710"/>
      <c r="BKP277" s="710"/>
      <c r="BKQ277" s="710"/>
      <c r="BKR277" s="710"/>
      <c r="BKS277" s="710"/>
      <c r="BKT277" s="710"/>
      <c r="BKU277" s="710"/>
      <c r="BKV277" s="710"/>
      <c r="BKW277" s="710"/>
      <c r="BKX277" s="710"/>
      <c r="BKY277" s="710"/>
      <c r="BKZ277" s="710"/>
      <c r="BLA277" s="710"/>
      <c r="BLB277" s="710"/>
      <c r="BLC277" s="710"/>
      <c r="BLD277" s="710"/>
      <c r="BLE277" s="710"/>
      <c r="BLF277" s="710"/>
      <c r="BLG277" s="710"/>
      <c r="BLH277" s="710"/>
      <c r="BLI277" s="710"/>
      <c r="BLJ277" s="710"/>
      <c r="BLK277" s="710"/>
      <c r="BLL277" s="710"/>
      <c r="BLM277" s="710"/>
      <c r="BLN277" s="710"/>
      <c r="BLO277" s="710"/>
      <c r="BLP277" s="710"/>
      <c r="BLQ277" s="710"/>
      <c r="BLR277" s="710"/>
      <c r="BLS277" s="710"/>
      <c r="BLT277" s="710"/>
      <c r="BLU277" s="710"/>
      <c r="BLV277" s="710"/>
      <c r="BLW277" s="710"/>
      <c r="BLX277" s="710"/>
      <c r="BLY277" s="710"/>
      <c r="BLZ277" s="710"/>
      <c r="BMA277" s="710"/>
      <c r="BMB277" s="710"/>
      <c r="BMC277" s="710"/>
      <c r="BMD277" s="710"/>
      <c r="BME277" s="710"/>
      <c r="BMF277" s="710"/>
      <c r="BMG277" s="710"/>
      <c r="BMH277" s="710"/>
      <c r="BMI277" s="710"/>
      <c r="BMJ277" s="710"/>
      <c r="BMK277" s="710"/>
      <c r="BML277" s="710"/>
      <c r="BMM277" s="710"/>
      <c r="BMN277" s="710"/>
      <c r="BMO277" s="710"/>
      <c r="BMP277" s="710"/>
      <c r="BMQ277" s="710"/>
      <c r="BMR277" s="710"/>
      <c r="BMS277" s="710"/>
      <c r="BMT277" s="710"/>
      <c r="BMU277" s="710"/>
      <c r="BMV277" s="710"/>
      <c r="BMW277" s="710"/>
      <c r="BMX277" s="710"/>
      <c r="BMY277" s="710"/>
      <c r="BMZ277" s="710"/>
      <c r="BNA277" s="710"/>
      <c r="BNB277" s="710"/>
      <c r="BNC277" s="710"/>
      <c r="BND277" s="710"/>
      <c r="BNE277" s="710"/>
      <c r="BNF277" s="710"/>
      <c r="BNG277" s="710"/>
      <c r="BNH277" s="710"/>
      <c r="BNI277" s="710"/>
      <c r="BNJ277" s="710"/>
      <c r="BNK277" s="710"/>
      <c r="BNL277" s="710"/>
      <c r="BNM277" s="710"/>
      <c r="BNN277" s="710"/>
      <c r="BNO277" s="710"/>
      <c r="BNP277" s="710"/>
      <c r="BNQ277" s="710"/>
      <c r="BNR277" s="710"/>
      <c r="BNS277" s="710"/>
      <c r="BNT277" s="710"/>
      <c r="BNU277" s="710"/>
      <c r="BNV277" s="710"/>
      <c r="BNW277" s="710"/>
      <c r="BNX277" s="710"/>
      <c r="BNY277" s="710"/>
      <c r="BNZ277" s="710"/>
      <c r="BOA277" s="710"/>
      <c r="BOB277" s="710"/>
      <c r="BOC277" s="710"/>
      <c r="BOD277" s="710"/>
      <c r="BOE277" s="710"/>
      <c r="BOF277" s="710"/>
      <c r="BOG277" s="710"/>
      <c r="BOH277" s="710"/>
      <c r="BOI277" s="710"/>
      <c r="BOJ277" s="710"/>
      <c r="BOK277" s="710"/>
      <c r="BOL277" s="710"/>
      <c r="BOM277" s="710"/>
      <c r="BON277" s="710"/>
      <c r="BOO277" s="710"/>
      <c r="BOP277" s="710"/>
      <c r="BOQ277" s="710"/>
      <c r="BOR277" s="710"/>
      <c r="BOS277" s="710"/>
      <c r="BOT277" s="710"/>
      <c r="BOU277" s="710"/>
      <c r="BOV277" s="710"/>
      <c r="BOW277" s="710"/>
      <c r="BOX277" s="710"/>
      <c r="BOY277" s="710"/>
      <c r="BOZ277" s="710"/>
      <c r="BPA277" s="710"/>
      <c r="BPB277" s="710"/>
      <c r="BPC277" s="710"/>
      <c r="BPD277" s="710"/>
      <c r="BPE277" s="710"/>
      <c r="BPF277" s="710"/>
      <c r="BPG277" s="710"/>
      <c r="BPH277" s="710"/>
      <c r="BPI277" s="710"/>
      <c r="BPJ277" s="710"/>
      <c r="BPK277" s="710"/>
      <c r="BPL277" s="710"/>
      <c r="BPM277" s="710"/>
      <c r="BPN277" s="710"/>
      <c r="BPO277" s="710"/>
      <c r="BPP277" s="710"/>
      <c r="BPQ277" s="710"/>
      <c r="BPR277" s="710"/>
      <c r="BPS277" s="710"/>
      <c r="BPT277" s="710"/>
      <c r="BPU277" s="710"/>
      <c r="BPV277" s="710"/>
      <c r="BPW277" s="710"/>
      <c r="BPX277" s="710"/>
      <c r="BPY277" s="710"/>
      <c r="BPZ277" s="710"/>
      <c r="BQA277" s="710"/>
      <c r="BQB277" s="710"/>
      <c r="BQC277" s="710"/>
      <c r="BQD277" s="710"/>
      <c r="BQE277" s="710"/>
      <c r="BQF277" s="710"/>
      <c r="BQG277" s="710"/>
      <c r="BQH277" s="710"/>
      <c r="BQI277" s="710"/>
      <c r="BQJ277" s="710"/>
      <c r="BQK277" s="710"/>
      <c r="BQL277" s="710"/>
      <c r="BQM277" s="710"/>
      <c r="BQN277" s="710"/>
      <c r="BQO277" s="710"/>
      <c r="BQP277" s="710"/>
      <c r="BQQ277" s="710"/>
      <c r="BQR277" s="710"/>
      <c r="BQS277" s="710"/>
      <c r="BQT277" s="710"/>
      <c r="BQU277" s="710"/>
      <c r="BQV277" s="710"/>
      <c r="BQW277" s="710"/>
      <c r="BQX277" s="710"/>
      <c r="BQY277" s="710"/>
      <c r="BQZ277" s="710"/>
      <c r="BRA277" s="710"/>
      <c r="BRB277" s="710"/>
      <c r="BRC277" s="710"/>
      <c r="BRD277" s="710"/>
      <c r="BRE277" s="710"/>
      <c r="BRF277" s="710"/>
      <c r="BRG277" s="710"/>
      <c r="BRH277" s="710"/>
      <c r="BRI277" s="710"/>
      <c r="BRJ277" s="710"/>
      <c r="BRK277" s="710"/>
      <c r="BRL277" s="710"/>
      <c r="BRM277" s="710"/>
      <c r="BRN277" s="710"/>
      <c r="BRO277" s="710"/>
      <c r="BRP277" s="710"/>
      <c r="BRQ277" s="710"/>
      <c r="BRR277" s="710"/>
      <c r="BRS277" s="710"/>
      <c r="BRT277" s="710"/>
      <c r="BRU277" s="710"/>
      <c r="BRV277" s="710"/>
      <c r="BRW277" s="710"/>
      <c r="BRX277" s="710"/>
      <c r="BRY277" s="710"/>
      <c r="BRZ277" s="710"/>
      <c r="BSA277" s="710"/>
      <c r="BSB277" s="710"/>
      <c r="BSC277" s="710"/>
      <c r="BSD277" s="710"/>
      <c r="BSE277" s="710"/>
      <c r="BSF277" s="710"/>
      <c r="BSG277" s="710"/>
      <c r="BSH277" s="710"/>
      <c r="BSI277" s="710"/>
      <c r="BSJ277" s="710"/>
      <c r="BSK277" s="710"/>
      <c r="BSL277" s="710"/>
      <c r="BSM277" s="710"/>
      <c r="BSN277" s="710"/>
      <c r="BSO277" s="710"/>
      <c r="BSP277" s="710"/>
      <c r="BSQ277" s="710"/>
      <c r="BSR277" s="710"/>
      <c r="BSS277" s="710"/>
      <c r="BST277" s="710"/>
      <c r="BSU277" s="710"/>
      <c r="BSV277" s="710"/>
      <c r="BSW277" s="710"/>
      <c r="BSX277" s="710"/>
      <c r="BSY277" s="710"/>
      <c r="BSZ277" s="710"/>
      <c r="BTA277" s="710"/>
      <c r="BTB277" s="710"/>
      <c r="BTC277" s="710"/>
      <c r="BTD277" s="710"/>
      <c r="BTE277" s="710"/>
      <c r="BTF277" s="710"/>
      <c r="BTG277" s="710"/>
      <c r="BTH277" s="710"/>
      <c r="BTI277" s="710"/>
      <c r="BTJ277" s="710"/>
      <c r="BTK277" s="710"/>
      <c r="BTL277" s="710"/>
      <c r="BTM277" s="710"/>
      <c r="BTN277" s="710"/>
      <c r="BTO277" s="710"/>
      <c r="BTP277" s="710"/>
      <c r="BTQ277" s="710"/>
      <c r="BTR277" s="710"/>
      <c r="BTS277" s="710"/>
      <c r="BTT277" s="710"/>
      <c r="BTU277" s="710"/>
      <c r="BTV277" s="710"/>
      <c r="BTW277" s="710"/>
      <c r="BTX277" s="710"/>
      <c r="BTY277" s="710"/>
      <c r="BTZ277" s="710"/>
      <c r="BUA277" s="710"/>
      <c r="BUB277" s="710"/>
      <c r="BUC277" s="710"/>
      <c r="BUD277" s="710"/>
      <c r="BUE277" s="710"/>
      <c r="BUF277" s="710"/>
      <c r="BUG277" s="710"/>
      <c r="BUH277" s="710"/>
      <c r="BUI277" s="710"/>
      <c r="BUJ277" s="710"/>
      <c r="BUK277" s="710"/>
      <c r="BUL277" s="710"/>
      <c r="BUM277" s="710"/>
      <c r="BUN277" s="710"/>
      <c r="BUO277" s="710"/>
      <c r="BUP277" s="710"/>
      <c r="BUQ277" s="710"/>
      <c r="BUR277" s="710"/>
      <c r="BUS277" s="710"/>
      <c r="BUT277" s="710"/>
      <c r="BUU277" s="710"/>
      <c r="BUV277" s="710"/>
      <c r="BUW277" s="710"/>
      <c r="BUX277" s="710"/>
      <c r="BUY277" s="710"/>
      <c r="BUZ277" s="710"/>
      <c r="BVA277" s="710"/>
      <c r="BVB277" s="710"/>
      <c r="BVC277" s="710"/>
      <c r="BVD277" s="710"/>
      <c r="BVE277" s="710"/>
      <c r="BVF277" s="710"/>
      <c r="BVG277" s="710"/>
      <c r="BVH277" s="710"/>
      <c r="BVI277" s="710"/>
      <c r="BVJ277" s="710"/>
      <c r="BVK277" s="710"/>
      <c r="BVL277" s="710"/>
      <c r="BVM277" s="710"/>
      <c r="BVN277" s="710"/>
      <c r="BVO277" s="710"/>
      <c r="BVP277" s="710"/>
      <c r="BVQ277" s="710"/>
      <c r="BVR277" s="710"/>
      <c r="BVS277" s="710"/>
      <c r="BVT277" s="710"/>
      <c r="BVU277" s="710"/>
      <c r="BVV277" s="710"/>
      <c r="BVW277" s="710"/>
      <c r="BVX277" s="710"/>
      <c r="BVY277" s="710"/>
      <c r="BVZ277" s="710"/>
      <c r="BWA277" s="710"/>
      <c r="BWB277" s="710"/>
      <c r="BWC277" s="710"/>
      <c r="BWD277" s="710"/>
      <c r="BWE277" s="710"/>
      <c r="BWF277" s="710"/>
      <c r="BWG277" s="710"/>
      <c r="BWH277" s="710"/>
      <c r="BWI277" s="710"/>
      <c r="BWJ277" s="710"/>
      <c r="BWK277" s="710"/>
      <c r="BWL277" s="710"/>
      <c r="BWM277" s="710"/>
      <c r="BWN277" s="710"/>
      <c r="BWO277" s="710"/>
      <c r="BWP277" s="710"/>
      <c r="BWQ277" s="710"/>
      <c r="BWR277" s="710"/>
      <c r="BWS277" s="710"/>
      <c r="BWT277" s="710"/>
      <c r="BWU277" s="710"/>
      <c r="BWV277" s="710"/>
      <c r="BWW277" s="710"/>
      <c r="BWX277" s="710"/>
      <c r="BWY277" s="710"/>
      <c r="BWZ277" s="710"/>
      <c r="BXA277" s="710"/>
      <c r="BXB277" s="710"/>
      <c r="BXC277" s="710"/>
      <c r="BXD277" s="710"/>
      <c r="BXE277" s="710"/>
      <c r="BXF277" s="710"/>
      <c r="BXG277" s="710"/>
      <c r="BXH277" s="710"/>
      <c r="BXI277" s="710"/>
      <c r="BXJ277" s="710"/>
      <c r="BXK277" s="710"/>
      <c r="BXL277" s="710"/>
      <c r="BXM277" s="710"/>
      <c r="BXN277" s="710"/>
      <c r="BXO277" s="710"/>
      <c r="BXP277" s="710"/>
      <c r="BXQ277" s="710"/>
      <c r="BXR277" s="710"/>
      <c r="BXS277" s="710"/>
      <c r="BXT277" s="710"/>
      <c r="BXU277" s="710"/>
      <c r="BXV277" s="710"/>
      <c r="BXW277" s="710"/>
      <c r="BXX277" s="710"/>
      <c r="BXY277" s="710"/>
      <c r="BXZ277" s="710"/>
      <c r="BYA277" s="710"/>
      <c r="BYB277" s="710"/>
      <c r="BYC277" s="710"/>
      <c r="BYD277" s="710"/>
      <c r="BYE277" s="710"/>
      <c r="BYF277" s="710"/>
      <c r="BYG277" s="710"/>
      <c r="BYH277" s="710"/>
      <c r="BYI277" s="710"/>
      <c r="BYJ277" s="710"/>
      <c r="BYK277" s="710"/>
      <c r="BYL277" s="710"/>
      <c r="BYM277" s="710"/>
      <c r="BYN277" s="710"/>
      <c r="BYO277" s="710"/>
      <c r="BYP277" s="710"/>
      <c r="BYQ277" s="710"/>
      <c r="BYR277" s="710"/>
      <c r="BYS277" s="710"/>
      <c r="BYT277" s="710"/>
      <c r="BYU277" s="710"/>
      <c r="BYV277" s="710"/>
      <c r="BYW277" s="710"/>
      <c r="BYX277" s="710"/>
      <c r="BYY277" s="710"/>
      <c r="BYZ277" s="710"/>
      <c r="BZA277" s="710"/>
      <c r="BZB277" s="710"/>
      <c r="BZC277" s="710"/>
      <c r="BZD277" s="710"/>
      <c r="BZE277" s="710"/>
      <c r="BZF277" s="710"/>
      <c r="BZG277" s="710"/>
      <c r="BZH277" s="710"/>
      <c r="BZI277" s="710"/>
      <c r="BZJ277" s="710"/>
      <c r="BZK277" s="710"/>
      <c r="BZL277" s="710"/>
      <c r="BZM277" s="710"/>
      <c r="BZN277" s="710"/>
      <c r="BZO277" s="710"/>
      <c r="BZP277" s="710"/>
      <c r="BZQ277" s="710"/>
      <c r="BZR277" s="710"/>
      <c r="BZS277" s="710"/>
      <c r="BZT277" s="710"/>
      <c r="BZU277" s="710"/>
      <c r="BZV277" s="710"/>
      <c r="BZW277" s="710"/>
      <c r="BZX277" s="710"/>
      <c r="BZY277" s="710"/>
      <c r="BZZ277" s="710"/>
      <c r="CAA277" s="710"/>
      <c r="CAB277" s="710"/>
      <c r="CAC277" s="710"/>
      <c r="CAD277" s="710"/>
      <c r="CAE277" s="710"/>
      <c r="CAF277" s="710"/>
      <c r="CAG277" s="710"/>
      <c r="CAH277" s="710"/>
      <c r="CAI277" s="710"/>
      <c r="CAJ277" s="710"/>
      <c r="CAK277" s="710"/>
      <c r="CAL277" s="710"/>
      <c r="CAM277" s="710"/>
      <c r="CAN277" s="710"/>
      <c r="CAO277" s="710"/>
      <c r="CAP277" s="710"/>
      <c r="CAQ277" s="710"/>
      <c r="CAR277" s="710"/>
      <c r="CAS277" s="710"/>
      <c r="CAT277" s="710"/>
      <c r="CAU277" s="710"/>
      <c r="CAV277" s="710"/>
      <c r="CAW277" s="710"/>
      <c r="CAX277" s="710"/>
      <c r="CAY277" s="710"/>
      <c r="CAZ277" s="710"/>
      <c r="CBA277" s="710"/>
      <c r="CBB277" s="710"/>
      <c r="CBC277" s="710"/>
      <c r="CBD277" s="710"/>
      <c r="CBE277" s="710"/>
      <c r="CBF277" s="710"/>
      <c r="CBG277" s="710"/>
      <c r="CBH277" s="710"/>
      <c r="CBI277" s="710"/>
      <c r="CBJ277" s="710"/>
      <c r="CBK277" s="710"/>
      <c r="CBL277" s="710"/>
      <c r="CBM277" s="710"/>
      <c r="CBN277" s="710"/>
      <c r="CBO277" s="710"/>
      <c r="CBP277" s="710"/>
      <c r="CBQ277" s="710"/>
      <c r="CBR277" s="710"/>
      <c r="CBS277" s="710"/>
      <c r="CBT277" s="710"/>
      <c r="CBU277" s="710"/>
      <c r="CBV277" s="710"/>
      <c r="CBW277" s="710"/>
      <c r="CBX277" s="710"/>
      <c r="CBY277" s="710"/>
      <c r="CBZ277" s="710"/>
      <c r="CCA277" s="710"/>
      <c r="CCB277" s="710"/>
      <c r="CCC277" s="710"/>
      <c r="CCD277" s="710"/>
      <c r="CCE277" s="710"/>
      <c r="CCF277" s="710"/>
      <c r="CCG277" s="710"/>
      <c r="CCH277" s="710"/>
      <c r="CCI277" s="710"/>
      <c r="CCJ277" s="710"/>
      <c r="CCK277" s="710"/>
      <c r="CCL277" s="710"/>
      <c r="CCM277" s="710"/>
      <c r="CCN277" s="710"/>
      <c r="CCO277" s="710"/>
      <c r="CCP277" s="710"/>
      <c r="CCQ277" s="710"/>
      <c r="CCR277" s="710"/>
      <c r="CCS277" s="710"/>
      <c r="CCT277" s="710"/>
      <c r="CCU277" s="710"/>
      <c r="CCV277" s="710"/>
      <c r="CCW277" s="710"/>
      <c r="CCX277" s="710"/>
      <c r="CCY277" s="710"/>
      <c r="CCZ277" s="710"/>
      <c r="CDA277" s="710"/>
      <c r="CDB277" s="710"/>
      <c r="CDC277" s="710"/>
      <c r="CDD277" s="710"/>
      <c r="CDE277" s="710"/>
      <c r="CDF277" s="710"/>
      <c r="CDG277" s="710"/>
      <c r="CDH277" s="710"/>
      <c r="CDI277" s="710"/>
      <c r="CDJ277" s="710"/>
      <c r="CDK277" s="710"/>
      <c r="CDL277" s="710"/>
      <c r="CDM277" s="710"/>
      <c r="CDN277" s="710"/>
      <c r="CDO277" s="710"/>
      <c r="CDP277" s="710"/>
      <c r="CDQ277" s="710"/>
      <c r="CDR277" s="710"/>
      <c r="CDS277" s="710"/>
      <c r="CDT277" s="710"/>
      <c r="CDU277" s="710"/>
      <c r="CDV277" s="710"/>
      <c r="CDW277" s="710"/>
      <c r="CDX277" s="710"/>
      <c r="CDY277" s="710"/>
      <c r="CDZ277" s="710"/>
      <c r="CEA277" s="710"/>
      <c r="CEB277" s="710"/>
      <c r="CEC277" s="710"/>
      <c r="CED277" s="710"/>
      <c r="CEE277" s="710"/>
      <c r="CEF277" s="710"/>
      <c r="CEG277" s="710"/>
      <c r="CEH277" s="710"/>
      <c r="CEI277" s="710"/>
      <c r="CEJ277" s="710"/>
      <c r="CEK277" s="710"/>
      <c r="CEL277" s="710"/>
      <c r="CEM277" s="710"/>
      <c r="CEN277" s="710"/>
      <c r="CEO277" s="710"/>
      <c r="CEP277" s="710"/>
      <c r="CEQ277" s="710"/>
      <c r="CER277" s="710"/>
      <c r="CES277" s="710"/>
      <c r="CET277" s="710"/>
      <c r="CEU277" s="710"/>
      <c r="CEV277" s="710"/>
      <c r="CEW277" s="710"/>
      <c r="CEX277" s="710"/>
      <c r="CEY277" s="710"/>
      <c r="CEZ277" s="710"/>
      <c r="CFA277" s="710"/>
      <c r="CFB277" s="710"/>
      <c r="CFC277" s="710"/>
      <c r="CFD277" s="710"/>
      <c r="CFE277" s="710"/>
      <c r="CFF277" s="710"/>
      <c r="CFG277" s="710"/>
      <c r="CFH277" s="710"/>
      <c r="CFI277" s="710"/>
      <c r="CFJ277" s="710"/>
      <c r="CFK277" s="710"/>
      <c r="CFL277" s="710"/>
      <c r="CFM277" s="710"/>
      <c r="CFN277" s="710"/>
      <c r="CFO277" s="710"/>
      <c r="CFP277" s="710"/>
      <c r="CFQ277" s="710"/>
      <c r="CFR277" s="710"/>
      <c r="CFS277" s="710"/>
      <c r="CFT277" s="710"/>
      <c r="CFU277" s="710"/>
      <c r="CFV277" s="710"/>
      <c r="CFW277" s="710"/>
      <c r="CFX277" s="710"/>
      <c r="CFY277" s="710"/>
      <c r="CFZ277" s="710"/>
      <c r="CGA277" s="710"/>
      <c r="CGB277" s="710"/>
      <c r="CGC277" s="710"/>
      <c r="CGD277" s="710"/>
      <c r="CGE277" s="710"/>
      <c r="CGF277" s="710"/>
      <c r="CGG277" s="710"/>
      <c r="CGH277" s="710"/>
      <c r="CGI277" s="710"/>
      <c r="CGJ277" s="710"/>
      <c r="CGK277" s="710"/>
      <c r="CGL277" s="710"/>
      <c r="CGM277" s="710"/>
      <c r="CGN277" s="710"/>
      <c r="CGO277" s="710"/>
      <c r="CGP277" s="710"/>
      <c r="CGQ277" s="710"/>
      <c r="CGR277" s="710"/>
      <c r="CGS277" s="710"/>
      <c r="CGT277" s="710"/>
      <c r="CGU277" s="710"/>
      <c r="CGV277" s="710"/>
      <c r="CGW277" s="710"/>
      <c r="CGX277" s="710"/>
      <c r="CGY277" s="710"/>
      <c r="CGZ277" s="710"/>
      <c r="CHA277" s="710"/>
      <c r="CHB277" s="710"/>
      <c r="CHC277" s="710"/>
      <c r="CHD277" s="710"/>
      <c r="CHE277" s="710"/>
      <c r="CHF277" s="710"/>
      <c r="CHG277" s="710"/>
      <c r="CHH277" s="710"/>
      <c r="CHI277" s="710"/>
      <c r="CHJ277" s="710"/>
      <c r="CHK277" s="710"/>
      <c r="CHL277" s="710"/>
      <c r="CHM277" s="710"/>
      <c r="CHN277" s="710"/>
      <c r="CHO277" s="710"/>
      <c r="CHP277" s="710"/>
      <c r="CHQ277" s="710"/>
      <c r="CHR277" s="710"/>
      <c r="CHS277" s="710"/>
      <c r="CHT277" s="710"/>
      <c r="CHU277" s="710"/>
      <c r="CHV277" s="710"/>
      <c r="CHW277" s="710"/>
      <c r="CHX277" s="710"/>
      <c r="CHY277" s="710"/>
      <c r="CHZ277" s="710"/>
      <c r="CIA277" s="710"/>
      <c r="CIB277" s="710"/>
      <c r="CIC277" s="710"/>
      <c r="CID277" s="710"/>
      <c r="CIE277" s="710"/>
      <c r="CIF277" s="710"/>
      <c r="CIG277" s="710"/>
      <c r="CIH277" s="710"/>
      <c r="CII277" s="710"/>
      <c r="CIJ277" s="710"/>
      <c r="CIK277" s="710"/>
      <c r="CIL277" s="710"/>
      <c r="CIM277" s="710"/>
      <c r="CIN277" s="710"/>
      <c r="CIO277" s="710"/>
      <c r="CIP277" s="710"/>
      <c r="CIQ277" s="710"/>
      <c r="CIR277" s="710"/>
      <c r="CIS277" s="710"/>
      <c r="CIT277" s="710"/>
      <c r="CIU277" s="710"/>
      <c r="CIV277" s="710"/>
      <c r="CIW277" s="710"/>
      <c r="CIX277" s="710"/>
      <c r="CIY277" s="710"/>
      <c r="CIZ277" s="710"/>
      <c r="CJA277" s="710"/>
      <c r="CJB277" s="710"/>
      <c r="CJC277" s="710"/>
      <c r="CJD277" s="710"/>
      <c r="CJE277" s="710"/>
      <c r="CJF277" s="710"/>
      <c r="CJG277" s="710"/>
      <c r="CJH277" s="710"/>
      <c r="CJI277" s="710"/>
      <c r="CJJ277" s="710"/>
      <c r="CJK277" s="710"/>
      <c r="CJL277" s="710"/>
      <c r="CJM277" s="710"/>
      <c r="CJN277" s="710"/>
      <c r="CJO277" s="710"/>
      <c r="CJP277" s="710"/>
      <c r="CJQ277" s="710"/>
      <c r="CJR277" s="710"/>
      <c r="CJS277" s="710"/>
      <c r="CJT277" s="710"/>
      <c r="CJU277" s="710"/>
      <c r="CJV277" s="710"/>
      <c r="CJW277" s="710"/>
      <c r="CJX277" s="710"/>
      <c r="CJY277" s="710"/>
      <c r="CJZ277" s="710"/>
      <c r="CKA277" s="710"/>
      <c r="CKB277" s="710"/>
      <c r="CKC277" s="710"/>
      <c r="CKD277" s="710"/>
      <c r="CKE277" s="710"/>
      <c r="CKF277" s="710"/>
      <c r="CKG277" s="710"/>
      <c r="CKH277" s="710"/>
      <c r="CKI277" s="710"/>
      <c r="CKJ277" s="710"/>
      <c r="CKK277" s="710"/>
      <c r="CKL277" s="710"/>
      <c r="CKM277" s="710"/>
      <c r="CKN277" s="710"/>
      <c r="CKO277" s="710"/>
      <c r="CKP277" s="710"/>
      <c r="CKQ277" s="710"/>
      <c r="CKR277" s="710"/>
      <c r="CKS277" s="710"/>
      <c r="CKT277" s="710"/>
      <c r="CKU277" s="710"/>
      <c r="CKV277" s="710"/>
      <c r="CKW277" s="710"/>
      <c r="CKX277" s="710"/>
      <c r="CKY277" s="710"/>
      <c r="CKZ277" s="710"/>
      <c r="CLA277" s="710"/>
      <c r="CLB277" s="710"/>
      <c r="CLC277" s="710"/>
      <c r="CLD277" s="710"/>
      <c r="CLE277" s="710"/>
      <c r="CLF277" s="710"/>
      <c r="CLG277" s="710"/>
      <c r="CLH277" s="710"/>
      <c r="CLI277" s="710"/>
      <c r="CLJ277" s="710"/>
      <c r="CLK277" s="710"/>
      <c r="CLL277" s="710"/>
      <c r="CLM277" s="710"/>
      <c r="CLN277" s="710"/>
      <c r="CLO277" s="710"/>
      <c r="CLP277" s="710"/>
      <c r="CLQ277" s="710"/>
      <c r="CLR277" s="710"/>
      <c r="CLS277" s="710"/>
      <c r="CLT277" s="710"/>
      <c r="CLU277" s="710"/>
      <c r="CLV277" s="710"/>
      <c r="CLW277" s="710"/>
      <c r="CLX277" s="710"/>
      <c r="CLY277" s="710"/>
      <c r="CLZ277" s="710"/>
      <c r="CMA277" s="710"/>
      <c r="CMB277" s="710"/>
      <c r="CMC277" s="710"/>
      <c r="CMD277" s="710"/>
      <c r="CME277" s="710"/>
      <c r="CMF277" s="710"/>
      <c r="CMG277" s="710"/>
      <c r="CMH277" s="710"/>
      <c r="CMI277" s="710"/>
      <c r="CMJ277" s="710"/>
      <c r="CMK277" s="710"/>
      <c r="CML277" s="710"/>
      <c r="CMM277" s="710"/>
      <c r="CMN277" s="710"/>
      <c r="CMO277" s="710"/>
      <c r="CMP277" s="710"/>
      <c r="CMQ277" s="710"/>
      <c r="CMR277" s="710"/>
      <c r="CMS277" s="710"/>
      <c r="CMT277" s="710"/>
      <c r="CMU277" s="710"/>
      <c r="CMV277" s="710"/>
      <c r="CMW277" s="710"/>
      <c r="CMX277" s="710"/>
      <c r="CMY277" s="710"/>
      <c r="CMZ277" s="710"/>
      <c r="CNA277" s="710"/>
      <c r="CNB277" s="710"/>
      <c r="CNC277" s="710"/>
      <c r="CND277" s="710"/>
      <c r="CNE277" s="710"/>
      <c r="CNF277" s="710"/>
      <c r="CNG277" s="710"/>
      <c r="CNH277" s="710"/>
      <c r="CNI277" s="710"/>
      <c r="CNJ277" s="710"/>
      <c r="CNK277" s="710"/>
      <c r="CNL277" s="710"/>
      <c r="CNM277" s="710"/>
      <c r="CNN277" s="710"/>
      <c r="CNO277" s="710"/>
      <c r="CNP277" s="710"/>
      <c r="CNQ277" s="710"/>
      <c r="CNR277" s="710"/>
      <c r="CNS277" s="710"/>
      <c r="CNT277" s="710"/>
      <c r="CNU277" s="710"/>
      <c r="CNV277" s="710"/>
      <c r="CNW277" s="710"/>
      <c r="CNX277" s="710"/>
      <c r="CNY277" s="710"/>
      <c r="CNZ277" s="710"/>
      <c r="COA277" s="710"/>
      <c r="COB277" s="710"/>
      <c r="COC277" s="710"/>
      <c r="COD277" s="710"/>
      <c r="COE277" s="710"/>
      <c r="COF277" s="710"/>
      <c r="COG277" s="710"/>
      <c r="COH277" s="710"/>
      <c r="COI277" s="710"/>
      <c r="COJ277" s="710"/>
      <c r="COK277" s="710"/>
      <c r="COL277" s="710"/>
      <c r="COM277" s="710"/>
      <c r="CON277" s="710"/>
      <c r="COO277" s="710"/>
      <c r="COP277" s="710"/>
      <c r="COQ277" s="710"/>
      <c r="COR277" s="710"/>
      <c r="COS277" s="710"/>
      <c r="COT277" s="710"/>
      <c r="COU277" s="710"/>
      <c r="COV277" s="710"/>
      <c r="COW277" s="710"/>
      <c r="COX277" s="710"/>
      <c r="COY277" s="710"/>
      <c r="COZ277" s="710"/>
      <c r="CPA277" s="710"/>
      <c r="CPB277" s="710"/>
      <c r="CPC277" s="710"/>
      <c r="CPD277" s="710"/>
      <c r="CPE277" s="710"/>
      <c r="CPF277" s="710"/>
      <c r="CPG277" s="710"/>
      <c r="CPH277" s="710"/>
      <c r="CPI277" s="710"/>
      <c r="CPJ277" s="710"/>
      <c r="CPK277" s="710"/>
      <c r="CPL277" s="710"/>
      <c r="CPM277" s="710"/>
      <c r="CPN277" s="710"/>
      <c r="CPO277" s="710"/>
      <c r="CPP277" s="710"/>
      <c r="CPQ277" s="710"/>
      <c r="CPR277" s="710"/>
      <c r="CPS277" s="710"/>
      <c r="CPT277" s="710"/>
      <c r="CPU277" s="710"/>
      <c r="CPV277" s="710"/>
      <c r="CPW277" s="710"/>
      <c r="CPX277" s="710"/>
      <c r="CPY277" s="710"/>
      <c r="CPZ277" s="710"/>
      <c r="CQA277" s="710"/>
      <c r="CQB277" s="710"/>
      <c r="CQC277" s="710"/>
      <c r="CQD277" s="710"/>
      <c r="CQE277" s="710"/>
      <c r="CQF277" s="710"/>
      <c r="CQG277" s="710"/>
      <c r="CQH277" s="710"/>
      <c r="CQI277" s="710"/>
      <c r="CQJ277" s="710"/>
      <c r="CQK277" s="710"/>
      <c r="CQL277" s="710"/>
      <c r="CQM277" s="710"/>
      <c r="CQN277" s="710"/>
      <c r="CQO277" s="710"/>
      <c r="CQP277" s="710"/>
      <c r="CQQ277" s="710"/>
      <c r="CQR277" s="710"/>
      <c r="CQS277" s="710"/>
      <c r="CQT277" s="710"/>
      <c r="CQU277" s="710"/>
      <c r="CQV277" s="710"/>
      <c r="CQW277" s="710"/>
      <c r="CQX277" s="710"/>
      <c r="CQY277" s="710"/>
      <c r="CQZ277" s="710"/>
      <c r="CRA277" s="710"/>
      <c r="CRB277" s="710"/>
      <c r="CRC277" s="710"/>
      <c r="CRD277" s="710"/>
      <c r="CRE277" s="710"/>
      <c r="CRF277" s="710"/>
      <c r="CRG277" s="710"/>
      <c r="CRH277" s="710"/>
      <c r="CRI277" s="710"/>
      <c r="CRJ277" s="710"/>
      <c r="CRK277" s="710"/>
      <c r="CRL277" s="710"/>
      <c r="CRM277" s="710"/>
      <c r="CRN277" s="710"/>
      <c r="CRO277" s="710"/>
      <c r="CRP277" s="710"/>
      <c r="CRQ277" s="710"/>
      <c r="CRR277" s="710"/>
      <c r="CRS277" s="710"/>
      <c r="CRT277" s="710"/>
      <c r="CRU277" s="710"/>
      <c r="CRV277" s="710"/>
      <c r="CRW277" s="710"/>
      <c r="CRX277" s="710"/>
      <c r="CRY277" s="710"/>
      <c r="CRZ277" s="710"/>
      <c r="CSA277" s="710"/>
      <c r="CSB277" s="710"/>
      <c r="CSC277" s="710"/>
      <c r="CSD277" s="710"/>
      <c r="CSE277" s="710"/>
      <c r="CSF277" s="710"/>
      <c r="CSG277" s="710"/>
      <c r="CSH277" s="710"/>
      <c r="CSI277" s="710"/>
      <c r="CSJ277" s="710"/>
      <c r="CSK277" s="710"/>
      <c r="CSL277" s="710"/>
      <c r="CSM277" s="710"/>
      <c r="CSN277" s="710"/>
      <c r="CSO277" s="710"/>
      <c r="CSP277" s="710"/>
      <c r="CSQ277" s="710"/>
      <c r="CSR277" s="710"/>
      <c r="CSS277" s="710"/>
      <c r="CST277" s="710"/>
      <c r="CSU277" s="710"/>
      <c r="CSV277" s="710"/>
      <c r="CSW277" s="710"/>
      <c r="CSX277" s="710"/>
      <c r="CSY277" s="710"/>
      <c r="CSZ277" s="710"/>
      <c r="CTA277" s="710"/>
      <c r="CTB277" s="710"/>
      <c r="CTC277" s="710"/>
      <c r="CTD277" s="710"/>
      <c r="CTE277" s="710"/>
      <c r="CTF277" s="710"/>
      <c r="CTG277" s="710"/>
      <c r="CTH277" s="710"/>
      <c r="CTI277" s="710"/>
      <c r="CTJ277" s="710"/>
      <c r="CTK277" s="710"/>
      <c r="CTL277" s="710"/>
      <c r="CTM277" s="710"/>
      <c r="CTN277" s="710"/>
      <c r="CTO277" s="710"/>
      <c r="CTP277" s="710"/>
      <c r="CTQ277" s="710"/>
      <c r="CTR277" s="710"/>
      <c r="CTS277" s="710"/>
      <c r="CTT277" s="710"/>
      <c r="CTU277" s="710"/>
      <c r="CTV277" s="710"/>
      <c r="CTW277" s="710"/>
      <c r="CTX277" s="710"/>
      <c r="CTY277" s="710"/>
      <c r="CTZ277" s="710"/>
      <c r="CUA277" s="710"/>
      <c r="CUB277" s="710"/>
      <c r="CUC277" s="710"/>
      <c r="CUD277" s="710"/>
      <c r="CUE277" s="710"/>
      <c r="CUF277" s="710"/>
      <c r="CUG277" s="710"/>
      <c r="CUH277" s="710"/>
      <c r="CUI277" s="710"/>
      <c r="CUJ277" s="710"/>
      <c r="CUK277" s="710"/>
      <c r="CUL277" s="710"/>
      <c r="CUM277" s="710"/>
      <c r="CUN277" s="710"/>
      <c r="CUO277" s="710"/>
      <c r="CUP277" s="710"/>
      <c r="CUQ277" s="710"/>
      <c r="CUR277" s="710"/>
      <c r="CUS277" s="710"/>
      <c r="CUT277" s="710"/>
      <c r="CUU277" s="710"/>
      <c r="CUV277" s="710"/>
      <c r="CUW277" s="710"/>
      <c r="CUX277" s="710"/>
      <c r="CUY277" s="710"/>
      <c r="CUZ277" s="710"/>
      <c r="CVA277" s="710"/>
      <c r="CVB277" s="710"/>
      <c r="CVC277" s="710"/>
      <c r="CVD277" s="710"/>
      <c r="CVE277" s="710"/>
      <c r="CVF277" s="710"/>
      <c r="CVG277" s="710"/>
      <c r="CVH277" s="710"/>
      <c r="CVI277" s="710"/>
      <c r="CVJ277" s="710"/>
      <c r="CVK277" s="710"/>
      <c r="CVL277" s="710"/>
      <c r="CVM277" s="710"/>
      <c r="CVN277" s="710"/>
      <c r="CVO277" s="710"/>
      <c r="CVP277" s="710"/>
      <c r="CVQ277" s="710"/>
      <c r="CVR277" s="710"/>
      <c r="CVS277" s="710"/>
      <c r="CVT277" s="710"/>
      <c r="CVU277" s="710"/>
      <c r="CVV277" s="710"/>
      <c r="CVW277" s="710"/>
      <c r="CVX277" s="710"/>
      <c r="CVY277" s="710"/>
      <c r="CVZ277" s="710"/>
      <c r="CWA277" s="710"/>
      <c r="CWB277" s="710"/>
      <c r="CWC277" s="710"/>
      <c r="CWD277" s="710"/>
      <c r="CWE277" s="710"/>
      <c r="CWF277" s="710"/>
      <c r="CWG277" s="710"/>
      <c r="CWH277" s="710"/>
      <c r="CWI277" s="710"/>
      <c r="CWJ277" s="710"/>
      <c r="CWK277" s="710"/>
      <c r="CWL277" s="710"/>
      <c r="CWM277" s="710"/>
      <c r="CWN277" s="710"/>
      <c r="CWO277" s="710"/>
      <c r="CWP277" s="710"/>
      <c r="CWQ277" s="710"/>
      <c r="CWR277" s="710"/>
      <c r="CWS277" s="710"/>
      <c r="CWT277" s="710"/>
      <c r="CWU277" s="710"/>
      <c r="CWV277" s="710"/>
      <c r="CWW277" s="710"/>
      <c r="CWX277" s="710"/>
      <c r="CWY277" s="710"/>
      <c r="CWZ277" s="710"/>
      <c r="CXA277" s="710"/>
      <c r="CXB277" s="710"/>
      <c r="CXC277" s="710"/>
      <c r="CXD277" s="710"/>
      <c r="CXE277" s="710"/>
      <c r="CXF277" s="710"/>
      <c r="CXG277" s="710"/>
      <c r="CXH277" s="710"/>
      <c r="CXI277" s="710"/>
      <c r="CXJ277" s="710"/>
      <c r="CXK277" s="710"/>
      <c r="CXL277" s="710"/>
      <c r="CXM277" s="710"/>
      <c r="CXN277" s="710"/>
      <c r="CXO277" s="710"/>
      <c r="CXP277" s="710"/>
      <c r="CXQ277" s="710"/>
      <c r="CXR277" s="710"/>
      <c r="CXS277" s="710"/>
      <c r="CXT277" s="710"/>
      <c r="CXU277" s="710"/>
      <c r="CXV277" s="710"/>
      <c r="CXW277" s="710"/>
      <c r="CXX277" s="710"/>
      <c r="CXY277" s="710"/>
      <c r="CXZ277" s="710"/>
      <c r="CYA277" s="710"/>
      <c r="CYB277" s="710"/>
      <c r="CYC277" s="710"/>
      <c r="CYD277" s="710"/>
      <c r="CYE277" s="710"/>
      <c r="CYF277" s="710"/>
      <c r="CYG277" s="710"/>
      <c r="CYH277" s="710"/>
      <c r="CYI277" s="710"/>
      <c r="CYJ277" s="710"/>
      <c r="CYK277" s="710"/>
      <c r="CYL277" s="710"/>
      <c r="CYM277" s="710"/>
      <c r="CYN277" s="710"/>
      <c r="CYO277" s="710"/>
      <c r="CYP277" s="710"/>
      <c r="CYQ277" s="710"/>
      <c r="CYR277" s="710"/>
      <c r="CYS277" s="710"/>
      <c r="CYT277" s="710"/>
      <c r="CYU277" s="710"/>
      <c r="CYV277" s="710"/>
      <c r="CYW277" s="710"/>
      <c r="CYX277" s="710"/>
      <c r="CYY277" s="710"/>
      <c r="CYZ277" s="710"/>
      <c r="CZA277" s="710"/>
      <c r="CZB277" s="710"/>
      <c r="CZC277" s="710"/>
      <c r="CZD277" s="710"/>
      <c r="CZE277" s="710"/>
      <c r="CZF277" s="710"/>
      <c r="CZG277" s="710"/>
      <c r="CZH277" s="710"/>
      <c r="CZI277" s="710"/>
      <c r="CZJ277" s="710"/>
      <c r="CZK277" s="710"/>
      <c r="CZL277" s="710"/>
      <c r="CZM277" s="710"/>
      <c r="CZN277" s="710"/>
      <c r="CZO277" s="710"/>
      <c r="CZP277" s="710"/>
      <c r="CZQ277" s="710"/>
      <c r="CZR277" s="710"/>
      <c r="CZS277" s="710"/>
      <c r="CZT277" s="710"/>
      <c r="CZU277" s="710"/>
      <c r="CZV277" s="710"/>
      <c r="CZW277" s="710"/>
      <c r="CZX277" s="710"/>
      <c r="CZY277" s="710"/>
      <c r="CZZ277" s="710"/>
      <c r="DAA277" s="710"/>
      <c r="DAB277" s="710"/>
      <c r="DAC277" s="710"/>
      <c r="DAD277" s="710"/>
      <c r="DAE277" s="710"/>
      <c r="DAF277" s="710"/>
      <c r="DAG277" s="710"/>
      <c r="DAH277" s="710"/>
      <c r="DAI277" s="710"/>
      <c r="DAJ277" s="710"/>
      <c r="DAK277" s="710"/>
      <c r="DAL277" s="710"/>
      <c r="DAM277" s="710"/>
      <c r="DAN277" s="710"/>
      <c r="DAO277" s="710"/>
      <c r="DAP277" s="710"/>
      <c r="DAQ277" s="710"/>
      <c r="DAR277" s="710"/>
      <c r="DAS277" s="710"/>
      <c r="DAT277" s="710"/>
      <c r="DAU277" s="710"/>
      <c r="DAV277" s="710"/>
      <c r="DAW277" s="710"/>
      <c r="DAX277" s="710"/>
      <c r="DAY277" s="710"/>
      <c r="DAZ277" s="710"/>
      <c r="DBA277" s="710"/>
      <c r="DBB277" s="710"/>
      <c r="DBC277" s="710"/>
      <c r="DBD277" s="710"/>
      <c r="DBE277" s="710"/>
      <c r="DBF277" s="710"/>
      <c r="DBG277" s="710"/>
      <c r="DBH277" s="710"/>
      <c r="DBI277" s="710"/>
      <c r="DBJ277" s="710"/>
      <c r="DBK277" s="710"/>
      <c r="DBL277" s="710"/>
      <c r="DBM277" s="710"/>
      <c r="DBN277" s="710"/>
      <c r="DBO277" s="710"/>
      <c r="DBP277" s="710"/>
      <c r="DBQ277" s="710"/>
      <c r="DBR277" s="710"/>
      <c r="DBS277" s="710"/>
      <c r="DBT277" s="710"/>
      <c r="DBU277" s="710"/>
      <c r="DBV277" s="710"/>
      <c r="DBW277" s="710"/>
      <c r="DBX277" s="710"/>
      <c r="DBY277" s="710"/>
      <c r="DBZ277" s="710"/>
      <c r="DCA277" s="710"/>
      <c r="DCB277" s="710"/>
      <c r="DCC277" s="710"/>
      <c r="DCD277" s="710"/>
      <c r="DCE277" s="710"/>
      <c r="DCF277" s="710"/>
      <c r="DCG277" s="710"/>
      <c r="DCH277" s="710"/>
      <c r="DCI277" s="710"/>
      <c r="DCJ277" s="710"/>
      <c r="DCK277" s="710"/>
      <c r="DCL277" s="710"/>
      <c r="DCM277" s="710"/>
      <c r="DCN277" s="710"/>
      <c r="DCO277" s="710"/>
      <c r="DCP277" s="710"/>
      <c r="DCQ277" s="710"/>
      <c r="DCR277" s="710"/>
      <c r="DCS277" s="710"/>
      <c r="DCT277" s="710"/>
      <c r="DCU277" s="710"/>
      <c r="DCV277" s="710"/>
      <c r="DCW277" s="710"/>
      <c r="DCX277" s="710"/>
      <c r="DCY277" s="710"/>
      <c r="DCZ277" s="710"/>
      <c r="DDA277" s="710"/>
      <c r="DDB277" s="710"/>
      <c r="DDC277" s="710"/>
      <c r="DDD277" s="710"/>
      <c r="DDE277" s="710"/>
      <c r="DDF277" s="710"/>
      <c r="DDG277" s="710"/>
      <c r="DDH277" s="710"/>
      <c r="DDI277" s="710"/>
      <c r="DDJ277" s="710"/>
      <c r="DDK277" s="710"/>
      <c r="DDL277" s="710"/>
      <c r="DDM277" s="710"/>
      <c r="DDN277" s="710"/>
      <c r="DDO277" s="710"/>
      <c r="DDP277" s="710"/>
      <c r="DDQ277" s="710"/>
      <c r="DDR277" s="710"/>
      <c r="DDS277" s="710"/>
      <c r="DDT277" s="710"/>
      <c r="DDU277" s="710"/>
      <c r="DDV277" s="710"/>
      <c r="DDW277" s="710"/>
      <c r="DDX277" s="710"/>
      <c r="DDY277" s="710"/>
      <c r="DDZ277" s="710"/>
      <c r="DEA277" s="710"/>
      <c r="DEB277" s="710"/>
      <c r="DEC277" s="710"/>
      <c r="DED277" s="710"/>
      <c r="DEE277" s="710"/>
      <c r="DEF277" s="710"/>
      <c r="DEG277" s="710"/>
      <c r="DEH277" s="710"/>
      <c r="DEI277" s="710"/>
      <c r="DEJ277" s="710"/>
      <c r="DEK277" s="710"/>
      <c r="DEL277" s="710"/>
      <c r="DEM277" s="710"/>
      <c r="DEN277" s="710"/>
      <c r="DEO277" s="710"/>
      <c r="DEP277" s="710"/>
      <c r="DEQ277" s="710"/>
      <c r="DER277" s="710"/>
      <c r="DES277" s="710"/>
      <c r="DET277" s="710"/>
      <c r="DEU277" s="710"/>
      <c r="DEV277" s="710"/>
      <c r="DEW277" s="710"/>
      <c r="DEX277" s="710"/>
      <c r="DEY277" s="710"/>
      <c r="DEZ277" s="710"/>
      <c r="DFA277" s="710"/>
      <c r="DFB277" s="710"/>
      <c r="DFC277" s="710"/>
      <c r="DFD277" s="710"/>
      <c r="DFE277" s="710"/>
      <c r="DFF277" s="710"/>
      <c r="DFG277" s="710"/>
      <c r="DFH277" s="710"/>
      <c r="DFI277" s="710"/>
      <c r="DFJ277" s="710"/>
      <c r="DFK277" s="710"/>
      <c r="DFL277" s="710"/>
      <c r="DFM277" s="710"/>
      <c r="DFN277" s="710"/>
      <c r="DFO277" s="710"/>
      <c r="DFP277" s="710"/>
      <c r="DFQ277" s="710"/>
      <c r="DFR277" s="710"/>
      <c r="DFS277" s="710"/>
      <c r="DFT277" s="710"/>
      <c r="DFU277" s="710"/>
      <c r="DFV277" s="710"/>
      <c r="DFW277" s="710"/>
      <c r="DFX277" s="710"/>
      <c r="DFY277" s="710"/>
      <c r="DFZ277" s="710"/>
      <c r="DGA277" s="710"/>
      <c r="DGB277" s="710"/>
      <c r="DGC277" s="710"/>
      <c r="DGD277" s="710"/>
      <c r="DGE277" s="710"/>
      <c r="DGF277" s="710"/>
      <c r="DGG277" s="710"/>
      <c r="DGH277" s="710"/>
      <c r="DGI277" s="710"/>
      <c r="DGJ277" s="710"/>
      <c r="DGK277" s="710"/>
      <c r="DGL277" s="710"/>
      <c r="DGM277" s="710"/>
      <c r="DGN277" s="710"/>
      <c r="DGO277" s="710"/>
      <c r="DGP277" s="710"/>
      <c r="DGQ277" s="710"/>
      <c r="DGR277" s="710"/>
      <c r="DGS277" s="710"/>
      <c r="DGT277" s="710"/>
      <c r="DGU277" s="710"/>
      <c r="DGV277" s="710"/>
      <c r="DGW277" s="710"/>
      <c r="DGX277" s="710"/>
      <c r="DGY277" s="710"/>
      <c r="DGZ277" s="710"/>
      <c r="DHA277" s="710"/>
      <c r="DHB277" s="710"/>
      <c r="DHC277" s="710"/>
      <c r="DHD277" s="710"/>
      <c r="DHE277" s="710"/>
      <c r="DHF277" s="710"/>
      <c r="DHG277" s="710"/>
      <c r="DHH277" s="710"/>
      <c r="DHI277" s="710"/>
      <c r="DHJ277" s="710"/>
      <c r="DHK277" s="710"/>
      <c r="DHL277" s="710"/>
      <c r="DHM277" s="710"/>
      <c r="DHN277" s="710"/>
      <c r="DHO277" s="710"/>
      <c r="DHP277" s="710"/>
      <c r="DHQ277" s="710"/>
      <c r="DHR277" s="710"/>
      <c r="DHS277" s="710"/>
      <c r="DHT277" s="710"/>
      <c r="DHU277" s="710"/>
      <c r="DHV277" s="710"/>
      <c r="DHW277" s="710"/>
      <c r="DHX277" s="710"/>
      <c r="DHY277" s="710"/>
      <c r="DHZ277" s="710"/>
      <c r="DIA277" s="710"/>
      <c r="DIB277" s="710"/>
      <c r="DIC277" s="710"/>
      <c r="DID277" s="710"/>
      <c r="DIE277" s="710"/>
      <c r="DIF277" s="710"/>
      <c r="DIG277" s="710"/>
      <c r="DIH277" s="710"/>
      <c r="DII277" s="710"/>
      <c r="DIJ277" s="710"/>
      <c r="DIK277" s="710"/>
      <c r="DIL277" s="710"/>
      <c r="DIM277" s="710"/>
      <c r="DIN277" s="710"/>
      <c r="DIO277" s="710"/>
      <c r="DIP277" s="710"/>
      <c r="DIQ277" s="710"/>
      <c r="DIR277" s="710"/>
      <c r="DIS277" s="710"/>
      <c r="DIT277" s="710"/>
      <c r="DIU277" s="710"/>
      <c r="DIV277" s="710"/>
      <c r="DIW277" s="710"/>
      <c r="DIX277" s="710"/>
      <c r="DIY277" s="710"/>
      <c r="DIZ277" s="710"/>
      <c r="DJA277" s="710"/>
      <c r="DJB277" s="710"/>
      <c r="DJC277" s="710"/>
      <c r="DJD277" s="710"/>
      <c r="DJE277" s="710"/>
      <c r="DJF277" s="710"/>
      <c r="DJG277" s="710"/>
      <c r="DJH277" s="710"/>
      <c r="DJI277" s="710"/>
      <c r="DJJ277" s="710"/>
      <c r="DJK277" s="710"/>
      <c r="DJL277" s="710"/>
      <c r="DJM277" s="710"/>
      <c r="DJN277" s="710"/>
      <c r="DJO277" s="710"/>
      <c r="DJP277" s="710"/>
      <c r="DJQ277" s="710"/>
      <c r="DJR277" s="710"/>
      <c r="DJS277" s="710"/>
      <c r="DJT277" s="710"/>
      <c r="DJU277" s="710"/>
      <c r="DJV277" s="710"/>
      <c r="DJW277" s="710"/>
      <c r="DJX277" s="710"/>
      <c r="DJY277" s="710"/>
      <c r="DJZ277" s="710"/>
      <c r="DKA277" s="710"/>
      <c r="DKB277" s="710"/>
      <c r="DKC277" s="710"/>
      <c r="DKD277" s="710"/>
      <c r="DKE277" s="710"/>
      <c r="DKF277" s="710"/>
      <c r="DKG277" s="710"/>
      <c r="DKH277" s="710"/>
      <c r="DKI277" s="710"/>
      <c r="DKJ277" s="710"/>
      <c r="DKK277" s="710"/>
      <c r="DKL277" s="710"/>
      <c r="DKM277" s="710"/>
      <c r="DKN277" s="710"/>
      <c r="DKO277" s="710"/>
      <c r="DKP277" s="710"/>
      <c r="DKQ277" s="710"/>
      <c r="DKR277" s="710"/>
      <c r="DKS277" s="710"/>
      <c r="DKT277" s="710"/>
      <c r="DKU277" s="710"/>
      <c r="DKV277" s="710"/>
      <c r="DKW277" s="710"/>
      <c r="DKX277" s="710"/>
      <c r="DKY277" s="710"/>
      <c r="DKZ277" s="710"/>
      <c r="DLA277" s="710"/>
      <c r="DLB277" s="710"/>
      <c r="DLC277" s="710"/>
      <c r="DLD277" s="710"/>
      <c r="DLE277" s="710"/>
      <c r="DLF277" s="710"/>
      <c r="DLG277" s="710"/>
      <c r="DLH277" s="710"/>
      <c r="DLI277" s="710"/>
      <c r="DLJ277" s="710"/>
      <c r="DLK277" s="710"/>
      <c r="DLL277" s="710"/>
      <c r="DLM277" s="710"/>
      <c r="DLN277" s="710"/>
      <c r="DLO277" s="710"/>
      <c r="DLP277" s="710"/>
      <c r="DLQ277" s="710"/>
      <c r="DLR277" s="710"/>
      <c r="DLS277" s="710"/>
      <c r="DLT277" s="710"/>
      <c r="DLU277" s="710"/>
      <c r="DLV277" s="710"/>
      <c r="DLW277" s="710"/>
      <c r="DLX277" s="710"/>
      <c r="DLY277" s="710"/>
      <c r="DLZ277" s="710"/>
      <c r="DMA277" s="710"/>
      <c r="DMB277" s="710"/>
      <c r="DMC277" s="710"/>
      <c r="DMD277" s="710"/>
      <c r="DME277" s="710"/>
      <c r="DMF277" s="710"/>
      <c r="DMG277" s="710"/>
      <c r="DMH277" s="710"/>
      <c r="DMI277" s="710"/>
      <c r="DMJ277" s="710"/>
      <c r="DMK277" s="710"/>
      <c r="DML277" s="710"/>
      <c r="DMM277" s="710"/>
      <c r="DMN277" s="710"/>
      <c r="DMO277" s="710"/>
      <c r="DMP277" s="710"/>
      <c r="DMQ277" s="710"/>
      <c r="DMR277" s="710"/>
      <c r="DMS277" s="710"/>
      <c r="DMT277" s="710"/>
      <c r="DMU277" s="710"/>
      <c r="DMV277" s="710"/>
      <c r="DMW277" s="710"/>
      <c r="DMX277" s="710"/>
      <c r="DMY277" s="710"/>
      <c r="DMZ277" s="710"/>
      <c r="DNA277" s="710"/>
      <c r="DNB277" s="710"/>
      <c r="DNC277" s="710"/>
      <c r="DND277" s="710"/>
      <c r="DNE277" s="710"/>
      <c r="DNF277" s="710"/>
      <c r="DNG277" s="710"/>
      <c r="DNH277" s="710"/>
      <c r="DNI277" s="710"/>
      <c r="DNJ277" s="710"/>
      <c r="DNK277" s="710"/>
      <c r="DNL277" s="710"/>
      <c r="DNM277" s="710"/>
      <c r="DNN277" s="710"/>
      <c r="DNO277" s="710"/>
      <c r="DNP277" s="710"/>
      <c r="DNQ277" s="710"/>
      <c r="DNR277" s="710"/>
      <c r="DNS277" s="710"/>
      <c r="DNT277" s="710"/>
      <c r="DNU277" s="710"/>
      <c r="DNV277" s="710"/>
      <c r="DNW277" s="710"/>
      <c r="DNX277" s="710"/>
      <c r="DNY277" s="710"/>
      <c r="DNZ277" s="710"/>
      <c r="DOA277" s="710"/>
      <c r="DOB277" s="710"/>
      <c r="DOC277" s="710"/>
      <c r="DOD277" s="710"/>
      <c r="DOE277" s="710"/>
      <c r="DOF277" s="710"/>
      <c r="DOG277" s="710"/>
      <c r="DOH277" s="710"/>
      <c r="DOI277" s="710"/>
      <c r="DOJ277" s="710"/>
      <c r="DOK277" s="710"/>
      <c r="DOL277" s="710"/>
      <c r="DOM277" s="710"/>
      <c r="DON277" s="710"/>
      <c r="DOO277" s="710"/>
      <c r="DOP277" s="710"/>
      <c r="DOQ277" s="710"/>
      <c r="DOR277" s="710"/>
      <c r="DOS277" s="710"/>
      <c r="DOT277" s="710"/>
      <c r="DOU277" s="710"/>
      <c r="DOV277" s="710"/>
      <c r="DOW277" s="710"/>
      <c r="DOX277" s="710"/>
      <c r="DOY277" s="710"/>
      <c r="DOZ277" s="710"/>
      <c r="DPA277" s="710"/>
      <c r="DPB277" s="710"/>
      <c r="DPC277" s="710"/>
      <c r="DPD277" s="710"/>
      <c r="DPE277" s="710"/>
      <c r="DPF277" s="710"/>
      <c r="DPG277" s="710"/>
      <c r="DPH277" s="710"/>
      <c r="DPI277" s="710"/>
      <c r="DPJ277" s="710"/>
      <c r="DPK277" s="710"/>
      <c r="DPL277" s="710"/>
      <c r="DPM277" s="710"/>
      <c r="DPN277" s="710"/>
      <c r="DPO277" s="710"/>
      <c r="DPP277" s="710"/>
      <c r="DPQ277" s="710"/>
      <c r="DPR277" s="710"/>
      <c r="DPS277" s="710"/>
      <c r="DPT277" s="710"/>
      <c r="DPU277" s="710"/>
      <c r="DPV277" s="710"/>
      <c r="DPW277" s="710"/>
      <c r="DPX277" s="710"/>
      <c r="DPY277" s="710"/>
      <c r="DPZ277" s="710"/>
      <c r="DQA277" s="710"/>
      <c r="DQB277" s="710"/>
      <c r="DQC277" s="710"/>
      <c r="DQD277" s="710"/>
      <c r="DQE277" s="710"/>
      <c r="DQF277" s="710"/>
      <c r="DQG277" s="710"/>
      <c r="DQH277" s="710"/>
      <c r="DQI277" s="710"/>
      <c r="DQJ277" s="710"/>
      <c r="DQK277" s="710"/>
      <c r="DQL277" s="710"/>
      <c r="DQM277" s="710"/>
      <c r="DQN277" s="710"/>
      <c r="DQO277" s="710"/>
      <c r="DQP277" s="710"/>
      <c r="DQQ277" s="710"/>
      <c r="DQR277" s="710"/>
      <c r="DQS277" s="710"/>
      <c r="DQT277" s="710"/>
      <c r="DQU277" s="710"/>
      <c r="DQV277" s="710"/>
      <c r="DQW277" s="710"/>
      <c r="DQX277" s="710"/>
      <c r="DQY277" s="710"/>
      <c r="DQZ277" s="710"/>
      <c r="DRA277" s="710"/>
      <c r="DRB277" s="710"/>
      <c r="DRC277" s="710"/>
      <c r="DRD277" s="710"/>
      <c r="DRE277" s="710"/>
      <c r="DRF277" s="710"/>
      <c r="DRG277" s="710"/>
      <c r="DRH277" s="710"/>
      <c r="DRI277" s="710"/>
      <c r="DRJ277" s="710"/>
      <c r="DRK277" s="710"/>
      <c r="DRL277" s="710"/>
      <c r="DRM277" s="710"/>
      <c r="DRN277" s="710"/>
      <c r="DRO277" s="710"/>
      <c r="DRP277" s="710"/>
      <c r="DRQ277" s="710"/>
      <c r="DRR277" s="710"/>
      <c r="DRS277" s="710"/>
      <c r="DRT277" s="710"/>
      <c r="DRU277" s="710"/>
      <c r="DRV277" s="710"/>
      <c r="DRW277" s="710"/>
      <c r="DRX277" s="710"/>
      <c r="DRY277" s="710"/>
      <c r="DRZ277" s="710"/>
      <c r="DSA277" s="710"/>
      <c r="DSB277" s="710"/>
      <c r="DSC277" s="710"/>
      <c r="DSD277" s="710"/>
      <c r="DSE277" s="710"/>
      <c r="DSF277" s="710"/>
      <c r="DSG277" s="710"/>
      <c r="DSH277" s="710"/>
      <c r="DSI277" s="710"/>
      <c r="DSJ277" s="710"/>
      <c r="DSK277" s="710"/>
      <c r="DSL277" s="710"/>
      <c r="DSM277" s="710"/>
      <c r="DSN277" s="710"/>
      <c r="DSO277" s="710"/>
      <c r="DSP277" s="710"/>
      <c r="DSQ277" s="710"/>
      <c r="DSR277" s="710"/>
      <c r="DSS277" s="710"/>
      <c r="DST277" s="710"/>
      <c r="DSU277" s="710"/>
      <c r="DSV277" s="710"/>
      <c r="DSW277" s="710"/>
      <c r="DSX277" s="710"/>
      <c r="DSY277" s="710"/>
      <c r="DSZ277" s="710"/>
      <c r="DTA277" s="710"/>
      <c r="DTB277" s="710"/>
      <c r="DTC277" s="710"/>
      <c r="DTD277" s="710"/>
      <c r="DTE277" s="710"/>
      <c r="DTF277" s="710"/>
      <c r="DTG277" s="710"/>
      <c r="DTH277" s="710"/>
      <c r="DTI277" s="710"/>
      <c r="DTJ277" s="710"/>
      <c r="DTK277" s="710"/>
      <c r="DTL277" s="710"/>
      <c r="DTM277" s="710"/>
      <c r="DTN277" s="710"/>
      <c r="DTO277" s="710"/>
      <c r="DTP277" s="710"/>
      <c r="DTQ277" s="710"/>
      <c r="DTR277" s="710"/>
      <c r="DTS277" s="710"/>
      <c r="DTT277" s="710"/>
      <c r="DTU277" s="710"/>
      <c r="DTV277" s="710"/>
      <c r="DTW277" s="710"/>
      <c r="DTX277" s="710"/>
      <c r="DTY277" s="710"/>
      <c r="DTZ277" s="710"/>
      <c r="DUA277" s="710"/>
      <c r="DUB277" s="710"/>
      <c r="DUC277" s="710"/>
      <c r="DUD277" s="710"/>
      <c r="DUE277" s="710"/>
      <c r="DUF277" s="710"/>
      <c r="DUG277" s="710"/>
      <c r="DUH277" s="710"/>
      <c r="DUI277" s="710"/>
      <c r="DUJ277" s="710"/>
      <c r="DUK277" s="710"/>
      <c r="DUL277" s="710"/>
      <c r="DUM277" s="710"/>
      <c r="DUN277" s="710"/>
      <c r="DUO277" s="710"/>
      <c r="DUP277" s="710"/>
      <c r="DUQ277" s="710"/>
      <c r="DUR277" s="710"/>
      <c r="DUS277" s="710"/>
      <c r="DUT277" s="710"/>
      <c r="DUU277" s="710"/>
      <c r="DUV277" s="710"/>
      <c r="DUW277" s="710"/>
      <c r="DUX277" s="710"/>
      <c r="DUY277" s="710"/>
      <c r="DUZ277" s="710"/>
      <c r="DVA277" s="710"/>
      <c r="DVB277" s="710"/>
      <c r="DVC277" s="710"/>
      <c r="DVD277" s="710"/>
      <c r="DVE277" s="710"/>
      <c r="DVF277" s="710"/>
      <c r="DVG277" s="710"/>
      <c r="DVH277" s="710"/>
      <c r="DVI277" s="710"/>
      <c r="DVJ277" s="710"/>
      <c r="DVK277" s="710"/>
      <c r="DVL277" s="710"/>
      <c r="DVM277" s="710"/>
      <c r="DVN277" s="710"/>
      <c r="DVO277" s="710"/>
      <c r="DVP277" s="710"/>
      <c r="DVQ277" s="710"/>
      <c r="DVR277" s="710"/>
      <c r="DVS277" s="710"/>
      <c r="DVT277" s="710"/>
      <c r="DVU277" s="710"/>
      <c r="DVV277" s="710"/>
      <c r="DVW277" s="710"/>
      <c r="DVX277" s="710"/>
      <c r="DVY277" s="710"/>
      <c r="DVZ277" s="710"/>
      <c r="DWA277" s="710"/>
      <c r="DWB277" s="710"/>
      <c r="DWC277" s="710"/>
      <c r="DWD277" s="710"/>
      <c r="DWE277" s="710"/>
      <c r="DWF277" s="710"/>
      <c r="DWG277" s="710"/>
      <c r="DWH277" s="710"/>
      <c r="DWI277" s="710"/>
      <c r="DWJ277" s="710"/>
      <c r="DWK277" s="710"/>
      <c r="DWL277" s="710"/>
      <c r="DWM277" s="710"/>
      <c r="DWN277" s="710"/>
      <c r="DWO277" s="710"/>
      <c r="DWP277" s="710"/>
      <c r="DWQ277" s="710"/>
      <c r="DWR277" s="710"/>
      <c r="DWS277" s="710"/>
      <c r="DWT277" s="710"/>
      <c r="DWU277" s="710"/>
      <c r="DWV277" s="710"/>
      <c r="DWW277" s="710"/>
      <c r="DWX277" s="710"/>
      <c r="DWY277" s="710"/>
      <c r="DWZ277" s="710"/>
      <c r="DXA277" s="710"/>
      <c r="DXB277" s="710"/>
      <c r="DXC277" s="710"/>
      <c r="DXD277" s="710"/>
      <c r="DXE277" s="710"/>
      <c r="DXF277" s="710"/>
      <c r="DXG277" s="710"/>
      <c r="DXH277" s="710"/>
      <c r="DXI277" s="710"/>
      <c r="DXJ277" s="710"/>
      <c r="DXK277" s="710"/>
      <c r="DXL277" s="710"/>
      <c r="DXM277" s="710"/>
      <c r="DXN277" s="710"/>
      <c r="DXO277" s="710"/>
      <c r="DXP277" s="710"/>
      <c r="DXQ277" s="710"/>
      <c r="DXR277" s="710"/>
      <c r="DXS277" s="710"/>
      <c r="DXT277" s="710"/>
      <c r="DXU277" s="710"/>
      <c r="DXV277" s="710"/>
      <c r="DXW277" s="710"/>
      <c r="DXX277" s="710"/>
      <c r="DXY277" s="710"/>
      <c r="DXZ277" s="710"/>
      <c r="DYA277" s="710"/>
      <c r="DYB277" s="710"/>
      <c r="DYC277" s="710"/>
      <c r="DYD277" s="710"/>
      <c r="DYE277" s="710"/>
      <c r="DYF277" s="710"/>
      <c r="DYG277" s="710"/>
      <c r="DYH277" s="710"/>
      <c r="DYI277" s="710"/>
      <c r="DYJ277" s="710"/>
      <c r="DYK277" s="710"/>
      <c r="DYL277" s="710"/>
      <c r="DYM277" s="710"/>
      <c r="DYN277" s="710"/>
      <c r="DYO277" s="710"/>
      <c r="DYP277" s="710"/>
      <c r="DYQ277" s="710"/>
      <c r="DYR277" s="710"/>
      <c r="DYS277" s="710"/>
      <c r="DYT277" s="710"/>
      <c r="DYU277" s="710"/>
      <c r="DYV277" s="710"/>
      <c r="DYW277" s="710"/>
      <c r="DYX277" s="710"/>
      <c r="DYY277" s="710"/>
      <c r="DYZ277" s="710"/>
      <c r="DZA277" s="710"/>
      <c r="DZB277" s="710"/>
      <c r="DZC277" s="710"/>
      <c r="DZD277" s="710"/>
      <c r="DZE277" s="710"/>
      <c r="DZF277" s="710"/>
      <c r="DZG277" s="710"/>
      <c r="DZH277" s="710"/>
      <c r="DZI277" s="710"/>
      <c r="DZJ277" s="710"/>
      <c r="DZK277" s="710"/>
      <c r="DZL277" s="710"/>
      <c r="DZM277" s="710"/>
      <c r="DZN277" s="710"/>
      <c r="DZO277" s="710"/>
      <c r="DZP277" s="710"/>
      <c r="DZQ277" s="710"/>
      <c r="DZR277" s="710"/>
      <c r="DZS277" s="710"/>
      <c r="DZT277" s="710"/>
      <c r="DZU277" s="710"/>
      <c r="DZV277" s="710"/>
      <c r="DZW277" s="710"/>
      <c r="DZX277" s="710"/>
      <c r="DZY277" s="710"/>
      <c r="DZZ277" s="710"/>
      <c r="EAA277" s="710"/>
      <c r="EAB277" s="710"/>
      <c r="EAC277" s="710"/>
      <c r="EAD277" s="710"/>
      <c r="EAE277" s="710"/>
      <c r="EAF277" s="710"/>
      <c r="EAG277" s="710"/>
      <c r="EAH277" s="710"/>
      <c r="EAI277" s="710"/>
      <c r="EAJ277" s="710"/>
      <c r="EAK277" s="710"/>
      <c r="EAL277" s="710"/>
      <c r="EAM277" s="710"/>
      <c r="EAN277" s="710"/>
      <c r="EAO277" s="710"/>
      <c r="EAP277" s="710"/>
      <c r="EAQ277" s="710"/>
      <c r="EAR277" s="710"/>
      <c r="EAS277" s="710"/>
      <c r="EAT277" s="710"/>
      <c r="EAU277" s="710"/>
      <c r="EAV277" s="710"/>
      <c r="EAW277" s="710"/>
      <c r="EAX277" s="710"/>
      <c r="EAY277" s="710"/>
      <c r="EAZ277" s="710"/>
      <c r="EBA277" s="710"/>
      <c r="EBB277" s="710"/>
      <c r="EBC277" s="710"/>
      <c r="EBD277" s="710"/>
      <c r="EBE277" s="710"/>
      <c r="EBF277" s="710"/>
      <c r="EBG277" s="710"/>
      <c r="EBH277" s="710"/>
      <c r="EBI277" s="710"/>
      <c r="EBJ277" s="710"/>
      <c r="EBK277" s="710"/>
      <c r="EBL277" s="710"/>
      <c r="EBM277" s="710"/>
      <c r="EBN277" s="710"/>
      <c r="EBO277" s="710"/>
      <c r="EBP277" s="710"/>
      <c r="EBQ277" s="710"/>
      <c r="EBR277" s="710"/>
      <c r="EBS277" s="710"/>
      <c r="EBT277" s="710"/>
      <c r="EBU277" s="710"/>
      <c r="EBV277" s="710"/>
      <c r="EBW277" s="710"/>
      <c r="EBX277" s="710"/>
      <c r="EBY277" s="710"/>
      <c r="EBZ277" s="710"/>
      <c r="ECA277" s="710"/>
      <c r="ECB277" s="710"/>
      <c r="ECC277" s="710"/>
      <c r="ECD277" s="710"/>
      <c r="ECE277" s="710"/>
      <c r="ECF277" s="710"/>
      <c r="ECG277" s="710"/>
      <c r="ECH277" s="710"/>
      <c r="ECI277" s="710"/>
      <c r="ECJ277" s="710"/>
      <c r="ECK277" s="710"/>
      <c r="ECL277" s="710"/>
      <c r="ECM277" s="710"/>
      <c r="ECN277" s="710"/>
      <c r="ECO277" s="710"/>
      <c r="ECP277" s="710"/>
      <c r="ECQ277" s="710"/>
      <c r="ECR277" s="710"/>
      <c r="ECS277" s="710"/>
      <c r="ECT277" s="710"/>
      <c r="ECU277" s="710"/>
      <c r="ECV277" s="710"/>
      <c r="ECW277" s="710"/>
      <c r="ECX277" s="710"/>
      <c r="ECY277" s="710"/>
      <c r="ECZ277" s="710"/>
      <c r="EDA277" s="710"/>
      <c r="EDB277" s="710"/>
      <c r="EDC277" s="710"/>
      <c r="EDD277" s="710"/>
      <c r="EDE277" s="710"/>
      <c r="EDF277" s="710"/>
      <c r="EDG277" s="710"/>
      <c r="EDH277" s="710"/>
      <c r="EDI277" s="710"/>
      <c r="EDJ277" s="710"/>
      <c r="EDK277" s="710"/>
      <c r="EDL277" s="710"/>
      <c r="EDM277" s="710"/>
      <c r="EDN277" s="710"/>
      <c r="EDO277" s="710"/>
      <c r="EDP277" s="710"/>
      <c r="EDQ277" s="710"/>
      <c r="EDR277" s="710"/>
      <c r="EDS277" s="710"/>
      <c r="EDT277" s="710"/>
      <c r="EDU277" s="710"/>
      <c r="EDV277" s="710"/>
      <c r="EDW277" s="710"/>
      <c r="EDX277" s="710"/>
      <c r="EDY277" s="710"/>
      <c r="EDZ277" s="710"/>
      <c r="EEA277" s="710"/>
      <c r="EEB277" s="710"/>
      <c r="EEC277" s="710"/>
      <c r="EED277" s="710"/>
      <c r="EEE277" s="710"/>
      <c r="EEF277" s="710"/>
      <c r="EEG277" s="710"/>
      <c r="EEH277" s="710"/>
      <c r="EEI277" s="710"/>
      <c r="EEJ277" s="710"/>
      <c r="EEK277" s="710"/>
      <c r="EEL277" s="710"/>
      <c r="EEM277" s="710"/>
      <c r="EEN277" s="710"/>
      <c r="EEO277" s="710"/>
      <c r="EEP277" s="710"/>
      <c r="EEQ277" s="710"/>
      <c r="EER277" s="710"/>
      <c r="EES277" s="710"/>
      <c r="EET277" s="710"/>
      <c r="EEU277" s="710"/>
      <c r="EEV277" s="710"/>
      <c r="EEW277" s="710"/>
      <c r="EEX277" s="710"/>
      <c r="EEY277" s="710"/>
      <c r="EEZ277" s="710"/>
      <c r="EFA277" s="710"/>
      <c r="EFB277" s="710"/>
      <c r="EFC277" s="710"/>
      <c r="EFD277" s="710"/>
      <c r="EFE277" s="710"/>
      <c r="EFF277" s="710"/>
      <c r="EFG277" s="710"/>
      <c r="EFH277" s="710"/>
      <c r="EFI277" s="710"/>
      <c r="EFJ277" s="710"/>
      <c r="EFK277" s="710"/>
      <c r="EFL277" s="710"/>
      <c r="EFM277" s="710"/>
      <c r="EFN277" s="710"/>
      <c r="EFO277" s="710"/>
      <c r="EFP277" s="710"/>
      <c r="EFQ277" s="710"/>
      <c r="EFR277" s="710"/>
      <c r="EFS277" s="710"/>
      <c r="EFT277" s="710"/>
      <c r="EFU277" s="710"/>
      <c r="EFV277" s="710"/>
      <c r="EFW277" s="710"/>
      <c r="EFX277" s="710"/>
      <c r="EFY277" s="710"/>
      <c r="EFZ277" s="710"/>
      <c r="EGA277" s="710"/>
      <c r="EGB277" s="710"/>
      <c r="EGC277" s="710"/>
      <c r="EGD277" s="710"/>
      <c r="EGE277" s="710"/>
      <c r="EGF277" s="710"/>
      <c r="EGG277" s="710"/>
      <c r="EGH277" s="710"/>
      <c r="EGI277" s="710"/>
      <c r="EGJ277" s="710"/>
      <c r="EGK277" s="710"/>
      <c r="EGL277" s="710"/>
      <c r="EGM277" s="710"/>
      <c r="EGN277" s="710"/>
      <c r="EGO277" s="710"/>
      <c r="EGP277" s="710"/>
      <c r="EGQ277" s="710"/>
      <c r="EGR277" s="710"/>
      <c r="EGS277" s="710"/>
      <c r="EGT277" s="710"/>
      <c r="EGU277" s="710"/>
      <c r="EGV277" s="710"/>
      <c r="EGW277" s="710"/>
      <c r="EGX277" s="710"/>
      <c r="EGY277" s="710"/>
      <c r="EGZ277" s="710"/>
      <c r="EHA277" s="710"/>
      <c r="EHB277" s="710"/>
      <c r="EHC277" s="710"/>
      <c r="EHD277" s="710"/>
      <c r="EHE277" s="710"/>
      <c r="EHF277" s="710"/>
      <c r="EHG277" s="710"/>
      <c r="EHH277" s="710"/>
      <c r="EHI277" s="710"/>
      <c r="EHJ277" s="710"/>
      <c r="EHK277" s="710"/>
      <c r="EHL277" s="710"/>
      <c r="EHM277" s="710"/>
      <c r="EHN277" s="710"/>
      <c r="EHO277" s="710"/>
      <c r="EHP277" s="710"/>
      <c r="EHQ277" s="710"/>
      <c r="EHR277" s="710"/>
      <c r="EHS277" s="710"/>
      <c r="EHT277" s="710"/>
      <c r="EHU277" s="710"/>
      <c r="EHV277" s="710"/>
      <c r="EHW277" s="710"/>
      <c r="EHX277" s="710"/>
      <c r="EHY277" s="710"/>
      <c r="EHZ277" s="710"/>
      <c r="EIA277" s="710"/>
      <c r="EIB277" s="710"/>
      <c r="EIC277" s="710"/>
      <c r="EID277" s="710"/>
      <c r="EIE277" s="710"/>
      <c r="EIF277" s="710"/>
      <c r="EIG277" s="710"/>
      <c r="EIH277" s="710"/>
      <c r="EII277" s="710"/>
      <c r="EIJ277" s="710"/>
      <c r="EIK277" s="710"/>
      <c r="EIL277" s="710"/>
      <c r="EIM277" s="710"/>
      <c r="EIN277" s="710"/>
      <c r="EIO277" s="710"/>
      <c r="EIP277" s="710"/>
      <c r="EIQ277" s="710"/>
      <c r="EIR277" s="710"/>
      <c r="EIS277" s="710"/>
      <c r="EIT277" s="710"/>
      <c r="EIU277" s="710"/>
      <c r="EIV277" s="710"/>
      <c r="EIW277" s="710"/>
      <c r="EIX277" s="710"/>
      <c r="EIY277" s="710"/>
      <c r="EIZ277" s="710"/>
      <c r="EJA277" s="710"/>
      <c r="EJB277" s="710"/>
      <c r="EJC277" s="710"/>
      <c r="EJD277" s="710"/>
      <c r="EJE277" s="710"/>
      <c r="EJF277" s="710"/>
      <c r="EJG277" s="710"/>
      <c r="EJH277" s="710"/>
      <c r="EJI277" s="710"/>
      <c r="EJJ277" s="710"/>
      <c r="EJK277" s="710"/>
      <c r="EJL277" s="710"/>
      <c r="EJM277" s="710"/>
      <c r="EJN277" s="710"/>
      <c r="EJO277" s="710"/>
      <c r="EJP277" s="710"/>
      <c r="EJQ277" s="710"/>
      <c r="EJR277" s="710"/>
      <c r="EJS277" s="710"/>
      <c r="EJT277" s="710"/>
      <c r="EJU277" s="710"/>
      <c r="EJV277" s="710"/>
      <c r="EJW277" s="710"/>
      <c r="EJX277" s="710"/>
      <c r="EJY277" s="710"/>
      <c r="EJZ277" s="710"/>
      <c r="EKA277" s="710"/>
      <c r="EKB277" s="710"/>
      <c r="EKC277" s="710"/>
      <c r="EKD277" s="710"/>
      <c r="EKE277" s="710"/>
      <c r="EKF277" s="710"/>
      <c r="EKG277" s="710"/>
      <c r="EKH277" s="710"/>
      <c r="EKI277" s="710"/>
      <c r="EKJ277" s="710"/>
      <c r="EKK277" s="710"/>
      <c r="EKL277" s="710"/>
      <c r="EKM277" s="710"/>
      <c r="EKN277" s="710"/>
      <c r="EKO277" s="710"/>
      <c r="EKP277" s="710"/>
      <c r="EKQ277" s="710"/>
      <c r="EKR277" s="710"/>
      <c r="EKS277" s="710"/>
      <c r="EKT277" s="710"/>
      <c r="EKU277" s="710"/>
      <c r="EKV277" s="710"/>
      <c r="EKW277" s="710"/>
      <c r="EKX277" s="710"/>
      <c r="EKY277" s="710"/>
      <c r="EKZ277" s="710"/>
      <c r="ELA277" s="710"/>
      <c r="ELB277" s="710"/>
      <c r="ELC277" s="710"/>
      <c r="ELD277" s="710"/>
      <c r="ELE277" s="710"/>
      <c r="ELF277" s="710"/>
      <c r="ELG277" s="710"/>
      <c r="ELH277" s="710"/>
      <c r="ELI277" s="710"/>
      <c r="ELJ277" s="710"/>
      <c r="ELK277" s="710"/>
      <c r="ELL277" s="710"/>
      <c r="ELM277" s="710"/>
      <c r="ELN277" s="710"/>
      <c r="ELO277" s="710"/>
      <c r="ELP277" s="710"/>
      <c r="ELQ277" s="710"/>
      <c r="ELR277" s="710"/>
      <c r="ELS277" s="710"/>
      <c r="ELT277" s="710"/>
      <c r="ELU277" s="710"/>
      <c r="ELV277" s="710"/>
      <c r="ELW277" s="710"/>
      <c r="ELX277" s="710"/>
      <c r="ELY277" s="710"/>
      <c r="ELZ277" s="710"/>
      <c r="EMA277" s="710"/>
      <c r="EMB277" s="710"/>
      <c r="EMC277" s="710"/>
      <c r="EMD277" s="710"/>
      <c r="EME277" s="710"/>
      <c r="EMF277" s="710"/>
      <c r="EMG277" s="710"/>
      <c r="EMH277" s="710"/>
      <c r="EMI277" s="710"/>
      <c r="EMJ277" s="710"/>
      <c r="EMK277" s="710"/>
      <c r="EML277" s="710"/>
      <c r="EMM277" s="710"/>
      <c r="EMN277" s="710"/>
      <c r="EMO277" s="710"/>
      <c r="EMP277" s="710"/>
      <c r="EMQ277" s="710"/>
      <c r="EMR277" s="710"/>
      <c r="EMS277" s="710"/>
      <c r="EMT277" s="710"/>
      <c r="EMU277" s="710"/>
      <c r="EMV277" s="710"/>
      <c r="EMW277" s="710"/>
      <c r="EMX277" s="710"/>
      <c r="EMY277" s="710"/>
      <c r="EMZ277" s="710"/>
      <c r="ENA277" s="710"/>
      <c r="ENB277" s="710"/>
      <c r="ENC277" s="710"/>
      <c r="END277" s="710"/>
      <c r="ENE277" s="710"/>
      <c r="ENF277" s="710"/>
      <c r="ENG277" s="710"/>
      <c r="ENH277" s="710"/>
      <c r="ENI277" s="710"/>
      <c r="ENJ277" s="710"/>
      <c r="ENK277" s="710"/>
      <c r="ENL277" s="710"/>
      <c r="ENM277" s="710"/>
      <c r="ENN277" s="710"/>
      <c r="ENO277" s="710"/>
      <c r="ENP277" s="710"/>
      <c r="ENQ277" s="710"/>
      <c r="ENR277" s="710"/>
      <c r="ENS277" s="710"/>
      <c r="ENT277" s="710"/>
      <c r="ENU277" s="710"/>
      <c r="ENV277" s="710"/>
      <c r="ENW277" s="710"/>
      <c r="ENX277" s="710"/>
      <c r="ENY277" s="710"/>
      <c r="ENZ277" s="710"/>
      <c r="EOA277" s="710"/>
      <c r="EOB277" s="710"/>
      <c r="EOC277" s="710"/>
      <c r="EOD277" s="710"/>
      <c r="EOE277" s="710"/>
      <c r="EOF277" s="710"/>
      <c r="EOG277" s="710"/>
      <c r="EOH277" s="710"/>
      <c r="EOI277" s="710"/>
      <c r="EOJ277" s="710"/>
      <c r="EOK277" s="710"/>
      <c r="EOL277" s="710"/>
      <c r="EOM277" s="710"/>
      <c r="EON277" s="710"/>
      <c r="EOO277" s="710"/>
      <c r="EOP277" s="710"/>
      <c r="EOQ277" s="710"/>
      <c r="EOR277" s="710"/>
      <c r="EOS277" s="710"/>
      <c r="EOT277" s="710"/>
      <c r="EOU277" s="710"/>
      <c r="EOV277" s="710"/>
      <c r="EOW277" s="710"/>
      <c r="EOX277" s="710"/>
      <c r="EOY277" s="710"/>
      <c r="EOZ277" s="710"/>
      <c r="EPA277" s="710"/>
      <c r="EPB277" s="710"/>
      <c r="EPC277" s="710"/>
      <c r="EPD277" s="710"/>
      <c r="EPE277" s="710"/>
      <c r="EPF277" s="710"/>
      <c r="EPG277" s="710"/>
      <c r="EPH277" s="710"/>
      <c r="EPI277" s="710"/>
      <c r="EPJ277" s="710"/>
      <c r="EPK277" s="710"/>
      <c r="EPL277" s="710"/>
      <c r="EPM277" s="710"/>
      <c r="EPN277" s="710"/>
      <c r="EPO277" s="710"/>
      <c r="EPP277" s="710"/>
      <c r="EPQ277" s="710"/>
      <c r="EPR277" s="710"/>
      <c r="EPS277" s="710"/>
      <c r="EPT277" s="710"/>
      <c r="EPU277" s="710"/>
      <c r="EPV277" s="710"/>
      <c r="EPW277" s="710"/>
      <c r="EPX277" s="710"/>
      <c r="EPY277" s="710"/>
      <c r="EPZ277" s="710"/>
      <c r="EQA277" s="710"/>
      <c r="EQB277" s="710"/>
      <c r="EQC277" s="710"/>
      <c r="EQD277" s="710"/>
      <c r="EQE277" s="710"/>
      <c r="EQF277" s="710"/>
      <c r="EQG277" s="710"/>
      <c r="EQH277" s="710"/>
      <c r="EQI277" s="710"/>
      <c r="EQJ277" s="710"/>
      <c r="EQK277" s="710"/>
      <c r="EQL277" s="710"/>
      <c r="EQM277" s="710"/>
      <c r="EQN277" s="710"/>
      <c r="EQO277" s="710"/>
      <c r="EQP277" s="710"/>
      <c r="EQQ277" s="710"/>
      <c r="EQR277" s="710"/>
      <c r="EQS277" s="710"/>
      <c r="EQT277" s="710"/>
      <c r="EQU277" s="710"/>
      <c r="EQV277" s="710"/>
      <c r="EQW277" s="710"/>
      <c r="EQX277" s="710"/>
      <c r="EQY277" s="710"/>
      <c r="EQZ277" s="710"/>
      <c r="ERA277" s="710"/>
      <c r="ERB277" s="710"/>
      <c r="ERC277" s="710"/>
      <c r="ERD277" s="710"/>
      <c r="ERE277" s="710"/>
      <c r="ERF277" s="710"/>
      <c r="ERG277" s="710"/>
      <c r="ERH277" s="710"/>
      <c r="ERI277" s="710"/>
      <c r="ERJ277" s="710"/>
      <c r="ERK277" s="710"/>
      <c r="ERL277" s="710"/>
      <c r="ERM277" s="710"/>
      <c r="ERN277" s="710"/>
      <c r="ERO277" s="710"/>
      <c r="ERP277" s="710"/>
      <c r="ERQ277" s="710"/>
      <c r="ERR277" s="710"/>
      <c r="ERS277" s="710"/>
      <c r="ERT277" s="710"/>
      <c r="ERU277" s="710"/>
      <c r="ERV277" s="710"/>
      <c r="ERW277" s="710"/>
      <c r="ERX277" s="710"/>
      <c r="ERY277" s="710"/>
      <c r="ERZ277" s="710"/>
      <c r="ESA277" s="710"/>
      <c r="ESB277" s="710"/>
      <c r="ESC277" s="710"/>
      <c r="ESD277" s="710"/>
      <c r="ESE277" s="710"/>
      <c r="ESF277" s="710"/>
      <c r="ESG277" s="710"/>
      <c r="ESH277" s="710"/>
      <c r="ESI277" s="710"/>
      <c r="ESJ277" s="710"/>
      <c r="ESK277" s="710"/>
      <c r="ESL277" s="710"/>
      <c r="ESM277" s="710"/>
      <c r="ESN277" s="710"/>
      <c r="ESO277" s="710"/>
      <c r="ESP277" s="710"/>
      <c r="ESQ277" s="710"/>
      <c r="ESR277" s="710"/>
      <c r="ESS277" s="710"/>
      <c r="EST277" s="710"/>
      <c r="ESU277" s="710"/>
      <c r="ESV277" s="710"/>
      <c r="ESW277" s="710"/>
      <c r="ESX277" s="710"/>
      <c r="ESY277" s="710"/>
      <c r="ESZ277" s="710"/>
      <c r="ETA277" s="710"/>
      <c r="ETB277" s="710"/>
      <c r="ETC277" s="710"/>
      <c r="ETD277" s="710"/>
      <c r="ETE277" s="710"/>
      <c r="ETF277" s="710"/>
      <c r="ETG277" s="710"/>
      <c r="ETH277" s="710"/>
      <c r="ETI277" s="710"/>
      <c r="ETJ277" s="710"/>
      <c r="ETK277" s="710"/>
      <c r="ETL277" s="710"/>
      <c r="ETM277" s="710"/>
      <c r="ETN277" s="710"/>
      <c r="ETO277" s="710"/>
      <c r="ETP277" s="710"/>
      <c r="ETQ277" s="710"/>
      <c r="ETR277" s="710"/>
      <c r="ETS277" s="710"/>
      <c r="ETT277" s="710"/>
      <c r="ETU277" s="710"/>
      <c r="ETV277" s="710"/>
      <c r="ETW277" s="710"/>
      <c r="ETX277" s="710"/>
      <c r="ETY277" s="710"/>
      <c r="ETZ277" s="710"/>
      <c r="EUA277" s="710"/>
      <c r="EUB277" s="710"/>
      <c r="EUC277" s="710"/>
      <c r="EUD277" s="710"/>
      <c r="EUE277" s="710"/>
      <c r="EUF277" s="710"/>
      <c r="EUG277" s="710"/>
      <c r="EUH277" s="710"/>
      <c r="EUI277" s="710"/>
      <c r="EUJ277" s="710"/>
      <c r="EUK277" s="710"/>
      <c r="EUL277" s="710"/>
      <c r="EUM277" s="710"/>
      <c r="EUN277" s="710"/>
      <c r="EUO277" s="710"/>
      <c r="EUP277" s="710"/>
      <c r="EUQ277" s="710"/>
      <c r="EUR277" s="710"/>
      <c r="EUS277" s="710"/>
      <c r="EUT277" s="710"/>
      <c r="EUU277" s="710"/>
      <c r="EUV277" s="710"/>
      <c r="EUW277" s="710"/>
      <c r="EUX277" s="710"/>
      <c r="EUY277" s="710"/>
      <c r="EUZ277" s="710"/>
      <c r="EVA277" s="710"/>
      <c r="EVB277" s="710"/>
      <c r="EVC277" s="710"/>
      <c r="EVD277" s="710"/>
      <c r="EVE277" s="710"/>
      <c r="EVF277" s="710"/>
      <c r="EVG277" s="710"/>
      <c r="EVH277" s="710"/>
      <c r="EVI277" s="710"/>
      <c r="EVJ277" s="710"/>
      <c r="EVK277" s="710"/>
      <c r="EVL277" s="710"/>
      <c r="EVM277" s="710"/>
      <c r="EVN277" s="710"/>
      <c r="EVO277" s="710"/>
      <c r="EVP277" s="710"/>
      <c r="EVQ277" s="710"/>
      <c r="EVR277" s="710"/>
      <c r="EVS277" s="710"/>
      <c r="EVT277" s="710"/>
      <c r="EVU277" s="710"/>
      <c r="EVV277" s="710"/>
      <c r="EVW277" s="710"/>
      <c r="EVX277" s="710"/>
      <c r="EVY277" s="710"/>
      <c r="EVZ277" s="710"/>
      <c r="EWA277" s="710"/>
      <c r="EWB277" s="710"/>
      <c r="EWC277" s="710"/>
      <c r="EWD277" s="710"/>
      <c r="EWE277" s="710"/>
      <c r="EWF277" s="710"/>
      <c r="EWG277" s="710"/>
      <c r="EWH277" s="710"/>
      <c r="EWI277" s="710"/>
      <c r="EWJ277" s="710"/>
      <c r="EWK277" s="710"/>
      <c r="EWL277" s="710"/>
      <c r="EWM277" s="710"/>
      <c r="EWN277" s="710"/>
      <c r="EWO277" s="710"/>
      <c r="EWP277" s="710"/>
      <c r="EWQ277" s="710"/>
      <c r="EWR277" s="710"/>
      <c r="EWS277" s="710"/>
      <c r="EWT277" s="710"/>
      <c r="EWU277" s="710"/>
      <c r="EWV277" s="710"/>
      <c r="EWW277" s="710"/>
      <c r="EWX277" s="710"/>
      <c r="EWY277" s="710"/>
      <c r="EWZ277" s="710"/>
      <c r="EXA277" s="710"/>
      <c r="EXB277" s="710"/>
      <c r="EXC277" s="710"/>
      <c r="EXD277" s="710"/>
      <c r="EXE277" s="710"/>
      <c r="EXF277" s="710"/>
      <c r="EXG277" s="710"/>
      <c r="EXH277" s="710"/>
      <c r="EXI277" s="710"/>
      <c r="EXJ277" s="710"/>
      <c r="EXK277" s="710"/>
      <c r="EXL277" s="710"/>
      <c r="EXM277" s="710"/>
      <c r="EXN277" s="710"/>
      <c r="EXO277" s="710"/>
      <c r="EXP277" s="710"/>
      <c r="EXQ277" s="710"/>
      <c r="EXR277" s="710"/>
      <c r="EXS277" s="710"/>
      <c r="EXT277" s="710"/>
      <c r="EXU277" s="710"/>
      <c r="EXV277" s="710"/>
      <c r="EXW277" s="710"/>
      <c r="EXX277" s="710"/>
      <c r="EXY277" s="710"/>
      <c r="EXZ277" s="710"/>
      <c r="EYA277" s="710"/>
      <c r="EYB277" s="710"/>
      <c r="EYC277" s="710"/>
      <c r="EYD277" s="710"/>
      <c r="EYE277" s="710"/>
      <c r="EYF277" s="710"/>
      <c r="EYG277" s="710"/>
      <c r="EYH277" s="710"/>
      <c r="EYI277" s="710"/>
      <c r="EYJ277" s="710"/>
      <c r="EYK277" s="710"/>
      <c r="EYL277" s="710"/>
      <c r="EYM277" s="710"/>
      <c r="EYN277" s="710"/>
      <c r="EYO277" s="710"/>
      <c r="EYP277" s="710"/>
      <c r="EYQ277" s="710"/>
      <c r="EYR277" s="710"/>
      <c r="EYS277" s="710"/>
      <c r="EYT277" s="710"/>
      <c r="EYU277" s="710"/>
      <c r="EYV277" s="710"/>
      <c r="EYW277" s="710"/>
      <c r="EYX277" s="710"/>
      <c r="EYY277" s="710"/>
      <c r="EYZ277" s="710"/>
      <c r="EZA277" s="710"/>
      <c r="EZB277" s="710"/>
      <c r="EZC277" s="710"/>
      <c r="EZD277" s="710"/>
      <c r="EZE277" s="710"/>
      <c r="EZF277" s="710"/>
      <c r="EZG277" s="710"/>
      <c r="EZH277" s="710"/>
      <c r="EZI277" s="710"/>
      <c r="EZJ277" s="710"/>
      <c r="EZK277" s="710"/>
      <c r="EZL277" s="710"/>
      <c r="EZM277" s="710"/>
      <c r="EZN277" s="710"/>
      <c r="EZO277" s="710"/>
      <c r="EZP277" s="710"/>
      <c r="EZQ277" s="710"/>
      <c r="EZR277" s="710"/>
      <c r="EZS277" s="710"/>
      <c r="EZT277" s="710"/>
      <c r="EZU277" s="710"/>
      <c r="EZV277" s="710"/>
      <c r="EZW277" s="710"/>
      <c r="EZX277" s="710"/>
      <c r="EZY277" s="710"/>
      <c r="EZZ277" s="710"/>
      <c r="FAA277" s="710"/>
      <c r="FAB277" s="710"/>
      <c r="FAC277" s="710"/>
      <c r="FAD277" s="710"/>
      <c r="FAE277" s="710"/>
      <c r="FAF277" s="710"/>
      <c r="FAG277" s="710"/>
      <c r="FAH277" s="710"/>
      <c r="FAI277" s="710"/>
      <c r="FAJ277" s="710"/>
      <c r="FAK277" s="710"/>
      <c r="FAL277" s="710"/>
      <c r="FAM277" s="710"/>
      <c r="FAN277" s="710"/>
      <c r="FAO277" s="710"/>
      <c r="FAP277" s="710"/>
      <c r="FAQ277" s="710"/>
      <c r="FAR277" s="710"/>
      <c r="FAS277" s="710"/>
      <c r="FAT277" s="710"/>
      <c r="FAU277" s="710"/>
      <c r="FAV277" s="710"/>
      <c r="FAW277" s="710"/>
      <c r="FAX277" s="710"/>
      <c r="FAY277" s="710"/>
      <c r="FAZ277" s="710"/>
      <c r="FBA277" s="710"/>
      <c r="FBB277" s="710"/>
      <c r="FBC277" s="710"/>
      <c r="FBD277" s="710"/>
      <c r="FBE277" s="710"/>
      <c r="FBF277" s="710"/>
      <c r="FBG277" s="710"/>
      <c r="FBH277" s="710"/>
      <c r="FBI277" s="710"/>
      <c r="FBJ277" s="710"/>
      <c r="FBK277" s="710"/>
      <c r="FBL277" s="710"/>
      <c r="FBM277" s="710"/>
      <c r="FBN277" s="710"/>
      <c r="FBO277" s="710"/>
      <c r="FBP277" s="710"/>
      <c r="FBQ277" s="710"/>
      <c r="FBR277" s="710"/>
      <c r="FBS277" s="710"/>
      <c r="FBT277" s="710"/>
      <c r="FBU277" s="710"/>
      <c r="FBV277" s="710"/>
      <c r="FBW277" s="710"/>
      <c r="FBX277" s="710"/>
      <c r="FBY277" s="710"/>
      <c r="FBZ277" s="710"/>
      <c r="FCA277" s="710"/>
      <c r="FCB277" s="710"/>
      <c r="FCC277" s="710"/>
      <c r="FCD277" s="710"/>
      <c r="FCE277" s="710"/>
      <c r="FCF277" s="710"/>
      <c r="FCG277" s="710"/>
      <c r="FCH277" s="710"/>
      <c r="FCI277" s="710"/>
      <c r="FCJ277" s="710"/>
      <c r="FCK277" s="710"/>
      <c r="FCL277" s="710"/>
      <c r="FCM277" s="710"/>
      <c r="FCN277" s="710"/>
      <c r="FCO277" s="710"/>
      <c r="FCP277" s="710"/>
      <c r="FCQ277" s="710"/>
      <c r="FCR277" s="710"/>
      <c r="FCS277" s="710"/>
      <c r="FCT277" s="710"/>
      <c r="FCU277" s="710"/>
      <c r="FCV277" s="710"/>
      <c r="FCW277" s="710"/>
      <c r="FCX277" s="710"/>
      <c r="FCY277" s="710"/>
      <c r="FCZ277" s="710"/>
      <c r="FDA277" s="710"/>
      <c r="FDB277" s="710"/>
      <c r="FDC277" s="710"/>
      <c r="FDD277" s="710"/>
      <c r="FDE277" s="710"/>
      <c r="FDF277" s="710"/>
      <c r="FDG277" s="710"/>
      <c r="FDH277" s="710"/>
      <c r="FDI277" s="710"/>
      <c r="FDJ277" s="710"/>
      <c r="FDK277" s="710"/>
      <c r="FDL277" s="710"/>
      <c r="FDM277" s="710"/>
      <c r="FDN277" s="710"/>
      <c r="FDO277" s="710"/>
      <c r="FDP277" s="710"/>
      <c r="FDQ277" s="710"/>
      <c r="FDR277" s="710"/>
      <c r="FDS277" s="710"/>
      <c r="FDT277" s="710"/>
      <c r="FDU277" s="710"/>
      <c r="FDV277" s="710"/>
      <c r="FDW277" s="710"/>
      <c r="FDX277" s="710"/>
      <c r="FDY277" s="710"/>
      <c r="FDZ277" s="710"/>
      <c r="FEA277" s="710"/>
      <c r="FEB277" s="710"/>
      <c r="FEC277" s="710"/>
      <c r="FED277" s="710"/>
      <c r="FEE277" s="710"/>
      <c r="FEF277" s="710"/>
      <c r="FEG277" s="710"/>
      <c r="FEH277" s="710"/>
      <c r="FEI277" s="710"/>
      <c r="FEJ277" s="710"/>
      <c r="FEK277" s="710"/>
      <c r="FEL277" s="710"/>
      <c r="FEM277" s="710"/>
      <c r="FEN277" s="710"/>
      <c r="FEO277" s="710"/>
      <c r="FEP277" s="710"/>
      <c r="FEQ277" s="710"/>
      <c r="FER277" s="710"/>
      <c r="FES277" s="710"/>
      <c r="FET277" s="710"/>
      <c r="FEU277" s="710"/>
      <c r="FEV277" s="710"/>
      <c r="FEW277" s="710"/>
      <c r="FEX277" s="710"/>
      <c r="FEY277" s="710"/>
      <c r="FEZ277" s="710"/>
      <c r="FFA277" s="710"/>
      <c r="FFB277" s="710"/>
      <c r="FFC277" s="710"/>
      <c r="FFD277" s="710"/>
      <c r="FFE277" s="710"/>
      <c r="FFF277" s="710"/>
      <c r="FFG277" s="710"/>
      <c r="FFH277" s="710"/>
      <c r="FFI277" s="710"/>
      <c r="FFJ277" s="710"/>
      <c r="FFK277" s="710"/>
      <c r="FFL277" s="710"/>
      <c r="FFM277" s="710"/>
      <c r="FFN277" s="710"/>
      <c r="FFO277" s="710"/>
      <c r="FFP277" s="710"/>
      <c r="FFQ277" s="710"/>
      <c r="FFR277" s="710"/>
      <c r="FFS277" s="710"/>
      <c r="FFT277" s="710"/>
      <c r="FFU277" s="710"/>
      <c r="FFV277" s="710"/>
      <c r="FFW277" s="710"/>
      <c r="FFX277" s="710"/>
      <c r="FFY277" s="710"/>
      <c r="FFZ277" s="710"/>
      <c r="FGA277" s="710"/>
      <c r="FGB277" s="710"/>
      <c r="FGC277" s="710"/>
      <c r="FGD277" s="710"/>
      <c r="FGE277" s="710"/>
      <c r="FGF277" s="710"/>
      <c r="FGG277" s="710"/>
      <c r="FGH277" s="710"/>
      <c r="FGI277" s="710"/>
      <c r="FGJ277" s="710"/>
      <c r="FGK277" s="710"/>
      <c r="FGL277" s="710"/>
      <c r="FGM277" s="710"/>
      <c r="FGN277" s="710"/>
      <c r="FGO277" s="710"/>
      <c r="FGP277" s="710"/>
      <c r="FGQ277" s="710"/>
      <c r="FGR277" s="710"/>
      <c r="FGS277" s="710"/>
      <c r="FGT277" s="710"/>
      <c r="FGU277" s="710"/>
      <c r="FGV277" s="710"/>
      <c r="FGW277" s="710"/>
      <c r="FGX277" s="710"/>
      <c r="FGY277" s="710"/>
      <c r="FGZ277" s="710"/>
      <c r="FHA277" s="710"/>
      <c r="FHB277" s="710"/>
      <c r="FHC277" s="710"/>
      <c r="FHD277" s="710"/>
      <c r="FHE277" s="710"/>
      <c r="FHF277" s="710"/>
      <c r="FHG277" s="710"/>
      <c r="FHH277" s="710"/>
      <c r="FHI277" s="710"/>
      <c r="FHJ277" s="710"/>
      <c r="FHK277" s="710"/>
      <c r="FHL277" s="710"/>
      <c r="FHM277" s="710"/>
      <c r="FHN277" s="710"/>
      <c r="FHO277" s="710"/>
      <c r="FHP277" s="710"/>
      <c r="FHQ277" s="710"/>
      <c r="FHR277" s="710"/>
      <c r="FHS277" s="710"/>
      <c r="FHT277" s="710"/>
      <c r="FHU277" s="710"/>
      <c r="FHV277" s="710"/>
      <c r="FHW277" s="710"/>
      <c r="FHX277" s="710"/>
      <c r="FHY277" s="710"/>
      <c r="FHZ277" s="710"/>
      <c r="FIA277" s="710"/>
      <c r="FIB277" s="710"/>
      <c r="FIC277" s="710"/>
      <c r="FID277" s="710"/>
      <c r="FIE277" s="710"/>
      <c r="FIF277" s="710"/>
      <c r="FIG277" s="710"/>
      <c r="FIH277" s="710"/>
      <c r="FII277" s="710"/>
      <c r="FIJ277" s="710"/>
      <c r="FIK277" s="710"/>
      <c r="FIL277" s="710"/>
      <c r="FIM277" s="710"/>
      <c r="FIN277" s="710"/>
      <c r="FIO277" s="710"/>
      <c r="FIP277" s="710"/>
      <c r="FIQ277" s="710"/>
      <c r="FIR277" s="710"/>
      <c r="FIS277" s="710"/>
      <c r="FIT277" s="710"/>
      <c r="FIU277" s="710"/>
      <c r="FIV277" s="710"/>
      <c r="FIW277" s="710"/>
      <c r="FIX277" s="710"/>
      <c r="FIY277" s="710"/>
      <c r="FIZ277" s="710"/>
      <c r="FJA277" s="710"/>
      <c r="FJB277" s="710"/>
      <c r="FJC277" s="710"/>
      <c r="FJD277" s="710"/>
      <c r="FJE277" s="710"/>
      <c r="FJF277" s="710"/>
      <c r="FJG277" s="710"/>
      <c r="FJH277" s="710"/>
      <c r="FJI277" s="710"/>
      <c r="FJJ277" s="710"/>
      <c r="FJK277" s="710"/>
      <c r="FJL277" s="710"/>
      <c r="FJM277" s="710"/>
      <c r="FJN277" s="710"/>
      <c r="FJO277" s="710"/>
      <c r="FJP277" s="710"/>
      <c r="FJQ277" s="710"/>
      <c r="FJR277" s="710"/>
      <c r="FJS277" s="710"/>
      <c r="FJT277" s="710"/>
      <c r="FJU277" s="710"/>
      <c r="FJV277" s="710"/>
      <c r="FJW277" s="710"/>
      <c r="FJX277" s="710"/>
      <c r="FJY277" s="710"/>
      <c r="FJZ277" s="710"/>
      <c r="FKA277" s="710"/>
      <c r="FKB277" s="710"/>
      <c r="FKC277" s="710"/>
      <c r="FKD277" s="710"/>
      <c r="FKE277" s="710"/>
      <c r="FKF277" s="710"/>
      <c r="FKG277" s="710"/>
      <c r="FKH277" s="710"/>
      <c r="FKI277" s="710"/>
      <c r="FKJ277" s="710"/>
      <c r="FKK277" s="710"/>
      <c r="FKL277" s="710"/>
      <c r="FKM277" s="710"/>
      <c r="FKN277" s="710"/>
      <c r="FKO277" s="710"/>
      <c r="FKP277" s="710"/>
      <c r="FKQ277" s="710"/>
      <c r="FKR277" s="710"/>
      <c r="FKS277" s="710"/>
      <c r="FKT277" s="710"/>
      <c r="FKU277" s="710"/>
      <c r="FKV277" s="710"/>
      <c r="FKW277" s="710"/>
      <c r="FKX277" s="710"/>
      <c r="FKY277" s="710"/>
      <c r="FKZ277" s="710"/>
      <c r="FLA277" s="710"/>
      <c r="FLB277" s="710"/>
      <c r="FLC277" s="710"/>
      <c r="FLD277" s="710"/>
      <c r="FLE277" s="710"/>
      <c r="FLF277" s="710"/>
      <c r="FLG277" s="710"/>
      <c r="FLH277" s="710"/>
      <c r="FLI277" s="710"/>
      <c r="FLJ277" s="710"/>
      <c r="FLK277" s="710"/>
      <c r="FLL277" s="710"/>
      <c r="FLM277" s="710"/>
      <c r="FLN277" s="710"/>
      <c r="FLO277" s="710"/>
      <c r="FLP277" s="710"/>
      <c r="FLQ277" s="710"/>
      <c r="FLR277" s="710"/>
      <c r="FLS277" s="710"/>
      <c r="FLT277" s="710"/>
      <c r="FLU277" s="710"/>
      <c r="FLV277" s="710"/>
      <c r="FLW277" s="710"/>
      <c r="FLX277" s="710"/>
      <c r="FLY277" s="710"/>
      <c r="FLZ277" s="710"/>
      <c r="FMA277" s="710"/>
      <c r="FMB277" s="710"/>
      <c r="FMC277" s="710"/>
      <c r="FMD277" s="710"/>
      <c r="FME277" s="710"/>
      <c r="FMF277" s="710"/>
      <c r="FMG277" s="710"/>
      <c r="FMH277" s="710"/>
      <c r="FMI277" s="710"/>
      <c r="FMJ277" s="710"/>
      <c r="FMK277" s="710"/>
      <c r="FML277" s="710"/>
      <c r="FMM277" s="710"/>
      <c r="FMN277" s="710"/>
      <c r="FMO277" s="710"/>
      <c r="FMP277" s="710"/>
      <c r="FMQ277" s="710"/>
      <c r="FMR277" s="710"/>
      <c r="FMS277" s="710"/>
      <c r="FMT277" s="710"/>
      <c r="FMU277" s="710"/>
      <c r="FMV277" s="710"/>
      <c r="FMW277" s="710"/>
      <c r="FMX277" s="710"/>
      <c r="FMY277" s="710"/>
      <c r="FMZ277" s="710"/>
      <c r="FNA277" s="710"/>
      <c r="FNB277" s="710"/>
      <c r="FNC277" s="710"/>
      <c r="FND277" s="710"/>
      <c r="FNE277" s="710"/>
      <c r="FNF277" s="710"/>
      <c r="FNG277" s="710"/>
      <c r="FNH277" s="710"/>
      <c r="FNI277" s="710"/>
      <c r="FNJ277" s="710"/>
      <c r="FNK277" s="710"/>
      <c r="FNL277" s="710"/>
      <c r="FNM277" s="710"/>
      <c r="FNN277" s="710"/>
      <c r="FNO277" s="710"/>
      <c r="FNP277" s="710"/>
      <c r="FNQ277" s="710"/>
      <c r="FNR277" s="710"/>
      <c r="FNS277" s="710"/>
      <c r="FNT277" s="710"/>
      <c r="FNU277" s="710"/>
      <c r="FNV277" s="710"/>
      <c r="FNW277" s="710"/>
      <c r="FNX277" s="710"/>
      <c r="FNY277" s="710"/>
      <c r="FNZ277" s="710"/>
      <c r="FOA277" s="710"/>
      <c r="FOB277" s="710"/>
      <c r="FOC277" s="710"/>
      <c r="FOD277" s="710"/>
      <c r="FOE277" s="710"/>
      <c r="FOF277" s="710"/>
      <c r="FOG277" s="710"/>
      <c r="FOH277" s="710"/>
      <c r="FOI277" s="710"/>
      <c r="FOJ277" s="710"/>
      <c r="FOK277" s="710"/>
      <c r="FOL277" s="710"/>
      <c r="FOM277" s="710"/>
      <c r="FON277" s="710"/>
      <c r="FOO277" s="710"/>
      <c r="FOP277" s="710"/>
      <c r="FOQ277" s="710"/>
      <c r="FOR277" s="710"/>
      <c r="FOS277" s="710"/>
      <c r="FOT277" s="710"/>
      <c r="FOU277" s="710"/>
      <c r="FOV277" s="710"/>
      <c r="FOW277" s="710"/>
      <c r="FOX277" s="710"/>
      <c r="FOY277" s="710"/>
      <c r="FOZ277" s="710"/>
      <c r="FPA277" s="710"/>
      <c r="FPB277" s="710"/>
      <c r="FPC277" s="710"/>
      <c r="FPD277" s="710"/>
      <c r="FPE277" s="710"/>
      <c r="FPF277" s="710"/>
      <c r="FPG277" s="710"/>
      <c r="FPH277" s="710"/>
      <c r="FPI277" s="710"/>
      <c r="FPJ277" s="710"/>
      <c r="FPK277" s="710"/>
      <c r="FPL277" s="710"/>
      <c r="FPM277" s="710"/>
      <c r="FPN277" s="710"/>
      <c r="FPO277" s="710"/>
      <c r="FPP277" s="710"/>
      <c r="FPQ277" s="710"/>
      <c r="FPR277" s="710"/>
      <c r="FPS277" s="710"/>
      <c r="FPT277" s="710"/>
      <c r="FPU277" s="710"/>
      <c r="FPV277" s="710"/>
      <c r="FPW277" s="710"/>
      <c r="FPX277" s="710"/>
      <c r="FPY277" s="710"/>
      <c r="FPZ277" s="710"/>
      <c r="FQA277" s="710"/>
      <c r="FQB277" s="710"/>
      <c r="FQC277" s="710"/>
      <c r="FQD277" s="710"/>
      <c r="FQE277" s="710"/>
      <c r="FQF277" s="710"/>
      <c r="FQG277" s="710"/>
      <c r="FQH277" s="710"/>
      <c r="FQI277" s="710"/>
      <c r="FQJ277" s="710"/>
      <c r="FQK277" s="710"/>
      <c r="FQL277" s="710"/>
      <c r="FQM277" s="710"/>
      <c r="FQN277" s="710"/>
      <c r="FQO277" s="710"/>
      <c r="FQP277" s="710"/>
      <c r="FQQ277" s="710"/>
      <c r="FQR277" s="710"/>
      <c r="FQS277" s="710"/>
      <c r="FQT277" s="710"/>
      <c r="FQU277" s="710"/>
      <c r="FQV277" s="710"/>
      <c r="FQW277" s="710"/>
      <c r="FQX277" s="710"/>
      <c r="FQY277" s="710"/>
      <c r="FQZ277" s="710"/>
      <c r="FRA277" s="710"/>
      <c r="FRB277" s="710"/>
      <c r="FRC277" s="710"/>
      <c r="FRD277" s="710"/>
      <c r="FRE277" s="710"/>
      <c r="FRF277" s="710"/>
      <c r="FRG277" s="710"/>
      <c r="FRH277" s="710"/>
      <c r="FRI277" s="710"/>
      <c r="FRJ277" s="710"/>
      <c r="FRK277" s="710"/>
      <c r="FRL277" s="710"/>
      <c r="FRM277" s="710"/>
      <c r="FRN277" s="710"/>
      <c r="FRO277" s="710"/>
      <c r="FRP277" s="710"/>
      <c r="FRQ277" s="710"/>
      <c r="FRR277" s="710"/>
      <c r="FRS277" s="710"/>
      <c r="FRT277" s="710"/>
      <c r="FRU277" s="710"/>
      <c r="FRV277" s="710"/>
      <c r="FRW277" s="710"/>
      <c r="FRX277" s="710"/>
      <c r="FRY277" s="710"/>
      <c r="FRZ277" s="710"/>
      <c r="FSA277" s="710"/>
      <c r="FSB277" s="710"/>
      <c r="FSC277" s="710"/>
      <c r="FSD277" s="710"/>
      <c r="FSE277" s="710"/>
      <c r="FSF277" s="710"/>
      <c r="FSG277" s="710"/>
      <c r="FSH277" s="710"/>
      <c r="FSI277" s="710"/>
      <c r="FSJ277" s="710"/>
      <c r="FSK277" s="710"/>
      <c r="FSL277" s="710"/>
      <c r="FSM277" s="710"/>
      <c r="FSN277" s="710"/>
      <c r="FSO277" s="710"/>
      <c r="FSP277" s="710"/>
      <c r="FSQ277" s="710"/>
      <c r="FSR277" s="710"/>
      <c r="FSS277" s="710"/>
      <c r="FST277" s="710"/>
      <c r="FSU277" s="710"/>
      <c r="FSV277" s="710"/>
      <c r="FSW277" s="710"/>
      <c r="FSX277" s="710"/>
      <c r="FSY277" s="710"/>
      <c r="FSZ277" s="710"/>
      <c r="FTA277" s="710"/>
      <c r="FTB277" s="710"/>
      <c r="FTC277" s="710"/>
      <c r="FTD277" s="710"/>
      <c r="FTE277" s="710"/>
      <c r="FTF277" s="710"/>
      <c r="FTG277" s="710"/>
      <c r="FTH277" s="710"/>
      <c r="FTI277" s="710"/>
      <c r="FTJ277" s="710"/>
      <c r="FTK277" s="710"/>
      <c r="FTL277" s="710"/>
      <c r="FTM277" s="710"/>
      <c r="FTN277" s="710"/>
      <c r="FTO277" s="710"/>
      <c r="FTP277" s="710"/>
      <c r="FTQ277" s="710"/>
      <c r="FTR277" s="710"/>
      <c r="FTS277" s="710"/>
      <c r="FTT277" s="710"/>
      <c r="FTU277" s="710"/>
      <c r="FTV277" s="710"/>
      <c r="FTW277" s="710"/>
      <c r="FTX277" s="710"/>
      <c r="FTY277" s="710"/>
      <c r="FTZ277" s="710"/>
      <c r="FUA277" s="710"/>
      <c r="FUB277" s="710"/>
      <c r="FUC277" s="710"/>
      <c r="FUD277" s="710"/>
      <c r="FUE277" s="710"/>
      <c r="FUF277" s="710"/>
      <c r="FUG277" s="710"/>
      <c r="FUH277" s="710"/>
      <c r="FUI277" s="710"/>
      <c r="FUJ277" s="710"/>
      <c r="FUK277" s="710"/>
      <c r="FUL277" s="710"/>
      <c r="FUM277" s="710"/>
      <c r="FUN277" s="710"/>
      <c r="FUO277" s="710"/>
      <c r="FUP277" s="710"/>
      <c r="FUQ277" s="710"/>
      <c r="FUR277" s="710"/>
      <c r="FUS277" s="710"/>
      <c r="FUT277" s="710"/>
      <c r="FUU277" s="710"/>
      <c r="FUV277" s="710"/>
      <c r="FUW277" s="710"/>
      <c r="FUX277" s="710"/>
      <c r="FUY277" s="710"/>
      <c r="FUZ277" s="710"/>
      <c r="FVA277" s="710"/>
      <c r="FVB277" s="710"/>
      <c r="FVC277" s="710"/>
      <c r="FVD277" s="710"/>
      <c r="FVE277" s="710"/>
      <c r="FVF277" s="710"/>
      <c r="FVG277" s="710"/>
      <c r="FVH277" s="710"/>
      <c r="FVI277" s="710"/>
      <c r="FVJ277" s="710"/>
      <c r="FVK277" s="710"/>
      <c r="FVL277" s="710"/>
      <c r="FVM277" s="710"/>
      <c r="FVN277" s="710"/>
      <c r="FVO277" s="710"/>
      <c r="FVP277" s="710"/>
      <c r="FVQ277" s="710"/>
      <c r="FVR277" s="710"/>
      <c r="FVS277" s="710"/>
      <c r="FVT277" s="710"/>
      <c r="FVU277" s="710"/>
      <c r="FVV277" s="710"/>
      <c r="FVW277" s="710"/>
      <c r="FVX277" s="710"/>
      <c r="FVY277" s="710"/>
      <c r="FVZ277" s="710"/>
      <c r="FWA277" s="710"/>
      <c r="FWB277" s="710"/>
      <c r="FWC277" s="710"/>
      <c r="FWD277" s="710"/>
      <c r="FWE277" s="710"/>
      <c r="FWF277" s="710"/>
      <c r="FWG277" s="710"/>
      <c r="FWH277" s="710"/>
      <c r="FWI277" s="710"/>
      <c r="FWJ277" s="710"/>
      <c r="FWK277" s="710"/>
      <c r="FWL277" s="710"/>
      <c r="FWM277" s="710"/>
      <c r="FWN277" s="710"/>
      <c r="FWO277" s="710"/>
      <c r="FWP277" s="710"/>
      <c r="FWQ277" s="710"/>
      <c r="FWR277" s="710"/>
      <c r="FWS277" s="710"/>
      <c r="FWT277" s="710"/>
      <c r="FWU277" s="710"/>
      <c r="FWV277" s="710"/>
      <c r="FWW277" s="710"/>
      <c r="FWX277" s="710"/>
      <c r="FWY277" s="710"/>
      <c r="FWZ277" s="710"/>
      <c r="FXA277" s="710"/>
      <c r="FXB277" s="710"/>
      <c r="FXC277" s="710"/>
      <c r="FXD277" s="710"/>
      <c r="FXE277" s="710"/>
      <c r="FXF277" s="710"/>
      <c r="FXG277" s="710"/>
      <c r="FXH277" s="710"/>
      <c r="FXI277" s="710"/>
      <c r="FXJ277" s="710"/>
      <c r="FXK277" s="710"/>
      <c r="FXL277" s="710"/>
      <c r="FXM277" s="710"/>
      <c r="FXN277" s="710"/>
      <c r="FXO277" s="710"/>
      <c r="FXP277" s="710"/>
      <c r="FXQ277" s="710"/>
      <c r="FXR277" s="710"/>
      <c r="FXS277" s="710"/>
      <c r="FXT277" s="710"/>
      <c r="FXU277" s="710"/>
      <c r="FXV277" s="710"/>
      <c r="FXW277" s="710"/>
      <c r="FXX277" s="710"/>
      <c r="FXY277" s="710"/>
      <c r="FXZ277" s="710"/>
      <c r="FYA277" s="710"/>
      <c r="FYB277" s="710"/>
      <c r="FYC277" s="710"/>
      <c r="FYD277" s="710"/>
      <c r="FYE277" s="710"/>
      <c r="FYF277" s="710"/>
      <c r="FYG277" s="710"/>
      <c r="FYH277" s="710"/>
      <c r="FYI277" s="710"/>
      <c r="FYJ277" s="710"/>
      <c r="FYK277" s="710"/>
      <c r="FYL277" s="710"/>
      <c r="FYM277" s="710"/>
      <c r="FYN277" s="710"/>
      <c r="FYO277" s="710"/>
      <c r="FYP277" s="710"/>
      <c r="FYQ277" s="710"/>
      <c r="FYR277" s="710"/>
      <c r="FYS277" s="710"/>
      <c r="FYT277" s="710"/>
      <c r="FYU277" s="710"/>
      <c r="FYV277" s="710"/>
      <c r="FYW277" s="710"/>
      <c r="FYX277" s="710"/>
      <c r="FYY277" s="710"/>
      <c r="FYZ277" s="710"/>
      <c r="FZA277" s="710"/>
      <c r="FZB277" s="710"/>
      <c r="FZC277" s="710"/>
      <c r="FZD277" s="710"/>
      <c r="FZE277" s="710"/>
      <c r="FZF277" s="710"/>
      <c r="FZG277" s="710"/>
      <c r="FZH277" s="710"/>
      <c r="FZI277" s="710"/>
      <c r="FZJ277" s="710"/>
      <c r="FZK277" s="710"/>
      <c r="FZL277" s="710"/>
      <c r="FZM277" s="710"/>
      <c r="FZN277" s="710"/>
      <c r="FZO277" s="710"/>
      <c r="FZP277" s="710"/>
      <c r="FZQ277" s="710"/>
      <c r="FZR277" s="710"/>
      <c r="FZS277" s="710"/>
      <c r="FZT277" s="710"/>
      <c r="FZU277" s="710"/>
      <c r="FZV277" s="710"/>
      <c r="FZW277" s="710"/>
      <c r="FZX277" s="710"/>
      <c r="FZY277" s="710"/>
      <c r="FZZ277" s="710"/>
      <c r="GAA277" s="710"/>
      <c r="GAB277" s="710"/>
      <c r="GAC277" s="710"/>
      <c r="GAD277" s="710"/>
      <c r="GAE277" s="710"/>
      <c r="GAF277" s="710"/>
      <c r="GAG277" s="710"/>
      <c r="GAH277" s="710"/>
      <c r="GAI277" s="710"/>
      <c r="GAJ277" s="710"/>
      <c r="GAK277" s="710"/>
      <c r="GAL277" s="710"/>
      <c r="GAM277" s="710"/>
      <c r="GAN277" s="710"/>
      <c r="GAO277" s="710"/>
      <c r="GAP277" s="710"/>
      <c r="GAQ277" s="710"/>
      <c r="GAR277" s="710"/>
      <c r="GAS277" s="710"/>
      <c r="GAT277" s="710"/>
      <c r="GAU277" s="710"/>
      <c r="GAV277" s="710"/>
      <c r="GAW277" s="710"/>
      <c r="GAX277" s="710"/>
      <c r="GAY277" s="710"/>
      <c r="GAZ277" s="710"/>
      <c r="GBA277" s="710"/>
      <c r="GBB277" s="710"/>
      <c r="GBC277" s="710"/>
      <c r="GBD277" s="710"/>
      <c r="GBE277" s="710"/>
      <c r="GBF277" s="710"/>
      <c r="GBG277" s="710"/>
      <c r="GBH277" s="710"/>
      <c r="GBI277" s="710"/>
      <c r="GBJ277" s="710"/>
      <c r="GBK277" s="710"/>
      <c r="GBL277" s="710"/>
      <c r="GBM277" s="710"/>
      <c r="GBN277" s="710"/>
      <c r="GBO277" s="710"/>
      <c r="GBP277" s="710"/>
      <c r="GBQ277" s="710"/>
      <c r="GBR277" s="710"/>
      <c r="GBS277" s="710"/>
      <c r="GBT277" s="710"/>
      <c r="GBU277" s="710"/>
      <c r="GBV277" s="710"/>
      <c r="GBW277" s="710"/>
      <c r="GBX277" s="710"/>
      <c r="GBY277" s="710"/>
      <c r="GBZ277" s="710"/>
      <c r="GCA277" s="710"/>
      <c r="GCB277" s="710"/>
      <c r="GCC277" s="710"/>
      <c r="GCD277" s="710"/>
      <c r="GCE277" s="710"/>
      <c r="GCF277" s="710"/>
      <c r="GCG277" s="710"/>
      <c r="GCH277" s="710"/>
      <c r="GCI277" s="710"/>
      <c r="GCJ277" s="710"/>
      <c r="GCK277" s="710"/>
      <c r="GCL277" s="710"/>
      <c r="GCM277" s="710"/>
      <c r="GCN277" s="710"/>
      <c r="GCO277" s="710"/>
      <c r="GCP277" s="710"/>
      <c r="GCQ277" s="710"/>
      <c r="GCR277" s="710"/>
      <c r="GCS277" s="710"/>
      <c r="GCT277" s="710"/>
      <c r="GCU277" s="710"/>
      <c r="GCV277" s="710"/>
      <c r="GCW277" s="710"/>
      <c r="GCX277" s="710"/>
      <c r="GCY277" s="710"/>
      <c r="GCZ277" s="710"/>
      <c r="GDA277" s="710"/>
      <c r="GDB277" s="710"/>
      <c r="GDC277" s="710"/>
      <c r="GDD277" s="710"/>
      <c r="GDE277" s="710"/>
      <c r="GDF277" s="710"/>
      <c r="GDG277" s="710"/>
      <c r="GDH277" s="710"/>
      <c r="GDI277" s="710"/>
      <c r="GDJ277" s="710"/>
      <c r="GDK277" s="710"/>
      <c r="GDL277" s="710"/>
      <c r="GDM277" s="710"/>
      <c r="GDN277" s="710"/>
      <c r="GDO277" s="710"/>
      <c r="GDP277" s="710"/>
      <c r="GDQ277" s="710"/>
      <c r="GDR277" s="710"/>
      <c r="GDS277" s="710"/>
      <c r="GDT277" s="710"/>
      <c r="GDU277" s="710"/>
      <c r="GDV277" s="710"/>
      <c r="GDW277" s="710"/>
      <c r="GDX277" s="710"/>
      <c r="GDY277" s="710"/>
      <c r="GDZ277" s="710"/>
      <c r="GEA277" s="710"/>
      <c r="GEB277" s="710"/>
      <c r="GEC277" s="710"/>
      <c r="GED277" s="710"/>
      <c r="GEE277" s="710"/>
      <c r="GEF277" s="710"/>
      <c r="GEG277" s="710"/>
      <c r="GEH277" s="710"/>
      <c r="GEI277" s="710"/>
      <c r="GEJ277" s="710"/>
      <c r="GEK277" s="710"/>
      <c r="GEL277" s="710"/>
      <c r="GEM277" s="710"/>
      <c r="GEN277" s="710"/>
      <c r="GEO277" s="710"/>
      <c r="GEP277" s="710"/>
      <c r="GEQ277" s="710"/>
      <c r="GER277" s="710"/>
      <c r="GES277" s="710"/>
      <c r="GET277" s="710"/>
      <c r="GEU277" s="710"/>
      <c r="GEV277" s="710"/>
      <c r="GEW277" s="710"/>
      <c r="GEX277" s="710"/>
      <c r="GEY277" s="710"/>
      <c r="GEZ277" s="710"/>
      <c r="GFA277" s="710"/>
      <c r="GFB277" s="710"/>
      <c r="GFC277" s="710"/>
      <c r="GFD277" s="710"/>
      <c r="GFE277" s="710"/>
      <c r="GFF277" s="710"/>
      <c r="GFG277" s="710"/>
      <c r="GFH277" s="710"/>
      <c r="GFI277" s="710"/>
      <c r="GFJ277" s="710"/>
      <c r="GFK277" s="710"/>
      <c r="GFL277" s="710"/>
      <c r="GFM277" s="710"/>
      <c r="GFN277" s="710"/>
      <c r="GFO277" s="710"/>
      <c r="GFP277" s="710"/>
      <c r="GFQ277" s="710"/>
      <c r="GFR277" s="710"/>
      <c r="GFS277" s="710"/>
      <c r="GFT277" s="710"/>
      <c r="GFU277" s="710"/>
      <c r="GFV277" s="710"/>
      <c r="GFW277" s="710"/>
      <c r="GFX277" s="710"/>
      <c r="GFY277" s="710"/>
      <c r="GFZ277" s="710"/>
      <c r="GGA277" s="710"/>
      <c r="GGB277" s="710"/>
      <c r="GGC277" s="710"/>
      <c r="GGD277" s="710"/>
      <c r="GGE277" s="710"/>
      <c r="GGF277" s="710"/>
      <c r="GGG277" s="710"/>
      <c r="GGH277" s="710"/>
      <c r="GGI277" s="710"/>
      <c r="GGJ277" s="710"/>
      <c r="GGK277" s="710"/>
      <c r="GGL277" s="710"/>
      <c r="GGM277" s="710"/>
      <c r="GGN277" s="710"/>
      <c r="GGO277" s="710"/>
      <c r="GGP277" s="710"/>
      <c r="GGQ277" s="710"/>
      <c r="GGR277" s="710"/>
      <c r="GGS277" s="710"/>
      <c r="GGT277" s="710"/>
      <c r="GGU277" s="710"/>
      <c r="GGV277" s="710"/>
      <c r="GGW277" s="710"/>
      <c r="GGX277" s="710"/>
      <c r="GGY277" s="710"/>
      <c r="GGZ277" s="710"/>
      <c r="GHA277" s="710"/>
      <c r="GHB277" s="710"/>
      <c r="GHC277" s="710"/>
      <c r="GHD277" s="710"/>
      <c r="GHE277" s="710"/>
      <c r="GHF277" s="710"/>
      <c r="GHG277" s="710"/>
      <c r="GHH277" s="710"/>
      <c r="GHI277" s="710"/>
      <c r="GHJ277" s="710"/>
      <c r="GHK277" s="710"/>
      <c r="GHL277" s="710"/>
      <c r="GHM277" s="710"/>
      <c r="GHN277" s="710"/>
      <c r="GHO277" s="710"/>
      <c r="GHP277" s="710"/>
      <c r="GHQ277" s="710"/>
      <c r="GHR277" s="710"/>
      <c r="GHS277" s="710"/>
      <c r="GHT277" s="710"/>
      <c r="GHU277" s="710"/>
      <c r="GHV277" s="710"/>
      <c r="GHW277" s="710"/>
      <c r="GHX277" s="710"/>
      <c r="GHY277" s="710"/>
      <c r="GHZ277" s="710"/>
      <c r="GIA277" s="710"/>
      <c r="GIB277" s="710"/>
      <c r="GIC277" s="710"/>
      <c r="GID277" s="710"/>
      <c r="GIE277" s="710"/>
      <c r="GIF277" s="710"/>
      <c r="GIG277" s="710"/>
      <c r="GIH277" s="710"/>
      <c r="GII277" s="710"/>
      <c r="GIJ277" s="710"/>
      <c r="GIK277" s="710"/>
      <c r="GIL277" s="710"/>
      <c r="GIM277" s="710"/>
      <c r="GIN277" s="710"/>
      <c r="GIO277" s="710"/>
      <c r="GIP277" s="710"/>
      <c r="GIQ277" s="710"/>
      <c r="GIR277" s="710"/>
      <c r="GIS277" s="710"/>
      <c r="GIT277" s="710"/>
      <c r="GIU277" s="710"/>
      <c r="GIV277" s="710"/>
      <c r="GIW277" s="710"/>
      <c r="GIX277" s="710"/>
      <c r="GIY277" s="710"/>
      <c r="GIZ277" s="710"/>
      <c r="GJA277" s="710"/>
      <c r="GJB277" s="710"/>
      <c r="GJC277" s="710"/>
      <c r="GJD277" s="710"/>
      <c r="GJE277" s="710"/>
      <c r="GJF277" s="710"/>
      <c r="GJG277" s="710"/>
      <c r="GJH277" s="710"/>
      <c r="GJI277" s="710"/>
      <c r="GJJ277" s="710"/>
      <c r="GJK277" s="710"/>
      <c r="GJL277" s="710"/>
      <c r="GJM277" s="710"/>
      <c r="GJN277" s="710"/>
      <c r="GJO277" s="710"/>
      <c r="GJP277" s="710"/>
      <c r="GJQ277" s="710"/>
      <c r="GJR277" s="710"/>
      <c r="GJS277" s="710"/>
      <c r="GJT277" s="710"/>
      <c r="GJU277" s="710"/>
      <c r="GJV277" s="710"/>
      <c r="GJW277" s="710"/>
      <c r="GJX277" s="710"/>
      <c r="GJY277" s="710"/>
      <c r="GJZ277" s="710"/>
      <c r="GKA277" s="710"/>
      <c r="GKB277" s="710"/>
      <c r="GKC277" s="710"/>
      <c r="GKD277" s="710"/>
      <c r="GKE277" s="710"/>
      <c r="GKF277" s="710"/>
      <c r="GKG277" s="710"/>
      <c r="GKH277" s="710"/>
      <c r="GKI277" s="710"/>
      <c r="GKJ277" s="710"/>
      <c r="GKK277" s="710"/>
      <c r="GKL277" s="710"/>
      <c r="GKM277" s="710"/>
      <c r="GKN277" s="710"/>
      <c r="GKO277" s="710"/>
      <c r="GKP277" s="710"/>
      <c r="GKQ277" s="710"/>
      <c r="GKR277" s="710"/>
      <c r="GKS277" s="710"/>
      <c r="GKT277" s="710"/>
      <c r="GKU277" s="710"/>
      <c r="GKV277" s="710"/>
      <c r="GKW277" s="710"/>
      <c r="GKX277" s="710"/>
      <c r="GKY277" s="710"/>
      <c r="GKZ277" s="710"/>
      <c r="GLA277" s="710"/>
      <c r="GLB277" s="710"/>
      <c r="GLC277" s="710"/>
      <c r="GLD277" s="710"/>
      <c r="GLE277" s="710"/>
      <c r="GLF277" s="710"/>
      <c r="GLG277" s="710"/>
      <c r="GLH277" s="710"/>
      <c r="GLI277" s="710"/>
      <c r="GLJ277" s="710"/>
      <c r="GLK277" s="710"/>
      <c r="GLL277" s="710"/>
      <c r="GLM277" s="710"/>
      <c r="GLN277" s="710"/>
      <c r="GLO277" s="710"/>
      <c r="GLP277" s="710"/>
      <c r="GLQ277" s="710"/>
      <c r="GLR277" s="710"/>
      <c r="GLS277" s="710"/>
      <c r="GLT277" s="710"/>
      <c r="GLU277" s="710"/>
      <c r="GLV277" s="710"/>
      <c r="GLW277" s="710"/>
      <c r="GLX277" s="710"/>
      <c r="GLY277" s="710"/>
      <c r="GLZ277" s="710"/>
      <c r="GMA277" s="710"/>
      <c r="GMB277" s="710"/>
      <c r="GMC277" s="710"/>
      <c r="GMD277" s="710"/>
      <c r="GME277" s="710"/>
      <c r="GMF277" s="710"/>
      <c r="GMG277" s="710"/>
      <c r="GMH277" s="710"/>
      <c r="GMI277" s="710"/>
      <c r="GMJ277" s="710"/>
      <c r="GMK277" s="710"/>
      <c r="GML277" s="710"/>
      <c r="GMM277" s="710"/>
      <c r="GMN277" s="710"/>
      <c r="GMO277" s="710"/>
      <c r="GMP277" s="710"/>
      <c r="GMQ277" s="710"/>
      <c r="GMR277" s="710"/>
      <c r="GMS277" s="710"/>
      <c r="GMT277" s="710"/>
      <c r="GMU277" s="710"/>
      <c r="GMV277" s="710"/>
      <c r="GMW277" s="710"/>
      <c r="GMX277" s="710"/>
      <c r="GMY277" s="710"/>
      <c r="GMZ277" s="710"/>
      <c r="GNA277" s="710"/>
      <c r="GNB277" s="710"/>
      <c r="GNC277" s="710"/>
      <c r="GND277" s="710"/>
      <c r="GNE277" s="710"/>
      <c r="GNF277" s="710"/>
      <c r="GNG277" s="710"/>
      <c r="GNH277" s="710"/>
      <c r="GNI277" s="710"/>
      <c r="GNJ277" s="710"/>
      <c r="GNK277" s="710"/>
      <c r="GNL277" s="710"/>
      <c r="GNM277" s="710"/>
      <c r="GNN277" s="710"/>
      <c r="GNO277" s="710"/>
      <c r="GNP277" s="710"/>
      <c r="GNQ277" s="710"/>
      <c r="GNR277" s="710"/>
      <c r="GNS277" s="710"/>
      <c r="GNT277" s="710"/>
      <c r="GNU277" s="710"/>
      <c r="GNV277" s="710"/>
      <c r="GNW277" s="710"/>
      <c r="GNX277" s="710"/>
      <c r="GNY277" s="710"/>
      <c r="GNZ277" s="710"/>
      <c r="GOA277" s="710"/>
      <c r="GOB277" s="710"/>
      <c r="GOC277" s="710"/>
      <c r="GOD277" s="710"/>
      <c r="GOE277" s="710"/>
      <c r="GOF277" s="710"/>
      <c r="GOG277" s="710"/>
      <c r="GOH277" s="710"/>
      <c r="GOI277" s="710"/>
      <c r="GOJ277" s="710"/>
      <c r="GOK277" s="710"/>
      <c r="GOL277" s="710"/>
      <c r="GOM277" s="710"/>
      <c r="GON277" s="710"/>
      <c r="GOO277" s="710"/>
      <c r="GOP277" s="710"/>
      <c r="GOQ277" s="710"/>
      <c r="GOR277" s="710"/>
      <c r="GOS277" s="710"/>
      <c r="GOT277" s="710"/>
      <c r="GOU277" s="710"/>
      <c r="GOV277" s="710"/>
      <c r="GOW277" s="710"/>
      <c r="GOX277" s="710"/>
      <c r="GOY277" s="710"/>
      <c r="GOZ277" s="710"/>
      <c r="GPA277" s="710"/>
      <c r="GPB277" s="710"/>
      <c r="GPC277" s="710"/>
      <c r="GPD277" s="710"/>
      <c r="GPE277" s="710"/>
      <c r="GPF277" s="710"/>
      <c r="GPG277" s="710"/>
      <c r="GPH277" s="710"/>
      <c r="GPI277" s="710"/>
      <c r="GPJ277" s="710"/>
      <c r="GPK277" s="710"/>
      <c r="GPL277" s="710"/>
      <c r="GPM277" s="710"/>
      <c r="GPN277" s="710"/>
      <c r="GPO277" s="710"/>
      <c r="GPP277" s="710"/>
      <c r="GPQ277" s="710"/>
      <c r="GPR277" s="710"/>
      <c r="GPS277" s="710"/>
      <c r="GPT277" s="710"/>
      <c r="GPU277" s="710"/>
      <c r="GPV277" s="710"/>
      <c r="GPW277" s="710"/>
      <c r="GPX277" s="710"/>
      <c r="GPY277" s="710"/>
      <c r="GPZ277" s="710"/>
      <c r="GQA277" s="710"/>
      <c r="GQB277" s="710"/>
      <c r="GQC277" s="710"/>
      <c r="GQD277" s="710"/>
      <c r="GQE277" s="710"/>
      <c r="GQF277" s="710"/>
      <c r="GQG277" s="710"/>
      <c r="GQH277" s="710"/>
      <c r="GQI277" s="710"/>
      <c r="GQJ277" s="710"/>
      <c r="GQK277" s="710"/>
      <c r="GQL277" s="710"/>
      <c r="GQM277" s="710"/>
      <c r="GQN277" s="710"/>
      <c r="GQO277" s="710"/>
      <c r="GQP277" s="710"/>
      <c r="GQQ277" s="710"/>
      <c r="GQR277" s="710"/>
      <c r="GQS277" s="710"/>
      <c r="GQT277" s="710"/>
      <c r="GQU277" s="710"/>
      <c r="GQV277" s="710"/>
      <c r="GQW277" s="710"/>
      <c r="GQX277" s="710"/>
      <c r="GQY277" s="710"/>
      <c r="GQZ277" s="710"/>
      <c r="GRA277" s="710"/>
      <c r="GRB277" s="710"/>
      <c r="GRC277" s="710"/>
      <c r="GRD277" s="710"/>
      <c r="GRE277" s="710"/>
      <c r="GRF277" s="710"/>
      <c r="GRG277" s="710"/>
      <c r="GRH277" s="710"/>
      <c r="GRI277" s="710"/>
      <c r="GRJ277" s="710"/>
      <c r="GRK277" s="710"/>
      <c r="GRL277" s="710"/>
      <c r="GRM277" s="710"/>
      <c r="GRN277" s="710"/>
      <c r="GRO277" s="710"/>
      <c r="GRP277" s="710"/>
      <c r="GRQ277" s="710"/>
      <c r="GRR277" s="710"/>
      <c r="GRS277" s="710"/>
      <c r="GRT277" s="710"/>
      <c r="GRU277" s="710"/>
      <c r="GRV277" s="710"/>
      <c r="GRW277" s="710"/>
      <c r="GRX277" s="710"/>
      <c r="GRY277" s="710"/>
      <c r="GRZ277" s="710"/>
      <c r="GSA277" s="710"/>
      <c r="GSB277" s="710"/>
      <c r="GSC277" s="710"/>
      <c r="GSD277" s="710"/>
      <c r="GSE277" s="710"/>
      <c r="GSF277" s="710"/>
      <c r="GSG277" s="710"/>
      <c r="GSH277" s="710"/>
      <c r="GSI277" s="710"/>
      <c r="GSJ277" s="710"/>
      <c r="GSK277" s="710"/>
      <c r="GSL277" s="710"/>
      <c r="GSM277" s="710"/>
      <c r="GSN277" s="710"/>
      <c r="GSO277" s="710"/>
      <c r="GSP277" s="710"/>
      <c r="GSQ277" s="710"/>
      <c r="GSR277" s="710"/>
      <c r="GSS277" s="710"/>
      <c r="GST277" s="710"/>
      <c r="GSU277" s="710"/>
      <c r="GSV277" s="710"/>
      <c r="GSW277" s="710"/>
      <c r="GSX277" s="710"/>
      <c r="GSY277" s="710"/>
      <c r="GSZ277" s="710"/>
      <c r="GTA277" s="710"/>
      <c r="GTB277" s="710"/>
      <c r="GTC277" s="710"/>
      <c r="GTD277" s="710"/>
      <c r="GTE277" s="710"/>
      <c r="GTF277" s="710"/>
      <c r="GTG277" s="710"/>
      <c r="GTH277" s="710"/>
      <c r="GTI277" s="710"/>
      <c r="GTJ277" s="710"/>
      <c r="GTK277" s="710"/>
      <c r="GTL277" s="710"/>
      <c r="GTM277" s="710"/>
      <c r="GTN277" s="710"/>
      <c r="GTO277" s="710"/>
      <c r="GTP277" s="710"/>
      <c r="GTQ277" s="710"/>
      <c r="GTR277" s="710"/>
      <c r="GTS277" s="710"/>
      <c r="GTT277" s="710"/>
      <c r="GTU277" s="710"/>
      <c r="GTV277" s="710"/>
      <c r="GTW277" s="710"/>
      <c r="GTX277" s="710"/>
      <c r="GTY277" s="710"/>
      <c r="GTZ277" s="710"/>
      <c r="GUA277" s="710"/>
      <c r="GUB277" s="710"/>
      <c r="GUC277" s="710"/>
      <c r="GUD277" s="710"/>
      <c r="GUE277" s="710"/>
      <c r="GUF277" s="710"/>
      <c r="GUG277" s="710"/>
      <c r="GUH277" s="710"/>
      <c r="GUI277" s="710"/>
      <c r="GUJ277" s="710"/>
      <c r="GUK277" s="710"/>
      <c r="GUL277" s="710"/>
      <c r="GUM277" s="710"/>
      <c r="GUN277" s="710"/>
      <c r="GUO277" s="710"/>
      <c r="GUP277" s="710"/>
      <c r="GUQ277" s="710"/>
      <c r="GUR277" s="710"/>
      <c r="GUS277" s="710"/>
      <c r="GUT277" s="710"/>
      <c r="GUU277" s="710"/>
      <c r="GUV277" s="710"/>
      <c r="GUW277" s="710"/>
      <c r="GUX277" s="710"/>
      <c r="GUY277" s="710"/>
      <c r="GUZ277" s="710"/>
      <c r="GVA277" s="710"/>
      <c r="GVB277" s="710"/>
      <c r="GVC277" s="710"/>
      <c r="GVD277" s="710"/>
      <c r="GVE277" s="710"/>
      <c r="GVF277" s="710"/>
      <c r="GVG277" s="710"/>
      <c r="GVH277" s="710"/>
      <c r="GVI277" s="710"/>
      <c r="GVJ277" s="710"/>
      <c r="GVK277" s="710"/>
      <c r="GVL277" s="710"/>
      <c r="GVM277" s="710"/>
      <c r="GVN277" s="710"/>
      <c r="GVO277" s="710"/>
      <c r="GVP277" s="710"/>
      <c r="GVQ277" s="710"/>
      <c r="GVR277" s="710"/>
      <c r="GVS277" s="710"/>
      <c r="GVT277" s="710"/>
      <c r="GVU277" s="710"/>
      <c r="GVV277" s="710"/>
      <c r="GVW277" s="710"/>
      <c r="GVX277" s="710"/>
      <c r="GVY277" s="710"/>
      <c r="GVZ277" s="710"/>
      <c r="GWA277" s="710"/>
      <c r="GWB277" s="710"/>
      <c r="GWC277" s="710"/>
      <c r="GWD277" s="710"/>
      <c r="GWE277" s="710"/>
      <c r="GWF277" s="710"/>
      <c r="GWG277" s="710"/>
      <c r="GWH277" s="710"/>
      <c r="GWI277" s="710"/>
      <c r="GWJ277" s="710"/>
      <c r="GWK277" s="710"/>
      <c r="GWL277" s="710"/>
      <c r="GWM277" s="710"/>
      <c r="GWN277" s="710"/>
      <c r="GWO277" s="710"/>
      <c r="GWP277" s="710"/>
      <c r="GWQ277" s="710"/>
      <c r="GWR277" s="710"/>
      <c r="GWS277" s="710"/>
      <c r="GWT277" s="710"/>
      <c r="GWU277" s="710"/>
      <c r="GWV277" s="710"/>
      <c r="GWW277" s="710"/>
      <c r="GWX277" s="710"/>
      <c r="GWY277" s="710"/>
      <c r="GWZ277" s="710"/>
      <c r="GXA277" s="710"/>
      <c r="GXB277" s="710"/>
      <c r="GXC277" s="710"/>
      <c r="GXD277" s="710"/>
      <c r="GXE277" s="710"/>
      <c r="GXF277" s="710"/>
      <c r="GXG277" s="710"/>
      <c r="GXH277" s="710"/>
      <c r="GXI277" s="710"/>
      <c r="GXJ277" s="710"/>
      <c r="GXK277" s="710"/>
      <c r="GXL277" s="710"/>
      <c r="GXM277" s="710"/>
      <c r="GXN277" s="710"/>
      <c r="GXO277" s="710"/>
      <c r="GXP277" s="710"/>
      <c r="GXQ277" s="710"/>
      <c r="GXR277" s="710"/>
      <c r="GXS277" s="710"/>
      <c r="GXT277" s="710"/>
      <c r="GXU277" s="710"/>
      <c r="GXV277" s="710"/>
      <c r="GXW277" s="710"/>
      <c r="GXX277" s="710"/>
      <c r="GXY277" s="710"/>
      <c r="GXZ277" s="710"/>
      <c r="GYA277" s="710"/>
      <c r="GYB277" s="710"/>
      <c r="GYC277" s="710"/>
      <c r="GYD277" s="710"/>
      <c r="GYE277" s="710"/>
      <c r="GYF277" s="710"/>
      <c r="GYG277" s="710"/>
      <c r="GYH277" s="710"/>
      <c r="GYI277" s="710"/>
      <c r="GYJ277" s="710"/>
      <c r="GYK277" s="710"/>
      <c r="GYL277" s="710"/>
      <c r="GYM277" s="710"/>
      <c r="GYN277" s="710"/>
      <c r="GYO277" s="710"/>
      <c r="GYP277" s="710"/>
      <c r="GYQ277" s="710"/>
      <c r="GYR277" s="710"/>
      <c r="GYS277" s="710"/>
      <c r="GYT277" s="710"/>
      <c r="GYU277" s="710"/>
      <c r="GYV277" s="710"/>
      <c r="GYW277" s="710"/>
      <c r="GYX277" s="710"/>
      <c r="GYY277" s="710"/>
      <c r="GYZ277" s="710"/>
      <c r="GZA277" s="710"/>
      <c r="GZB277" s="710"/>
      <c r="GZC277" s="710"/>
      <c r="GZD277" s="710"/>
      <c r="GZE277" s="710"/>
      <c r="GZF277" s="710"/>
      <c r="GZG277" s="710"/>
      <c r="GZH277" s="710"/>
      <c r="GZI277" s="710"/>
      <c r="GZJ277" s="710"/>
      <c r="GZK277" s="710"/>
      <c r="GZL277" s="710"/>
      <c r="GZM277" s="710"/>
      <c r="GZN277" s="710"/>
      <c r="GZO277" s="710"/>
      <c r="GZP277" s="710"/>
      <c r="GZQ277" s="710"/>
      <c r="GZR277" s="710"/>
      <c r="GZS277" s="710"/>
      <c r="GZT277" s="710"/>
      <c r="GZU277" s="710"/>
      <c r="GZV277" s="710"/>
      <c r="GZW277" s="710"/>
      <c r="GZX277" s="710"/>
      <c r="GZY277" s="710"/>
      <c r="GZZ277" s="710"/>
      <c r="HAA277" s="710"/>
      <c r="HAB277" s="710"/>
      <c r="HAC277" s="710"/>
      <c r="HAD277" s="710"/>
      <c r="HAE277" s="710"/>
      <c r="HAF277" s="710"/>
      <c r="HAG277" s="710"/>
      <c r="HAH277" s="710"/>
      <c r="HAI277" s="710"/>
      <c r="HAJ277" s="710"/>
      <c r="HAK277" s="710"/>
      <c r="HAL277" s="710"/>
      <c r="HAM277" s="710"/>
      <c r="HAN277" s="710"/>
      <c r="HAO277" s="710"/>
      <c r="HAP277" s="710"/>
      <c r="HAQ277" s="710"/>
      <c r="HAR277" s="710"/>
      <c r="HAS277" s="710"/>
      <c r="HAT277" s="710"/>
      <c r="HAU277" s="710"/>
      <c r="HAV277" s="710"/>
      <c r="HAW277" s="710"/>
      <c r="HAX277" s="710"/>
      <c r="HAY277" s="710"/>
      <c r="HAZ277" s="710"/>
      <c r="HBA277" s="710"/>
      <c r="HBB277" s="710"/>
      <c r="HBC277" s="710"/>
      <c r="HBD277" s="710"/>
      <c r="HBE277" s="710"/>
      <c r="HBF277" s="710"/>
      <c r="HBG277" s="710"/>
      <c r="HBH277" s="710"/>
      <c r="HBI277" s="710"/>
      <c r="HBJ277" s="710"/>
      <c r="HBK277" s="710"/>
      <c r="HBL277" s="710"/>
      <c r="HBM277" s="710"/>
      <c r="HBN277" s="710"/>
      <c r="HBO277" s="710"/>
      <c r="HBP277" s="710"/>
      <c r="HBQ277" s="710"/>
      <c r="HBR277" s="710"/>
      <c r="HBS277" s="710"/>
      <c r="HBT277" s="710"/>
      <c r="HBU277" s="710"/>
      <c r="HBV277" s="710"/>
      <c r="HBW277" s="710"/>
      <c r="HBX277" s="710"/>
      <c r="HBY277" s="710"/>
      <c r="HBZ277" s="710"/>
      <c r="HCA277" s="710"/>
      <c r="HCB277" s="710"/>
      <c r="HCC277" s="710"/>
      <c r="HCD277" s="710"/>
      <c r="HCE277" s="710"/>
      <c r="HCF277" s="710"/>
      <c r="HCG277" s="710"/>
      <c r="HCH277" s="710"/>
      <c r="HCI277" s="710"/>
      <c r="HCJ277" s="710"/>
      <c r="HCK277" s="710"/>
      <c r="HCL277" s="710"/>
      <c r="HCM277" s="710"/>
      <c r="HCN277" s="710"/>
      <c r="HCO277" s="710"/>
      <c r="HCP277" s="710"/>
      <c r="HCQ277" s="710"/>
      <c r="HCR277" s="710"/>
      <c r="HCS277" s="710"/>
      <c r="HCT277" s="710"/>
      <c r="HCU277" s="710"/>
      <c r="HCV277" s="710"/>
      <c r="HCW277" s="710"/>
      <c r="HCX277" s="710"/>
      <c r="HCY277" s="710"/>
      <c r="HCZ277" s="710"/>
      <c r="HDA277" s="710"/>
      <c r="HDB277" s="710"/>
      <c r="HDC277" s="710"/>
      <c r="HDD277" s="710"/>
      <c r="HDE277" s="710"/>
      <c r="HDF277" s="710"/>
      <c r="HDG277" s="710"/>
      <c r="HDH277" s="710"/>
      <c r="HDI277" s="710"/>
      <c r="HDJ277" s="710"/>
      <c r="HDK277" s="710"/>
      <c r="HDL277" s="710"/>
      <c r="HDM277" s="710"/>
      <c r="HDN277" s="710"/>
      <c r="HDO277" s="710"/>
      <c r="HDP277" s="710"/>
      <c r="HDQ277" s="710"/>
      <c r="HDR277" s="710"/>
      <c r="HDS277" s="710"/>
      <c r="HDT277" s="710"/>
      <c r="HDU277" s="710"/>
      <c r="HDV277" s="710"/>
      <c r="HDW277" s="710"/>
      <c r="HDX277" s="710"/>
      <c r="HDY277" s="710"/>
      <c r="HDZ277" s="710"/>
      <c r="HEA277" s="710"/>
      <c r="HEB277" s="710"/>
      <c r="HEC277" s="710"/>
      <c r="HED277" s="710"/>
      <c r="HEE277" s="710"/>
      <c r="HEF277" s="710"/>
      <c r="HEG277" s="710"/>
      <c r="HEH277" s="710"/>
      <c r="HEI277" s="710"/>
      <c r="HEJ277" s="710"/>
      <c r="HEK277" s="710"/>
      <c r="HEL277" s="710"/>
      <c r="HEM277" s="710"/>
      <c r="HEN277" s="710"/>
      <c r="HEO277" s="710"/>
      <c r="HEP277" s="710"/>
      <c r="HEQ277" s="710"/>
      <c r="HER277" s="710"/>
      <c r="HES277" s="710"/>
      <c r="HET277" s="710"/>
      <c r="HEU277" s="710"/>
      <c r="HEV277" s="710"/>
      <c r="HEW277" s="710"/>
      <c r="HEX277" s="710"/>
      <c r="HEY277" s="710"/>
      <c r="HEZ277" s="710"/>
      <c r="HFA277" s="710"/>
      <c r="HFB277" s="710"/>
      <c r="HFC277" s="710"/>
      <c r="HFD277" s="710"/>
      <c r="HFE277" s="710"/>
      <c r="HFF277" s="710"/>
      <c r="HFG277" s="710"/>
      <c r="HFH277" s="710"/>
      <c r="HFI277" s="710"/>
      <c r="HFJ277" s="710"/>
      <c r="HFK277" s="710"/>
      <c r="HFL277" s="710"/>
      <c r="HFM277" s="710"/>
      <c r="HFN277" s="710"/>
      <c r="HFO277" s="710"/>
      <c r="HFP277" s="710"/>
      <c r="HFQ277" s="710"/>
      <c r="HFR277" s="710"/>
      <c r="HFS277" s="710"/>
      <c r="HFT277" s="710"/>
      <c r="HFU277" s="710"/>
      <c r="HFV277" s="710"/>
      <c r="HFW277" s="710"/>
      <c r="HFX277" s="710"/>
      <c r="HFY277" s="710"/>
      <c r="HFZ277" s="710"/>
      <c r="HGA277" s="710"/>
      <c r="HGB277" s="710"/>
      <c r="HGC277" s="710"/>
      <c r="HGD277" s="710"/>
      <c r="HGE277" s="710"/>
      <c r="HGF277" s="710"/>
      <c r="HGG277" s="710"/>
      <c r="HGH277" s="710"/>
      <c r="HGI277" s="710"/>
      <c r="HGJ277" s="710"/>
      <c r="HGK277" s="710"/>
      <c r="HGL277" s="710"/>
      <c r="HGM277" s="710"/>
      <c r="HGN277" s="710"/>
      <c r="HGO277" s="710"/>
      <c r="HGP277" s="710"/>
      <c r="HGQ277" s="710"/>
      <c r="HGR277" s="710"/>
      <c r="HGS277" s="710"/>
      <c r="HGT277" s="710"/>
      <c r="HGU277" s="710"/>
      <c r="HGV277" s="710"/>
      <c r="HGW277" s="710"/>
      <c r="HGX277" s="710"/>
      <c r="HGY277" s="710"/>
      <c r="HGZ277" s="710"/>
      <c r="HHA277" s="710"/>
      <c r="HHB277" s="710"/>
      <c r="HHC277" s="710"/>
      <c r="HHD277" s="710"/>
      <c r="HHE277" s="710"/>
      <c r="HHF277" s="710"/>
      <c r="HHG277" s="710"/>
      <c r="HHH277" s="710"/>
      <c r="HHI277" s="710"/>
      <c r="HHJ277" s="710"/>
      <c r="HHK277" s="710"/>
      <c r="HHL277" s="710"/>
      <c r="HHM277" s="710"/>
      <c r="HHN277" s="710"/>
      <c r="HHO277" s="710"/>
      <c r="HHP277" s="710"/>
      <c r="HHQ277" s="710"/>
      <c r="HHR277" s="710"/>
      <c r="HHS277" s="710"/>
      <c r="HHT277" s="710"/>
      <c r="HHU277" s="710"/>
      <c r="HHV277" s="710"/>
      <c r="HHW277" s="710"/>
      <c r="HHX277" s="710"/>
      <c r="HHY277" s="710"/>
      <c r="HHZ277" s="710"/>
      <c r="HIA277" s="710"/>
      <c r="HIB277" s="710"/>
      <c r="HIC277" s="710"/>
      <c r="HID277" s="710"/>
      <c r="HIE277" s="710"/>
      <c r="HIF277" s="710"/>
      <c r="HIG277" s="710"/>
      <c r="HIH277" s="710"/>
      <c r="HII277" s="710"/>
      <c r="HIJ277" s="710"/>
      <c r="HIK277" s="710"/>
      <c r="HIL277" s="710"/>
      <c r="HIM277" s="710"/>
      <c r="HIN277" s="710"/>
      <c r="HIO277" s="710"/>
      <c r="HIP277" s="710"/>
      <c r="HIQ277" s="710"/>
      <c r="HIR277" s="710"/>
      <c r="HIS277" s="710"/>
      <c r="HIT277" s="710"/>
      <c r="HIU277" s="710"/>
      <c r="HIV277" s="710"/>
      <c r="HIW277" s="710"/>
      <c r="HIX277" s="710"/>
      <c r="HIY277" s="710"/>
      <c r="HIZ277" s="710"/>
      <c r="HJA277" s="710"/>
      <c r="HJB277" s="710"/>
      <c r="HJC277" s="710"/>
      <c r="HJD277" s="710"/>
      <c r="HJE277" s="710"/>
      <c r="HJF277" s="710"/>
      <c r="HJG277" s="710"/>
      <c r="HJH277" s="710"/>
      <c r="HJI277" s="710"/>
      <c r="HJJ277" s="710"/>
      <c r="HJK277" s="710"/>
      <c r="HJL277" s="710"/>
      <c r="HJM277" s="710"/>
      <c r="HJN277" s="710"/>
      <c r="HJO277" s="710"/>
      <c r="HJP277" s="710"/>
      <c r="HJQ277" s="710"/>
      <c r="HJR277" s="710"/>
      <c r="HJS277" s="710"/>
      <c r="HJT277" s="710"/>
      <c r="HJU277" s="710"/>
      <c r="HJV277" s="710"/>
      <c r="HJW277" s="710"/>
      <c r="HJX277" s="710"/>
      <c r="HJY277" s="710"/>
      <c r="HJZ277" s="710"/>
      <c r="HKA277" s="710"/>
      <c r="HKB277" s="710"/>
      <c r="HKC277" s="710"/>
      <c r="HKD277" s="710"/>
      <c r="HKE277" s="710"/>
      <c r="HKF277" s="710"/>
      <c r="HKG277" s="710"/>
      <c r="HKH277" s="710"/>
      <c r="HKI277" s="710"/>
      <c r="HKJ277" s="710"/>
      <c r="HKK277" s="710"/>
      <c r="HKL277" s="710"/>
      <c r="HKM277" s="710"/>
      <c r="HKN277" s="710"/>
      <c r="HKO277" s="710"/>
      <c r="HKP277" s="710"/>
      <c r="HKQ277" s="710"/>
      <c r="HKR277" s="710"/>
      <c r="HKS277" s="710"/>
      <c r="HKT277" s="710"/>
      <c r="HKU277" s="710"/>
      <c r="HKV277" s="710"/>
      <c r="HKW277" s="710"/>
      <c r="HKX277" s="710"/>
      <c r="HKY277" s="710"/>
      <c r="HKZ277" s="710"/>
      <c r="HLA277" s="710"/>
      <c r="HLB277" s="710"/>
      <c r="HLC277" s="710"/>
      <c r="HLD277" s="710"/>
      <c r="HLE277" s="710"/>
      <c r="HLF277" s="710"/>
      <c r="HLG277" s="710"/>
      <c r="HLH277" s="710"/>
      <c r="HLI277" s="710"/>
      <c r="HLJ277" s="710"/>
      <c r="HLK277" s="710"/>
      <c r="HLL277" s="710"/>
      <c r="HLM277" s="710"/>
      <c r="HLN277" s="710"/>
      <c r="HLO277" s="710"/>
      <c r="HLP277" s="710"/>
      <c r="HLQ277" s="710"/>
      <c r="HLR277" s="710"/>
      <c r="HLS277" s="710"/>
      <c r="HLT277" s="710"/>
      <c r="HLU277" s="710"/>
      <c r="HLV277" s="710"/>
      <c r="HLW277" s="710"/>
      <c r="HLX277" s="710"/>
      <c r="HLY277" s="710"/>
      <c r="HLZ277" s="710"/>
      <c r="HMA277" s="710"/>
      <c r="HMB277" s="710"/>
      <c r="HMC277" s="710"/>
      <c r="HMD277" s="710"/>
      <c r="HME277" s="710"/>
      <c r="HMF277" s="710"/>
      <c r="HMG277" s="710"/>
      <c r="HMH277" s="710"/>
      <c r="HMI277" s="710"/>
      <c r="HMJ277" s="710"/>
      <c r="HMK277" s="710"/>
      <c r="HML277" s="710"/>
      <c r="HMM277" s="710"/>
      <c r="HMN277" s="710"/>
      <c r="HMO277" s="710"/>
      <c r="HMP277" s="710"/>
      <c r="HMQ277" s="710"/>
      <c r="HMR277" s="710"/>
      <c r="HMS277" s="710"/>
      <c r="HMT277" s="710"/>
      <c r="HMU277" s="710"/>
      <c r="HMV277" s="710"/>
      <c r="HMW277" s="710"/>
      <c r="HMX277" s="710"/>
      <c r="HMY277" s="710"/>
      <c r="HMZ277" s="710"/>
      <c r="HNA277" s="710"/>
      <c r="HNB277" s="710"/>
      <c r="HNC277" s="710"/>
      <c r="HND277" s="710"/>
      <c r="HNE277" s="710"/>
      <c r="HNF277" s="710"/>
      <c r="HNG277" s="710"/>
      <c r="HNH277" s="710"/>
      <c r="HNI277" s="710"/>
      <c r="HNJ277" s="710"/>
      <c r="HNK277" s="710"/>
      <c r="HNL277" s="710"/>
      <c r="HNM277" s="710"/>
      <c r="HNN277" s="710"/>
      <c r="HNO277" s="710"/>
      <c r="HNP277" s="710"/>
      <c r="HNQ277" s="710"/>
      <c r="HNR277" s="710"/>
      <c r="HNS277" s="710"/>
      <c r="HNT277" s="710"/>
      <c r="HNU277" s="710"/>
      <c r="HNV277" s="710"/>
      <c r="HNW277" s="710"/>
      <c r="HNX277" s="710"/>
      <c r="HNY277" s="710"/>
      <c r="HNZ277" s="710"/>
      <c r="HOA277" s="710"/>
      <c r="HOB277" s="710"/>
      <c r="HOC277" s="710"/>
      <c r="HOD277" s="710"/>
      <c r="HOE277" s="710"/>
      <c r="HOF277" s="710"/>
      <c r="HOG277" s="710"/>
      <c r="HOH277" s="710"/>
      <c r="HOI277" s="710"/>
      <c r="HOJ277" s="710"/>
      <c r="HOK277" s="710"/>
      <c r="HOL277" s="710"/>
      <c r="HOM277" s="710"/>
      <c r="HON277" s="710"/>
      <c r="HOO277" s="710"/>
      <c r="HOP277" s="710"/>
      <c r="HOQ277" s="710"/>
      <c r="HOR277" s="710"/>
      <c r="HOS277" s="710"/>
      <c r="HOT277" s="710"/>
      <c r="HOU277" s="710"/>
      <c r="HOV277" s="710"/>
      <c r="HOW277" s="710"/>
      <c r="HOX277" s="710"/>
      <c r="HOY277" s="710"/>
      <c r="HOZ277" s="710"/>
      <c r="HPA277" s="710"/>
      <c r="HPB277" s="710"/>
      <c r="HPC277" s="710"/>
      <c r="HPD277" s="710"/>
      <c r="HPE277" s="710"/>
      <c r="HPF277" s="710"/>
      <c r="HPG277" s="710"/>
      <c r="HPH277" s="710"/>
      <c r="HPI277" s="710"/>
      <c r="HPJ277" s="710"/>
      <c r="HPK277" s="710"/>
      <c r="HPL277" s="710"/>
      <c r="HPM277" s="710"/>
      <c r="HPN277" s="710"/>
      <c r="HPO277" s="710"/>
      <c r="HPP277" s="710"/>
      <c r="HPQ277" s="710"/>
      <c r="HPR277" s="710"/>
      <c r="HPS277" s="710"/>
      <c r="HPT277" s="710"/>
      <c r="HPU277" s="710"/>
      <c r="HPV277" s="710"/>
      <c r="HPW277" s="710"/>
      <c r="HPX277" s="710"/>
      <c r="HPY277" s="710"/>
      <c r="HPZ277" s="710"/>
      <c r="HQA277" s="710"/>
      <c r="HQB277" s="710"/>
      <c r="HQC277" s="710"/>
      <c r="HQD277" s="710"/>
      <c r="HQE277" s="710"/>
      <c r="HQF277" s="710"/>
      <c r="HQG277" s="710"/>
      <c r="HQH277" s="710"/>
      <c r="HQI277" s="710"/>
      <c r="HQJ277" s="710"/>
      <c r="HQK277" s="710"/>
      <c r="HQL277" s="710"/>
      <c r="HQM277" s="710"/>
      <c r="HQN277" s="710"/>
      <c r="HQO277" s="710"/>
      <c r="HQP277" s="710"/>
      <c r="HQQ277" s="710"/>
      <c r="HQR277" s="710"/>
      <c r="HQS277" s="710"/>
      <c r="HQT277" s="710"/>
      <c r="HQU277" s="710"/>
      <c r="HQV277" s="710"/>
      <c r="HQW277" s="710"/>
      <c r="HQX277" s="710"/>
      <c r="HQY277" s="710"/>
      <c r="HQZ277" s="710"/>
      <c r="HRA277" s="710"/>
      <c r="HRB277" s="710"/>
      <c r="HRC277" s="710"/>
      <c r="HRD277" s="710"/>
      <c r="HRE277" s="710"/>
      <c r="HRF277" s="710"/>
      <c r="HRG277" s="710"/>
      <c r="HRH277" s="710"/>
      <c r="HRI277" s="710"/>
      <c r="HRJ277" s="710"/>
      <c r="HRK277" s="710"/>
      <c r="HRL277" s="710"/>
      <c r="HRM277" s="710"/>
      <c r="HRN277" s="710"/>
      <c r="HRO277" s="710"/>
      <c r="HRP277" s="710"/>
      <c r="HRQ277" s="710"/>
      <c r="HRR277" s="710"/>
      <c r="HRS277" s="710"/>
      <c r="HRT277" s="710"/>
      <c r="HRU277" s="710"/>
      <c r="HRV277" s="710"/>
      <c r="HRW277" s="710"/>
      <c r="HRX277" s="710"/>
      <c r="HRY277" s="710"/>
      <c r="HRZ277" s="710"/>
      <c r="HSA277" s="710"/>
      <c r="HSB277" s="710"/>
      <c r="HSC277" s="710"/>
      <c r="HSD277" s="710"/>
      <c r="HSE277" s="710"/>
      <c r="HSF277" s="710"/>
      <c r="HSG277" s="710"/>
      <c r="HSH277" s="710"/>
      <c r="HSI277" s="710"/>
      <c r="HSJ277" s="710"/>
      <c r="HSK277" s="710"/>
      <c r="HSL277" s="710"/>
      <c r="HSM277" s="710"/>
      <c r="HSN277" s="710"/>
      <c r="HSO277" s="710"/>
      <c r="HSP277" s="710"/>
      <c r="HSQ277" s="710"/>
      <c r="HSR277" s="710"/>
      <c r="HSS277" s="710"/>
      <c r="HST277" s="710"/>
      <c r="HSU277" s="710"/>
      <c r="HSV277" s="710"/>
      <c r="HSW277" s="710"/>
      <c r="HSX277" s="710"/>
      <c r="HSY277" s="710"/>
      <c r="HSZ277" s="710"/>
      <c r="HTA277" s="710"/>
      <c r="HTB277" s="710"/>
      <c r="HTC277" s="710"/>
      <c r="HTD277" s="710"/>
      <c r="HTE277" s="710"/>
      <c r="HTF277" s="710"/>
      <c r="HTG277" s="710"/>
      <c r="HTH277" s="710"/>
      <c r="HTI277" s="710"/>
      <c r="HTJ277" s="710"/>
      <c r="HTK277" s="710"/>
      <c r="HTL277" s="710"/>
      <c r="HTM277" s="710"/>
      <c r="HTN277" s="710"/>
      <c r="HTO277" s="710"/>
      <c r="HTP277" s="710"/>
      <c r="HTQ277" s="710"/>
      <c r="HTR277" s="710"/>
      <c r="HTS277" s="710"/>
      <c r="HTT277" s="710"/>
      <c r="HTU277" s="710"/>
      <c r="HTV277" s="710"/>
      <c r="HTW277" s="710"/>
      <c r="HTX277" s="710"/>
      <c r="HTY277" s="710"/>
      <c r="HTZ277" s="710"/>
      <c r="HUA277" s="710"/>
      <c r="HUB277" s="710"/>
      <c r="HUC277" s="710"/>
      <c r="HUD277" s="710"/>
      <c r="HUE277" s="710"/>
      <c r="HUF277" s="710"/>
      <c r="HUG277" s="710"/>
      <c r="HUH277" s="710"/>
      <c r="HUI277" s="710"/>
      <c r="HUJ277" s="710"/>
      <c r="HUK277" s="710"/>
      <c r="HUL277" s="710"/>
      <c r="HUM277" s="710"/>
      <c r="HUN277" s="710"/>
      <c r="HUO277" s="710"/>
      <c r="HUP277" s="710"/>
      <c r="HUQ277" s="710"/>
      <c r="HUR277" s="710"/>
      <c r="HUS277" s="710"/>
      <c r="HUT277" s="710"/>
      <c r="HUU277" s="710"/>
      <c r="HUV277" s="710"/>
      <c r="HUW277" s="710"/>
      <c r="HUX277" s="710"/>
      <c r="HUY277" s="710"/>
      <c r="HUZ277" s="710"/>
      <c r="HVA277" s="710"/>
      <c r="HVB277" s="710"/>
      <c r="HVC277" s="710"/>
      <c r="HVD277" s="710"/>
      <c r="HVE277" s="710"/>
      <c r="HVF277" s="710"/>
      <c r="HVG277" s="710"/>
      <c r="HVH277" s="710"/>
      <c r="HVI277" s="710"/>
      <c r="HVJ277" s="710"/>
      <c r="HVK277" s="710"/>
      <c r="HVL277" s="710"/>
      <c r="HVM277" s="710"/>
      <c r="HVN277" s="710"/>
      <c r="HVO277" s="710"/>
      <c r="HVP277" s="710"/>
      <c r="HVQ277" s="710"/>
      <c r="HVR277" s="710"/>
      <c r="HVS277" s="710"/>
      <c r="HVT277" s="710"/>
      <c r="HVU277" s="710"/>
      <c r="HVV277" s="710"/>
      <c r="HVW277" s="710"/>
      <c r="HVX277" s="710"/>
      <c r="HVY277" s="710"/>
      <c r="HVZ277" s="710"/>
      <c r="HWA277" s="710"/>
      <c r="HWB277" s="710"/>
      <c r="HWC277" s="710"/>
      <c r="HWD277" s="710"/>
      <c r="HWE277" s="710"/>
      <c r="HWF277" s="710"/>
      <c r="HWG277" s="710"/>
      <c r="HWH277" s="710"/>
      <c r="HWI277" s="710"/>
      <c r="HWJ277" s="710"/>
      <c r="HWK277" s="710"/>
      <c r="HWL277" s="710"/>
      <c r="HWM277" s="710"/>
      <c r="HWN277" s="710"/>
      <c r="HWO277" s="710"/>
      <c r="HWP277" s="710"/>
      <c r="HWQ277" s="710"/>
      <c r="HWR277" s="710"/>
      <c r="HWS277" s="710"/>
      <c r="HWT277" s="710"/>
      <c r="HWU277" s="710"/>
      <c r="HWV277" s="710"/>
      <c r="HWW277" s="710"/>
      <c r="HWX277" s="710"/>
      <c r="HWY277" s="710"/>
      <c r="HWZ277" s="710"/>
      <c r="HXA277" s="710"/>
      <c r="HXB277" s="710"/>
      <c r="HXC277" s="710"/>
      <c r="HXD277" s="710"/>
      <c r="HXE277" s="710"/>
      <c r="HXF277" s="710"/>
      <c r="HXG277" s="710"/>
      <c r="HXH277" s="710"/>
      <c r="HXI277" s="710"/>
      <c r="HXJ277" s="710"/>
      <c r="HXK277" s="710"/>
      <c r="HXL277" s="710"/>
      <c r="HXM277" s="710"/>
      <c r="HXN277" s="710"/>
      <c r="HXO277" s="710"/>
      <c r="HXP277" s="710"/>
      <c r="HXQ277" s="710"/>
      <c r="HXR277" s="710"/>
      <c r="HXS277" s="710"/>
      <c r="HXT277" s="710"/>
      <c r="HXU277" s="710"/>
      <c r="HXV277" s="710"/>
      <c r="HXW277" s="710"/>
      <c r="HXX277" s="710"/>
      <c r="HXY277" s="710"/>
      <c r="HXZ277" s="710"/>
      <c r="HYA277" s="710"/>
      <c r="HYB277" s="710"/>
      <c r="HYC277" s="710"/>
      <c r="HYD277" s="710"/>
      <c r="HYE277" s="710"/>
      <c r="HYF277" s="710"/>
      <c r="HYG277" s="710"/>
      <c r="HYH277" s="710"/>
      <c r="HYI277" s="710"/>
      <c r="HYJ277" s="710"/>
      <c r="HYK277" s="710"/>
      <c r="HYL277" s="710"/>
      <c r="HYM277" s="710"/>
      <c r="HYN277" s="710"/>
      <c r="HYO277" s="710"/>
      <c r="HYP277" s="710"/>
      <c r="HYQ277" s="710"/>
      <c r="HYR277" s="710"/>
      <c r="HYS277" s="710"/>
      <c r="HYT277" s="710"/>
      <c r="HYU277" s="710"/>
      <c r="HYV277" s="710"/>
      <c r="HYW277" s="710"/>
      <c r="HYX277" s="710"/>
      <c r="HYY277" s="710"/>
      <c r="HYZ277" s="710"/>
      <c r="HZA277" s="710"/>
      <c r="HZB277" s="710"/>
      <c r="HZC277" s="710"/>
      <c r="HZD277" s="710"/>
      <c r="HZE277" s="710"/>
      <c r="HZF277" s="710"/>
      <c r="HZG277" s="710"/>
      <c r="HZH277" s="710"/>
      <c r="HZI277" s="710"/>
      <c r="HZJ277" s="710"/>
      <c r="HZK277" s="710"/>
      <c r="HZL277" s="710"/>
      <c r="HZM277" s="710"/>
      <c r="HZN277" s="710"/>
      <c r="HZO277" s="710"/>
      <c r="HZP277" s="710"/>
      <c r="HZQ277" s="710"/>
      <c r="HZR277" s="710"/>
      <c r="HZS277" s="710"/>
      <c r="HZT277" s="710"/>
      <c r="HZU277" s="710"/>
      <c r="HZV277" s="710"/>
      <c r="HZW277" s="710"/>
      <c r="HZX277" s="710"/>
      <c r="HZY277" s="710"/>
      <c r="HZZ277" s="710"/>
      <c r="IAA277" s="710"/>
      <c r="IAB277" s="710"/>
      <c r="IAC277" s="710"/>
      <c r="IAD277" s="710"/>
      <c r="IAE277" s="710"/>
      <c r="IAF277" s="710"/>
      <c r="IAG277" s="710"/>
      <c r="IAH277" s="710"/>
      <c r="IAI277" s="710"/>
      <c r="IAJ277" s="710"/>
      <c r="IAK277" s="710"/>
      <c r="IAL277" s="710"/>
      <c r="IAM277" s="710"/>
      <c r="IAN277" s="710"/>
      <c r="IAO277" s="710"/>
      <c r="IAP277" s="710"/>
      <c r="IAQ277" s="710"/>
      <c r="IAR277" s="710"/>
      <c r="IAS277" s="710"/>
      <c r="IAT277" s="710"/>
      <c r="IAU277" s="710"/>
      <c r="IAV277" s="710"/>
      <c r="IAW277" s="710"/>
      <c r="IAX277" s="710"/>
      <c r="IAY277" s="710"/>
      <c r="IAZ277" s="710"/>
      <c r="IBA277" s="710"/>
      <c r="IBB277" s="710"/>
      <c r="IBC277" s="710"/>
      <c r="IBD277" s="710"/>
      <c r="IBE277" s="710"/>
      <c r="IBF277" s="710"/>
      <c r="IBG277" s="710"/>
      <c r="IBH277" s="710"/>
      <c r="IBI277" s="710"/>
      <c r="IBJ277" s="710"/>
      <c r="IBK277" s="710"/>
      <c r="IBL277" s="710"/>
      <c r="IBM277" s="710"/>
      <c r="IBN277" s="710"/>
      <c r="IBO277" s="710"/>
      <c r="IBP277" s="710"/>
      <c r="IBQ277" s="710"/>
      <c r="IBR277" s="710"/>
      <c r="IBS277" s="710"/>
      <c r="IBT277" s="710"/>
      <c r="IBU277" s="710"/>
      <c r="IBV277" s="710"/>
      <c r="IBW277" s="710"/>
      <c r="IBX277" s="710"/>
      <c r="IBY277" s="710"/>
      <c r="IBZ277" s="710"/>
      <c r="ICA277" s="710"/>
      <c r="ICB277" s="710"/>
      <c r="ICC277" s="710"/>
      <c r="ICD277" s="710"/>
      <c r="ICE277" s="710"/>
      <c r="ICF277" s="710"/>
      <c r="ICG277" s="710"/>
      <c r="ICH277" s="710"/>
      <c r="ICI277" s="710"/>
      <c r="ICJ277" s="710"/>
      <c r="ICK277" s="710"/>
      <c r="ICL277" s="710"/>
      <c r="ICM277" s="710"/>
      <c r="ICN277" s="710"/>
      <c r="ICO277" s="710"/>
      <c r="ICP277" s="710"/>
      <c r="ICQ277" s="710"/>
      <c r="ICR277" s="710"/>
      <c r="ICS277" s="710"/>
      <c r="ICT277" s="710"/>
      <c r="ICU277" s="710"/>
      <c r="ICV277" s="710"/>
      <c r="ICW277" s="710"/>
      <c r="ICX277" s="710"/>
      <c r="ICY277" s="710"/>
      <c r="ICZ277" s="710"/>
      <c r="IDA277" s="710"/>
      <c r="IDB277" s="710"/>
      <c r="IDC277" s="710"/>
      <c r="IDD277" s="710"/>
      <c r="IDE277" s="710"/>
      <c r="IDF277" s="710"/>
      <c r="IDG277" s="710"/>
      <c r="IDH277" s="710"/>
      <c r="IDI277" s="710"/>
      <c r="IDJ277" s="710"/>
      <c r="IDK277" s="710"/>
      <c r="IDL277" s="710"/>
      <c r="IDM277" s="710"/>
      <c r="IDN277" s="710"/>
      <c r="IDO277" s="710"/>
      <c r="IDP277" s="710"/>
      <c r="IDQ277" s="710"/>
      <c r="IDR277" s="710"/>
      <c r="IDS277" s="710"/>
      <c r="IDT277" s="710"/>
      <c r="IDU277" s="710"/>
      <c r="IDV277" s="710"/>
      <c r="IDW277" s="710"/>
      <c r="IDX277" s="710"/>
      <c r="IDY277" s="710"/>
      <c r="IDZ277" s="710"/>
      <c r="IEA277" s="710"/>
      <c r="IEB277" s="710"/>
      <c r="IEC277" s="710"/>
      <c r="IED277" s="710"/>
      <c r="IEE277" s="710"/>
      <c r="IEF277" s="710"/>
      <c r="IEG277" s="710"/>
      <c r="IEH277" s="710"/>
      <c r="IEI277" s="710"/>
      <c r="IEJ277" s="710"/>
      <c r="IEK277" s="710"/>
      <c r="IEL277" s="710"/>
      <c r="IEM277" s="710"/>
      <c r="IEN277" s="710"/>
      <c r="IEO277" s="710"/>
      <c r="IEP277" s="710"/>
      <c r="IEQ277" s="710"/>
      <c r="IER277" s="710"/>
      <c r="IES277" s="710"/>
      <c r="IET277" s="710"/>
      <c r="IEU277" s="710"/>
      <c r="IEV277" s="710"/>
      <c r="IEW277" s="710"/>
      <c r="IEX277" s="710"/>
      <c r="IEY277" s="710"/>
      <c r="IEZ277" s="710"/>
      <c r="IFA277" s="710"/>
      <c r="IFB277" s="710"/>
      <c r="IFC277" s="710"/>
      <c r="IFD277" s="710"/>
      <c r="IFE277" s="710"/>
      <c r="IFF277" s="710"/>
      <c r="IFG277" s="710"/>
      <c r="IFH277" s="710"/>
      <c r="IFI277" s="710"/>
      <c r="IFJ277" s="710"/>
      <c r="IFK277" s="710"/>
      <c r="IFL277" s="710"/>
      <c r="IFM277" s="710"/>
      <c r="IFN277" s="710"/>
      <c r="IFO277" s="710"/>
      <c r="IFP277" s="710"/>
      <c r="IFQ277" s="710"/>
      <c r="IFR277" s="710"/>
      <c r="IFS277" s="710"/>
      <c r="IFT277" s="710"/>
      <c r="IFU277" s="710"/>
      <c r="IFV277" s="710"/>
      <c r="IFW277" s="710"/>
      <c r="IFX277" s="710"/>
      <c r="IFY277" s="710"/>
      <c r="IFZ277" s="710"/>
      <c r="IGA277" s="710"/>
      <c r="IGB277" s="710"/>
      <c r="IGC277" s="710"/>
      <c r="IGD277" s="710"/>
      <c r="IGE277" s="710"/>
      <c r="IGF277" s="710"/>
      <c r="IGG277" s="710"/>
      <c r="IGH277" s="710"/>
      <c r="IGI277" s="710"/>
      <c r="IGJ277" s="710"/>
      <c r="IGK277" s="710"/>
      <c r="IGL277" s="710"/>
      <c r="IGM277" s="710"/>
      <c r="IGN277" s="710"/>
      <c r="IGO277" s="710"/>
      <c r="IGP277" s="710"/>
      <c r="IGQ277" s="710"/>
      <c r="IGR277" s="710"/>
      <c r="IGS277" s="710"/>
      <c r="IGT277" s="710"/>
      <c r="IGU277" s="710"/>
      <c r="IGV277" s="710"/>
      <c r="IGW277" s="710"/>
      <c r="IGX277" s="710"/>
      <c r="IGY277" s="710"/>
      <c r="IGZ277" s="710"/>
      <c r="IHA277" s="710"/>
      <c r="IHB277" s="710"/>
      <c r="IHC277" s="710"/>
      <c r="IHD277" s="710"/>
      <c r="IHE277" s="710"/>
      <c r="IHF277" s="710"/>
      <c r="IHG277" s="710"/>
      <c r="IHH277" s="710"/>
      <c r="IHI277" s="710"/>
      <c r="IHJ277" s="710"/>
      <c r="IHK277" s="710"/>
      <c r="IHL277" s="710"/>
      <c r="IHM277" s="710"/>
      <c r="IHN277" s="710"/>
      <c r="IHO277" s="710"/>
      <c r="IHP277" s="710"/>
      <c r="IHQ277" s="710"/>
      <c r="IHR277" s="710"/>
      <c r="IHS277" s="710"/>
      <c r="IHT277" s="710"/>
      <c r="IHU277" s="710"/>
      <c r="IHV277" s="710"/>
      <c r="IHW277" s="710"/>
      <c r="IHX277" s="710"/>
      <c r="IHY277" s="710"/>
      <c r="IHZ277" s="710"/>
      <c r="IIA277" s="710"/>
      <c r="IIB277" s="710"/>
      <c r="IIC277" s="710"/>
      <c r="IID277" s="710"/>
      <c r="IIE277" s="710"/>
      <c r="IIF277" s="710"/>
      <c r="IIG277" s="710"/>
      <c r="IIH277" s="710"/>
      <c r="III277" s="710"/>
      <c r="IIJ277" s="710"/>
      <c r="IIK277" s="710"/>
      <c r="IIL277" s="710"/>
      <c r="IIM277" s="710"/>
      <c r="IIN277" s="710"/>
      <c r="IIO277" s="710"/>
      <c r="IIP277" s="710"/>
      <c r="IIQ277" s="710"/>
      <c r="IIR277" s="710"/>
      <c r="IIS277" s="710"/>
      <c r="IIT277" s="710"/>
      <c r="IIU277" s="710"/>
      <c r="IIV277" s="710"/>
      <c r="IIW277" s="710"/>
      <c r="IIX277" s="710"/>
      <c r="IIY277" s="710"/>
      <c r="IIZ277" s="710"/>
      <c r="IJA277" s="710"/>
      <c r="IJB277" s="710"/>
      <c r="IJC277" s="710"/>
      <c r="IJD277" s="710"/>
      <c r="IJE277" s="710"/>
      <c r="IJF277" s="710"/>
      <c r="IJG277" s="710"/>
      <c r="IJH277" s="710"/>
      <c r="IJI277" s="710"/>
      <c r="IJJ277" s="710"/>
      <c r="IJK277" s="710"/>
      <c r="IJL277" s="710"/>
      <c r="IJM277" s="710"/>
      <c r="IJN277" s="710"/>
      <c r="IJO277" s="710"/>
      <c r="IJP277" s="710"/>
      <c r="IJQ277" s="710"/>
      <c r="IJR277" s="710"/>
      <c r="IJS277" s="710"/>
      <c r="IJT277" s="710"/>
      <c r="IJU277" s="710"/>
      <c r="IJV277" s="710"/>
      <c r="IJW277" s="710"/>
      <c r="IJX277" s="710"/>
      <c r="IJY277" s="710"/>
      <c r="IJZ277" s="710"/>
      <c r="IKA277" s="710"/>
      <c r="IKB277" s="710"/>
      <c r="IKC277" s="710"/>
      <c r="IKD277" s="710"/>
      <c r="IKE277" s="710"/>
      <c r="IKF277" s="710"/>
      <c r="IKG277" s="710"/>
      <c r="IKH277" s="710"/>
      <c r="IKI277" s="710"/>
      <c r="IKJ277" s="710"/>
      <c r="IKK277" s="710"/>
      <c r="IKL277" s="710"/>
      <c r="IKM277" s="710"/>
      <c r="IKN277" s="710"/>
      <c r="IKO277" s="710"/>
      <c r="IKP277" s="710"/>
      <c r="IKQ277" s="710"/>
      <c r="IKR277" s="710"/>
      <c r="IKS277" s="710"/>
      <c r="IKT277" s="710"/>
      <c r="IKU277" s="710"/>
      <c r="IKV277" s="710"/>
      <c r="IKW277" s="710"/>
      <c r="IKX277" s="710"/>
      <c r="IKY277" s="710"/>
      <c r="IKZ277" s="710"/>
      <c r="ILA277" s="710"/>
      <c r="ILB277" s="710"/>
      <c r="ILC277" s="710"/>
      <c r="ILD277" s="710"/>
      <c r="ILE277" s="710"/>
      <c r="ILF277" s="710"/>
      <c r="ILG277" s="710"/>
      <c r="ILH277" s="710"/>
      <c r="ILI277" s="710"/>
      <c r="ILJ277" s="710"/>
      <c r="ILK277" s="710"/>
      <c r="ILL277" s="710"/>
      <c r="ILM277" s="710"/>
      <c r="ILN277" s="710"/>
      <c r="ILO277" s="710"/>
      <c r="ILP277" s="710"/>
      <c r="ILQ277" s="710"/>
      <c r="ILR277" s="710"/>
      <c r="ILS277" s="710"/>
      <c r="ILT277" s="710"/>
      <c r="ILU277" s="710"/>
      <c r="ILV277" s="710"/>
      <c r="ILW277" s="710"/>
      <c r="ILX277" s="710"/>
      <c r="ILY277" s="710"/>
      <c r="ILZ277" s="710"/>
      <c r="IMA277" s="710"/>
      <c r="IMB277" s="710"/>
      <c r="IMC277" s="710"/>
      <c r="IMD277" s="710"/>
      <c r="IME277" s="710"/>
      <c r="IMF277" s="710"/>
      <c r="IMG277" s="710"/>
      <c r="IMH277" s="710"/>
      <c r="IMI277" s="710"/>
      <c r="IMJ277" s="710"/>
      <c r="IMK277" s="710"/>
      <c r="IML277" s="710"/>
      <c r="IMM277" s="710"/>
      <c r="IMN277" s="710"/>
      <c r="IMO277" s="710"/>
      <c r="IMP277" s="710"/>
      <c r="IMQ277" s="710"/>
      <c r="IMR277" s="710"/>
      <c r="IMS277" s="710"/>
      <c r="IMT277" s="710"/>
      <c r="IMU277" s="710"/>
      <c r="IMV277" s="710"/>
      <c r="IMW277" s="710"/>
      <c r="IMX277" s="710"/>
      <c r="IMY277" s="710"/>
      <c r="IMZ277" s="710"/>
      <c r="INA277" s="710"/>
      <c r="INB277" s="710"/>
      <c r="INC277" s="710"/>
      <c r="IND277" s="710"/>
      <c r="INE277" s="710"/>
      <c r="INF277" s="710"/>
      <c r="ING277" s="710"/>
      <c r="INH277" s="710"/>
      <c r="INI277" s="710"/>
      <c r="INJ277" s="710"/>
      <c r="INK277" s="710"/>
      <c r="INL277" s="710"/>
      <c r="INM277" s="710"/>
      <c r="INN277" s="710"/>
      <c r="INO277" s="710"/>
      <c r="INP277" s="710"/>
      <c r="INQ277" s="710"/>
      <c r="INR277" s="710"/>
      <c r="INS277" s="710"/>
      <c r="INT277" s="710"/>
      <c r="INU277" s="710"/>
      <c r="INV277" s="710"/>
      <c r="INW277" s="710"/>
      <c r="INX277" s="710"/>
      <c r="INY277" s="710"/>
      <c r="INZ277" s="710"/>
      <c r="IOA277" s="710"/>
      <c r="IOB277" s="710"/>
      <c r="IOC277" s="710"/>
      <c r="IOD277" s="710"/>
      <c r="IOE277" s="710"/>
      <c r="IOF277" s="710"/>
      <c r="IOG277" s="710"/>
      <c r="IOH277" s="710"/>
      <c r="IOI277" s="710"/>
      <c r="IOJ277" s="710"/>
      <c r="IOK277" s="710"/>
      <c r="IOL277" s="710"/>
      <c r="IOM277" s="710"/>
      <c r="ION277" s="710"/>
      <c r="IOO277" s="710"/>
      <c r="IOP277" s="710"/>
      <c r="IOQ277" s="710"/>
      <c r="IOR277" s="710"/>
      <c r="IOS277" s="710"/>
      <c r="IOT277" s="710"/>
      <c r="IOU277" s="710"/>
      <c r="IOV277" s="710"/>
      <c r="IOW277" s="710"/>
      <c r="IOX277" s="710"/>
      <c r="IOY277" s="710"/>
      <c r="IOZ277" s="710"/>
      <c r="IPA277" s="710"/>
      <c r="IPB277" s="710"/>
      <c r="IPC277" s="710"/>
      <c r="IPD277" s="710"/>
      <c r="IPE277" s="710"/>
      <c r="IPF277" s="710"/>
      <c r="IPG277" s="710"/>
      <c r="IPH277" s="710"/>
      <c r="IPI277" s="710"/>
      <c r="IPJ277" s="710"/>
      <c r="IPK277" s="710"/>
      <c r="IPL277" s="710"/>
      <c r="IPM277" s="710"/>
      <c r="IPN277" s="710"/>
      <c r="IPO277" s="710"/>
      <c r="IPP277" s="710"/>
      <c r="IPQ277" s="710"/>
      <c r="IPR277" s="710"/>
      <c r="IPS277" s="710"/>
      <c r="IPT277" s="710"/>
      <c r="IPU277" s="710"/>
      <c r="IPV277" s="710"/>
      <c r="IPW277" s="710"/>
      <c r="IPX277" s="710"/>
      <c r="IPY277" s="710"/>
      <c r="IPZ277" s="710"/>
      <c r="IQA277" s="710"/>
      <c r="IQB277" s="710"/>
      <c r="IQC277" s="710"/>
      <c r="IQD277" s="710"/>
      <c r="IQE277" s="710"/>
      <c r="IQF277" s="710"/>
      <c r="IQG277" s="710"/>
      <c r="IQH277" s="710"/>
      <c r="IQI277" s="710"/>
      <c r="IQJ277" s="710"/>
      <c r="IQK277" s="710"/>
      <c r="IQL277" s="710"/>
      <c r="IQM277" s="710"/>
      <c r="IQN277" s="710"/>
      <c r="IQO277" s="710"/>
      <c r="IQP277" s="710"/>
      <c r="IQQ277" s="710"/>
      <c r="IQR277" s="710"/>
      <c r="IQS277" s="710"/>
      <c r="IQT277" s="710"/>
      <c r="IQU277" s="710"/>
      <c r="IQV277" s="710"/>
      <c r="IQW277" s="710"/>
      <c r="IQX277" s="710"/>
      <c r="IQY277" s="710"/>
      <c r="IQZ277" s="710"/>
      <c r="IRA277" s="710"/>
      <c r="IRB277" s="710"/>
      <c r="IRC277" s="710"/>
      <c r="IRD277" s="710"/>
      <c r="IRE277" s="710"/>
      <c r="IRF277" s="710"/>
      <c r="IRG277" s="710"/>
      <c r="IRH277" s="710"/>
      <c r="IRI277" s="710"/>
      <c r="IRJ277" s="710"/>
      <c r="IRK277" s="710"/>
      <c r="IRL277" s="710"/>
      <c r="IRM277" s="710"/>
      <c r="IRN277" s="710"/>
      <c r="IRO277" s="710"/>
      <c r="IRP277" s="710"/>
      <c r="IRQ277" s="710"/>
      <c r="IRR277" s="710"/>
      <c r="IRS277" s="710"/>
      <c r="IRT277" s="710"/>
      <c r="IRU277" s="710"/>
      <c r="IRV277" s="710"/>
      <c r="IRW277" s="710"/>
      <c r="IRX277" s="710"/>
      <c r="IRY277" s="710"/>
      <c r="IRZ277" s="710"/>
      <c r="ISA277" s="710"/>
      <c r="ISB277" s="710"/>
      <c r="ISC277" s="710"/>
      <c r="ISD277" s="710"/>
      <c r="ISE277" s="710"/>
      <c r="ISF277" s="710"/>
      <c r="ISG277" s="710"/>
      <c r="ISH277" s="710"/>
      <c r="ISI277" s="710"/>
      <c r="ISJ277" s="710"/>
      <c r="ISK277" s="710"/>
      <c r="ISL277" s="710"/>
      <c r="ISM277" s="710"/>
      <c r="ISN277" s="710"/>
      <c r="ISO277" s="710"/>
      <c r="ISP277" s="710"/>
      <c r="ISQ277" s="710"/>
      <c r="ISR277" s="710"/>
      <c r="ISS277" s="710"/>
      <c r="IST277" s="710"/>
      <c r="ISU277" s="710"/>
      <c r="ISV277" s="710"/>
      <c r="ISW277" s="710"/>
      <c r="ISX277" s="710"/>
      <c r="ISY277" s="710"/>
      <c r="ISZ277" s="710"/>
      <c r="ITA277" s="710"/>
      <c r="ITB277" s="710"/>
      <c r="ITC277" s="710"/>
      <c r="ITD277" s="710"/>
      <c r="ITE277" s="710"/>
      <c r="ITF277" s="710"/>
      <c r="ITG277" s="710"/>
      <c r="ITH277" s="710"/>
      <c r="ITI277" s="710"/>
      <c r="ITJ277" s="710"/>
      <c r="ITK277" s="710"/>
      <c r="ITL277" s="710"/>
      <c r="ITM277" s="710"/>
      <c r="ITN277" s="710"/>
      <c r="ITO277" s="710"/>
      <c r="ITP277" s="710"/>
      <c r="ITQ277" s="710"/>
      <c r="ITR277" s="710"/>
      <c r="ITS277" s="710"/>
      <c r="ITT277" s="710"/>
      <c r="ITU277" s="710"/>
      <c r="ITV277" s="710"/>
      <c r="ITW277" s="710"/>
      <c r="ITX277" s="710"/>
      <c r="ITY277" s="710"/>
      <c r="ITZ277" s="710"/>
      <c r="IUA277" s="710"/>
      <c r="IUB277" s="710"/>
      <c r="IUC277" s="710"/>
      <c r="IUD277" s="710"/>
      <c r="IUE277" s="710"/>
      <c r="IUF277" s="710"/>
      <c r="IUG277" s="710"/>
      <c r="IUH277" s="710"/>
      <c r="IUI277" s="710"/>
      <c r="IUJ277" s="710"/>
      <c r="IUK277" s="710"/>
      <c r="IUL277" s="710"/>
      <c r="IUM277" s="710"/>
      <c r="IUN277" s="710"/>
      <c r="IUO277" s="710"/>
      <c r="IUP277" s="710"/>
      <c r="IUQ277" s="710"/>
      <c r="IUR277" s="710"/>
      <c r="IUS277" s="710"/>
      <c r="IUT277" s="710"/>
      <c r="IUU277" s="710"/>
      <c r="IUV277" s="710"/>
      <c r="IUW277" s="710"/>
      <c r="IUX277" s="710"/>
      <c r="IUY277" s="710"/>
      <c r="IUZ277" s="710"/>
      <c r="IVA277" s="710"/>
      <c r="IVB277" s="710"/>
      <c r="IVC277" s="710"/>
      <c r="IVD277" s="710"/>
      <c r="IVE277" s="710"/>
      <c r="IVF277" s="710"/>
      <c r="IVG277" s="710"/>
      <c r="IVH277" s="710"/>
      <c r="IVI277" s="710"/>
      <c r="IVJ277" s="710"/>
      <c r="IVK277" s="710"/>
      <c r="IVL277" s="710"/>
      <c r="IVM277" s="710"/>
      <c r="IVN277" s="710"/>
      <c r="IVO277" s="710"/>
      <c r="IVP277" s="710"/>
      <c r="IVQ277" s="710"/>
      <c r="IVR277" s="710"/>
      <c r="IVS277" s="710"/>
      <c r="IVT277" s="710"/>
      <c r="IVU277" s="710"/>
      <c r="IVV277" s="710"/>
      <c r="IVW277" s="710"/>
      <c r="IVX277" s="710"/>
      <c r="IVY277" s="710"/>
      <c r="IVZ277" s="710"/>
      <c r="IWA277" s="710"/>
      <c r="IWB277" s="710"/>
      <c r="IWC277" s="710"/>
      <c r="IWD277" s="710"/>
      <c r="IWE277" s="710"/>
      <c r="IWF277" s="710"/>
      <c r="IWG277" s="710"/>
      <c r="IWH277" s="710"/>
      <c r="IWI277" s="710"/>
      <c r="IWJ277" s="710"/>
      <c r="IWK277" s="710"/>
      <c r="IWL277" s="710"/>
      <c r="IWM277" s="710"/>
      <c r="IWN277" s="710"/>
      <c r="IWO277" s="710"/>
      <c r="IWP277" s="710"/>
      <c r="IWQ277" s="710"/>
      <c r="IWR277" s="710"/>
      <c r="IWS277" s="710"/>
      <c r="IWT277" s="710"/>
      <c r="IWU277" s="710"/>
      <c r="IWV277" s="710"/>
      <c r="IWW277" s="710"/>
      <c r="IWX277" s="710"/>
      <c r="IWY277" s="710"/>
      <c r="IWZ277" s="710"/>
      <c r="IXA277" s="710"/>
      <c r="IXB277" s="710"/>
      <c r="IXC277" s="710"/>
      <c r="IXD277" s="710"/>
      <c r="IXE277" s="710"/>
      <c r="IXF277" s="710"/>
      <c r="IXG277" s="710"/>
      <c r="IXH277" s="710"/>
      <c r="IXI277" s="710"/>
      <c r="IXJ277" s="710"/>
      <c r="IXK277" s="710"/>
      <c r="IXL277" s="710"/>
      <c r="IXM277" s="710"/>
      <c r="IXN277" s="710"/>
      <c r="IXO277" s="710"/>
      <c r="IXP277" s="710"/>
      <c r="IXQ277" s="710"/>
      <c r="IXR277" s="710"/>
      <c r="IXS277" s="710"/>
      <c r="IXT277" s="710"/>
      <c r="IXU277" s="710"/>
      <c r="IXV277" s="710"/>
      <c r="IXW277" s="710"/>
      <c r="IXX277" s="710"/>
      <c r="IXY277" s="710"/>
      <c r="IXZ277" s="710"/>
      <c r="IYA277" s="710"/>
      <c r="IYB277" s="710"/>
      <c r="IYC277" s="710"/>
      <c r="IYD277" s="710"/>
      <c r="IYE277" s="710"/>
      <c r="IYF277" s="710"/>
      <c r="IYG277" s="710"/>
      <c r="IYH277" s="710"/>
      <c r="IYI277" s="710"/>
      <c r="IYJ277" s="710"/>
      <c r="IYK277" s="710"/>
      <c r="IYL277" s="710"/>
      <c r="IYM277" s="710"/>
      <c r="IYN277" s="710"/>
      <c r="IYO277" s="710"/>
      <c r="IYP277" s="710"/>
      <c r="IYQ277" s="710"/>
      <c r="IYR277" s="710"/>
      <c r="IYS277" s="710"/>
      <c r="IYT277" s="710"/>
      <c r="IYU277" s="710"/>
      <c r="IYV277" s="710"/>
      <c r="IYW277" s="710"/>
      <c r="IYX277" s="710"/>
      <c r="IYY277" s="710"/>
      <c r="IYZ277" s="710"/>
      <c r="IZA277" s="710"/>
      <c r="IZB277" s="710"/>
      <c r="IZC277" s="710"/>
      <c r="IZD277" s="710"/>
      <c r="IZE277" s="710"/>
      <c r="IZF277" s="710"/>
      <c r="IZG277" s="710"/>
      <c r="IZH277" s="710"/>
      <c r="IZI277" s="710"/>
      <c r="IZJ277" s="710"/>
      <c r="IZK277" s="710"/>
      <c r="IZL277" s="710"/>
      <c r="IZM277" s="710"/>
      <c r="IZN277" s="710"/>
      <c r="IZO277" s="710"/>
      <c r="IZP277" s="710"/>
      <c r="IZQ277" s="710"/>
      <c r="IZR277" s="710"/>
      <c r="IZS277" s="710"/>
      <c r="IZT277" s="710"/>
      <c r="IZU277" s="710"/>
      <c r="IZV277" s="710"/>
      <c r="IZW277" s="710"/>
      <c r="IZX277" s="710"/>
      <c r="IZY277" s="710"/>
      <c r="IZZ277" s="710"/>
      <c r="JAA277" s="710"/>
      <c r="JAB277" s="710"/>
      <c r="JAC277" s="710"/>
      <c r="JAD277" s="710"/>
      <c r="JAE277" s="710"/>
      <c r="JAF277" s="710"/>
      <c r="JAG277" s="710"/>
      <c r="JAH277" s="710"/>
      <c r="JAI277" s="710"/>
      <c r="JAJ277" s="710"/>
      <c r="JAK277" s="710"/>
      <c r="JAL277" s="710"/>
      <c r="JAM277" s="710"/>
      <c r="JAN277" s="710"/>
      <c r="JAO277" s="710"/>
      <c r="JAP277" s="710"/>
      <c r="JAQ277" s="710"/>
      <c r="JAR277" s="710"/>
      <c r="JAS277" s="710"/>
      <c r="JAT277" s="710"/>
      <c r="JAU277" s="710"/>
      <c r="JAV277" s="710"/>
      <c r="JAW277" s="710"/>
      <c r="JAX277" s="710"/>
      <c r="JAY277" s="710"/>
      <c r="JAZ277" s="710"/>
      <c r="JBA277" s="710"/>
      <c r="JBB277" s="710"/>
      <c r="JBC277" s="710"/>
      <c r="JBD277" s="710"/>
      <c r="JBE277" s="710"/>
      <c r="JBF277" s="710"/>
      <c r="JBG277" s="710"/>
      <c r="JBH277" s="710"/>
      <c r="JBI277" s="710"/>
      <c r="JBJ277" s="710"/>
      <c r="JBK277" s="710"/>
      <c r="JBL277" s="710"/>
      <c r="JBM277" s="710"/>
      <c r="JBN277" s="710"/>
      <c r="JBO277" s="710"/>
      <c r="JBP277" s="710"/>
      <c r="JBQ277" s="710"/>
      <c r="JBR277" s="710"/>
      <c r="JBS277" s="710"/>
      <c r="JBT277" s="710"/>
      <c r="JBU277" s="710"/>
      <c r="JBV277" s="710"/>
      <c r="JBW277" s="710"/>
      <c r="JBX277" s="710"/>
      <c r="JBY277" s="710"/>
      <c r="JBZ277" s="710"/>
      <c r="JCA277" s="710"/>
      <c r="JCB277" s="710"/>
      <c r="JCC277" s="710"/>
      <c r="JCD277" s="710"/>
      <c r="JCE277" s="710"/>
      <c r="JCF277" s="710"/>
      <c r="JCG277" s="710"/>
      <c r="JCH277" s="710"/>
      <c r="JCI277" s="710"/>
      <c r="JCJ277" s="710"/>
      <c r="JCK277" s="710"/>
      <c r="JCL277" s="710"/>
      <c r="JCM277" s="710"/>
      <c r="JCN277" s="710"/>
      <c r="JCO277" s="710"/>
      <c r="JCP277" s="710"/>
      <c r="JCQ277" s="710"/>
      <c r="JCR277" s="710"/>
      <c r="JCS277" s="710"/>
      <c r="JCT277" s="710"/>
      <c r="JCU277" s="710"/>
      <c r="JCV277" s="710"/>
      <c r="JCW277" s="710"/>
      <c r="JCX277" s="710"/>
      <c r="JCY277" s="710"/>
      <c r="JCZ277" s="710"/>
      <c r="JDA277" s="710"/>
      <c r="JDB277" s="710"/>
      <c r="JDC277" s="710"/>
      <c r="JDD277" s="710"/>
      <c r="JDE277" s="710"/>
      <c r="JDF277" s="710"/>
      <c r="JDG277" s="710"/>
      <c r="JDH277" s="710"/>
      <c r="JDI277" s="710"/>
      <c r="JDJ277" s="710"/>
      <c r="JDK277" s="710"/>
      <c r="JDL277" s="710"/>
      <c r="JDM277" s="710"/>
      <c r="JDN277" s="710"/>
      <c r="JDO277" s="710"/>
      <c r="JDP277" s="710"/>
      <c r="JDQ277" s="710"/>
      <c r="JDR277" s="710"/>
      <c r="JDS277" s="710"/>
      <c r="JDT277" s="710"/>
      <c r="JDU277" s="710"/>
      <c r="JDV277" s="710"/>
      <c r="JDW277" s="710"/>
      <c r="JDX277" s="710"/>
      <c r="JDY277" s="710"/>
      <c r="JDZ277" s="710"/>
      <c r="JEA277" s="710"/>
      <c r="JEB277" s="710"/>
      <c r="JEC277" s="710"/>
      <c r="JED277" s="710"/>
      <c r="JEE277" s="710"/>
      <c r="JEF277" s="710"/>
      <c r="JEG277" s="710"/>
      <c r="JEH277" s="710"/>
      <c r="JEI277" s="710"/>
      <c r="JEJ277" s="710"/>
      <c r="JEK277" s="710"/>
      <c r="JEL277" s="710"/>
      <c r="JEM277" s="710"/>
      <c r="JEN277" s="710"/>
      <c r="JEO277" s="710"/>
      <c r="JEP277" s="710"/>
      <c r="JEQ277" s="710"/>
      <c r="JER277" s="710"/>
      <c r="JES277" s="710"/>
      <c r="JET277" s="710"/>
      <c r="JEU277" s="710"/>
      <c r="JEV277" s="710"/>
      <c r="JEW277" s="710"/>
      <c r="JEX277" s="710"/>
      <c r="JEY277" s="710"/>
      <c r="JEZ277" s="710"/>
      <c r="JFA277" s="710"/>
      <c r="JFB277" s="710"/>
      <c r="JFC277" s="710"/>
      <c r="JFD277" s="710"/>
      <c r="JFE277" s="710"/>
      <c r="JFF277" s="710"/>
      <c r="JFG277" s="710"/>
      <c r="JFH277" s="710"/>
      <c r="JFI277" s="710"/>
      <c r="JFJ277" s="710"/>
      <c r="JFK277" s="710"/>
      <c r="JFL277" s="710"/>
      <c r="JFM277" s="710"/>
      <c r="JFN277" s="710"/>
      <c r="JFO277" s="710"/>
      <c r="JFP277" s="710"/>
      <c r="JFQ277" s="710"/>
      <c r="JFR277" s="710"/>
      <c r="JFS277" s="710"/>
      <c r="JFT277" s="710"/>
      <c r="JFU277" s="710"/>
      <c r="JFV277" s="710"/>
      <c r="JFW277" s="710"/>
      <c r="JFX277" s="710"/>
      <c r="JFY277" s="710"/>
      <c r="JFZ277" s="710"/>
      <c r="JGA277" s="710"/>
      <c r="JGB277" s="710"/>
      <c r="JGC277" s="710"/>
      <c r="JGD277" s="710"/>
      <c r="JGE277" s="710"/>
      <c r="JGF277" s="710"/>
      <c r="JGG277" s="710"/>
      <c r="JGH277" s="710"/>
      <c r="JGI277" s="710"/>
      <c r="JGJ277" s="710"/>
      <c r="JGK277" s="710"/>
      <c r="JGL277" s="710"/>
      <c r="JGM277" s="710"/>
      <c r="JGN277" s="710"/>
      <c r="JGO277" s="710"/>
      <c r="JGP277" s="710"/>
      <c r="JGQ277" s="710"/>
      <c r="JGR277" s="710"/>
      <c r="JGS277" s="710"/>
      <c r="JGT277" s="710"/>
      <c r="JGU277" s="710"/>
      <c r="JGV277" s="710"/>
      <c r="JGW277" s="710"/>
      <c r="JGX277" s="710"/>
      <c r="JGY277" s="710"/>
      <c r="JGZ277" s="710"/>
      <c r="JHA277" s="710"/>
      <c r="JHB277" s="710"/>
      <c r="JHC277" s="710"/>
      <c r="JHD277" s="710"/>
      <c r="JHE277" s="710"/>
      <c r="JHF277" s="710"/>
      <c r="JHG277" s="710"/>
      <c r="JHH277" s="710"/>
      <c r="JHI277" s="710"/>
      <c r="JHJ277" s="710"/>
      <c r="JHK277" s="710"/>
      <c r="JHL277" s="710"/>
      <c r="JHM277" s="710"/>
      <c r="JHN277" s="710"/>
      <c r="JHO277" s="710"/>
      <c r="JHP277" s="710"/>
      <c r="JHQ277" s="710"/>
      <c r="JHR277" s="710"/>
      <c r="JHS277" s="710"/>
      <c r="JHT277" s="710"/>
      <c r="JHU277" s="710"/>
      <c r="JHV277" s="710"/>
      <c r="JHW277" s="710"/>
      <c r="JHX277" s="710"/>
      <c r="JHY277" s="710"/>
      <c r="JHZ277" s="710"/>
      <c r="JIA277" s="710"/>
      <c r="JIB277" s="710"/>
      <c r="JIC277" s="710"/>
      <c r="JID277" s="710"/>
      <c r="JIE277" s="710"/>
      <c r="JIF277" s="710"/>
      <c r="JIG277" s="710"/>
      <c r="JIH277" s="710"/>
      <c r="JII277" s="710"/>
      <c r="JIJ277" s="710"/>
      <c r="JIK277" s="710"/>
      <c r="JIL277" s="710"/>
      <c r="JIM277" s="710"/>
      <c r="JIN277" s="710"/>
      <c r="JIO277" s="710"/>
      <c r="JIP277" s="710"/>
      <c r="JIQ277" s="710"/>
      <c r="JIR277" s="710"/>
      <c r="JIS277" s="710"/>
      <c r="JIT277" s="710"/>
      <c r="JIU277" s="710"/>
      <c r="JIV277" s="710"/>
      <c r="JIW277" s="710"/>
      <c r="JIX277" s="710"/>
      <c r="JIY277" s="710"/>
      <c r="JIZ277" s="710"/>
      <c r="JJA277" s="710"/>
      <c r="JJB277" s="710"/>
      <c r="JJC277" s="710"/>
      <c r="JJD277" s="710"/>
      <c r="JJE277" s="710"/>
      <c r="JJF277" s="710"/>
      <c r="JJG277" s="710"/>
      <c r="JJH277" s="710"/>
      <c r="JJI277" s="710"/>
      <c r="JJJ277" s="710"/>
      <c r="JJK277" s="710"/>
      <c r="JJL277" s="710"/>
      <c r="JJM277" s="710"/>
      <c r="JJN277" s="710"/>
      <c r="JJO277" s="710"/>
      <c r="JJP277" s="710"/>
      <c r="JJQ277" s="710"/>
      <c r="JJR277" s="710"/>
      <c r="JJS277" s="710"/>
      <c r="JJT277" s="710"/>
      <c r="JJU277" s="710"/>
      <c r="JJV277" s="710"/>
      <c r="JJW277" s="710"/>
      <c r="JJX277" s="710"/>
      <c r="JJY277" s="710"/>
      <c r="JJZ277" s="710"/>
      <c r="JKA277" s="710"/>
      <c r="JKB277" s="710"/>
      <c r="JKC277" s="710"/>
      <c r="JKD277" s="710"/>
      <c r="JKE277" s="710"/>
      <c r="JKF277" s="710"/>
      <c r="JKG277" s="710"/>
      <c r="JKH277" s="710"/>
      <c r="JKI277" s="710"/>
      <c r="JKJ277" s="710"/>
      <c r="JKK277" s="710"/>
      <c r="JKL277" s="710"/>
      <c r="JKM277" s="710"/>
      <c r="JKN277" s="710"/>
      <c r="JKO277" s="710"/>
      <c r="JKP277" s="710"/>
      <c r="JKQ277" s="710"/>
      <c r="JKR277" s="710"/>
      <c r="JKS277" s="710"/>
      <c r="JKT277" s="710"/>
      <c r="JKU277" s="710"/>
      <c r="JKV277" s="710"/>
      <c r="JKW277" s="710"/>
      <c r="JKX277" s="710"/>
      <c r="JKY277" s="710"/>
      <c r="JKZ277" s="710"/>
      <c r="JLA277" s="710"/>
      <c r="JLB277" s="710"/>
      <c r="JLC277" s="710"/>
      <c r="JLD277" s="710"/>
      <c r="JLE277" s="710"/>
      <c r="JLF277" s="710"/>
      <c r="JLG277" s="710"/>
      <c r="JLH277" s="710"/>
      <c r="JLI277" s="710"/>
      <c r="JLJ277" s="710"/>
      <c r="JLK277" s="710"/>
      <c r="JLL277" s="710"/>
      <c r="JLM277" s="710"/>
      <c r="JLN277" s="710"/>
      <c r="JLO277" s="710"/>
      <c r="JLP277" s="710"/>
      <c r="JLQ277" s="710"/>
      <c r="JLR277" s="710"/>
      <c r="JLS277" s="710"/>
      <c r="JLT277" s="710"/>
      <c r="JLU277" s="710"/>
      <c r="JLV277" s="710"/>
      <c r="JLW277" s="710"/>
      <c r="JLX277" s="710"/>
      <c r="JLY277" s="710"/>
      <c r="JLZ277" s="710"/>
      <c r="JMA277" s="710"/>
      <c r="JMB277" s="710"/>
      <c r="JMC277" s="710"/>
      <c r="JMD277" s="710"/>
      <c r="JME277" s="710"/>
      <c r="JMF277" s="710"/>
      <c r="JMG277" s="710"/>
      <c r="JMH277" s="710"/>
      <c r="JMI277" s="710"/>
      <c r="JMJ277" s="710"/>
      <c r="JMK277" s="710"/>
      <c r="JML277" s="710"/>
      <c r="JMM277" s="710"/>
      <c r="JMN277" s="710"/>
      <c r="JMO277" s="710"/>
      <c r="JMP277" s="710"/>
      <c r="JMQ277" s="710"/>
      <c r="JMR277" s="710"/>
      <c r="JMS277" s="710"/>
      <c r="JMT277" s="710"/>
      <c r="JMU277" s="710"/>
      <c r="JMV277" s="710"/>
      <c r="JMW277" s="710"/>
      <c r="JMX277" s="710"/>
      <c r="JMY277" s="710"/>
      <c r="JMZ277" s="710"/>
      <c r="JNA277" s="710"/>
      <c r="JNB277" s="710"/>
      <c r="JNC277" s="710"/>
      <c r="JND277" s="710"/>
      <c r="JNE277" s="710"/>
      <c r="JNF277" s="710"/>
      <c r="JNG277" s="710"/>
      <c r="JNH277" s="710"/>
      <c r="JNI277" s="710"/>
      <c r="JNJ277" s="710"/>
      <c r="JNK277" s="710"/>
      <c r="JNL277" s="710"/>
      <c r="JNM277" s="710"/>
      <c r="JNN277" s="710"/>
      <c r="JNO277" s="710"/>
      <c r="JNP277" s="710"/>
      <c r="JNQ277" s="710"/>
      <c r="JNR277" s="710"/>
      <c r="JNS277" s="710"/>
      <c r="JNT277" s="710"/>
      <c r="JNU277" s="710"/>
      <c r="JNV277" s="710"/>
      <c r="JNW277" s="710"/>
      <c r="JNX277" s="710"/>
      <c r="JNY277" s="710"/>
      <c r="JNZ277" s="710"/>
      <c r="JOA277" s="710"/>
      <c r="JOB277" s="710"/>
      <c r="JOC277" s="710"/>
      <c r="JOD277" s="710"/>
      <c r="JOE277" s="710"/>
      <c r="JOF277" s="710"/>
      <c r="JOG277" s="710"/>
      <c r="JOH277" s="710"/>
      <c r="JOI277" s="710"/>
      <c r="JOJ277" s="710"/>
      <c r="JOK277" s="710"/>
      <c r="JOL277" s="710"/>
      <c r="JOM277" s="710"/>
      <c r="JON277" s="710"/>
      <c r="JOO277" s="710"/>
      <c r="JOP277" s="710"/>
      <c r="JOQ277" s="710"/>
      <c r="JOR277" s="710"/>
      <c r="JOS277" s="710"/>
      <c r="JOT277" s="710"/>
      <c r="JOU277" s="710"/>
      <c r="JOV277" s="710"/>
      <c r="JOW277" s="710"/>
      <c r="JOX277" s="710"/>
      <c r="JOY277" s="710"/>
      <c r="JOZ277" s="710"/>
      <c r="JPA277" s="710"/>
      <c r="JPB277" s="710"/>
      <c r="JPC277" s="710"/>
      <c r="JPD277" s="710"/>
      <c r="JPE277" s="710"/>
      <c r="JPF277" s="710"/>
      <c r="JPG277" s="710"/>
      <c r="JPH277" s="710"/>
      <c r="JPI277" s="710"/>
      <c r="JPJ277" s="710"/>
      <c r="JPK277" s="710"/>
      <c r="JPL277" s="710"/>
      <c r="JPM277" s="710"/>
      <c r="JPN277" s="710"/>
      <c r="JPO277" s="710"/>
      <c r="JPP277" s="710"/>
      <c r="JPQ277" s="710"/>
      <c r="JPR277" s="710"/>
      <c r="JPS277" s="710"/>
      <c r="JPT277" s="710"/>
      <c r="JPU277" s="710"/>
      <c r="JPV277" s="710"/>
      <c r="JPW277" s="710"/>
      <c r="JPX277" s="710"/>
      <c r="JPY277" s="710"/>
      <c r="JPZ277" s="710"/>
      <c r="JQA277" s="710"/>
      <c r="JQB277" s="710"/>
      <c r="JQC277" s="710"/>
      <c r="JQD277" s="710"/>
      <c r="JQE277" s="710"/>
      <c r="JQF277" s="710"/>
      <c r="JQG277" s="710"/>
      <c r="JQH277" s="710"/>
      <c r="JQI277" s="710"/>
      <c r="JQJ277" s="710"/>
      <c r="JQK277" s="710"/>
      <c r="JQL277" s="710"/>
      <c r="JQM277" s="710"/>
      <c r="JQN277" s="710"/>
      <c r="JQO277" s="710"/>
      <c r="JQP277" s="710"/>
      <c r="JQQ277" s="710"/>
      <c r="JQR277" s="710"/>
      <c r="JQS277" s="710"/>
      <c r="JQT277" s="710"/>
      <c r="JQU277" s="710"/>
      <c r="JQV277" s="710"/>
      <c r="JQW277" s="710"/>
      <c r="JQX277" s="710"/>
      <c r="JQY277" s="710"/>
      <c r="JQZ277" s="710"/>
      <c r="JRA277" s="710"/>
      <c r="JRB277" s="710"/>
      <c r="JRC277" s="710"/>
      <c r="JRD277" s="710"/>
      <c r="JRE277" s="710"/>
      <c r="JRF277" s="710"/>
      <c r="JRG277" s="710"/>
      <c r="JRH277" s="710"/>
      <c r="JRI277" s="710"/>
      <c r="JRJ277" s="710"/>
      <c r="JRK277" s="710"/>
      <c r="JRL277" s="710"/>
      <c r="JRM277" s="710"/>
      <c r="JRN277" s="710"/>
      <c r="JRO277" s="710"/>
      <c r="JRP277" s="710"/>
      <c r="JRQ277" s="710"/>
      <c r="JRR277" s="710"/>
      <c r="JRS277" s="710"/>
      <c r="JRT277" s="710"/>
      <c r="JRU277" s="710"/>
      <c r="JRV277" s="710"/>
      <c r="JRW277" s="710"/>
      <c r="JRX277" s="710"/>
      <c r="JRY277" s="710"/>
      <c r="JRZ277" s="710"/>
      <c r="JSA277" s="710"/>
      <c r="JSB277" s="710"/>
      <c r="JSC277" s="710"/>
      <c r="JSD277" s="710"/>
      <c r="JSE277" s="710"/>
      <c r="JSF277" s="710"/>
      <c r="JSG277" s="710"/>
      <c r="JSH277" s="710"/>
      <c r="JSI277" s="710"/>
      <c r="JSJ277" s="710"/>
      <c r="JSK277" s="710"/>
      <c r="JSL277" s="710"/>
      <c r="JSM277" s="710"/>
      <c r="JSN277" s="710"/>
      <c r="JSO277" s="710"/>
      <c r="JSP277" s="710"/>
      <c r="JSQ277" s="710"/>
      <c r="JSR277" s="710"/>
      <c r="JSS277" s="710"/>
      <c r="JST277" s="710"/>
      <c r="JSU277" s="710"/>
      <c r="JSV277" s="710"/>
      <c r="JSW277" s="710"/>
      <c r="JSX277" s="710"/>
      <c r="JSY277" s="710"/>
      <c r="JSZ277" s="710"/>
      <c r="JTA277" s="710"/>
      <c r="JTB277" s="710"/>
      <c r="JTC277" s="710"/>
      <c r="JTD277" s="710"/>
      <c r="JTE277" s="710"/>
      <c r="JTF277" s="710"/>
      <c r="JTG277" s="710"/>
      <c r="JTH277" s="710"/>
      <c r="JTI277" s="710"/>
      <c r="JTJ277" s="710"/>
      <c r="JTK277" s="710"/>
      <c r="JTL277" s="710"/>
      <c r="JTM277" s="710"/>
      <c r="JTN277" s="710"/>
      <c r="JTO277" s="710"/>
      <c r="JTP277" s="710"/>
      <c r="JTQ277" s="710"/>
      <c r="JTR277" s="710"/>
      <c r="JTS277" s="710"/>
      <c r="JTT277" s="710"/>
      <c r="JTU277" s="710"/>
      <c r="JTV277" s="710"/>
      <c r="JTW277" s="710"/>
      <c r="JTX277" s="710"/>
      <c r="JTY277" s="710"/>
      <c r="JTZ277" s="710"/>
      <c r="JUA277" s="710"/>
      <c r="JUB277" s="710"/>
      <c r="JUC277" s="710"/>
      <c r="JUD277" s="710"/>
      <c r="JUE277" s="710"/>
      <c r="JUF277" s="710"/>
      <c r="JUG277" s="710"/>
      <c r="JUH277" s="710"/>
      <c r="JUI277" s="710"/>
      <c r="JUJ277" s="710"/>
      <c r="JUK277" s="710"/>
      <c r="JUL277" s="710"/>
      <c r="JUM277" s="710"/>
      <c r="JUN277" s="710"/>
      <c r="JUO277" s="710"/>
      <c r="JUP277" s="710"/>
      <c r="JUQ277" s="710"/>
      <c r="JUR277" s="710"/>
      <c r="JUS277" s="710"/>
      <c r="JUT277" s="710"/>
      <c r="JUU277" s="710"/>
      <c r="JUV277" s="710"/>
      <c r="JUW277" s="710"/>
      <c r="JUX277" s="710"/>
      <c r="JUY277" s="710"/>
      <c r="JUZ277" s="710"/>
      <c r="JVA277" s="710"/>
      <c r="JVB277" s="710"/>
      <c r="JVC277" s="710"/>
      <c r="JVD277" s="710"/>
      <c r="JVE277" s="710"/>
      <c r="JVF277" s="710"/>
      <c r="JVG277" s="710"/>
      <c r="JVH277" s="710"/>
      <c r="JVI277" s="710"/>
      <c r="JVJ277" s="710"/>
      <c r="JVK277" s="710"/>
      <c r="JVL277" s="710"/>
      <c r="JVM277" s="710"/>
      <c r="JVN277" s="710"/>
      <c r="JVO277" s="710"/>
      <c r="JVP277" s="710"/>
      <c r="JVQ277" s="710"/>
      <c r="JVR277" s="710"/>
      <c r="JVS277" s="710"/>
      <c r="JVT277" s="710"/>
      <c r="JVU277" s="710"/>
      <c r="JVV277" s="710"/>
      <c r="JVW277" s="710"/>
      <c r="JVX277" s="710"/>
      <c r="JVY277" s="710"/>
      <c r="JVZ277" s="710"/>
      <c r="JWA277" s="710"/>
      <c r="JWB277" s="710"/>
      <c r="JWC277" s="710"/>
      <c r="JWD277" s="710"/>
      <c r="JWE277" s="710"/>
      <c r="JWF277" s="710"/>
      <c r="JWG277" s="710"/>
      <c r="JWH277" s="710"/>
      <c r="JWI277" s="710"/>
      <c r="JWJ277" s="710"/>
      <c r="JWK277" s="710"/>
      <c r="JWL277" s="710"/>
      <c r="JWM277" s="710"/>
      <c r="JWN277" s="710"/>
      <c r="JWO277" s="710"/>
      <c r="JWP277" s="710"/>
      <c r="JWQ277" s="710"/>
      <c r="JWR277" s="710"/>
      <c r="JWS277" s="710"/>
      <c r="JWT277" s="710"/>
      <c r="JWU277" s="710"/>
      <c r="JWV277" s="710"/>
      <c r="JWW277" s="710"/>
      <c r="JWX277" s="710"/>
      <c r="JWY277" s="710"/>
      <c r="JWZ277" s="710"/>
      <c r="JXA277" s="710"/>
      <c r="JXB277" s="710"/>
      <c r="JXC277" s="710"/>
      <c r="JXD277" s="710"/>
      <c r="JXE277" s="710"/>
      <c r="JXF277" s="710"/>
      <c r="JXG277" s="710"/>
      <c r="JXH277" s="710"/>
      <c r="JXI277" s="710"/>
      <c r="JXJ277" s="710"/>
      <c r="JXK277" s="710"/>
      <c r="JXL277" s="710"/>
      <c r="JXM277" s="710"/>
      <c r="JXN277" s="710"/>
      <c r="JXO277" s="710"/>
      <c r="JXP277" s="710"/>
      <c r="JXQ277" s="710"/>
      <c r="JXR277" s="710"/>
      <c r="JXS277" s="710"/>
      <c r="JXT277" s="710"/>
      <c r="JXU277" s="710"/>
      <c r="JXV277" s="710"/>
      <c r="JXW277" s="710"/>
      <c r="JXX277" s="710"/>
      <c r="JXY277" s="710"/>
      <c r="JXZ277" s="710"/>
      <c r="JYA277" s="710"/>
      <c r="JYB277" s="710"/>
      <c r="JYC277" s="710"/>
      <c r="JYD277" s="710"/>
      <c r="JYE277" s="710"/>
      <c r="JYF277" s="710"/>
      <c r="JYG277" s="710"/>
      <c r="JYH277" s="710"/>
      <c r="JYI277" s="710"/>
      <c r="JYJ277" s="710"/>
      <c r="JYK277" s="710"/>
      <c r="JYL277" s="710"/>
      <c r="JYM277" s="710"/>
      <c r="JYN277" s="710"/>
      <c r="JYO277" s="710"/>
      <c r="JYP277" s="710"/>
      <c r="JYQ277" s="710"/>
      <c r="JYR277" s="710"/>
      <c r="JYS277" s="710"/>
      <c r="JYT277" s="710"/>
      <c r="JYU277" s="710"/>
      <c r="JYV277" s="710"/>
      <c r="JYW277" s="710"/>
      <c r="JYX277" s="710"/>
      <c r="JYY277" s="710"/>
      <c r="JYZ277" s="710"/>
      <c r="JZA277" s="710"/>
      <c r="JZB277" s="710"/>
      <c r="JZC277" s="710"/>
      <c r="JZD277" s="710"/>
      <c r="JZE277" s="710"/>
      <c r="JZF277" s="710"/>
      <c r="JZG277" s="710"/>
      <c r="JZH277" s="710"/>
      <c r="JZI277" s="710"/>
      <c r="JZJ277" s="710"/>
      <c r="JZK277" s="710"/>
      <c r="JZL277" s="710"/>
      <c r="JZM277" s="710"/>
      <c r="JZN277" s="710"/>
      <c r="JZO277" s="710"/>
      <c r="JZP277" s="710"/>
      <c r="JZQ277" s="710"/>
      <c r="JZR277" s="710"/>
      <c r="JZS277" s="710"/>
      <c r="JZT277" s="710"/>
      <c r="JZU277" s="710"/>
      <c r="JZV277" s="710"/>
      <c r="JZW277" s="710"/>
      <c r="JZX277" s="710"/>
      <c r="JZY277" s="710"/>
      <c r="JZZ277" s="710"/>
      <c r="KAA277" s="710"/>
      <c r="KAB277" s="710"/>
      <c r="KAC277" s="710"/>
      <c r="KAD277" s="710"/>
      <c r="KAE277" s="710"/>
      <c r="KAF277" s="710"/>
      <c r="KAG277" s="710"/>
      <c r="KAH277" s="710"/>
      <c r="KAI277" s="710"/>
      <c r="KAJ277" s="710"/>
      <c r="KAK277" s="710"/>
      <c r="KAL277" s="710"/>
      <c r="KAM277" s="710"/>
      <c r="KAN277" s="710"/>
      <c r="KAO277" s="710"/>
      <c r="KAP277" s="710"/>
      <c r="KAQ277" s="710"/>
      <c r="KAR277" s="710"/>
      <c r="KAS277" s="710"/>
      <c r="KAT277" s="710"/>
      <c r="KAU277" s="710"/>
      <c r="KAV277" s="710"/>
      <c r="KAW277" s="710"/>
      <c r="KAX277" s="710"/>
      <c r="KAY277" s="710"/>
      <c r="KAZ277" s="710"/>
      <c r="KBA277" s="710"/>
      <c r="KBB277" s="710"/>
      <c r="KBC277" s="710"/>
      <c r="KBD277" s="710"/>
      <c r="KBE277" s="710"/>
      <c r="KBF277" s="710"/>
      <c r="KBG277" s="710"/>
      <c r="KBH277" s="710"/>
      <c r="KBI277" s="710"/>
      <c r="KBJ277" s="710"/>
      <c r="KBK277" s="710"/>
      <c r="KBL277" s="710"/>
      <c r="KBM277" s="710"/>
      <c r="KBN277" s="710"/>
      <c r="KBO277" s="710"/>
      <c r="KBP277" s="710"/>
      <c r="KBQ277" s="710"/>
      <c r="KBR277" s="710"/>
      <c r="KBS277" s="710"/>
      <c r="KBT277" s="710"/>
      <c r="KBU277" s="710"/>
      <c r="KBV277" s="710"/>
      <c r="KBW277" s="710"/>
      <c r="KBX277" s="710"/>
      <c r="KBY277" s="710"/>
      <c r="KBZ277" s="710"/>
      <c r="KCA277" s="710"/>
      <c r="KCB277" s="710"/>
      <c r="KCC277" s="710"/>
      <c r="KCD277" s="710"/>
      <c r="KCE277" s="710"/>
      <c r="KCF277" s="710"/>
      <c r="KCG277" s="710"/>
      <c r="KCH277" s="710"/>
      <c r="KCI277" s="710"/>
      <c r="KCJ277" s="710"/>
      <c r="KCK277" s="710"/>
      <c r="KCL277" s="710"/>
      <c r="KCM277" s="710"/>
      <c r="KCN277" s="710"/>
      <c r="KCO277" s="710"/>
      <c r="KCP277" s="710"/>
      <c r="KCQ277" s="710"/>
      <c r="KCR277" s="710"/>
      <c r="KCS277" s="710"/>
      <c r="KCT277" s="710"/>
      <c r="KCU277" s="710"/>
      <c r="KCV277" s="710"/>
      <c r="KCW277" s="710"/>
      <c r="KCX277" s="710"/>
      <c r="KCY277" s="710"/>
      <c r="KCZ277" s="710"/>
      <c r="KDA277" s="710"/>
      <c r="KDB277" s="710"/>
      <c r="KDC277" s="710"/>
      <c r="KDD277" s="710"/>
      <c r="KDE277" s="710"/>
      <c r="KDF277" s="710"/>
      <c r="KDG277" s="710"/>
      <c r="KDH277" s="710"/>
      <c r="KDI277" s="710"/>
      <c r="KDJ277" s="710"/>
      <c r="KDK277" s="710"/>
      <c r="KDL277" s="710"/>
      <c r="KDM277" s="710"/>
      <c r="KDN277" s="710"/>
      <c r="KDO277" s="710"/>
      <c r="KDP277" s="710"/>
      <c r="KDQ277" s="710"/>
      <c r="KDR277" s="710"/>
      <c r="KDS277" s="710"/>
      <c r="KDT277" s="710"/>
      <c r="KDU277" s="710"/>
      <c r="KDV277" s="710"/>
      <c r="KDW277" s="710"/>
      <c r="KDX277" s="710"/>
      <c r="KDY277" s="710"/>
      <c r="KDZ277" s="710"/>
      <c r="KEA277" s="710"/>
      <c r="KEB277" s="710"/>
      <c r="KEC277" s="710"/>
      <c r="KED277" s="710"/>
      <c r="KEE277" s="710"/>
      <c r="KEF277" s="710"/>
      <c r="KEG277" s="710"/>
      <c r="KEH277" s="710"/>
      <c r="KEI277" s="710"/>
      <c r="KEJ277" s="710"/>
      <c r="KEK277" s="710"/>
      <c r="KEL277" s="710"/>
      <c r="KEM277" s="710"/>
      <c r="KEN277" s="710"/>
      <c r="KEO277" s="710"/>
      <c r="KEP277" s="710"/>
      <c r="KEQ277" s="710"/>
      <c r="KER277" s="710"/>
      <c r="KES277" s="710"/>
      <c r="KET277" s="710"/>
      <c r="KEU277" s="710"/>
      <c r="KEV277" s="710"/>
      <c r="KEW277" s="710"/>
      <c r="KEX277" s="710"/>
      <c r="KEY277" s="710"/>
      <c r="KEZ277" s="710"/>
      <c r="KFA277" s="710"/>
      <c r="KFB277" s="710"/>
      <c r="KFC277" s="710"/>
      <c r="KFD277" s="710"/>
      <c r="KFE277" s="710"/>
      <c r="KFF277" s="710"/>
      <c r="KFG277" s="710"/>
      <c r="KFH277" s="710"/>
      <c r="KFI277" s="710"/>
      <c r="KFJ277" s="710"/>
      <c r="KFK277" s="710"/>
      <c r="KFL277" s="710"/>
      <c r="KFM277" s="710"/>
      <c r="KFN277" s="710"/>
      <c r="KFO277" s="710"/>
      <c r="KFP277" s="710"/>
      <c r="KFQ277" s="710"/>
      <c r="KFR277" s="710"/>
      <c r="KFS277" s="710"/>
      <c r="KFT277" s="710"/>
      <c r="KFU277" s="710"/>
      <c r="KFV277" s="710"/>
      <c r="KFW277" s="710"/>
      <c r="KFX277" s="710"/>
      <c r="KFY277" s="710"/>
      <c r="KFZ277" s="710"/>
      <c r="KGA277" s="710"/>
      <c r="KGB277" s="710"/>
      <c r="KGC277" s="710"/>
      <c r="KGD277" s="710"/>
      <c r="KGE277" s="710"/>
      <c r="KGF277" s="710"/>
      <c r="KGG277" s="710"/>
      <c r="KGH277" s="710"/>
      <c r="KGI277" s="710"/>
      <c r="KGJ277" s="710"/>
      <c r="KGK277" s="710"/>
      <c r="KGL277" s="710"/>
      <c r="KGM277" s="710"/>
      <c r="KGN277" s="710"/>
      <c r="KGO277" s="710"/>
      <c r="KGP277" s="710"/>
      <c r="KGQ277" s="710"/>
      <c r="KGR277" s="710"/>
      <c r="KGS277" s="710"/>
      <c r="KGT277" s="710"/>
      <c r="KGU277" s="710"/>
      <c r="KGV277" s="710"/>
      <c r="KGW277" s="710"/>
      <c r="KGX277" s="710"/>
      <c r="KGY277" s="710"/>
      <c r="KGZ277" s="710"/>
      <c r="KHA277" s="710"/>
      <c r="KHB277" s="710"/>
      <c r="KHC277" s="710"/>
      <c r="KHD277" s="710"/>
      <c r="KHE277" s="710"/>
      <c r="KHF277" s="710"/>
      <c r="KHG277" s="710"/>
      <c r="KHH277" s="710"/>
      <c r="KHI277" s="710"/>
      <c r="KHJ277" s="710"/>
      <c r="KHK277" s="710"/>
      <c r="KHL277" s="710"/>
      <c r="KHM277" s="710"/>
      <c r="KHN277" s="710"/>
      <c r="KHO277" s="710"/>
      <c r="KHP277" s="710"/>
      <c r="KHQ277" s="710"/>
      <c r="KHR277" s="710"/>
      <c r="KHS277" s="710"/>
      <c r="KHT277" s="710"/>
      <c r="KHU277" s="710"/>
      <c r="KHV277" s="710"/>
      <c r="KHW277" s="710"/>
      <c r="KHX277" s="710"/>
      <c r="KHY277" s="710"/>
      <c r="KHZ277" s="710"/>
      <c r="KIA277" s="710"/>
      <c r="KIB277" s="710"/>
      <c r="KIC277" s="710"/>
      <c r="KID277" s="710"/>
      <c r="KIE277" s="710"/>
      <c r="KIF277" s="710"/>
      <c r="KIG277" s="710"/>
      <c r="KIH277" s="710"/>
      <c r="KII277" s="710"/>
      <c r="KIJ277" s="710"/>
      <c r="KIK277" s="710"/>
      <c r="KIL277" s="710"/>
      <c r="KIM277" s="710"/>
      <c r="KIN277" s="710"/>
      <c r="KIO277" s="710"/>
      <c r="KIP277" s="710"/>
      <c r="KIQ277" s="710"/>
      <c r="KIR277" s="710"/>
      <c r="KIS277" s="710"/>
      <c r="KIT277" s="710"/>
      <c r="KIU277" s="710"/>
      <c r="KIV277" s="710"/>
      <c r="KIW277" s="710"/>
      <c r="KIX277" s="710"/>
      <c r="KIY277" s="710"/>
      <c r="KIZ277" s="710"/>
      <c r="KJA277" s="710"/>
      <c r="KJB277" s="710"/>
      <c r="KJC277" s="710"/>
      <c r="KJD277" s="710"/>
      <c r="KJE277" s="710"/>
      <c r="KJF277" s="710"/>
      <c r="KJG277" s="710"/>
      <c r="KJH277" s="710"/>
      <c r="KJI277" s="710"/>
      <c r="KJJ277" s="710"/>
      <c r="KJK277" s="710"/>
      <c r="KJL277" s="710"/>
      <c r="KJM277" s="710"/>
      <c r="KJN277" s="710"/>
      <c r="KJO277" s="710"/>
      <c r="KJP277" s="710"/>
      <c r="KJQ277" s="710"/>
      <c r="KJR277" s="710"/>
      <c r="KJS277" s="710"/>
      <c r="KJT277" s="710"/>
      <c r="KJU277" s="710"/>
      <c r="KJV277" s="710"/>
      <c r="KJW277" s="710"/>
      <c r="KJX277" s="710"/>
      <c r="KJY277" s="710"/>
      <c r="KJZ277" s="710"/>
      <c r="KKA277" s="710"/>
      <c r="KKB277" s="710"/>
      <c r="KKC277" s="710"/>
      <c r="KKD277" s="710"/>
      <c r="KKE277" s="710"/>
      <c r="KKF277" s="710"/>
      <c r="KKG277" s="710"/>
      <c r="KKH277" s="710"/>
      <c r="KKI277" s="710"/>
      <c r="KKJ277" s="710"/>
      <c r="KKK277" s="710"/>
      <c r="KKL277" s="710"/>
      <c r="KKM277" s="710"/>
      <c r="KKN277" s="710"/>
      <c r="KKO277" s="710"/>
      <c r="KKP277" s="710"/>
      <c r="KKQ277" s="710"/>
      <c r="KKR277" s="710"/>
      <c r="KKS277" s="710"/>
      <c r="KKT277" s="710"/>
      <c r="KKU277" s="710"/>
      <c r="KKV277" s="710"/>
      <c r="KKW277" s="710"/>
      <c r="KKX277" s="710"/>
      <c r="KKY277" s="710"/>
      <c r="KKZ277" s="710"/>
      <c r="KLA277" s="710"/>
      <c r="KLB277" s="710"/>
      <c r="KLC277" s="710"/>
      <c r="KLD277" s="710"/>
      <c r="KLE277" s="710"/>
      <c r="KLF277" s="710"/>
      <c r="KLG277" s="710"/>
      <c r="KLH277" s="710"/>
      <c r="KLI277" s="710"/>
      <c r="KLJ277" s="710"/>
      <c r="KLK277" s="710"/>
      <c r="KLL277" s="710"/>
      <c r="KLM277" s="710"/>
      <c r="KLN277" s="710"/>
      <c r="KLO277" s="710"/>
      <c r="KLP277" s="710"/>
      <c r="KLQ277" s="710"/>
      <c r="KLR277" s="710"/>
      <c r="KLS277" s="710"/>
      <c r="KLT277" s="710"/>
      <c r="KLU277" s="710"/>
      <c r="KLV277" s="710"/>
      <c r="KLW277" s="710"/>
      <c r="KLX277" s="710"/>
      <c r="KLY277" s="710"/>
      <c r="KLZ277" s="710"/>
      <c r="KMA277" s="710"/>
      <c r="KMB277" s="710"/>
      <c r="KMC277" s="710"/>
      <c r="KMD277" s="710"/>
      <c r="KME277" s="710"/>
      <c r="KMF277" s="710"/>
      <c r="KMG277" s="710"/>
      <c r="KMH277" s="710"/>
      <c r="KMI277" s="710"/>
      <c r="KMJ277" s="710"/>
      <c r="KMK277" s="710"/>
      <c r="KML277" s="710"/>
      <c r="KMM277" s="710"/>
      <c r="KMN277" s="710"/>
      <c r="KMO277" s="710"/>
      <c r="KMP277" s="710"/>
      <c r="KMQ277" s="710"/>
      <c r="KMR277" s="710"/>
      <c r="KMS277" s="710"/>
      <c r="KMT277" s="710"/>
      <c r="KMU277" s="710"/>
      <c r="KMV277" s="710"/>
      <c r="KMW277" s="710"/>
      <c r="KMX277" s="710"/>
      <c r="KMY277" s="710"/>
      <c r="KMZ277" s="710"/>
      <c r="KNA277" s="710"/>
      <c r="KNB277" s="710"/>
      <c r="KNC277" s="710"/>
      <c r="KND277" s="710"/>
      <c r="KNE277" s="710"/>
      <c r="KNF277" s="710"/>
      <c r="KNG277" s="710"/>
      <c r="KNH277" s="710"/>
      <c r="KNI277" s="710"/>
      <c r="KNJ277" s="710"/>
      <c r="KNK277" s="710"/>
      <c r="KNL277" s="710"/>
      <c r="KNM277" s="710"/>
      <c r="KNN277" s="710"/>
      <c r="KNO277" s="710"/>
      <c r="KNP277" s="710"/>
      <c r="KNQ277" s="710"/>
      <c r="KNR277" s="710"/>
      <c r="KNS277" s="710"/>
      <c r="KNT277" s="710"/>
      <c r="KNU277" s="710"/>
      <c r="KNV277" s="710"/>
      <c r="KNW277" s="710"/>
      <c r="KNX277" s="710"/>
      <c r="KNY277" s="710"/>
      <c r="KNZ277" s="710"/>
      <c r="KOA277" s="710"/>
      <c r="KOB277" s="710"/>
      <c r="KOC277" s="710"/>
      <c r="KOD277" s="710"/>
      <c r="KOE277" s="710"/>
      <c r="KOF277" s="710"/>
      <c r="KOG277" s="710"/>
      <c r="KOH277" s="710"/>
      <c r="KOI277" s="710"/>
      <c r="KOJ277" s="710"/>
      <c r="KOK277" s="710"/>
      <c r="KOL277" s="710"/>
      <c r="KOM277" s="710"/>
      <c r="KON277" s="710"/>
      <c r="KOO277" s="710"/>
      <c r="KOP277" s="710"/>
      <c r="KOQ277" s="710"/>
      <c r="KOR277" s="710"/>
      <c r="KOS277" s="710"/>
      <c r="KOT277" s="710"/>
      <c r="KOU277" s="710"/>
      <c r="KOV277" s="710"/>
      <c r="KOW277" s="710"/>
      <c r="KOX277" s="710"/>
      <c r="KOY277" s="710"/>
      <c r="KOZ277" s="710"/>
      <c r="KPA277" s="710"/>
      <c r="KPB277" s="710"/>
      <c r="KPC277" s="710"/>
      <c r="KPD277" s="710"/>
      <c r="KPE277" s="710"/>
      <c r="KPF277" s="710"/>
      <c r="KPG277" s="710"/>
      <c r="KPH277" s="710"/>
      <c r="KPI277" s="710"/>
      <c r="KPJ277" s="710"/>
      <c r="KPK277" s="710"/>
      <c r="KPL277" s="710"/>
      <c r="KPM277" s="710"/>
      <c r="KPN277" s="710"/>
      <c r="KPO277" s="710"/>
      <c r="KPP277" s="710"/>
      <c r="KPQ277" s="710"/>
      <c r="KPR277" s="710"/>
      <c r="KPS277" s="710"/>
      <c r="KPT277" s="710"/>
      <c r="KPU277" s="710"/>
      <c r="KPV277" s="710"/>
      <c r="KPW277" s="710"/>
      <c r="KPX277" s="710"/>
      <c r="KPY277" s="710"/>
      <c r="KPZ277" s="710"/>
      <c r="KQA277" s="710"/>
      <c r="KQB277" s="710"/>
      <c r="KQC277" s="710"/>
      <c r="KQD277" s="710"/>
      <c r="KQE277" s="710"/>
      <c r="KQF277" s="710"/>
      <c r="KQG277" s="710"/>
      <c r="KQH277" s="710"/>
      <c r="KQI277" s="710"/>
      <c r="KQJ277" s="710"/>
      <c r="KQK277" s="710"/>
      <c r="KQL277" s="710"/>
      <c r="KQM277" s="710"/>
      <c r="KQN277" s="710"/>
      <c r="KQO277" s="710"/>
      <c r="KQP277" s="710"/>
      <c r="KQQ277" s="710"/>
      <c r="KQR277" s="710"/>
      <c r="KQS277" s="710"/>
      <c r="KQT277" s="710"/>
      <c r="KQU277" s="710"/>
      <c r="KQV277" s="710"/>
      <c r="KQW277" s="710"/>
      <c r="KQX277" s="710"/>
      <c r="KQY277" s="710"/>
      <c r="KQZ277" s="710"/>
      <c r="KRA277" s="710"/>
      <c r="KRB277" s="710"/>
      <c r="KRC277" s="710"/>
      <c r="KRD277" s="710"/>
      <c r="KRE277" s="710"/>
      <c r="KRF277" s="710"/>
      <c r="KRG277" s="710"/>
      <c r="KRH277" s="710"/>
      <c r="KRI277" s="710"/>
      <c r="KRJ277" s="710"/>
      <c r="KRK277" s="710"/>
      <c r="KRL277" s="710"/>
      <c r="KRM277" s="710"/>
      <c r="KRN277" s="710"/>
      <c r="KRO277" s="710"/>
      <c r="KRP277" s="710"/>
      <c r="KRQ277" s="710"/>
      <c r="KRR277" s="710"/>
      <c r="KRS277" s="710"/>
      <c r="KRT277" s="710"/>
      <c r="KRU277" s="710"/>
      <c r="KRV277" s="710"/>
      <c r="KRW277" s="710"/>
      <c r="KRX277" s="710"/>
      <c r="KRY277" s="710"/>
      <c r="KRZ277" s="710"/>
      <c r="KSA277" s="710"/>
      <c r="KSB277" s="710"/>
      <c r="KSC277" s="710"/>
      <c r="KSD277" s="710"/>
      <c r="KSE277" s="710"/>
      <c r="KSF277" s="710"/>
      <c r="KSG277" s="710"/>
      <c r="KSH277" s="710"/>
      <c r="KSI277" s="710"/>
      <c r="KSJ277" s="710"/>
      <c r="KSK277" s="710"/>
      <c r="KSL277" s="710"/>
      <c r="KSM277" s="710"/>
      <c r="KSN277" s="710"/>
      <c r="KSO277" s="710"/>
      <c r="KSP277" s="710"/>
      <c r="KSQ277" s="710"/>
      <c r="KSR277" s="710"/>
      <c r="KSS277" s="710"/>
      <c r="KST277" s="710"/>
      <c r="KSU277" s="710"/>
      <c r="KSV277" s="710"/>
      <c r="KSW277" s="710"/>
      <c r="KSX277" s="710"/>
      <c r="KSY277" s="710"/>
      <c r="KSZ277" s="710"/>
      <c r="KTA277" s="710"/>
      <c r="KTB277" s="710"/>
      <c r="KTC277" s="710"/>
      <c r="KTD277" s="710"/>
      <c r="KTE277" s="710"/>
      <c r="KTF277" s="710"/>
      <c r="KTG277" s="710"/>
      <c r="KTH277" s="710"/>
      <c r="KTI277" s="710"/>
      <c r="KTJ277" s="710"/>
      <c r="KTK277" s="710"/>
      <c r="KTL277" s="710"/>
      <c r="KTM277" s="710"/>
      <c r="KTN277" s="710"/>
      <c r="KTO277" s="710"/>
      <c r="KTP277" s="710"/>
      <c r="KTQ277" s="710"/>
      <c r="KTR277" s="710"/>
      <c r="KTS277" s="710"/>
      <c r="KTT277" s="710"/>
      <c r="KTU277" s="710"/>
      <c r="KTV277" s="710"/>
      <c r="KTW277" s="710"/>
      <c r="KTX277" s="710"/>
      <c r="KTY277" s="710"/>
      <c r="KTZ277" s="710"/>
      <c r="KUA277" s="710"/>
      <c r="KUB277" s="710"/>
      <c r="KUC277" s="710"/>
      <c r="KUD277" s="710"/>
      <c r="KUE277" s="710"/>
      <c r="KUF277" s="710"/>
      <c r="KUG277" s="710"/>
      <c r="KUH277" s="710"/>
      <c r="KUI277" s="710"/>
      <c r="KUJ277" s="710"/>
      <c r="KUK277" s="710"/>
      <c r="KUL277" s="710"/>
      <c r="KUM277" s="710"/>
      <c r="KUN277" s="710"/>
      <c r="KUO277" s="710"/>
      <c r="KUP277" s="710"/>
      <c r="KUQ277" s="710"/>
      <c r="KUR277" s="710"/>
      <c r="KUS277" s="710"/>
      <c r="KUT277" s="710"/>
      <c r="KUU277" s="710"/>
      <c r="KUV277" s="710"/>
      <c r="KUW277" s="710"/>
      <c r="KUX277" s="710"/>
      <c r="KUY277" s="710"/>
      <c r="KUZ277" s="710"/>
      <c r="KVA277" s="710"/>
      <c r="KVB277" s="710"/>
      <c r="KVC277" s="710"/>
      <c r="KVD277" s="710"/>
      <c r="KVE277" s="710"/>
      <c r="KVF277" s="710"/>
      <c r="KVG277" s="710"/>
      <c r="KVH277" s="710"/>
      <c r="KVI277" s="710"/>
      <c r="KVJ277" s="710"/>
      <c r="KVK277" s="710"/>
      <c r="KVL277" s="710"/>
      <c r="KVM277" s="710"/>
      <c r="KVN277" s="710"/>
      <c r="KVO277" s="710"/>
      <c r="KVP277" s="710"/>
      <c r="KVQ277" s="710"/>
      <c r="KVR277" s="710"/>
      <c r="KVS277" s="710"/>
      <c r="KVT277" s="710"/>
      <c r="KVU277" s="710"/>
      <c r="KVV277" s="710"/>
      <c r="KVW277" s="710"/>
      <c r="KVX277" s="710"/>
      <c r="KVY277" s="710"/>
      <c r="KVZ277" s="710"/>
      <c r="KWA277" s="710"/>
      <c r="KWB277" s="710"/>
      <c r="KWC277" s="710"/>
      <c r="KWD277" s="710"/>
      <c r="KWE277" s="710"/>
      <c r="KWF277" s="710"/>
      <c r="KWG277" s="710"/>
      <c r="KWH277" s="710"/>
      <c r="KWI277" s="710"/>
      <c r="KWJ277" s="710"/>
      <c r="KWK277" s="710"/>
      <c r="KWL277" s="710"/>
      <c r="KWM277" s="710"/>
      <c r="KWN277" s="710"/>
      <c r="KWO277" s="710"/>
      <c r="KWP277" s="710"/>
      <c r="KWQ277" s="710"/>
      <c r="KWR277" s="710"/>
      <c r="KWS277" s="710"/>
      <c r="KWT277" s="710"/>
      <c r="KWU277" s="710"/>
      <c r="KWV277" s="710"/>
      <c r="KWW277" s="710"/>
      <c r="KWX277" s="710"/>
      <c r="KWY277" s="710"/>
      <c r="KWZ277" s="710"/>
      <c r="KXA277" s="710"/>
      <c r="KXB277" s="710"/>
      <c r="KXC277" s="710"/>
      <c r="KXD277" s="710"/>
      <c r="KXE277" s="710"/>
      <c r="KXF277" s="710"/>
      <c r="KXG277" s="710"/>
      <c r="KXH277" s="710"/>
      <c r="KXI277" s="710"/>
      <c r="KXJ277" s="710"/>
      <c r="KXK277" s="710"/>
      <c r="KXL277" s="710"/>
      <c r="KXM277" s="710"/>
      <c r="KXN277" s="710"/>
      <c r="KXO277" s="710"/>
      <c r="KXP277" s="710"/>
      <c r="KXQ277" s="710"/>
      <c r="KXR277" s="710"/>
      <c r="KXS277" s="710"/>
      <c r="KXT277" s="710"/>
      <c r="KXU277" s="710"/>
      <c r="KXV277" s="710"/>
      <c r="KXW277" s="710"/>
      <c r="KXX277" s="710"/>
      <c r="KXY277" s="710"/>
      <c r="KXZ277" s="710"/>
      <c r="KYA277" s="710"/>
      <c r="KYB277" s="710"/>
      <c r="KYC277" s="710"/>
      <c r="KYD277" s="710"/>
      <c r="KYE277" s="710"/>
      <c r="KYF277" s="710"/>
      <c r="KYG277" s="710"/>
      <c r="KYH277" s="710"/>
      <c r="KYI277" s="710"/>
      <c r="KYJ277" s="710"/>
      <c r="KYK277" s="710"/>
      <c r="KYL277" s="710"/>
      <c r="KYM277" s="710"/>
      <c r="KYN277" s="710"/>
      <c r="KYO277" s="710"/>
      <c r="KYP277" s="710"/>
      <c r="KYQ277" s="710"/>
      <c r="KYR277" s="710"/>
      <c r="KYS277" s="710"/>
      <c r="KYT277" s="710"/>
      <c r="KYU277" s="710"/>
      <c r="KYV277" s="710"/>
      <c r="KYW277" s="710"/>
      <c r="KYX277" s="710"/>
      <c r="KYY277" s="710"/>
      <c r="KYZ277" s="710"/>
      <c r="KZA277" s="710"/>
      <c r="KZB277" s="710"/>
      <c r="KZC277" s="710"/>
      <c r="KZD277" s="710"/>
      <c r="KZE277" s="710"/>
      <c r="KZF277" s="710"/>
      <c r="KZG277" s="710"/>
      <c r="KZH277" s="710"/>
      <c r="KZI277" s="710"/>
      <c r="KZJ277" s="710"/>
      <c r="KZK277" s="710"/>
      <c r="KZL277" s="710"/>
      <c r="KZM277" s="710"/>
      <c r="KZN277" s="710"/>
      <c r="KZO277" s="710"/>
      <c r="KZP277" s="710"/>
      <c r="KZQ277" s="710"/>
      <c r="KZR277" s="710"/>
      <c r="KZS277" s="710"/>
      <c r="KZT277" s="710"/>
      <c r="KZU277" s="710"/>
      <c r="KZV277" s="710"/>
      <c r="KZW277" s="710"/>
      <c r="KZX277" s="710"/>
      <c r="KZY277" s="710"/>
      <c r="KZZ277" s="710"/>
      <c r="LAA277" s="710"/>
      <c r="LAB277" s="710"/>
      <c r="LAC277" s="710"/>
      <c r="LAD277" s="710"/>
      <c r="LAE277" s="710"/>
      <c r="LAF277" s="710"/>
      <c r="LAG277" s="710"/>
      <c r="LAH277" s="710"/>
      <c r="LAI277" s="710"/>
      <c r="LAJ277" s="710"/>
      <c r="LAK277" s="710"/>
      <c r="LAL277" s="710"/>
      <c r="LAM277" s="710"/>
      <c r="LAN277" s="710"/>
      <c r="LAO277" s="710"/>
      <c r="LAP277" s="710"/>
      <c r="LAQ277" s="710"/>
      <c r="LAR277" s="710"/>
      <c r="LAS277" s="710"/>
      <c r="LAT277" s="710"/>
      <c r="LAU277" s="710"/>
      <c r="LAV277" s="710"/>
      <c r="LAW277" s="710"/>
      <c r="LAX277" s="710"/>
      <c r="LAY277" s="710"/>
      <c r="LAZ277" s="710"/>
      <c r="LBA277" s="710"/>
      <c r="LBB277" s="710"/>
      <c r="LBC277" s="710"/>
      <c r="LBD277" s="710"/>
      <c r="LBE277" s="710"/>
      <c r="LBF277" s="710"/>
      <c r="LBG277" s="710"/>
      <c r="LBH277" s="710"/>
      <c r="LBI277" s="710"/>
      <c r="LBJ277" s="710"/>
      <c r="LBK277" s="710"/>
      <c r="LBL277" s="710"/>
      <c r="LBM277" s="710"/>
      <c r="LBN277" s="710"/>
      <c r="LBO277" s="710"/>
      <c r="LBP277" s="710"/>
      <c r="LBQ277" s="710"/>
      <c r="LBR277" s="710"/>
      <c r="LBS277" s="710"/>
      <c r="LBT277" s="710"/>
      <c r="LBU277" s="710"/>
      <c r="LBV277" s="710"/>
      <c r="LBW277" s="710"/>
      <c r="LBX277" s="710"/>
      <c r="LBY277" s="710"/>
      <c r="LBZ277" s="710"/>
      <c r="LCA277" s="710"/>
      <c r="LCB277" s="710"/>
      <c r="LCC277" s="710"/>
      <c r="LCD277" s="710"/>
      <c r="LCE277" s="710"/>
      <c r="LCF277" s="710"/>
      <c r="LCG277" s="710"/>
      <c r="LCH277" s="710"/>
      <c r="LCI277" s="710"/>
      <c r="LCJ277" s="710"/>
      <c r="LCK277" s="710"/>
      <c r="LCL277" s="710"/>
      <c r="LCM277" s="710"/>
      <c r="LCN277" s="710"/>
      <c r="LCO277" s="710"/>
      <c r="LCP277" s="710"/>
      <c r="LCQ277" s="710"/>
      <c r="LCR277" s="710"/>
      <c r="LCS277" s="710"/>
      <c r="LCT277" s="710"/>
      <c r="LCU277" s="710"/>
      <c r="LCV277" s="710"/>
      <c r="LCW277" s="710"/>
      <c r="LCX277" s="710"/>
      <c r="LCY277" s="710"/>
      <c r="LCZ277" s="710"/>
      <c r="LDA277" s="710"/>
      <c r="LDB277" s="710"/>
      <c r="LDC277" s="710"/>
      <c r="LDD277" s="710"/>
      <c r="LDE277" s="710"/>
      <c r="LDF277" s="710"/>
      <c r="LDG277" s="710"/>
      <c r="LDH277" s="710"/>
      <c r="LDI277" s="710"/>
      <c r="LDJ277" s="710"/>
      <c r="LDK277" s="710"/>
      <c r="LDL277" s="710"/>
      <c r="LDM277" s="710"/>
      <c r="LDN277" s="710"/>
      <c r="LDO277" s="710"/>
      <c r="LDP277" s="710"/>
      <c r="LDQ277" s="710"/>
      <c r="LDR277" s="710"/>
      <c r="LDS277" s="710"/>
      <c r="LDT277" s="710"/>
      <c r="LDU277" s="710"/>
      <c r="LDV277" s="710"/>
      <c r="LDW277" s="710"/>
      <c r="LDX277" s="710"/>
      <c r="LDY277" s="710"/>
      <c r="LDZ277" s="710"/>
      <c r="LEA277" s="710"/>
      <c r="LEB277" s="710"/>
      <c r="LEC277" s="710"/>
      <c r="LED277" s="710"/>
      <c r="LEE277" s="710"/>
      <c r="LEF277" s="710"/>
      <c r="LEG277" s="710"/>
      <c r="LEH277" s="710"/>
      <c r="LEI277" s="710"/>
      <c r="LEJ277" s="710"/>
      <c r="LEK277" s="710"/>
      <c r="LEL277" s="710"/>
      <c r="LEM277" s="710"/>
      <c r="LEN277" s="710"/>
      <c r="LEO277" s="710"/>
      <c r="LEP277" s="710"/>
      <c r="LEQ277" s="710"/>
      <c r="LER277" s="710"/>
      <c r="LES277" s="710"/>
      <c r="LET277" s="710"/>
      <c r="LEU277" s="710"/>
      <c r="LEV277" s="710"/>
      <c r="LEW277" s="710"/>
      <c r="LEX277" s="710"/>
      <c r="LEY277" s="710"/>
      <c r="LEZ277" s="710"/>
      <c r="LFA277" s="710"/>
      <c r="LFB277" s="710"/>
      <c r="LFC277" s="710"/>
      <c r="LFD277" s="710"/>
      <c r="LFE277" s="710"/>
      <c r="LFF277" s="710"/>
      <c r="LFG277" s="710"/>
      <c r="LFH277" s="710"/>
      <c r="LFI277" s="710"/>
      <c r="LFJ277" s="710"/>
      <c r="LFK277" s="710"/>
      <c r="LFL277" s="710"/>
      <c r="LFM277" s="710"/>
      <c r="LFN277" s="710"/>
      <c r="LFO277" s="710"/>
      <c r="LFP277" s="710"/>
      <c r="LFQ277" s="710"/>
      <c r="LFR277" s="710"/>
      <c r="LFS277" s="710"/>
      <c r="LFT277" s="710"/>
      <c r="LFU277" s="710"/>
      <c r="LFV277" s="710"/>
      <c r="LFW277" s="710"/>
      <c r="LFX277" s="710"/>
      <c r="LFY277" s="710"/>
      <c r="LFZ277" s="710"/>
      <c r="LGA277" s="710"/>
      <c r="LGB277" s="710"/>
      <c r="LGC277" s="710"/>
      <c r="LGD277" s="710"/>
      <c r="LGE277" s="710"/>
      <c r="LGF277" s="710"/>
      <c r="LGG277" s="710"/>
      <c r="LGH277" s="710"/>
      <c r="LGI277" s="710"/>
      <c r="LGJ277" s="710"/>
      <c r="LGK277" s="710"/>
      <c r="LGL277" s="710"/>
      <c r="LGM277" s="710"/>
      <c r="LGN277" s="710"/>
      <c r="LGO277" s="710"/>
      <c r="LGP277" s="710"/>
      <c r="LGQ277" s="710"/>
      <c r="LGR277" s="710"/>
      <c r="LGS277" s="710"/>
      <c r="LGT277" s="710"/>
      <c r="LGU277" s="710"/>
      <c r="LGV277" s="710"/>
      <c r="LGW277" s="710"/>
      <c r="LGX277" s="710"/>
      <c r="LGY277" s="710"/>
      <c r="LGZ277" s="710"/>
      <c r="LHA277" s="710"/>
      <c r="LHB277" s="710"/>
      <c r="LHC277" s="710"/>
      <c r="LHD277" s="710"/>
      <c r="LHE277" s="710"/>
      <c r="LHF277" s="710"/>
      <c r="LHG277" s="710"/>
      <c r="LHH277" s="710"/>
      <c r="LHI277" s="710"/>
      <c r="LHJ277" s="710"/>
      <c r="LHK277" s="710"/>
      <c r="LHL277" s="710"/>
      <c r="LHM277" s="710"/>
      <c r="LHN277" s="710"/>
      <c r="LHO277" s="710"/>
      <c r="LHP277" s="710"/>
      <c r="LHQ277" s="710"/>
      <c r="LHR277" s="710"/>
      <c r="LHS277" s="710"/>
      <c r="LHT277" s="710"/>
      <c r="LHU277" s="710"/>
      <c r="LHV277" s="710"/>
      <c r="LHW277" s="710"/>
      <c r="LHX277" s="710"/>
      <c r="LHY277" s="710"/>
      <c r="LHZ277" s="710"/>
      <c r="LIA277" s="710"/>
      <c r="LIB277" s="710"/>
      <c r="LIC277" s="710"/>
      <c r="LID277" s="710"/>
      <c r="LIE277" s="710"/>
      <c r="LIF277" s="710"/>
      <c r="LIG277" s="710"/>
      <c r="LIH277" s="710"/>
      <c r="LII277" s="710"/>
      <c r="LIJ277" s="710"/>
      <c r="LIK277" s="710"/>
      <c r="LIL277" s="710"/>
      <c r="LIM277" s="710"/>
      <c r="LIN277" s="710"/>
      <c r="LIO277" s="710"/>
      <c r="LIP277" s="710"/>
      <c r="LIQ277" s="710"/>
      <c r="LIR277" s="710"/>
      <c r="LIS277" s="710"/>
      <c r="LIT277" s="710"/>
      <c r="LIU277" s="710"/>
      <c r="LIV277" s="710"/>
      <c r="LIW277" s="710"/>
      <c r="LIX277" s="710"/>
      <c r="LIY277" s="710"/>
      <c r="LIZ277" s="710"/>
      <c r="LJA277" s="710"/>
      <c r="LJB277" s="710"/>
      <c r="LJC277" s="710"/>
      <c r="LJD277" s="710"/>
      <c r="LJE277" s="710"/>
      <c r="LJF277" s="710"/>
      <c r="LJG277" s="710"/>
      <c r="LJH277" s="710"/>
      <c r="LJI277" s="710"/>
      <c r="LJJ277" s="710"/>
      <c r="LJK277" s="710"/>
      <c r="LJL277" s="710"/>
      <c r="LJM277" s="710"/>
      <c r="LJN277" s="710"/>
      <c r="LJO277" s="710"/>
      <c r="LJP277" s="710"/>
      <c r="LJQ277" s="710"/>
      <c r="LJR277" s="710"/>
      <c r="LJS277" s="710"/>
      <c r="LJT277" s="710"/>
      <c r="LJU277" s="710"/>
      <c r="LJV277" s="710"/>
      <c r="LJW277" s="710"/>
      <c r="LJX277" s="710"/>
      <c r="LJY277" s="710"/>
      <c r="LJZ277" s="710"/>
      <c r="LKA277" s="710"/>
      <c r="LKB277" s="710"/>
      <c r="LKC277" s="710"/>
      <c r="LKD277" s="710"/>
      <c r="LKE277" s="710"/>
      <c r="LKF277" s="710"/>
      <c r="LKG277" s="710"/>
      <c r="LKH277" s="710"/>
      <c r="LKI277" s="710"/>
      <c r="LKJ277" s="710"/>
      <c r="LKK277" s="710"/>
      <c r="LKL277" s="710"/>
      <c r="LKM277" s="710"/>
      <c r="LKN277" s="710"/>
      <c r="LKO277" s="710"/>
      <c r="LKP277" s="710"/>
      <c r="LKQ277" s="710"/>
      <c r="LKR277" s="710"/>
      <c r="LKS277" s="710"/>
      <c r="LKT277" s="710"/>
      <c r="LKU277" s="710"/>
      <c r="LKV277" s="710"/>
      <c r="LKW277" s="710"/>
      <c r="LKX277" s="710"/>
      <c r="LKY277" s="710"/>
      <c r="LKZ277" s="710"/>
      <c r="LLA277" s="710"/>
      <c r="LLB277" s="710"/>
      <c r="LLC277" s="710"/>
      <c r="LLD277" s="710"/>
      <c r="LLE277" s="710"/>
      <c r="LLF277" s="710"/>
      <c r="LLG277" s="710"/>
      <c r="LLH277" s="710"/>
      <c r="LLI277" s="710"/>
      <c r="LLJ277" s="710"/>
      <c r="LLK277" s="710"/>
      <c r="LLL277" s="710"/>
      <c r="LLM277" s="710"/>
      <c r="LLN277" s="710"/>
      <c r="LLO277" s="710"/>
      <c r="LLP277" s="710"/>
      <c r="LLQ277" s="710"/>
      <c r="LLR277" s="710"/>
      <c r="LLS277" s="710"/>
      <c r="LLT277" s="710"/>
      <c r="LLU277" s="710"/>
      <c r="LLV277" s="710"/>
      <c r="LLW277" s="710"/>
      <c r="LLX277" s="710"/>
      <c r="LLY277" s="710"/>
      <c r="LLZ277" s="710"/>
      <c r="LMA277" s="710"/>
      <c r="LMB277" s="710"/>
      <c r="LMC277" s="710"/>
      <c r="LMD277" s="710"/>
      <c r="LME277" s="710"/>
      <c r="LMF277" s="710"/>
      <c r="LMG277" s="710"/>
      <c r="LMH277" s="710"/>
      <c r="LMI277" s="710"/>
      <c r="LMJ277" s="710"/>
      <c r="LMK277" s="710"/>
      <c r="LML277" s="710"/>
      <c r="LMM277" s="710"/>
      <c r="LMN277" s="710"/>
      <c r="LMO277" s="710"/>
      <c r="LMP277" s="710"/>
      <c r="LMQ277" s="710"/>
      <c r="LMR277" s="710"/>
      <c r="LMS277" s="710"/>
      <c r="LMT277" s="710"/>
      <c r="LMU277" s="710"/>
      <c r="LMV277" s="710"/>
      <c r="LMW277" s="710"/>
      <c r="LMX277" s="710"/>
      <c r="LMY277" s="710"/>
      <c r="LMZ277" s="710"/>
      <c r="LNA277" s="710"/>
      <c r="LNB277" s="710"/>
      <c r="LNC277" s="710"/>
      <c r="LND277" s="710"/>
      <c r="LNE277" s="710"/>
      <c r="LNF277" s="710"/>
      <c r="LNG277" s="710"/>
      <c r="LNH277" s="710"/>
      <c r="LNI277" s="710"/>
      <c r="LNJ277" s="710"/>
      <c r="LNK277" s="710"/>
      <c r="LNL277" s="710"/>
      <c r="LNM277" s="710"/>
      <c r="LNN277" s="710"/>
      <c r="LNO277" s="710"/>
      <c r="LNP277" s="710"/>
      <c r="LNQ277" s="710"/>
      <c r="LNR277" s="710"/>
      <c r="LNS277" s="710"/>
      <c r="LNT277" s="710"/>
      <c r="LNU277" s="710"/>
      <c r="LNV277" s="710"/>
      <c r="LNW277" s="710"/>
      <c r="LNX277" s="710"/>
      <c r="LNY277" s="710"/>
      <c r="LNZ277" s="710"/>
      <c r="LOA277" s="710"/>
      <c r="LOB277" s="710"/>
      <c r="LOC277" s="710"/>
      <c r="LOD277" s="710"/>
      <c r="LOE277" s="710"/>
      <c r="LOF277" s="710"/>
      <c r="LOG277" s="710"/>
      <c r="LOH277" s="710"/>
      <c r="LOI277" s="710"/>
      <c r="LOJ277" s="710"/>
      <c r="LOK277" s="710"/>
      <c r="LOL277" s="710"/>
      <c r="LOM277" s="710"/>
      <c r="LON277" s="710"/>
      <c r="LOO277" s="710"/>
      <c r="LOP277" s="710"/>
      <c r="LOQ277" s="710"/>
      <c r="LOR277" s="710"/>
      <c r="LOS277" s="710"/>
      <c r="LOT277" s="710"/>
      <c r="LOU277" s="710"/>
      <c r="LOV277" s="710"/>
      <c r="LOW277" s="710"/>
      <c r="LOX277" s="710"/>
      <c r="LOY277" s="710"/>
      <c r="LOZ277" s="710"/>
      <c r="LPA277" s="710"/>
      <c r="LPB277" s="710"/>
      <c r="LPC277" s="710"/>
      <c r="LPD277" s="710"/>
      <c r="LPE277" s="710"/>
      <c r="LPF277" s="710"/>
      <c r="LPG277" s="710"/>
      <c r="LPH277" s="710"/>
      <c r="LPI277" s="710"/>
      <c r="LPJ277" s="710"/>
      <c r="LPK277" s="710"/>
      <c r="LPL277" s="710"/>
      <c r="LPM277" s="710"/>
      <c r="LPN277" s="710"/>
      <c r="LPO277" s="710"/>
      <c r="LPP277" s="710"/>
      <c r="LPQ277" s="710"/>
      <c r="LPR277" s="710"/>
      <c r="LPS277" s="710"/>
      <c r="LPT277" s="710"/>
      <c r="LPU277" s="710"/>
      <c r="LPV277" s="710"/>
      <c r="LPW277" s="710"/>
      <c r="LPX277" s="710"/>
      <c r="LPY277" s="710"/>
      <c r="LPZ277" s="710"/>
      <c r="LQA277" s="710"/>
      <c r="LQB277" s="710"/>
      <c r="LQC277" s="710"/>
      <c r="LQD277" s="710"/>
      <c r="LQE277" s="710"/>
      <c r="LQF277" s="710"/>
      <c r="LQG277" s="710"/>
      <c r="LQH277" s="710"/>
      <c r="LQI277" s="710"/>
      <c r="LQJ277" s="710"/>
      <c r="LQK277" s="710"/>
      <c r="LQL277" s="710"/>
      <c r="LQM277" s="710"/>
      <c r="LQN277" s="710"/>
      <c r="LQO277" s="710"/>
      <c r="LQP277" s="710"/>
      <c r="LQQ277" s="710"/>
      <c r="LQR277" s="710"/>
      <c r="LQS277" s="710"/>
      <c r="LQT277" s="710"/>
      <c r="LQU277" s="710"/>
      <c r="LQV277" s="710"/>
      <c r="LQW277" s="710"/>
      <c r="LQX277" s="710"/>
      <c r="LQY277" s="710"/>
      <c r="LQZ277" s="710"/>
      <c r="LRA277" s="710"/>
      <c r="LRB277" s="710"/>
      <c r="LRC277" s="710"/>
      <c r="LRD277" s="710"/>
      <c r="LRE277" s="710"/>
      <c r="LRF277" s="710"/>
      <c r="LRG277" s="710"/>
      <c r="LRH277" s="710"/>
      <c r="LRI277" s="710"/>
      <c r="LRJ277" s="710"/>
      <c r="LRK277" s="710"/>
      <c r="LRL277" s="710"/>
      <c r="LRM277" s="710"/>
      <c r="LRN277" s="710"/>
      <c r="LRO277" s="710"/>
      <c r="LRP277" s="710"/>
      <c r="LRQ277" s="710"/>
      <c r="LRR277" s="710"/>
      <c r="LRS277" s="710"/>
      <c r="LRT277" s="710"/>
      <c r="LRU277" s="710"/>
      <c r="LRV277" s="710"/>
      <c r="LRW277" s="710"/>
      <c r="LRX277" s="710"/>
      <c r="LRY277" s="710"/>
      <c r="LRZ277" s="710"/>
      <c r="LSA277" s="710"/>
      <c r="LSB277" s="710"/>
      <c r="LSC277" s="710"/>
      <c r="LSD277" s="710"/>
      <c r="LSE277" s="710"/>
      <c r="LSF277" s="710"/>
      <c r="LSG277" s="710"/>
      <c r="LSH277" s="710"/>
      <c r="LSI277" s="710"/>
      <c r="LSJ277" s="710"/>
      <c r="LSK277" s="710"/>
      <c r="LSL277" s="710"/>
      <c r="LSM277" s="710"/>
      <c r="LSN277" s="710"/>
      <c r="LSO277" s="710"/>
      <c r="LSP277" s="710"/>
      <c r="LSQ277" s="710"/>
      <c r="LSR277" s="710"/>
      <c r="LSS277" s="710"/>
      <c r="LST277" s="710"/>
      <c r="LSU277" s="710"/>
      <c r="LSV277" s="710"/>
      <c r="LSW277" s="710"/>
      <c r="LSX277" s="710"/>
      <c r="LSY277" s="710"/>
      <c r="LSZ277" s="710"/>
      <c r="LTA277" s="710"/>
      <c r="LTB277" s="710"/>
      <c r="LTC277" s="710"/>
      <c r="LTD277" s="710"/>
      <c r="LTE277" s="710"/>
      <c r="LTF277" s="710"/>
      <c r="LTG277" s="710"/>
      <c r="LTH277" s="710"/>
      <c r="LTI277" s="710"/>
      <c r="LTJ277" s="710"/>
      <c r="LTK277" s="710"/>
      <c r="LTL277" s="710"/>
      <c r="LTM277" s="710"/>
      <c r="LTN277" s="710"/>
      <c r="LTO277" s="710"/>
      <c r="LTP277" s="710"/>
      <c r="LTQ277" s="710"/>
      <c r="LTR277" s="710"/>
      <c r="LTS277" s="710"/>
      <c r="LTT277" s="710"/>
      <c r="LTU277" s="710"/>
      <c r="LTV277" s="710"/>
      <c r="LTW277" s="710"/>
      <c r="LTX277" s="710"/>
      <c r="LTY277" s="710"/>
      <c r="LTZ277" s="710"/>
      <c r="LUA277" s="710"/>
      <c r="LUB277" s="710"/>
      <c r="LUC277" s="710"/>
      <c r="LUD277" s="710"/>
      <c r="LUE277" s="710"/>
      <c r="LUF277" s="710"/>
      <c r="LUG277" s="710"/>
      <c r="LUH277" s="710"/>
      <c r="LUI277" s="710"/>
      <c r="LUJ277" s="710"/>
      <c r="LUK277" s="710"/>
      <c r="LUL277" s="710"/>
      <c r="LUM277" s="710"/>
      <c r="LUN277" s="710"/>
      <c r="LUO277" s="710"/>
      <c r="LUP277" s="710"/>
      <c r="LUQ277" s="710"/>
      <c r="LUR277" s="710"/>
      <c r="LUS277" s="710"/>
      <c r="LUT277" s="710"/>
      <c r="LUU277" s="710"/>
      <c r="LUV277" s="710"/>
      <c r="LUW277" s="710"/>
      <c r="LUX277" s="710"/>
      <c r="LUY277" s="710"/>
      <c r="LUZ277" s="710"/>
      <c r="LVA277" s="710"/>
      <c r="LVB277" s="710"/>
      <c r="LVC277" s="710"/>
      <c r="LVD277" s="710"/>
      <c r="LVE277" s="710"/>
      <c r="LVF277" s="710"/>
      <c r="LVG277" s="710"/>
      <c r="LVH277" s="710"/>
      <c r="LVI277" s="710"/>
      <c r="LVJ277" s="710"/>
      <c r="LVK277" s="710"/>
      <c r="LVL277" s="710"/>
      <c r="LVM277" s="710"/>
      <c r="LVN277" s="710"/>
      <c r="LVO277" s="710"/>
      <c r="LVP277" s="710"/>
      <c r="LVQ277" s="710"/>
      <c r="LVR277" s="710"/>
      <c r="LVS277" s="710"/>
      <c r="LVT277" s="710"/>
      <c r="LVU277" s="710"/>
      <c r="LVV277" s="710"/>
      <c r="LVW277" s="710"/>
      <c r="LVX277" s="710"/>
      <c r="LVY277" s="710"/>
      <c r="LVZ277" s="710"/>
      <c r="LWA277" s="710"/>
      <c r="LWB277" s="710"/>
      <c r="LWC277" s="710"/>
      <c r="LWD277" s="710"/>
      <c r="LWE277" s="710"/>
      <c r="LWF277" s="710"/>
      <c r="LWG277" s="710"/>
      <c r="LWH277" s="710"/>
      <c r="LWI277" s="710"/>
      <c r="LWJ277" s="710"/>
      <c r="LWK277" s="710"/>
      <c r="LWL277" s="710"/>
      <c r="LWM277" s="710"/>
      <c r="LWN277" s="710"/>
      <c r="LWO277" s="710"/>
      <c r="LWP277" s="710"/>
      <c r="LWQ277" s="710"/>
      <c r="LWR277" s="710"/>
      <c r="LWS277" s="710"/>
      <c r="LWT277" s="710"/>
      <c r="LWU277" s="710"/>
      <c r="LWV277" s="710"/>
      <c r="LWW277" s="710"/>
      <c r="LWX277" s="710"/>
      <c r="LWY277" s="710"/>
      <c r="LWZ277" s="710"/>
      <c r="LXA277" s="710"/>
      <c r="LXB277" s="710"/>
      <c r="LXC277" s="710"/>
      <c r="LXD277" s="710"/>
      <c r="LXE277" s="710"/>
      <c r="LXF277" s="710"/>
      <c r="LXG277" s="710"/>
      <c r="LXH277" s="710"/>
      <c r="LXI277" s="710"/>
      <c r="LXJ277" s="710"/>
      <c r="LXK277" s="710"/>
      <c r="LXL277" s="710"/>
      <c r="LXM277" s="710"/>
      <c r="LXN277" s="710"/>
      <c r="LXO277" s="710"/>
      <c r="LXP277" s="710"/>
      <c r="LXQ277" s="710"/>
      <c r="LXR277" s="710"/>
      <c r="LXS277" s="710"/>
      <c r="LXT277" s="710"/>
      <c r="LXU277" s="710"/>
      <c r="LXV277" s="710"/>
      <c r="LXW277" s="710"/>
      <c r="LXX277" s="710"/>
      <c r="LXY277" s="710"/>
      <c r="LXZ277" s="710"/>
      <c r="LYA277" s="710"/>
      <c r="LYB277" s="710"/>
      <c r="LYC277" s="710"/>
      <c r="LYD277" s="710"/>
      <c r="LYE277" s="710"/>
      <c r="LYF277" s="710"/>
      <c r="LYG277" s="710"/>
      <c r="LYH277" s="710"/>
      <c r="LYI277" s="710"/>
      <c r="LYJ277" s="710"/>
      <c r="LYK277" s="710"/>
      <c r="LYL277" s="710"/>
      <c r="LYM277" s="710"/>
      <c r="LYN277" s="710"/>
      <c r="LYO277" s="710"/>
      <c r="LYP277" s="710"/>
      <c r="LYQ277" s="710"/>
      <c r="LYR277" s="710"/>
      <c r="LYS277" s="710"/>
      <c r="LYT277" s="710"/>
      <c r="LYU277" s="710"/>
      <c r="LYV277" s="710"/>
      <c r="LYW277" s="710"/>
      <c r="LYX277" s="710"/>
      <c r="LYY277" s="710"/>
      <c r="LYZ277" s="710"/>
      <c r="LZA277" s="710"/>
      <c r="LZB277" s="710"/>
      <c r="LZC277" s="710"/>
      <c r="LZD277" s="710"/>
      <c r="LZE277" s="710"/>
      <c r="LZF277" s="710"/>
      <c r="LZG277" s="710"/>
      <c r="LZH277" s="710"/>
      <c r="LZI277" s="710"/>
      <c r="LZJ277" s="710"/>
      <c r="LZK277" s="710"/>
      <c r="LZL277" s="710"/>
      <c r="LZM277" s="710"/>
      <c r="LZN277" s="710"/>
      <c r="LZO277" s="710"/>
      <c r="LZP277" s="710"/>
      <c r="LZQ277" s="710"/>
      <c r="LZR277" s="710"/>
      <c r="LZS277" s="710"/>
      <c r="LZT277" s="710"/>
      <c r="LZU277" s="710"/>
      <c r="LZV277" s="710"/>
      <c r="LZW277" s="710"/>
      <c r="LZX277" s="710"/>
      <c r="LZY277" s="710"/>
      <c r="LZZ277" s="710"/>
      <c r="MAA277" s="710"/>
      <c r="MAB277" s="710"/>
      <c r="MAC277" s="710"/>
      <c r="MAD277" s="710"/>
      <c r="MAE277" s="710"/>
      <c r="MAF277" s="710"/>
      <c r="MAG277" s="710"/>
      <c r="MAH277" s="710"/>
      <c r="MAI277" s="710"/>
      <c r="MAJ277" s="710"/>
      <c r="MAK277" s="710"/>
      <c r="MAL277" s="710"/>
      <c r="MAM277" s="710"/>
      <c r="MAN277" s="710"/>
      <c r="MAO277" s="710"/>
      <c r="MAP277" s="710"/>
      <c r="MAQ277" s="710"/>
      <c r="MAR277" s="710"/>
      <c r="MAS277" s="710"/>
      <c r="MAT277" s="710"/>
      <c r="MAU277" s="710"/>
      <c r="MAV277" s="710"/>
      <c r="MAW277" s="710"/>
      <c r="MAX277" s="710"/>
      <c r="MAY277" s="710"/>
      <c r="MAZ277" s="710"/>
      <c r="MBA277" s="710"/>
      <c r="MBB277" s="710"/>
      <c r="MBC277" s="710"/>
      <c r="MBD277" s="710"/>
      <c r="MBE277" s="710"/>
      <c r="MBF277" s="710"/>
      <c r="MBG277" s="710"/>
      <c r="MBH277" s="710"/>
      <c r="MBI277" s="710"/>
      <c r="MBJ277" s="710"/>
      <c r="MBK277" s="710"/>
      <c r="MBL277" s="710"/>
      <c r="MBM277" s="710"/>
      <c r="MBN277" s="710"/>
      <c r="MBO277" s="710"/>
      <c r="MBP277" s="710"/>
      <c r="MBQ277" s="710"/>
      <c r="MBR277" s="710"/>
      <c r="MBS277" s="710"/>
      <c r="MBT277" s="710"/>
      <c r="MBU277" s="710"/>
      <c r="MBV277" s="710"/>
      <c r="MBW277" s="710"/>
      <c r="MBX277" s="710"/>
      <c r="MBY277" s="710"/>
      <c r="MBZ277" s="710"/>
      <c r="MCA277" s="710"/>
      <c r="MCB277" s="710"/>
      <c r="MCC277" s="710"/>
      <c r="MCD277" s="710"/>
      <c r="MCE277" s="710"/>
      <c r="MCF277" s="710"/>
      <c r="MCG277" s="710"/>
      <c r="MCH277" s="710"/>
      <c r="MCI277" s="710"/>
      <c r="MCJ277" s="710"/>
      <c r="MCK277" s="710"/>
      <c r="MCL277" s="710"/>
      <c r="MCM277" s="710"/>
      <c r="MCN277" s="710"/>
      <c r="MCO277" s="710"/>
      <c r="MCP277" s="710"/>
      <c r="MCQ277" s="710"/>
      <c r="MCR277" s="710"/>
      <c r="MCS277" s="710"/>
      <c r="MCT277" s="710"/>
      <c r="MCU277" s="710"/>
      <c r="MCV277" s="710"/>
      <c r="MCW277" s="710"/>
      <c r="MCX277" s="710"/>
      <c r="MCY277" s="710"/>
      <c r="MCZ277" s="710"/>
      <c r="MDA277" s="710"/>
      <c r="MDB277" s="710"/>
      <c r="MDC277" s="710"/>
      <c r="MDD277" s="710"/>
      <c r="MDE277" s="710"/>
      <c r="MDF277" s="710"/>
      <c r="MDG277" s="710"/>
      <c r="MDH277" s="710"/>
      <c r="MDI277" s="710"/>
      <c r="MDJ277" s="710"/>
      <c r="MDK277" s="710"/>
      <c r="MDL277" s="710"/>
      <c r="MDM277" s="710"/>
      <c r="MDN277" s="710"/>
      <c r="MDO277" s="710"/>
      <c r="MDP277" s="710"/>
      <c r="MDQ277" s="710"/>
      <c r="MDR277" s="710"/>
      <c r="MDS277" s="710"/>
      <c r="MDT277" s="710"/>
      <c r="MDU277" s="710"/>
      <c r="MDV277" s="710"/>
      <c r="MDW277" s="710"/>
      <c r="MDX277" s="710"/>
      <c r="MDY277" s="710"/>
      <c r="MDZ277" s="710"/>
      <c r="MEA277" s="710"/>
      <c r="MEB277" s="710"/>
      <c r="MEC277" s="710"/>
      <c r="MED277" s="710"/>
      <c r="MEE277" s="710"/>
      <c r="MEF277" s="710"/>
      <c r="MEG277" s="710"/>
      <c r="MEH277" s="710"/>
      <c r="MEI277" s="710"/>
      <c r="MEJ277" s="710"/>
      <c r="MEK277" s="710"/>
      <c r="MEL277" s="710"/>
      <c r="MEM277" s="710"/>
      <c r="MEN277" s="710"/>
      <c r="MEO277" s="710"/>
      <c r="MEP277" s="710"/>
      <c r="MEQ277" s="710"/>
      <c r="MER277" s="710"/>
      <c r="MES277" s="710"/>
      <c r="MET277" s="710"/>
      <c r="MEU277" s="710"/>
      <c r="MEV277" s="710"/>
      <c r="MEW277" s="710"/>
      <c r="MEX277" s="710"/>
      <c r="MEY277" s="710"/>
      <c r="MEZ277" s="710"/>
      <c r="MFA277" s="710"/>
      <c r="MFB277" s="710"/>
      <c r="MFC277" s="710"/>
      <c r="MFD277" s="710"/>
      <c r="MFE277" s="710"/>
      <c r="MFF277" s="710"/>
      <c r="MFG277" s="710"/>
      <c r="MFH277" s="710"/>
      <c r="MFI277" s="710"/>
      <c r="MFJ277" s="710"/>
      <c r="MFK277" s="710"/>
      <c r="MFL277" s="710"/>
      <c r="MFM277" s="710"/>
      <c r="MFN277" s="710"/>
      <c r="MFO277" s="710"/>
      <c r="MFP277" s="710"/>
      <c r="MFQ277" s="710"/>
      <c r="MFR277" s="710"/>
      <c r="MFS277" s="710"/>
      <c r="MFT277" s="710"/>
      <c r="MFU277" s="710"/>
      <c r="MFV277" s="710"/>
      <c r="MFW277" s="710"/>
      <c r="MFX277" s="710"/>
      <c r="MFY277" s="710"/>
      <c r="MFZ277" s="710"/>
      <c r="MGA277" s="710"/>
      <c r="MGB277" s="710"/>
      <c r="MGC277" s="710"/>
      <c r="MGD277" s="710"/>
      <c r="MGE277" s="710"/>
      <c r="MGF277" s="710"/>
      <c r="MGG277" s="710"/>
      <c r="MGH277" s="710"/>
      <c r="MGI277" s="710"/>
      <c r="MGJ277" s="710"/>
      <c r="MGK277" s="710"/>
      <c r="MGL277" s="710"/>
      <c r="MGM277" s="710"/>
      <c r="MGN277" s="710"/>
      <c r="MGO277" s="710"/>
      <c r="MGP277" s="710"/>
      <c r="MGQ277" s="710"/>
      <c r="MGR277" s="710"/>
      <c r="MGS277" s="710"/>
      <c r="MGT277" s="710"/>
      <c r="MGU277" s="710"/>
      <c r="MGV277" s="710"/>
      <c r="MGW277" s="710"/>
      <c r="MGX277" s="710"/>
      <c r="MGY277" s="710"/>
      <c r="MGZ277" s="710"/>
      <c r="MHA277" s="710"/>
      <c r="MHB277" s="710"/>
      <c r="MHC277" s="710"/>
      <c r="MHD277" s="710"/>
      <c r="MHE277" s="710"/>
      <c r="MHF277" s="710"/>
      <c r="MHG277" s="710"/>
      <c r="MHH277" s="710"/>
      <c r="MHI277" s="710"/>
      <c r="MHJ277" s="710"/>
      <c r="MHK277" s="710"/>
      <c r="MHL277" s="710"/>
      <c r="MHM277" s="710"/>
      <c r="MHN277" s="710"/>
      <c r="MHO277" s="710"/>
      <c r="MHP277" s="710"/>
      <c r="MHQ277" s="710"/>
      <c r="MHR277" s="710"/>
      <c r="MHS277" s="710"/>
      <c r="MHT277" s="710"/>
      <c r="MHU277" s="710"/>
      <c r="MHV277" s="710"/>
      <c r="MHW277" s="710"/>
      <c r="MHX277" s="710"/>
      <c r="MHY277" s="710"/>
      <c r="MHZ277" s="710"/>
      <c r="MIA277" s="710"/>
      <c r="MIB277" s="710"/>
      <c r="MIC277" s="710"/>
      <c r="MID277" s="710"/>
      <c r="MIE277" s="710"/>
      <c r="MIF277" s="710"/>
      <c r="MIG277" s="710"/>
      <c r="MIH277" s="710"/>
      <c r="MII277" s="710"/>
      <c r="MIJ277" s="710"/>
      <c r="MIK277" s="710"/>
      <c r="MIL277" s="710"/>
      <c r="MIM277" s="710"/>
      <c r="MIN277" s="710"/>
      <c r="MIO277" s="710"/>
      <c r="MIP277" s="710"/>
      <c r="MIQ277" s="710"/>
      <c r="MIR277" s="710"/>
      <c r="MIS277" s="710"/>
      <c r="MIT277" s="710"/>
      <c r="MIU277" s="710"/>
      <c r="MIV277" s="710"/>
      <c r="MIW277" s="710"/>
      <c r="MIX277" s="710"/>
      <c r="MIY277" s="710"/>
      <c r="MIZ277" s="710"/>
      <c r="MJA277" s="710"/>
      <c r="MJB277" s="710"/>
      <c r="MJC277" s="710"/>
      <c r="MJD277" s="710"/>
      <c r="MJE277" s="710"/>
      <c r="MJF277" s="710"/>
      <c r="MJG277" s="710"/>
      <c r="MJH277" s="710"/>
      <c r="MJI277" s="710"/>
      <c r="MJJ277" s="710"/>
      <c r="MJK277" s="710"/>
      <c r="MJL277" s="710"/>
      <c r="MJM277" s="710"/>
      <c r="MJN277" s="710"/>
      <c r="MJO277" s="710"/>
      <c r="MJP277" s="710"/>
      <c r="MJQ277" s="710"/>
      <c r="MJR277" s="710"/>
      <c r="MJS277" s="710"/>
      <c r="MJT277" s="710"/>
      <c r="MJU277" s="710"/>
      <c r="MJV277" s="710"/>
      <c r="MJW277" s="710"/>
      <c r="MJX277" s="710"/>
      <c r="MJY277" s="710"/>
      <c r="MJZ277" s="710"/>
      <c r="MKA277" s="710"/>
      <c r="MKB277" s="710"/>
      <c r="MKC277" s="710"/>
      <c r="MKD277" s="710"/>
      <c r="MKE277" s="710"/>
      <c r="MKF277" s="710"/>
      <c r="MKG277" s="710"/>
      <c r="MKH277" s="710"/>
      <c r="MKI277" s="710"/>
      <c r="MKJ277" s="710"/>
      <c r="MKK277" s="710"/>
      <c r="MKL277" s="710"/>
      <c r="MKM277" s="710"/>
      <c r="MKN277" s="710"/>
      <c r="MKO277" s="710"/>
      <c r="MKP277" s="710"/>
      <c r="MKQ277" s="710"/>
      <c r="MKR277" s="710"/>
      <c r="MKS277" s="710"/>
      <c r="MKT277" s="710"/>
      <c r="MKU277" s="710"/>
      <c r="MKV277" s="710"/>
      <c r="MKW277" s="710"/>
      <c r="MKX277" s="710"/>
      <c r="MKY277" s="710"/>
      <c r="MKZ277" s="710"/>
      <c r="MLA277" s="710"/>
      <c r="MLB277" s="710"/>
      <c r="MLC277" s="710"/>
      <c r="MLD277" s="710"/>
      <c r="MLE277" s="710"/>
      <c r="MLF277" s="710"/>
      <c r="MLG277" s="710"/>
      <c r="MLH277" s="710"/>
      <c r="MLI277" s="710"/>
      <c r="MLJ277" s="710"/>
      <c r="MLK277" s="710"/>
      <c r="MLL277" s="710"/>
      <c r="MLM277" s="710"/>
      <c r="MLN277" s="710"/>
      <c r="MLO277" s="710"/>
      <c r="MLP277" s="710"/>
      <c r="MLQ277" s="710"/>
      <c r="MLR277" s="710"/>
      <c r="MLS277" s="710"/>
      <c r="MLT277" s="710"/>
      <c r="MLU277" s="710"/>
      <c r="MLV277" s="710"/>
      <c r="MLW277" s="710"/>
      <c r="MLX277" s="710"/>
      <c r="MLY277" s="710"/>
      <c r="MLZ277" s="710"/>
      <c r="MMA277" s="710"/>
      <c r="MMB277" s="710"/>
      <c r="MMC277" s="710"/>
      <c r="MMD277" s="710"/>
      <c r="MME277" s="710"/>
      <c r="MMF277" s="710"/>
      <c r="MMG277" s="710"/>
      <c r="MMH277" s="710"/>
      <c r="MMI277" s="710"/>
      <c r="MMJ277" s="710"/>
      <c r="MMK277" s="710"/>
      <c r="MML277" s="710"/>
      <c r="MMM277" s="710"/>
      <c r="MMN277" s="710"/>
      <c r="MMO277" s="710"/>
      <c r="MMP277" s="710"/>
      <c r="MMQ277" s="710"/>
      <c r="MMR277" s="710"/>
      <c r="MMS277" s="710"/>
      <c r="MMT277" s="710"/>
      <c r="MMU277" s="710"/>
      <c r="MMV277" s="710"/>
      <c r="MMW277" s="710"/>
      <c r="MMX277" s="710"/>
      <c r="MMY277" s="710"/>
      <c r="MMZ277" s="710"/>
      <c r="MNA277" s="710"/>
      <c r="MNB277" s="710"/>
      <c r="MNC277" s="710"/>
      <c r="MND277" s="710"/>
      <c r="MNE277" s="710"/>
      <c r="MNF277" s="710"/>
      <c r="MNG277" s="710"/>
      <c r="MNH277" s="710"/>
      <c r="MNI277" s="710"/>
      <c r="MNJ277" s="710"/>
      <c r="MNK277" s="710"/>
      <c r="MNL277" s="710"/>
      <c r="MNM277" s="710"/>
      <c r="MNN277" s="710"/>
      <c r="MNO277" s="710"/>
      <c r="MNP277" s="710"/>
      <c r="MNQ277" s="710"/>
      <c r="MNR277" s="710"/>
      <c r="MNS277" s="710"/>
      <c r="MNT277" s="710"/>
      <c r="MNU277" s="710"/>
      <c r="MNV277" s="710"/>
      <c r="MNW277" s="710"/>
      <c r="MNX277" s="710"/>
      <c r="MNY277" s="710"/>
      <c r="MNZ277" s="710"/>
      <c r="MOA277" s="710"/>
      <c r="MOB277" s="710"/>
      <c r="MOC277" s="710"/>
      <c r="MOD277" s="710"/>
      <c r="MOE277" s="710"/>
      <c r="MOF277" s="710"/>
      <c r="MOG277" s="710"/>
      <c r="MOH277" s="710"/>
      <c r="MOI277" s="710"/>
      <c r="MOJ277" s="710"/>
      <c r="MOK277" s="710"/>
      <c r="MOL277" s="710"/>
      <c r="MOM277" s="710"/>
      <c r="MON277" s="710"/>
      <c r="MOO277" s="710"/>
      <c r="MOP277" s="710"/>
      <c r="MOQ277" s="710"/>
      <c r="MOR277" s="710"/>
      <c r="MOS277" s="710"/>
      <c r="MOT277" s="710"/>
      <c r="MOU277" s="710"/>
      <c r="MOV277" s="710"/>
      <c r="MOW277" s="710"/>
      <c r="MOX277" s="710"/>
      <c r="MOY277" s="710"/>
      <c r="MOZ277" s="710"/>
      <c r="MPA277" s="710"/>
      <c r="MPB277" s="710"/>
      <c r="MPC277" s="710"/>
      <c r="MPD277" s="710"/>
      <c r="MPE277" s="710"/>
      <c r="MPF277" s="710"/>
      <c r="MPG277" s="710"/>
      <c r="MPH277" s="710"/>
      <c r="MPI277" s="710"/>
      <c r="MPJ277" s="710"/>
      <c r="MPK277" s="710"/>
      <c r="MPL277" s="710"/>
      <c r="MPM277" s="710"/>
      <c r="MPN277" s="710"/>
      <c r="MPO277" s="710"/>
      <c r="MPP277" s="710"/>
      <c r="MPQ277" s="710"/>
      <c r="MPR277" s="710"/>
      <c r="MPS277" s="710"/>
      <c r="MPT277" s="710"/>
      <c r="MPU277" s="710"/>
      <c r="MPV277" s="710"/>
      <c r="MPW277" s="710"/>
      <c r="MPX277" s="710"/>
      <c r="MPY277" s="710"/>
      <c r="MPZ277" s="710"/>
      <c r="MQA277" s="710"/>
      <c r="MQB277" s="710"/>
      <c r="MQC277" s="710"/>
      <c r="MQD277" s="710"/>
      <c r="MQE277" s="710"/>
      <c r="MQF277" s="710"/>
      <c r="MQG277" s="710"/>
      <c r="MQH277" s="710"/>
      <c r="MQI277" s="710"/>
      <c r="MQJ277" s="710"/>
      <c r="MQK277" s="710"/>
      <c r="MQL277" s="710"/>
      <c r="MQM277" s="710"/>
      <c r="MQN277" s="710"/>
      <c r="MQO277" s="710"/>
      <c r="MQP277" s="710"/>
      <c r="MQQ277" s="710"/>
      <c r="MQR277" s="710"/>
      <c r="MQS277" s="710"/>
      <c r="MQT277" s="710"/>
      <c r="MQU277" s="710"/>
      <c r="MQV277" s="710"/>
      <c r="MQW277" s="710"/>
      <c r="MQX277" s="710"/>
      <c r="MQY277" s="710"/>
      <c r="MQZ277" s="710"/>
      <c r="MRA277" s="710"/>
      <c r="MRB277" s="710"/>
      <c r="MRC277" s="710"/>
      <c r="MRD277" s="710"/>
      <c r="MRE277" s="710"/>
      <c r="MRF277" s="710"/>
      <c r="MRG277" s="710"/>
      <c r="MRH277" s="710"/>
      <c r="MRI277" s="710"/>
      <c r="MRJ277" s="710"/>
      <c r="MRK277" s="710"/>
      <c r="MRL277" s="710"/>
      <c r="MRM277" s="710"/>
      <c r="MRN277" s="710"/>
      <c r="MRO277" s="710"/>
      <c r="MRP277" s="710"/>
      <c r="MRQ277" s="710"/>
      <c r="MRR277" s="710"/>
      <c r="MRS277" s="710"/>
      <c r="MRT277" s="710"/>
      <c r="MRU277" s="710"/>
      <c r="MRV277" s="710"/>
      <c r="MRW277" s="710"/>
      <c r="MRX277" s="710"/>
      <c r="MRY277" s="710"/>
      <c r="MRZ277" s="710"/>
      <c r="MSA277" s="710"/>
      <c r="MSB277" s="710"/>
      <c r="MSC277" s="710"/>
      <c r="MSD277" s="710"/>
      <c r="MSE277" s="710"/>
      <c r="MSF277" s="710"/>
      <c r="MSG277" s="710"/>
      <c r="MSH277" s="710"/>
      <c r="MSI277" s="710"/>
      <c r="MSJ277" s="710"/>
      <c r="MSK277" s="710"/>
      <c r="MSL277" s="710"/>
      <c r="MSM277" s="710"/>
      <c r="MSN277" s="710"/>
      <c r="MSO277" s="710"/>
      <c r="MSP277" s="710"/>
      <c r="MSQ277" s="710"/>
      <c r="MSR277" s="710"/>
      <c r="MSS277" s="710"/>
      <c r="MST277" s="710"/>
      <c r="MSU277" s="710"/>
      <c r="MSV277" s="710"/>
      <c r="MSW277" s="710"/>
      <c r="MSX277" s="710"/>
      <c r="MSY277" s="710"/>
      <c r="MSZ277" s="710"/>
      <c r="MTA277" s="710"/>
      <c r="MTB277" s="710"/>
      <c r="MTC277" s="710"/>
      <c r="MTD277" s="710"/>
      <c r="MTE277" s="710"/>
      <c r="MTF277" s="710"/>
      <c r="MTG277" s="710"/>
      <c r="MTH277" s="710"/>
      <c r="MTI277" s="710"/>
      <c r="MTJ277" s="710"/>
      <c r="MTK277" s="710"/>
      <c r="MTL277" s="710"/>
      <c r="MTM277" s="710"/>
      <c r="MTN277" s="710"/>
      <c r="MTO277" s="710"/>
      <c r="MTP277" s="710"/>
      <c r="MTQ277" s="710"/>
      <c r="MTR277" s="710"/>
      <c r="MTS277" s="710"/>
      <c r="MTT277" s="710"/>
      <c r="MTU277" s="710"/>
      <c r="MTV277" s="710"/>
      <c r="MTW277" s="710"/>
      <c r="MTX277" s="710"/>
      <c r="MTY277" s="710"/>
      <c r="MTZ277" s="710"/>
      <c r="MUA277" s="710"/>
      <c r="MUB277" s="710"/>
      <c r="MUC277" s="710"/>
      <c r="MUD277" s="710"/>
      <c r="MUE277" s="710"/>
      <c r="MUF277" s="710"/>
      <c r="MUG277" s="710"/>
      <c r="MUH277" s="710"/>
      <c r="MUI277" s="710"/>
      <c r="MUJ277" s="710"/>
      <c r="MUK277" s="710"/>
      <c r="MUL277" s="710"/>
      <c r="MUM277" s="710"/>
      <c r="MUN277" s="710"/>
      <c r="MUO277" s="710"/>
      <c r="MUP277" s="710"/>
      <c r="MUQ277" s="710"/>
      <c r="MUR277" s="710"/>
      <c r="MUS277" s="710"/>
      <c r="MUT277" s="710"/>
      <c r="MUU277" s="710"/>
      <c r="MUV277" s="710"/>
      <c r="MUW277" s="710"/>
      <c r="MUX277" s="710"/>
      <c r="MUY277" s="710"/>
      <c r="MUZ277" s="710"/>
      <c r="MVA277" s="710"/>
      <c r="MVB277" s="710"/>
      <c r="MVC277" s="710"/>
      <c r="MVD277" s="710"/>
      <c r="MVE277" s="710"/>
      <c r="MVF277" s="710"/>
      <c r="MVG277" s="710"/>
      <c r="MVH277" s="710"/>
      <c r="MVI277" s="710"/>
      <c r="MVJ277" s="710"/>
      <c r="MVK277" s="710"/>
      <c r="MVL277" s="710"/>
      <c r="MVM277" s="710"/>
      <c r="MVN277" s="710"/>
      <c r="MVO277" s="710"/>
      <c r="MVP277" s="710"/>
      <c r="MVQ277" s="710"/>
      <c r="MVR277" s="710"/>
      <c r="MVS277" s="710"/>
      <c r="MVT277" s="710"/>
      <c r="MVU277" s="710"/>
      <c r="MVV277" s="710"/>
      <c r="MVW277" s="710"/>
      <c r="MVX277" s="710"/>
      <c r="MVY277" s="710"/>
      <c r="MVZ277" s="710"/>
      <c r="MWA277" s="710"/>
      <c r="MWB277" s="710"/>
      <c r="MWC277" s="710"/>
      <c r="MWD277" s="710"/>
      <c r="MWE277" s="710"/>
      <c r="MWF277" s="710"/>
      <c r="MWG277" s="710"/>
      <c r="MWH277" s="710"/>
      <c r="MWI277" s="710"/>
      <c r="MWJ277" s="710"/>
      <c r="MWK277" s="710"/>
      <c r="MWL277" s="710"/>
      <c r="MWM277" s="710"/>
      <c r="MWN277" s="710"/>
      <c r="MWO277" s="710"/>
      <c r="MWP277" s="710"/>
      <c r="MWQ277" s="710"/>
      <c r="MWR277" s="710"/>
      <c r="MWS277" s="710"/>
      <c r="MWT277" s="710"/>
      <c r="MWU277" s="710"/>
      <c r="MWV277" s="710"/>
      <c r="MWW277" s="710"/>
      <c r="MWX277" s="710"/>
      <c r="MWY277" s="710"/>
      <c r="MWZ277" s="710"/>
      <c r="MXA277" s="710"/>
      <c r="MXB277" s="710"/>
      <c r="MXC277" s="710"/>
      <c r="MXD277" s="710"/>
      <c r="MXE277" s="710"/>
      <c r="MXF277" s="710"/>
      <c r="MXG277" s="710"/>
      <c r="MXH277" s="710"/>
      <c r="MXI277" s="710"/>
      <c r="MXJ277" s="710"/>
      <c r="MXK277" s="710"/>
      <c r="MXL277" s="710"/>
      <c r="MXM277" s="710"/>
      <c r="MXN277" s="710"/>
      <c r="MXO277" s="710"/>
      <c r="MXP277" s="710"/>
      <c r="MXQ277" s="710"/>
      <c r="MXR277" s="710"/>
      <c r="MXS277" s="710"/>
      <c r="MXT277" s="710"/>
      <c r="MXU277" s="710"/>
      <c r="MXV277" s="710"/>
      <c r="MXW277" s="710"/>
      <c r="MXX277" s="710"/>
      <c r="MXY277" s="710"/>
      <c r="MXZ277" s="710"/>
      <c r="MYA277" s="710"/>
      <c r="MYB277" s="710"/>
      <c r="MYC277" s="710"/>
      <c r="MYD277" s="710"/>
      <c r="MYE277" s="710"/>
      <c r="MYF277" s="710"/>
      <c r="MYG277" s="710"/>
      <c r="MYH277" s="710"/>
      <c r="MYI277" s="710"/>
      <c r="MYJ277" s="710"/>
      <c r="MYK277" s="710"/>
      <c r="MYL277" s="710"/>
      <c r="MYM277" s="710"/>
      <c r="MYN277" s="710"/>
      <c r="MYO277" s="710"/>
      <c r="MYP277" s="710"/>
      <c r="MYQ277" s="710"/>
      <c r="MYR277" s="710"/>
      <c r="MYS277" s="710"/>
      <c r="MYT277" s="710"/>
      <c r="MYU277" s="710"/>
      <c r="MYV277" s="710"/>
      <c r="MYW277" s="710"/>
      <c r="MYX277" s="710"/>
      <c r="MYY277" s="710"/>
      <c r="MYZ277" s="710"/>
      <c r="MZA277" s="710"/>
      <c r="MZB277" s="710"/>
      <c r="MZC277" s="710"/>
      <c r="MZD277" s="710"/>
      <c r="MZE277" s="710"/>
      <c r="MZF277" s="710"/>
      <c r="MZG277" s="710"/>
      <c r="MZH277" s="710"/>
      <c r="MZI277" s="710"/>
      <c r="MZJ277" s="710"/>
      <c r="MZK277" s="710"/>
      <c r="MZL277" s="710"/>
      <c r="MZM277" s="710"/>
      <c r="MZN277" s="710"/>
      <c r="MZO277" s="710"/>
      <c r="MZP277" s="710"/>
      <c r="MZQ277" s="710"/>
      <c r="MZR277" s="710"/>
      <c r="MZS277" s="710"/>
      <c r="MZT277" s="710"/>
      <c r="MZU277" s="710"/>
      <c r="MZV277" s="710"/>
      <c r="MZW277" s="710"/>
      <c r="MZX277" s="710"/>
      <c r="MZY277" s="710"/>
      <c r="MZZ277" s="710"/>
      <c r="NAA277" s="710"/>
      <c r="NAB277" s="710"/>
      <c r="NAC277" s="710"/>
      <c r="NAD277" s="710"/>
      <c r="NAE277" s="710"/>
      <c r="NAF277" s="710"/>
      <c r="NAG277" s="710"/>
      <c r="NAH277" s="710"/>
      <c r="NAI277" s="710"/>
      <c r="NAJ277" s="710"/>
      <c r="NAK277" s="710"/>
      <c r="NAL277" s="710"/>
      <c r="NAM277" s="710"/>
      <c r="NAN277" s="710"/>
      <c r="NAO277" s="710"/>
      <c r="NAP277" s="710"/>
      <c r="NAQ277" s="710"/>
      <c r="NAR277" s="710"/>
      <c r="NAS277" s="710"/>
      <c r="NAT277" s="710"/>
      <c r="NAU277" s="710"/>
      <c r="NAV277" s="710"/>
      <c r="NAW277" s="710"/>
      <c r="NAX277" s="710"/>
      <c r="NAY277" s="710"/>
      <c r="NAZ277" s="710"/>
      <c r="NBA277" s="710"/>
      <c r="NBB277" s="710"/>
      <c r="NBC277" s="710"/>
      <c r="NBD277" s="710"/>
      <c r="NBE277" s="710"/>
      <c r="NBF277" s="710"/>
      <c r="NBG277" s="710"/>
      <c r="NBH277" s="710"/>
      <c r="NBI277" s="710"/>
      <c r="NBJ277" s="710"/>
      <c r="NBK277" s="710"/>
      <c r="NBL277" s="710"/>
      <c r="NBM277" s="710"/>
      <c r="NBN277" s="710"/>
      <c r="NBO277" s="710"/>
      <c r="NBP277" s="710"/>
      <c r="NBQ277" s="710"/>
      <c r="NBR277" s="710"/>
      <c r="NBS277" s="710"/>
      <c r="NBT277" s="710"/>
      <c r="NBU277" s="710"/>
      <c r="NBV277" s="710"/>
      <c r="NBW277" s="710"/>
      <c r="NBX277" s="710"/>
      <c r="NBY277" s="710"/>
      <c r="NBZ277" s="710"/>
      <c r="NCA277" s="710"/>
      <c r="NCB277" s="710"/>
      <c r="NCC277" s="710"/>
      <c r="NCD277" s="710"/>
      <c r="NCE277" s="710"/>
      <c r="NCF277" s="710"/>
      <c r="NCG277" s="710"/>
      <c r="NCH277" s="710"/>
      <c r="NCI277" s="710"/>
      <c r="NCJ277" s="710"/>
      <c r="NCK277" s="710"/>
      <c r="NCL277" s="710"/>
      <c r="NCM277" s="710"/>
      <c r="NCN277" s="710"/>
      <c r="NCO277" s="710"/>
      <c r="NCP277" s="710"/>
      <c r="NCQ277" s="710"/>
      <c r="NCR277" s="710"/>
      <c r="NCS277" s="710"/>
      <c r="NCT277" s="710"/>
      <c r="NCU277" s="710"/>
      <c r="NCV277" s="710"/>
      <c r="NCW277" s="710"/>
      <c r="NCX277" s="710"/>
      <c r="NCY277" s="710"/>
      <c r="NCZ277" s="710"/>
      <c r="NDA277" s="710"/>
      <c r="NDB277" s="710"/>
      <c r="NDC277" s="710"/>
      <c r="NDD277" s="710"/>
      <c r="NDE277" s="710"/>
      <c r="NDF277" s="710"/>
      <c r="NDG277" s="710"/>
      <c r="NDH277" s="710"/>
      <c r="NDI277" s="710"/>
      <c r="NDJ277" s="710"/>
      <c r="NDK277" s="710"/>
      <c r="NDL277" s="710"/>
      <c r="NDM277" s="710"/>
      <c r="NDN277" s="710"/>
      <c r="NDO277" s="710"/>
      <c r="NDP277" s="710"/>
      <c r="NDQ277" s="710"/>
      <c r="NDR277" s="710"/>
      <c r="NDS277" s="710"/>
      <c r="NDT277" s="710"/>
      <c r="NDU277" s="710"/>
      <c r="NDV277" s="710"/>
      <c r="NDW277" s="710"/>
      <c r="NDX277" s="710"/>
      <c r="NDY277" s="710"/>
      <c r="NDZ277" s="710"/>
      <c r="NEA277" s="710"/>
      <c r="NEB277" s="710"/>
      <c r="NEC277" s="710"/>
      <c r="NED277" s="710"/>
      <c r="NEE277" s="710"/>
      <c r="NEF277" s="710"/>
      <c r="NEG277" s="710"/>
      <c r="NEH277" s="710"/>
      <c r="NEI277" s="710"/>
      <c r="NEJ277" s="710"/>
      <c r="NEK277" s="710"/>
      <c r="NEL277" s="710"/>
      <c r="NEM277" s="710"/>
      <c r="NEN277" s="710"/>
      <c r="NEO277" s="710"/>
      <c r="NEP277" s="710"/>
      <c r="NEQ277" s="710"/>
      <c r="NER277" s="710"/>
      <c r="NES277" s="710"/>
      <c r="NET277" s="710"/>
      <c r="NEU277" s="710"/>
      <c r="NEV277" s="710"/>
      <c r="NEW277" s="710"/>
      <c r="NEX277" s="710"/>
      <c r="NEY277" s="710"/>
      <c r="NEZ277" s="710"/>
      <c r="NFA277" s="710"/>
      <c r="NFB277" s="710"/>
      <c r="NFC277" s="710"/>
      <c r="NFD277" s="710"/>
      <c r="NFE277" s="710"/>
      <c r="NFF277" s="710"/>
      <c r="NFG277" s="710"/>
      <c r="NFH277" s="710"/>
      <c r="NFI277" s="710"/>
      <c r="NFJ277" s="710"/>
      <c r="NFK277" s="710"/>
      <c r="NFL277" s="710"/>
      <c r="NFM277" s="710"/>
      <c r="NFN277" s="710"/>
      <c r="NFO277" s="710"/>
      <c r="NFP277" s="710"/>
      <c r="NFQ277" s="710"/>
      <c r="NFR277" s="710"/>
      <c r="NFS277" s="710"/>
      <c r="NFT277" s="710"/>
      <c r="NFU277" s="710"/>
      <c r="NFV277" s="710"/>
      <c r="NFW277" s="710"/>
      <c r="NFX277" s="710"/>
      <c r="NFY277" s="710"/>
      <c r="NFZ277" s="710"/>
      <c r="NGA277" s="710"/>
      <c r="NGB277" s="710"/>
      <c r="NGC277" s="710"/>
      <c r="NGD277" s="710"/>
      <c r="NGE277" s="710"/>
      <c r="NGF277" s="710"/>
      <c r="NGG277" s="710"/>
      <c r="NGH277" s="710"/>
      <c r="NGI277" s="710"/>
      <c r="NGJ277" s="710"/>
      <c r="NGK277" s="710"/>
      <c r="NGL277" s="710"/>
      <c r="NGM277" s="710"/>
      <c r="NGN277" s="710"/>
      <c r="NGO277" s="710"/>
      <c r="NGP277" s="710"/>
      <c r="NGQ277" s="710"/>
      <c r="NGR277" s="710"/>
      <c r="NGS277" s="710"/>
      <c r="NGT277" s="710"/>
      <c r="NGU277" s="710"/>
      <c r="NGV277" s="710"/>
      <c r="NGW277" s="710"/>
      <c r="NGX277" s="710"/>
      <c r="NGY277" s="710"/>
      <c r="NGZ277" s="710"/>
      <c r="NHA277" s="710"/>
      <c r="NHB277" s="710"/>
      <c r="NHC277" s="710"/>
      <c r="NHD277" s="710"/>
      <c r="NHE277" s="710"/>
      <c r="NHF277" s="710"/>
      <c r="NHG277" s="710"/>
      <c r="NHH277" s="710"/>
      <c r="NHI277" s="710"/>
      <c r="NHJ277" s="710"/>
      <c r="NHK277" s="710"/>
      <c r="NHL277" s="710"/>
      <c r="NHM277" s="710"/>
      <c r="NHN277" s="710"/>
      <c r="NHO277" s="710"/>
      <c r="NHP277" s="710"/>
      <c r="NHQ277" s="710"/>
      <c r="NHR277" s="710"/>
      <c r="NHS277" s="710"/>
      <c r="NHT277" s="710"/>
      <c r="NHU277" s="710"/>
      <c r="NHV277" s="710"/>
      <c r="NHW277" s="710"/>
      <c r="NHX277" s="710"/>
      <c r="NHY277" s="710"/>
      <c r="NHZ277" s="710"/>
      <c r="NIA277" s="710"/>
      <c r="NIB277" s="710"/>
      <c r="NIC277" s="710"/>
      <c r="NID277" s="710"/>
      <c r="NIE277" s="710"/>
      <c r="NIF277" s="710"/>
      <c r="NIG277" s="710"/>
      <c r="NIH277" s="710"/>
      <c r="NII277" s="710"/>
      <c r="NIJ277" s="710"/>
      <c r="NIK277" s="710"/>
      <c r="NIL277" s="710"/>
      <c r="NIM277" s="710"/>
      <c r="NIN277" s="710"/>
      <c r="NIO277" s="710"/>
      <c r="NIP277" s="710"/>
      <c r="NIQ277" s="710"/>
      <c r="NIR277" s="710"/>
      <c r="NIS277" s="710"/>
      <c r="NIT277" s="710"/>
      <c r="NIU277" s="710"/>
      <c r="NIV277" s="710"/>
      <c r="NIW277" s="710"/>
      <c r="NIX277" s="710"/>
      <c r="NIY277" s="710"/>
      <c r="NIZ277" s="710"/>
      <c r="NJA277" s="710"/>
      <c r="NJB277" s="710"/>
      <c r="NJC277" s="710"/>
      <c r="NJD277" s="710"/>
      <c r="NJE277" s="710"/>
      <c r="NJF277" s="710"/>
      <c r="NJG277" s="710"/>
      <c r="NJH277" s="710"/>
      <c r="NJI277" s="710"/>
      <c r="NJJ277" s="710"/>
      <c r="NJK277" s="710"/>
      <c r="NJL277" s="710"/>
      <c r="NJM277" s="710"/>
      <c r="NJN277" s="710"/>
      <c r="NJO277" s="710"/>
      <c r="NJP277" s="710"/>
      <c r="NJQ277" s="710"/>
      <c r="NJR277" s="710"/>
      <c r="NJS277" s="710"/>
      <c r="NJT277" s="710"/>
      <c r="NJU277" s="710"/>
      <c r="NJV277" s="710"/>
      <c r="NJW277" s="710"/>
      <c r="NJX277" s="710"/>
      <c r="NJY277" s="710"/>
      <c r="NJZ277" s="710"/>
      <c r="NKA277" s="710"/>
      <c r="NKB277" s="710"/>
      <c r="NKC277" s="710"/>
      <c r="NKD277" s="710"/>
      <c r="NKE277" s="710"/>
      <c r="NKF277" s="710"/>
      <c r="NKG277" s="710"/>
      <c r="NKH277" s="710"/>
      <c r="NKI277" s="710"/>
      <c r="NKJ277" s="710"/>
      <c r="NKK277" s="710"/>
      <c r="NKL277" s="710"/>
      <c r="NKM277" s="710"/>
      <c r="NKN277" s="710"/>
      <c r="NKO277" s="710"/>
      <c r="NKP277" s="710"/>
      <c r="NKQ277" s="710"/>
      <c r="NKR277" s="710"/>
      <c r="NKS277" s="710"/>
      <c r="NKT277" s="710"/>
      <c r="NKU277" s="710"/>
      <c r="NKV277" s="710"/>
      <c r="NKW277" s="710"/>
      <c r="NKX277" s="710"/>
      <c r="NKY277" s="710"/>
      <c r="NKZ277" s="710"/>
      <c r="NLA277" s="710"/>
      <c r="NLB277" s="710"/>
      <c r="NLC277" s="710"/>
      <c r="NLD277" s="710"/>
      <c r="NLE277" s="710"/>
      <c r="NLF277" s="710"/>
      <c r="NLG277" s="710"/>
      <c r="NLH277" s="710"/>
      <c r="NLI277" s="710"/>
      <c r="NLJ277" s="710"/>
      <c r="NLK277" s="710"/>
      <c r="NLL277" s="710"/>
      <c r="NLM277" s="710"/>
      <c r="NLN277" s="710"/>
      <c r="NLO277" s="710"/>
      <c r="NLP277" s="710"/>
      <c r="NLQ277" s="710"/>
      <c r="NLR277" s="710"/>
      <c r="NLS277" s="710"/>
      <c r="NLT277" s="710"/>
      <c r="NLU277" s="710"/>
      <c r="NLV277" s="710"/>
      <c r="NLW277" s="710"/>
      <c r="NLX277" s="710"/>
      <c r="NLY277" s="710"/>
      <c r="NLZ277" s="710"/>
      <c r="NMA277" s="710"/>
      <c r="NMB277" s="710"/>
      <c r="NMC277" s="710"/>
      <c r="NMD277" s="710"/>
      <c r="NME277" s="710"/>
      <c r="NMF277" s="710"/>
      <c r="NMG277" s="710"/>
      <c r="NMH277" s="710"/>
      <c r="NMI277" s="710"/>
      <c r="NMJ277" s="710"/>
      <c r="NMK277" s="710"/>
      <c r="NML277" s="710"/>
      <c r="NMM277" s="710"/>
      <c r="NMN277" s="710"/>
      <c r="NMO277" s="710"/>
      <c r="NMP277" s="710"/>
      <c r="NMQ277" s="710"/>
      <c r="NMR277" s="710"/>
      <c r="NMS277" s="710"/>
      <c r="NMT277" s="710"/>
      <c r="NMU277" s="710"/>
      <c r="NMV277" s="710"/>
      <c r="NMW277" s="710"/>
      <c r="NMX277" s="710"/>
      <c r="NMY277" s="710"/>
      <c r="NMZ277" s="710"/>
      <c r="NNA277" s="710"/>
      <c r="NNB277" s="710"/>
      <c r="NNC277" s="710"/>
      <c r="NND277" s="710"/>
      <c r="NNE277" s="710"/>
      <c r="NNF277" s="710"/>
      <c r="NNG277" s="710"/>
      <c r="NNH277" s="710"/>
      <c r="NNI277" s="710"/>
      <c r="NNJ277" s="710"/>
      <c r="NNK277" s="710"/>
      <c r="NNL277" s="710"/>
      <c r="NNM277" s="710"/>
      <c r="NNN277" s="710"/>
      <c r="NNO277" s="710"/>
      <c r="NNP277" s="710"/>
      <c r="NNQ277" s="710"/>
      <c r="NNR277" s="710"/>
      <c r="NNS277" s="710"/>
      <c r="NNT277" s="710"/>
      <c r="NNU277" s="710"/>
      <c r="NNV277" s="710"/>
      <c r="NNW277" s="710"/>
      <c r="NNX277" s="710"/>
      <c r="NNY277" s="710"/>
      <c r="NNZ277" s="710"/>
      <c r="NOA277" s="710"/>
      <c r="NOB277" s="710"/>
      <c r="NOC277" s="710"/>
      <c r="NOD277" s="710"/>
      <c r="NOE277" s="710"/>
      <c r="NOF277" s="710"/>
      <c r="NOG277" s="710"/>
      <c r="NOH277" s="710"/>
      <c r="NOI277" s="710"/>
      <c r="NOJ277" s="710"/>
      <c r="NOK277" s="710"/>
      <c r="NOL277" s="710"/>
      <c r="NOM277" s="710"/>
      <c r="NON277" s="710"/>
      <c r="NOO277" s="710"/>
      <c r="NOP277" s="710"/>
      <c r="NOQ277" s="710"/>
      <c r="NOR277" s="710"/>
      <c r="NOS277" s="710"/>
      <c r="NOT277" s="710"/>
      <c r="NOU277" s="710"/>
      <c r="NOV277" s="710"/>
      <c r="NOW277" s="710"/>
      <c r="NOX277" s="710"/>
      <c r="NOY277" s="710"/>
      <c r="NOZ277" s="710"/>
      <c r="NPA277" s="710"/>
      <c r="NPB277" s="710"/>
      <c r="NPC277" s="710"/>
      <c r="NPD277" s="710"/>
      <c r="NPE277" s="710"/>
      <c r="NPF277" s="710"/>
      <c r="NPG277" s="710"/>
      <c r="NPH277" s="710"/>
      <c r="NPI277" s="710"/>
      <c r="NPJ277" s="710"/>
      <c r="NPK277" s="710"/>
      <c r="NPL277" s="710"/>
      <c r="NPM277" s="710"/>
      <c r="NPN277" s="710"/>
      <c r="NPO277" s="710"/>
      <c r="NPP277" s="710"/>
      <c r="NPQ277" s="710"/>
      <c r="NPR277" s="710"/>
      <c r="NPS277" s="710"/>
      <c r="NPT277" s="710"/>
      <c r="NPU277" s="710"/>
      <c r="NPV277" s="710"/>
      <c r="NPW277" s="710"/>
      <c r="NPX277" s="710"/>
      <c r="NPY277" s="710"/>
      <c r="NPZ277" s="710"/>
      <c r="NQA277" s="710"/>
      <c r="NQB277" s="710"/>
      <c r="NQC277" s="710"/>
      <c r="NQD277" s="710"/>
      <c r="NQE277" s="710"/>
      <c r="NQF277" s="710"/>
      <c r="NQG277" s="710"/>
      <c r="NQH277" s="710"/>
      <c r="NQI277" s="710"/>
      <c r="NQJ277" s="710"/>
      <c r="NQK277" s="710"/>
      <c r="NQL277" s="710"/>
      <c r="NQM277" s="710"/>
      <c r="NQN277" s="710"/>
      <c r="NQO277" s="710"/>
      <c r="NQP277" s="710"/>
      <c r="NQQ277" s="710"/>
      <c r="NQR277" s="710"/>
      <c r="NQS277" s="710"/>
      <c r="NQT277" s="710"/>
      <c r="NQU277" s="710"/>
      <c r="NQV277" s="710"/>
      <c r="NQW277" s="710"/>
      <c r="NQX277" s="710"/>
      <c r="NQY277" s="710"/>
      <c r="NQZ277" s="710"/>
      <c r="NRA277" s="710"/>
      <c r="NRB277" s="710"/>
      <c r="NRC277" s="710"/>
      <c r="NRD277" s="710"/>
      <c r="NRE277" s="710"/>
      <c r="NRF277" s="710"/>
      <c r="NRG277" s="710"/>
      <c r="NRH277" s="710"/>
      <c r="NRI277" s="710"/>
      <c r="NRJ277" s="710"/>
      <c r="NRK277" s="710"/>
      <c r="NRL277" s="710"/>
      <c r="NRM277" s="710"/>
      <c r="NRN277" s="710"/>
      <c r="NRO277" s="710"/>
      <c r="NRP277" s="710"/>
      <c r="NRQ277" s="710"/>
      <c r="NRR277" s="710"/>
      <c r="NRS277" s="710"/>
      <c r="NRT277" s="710"/>
      <c r="NRU277" s="710"/>
      <c r="NRV277" s="710"/>
      <c r="NRW277" s="710"/>
      <c r="NRX277" s="710"/>
      <c r="NRY277" s="710"/>
      <c r="NRZ277" s="710"/>
      <c r="NSA277" s="710"/>
      <c r="NSB277" s="710"/>
      <c r="NSC277" s="710"/>
      <c r="NSD277" s="710"/>
      <c r="NSE277" s="710"/>
      <c r="NSF277" s="710"/>
      <c r="NSG277" s="710"/>
      <c r="NSH277" s="710"/>
      <c r="NSI277" s="710"/>
      <c r="NSJ277" s="710"/>
      <c r="NSK277" s="710"/>
      <c r="NSL277" s="710"/>
      <c r="NSM277" s="710"/>
      <c r="NSN277" s="710"/>
      <c r="NSO277" s="710"/>
      <c r="NSP277" s="710"/>
      <c r="NSQ277" s="710"/>
      <c r="NSR277" s="710"/>
      <c r="NSS277" s="710"/>
      <c r="NST277" s="710"/>
      <c r="NSU277" s="710"/>
      <c r="NSV277" s="710"/>
      <c r="NSW277" s="710"/>
      <c r="NSX277" s="710"/>
      <c r="NSY277" s="710"/>
      <c r="NSZ277" s="710"/>
      <c r="NTA277" s="710"/>
      <c r="NTB277" s="710"/>
      <c r="NTC277" s="710"/>
      <c r="NTD277" s="710"/>
      <c r="NTE277" s="710"/>
      <c r="NTF277" s="710"/>
      <c r="NTG277" s="710"/>
      <c r="NTH277" s="710"/>
      <c r="NTI277" s="710"/>
      <c r="NTJ277" s="710"/>
      <c r="NTK277" s="710"/>
      <c r="NTL277" s="710"/>
      <c r="NTM277" s="710"/>
      <c r="NTN277" s="710"/>
      <c r="NTO277" s="710"/>
      <c r="NTP277" s="710"/>
      <c r="NTQ277" s="710"/>
      <c r="NTR277" s="710"/>
      <c r="NTS277" s="710"/>
      <c r="NTT277" s="710"/>
      <c r="NTU277" s="710"/>
      <c r="NTV277" s="710"/>
      <c r="NTW277" s="710"/>
      <c r="NTX277" s="710"/>
      <c r="NTY277" s="710"/>
      <c r="NTZ277" s="710"/>
      <c r="NUA277" s="710"/>
      <c r="NUB277" s="710"/>
      <c r="NUC277" s="710"/>
      <c r="NUD277" s="710"/>
      <c r="NUE277" s="710"/>
      <c r="NUF277" s="710"/>
      <c r="NUG277" s="710"/>
      <c r="NUH277" s="710"/>
      <c r="NUI277" s="710"/>
      <c r="NUJ277" s="710"/>
      <c r="NUK277" s="710"/>
      <c r="NUL277" s="710"/>
      <c r="NUM277" s="710"/>
      <c r="NUN277" s="710"/>
      <c r="NUO277" s="710"/>
      <c r="NUP277" s="710"/>
      <c r="NUQ277" s="710"/>
      <c r="NUR277" s="710"/>
      <c r="NUS277" s="710"/>
      <c r="NUT277" s="710"/>
      <c r="NUU277" s="710"/>
      <c r="NUV277" s="710"/>
      <c r="NUW277" s="710"/>
      <c r="NUX277" s="710"/>
      <c r="NUY277" s="710"/>
      <c r="NUZ277" s="710"/>
      <c r="NVA277" s="710"/>
      <c r="NVB277" s="710"/>
      <c r="NVC277" s="710"/>
      <c r="NVD277" s="710"/>
      <c r="NVE277" s="710"/>
      <c r="NVF277" s="710"/>
      <c r="NVG277" s="710"/>
      <c r="NVH277" s="710"/>
      <c r="NVI277" s="710"/>
      <c r="NVJ277" s="710"/>
      <c r="NVK277" s="710"/>
      <c r="NVL277" s="710"/>
      <c r="NVM277" s="710"/>
      <c r="NVN277" s="710"/>
      <c r="NVO277" s="710"/>
      <c r="NVP277" s="710"/>
      <c r="NVQ277" s="710"/>
      <c r="NVR277" s="710"/>
      <c r="NVS277" s="710"/>
      <c r="NVT277" s="710"/>
      <c r="NVU277" s="710"/>
      <c r="NVV277" s="710"/>
      <c r="NVW277" s="710"/>
      <c r="NVX277" s="710"/>
      <c r="NVY277" s="710"/>
      <c r="NVZ277" s="710"/>
      <c r="NWA277" s="710"/>
      <c r="NWB277" s="710"/>
      <c r="NWC277" s="710"/>
      <c r="NWD277" s="710"/>
      <c r="NWE277" s="710"/>
      <c r="NWF277" s="710"/>
      <c r="NWG277" s="710"/>
      <c r="NWH277" s="710"/>
      <c r="NWI277" s="710"/>
      <c r="NWJ277" s="710"/>
      <c r="NWK277" s="710"/>
      <c r="NWL277" s="710"/>
      <c r="NWM277" s="710"/>
      <c r="NWN277" s="710"/>
      <c r="NWO277" s="710"/>
      <c r="NWP277" s="710"/>
      <c r="NWQ277" s="710"/>
      <c r="NWR277" s="710"/>
      <c r="NWS277" s="710"/>
      <c r="NWT277" s="710"/>
      <c r="NWU277" s="710"/>
      <c r="NWV277" s="710"/>
      <c r="NWW277" s="710"/>
      <c r="NWX277" s="710"/>
      <c r="NWY277" s="710"/>
      <c r="NWZ277" s="710"/>
      <c r="NXA277" s="710"/>
      <c r="NXB277" s="710"/>
      <c r="NXC277" s="710"/>
      <c r="NXD277" s="710"/>
      <c r="NXE277" s="710"/>
      <c r="NXF277" s="710"/>
      <c r="NXG277" s="710"/>
      <c r="NXH277" s="710"/>
      <c r="NXI277" s="710"/>
      <c r="NXJ277" s="710"/>
      <c r="NXK277" s="710"/>
      <c r="NXL277" s="710"/>
      <c r="NXM277" s="710"/>
      <c r="NXN277" s="710"/>
      <c r="NXO277" s="710"/>
      <c r="NXP277" s="710"/>
      <c r="NXQ277" s="710"/>
      <c r="NXR277" s="710"/>
      <c r="NXS277" s="710"/>
      <c r="NXT277" s="710"/>
      <c r="NXU277" s="710"/>
      <c r="NXV277" s="710"/>
      <c r="NXW277" s="710"/>
      <c r="NXX277" s="710"/>
      <c r="NXY277" s="710"/>
      <c r="NXZ277" s="710"/>
      <c r="NYA277" s="710"/>
      <c r="NYB277" s="710"/>
      <c r="NYC277" s="710"/>
      <c r="NYD277" s="710"/>
      <c r="NYE277" s="710"/>
      <c r="NYF277" s="710"/>
      <c r="NYG277" s="710"/>
      <c r="NYH277" s="710"/>
      <c r="NYI277" s="710"/>
      <c r="NYJ277" s="710"/>
      <c r="NYK277" s="710"/>
      <c r="NYL277" s="710"/>
      <c r="NYM277" s="710"/>
      <c r="NYN277" s="710"/>
      <c r="NYO277" s="710"/>
      <c r="NYP277" s="710"/>
      <c r="NYQ277" s="710"/>
      <c r="NYR277" s="710"/>
      <c r="NYS277" s="710"/>
      <c r="NYT277" s="710"/>
      <c r="NYU277" s="710"/>
      <c r="NYV277" s="710"/>
      <c r="NYW277" s="710"/>
      <c r="NYX277" s="710"/>
      <c r="NYY277" s="710"/>
      <c r="NYZ277" s="710"/>
      <c r="NZA277" s="710"/>
      <c r="NZB277" s="710"/>
      <c r="NZC277" s="710"/>
      <c r="NZD277" s="710"/>
      <c r="NZE277" s="710"/>
      <c r="NZF277" s="710"/>
      <c r="NZG277" s="710"/>
      <c r="NZH277" s="710"/>
      <c r="NZI277" s="710"/>
      <c r="NZJ277" s="710"/>
      <c r="NZK277" s="710"/>
      <c r="NZL277" s="710"/>
      <c r="NZM277" s="710"/>
      <c r="NZN277" s="710"/>
      <c r="NZO277" s="710"/>
      <c r="NZP277" s="710"/>
      <c r="NZQ277" s="710"/>
      <c r="NZR277" s="710"/>
      <c r="NZS277" s="710"/>
      <c r="NZT277" s="710"/>
      <c r="NZU277" s="710"/>
      <c r="NZV277" s="710"/>
      <c r="NZW277" s="710"/>
      <c r="NZX277" s="710"/>
      <c r="NZY277" s="710"/>
      <c r="NZZ277" s="710"/>
      <c r="OAA277" s="710"/>
      <c r="OAB277" s="710"/>
      <c r="OAC277" s="710"/>
      <c r="OAD277" s="710"/>
      <c r="OAE277" s="710"/>
      <c r="OAF277" s="710"/>
      <c r="OAG277" s="710"/>
      <c r="OAH277" s="710"/>
      <c r="OAI277" s="710"/>
      <c r="OAJ277" s="710"/>
      <c r="OAK277" s="710"/>
      <c r="OAL277" s="710"/>
      <c r="OAM277" s="710"/>
      <c r="OAN277" s="710"/>
      <c r="OAO277" s="710"/>
      <c r="OAP277" s="710"/>
      <c r="OAQ277" s="710"/>
      <c r="OAR277" s="710"/>
      <c r="OAS277" s="710"/>
      <c r="OAT277" s="710"/>
      <c r="OAU277" s="710"/>
      <c r="OAV277" s="710"/>
      <c r="OAW277" s="710"/>
      <c r="OAX277" s="710"/>
      <c r="OAY277" s="710"/>
      <c r="OAZ277" s="710"/>
      <c r="OBA277" s="710"/>
      <c r="OBB277" s="710"/>
      <c r="OBC277" s="710"/>
      <c r="OBD277" s="710"/>
      <c r="OBE277" s="710"/>
      <c r="OBF277" s="710"/>
      <c r="OBG277" s="710"/>
      <c r="OBH277" s="710"/>
      <c r="OBI277" s="710"/>
      <c r="OBJ277" s="710"/>
      <c r="OBK277" s="710"/>
      <c r="OBL277" s="710"/>
      <c r="OBM277" s="710"/>
      <c r="OBN277" s="710"/>
      <c r="OBO277" s="710"/>
      <c r="OBP277" s="710"/>
      <c r="OBQ277" s="710"/>
      <c r="OBR277" s="710"/>
      <c r="OBS277" s="710"/>
      <c r="OBT277" s="710"/>
      <c r="OBU277" s="710"/>
      <c r="OBV277" s="710"/>
      <c r="OBW277" s="710"/>
      <c r="OBX277" s="710"/>
      <c r="OBY277" s="710"/>
      <c r="OBZ277" s="710"/>
      <c r="OCA277" s="710"/>
      <c r="OCB277" s="710"/>
      <c r="OCC277" s="710"/>
      <c r="OCD277" s="710"/>
      <c r="OCE277" s="710"/>
      <c r="OCF277" s="710"/>
      <c r="OCG277" s="710"/>
      <c r="OCH277" s="710"/>
      <c r="OCI277" s="710"/>
      <c r="OCJ277" s="710"/>
      <c r="OCK277" s="710"/>
      <c r="OCL277" s="710"/>
      <c r="OCM277" s="710"/>
      <c r="OCN277" s="710"/>
      <c r="OCO277" s="710"/>
      <c r="OCP277" s="710"/>
      <c r="OCQ277" s="710"/>
      <c r="OCR277" s="710"/>
      <c r="OCS277" s="710"/>
      <c r="OCT277" s="710"/>
      <c r="OCU277" s="710"/>
      <c r="OCV277" s="710"/>
      <c r="OCW277" s="710"/>
      <c r="OCX277" s="710"/>
      <c r="OCY277" s="710"/>
      <c r="OCZ277" s="710"/>
      <c r="ODA277" s="710"/>
      <c r="ODB277" s="710"/>
      <c r="ODC277" s="710"/>
      <c r="ODD277" s="710"/>
      <c r="ODE277" s="710"/>
      <c r="ODF277" s="710"/>
      <c r="ODG277" s="710"/>
      <c r="ODH277" s="710"/>
      <c r="ODI277" s="710"/>
      <c r="ODJ277" s="710"/>
      <c r="ODK277" s="710"/>
      <c r="ODL277" s="710"/>
      <c r="ODM277" s="710"/>
      <c r="ODN277" s="710"/>
      <c r="ODO277" s="710"/>
      <c r="ODP277" s="710"/>
      <c r="ODQ277" s="710"/>
      <c r="ODR277" s="710"/>
      <c r="ODS277" s="710"/>
      <c r="ODT277" s="710"/>
      <c r="ODU277" s="710"/>
      <c r="ODV277" s="710"/>
      <c r="ODW277" s="710"/>
      <c r="ODX277" s="710"/>
      <c r="ODY277" s="710"/>
      <c r="ODZ277" s="710"/>
      <c r="OEA277" s="710"/>
      <c r="OEB277" s="710"/>
      <c r="OEC277" s="710"/>
      <c r="OED277" s="710"/>
      <c r="OEE277" s="710"/>
      <c r="OEF277" s="710"/>
      <c r="OEG277" s="710"/>
      <c r="OEH277" s="710"/>
      <c r="OEI277" s="710"/>
      <c r="OEJ277" s="710"/>
      <c r="OEK277" s="710"/>
      <c r="OEL277" s="710"/>
      <c r="OEM277" s="710"/>
      <c r="OEN277" s="710"/>
      <c r="OEO277" s="710"/>
      <c r="OEP277" s="710"/>
      <c r="OEQ277" s="710"/>
      <c r="OER277" s="710"/>
      <c r="OES277" s="710"/>
      <c r="OET277" s="710"/>
      <c r="OEU277" s="710"/>
      <c r="OEV277" s="710"/>
      <c r="OEW277" s="710"/>
      <c r="OEX277" s="710"/>
      <c r="OEY277" s="710"/>
      <c r="OEZ277" s="710"/>
      <c r="OFA277" s="710"/>
      <c r="OFB277" s="710"/>
      <c r="OFC277" s="710"/>
      <c r="OFD277" s="710"/>
      <c r="OFE277" s="710"/>
      <c r="OFF277" s="710"/>
      <c r="OFG277" s="710"/>
      <c r="OFH277" s="710"/>
      <c r="OFI277" s="710"/>
      <c r="OFJ277" s="710"/>
      <c r="OFK277" s="710"/>
      <c r="OFL277" s="710"/>
      <c r="OFM277" s="710"/>
      <c r="OFN277" s="710"/>
      <c r="OFO277" s="710"/>
      <c r="OFP277" s="710"/>
      <c r="OFQ277" s="710"/>
      <c r="OFR277" s="710"/>
      <c r="OFS277" s="710"/>
      <c r="OFT277" s="710"/>
      <c r="OFU277" s="710"/>
      <c r="OFV277" s="710"/>
      <c r="OFW277" s="710"/>
      <c r="OFX277" s="710"/>
      <c r="OFY277" s="710"/>
      <c r="OFZ277" s="710"/>
      <c r="OGA277" s="710"/>
      <c r="OGB277" s="710"/>
      <c r="OGC277" s="710"/>
      <c r="OGD277" s="710"/>
      <c r="OGE277" s="710"/>
      <c r="OGF277" s="710"/>
      <c r="OGG277" s="710"/>
      <c r="OGH277" s="710"/>
      <c r="OGI277" s="710"/>
      <c r="OGJ277" s="710"/>
      <c r="OGK277" s="710"/>
      <c r="OGL277" s="710"/>
      <c r="OGM277" s="710"/>
      <c r="OGN277" s="710"/>
      <c r="OGO277" s="710"/>
      <c r="OGP277" s="710"/>
      <c r="OGQ277" s="710"/>
      <c r="OGR277" s="710"/>
      <c r="OGS277" s="710"/>
      <c r="OGT277" s="710"/>
      <c r="OGU277" s="710"/>
      <c r="OGV277" s="710"/>
      <c r="OGW277" s="710"/>
      <c r="OGX277" s="710"/>
      <c r="OGY277" s="710"/>
      <c r="OGZ277" s="710"/>
      <c r="OHA277" s="710"/>
      <c r="OHB277" s="710"/>
      <c r="OHC277" s="710"/>
      <c r="OHD277" s="710"/>
      <c r="OHE277" s="710"/>
      <c r="OHF277" s="710"/>
      <c r="OHG277" s="710"/>
      <c r="OHH277" s="710"/>
      <c r="OHI277" s="710"/>
      <c r="OHJ277" s="710"/>
      <c r="OHK277" s="710"/>
      <c r="OHL277" s="710"/>
      <c r="OHM277" s="710"/>
      <c r="OHN277" s="710"/>
      <c r="OHO277" s="710"/>
      <c r="OHP277" s="710"/>
      <c r="OHQ277" s="710"/>
      <c r="OHR277" s="710"/>
      <c r="OHS277" s="710"/>
      <c r="OHT277" s="710"/>
      <c r="OHU277" s="710"/>
      <c r="OHV277" s="710"/>
      <c r="OHW277" s="710"/>
      <c r="OHX277" s="710"/>
      <c r="OHY277" s="710"/>
      <c r="OHZ277" s="710"/>
      <c r="OIA277" s="710"/>
      <c r="OIB277" s="710"/>
      <c r="OIC277" s="710"/>
      <c r="OID277" s="710"/>
      <c r="OIE277" s="710"/>
      <c r="OIF277" s="710"/>
      <c r="OIG277" s="710"/>
      <c r="OIH277" s="710"/>
      <c r="OII277" s="710"/>
      <c r="OIJ277" s="710"/>
      <c r="OIK277" s="710"/>
      <c r="OIL277" s="710"/>
      <c r="OIM277" s="710"/>
      <c r="OIN277" s="710"/>
      <c r="OIO277" s="710"/>
      <c r="OIP277" s="710"/>
      <c r="OIQ277" s="710"/>
      <c r="OIR277" s="710"/>
      <c r="OIS277" s="710"/>
      <c r="OIT277" s="710"/>
      <c r="OIU277" s="710"/>
      <c r="OIV277" s="710"/>
      <c r="OIW277" s="710"/>
      <c r="OIX277" s="710"/>
      <c r="OIY277" s="710"/>
      <c r="OIZ277" s="710"/>
      <c r="OJA277" s="710"/>
      <c r="OJB277" s="710"/>
      <c r="OJC277" s="710"/>
      <c r="OJD277" s="710"/>
      <c r="OJE277" s="710"/>
      <c r="OJF277" s="710"/>
      <c r="OJG277" s="710"/>
      <c r="OJH277" s="710"/>
      <c r="OJI277" s="710"/>
      <c r="OJJ277" s="710"/>
      <c r="OJK277" s="710"/>
      <c r="OJL277" s="710"/>
      <c r="OJM277" s="710"/>
      <c r="OJN277" s="710"/>
      <c r="OJO277" s="710"/>
      <c r="OJP277" s="710"/>
      <c r="OJQ277" s="710"/>
      <c r="OJR277" s="710"/>
      <c r="OJS277" s="710"/>
      <c r="OJT277" s="710"/>
      <c r="OJU277" s="710"/>
      <c r="OJV277" s="710"/>
      <c r="OJW277" s="710"/>
      <c r="OJX277" s="710"/>
      <c r="OJY277" s="710"/>
      <c r="OJZ277" s="710"/>
      <c r="OKA277" s="710"/>
      <c r="OKB277" s="710"/>
      <c r="OKC277" s="710"/>
      <c r="OKD277" s="710"/>
      <c r="OKE277" s="710"/>
      <c r="OKF277" s="710"/>
      <c r="OKG277" s="710"/>
      <c r="OKH277" s="710"/>
      <c r="OKI277" s="710"/>
      <c r="OKJ277" s="710"/>
      <c r="OKK277" s="710"/>
      <c r="OKL277" s="710"/>
      <c r="OKM277" s="710"/>
      <c r="OKN277" s="710"/>
      <c r="OKO277" s="710"/>
      <c r="OKP277" s="710"/>
      <c r="OKQ277" s="710"/>
      <c r="OKR277" s="710"/>
      <c r="OKS277" s="710"/>
      <c r="OKT277" s="710"/>
      <c r="OKU277" s="710"/>
      <c r="OKV277" s="710"/>
      <c r="OKW277" s="710"/>
      <c r="OKX277" s="710"/>
      <c r="OKY277" s="710"/>
      <c r="OKZ277" s="710"/>
      <c r="OLA277" s="710"/>
      <c r="OLB277" s="710"/>
      <c r="OLC277" s="710"/>
      <c r="OLD277" s="710"/>
      <c r="OLE277" s="710"/>
      <c r="OLF277" s="710"/>
      <c r="OLG277" s="710"/>
      <c r="OLH277" s="710"/>
      <c r="OLI277" s="710"/>
      <c r="OLJ277" s="710"/>
      <c r="OLK277" s="710"/>
      <c r="OLL277" s="710"/>
      <c r="OLM277" s="710"/>
      <c r="OLN277" s="710"/>
      <c r="OLO277" s="710"/>
      <c r="OLP277" s="710"/>
      <c r="OLQ277" s="710"/>
      <c r="OLR277" s="710"/>
      <c r="OLS277" s="710"/>
      <c r="OLT277" s="710"/>
      <c r="OLU277" s="710"/>
      <c r="OLV277" s="710"/>
      <c r="OLW277" s="710"/>
      <c r="OLX277" s="710"/>
      <c r="OLY277" s="710"/>
      <c r="OLZ277" s="710"/>
      <c r="OMA277" s="710"/>
      <c r="OMB277" s="710"/>
      <c r="OMC277" s="710"/>
      <c r="OMD277" s="710"/>
      <c r="OME277" s="710"/>
      <c r="OMF277" s="710"/>
      <c r="OMG277" s="710"/>
      <c r="OMH277" s="710"/>
      <c r="OMI277" s="710"/>
      <c r="OMJ277" s="710"/>
      <c r="OMK277" s="710"/>
      <c r="OML277" s="710"/>
      <c r="OMM277" s="710"/>
      <c r="OMN277" s="710"/>
      <c r="OMO277" s="710"/>
      <c r="OMP277" s="710"/>
      <c r="OMQ277" s="710"/>
      <c r="OMR277" s="710"/>
      <c r="OMS277" s="710"/>
      <c r="OMT277" s="710"/>
      <c r="OMU277" s="710"/>
      <c r="OMV277" s="710"/>
      <c r="OMW277" s="710"/>
      <c r="OMX277" s="710"/>
      <c r="OMY277" s="710"/>
      <c r="OMZ277" s="710"/>
      <c r="ONA277" s="710"/>
      <c r="ONB277" s="710"/>
      <c r="ONC277" s="710"/>
      <c r="OND277" s="710"/>
      <c r="ONE277" s="710"/>
      <c r="ONF277" s="710"/>
      <c r="ONG277" s="710"/>
      <c r="ONH277" s="710"/>
      <c r="ONI277" s="710"/>
      <c r="ONJ277" s="710"/>
      <c r="ONK277" s="710"/>
      <c r="ONL277" s="710"/>
      <c r="ONM277" s="710"/>
      <c r="ONN277" s="710"/>
      <c r="ONO277" s="710"/>
      <c r="ONP277" s="710"/>
      <c r="ONQ277" s="710"/>
      <c r="ONR277" s="710"/>
      <c r="ONS277" s="710"/>
      <c r="ONT277" s="710"/>
      <c r="ONU277" s="710"/>
      <c r="ONV277" s="710"/>
      <c r="ONW277" s="710"/>
      <c r="ONX277" s="710"/>
      <c r="ONY277" s="710"/>
      <c r="ONZ277" s="710"/>
      <c r="OOA277" s="710"/>
      <c r="OOB277" s="710"/>
      <c r="OOC277" s="710"/>
      <c r="OOD277" s="710"/>
      <c r="OOE277" s="710"/>
      <c r="OOF277" s="710"/>
      <c r="OOG277" s="710"/>
      <c r="OOH277" s="710"/>
      <c r="OOI277" s="710"/>
      <c r="OOJ277" s="710"/>
      <c r="OOK277" s="710"/>
      <c r="OOL277" s="710"/>
      <c r="OOM277" s="710"/>
      <c r="OON277" s="710"/>
      <c r="OOO277" s="710"/>
      <c r="OOP277" s="710"/>
      <c r="OOQ277" s="710"/>
      <c r="OOR277" s="710"/>
      <c r="OOS277" s="710"/>
      <c r="OOT277" s="710"/>
      <c r="OOU277" s="710"/>
      <c r="OOV277" s="710"/>
      <c r="OOW277" s="710"/>
      <c r="OOX277" s="710"/>
      <c r="OOY277" s="710"/>
      <c r="OOZ277" s="710"/>
      <c r="OPA277" s="710"/>
      <c r="OPB277" s="710"/>
      <c r="OPC277" s="710"/>
      <c r="OPD277" s="710"/>
      <c r="OPE277" s="710"/>
      <c r="OPF277" s="710"/>
      <c r="OPG277" s="710"/>
      <c r="OPH277" s="710"/>
      <c r="OPI277" s="710"/>
      <c r="OPJ277" s="710"/>
      <c r="OPK277" s="710"/>
      <c r="OPL277" s="710"/>
      <c r="OPM277" s="710"/>
      <c r="OPN277" s="710"/>
      <c r="OPO277" s="710"/>
      <c r="OPP277" s="710"/>
      <c r="OPQ277" s="710"/>
      <c r="OPR277" s="710"/>
      <c r="OPS277" s="710"/>
      <c r="OPT277" s="710"/>
      <c r="OPU277" s="710"/>
      <c r="OPV277" s="710"/>
      <c r="OPW277" s="710"/>
      <c r="OPX277" s="710"/>
      <c r="OPY277" s="710"/>
      <c r="OPZ277" s="710"/>
      <c r="OQA277" s="710"/>
      <c r="OQB277" s="710"/>
      <c r="OQC277" s="710"/>
      <c r="OQD277" s="710"/>
      <c r="OQE277" s="710"/>
      <c r="OQF277" s="710"/>
      <c r="OQG277" s="710"/>
      <c r="OQH277" s="710"/>
      <c r="OQI277" s="710"/>
      <c r="OQJ277" s="710"/>
      <c r="OQK277" s="710"/>
      <c r="OQL277" s="710"/>
      <c r="OQM277" s="710"/>
      <c r="OQN277" s="710"/>
      <c r="OQO277" s="710"/>
      <c r="OQP277" s="710"/>
      <c r="OQQ277" s="710"/>
      <c r="OQR277" s="710"/>
      <c r="OQS277" s="710"/>
      <c r="OQT277" s="710"/>
      <c r="OQU277" s="710"/>
      <c r="OQV277" s="710"/>
      <c r="OQW277" s="710"/>
      <c r="OQX277" s="710"/>
      <c r="OQY277" s="710"/>
      <c r="OQZ277" s="710"/>
      <c r="ORA277" s="710"/>
      <c r="ORB277" s="710"/>
      <c r="ORC277" s="710"/>
      <c r="ORD277" s="710"/>
      <c r="ORE277" s="710"/>
      <c r="ORF277" s="710"/>
      <c r="ORG277" s="710"/>
      <c r="ORH277" s="710"/>
      <c r="ORI277" s="710"/>
      <c r="ORJ277" s="710"/>
      <c r="ORK277" s="710"/>
      <c r="ORL277" s="710"/>
      <c r="ORM277" s="710"/>
      <c r="ORN277" s="710"/>
      <c r="ORO277" s="710"/>
      <c r="ORP277" s="710"/>
      <c r="ORQ277" s="710"/>
      <c r="ORR277" s="710"/>
      <c r="ORS277" s="710"/>
      <c r="ORT277" s="710"/>
      <c r="ORU277" s="710"/>
      <c r="ORV277" s="710"/>
      <c r="ORW277" s="710"/>
      <c r="ORX277" s="710"/>
      <c r="ORY277" s="710"/>
      <c r="ORZ277" s="710"/>
      <c r="OSA277" s="710"/>
      <c r="OSB277" s="710"/>
      <c r="OSC277" s="710"/>
      <c r="OSD277" s="710"/>
      <c r="OSE277" s="710"/>
      <c r="OSF277" s="710"/>
      <c r="OSG277" s="710"/>
      <c r="OSH277" s="710"/>
      <c r="OSI277" s="710"/>
      <c r="OSJ277" s="710"/>
      <c r="OSK277" s="710"/>
      <c r="OSL277" s="710"/>
      <c r="OSM277" s="710"/>
      <c r="OSN277" s="710"/>
      <c r="OSO277" s="710"/>
      <c r="OSP277" s="710"/>
      <c r="OSQ277" s="710"/>
      <c r="OSR277" s="710"/>
      <c r="OSS277" s="710"/>
      <c r="OST277" s="710"/>
      <c r="OSU277" s="710"/>
      <c r="OSV277" s="710"/>
      <c r="OSW277" s="710"/>
      <c r="OSX277" s="710"/>
      <c r="OSY277" s="710"/>
      <c r="OSZ277" s="710"/>
      <c r="OTA277" s="710"/>
      <c r="OTB277" s="710"/>
      <c r="OTC277" s="710"/>
      <c r="OTD277" s="710"/>
      <c r="OTE277" s="710"/>
      <c r="OTF277" s="710"/>
      <c r="OTG277" s="710"/>
      <c r="OTH277" s="710"/>
      <c r="OTI277" s="710"/>
      <c r="OTJ277" s="710"/>
      <c r="OTK277" s="710"/>
      <c r="OTL277" s="710"/>
      <c r="OTM277" s="710"/>
      <c r="OTN277" s="710"/>
      <c r="OTO277" s="710"/>
      <c r="OTP277" s="710"/>
      <c r="OTQ277" s="710"/>
      <c r="OTR277" s="710"/>
      <c r="OTS277" s="710"/>
      <c r="OTT277" s="710"/>
      <c r="OTU277" s="710"/>
      <c r="OTV277" s="710"/>
      <c r="OTW277" s="710"/>
      <c r="OTX277" s="710"/>
      <c r="OTY277" s="710"/>
      <c r="OTZ277" s="710"/>
      <c r="OUA277" s="710"/>
      <c r="OUB277" s="710"/>
      <c r="OUC277" s="710"/>
      <c r="OUD277" s="710"/>
      <c r="OUE277" s="710"/>
      <c r="OUF277" s="710"/>
      <c r="OUG277" s="710"/>
      <c r="OUH277" s="710"/>
      <c r="OUI277" s="710"/>
      <c r="OUJ277" s="710"/>
      <c r="OUK277" s="710"/>
      <c r="OUL277" s="710"/>
      <c r="OUM277" s="710"/>
      <c r="OUN277" s="710"/>
      <c r="OUO277" s="710"/>
      <c r="OUP277" s="710"/>
      <c r="OUQ277" s="710"/>
      <c r="OUR277" s="710"/>
      <c r="OUS277" s="710"/>
      <c r="OUT277" s="710"/>
      <c r="OUU277" s="710"/>
      <c r="OUV277" s="710"/>
      <c r="OUW277" s="710"/>
      <c r="OUX277" s="710"/>
      <c r="OUY277" s="710"/>
      <c r="OUZ277" s="710"/>
      <c r="OVA277" s="710"/>
      <c r="OVB277" s="710"/>
      <c r="OVC277" s="710"/>
      <c r="OVD277" s="710"/>
      <c r="OVE277" s="710"/>
      <c r="OVF277" s="710"/>
      <c r="OVG277" s="710"/>
      <c r="OVH277" s="710"/>
      <c r="OVI277" s="710"/>
      <c r="OVJ277" s="710"/>
      <c r="OVK277" s="710"/>
      <c r="OVL277" s="710"/>
      <c r="OVM277" s="710"/>
      <c r="OVN277" s="710"/>
      <c r="OVO277" s="710"/>
      <c r="OVP277" s="710"/>
      <c r="OVQ277" s="710"/>
      <c r="OVR277" s="710"/>
      <c r="OVS277" s="710"/>
      <c r="OVT277" s="710"/>
      <c r="OVU277" s="710"/>
      <c r="OVV277" s="710"/>
      <c r="OVW277" s="710"/>
      <c r="OVX277" s="710"/>
      <c r="OVY277" s="710"/>
      <c r="OVZ277" s="710"/>
      <c r="OWA277" s="710"/>
      <c r="OWB277" s="710"/>
      <c r="OWC277" s="710"/>
      <c r="OWD277" s="710"/>
      <c r="OWE277" s="710"/>
      <c r="OWF277" s="710"/>
      <c r="OWG277" s="710"/>
      <c r="OWH277" s="710"/>
      <c r="OWI277" s="710"/>
      <c r="OWJ277" s="710"/>
      <c r="OWK277" s="710"/>
      <c r="OWL277" s="710"/>
      <c r="OWM277" s="710"/>
      <c r="OWN277" s="710"/>
      <c r="OWO277" s="710"/>
      <c r="OWP277" s="710"/>
      <c r="OWQ277" s="710"/>
      <c r="OWR277" s="710"/>
      <c r="OWS277" s="710"/>
      <c r="OWT277" s="710"/>
      <c r="OWU277" s="710"/>
      <c r="OWV277" s="710"/>
      <c r="OWW277" s="710"/>
      <c r="OWX277" s="710"/>
      <c r="OWY277" s="710"/>
      <c r="OWZ277" s="710"/>
      <c r="OXA277" s="710"/>
      <c r="OXB277" s="710"/>
      <c r="OXC277" s="710"/>
      <c r="OXD277" s="710"/>
      <c r="OXE277" s="710"/>
      <c r="OXF277" s="710"/>
      <c r="OXG277" s="710"/>
      <c r="OXH277" s="710"/>
      <c r="OXI277" s="710"/>
      <c r="OXJ277" s="710"/>
      <c r="OXK277" s="710"/>
      <c r="OXL277" s="710"/>
      <c r="OXM277" s="710"/>
      <c r="OXN277" s="710"/>
      <c r="OXO277" s="710"/>
      <c r="OXP277" s="710"/>
      <c r="OXQ277" s="710"/>
      <c r="OXR277" s="710"/>
      <c r="OXS277" s="710"/>
      <c r="OXT277" s="710"/>
      <c r="OXU277" s="710"/>
      <c r="OXV277" s="710"/>
      <c r="OXW277" s="710"/>
      <c r="OXX277" s="710"/>
      <c r="OXY277" s="710"/>
      <c r="OXZ277" s="710"/>
      <c r="OYA277" s="710"/>
      <c r="OYB277" s="710"/>
      <c r="OYC277" s="710"/>
      <c r="OYD277" s="710"/>
      <c r="OYE277" s="710"/>
      <c r="OYF277" s="710"/>
      <c r="OYG277" s="710"/>
      <c r="OYH277" s="710"/>
      <c r="OYI277" s="710"/>
      <c r="OYJ277" s="710"/>
      <c r="OYK277" s="710"/>
      <c r="OYL277" s="710"/>
      <c r="OYM277" s="710"/>
      <c r="OYN277" s="710"/>
      <c r="OYO277" s="710"/>
      <c r="OYP277" s="710"/>
      <c r="OYQ277" s="710"/>
      <c r="OYR277" s="710"/>
      <c r="OYS277" s="710"/>
      <c r="OYT277" s="710"/>
      <c r="OYU277" s="710"/>
      <c r="OYV277" s="710"/>
      <c r="OYW277" s="710"/>
      <c r="OYX277" s="710"/>
      <c r="OYY277" s="710"/>
      <c r="OYZ277" s="710"/>
      <c r="OZA277" s="710"/>
      <c r="OZB277" s="710"/>
      <c r="OZC277" s="710"/>
      <c r="OZD277" s="710"/>
      <c r="OZE277" s="710"/>
      <c r="OZF277" s="710"/>
      <c r="OZG277" s="710"/>
      <c r="OZH277" s="710"/>
      <c r="OZI277" s="710"/>
      <c r="OZJ277" s="710"/>
      <c r="OZK277" s="710"/>
      <c r="OZL277" s="710"/>
      <c r="OZM277" s="710"/>
      <c r="OZN277" s="710"/>
      <c r="OZO277" s="710"/>
      <c r="OZP277" s="710"/>
      <c r="OZQ277" s="710"/>
      <c r="OZR277" s="710"/>
      <c r="OZS277" s="710"/>
      <c r="OZT277" s="710"/>
      <c r="OZU277" s="710"/>
      <c r="OZV277" s="710"/>
      <c r="OZW277" s="710"/>
      <c r="OZX277" s="710"/>
      <c r="OZY277" s="710"/>
      <c r="OZZ277" s="710"/>
      <c r="PAA277" s="710"/>
      <c r="PAB277" s="710"/>
      <c r="PAC277" s="710"/>
      <c r="PAD277" s="710"/>
      <c r="PAE277" s="710"/>
      <c r="PAF277" s="710"/>
      <c r="PAG277" s="710"/>
      <c r="PAH277" s="710"/>
      <c r="PAI277" s="710"/>
      <c r="PAJ277" s="710"/>
      <c r="PAK277" s="710"/>
      <c r="PAL277" s="710"/>
      <c r="PAM277" s="710"/>
      <c r="PAN277" s="710"/>
      <c r="PAO277" s="710"/>
      <c r="PAP277" s="710"/>
      <c r="PAQ277" s="710"/>
      <c r="PAR277" s="710"/>
      <c r="PAS277" s="710"/>
      <c r="PAT277" s="710"/>
      <c r="PAU277" s="710"/>
      <c r="PAV277" s="710"/>
      <c r="PAW277" s="710"/>
      <c r="PAX277" s="710"/>
      <c r="PAY277" s="710"/>
      <c r="PAZ277" s="710"/>
      <c r="PBA277" s="710"/>
      <c r="PBB277" s="710"/>
      <c r="PBC277" s="710"/>
      <c r="PBD277" s="710"/>
      <c r="PBE277" s="710"/>
      <c r="PBF277" s="710"/>
      <c r="PBG277" s="710"/>
      <c r="PBH277" s="710"/>
      <c r="PBI277" s="710"/>
      <c r="PBJ277" s="710"/>
      <c r="PBK277" s="710"/>
      <c r="PBL277" s="710"/>
      <c r="PBM277" s="710"/>
      <c r="PBN277" s="710"/>
      <c r="PBO277" s="710"/>
      <c r="PBP277" s="710"/>
      <c r="PBQ277" s="710"/>
      <c r="PBR277" s="710"/>
      <c r="PBS277" s="710"/>
      <c r="PBT277" s="710"/>
      <c r="PBU277" s="710"/>
      <c r="PBV277" s="710"/>
      <c r="PBW277" s="710"/>
      <c r="PBX277" s="710"/>
      <c r="PBY277" s="710"/>
      <c r="PBZ277" s="710"/>
      <c r="PCA277" s="710"/>
      <c r="PCB277" s="710"/>
      <c r="PCC277" s="710"/>
      <c r="PCD277" s="710"/>
      <c r="PCE277" s="710"/>
      <c r="PCF277" s="710"/>
      <c r="PCG277" s="710"/>
      <c r="PCH277" s="710"/>
      <c r="PCI277" s="710"/>
      <c r="PCJ277" s="710"/>
      <c r="PCK277" s="710"/>
      <c r="PCL277" s="710"/>
      <c r="PCM277" s="710"/>
      <c r="PCN277" s="710"/>
      <c r="PCO277" s="710"/>
      <c r="PCP277" s="710"/>
      <c r="PCQ277" s="710"/>
      <c r="PCR277" s="710"/>
      <c r="PCS277" s="710"/>
      <c r="PCT277" s="710"/>
      <c r="PCU277" s="710"/>
      <c r="PCV277" s="710"/>
      <c r="PCW277" s="710"/>
      <c r="PCX277" s="710"/>
      <c r="PCY277" s="710"/>
      <c r="PCZ277" s="710"/>
      <c r="PDA277" s="710"/>
      <c r="PDB277" s="710"/>
      <c r="PDC277" s="710"/>
      <c r="PDD277" s="710"/>
      <c r="PDE277" s="710"/>
      <c r="PDF277" s="710"/>
      <c r="PDG277" s="710"/>
      <c r="PDH277" s="710"/>
      <c r="PDI277" s="710"/>
      <c r="PDJ277" s="710"/>
      <c r="PDK277" s="710"/>
      <c r="PDL277" s="710"/>
      <c r="PDM277" s="710"/>
      <c r="PDN277" s="710"/>
      <c r="PDO277" s="710"/>
      <c r="PDP277" s="710"/>
      <c r="PDQ277" s="710"/>
      <c r="PDR277" s="710"/>
      <c r="PDS277" s="710"/>
      <c r="PDT277" s="710"/>
      <c r="PDU277" s="710"/>
      <c r="PDV277" s="710"/>
      <c r="PDW277" s="710"/>
      <c r="PDX277" s="710"/>
      <c r="PDY277" s="710"/>
      <c r="PDZ277" s="710"/>
      <c r="PEA277" s="710"/>
      <c r="PEB277" s="710"/>
      <c r="PEC277" s="710"/>
      <c r="PED277" s="710"/>
      <c r="PEE277" s="710"/>
      <c r="PEF277" s="710"/>
      <c r="PEG277" s="710"/>
      <c r="PEH277" s="710"/>
      <c r="PEI277" s="710"/>
      <c r="PEJ277" s="710"/>
      <c r="PEK277" s="710"/>
      <c r="PEL277" s="710"/>
      <c r="PEM277" s="710"/>
      <c r="PEN277" s="710"/>
      <c r="PEO277" s="710"/>
      <c r="PEP277" s="710"/>
      <c r="PEQ277" s="710"/>
      <c r="PER277" s="710"/>
      <c r="PES277" s="710"/>
      <c r="PET277" s="710"/>
      <c r="PEU277" s="710"/>
      <c r="PEV277" s="710"/>
      <c r="PEW277" s="710"/>
      <c r="PEX277" s="710"/>
      <c r="PEY277" s="710"/>
      <c r="PEZ277" s="710"/>
      <c r="PFA277" s="710"/>
      <c r="PFB277" s="710"/>
      <c r="PFC277" s="710"/>
      <c r="PFD277" s="710"/>
      <c r="PFE277" s="710"/>
      <c r="PFF277" s="710"/>
      <c r="PFG277" s="710"/>
      <c r="PFH277" s="710"/>
      <c r="PFI277" s="710"/>
      <c r="PFJ277" s="710"/>
      <c r="PFK277" s="710"/>
      <c r="PFL277" s="710"/>
      <c r="PFM277" s="710"/>
      <c r="PFN277" s="710"/>
      <c r="PFO277" s="710"/>
      <c r="PFP277" s="710"/>
      <c r="PFQ277" s="710"/>
      <c r="PFR277" s="710"/>
      <c r="PFS277" s="710"/>
      <c r="PFT277" s="710"/>
      <c r="PFU277" s="710"/>
      <c r="PFV277" s="710"/>
      <c r="PFW277" s="710"/>
      <c r="PFX277" s="710"/>
      <c r="PFY277" s="710"/>
      <c r="PFZ277" s="710"/>
      <c r="PGA277" s="710"/>
      <c r="PGB277" s="710"/>
      <c r="PGC277" s="710"/>
      <c r="PGD277" s="710"/>
      <c r="PGE277" s="710"/>
      <c r="PGF277" s="710"/>
      <c r="PGG277" s="710"/>
      <c r="PGH277" s="710"/>
      <c r="PGI277" s="710"/>
      <c r="PGJ277" s="710"/>
      <c r="PGK277" s="710"/>
      <c r="PGL277" s="710"/>
      <c r="PGM277" s="710"/>
      <c r="PGN277" s="710"/>
      <c r="PGO277" s="710"/>
      <c r="PGP277" s="710"/>
      <c r="PGQ277" s="710"/>
      <c r="PGR277" s="710"/>
      <c r="PGS277" s="710"/>
      <c r="PGT277" s="710"/>
      <c r="PGU277" s="710"/>
      <c r="PGV277" s="710"/>
      <c r="PGW277" s="710"/>
      <c r="PGX277" s="710"/>
      <c r="PGY277" s="710"/>
      <c r="PGZ277" s="710"/>
      <c r="PHA277" s="710"/>
      <c r="PHB277" s="710"/>
      <c r="PHC277" s="710"/>
      <c r="PHD277" s="710"/>
      <c r="PHE277" s="710"/>
      <c r="PHF277" s="710"/>
      <c r="PHG277" s="710"/>
      <c r="PHH277" s="710"/>
      <c r="PHI277" s="710"/>
      <c r="PHJ277" s="710"/>
      <c r="PHK277" s="710"/>
      <c r="PHL277" s="710"/>
      <c r="PHM277" s="710"/>
      <c r="PHN277" s="710"/>
      <c r="PHO277" s="710"/>
      <c r="PHP277" s="710"/>
      <c r="PHQ277" s="710"/>
      <c r="PHR277" s="710"/>
      <c r="PHS277" s="710"/>
      <c r="PHT277" s="710"/>
      <c r="PHU277" s="710"/>
      <c r="PHV277" s="710"/>
      <c r="PHW277" s="710"/>
      <c r="PHX277" s="710"/>
      <c r="PHY277" s="710"/>
      <c r="PHZ277" s="710"/>
      <c r="PIA277" s="710"/>
      <c r="PIB277" s="710"/>
      <c r="PIC277" s="710"/>
      <c r="PID277" s="710"/>
      <c r="PIE277" s="710"/>
      <c r="PIF277" s="710"/>
      <c r="PIG277" s="710"/>
      <c r="PIH277" s="710"/>
      <c r="PII277" s="710"/>
      <c r="PIJ277" s="710"/>
      <c r="PIK277" s="710"/>
      <c r="PIL277" s="710"/>
      <c r="PIM277" s="710"/>
      <c r="PIN277" s="710"/>
      <c r="PIO277" s="710"/>
      <c r="PIP277" s="710"/>
      <c r="PIQ277" s="710"/>
      <c r="PIR277" s="710"/>
      <c r="PIS277" s="710"/>
      <c r="PIT277" s="710"/>
      <c r="PIU277" s="710"/>
      <c r="PIV277" s="710"/>
      <c r="PIW277" s="710"/>
      <c r="PIX277" s="710"/>
      <c r="PIY277" s="710"/>
      <c r="PIZ277" s="710"/>
      <c r="PJA277" s="710"/>
      <c r="PJB277" s="710"/>
      <c r="PJC277" s="710"/>
      <c r="PJD277" s="710"/>
      <c r="PJE277" s="710"/>
      <c r="PJF277" s="710"/>
      <c r="PJG277" s="710"/>
      <c r="PJH277" s="710"/>
      <c r="PJI277" s="710"/>
      <c r="PJJ277" s="710"/>
      <c r="PJK277" s="710"/>
      <c r="PJL277" s="710"/>
      <c r="PJM277" s="710"/>
      <c r="PJN277" s="710"/>
      <c r="PJO277" s="710"/>
      <c r="PJP277" s="710"/>
      <c r="PJQ277" s="710"/>
      <c r="PJR277" s="710"/>
      <c r="PJS277" s="710"/>
      <c r="PJT277" s="710"/>
      <c r="PJU277" s="710"/>
      <c r="PJV277" s="710"/>
      <c r="PJW277" s="710"/>
      <c r="PJX277" s="710"/>
      <c r="PJY277" s="710"/>
      <c r="PJZ277" s="710"/>
      <c r="PKA277" s="710"/>
      <c r="PKB277" s="710"/>
      <c r="PKC277" s="710"/>
      <c r="PKD277" s="710"/>
      <c r="PKE277" s="710"/>
      <c r="PKF277" s="710"/>
      <c r="PKG277" s="710"/>
      <c r="PKH277" s="710"/>
      <c r="PKI277" s="710"/>
      <c r="PKJ277" s="710"/>
      <c r="PKK277" s="710"/>
      <c r="PKL277" s="710"/>
      <c r="PKM277" s="710"/>
      <c r="PKN277" s="710"/>
      <c r="PKO277" s="710"/>
      <c r="PKP277" s="710"/>
      <c r="PKQ277" s="710"/>
      <c r="PKR277" s="710"/>
      <c r="PKS277" s="710"/>
      <c r="PKT277" s="710"/>
      <c r="PKU277" s="710"/>
      <c r="PKV277" s="710"/>
      <c r="PKW277" s="710"/>
      <c r="PKX277" s="710"/>
      <c r="PKY277" s="710"/>
      <c r="PKZ277" s="710"/>
      <c r="PLA277" s="710"/>
      <c r="PLB277" s="710"/>
      <c r="PLC277" s="710"/>
      <c r="PLD277" s="710"/>
      <c r="PLE277" s="710"/>
      <c r="PLF277" s="710"/>
      <c r="PLG277" s="710"/>
      <c r="PLH277" s="710"/>
      <c r="PLI277" s="710"/>
      <c r="PLJ277" s="710"/>
      <c r="PLK277" s="710"/>
      <c r="PLL277" s="710"/>
      <c r="PLM277" s="710"/>
      <c r="PLN277" s="710"/>
      <c r="PLO277" s="710"/>
      <c r="PLP277" s="710"/>
      <c r="PLQ277" s="710"/>
      <c r="PLR277" s="710"/>
      <c r="PLS277" s="710"/>
      <c r="PLT277" s="710"/>
      <c r="PLU277" s="710"/>
      <c r="PLV277" s="710"/>
      <c r="PLW277" s="710"/>
      <c r="PLX277" s="710"/>
      <c r="PLY277" s="710"/>
      <c r="PLZ277" s="710"/>
      <c r="PMA277" s="710"/>
      <c r="PMB277" s="710"/>
      <c r="PMC277" s="710"/>
      <c r="PMD277" s="710"/>
      <c r="PME277" s="710"/>
      <c r="PMF277" s="710"/>
      <c r="PMG277" s="710"/>
      <c r="PMH277" s="710"/>
      <c r="PMI277" s="710"/>
      <c r="PMJ277" s="710"/>
      <c r="PMK277" s="710"/>
      <c r="PML277" s="710"/>
      <c r="PMM277" s="710"/>
      <c r="PMN277" s="710"/>
      <c r="PMO277" s="710"/>
      <c r="PMP277" s="710"/>
      <c r="PMQ277" s="710"/>
      <c r="PMR277" s="710"/>
      <c r="PMS277" s="710"/>
      <c r="PMT277" s="710"/>
      <c r="PMU277" s="710"/>
      <c r="PMV277" s="710"/>
      <c r="PMW277" s="710"/>
      <c r="PMX277" s="710"/>
      <c r="PMY277" s="710"/>
      <c r="PMZ277" s="710"/>
      <c r="PNA277" s="710"/>
      <c r="PNB277" s="710"/>
      <c r="PNC277" s="710"/>
      <c r="PND277" s="710"/>
      <c r="PNE277" s="710"/>
      <c r="PNF277" s="710"/>
      <c r="PNG277" s="710"/>
      <c r="PNH277" s="710"/>
      <c r="PNI277" s="710"/>
      <c r="PNJ277" s="710"/>
      <c r="PNK277" s="710"/>
      <c r="PNL277" s="710"/>
      <c r="PNM277" s="710"/>
      <c r="PNN277" s="710"/>
      <c r="PNO277" s="710"/>
      <c r="PNP277" s="710"/>
      <c r="PNQ277" s="710"/>
      <c r="PNR277" s="710"/>
      <c r="PNS277" s="710"/>
      <c r="PNT277" s="710"/>
      <c r="PNU277" s="710"/>
      <c r="PNV277" s="710"/>
      <c r="PNW277" s="710"/>
      <c r="PNX277" s="710"/>
      <c r="PNY277" s="710"/>
      <c r="PNZ277" s="710"/>
      <c r="POA277" s="710"/>
      <c r="POB277" s="710"/>
      <c r="POC277" s="710"/>
      <c r="POD277" s="710"/>
      <c r="POE277" s="710"/>
      <c r="POF277" s="710"/>
      <c r="POG277" s="710"/>
      <c r="POH277" s="710"/>
      <c r="POI277" s="710"/>
      <c r="POJ277" s="710"/>
      <c r="POK277" s="710"/>
      <c r="POL277" s="710"/>
      <c r="POM277" s="710"/>
      <c r="PON277" s="710"/>
      <c r="POO277" s="710"/>
      <c r="POP277" s="710"/>
      <c r="POQ277" s="710"/>
      <c r="POR277" s="710"/>
      <c r="POS277" s="710"/>
      <c r="POT277" s="710"/>
      <c r="POU277" s="710"/>
      <c r="POV277" s="710"/>
      <c r="POW277" s="710"/>
      <c r="POX277" s="710"/>
      <c r="POY277" s="710"/>
      <c r="POZ277" s="710"/>
      <c r="PPA277" s="710"/>
      <c r="PPB277" s="710"/>
      <c r="PPC277" s="710"/>
      <c r="PPD277" s="710"/>
      <c r="PPE277" s="710"/>
      <c r="PPF277" s="710"/>
      <c r="PPG277" s="710"/>
      <c r="PPH277" s="710"/>
      <c r="PPI277" s="710"/>
      <c r="PPJ277" s="710"/>
      <c r="PPK277" s="710"/>
      <c r="PPL277" s="710"/>
      <c r="PPM277" s="710"/>
      <c r="PPN277" s="710"/>
      <c r="PPO277" s="710"/>
      <c r="PPP277" s="710"/>
      <c r="PPQ277" s="710"/>
      <c r="PPR277" s="710"/>
      <c r="PPS277" s="710"/>
      <c r="PPT277" s="710"/>
      <c r="PPU277" s="710"/>
      <c r="PPV277" s="710"/>
      <c r="PPW277" s="710"/>
      <c r="PPX277" s="710"/>
      <c r="PPY277" s="710"/>
      <c r="PPZ277" s="710"/>
      <c r="PQA277" s="710"/>
      <c r="PQB277" s="710"/>
      <c r="PQC277" s="710"/>
      <c r="PQD277" s="710"/>
      <c r="PQE277" s="710"/>
      <c r="PQF277" s="710"/>
      <c r="PQG277" s="710"/>
      <c r="PQH277" s="710"/>
      <c r="PQI277" s="710"/>
      <c r="PQJ277" s="710"/>
      <c r="PQK277" s="710"/>
      <c r="PQL277" s="710"/>
      <c r="PQM277" s="710"/>
      <c r="PQN277" s="710"/>
      <c r="PQO277" s="710"/>
      <c r="PQP277" s="710"/>
      <c r="PQQ277" s="710"/>
      <c r="PQR277" s="710"/>
      <c r="PQS277" s="710"/>
      <c r="PQT277" s="710"/>
      <c r="PQU277" s="710"/>
      <c r="PQV277" s="710"/>
      <c r="PQW277" s="710"/>
      <c r="PQX277" s="710"/>
      <c r="PQY277" s="710"/>
      <c r="PQZ277" s="710"/>
      <c r="PRA277" s="710"/>
      <c r="PRB277" s="710"/>
      <c r="PRC277" s="710"/>
      <c r="PRD277" s="710"/>
      <c r="PRE277" s="710"/>
      <c r="PRF277" s="710"/>
      <c r="PRG277" s="710"/>
      <c r="PRH277" s="710"/>
      <c r="PRI277" s="710"/>
      <c r="PRJ277" s="710"/>
      <c r="PRK277" s="710"/>
      <c r="PRL277" s="710"/>
      <c r="PRM277" s="710"/>
      <c r="PRN277" s="710"/>
      <c r="PRO277" s="710"/>
      <c r="PRP277" s="710"/>
      <c r="PRQ277" s="710"/>
      <c r="PRR277" s="710"/>
      <c r="PRS277" s="710"/>
      <c r="PRT277" s="710"/>
      <c r="PRU277" s="710"/>
      <c r="PRV277" s="710"/>
      <c r="PRW277" s="710"/>
      <c r="PRX277" s="710"/>
      <c r="PRY277" s="710"/>
      <c r="PRZ277" s="710"/>
      <c r="PSA277" s="710"/>
      <c r="PSB277" s="710"/>
      <c r="PSC277" s="710"/>
      <c r="PSD277" s="710"/>
      <c r="PSE277" s="710"/>
      <c r="PSF277" s="710"/>
      <c r="PSG277" s="710"/>
      <c r="PSH277" s="710"/>
      <c r="PSI277" s="710"/>
      <c r="PSJ277" s="710"/>
      <c r="PSK277" s="710"/>
      <c r="PSL277" s="710"/>
      <c r="PSM277" s="710"/>
      <c r="PSN277" s="710"/>
      <c r="PSO277" s="710"/>
      <c r="PSP277" s="710"/>
      <c r="PSQ277" s="710"/>
      <c r="PSR277" s="710"/>
      <c r="PSS277" s="710"/>
      <c r="PST277" s="710"/>
      <c r="PSU277" s="710"/>
      <c r="PSV277" s="710"/>
      <c r="PSW277" s="710"/>
      <c r="PSX277" s="710"/>
      <c r="PSY277" s="710"/>
      <c r="PSZ277" s="710"/>
      <c r="PTA277" s="710"/>
      <c r="PTB277" s="710"/>
      <c r="PTC277" s="710"/>
      <c r="PTD277" s="710"/>
      <c r="PTE277" s="710"/>
      <c r="PTF277" s="710"/>
      <c r="PTG277" s="710"/>
      <c r="PTH277" s="710"/>
      <c r="PTI277" s="710"/>
      <c r="PTJ277" s="710"/>
      <c r="PTK277" s="710"/>
      <c r="PTL277" s="710"/>
      <c r="PTM277" s="710"/>
      <c r="PTN277" s="710"/>
      <c r="PTO277" s="710"/>
      <c r="PTP277" s="710"/>
      <c r="PTQ277" s="710"/>
      <c r="PTR277" s="710"/>
      <c r="PTS277" s="710"/>
      <c r="PTT277" s="710"/>
      <c r="PTU277" s="710"/>
      <c r="PTV277" s="710"/>
      <c r="PTW277" s="710"/>
      <c r="PTX277" s="710"/>
      <c r="PTY277" s="710"/>
      <c r="PTZ277" s="710"/>
      <c r="PUA277" s="710"/>
      <c r="PUB277" s="710"/>
      <c r="PUC277" s="710"/>
      <c r="PUD277" s="710"/>
      <c r="PUE277" s="710"/>
      <c r="PUF277" s="710"/>
      <c r="PUG277" s="710"/>
      <c r="PUH277" s="710"/>
      <c r="PUI277" s="710"/>
      <c r="PUJ277" s="710"/>
      <c r="PUK277" s="710"/>
      <c r="PUL277" s="710"/>
      <c r="PUM277" s="710"/>
      <c r="PUN277" s="710"/>
      <c r="PUO277" s="710"/>
      <c r="PUP277" s="710"/>
      <c r="PUQ277" s="710"/>
      <c r="PUR277" s="710"/>
      <c r="PUS277" s="710"/>
      <c r="PUT277" s="710"/>
      <c r="PUU277" s="710"/>
      <c r="PUV277" s="710"/>
      <c r="PUW277" s="710"/>
      <c r="PUX277" s="710"/>
      <c r="PUY277" s="710"/>
      <c r="PUZ277" s="710"/>
      <c r="PVA277" s="710"/>
      <c r="PVB277" s="710"/>
      <c r="PVC277" s="710"/>
      <c r="PVD277" s="710"/>
      <c r="PVE277" s="710"/>
      <c r="PVF277" s="710"/>
      <c r="PVG277" s="710"/>
      <c r="PVH277" s="710"/>
      <c r="PVI277" s="710"/>
      <c r="PVJ277" s="710"/>
      <c r="PVK277" s="710"/>
      <c r="PVL277" s="710"/>
      <c r="PVM277" s="710"/>
      <c r="PVN277" s="710"/>
      <c r="PVO277" s="710"/>
      <c r="PVP277" s="710"/>
      <c r="PVQ277" s="710"/>
      <c r="PVR277" s="710"/>
      <c r="PVS277" s="710"/>
      <c r="PVT277" s="710"/>
      <c r="PVU277" s="710"/>
      <c r="PVV277" s="710"/>
      <c r="PVW277" s="710"/>
      <c r="PVX277" s="710"/>
      <c r="PVY277" s="710"/>
      <c r="PVZ277" s="710"/>
      <c r="PWA277" s="710"/>
      <c r="PWB277" s="710"/>
      <c r="PWC277" s="710"/>
      <c r="PWD277" s="710"/>
      <c r="PWE277" s="710"/>
      <c r="PWF277" s="710"/>
      <c r="PWG277" s="710"/>
      <c r="PWH277" s="710"/>
      <c r="PWI277" s="710"/>
      <c r="PWJ277" s="710"/>
      <c r="PWK277" s="710"/>
      <c r="PWL277" s="710"/>
      <c r="PWM277" s="710"/>
      <c r="PWN277" s="710"/>
      <c r="PWO277" s="710"/>
      <c r="PWP277" s="710"/>
      <c r="PWQ277" s="710"/>
      <c r="PWR277" s="710"/>
      <c r="PWS277" s="710"/>
      <c r="PWT277" s="710"/>
      <c r="PWU277" s="710"/>
      <c r="PWV277" s="710"/>
      <c r="PWW277" s="710"/>
      <c r="PWX277" s="710"/>
      <c r="PWY277" s="710"/>
      <c r="PWZ277" s="710"/>
      <c r="PXA277" s="710"/>
      <c r="PXB277" s="710"/>
      <c r="PXC277" s="710"/>
      <c r="PXD277" s="710"/>
      <c r="PXE277" s="710"/>
      <c r="PXF277" s="710"/>
      <c r="PXG277" s="710"/>
      <c r="PXH277" s="710"/>
      <c r="PXI277" s="710"/>
      <c r="PXJ277" s="710"/>
      <c r="PXK277" s="710"/>
      <c r="PXL277" s="710"/>
      <c r="PXM277" s="710"/>
      <c r="PXN277" s="710"/>
      <c r="PXO277" s="710"/>
      <c r="PXP277" s="710"/>
      <c r="PXQ277" s="710"/>
      <c r="PXR277" s="710"/>
      <c r="PXS277" s="710"/>
      <c r="PXT277" s="710"/>
      <c r="PXU277" s="710"/>
      <c r="PXV277" s="710"/>
      <c r="PXW277" s="710"/>
      <c r="PXX277" s="710"/>
      <c r="PXY277" s="710"/>
      <c r="PXZ277" s="710"/>
      <c r="PYA277" s="710"/>
      <c r="PYB277" s="710"/>
      <c r="PYC277" s="710"/>
      <c r="PYD277" s="710"/>
      <c r="PYE277" s="710"/>
      <c r="PYF277" s="710"/>
      <c r="PYG277" s="710"/>
      <c r="PYH277" s="710"/>
      <c r="PYI277" s="710"/>
      <c r="PYJ277" s="710"/>
      <c r="PYK277" s="710"/>
      <c r="PYL277" s="710"/>
      <c r="PYM277" s="710"/>
      <c r="PYN277" s="710"/>
      <c r="PYO277" s="710"/>
      <c r="PYP277" s="710"/>
      <c r="PYQ277" s="710"/>
      <c r="PYR277" s="710"/>
      <c r="PYS277" s="710"/>
      <c r="PYT277" s="710"/>
      <c r="PYU277" s="710"/>
      <c r="PYV277" s="710"/>
      <c r="PYW277" s="710"/>
      <c r="PYX277" s="710"/>
      <c r="PYY277" s="710"/>
      <c r="PYZ277" s="710"/>
      <c r="PZA277" s="710"/>
      <c r="PZB277" s="710"/>
      <c r="PZC277" s="710"/>
      <c r="PZD277" s="710"/>
      <c r="PZE277" s="710"/>
      <c r="PZF277" s="710"/>
      <c r="PZG277" s="710"/>
      <c r="PZH277" s="710"/>
      <c r="PZI277" s="710"/>
      <c r="PZJ277" s="710"/>
      <c r="PZK277" s="710"/>
      <c r="PZL277" s="710"/>
      <c r="PZM277" s="710"/>
      <c r="PZN277" s="710"/>
      <c r="PZO277" s="710"/>
      <c r="PZP277" s="710"/>
      <c r="PZQ277" s="710"/>
      <c r="PZR277" s="710"/>
      <c r="PZS277" s="710"/>
      <c r="PZT277" s="710"/>
      <c r="PZU277" s="710"/>
      <c r="PZV277" s="710"/>
      <c r="PZW277" s="710"/>
      <c r="PZX277" s="710"/>
      <c r="PZY277" s="710"/>
      <c r="PZZ277" s="710"/>
      <c r="QAA277" s="710"/>
      <c r="QAB277" s="710"/>
      <c r="QAC277" s="710"/>
      <c r="QAD277" s="710"/>
      <c r="QAE277" s="710"/>
      <c r="QAF277" s="710"/>
      <c r="QAG277" s="710"/>
      <c r="QAH277" s="710"/>
      <c r="QAI277" s="710"/>
      <c r="QAJ277" s="710"/>
      <c r="QAK277" s="710"/>
      <c r="QAL277" s="710"/>
      <c r="QAM277" s="710"/>
      <c r="QAN277" s="710"/>
      <c r="QAO277" s="710"/>
      <c r="QAP277" s="710"/>
      <c r="QAQ277" s="710"/>
      <c r="QAR277" s="710"/>
      <c r="QAS277" s="710"/>
      <c r="QAT277" s="710"/>
      <c r="QAU277" s="710"/>
      <c r="QAV277" s="710"/>
      <c r="QAW277" s="710"/>
      <c r="QAX277" s="710"/>
      <c r="QAY277" s="710"/>
      <c r="QAZ277" s="710"/>
      <c r="QBA277" s="710"/>
      <c r="QBB277" s="710"/>
      <c r="QBC277" s="710"/>
      <c r="QBD277" s="710"/>
      <c r="QBE277" s="710"/>
      <c r="QBF277" s="710"/>
      <c r="QBG277" s="710"/>
      <c r="QBH277" s="710"/>
      <c r="QBI277" s="710"/>
      <c r="QBJ277" s="710"/>
      <c r="QBK277" s="710"/>
      <c r="QBL277" s="710"/>
      <c r="QBM277" s="710"/>
      <c r="QBN277" s="710"/>
      <c r="QBO277" s="710"/>
      <c r="QBP277" s="710"/>
      <c r="QBQ277" s="710"/>
      <c r="QBR277" s="710"/>
      <c r="QBS277" s="710"/>
      <c r="QBT277" s="710"/>
      <c r="QBU277" s="710"/>
      <c r="QBV277" s="710"/>
      <c r="QBW277" s="710"/>
      <c r="QBX277" s="710"/>
      <c r="QBY277" s="710"/>
      <c r="QBZ277" s="710"/>
      <c r="QCA277" s="710"/>
      <c r="QCB277" s="710"/>
      <c r="QCC277" s="710"/>
      <c r="QCD277" s="710"/>
      <c r="QCE277" s="710"/>
      <c r="QCF277" s="710"/>
      <c r="QCG277" s="710"/>
      <c r="QCH277" s="710"/>
      <c r="QCI277" s="710"/>
      <c r="QCJ277" s="710"/>
      <c r="QCK277" s="710"/>
      <c r="QCL277" s="710"/>
      <c r="QCM277" s="710"/>
      <c r="QCN277" s="710"/>
      <c r="QCO277" s="710"/>
      <c r="QCP277" s="710"/>
      <c r="QCQ277" s="710"/>
      <c r="QCR277" s="710"/>
      <c r="QCS277" s="710"/>
      <c r="QCT277" s="710"/>
      <c r="QCU277" s="710"/>
      <c r="QCV277" s="710"/>
      <c r="QCW277" s="710"/>
      <c r="QCX277" s="710"/>
      <c r="QCY277" s="710"/>
      <c r="QCZ277" s="710"/>
      <c r="QDA277" s="710"/>
      <c r="QDB277" s="710"/>
      <c r="QDC277" s="710"/>
      <c r="QDD277" s="710"/>
      <c r="QDE277" s="710"/>
      <c r="QDF277" s="710"/>
      <c r="QDG277" s="710"/>
      <c r="QDH277" s="710"/>
      <c r="QDI277" s="710"/>
      <c r="QDJ277" s="710"/>
      <c r="QDK277" s="710"/>
      <c r="QDL277" s="710"/>
      <c r="QDM277" s="710"/>
      <c r="QDN277" s="710"/>
      <c r="QDO277" s="710"/>
      <c r="QDP277" s="710"/>
      <c r="QDQ277" s="710"/>
      <c r="QDR277" s="710"/>
      <c r="QDS277" s="710"/>
      <c r="QDT277" s="710"/>
      <c r="QDU277" s="710"/>
      <c r="QDV277" s="710"/>
      <c r="QDW277" s="710"/>
      <c r="QDX277" s="710"/>
      <c r="QDY277" s="710"/>
      <c r="QDZ277" s="710"/>
      <c r="QEA277" s="710"/>
      <c r="QEB277" s="710"/>
      <c r="QEC277" s="710"/>
      <c r="QED277" s="710"/>
      <c r="QEE277" s="710"/>
      <c r="QEF277" s="710"/>
      <c r="QEG277" s="710"/>
      <c r="QEH277" s="710"/>
      <c r="QEI277" s="710"/>
      <c r="QEJ277" s="710"/>
      <c r="QEK277" s="710"/>
      <c r="QEL277" s="710"/>
      <c r="QEM277" s="710"/>
      <c r="QEN277" s="710"/>
      <c r="QEO277" s="710"/>
      <c r="QEP277" s="710"/>
      <c r="QEQ277" s="710"/>
      <c r="QER277" s="710"/>
      <c r="QES277" s="710"/>
      <c r="QET277" s="710"/>
      <c r="QEU277" s="710"/>
      <c r="QEV277" s="710"/>
      <c r="QEW277" s="710"/>
      <c r="QEX277" s="710"/>
      <c r="QEY277" s="710"/>
      <c r="QEZ277" s="710"/>
      <c r="QFA277" s="710"/>
      <c r="QFB277" s="710"/>
      <c r="QFC277" s="710"/>
      <c r="QFD277" s="710"/>
      <c r="QFE277" s="710"/>
      <c r="QFF277" s="710"/>
      <c r="QFG277" s="710"/>
      <c r="QFH277" s="710"/>
      <c r="QFI277" s="710"/>
      <c r="QFJ277" s="710"/>
      <c r="QFK277" s="710"/>
      <c r="QFL277" s="710"/>
      <c r="QFM277" s="710"/>
      <c r="QFN277" s="710"/>
      <c r="QFO277" s="710"/>
      <c r="QFP277" s="710"/>
      <c r="QFQ277" s="710"/>
      <c r="QFR277" s="710"/>
      <c r="QFS277" s="710"/>
      <c r="QFT277" s="710"/>
      <c r="QFU277" s="710"/>
      <c r="QFV277" s="710"/>
      <c r="QFW277" s="710"/>
      <c r="QFX277" s="710"/>
      <c r="QFY277" s="710"/>
      <c r="QFZ277" s="710"/>
      <c r="QGA277" s="710"/>
      <c r="QGB277" s="710"/>
      <c r="QGC277" s="710"/>
      <c r="QGD277" s="710"/>
      <c r="QGE277" s="710"/>
      <c r="QGF277" s="710"/>
      <c r="QGG277" s="710"/>
      <c r="QGH277" s="710"/>
      <c r="QGI277" s="710"/>
      <c r="QGJ277" s="710"/>
      <c r="QGK277" s="710"/>
      <c r="QGL277" s="710"/>
      <c r="QGM277" s="710"/>
      <c r="QGN277" s="710"/>
      <c r="QGO277" s="710"/>
      <c r="QGP277" s="710"/>
      <c r="QGQ277" s="710"/>
      <c r="QGR277" s="710"/>
      <c r="QGS277" s="710"/>
      <c r="QGT277" s="710"/>
      <c r="QGU277" s="710"/>
      <c r="QGV277" s="710"/>
      <c r="QGW277" s="710"/>
      <c r="QGX277" s="710"/>
      <c r="QGY277" s="710"/>
      <c r="QGZ277" s="710"/>
      <c r="QHA277" s="710"/>
      <c r="QHB277" s="710"/>
      <c r="QHC277" s="710"/>
      <c r="QHD277" s="710"/>
      <c r="QHE277" s="710"/>
      <c r="QHF277" s="710"/>
      <c r="QHG277" s="710"/>
      <c r="QHH277" s="710"/>
      <c r="QHI277" s="710"/>
      <c r="QHJ277" s="710"/>
      <c r="QHK277" s="710"/>
      <c r="QHL277" s="710"/>
      <c r="QHM277" s="710"/>
      <c r="QHN277" s="710"/>
      <c r="QHO277" s="710"/>
      <c r="QHP277" s="710"/>
      <c r="QHQ277" s="710"/>
      <c r="QHR277" s="710"/>
      <c r="QHS277" s="710"/>
      <c r="QHT277" s="710"/>
      <c r="QHU277" s="710"/>
      <c r="QHV277" s="710"/>
      <c r="QHW277" s="710"/>
      <c r="QHX277" s="710"/>
      <c r="QHY277" s="710"/>
      <c r="QHZ277" s="710"/>
      <c r="QIA277" s="710"/>
      <c r="QIB277" s="710"/>
      <c r="QIC277" s="710"/>
      <c r="QID277" s="710"/>
      <c r="QIE277" s="710"/>
      <c r="QIF277" s="710"/>
      <c r="QIG277" s="710"/>
      <c r="QIH277" s="710"/>
      <c r="QII277" s="710"/>
      <c r="QIJ277" s="710"/>
      <c r="QIK277" s="710"/>
      <c r="QIL277" s="710"/>
      <c r="QIM277" s="710"/>
      <c r="QIN277" s="710"/>
      <c r="QIO277" s="710"/>
      <c r="QIP277" s="710"/>
      <c r="QIQ277" s="710"/>
      <c r="QIR277" s="710"/>
      <c r="QIS277" s="710"/>
      <c r="QIT277" s="710"/>
      <c r="QIU277" s="710"/>
      <c r="QIV277" s="710"/>
      <c r="QIW277" s="710"/>
      <c r="QIX277" s="710"/>
      <c r="QIY277" s="710"/>
      <c r="QIZ277" s="710"/>
      <c r="QJA277" s="710"/>
      <c r="QJB277" s="710"/>
      <c r="QJC277" s="710"/>
      <c r="QJD277" s="710"/>
      <c r="QJE277" s="710"/>
      <c r="QJF277" s="710"/>
      <c r="QJG277" s="710"/>
      <c r="QJH277" s="710"/>
      <c r="QJI277" s="710"/>
      <c r="QJJ277" s="710"/>
      <c r="QJK277" s="710"/>
      <c r="QJL277" s="710"/>
      <c r="QJM277" s="710"/>
      <c r="QJN277" s="710"/>
      <c r="QJO277" s="710"/>
      <c r="QJP277" s="710"/>
      <c r="QJQ277" s="710"/>
      <c r="QJR277" s="710"/>
      <c r="QJS277" s="710"/>
      <c r="QJT277" s="710"/>
      <c r="QJU277" s="710"/>
      <c r="QJV277" s="710"/>
      <c r="QJW277" s="710"/>
      <c r="QJX277" s="710"/>
      <c r="QJY277" s="710"/>
      <c r="QJZ277" s="710"/>
      <c r="QKA277" s="710"/>
      <c r="QKB277" s="710"/>
      <c r="QKC277" s="710"/>
      <c r="QKD277" s="710"/>
      <c r="QKE277" s="710"/>
      <c r="QKF277" s="710"/>
      <c r="QKG277" s="710"/>
      <c r="QKH277" s="710"/>
      <c r="QKI277" s="710"/>
      <c r="QKJ277" s="710"/>
      <c r="QKK277" s="710"/>
      <c r="QKL277" s="710"/>
      <c r="QKM277" s="710"/>
      <c r="QKN277" s="710"/>
      <c r="QKO277" s="710"/>
      <c r="QKP277" s="710"/>
      <c r="QKQ277" s="710"/>
      <c r="QKR277" s="710"/>
      <c r="QKS277" s="710"/>
      <c r="QKT277" s="710"/>
      <c r="QKU277" s="710"/>
      <c r="QKV277" s="710"/>
      <c r="QKW277" s="710"/>
      <c r="QKX277" s="710"/>
      <c r="QKY277" s="710"/>
      <c r="QKZ277" s="710"/>
      <c r="QLA277" s="710"/>
      <c r="QLB277" s="710"/>
      <c r="QLC277" s="710"/>
      <c r="QLD277" s="710"/>
      <c r="QLE277" s="710"/>
      <c r="QLF277" s="710"/>
      <c r="QLG277" s="710"/>
      <c r="QLH277" s="710"/>
      <c r="QLI277" s="710"/>
      <c r="QLJ277" s="710"/>
      <c r="QLK277" s="710"/>
      <c r="QLL277" s="710"/>
      <c r="QLM277" s="710"/>
      <c r="QLN277" s="710"/>
      <c r="QLO277" s="710"/>
      <c r="QLP277" s="710"/>
      <c r="QLQ277" s="710"/>
      <c r="QLR277" s="710"/>
      <c r="QLS277" s="710"/>
      <c r="QLT277" s="710"/>
      <c r="QLU277" s="710"/>
      <c r="QLV277" s="710"/>
      <c r="QLW277" s="710"/>
      <c r="QLX277" s="710"/>
      <c r="QLY277" s="710"/>
      <c r="QLZ277" s="710"/>
      <c r="QMA277" s="710"/>
      <c r="QMB277" s="710"/>
      <c r="QMC277" s="710"/>
      <c r="QMD277" s="710"/>
      <c r="QME277" s="710"/>
      <c r="QMF277" s="710"/>
      <c r="QMG277" s="710"/>
      <c r="QMH277" s="710"/>
      <c r="QMI277" s="710"/>
      <c r="QMJ277" s="710"/>
      <c r="QMK277" s="710"/>
      <c r="QML277" s="710"/>
      <c r="QMM277" s="710"/>
      <c r="QMN277" s="710"/>
      <c r="QMO277" s="710"/>
      <c r="QMP277" s="710"/>
      <c r="QMQ277" s="710"/>
      <c r="QMR277" s="710"/>
      <c r="QMS277" s="710"/>
      <c r="QMT277" s="710"/>
      <c r="QMU277" s="710"/>
      <c r="QMV277" s="710"/>
      <c r="QMW277" s="710"/>
      <c r="QMX277" s="710"/>
      <c r="QMY277" s="710"/>
      <c r="QMZ277" s="710"/>
      <c r="QNA277" s="710"/>
      <c r="QNB277" s="710"/>
      <c r="QNC277" s="710"/>
      <c r="QND277" s="710"/>
      <c r="QNE277" s="710"/>
      <c r="QNF277" s="710"/>
      <c r="QNG277" s="710"/>
      <c r="QNH277" s="710"/>
      <c r="QNI277" s="710"/>
      <c r="QNJ277" s="710"/>
      <c r="QNK277" s="710"/>
      <c r="QNL277" s="710"/>
      <c r="QNM277" s="710"/>
      <c r="QNN277" s="710"/>
      <c r="QNO277" s="710"/>
      <c r="QNP277" s="710"/>
      <c r="QNQ277" s="710"/>
      <c r="QNR277" s="710"/>
      <c r="QNS277" s="710"/>
      <c r="QNT277" s="710"/>
      <c r="QNU277" s="710"/>
      <c r="QNV277" s="710"/>
      <c r="QNW277" s="710"/>
      <c r="QNX277" s="710"/>
      <c r="QNY277" s="710"/>
      <c r="QNZ277" s="710"/>
      <c r="QOA277" s="710"/>
      <c r="QOB277" s="710"/>
      <c r="QOC277" s="710"/>
      <c r="QOD277" s="710"/>
      <c r="QOE277" s="710"/>
      <c r="QOF277" s="710"/>
      <c r="QOG277" s="710"/>
      <c r="QOH277" s="710"/>
      <c r="QOI277" s="710"/>
      <c r="QOJ277" s="710"/>
      <c r="QOK277" s="710"/>
      <c r="QOL277" s="710"/>
      <c r="QOM277" s="710"/>
      <c r="QON277" s="710"/>
      <c r="QOO277" s="710"/>
      <c r="QOP277" s="710"/>
      <c r="QOQ277" s="710"/>
      <c r="QOR277" s="710"/>
      <c r="QOS277" s="710"/>
      <c r="QOT277" s="710"/>
      <c r="QOU277" s="710"/>
      <c r="QOV277" s="710"/>
      <c r="QOW277" s="710"/>
      <c r="QOX277" s="710"/>
      <c r="QOY277" s="710"/>
      <c r="QOZ277" s="710"/>
      <c r="QPA277" s="710"/>
      <c r="QPB277" s="710"/>
      <c r="QPC277" s="710"/>
      <c r="QPD277" s="710"/>
      <c r="QPE277" s="710"/>
      <c r="QPF277" s="710"/>
      <c r="QPG277" s="710"/>
      <c r="QPH277" s="710"/>
      <c r="QPI277" s="710"/>
      <c r="QPJ277" s="710"/>
      <c r="QPK277" s="710"/>
      <c r="QPL277" s="710"/>
      <c r="QPM277" s="710"/>
      <c r="QPN277" s="710"/>
      <c r="QPO277" s="710"/>
      <c r="QPP277" s="710"/>
      <c r="QPQ277" s="710"/>
      <c r="QPR277" s="710"/>
      <c r="QPS277" s="710"/>
      <c r="QPT277" s="710"/>
      <c r="QPU277" s="710"/>
      <c r="QPV277" s="710"/>
      <c r="QPW277" s="710"/>
      <c r="QPX277" s="710"/>
      <c r="QPY277" s="710"/>
      <c r="QPZ277" s="710"/>
      <c r="QQA277" s="710"/>
      <c r="QQB277" s="710"/>
      <c r="QQC277" s="710"/>
      <c r="QQD277" s="710"/>
      <c r="QQE277" s="710"/>
      <c r="QQF277" s="710"/>
      <c r="QQG277" s="710"/>
      <c r="QQH277" s="710"/>
      <c r="QQI277" s="710"/>
      <c r="QQJ277" s="710"/>
      <c r="QQK277" s="710"/>
      <c r="QQL277" s="710"/>
      <c r="QQM277" s="710"/>
      <c r="QQN277" s="710"/>
      <c r="QQO277" s="710"/>
      <c r="QQP277" s="710"/>
      <c r="QQQ277" s="710"/>
      <c r="QQR277" s="710"/>
      <c r="QQS277" s="710"/>
      <c r="QQT277" s="710"/>
      <c r="QQU277" s="710"/>
      <c r="QQV277" s="710"/>
      <c r="QQW277" s="710"/>
      <c r="QQX277" s="710"/>
      <c r="QQY277" s="710"/>
      <c r="QQZ277" s="710"/>
      <c r="QRA277" s="710"/>
      <c r="QRB277" s="710"/>
      <c r="QRC277" s="710"/>
      <c r="QRD277" s="710"/>
      <c r="QRE277" s="710"/>
      <c r="QRF277" s="710"/>
      <c r="QRG277" s="710"/>
      <c r="QRH277" s="710"/>
      <c r="QRI277" s="710"/>
      <c r="QRJ277" s="710"/>
      <c r="QRK277" s="710"/>
      <c r="QRL277" s="710"/>
      <c r="QRM277" s="710"/>
      <c r="QRN277" s="710"/>
      <c r="QRO277" s="710"/>
      <c r="QRP277" s="710"/>
      <c r="QRQ277" s="710"/>
      <c r="QRR277" s="710"/>
      <c r="QRS277" s="710"/>
      <c r="QRT277" s="710"/>
      <c r="QRU277" s="710"/>
      <c r="QRV277" s="710"/>
      <c r="QRW277" s="710"/>
      <c r="QRX277" s="710"/>
      <c r="QRY277" s="710"/>
      <c r="QRZ277" s="710"/>
      <c r="QSA277" s="710"/>
      <c r="QSB277" s="710"/>
      <c r="QSC277" s="710"/>
      <c r="QSD277" s="710"/>
      <c r="QSE277" s="710"/>
      <c r="QSF277" s="710"/>
      <c r="QSG277" s="710"/>
      <c r="QSH277" s="710"/>
      <c r="QSI277" s="710"/>
      <c r="QSJ277" s="710"/>
      <c r="QSK277" s="710"/>
      <c r="QSL277" s="710"/>
      <c r="QSM277" s="710"/>
      <c r="QSN277" s="710"/>
      <c r="QSO277" s="710"/>
      <c r="QSP277" s="710"/>
      <c r="QSQ277" s="710"/>
      <c r="QSR277" s="710"/>
      <c r="QSS277" s="710"/>
      <c r="QST277" s="710"/>
      <c r="QSU277" s="710"/>
      <c r="QSV277" s="710"/>
      <c r="QSW277" s="710"/>
      <c r="QSX277" s="710"/>
      <c r="QSY277" s="710"/>
      <c r="QSZ277" s="710"/>
      <c r="QTA277" s="710"/>
      <c r="QTB277" s="710"/>
      <c r="QTC277" s="710"/>
      <c r="QTD277" s="710"/>
      <c r="QTE277" s="710"/>
      <c r="QTF277" s="710"/>
      <c r="QTG277" s="710"/>
      <c r="QTH277" s="710"/>
      <c r="QTI277" s="710"/>
      <c r="QTJ277" s="710"/>
      <c r="QTK277" s="710"/>
      <c r="QTL277" s="710"/>
      <c r="QTM277" s="710"/>
      <c r="QTN277" s="710"/>
      <c r="QTO277" s="710"/>
      <c r="QTP277" s="710"/>
      <c r="QTQ277" s="710"/>
      <c r="QTR277" s="710"/>
      <c r="QTS277" s="710"/>
      <c r="QTT277" s="710"/>
      <c r="QTU277" s="710"/>
      <c r="QTV277" s="710"/>
      <c r="QTW277" s="710"/>
      <c r="QTX277" s="710"/>
      <c r="QTY277" s="710"/>
      <c r="QTZ277" s="710"/>
      <c r="QUA277" s="710"/>
      <c r="QUB277" s="710"/>
      <c r="QUC277" s="710"/>
      <c r="QUD277" s="710"/>
      <c r="QUE277" s="710"/>
      <c r="QUF277" s="710"/>
      <c r="QUG277" s="710"/>
      <c r="QUH277" s="710"/>
      <c r="QUI277" s="710"/>
      <c r="QUJ277" s="710"/>
      <c r="QUK277" s="710"/>
      <c r="QUL277" s="710"/>
      <c r="QUM277" s="710"/>
      <c r="QUN277" s="710"/>
      <c r="QUO277" s="710"/>
      <c r="QUP277" s="710"/>
      <c r="QUQ277" s="710"/>
      <c r="QUR277" s="710"/>
      <c r="QUS277" s="710"/>
      <c r="QUT277" s="710"/>
      <c r="QUU277" s="710"/>
      <c r="QUV277" s="710"/>
      <c r="QUW277" s="710"/>
      <c r="QUX277" s="710"/>
      <c r="QUY277" s="710"/>
      <c r="QUZ277" s="710"/>
      <c r="QVA277" s="710"/>
      <c r="QVB277" s="710"/>
      <c r="QVC277" s="710"/>
      <c r="QVD277" s="710"/>
      <c r="QVE277" s="710"/>
      <c r="QVF277" s="710"/>
      <c r="QVG277" s="710"/>
      <c r="QVH277" s="710"/>
      <c r="QVI277" s="710"/>
      <c r="QVJ277" s="710"/>
      <c r="QVK277" s="710"/>
      <c r="QVL277" s="710"/>
      <c r="QVM277" s="710"/>
      <c r="QVN277" s="710"/>
      <c r="QVO277" s="710"/>
      <c r="QVP277" s="710"/>
      <c r="QVQ277" s="710"/>
      <c r="QVR277" s="710"/>
      <c r="QVS277" s="710"/>
      <c r="QVT277" s="710"/>
      <c r="QVU277" s="710"/>
      <c r="QVV277" s="710"/>
      <c r="QVW277" s="710"/>
      <c r="QVX277" s="710"/>
      <c r="QVY277" s="710"/>
      <c r="QVZ277" s="710"/>
      <c r="QWA277" s="710"/>
      <c r="QWB277" s="710"/>
      <c r="QWC277" s="710"/>
      <c r="QWD277" s="710"/>
      <c r="QWE277" s="710"/>
      <c r="QWF277" s="710"/>
      <c r="QWG277" s="710"/>
      <c r="QWH277" s="710"/>
      <c r="QWI277" s="710"/>
      <c r="QWJ277" s="710"/>
      <c r="QWK277" s="710"/>
      <c r="QWL277" s="710"/>
      <c r="QWM277" s="710"/>
      <c r="QWN277" s="710"/>
      <c r="QWO277" s="710"/>
      <c r="QWP277" s="710"/>
      <c r="QWQ277" s="710"/>
      <c r="QWR277" s="710"/>
      <c r="QWS277" s="710"/>
      <c r="QWT277" s="710"/>
      <c r="QWU277" s="710"/>
      <c r="QWV277" s="710"/>
      <c r="QWW277" s="710"/>
      <c r="QWX277" s="710"/>
      <c r="QWY277" s="710"/>
      <c r="QWZ277" s="710"/>
      <c r="QXA277" s="710"/>
      <c r="QXB277" s="710"/>
      <c r="QXC277" s="710"/>
      <c r="QXD277" s="710"/>
      <c r="QXE277" s="710"/>
      <c r="QXF277" s="710"/>
      <c r="QXG277" s="710"/>
      <c r="QXH277" s="710"/>
      <c r="QXI277" s="710"/>
      <c r="QXJ277" s="710"/>
      <c r="QXK277" s="710"/>
      <c r="QXL277" s="710"/>
      <c r="QXM277" s="710"/>
      <c r="QXN277" s="710"/>
      <c r="QXO277" s="710"/>
      <c r="QXP277" s="710"/>
      <c r="QXQ277" s="710"/>
      <c r="QXR277" s="710"/>
      <c r="QXS277" s="710"/>
      <c r="QXT277" s="710"/>
      <c r="QXU277" s="710"/>
      <c r="QXV277" s="710"/>
      <c r="QXW277" s="710"/>
      <c r="QXX277" s="710"/>
      <c r="QXY277" s="710"/>
      <c r="QXZ277" s="710"/>
      <c r="QYA277" s="710"/>
      <c r="QYB277" s="710"/>
      <c r="QYC277" s="710"/>
      <c r="QYD277" s="710"/>
      <c r="QYE277" s="710"/>
      <c r="QYF277" s="710"/>
      <c r="QYG277" s="710"/>
      <c r="QYH277" s="710"/>
      <c r="QYI277" s="710"/>
      <c r="QYJ277" s="710"/>
      <c r="QYK277" s="710"/>
      <c r="QYL277" s="710"/>
      <c r="QYM277" s="710"/>
      <c r="QYN277" s="710"/>
      <c r="QYO277" s="710"/>
      <c r="QYP277" s="710"/>
      <c r="QYQ277" s="710"/>
      <c r="QYR277" s="710"/>
      <c r="QYS277" s="710"/>
      <c r="QYT277" s="710"/>
      <c r="QYU277" s="710"/>
      <c r="QYV277" s="710"/>
      <c r="QYW277" s="710"/>
      <c r="QYX277" s="710"/>
      <c r="QYY277" s="710"/>
      <c r="QYZ277" s="710"/>
      <c r="QZA277" s="710"/>
      <c r="QZB277" s="710"/>
      <c r="QZC277" s="710"/>
      <c r="QZD277" s="710"/>
      <c r="QZE277" s="710"/>
      <c r="QZF277" s="710"/>
      <c r="QZG277" s="710"/>
      <c r="QZH277" s="710"/>
      <c r="QZI277" s="710"/>
      <c r="QZJ277" s="710"/>
      <c r="QZK277" s="710"/>
      <c r="QZL277" s="710"/>
      <c r="QZM277" s="710"/>
      <c r="QZN277" s="710"/>
      <c r="QZO277" s="710"/>
      <c r="QZP277" s="710"/>
      <c r="QZQ277" s="710"/>
      <c r="QZR277" s="710"/>
      <c r="QZS277" s="710"/>
      <c r="QZT277" s="710"/>
      <c r="QZU277" s="710"/>
      <c r="QZV277" s="710"/>
      <c r="QZW277" s="710"/>
      <c r="QZX277" s="710"/>
      <c r="QZY277" s="710"/>
      <c r="QZZ277" s="710"/>
      <c r="RAA277" s="710"/>
      <c r="RAB277" s="710"/>
      <c r="RAC277" s="710"/>
      <c r="RAD277" s="710"/>
      <c r="RAE277" s="710"/>
      <c r="RAF277" s="710"/>
      <c r="RAG277" s="710"/>
      <c r="RAH277" s="710"/>
      <c r="RAI277" s="710"/>
      <c r="RAJ277" s="710"/>
      <c r="RAK277" s="710"/>
      <c r="RAL277" s="710"/>
      <c r="RAM277" s="710"/>
      <c r="RAN277" s="710"/>
      <c r="RAO277" s="710"/>
      <c r="RAP277" s="710"/>
      <c r="RAQ277" s="710"/>
      <c r="RAR277" s="710"/>
      <c r="RAS277" s="710"/>
      <c r="RAT277" s="710"/>
      <c r="RAU277" s="710"/>
      <c r="RAV277" s="710"/>
      <c r="RAW277" s="710"/>
      <c r="RAX277" s="710"/>
      <c r="RAY277" s="710"/>
      <c r="RAZ277" s="710"/>
      <c r="RBA277" s="710"/>
      <c r="RBB277" s="710"/>
      <c r="RBC277" s="710"/>
      <c r="RBD277" s="710"/>
      <c r="RBE277" s="710"/>
      <c r="RBF277" s="710"/>
      <c r="RBG277" s="710"/>
      <c r="RBH277" s="710"/>
      <c r="RBI277" s="710"/>
      <c r="RBJ277" s="710"/>
      <c r="RBK277" s="710"/>
      <c r="RBL277" s="710"/>
      <c r="RBM277" s="710"/>
      <c r="RBN277" s="710"/>
      <c r="RBO277" s="710"/>
      <c r="RBP277" s="710"/>
      <c r="RBQ277" s="710"/>
      <c r="RBR277" s="710"/>
      <c r="RBS277" s="710"/>
      <c r="RBT277" s="710"/>
      <c r="RBU277" s="710"/>
      <c r="RBV277" s="710"/>
      <c r="RBW277" s="710"/>
      <c r="RBX277" s="710"/>
      <c r="RBY277" s="710"/>
      <c r="RBZ277" s="710"/>
      <c r="RCA277" s="710"/>
      <c r="RCB277" s="710"/>
      <c r="RCC277" s="710"/>
      <c r="RCD277" s="710"/>
      <c r="RCE277" s="710"/>
      <c r="RCF277" s="710"/>
      <c r="RCG277" s="710"/>
      <c r="RCH277" s="710"/>
      <c r="RCI277" s="710"/>
      <c r="RCJ277" s="710"/>
      <c r="RCK277" s="710"/>
      <c r="RCL277" s="710"/>
      <c r="RCM277" s="710"/>
      <c r="RCN277" s="710"/>
      <c r="RCO277" s="710"/>
      <c r="RCP277" s="710"/>
      <c r="RCQ277" s="710"/>
      <c r="RCR277" s="710"/>
      <c r="RCS277" s="710"/>
      <c r="RCT277" s="710"/>
      <c r="RCU277" s="710"/>
      <c r="RCV277" s="710"/>
      <c r="RCW277" s="710"/>
      <c r="RCX277" s="710"/>
      <c r="RCY277" s="710"/>
      <c r="RCZ277" s="710"/>
      <c r="RDA277" s="710"/>
      <c r="RDB277" s="710"/>
      <c r="RDC277" s="710"/>
      <c r="RDD277" s="710"/>
      <c r="RDE277" s="710"/>
      <c r="RDF277" s="710"/>
      <c r="RDG277" s="710"/>
      <c r="RDH277" s="710"/>
      <c r="RDI277" s="710"/>
      <c r="RDJ277" s="710"/>
      <c r="RDK277" s="710"/>
      <c r="RDL277" s="710"/>
      <c r="RDM277" s="710"/>
      <c r="RDN277" s="710"/>
      <c r="RDO277" s="710"/>
      <c r="RDP277" s="710"/>
      <c r="RDQ277" s="710"/>
      <c r="RDR277" s="710"/>
      <c r="RDS277" s="710"/>
      <c r="RDT277" s="710"/>
      <c r="RDU277" s="710"/>
      <c r="RDV277" s="710"/>
      <c r="RDW277" s="710"/>
      <c r="RDX277" s="710"/>
      <c r="RDY277" s="710"/>
      <c r="RDZ277" s="710"/>
      <c r="REA277" s="710"/>
      <c r="REB277" s="710"/>
      <c r="REC277" s="710"/>
      <c r="RED277" s="710"/>
      <c r="REE277" s="710"/>
      <c r="REF277" s="710"/>
      <c r="REG277" s="710"/>
      <c r="REH277" s="710"/>
      <c r="REI277" s="710"/>
      <c r="REJ277" s="710"/>
      <c r="REK277" s="710"/>
      <c r="REL277" s="710"/>
      <c r="REM277" s="710"/>
      <c r="REN277" s="710"/>
      <c r="REO277" s="710"/>
      <c r="REP277" s="710"/>
      <c r="REQ277" s="710"/>
      <c r="RER277" s="710"/>
      <c r="RES277" s="710"/>
      <c r="RET277" s="710"/>
      <c r="REU277" s="710"/>
      <c r="REV277" s="710"/>
      <c r="REW277" s="710"/>
      <c r="REX277" s="710"/>
      <c r="REY277" s="710"/>
      <c r="REZ277" s="710"/>
      <c r="RFA277" s="710"/>
      <c r="RFB277" s="710"/>
      <c r="RFC277" s="710"/>
      <c r="RFD277" s="710"/>
      <c r="RFE277" s="710"/>
      <c r="RFF277" s="710"/>
      <c r="RFG277" s="710"/>
      <c r="RFH277" s="710"/>
      <c r="RFI277" s="710"/>
      <c r="RFJ277" s="710"/>
      <c r="RFK277" s="710"/>
      <c r="RFL277" s="710"/>
      <c r="RFM277" s="710"/>
      <c r="RFN277" s="710"/>
      <c r="RFO277" s="710"/>
      <c r="RFP277" s="710"/>
      <c r="RFQ277" s="710"/>
      <c r="RFR277" s="710"/>
      <c r="RFS277" s="710"/>
      <c r="RFT277" s="710"/>
      <c r="RFU277" s="710"/>
      <c r="RFV277" s="710"/>
      <c r="RFW277" s="710"/>
      <c r="RFX277" s="710"/>
      <c r="RFY277" s="710"/>
      <c r="RFZ277" s="710"/>
      <c r="RGA277" s="710"/>
      <c r="RGB277" s="710"/>
      <c r="RGC277" s="710"/>
      <c r="RGD277" s="710"/>
      <c r="RGE277" s="710"/>
      <c r="RGF277" s="710"/>
      <c r="RGG277" s="710"/>
      <c r="RGH277" s="710"/>
      <c r="RGI277" s="710"/>
      <c r="RGJ277" s="710"/>
      <c r="RGK277" s="710"/>
      <c r="RGL277" s="710"/>
      <c r="RGM277" s="710"/>
      <c r="RGN277" s="710"/>
      <c r="RGO277" s="710"/>
      <c r="RGP277" s="710"/>
      <c r="RGQ277" s="710"/>
      <c r="RGR277" s="710"/>
      <c r="RGS277" s="710"/>
      <c r="RGT277" s="710"/>
      <c r="RGU277" s="710"/>
      <c r="RGV277" s="710"/>
      <c r="RGW277" s="710"/>
      <c r="RGX277" s="710"/>
      <c r="RGY277" s="710"/>
      <c r="RGZ277" s="710"/>
      <c r="RHA277" s="710"/>
      <c r="RHB277" s="710"/>
      <c r="RHC277" s="710"/>
      <c r="RHD277" s="710"/>
      <c r="RHE277" s="710"/>
      <c r="RHF277" s="710"/>
      <c r="RHG277" s="710"/>
      <c r="RHH277" s="710"/>
      <c r="RHI277" s="710"/>
      <c r="RHJ277" s="710"/>
      <c r="RHK277" s="710"/>
      <c r="RHL277" s="710"/>
      <c r="RHM277" s="710"/>
      <c r="RHN277" s="710"/>
      <c r="RHO277" s="710"/>
      <c r="RHP277" s="710"/>
      <c r="RHQ277" s="710"/>
      <c r="RHR277" s="710"/>
      <c r="RHS277" s="710"/>
      <c r="RHT277" s="710"/>
      <c r="RHU277" s="710"/>
      <c r="RHV277" s="710"/>
      <c r="RHW277" s="710"/>
      <c r="RHX277" s="710"/>
      <c r="RHY277" s="710"/>
      <c r="RHZ277" s="710"/>
      <c r="RIA277" s="710"/>
      <c r="RIB277" s="710"/>
      <c r="RIC277" s="710"/>
      <c r="RID277" s="710"/>
      <c r="RIE277" s="710"/>
      <c r="RIF277" s="710"/>
      <c r="RIG277" s="710"/>
      <c r="RIH277" s="710"/>
      <c r="RII277" s="710"/>
      <c r="RIJ277" s="710"/>
      <c r="RIK277" s="710"/>
      <c r="RIL277" s="710"/>
      <c r="RIM277" s="710"/>
      <c r="RIN277" s="710"/>
      <c r="RIO277" s="710"/>
      <c r="RIP277" s="710"/>
      <c r="RIQ277" s="710"/>
      <c r="RIR277" s="710"/>
      <c r="RIS277" s="710"/>
      <c r="RIT277" s="710"/>
      <c r="RIU277" s="710"/>
      <c r="RIV277" s="710"/>
      <c r="RIW277" s="710"/>
      <c r="RIX277" s="710"/>
      <c r="RIY277" s="710"/>
      <c r="RIZ277" s="710"/>
      <c r="RJA277" s="710"/>
      <c r="RJB277" s="710"/>
      <c r="RJC277" s="710"/>
      <c r="RJD277" s="710"/>
      <c r="RJE277" s="710"/>
      <c r="RJF277" s="710"/>
      <c r="RJG277" s="710"/>
      <c r="RJH277" s="710"/>
      <c r="RJI277" s="710"/>
      <c r="RJJ277" s="710"/>
      <c r="RJK277" s="710"/>
      <c r="RJL277" s="710"/>
      <c r="RJM277" s="710"/>
      <c r="RJN277" s="710"/>
      <c r="RJO277" s="710"/>
      <c r="RJP277" s="710"/>
      <c r="RJQ277" s="710"/>
      <c r="RJR277" s="710"/>
      <c r="RJS277" s="710"/>
      <c r="RJT277" s="710"/>
      <c r="RJU277" s="710"/>
      <c r="RJV277" s="710"/>
      <c r="RJW277" s="710"/>
      <c r="RJX277" s="710"/>
      <c r="RJY277" s="710"/>
      <c r="RJZ277" s="710"/>
      <c r="RKA277" s="710"/>
      <c r="RKB277" s="710"/>
      <c r="RKC277" s="710"/>
      <c r="RKD277" s="710"/>
      <c r="RKE277" s="710"/>
      <c r="RKF277" s="710"/>
      <c r="RKG277" s="710"/>
      <c r="RKH277" s="710"/>
      <c r="RKI277" s="710"/>
      <c r="RKJ277" s="710"/>
      <c r="RKK277" s="710"/>
      <c r="RKL277" s="710"/>
      <c r="RKM277" s="710"/>
      <c r="RKN277" s="710"/>
      <c r="RKO277" s="710"/>
      <c r="RKP277" s="710"/>
      <c r="RKQ277" s="710"/>
      <c r="RKR277" s="710"/>
      <c r="RKS277" s="710"/>
      <c r="RKT277" s="710"/>
      <c r="RKU277" s="710"/>
      <c r="RKV277" s="710"/>
      <c r="RKW277" s="710"/>
      <c r="RKX277" s="710"/>
      <c r="RKY277" s="710"/>
      <c r="RKZ277" s="710"/>
      <c r="RLA277" s="710"/>
      <c r="RLB277" s="710"/>
      <c r="RLC277" s="710"/>
      <c r="RLD277" s="710"/>
      <c r="RLE277" s="710"/>
      <c r="RLF277" s="710"/>
      <c r="RLG277" s="710"/>
      <c r="RLH277" s="710"/>
      <c r="RLI277" s="710"/>
      <c r="RLJ277" s="710"/>
      <c r="RLK277" s="710"/>
      <c r="RLL277" s="710"/>
      <c r="RLM277" s="710"/>
      <c r="RLN277" s="710"/>
      <c r="RLO277" s="710"/>
      <c r="RLP277" s="710"/>
      <c r="RLQ277" s="710"/>
      <c r="RLR277" s="710"/>
      <c r="RLS277" s="710"/>
      <c r="RLT277" s="710"/>
      <c r="RLU277" s="710"/>
      <c r="RLV277" s="710"/>
      <c r="RLW277" s="710"/>
      <c r="RLX277" s="710"/>
      <c r="RLY277" s="710"/>
      <c r="RLZ277" s="710"/>
      <c r="RMA277" s="710"/>
      <c r="RMB277" s="710"/>
      <c r="RMC277" s="710"/>
      <c r="RMD277" s="710"/>
      <c r="RME277" s="710"/>
      <c r="RMF277" s="710"/>
      <c r="RMG277" s="710"/>
      <c r="RMH277" s="710"/>
      <c r="RMI277" s="710"/>
      <c r="RMJ277" s="710"/>
      <c r="RMK277" s="710"/>
      <c r="RML277" s="710"/>
      <c r="RMM277" s="710"/>
      <c r="RMN277" s="710"/>
      <c r="RMO277" s="710"/>
      <c r="RMP277" s="710"/>
      <c r="RMQ277" s="710"/>
      <c r="RMR277" s="710"/>
      <c r="RMS277" s="710"/>
      <c r="RMT277" s="710"/>
      <c r="RMU277" s="710"/>
      <c r="RMV277" s="710"/>
      <c r="RMW277" s="710"/>
      <c r="RMX277" s="710"/>
      <c r="RMY277" s="710"/>
      <c r="RMZ277" s="710"/>
      <c r="RNA277" s="710"/>
      <c r="RNB277" s="710"/>
      <c r="RNC277" s="710"/>
      <c r="RND277" s="710"/>
      <c r="RNE277" s="710"/>
      <c r="RNF277" s="710"/>
      <c r="RNG277" s="710"/>
      <c r="RNH277" s="710"/>
      <c r="RNI277" s="710"/>
      <c r="RNJ277" s="710"/>
      <c r="RNK277" s="710"/>
      <c r="RNL277" s="710"/>
      <c r="RNM277" s="710"/>
      <c r="RNN277" s="710"/>
      <c r="RNO277" s="710"/>
      <c r="RNP277" s="710"/>
      <c r="RNQ277" s="710"/>
      <c r="RNR277" s="710"/>
      <c r="RNS277" s="710"/>
      <c r="RNT277" s="710"/>
      <c r="RNU277" s="710"/>
      <c r="RNV277" s="710"/>
      <c r="RNW277" s="710"/>
      <c r="RNX277" s="710"/>
      <c r="RNY277" s="710"/>
      <c r="RNZ277" s="710"/>
      <c r="ROA277" s="710"/>
      <c r="ROB277" s="710"/>
      <c r="ROC277" s="710"/>
      <c r="ROD277" s="710"/>
      <c r="ROE277" s="710"/>
      <c r="ROF277" s="710"/>
      <c r="ROG277" s="710"/>
      <c r="ROH277" s="710"/>
      <c r="ROI277" s="710"/>
      <c r="ROJ277" s="710"/>
      <c r="ROK277" s="710"/>
      <c r="ROL277" s="710"/>
      <c r="ROM277" s="710"/>
      <c r="RON277" s="710"/>
      <c r="ROO277" s="710"/>
      <c r="ROP277" s="710"/>
      <c r="ROQ277" s="710"/>
      <c r="ROR277" s="710"/>
      <c r="ROS277" s="710"/>
      <c r="ROT277" s="710"/>
      <c r="ROU277" s="710"/>
      <c r="ROV277" s="710"/>
      <c r="ROW277" s="710"/>
      <c r="ROX277" s="710"/>
      <c r="ROY277" s="710"/>
      <c r="ROZ277" s="710"/>
      <c r="RPA277" s="710"/>
      <c r="RPB277" s="710"/>
      <c r="RPC277" s="710"/>
      <c r="RPD277" s="710"/>
      <c r="RPE277" s="710"/>
      <c r="RPF277" s="710"/>
      <c r="RPG277" s="710"/>
      <c r="RPH277" s="710"/>
      <c r="RPI277" s="710"/>
      <c r="RPJ277" s="710"/>
      <c r="RPK277" s="710"/>
      <c r="RPL277" s="710"/>
      <c r="RPM277" s="710"/>
      <c r="RPN277" s="710"/>
      <c r="RPO277" s="710"/>
      <c r="RPP277" s="710"/>
      <c r="RPQ277" s="710"/>
      <c r="RPR277" s="710"/>
      <c r="RPS277" s="710"/>
      <c r="RPT277" s="710"/>
      <c r="RPU277" s="710"/>
      <c r="RPV277" s="710"/>
      <c r="RPW277" s="710"/>
      <c r="RPX277" s="710"/>
      <c r="RPY277" s="710"/>
      <c r="RPZ277" s="710"/>
      <c r="RQA277" s="710"/>
      <c r="RQB277" s="710"/>
      <c r="RQC277" s="710"/>
      <c r="RQD277" s="710"/>
      <c r="RQE277" s="710"/>
      <c r="RQF277" s="710"/>
      <c r="RQG277" s="710"/>
      <c r="RQH277" s="710"/>
      <c r="RQI277" s="710"/>
      <c r="RQJ277" s="710"/>
      <c r="RQK277" s="710"/>
      <c r="RQL277" s="710"/>
      <c r="RQM277" s="710"/>
      <c r="RQN277" s="710"/>
      <c r="RQO277" s="710"/>
      <c r="RQP277" s="710"/>
      <c r="RQQ277" s="710"/>
      <c r="RQR277" s="710"/>
      <c r="RQS277" s="710"/>
      <c r="RQT277" s="710"/>
      <c r="RQU277" s="710"/>
      <c r="RQV277" s="710"/>
      <c r="RQW277" s="710"/>
      <c r="RQX277" s="710"/>
      <c r="RQY277" s="710"/>
      <c r="RQZ277" s="710"/>
      <c r="RRA277" s="710"/>
      <c r="RRB277" s="710"/>
      <c r="RRC277" s="710"/>
      <c r="RRD277" s="710"/>
      <c r="RRE277" s="710"/>
      <c r="RRF277" s="710"/>
      <c r="RRG277" s="710"/>
      <c r="RRH277" s="710"/>
      <c r="RRI277" s="710"/>
      <c r="RRJ277" s="710"/>
      <c r="RRK277" s="710"/>
      <c r="RRL277" s="710"/>
      <c r="RRM277" s="710"/>
      <c r="RRN277" s="710"/>
      <c r="RRO277" s="710"/>
      <c r="RRP277" s="710"/>
      <c r="RRQ277" s="710"/>
      <c r="RRR277" s="710"/>
      <c r="RRS277" s="710"/>
      <c r="RRT277" s="710"/>
      <c r="RRU277" s="710"/>
      <c r="RRV277" s="710"/>
      <c r="RRW277" s="710"/>
      <c r="RRX277" s="710"/>
      <c r="RRY277" s="710"/>
      <c r="RRZ277" s="710"/>
      <c r="RSA277" s="710"/>
      <c r="RSB277" s="710"/>
      <c r="RSC277" s="710"/>
      <c r="RSD277" s="710"/>
      <c r="RSE277" s="710"/>
      <c r="RSF277" s="710"/>
      <c r="RSG277" s="710"/>
      <c r="RSH277" s="710"/>
      <c r="RSI277" s="710"/>
      <c r="RSJ277" s="710"/>
      <c r="RSK277" s="710"/>
      <c r="RSL277" s="710"/>
      <c r="RSM277" s="710"/>
      <c r="RSN277" s="710"/>
      <c r="RSO277" s="710"/>
      <c r="RSP277" s="710"/>
      <c r="RSQ277" s="710"/>
      <c r="RSR277" s="710"/>
      <c r="RSS277" s="710"/>
      <c r="RST277" s="710"/>
      <c r="RSU277" s="710"/>
      <c r="RSV277" s="710"/>
      <c r="RSW277" s="710"/>
      <c r="RSX277" s="710"/>
      <c r="RSY277" s="710"/>
      <c r="RSZ277" s="710"/>
      <c r="RTA277" s="710"/>
      <c r="RTB277" s="710"/>
      <c r="RTC277" s="710"/>
      <c r="RTD277" s="710"/>
      <c r="RTE277" s="710"/>
      <c r="RTF277" s="710"/>
      <c r="RTG277" s="710"/>
      <c r="RTH277" s="710"/>
      <c r="RTI277" s="710"/>
      <c r="RTJ277" s="710"/>
      <c r="RTK277" s="710"/>
      <c r="RTL277" s="710"/>
      <c r="RTM277" s="710"/>
      <c r="RTN277" s="710"/>
      <c r="RTO277" s="710"/>
      <c r="RTP277" s="710"/>
      <c r="RTQ277" s="710"/>
      <c r="RTR277" s="710"/>
      <c r="RTS277" s="710"/>
      <c r="RTT277" s="710"/>
      <c r="RTU277" s="710"/>
      <c r="RTV277" s="710"/>
      <c r="RTW277" s="710"/>
      <c r="RTX277" s="710"/>
      <c r="RTY277" s="710"/>
      <c r="RTZ277" s="710"/>
      <c r="RUA277" s="710"/>
      <c r="RUB277" s="710"/>
      <c r="RUC277" s="710"/>
      <c r="RUD277" s="710"/>
      <c r="RUE277" s="710"/>
      <c r="RUF277" s="710"/>
      <c r="RUG277" s="710"/>
      <c r="RUH277" s="710"/>
      <c r="RUI277" s="710"/>
      <c r="RUJ277" s="710"/>
      <c r="RUK277" s="710"/>
      <c r="RUL277" s="710"/>
      <c r="RUM277" s="710"/>
      <c r="RUN277" s="710"/>
      <c r="RUO277" s="710"/>
      <c r="RUP277" s="710"/>
      <c r="RUQ277" s="710"/>
      <c r="RUR277" s="710"/>
      <c r="RUS277" s="710"/>
      <c r="RUT277" s="710"/>
      <c r="RUU277" s="710"/>
      <c r="RUV277" s="710"/>
      <c r="RUW277" s="710"/>
      <c r="RUX277" s="710"/>
      <c r="RUY277" s="710"/>
      <c r="RUZ277" s="710"/>
      <c r="RVA277" s="710"/>
      <c r="RVB277" s="710"/>
      <c r="RVC277" s="710"/>
      <c r="RVD277" s="710"/>
      <c r="RVE277" s="710"/>
      <c r="RVF277" s="710"/>
      <c r="RVG277" s="710"/>
      <c r="RVH277" s="710"/>
      <c r="RVI277" s="710"/>
      <c r="RVJ277" s="710"/>
      <c r="RVK277" s="710"/>
      <c r="RVL277" s="710"/>
      <c r="RVM277" s="710"/>
      <c r="RVN277" s="710"/>
      <c r="RVO277" s="710"/>
      <c r="RVP277" s="710"/>
      <c r="RVQ277" s="710"/>
      <c r="RVR277" s="710"/>
      <c r="RVS277" s="710"/>
      <c r="RVT277" s="710"/>
      <c r="RVU277" s="710"/>
      <c r="RVV277" s="710"/>
      <c r="RVW277" s="710"/>
      <c r="RVX277" s="710"/>
      <c r="RVY277" s="710"/>
      <c r="RVZ277" s="710"/>
      <c r="RWA277" s="710"/>
      <c r="RWB277" s="710"/>
      <c r="RWC277" s="710"/>
      <c r="RWD277" s="710"/>
      <c r="RWE277" s="710"/>
      <c r="RWF277" s="710"/>
      <c r="RWG277" s="710"/>
      <c r="RWH277" s="710"/>
      <c r="RWI277" s="710"/>
      <c r="RWJ277" s="710"/>
      <c r="RWK277" s="710"/>
      <c r="RWL277" s="710"/>
      <c r="RWM277" s="710"/>
      <c r="RWN277" s="710"/>
      <c r="RWO277" s="710"/>
      <c r="RWP277" s="710"/>
      <c r="RWQ277" s="710"/>
      <c r="RWR277" s="710"/>
      <c r="RWS277" s="710"/>
      <c r="RWT277" s="710"/>
      <c r="RWU277" s="710"/>
      <c r="RWV277" s="710"/>
      <c r="RWW277" s="710"/>
      <c r="RWX277" s="710"/>
      <c r="RWY277" s="710"/>
      <c r="RWZ277" s="710"/>
      <c r="RXA277" s="710"/>
      <c r="RXB277" s="710"/>
      <c r="RXC277" s="710"/>
      <c r="RXD277" s="710"/>
      <c r="RXE277" s="710"/>
      <c r="RXF277" s="710"/>
      <c r="RXG277" s="710"/>
      <c r="RXH277" s="710"/>
      <c r="RXI277" s="710"/>
      <c r="RXJ277" s="710"/>
      <c r="RXK277" s="710"/>
      <c r="RXL277" s="710"/>
      <c r="RXM277" s="710"/>
      <c r="RXN277" s="710"/>
      <c r="RXO277" s="710"/>
      <c r="RXP277" s="710"/>
      <c r="RXQ277" s="710"/>
      <c r="RXR277" s="710"/>
      <c r="RXS277" s="710"/>
      <c r="RXT277" s="710"/>
      <c r="RXU277" s="710"/>
      <c r="RXV277" s="710"/>
      <c r="RXW277" s="710"/>
      <c r="RXX277" s="710"/>
      <c r="RXY277" s="710"/>
      <c r="RXZ277" s="710"/>
      <c r="RYA277" s="710"/>
      <c r="RYB277" s="710"/>
      <c r="RYC277" s="710"/>
      <c r="RYD277" s="710"/>
      <c r="RYE277" s="710"/>
      <c r="RYF277" s="710"/>
      <c r="RYG277" s="710"/>
      <c r="RYH277" s="710"/>
      <c r="RYI277" s="710"/>
      <c r="RYJ277" s="710"/>
      <c r="RYK277" s="710"/>
      <c r="RYL277" s="710"/>
      <c r="RYM277" s="710"/>
      <c r="RYN277" s="710"/>
      <c r="RYO277" s="710"/>
      <c r="RYP277" s="710"/>
      <c r="RYQ277" s="710"/>
      <c r="RYR277" s="710"/>
      <c r="RYS277" s="710"/>
      <c r="RYT277" s="710"/>
      <c r="RYU277" s="710"/>
      <c r="RYV277" s="710"/>
      <c r="RYW277" s="710"/>
      <c r="RYX277" s="710"/>
      <c r="RYY277" s="710"/>
      <c r="RYZ277" s="710"/>
      <c r="RZA277" s="710"/>
      <c r="RZB277" s="710"/>
      <c r="RZC277" s="710"/>
      <c r="RZD277" s="710"/>
      <c r="RZE277" s="710"/>
      <c r="RZF277" s="710"/>
      <c r="RZG277" s="710"/>
      <c r="RZH277" s="710"/>
      <c r="RZI277" s="710"/>
      <c r="RZJ277" s="710"/>
      <c r="RZK277" s="710"/>
      <c r="RZL277" s="710"/>
      <c r="RZM277" s="710"/>
      <c r="RZN277" s="710"/>
      <c r="RZO277" s="710"/>
      <c r="RZP277" s="710"/>
      <c r="RZQ277" s="710"/>
      <c r="RZR277" s="710"/>
      <c r="RZS277" s="710"/>
      <c r="RZT277" s="710"/>
      <c r="RZU277" s="710"/>
      <c r="RZV277" s="710"/>
      <c r="RZW277" s="710"/>
      <c r="RZX277" s="710"/>
      <c r="RZY277" s="710"/>
      <c r="RZZ277" s="710"/>
      <c r="SAA277" s="710"/>
      <c r="SAB277" s="710"/>
      <c r="SAC277" s="710"/>
      <c r="SAD277" s="710"/>
      <c r="SAE277" s="710"/>
      <c r="SAF277" s="710"/>
      <c r="SAG277" s="710"/>
      <c r="SAH277" s="710"/>
      <c r="SAI277" s="710"/>
      <c r="SAJ277" s="710"/>
      <c r="SAK277" s="710"/>
      <c r="SAL277" s="710"/>
      <c r="SAM277" s="710"/>
      <c r="SAN277" s="710"/>
      <c r="SAO277" s="710"/>
      <c r="SAP277" s="710"/>
      <c r="SAQ277" s="710"/>
      <c r="SAR277" s="710"/>
      <c r="SAS277" s="710"/>
      <c r="SAT277" s="710"/>
      <c r="SAU277" s="710"/>
      <c r="SAV277" s="710"/>
      <c r="SAW277" s="710"/>
      <c r="SAX277" s="710"/>
      <c r="SAY277" s="710"/>
      <c r="SAZ277" s="710"/>
      <c r="SBA277" s="710"/>
      <c r="SBB277" s="710"/>
      <c r="SBC277" s="710"/>
      <c r="SBD277" s="710"/>
      <c r="SBE277" s="710"/>
      <c r="SBF277" s="710"/>
      <c r="SBG277" s="710"/>
      <c r="SBH277" s="710"/>
      <c r="SBI277" s="710"/>
      <c r="SBJ277" s="710"/>
      <c r="SBK277" s="710"/>
      <c r="SBL277" s="710"/>
      <c r="SBM277" s="710"/>
      <c r="SBN277" s="710"/>
      <c r="SBO277" s="710"/>
      <c r="SBP277" s="710"/>
      <c r="SBQ277" s="710"/>
      <c r="SBR277" s="710"/>
      <c r="SBS277" s="710"/>
      <c r="SBT277" s="710"/>
      <c r="SBU277" s="710"/>
      <c r="SBV277" s="710"/>
      <c r="SBW277" s="710"/>
      <c r="SBX277" s="710"/>
      <c r="SBY277" s="710"/>
      <c r="SBZ277" s="710"/>
      <c r="SCA277" s="710"/>
      <c r="SCB277" s="710"/>
      <c r="SCC277" s="710"/>
      <c r="SCD277" s="710"/>
      <c r="SCE277" s="710"/>
      <c r="SCF277" s="710"/>
      <c r="SCG277" s="710"/>
      <c r="SCH277" s="710"/>
      <c r="SCI277" s="710"/>
      <c r="SCJ277" s="710"/>
      <c r="SCK277" s="710"/>
      <c r="SCL277" s="710"/>
      <c r="SCM277" s="710"/>
      <c r="SCN277" s="710"/>
      <c r="SCO277" s="710"/>
      <c r="SCP277" s="710"/>
      <c r="SCQ277" s="710"/>
      <c r="SCR277" s="710"/>
      <c r="SCS277" s="710"/>
      <c r="SCT277" s="710"/>
      <c r="SCU277" s="710"/>
      <c r="SCV277" s="710"/>
      <c r="SCW277" s="710"/>
      <c r="SCX277" s="710"/>
      <c r="SCY277" s="710"/>
      <c r="SCZ277" s="710"/>
      <c r="SDA277" s="710"/>
      <c r="SDB277" s="710"/>
      <c r="SDC277" s="710"/>
      <c r="SDD277" s="710"/>
      <c r="SDE277" s="710"/>
      <c r="SDF277" s="710"/>
      <c r="SDG277" s="710"/>
      <c r="SDH277" s="710"/>
      <c r="SDI277" s="710"/>
      <c r="SDJ277" s="710"/>
      <c r="SDK277" s="710"/>
      <c r="SDL277" s="710"/>
      <c r="SDM277" s="710"/>
      <c r="SDN277" s="710"/>
      <c r="SDO277" s="710"/>
      <c r="SDP277" s="710"/>
      <c r="SDQ277" s="710"/>
      <c r="SDR277" s="710"/>
      <c r="SDS277" s="710"/>
      <c r="SDT277" s="710"/>
      <c r="SDU277" s="710"/>
      <c r="SDV277" s="710"/>
      <c r="SDW277" s="710"/>
      <c r="SDX277" s="710"/>
      <c r="SDY277" s="710"/>
      <c r="SDZ277" s="710"/>
      <c r="SEA277" s="710"/>
      <c r="SEB277" s="710"/>
      <c r="SEC277" s="710"/>
      <c r="SED277" s="710"/>
      <c r="SEE277" s="710"/>
      <c r="SEF277" s="710"/>
      <c r="SEG277" s="710"/>
      <c r="SEH277" s="710"/>
      <c r="SEI277" s="710"/>
      <c r="SEJ277" s="710"/>
      <c r="SEK277" s="710"/>
      <c r="SEL277" s="710"/>
      <c r="SEM277" s="710"/>
      <c r="SEN277" s="710"/>
      <c r="SEO277" s="710"/>
      <c r="SEP277" s="710"/>
      <c r="SEQ277" s="710"/>
      <c r="SER277" s="710"/>
      <c r="SES277" s="710"/>
      <c r="SET277" s="710"/>
      <c r="SEU277" s="710"/>
      <c r="SEV277" s="710"/>
      <c r="SEW277" s="710"/>
      <c r="SEX277" s="710"/>
      <c r="SEY277" s="710"/>
      <c r="SEZ277" s="710"/>
      <c r="SFA277" s="710"/>
      <c r="SFB277" s="710"/>
      <c r="SFC277" s="710"/>
      <c r="SFD277" s="710"/>
      <c r="SFE277" s="710"/>
      <c r="SFF277" s="710"/>
      <c r="SFG277" s="710"/>
      <c r="SFH277" s="710"/>
      <c r="SFI277" s="710"/>
      <c r="SFJ277" s="710"/>
      <c r="SFK277" s="710"/>
      <c r="SFL277" s="710"/>
      <c r="SFM277" s="710"/>
      <c r="SFN277" s="710"/>
      <c r="SFO277" s="710"/>
      <c r="SFP277" s="710"/>
      <c r="SFQ277" s="710"/>
      <c r="SFR277" s="710"/>
      <c r="SFS277" s="710"/>
      <c r="SFT277" s="710"/>
      <c r="SFU277" s="710"/>
      <c r="SFV277" s="710"/>
      <c r="SFW277" s="710"/>
      <c r="SFX277" s="710"/>
      <c r="SFY277" s="710"/>
      <c r="SFZ277" s="710"/>
      <c r="SGA277" s="710"/>
      <c r="SGB277" s="710"/>
      <c r="SGC277" s="710"/>
      <c r="SGD277" s="710"/>
      <c r="SGE277" s="710"/>
      <c r="SGF277" s="710"/>
      <c r="SGG277" s="710"/>
      <c r="SGH277" s="710"/>
      <c r="SGI277" s="710"/>
      <c r="SGJ277" s="710"/>
      <c r="SGK277" s="710"/>
      <c r="SGL277" s="710"/>
      <c r="SGM277" s="710"/>
      <c r="SGN277" s="710"/>
      <c r="SGO277" s="710"/>
      <c r="SGP277" s="710"/>
      <c r="SGQ277" s="710"/>
      <c r="SGR277" s="710"/>
      <c r="SGS277" s="710"/>
      <c r="SGT277" s="710"/>
      <c r="SGU277" s="710"/>
      <c r="SGV277" s="710"/>
      <c r="SGW277" s="710"/>
      <c r="SGX277" s="710"/>
      <c r="SGY277" s="710"/>
      <c r="SGZ277" s="710"/>
      <c r="SHA277" s="710"/>
      <c r="SHB277" s="710"/>
      <c r="SHC277" s="710"/>
      <c r="SHD277" s="710"/>
      <c r="SHE277" s="710"/>
      <c r="SHF277" s="710"/>
      <c r="SHG277" s="710"/>
      <c r="SHH277" s="710"/>
      <c r="SHI277" s="710"/>
      <c r="SHJ277" s="710"/>
      <c r="SHK277" s="710"/>
      <c r="SHL277" s="710"/>
      <c r="SHM277" s="710"/>
      <c r="SHN277" s="710"/>
      <c r="SHO277" s="710"/>
      <c r="SHP277" s="710"/>
      <c r="SHQ277" s="710"/>
      <c r="SHR277" s="710"/>
      <c r="SHS277" s="710"/>
      <c r="SHT277" s="710"/>
      <c r="SHU277" s="710"/>
      <c r="SHV277" s="710"/>
      <c r="SHW277" s="710"/>
      <c r="SHX277" s="710"/>
      <c r="SHY277" s="710"/>
      <c r="SHZ277" s="710"/>
      <c r="SIA277" s="710"/>
      <c r="SIB277" s="710"/>
      <c r="SIC277" s="710"/>
      <c r="SID277" s="710"/>
      <c r="SIE277" s="710"/>
      <c r="SIF277" s="710"/>
      <c r="SIG277" s="710"/>
      <c r="SIH277" s="710"/>
      <c r="SII277" s="710"/>
      <c r="SIJ277" s="710"/>
      <c r="SIK277" s="710"/>
      <c r="SIL277" s="710"/>
      <c r="SIM277" s="710"/>
      <c r="SIN277" s="710"/>
      <c r="SIO277" s="710"/>
      <c r="SIP277" s="710"/>
      <c r="SIQ277" s="710"/>
      <c r="SIR277" s="710"/>
      <c r="SIS277" s="710"/>
      <c r="SIT277" s="710"/>
      <c r="SIU277" s="710"/>
      <c r="SIV277" s="710"/>
      <c r="SIW277" s="710"/>
      <c r="SIX277" s="710"/>
      <c r="SIY277" s="710"/>
      <c r="SIZ277" s="710"/>
      <c r="SJA277" s="710"/>
      <c r="SJB277" s="710"/>
      <c r="SJC277" s="710"/>
      <c r="SJD277" s="710"/>
      <c r="SJE277" s="710"/>
      <c r="SJF277" s="710"/>
      <c r="SJG277" s="710"/>
      <c r="SJH277" s="710"/>
      <c r="SJI277" s="710"/>
      <c r="SJJ277" s="710"/>
      <c r="SJK277" s="710"/>
      <c r="SJL277" s="710"/>
      <c r="SJM277" s="710"/>
      <c r="SJN277" s="710"/>
      <c r="SJO277" s="710"/>
      <c r="SJP277" s="710"/>
      <c r="SJQ277" s="710"/>
      <c r="SJR277" s="710"/>
      <c r="SJS277" s="710"/>
      <c r="SJT277" s="710"/>
      <c r="SJU277" s="710"/>
      <c r="SJV277" s="710"/>
      <c r="SJW277" s="710"/>
      <c r="SJX277" s="710"/>
      <c r="SJY277" s="710"/>
      <c r="SJZ277" s="710"/>
      <c r="SKA277" s="710"/>
      <c r="SKB277" s="710"/>
      <c r="SKC277" s="710"/>
      <c r="SKD277" s="710"/>
      <c r="SKE277" s="710"/>
      <c r="SKF277" s="710"/>
      <c r="SKG277" s="710"/>
      <c r="SKH277" s="710"/>
      <c r="SKI277" s="710"/>
      <c r="SKJ277" s="710"/>
      <c r="SKK277" s="710"/>
      <c r="SKL277" s="710"/>
      <c r="SKM277" s="710"/>
      <c r="SKN277" s="710"/>
      <c r="SKO277" s="710"/>
      <c r="SKP277" s="710"/>
      <c r="SKQ277" s="710"/>
      <c r="SKR277" s="710"/>
      <c r="SKS277" s="710"/>
      <c r="SKT277" s="710"/>
      <c r="SKU277" s="710"/>
      <c r="SKV277" s="710"/>
      <c r="SKW277" s="710"/>
      <c r="SKX277" s="710"/>
      <c r="SKY277" s="710"/>
      <c r="SKZ277" s="710"/>
      <c r="SLA277" s="710"/>
      <c r="SLB277" s="710"/>
      <c r="SLC277" s="710"/>
      <c r="SLD277" s="710"/>
      <c r="SLE277" s="710"/>
      <c r="SLF277" s="710"/>
      <c r="SLG277" s="710"/>
      <c r="SLH277" s="710"/>
      <c r="SLI277" s="710"/>
      <c r="SLJ277" s="710"/>
      <c r="SLK277" s="710"/>
      <c r="SLL277" s="710"/>
      <c r="SLM277" s="710"/>
      <c r="SLN277" s="710"/>
      <c r="SLO277" s="710"/>
      <c r="SLP277" s="710"/>
      <c r="SLQ277" s="710"/>
      <c r="SLR277" s="710"/>
      <c r="SLS277" s="710"/>
      <c r="SLT277" s="710"/>
      <c r="SLU277" s="710"/>
      <c r="SLV277" s="710"/>
      <c r="SLW277" s="710"/>
      <c r="SLX277" s="710"/>
      <c r="SLY277" s="710"/>
      <c r="SLZ277" s="710"/>
      <c r="SMA277" s="710"/>
      <c r="SMB277" s="710"/>
      <c r="SMC277" s="710"/>
      <c r="SMD277" s="710"/>
      <c r="SME277" s="710"/>
      <c r="SMF277" s="710"/>
      <c r="SMG277" s="710"/>
      <c r="SMH277" s="710"/>
      <c r="SMI277" s="710"/>
      <c r="SMJ277" s="710"/>
      <c r="SMK277" s="710"/>
      <c r="SML277" s="710"/>
      <c r="SMM277" s="710"/>
      <c r="SMN277" s="710"/>
      <c r="SMO277" s="710"/>
      <c r="SMP277" s="710"/>
      <c r="SMQ277" s="710"/>
      <c r="SMR277" s="710"/>
      <c r="SMS277" s="710"/>
      <c r="SMT277" s="710"/>
      <c r="SMU277" s="710"/>
      <c r="SMV277" s="710"/>
      <c r="SMW277" s="710"/>
      <c r="SMX277" s="710"/>
      <c r="SMY277" s="710"/>
      <c r="SMZ277" s="710"/>
      <c r="SNA277" s="710"/>
      <c r="SNB277" s="710"/>
      <c r="SNC277" s="710"/>
      <c r="SND277" s="710"/>
      <c r="SNE277" s="710"/>
      <c r="SNF277" s="710"/>
      <c r="SNG277" s="710"/>
      <c r="SNH277" s="710"/>
      <c r="SNI277" s="710"/>
      <c r="SNJ277" s="710"/>
      <c r="SNK277" s="710"/>
      <c r="SNL277" s="710"/>
      <c r="SNM277" s="710"/>
      <c r="SNN277" s="710"/>
      <c r="SNO277" s="710"/>
      <c r="SNP277" s="710"/>
      <c r="SNQ277" s="710"/>
      <c r="SNR277" s="710"/>
      <c r="SNS277" s="710"/>
      <c r="SNT277" s="710"/>
      <c r="SNU277" s="710"/>
      <c r="SNV277" s="710"/>
      <c r="SNW277" s="710"/>
      <c r="SNX277" s="710"/>
      <c r="SNY277" s="710"/>
      <c r="SNZ277" s="710"/>
      <c r="SOA277" s="710"/>
      <c r="SOB277" s="710"/>
      <c r="SOC277" s="710"/>
      <c r="SOD277" s="710"/>
      <c r="SOE277" s="710"/>
      <c r="SOF277" s="710"/>
      <c r="SOG277" s="710"/>
      <c r="SOH277" s="710"/>
      <c r="SOI277" s="710"/>
      <c r="SOJ277" s="710"/>
      <c r="SOK277" s="710"/>
      <c r="SOL277" s="710"/>
      <c r="SOM277" s="710"/>
      <c r="SON277" s="710"/>
      <c r="SOO277" s="710"/>
      <c r="SOP277" s="710"/>
      <c r="SOQ277" s="710"/>
      <c r="SOR277" s="710"/>
      <c r="SOS277" s="710"/>
      <c r="SOT277" s="710"/>
      <c r="SOU277" s="710"/>
      <c r="SOV277" s="710"/>
      <c r="SOW277" s="710"/>
      <c r="SOX277" s="710"/>
      <c r="SOY277" s="710"/>
      <c r="SOZ277" s="710"/>
      <c r="SPA277" s="710"/>
      <c r="SPB277" s="710"/>
      <c r="SPC277" s="710"/>
      <c r="SPD277" s="710"/>
      <c r="SPE277" s="710"/>
      <c r="SPF277" s="710"/>
      <c r="SPG277" s="710"/>
      <c r="SPH277" s="710"/>
      <c r="SPI277" s="710"/>
      <c r="SPJ277" s="710"/>
      <c r="SPK277" s="710"/>
      <c r="SPL277" s="710"/>
      <c r="SPM277" s="710"/>
      <c r="SPN277" s="710"/>
      <c r="SPO277" s="710"/>
      <c r="SPP277" s="710"/>
      <c r="SPQ277" s="710"/>
      <c r="SPR277" s="710"/>
      <c r="SPS277" s="710"/>
      <c r="SPT277" s="710"/>
      <c r="SPU277" s="710"/>
      <c r="SPV277" s="710"/>
      <c r="SPW277" s="710"/>
      <c r="SPX277" s="710"/>
      <c r="SPY277" s="710"/>
      <c r="SPZ277" s="710"/>
      <c r="SQA277" s="710"/>
      <c r="SQB277" s="710"/>
      <c r="SQC277" s="710"/>
      <c r="SQD277" s="710"/>
      <c r="SQE277" s="710"/>
      <c r="SQF277" s="710"/>
      <c r="SQG277" s="710"/>
      <c r="SQH277" s="710"/>
      <c r="SQI277" s="710"/>
      <c r="SQJ277" s="710"/>
      <c r="SQK277" s="710"/>
      <c r="SQL277" s="710"/>
      <c r="SQM277" s="710"/>
      <c r="SQN277" s="710"/>
      <c r="SQO277" s="710"/>
      <c r="SQP277" s="710"/>
      <c r="SQQ277" s="710"/>
      <c r="SQR277" s="710"/>
      <c r="SQS277" s="710"/>
      <c r="SQT277" s="710"/>
      <c r="SQU277" s="710"/>
      <c r="SQV277" s="710"/>
      <c r="SQW277" s="710"/>
      <c r="SQX277" s="710"/>
      <c r="SQY277" s="710"/>
      <c r="SQZ277" s="710"/>
      <c r="SRA277" s="710"/>
      <c r="SRB277" s="710"/>
      <c r="SRC277" s="710"/>
      <c r="SRD277" s="710"/>
      <c r="SRE277" s="710"/>
      <c r="SRF277" s="710"/>
      <c r="SRG277" s="710"/>
      <c r="SRH277" s="710"/>
      <c r="SRI277" s="710"/>
      <c r="SRJ277" s="710"/>
      <c r="SRK277" s="710"/>
      <c r="SRL277" s="710"/>
      <c r="SRM277" s="710"/>
      <c r="SRN277" s="710"/>
      <c r="SRO277" s="710"/>
      <c r="SRP277" s="710"/>
      <c r="SRQ277" s="710"/>
      <c r="SRR277" s="710"/>
      <c r="SRS277" s="710"/>
      <c r="SRT277" s="710"/>
      <c r="SRU277" s="710"/>
      <c r="SRV277" s="710"/>
      <c r="SRW277" s="710"/>
      <c r="SRX277" s="710"/>
      <c r="SRY277" s="710"/>
      <c r="SRZ277" s="710"/>
      <c r="SSA277" s="710"/>
      <c r="SSB277" s="710"/>
      <c r="SSC277" s="710"/>
      <c r="SSD277" s="710"/>
      <c r="SSE277" s="710"/>
      <c r="SSF277" s="710"/>
      <c r="SSG277" s="710"/>
      <c r="SSH277" s="710"/>
      <c r="SSI277" s="710"/>
      <c r="SSJ277" s="710"/>
      <c r="SSK277" s="710"/>
      <c r="SSL277" s="710"/>
      <c r="SSM277" s="710"/>
      <c r="SSN277" s="710"/>
      <c r="SSO277" s="710"/>
      <c r="SSP277" s="710"/>
      <c r="SSQ277" s="710"/>
      <c r="SSR277" s="710"/>
      <c r="SSS277" s="710"/>
      <c r="SST277" s="710"/>
      <c r="SSU277" s="710"/>
      <c r="SSV277" s="710"/>
      <c r="SSW277" s="710"/>
      <c r="SSX277" s="710"/>
      <c r="SSY277" s="710"/>
      <c r="SSZ277" s="710"/>
      <c r="STA277" s="710"/>
      <c r="STB277" s="710"/>
      <c r="STC277" s="710"/>
      <c r="STD277" s="710"/>
      <c r="STE277" s="710"/>
      <c r="STF277" s="710"/>
      <c r="STG277" s="710"/>
      <c r="STH277" s="710"/>
      <c r="STI277" s="710"/>
      <c r="STJ277" s="710"/>
      <c r="STK277" s="710"/>
      <c r="STL277" s="710"/>
      <c r="STM277" s="710"/>
      <c r="STN277" s="710"/>
      <c r="STO277" s="710"/>
      <c r="STP277" s="710"/>
      <c r="STQ277" s="710"/>
      <c r="STR277" s="710"/>
      <c r="STS277" s="710"/>
      <c r="STT277" s="710"/>
      <c r="STU277" s="710"/>
      <c r="STV277" s="710"/>
      <c r="STW277" s="710"/>
      <c r="STX277" s="710"/>
      <c r="STY277" s="710"/>
      <c r="STZ277" s="710"/>
      <c r="SUA277" s="710"/>
      <c r="SUB277" s="710"/>
      <c r="SUC277" s="710"/>
      <c r="SUD277" s="710"/>
      <c r="SUE277" s="710"/>
      <c r="SUF277" s="710"/>
      <c r="SUG277" s="710"/>
      <c r="SUH277" s="710"/>
      <c r="SUI277" s="710"/>
      <c r="SUJ277" s="710"/>
      <c r="SUK277" s="710"/>
      <c r="SUL277" s="710"/>
      <c r="SUM277" s="710"/>
      <c r="SUN277" s="710"/>
      <c r="SUO277" s="710"/>
      <c r="SUP277" s="710"/>
      <c r="SUQ277" s="710"/>
      <c r="SUR277" s="710"/>
      <c r="SUS277" s="710"/>
      <c r="SUT277" s="710"/>
      <c r="SUU277" s="710"/>
      <c r="SUV277" s="710"/>
      <c r="SUW277" s="710"/>
      <c r="SUX277" s="710"/>
      <c r="SUY277" s="710"/>
      <c r="SUZ277" s="710"/>
      <c r="SVA277" s="710"/>
      <c r="SVB277" s="710"/>
      <c r="SVC277" s="710"/>
      <c r="SVD277" s="710"/>
      <c r="SVE277" s="710"/>
      <c r="SVF277" s="710"/>
      <c r="SVG277" s="710"/>
      <c r="SVH277" s="710"/>
      <c r="SVI277" s="710"/>
      <c r="SVJ277" s="710"/>
      <c r="SVK277" s="710"/>
      <c r="SVL277" s="710"/>
      <c r="SVM277" s="710"/>
      <c r="SVN277" s="710"/>
      <c r="SVO277" s="710"/>
      <c r="SVP277" s="710"/>
      <c r="SVQ277" s="710"/>
      <c r="SVR277" s="710"/>
      <c r="SVS277" s="710"/>
      <c r="SVT277" s="710"/>
      <c r="SVU277" s="710"/>
      <c r="SVV277" s="710"/>
      <c r="SVW277" s="710"/>
      <c r="SVX277" s="710"/>
      <c r="SVY277" s="710"/>
      <c r="SVZ277" s="710"/>
      <c r="SWA277" s="710"/>
      <c r="SWB277" s="710"/>
      <c r="SWC277" s="710"/>
      <c r="SWD277" s="710"/>
      <c r="SWE277" s="710"/>
      <c r="SWF277" s="710"/>
      <c r="SWG277" s="710"/>
      <c r="SWH277" s="710"/>
      <c r="SWI277" s="710"/>
      <c r="SWJ277" s="710"/>
      <c r="SWK277" s="710"/>
      <c r="SWL277" s="710"/>
      <c r="SWM277" s="710"/>
      <c r="SWN277" s="710"/>
      <c r="SWO277" s="710"/>
      <c r="SWP277" s="710"/>
      <c r="SWQ277" s="710"/>
      <c r="SWR277" s="710"/>
      <c r="SWS277" s="710"/>
      <c r="SWT277" s="710"/>
      <c r="SWU277" s="710"/>
      <c r="SWV277" s="710"/>
      <c r="SWW277" s="710"/>
      <c r="SWX277" s="710"/>
      <c r="SWY277" s="710"/>
      <c r="SWZ277" s="710"/>
      <c r="SXA277" s="710"/>
      <c r="SXB277" s="710"/>
      <c r="SXC277" s="710"/>
      <c r="SXD277" s="710"/>
      <c r="SXE277" s="710"/>
      <c r="SXF277" s="710"/>
      <c r="SXG277" s="710"/>
      <c r="SXH277" s="710"/>
      <c r="SXI277" s="710"/>
      <c r="SXJ277" s="710"/>
      <c r="SXK277" s="710"/>
      <c r="SXL277" s="710"/>
      <c r="SXM277" s="710"/>
      <c r="SXN277" s="710"/>
      <c r="SXO277" s="710"/>
      <c r="SXP277" s="710"/>
      <c r="SXQ277" s="710"/>
      <c r="SXR277" s="710"/>
      <c r="SXS277" s="710"/>
      <c r="SXT277" s="710"/>
      <c r="SXU277" s="710"/>
      <c r="SXV277" s="710"/>
      <c r="SXW277" s="710"/>
      <c r="SXX277" s="710"/>
      <c r="SXY277" s="710"/>
      <c r="SXZ277" s="710"/>
      <c r="SYA277" s="710"/>
      <c r="SYB277" s="710"/>
      <c r="SYC277" s="710"/>
      <c r="SYD277" s="710"/>
      <c r="SYE277" s="710"/>
      <c r="SYF277" s="710"/>
      <c r="SYG277" s="710"/>
      <c r="SYH277" s="710"/>
      <c r="SYI277" s="710"/>
      <c r="SYJ277" s="710"/>
      <c r="SYK277" s="710"/>
      <c r="SYL277" s="710"/>
      <c r="SYM277" s="710"/>
      <c r="SYN277" s="710"/>
      <c r="SYO277" s="710"/>
      <c r="SYP277" s="710"/>
      <c r="SYQ277" s="710"/>
      <c r="SYR277" s="710"/>
      <c r="SYS277" s="710"/>
      <c r="SYT277" s="710"/>
      <c r="SYU277" s="710"/>
      <c r="SYV277" s="710"/>
      <c r="SYW277" s="710"/>
      <c r="SYX277" s="710"/>
      <c r="SYY277" s="710"/>
      <c r="SYZ277" s="710"/>
      <c r="SZA277" s="710"/>
      <c r="SZB277" s="710"/>
      <c r="SZC277" s="710"/>
      <c r="SZD277" s="710"/>
      <c r="SZE277" s="710"/>
      <c r="SZF277" s="710"/>
      <c r="SZG277" s="710"/>
      <c r="SZH277" s="710"/>
      <c r="SZI277" s="710"/>
      <c r="SZJ277" s="710"/>
      <c r="SZK277" s="710"/>
      <c r="SZL277" s="710"/>
      <c r="SZM277" s="710"/>
      <c r="SZN277" s="710"/>
      <c r="SZO277" s="710"/>
      <c r="SZP277" s="710"/>
      <c r="SZQ277" s="710"/>
      <c r="SZR277" s="710"/>
      <c r="SZS277" s="710"/>
      <c r="SZT277" s="710"/>
      <c r="SZU277" s="710"/>
      <c r="SZV277" s="710"/>
      <c r="SZW277" s="710"/>
      <c r="SZX277" s="710"/>
      <c r="SZY277" s="710"/>
      <c r="SZZ277" s="710"/>
      <c r="TAA277" s="710"/>
      <c r="TAB277" s="710"/>
      <c r="TAC277" s="710"/>
      <c r="TAD277" s="710"/>
      <c r="TAE277" s="710"/>
      <c r="TAF277" s="710"/>
      <c r="TAG277" s="710"/>
      <c r="TAH277" s="710"/>
      <c r="TAI277" s="710"/>
      <c r="TAJ277" s="710"/>
      <c r="TAK277" s="710"/>
      <c r="TAL277" s="710"/>
      <c r="TAM277" s="710"/>
      <c r="TAN277" s="710"/>
      <c r="TAO277" s="710"/>
      <c r="TAP277" s="710"/>
      <c r="TAQ277" s="710"/>
      <c r="TAR277" s="710"/>
      <c r="TAS277" s="710"/>
      <c r="TAT277" s="710"/>
      <c r="TAU277" s="710"/>
      <c r="TAV277" s="710"/>
      <c r="TAW277" s="710"/>
      <c r="TAX277" s="710"/>
      <c r="TAY277" s="710"/>
      <c r="TAZ277" s="710"/>
      <c r="TBA277" s="710"/>
      <c r="TBB277" s="710"/>
      <c r="TBC277" s="710"/>
      <c r="TBD277" s="710"/>
      <c r="TBE277" s="710"/>
      <c r="TBF277" s="710"/>
      <c r="TBG277" s="710"/>
      <c r="TBH277" s="710"/>
      <c r="TBI277" s="710"/>
      <c r="TBJ277" s="710"/>
      <c r="TBK277" s="710"/>
      <c r="TBL277" s="710"/>
      <c r="TBM277" s="710"/>
      <c r="TBN277" s="710"/>
      <c r="TBO277" s="710"/>
      <c r="TBP277" s="710"/>
      <c r="TBQ277" s="710"/>
      <c r="TBR277" s="710"/>
      <c r="TBS277" s="710"/>
      <c r="TBT277" s="710"/>
      <c r="TBU277" s="710"/>
      <c r="TBV277" s="710"/>
      <c r="TBW277" s="710"/>
      <c r="TBX277" s="710"/>
      <c r="TBY277" s="710"/>
      <c r="TBZ277" s="710"/>
      <c r="TCA277" s="710"/>
      <c r="TCB277" s="710"/>
      <c r="TCC277" s="710"/>
      <c r="TCD277" s="710"/>
      <c r="TCE277" s="710"/>
      <c r="TCF277" s="710"/>
      <c r="TCG277" s="710"/>
      <c r="TCH277" s="710"/>
      <c r="TCI277" s="710"/>
      <c r="TCJ277" s="710"/>
      <c r="TCK277" s="710"/>
      <c r="TCL277" s="710"/>
      <c r="TCM277" s="710"/>
      <c r="TCN277" s="710"/>
      <c r="TCO277" s="710"/>
      <c r="TCP277" s="710"/>
      <c r="TCQ277" s="710"/>
      <c r="TCR277" s="710"/>
      <c r="TCS277" s="710"/>
      <c r="TCT277" s="710"/>
      <c r="TCU277" s="710"/>
      <c r="TCV277" s="710"/>
      <c r="TCW277" s="710"/>
      <c r="TCX277" s="710"/>
      <c r="TCY277" s="710"/>
      <c r="TCZ277" s="710"/>
      <c r="TDA277" s="710"/>
      <c r="TDB277" s="710"/>
      <c r="TDC277" s="710"/>
      <c r="TDD277" s="710"/>
      <c r="TDE277" s="710"/>
      <c r="TDF277" s="710"/>
      <c r="TDG277" s="710"/>
      <c r="TDH277" s="710"/>
      <c r="TDI277" s="710"/>
      <c r="TDJ277" s="710"/>
      <c r="TDK277" s="710"/>
      <c r="TDL277" s="710"/>
      <c r="TDM277" s="710"/>
      <c r="TDN277" s="710"/>
      <c r="TDO277" s="710"/>
      <c r="TDP277" s="710"/>
      <c r="TDQ277" s="710"/>
      <c r="TDR277" s="710"/>
      <c r="TDS277" s="710"/>
      <c r="TDT277" s="710"/>
      <c r="TDU277" s="710"/>
      <c r="TDV277" s="710"/>
      <c r="TDW277" s="710"/>
      <c r="TDX277" s="710"/>
      <c r="TDY277" s="710"/>
      <c r="TDZ277" s="710"/>
      <c r="TEA277" s="710"/>
      <c r="TEB277" s="710"/>
      <c r="TEC277" s="710"/>
      <c r="TED277" s="710"/>
      <c r="TEE277" s="710"/>
      <c r="TEF277" s="710"/>
      <c r="TEG277" s="710"/>
      <c r="TEH277" s="710"/>
      <c r="TEI277" s="710"/>
      <c r="TEJ277" s="710"/>
      <c r="TEK277" s="710"/>
      <c r="TEL277" s="710"/>
      <c r="TEM277" s="710"/>
      <c r="TEN277" s="710"/>
      <c r="TEO277" s="710"/>
      <c r="TEP277" s="710"/>
      <c r="TEQ277" s="710"/>
      <c r="TER277" s="710"/>
      <c r="TES277" s="710"/>
      <c r="TET277" s="710"/>
      <c r="TEU277" s="710"/>
      <c r="TEV277" s="710"/>
      <c r="TEW277" s="710"/>
      <c r="TEX277" s="710"/>
      <c r="TEY277" s="710"/>
      <c r="TEZ277" s="710"/>
      <c r="TFA277" s="710"/>
      <c r="TFB277" s="710"/>
      <c r="TFC277" s="710"/>
      <c r="TFD277" s="710"/>
      <c r="TFE277" s="710"/>
      <c r="TFF277" s="710"/>
      <c r="TFG277" s="710"/>
      <c r="TFH277" s="710"/>
      <c r="TFI277" s="710"/>
      <c r="TFJ277" s="710"/>
      <c r="TFK277" s="710"/>
      <c r="TFL277" s="710"/>
      <c r="TFM277" s="710"/>
      <c r="TFN277" s="710"/>
      <c r="TFO277" s="710"/>
      <c r="TFP277" s="710"/>
      <c r="TFQ277" s="710"/>
      <c r="TFR277" s="710"/>
      <c r="TFS277" s="710"/>
      <c r="TFT277" s="710"/>
      <c r="TFU277" s="710"/>
      <c r="TFV277" s="710"/>
      <c r="TFW277" s="710"/>
      <c r="TFX277" s="710"/>
      <c r="TFY277" s="710"/>
      <c r="TFZ277" s="710"/>
      <c r="TGA277" s="710"/>
      <c r="TGB277" s="710"/>
      <c r="TGC277" s="710"/>
      <c r="TGD277" s="710"/>
      <c r="TGE277" s="710"/>
      <c r="TGF277" s="710"/>
      <c r="TGG277" s="710"/>
      <c r="TGH277" s="710"/>
      <c r="TGI277" s="710"/>
      <c r="TGJ277" s="710"/>
      <c r="TGK277" s="710"/>
      <c r="TGL277" s="710"/>
      <c r="TGM277" s="710"/>
      <c r="TGN277" s="710"/>
      <c r="TGO277" s="710"/>
      <c r="TGP277" s="710"/>
      <c r="TGQ277" s="710"/>
      <c r="TGR277" s="710"/>
      <c r="TGS277" s="710"/>
      <c r="TGT277" s="710"/>
      <c r="TGU277" s="710"/>
      <c r="TGV277" s="710"/>
      <c r="TGW277" s="710"/>
      <c r="TGX277" s="710"/>
      <c r="TGY277" s="710"/>
      <c r="TGZ277" s="710"/>
      <c r="THA277" s="710"/>
      <c r="THB277" s="710"/>
      <c r="THC277" s="710"/>
      <c r="THD277" s="710"/>
      <c r="THE277" s="710"/>
      <c r="THF277" s="710"/>
      <c r="THG277" s="710"/>
      <c r="THH277" s="710"/>
      <c r="THI277" s="710"/>
      <c r="THJ277" s="710"/>
      <c r="THK277" s="710"/>
      <c r="THL277" s="710"/>
      <c r="THM277" s="710"/>
      <c r="THN277" s="710"/>
      <c r="THO277" s="710"/>
      <c r="THP277" s="710"/>
      <c r="THQ277" s="710"/>
      <c r="THR277" s="710"/>
      <c r="THS277" s="710"/>
      <c r="THT277" s="710"/>
      <c r="THU277" s="710"/>
      <c r="THV277" s="710"/>
      <c r="THW277" s="710"/>
      <c r="THX277" s="710"/>
      <c r="THY277" s="710"/>
      <c r="THZ277" s="710"/>
      <c r="TIA277" s="710"/>
      <c r="TIB277" s="710"/>
      <c r="TIC277" s="710"/>
      <c r="TID277" s="710"/>
      <c r="TIE277" s="710"/>
      <c r="TIF277" s="710"/>
      <c r="TIG277" s="710"/>
      <c r="TIH277" s="710"/>
      <c r="TII277" s="710"/>
      <c r="TIJ277" s="710"/>
      <c r="TIK277" s="710"/>
      <c r="TIL277" s="710"/>
      <c r="TIM277" s="710"/>
      <c r="TIN277" s="710"/>
      <c r="TIO277" s="710"/>
      <c r="TIP277" s="710"/>
      <c r="TIQ277" s="710"/>
      <c r="TIR277" s="710"/>
      <c r="TIS277" s="710"/>
      <c r="TIT277" s="710"/>
      <c r="TIU277" s="710"/>
      <c r="TIV277" s="710"/>
      <c r="TIW277" s="710"/>
      <c r="TIX277" s="710"/>
      <c r="TIY277" s="710"/>
      <c r="TIZ277" s="710"/>
      <c r="TJA277" s="710"/>
      <c r="TJB277" s="710"/>
      <c r="TJC277" s="710"/>
      <c r="TJD277" s="710"/>
      <c r="TJE277" s="710"/>
      <c r="TJF277" s="710"/>
      <c r="TJG277" s="710"/>
      <c r="TJH277" s="710"/>
      <c r="TJI277" s="710"/>
      <c r="TJJ277" s="710"/>
      <c r="TJK277" s="710"/>
      <c r="TJL277" s="710"/>
      <c r="TJM277" s="710"/>
      <c r="TJN277" s="710"/>
      <c r="TJO277" s="710"/>
      <c r="TJP277" s="710"/>
      <c r="TJQ277" s="710"/>
      <c r="TJR277" s="710"/>
      <c r="TJS277" s="710"/>
      <c r="TJT277" s="710"/>
      <c r="TJU277" s="710"/>
      <c r="TJV277" s="710"/>
      <c r="TJW277" s="710"/>
      <c r="TJX277" s="710"/>
      <c r="TJY277" s="710"/>
      <c r="TJZ277" s="710"/>
      <c r="TKA277" s="710"/>
      <c r="TKB277" s="710"/>
      <c r="TKC277" s="710"/>
      <c r="TKD277" s="710"/>
      <c r="TKE277" s="710"/>
      <c r="TKF277" s="710"/>
      <c r="TKG277" s="710"/>
      <c r="TKH277" s="710"/>
      <c r="TKI277" s="710"/>
      <c r="TKJ277" s="710"/>
      <c r="TKK277" s="710"/>
      <c r="TKL277" s="710"/>
      <c r="TKM277" s="710"/>
      <c r="TKN277" s="710"/>
      <c r="TKO277" s="710"/>
      <c r="TKP277" s="710"/>
      <c r="TKQ277" s="710"/>
      <c r="TKR277" s="710"/>
      <c r="TKS277" s="710"/>
      <c r="TKT277" s="710"/>
      <c r="TKU277" s="710"/>
      <c r="TKV277" s="710"/>
      <c r="TKW277" s="710"/>
      <c r="TKX277" s="710"/>
      <c r="TKY277" s="710"/>
      <c r="TKZ277" s="710"/>
      <c r="TLA277" s="710"/>
      <c r="TLB277" s="710"/>
      <c r="TLC277" s="710"/>
      <c r="TLD277" s="710"/>
      <c r="TLE277" s="710"/>
      <c r="TLF277" s="710"/>
      <c r="TLG277" s="710"/>
      <c r="TLH277" s="710"/>
      <c r="TLI277" s="710"/>
      <c r="TLJ277" s="710"/>
      <c r="TLK277" s="710"/>
      <c r="TLL277" s="710"/>
      <c r="TLM277" s="710"/>
      <c r="TLN277" s="710"/>
      <c r="TLO277" s="710"/>
      <c r="TLP277" s="710"/>
      <c r="TLQ277" s="710"/>
      <c r="TLR277" s="710"/>
      <c r="TLS277" s="710"/>
      <c r="TLT277" s="710"/>
      <c r="TLU277" s="710"/>
      <c r="TLV277" s="710"/>
      <c r="TLW277" s="710"/>
      <c r="TLX277" s="710"/>
      <c r="TLY277" s="710"/>
      <c r="TLZ277" s="710"/>
      <c r="TMA277" s="710"/>
      <c r="TMB277" s="710"/>
      <c r="TMC277" s="710"/>
      <c r="TMD277" s="710"/>
      <c r="TME277" s="710"/>
      <c r="TMF277" s="710"/>
      <c r="TMG277" s="710"/>
      <c r="TMH277" s="710"/>
      <c r="TMI277" s="710"/>
      <c r="TMJ277" s="710"/>
      <c r="TMK277" s="710"/>
      <c r="TML277" s="710"/>
      <c r="TMM277" s="710"/>
      <c r="TMN277" s="710"/>
      <c r="TMO277" s="710"/>
      <c r="TMP277" s="710"/>
      <c r="TMQ277" s="710"/>
      <c r="TMR277" s="710"/>
      <c r="TMS277" s="710"/>
      <c r="TMT277" s="710"/>
      <c r="TMU277" s="710"/>
      <c r="TMV277" s="710"/>
      <c r="TMW277" s="710"/>
      <c r="TMX277" s="710"/>
      <c r="TMY277" s="710"/>
      <c r="TMZ277" s="710"/>
      <c r="TNA277" s="710"/>
      <c r="TNB277" s="710"/>
      <c r="TNC277" s="710"/>
      <c r="TND277" s="710"/>
      <c r="TNE277" s="710"/>
      <c r="TNF277" s="710"/>
      <c r="TNG277" s="710"/>
      <c r="TNH277" s="710"/>
      <c r="TNI277" s="710"/>
      <c r="TNJ277" s="710"/>
      <c r="TNK277" s="710"/>
      <c r="TNL277" s="710"/>
      <c r="TNM277" s="710"/>
      <c r="TNN277" s="710"/>
      <c r="TNO277" s="710"/>
      <c r="TNP277" s="710"/>
      <c r="TNQ277" s="710"/>
      <c r="TNR277" s="710"/>
      <c r="TNS277" s="710"/>
      <c r="TNT277" s="710"/>
      <c r="TNU277" s="710"/>
      <c r="TNV277" s="710"/>
      <c r="TNW277" s="710"/>
      <c r="TNX277" s="710"/>
      <c r="TNY277" s="710"/>
      <c r="TNZ277" s="710"/>
      <c r="TOA277" s="710"/>
      <c r="TOB277" s="710"/>
      <c r="TOC277" s="710"/>
      <c r="TOD277" s="710"/>
      <c r="TOE277" s="710"/>
      <c r="TOF277" s="710"/>
      <c r="TOG277" s="710"/>
      <c r="TOH277" s="710"/>
      <c r="TOI277" s="710"/>
      <c r="TOJ277" s="710"/>
      <c r="TOK277" s="710"/>
      <c r="TOL277" s="710"/>
      <c r="TOM277" s="710"/>
      <c r="TON277" s="710"/>
      <c r="TOO277" s="710"/>
      <c r="TOP277" s="710"/>
      <c r="TOQ277" s="710"/>
      <c r="TOR277" s="710"/>
      <c r="TOS277" s="710"/>
      <c r="TOT277" s="710"/>
      <c r="TOU277" s="710"/>
      <c r="TOV277" s="710"/>
      <c r="TOW277" s="710"/>
      <c r="TOX277" s="710"/>
      <c r="TOY277" s="710"/>
      <c r="TOZ277" s="710"/>
      <c r="TPA277" s="710"/>
      <c r="TPB277" s="710"/>
      <c r="TPC277" s="710"/>
      <c r="TPD277" s="710"/>
      <c r="TPE277" s="710"/>
      <c r="TPF277" s="710"/>
      <c r="TPG277" s="710"/>
      <c r="TPH277" s="710"/>
      <c r="TPI277" s="710"/>
      <c r="TPJ277" s="710"/>
      <c r="TPK277" s="710"/>
      <c r="TPL277" s="710"/>
      <c r="TPM277" s="710"/>
      <c r="TPN277" s="710"/>
      <c r="TPO277" s="710"/>
      <c r="TPP277" s="710"/>
      <c r="TPQ277" s="710"/>
      <c r="TPR277" s="710"/>
      <c r="TPS277" s="710"/>
      <c r="TPT277" s="710"/>
      <c r="TPU277" s="710"/>
      <c r="TPV277" s="710"/>
      <c r="TPW277" s="710"/>
      <c r="TPX277" s="710"/>
      <c r="TPY277" s="710"/>
      <c r="TPZ277" s="710"/>
      <c r="TQA277" s="710"/>
      <c r="TQB277" s="710"/>
      <c r="TQC277" s="710"/>
      <c r="TQD277" s="710"/>
      <c r="TQE277" s="710"/>
      <c r="TQF277" s="710"/>
      <c r="TQG277" s="710"/>
      <c r="TQH277" s="710"/>
      <c r="TQI277" s="710"/>
      <c r="TQJ277" s="710"/>
      <c r="TQK277" s="710"/>
      <c r="TQL277" s="710"/>
      <c r="TQM277" s="710"/>
      <c r="TQN277" s="710"/>
      <c r="TQO277" s="710"/>
      <c r="TQP277" s="710"/>
      <c r="TQQ277" s="710"/>
      <c r="TQR277" s="710"/>
      <c r="TQS277" s="710"/>
      <c r="TQT277" s="710"/>
      <c r="TQU277" s="710"/>
      <c r="TQV277" s="710"/>
      <c r="TQW277" s="710"/>
      <c r="TQX277" s="710"/>
      <c r="TQY277" s="710"/>
      <c r="TQZ277" s="710"/>
      <c r="TRA277" s="710"/>
      <c r="TRB277" s="710"/>
      <c r="TRC277" s="710"/>
      <c r="TRD277" s="710"/>
      <c r="TRE277" s="710"/>
      <c r="TRF277" s="710"/>
      <c r="TRG277" s="710"/>
      <c r="TRH277" s="710"/>
      <c r="TRI277" s="710"/>
      <c r="TRJ277" s="710"/>
      <c r="TRK277" s="710"/>
      <c r="TRL277" s="710"/>
      <c r="TRM277" s="710"/>
      <c r="TRN277" s="710"/>
      <c r="TRO277" s="710"/>
      <c r="TRP277" s="710"/>
      <c r="TRQ277" s="710"/>
      <c r="TRR277" s="710"/>
      <c r="TRS277" s="710"/>
      <c r="TRT277" s="710"/>
      <c r="TRU277" s="710"/>
      <c r="TRV277" s="710"/>
      <c r="TRW277" s="710"/>
      <c r="TRX277" s="710"/>
      <c r="TRY277" s="710"/>
      <c r="TRZ277" s="710"/>
      <c r="TSA277" s="710"/>
      <c r="TSB277" s="710"/>
      <c r="TSC277" s="710"/>
      <c r="TSD277" s="710"/>
      <c r="TSE277" s="710"/>
      <c r="TSF277" s="710"/>
      <c r="TSG277" s="710"/>
      <c r="TSH277" s="710"/>
      <c r="TSI277" s="710"/>
      <c r="TSJ277" s="710"/>
      <c r="TSK277" s="710"/>
      <c r="TSL277" s="710"/>
      <c r="TSM277" s="710"/>
      <c r="TSN277" s="710"/>
      <c r="TSO277" s="710"/>
      <c r="TSP277" s="710"/>
      <c r="TSQ277" s="710"/>
      <c r="TSR277" s="710"/>
      <c r="TSS277" s="710"/>
      <c r="TST277" s="710"/>
      <c r="TSU277" s="710"/>
      <c r="TSV277" s="710"/>
      <c r="TSW277" s="710"/>
      <c r="TSX277" s="710"/>
      <c r="TSY277" s="710"/>
      <c r="TSZ277" s="710"/>
      <c r="TTA277" s="710"/>
      <c r="TTB277" s="710"/>
      <c r="TTC277" s="710"/>
      <c r="TTD277" s="710"/>
      <c r="TTE277" s="710"/>
      <c r="TTF277" s="710"/>
      <c r="TTG277" s="710"/>
      <c r="TTH277" s="710"/>
      <c r="TTI277" s="710"/>
      <c r="TTJ277" s="710"/>
      <c r="TTK277" s="710"/>
      <c r="TTL277" s="710"/>
      <c r="TTM277" s="710"/>
      <c r="TTN277" s="710"/>
      <c r="TTO277" s="710"/>
      <c r="TTP277" s="710"/>
      <c r="TTQ277" s="710"/>
      <c r="TTR277" s="710"/>
      <c r="TTS277" s="710"/>
      <c r="TTT277" s="710"/>
      <c r="TTU277" s="710"/>
      <c r="TTV277" s="710"/>
      <c r="TTW277" s="710"/>
      <c r="TTX277" s="710"/>
      <c r="TTY277" s="710"/>
      <c r="TTZ277" s="710"/>
      <c r="TUA277" s="710"/>
      <c r="TUB277" s="710"/>
      <c r="TUC277" s="710"/>
      <c r="TUD277" s="710"/>
      <c r="TUE277" s="710"/>
      <c r="TUF277" s="710"/>
      <c r="TUG277" s="710"/>
      <c r="TUH277" s="710"/>
      <c r="TUI277" s="710"/>
      <c r="TUJ277" s="710"/>
      <c r="TUK277" s="710"/>
      <c r="TUL277" s="710"/>
      <c r="TUM277" s="710"/>
      <c r="TUN277" s="710"/>
      <c r="TUO277" s="710"/>
      <c r="TUP277" s="710"/>
      <c r="TUQ277" s="710"/>
      <c r="TUR277" s="710"/>
      <c r="TUS277" s="710"/>
      <c r="TUT277" s="710"/>
      <c r="TUU277" s="710"/>
      <c r="TUV277" s="710"/>
      <c r="TUW277" s="710"/>
      <c r="TUX277" s="710"/>
      <c r="TUY277" s="710"/>
      <c r="TUZ277" s="710"/>
      <c r="TVA277" s="710"/>
      <c r="TVB277" s="710"/>
      <c r="TVC277" s="710"/>
      <c r="TVD277" s="710"/>
      <c r="TVE277" s="710"/>
      <c r="TVF277" s="710"/>
      <c r="TVG277" s="710"/>
      <c r="TVH277" s="710"/>
      <c r="TVI277" s="710"/>
      <c r="TVJ277" s="710"/>
      <c r="TVK277" s="710"/>
      <c r="TVL277" s="710"/>
      <c r="TVM277" s="710"/>
      <c r="TVN277" s="710"/>
      <c r="TVO277" s="710"/>
      <c r="TVP277" s="710"/>
      <c r="TVQ277" s="710"/>
      <c r="TVR277" s="710"/>
      <c r="TVS277" s="710"/>
      <c r="TVT277" s="710"/>
      <c r="TVU277" s="710"/>
      <c r="TVV277" s="710"/>
      <c r="TVW277" s="710"/>
      <c r="TVX277" s="710"/>
      <c r="TVY277" s="710"/>
      <c r="TVZ277" s="710"/>
      <c r="TWA277" s="710"/>
      <c r="TWB277" s="710"/>
      <c r="TWC277" s="710"/>
      <c r="TWD277" s="710"/>
      <c r="TWE277" s="710"/>
      <c r="TWF277" s="710"/>
      <c r="TWG277" s="710"/>
      <c r="TWH277" s="710"/>
      <c r="TWI277" s="710"/>
      <c r="TWJ277" s="710"/>
      <c r="TWK277" s="710"/>
      <c r="TWL277" s="710"/>
      <c r="TWM277" s="710"/>
      <c r="TWN277" s="710"/>
      <c r="TWO277" s="710"/>
      <c r="TWP277" s="710"/>
      <c r="TWQ277" s="710"/>
      <c r="TWR277" s="710"/>
      <c r="TWS277" s="710"/>
      <c r="TWT277" s="710"/>
      <c r="TWU277" s="710"/>
      <c r="TWV277" s="710"/>
      <c r="TWW277" s="710"/>
      <c r="TWX277" s="710"/>
      <c r="TWY277" s="710"/>
      <c r="TWZ277" s="710"/>
      <c r="TXA277" s="710"/>
      <c r="TXB277" s="710"/>
      <c r="TXC277" s="710"/>
      <c r="TXD277" s="710"/>
      <c r="TXE277" s="710"/>
      <c r="TXF277" s="710"/>
      <c r="TXG277" s="710"/>
      <c r="TXH277" s="710"/>
      <c r="TXI277" s="710"/>
      <c r="TXJ277" s="710"/>
      <c r="TXK277" s="710"/>
      <c r="TXL277" s="710"/>
      <c r="TXM277" s="710"/>
      <c r="TXN277" s="710"/>
      <c r="TXO277" s="710"/>
      <c r="TXP277" s="710"/>
      <c r="TXQ277" s="710"/>
      <c r="TXR277" s="710"/>
      <c r="TXS277" s="710"/>
      <c r="TXT277" s="710"/>
      <c r="TXU277" s="710"/>
      <c r="TXV277" s="710"/>
      <c r="TXW277" s="710"/>
      <c r="TXX277" s="710"/>
      <c r="TXY277" s="710"/>
      <c r="TXZ277" s="710"/>
      <c r="TYA277" s="710"/>
      <c r="TYB277" s="710"/>
      <c r="TYC277" s="710"/>
      <c r="TYD277" s="710"/>
      <c r="TYE277" s="710"/>
      <c r="TYF277" s="710"/>
      <c r="TYG277" s="710"/>
      <c r="TYH277" s="710"/>
      <c r="TYI277" s="710"/>
      <c r="TYJ277" s="710"/>
      <c r="TYK277" s="710"/>
      <c r="TYL277" s="710"/>
      <c r="TYM277" s="710"/>
      <c r="TYN277" s="710"/>
      <c r="TYO277" s="710"/>
      <c r="TYP277" s="710"/>
      <c r="TYQ277" s="710"/>
      <c r="TYR277" s="710"/>
      <c r="TYS277" s="710"/>
      <c r="TYT277" s="710"/>
      <c r="TYU277" s="710"/>
      <c r="TYV277" s="710"/>
      <c r="TYW277" s="710"/>
      <c r="TYX277" s="710"/>
      <c r="TYY277" s="710"/>
      <c r="TYZ277" s="710"/>
      <c r="TZA277" s="710"/>
      <c r="TZB277" s="710"/>
      <c r="TZC277" s="710"/>
      <c r="TZD277" s="710"/>
      <c r="TZE277" s="710"/>
      <c r="TZF277" s="710"/>
      <c r="TZG277" s="710"/>
      <c r="TZH277" s="710"/>
      <c r="TZI277" s="710"/>
      <c r="TZJ277" s="710"/>
      <c r="TZK277" s="710"/>
      <c r="TZL277" s="710"/>
      <c r="TZM277" s="710"/>
      <c r="TZN277" s="710"/>
      <c r="TZO277" s="710"/>
      <c r="TZP277" s="710"/>
      <c r="TZQ277" s="710"/>
      <c r="TZR277" s="710"/>
      <c r="TZS277" s="710"/>
      <c r="TZT277" s="710"/>
      <c r="TZU277" s="710"/>
      <c r="TZV277" s="710"/>
      <c r="TZW277" s="710"/>
      <c r="TZX277" s="710"/>
      <c r="TZY277" s="710"/>
      <c r="TZZ277" s="710"/>
      <c r="UAA277" s="710"/>
      <c r="UAB277" s="710"/>
      <c r="UAC277" s="710"/>
      <c r="UAD277" s="710"/>
      <c r="UAE277" s="710"/>
      <c r="UAF277" s="710"/>
      <c r="UAG277" s="710"/>
      <c r="UAH277" s="710"/>
      <c r="UAI277" s="710"/>
      <c r="UAJ277" s="710"/>
      <c r="UAK277" s="710"/>
      <c r="UAL277" s="710"/>
      <c r="UAM277" s="710"/>
      <c r="UAN277" s="710"/>
      <c r="UAO277" s="710"/>
      <c r="UAP277" s="710"/>
      <c r="UAQ277" s="710"/>
      <c r="UAR277" s="710"/>
      <c r="UAS277" s="710"/>
      <c r="UAT277" s="710"/>
      <c r="UAU277" s="710"/>
      <c r="UAV277" s="710"/>
      <c r="UAW277" s="710"/>
      <c r="UAX277" s="710"/>
      <c r="UAY277" s="710"/>
      <c r="UAZ277" s="710"/>
      <c r="UBA277" s="710"/>
      <c r="UBB277" s="710"/>
      <c r="UBC277" s="710"/>
      <c r="UBD277" s="710"/>
      <c r="UBE277" s="710"/>
      <c r="UBF277" s="710"/>
      <c r="UBG277" s="710"/>
      <c r="UBH277" s="710"/>
      <c r="UBI277" s="710"/>
      <c r="UBJ277" s="710"/>
      <c r="UBK277" s="710"/>
      <c r="UBL277" s="710"/>
      <c r="UBM277" s="710"/>
      <c r="UBN277" s="710"/>
      <c r="UBO277" s="710"/>
      <c r="UBP277" s="710"/>
      <c r="UBQ277" s="710"/>
      <c r="UBR277" s="710"/>
      <c r="UBS277" s="710"/>
      <c r="UBT277" s="710"/>
      <c r="UBU277" s="710"/>
      <c r="UBV277" s="710"/>
      <c r="UBW277" s="710"/>
      <c r="UBX277" s="710"/>
      <c r="UBY277" s="710"/>
      <c r="UBZ277" s="710"/>
      <c r="UCA277" s="710"/>
      <c r="UCB277" s="710"/>
      <c r="UCC277" s="710"/>
      <c r="UCD277" s="710"/>
      <c r="UCE277" s="710"/>
      <c r="UCF277" s="710"/>
      <c r="UCG277" s="710"/>
      <c r="UCH277" s="710"/>
      <c r="UCI277" s="710"/>
      <c r="UCJ277" s="710"/>
      <c r="UCK277" s="710"/>
      <c r="UCL277" s="710"/>
      <c r="UCM277" s="710"/>
      <c r="UCN277" s="710"/>
      <c r="UCO277" s="710"/>
      <c r="UCP277" s="710"/>
      <c r="UCQ277" s="710"/>
      <c r="UCR277" s="710"/>
      <c r="UCS277" s="710"/>
      <c r="UCT277" s="710"/>
      <c r="UCU277" s="710"/>
      <c r="UCV277" s="710"/>
      <c r="UCW277" s="710"/>
      <c r="UCX277" s="710"/>
      <c r="UCY277" s="710"/>
      <c r="UCZ277" s="710"/>
      <c r="UDA277" s="710"/>
      <c r="UDB277" s="710"/>
      <c r="UDC277" s="710"/>
      <c r="UDD277" s="710"/>
      <c r="UDE277" s="710"/>
      <c r="UDF277" s="710"/>
      <c r="UDG277" s="710"/>
      <c r="UDH277" s="710"/>
      <c r="UDI277" s="710"/>
      <c r="UDJ277" s="710"/>
      <c r="UDK277" s="710"/>
      <c r="UDL277" s="710"/>
      <c r="UDM277" s="710"/>
      <c r="UDN277" s="710"/>
      <c r="UDO277" s="710"/>
      <c r="UDP277" s="710"/>
      <c r="UDQ277" s="710"/>
      <c r="UDR277" s="710"/>
      <c r="UDS277" s="710"/>
      <c r="UDT277" s="710"/>
      <c r="UDU277" s="710"/>
      <c r="UDV277" s="710"/>
      <c r="UDW277" s="710"/>
      <c r="UDX277" s="710"/>
      <c r="UDY277" s="710"/>
      <c r="UDZ277" s="710"/>
      <c r="UEA277" s="710"/>
      <c r="UEB277" s="710"/>
      <c r="UEC277" s="710"/>
      <c r="UED277" s="710"/>
      <c r="UEE277" s="710"/>
      <c r="UEF277" s="710"/>
      <c r="UEG277" s="710"/>
      <c r="UEH277" s="710"/>
      <c r="UEI277" s="710"/>
      <c r="UEJ277" s="710"/>
      <c r="UEK277" s="710"/>
      <c r="UEL277" s="710"/>
      <c r="UEM277" s="710"/>
      <c r="UEN277" s="710"/>
      <c r="UEO277" s="710"/>
      <c r="UEP277" s="710"/>
      <c r="UEQ277" s="710"/>
      <c r="UER277" s="710"/>
      <c r="UES277" s="710"/>
      <c r="UET277" s="710"/>
      <c r="UEU277" s="710"/>
      <c r="UEV277" s="710"/>
      <c r="UEW277" s="710"/>
      <c r="UEX277" s="710"/>
      <c r="UEY277" s="710"/>
      <c r="UEZ277" s="710"/>
      <c r="UFA277" s="710"/>
      <c r="UFB277" s="710"/>
      <c r="UFC277" s="710"/>
      <c r="UFD277" s="710"/>
      <c r="UFE277" s="710"/>
      <c r="UFF277" s="710"/>
      <c r="UFG277" s="710"/>
      <c r="UFH277" s="710"/>
      <c r="UFI277" s="710"/>
      <c r="UFJ277" s="710"/>
      <c r="UFK277" s="710"/>
      <c r="UFL277" s="710"/>
      <c r="UFM277" s="710"/>
      <c r="UFN277" s="710"/>
      <c r="UFO277" s="710"/>
      <c r="UFP277" s="710"/>
      <c r="UFQ277" s="710"/>
      <c r="UFR277" s="710"/>
      <c r="UFS277" s="710"/>
      <c r="UFT277" s="710"/>
      <c r="UFU277" s="710"/>
      <c r="UFV277" s="710"/>
      <c r="UFW277" s="710"/>
      <c r="UFX277" s="710"/>
      <c r="UFY277" s="710"/>
      <c r="UFZ277" s="710"/>
      <c r="UGA277" s="710"/>
      <c r="UGB277" s="710"/>
      <c r="UGC277" s="710"/>
      <c r="UGD277" s="710"/>
      <c r="UGE277" s="710"/>
      <c r="UGF277" s="710"/>
      <c r="UGG277" s="710"/>
      <c r="UGH277" s="710"/>
      <c r="UGI277" s="710"/>
      <c r="UGJ277" s="710"/>
      <c r="UGK277" s="710"/>
      <c r="UGL277" s="710"/>
      <c r="UGM277" s="710"/>
      <c r="UGN277" s="710"/>
      <c r="UGO277" s="710"/>
      <c r="UGP277" s="710"/>
      <c r="UGQ277" s="710"/>
      <c r="UGR277" s="710"/>
      <c r="UGS277" s="710"/>
      <c r="UGT277" s="710"/>
      <c r="UGU277" s="710"/>
      <c r="UGV277" s="710"/>
      <c r="UGW277" s="710"/>
      <c r="UGX277" s="710"/>
      <c r="UGY277" s="710"/>
      <c r="UGZ277" s="710"/>
      <c r="UHA277" s="710"/>
      <c r="UHB277" s="710"/>
      <c r="UHC277" s="710"/>
      <c r="UHD277" s="710"/>
      <c r="UHE277" s="710"/>
      <c r="UHF277" s="710"/>
      <c r="UHG277" s="710"/>
      <c r="UHH277" s="710"/>
      <c r="UHI277" s="710"/>
      <c r="UHJ277" s="710"/>
      <c r="UHK277" s="710"/>
      <c r="UHL277" s="710"/>
      <c r="UHM277" s="710"/>
      <c r="UHN277" s="710"/>
      <c r="UHO277" s="710"/>
      <c r="UHP277" s="710"/>
      <c r="UHQ277" s="710"/>
      <c r="UHR277" s="710"/>
      <c r="UHS277" s="710"/>
      <c r="UHT277" s="710"/>
      <c r="UHU277" s="710"/>
      <c r="UHV277" s="710"/>
      <c r="UHW277" s="710"/>
      <c r="UHX277" s="710"/>
      <c r="UHY277" s="710"/>
      <c r="UHZ277" s="710"/>
      <c r="UIA277" s="710"/>
      <c r="UIB277" s="710"/>
      <c r="UIC277" s="710"/>
      <c r="UID277" s="710"/>
      <c r="UIE277" s="710"/>
      <c r="UIF277" s="710"/>
      <c r="UIG277" s="710"/>
      <c r="UIH277" s="710"/>
      <c r="UII277" s="710"/>
      <c r="UIJ277" s="710"/>
      <c r="UIK277" s="710"/>
      <c r="UIL277" s="710"/>
      <c r="UIM277" s="710"/>
      <c r="UIN277" s="710"/>
      <c r="UIO277" s="710"/>
      <c r="UIP277" s="710"/>
      <c r="UIQ277" s="710"/>
      <c r="UIR277" s="710"/>
      <c r="UIS277" s="710"/>
      <c r="UIT277" s="710"/>
      <c r="UIU277" s="710"/>
      <c r="UIV277" s="710"/>
      <c r="UIW277" s="710"/>
      <c r="UIX277" s="710"/>
      <c r="UIY277" s="710"/>
      <c r="UIZ277" s="710"/>
      <c r="UJA277" s="710"/>
      <c r="UJB277" s="710"/>
      <c r="UJC277" s="710"/>
      <c r="UJD277" s="710"/>
      <c r="UJE277" s="710"/>
      <c r="UJF277" s="710"/>
      <c r="UJG277" s="710"/>
      <c r="UJH277" s="710"/>
      <c r="UJI277" s="710"/>
      <c r="UJJ277" s="710"/>
      <c r="UJK277" s="710"/>
      <c r="UJL277" s="710"/>
      <c r="UJM277" s="710"/>
      <c r="UJN277" s="710"/>
      <c r="UJO277" s="710"/>
      <c r="UJP277" s="710"/>
      <c r="UJQ277" s="710"/>
      <c r="UJR277" s="710"/>
      <c r="UJS277" s="710"/>
      <c r="UJT277" s="710"/>
      <c r="UJU277" s="710"/>
      <c r="UJV277" s="710"/>
      <c r="UJW277" s="710"/>
      <c r="UJX277" s="710"/>
      <c r="UJY277" s="710"/>
      <c r="UJZ277" s="710"/>
      <c r="UKA277" s="710"/>
      <c r="UKB277" s="710"/>
      <c r="UKC277" s="710"/>
      <c r="UKD277" s="710"/>
      <c r="UKE277" s="710"/>
      <c r="UKF277" s="710"/>
      <c r="UKG277" s="710"/>
      <c r="UKH277" s="710"/>
      <c r="UKI277" s="710"/>
      <c r="UKJ277" s="710"/>
      <c r="UKK277" s="710"/>
      <c r="UKL277" s="710"/>
      <c r="UKM277" s="710"/>
      <c r="UKN277" s="710"/>
      <c r="UKO277" s="710"/>
      <c r="UKP277" s="710"/>
      <c r="UKQ277" s="710"/>
      <c r="UKR277" s="710"/>
      <c r="UKS277" s="710"/>
      <c r="UKT277" s="710"/>
      <c r="UKU277" s="710"/>
      <c r="UKV277" s="710"/>
      <c r="UKW277" s="710"/>
      <c r="UKX277" s="710"/>
      <c r="UKY277" s="710"/>
      <c r="UKZ277" s="710"/>
      <c r="ULA277" s="710"/>
      <c r="ULB277" s="710"/>
      <c r="ULC277" s="710"/>
      <c r="ULD277" s="710"/>
      <c r="ULE277" s="710"/>
      <c r="ULF277" s="710"/>
      <c r="ULG277" s="710"/>
      <c r="ULH277" s="710"/>
      <c r="ULI277" s="710"/>
      <c r="ULJ277" s="710"/>
      <c r="ULK277" s="710"/>
      <c r="ULL277" s="710"/>
      <c r="ULM277" s="710"/>
      <c r="ULN277" s="710"/>
      <c r="ULO277" s="710"/>
      <c r="ULP277" s="710"/>
      <c r="ULQ277" s="710"/>
      <c r="ULR277" s="710"/>
      <c r="ULS277" s="710"/>
      <c r="ULT277" s="710"/>
      <c r="ULU277" s="710"/>
      <c r="ULV277" s="710"/>
      <c r="ULW277" s="710"/>
      <c r="ULX277" s="710"/>
      <c r="ULY277" s="710"/>
      <c r="ULZ277" s="710"/>
      <c r="UMA277" s="710"/>
      <c r="UMB277" s="710"/>
      <c r="UMC277" s="710"/>
      <c r="UMD277" s="710"/>
      <c r="UME277" s="710"/>
      <c r="UMF277" s="710"/>
      <c r="UMG277" s="710"/>
      <c r="UMH277" s="710"/>
      <c r="UMI277" s="710"/>
      <c r="UMJ277" s="710"/>
      <c r="UMK277" s="710"/>
      <c r="UML277" s="710"/>
      <c r="UMM277" s="710"/>
      <c r="UMN277" s="710"/>
      <c r="UMO277" s="710"/>
      <c r="UMP277" s="710"/>
      <c r="UMQ277" s="710"/>
      <c r="UMR277" s="710"/>
      <c r="UMS277" s="710"/>
      <c r="UMT277" s="710"/>
      <c r="UMU277" s="710"/>
      <c r="UMV277" s="710"/>
      <c r="UMW277" s="710"/>
      <c r="UMX277" s="710"/>
      <c r="UMY277" s="710"/>
      <c r="UMZ277" s="710"/>
      <c r="UNA277" s="710"/>
      <c r="UNB277" s="710"/>
      <c r="UNC277" s="710"/>
      <c r="UND277" s="710"/>
      <c r="UNE277" s="710"/>
      <c r="UNF277" s="710"/>
      <c r="UNG277" s="710"/>
      <c r="UNH277" s="710"/>
      <c r="UNI277" s="710"/>
      <c r="UNJ277" s="710"/>
      <c r="UNK277" s="710"/>
      <c r="UNL277" s="710"/>
      <c r="UNM277" s="710"/>
      <c r="UNN277" s="710"/>
      <c r="UNO277" s="710"/>
      <c r="UNP277" s="710"/>
      <c r="UNQ277" s="710"/>
      <c r="UNR277" s="710"/>
      <c r="UNS277" s="710"/>
      <c r="UNT277" s="710"/>
      <c r="UNU277" s="710"/>
      <c r="UNV277" s="710"/>
      <c r="UNW277" s="710"/>
      <c r="UNX277" s="710"/>
      <c r="UNY277" s="710"/>
      <c r="UNZ277" s="710"/>
      <c r="UOA277" s="710"/>
      <c r="UOB277" s="710"/>
      <c r="UOC277" s="710"/>
      <c r="UOD277" s="710"/>
      <c r="UOE277" s="710"/>
      <c r="UOF277" s="710"/>
      <c r="UOG277" s="710"/>
      <c r="UOH277" s="710"/>
      <c r="UOI277" s="710"/>
      <c r="UOJ277" s="710"/>
      <c r="UOK277" s="710"/>
      <c r="UOL277" s="710"/>
      <c r="UOM277" s="710"/>
      <c r="UON277" s="710"/>
      <c r="UOO277" s="710"/>
      <c r="UOP277" s="710"/>
      <c r="UOQ277" s="710"/>
      <c r="UOR277" s="710"/>
      <c r="UOS277" s="710"/>
      <c r="UOT277" s="710"/>
      <c r="UOU277" s="710"/>
      <c r="UOV277" s="710"/>
      <c r="UOW277" s="710"/>
      <c r="UOX277" s="710"/>
      <c r="UOY277" s="710"/>
      <c r="UOZ277" s="710"/>
      <c r="UPA277" s="710"/>
      <c r="UPB277" s="710"/>
      <c r="UPC277" s="710"/>
      <c r="UPD277" s="710"/>
      <c r="UPE277" s="710"/>
      <c r="UPF277" s="710"/>
      <c r="UPG277" s="710"/>
      <c r="UPH277" s="710"/>
      <c r="UPI277" s="710"/>
      <c r="UPJ277" s="710"/>
      <c r="UPK277" s="710"/>
      <c r="UPL277" s="710"/>
      <c r="UPM277" s="710"/>
      <c r="UPN277" s="710"/>
      <c r="UPO277" s="710"/>
      <c r="UPP277" s="710"/>
      <c r="UPQ277" s="710"/>
      <c r="UPR277" s="710"/>
      <c r="UPS277" s="710"/>
      <c r="UPT277" s="710"/>
      <c r="UPU277" s="710"/>
      <c r="UPV277" s="710"/>
      <c r="UPW277" s="710"/>
      <c r="UPX277" s="710"/>
      <c r="UPY277" s="710"/>
      <c r="UPZ277" s="710"/>
      <c r="UQA277" s="710"/>
      <c r="UQB277" s="710"/>
      <c r="UQC277" s="710"/>
      <c r="UQD277" s="710"/>
      <c r="UQE277" s="710"/>
      <c r="UQF277" s="710"/>
      <c r="UQG277" s="710"/>
      <c r="UQH277" s="710"/>
      <c r="UQI277" s="710"/>
      <c r="UQJ277" s="710"/>
      <c r="UQK277" s="710"/>
      <c r="UQL277" s="710"/>
      <c r="UQM277" s="710"/>
      <c r="UQN277" s="710"/>
      <c r="UQO277" s="710"/>
      <c r="UQP277" s="710"/>
      <c r="UQQ277" s="710"/>
      <c r="UQR277" s="710"/>
      <c r="UQS277" s="710"/>
      <c r="UQT277" s="710"/>
      <c r="UQU277" s="710"/>
      <c r="UQV277" s="710"/>
      <c r="UQW277" s="710"/>
      <c r="UQX277" s="710"/>
      <c r="UQY277" s="710"/>
      <c r="UQZ277" s="710"/>
      <c r="URA277" s="710"/>
      <c r="URB277" s="710"/>
      <c r="URC277" s="710"/>
      <c r="URD277" s="710"/>
      <c r="URE277" s="710"/>
      <c r="URF277" s="710"/>
      <c r="URG277" s="710"/>
      <c r="URH277" s="710"/>
      <c r="URI277" s="710"/>
      <c r="URJ277" s="710"/>
      <c r="URK277" s="710"/>
      <c r="URL277" s="710"/>
      <c r="URM277" s="710"/>
      <c r="URN277" s="710"/>
      <c r="URO277" s="710"/>
      <c r="URP277" s="710"/>
      <c r="URQ277" s="710"/>
      <c r="URR277" s="710"/>
      <c r="URS277" s="710"/>
      <c r="URT277" s="710"/>
      <c r="URU277" s="710"/>
      <c r="URV277" s="710"/>
      <c r="URW277" s="710"/>
      <c r="URX277" s="710"/>
      <c r="URY277" s="710"/>
      <c r="URZ277" s="710"/>
      <c r="USA277" s="710"/>
      <c r="USB277" s="710"/>
      <c r="USC277" s="710"/>
      <c r="USD277" s="710"/>
      <c r="USE277" s="710"/>
      <c r="USF277" s="710"/>
      <c r="USG277" s="710"/>
      <c r="USH277" s="710"/>
      <c r="USI277" s="710"/>
      <c r="USJ277" s="710"/>
      <c r="USK277" s="710"/>
      <c r="USL277" s="710"/>
      <c r="USM277" s="710"/>
      <c r="USN277" s="710"/>
      <c r="USO277" s="710"/>
      <c r="USP277" s="710"/>
      <c r="USQ277" s="710"/>
      <c r="USR277" s="710"/>
      <c r="USS277" s="710"/>
      <c r="UST277" s="710"/>
      <c r="USU277" s="710"/>
      <c r="USV277" s="710"/>
      <c r="USW277" s="710"/>
      <c r="USX277" s="710"/>
      <c r="USY277" s="710"/>
      <c r="USZ277" s="710"/>
      <c r="UTA277" s="710"/>
      <c r="UTB277" s="710"/>
      <c r="UTC277" s="710"/>
      <c r="UTD277" s="710"/>
      <c r="UTE277" s="710"/>
      <c r="UTF277" s="710"/>
      <c r="UTG277" s="710"/>
      <c r="UTH277" s="710"/>
      <c r="UTI277" s="710"/>
      <c r="UTJ277" s="710"/>
      <c r="UTK277" s="710"/>
      <c r="UTL277" s="710"/>
      <c r="UTM277" s="710"/>
      <c r="UTN277" s="710"/>
      <c r="UTO277" s="710"/>
      <c r="UTP277" s="710"/>
      <c r="UTQ277" s="710"/>
      <c r="UTR277" s="710"/>
      <c r="UTS277" s="710"/>
      <c r="UTT277" s="710"/>
      <c r="UTU277" s="710"/>
      <c r="UTV277" s="710"/>
      <c r="UTW277" s="710"/>
      <c r="UTX277" s="710"/>
      <c r="UTY277" s="710"/>
      <c r="UTZ277" s="710"/>
      <c r="UUA277" s="710"/>
      <c r="UUB277" s="710"/>
      <c r="UUC277" s="710"/>
      <c r="UUD277" s="710"/>
      <c r="UUE277" s="710"/>
      <c r="UUF277" s="710"/>
      <c r="UUG277" s="710"/>
      <c r="UUH277" s="710"/>
      <c r="UUI277" s="710"/>
      <c r="UUJ277" s="710"/>
      <c r="UUK277" s="710"/>
      <c r="UUL277" s="710"/>
      <c r="UUM277" s="710"/>
      <c r="UUN277" s="710"/>
      <c r="UUO277" s="710"/>
      <c r="UUP277" s="710"/>
      <c r="UUQ277" s="710"/>
      <c r="UUR277" s="710"/>
      <c r="UUS277" s="710"/>
      <c r="UUT277" s="710"/>
      <c r="UUU277" s="710"/>
      <c r="UUV277" s="710"/>
      <c r="UUW277" s="710"/>
      <c r="UUX277" s="710"/>
      <c r="UUY277" s="710"/>
      <c r="UUZ277" s="710"/>
      <c r="UVA277" s="710"/>
      <c r="UVB277" s="710"/>
      <c r="UVC277" s="710"/>
      <c r="UVD277" s="710"/>
      <c r="UVE277" s="710"/>
      <c r="UVF277" s="710"/>
      <c r="UVG277" s="710"/>
      <c r="UVH277" s="710"/>
      <c r="UVI277" s="710"/>
      <c r="UVJ277" s="710"/>
      <c r="UVK277" s="710"/>
      <c r="UVL277" s="710"/>
      <c r="UVM277" s="710"/>
      <c r="UVN277" s="710"/>
      <c r="UVO277" s="710"/>
      <c r="UVP277" s="710"/>
      <c r="UVQ277" s="710"/>
      <c r="UVR277" s="710"/>
      <c r="UVS277" s="710"/>
      <c r="UVT277" s="710"/>
      <c r="UVU277" s="710"/>
      <c r="UVV277" s="710"/>
      <c r="UVW277" s="710"/>
      <c r="UVX277" s="710"/>
      <c r="UVY277" s="710"/>
      <c r="UVZ277" s="710"/>
      <c r="UWA277" s="710"/>
      <c r="UWB277" s="710"/>
      <c r="UWC277" s="710"/>
      <c r="UWD277" s="710"/>
      <c r="UWE277" s="710"/>
      <c r="UWF277" s="710"/>
      <c r="UWG277" s="710"/>
      <c r="UWH277" s="710"/>
      <c r="UWI277" s="710"/>
      <c r="UWJ277" s="710"/>
      <c r="UWK277" s="710"/>
      <c r="UWL277" s="710"/>
      <c r="UWM277" s="710"/>
      <c r="UWN277" s="710"/>
      <c r="UWO277" s="710"/>
      <c r="UWP277" s="710"/>
      <c r="UWQ277" s="710"/>
      <c r="UWR277" s="710"/>
      <c r="UWS277" s="710"/>
      <c r="UWT277" s="710"/>
      <c r="UWU277" s="710"/>
      <c r="UWV277" s="710"/>
      <c r="UWW277" s="710"/>
      <c r="UWX277" s="710"/>
      <c r="UWY277" s="710"/>
      <c r="UWZ277" s="710"/>
      <c r="UXA277" s="710"/>
      <c r="UXB277" s="710"/>
      <c r="UXC277" s="710"/>
      <c r="UXD277" s="710"/>
      <c r="UXE277" s="710"/>
      <c r="UXF277" s="710"/>
      <c r="UXG277" s="710"/>
      <c r="UXH277" s="710"/>
      <c r="UXI277" s="710"/>
      <c r="UXJ277" s="710"/>
      <c r="UXK277" s="710"/>
      <c r="UXL277" s="710"/>
      <c r="UXM277" s="710"/>
      <c r="UXN277" s="710"/>
      <c r="UXO277" s="710"/>
      <c r="UXP277" s="710"/>
      <c r="UXQ277" s="710"/>
      <c r="UXR277" s="710"/>
      <c r="UXS277" s="710"/>
      <c r="UXT277" s="710"/>
      <c r="UXU277" s="710"/>
      <c r="UXV277" s="710"/>
      <c r="UXW277" s="710"/>
      <c r="UXX277" s="710"/>
      <c r="UXY277" s="710"/>
      <c r="UXZ277" s="710"/>
      <c r="UYA277" s="710"/>
      <c r="UYB277" s="710"/>
      <c r="UYC277" s="710"/>
      <c r="UYD277" s="710"/>
      <c r="UYE277" s="710"/>
      <c r="UYF277" s="710"/>
      <c r="UYG277" s="710"/>
      <c r="UYH277" s="710"/>
      <c r="UYI277" s="710"/>
      <c r="UYJ277" s="710"/>
      <c r="UYK277" s="710"/>
      <c r="UYL277" s="710"/>
      <c r="UYM277" s="710"/>
      <c r="UYN277" s="710"/>
      <c r="UYO277" s="710"/>
      <c r="UYP277" s="710"/>
      <c r="UYQ277" s="710"/>
      <c r="UYR277" s="710"/>
      <c r="UYS277" s="710"/>
      <c r="UYT277" s="710"/>
      <c r="UYU277" s="710"/>
      <c r="UYV277" s="710"/>
      <c r="UYW277" s="710"/>
      <c r="UYX277" s="710"/>
      <c r="UYY277" s="710"/>
      <c r="UYZ277" s="710"/>
      <c r="UZA277" s="710"/>
      <c r="UZB277" s="710"/>
      <c r="UZC277" s="710"/>
      <c r="UZD277" s="710"/>
      <c r="UZE277" s="710"/>
      <c r="UZF277" s="710"/>
      <c r="UZG277" s="710"/>
      <c r="UZH277" s="710"/>
      <c r="UZI277" s="710"/>
      <c r="UZJ277" s="710"/>
      <c r="UZK277" s="710"/>
      <c r="UZL277" s="710"/>
      <c r="UZM277" s="710"/>
      <c r="UZN277" s="710"/>
      <c r="UZO277" s="710"/>
      <c r="UZP277" s="710"/>
      <c r="UZQ277" s="710"/>
      <c r="UZR277" s="710"/>
      <c r="UZS277" s="710"/>
      <c r="UZT277" s="710"/>
      <c r="UZU277" s="710"/>
      <c r="UZV277" s="710"/>
      <c r="UZW277" s="710"/>
      <c r="UZX277" s="710"/>
      <c r="UZY277" s="710"/>
      <c r="UZZ277" s="710"/>
      <c r="VAA277" s="710"/>
      <c r="VAB277" s="710"/>
      <c r="VAC277" s="710"/>
      <c r="VAD277" s="710"/>
      <c r="VAE277" s="710"/>
      <c r="VAF277" s="710"/>
      <c r="VAG277" s="710"/>
      <c r="VAH277" s="710"/>
      <c r="VAI277" s="710"/>
      <c r="VAJ277" s="710"/>
      <c r="VAK277" s="710"/>
      <c r="VAL277" s="710"/>
      <c r="VAM277" s="710"/>
      <c r="VAN277" s="710"/>
      <c r="VAO277" s="710"/>
      <c r="VAP277" s="710"/>
      <c r="VAQ277" s="710"/>
      <c r="VAR277" s="710"/>
      <c r="VAS277" s="710"/>
      <c r="VAT277" s="710"/>
      <c r="VAU277" s="710"/>
      <c r="VAV277" s="710"/>
      <c r="VAW277" s="710"/>
      <c r="VAX277" s="710"/>
      <c r="VAY277" s="710"/>
      <c r="VAZ277" s="710"/>
      <c r="VBA277" s="710"/>
      <c r="VBB277" s="710"/>
      <c r="VBC277" s="710"/>
      <c r="VBD277" s="710"/>
      <c r="VBE277" s="710"/>
      <c r="VBF277" s="710"/>
      <c r="VBG277" s="710"/>
      <c r="VBH277" s="710"/>
      <c r="VBI277" s="710"/>
      <c r="VBJ277" s="710"/>
      <c r="VBK277" s="710"/>
      <c r="VBL277" s="710"/>
      <c r="VBM277" s="710"/>
      <c r="VBN277" s="710"/>
      <c r="VBO277" s="710"/>
      <c r="VBP277" s="710"/>
      <c r="VBQ277" s="710"/>
      <c r="VBR277" s="710"/>
      <c r="VBS277" s="710"/>
      <c r="VBT277" s="710"/>
      <c r="VBU277" s="710"/>
      <c r="VBV277" s="710"/>
      <c r="VBW277" s="710"/>
      <c r="VBX277" s="710"/>
      <c r="VBY277" s="710"/>
      <c r="VBZ277" s="710"/>
      <c r="VCA277" s="710"/>
      <c r="VCB277" s="710"/>
      <c r="VCC277" s="710"/>
      <c r="VCD277" s="710"/>
      <c r="VCE277" s="710"/>
      <c r="VCF277" s="710"/>
      <c r="VCG277" s="710"/>
      <c r="VCH277" s="710"/>
      <c r="VCI277" s="710"/>
      <c r="VCJ277" s="710"/>
      <c r="VCK277" s="710"/>
      <c r="VCL277" s="710"/>
      <c r="VCM277" s="710"/>
      <c r="VCN277" s="710"/>
      <c r="VCO277" s="710"/>
      <c r="VCP277" s="710"/>
      <c r="VCQ277" s="710"/>
      <c r="VCR277" s="710"/>
      <c r="VCS277" s="710"/>
      <c r="VCT277" s="710"/>
      <c r="VCU277" s="710"/>
      <c r="VCV277" s="710"/>
      <c r="VCW277" s="710"/>
      <c r="VCX277" s="710"/>
      <c r="VCY277" s="710"/>
      <c r="VCZ277" s="710"/>
      <c r="VDA277" s="710"/>
      <c r="VDB277" s="710"/>
      <c r="VDC277" s="710"/>
      <c r="VDD277" s="710"/>
      <c r="VDE277" s="710"/>
      <c r="VDF277" s="710"/>
      <c r="VDG277" s="710"/>
      <c r="VDH277" s="710"/>
      <c r="VDI277" s="710"/>
      <c r="VDJ277" s="710"/>
      <c r="VDK277" s="710"/>
      <c r="VDL277" s="710"/>
      <c r="VDM277" s="710"/>
      <c r="VDN277" s="710"/>
      <c r="VDO277" s="710"/>
      <c r="VDP277" s="710"/>
      <c r="VDQ277" s="710"/>
      <c r="VDR277" s="710"/>
      <c r="VDS277" s="710"/>
      <c r="VDT277" s="710"/>
      <c r="VDU277" s="710"/>
      <c r="VDV277" s="710"/>
      <c r="VDW277" s="710"/>
      <c r="VDX277" s="710"/>
      <c r="VDY277" s="710"/>
      <c r="VDZ277" s="710"/>
      <c r="VEA277" s="710"/>
      <c r="VEB277" s="710"/>
      <c r="VEC277" s="710"/>
      <c r="VED277" s="710"/>
      <c r="VEE277" s="710"/>
      <c r="VEF277" s="710"/>
      <c r="VEG277" s="710"/>
      <c r="VEH277" s="710"/>
      <c r="VEI277" s="710"/>
      <c r="VEJ277" s="710"/>
      <c r="VEK277" s="710"/>
      <c r="VEL277" s="710"/>
      <c r="VEM277" s="710"/>
      <c r="VEN277" s="710"/>
      <c r="VEO277" s="710"/>
      <c r="VEP277" s="710"/>
      <c r="VEQ277" s="710"/>
      <c r="VER277" s="710"/>
      <c r="VES277" s="710"/>
      <c r="VET277" s="710"/>
      <c r="VEU277" s="710"/>
      <c r="VEV277" s="710"/>
      <c r="VEW277" s="710"/>
      <c r="VEX277" s="710"/>
      <c r="VEY277" s="710"/>
      <c r="VEZ277" s="710"/>
      <c r="VFA277" s="710"/>
      <c r="VFB277" s="710"/>
      <c r="VFC277" s="710"/>
      <c r="VFD277" s="710"/>
      <c r="VFE277" s="710"/>
      <c r="VFF277" s="710"/>
      <c r="VFG277" s="710"/>
      <c r="VFH277" s="710"/>
      <c r="VFI277" s="710"/>
      <c r="VFJ277" s="710"/>
      <c r="VFK277" s="710"/>
      <c r="VFL277" s="710"/>
      <c r="VFM277" s="710"/>
      <c r="VFN277" s="710"/>
      <c r="VFO277" s="710"/>
      <c r="VFP277" s="710"/>
      <c r="VFQ277" s="710"/>
      <c r="VFR277" s="710"/>
      <c r="VFS277" s="710"/>
      <c r="VFT277" s="710"/>
      <c r="VFU277" s="710"/>
      <c r="VFV277" s="710"/>
      <c r="VFW277" s="710"/>
      <c r="VFX277" s="710"/>
      <c r="VFY277" s="710"/>
      <c r="VFZ277" s="710"/>
      <c r="VGA277" s="710"/>
      <c r="VGB277" s="710"/>
      <c r="VGC277" s="710"/>
      <c r="VGD277" s="710"/>
      <c r="VGE277" s="710"/>
      <c r="VGF277" s="710"/>
      <c r="VGG277" s="710"/>
      <c r="VGH277" s="710"/>
      <c r="VGI277" s="710"/>
      <c r="VGJ277" s="710"/>
      <c r="VGK277" s="710"/>
      <c r="VGL277" s="710"/>
      <c r="VGM277" s="710"/>
      <c r="VGN277" s="710"/>
      <c r="VGO277" s="710"/>
      <c r="VGP277" s="710"/>
      <c r="VGQ277" s="710"/>
      <c r="VGR277" s="710"/>
      <c r="VGS277" s="710"/>
      <c r="VGT277" s="710"/>
      <c r="VGU277" s="710"/>
      <c r="VGV277" s="710"/>
      <c r="VGW277" s="710"/>
      <c r="VGX277" s="710"/>
      <c r="VGY277" s="710"/>
      <c r="VGZ277" s="710"/>
      <c r="VHA277" s="710"/>
      <c r="VHB277" s="710"/>
      <c r="VHC277" s="710"/>
      <c r="VHD277" s="710"/>
      <c r="VHE277" s="710"/>
      <c r="VHF277" s="710"/>
      <c r="VHG277" s="710"/>
      <c r="VHH277" s="710"/>
      <c r="VHI277" s="710"/>
      <c r="VHJ277" s="710"/>
      <c r="VHK277" s="710"/>
      <c r="VHL277" s="710"/>
      <c r="VHM277" s="710"/>
      <c r="VHN277" s="710"/>
      <c r="VHO277" s="710"/>
      <c r="VHP277" s="710"/>
      <c r="VHQ277" s="710"/>
      <c r="VHR277" s="710"/>
      <c r="VHS277" s="710"/>
      <c r="VHT277" s="710"/>
      <c r="VHU277" s="710"/>
      <c r="VHV277" s="710"/>
      <c r="VHW277" s="710"/>
      <c r="VHX277" s="710"/>
      <c r="VHY277" s="710"/>
      <c r="VHZ277" s="710"/>
      <c r="VIA277" s="710"/>
      <c r="VIB277" s="710"/>
      <c r="VIC277" s="710"/>
      <c r="VID277" s="710"/>
      <c r="VIE277" s="710"/>
      <c r="VIF277" s="710"/>
      <c r="VIG277" s="710"/>
      <c r="VIH277" s="710"/>
      <c r="VII277" s="710"/>
      <c r="VIJ277" s="710"/>
      <c r="VIK277" s="710"/>
      <c r="VIL277" s="710"/>
      <c r="VIM277" s="710"/>
      <c r="VIN277" s="710"/>
      <c r="VIO277" s="710"/>
      <c r="VIP277" s="710"/>
      <c r="VIQ277" s="710"/>
      <c r="VIR277" s="710"/>
      <c r="VIS277" s="710"/>
      <c r="VIT277" s="710"/>
      <c r="VIU277" s="710"/>
      <c r="VIV277" s="710"/>
      <c r="VIW277" s="710"/>
      <c r="VIX277" s="710"/>
      <c r="VIY277" s="710"/>
      <c r="VIZ277" s="710"/>
      <c r="VJA277" s="710"/>
      <c r="VJB277" s="710"/>
      <c r="VJC277" s="710"/>
      <c r="VJD277" s="710"/>
      <c r="VJE277" s="710"/>
      <c r="VJF277" s="710"/>
      <c r="VJG277" s="710"/>
      <c r="VJH277" s="710"/>
      <c r="VJI277" s="710"/>
      <c r="VJJ277" s="710"/>
      <c r="VJK277" s="710"/>
      <c r="VJL277" s="710"/>
      <c r="VJM277" s="710"/>
      <c r="VJN277" s="710"/>
      <c r="VJO277" s="710"/>
      <c r="VJP277" s="710"/>
      <c r="VJQ277" s="710"/>
      <c r="VJR277" s="710"/>
      <c r="VJS277" s="710"/>
      <c r="VJT277" s="710"/>
      <c r="VJU277" s="710"/>
      <c r="VJV277" s="710"/>
      <c r="VJW277" s="710"/>
      <c r="VJX277" s="710"/>
      <c r="VJY277" s="710"/>
      <c r="VJZ277" s="710"/>
      <c r="VKA277" s="710"/>
      <c r="VKB277" s="710"/>
      <c r="VKC277" s="710"/>
      <c r="VKD277" s="710"/>
      <c r="VKE277" s="710"/>
      <c r="VKF277" s="710"/>
      <c r="VKG277" s="710"/>
      <c r="VKH277" s="710"/>
      <c r="VKI277" s="710"/>
      <c r="VKJ277" s="710"/>
      <c r="VKK277" s="710"/>
      <c r="VKL277" s="710"/>
      <c r="VKM277" s="710"/>
      <c r="VKN277" s="710"/>
      <c r="VKO277" s="710"/>
      <c r="VKP277" s="710"/>
      <c r="VKQ277" s="710"/>
      <c r="VKR277" s="710"/>
      <c r="VKS277" s="710"/>
      <c r="VKT277" s="710"/>
      <c r="VKU277" s="710"/>
      <c r="VKV277" s="710"/>
      <c r="VKW277" s="710"/>
      <c r="VKX277" s="710"/>
      <c r="VKY277" s="710"/>
      <c r="VKZ277" s="710"/>
      <c r="VLA277" s="710"/>
      <c r="VLB277" s="710"/>
      <c r="VLC277" s="710"/>
      <c r="VLD277" s="710"/>
      <c r="VLE277" s="710"/>
      <c r="VLF277" s="710"/>
      <c r="VLG277" s="710"/>
      <c r="VLH277" s="710"/>
      <c r="VLI277" s="710"/>
      <c r="VLJ277" s="710"/>
      <c r="VLK277" s="710"/>
      <c r="VLL277" s="710"/>
      <c r="VLM277" s="710"/>
      <c r="VLN277" s="710"/>
      <c r="VLO277" s="710"/>
      <c r="VLP277" s="710"/>
      <c r="VLQ277" s="710"/>
      <c r="VLR277" s="710"/>
      <c r="VLS277" s="710"/>
      <c r="VLT277" s="710"/>
      <c r="VLU277" s="710"/>
      <c r="VLV277" s="710"/>
      <c r="VLW277" s="710"/>
      <c r="VLX277" s="710"/>
      <c r="VLY277" s="710"/>
      <c r="VLZ277" s="710"/>
      <c r="VMA277" s="710"/>
      <c r="VMB277" s="710"/>
      <c r="VMC277" s="710"/>
      <c r="VMD277" s="710"/>
      <c r="VME277" s="710"/>
      <c r="VMF277" s="710"/>
      <c r="VMG277" s="710"/>
      <c r="VMH277" s="710"/>
      <c r="VMI277" s="710"/>
      <c r="VMJ277" s="710"/>
      <c r="VMK277" s="710"/>
      <c r="VML277" s="710"/>
      <c r="VMM277" s="710"/>
      <c r="VMN277" s="710"/>
      <c r="VMO277" s="710"/>
      <c r="VMP277" s="710"/>
      <c r="VMQ277" s="710"/>
      <c r="VMR277" s="710"/>
      <c r="VMS277" s="710"/>
      <c r="VMT277" s="710"/>
      <c r="VMU277" s="710"/>
      <c r="VMV277" s="710"/>
      <c r="VMW277" s="710"/>
      <c r="VMX277" s="710"/>
      <c r="VMY277" s="710"/>
      <c r="VMZ277" s="710"/>
      <c r="VNA277" s="710"/>
      <c r="VNB277" s="710"/>
      <c r="VNC277" s="710"/>
      <c r="VND277" s="710"/>
      <c r="VNE277" s="710"/>
      <c r="VNF277" s="710"/>
      <c r="VNG277" s="710"/>
      <c r="VNH277" s="710"/>
      <c r="VNI277" s="710"/>
      <c r="VNJ277" s="710"/>
      <c r="VNK277" s="710"/>
      <c r="VNL277" s="710"/>
      <c r="VNM277" s="710"/>
      <c r="VNN277" s="710"/>
      <c r="VNO277" s="710"/>
      <c r="VNP277" s="710"/>
      <c r="VNQ277" s="710"/>
      <c r="VNR277" s="710"/>
      <c r="VNS277" s="710"/>
      <c r="VNT277" s="710"/>
      <c r="VNU277" s="710"/>
      <c r="VNV277" s="710"/>
      <c r="VNW277" s="710"/>
      <c r="VNX277" s="710"/>
      <c r="VNY277" s="710"/>
      <c r="VNZ277" s="710"/>
      <c r="VOA277" s="710"/>
      <c r="VOB277" s="710"/>
      <c r="VOC277" s="710"/>
      <c r="VOD277" s="710"/>
      <c r="VOE277" s="710"/>
      <c r="VOF277" s="710"/>
      <c r="VOG277" s="710"/>
      <c r="VOH277" s="710"/>
      <c r="VOI277" s="710"/>
      <c r="VOJ277" s="710"/>
      <c r="VOK277" s="710"/>
      <c r="VOL277" s="710"/>
      <c r="VOM277" s="710"/>
      <c r="VON277" s="710"/>
      <c r="VOO277" s="710"/>
      <c r="VOP277" s="710"/>
      <c r="VOQ277" s="710"/>
      <c r="VOR277" s="710"/>
      <c r="VOS277" s="710"/>
      <c r="VOT277" s="710"/>
      <c r="VOU277" s="710"/>
      <c r="VOV277" s="710"/>
      <c r="VOW277" s="710"/>
      <c r="VOX277" s="710"/>
      <c r="VOY277" s="710"/>
      <c r="VOZ277" s="710"/>
      <c r="VPA277" s="710"/>
      <c r="VPB277" s="710"/>
      <c r="VPC277" s="710"/>
      <c r="VPD277" s="710"/>
      <c r="VPE277" s="710"/>
      <c r="VPF277" s="710"/>
      <c r="VPG277" s="710"/>
      <c r="VPH277" s="710"/>
      <c r="VPI277" s="710"/>
      <c r="VPJ277" s="710"/>
      <c r="VPK277" s="710"/>
      <c r="VPL277" s="710"/>
      <c r="VPM277" s="710"/>
      <c r="VPN277" s="710"/>
      <c r="VPO277" s="710"/>
      <c r="VPP277" s="710"/>
      <c r="VPQ277" s="710"/>
      <c r="VPR277" s="710"/>
      <c r="VPS277" s="710"/>
      <c r="VPT277" s="710"/>
      <c r="VPU277" s="710"/>
      <c r="VPV277" s="710"/>
      <c r="VPW277" s="710"/>
      <c r="VPX277" s="710"/>
      <c r="VPY277" s="710"/>
      <c r="VPZ277" s="710"/>
      <c r="VQA277" s="710"/>
      <c r="VQB277" s="710"/>
      <c r="VQC277" s="710"/>
      <c r="VQD277" s="710"/>
      <c r="VQE277" s="710"/>
      <c r="VQF277" s="710"/>
      <c r="VQG277" s="710"/>
      <c r="VQH277" s="710"/>
      <c r="VQI277" s="710"/>
      <c r="VQJ277" s="710"/>
      <c r="VQK277" s="710"/>
      <c r="VQL277" s="710"/>
      <c r="VQM277" s="710"/>
      <c r="VQN277" s="710"/>
      <c r="VQO277" s="710"/>
      <c r="VQP277" s="710"/>
      <c r="VQQ277" s="710"/>
      <c r="VQR277" s="710"/>
      <c r="VQS277" s="710"/>
      <c r="VQT277" s="710"/>
      <c r="VQU277" s="710"/>
      <c r="VQV277" s="710"/>
      <c r="VQW277" s="710"/>
      <c r="VQX277" s="710"/>
      <c r="VQY277" s="710"/>
      <c r="VQZ277" s="710"/>
      <c r="VRA277" s="710"/>
      <c r="VRB277" s="710"/>
      <c r="VRC277" s="710"/>
      <c r="VRD277" s="710"/>
      <c r="VRE277" s="710"/>
      <c r="VRF277" s="710"/>
      <c r="VRG277" s="710"/>
      <c r="VRH277" s="710"/>
      <c r="VRI277" s="710"/>
      <c r="VRJ277" s="710"/>
      <c r="VRK277" s="710"/>
      <c r="VRL277" s="710"/>
      <c r="VRM277" s="710"/>
      <c r="VRN277" s="710"/>
      <c r="VRO277" s="710"/>
      <c r="VRP277" s="710"/>
      <c r="VRQ277" s="710"/>
      <c r="VRR277" s="710"/>
      <c r="VRS277" s="710"/>
      <c r="VRT277" s="710"/>
      <c r="VRU277" s="710"/>
      <c r="VRV277" s="710"/>
      <c r="VRW277" s="710"/>
      <c r="VRX277" s="710"/>
      <c r="VRY277" s="710"/>
      <c r="VRZ277" s="710"/>
      <c r="VSA277" s="710"/>
      <c r="VSB277" s="710"/>
      <c r="VSC277" s="710"/>
      <c r="VSD277" s="710"/>
      <c r="VSE277" s="710"/>
      <c r="VSF277" s="710"/>
      <c r="VSG277" s="710"/>
      <c r="VSH277" s="710"/>
      <c r="VSI277" s="710"/>
      <c r="VSJ277" s="710"/>
      <c r="VSK277" s="710"/>
      <c r="VSL277" s="710"/>
      <c r="VSM277" s="710"/>
      <c r="VSN277" s="710"/>
      <c r="VSO277" s="710"/>
      <c r="VSP277" s="710"/>
      <c r="VSQ277" s="710"/>
      <c r="VSR277" s="710"/>
      <c r="VSS277" s="710"/>
      <c r="VST277" s="710"/>
      <c r="VSU277" s="710"/>
      <c r="VSV277" s="710"/>
      <c r="VSW277" s="710"/>
      <c r="VSX277" s="710"/>
      <c r="VSY277" s="710"/>
      <c r="VSZ277" s="710"/>
      <c r="VTA277" s="710"/>
      <c r="VTB277" s="710"/>
      <c r="VTC277" s="710"/>
      <c r="VTD277" s="710"/>
      <c r="VTE277" s="710"/>
      <c r="VTF277" s="710"/>
      <c r="VTG277" s="710"/>
      <c r="VTH277" s="710"/>
      <c r="VTI277" s="710"/>
      <c r="VTJ277" s="710"/>
      <c r="VTK277" s="710"/>
      <c r="VTL277" s="710"/>
      <c r="VTM277" s="710"/>
      <c r="VTN277" s="710"/>
      <c r="VTO277" s="710"/>
      <c r="VTP277" s="710"/>
      <c r="VTQ277" s="710"/>
      <c r="VTR277" s="710"/>
      <c r="VTS277" s="710"/>
      <c r="VTT277" s="710"/>
      <c r="VTU277" s="710"/>
      <c r="VTV277" s="710"/>
      <c r="VTW277" s="710"/>
      <c r="VTX277" s="710"/>
      <c r="VTY277" s="710"/>
      <c r="VTZ277" s="710"/>
      <c r="VUA277" s="710"/>
      <c r="VUB277" s="710"/>
      <c r="VUC277" s="710"/>
      <c r="VUD277" s="710"/>
      <c r="VUE277" s="710"/>
      <c r="VUF277" s="710"/>
      <c r="VUG277" s="710"/>
      <c r="VUH277" s="710"/>
      <c r="VUI277" s="710"/>
      <c r="VUJ277" s="710"/>
      <c r="VUK277" s="710"/>
      <c r="VUL277" s="710"/>
      <c r="VUM277" s="710"/>
      <c r="VUN277" s="710"/>
      <c r="VUO277" s="710"/>
      <c r="VUP277" s="710"/>
      <c r="VUQ277" s="710"/>
      <c r="VUR277" s="710"/>
      <c r="VUS277" s="710"/>
      <c r="VUT277" s="710"/>
      <c r="VUU277" s="710"/>
      <c r="VUV277" s="710"/>
      <c r="VUW277" s="710"/>
      <c r="VUX277" s="710"/>
      <c r="VUY277" s="710"/>
      <c r="VUZ277" s="710"/>
      <c r="VVA277" s="710"/>
      <c r="VVB277" s="710"/>
      <c r="VVC277" s="710"/>
      <c r="VVD277" s="710"/>
      <c r="VVE277" s="710"/>
      <c r="VVF277" s="710"/>
      <c r="VVG277" s="710"/>
      <c r="VVH277" s="710"/>
      <c r="VVI277" s="710"/>
      <c r="VVJ277" s="710"/>
      <c r="VVK277" s="710"/>
      <c r="VVL277" s="710"/>
      <c r="VVM277" s="710"/>
      <c r="VVN277" s="710"/>
      <c r="VVO277" s="710"/>
      <c r="VVP277" s="710"/>
      <c r="VVQ277" s="710"/>
      <c r="VVR277" s="710"/>
      <c r="VVS277" s="710"/>
      <c r="VVT277" s="710"/>
      <c r="VVU277" s="710"/>
      <c r="VVV277" s="710"/>
      <c r="VVW277" s="710"/>
      <c r="VVX277" s="710"/>
      <c r="VVY277" s="710"/>
      <c r="VVZ277" s="710"/>
      <c r="VWA277" s="710"/>
      <c r="VWB277" s="710"/>
      <c r="VWC277" s="710"/>
      <c r="VWD277" s="710"/>
      <c r="VWE277" s="710"/>
      <c r="VWF277" s="710"/>
      <c r="VWG277" s="710"/>
      <c r="VWH277" s="710"/>
      <c r="VWI277" s="710"/>
      <c r="VWJ277" s="710"/>
      <c r="VWK277" s="710"/>
      <c r="VWL277" s="710"/>
      <c r="VWM277" s="710"/>
      <c r="VWN277" s="710"/>
      <c r="VWO277" s="710"/>
      <c r="VWP277" s="710"/>
      <c r="VWQ277" s="710"/>
      <c r="VWR277" s="710"/>
      <c r="VWS277" s="710"/>
      <c r="VWT277" s="710"/>
      <c r="VWU277" s="710"/>
      <c r="VWV277" s="710"/>
      <c r="VWW277" s="710"/>
      <c r="VWX277" s="710"/>
      <c r="VWY277" s="710"/>
      <c r="VWZ277" s="710"/>
      <c r="VXA277" s="710"/>
      <c r="VXB277" s="710"/>
      <c r="VXC277" s="710"/>
      <c r="VXD277" s="710"/>
      <c r="VXE277" s="710"/>
      <c r="VXF277" s="710"/>
      <c r="VXG277" s="710"/>
      <c r="VXH277" s="710"/>
      <c r="VXI277" s="710"/>
      <c r="VXJ277" s="710"/>
      <c r="VXK277" s="710"/>
      <c r="VXL277" s="710"/>
      <c r="VXM277" s="710"/>
      <c r="VXN277" s="710"/>
      <c r="VXO277" s="710"/>
      <c r="VXP277" s="710"/>
      <c r="VXQ277" s="710"/>
      <c r="VXR277" s="710"/>
      <c r="VXS277" s="710"/>
      <c r="VXT277" s="710"/>
      <c r="VXU277" s="710"/>
      <c r="VXV277" s="710"/>
      <c r="VXW277" s="710"/>
      <c r="VXX277" s="710"/>
      <c r="VXY277" s="710"/>
      <c r="VXZ277" s="710"/>
      <c r="VYA277" s="710"/>
      <c r="VYB277" s="710"/>
      <c r="VYC277" s="710"/>
      <c r="VYD277" s="710"/>
      <c r="VYE277" s="710"/>
      <c r="VYF277" s="710"/>
      <c r="VYG277" s="710"/>
      <c r="VYH277" s="710"/>
      <c r="VYI277" s="710"/>
      <c r="VYJ277" s="710"/>
      <c r="VYK277" s="710"/>
      <c r="VYL277" s="710"/>
      <c r="VYM277" s="710"/>
      <c r="VYN277" s="710"/>
      <c r="VYO277" s="710"/>
      <c r="VYP277" s="710"/>
      <c r="VYQ277" s="710"/>
      <c r="VYR277" s="710"/>
      <c r="VYS277" s="710"/>
      <c r="VYT277" s="710"/>
      <c r="VYU277" s="710"/>
      <c r="VYV277" s="710"/>
      <c r="VYW277" s="710"/>
      <c r="VYX277" s="710"/>
      <c r="VYY277" s="710"/>
      <c r="VYZ277" s="710"/>
      <c r="VZA277" s="710"/>
      <c r="VZB277" s="710"/>
      <c r="VZC277" s="710"/>
      <c r="VZD277" s="710"/>
      <c r="VZE277" s="710"/>
      <c r="VZF277" s="710"/>
      <c r="VZG277" s="710"/>
      <c r="VZH277" s="710"/>
      <c r="VZI277" s="710"/>
      <c r="VZJ277" s="710"/>
      <c r="VZK277" s="710"/>
      <c r="VZL277" s="710"/>
      <c r="VZM277" s="710"/>
      <c r="VZN277" s="710"/>
      <c r="VZO277" s="710"/>
      <c r="VZP277" s="710"/>
      <c r="VZQ277" s="710"/>
      <c r="VZR277" s="710"/>
      <c r="VZS277" s="710"/>
      <c r="VZT277" s="710"/>
      <c r="VZU277" s="710"/>
      <c r="VZV277" s="710"/>
      <c r="VZW277" s="710"/>
      <c r="VZX277" s="710"/>
      <c r="VZY277" s="710"/>
      <c r="VZZ277" s="710"/>
      <c r="WAA277" s="710"/>
      <c r="WAB277" s="710"/>
      <c r="WAC277" s="710"/>
      <c r="WAD277" s="710"/>
      <c r="WAE277" s="710"/>
      <c r="WAF277" s="710"/>
      <c r="WAG277" s="710"/>
      <c r="WAH277" s="710"/>
      <c r="WAI277" s="710"/>
      <c r="WAJ277" s="710"/>
      <c r="WAK277" s="710"/>
      <c r="WAL277" s="710"/>
      <c r="WAM277" s="710"/>
      <c r="WAN277" s="710"/>
      <c r="WAO277" s="710"/>
      <c r="WAP277" s="710"/>
      <c r="WAQ277" s="710"/>
      <c r="WAR277" s="710"/>
      <c r="WAS277" s="710"/>
      <c r="WAT277" s="710"/>
      <c r="WAU277" s="710"/>
      <c r="WAV277" s="710"/>
      <c r="WAW277" s="710"/>
      <c r="WAX277" s="710"/>
      <c r="WAY277" s="710"/>
      <c r="WAZ277" s="710"/>
      <c r="WBA277" s="710"/>
      <c r="WBB277" s="710"/>
      <c r="WBC277" s="710"/>
      <c r="WBD277" s="710"/>
      <c r="WBE277" s="710"/>
      <c r="WBF277" s="710"/>
      <c r="WBG277" s="710"/>
      <c r="WBH277" s="710"/>
      <c r="WBI277" s="710"/>
      <c r="WBJ277" s="710"/>
      <c r="WBK277" s="710"/>
      <c r="WBL277" s="710"/>
      <c r="WBM277" s="710"/>
      <c r="WBN277" s="710"/>
      <c r="WBO277" s="710"/>
      <c r="WBP277" s="710"/>
      <c r="WBQ277" s="710"/>
      <c r="WBR277" s="710"/>
      <c r="WBS277" s="710"/>
      <c r="WBT277" s="710"/>
      <c r="WBU277" s="710"/>
      <c r="WBV277" s="710"/>
      <c r="WBW277" s="710"/>
      <c r="WBX277" s="710"/>
      <c r="WBY277" s="710"/>
      <c r="WBZ277" s="710"/>
      <c r="WCA277" s="710"/>
      <c r="WCB277" s="710"/>
      <c r="WCC277" s="710"/>
      <c r="WCD277" s="710"/>
      <c r="WCE277" s="710"/>
      <c r="WCF277" s="710"/>
      <c r="WCG277" s="710"/>
      <c r="WCH277" s="710"/>
      <c r="WCI277" s="710"/>
      <c r="WCJ277" s="710"/>
      <c r="WCK277" s="710"/>
      <c r="WCL277" s="710"/>
      <c r="WCM277" s="710"/>
      <c r="WCN277" s="710"/>
      <c r="WCO277" s="710"/>
      <c r="WCP277" s="710"/>
      <c r="WCQ277" s="710"/>
      <c r="WCR277" s="710"/>
      <c r="WCS277" s="710"/>
      <c r="WCT277" s="710"/>
      <c r="WCU277" s="710"/>
      <c r="WCV277" s="710"/>
      <c r="WCW277" s="710"/>
      <c r="WCX277" s="710"/>
      <c r="WCY277" s="710"/>
      <c r="WCZ277" s="710"/>
      <c r="WDA277" s="710"/>
      <c r="WDB277" s="710"/>
      <c r="WDC277" s="710"/>
      <c r="WDD277" s="710"/>
      <c r="WDE277" s="710"/>
      <c r="WDF277" s="710"/>
      <c r="WDG277" s="710"/>
      <c r="WDH277" s="710"/>
      <c r="WDI277" s="710"/>
      <c r="WDJ277" s="710"/>
      <c r="WDK277" s="710"/>
      <c r="WDL277" s="710"/>
      <c r="WDM277" s="710"/>
      <c r="WDN277" s="710"/>
      <c r="WDO277" s="710"/>
      <c r="WDP277" s="710"/>
      <c r="WDQ277" s="710"/>
      <c r="WDR277" s="710"/>
      <c r="WDS277" s="710"/>
      <c r="WDT277" s="710"/>
      <c r="WDU277" s="710"/>
      <c r="WDV277" s="710"/>
      <c r="WDW277" s="710"/>
      <c r="WDX277" s="710"/>
      <c r="WDY277" s="710"/>
      <c r="WDZ277" s="710"/>
      <c r="WEA277" s="710"/>
      <c r="WEB277" s="710"/>
      <c r="WEC277" s="710"/>
      <c r="WED277" s="710"/>
      <c r="WEE277" s="710"/>
      <c r="WEF277" s="710"/>
      <c r="WEG277" s="710"/>
      <c r="WEH277" s="710"/>
      <c r="WEI277" s="710"/>
      <c r="WEJ277" s="710"/>
      <c r="WEK277" s="710"/>
      <c r="WEL277" s="710"/>
      <c r="WEM277" s="710"/>
      <c r="WEN277" s="710"/>
      <c r="WEO277" s="710"/>
      <c r="WEP277" s="710"/>
      <c r="WEQ277" s="710"/>
      <c r="WER277" s="710"/>
      <c r="WES277" s="710"/>
      <c r="WET277" s="710"/>
      <c r="WEU277" s="710"/>
      <c r="WEV277" s="710"/>
      <c r="WEW277" s="710"/>
      <c r="WEX277" s="710"/>
      <c r="WEY277" s="710"/>
      <c r="WEZ277" s="710"/>
      <c r="WFA277" s="710"/>
      <c r="WFB277" s="710"/>
      <c r="WFC277" s="710"/>
      <c r="WFD277" s="710"/>
      <c r="WFE277" s="710"/>
      <c r="WFF277" s="710"/>
      <c r="WFG277" s="710"/>
      <c r="WFH277" s="710"/>
      <c r="WFI277" s="710"/>
      <c r="WFJ277" s="710"/>
      <c r="WFK277" s="710"/>
      <c r="WFL277" s="710"/>
      <c r="WFM277" s="710"/>
      <c r="WFN277" s="710"/>
      <c r="WFO277" s="710"/>
      <c r="WFP277" s="710"/>
      <c r="WFQ277" s="710"/>
      <c r="WFR277" s="710"/>
      <c r="WFS277" s="710"/>
      <c r="WFT277" s="710"/>
      <c r="WFU277" s="710"/>
      <c r="WFV277" s="710"/>
      <c r="WFW277" s="710"/>
      <c r="WFX277" s="710"/>
      <c r="WFY277" s="710"/>
      <c r="WFZ277" s="710"/>
      <c r="WGA277" s="710"/>
      <c r="WGB277" s="710"/>
      <c r="WGC277" s="710"/>
      <c r="WGD277" s="710"/>
      <c r="WGE277" s="710"/>
      <c r="WGF277" s="710"/>
      <c r="WGG277" s="710"/>
      <c r="WGH277" s="710"/>
      <c r="WGI277" s="710"/>
      <c r="WGJ277" s="710"/>
      <c r="WGK277" s="710"/>
      <c r="WGL277" s="710"/>
      <c r="WGM277" s="710"/>
      <c r="WGN277" s="710"/>
      <c r="WGO277" s="710"/>
      <c r="WGP277" s="710"/>
      <c r="WGQ277" s="710"/>
      <c r="WGR277" s="710"/>
      <c r="WGS277" s="710"/>
      <c r="WGT277" s="710"/>
      <c r="WGU277" s="710"/>
      <c r="WGV277" s="710"/>
      <c r="WGW277" s="710"/>
      <c r="WGX277" s="710"/>
      <c r="WGY277" s="710"/>
      <c r="WGZ277" s="710"/>
      <c r="WHA277" s="710"/>
      <c r="WHB277" s="710"/>
      <c r="WHC277" s="710"/>
      <c r="WHD277" s="710"/>
      <c r="WHE277" s="710"/>
      <c r="WHF277" s="710"/>
      <c r="WHG277" s="710"/>
      <c r="WHH277" s="710"/>
      <c r="WHI277" s="710"/>
      <c r="WHJ277" s="710"/>
      <c r="WHK277" s="710"/>
      <c r="WHL277" s="710"/>
      <c r="WHM277" s="710"/>
      <c r="WHN277" s="710"/>
      <c r="WHO277" s="710"/>
      <c r="WHP277" s="710"/>
      <c r="WHQ277" s="710"/>
      <c r="WHR277" s="710"/>
      <c r="WHS277" s="710"/>
      <c r="WHT277" s="710"/>
      <c r="WHU277" s="710"/>
      <c r="WHV277" s="710"/>
      <c r="WHW277" s="710"/>
      <c r="WHX277" s="710"/>
      <c r="WHY277" s="710"/>
      <c r="WHZ277" s="710"/>
      <c r="WIA277" s="710"/>
      <c r="WIB277" s="710"/>
      <c r="WIC277" s="710"/>
      <c r="WID277" s="710"/>
      <c r="WIE277" s="710"/>
      <c r="WIF277" s="710"/>
      <c r="WIG277" s="710"/>
      <c r="WIH277" s="710"/>
      <c r="WII277" s="710"/>
      <c r="WIJ277" s="710"/>
      <c r="WIK277" s="710"/>
      <c r="WIL277" s="710"/>
      <c r="WIM277" s="710"/>
      <c r="WIN277" s="710"/>
      <c r="WIO277" s="710"/>
      <c r="WIP277" s="710"/>
      <c r="WIQ277" s="710"/>
      <c r="WIR277" s="710"/>
      <c r="WIS277" s="710"/>
      <c r="WIT277" s="710"/>
      <c r="WIU277" s="710"/>
      <c r="WIV277" s="710"/>
      <c r="WIW277" s="710"/>
      <c r="WIX277" s="710"/>
      <c r="WIY277" s="710"/>
      <c r="WIZ277" s="710"/>
      <c r="WJA277" s="710"/>
      <c r="WJB277" s="710"/>
      <c r="WJC277" s="710"/>
      <c r="WJD277" s="710"/>
      <c r="WJE277" s="710"/>
      <c r="WJF277" s="710"/>
      <c r="WJG277" s="710"/>
      <c r="WJH277" s="710"/>
      <c r="WJI277" s="710"/>
      <c r="WJJ277" s="710"/>
      <c r="WJK277" s="710"/>
      <c r="WJL277" s="710"/>
      <c r="WJM277" s="710"/>
      <c r="WJN277" s="710"/>
      <c r="WJO277" s="710"/>
      <c r="WJP277" s="710"/>
      <c r="WJQ277" s="710"/>
      <c r="WJR277" s="710"/>
      <c r="WJS277" s="710"/>
      <c r="WJT277" s="710"/>
      <c r="WJU277" s="710"/>
      <c r="WJV277" s="710"/>
      <c r="WJW277" s="710"/>
      <c r="WJX277" s="710"/>
      <c r="WJY277" s="710"/>
      <c r="WJZ277" s="710"/>
      <c r="WKA277" s="710"/>
      <c r="WKB277" s="710"/>
      <c r="WKC277" s="710"/>
      <c r="WKD277" s="710"/>
      <c r="WKE277" s="710"/>
      <c r="WKF277" s="710"/>
      <c r="WKG277" s="710"/>
      <c r="WKH277" s="710"/>
      <c r="WKI277" s="710"/>
      <c r="WKJ277" s="710"/>
      <c r="WKK277" s="710"/>
      <c r="WKL277" s="710"/>
      <c r="WKM277" s="710"/>
      <c r="WKN277" s="710"/>
      <c r="WKO277" s="710"/>
      <c r="WKP277" s="710"/>
      <c r="WKQ277" s="710"/>
      <c r="WKR277" s="710"/>
      <c r="WKS277" s="710"/>
      <c r="WKT277" s="710"/>
      <c r="WKU277" s="710"/>
      <c r="WKV277" s="710"/>
      <c r="WKW277" s="710"/>
      <c r="WKX277" s="710"/>
      <c r="WKY277" s="710"/>
      <c r="WKZ277" s="710"/>
      <c r="WLA277" s="710"/>
      <c r="WLB277" s="710"/>
      <c r="WLC277" s="710"/>
      <c r="WLD277" s="710"/>
      <c r="WLE277" s="710"/>
      <c r="WLF277" s="710"/>
      <c r="WLG277" s="710"/>
      <c r="WLH277" s="710"/>
      <c r="WLI277" s="710"/>
      <c r="WLJ277" s="710"/>
      <c r="WLK277" s="710"/>
      <c r="WLL277" s="710"/>
      <c r="WLM277" s="710"/>
      <c r="WLN277" s="710"/>
      <c r="WLO277" s="710"/>
      <c r="WLP277" s="710"/>
      <c r="WLQ277" s="710"/>
      <c r="WLR277" s="710"/>
      <c r="WLS277" s="710"/>
      <c r="WLT277" s="710"/>
      <c r="WLU277" s="710"/>
      <c r="WLV277" s="710"/>
      <c r="WLW277" s="710"/>
      <c r="WLX277" s="710"/>
      <c r="WLY277" s="710"/>
      <c r="WLZ277" s="710"/>
      <c r="WMA277" s="710"/>
      <c r="WMB277" s="710"/>
      <c r="WMC277" s="710"/>
      <c r="WMD277" s="710"/>
      <c r="WME277" s="710"/>
      <c r="WMF277" s="710"/>
      <c r="WMG277" s="710"/>
      <c r="WMH277" s="710"/>
      <c r="WMI277" s="710"/>
      <c r="WMJ277" s="710"/>
      <c r="WMK277" s="710"/>
      <c r="WML277" s="710"/>
      <c r="WMM277" s="710"/>
      <c r="WMN277" s="710"/>
      <c r="WMO277" s="710"/>
      <c r="WMP277" s="710"/>
      <c r="WMQ277" s="710"/>
      <c r="WMR277" s="710"/>
      <c r="WMS277" s="710"/>
      <c r="WMT277" s="710"/>
      <c r="WMU277" s="710"/>
      <c r="WMV277" s="710"/>
      <c r="WMW277" s="710"/>
      <c r="WMX277" s="710"/>
      <c r="WMY277" s="710"/>
      <c r="WMZ277" s="710"/>
      <c r="WNA277" s="710"/>
      <c r="WNB277" s="710"/>
      <c r="WNC277" s="710"/>
      <c r="WND277" s="710"/>
      <c r="WNE277" s="710"/>
      <c r="WNF277" s="710"/>
      <c r="WNG277" s="710"/>
      <c r="WNH277" s="710"/>
      <c r="WNI277" s="710"/>
      <c r="WNJ277" s="710"/>
      <c r="WNK277" s="710"/>
      <c r="WNL277" s="710"/>
      <c r="WNM277" s="710"/>
      <c r="WNN277" s="710"/>
      <c r="WNO277" s="710"/>
      <c r="WNP277" s="710"/>
      <c r="WNQ277" s="710"/>
      <c r="WNR277" s="710"/>
      <c r="WNS277" s="710"/>
      <c r="WNT277" s="710"/>
      <c r="WNU277" s="710"/>
      <c r="WNV277" s="710"/>
      <c r="WNW277" s="710"/>
      <c r="WNX277" s="710"/>
      <c r="WNY277" s="710"/>
      <c r="WNZ277" s="710"/>
      <c r="WOA277" s="710"/>
      <c r="WOB277" s="710"/>
      <c r="WOC277" s="710"/>
      <c r="WOD277" s="710"/>
      <c r="WOE277" s="710"/>
      <c r="WOF277" s="710"/>
      <c r="WOG277" s="710"/>
      <c r="WOH277" s="710"/>
      <c r="WOI277" s="710"/>
      <c r="WOJ277" s="710"/>
      <c r="WOK277" s="710"/>
      <c r="WOL277" s="710"/>
      <c r="WOM277" s="710"/>
      <c r="WON277" s="710"/>
      <c r="WOO277" s="710"/>
      <c r="WOP277" s="710"/>
      <c r="WOQ277" s="710"/>
      <c r="WOR277" s="710"/>
      <c r="WOS277" s="710"/>
      <c r="WOT277" s="710"/>
      <c r="WOU277" s="710"/>
      <c r="WOV277" s="710"/>
      <c r="WOW277" s="710"/>
      <c r="WOX277" s="710"/>
      <c r="WOY277" s="710"/>
      <c r="WOZ277" s="710"/>
      <c r="WPA277" s="710"/>
      <c r="WPB277" s="710"/>
      <c r="WPC277" s="710"/>
      <c r="WPD277" s="710"/>
      <c r="WPE277" s="710"/>
      <c r="WPF277" s="710"/>
      <c r="WPG277" s="710"/>
      <c r="WPH277" s="710"/>
      <c r="WPI277" s="710"/>
      <c r="WPJ277" s="710"/>
      <c r="WPK277" s="710"/>
      <c r="WPL277" s="710"/>
      <c r="WPM277" s="710"/>
      <c r="WPN277" s="710"/>
      <c r="WPO277" s="710"/>
      <c r="WPP277" s="710"/>
      <c r="WPQ277" s="710"/>
      <c r="WPR277" s="710"/>
      <c r="WPS277" s="710"/>
      <c r="WPT277" s="710"/>
      <c r="WPU277" s="710"/>
      <c r="WPV277" s="710"/>
      <c r="WPW277" s="710"/>
      <c r="WPX277" s="710"/>
      <c r="WPY277" s="710"/>
      <c r="WPZ277" s="710"/>
      <c r="WQA277" s="710"/>
      <c r="WQB277" s="710"/>
      <c r="WQC277" s="710"/>
      <c r="WQD277" s="710"/>
      <c r="WQE277" s="710"/>
      <c r="WQF277" s="710"/>
      <c r="WQG277" s="710"/>
      <c r="WQH277" s="710"/>
      <c r="WQI277" s="710"/>
      <c r="WQJ277" s="710"/>
      <c r="WQK277" s="710"/>
      <c r="WQL277" s="710"/>
      <c r="WQM277" s="710"/>
      <c r="WQN277" s="710"/>
      <c r="WQO277" s="710"/>
      <c r="WQP277" s="710"/>
      <c r="WQQ277" s="710"/>
      <c r="WQR277" s="710"/>
      <c r="WQS277" s="710"/>
      <c r="WQT277" s="710"/>
      <c r="WQU277" s="710"/>
      <c r="WQV277" s="710"/>
      <c r="WQW277" s="710"/>
      <c r="WQX277" s="710"/>
      <c r="WQY277" s="710"/>
      <c r="WQZ277" s="710"/>
      <c r="WRA277" s="710"/>
      <c r="WRB277" s="710"/>
      <c r="WRC277" s="710"/>
      <c r="WRD277" s="710"/>
      <c r="WRE277" s="710"/>
      <c r="WRF277" s="710"/>
      <c r="WRG277" s="710"/>
      <c r="WRH277" s="710"/>
      <c r="WRI277" s="710"/>
      <c r="WRJ277" s="710"/>
      <c r="WRK277" s="710"/>
      <c r="WRL277" s="710"/>
      <c r="WRM277" s="710"/>
      <c r="WRN277" s="710"/>
      <c r="WRO277" s="710"/>
      <c r="WRP277" s="710"/>
      <c r="WRQ277" s="710"/>
      <c r="WRR277" s="710"/>
      <c r="WRS277" s="710"/>
      <c r="WRT277" s="710"/>
      <c r="WRU277" s="710"/>
      <c r="WRV277" s="710"/>
      <c r="WRW277" s="710"/>
      <c r="WRX277" s="710"/>
      <c r="WRY277" s="710"/>
      <c r="WRZ277" s="710"/>
      <c r="WSA277" s="710"/>
      <c r="WSB277" s="710"/>
      <c r="WSC277" s="710"/>
      <c r="WSD277" s="710"/>
      <c r="WSE277" s="710"/>
      <c r="WSF277" s="710"/>
      <c r="WSG277" s="710"/>
      <c r="WSH277" s="710"/>
      <c r="WSI277" s="710"/>
      <c r="WSJ277" s="710"/>
      <c r="WSK277" s="710"/>
      <c r="WSL277" s="710"/>
      <c r="WSM277" s="710"/>
      <c r="WSN277" s="710"/>
      <c r="WSO277" s="710"/>
      <c r="WSP277" s="710"/>
      <c r="WSQ277" s="710"/>
      <c r="WSR277" s="710"/>
      <c r="WSS277" s="710"/>
      <c r="WST277" s="710"/>
      <c r="WSU277" s="710"/>
      <c r="WSV277" s="710"/>
      <c r="WSW277" s="710"/>
      <c r="WSX277" s="710"/>
      <c r="WSY277" s="710"/>
      <c r="WSZ277" s="710"/>
      <c r="WTA277" s="710"/>
      <c r="WTB277" s="710"/>
      <c r="WTC277" s="710"/>
      <c r="WTD277" s="710"/>
      <c r="WTE277" s="710"/>
      <c r="WTF277" s="710"/>
      <c r="WTG277" s="710"/>
      <c r="WTH277" s="710"/>
      <c r="WTI277" s="710"/>
      <c r="WTJ277" s="710"/>
      <c r="WTK277" s="710"/>
      <c r="WTL277" s="710"/>
      <c r="WTM277" s="710"/>
      <c r="WTN277" s="710"/>
      <c r="WTO277" s="710"/>
      <c r="WTP277" s="710"/>
      <c r="WTQ277" s="710"/>
      <c r="WTR277" s="710"/>
      <c r="WTS277" s="710"/>
      <c r="WTT277" s="710"/>
      <c r="WTU277" s="710"/>
      <c r="WTV277" s="710"/>
      <c r="WTW277" s="710"/>
      <c r="WTX277" s="710"/>
      <c r="WTY277" s="710"/>
      <c r="WTZ277" s="710"/>
      <c r="WUA277" s="710"/>
      <c r="WUB277" s="710"/>
      <c r="WUC277" s="710"/>
      <c r="WUD277" s="710"/>
      <c r="WUE277" s="710"/>
      <c r="WUF277" s="710"/>
      <c r="WUG277" s="710"/>
      <c r="WUH277" s="710"/>
      <c r="WUI277" s="710"/>
      <c r="WUJ277" s="710"/>
      <c r="WUK277" s="710"/>
      <c r="WUL277" s="710"/>
      <c r="WUM277" s="710"/>
      <c r="WUN277" s="710"/>
      <c r="WUO277" s="710"/>
      <c r="WUP277" s="710"/>
      <c r="WUQ277" s="710"/>
      <c r="WUR277" s="710"/>
      <c r="WUS277" s="710"/>
      <c r="WUT277" s="710"/>
      <c r="WUU277" s="710"/>
      <c r="WUV277" s="710"/>
      <c r="WUW277" s="710"/>
      <c r="WUX277" s="710"/>
      <c r="WUY277" s="710"/>
      <c r="WUZ277" s="710"/>
      <c r="WVA277" s="710"/>
      <c r="WVB277" s="710"/>
      <c r="WVC277" s="710"/>
      <c r="WVD277" s="710"/>
      <c r="WVE277" s="710"/>
      <c r="WVF277" s="710"/>
      <c r="WVG277" s="710"/>
      <c r="WVH277" s="710"/>
      <c r="WVI277" s="710"/>
      <c r="WVJ277" s="710"/>
      <c r="WVK277" s="710"/>
      <c r="WVL277" s="710"/>
      <c r="WVM277" s="710"/>
      <c r="WVN277" s="710"/>
      <c r="WVO277" s="710"/>
      <c r="WVP277" s="710"/>
      <c r="WVQ277" s="710"/>
      <c r="WVR277" s="710"/>
      <c r="WVS277" s="710"/>
      <c r="WVT277" s="710"/>
      <c r="WVU277" s="710"/>
      <c r="WVV277" s="710"/>
      <c r="WVW277" s="710"/>
      <c r="WVX277" s="710"/>
      <c r="WVY277" s="710"/>
      <c r="WVZ277" s="710"/>
      <c r="WWA277" s="710"/>
      <c r="WWB277" s="710"/>
      <c r="WWC277" s="710"/>
      <c r="WWD277" s="710"/>
      <c r="WWE277" s="710"/>
      <c r="WWF277" s="710"/>
      <c r="WWG277" s="710"/>
      <c r="WWH277" s="710"/>
      <c r="WWI277" s="710"/>
      <c r="WWJ277" s="710"/>
      <c r="WWK277" s="710"/>
      <c r="WWL277" s="710"/>
      <c r="WWM277" s="710"/>
      <c r="WWN277" s="710"/>
      <c r="WWO277" s="710"/>
      <c r="WWP277" s="710"/>
      <c r="WWQ277" s="710"/>
      <c r="WWR277" s="710"/>
      <c r="WWS277" s="710"/>
      <c r="WWT277" s="710"/>
      <c r="WWU277" s="710"/>
      <c r="WWV277" s="710"/>
      <c r="WWW277" s="710"/>
      <c r="WWX277" s="710"/>
      <c r="WWY277" s="710"/>
      <c r="WWZ277" s="710"/>
      <c r="WXA277" s="710"/>
      <c r="WXB277" s="710"/>
      <c r="WXC277" s="710"/>
      <c r="WXD277" s="710"/>
      <c r="WXE277" s="710"/>
      <c r="WXF277" s="710"/>
      <c r="WXG277" s="710"/>
      <c r="WXH277" s="710"/>
      <c r="WXI277" s="710"/>
      <c r="WXJ277" s="710"/>
      <c r="WXK277" s="710"/>
      <c r="WXL277" s="710"/>
      <c r="WXM277" s="710"/>
      <c r="WXN277" s="710"/>
      <c r="WXO277" s="710"/>
      <c r="WXP277" s="710"/>
      <c r="WXQ277" s="710"/>
      <c r="WXR277" s="710"/>
      <c r="WXS277" s="710"/>
      <c r="WXT277" s="710"/>
      <c r="WXU277" s="710"/>
      <c r="WXV277" s="710"/>
      <c r="WXW277" s="710"/>
      <c r="WXX277" s="710"/>
      <c r="WXY277" s="710"/>
      <c r="WXZ277" s="710"/>
      <c r="WYA277" s="710"/>
      <c r="WYB277" s="710"/>
      <c r="WYC277" s="710"/>
      <c r="WYD277" s="710"/>
      <c r="WYE277" s="710"/>
      <c r="WYF277" s="710"/>
      <c r="WYG277" s="710"/>
      <c r="WYH277" s="710"/>
      <c r="WYI277" s="710"/>
      <c r="WYJ277" s="710"/>
      <c r="WYK277" s="710"/>
      <c r="WYL277" s="710"/>
      <c r="WYM277" s="710"/>
      <c r="WYN277" s="710"/>
      <c r="WYO277" s="710"/>
      <c r="WYP277" s="710"/>
      <c r="WYQ277" s="710"/>
      <c r="WYR277" s="710"/>
      <c r="WYS277" s="710"/>
      <c r="WYT277" s="710"/>
      <c r="WYU277" s="710"/>
      <c r="WYV277" s="710"/>
      <c r="WYW277" s="710"/>
      <c r="WYX277" s="710"/>
      <c r="WYY277" s="710"/>
      <c r="WYZ277" s="710"/>
      <c r="WZA277" s="710"/>
      <c r="WZB277" s="710"/>
      <c r="WZC277" s="710"/>
      <c r="WZD277" s="710"/>
      <c r="WZE277" s="710"/>
      <c r="WZF277" s="710"/>
      <c r="WZG277" s="710"/>
      <c r="WZH277" s="710"/>
      <c r="WZI277" s="710"/>
      <c r="WZJ277" s="710"/>
      <c r="WZK277" s="710"/>
      <c r="WZL277" s="710"/>
      <c r="WZM277" s="710"/>
      <c r="WZN277" s="710"/>
      <c r="WZO277" s="710"/>
      <c r="WZP277" s="710"/>
      <c r="WZQ277" s="710"/>
      <c r="WZR277" s="710"/>
      <c r="WZS277" s="710"/>
      <c r="WZT277" s="710"/>
      <c r="WZU277" s="710"/>
      <c r="WZV277" s="710"/>
      <c r="WZW277" s="710"/>
      <c r="WZX277" s="710"/>
      <c r="WZY277" s="710"/>
      <c r="WZZ277" s="710"/>
      <c r="XAA277" s="710"/>
      <c r="XAB277" s="710"/>
      <c r="XAC277" s="710"/>
      <c r="XAD277" s="710"/>
      <c r="XAE277" s="710"/>
      <c r="XAF277" s="710"/>
      <c r="XAG277" s="710"/>
      <c r="XAH277" s="710"/>
      <c r="XAI277" s="710"/>
      <c r="XAJ277" s="710"/>
      <c r="XAK277" s="710"/>
      <c r="XAL277" s="710"/>
      <c r="XAM277" s="710"/>
      <c r="XAN277" s="710"/>
      <c r="XAO277" s="710"/>
      <c r="XAP277" s="710"/>
      <c r="XAQ277" s="710"/>
      <c r="XAR277" s="710"/>
      <c r="XAS277" s="710"/>
      <c r="XAT277" s="710"/>
      <c r="XAU277" s="710"/>
      <c r="XAV277" s="710"/>
      <c r="XAW277" s="710"/>
      <c r="XAX277" s="710"/>
      <c r="XAY277" s="710"/>
      <c r="XAZ277" s="710"/>
      <c r="XBA277" s="710"/>
      <c r="XBB277" s="710"/>
      <c r="XBC277" s="710"/>
      <c r="XBD277" s="710"/>
      <c r="XBE277" s="710"/>
      <c r="XBF277" s="710"/>
      <c r="XBG277" s="710"/>
      <c r="XBH277" s="710"/>
      <c r="XBI277" s="710"/>
      <c r="XBJ277" s="710"/>
      <c r="XBK277" s="710"/>
      <c r="XBL277" s="710"/>
      <c r="XBM277" s="710"/>
      <c r="XBN277" s="710"/>
      <c r="XBO277" s="710"/>
      <c r="XBP277" s="710"/>
      <c r="XBQ277" s="710"/>
      <c r="XBR277" s="710"/>
      <c r="XBS277" s="710"/>
      <c r="XBT277" s="710"/>
      <c r="XBU277" s="710"/>
      <c r="XBV277" s="710"/>
      <c r="XBW277" s="710"/>
      <c r="XBX277" s="710"/>
      <c r="XBY277" s="710"/>
      <c r="XBZ277" s="710"/>
      <c r="XCA277" s="710"/>
      <c r="XCB277" s="710"/>
      <c r="XCC277" s="710"/>
      <c r="XCD277" s="710"/>
      <c r="XCE277" s="710"/>
      <c r="XCF277" s="710"/>
      <c r="XCG277" s="710"/>
      <c r="XCH277" s="710"/>
      <c r="XCI277" s="710"/>
      <c r="XCJ277" s="710"/>
      <c r="XCK277" s="710"/>
      <c r="XCL277" s="710"/>
      <c r="XCM277" s="710"/>
      <c r="XCN277" s="710"/>
      <c r="XCO277" s="710"/>
      <c r="XCP277" s="710"/>
      <c r="XCQ277" s="710"/>
      <c r="XCR277" s="710"/>
      <c r="XCS277" s="710"/>
      <c r="XCT277" s="710"/>
      <c r="XCU277" s="710"/>
      <c r="XCV277" s="710"/>
      <c r="XCW277" s="710"/>
      <c r="XCX277" s="710"/>
      <c r="XCY277" s="710"/>
      <c r="XCZ277" s="710"/>
      <c r="XDA277" s="710"/>
      <c r="XDB277" s="710"/>
      <c r="XDC277" s="710"/>
      <c r="XDD277" s="710"/>
      <c r="XDE277" s="710"/>
      <c r="XDF277" s="710"/>
      <c r="XDG277" s="710"/>
      <c r="XDH277" s="710"/>
      <c r="XDI277" s="710"/>
      <c r="XDJ277" s="710"/>
      <c r="XDK277" s="710"/>
      <c r="XDL277" s="710"/>
      <c r="XDM277" s="710"/>
      <c r="XDN277" s="710"/>
      <c r="XDO277" s="710"/>
      <c r="XDP277" s="710"/>
      <c r="XDQ277" s="710"/>
      <c r="XDR277" s="710"/>
      <c r="XDS277" s="710"/>
      <c r="XDT277" s="710"/>
      <c r="XDU277" s="710"/>
      <c r="XDV277" s="710"/>
      <c r="XDW277" s="710"/>
      <c r="XDX277" s="710"/>
      <c r="XDY277" s="710"/>
      <c r="XDZ277" s="710"/>
      <c r="XEA277" s="710"/>
      <c r="XEB277" s="710"/>
      <c r="XEC277" s="710"/>
      <c r="XED277" s="710"/>
      <c r="XEE277" s="710"/>
      <c r="XEF277" s="710"/>
      <c r="XEG277" s="710"/>
      <c r="XEH277" s="710"/>
      <c r="XEI277" s="710"/>
      <c r="XEJ277" s="710"/>
      <c r="XEK277" s="710"/>
      <c r="XEL277" s="710"/>
      <c r="XEM277" s="710"/>
      <c r="XEN277" s="710"/>
      <c r="XEO277" s="710"/>
      <c r="XEP277" s="710"/>
      <c r="XEQ277" s="710"/>
      <c r="XER277" s="710"/>
      <c r="XES277" s="710"/>
      <c r="XET277" s="710"/>
      <c r="XEU277" s="710"/>
      <c r="XEV277" s="710"/>
      <c r="XEW277" s="710"/>
      <c r="XEX277" s="710"/>
      <c r="XEY277" s="710"/>
      <c r="XEZ277" s="710"/>
      <c r="XFA277" s="710"/>
      <c r="XFB277" s="710"/>
      <c r="XFC277" s="710"/>
      <c r="XFD277" s="710"/>
    </row>
    <row r="278" spans="1:16384" customFormat="1" x14ac:dyDescent="0.35">
      <c r="A278" s="164"/>
      <c r="B278" s="727"/>
      <c r="C278" s="728"/>
      <c r="D278" s="728"/>
      <c r="E278" s="729"/>
      <c r="F278" s="729"/>
      <c r="G278" s="730"/>
      <c r="H278" s="601"/>
      <c r="I278" s="601"/>
      <c r="J278" s="601"/>
      <c r="K278" s="601"/>
      <c r="L278" s="601"/>
      <c r="M278" s="601"/>
      <c r="N278" s="601"/>
      <c r="O278" s="601"/>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row>
    <row r="279" spans="1:16384" s="159" customFormat="1" ht="15" customHeight="1" x14ac:dyDescent="0.2">
      <c r="A279" s="164"/>
      <c r="B279" s="727"/>
      <c r="C279" s="728"/>
      <c r="D279" s="728"/>
      <c r="E279" s="728"/>
      <c r="F279" s="728"/>
      <c r="G279" s="731"/>
      <c r="H279" s="601"/>
      <c r="I279" s="601"/>
      <c r="J279" s="601"/>
      <c r="K279" s="601"/>
      <c r="L279" s="601"/>
      <c r="M279" s="601"/>
      <c r="N279" s="601"/>
      <c r="O279" s="601"/>
      <c r="P279" s="601"/>
      <c r="Q279" s="601"/>
      <c r="R279" s="601"/>
      <c r="S279" s="601"/>
      <c r="T279" s="601"/>
      <c r="U279" s="601"/>
      <c r="V279" s="601"/>
      <c r="W279" s="601"/>
      <c r="X279" s="601"/>
      <c r="Y279" s="601"/>
      <c r="Z279" s="601"/>
      <c r="AA279" s="601"/>
      <c r="AB279" s="601"/>
      <c r="AC279" s="601"/>
      <c r="AD279" s="601"/>
      <c r="AE279" s="601"/>
      <c r="AF279" s="601"/>
      <c r="AG279" s="601"/>
      <c r="AH279" s="601"/>
      <c r="AI279" s="601"/>
      <c r="AJ279" s="601"/>
      <c r="AK279" s="601"/>
      <c r="AL279" s="601"/>
      <c r="AM279" s="601"/>
      <c r="AN279" s="601"/>
      <c r="AO279" s="601"/>
      <c r="AP279" s="601"/>
      <c r="AQ279" s="601"/>
    </row>
    <row r="280" spans="1:16384" s="159" customFormat="1" ht="15" customHeight="1" x14ac:dyDescent="0.2">
      <c r="A280" s="164"/>
      <c r="B280" s="727"/>
      <c r="C280" s="728"/>
      <c r="D280" s="728"/>
      <c r="E280" s="728"/>
      <c r="F280" s="728"/>
      <c r="G280" s="731"/>
      <c r="H280" s="601"/>
      <c r="I280" s="601"/>
      <c r="J280" s="601"/>
      <c r="K280" s="601"/>
      <c r="L280" s="601"/>
      <c r="M280" s="601"/>
      <c r="N280" s="601"/>
      <c r="O280" s="601"/>
      <c r="P280" s="601"/>
      <c r="Q280" s="601"/>
      <c r="R280" s="601"/>
      <c r="S280" s="601"/>
      <c r="T280" s="601"/>
      <c r="U280" s="601"/>
      <c r="V280" s="601"/>
      <c r="W280" s="601"/>
      <c r="X280" s="601"/>
      <c r="Y280" s="601"/>
      <c r="Z280" s="601"/>
      <c r="AA280" s="601"/>
      <c r="AB280" s="601"/>
      <c r="AC280" s="601"/>
      <c r="AD280" s="601"/>
      <c r="AE280" s="601"/>
      <c r="AF280" s="601"/>
      <c r="AG280" s="601"/>
      <c r="AH280" s="601"/>
      <c r="AI280" s="601"/>
      <c r="AJ280" s="601"/>
      <c r="AK280" s="601"/>
      <c r="AL280" s="601"/>
      <c r="AM280" s="601"/>
      <c r="AN280" s="601"/>
      <c r="AO280" s="601"/>
      <c r="AP280" s="601"/>
      <c r="AQ280" s="601"/>
    </row>
    <row r="281" spans="1:16384" s="159" customFormat="1" ht="15" customHeight="1" x14ac:dyDescent="0.2">
      <c r="A281" s="606"/>
      <c r="B281" s="732"/>
      <c r="C281" s="733"/>
      <c r="D281" s="733"/>
      <c r="E281" s="733"/>
      <c r="F281" s="733"/>
      <c r="G281" s="734"/>
      <c r="H281" s="601"/>
      <c r="I281" s="601"/>
      <c r="J281" s="601"/>
      <c r="K281" s="601"/>
      <c r="L281" s="601"/>
      <c r="M281" s="601"/>
      <c r="N281" s="601"/>
      <c r="O281" s="601"/>
      <c r="P281" s="601"/>
      <c r="Q281" s="601"/>
      <c r="R281" s="601"/>
      <c r="S281" s="601"/>
      <c r="T281" s="601"/>
      <c r="U281" s="601"/>
      <c r="V281" s="601"/>
      <c r="W281" s="601"/>
      <c r="X281" s="601"/>
      <c r="Y281" s="601"/>
      <c r="Z281" s="601"/>
      <c r="AA281" s="601"/>
      <c r="AB281" s="601"/>
      <c r="AC281" s="601"/>
      <c r="AD281" s="601"/>
      <c r="AE281" s="601"/>
      <c r="AF281" s="601"/>
      <c r="AG281" s="601"/>
      <c r="AH281" s="601"/>
      <c r="AI281" s="601"/>
      <c r="AJ281" s="601"/>
      <c r="AK281" s="601"/>
      <c r="AL281" s="601"/>
      <c r="AM281" s="601"/>
      <c r="AN281" s="601"/>
      <c r="AO281" s="601"/>
      <c r="AP281" s="601"/>
      <c r="AQ281" s="601"/>
    </row>
    <row r="282" spans="1:16384" s="159" customFormat="1" ht="15" customHeight="1" x14ac:dyDescent="0.2">
      <c r="A282" s="606"/>
      <c r="B282" s="265"/>
      <c r="C282" s="265"/>
      <c r="D282" s="265"/>
      <c r="E282" s="265"/>
      <c r="F282" s="265"/>
      <c r="G282" s="265"/>
      <c r="H282" s="601"/>
      <c r="I282" s="601"/>
      <c r="J282" s="601"/>
      <c r="K282" s="601"/>
      <c r="L282" s="601"/>
      <c r="M282" s="601"/>
      <c r="N282" s="601"/>
      <c r="O282" s="601"/>
      <c r="P282" s="601"/>
      <c r="Q282" s="714"/>
      <c r="R282" s="714"/>
      <c r="S282" s="714"/>
      <c r="T282" s="714"/>
      <c r="U282" s="714"/>
      <c r="V282" s="714"/>
      <c r="W282" s="714"/>
      <c r="X282" s="714"/>
      <c r="Y282" s="714"/>
      <c r="Z282" s="714"/>
      <c r="AA282" s="714"/>
      <c r="AB282" s="714"/>
      <c r="AC282" s="714"/>
      <c r="AD282" s="714"/>
      <c r="AE282" s="714"/>
      <c r="AF282" s="714"/>
      <c r="AG282" s="714"/>
      <c r="AH282" s="714"/>
      <c r="AI282" s="714"/>
      <c r="AJ282" s="714"/>
      <c r="AK282" s="714"/>
      <c r="AL282" s="714"/>
      <c r="AM282" s="714"/>
      <c r="AN282" s="714"/>
      <c r="AO282" s="710"/>
      <c r="AP282" s="710"/>
      <c r="AQ282" s="710"/>
      <c r="AR282" s="710"/>
      <c r="AS282" s="710"/>
      <c r="AT282" s="710"/>
      <c r="AU282" s="710"/>
      <c r="AV282" s="710"/>
      <c r="AW282" s="710"/>
      <c r="AX282" s="710"/>
      <c r="AY282" s="710"/>
      <c r="AZ282" s="710"/>
      <c r="BA282" s="710"/>
      <c r="BB282" s="710"/>
      <c r="BC282" s="710"/>
      <c r="BD282" s="710"/>
      <c r="BE282" s="710"/>
      <c r="BF282" s="710"/>
      <c r="BG282" s="710"/>
      <c r="BH282" s="710"/>
      <c r="BI282" s="710"/>
      <c r="BJ282" s="710"/>
      <c r="BK282" s="710"/>
      <c r="BL282" s="710"/>
      <c r="BM282" s="710"/>
      <c r="BN282" s="710"/>
      <c r="BO282" s="710"/>
      <c r="BP282" s="710"/>
      <c r="BQ282" s="710"/>
      <c r="BR282" s="710"/>
      <c r="BS282" s="710"/>
      <c r="BT282" s="710"/>
      <c r="BU282" s="710"/>
      <c r="BV282" s="710"/>
      <c r="BW282" s="710"/>
      <c r="BX282" s="710"/>
      <c r="BY282" s="710"/>
      <c r="BZ282" s="710"/>
      <c r="CA282" s="710"/>
      <c r="CB282" s="710"/>
      <c r="CC282" s="710"/>
      <c r="CD282" s="710"/>
      <c r="CE282" s="710"/>
      <c r="CF282" s="710"/>
      <c r="CG282" s="710"/>
      <c r="CH282" s="710"/>
      <c r="CI282" s="710"/>
      <c r="CJ282" s="710"/>
      <c r="CK282" s="710"/>
      <c r="CL282" s="710"/>
      <c r="CM282" s="710"/>
      <c r="CN282" s="710"/>
      <c r="CO282" s="710"/>
      <c r="CP282" s="710"/>
      <c r="CQ282" s="710"/>
      <c r="CR282" s="710"/>
      <c r="CS282" s="710"/>
      <c r="CT282" s="710"/>
      <c r="CU282" s="710"/>
      <c r="CV282" s="710"/>
      <c r="CW282" s="710"/>
      <c r="CX282" s="710"/>
      <c r="CY282" s="710"/>
      <c r="CZ282" s="710"/>
      <c r="DA282" s="710"/>
      <c r="DB282" s="710"/>
      <c r="DC282" s="710"/>
      <c r="DD282" s="710"/>
      <c r="DE282" s="710"/>
      <c r="DF282" s="710"/>
      <c r="DG282" s="710"/>
      <c r="DH282" s="710"/>
      <c r="DI282" s="710"/>
      <c r="DJ282" s="710"/>
      <c r="DK282" s="710"/>
      <c r="DL282" s="710"/>
      <c r="DM282" s="710"/>
      <c r="DN282" s="710"/>
      <c r="DO282" s="710"/>
      <c r="DP282" s="710"/>
      <c r="DQ282" s="710"/>
      <c r="DR282" s="710"/>
      <c r="DS282" s="710"/>
      <c r="DT282" s="710"/>
      <c r="DU282" s="710"/>
      <c r="DV282" s="710"/>
      <c r="DW282" s="710"/>
      <c r="DX282" s="710"/>
      <c r="DY282" s="710"/>
      <c r="DZ282" s="710"/>
      <c r="EA282" s="710"/>
      <c r="EB282" s="710"/>
      <c r="EC282" s="710"/>
      <c r="ED282" s="710"/>
      <c r="EE282" s="710"/>
      <c r="EF282" s="710"/>
      <c r="EG282" s="710"/>
      <c r="EH282" s="710"/>
      <c r="EI282" s="710"/>
      <c r="EJ282" s="710"/>
      <c r="EK282" s="710"/>
      <c r="EL282" s="710"/>
      <c r="EM282" s="710"/>
      <c r="EN282" s="710"/>
      <c r="EO282" s="710"/>
      <c r="EP282" s="710"/>
      <c r="EQ282" s="710"/>
      <c r="ER282" s="710"/>
      <c r="ES282" s="710"/>
      <c r="ET282" s="710"/>
      <c r="EU282" s="710"/>
      <c r="EV282" s="710"/>
      <c r="EW282" s="710"/>
      <c r="EX282" s="710"/>
      <c r="EY282" s="710"/>
      <c r="EZ282" s="710"/>
      <c r="FA282" s="710"/>
      <c r="FB282" s="710"/>
      <c r="FC282" s="710"/>
      <c r="FD282" s="710"/>
      <c r="FE282" s="710"/>
      <c r="FF282" s="710"/>
      <c r="FG282" s="710"/>
      <c r="FH282" s="710"/>
      <c r="FI282" s="710"/>
      <c r="FJ282" s="710"/>
      <c r="FK282" s="710"/>
      <c r="FL282" s="710"/>
      <c r="FM282" s="710"/>
      <c r="FN282" s="710"/>
      <c r="FO282" s="710"/>
      <c r="FP282" s="710"/>
      <c r="FQ282" s="710"/>
      <c r="FR282" s="710"/>
      <c r="FS282" s="710"/>
      <c r="FT282" s="710"/>
      <c r="FU282" s="710"/>
      <c r="FV282" s="710"/>
      <c r="FW282" s="710"/>
      <c r="FX282" s="710"/>
      <c r="FY282" s="710"/>
      <c r="FZ282" s="710"/>
      <c r="GA282" s="710"/>
      <c r="GB282" s="710"/>
      <c r="GC282" s="710"/>
      <c r="GD282" s="710"/>
      <c r="GE282" s="710"/>
      <c r="GF282" s="710"/>
      <c r="GG282" s="710"/>
      <c r="GH282" s="710"/>
      <c r="GI282" s="710"/>
      <c r="GJ282" s="710"/>
      <c r="GK282" s="710"/>
      <c r="GL282" s="710"/>
      <c r="GM282" s="710"/>
      <c r="GN282" s="710"/>
      <c r="GO282" s="710"/>
      <c r="GP282" s="710"/>
      <c r="GQ282" s="710"/>
      <c r="GR282" s="710"/>
      <c r="GS282" s="710"/>
      <c r="GT282" s="710"/>
      <c r="GU282" s="710"/>
      <c r="GV282" s="710"/>
      <c r="GW282" s="710"/>
      <c r="GX282" s="710"/>
      <c r="GY282" s="710"/>
      <c r="GZ282" s="710"/>
      <c r="HA282" s="710"/>
      <c r="HB282" s="710"/>
      <c r="HC282" s="710"/>
      <c r="HD282" s="710"/>
      <c r="HE282" s="710"/>
      <c r="HF282" s="710"/>
      <c r="HG282" s="710"/>
      <c r="HH282" s="710"/>
      <c r="HI282" s="710"/>
      <c r="HJ282" s="710"/>
      <c r="HK282" s="710"/>
      <c r="HL282" s="710"/>
      <c r="HM282" s="710"/>
      <c r="HN282" s="710"/>
      <c r="HO282" s="710"/>
      <c r="HP282" s="710"/>
      <c r="HQ282" s="710"/>
      <c r="HR282" s="710"/>
      <c r="HS282" s="710"/>
      <c r="HT282" s="710"/>
      <c r="HU282" s="710"/>
      <c r="HV282" s="710"/>
      <c r="HW282" s="710"/>
      <c r="HX282" s="710"/>
      <c r="HY282" s="710"/>
      <c r="HZ282" s="710"/>
      <c r="IA282" s="710"/>
      <c r="IB282" s="710"/>
      <c r="IC282" s="710"/>
      <c r="ID282" s="710"/>
      <c r="IE282" s="710"/>
      <c r="IF282" s="710"/>
      <c r="IG282" s="710"/>
      <c r="IH282" s="710"/>
      <c r="II282" s="710"/>
      <c r="IJ282" s="710"/>
      <c r="IK282" s="710"/>
      <c r="IL282" s="710"/>
      <c r="IM282" s="710"/>
      <c r="IN282" s="710"/>
      <c r="IO282" s="710"/>
      <c r="IP282" s="710"/>
      <c r="IQ282" s="710"/>
      <c r="IR282" s="710"/>
      <c r="IS282" s="710"/>
      <c r="IT282" s="710"/>
      <c r="IU282" s="710"/>
      <c r="IV282" s="710"/>
      <c r="IW282" s="710"/>
      <c r="IX282" s="710"/>
      <c r="IY282" s="710"/>
      <c r="IZ282" s="710"/>
      <c r="JA282" s="710"/>
      <c r="JB282" s="710"/>
      <c r="JC282" s="710"/>
      <c r="JD282" s="710"/>
      <c r="JE282" s="710"/>
      <c r="JF282" s="710"/>
      <c r="JG282" s="710"/>
      <c r="JH282" s="710"/>
      <c r="JI282" s="710"/>
      <c r="JJ282" s="710"/>
      <c r="JK282" s="710"/>
      <c r="JL282" s="710"/>
      <c r="JM282" s="710"/>
      <c r="JN282" s="710"/>
      <c r="JO282" s="710"/>
      <c r="JP282" s="710"/>
      <c r="JQ282" s="710"/>
      <c r="JR282" s="710"/>
      <c r="JS282" s="710"/>
      <c r="JT282" s="710"/>
      <c r="JU282" s="710"/>
      <c r="JV282" s="710"/>
      <c r="JW282" s="710"/>
      <c r="JX282" s="710"/>
      <c r="JY282" s="710"/>
      <c r="JZ282" s="710"/>
      <c r="KA282" s="710"/>
      <c r="KB282" s="710"/>
      <c r="KC282" s="710"/>
      <c r="KD282" s="710"/>
      <c r="KE282" s="710"/>
      <c r="KF282" s="710"/>
      <c r="KG282" s="710"/>
      <c r="KH282" s="710"/>
      <c r="KI282" s="710"/>
      <c r="KJ282" s="710"/>
      <c r="KK282" s="710"/>
      <c r="KL282" s="710"/>
      <c r="KM282" s="710"/>
      <c r="KN282" s="710"/>
      <c r="KO282" s="710"/>
      <c r="KP282" s="710"/>
      <c r="KQ282" s="710"/>
      <c r="KR282" s="710"/>
      <c r="KS282" s="710"/>
      <c r="KT282" s="710"/>
      <c r="KU282" s="710"/>
      <c r="KV282" s="710"/>
      <c r="KW282" s="710"/>
      <c r="KX282" s="710"/>
      <c r="KY282" s="710"/>
      <c r="KZ282" s="710"/>
      <c r="LA282" s="710"/>
      <c r="LB282" s="710"/>
      <c r="LC282" s="710"/>
      <c r="LD282" s="710"/>
      <c r="LE282" s="710"/>
      <c r="LF282" s="710"/>
      <c r="LG282" s="710"/>
      <c r="LH282" s="710"/>
      <c r="LI282" s="710"/>
      <c r="LJ282" s="710"/>
      <c r="LK282" s="710"/>
      <c r="LL282" s="710"/>
      <c r="LM282" s="710"/>
      <c r="LN282" s="710"/>
      <c r="LO282" s="710"/>
      <c r="LP282" s="710"/>
      <c r="LQ282" s="710"/>
      <c r="LR282" s="710"/>
      <c r="LS282" s="710"/>
      <c r="LT282" s="710"/>
      <c r="LU282" s="710"/>
      <c r="LV282" s="710"/>
      <c r="LW282" s="710"/>
      <c r="LX282" s="710"/>
      <c r="LY282" s="710"/>
      <c r="LZ282" s="710"/>
      <c r="MA282" s="710"/>
      <c r="MB282" s="710"/>
      <c r="MC282" s="710"/>
      <c r="MD282" s="710"/>
      <c r="ME282" s="710"/>
      <c r="MF282" s="710"/>
      <c r="MG282" s="710"/>
      <c r="MH282" s="710"/>
      <c r="MI282" s="710"/>
      <c r="MJ282" s="710"/>
      <c r="MK282" s="710"/>
      <c r="ML282" s="710"/>
      <c r="MM282" s="710"/>
      <c r="MN282" s="710"/>
      <c r="MO282" s="710"/>
      <c r="MP282" s="710"/>
      <c r="MQ282" s="710"/>
      <c r="MR282" s="710"/>
      <c r="MS282" s="710"/>
      <c r="MT282" s="710"/>
      <c r="MU282" s="710"/>
      <c r="MV282" s="710"/>
      <c r="MW282" s="710"/>
      <c r="MX282" s="710"/>
      <c r="MY282" s="710"/>
      <c r="MZ282" s="710"/>
      <c r="NA282" s="710"/>
      <c r="NB282" s="710"/>
      <c r="NC282" s="710"/>
      <c r="ND282" s="710"/>
      <c r="NE282" s="710"/>
      <c r="NF282" s="710"/>
      <c r="NG282" s="710"/>
      <c r="NH282" s="710"/>
      <c r="NI282" s="710"/>
      <c r="NJ282" s="710"/>
      <c r="NK282" s="710"/>
      <c r="NL282" s="710"/>
      <c r="NM282" s="710"/>
      <c r="NN282" s="710"/>
      <c r="NO282" s="710"/>
      <c r="NP282" s="710"/>
      <c r="NQ282" s="710"/>
      <c r="NR282" s="710"/>
      <c r="NS282" s="710"/>
      <c r="NT282" s="710"/>
      <c r="NU282" s="710"/>
      <c r="NV282" s="710"/>
      <c r="NW282" s="710"/>
      <c r="NX282" s="710"/>
      <c r="NY282" s="710"/>
      <c r="NZ282" s="710"/>
      <c r="OA282" s="710"/>
      <c r="OB282" s="710"/>
      <c r="OC282" s="710"/>
      <c r="OD282" s="710"/>
      <c r="OE282" s="710"/>
      <c r="OF282" s="710"/>
      <c r="OG282" s="710"/>
      <c r="OH282" s="710"/>
      <c r="OI282" s="710"/>
      <c r="OJ282" s="710"/>
      <c r="OK282" s="710"/>
      <c r="OL282" s="710"/>
      <c r="OM282" s="710"/>
      <c r="ON282" s="710"/>
      <c r="OO282" s="710"/>
      <c r="OP282" s="710"/>
      <c r="OQ282" s="710"/>
      <c r="OR282" s="710"/>
      <c r="OS282" s="710"/>
      <c r="OT282" s="710"/>
      <c r="OU282" s="710"/>
      <c r="OV282" s="710"/>
      <c r="OW282" s="710"/>
      <c r="OX282" s="710"/>
      <c r="OY282" s="710"/>
      <c r="OZ282" s="710"/>
      <c r="PA282" s="710"/>
      <c r="PB282" s="710"/>
      <c r="PC282" s="710"/>
      <c r="PD282" s="710"/>
      <c r="PE282" s="710"/>
      <c r="PF282" s="710"/>
      <c r="PG282" s="710"/>
      <c r="PH282" s="710"/>
      <c r="PI282" s="710"/>
      <c r="PJ282" s="710"/>
      <c r="PK282" s="710"/>
      <c r="PL282" s="710"/>
      <c r="PM282" s="710"/>
      <c r="PN282" s="710"/>
      <c r="PO282" s="710"/>
      <c r="PP282" s="710"/>
      <c r="PQ282" s="710"/>
      <c r="PR282" s="710"/>
      <c r="PS282" s="710"/>
      <c r="PT282" s="710"/>
      <c r="PU282" s="710"/>
      <c r="PV282" s="710"/>
      <c r="PW282" s="710"/>
      <c r="PX282" s="710"/>
      <c r="PY282" s="710"/>
      <c r="PZ282" s="710"/>
      <c r="QA282" s="710"/>
      <c r="QB282" s="710"/>
      <c r="QC282" s="710"/>
      <c r="QD282" s="710"/>
      <c r="QE282" s="710"/>
      <c r="QF282" s="710"/>
      <c r="QG282" s="710"/>
      <c r="QH282" s="710"/>
      <c r="QI282" s="710"/>
      <c r="QJ282" s="710"/>
      <c r="QK282" s="710"/>
      <c r="QL282" s="710"/>
      <c r="QM282" s="710"/>
      <c r="QN282" s="710"/>
      <c r="QO282" s="710"/>
      <c r="QP282" s="710"/>
      <c r="QQ282" s="710"/>
      <c r="QR282" s="710"/>
      <c r="QS282" s="710"/>
      <c r="QT282" s="710"/>
      <c r="QU282" s="710"/>
      <c r="QV282" s="710"/>
      <c r="QW282" s="710"/>
      <c r="QX282" s="710"/>
      <c r="QY282" s="710"/>
      <c r="QZ282" s="710"/>
      <c r="RA282" s="710"/>
      <c r="RB282" s="710"/>
      <c r="RC282" s="710"/>
      <c r="RD282" s="710"/>
      <c r="RE282" s="710"/>
      <c r="RF282" s="710"/>
      <c r="RG282" s="710"/>
      <c r="RH282" s="710"/>
      <c r="RI282" s="710"/>
      <c r="RJ282" s="710"/>
      <c r="RK282" s="710"/>
      <c r="RL282" s="710"/>
      <c r="RM282" s="710"/>
      <c r="RN282" s="710"/>
      <c r="RO282" s="710"/>
      <c r="RP282" s="710"/>
      <c r="RQ282" s="710"/>
      <c r="RR282" s="710"/>
      <c r="RS282" s="710"/>
      <c r="RT282" s="710"/>
      <c r="RU282" s="710"/>
      <c r="RV282" s="710"/>
      <c r="RW282" s="710"/>
      <c r="RX282" s="710"/>
      <c r="RY282" s="710"/>
      <c r="RZ282" s="710"/>
      <c r="SA282" s="710"/>
      <c r="SB282" s="710"/>
      <c r="SC282" s="710"/>
      <c r="SD282" s="710"/>
      <c r="SE282" s="710"/>
      <c r="SF282" s="710"/>
      <c r="SG282" s="710"/>
      <c r="SH282" s="710"/>
      <c r="SI282" s="710"/>
      <c r="SJ282" s="710"/>
      <c r="SK282" s="710"/>
      <c r="SL282" s="710"/>
      <c r="SM282" s="710"/>
      <c r="SN282" s="710"/>
      <c r="SO282" s="710"/>
      <c r="SP282" s="710"/>
      <c r="SQ282" s="710"/>
      <c r="SR282" s="710"/>
      <c r="SS282" s="710"/>
      <c r="ST282" s="710"/>
      <c r="SU282" s="710"/>
      <c r="SV282" s="710"/>
      <c r="SW282" s="710"/>
      <c r="SX282" s="710"/>
      <c r="SY282" s="710"/>
      <c r="SZ282" s="710"/>
      <c r="TA282" s="710"/>
      <c r="TB282" s="710"/>
      <c r="TC282" s="710"/>
      <c r="TD282" s="710"/>
      <c r="TE282" s="710"/>
      <c r="TF282" s="710"/>
      <c r="TG282" s="710"/>
      <c r="TH282" s="710"/>
      <c r="TI282" s="710"/>
      <c r="TJ282" s="710"/>
      <c r="TK282" s="710"/>
      <c r="TL282" s="710"/>
      <c r="TM282" s="710"/>
      <c r="TN282" s="710"/>
      <c r="TO282" s="710"/>
      <c r="TP282" s="710"/>
      <c r="TQ282" s="710"/>
      <c r="TR282" s="710"/>
      <c r="TS282" s="710"/>
      <c r="TT282" s="710"/>
      <c r="TU282" s="710"/>
      <c r="TV282" s="710"/>
      <c r="TW282" s="710"/>
      <c r="TX282" s="710"/>
      <c r="TY282" s="710"/>
      <c r="TZ282" s="710"/>
      <c r="UA282" s="710"/>
      <c r="UB282" s="710"/>
      <c r="UC282" s="710"/>
      <c r="UD282" s="710"/>
      <c r="UE282" s="710"/>
      <c r="UF282" s="710"/>
      <c r="UG282" s="710"/>
      <c r="UH282" s="710"/>
      <c r="UI282" s="710"/>
      <c r="UJ282" s="710"/>
      <c r="UK282" s="710"/>
      <c r="UL282" s="710"/>
      <c r="UM282" s="710"/>
      <c r="UN282" s="710"/>
      <c r="UO282" s="710"/>
      <c r="UP282" s="710"/>
      <c r="UQ282" s="710"/>
      <c r="UR282" s="710"/>
      <c r="US282" s="710"/>
      <c r="UT282" s="710"/>
      <c r="UU282" s="710"/>
      <c r="UV282" s="710"/>
      <c r="UW282" s="710"/>
      <c r="UX282" s="710"/>
      <c r="UY282" s="710"/>
      <c r="UZ282" s="710"/>
      <c r="VA282" s="710"/>
      <c r="VB282" s="710"/>
      <c r="VC282" s="710"/>
      <c r="VD282" s="710"/>
      <c r="VE282" s="710"/>
      <c r="VF282" s="710"/>
      <c r="VG282" s="710"/>
      <c r="VH282" s="710"/>
      <c r="VI282" s="710"/>
      <c r="VJ282" s="710"/>
      <c r="VK282" s="710"/>
      <c r="VL282" s="710"/>
      <c r="VM282" s="710"/>
      <c r="VN282" s="710"/>
      <c r="VO282" s="710"/>
      <c r="VP282" s="710"/>
      <c r="VQ282" s="710"/>
      <c r="VR282" s="710"/>
      <c r="VS282" s="710"/>
      <c r="VT282" s="710"/>
      <c r="VU282" s="710"/>
      <c r="VV282" s="710"/>
      <c r="VW282" s="710"/>
      <c r="VX282" s="710"/>
      <c r="VY282" s="710"/>
      <c r="VZ282" s="710"/>
      <c r="WA282" s="710"/>
      <c r="WB282" s="710"/>
      <c r="WC282" s="710"/>
      <c r="WD282" s="710"/>
      <c r="WE282" s="710"/>
      <c r="WF282" s="710"/>
      <c r="WG282" s="710"/>
      <c r="WH282" s="710"/>
      <c r="WI282" s="710"/>
      <c r="WJ282" s="710"/>
      <c r="WK282" s="710"/>
      <c r="WL282" s="710"/>
      <c r="WM282" s="710"/>
      <c r="WN282" s="710"/>
      <c r="WO282" s="710"/>
      <c r="WP282" s="710"/>
      <c r="WQ282" s="710"/>
      <c r="WR282" s="710"/>
      <c r="WS282" s="710"/>
      <c r="WT282" s="710"/>
      <c r="WU282" s="710"/>
      <c r="WV282" s="710"/>
      <c r="WW282" s="710"/>
      <c r="WX282" s="710"/>
      <c r="WY282" s="710"/>
      <c r="WZ282" s="710"/>
      <c r="XA282" s="710"/>
      <c r="XB282" s="710"/>
      <c r="XC282" s="710"/>
      <c r="XD282" s="710"/>
      <c r="XE282" s="710"/>
      <c r="XF282" s="710"/>
      <c r="XG282" s="710"/>
      <c r="XH282" s="710"/>
      <c r="XI282" s="710"/>
      <c r="XJ282" s="710"/>
      <c r="XK282" s="710"/>
      <c r="XL282" s="710"/>
      <c r="XM282" s="710"/>
      <c r="XN282" s="710"/>
      <c r="XO282" s="710"/>
      <c r="XP282" s="710"/>
      <c r="XQ282" s="710"/>
      <c r="XR282" s="710"/>
      <c r="XS282" s="710"/>
      <c r="XT282" s="710"/>
      <c r="XU282" s="710"/>
      <c r="XV282" s="710"/>
      <c r="XW282" s="710"/>
      <c r="XX282" s="710"/>
      <c r="XY282" s="710"/>
      <c r="XZ282" s="710"/>
      <c r="YA282" s="710"/>
      <c r="YB282" s="710"/>
      <c r="YC282" s="710"/>
      <c r="YD282" s="710"/>
      <c r="YE282" s="710"/>
      <c r="YF282" s="710"/>
      <c r="YG282" s="710"/>
      <c r="YH282" s="710"/>
      <c r="YI282" s="710"/>
      <c r="YJ282" s="710"/>
      <c r="YK282" s="710"/>
      <c r="YL282" s="710"/>
      <c r="YM282" s="710"/>
      <c r="YN282" s="710"/>
      <c r="YO282" s="710"/>
      <c r="YP282" s="710"/>
      <c r="YQ282" s="710"/>
      <c r="YR282" s="710"/>
      <c r="YS282" s="710"/>
      <c r="YT282" s="710"/>
      <c r="YU282" s="710"/>
      <c r="YV282" s="710"/>
      <c r="YW282" s="710"/>
      <c r="YX282" s="710"/>
      <c r="YY282" s="710"/>
      <c r="YZ282" s="710"/>
      <c r="ZA282" s="710"/>
      <c r="ZB282" s="710"/>
      <c r="ZC282" s="710"/>
      <c r="ZD282" s="710"/>
      <c r="ZE282" s="710"/>
      <c r="ZF282" s="710"/>
      <c r="ZG282" s="710"/>
      <c r="ZH282" s="710"/>
      <c r="ZI282" s="710"/>
      <c r="ZJ282" s="710"/>
      <c r="ZK282" s="710"/>
      <c r="ZL282" s="710"/>
      <c r="ZM282" s="710"/>
      <c r="ZN282" s="710"/>
      <c r="ZO282" s="710"/>
      <c r="ZP282" s="710"/>
      <c r="ZQ282" s="710"/>
      <c r="ZR282" s="710"/>
      <c r="ZS282" s="710"/>
      <c r="ZT282" s="710"/>
      <c r="ZU282" s="710"/>
      <c r="ZV282" s="710"/>
      <c r="ZW282" s="710"/>
      <c r="ZX282" s="710"/>
      <c r="ZY282" s="710"/>
      <c r="ZZ282" s="710"/>
      <c r="AAA282" s="710"/>
      <c r="AAB282" s="710"/>
      <c r="AAC282" s="710"/>
      <c r="AAD282" s="710"/>
      <c r="AAE282" s="710"/>
      <c r="AAF282" s="710"/>
      <c r="AAG282" s="710"/>
      <c r="AAH282" s="710"/>
      <c r="AAI282" s="710"/>
      <c r="AAJ282" s="710"/>
      <c r="AAK282" s="710"/>
      <c r="AAL282" s="710"/>
      <c r="AAM282" s="710"/>
      <c r="AAN282" s="710"/>
      <c r="AAO282" s="710"/>
      <c r="AAP282" s="710"/>
      <c r="AAQ282" s="710"/>
      <c r="AAR282" s="710"/>
      <c r="AAS282" s="710"/>
      <c r="AAT282" s="710"/>
      <c r="AAU282" s="710"/>
      <c r="AAV282" s="710"/>
      <c r="AAW282" s="710"/>
      <c r="AAX282" s="710"/>
      <c r="AAY282" s="710"/>
      <c r="AAZ282" s="710"/>
      <c r="ABA282" s="710"/>
      <c r="ABB282" s="710"/>
      <c r="ABC282" s="710"/>
      <c r="ABD282" s="710"/>
      <c r="ABE282" s="710"/>
      <c r="ABF282" s="710"/>
      <c r="ABG282" s="710"/>
      <c r="ABH282" s="710"/>
      <c r="ABI282" s="710"/>
      <c r="ABJ282" s="710"/>
      <c r="ABK282" s="710"/>
      <c r="ABL282" s="710"/>
      <c r="ABM282" s="710"/>
      <c r="ABN282" s="710"/>
      <c r="ABO282" s="710"/>
      <c r="ABP282" s="710"/>
      <c r="ABQ282" s="710"/>
      <c r="ABR282" s="710"/>
      <c r="ABS282" s="710"/>
      <c r="ABT282" s="710"/>
      <c r="ABU282" s="710"/>
      <c r="ABV282" s="710"/>
      <c r="ABW282" s="710"/>
      <c r="ABX282" s="710"/>
      <c r="ABY282" s="710"/>
      <c r="ABZ282" s="710"/>
      <c r="ACA282" s="710"/>
      <c r="ACB282" s="710"/>
      <c r="ACC282" s="710"/>
      <c r="ACD282" s="710"/>
      <c r="ACE282" s="710"/>
      <c r="ACF282" s="710"/>
      <c r="ACG282" s="710"/>
      <c r="ACH282" s="710"/>
      <c r="ACI282" s="710"/>
      <c r="ACJ282" s="710"/>
      <c r="ACK282" s="710"/>
      <c r="ACL282" s="710"/>
      <c r="ACM282" s="710"/>
      <c r="ACN282" s="710"/>
      <c r="ACO282" s="710"/>
      <c r="ACP282" s="710"/>
      <c r="ACQ282" s="710"/>
      <c r="ACR282" s="710"/>
      <c r="ACS282" s="710"/>
      <c r="ACT282" s="710"/>
      <c r="ACU282" s="710"/>
      <c r="ACV282" s="710"/>
      <c r="ACW282" s="710"/>
      <c r="ACX282" s="710"/>
      <c r="ACY282" s="710"/>
      <c r="ACZ282" s="710"/>
      <c r="ADA282" s="710"/>
      <c r="ADB282" s="710"/>
      <c r="ADC282" s="710"/>
      <c r="ADD282" s="710"/>
      <c r="ADE282" s="710"/>
      <c r="ADF282" s="710"/>
      <c r="ADG282" s="710"/>
      <c r="ADH282" s="710"/>
      <c r="ADI282" s="710"/>
      <c r="ADJ282" s="710"/>
      <c r="ADK282" s="710"/>
      <c r="ADL282" s="710"/>
      <c r="ADM282" s="710"/>
      <c r="ADN282" s="710"/>
      <c r="ADO282" s="710"/>
      <c r="ADP282" s="710"/>
      <c r="ADQ282" s="710"/>
      <c r="ADR282" s="710"/>
      <c r="ADS282" s="710"/>
      <c r="ADT282" s="710"/>
      <c r="ADU282" s="710"/>
      <c r="ADV282" s="710"/>
      <c r="ADW282" s="710"/>
      <c r="ADX282" s="710"/>
      <c r="ADY282" s="710"/>
      <c r="ADZ282" s="710"/>
      <c r="AEA282" s="710"/>
      <c r="AEB282" s="710"/>
      <c r="AEC282" s="710"/>
      <c r="AED282" s="710"/>
      <c r="AEE282" s="710"/>
      <c r="AEF282" s="710"/>
      <c r="AEG282" s="710"/>
      <c r="AEH282" s="710"/>
      <c r="AEI282" s="710"/>
      <c r="AEJ282" s="710"/>
      <c r="AEK282" s="710"/>
      <c r="AEL282" s="710"/>
      <c r="AEM282" s="710"/>
      <c r="AEN282" s="710"/>
      <c r="AEO282" s="710"/>
      <c r="AEP282" s="710"/>
      <c r="AEQ282" s="710"/>
      <c r="AER282" s="710"/>
      <c r="AES282" s="710"/>
      <c r="AET282" s="710"/>
      <c r="AEU282" s="710"/>
      <c r="AEV282" s="710"/>
      <c r="AEW282" s="710"/>
      <c r="AEX282" s="710"/>
      <c r="AEY282" s="710"/>
      <c r="AEZ282" s="710"/>
      <c r="AFA282" s="710"/>
      <c r="AFB282" s="710"/>
      <c r="AFC282" s="710"/>
      <c r="AFD282" s="710"/>
      <c r="AFE282" s="710"/>
      <c r="AFF282" s="710"/>
      <c r="AFG282" s="710"/>
      <c r="AFH282" s="710"/>
      <c r="AFI282" s="710"/>
      <c r="AFJ282" s="710"/>
      <c r="AFK282" s="710"/>
      <c r="AFL282" s="710"/>
      <c r="AFM282" s="710"/>
      <c r="AFN282" s="710"/>
      <c r="AFO282" s="710"/>
      <c r="AFP282" s="710"/>
      <c r="AFQ282" s="710"/>
      <c r="AFR282" s="710"/>
      <c r="AFS282" s="710"/>
      <c r="AFT282" s="710"/>
      <c r="AFU282" s="710"/>
      <c r="AFV282" s="710"/>
      <c r="AFW282" s="710"/>
      <c r="AFX282" s="710"/>
      <c r="AFY282" s="710"/>
      <c r="AFZ282" s="710"/>
      <c r="AGA282" s="710"/>
      <c r="AGB282" s="710"/>
      <c r="AGC282" s="710"/>
      <c r="AGD282" s="710"/>
      <c r="AGE282" s="710"/>
      <c r="AGF282" s="710"/>
      <c r="AGG282" s="710"/>
      <c r="AGH282" s="710"/>
      <c r="AGI282" s="710"/>
      <c r="AGJ282" s="710"/>
      <c r="AGK282" s="710"/>
      <c r="AGL282" s="710"/>
      <c r="AGM282" s="710"/>
      <c r="AGN282" s="710"/>
      <c r="AGO282" s="710"/>
      <c r="AGP282" s="710"/>
      <c r="AGQ282" s="710"/>
      <c r="AGR282" s="710"/>
      <c r="AGS282" s="710"/>
      <c r="AGT282" s="710"/>
      <c r="AGU282" s="710"/>
      <c r="AGV282" s="710"/>
      <c r="AGW282" s="710"/>
      <c r="AGX282" s="710"/>
      <c r="AGY282" s="710"/>
      <c r="AGZ282" s="710"/>
      <c r="AHA282" s="710"/>
      <c r="AHB282" s="710"/>
      <c r="AHC282" s="710"/>
      <c r="AHD282" s="710"/>
      <c r="AHE282" s="710"/>
      <c r="AHF282" s="710"/>
      <c r="AHG282" s="710"/>
      <c r="AHH282" s="710"/>
      <c r="AHI282" s="710"/>
      <c r="AHJ282" s="710"/>
      <c r="AHK282" s="710"/>
      <c r="AHL282" s="710"/>
      <c r="AHM282" s="710"/>
      <c r="AHN282" s="710"/>
      <c r="AHO282" s="710"/>
      <c r="AHP282" s="710"/>
      <c r="AHQ282" s="710"/>
      <c r="AHR282" s="710"/>
      <c r="AHS282" s="710"/>
      <c r="AHT282" s="710"/>
      <c r="AHU282" s="710"/>
      <c r="AHV282" s="710"/>
      <c r="AHW282" s="710"/>
      <c r="AHX282" s="710"/>
      <c r="AHY282" s="710"/>
      <c r="AHZ282" s="710"/>
      <c r="AIA282" s="710"/>
      <c r="AIB282" s="710"/>
      <c r="AIC282" s="710"/>
      <c r="AID282" s="710"/>
      <c r="AIE282" s="710"/>
      <c r="AIF282" s="710"/>
      <c r="AIG282" s="710"/>
      <c r="AIH282" s="710"/>
      <c r="AII282" s="710"/>
      <c r="AIJ282" s="710"/>
      <c r="AIK282" s="710"/>
      <c r="AIL282" s="710"/>
      <c r="AIM282" s="710"/>
      <c r="AIN282" s="710"/>
      <c r="AIO282" s="710"/>
      <c r="AIP282" s="710"/>
      <c r="AIQ282" s="710"/>
      <c r="AIR282" s="710"/>
      <c r="AIS282" s="710"/>
      <c r="AIT282" s="710"/>
      <c r="AIU282" s="710"/>
      <c r="AIV282" s="710"/>
      <c r="AIW282" s="710"/>
      <c r="AIX282" s="710"/>
      <c r="AIY282" s="710"/>
      <c r="AIZ282" s="710"/>
      <c r="AJA282" s="710"/>
      <c r="AJB282" s="710"/>
      <c r="AJC282" s="710"/>
      <c r="AJD282" s="710"/>
      <c r="AJE282" s="710"/>
      <c r="AJF282" s="710"/>
      <c r="AJG282" s="710"/>
      <c r="AJH282" s="710"/>
      <c r="AJI282" s="710"/>
      <c r="AJJ282" s="710"/>
      <c r="AJK282" s="710"/>
      <c r="AJL282" s="710"/>
      <c r="AJM282" s="710"/>
      <c r="AJN282" s="710"/>
      <c r="AJO282" s="710"/>
      <c r="AJP282" s="710"/>
      <c r="AJQ282" s="710"/>
      <c r="AJR282" s="710"/>
      <c r="AJS282" s="710"/>
      <c r="AJT282" s="710"/>
      <c r="AJU282" s="710"/>
      <c r="AJV282" s="710"/>
      <c r="AJW282" s="710"/>
      <c r="AJX282" s="710"/>
      <c r="AJY282" s="710"/>
      <c r="AJZ282" s="710"/>
      <c r="AKA282" s="710"/>
      <c r="AKB282" s="710"/>
      <c r="AKC282" s="710"/>
      <c r="AKD282" s="710"/>
      <c r="AKE282" s="710"/>
      <c r="AKF282" s="710"/>
      <c r="AKG282" s="710"/>
      <c r="AKH282" s="710"/>
      <c r="AKI282" s="710"/>
      <c r="AKJ282" s="710"/>
      <c r="AKK282" s="710"/>
      <c r="AKL282" s="710"/>
      <c r="AKM282" s="710"/>
      <c r="AKN282" s="710"/>
      <c r="AKO282" s="710"/>
      <c r="AKP282" s="710"/>
      <c r="AKQ282" s="710"/>
      <c r="AKR282" s="710"/>
      <c r="AKS282" s="710"/>
      <c r="AKT282" s="710"/>
      <c r="AKU282" s="710"/>
      <c r="AKV282" s="710"/>
      <c r="AKW282" s="710"/>
      <c r="AKX282" s="710"/>
      <c r="AKY282" s="710"/>
      <c r="AKZ282" s="710"/>
      <c r="ALA282" s="710"/>
      <c r="ALB282" s="710"/>
      <c r="ALC282" s="710"/>
      <c r="ALD282" s="710"/>
      <c r="ALE282" s="710"/>
      <c r="ALF282" s="710"/>
      <c r="ALG282" s="710"/>
      <c r="ALH282" s="710"/>
      <c r="ALI282" s="710"/>
      <c r="ALJ282" s="710"/>
      <c r="ALK282" s="710"/>
      <c r="ALL282" s="710"/>
      <c r="ALM282" s="710"/>
      <c r="ALN282" s="710"/>
      <c r="ALO282" s="710"/>
      <c r="ALP282" s="710"/>
      <c r="ALQ282" s="710"/>
      <c r="ALR282" s="710"/>
      <c r="ALS282" s="710"/>
      <c r="ALT282" s="710"/>
      <c r="ALU282" s="710"/>
      <c r="ALV282" s="710"/>
      <c r="ALW282" s="710"/>
      <c r="ALX282" s="710"/>
      <c r="ALY282" s="710"/>
      <c r="ALZ282" s="710"/>
      <c r="AMA282" s="710"/>
      <c r="AMB282" s="710"/>
      <c r="AMC282" s="710"/>
      <c r="AMD282" s="710"/>
      <c r="AME282" s="710"/>
      <c r="AMF282" s="710"/>
      <c r="AMG282" s="710"/>
      <c r="AMH282" s="710"/>
      <c r="AMI282" s="710"/>
      <c r="AMJ282" s="710"/>
      <c r="AMK282" s="710"/>
      <c r="AML282" s="710"/>
      <c r="AMM282" s="710"/>
      <c r="AMN282" s="710"/>
      <c r="AMO282" s="710"/>
      <c r="AMP282" s="710"/>
      <c r="AMQ282" s="710"/>
      <c r="AMR282" s="710"/>
      <c r="AMS282" s="710"/>
      <c r="AMT282" s="710"/>
      <c r="AMU282" s="710"/>
      <c r="AMV282" s="710"/>
      <c r="AMW282" s="710"/>
      <c r="AMX282" s="710"/>
      <c r="AMY282" s="710"/>
      <c r="AMZ282" s="710"/>
      <c r="ANA282" s="710"/>
      <c r="ANB282" s="710"/>
      <c r="ANC282" s="710"/>
      <c r="AND282" s="710"/>
      <c r="ANE282" s="710"/>
      <c r="ANF282" s="710"/>
      <c r="ANG282" s="710"/>
      <c r="ANH282" s="710"/>
      <c r="ANI282" s="710"/>
      <c r="ANJ282" s="710"/>
      <c r="ANK282" s="710"/>
      <c r="ANL282" s="710"/>
      <c r="ANM282" s="710"/>
      <c r="ANN282" s="710"/>
      <c r="ANO282" s="710"/>
      <c r="ANP282" s="710"/>
      <c r="ANQ282" s="710"/>
      <c r="ANR282" s="710"/>
      <c r="ANS282" s="710"/>
      <c r="ANT282" s="710"/>
      <c r="ANU282" s="710"/>
      <c r="ANV282" s="710"/>
      <c r="ANW282" s="710"/>
      <c r="ANX282" s="710"/>
      <c r="ANY282" s="710"/>
      <c r="ANZ282" s="710"/>
      <c r="AOA282" s="710"/>
      <c r="AOB282" s="710"/>
      <c r="AOC282" s="710"/>
      <c r="AOD282" s="710"/>
      <c r="AOE282" s="710"/>
      <c r="AOF282" s="710"/>
      <c r="AOG282" s="710"/>
      <c r="AOH282" s="710"/>
      <c r="AOI282" s="710"/>
      <c r="AOJ282" s="710"/>
      <c r="AOK282" s="710"/>
      <c r="AOL282" s="710"/>
      <c r="AOM282" s="710"/>
      <c r="AON282" s="710"/>
      <c r="AOO282" s="710"/>
      <c r="AOP282" s="710"/>
      <c r="AOQ282" s="710"/>
      <c r="AOR282" s="710"/>
      <c r="AOS282" s="710"/>
      <c r="AOT282" s="710"/>
      <c r="AOU282" s="710"/>
      <c r="AOV282" s="710"/>
      <c r="AOW282" s="710"/>
      <c r="AOX282" s="710"/>
      <c r="AOY282" s="710"/>
      <c r="AOZ282" s="710"/>
      <c r="APA282" s="710"/>
      <c r="APB282" s="710"/>
      <c r="APC282" s="710"/>
      <c r="APD282" s="710"/>
      <c r="APE282" s="710"/>
      <c r="APF282" s="710"/>
      <c r="APG282" s="710"/>
      <c r="APH282" s="710"/>
      <c r="API282" s="710"/>
      <c r="APJ282" s="710"/>
      <c r="APK282" s="710"/>
      <c r="APL282" s="710"/>
      <c r="APM282" s="710"/>
      <c r="APN282" s="710"/>
      <c r="APO282" s="710"/>
      <c r="APP282" s="710"/>
      <c r="APQ282" s="710"/>
      <c r="APR282" s="710"/>
      <c r="APS282" s="710"/>
      <c r="APT282" s="710"/>
      <c r="APU282" s="710"/>
      <c r="APV282" s="710"/>
      <c r="APW282" s="710"/>
      <c r="APX282" s="710"/>
      <c r="APY282" s="710"/>
      <c r="APZ282" s="710"/>
      <c r="AQA282" s="710"/>
      <c r="AQB282" s="710"/>
      <c r="AQC282" s="710"/>
      <c r="AQD282" s="710"/>
      <c r="AQE282" s="710"/>
      <c r="AQF282" s="710"/>
      <c r="AQG282" s="710"/>
      <c r="AQH282" s="710"/>
      <c r="AQI282" s="710"/>
      <c r="AQJ282" s="710"/>
      <c r="AQK282" s="710"/>
      <c r="AQL282" s="710"/>
      <c r="AQM282" s="710"/>
      <c r="AQN282" s="710"/>
      <c r="AQO282" s="710"/>
      <c r="AQP282" s="710"/>
      <c r="AQQ282" s="710"/>
      <c r="AQR282" s="710"/>
      <c r="AQS282" s="710"/>
      <c r="AQT282" s="710"/>
      <c r="AQU282" s="710"/>
      <c r="AQV282" s="710"/>
      <c r="AQW282" s="710"/>
      <c r="AQX282" s="710"/>
      <c r="AQY282" s="710"/>
      <c r="AQZ282" s="710"/>
      <c r="ARA282" s="710"/>
      <c r="ARB282" s="710"/>
      <c r="ARC282" s="710"/>
      <c r="ARD282" s="710"/>
      <c r="ARE282" s="710"/>
      <c r="ARF282" s="710"/>
      <c r="ARG282" s="710"/>
      <c r="ARH282" s="710"/>
      <c r="ARI282" s="710"/>
      <c r="ARJ282" s="710"/>
      <c r="ARK282" s="710"/>
      <c r="ARL282" s="710"/>
      <c r="ARM282" s="710"/>
      <c r="ARN282" s="710"/>
      <c r="ARO282" s="710"/>
      <c r="ARP282" s="710"/>
      <c r="ARQ282" s="710"/>
      <c r="ARR282" s="710"/>
      <c r="ARS282" s="710"/>
      <c r="ART282" s="710"/>
      <c r="ARU282" s="710"/>
      <c r="ARV282" s="710"/>
      <c r="ARW282" s="710"/>
      <c r="ARX282" s="710"/>
      <c r="ARY282" s="710"/>
      <c r="ARZ282" s="710"/>
      <c r="ASA282" s="710"/>
      <c r="ASB282" s="710"/>
      <c r="ASC282" s="710"/>
      <c r="ASD282" s="710"/>
      <c r="ASE282" s="710"/>
      <c r="ASF282" s="710"/>
      <c r="ASG282" s="710"/>
      <c r="ASH282" s="710"/>
      <c r="ASI282" s="710"/>
      <c r="ASJ282" s="710"/>
      <c r="ASK282" s="710"/>
      <c r="ASL282" s="710"/>
      <c r="ASM282" s="710"/>
      <c r="ASN282" s="710"/>
      <c r="ASO282" s="710"/>
      <c r="ASP282" s="710"/>
      <c r="ASQ282" s="710"/>
      <c r="ASR282" s="710"/>
      <c r="ASS282" s="710"/>
      <c r="AST282" s="710"/>
      <c r="ASU282" s="710"/>
      <c r="ASV282" s="710"/>
      <c r="ASW282" s="710"/>
      <c r="ASX282" s="710"/>
      <c r="ASY282" s="710"/>
      <c r="ASZ282" s="710"/>
      <c r="ATA282" s="710"/>
      <c r="ATB282" s="710"/>
      <c r="ATC282" s="710"/>
      <c r="ATD282" s="710"/>
      <c r="ATE282" s="710"/>
      <c r="ATF282" s="710"/>
      <c r="ATG282" s="710"/>
      <c r="ATH282" s="710"/>
      <c r="ATI282" s="710"/>
      <c r="ATJ282" s="710"/>
      <c r="ATK282" s="710"/>
      <c r="ATL282" s="710"/>
      <c r="ATM282" s="710"/>
      <c r="ATN282" s="710"/>
      <c r="ATO282" s="710"/>
      <c r="ATP282" s="710"/>
      <c r="ATQ282" s="710"/>
      <c r="ATR282" s="710"/>
      <c r="ATS282" s="710"/>
      <c r="ATT282" s="710"/>
      <c r="ATU282" s="710"/>
      <c r="ATV282" s="710"/>
      <c r="ATW282" s="710"/>
      <c r="ATX282" s="710"/>
      <c r="ATY282" s="710"/>
      <c r="ATZ282" s="710"/>
      <c r="AUA282" s="710"/>
      <c r="AUB282" s="710"/>
      <c r="AUC282" s="710"/>
      <c r="AUD282" s="710"/>
      <c r="AUE282" s="710"/>
      <c r="AUF282" s="710"/>
      <c r="AUG282" s="710"/>
      <c r="AUH282" s="710"/>
      <c r="AUI282" s="710"/>
      <c r="AUJ282" s="710"/>
      <c r="AUK282" s="710"/>
      <c r="AUL282" s="710"/>
      <c r="AUM282" s="710"/>
      <c r="AUN282" s="710"/>
      <c r="AUO282" s="710"/>
      <c r="AUP282" s="710"/>
      <c r="AUQ282" s="710"/>
      <c r="AUR282" s="710"/>
      <c r="AUS282" s="710"/>
      <c r="AUT282" s="710"/>
      <c r="AUU282" s="710"/>
      <c r="AUV282" s="710"/>
      <c r="AUW282" s="710"/>
      <c r="AUX282" s="710"/>
      <c r="AUY282" s="710"/>
      <c r="AUZ282" s="710"/>
      <c r="AVA282" s="710"/>
      <c r="AVB282" s="710"/>
      <c r="AVC282" s="710"/>
      <c r="AVD282" s="710"/>
      <c r="AVE282" s="710"/>
      <c r="AVF282" s="710"/>
      <c r="AVG282" s="710"/>
      <c r="AVH282" s="710"/>
      <c r="AVI282" s="710"/>
      <c r="AVJ282" s="710"/>
      <c r="AVK282" s="710"/>
      <c r="AVL282" s="710"/>
      <c r="AVM282" s="710"/>
      <c r="AVN282" s="710"/>
      <c r="AVO282" s="710"/>
      <c r="AVP282" s="710"/>
      <c r="AVQ282" s="710"/>
      <c r="AVR282" s="710"/>
      <c r="AVS282" s="710"/>
      <c r="AVT282" s="710"/>
      <c r="AVU282" s="710"/>
      <c r="AVV282" s="710"/>
      <c r="AVW282" s="710"/>
      <c r="AVX282" s="710"/>
      <c r="AVY282" s="710"/>
      <c r="AVZ282" s="710"/>
      <c r="AWA282" s="710"/>
      <c r="AWB282" s="710"/>
      <c r="AWC282" s="710"/>
      <c r="AWD282" s="710"/>
      <c r="AWE282" s="710"/>
      <c r="AWF282" s="710"/>
      <c r="AWG282" s="710"/>
      <c r="AWH282" s="710"/>
      <c r="AWI282" s="710"/>
      <c r="AWJ282" s="710"/>
      <c r="AWK282" s="710"/>
      <c r="AWL282" s="710"/>
      <c r="AWM282" s="710"/>
      <c r="AWN282" s="710"/>
      <c r="AWO282" s="710"/>
      <c r="AWP282" s="710"/>
      <c r="AWQ282" s="710"/>
      <c r="AWR282" s="710"/>
      <c r="AWS282" s="710"/>
      <c r="AWT282" s="710"/>
      <c r="AWU282" s="710"/>
      <c r="AWV282" s="710"/>
      <c r="AWW282" s="710"/>
      <c r="AWX282" s="710"/>
      <c r="AWY282" s="710"/>
      <c r="AWZ282" s="710"/>
      <c r="AXA282" s="710"/>
      <c r="AXB282" s="710"/>
      <c r="AXC282" s="710"/>
      <c r="AXD282" s="710"/>
      <c r="AXE282" s="710"/>
      <c r="AXF282" s="710"/>
      <c r="AXG282" s="710"/>
      <c r="AXH282" s="710"/>
      <c r="AXI282" s="710"/>
      <c r="AXJ282" s="710"/>
      <c r="AXK282" s="710"/>
      <c r="AXL282" s="710"/>
      <c r="AXM282" s="710"/>
      <c r="AXN282" s="710"/>
      <c r="AXO282" s="710"/>
      <c r="AXP282" s="710"/>
      <c r="AXQ282" s="710"/>
      <c r="AXR282" s="710"/>
      <c r="AXS282" s="710"/>
      <c r="AXT282" s="710"/>
      <c r="AXU282" s="710"/>
      <c r="AXV282" s="710"/>
      <c r="AXW282" s="710"/>
      <c r="AXX282" s="710"/>
      <c r="AXY282" s="710"/>
      <c r="AXZ282" s="710"/>
      <c r="AYA282" s="710"/>
      <c r="AYB282" s="710"/>
      <c r="AYC282" s="710"/>
      <c r="AYD282" s="710"/>
      <c r="AYE282" s="710"/>
      <c r="AYF282" s="710"/>
      <c r="AYG282" s="710"/>
      <c r="AYH282" s="710"/>
      <c r="AYI282" s="710"/>
      <c r="AYJ282" s="710"/>
      <c r="AYK282" s="710"/>
      <c r="AYL282" s="710"/>
      <c r="AYM282" s="710"/>
      <c r="AYN282" s="710"/>
      <c r="AYO282" s="710"/>
      <c r="AYP282" s="710"/>
      <c r="AYQ282" s="710"/>
      <c r="AYR282" s="710"/>
      <c r="AYS282" s="710"/>
      <c r="AYT282" s="710"/>
      <c r="AYU282" s="710"/>
      <c r="AYV282" s="710"/>
      <c r="AYW282" s="710"/>
      <c r="AYX282" s="710"/>
      <c r="AYY282" s="710"/>
      <c r="AYZ282" s="710"/>
      <c r="AZA282" s="710"/>
      <c r="AZB282" s="710"/>
      <c r="AZC282" s="710"/>
      <c r="AZD282" s="710"/>
      <c r="AZE282" s="710"/>
      <c r="AZF282" s="710"/>
      <c r="AZG282" s="710"/>
      <c r="AZH282" s="710"/>
      <c r="AZI282" s="710"/>
      <c r="AZJ282" s="710"/>
      <c r="AZK282" s="710"/>
      <c r="AZL282" s="710"/>
      <c r="AZM282" s="710"/>
      <c r="AZN282" s="710"/>
      <c r="AZO282" s="710"/>
      <c r="AZP282" s="710"/>
      <c r="AZQ282" s="710"/>
      <c r="AZR282" s="710"/>
      <c r="AZS282" s="710"/>
      <c r="AZT282" s="710"/>
      <c r="AZU282" s="710"/>
      <c r="AZV282" s="710"/>
      <c r="AZW282" s="710"/>
      <c r="AZX282" s="710"/>
      <c r="AZY282" s="710"/>
      <c r="AZZ282" s="710"/>
      <c r="BAA282" s="710"/>
      <c r="BAB282" s="710"/>
      <c r="BAC282" s="710"/>
      <c r="BAD282" s="710"/>
      <c r="BAE282" s="710"/>
      <c r="BAF282" s="710"/>
      <c r="BAG282" s="710"/>
      <c r="BAH282" s="710"/>
      <c r="BAI282" s="710"/>
      <c r="BAJ282" s="710"/>
      <c r="BAK282" s="710"/>
      <c r="BAL282" s="710"/>
      <c r="BAM282" s="710"/>
      <c r="BAN282" s="710"/>
      <c r="BAO282" s="710"/>
      <c r="BAP282" s="710"/>
      <c r="BAQ282" s="710"/>
      <c r="BAR282" s="710"/>
      <c r="BAS282" s="710"/>
      <c r="BAT282" s="710"/>
      <c r="BAU282" s="710"/>
      <c r="BAV282" s="710"/>
      <c r="BAW282" s="710"/>
      <c r="BAX282" s="710"/>
      <c r="BAY282" s="710"/>
      <c r="BAZ282" s="710"/>
      <c r="BBA282" s="710"/>
      <c r="BBB282" s="710"/>
      <c r="BBC282" s="710"/>
      <c r="BBD282" s="710"/>
      <c r="BBE282" s="710"/>
      <c r="BBF282" s="710"/>
      <c r="BBG282" s="710"/>
      <c r="BBH282" s="710"/>
      <c r="BBI282" s="710"/>
      <c r="BBJ282" s="710"/>
      <c r="BBK282" s="710"/>
      <c r="BBL282" s="710"/>
      <c r="BBM282" s="710"/>
      <c r="BBN282" s="710"/>
      <c r="BBO282" s="710"/>
      <c r="BBP282" s="710"/>
      <c r="BBQ282" s="710"/>
      <c r="BBR282" s="710"/>
      <c r="BBS282" s="710"/>
      <c r="BBT282" s="710"/>
      <c r="BBU282" s="710"/>
      <c r="BBV282" s="710"/>
      <c r="BBW282" s="710"/>
      <c r="BBX282" s="710"/>
      <c r="BBY282" s="710"/>
      <c r="BBZ282" s="710"/>
      <c r="BCA282" s="710"/>
      <c r="BCB282" s="710"/>
      <c r="BCC282" s="710"/>
      <c r="BCD282" s="710"/>
      <c r="BCE282" s="710"/>
      <c r="BCF282" s="710"/>
      <c r="BCG282" s="710"/>
      <c r="BCH282" s="710"/>
      <c r="BCI282" s="710"/>
      <c r="BCJ282" s="710"/>
      <c r="BCK282" s="710"/>
      <c r="BCL282" s="710"/>
      <c r="BCM282" s="710"/>
      <c r="BCN282" s="710"/>
      <c r="BCO282" s="710"/>
      <c r="BCP282" s="710"/>
      <c r="BCQ282" s="710"/>
      <c r="BCR282" s="710"/>
      <c r="BCS282" s="710"/>
      <c r="BCT282" s="710"/>
      <c r="BCU282" s="710"/>
      <c r="BCV282" s="710"/>
      <c r="BCW282" s="710"/>
      <c r="BCX282" s="710"/>
      <c r="BCY282" s="710"/>
      <c r="BCZ282" s="710"/>
      <c r="BDA282" s="710"/>
      <c r="BDB282" s="710"/>
      <c r="BDC282" s="710"/>
      <c r="BDD282" s="710"/>
      <c r="BDE282" s="710"/>
      <c r="BDF282" s="710"/>
      <c r="BDG282" s="710"/>
      <c r="BDH282" s="710"/>
      <c r="BDI282" s="710"/>
      <c r="BDJ282" s="710"/>
      <c r="BDK282" s="710"/>
      <c r="BDL282" s="710"/>
      <c r="BDM282" s="710"/>
      <c r="BDN282" s="710"/>
      <c r="BDO282" s="710"/>
      <c r="BDP282" s="710"/>
      <c r="BDQ282" s="710"/>
      <c r="BDR282" s="710"/>
      <c r="BDS282" s="710"/>
      <c r="BDT282" s="710"/>
      <c r="BDU282" s="710"/>
      <c r="BDV282" s="710"/>
      <c r="BDW282" s="710"/>
      <c r="BDX282" s="710"/>
      <c r="BDY282" s="710"/>
      <c r="BDZ282" s="710"/>
      <c r="BEA282" s="710"/>
      <c r="BEB282" s="710"/>
      <c r="BEC282" s="710"/>
      <c r="BED282" s="710"/>
      <c r="BEE282" s="710"/>
      <c r="BEF282" s="710"/>
      <c r="BEG282" s="710"/>
      <c r="BEH282" s="710"/>
      <c r="BEI282" s="710"/>
      <c r="BEJ282" s="710"/>
      <c r="BEK282" s="710"/>
      <c r="BEL282" s="710"/>
      <c r="BEM282" s="710"/>
      <c r="BEN282" s="710"/>
      <c r="BEO282" s="710"/>
      <c r="BEP282" s="710"/>
      <c r="BEQ282" s="710"/>
      <c r="BER282" s="710"/>
      <c r="BES282" s="710"/>
      <c r="BET282" s="710"/>
      <c r="BEU282" s="710"/>
      <c r="BEV282" s="710"/>
      <c r="BEW282" s="710"/>
      <c r="BEX282" s="710"/>
      <c r="BEY282" s="710"/>
      <c r="BEZ282" s="710"/>
      <c r="BFA282" s="710"/>
      <c r="BFB282" s="710"/>
      <c r="BFC282" s="710"/>
      <c r="BFD282" s="710"/>
      <c r="BFE282" s="710"/>
      <c r="BFF282" s="710"/>
      <c r="BFG282" s="710"/>
      <c r="BFH282" s="710"/>
      <c r="BFI282" s="710"/>
      <c r="BFJ282" s="710"/>
      <c r="BFK282" s="710"/>
      <c r="BFL282" s="710"/>
      <c r="BFM282" s="710"/>
      <c r="BFN282" s="710"/>
      <c r="BFO282" s="710"/>
      <c r="BFP282" s="710"/>
      <c r="BFQ282" s="710"/>
      <c r="BFR282" s="710"/>
      <c r="BFS282" s="710"/>
      <c r="BFT282" s="710"/>
      <c r="BFU282" s="710"/>
      <c r="BFV282" s="710"/>
      <c r="BFW282" s="710"/>
      <c r="BFX282" s="710"/>
      <c r="BFY282" s="710"/>
      <c r="BFZ282" s="710"/>
      <c r="BGA282" s="710"/>
      <c r="BGB282" s="710"/>
      <c r="BGC282" s="710"/>
      <c r="BGD282" s="710"/>
      <c r="BGE282" s="710"/>
      <c r="BGF282" s="710"/>
      <c r="BGG282" s="710"/>
      <c r="BGH282" s="710"/>
      <c r="BGI282" s="710"/>
      <c r="BGJ282" s="710"/>
      <c r="BGK282" s="710"/>
      <c r="BGL282" s="710"/>
      <c r="BGM282" s="710"/>
      <c r="BGN282" s="710"/>
      <c r="BGO282" s="710"/>
      <c r="BGP282" s="710"/>
      <c r="BGQ282" s="710"/>
      <c r="BGR282" s="710"/>
      <c r="BGS282" s="710"/>
      <c r="BGT282" s="710"/>
      <c r="BGU282" s="710"/>
      <c r="BGV282" s="710"/>
      <c r="BGW282" s="710"/>
      <c r="BGX282" s="710"/>
      <c r="BGY282" s="710"/>
      <c r="BGZ282" s="710"/>
      <c r="BHA282" s="710"/>
      <c r="BHB282" s="710"/>
      <c r="BHC282" s="710"/>
      <c r="BHD282" s="710"/>
      <c r="BHE282" s="710"/>
      <c r="BHF282" s="710"/>
      <c r="BHG282" s="710"/>
      <c r="BHH282" s="710"/>
      <c r="BHI282" s="710"/>
      <c r="BHJ282" s="710"/>
      <c r="BHK282" s="710"/>
      <c r="BHL282" s="710"/>
      <c r="BHM282" s="710"/>
      <c r="BHN282" s="710"/>
      <c r="BHO282" s="710"/>
      <c r="BHP282" s="710"/>
      <c r="BHQ282" s="710"/>
      <c r="BHR282" s="710"/>
      <c r="BHS282" s="710"/>
      <c r="BHT282" s="710"/>
      <c r="BHU282" s="710"/>
      <c r="BHV282" s="710"/>
      <c r="BHW282" s="710"/>
      <c r="BHX282" s="710"/>
      <c r="BHY282" s="710"/>
      <c r="BHZ282" s="710"/>
      <c r="BIA282" s="710"/>
      <c r="BIB282" s="710"/>
      <c r="BIC282" s="710"/>
      <c r="BID282" s="710"/>
      <c r="BIE282" s="710"/>
      <c r="BIF282" s="710"/>
      <c r="BIG282" s="710"/>
      <c r="BIH282" s="710"/>
      <c r="BII282" s="710"/>
      <c r="BIJ282" s="710"/>
      <c r="BIK282" s="710"/>
      <c r="BIL282" s="710"/>
      <c r="BIM282" s="710"/>
      <c r="BIN282" s="710"/>
      <c r="BIO282" s="710"/>
      <c r="BIP282" s="710"/>
      <c r="BIQ282" s="710"/>
      <c r="BIR282" s="710"/>
      <c r="BIS282" s="710"/>
      <c r="BIT282" s="710"/>
      <c r="BIU282" s="710"/>
      <c r="BIV282" s="710"/>
      <c r="BIW282" s="710"/>
      <c r="BIX282" s="710"/>
      <c r="BIY282" s="710"/>
      <c r="BIZ282" s="710"/>
      <c r="BJA282" s="710"/>
      <c r="BJB282" s="710"/>
      <c r="BJC282" s="710"/>
      <c r="BJD282" s="710"/>
      <c r="BJE282" s="710"/>
      <c r="BJF282" s="710"/>
      <c r="BJG282" s="710"/>
      <c r="BJH282" s="710"/>
      <c r="BJI282" s="710"/>
      <c r="BJJ282" s="710"/>
      <c r="BJK282" s="710"/>
      <c r="BJL282" s="710"/>
      <c r="BJM282" s="710"/>
      <c r="BJN282" s="710"/>
      <c r="BJO282" s="710"/>
      <c r="BJP282" s="710"/>
      <c r="BJQ282" s="710"/>
      <c r="BJR282" s="710"/>
      <c r="BJS282" s="710"/>
      <c r="BJT282" s="710"/>
      <c r="BJU282" s="710"/>
      <c r="BJV282" s="710"/>
      <c r="BJW282" s="710"/>
      <c r="BJX282" s="710"/>
      <c r="BJY282" s="710"/>
      <c r="BJZ282" s="710"/>
      <c r="BKA282" s="710"/>
      <c r="BKB282" s="710"/>
      <c r="BKC282" s="710"/>
      <c r="BKD282" s="710"/>
      <c r="BKE282" s="710"/>
      <c r="BKF282" s="710"/>
      <c r="BKG282" s="710"/>
      <c r="BKH282" s="710"/>
      <c r="BKI282" s="710"/>
      <c r="BKJ282" s="710"/>
      <c r="BKK282" s="710"/>
      <c r="BKL282" s="710"/>
      <c r="BKM282" s="710"/>
      <c r="BKN282" s="710"/>
      <c r="BKO282" s="710"/>
      <c r="BKP282" s="710"/>
      <c r="BKQ282" s="710"/>
      <c r="BKR282" s="710"/>
      <c r="BKS282" s="710"/>
      <c r="BKT282" s="710"/>
      <c r="BKU282" s="710"/>
      <c r="BKV282" s="710"/>
      <c r="BKW282" s="710"/>
      <c r="BKX282" s="710"/>
      <c r="BKY282" s="710"/>
      <c r="BKZ282" s="710"/>
      <c r="BLA282" s="710"/>
      <c r="BLB282" s="710"/>
      <c r="BLC282" s="710"/>
      <c r="BLD282" s="710"/>
      <c r="BLE282" s="710"/>
      <c r="BLF282" s="710"/>
      <c r="BLG282" s="710"/>
      <c r="BLH282" s="710"/>
      <c r="BLI282" s="710"/>
      <c r="BLJ282" s="710"/>
      <c r="BLK282" s="710"/>
      <c r="BLL282" s="710"/>
      <c r="BLM282" s="710"/>
      <c r="BLN282" s="710"/>
      <c r="BLO282" s="710"/>
      <c r="BLP282" s="710"/>
      <c r="BLQ282" s="710"/>
      <c r="BLR282" s="710"/>
      <c r="BLS282" s="710"/>
      <c r="BLT282" s="710"/>
      <c r="BLU282" s="710"/>
      <c r="BLV282" s="710"/>
      <c r="BLW282" s="710"/>
      <c r="BLX282" s="710"/>
      <c r="BLY282" s="710"/>
      <c r="BLZ282" s="710"/>
      <c r="BMA282" s="710"/>
      <c r="BMB282" s="710"/>
      <c r="BMC282" s="710"/>
      <c r="BMD282" s="710"/>
      <c r="BME282" s="710"/>
      <c r="BMF282" s="710"/>
      <c r="BMG282" s="710"/>
      <c r="BMH282" s="710"/>
      <c r="BMI282" s="710"/>
      <c r="BMJ282" s="710"/>
      <c r="BMK282" s="710"/>
      <c r="BML282" s="710"/>
      <c r="BMM282" s="710"/>
      <c r="BMN282" s="710"/>
      <c r="BMO282" s="710"/>
      <c r="BMP282" s="710"/>
      <c r="BMQ282" s="710"/>
      <c r="BMR282" s="710"/>
      <c r="BMS282" s="710"/>
      <c r="BMT282" s="710"/>
      <c r="BMU282" s="710"/>
      <c r="BMV282" s="710"/>
      <c r="BMW282" s="710"/>
      <c r="BMX282" s="710"/>
      <c r="BMY282" s="710"/>
      <c r="BMZ282" s="710"/>
      <c r="BNA282" s="710"/>
      <c r="BNB282" s="710"/>
      <c r="BNC282" s="710"/>
      <c r="BND282" s="710"/>
      <c r="BNE282" s="710"/>
      <c r="BNF282" s="710"/>
      <c r="BNG282" s="710"/>
      <c r="BNH282" s="710"/>
      <c r="BNI282" s="710"/>
      <c r="BNJ282" s="710"/>
      <c r="BNK282" s="710"/>
      <c r="BNL282" s="710"/>
      <c r="BNM282" s="710"/>
      <c r="BNN282" s="710"/>
      <c r="BNO282" s="710"/>
      <c r="BNP282" s="710"/>
      <c r="BNQ282" s="710"/>
      <c r="BNR282" s="710"/>
      <c r="BNS282" s="710"/>
      <c r="BNT282" s="710"/>
      <c r="BNU282" s="710"/>
      <c r="BNV282" s="710"/>
      <c r="BNW282" s="710"/>
      <c r="BNX282" s="710"/>
      <c r="BNY282" s="710"/>
      <c r="BNZ282" s="710"/>
      <c r="BOA282" s="710"/>
      <c r="BOB282" s="710"/>
      <c r="BOC282" s="710"/>
      <c r="BOD282" s="710"/>
      <c r="BOE282" s="710"/>
      <c r="BOF282" s="710"/>
      <c r="BOG282" s="710"/>
      <c r="BOH282" s="710"/>
      <c r="BOI282" s="710"/>
      <c r="BOJ282" s="710"/>
      <c r="BOK282" s="710"/>
      <c r="BOL282" s="710"/>
      <c r="BOM282" s="710"/>
      <c r="BON282" s="710"/>
      <c r="BOO282" s="710"/>
      <c r="BOP282" s="710"/>
      <c r="BOQ282" s="710"/>
      <c r="BOR282" s="710"/>
      <c r="BOS282" s="710"/>
      <c r="BOT282" s="710"/>
      <c r="BOU282" s="710"/>
      <c r="BOV282" s="710"/>
      <c r="BOW282" s="710"/>
      <c r="BOX282" s="710"/>
      <c r="BOY282" s="710"/>
      <c r="BOZ282" s="710"/>
      <c r="BPA282" s="710"/>
      <c r="BPB282" s="710"/>
      <c r="BPC282" s="710"/>
      <c r="BPD282" s="710"/>
      <c r="BPE282" s="710"/>
      <c r="BPF282" s="710"/>
      <c r="BPG282" s="710"/>
      <c r="BPH282" s="710"/>
      <c r="BPI282" s="710"/>
      <c r="BPJ282" s="710"/>
      <c r="BPK282" s="710"/>
      <c r="BPL282" s="710"/>
      <c r="BPM282" s="710"/>
      <c r="BPN282" s="710"/>
      <c r="BPO282" s="710"/>
      <c r="BPP282" s="710"/>
      <c r="BPQ282" s="710"/>
      <c r="BPR282" s="710"/>
      <c r="BPS282" s="710"/>
      <c r="BPT282" s="710"/>
      <c r="BPU282" s="710"/>
      <c r="BPV282" s="710"/>
      <c r="BPW282" s="710"/>
      <c r="BPX282" s="710"/>
      <c r="BPY282" s="710"/>
      <c r="BPZ282" s="710"/>
      <c r="BQA282" s="710"/>
      <c r="BQB282" s="710"/>
      <c r="BQC282" s="710"/>
      <c r="BQD282" s="710"/>
      <c r="BQE282" s="710"/>
      <c r="BQF282" s="710"/>
      <c r="BQG282" s="710"/>
      <c r="BQH282" s="710"/>
      <c r="BQI282" s="710"/>
      <c r="BQJ282" s="710"/>
      <c r="BQK282" s="710"/>
      <c r="BQL282" s="710"/>
      <c r="BQM282" s="710"/>
      <c r="BQN282" s="710"/>
      <c r="BQO282" s="710"/>
      <c r="BQP282" s="710"/>
      <c r="BQQ282" s="710"/>
      <c r="BQR282" s="710"/>
      <c r="BQS282" s="710"/>
      <c r="BQT282" s="710"/>
      <c r="BQU282" s="710"/>
      <c r="BQV282" s="710"/>
      <c r="BQW282" s="710"/>
      <c r="BQX282" s="710"/>
      <c r="BQY282" s="710"/>
      <c r="BQZ282" s="710"/>
      <c r="BRA282" s="710"/>
      <c r="BRB282" s="710"/>
      <c r="BRC282" s="710"/>
      <c r="BRD282" s="710"/>
      <c r="BRE282" s="710"/>
      <c r="BRF282" s="710"/>
      <c r="BRG282" s="710"/>
      <c r="BRH282" s="710"/>
      <c r="BRI282" s="710"/>
      <c r="BRJ282" s="710"/>
      <c r="BRK282" s="710"/>
      <c r="BRL282" s="710"/>
      <c r="BRM282" s="710"/>
      <c r="BRN282" s="710"/>
      <c r="BRO282" s="710"/>
      <c r="BRP282" s="710"/>
      <c r="BRQ282" s="710"/>
      <c r="BRR282" s="710"/>
      <c r="BRS282" s="710"/>
      <c r="BRT282" s="710"/>
      <c r="BRU282" s="710"/>
      <c r="BRV282" s="710"/>
      <c r="BRW282" s="710"/>
      <c r="BRX282" s="710"/>
      <c r="BRY282" s="710"/>
      <c r="BRZ282" s="710"/>
      <c r="BSA282" s="710"/>
      <c r="BSB282" s="710"/>
      <c r="BSC282" s="710"/>
      <c r="BSD282" s="710"/>
      <c r="BSE282" s="710"/>
      <c r="BSF282" s="710"/>
      <c r="BSG282" s="710"/>
      <c r="BSH282" s="710"/>
      <c r="BSI282" s="710"/>
      <c r="BSJ282" s="710"/>
      <c r="BSK282" s="710"/>
      <c r="BSL282" s="710"/>
      <c r="BSM282" s="710"/>
      <c r="BSN282" s="710"/>
      <c r="BSO282" s="710"/>
      <c r="BSP282" s="710"/>
      <c r="BSQ282" s="710"/>
      <c r="BSR282" s="710"/>
      <c r="BSS282" s="710"/>
      <c r="BST282" s="710"/>
      <c r="BSU282" s="710"/>
      <c r="BSV282" s="710"/>
      <c r="BSW282" s="710"/>
      <c r="BSX282" s="710"/>
      <c r="BSY282" s="710"/>
      <c r="BSZ282" s="710"/>
      <c r="BTA282" s="710"/>
      <c r="BTB282" s="710"/>
      <c r="BTC282" s="710"/>
      <c r="BTD282" s="710"/>
      <c r="BTE282" s="710"/>
      <c r="BTF282" s="710"/>
      <c r="BTG282" s="710"/>
      <c r="BTH282" s="710"/>
      <c r="BTI282" s="710"/>
      <c r="BTJ282" s="710"/>
      <c r="BTK282" s="710"/>
      <c r="BTL282" s="710"/>
      <c r="BTM282" s="710"/>
      <c r="BTN282" s="710"/>
      <c r="BTO282" s="710"/>
      <c r="BTP282" s="710"/>
      <c r="BTQ282" s="710"/>
      <c r="BTR282" s="710"/>
      <c r="BTS282" s="710"/>
      <c r="BTT282" s="710"/>
      <c r="BTU282" s="710"/>
      <c r="BTV282" s="710"/>
      <c r="BTW282" s="710"/>
      <c r="BTX282" s="710"/>
      <c r="BTY282" s="710"/>
      <c r="BTZ282" s="710"/>
      <c r="BUA282" s="710"/>
      <c r="BUB282" s="710"/>
      <c r="BUC282" s="710"/>
      <c r="BUD282" s="710"/>
      <c r="BUE282" s="710"/>
      <c r="BUF282" s="710"/>
      <c r="BUG282" s="710"/>
      <c r="BUH282" s="710"/>
      <c r="BUI282" s="710"/>
      <c r="BUJ282" s="710"/>
      <c r="BUK282" s="710"/>
      <c r="BUL282" s="710"/>
      <c r="BUM282" s="710"/>
      <c r="BUN282" s="710"/>
      <c r="BUO282" s="710"/>
      <c r="BUP282" s="710"/>
      <c r="BUQ282" s="710"/>
      <c r="BUR282" s="710"/>
      <c r="BUS282" s="710"/>
      <c r="BUT282" s="710"/>
      <c r="BUU282" s="710"/>
      <c r="BUV282" s="710"/>
      <c r="BUW282" s="710"/>
      <c r="BUX282" s="710"/>
      <c r="BUY282" s="710"/>
      <c r="BUZ282" s="710"/>
      <c r="BVA282" s="710"/>
      <c r="BVB282" s="710"/>
      <c r="BVC282" s="710"/>
      <c r="BVD282" s="710"/>
      <c r="BVE282" s="710"/>
      <c r="BVF282" s="710"/>
      <c r="BVG282" s="710"/>
      <c r="BVH282" s="710"/>
      <c r="BVI282" s="710"/>
      <c r="BVJ282" s="710"/>
      <c r="BVK282" s="710"/>
      <c r="BVL282" s="710"/>
      <c r="BVM282" s="710"/>
      <c r="BVN282" s="710"/>
      <c r="BVO282" s="710"/>
      <c r="BVP282" s="710"/>
      <c r="BVQ282" s="710"/>
      <c r="BVR282" s="710"/>
      <c r="BVS282" s="710"/>
      <c r="BVT282" s="710"/>
      <c r="BVU282" s="710"/>
      <c r="BVV282" s="710"/>
      <c r="BVW282" s="710"/>
      <c r="BVX282" s="710"/>
      <c r="BVY282" s="710"/>
      <c r="BVZ282" s="710"/>
      <c r="BWA282" s="710"/>
      <c r="BWB282" s="710"/>
      <c r="BWC282" s="710"/>
      <c r="BWD282" s="710"/>
      <c r="BWE282" s="710"/>
      <c r="BWF282" s="710"/>
      <c r="BWG282" s="710"/>
      <c r="BWH282" s="710"/>
      <c r="BWI282" s="710"/>
      <c r="BWJ282" s="710"/>
      <c r="BWK282" s="710"/>
      <c r="BWL282" s="710"/>
      <c r="BWM282" s="710"/>
      <c r="BWN282" s="710"/>
      <c r="BWO282" s="710"/>
      <c r="BWP282" s="710"/>
      <c r="BWQ282" s="710"/>
      <c r="BWR282" s="710"/>
      <c r="BWS282" s="710"/>
      <c r="BWT282" s="710"/>
      <c r="BWU282" s="710"/>
      <c r="BWV282" s="710"/>
      <c r="BWW282" s="710"/>
      <c r="BWX282" s="710"/>
      <c r="BWY282" s="710"/>
      <c r="BWZ282" s="710"/>
      <c r="BXA282" s="710"/>
      <c r="BXB282" s="710"/>
      <c r="BXC282" s="710"/>
      <c r="BXD282" s="710"/>
      <c r="BXE282" s="710"/>
      <c r="BXF282" s="710"/>
      <c r="BXG282" s="710"/>
      <c r="BXH282" s="710"/>
      <c r="BXI282" s="710"/>
      <c r="BXJ282" s="710"/>
      <c r="BXK282" s="710"/>
      <c r="BXL282" s="710"/>
      <c r="BXM282" s="710"/>
      <c r="BXN282" s="710"/>
      <c r="BXO282" s="710"/>
      <c r="BXP282" s="710"/>
      <c r="BXQ282" s="710"/>
      <c r="BXR282" s="710"/>
      <c r="BXS282" s="710"/>
      <c r="BXT282" s="710"/>
      <c r="BXU282" s="710"/>
      <c r="BXV282" s="710"/>
      <c r="BXW282" s="710"/>
      <c r="BXX282" s="710"/>
      <c r="BXY282" s="710"/>
      <c r="BXZ282" s="710"/>
      <c r="BYA282" s="710"/>
      <c r="BYB282" s="710"/>
      <c r="BYC282" s="710"/>
      <c r="BYD282" s="710"/>
      <c r="BYE282" s="710"/>
      <c r="BYF282" s="710"/>
      <c r="BYG282" s="710"/>
      <c r="BYH282" s="710"/>
      <c r="BYI282" s="710"/>
      <c r="BYJ282" s="710"/>
      <c r="BYK282" s="710"/>
      <c r="BYL282" s="710"/>
      <c r="BYM282" s="710"/>
      <c r="BYN282" s="710"/>
      <c r="BYO282" s="710"/>
      <c r="BYP282" s="710"/>
      <c r="BYQ282" s="710"/>
      <c r="BYR282" s="710"/>
      <c r="BYS282" s="710"/>
      <c r="BYT282" s="710"/>
      <c r="BYU282" s="710"/>
      <c r="BYV282" s="710"/>
      <c r="BYW282" s="710"/>
      <c r="BYX282" s="710"/>
      <c r="BYY282" s="710"/>
      <c r="BYZ282" s="710"/>
      <c r="BZA282" s="710"/>
      <c r="BZB282" s="710"/>
      <c r="BZC282" s="710"/>
      <c r="BZD282" s="710"/>
      <c r="BZE282" s="710"/>
      <c r="BZF282" s="710"/>
      <c r="BZG282" s="710"/>
      <c r="BZH282" s="710"/>
      <c r="BZI282" s="710"/>
      <c r="BZJ282" s="710"/>
      <c r="BZK282" s="710"/>
      <c r="BZL282" s="710"/>
      <c r="BZM282" s="710"/>
      <c r="BZN282" s="710"/>
      <c r="BZO282" s="710"/>
      <c r="BZP282" s="710"/>
      <c r="BZQ282" s="710"/>
      <c r="BZR282" s="710"/>
      <c r="BZS282" s="710"/>
      <c r="BZT282" s="710"/>
      <c r="BZU282" s="710"/>
      <c r="BZV282" s="710"/>
      <c r="BZW282" s="710"/>
      <c r="BZX282" s="710"/>
      <c r="BZY282" s="710"/>
      <c r="BZZ282" s="710"/>
      <c r="CAA282" s="710"/>
      <c r="CAB282" s="710"/>
      <c r="CAC282" s="710"/>
      <c r="CAD282" s="710"/>
      <c r="CAE282" s="710"/>
      <c r="CAF282" s="710"/>
      <c r="CAG282" s="710"/>
      <c r="CAH282" s="710"/>
      <c r="CAI282" s="710"/>
      <c r="CAJ282" s="710"/>
      <c r="CAK282" s="710"/>
      <c r="CAL282" s="710"/>
      <c r="CAM282" s="710"/>
      <c r="CAN282" s="710"/>
      <c r="CAO282" s="710"/>
      <c r="CAP282" s="710"/>
      <c r="CAQ282" s="710"/>
      <c r="CAR282" s="710"/>
      <c r="CAS282" s="710"/>
      <c r="CAT282" s="710"/>
      <c r="CAU282" s="710"/>
      <c r="CAV282" s="710"/>
      <c r="CAW282" s="710"/>
      <c r="CAX282" s="710"/>
      <c r="CAY282" s="710"/>
      <c r="CAZ282" s="710"/>
      <c r="CBA282" s="710"/>
      <c r="CBB282" s="710"/>
      <c r="CBC282" s="710"/>
      <c r="CBD282" s="710"/>
      <c r="CBE282" s="710"/>
      <c r="CBF282" s="710"/>
      <c r="CBG282" s="710"/>
      <c r="CBH282" s="710"/>
      <c r="CBI282" s="710"/>
      <c r="CBJ282" s="710"/>
      <c r="CBK282" s="710"/>
      <c r="CBL282" s="710"/>
      <c r="CBM282" s="710"/>
      <c r="CBN282" s="710"/>
      <c r="CBO282" s="710"/>
      <c r="CBP282" s="710"/>
      <c r="CBQ282" s="710"/>
      <c r="CBR282" s="710"/>
      <c r="CBS282" s="710"/>
      <c r="CBT282" s="710"/>
      <c r="CBU282" s="710"/>
      <c r="CBV282" s="710"/>
      <c r="CBW282" s="710"/>
      <c r="CBX282" s="710"/>
      <c r="CBY282" s="710"/>
      <c r="CBZ282" s="710"/>
      <c r="CCA282" s="710"/>
      <c r="CCB282" s="710"/>
      <c r="CCC282" s="710"/>
      <c r="CCD282" s="710"/>
      <c r="CCE282" s="710"/>
      <c r="CCF282" s="710"/>
      <c r="CCG282" s="710"/>
      <c r="CCH282" s="710"/>
      <c r="CCI282" s="710"/>
      <c r="CCJ282" s="710"/>
      <c r="CCK282" s="710"/>
      <c r="CCL282" s="710"/>
      <c r="CCM282" s="710"/>
      <c r="CCN282" s="710"/>
      <c r="CCO282" s="710"/>
      <c r="CCP282" s="710"/>
      <c r="CCQ282" s="710"/>
      <c r="CCR282" s="710"/>
      <c r="CCS282" s="710"/>
      <c r="CCT282" s="710"/>
      <c r="CCU282" s="710"/>
      <c r="CCV282" s="710"/>
      <c r="CCW282" s="710"/>
      <c r="CCX282" s="710"/>
      <c r="CCY282" s="710"/>
      <c r="CCZ282" s="710"/>
      <c r="CDA282" s="710"/>
      <c r="CDB282" s="710"/>
      <c r="CDC282" s="710"/>
      <c r="CDD282" s="710"/>
      <c r="CDE282" s="710"/>
      <c r="CDF282" s="710"/>
      <c r="CDG282" s="710"/>
      <c r="CDH282" s="710"/>
      <c r="CDI282" s="710"/>
      <c r="CDJ282" s="710"/>
      <c r="CDK282" s="710"/>
      <c r="CDL282" s="710"/>
      <c r="CDM282" s="710"/>
      <c r="CDN282" s="710"/>
      <c r="CDO282" s="710"/>
      <c r="CDP282" s="710"/>
      <c r="CDQ282" s="710"/>
      <c r="CDR282" s="710"/>
      <c r="CDS282" s="710"/>
      <c r="CDT282" s="710"/>
      <c r="CDU282" s="710"/>
      <c r="CDV282" s="710"/>
      <c r="CDW282" s="710"/>
      <c r="CDX282" s="710"/>
      <c r="CDY282" s="710"/>
      <c r="CDZ282" s="710"/>
      <c r="CEA282" s="710"/>
      <c r="CEB282" s="710"/>
      <c r="CEC282" s="710"/>
      <c r="CED282" s="710"/>
      <c r="CEE282" s="710"/>
      <c r="CEF282" s="710"/>
      <c r="CEG282" s="710"/>
      <c r="CEH282" s="710"/>
      <c r="CEI282" s="710"/>
      <c r="CEJ282" s="710"/>
      <c r="CEK282" s="710"/>
      <c r="CEL282" s="710"/>
      <c r="CEM282" s="710"/>
      <c r="CEN282" s="710"/>
      <c r="CEO282" s="710"/>
      <c r="CEP282" s="710"/>
      <c r="CEQ282" s="710"/>
      <c r="CER282" s="710"/>
      <c r="CES282" s="710"/>
      <c r="CET282" s="710"/>
      <c r="CEU282" s="710"/>
      <c r="CEV282" s="710"/>
      <c r="CEW282" s="710"/>
      <c r="CEX282" s="710"/>
      <c r="CEY282" s="710"/>
      <c r="CEZ282" s="710"/>
      <c r="CFA282" s="710"/>
      <c r="CFB282" s="710"/>
      <c r="CFC282" s="710"/>
      <c r="CFD282" s="710"/>
      <c r="CFE282" s="710"/>
      <c r="CFF282" s="710"/>
      <c r="CFG282" s="710"/>
      <c r="CFH282" s="710"/>
      <c r="CFI282" s="710"/>
      <c r="CFJ282" s="710"/>
      <c r="CFK282" s="710"/>
      <c r="CFL282" s="710"/>
      <c r="CFM282" s="710"/>
      <c r="CFN282" s="710"/>
      <c r="CFO282" s="710"/>
      <c r="CFP282" s="710"/>
      <c r="CFQ282" s="710"/>
      <c r="CFR282" s="710"/>
      <c r="CFS282" s="710"/>
      <c r="CFT282" s="710"/>
      <c r="CFU282" s="710"/>
      <c r="CFV282" s="710"/>
      <c r="CFW282" s="710"/>
      <c r="CFX282" s="710"/>
      <c r="CFY282" s="710"/>
      <c r="CFZ282" s="710"/>
      <c r="CGA282" s="710"/>
      <c r="CGB282" s="710"/>
      <c r="CGC282" s="710"/>
      <c r="CGD282" s="710"/>
      <c r="CGE282" s="710"/>
      <c r="CGF282" s="710"/>
      <c r="CGG282" s="710"/>
      <c r="CGH282" s="710"/>
      <c r="CGI282" s="710"/>
      <c r="CGJ282" s="710"/>
      <c r="CGK282" s="710"/>
      <c r="CGL282" s="710"/>
      <c r="CGM282" s="710"/>
      <c r="CGN282" s="710"/>
      <c r="CGO282" s="710"/>
      <c r="CGP282" s="710"/>
      <c r="CGQ282" s="710"/>
      <c r="CGR282" s="710"/>
      <c r="CGS282" s="710"/>
      <c r="CGT282" s="710"/>
      <c r="CGU282" s="710"/>
      <c r="CGV282" s="710"/>
      <c r="CGW282" s="710"/>
      <c r="CGX282" s="710"/>
      <c r="CGY282" s="710"/>
      <c r="CGZ282" s="710"/>
      <c r="CHA282" s="710"/>
      <c r="CHB282" s="710"/>
      <c r="CHC282" s="710"/>
      <c r="CHD282" s="710"/>
      <c r="CHE282" s="710"/>
      <c r="CHF282" s="710"/>
      <c r="CHG282" s="710"/>
      <c r="CHH282" s="710"/>
      <c r="CHI282" s="710"/>
      <c r="CHJ282" s="710"/>
      <c r="CHK282" s="710"/>
      <c r="CHL282" s="710"/>
      <c r="CHM282" s="710"/>
      <c r="CHN282" s="710"/>
      <c r="CHO282" s="710"/>
      <c r="CHP282" s="710"/>
      <c r="CHQ282" s="710"/>
      <c r="CHR282" s="710"/>
      <c r="CHS282" s="710"/>
      <c r="CHT282" s="710"/>
      <c r="CHU282" s="710"/>
      <c r="CHV282" s="710"/>
      <c r="CHW282" s="710"/>
      <c r="CHX282" s="710"/>
      <c r="CHY282" s="710"/>
      <c r="CHZ282" s="710"/>
      <c r="CIA282" s="710"/>
      <c r="CIB282" s="710"/>
      <c r="CIC282" s="710"/>
      <c r="CID282" s="710"/>
      <c r="CIE282" s="710"/>
      <c r="CIF282" s="710"/>
      <c r="CIG282" s="710"/>
      <c r="CIH282" s="710"/>
      <c r="CII282" s="710"/>
      <c r="CIJ282" s="710"/>
      <c r="CIK282" s="710"/>
      <c r="CIL282" s="710"/>
      <c r="CIM282" s="710"/>
      <c r="CIN282" s="710"/>
      <c r="CIO282" s="710"/>
      <c r="CIP282" s="710"/>
      <c r="CIQ282" s="710"/>
      <c r="CIR282" s="710"/>
      <c r="CIS282" s="710"/>
      <c r="CIT282" s="710"/>
      <c r="CIU282" s="710"/>
      <c r="CIV282" s="710"/>
      <c r="CIW282" s="710"/>
      <c r="CIX282" s="710"/>
      <c r="CIY282" s="710"/>
      <c r="CIZ282" s="710"/>
      <c r="CJA282" s="710"/>
      <c r="CJB282" s="710"/>
      <c r="CJC282" s="710"/>
      <c r="CJD282" s="710"/>
      <c r="CJE282" s="710"/>
      <c r="CJF282" s="710"/>
      <c r="CJG282" s="710"/>
      <c r="CJH282" s="710"/>
      <c r="CJI282" s="710"/>
      <c r="CJJ282" s="710"/>
      <c r="CJK282" s="710"/>
      <c r="CJL282" s="710"/>
      <c r="CJM282" s="710"/>
      <c r="CJN282" s="710"/>
      <c r="CJO282" s="710"/>
      <c r="CJP282" s="710"/>
      <c r="CJQ282" s="710"/>
      <c r="CJR282" s="710"/>
      <c r="CJS282" s="710"/>
      <c r="CJT282" s="710"/>
      <c r="CJU282" s="710"/>
      <c r="CJV282" s="710"/>
      <c r="CJW282" s="710"/>
      <c r="CJX282" s="710"/>
      <c r="CJY282" s="710"/>
      <c r="CJZ282" s="710"/>
      <c r="CKA282" s="710"/>
      <c r="CKB282" s="710"/>
      <c r="CKC282" s="710"/>
      <c r="CKD282" s="710"/>
      <c r="CKE282" s="710"/>
      <c r="CKF282" s="710"/>
      <c r="CKG282" s="710"/>
      <c r="CKH282" s="710"/>
      <c r="CKI282" s="710"/>
      <c r="CKJ282" s="710"/>
      <c r="CKK282" s="710"/>
      <c r="CKL282" s="710"/>
      <c r="CKM282" s="710"/>
      <c r="CKN282" s="710"/>
      <c r="CKO282" s="710"/>
      <c r="CKP282" s="710"/>
      <c r="CKQ282" s="710"/>
      <c r="CKR282" s="710"/>
      <c r="CKS282" s="710"/>
      <c r="CKT282" s="710"/>
      <c r="CKU282" s="710"/>
      <c r="CKV282" s="710"/>
      <c r="CKW282" s="710"/>
      <c r="CKX282" s="710"/>
      <c r="CKY282" s="710"/>
      <c r="CKZ282" s="710"/>
      <c r="CLA282" s="710"/>
      <c r="CLB282" s="710"/>
      <c r="CLC282" s="710"/>
      <c r="CLD282" s="710"/>
      <c r="CLE282" s="710"/>
      <c r="CLF282" s="710"/>
      <c r="CLG282" s="710"/>
      <c r="CLH282" s="710"/>
      <c r="CLI282" s="710"/>
      <c r="CLJ282" s="710"/>
      <c r="CLK282" s="710"/>
      <c r="CLL282" s="710"/>
      <c r="CLM282" s="710"/>
      <c r="CLN282" s="710"/>
      <c r="CLO282" s="710"/>
      <c r="CLP282" s="710"/>
      <c r="CLQ282" s="710"/>
      <c r="CLR282" s="710"/>
      <c r="CLS282" s="710"/>
      <c r="CLT282" s="710"/>
      <c r="CLU282" s="710"/>
      <c r="CLV282" s="710"/>
      <c r="CLW282" s="710"/>
      <c r="CLX282" s="710"/>
      <c r="CLY282" s="710"/>
      <c r="CLZ282" s="710"/>
      <c r="CMA282" s="710"/>
      <c r="CMB282" s="710"/>
      <c r="CMC282" s="710"/>
      <c r="CMD282" s="710"/>
      <c r="CME282" s="710"/>
      <c r="CMF282" s="710"/>
      <c r="CMG282" s="710"/>
      <c r="CMH282" s="710"/>
      <c r="CMI282" s="710"/>
      <c r="CMJ282" s="710"/>
      <c r="CMK282" s="710"/>
      <c r="CML282" s="710"/>
      <c r="CMM282" s="710"/>
      <c r="CMN282" s="710"/>
      <c r="CMO282" s="710"/>
      <c r="CMP282" s="710"/>
      <c r="CMQ282" s="710"/>
      <c r="CMR282" s="710"/>
      <c r="CMS282" s="710"/>
      <c r="CMT282" s="710"/>
      <c r="CMU282" s="710"/>
      <c r="CMV282" s="710"/>
      <c r="CMW282" s="710"/>
      <c r="CMX282" s="710"/>
      <c r="CMY282" s="710"/>
      <c r="CMZ282" s="710"/>
      <c r="CNA282" s="710"/>
      <c r="CNB282" s="710"/>
      <c r="CNC282" s="710"/>
      <c r="CND282" s="710"/>
      <c r="CNE282" s="710"/>
      <c r="CNF282" s="710"/>
      <c r="CNG282" s="710"/>
      <c r="CNH282" s="710"/>
      <c r="CNI282" s="710"/>
      <c r="CNJ282" s="710"/>
      <c r="CNK282" s="710"/>
      <c r="CNL282" s="710"/>
      <c r="CNM282" s="710"/>
      <c r="CNN282" s="710"/>
      <c r="CNO282" s="710"/>
      <c r="CNP282" s="710"/>
      <c r="CNQ282" s="710"/>
      <c r="CNR282" s="710"/>
      <c r="CNS282" s="710"/>
      <c r="CNT282" s="710"/>
      <c r="CNU282" s="710"/>
      <c r="CNV282" s="710"/>
      <c r="CNW282" s="710"/>
      <c r="CNX282" s="710"/>
      <c r="CNY282" s="710"/>
      <c r="CNZ282" s="710"/>
      <c r="COA282" s="710"/>
      <c r="COB282" s="710"/>
      <c r="COC282" s="710"/>
      <c r="COD282" s="710"/>
      <c r="COE282" s="710"/>
      <c r="COF282" s="710"/>
      <c r="COG282" s="710"/>
      <c r="COH282" s="710"/>
      <c r="COI282" s="710"/>
      <c r="COJ282" s="710"/>
      <c r="COK282" s="710"/>
      <c r="COL282" s="710"/>
      <c r="COM282" s="710"/>
      <c r="CON282" s="710"/>
      <c r="COO282" s="710"/>
      <c r="COP282" s="710"/>
      <c r="COQ282" s="710"/>
      <c r="COR282" s="710"/>
      <c r="COS282" s="710"/>
      <c r="COT282" s="710"/>
      <c r="COU282" s="710"/>
      <c r="COV282" s="710"/>
      <c r="COW282" s="710"/>
      <c r="COX282" s="710"/>
      <c r="COY282" s="710"/>
      <c r="COZ282" s="710"/>
      <c r="CPA282" s="710"/>
      <c r="CPB282" s="710"/>
      <c r="CPC282" s="710"/>
      <c r="CPD282" s="710"/>
      <c r="CPE282" s="710"/>
      <c r="CPF282" s="710"/>
      <c r="CPG282" s="710"/>
      <c r="CPH282" s="710"/>
      <c r="CPI282" s="710"/>
      <c r="CPJ282" s="710"/>
      <c r="CPK282" s="710"/>
      <c r="CPL282" s="710"/>
      <c r="CPM282" s="710"/>
      <c r="CPN282" s="710"/>
      <c r="CPO282" s="710"/>
      <c r="CPP282" s="710"/>
      <c r="CPQ282" s="710"/>
      <c r="CPR282" s="710"/>
      <c r="CPS282" s="710"/>
      <c r="CPT282" s="710"/>
      <c r="CPU282" s="710"/>
      <c r="CPV282" s="710"/>
      <c r="CPW282" s="710"/>
      <c r="CPX282" s="710"/>
      <c r="CPY282" s="710"/>
      <c r="CPZ282" s="710"/>
      <c r="CQA282" s="710"/>
      <c r="CQB282" s="710"/>
      <c r="CQC282" s="710"/>
      <c r="CQD282" s="710"/>
      <c r="CQE282" s="710"/>
      <c r="CQF282" s="710"/>
      <c r="CQG282" s="710"/>
      <c r="CQH282" s="710"/>
      <c r="CQI282" s="710"/>
      <c r="CQJ282" s="710"/>
      <c r="CQK282" s="710"/>
      <c r="CQL282" s="710"/>
      <c r="CQM282" s="710"/>
      <c r="CQN282" s="710"/>
      <c r="CQO282" s="710"/>
      <c r="CQP282" s="710"/>
      <c r="CQQ282" s="710"/>
      <c r="CQR282" s="710"/>
      <c r="CQS282" s="710"/>
      <c r="CQT282" s="710"/>
      <c r="CQU282" s="710"/>
      <c r="CQV282" s="710"/>
      <c r="CQW282" s="710"/>
      <c r="CQX282" s="710"/>
      <c r="CQY282" s="710"/>
      <c r="CQZ282" s="710"/>
      <c r="CRA282" s="710"/>
      <c r="CRB282" s="710"/>
      <c r="CRC282" s="710"/>
      <c r="CRD282" s="710"/>
      <c r="CRE282" s="710"/>
      <c r="CRF282" s="710"/>
      <c r="CRG282" s="710"/>
      <c r="CRH282" s="710"/>
      <c r="CRI282" s="710"/>
      <c r="CRJ282" s="710"/>
      <c r="CRK282" s="710"/>
      <c r="CRL282" s="710"/>
      <c r="CRM282" s="710"/>
      <c r="CRN282" s="710"/>
      <c r="CRO282" s="710"/>
      <c r="CRP282" s="710"/>
      <c r="CRQ282" s="710"/>
      <c r="CRR282" s="710"/>
      <c r="CRS282" s="710"/>
      <c r="CRT282" s="710"/>
      <c r="CRU282" s="710"/>
      <c r="CRV282" s="710"/>
      <c r="CRW282" s="710"/>
      <c r="CRX282" s="710"/>
      <c r="CRY282" s="710"/>
      <c r="CRZ282" s="710"/>
      <c r="CSA282" s="710"/>
      <c r="CSB282" s="710"/>
      <c r="CSC282" s="710"/>
      <c r="CSD282" s="710"/>
      <c r="CSE282" s="710"/>
      <c r="CSF282" s="710"/>
      <c r="CSG282" s="710"/>
      <c r="CSH282" s="710"/>
      <c r="CSI282" s="710"/>
      <c r="CSJ282" s="710"/>
      <c r="CSK282" s="710"/>
      <c r="CSL282" s="710"/>
      <c r="CSM282" s="710"/>
      <c r="CSN282" s="710"/>
      <c r="CSO282" s="710"/>
      <c r="CSP282" s="710"/>
      <c r="CSQ282" s="710"/>
      <c r="CSR282" s="710"/>
      <c r="CSS282" s="710"/>
      <c r="CST282" s="710"/>
      <c r="CSU282" s="710"/>
      <c r="CSV282" s="710"/>
      <c r="CSW282" s="710"/>
      <c r="CSX282" s="710"/>
      <c r="CSY282" s="710"/>
      <c r="CSZ282" s="710"/>
      <c r="CTA282" s="710"/>
      <c r="CTB282" s="710"/>
      <c r="CTC282" s="710"/>
      <c r="CTD282" s="710"/>
      <c r="CTE282" s="710"/>
      <c r="CTF282" s="710"/>
      <c r="CTG282" s="710"/>
      <c r="CTH282" s="710"/>
      <c r="CTI282" s="710"/>
      <c r="CTJ282" s="710"/>
      <c r="CTK282" s="710"/>
      <c r="CTL282" s="710"/>
      <c r="CTM282" s="710"/>
      <c r="CTN282" s="710"/>
      <c r="CTO282" s="710"/>
      <c r="CTP282" s="710"/>
      <c r="CTQ282" s="710"/>
      <c r="CTR282" s="710"/>
      <c r="CTS282" s="710"/>
      <c r="CTT282" s="710"/>
      <c r="CTU282" s="710"/>
      <c r="CTV282" s="710"/>
      <c r="CTW282" s="710"/>
      <c r="CTX282" s="710"/>
      <c r="CTY282" s="710"/>
      <c r="CTZ282" s="710"/>
      <c r="CUA282" s="710"/>
      <c r="CUB282" s="710"/>
      <c r="CUC282" s="710"/>
      <c r="CUD282" s="710"/>
      <c r="CUE282" s="710"/>
      <c r="CUF282" s="710"/>
      <c r="CUG282" s="710"/>
      <c r="CUH282" s="710"/>
      <c r="CUI282" s="710"/>
      <c r="CUJ282" s="710"/>
      <c r="CUK282" s="710"/>
      <c r="CUL282" s="710"/>
      <c r="CUM282" s="710"/>
      <c r="CUN282" s="710"/>
      <c r="CUO282" s="710"/>
      <c r="CUP282" s="710"/>
      <c r="CUQ282" s="710"/>
      <c r="CUR282" s="710"/>
      <c r="CUS282" s="710"/>
      <c r="CUT282" s="710"/>
      <c r="CUU282" s="710"/>
      <c r="CUV282" s="710"/>
      <c r="CUW282" s="710"/>
      <c r="CUX282" s="710"/>
      <c r="CUY282" s="710"/>
      <c r="CUZ282" s="710"/>
      <c r="CVA282" s="710"/>
      <c r="CVB282" s="710"/>
      <c r="CVC282" s="710"/>
      <c r="CVD282" s="710"/>
      <c r="CVE282" s="710"/>
      <c r="CVF282" s="710"/>
      <c r="CVG282" s="710"/>
      <c r="CVH282" s="710"/>
      <c r="CVI282" s="710"/>
      <c r="CVJ282" s="710"/>
      <c r="CVK282" s="710"/>
      <c r="CVL282" s="710"/>
      <c r="CVM282" s="710"/>
      <c r="CVN282" s="710"/>
      <c r="CVO282" s="710"/>
      <c r="CVP282" s="710"/>
      <c r="CVQ282" s="710"/>
      <c r="CVR282" s="710"/>
      <c r="CVS282" s="710"/>
      <c r="CVT282" s="710"/>
      <c r="CVU282" s="710"/>
      <c r="CVV282" s="710"/>
      <c r="CVW282" s="710"/>
      <c r="CVX282" s="710"/>
      <c r="CVY282" s="710"/>
      <c r="CVZ282" s="710"/>
      <c r="CWA282" s="710"/>
      <c r="CWB282" s="710"/>
      <c r="CWC282" s="710"/>
      <c r="CWD282" s="710"/>
      <c r="CWE282" s="710"/>
      <c r="CWF282" s="710"/>
      <c r="CWG282" s="710"/>
      <c r="CWH282" s="710"/>
      <c r="CWI282" s="710"/>
      <c r="CWJ282" s="710"/>
      <c r="CWK282" s="710"/>
      <c r="CWL282" s="710"/>
      <c r="CWM282" s="710"/>
      <c r="CWN282" s="710"/>
      <c r="CWO282" s="710"/>
      <c r="CWP282" s="710"/>
      <c r="CWQ282" s="710"/>
      <c r="CWR282" s="710"/>
      <c r="CWS282" s="710"/>
      <c r="CWT282" s="710"/>
      <c r="CWU282" s="710"/>
      <c r="CWV282" s="710"/>
      <c r="CWW282" s="710"/>
      <c r="CWX282" s="710"/>
      <c r="CWY282" s="710"/>
      <c r="CWZ282" s="710"/>
      <c r="CXA282" s="710"/>
      <c r="CXB282" s="710"/>
      <c r="CXC282" s="710"/>
      <c r="CXD282" s="710"/>
      <c r="CXE282" s="710"/>
      <c r="CXF282" s="710"/>
      <c r="CXG282" s="710"/>
      <c r="CXH282" s="710"/>
      <c r="CXI282" s="710"/>
      <c r="CXJ282" s="710"/>
      <c r="CXK282" s="710"/>
      <c r="CXL282" s="710"/>
      <c r="CXM282" s="710"/>
      <c r="CXN282" s="710"/>
      <c r="CXO282" s="710"/>
      <c r="CXP282" s="710"/>
      <c r="CXQ282" s="710"/>
      <c r="CXR282" s="710"/>
      <c r="CXS282" s="710"/>
      <c r="CXT282" s="710"/>
      <c r="CXU282" s="710"/>
      <c r="CXV282" s="710"/>
      <c r="CXW282" s="710"/>
      <c r="CXX282" s="710"/>
      <c r="CXY282" s="710"/>
      <c r="CXZ282" s="710"/>
      <c r="CYA282" s="710"/>
      <c r="CYB282" s="710"/>
      <c r="CYC282" s="710"/>
      <c r="CYD282" s="710"/>
      <c r="CYE282" s="710"/>
      <c r="CYF282" s="710"/>
      <c r="CYG282" s="710"/>
      <c r="CYH282" s="710"/>
      <c r="CYI282" s="710"/>
      <c r="CYJ282" s="710"/>
      <c r="CYK282" s="710"/>
      <c r="CYL282" s="710"/>
      <c r="CYM282" s="710"/>
      <c r="CYN282" s="710"/>
      <c r="CYO282" s="710"/>
      <c r="CYP282" s="710"/>
      <c r="CYQ282" s="710"/>
      <c r="CYR282" s="710"/>
      <c r="CYS282" s="710"/>
      <c r="CYT282" s="710"/>
      <c r="CYU282" s="710"/>
      <c r="CYV282" s="710"/>
      <c r="CYW282" s="710"/>
      <c r="CYX282" s="710"/>
      <c r="CYY282" s="710"/>
      <c r="CYZ282" s="710"/>
      <c r="CZA282" s="710"/>
      <c r="CZB282" s="710"/>
      <c r="CZC282" s="710"/>
      <c r="CZD282" s="710"/>
      <c r="CZE282" s="710"/>
      <c r="CZF282" s="710"/>
      <c r="CZG282" s="710"/>
      <c r="CZH282" s="710"/>
      <c r="CZI282" s="710"/>
      <c r="CZJ282" s="710"/>
      <c r="CZK282" s="710"/>
      <c r="CZL282" s="710"/>
      <c r="CZM282" s="710"/>
      <c r="CZN282" s="710"/>
      <c r="CZO282" s="710"/>
      <c r="CZP282" s="710"/>
      <c r="CZQ282" s="710"/>
      <c r="CZR282" s="710"/>
      <c r="CZS282" s="710"/>
      <c r="CZT282" s="710"/>
      <c r="CZU282" s="710"/>
      <c r="CZV282" s="710"/>
      <c r="CZW282" s="710"/>
      <c r="CZX282" s="710"/>
      <c r="CZY282" s="710"/>
      <c r="CZZ282" s="710"/>
      <c r="DAA282" s="710"/>
      <c r="DAB282" s="710"/>
      <c r="DAC282" s="710"/>
      <c r="DAD282" s="710"/>
      <c r="DAE282" s="710"/>
      <c r="DAF282" s="710"/>
      <c r="DAG282" s="710"/>
      <c r="DAH282" s="710"/>
      <c r="DAI282" s="710"/>
      <c r="DAJ282" s="710"/>
      <c r="DAK282" s="710"/>
      <c r="DAL282" s="710"/>
      <c r="DAM282" s="710"/>
      <c r="DAN282" s="710"/>
      <c r="DAO282" s="710"/>
      <c r="DAP282" s="710"/>
      <c r="DAQ282" s="710"/>
      <c r="DAR282" s="710"/>
      <c r="DAS282" s="710"/>
      <c r="DAT282" s="710"/>
      <c r="DAU282" s="710"/>
      <c r="DAV282" s="710"/>
      <c r="DAW282" s="710"/>
      <c r="DAX282" s="710"/>
      <c r="DAY282" s="710"/>
      <c r="DAZ282" s="710"/>
      <c r="DBA282" s="710"/>
      <c r="DBB282" s="710"/>
      <c r="DBC282" s="710"/>
      <c r="DBD282" s="710"/>
      <c r="DBE282" s="710"/>
      <c r="DBF282" s="710"/>
      <c r="DBG282" s="710"/>
      <c r="DBH282" s="710"/>
      <c r="DBI282" s="710"/>
      <c r="DBJ282" s="710"/>
      <c r="DBK282" s="710"/>
      <c r="DBL282" s="710"/>
      <c r="DBM282" s="710"/>
      <c r="DBN282" s="710"/>
      <c r="DBO282" s="710"/>
      <c r="DBP282" s="710"/>
      <c r="DBQ282" s="710"/>
      <c r="DBR282" s="710"/>
      <c r="DBS282" s="710"/>
      <c r="DBT282" s="710"/>
      <c r="DBU282" s="710"/>
      <c r="DBV282" s="710"/>
      <c r="DBW282" s="710"/>
      <c r="DBX282" s="710"/>
      <c r="DBY282" s="710"/>
      <c r="DBZ282" s="710"/>
      <c r="DCA282" s="710"/>
      <c r="DCB282" s="710"/>
      <c r="DCC282" s="710"/>
      <c r="DCD282" s="710"/>
      <c r="DCE282" s="710"/>
      <c r="DCF282" s="710"/>
      <c r="DCG282" s="710"/>
      <c r="DCH282" s="710"/>
      <c r="DCI282" s="710"/>
      <c r="DCJ282" s="710"/>
      <c r="DCK282" s="710"/>
      <c r="DCL282" s="710"/>
      <c r="DCM282" s="710"/>
      <c r="DCN282" s="710"/>
      <c r="DCO282" s="710"/>
      <c r="DCP282" s="710"/>
      <c r="DCQ282" s="710"/>
      <c r="DCR282" s="710"/>
      <c r="DCS282" s="710"/>
      <c r="DCT282" s="710"/>
      <c r="DCU282" s="710"/>
      <c r="DCV282" s="710"/>
      <c r="DCW282" s="710"/>
      <c r="DCX282" s="710"/>
      <c r="DCY282" s="710"/>
      <c r="DCZ282" s="710"/>
      <c r="DDA282" s="710"/>
      <c r="DDB282" s="710"/>
      <c r="DDC282" s="710"/>
      <c r="DDD282" s="710"/>
      <c r="DDE282" s="710"/>
      <c r="DDF282" s="710"/>
      <c r="DDG282" s="710"/>
      <c r="DDH282" s="710"/>
      <c r="DDI282" s="710"/>
      <c r="DDJ282" s="710"/>
      <c r="DDK282" s="710"/>
      <c r="DDL282" s="710"/>
      <c r="DDM282" s="710"/>
      <c r="DDN282" s="710"/>
      <c r="DDO282" s="710"/>
      <c r="DDP282" s="710"/>
      <c r="DDQ282" s="710"/>
      <c r="DDR282" s="710"/>
      <c r="DDS282" s="710"/>
      <c r="DDT282" s="710"/>
      <c r="DDU282" s="710"/>
      <c r="DDV282" s="710"/>
      <c r="DDW282" s="710"/>
      <c r="DDX282" s="710"/>
      <c r="DDY282" s="710"/>
      <c r="DDZ282" s="710"/>
      <c r="DEA282" s="710"/>
      <c r="DEB282" s="710"/>
      <c r="DEC282" s="710"/>
      <c r="DED282" s="710"/>
      <c r="DEE282" s="710"/>
      <c r="DEF282" s="710"/>
      <c r="DEG282" s="710"/>
      <c r="DEH282" s="710"/>
      <c r="DEI282" s="710"/>
      <c r="DEJ282" s="710"/>
      <c r="DEK282" s="710"/>
      <c r="DEL282" s="710"/>
      <c r="DEM282" s="710"/>
      <c r="DEN282" s="710"/>
      <c r="DEO282" s="710"/>
      <c r="DEP282" s="710"/>
      <c r="DEQ282" s="710"/>
      <c r="DER282" s="710"/>
      <c r="DES282" s="710"/>
      <c r="DET282" s="710"/>
      <c r="DEU282" s="710"/>
      <c r="DEV282" s="710"/>
      <c r="DEW282" s="710"/>
      <c r="DEX282" s="710"/>
      <c r="DEY282" s="710"/>
      <c r="DEZ282" s="710"/>
      <c r="DFA282" s="710"/>
      <c r="DFB282" s="710"/>
      <c r="DFC282" s="710"/>
      <c r="DFD282" s="710"/>
      <c r="DFE282" s="710"/>
      <c r="DFF282" s="710"/>
      <c r="DFG282" s="710"/>
      <c r="DFH282" s="710"/>
      <c r="DFI282" s="710"/>
      <c r="DFJ282" s="710"/>
      <c r="DFK282" s="710"/>
      <c r="DFL282" s="710"/>
      <c r="DFM282" s="710"/>
      <c r="DFN282" s="710"/>
      <c r="DFO282" s="710"/>
      <c r="DFP282" s="710"/>
      <c r="DFQ282" s="710"/>
      <c r="DFR282" s="710"/>
      <c r="DFS282" s="710"/>
      <c r="DFT282" s="710"/>
      <c r="DFU282" s="710"/>
      <c r="DFV282" s="710"/>
      <c r="DFW282" s="710"/>
      <c r="DFX282" s="710"/>
      <c r="DFY282" s="710"/>
      <c r="DFZ282" s="710"/>
      <c r="DGA282" s="710"/>
      <c r="DGB282" s="710"/>
      <c r="DGC282" s="710"/>
      <c r="DGD282" s="710"/>
      <c r="DGE282" s="710"/>
      <c r="DGF282" s="710"/>
      <c r="DGG282" s="710"/>
      <c r="DGH282" s="710"/>
      <c r="DGI282" s="710"/>
      <c r="DGJ282" s="710"/>
      <c r="DGK282" s="710"/>
      <c r="DGL282" s="710"/>
      <c r="DGM282" s="710"/>
      <c r="DGN282" s="710"/>
      <c r="DGO282" s="710"/>
      <c r="DGP282" s="710"/>
      <c r="DGQ282" s="710"/>
      <c r="DGR282" s="710"/>
      <c r="DGS282" s="710"/>
      <c r="DGT282" s="710"/>
      <c r="DGU282" s="710"/>
      <c r="DGV282" s="710"/>
      <c r="DGW282" s="710"/>
      <c r="DGX282" s="710"/>
      <c r="DGY282" s="710"/>
      <c r="DGZ282" s="710"/>
      <c r="DHA282" s="710"/>
      <c r="DHB282" s="710"/>
      <c r="DHC282" s="710"/>
      <c r="DHD282" s="710"/>
      <c r="DHE282" s="710"/>
      <c r="DHF282" s="710"/>
      <c r="DHG282" s="710"/>
      <c r="DHH282" s="710"/>
      <c r="DHI282" s="710"/>
      <c r="DHJ282" s="710"/>
      <c r="DHK282" s="710"/>
      <c r="DHL282" s="710"/>
      <c r="DHM282" s="710"/>
      <c r="DHN282" s="710"/>
      <c r="DHO282" s="710"/>
      <c r="DHP282" s="710"/>
      <c r="DHQ282" s="710"/>
      <c r="DHR282" s="710"/>
      <c r="DHS282" s="710"/>
      <c r="DHT282" s="710"/>
      <c r="DHU282" s="710"/>
      <c r="DHV282" s="710"/>
      <c r="DHW282" s="710"/>
      <c r="DHX282" s="710"/>
      <c r="DHY282" s="710"/>
      <c r="DHZ282" s="710"/>
      <c r="DIA282" s="710"/>
      <c r="DIB282" s="710"/>
      <c r="DIC282" s="710"/>
      <c r="DID282" s="710"/>
      <c r="DIE282" s="710"/>
      <c r="DIF282" s="710"/>
      <c r="DIG282" s="710"/>
      <c r="DIH282" s="710"/>
      <c r="DII282" s="710"/>
      <c r="DIJ282" s="710"/>
      <c r="DIK282" s="710"/>
      <c r="DIL282" s="710"/>
      <c r="DIM282" s="710"/>
      <c r="DIN282" s="710"/>
      <c r="DIO282" s="710"/>
      <c r="DIP282" s="710"/>
      <c r="DIQ282" s="710"/>
      <c r="DIR282" s="710"/>
      <c r="DIS282" s="710"/>
      <c r="DIT282" s="710"/>
      <c r="DIU282" s="710"/>
      <c r="DIV282" s="710"/>
      <c r="DIW282" s="710"/>
      <c r="DIX282" s="710"/>
      <c r="DIY282" s="710"/>
      <c r="DIZ282" s="710"/>
      <c r="DJA282" s="710"/>
      <c r="DJB282" s="710"/>
      <c r="DJC282" s="710"/>
      <c r="DJD282" s="710"/>
      <c r="DJE282" s="710"/>
      <c r="DJF282" s="710"/>
      <c r="DJG282" s="710"/>
      <c r="DJH282" s="710"/>
      <c r="DJI282" s="710"/>
      <c r="DJJ282" s="710"/>
      <c r="DJK282" s="710"/>
      <c r="DJL282" s="710"/>
      <c r="DJM282" s="710"/>
      <c r="DJN282" s="710"/>
      <c r="DJO282" s="710"/>
      <c r="DJP282" s="710"/>
      <c r="DJQ282" s="710"/>
      <c r="DJR282" s="710"/>
      <c r="DJS282" s="710"/>
      <c r="DJT282" s="710"/>
      <c r="DJU282" s="710"/>
      <c r="DJV282" s="710"/>
      <c r="DJW282" s="710"/>
      <c r="DJX282" s="710"/>
      <c r="DJY282" s="710"/>
      <c r="DJZ282" s="710"/>
      <c r="DKA282" s="710"/>
      <c r="DKB282" s="710"/>
      <c r="DKC282" s="710"/>
      <c r="DKD282" s="710"/>
      <c r="DKE282" s="710"/>
      <c r="DKF282" s="710"/>
      <c r="DKG282" s="710"/>
      <c r="DKH282" s="710"/>
      <c r="DKI282" s="710"/>
      <c r="DKJ282" s="710"/>
      <c r="DKK282" s="710"/>
      <c r="DKL282" s="710"/>
      <c r="DKM282" s="710"/>
      <c r="DKN282" s="710"/>
      <c r="DKO282" s="710"/>
      <c r="DKP282" s="710"/>
      <c r="DKQ282" s="710"/>
      <c r="DKR282" s="710"/>
      <c r="DKS282" s="710"/>
      <c r="DKT282" s="710"/>
      <c r="DKU282" s="710"/>
      <c r="DKV282" s="710"/>
      <c r="DKW282" s="710"/>
      <c r="DKX282" s="710"/>
      <c r="DKY282" s="710"/>
      <c r="DKZ282" s="710"/>
      <c r="DLA282" s="710"/>
      <c r="DLB282" s="710"/>
      <c r="DLC282" s="710"/>
      <c r="DLD282" s="710"/>
      <c r="DLE282" s="710"/>
      <c r="DLF282" s="710"/>
      <c r="DLG282" s="710"/>
      <c r="DLH282" s="710"/>
      <c r="DLI282" s="710"/>
      <c r="DLJ282" s="710"/>
      <c r="DLK282" s="710"/>
      <c r="DLL282" s="710"/>
      <c r="DLM282" s="710"/>
      <c r="DLN282" s="710"/>
      <c r="DLO282" s="710"/>
      <c r="DLP282" s="710"/>
      <c r="DLQ282" s="710"/>
      <c r="DLR282" s="710"/>
      <c r="DLS282" s="710"/>
      <c r="DLT282" s="710"/>
      <c r="DLU282" s="710"/>
      <c r="DLV282" s="710"/>
      <c r="DLW282" s="710"/>
      <c r="DLX282" s="710"/>
      <c r="DLY282" s="710"/>
      <c r="DLZ282" s="710"/>
      <c r="DMA282" s="710"/>
      <c r="DMB282" s="710"/>
      <c r="DMC282" s="710"/>
      <c r="DMD282" s="710"/>
      <c r="DME282" s="710"/>
      <c r="DMF282" s="710"/>
      <c r="DMG282" s="710"/>
      <c r="DMH282" s="710"/>
      <c r="DMI282" s="710"/>
      <c r="DMJ282" s="710"/>
      <c r="DMK282" s="710"/>
      <c r="DML282" s="710"/>
      <c r="DMM282" s="710"/>
      <c r="DMN282" s="710"/>
      <c r="DMO282" s="710"/>
      <c r="DMP282" s="710"/>
      <c r="DMQ282" s="710"/>
      <c r="DMR282" s="710"/>
      <c r="DMS282" s="710"/>
      <c r="DMT282" s="710"/>
      <c r="DMU282" s="710"/>
      <c r="DMV282" s="710"/>
      <c r="DMW282" s="710"/>
      <c r="DMX282" s="710"/>
      <c r="DMY282" s="710"/>
      <c r="DMZ282" s="710"/>
      <c r="DNA282" s="710"/>
      <c r="DNB282" s="710"/>
      <c r="DNC282" s="710"/>
      <c r="DND282" s="710"/>
      <c r="DNE282" s="710"/>
      <c r="DNF282" s="710"/>
      <c r="DNG282" s="710"/>
      <c r="DNH282" s="710"/>
      <c r="DNI282" s="710"/>
      <c r="DNJ282" s="710"/>
      <c r="DNK282" s="710"/>
      <c r="DNL282" s="710"/>
      <c r="DNM282" s="710"/>
      <c r="DNN282" s="710"/>
      <c r="DNO282" s="710"/>
      <c r="DNP282" s="710"/>
      <c r="DNQ282" s="710"/>
      <c r="DNR282" s="710"/>
      <c r="DNS282" s="710"/>
      <c r="DNT282" s="710"/>
      <c r="DNU282" s="710"/>
      <c r="DNV282" s="710"/>
      <c r="DNW282" s="710"/>
      <c r="DNX282" s="710"/>
      <c r="DNY282" s="710"/>
      <c r="DNZ282" s="710"/>
      <c r="DOA282" s="710"/>
      <c r="DOB282" s="710"/>
      <c r="DOC282" s="710"/>
      <c r="DOD282" s="710"/>
      <c r="DOE282" s="710"/>
      <c r="DOF282" s="710"/>
      <c r="DOG282" s="710"/>
      <c r="DOH282" s="710"/>
      <c r="DOI282" s="710"/>
      <c r="DOJ282" s="710"/>
      <c r="DOK282" s="710"/>
      <c r="DOL282" s="710"/>
      <c r="DOM282" s="710"/>
      <c r="DON282" s="710"/>
      <c r="DOO282" s="710"/>
      <c r="DOP282" s="710"/>
      <c r="DOQ282" s="710"/>
      <c r="DOR282" s="710"/>
      <c r="DOS282" s="710"/>
      <c r="DOT282" s="710"/>
      <c r="DOU282" s="710"/>
      <c r="DOV282" s="710"/>
      <c r="DOW282" s="710"/>
      <c r="DOX282" s="710"/>
      <c r="DOY282" s="710"/>
      <c r="DOZ282" s="710"/>
      <c r="DPA282" s="710"/>
      <c r="DPB282" s="710"/>
      <c r="DPC282" s="710"/>
      <c r="DPD282" s="710"/>
      <c r="DPE282" s="710"/>
      <c r="DPF282" s="710"/>
      <c r="DPG282" s="710"/>
      <c r="DPH282" s="710"/>
      <c r="DPI282" s="710"/>
      <c r="DPJ282" s="710"/>
      <c r="DPK282" s="710"/>
      <c r="DPL282" s="710"/>
      <c r="DPM282" s="710"/>
      <c r="DPN282" s="710"/>
      <c r="DPO282" s="710"/>
      <c r="DPP282" s="710"/>
      <c r="DPQ282" s="710"/>
      <c r="DPR282" s="710"/>
      <c r="DPS282" s="710"/>
      <c r="DPT282" s="710"/>
      <c r="DPU282" s="710"/>
      <c r="DPV282" s="710"/>
      <c r="DPW282" s="710"/>
      <c r="DPX282" s="710"/>
      <c r="DPY282" s="710"/>
      <c r="DPZ282" s="710"/>
      <c r="DQA282" s="710"/>
      <c r="DQB282" s="710"/>
      <c r="DQC282" s="710"/>
      <c r="DQD282" s="710"/>
      <c r="DQE282" s="710"/>
      <c r="DQF282" s="710"/>
      <c r="DQG282" s="710"/>
      <c r="DQH282" s="710"/>
      <c r="DQI282" s="710"/>
      <c r="DQJ282" s="710"/>
      <c r="DQK282" s="710"/>
      <c r="DQL282" s="710"/>
      <c r="DQM282" s="710"/>
      <c r="DQN282" s="710"/>
      <c r="DQO282" s="710"/>
      <c r="DQP282" s="710"/>
      <c r="DQQ282" s="710"/>
      <c r="DQR282" s="710"/>
      <c r="DQS282" s="710"/>
      <c r="DQT282" s="710"/>
      <c r="DQU282" s="710"/>
      <c r="DQV282" s="710"/>
      <c r="DQW282" s="710"/>
      <c r="DQX282" s="710"/>
      <c r="DQY282" s="710"/>
      <c r="DQZ282" s="710"/>
      <c r="DRA282" s="710"/>
      <c r="DRB282" s="710"/>
      <c r="DRC282" s="710"/>
      <c r="DRD282" s="710"/>
      <c r="DRE282" s="710"/>
      <c r="DRF282" s="710"/>
      <c r="DRG282" s="710"/>
      <c r="DRH282" s="710"/>
      <c r="DRI282" s="710"/>
      <c r="DRJ282" s="710"/>
      <c r="DRK282" s="710"/>
      <c r="DRL282" s="710"/>
      <c r="DRM282" s="710"/>
      <c r="DRN282" s="710"/>
      <c r="DRO282" s="710"/>
      <c r="DRP282" s="710"/>
      <c r="DRQ282" s="710"/>
      <c r="DRR282" s="710"/>
      <c r="DRS282" s="710"/>
      <c r="DRT282" s="710"/>
      <c r="DRU282" s="710"/>
      <c r="DRV282" s="710"/>
      <c r="DRW282" s="710"/>
      <c r="DRX282" s="710"/>
      <c r="DRY282" s="710"/>
      <c r="DRZ282" s="710"/>
      <c r="DSA282" s="710"/>
      <c r="DSB282" s="710"/>
      <c r="DSC282" s="710"/>
      <c r="DSD282" s="710"/>
      <c r="DSE282" s="710"/>
      <c r="DSF282" s="710"/>
      <c r="DSG282" s="710"/>
      <c r="DSH282" s="710"/>
      <c r="DSI282" s="710"/>
      <c r="DSJ282" s="710"/>
      <c r="DSK282" s="710"/>
      <c r="DSL282" s="710"/>
      <c r="DSM282" s="710"/>
      <c r="DSN282" s="710"/>
      <c r="DSO282" s="710"/>
      <c r="DSP282" s="710"/>
      <c r="DSQ282" s="710"/>
      <c r="DSR282" s="710"/>
      <c r="DSS282" s="710"/>
      <c r="DST282" s="710"/>
      <c r="DSU282" s="710"/>
      <c r="DSV282" s="710"/>
      <c r="DSW282" s="710"/>
      <c r="DSX282" s="710"/>
      <c r="DSY282" s="710"/>
      <c r="DSZ282" s="710"/>
      <c r="DTA282" s="710"/>
      <c r="DTB282" s="710"/>
      <c r="DTC282" s="710"/>
      <c r="DTD282" s="710"/>
      <c r="DTE282" s="710"/>
      <c r="DTF282" s="710"/>
      <c r="DTG282" s="710"/>
      <c r="DTH282" s="710"/>
      <c r="DTI282" s="710"/>
      <c r="DTJ282" s="710"/>
      <c r="DTK282" s="710"/>
      <c r="DTL282" s="710"/>
      <c r="DTM282" s="710"/>
      <c r="DTN282" s="710"/>
      <c r="DTO282" s="710"/>
      <c r="DTP282" s="710"/>
      <c r="DTQ282" s="710"/>
      <c r="DTR282" s="710"/>
      <c r="DTS282" s="710"/>
      <c r="DTT282" s="710"/>
      <c r="DTU282" s="710"/>
      <c r="DTV282" s="710"/>
      <c r="DTW282" s="710"/>
      <c r="DTX282" s="710"/>
      <c r="DTY282" s="710"/>
      <c r="DTZ282" s="710"/>
      <c r="DUA282" s="710"/>
      <c r="DUB282" s="710"/>
      <c r="DUC282" s="710"/>
      <c r="DUD282" s="710"/>
      <c r="DUE282" s="710"/>
      <c r="DUF282" s="710"/>
      <c r="DUG282" s="710"/>
      <c r="DUH282" s="710"/>
      <c r="DUI282" s="710"/>
      <c r="DUJ282" s="710"/>
      <c r="DUK282" s="710"/>
      <c r="DUL282" s="710"/>
      <c r="DUM282" s="710"/>
      <c r="DUN282" s="710"/>
      <c r="DUO282" s="710"/>
      <c r="DUP282" s="710"/>
      <c r="DUQ282" s="710"/>
      <c r="DUR282" s="710"/>
      <c r="DUS282" s="710"/>
      <c r="DUT282" s="710"/>
      <c r="DUU282" s="710"/>
      <c r="DUV282" s="710"/>
      <c r="DUW282" s="710"/>
      <c r="DUX282" s="710"/>
      <c r="DUY282" s="710"/>
      <c r="DUZ282" s="710"/>
      <c r="DVA282" s="710"/>
      <c r="DVB282" s="710"/>
      <c r="DVC282" s="710"/>
      <c r="DVD282" s="710"/>
      <c r="DVE282" s="710"/>
      <c r="DVF282" s="710"/>
      <c r="DVG282" s="710"/>
      <c r="DVH282" s="710"/>
      <c r="DVI282" s="710"/>
      <c r="DVJ282" s="710"/>
      <c r="DVK282" s="710"/>
      <c r="DVL282" s="710"/>
      <c r="DVM282" s="710"/>
      <c r="DVN282" s="710"/>
      <c r="DVO282" s="710"/>
      <c r="DVP282" s="710"/>
      <c r="DVQ282" s="710"/>
      <c r="DVR282" s="710"/>
      <c r="DVS282" s="710"/>
      <c r="DVT282" s="710"/>
      <c r="DVU282" s="710"/>
      <c r="DVV282" s="710"/>
      <c r="DVW282" s="710"/>
      <c r="DVX282" s="710"/>
      <c r="DVY282" s="710"/>
      <c r="DVZ282" s="710"/>
      <c r="DWA282" s="710"/>
      <c r="DWB282" s="710"/>
      <c r="DWC282" s="710"/>
      <c r="DWD282" s="710"/>
      <c r="DWE282" s="710"/>
      <c r="DWF282" s="710"/>
      <c r="DWG282" s="710"/>
      <c r="DWH282" s="710"/>
      <c r="DWI282" s="710"/>
      <c r="DWJ282" s="710"/>
      <c r="DWK282" s="710"/>
      <c r="DWL282" s="710"/>
      <c r="DWM282" s="710"/>
      <c r="DWN282" s="710"/>
      <c r="DWO282" s="710"/>
      <c r="DWP282" s="710"/>
      <c r="DWQ282" s="710"/>
      <c r="DWR282" s="710"/>
      <c r="DWS282" s="710"/>
      <c r="DWT282" s="710"/>
      <c r="DWU282" s="710"/>
      <c r="DWV282" s="710"/>
      <c r="DWW282" s="710"/>
      <c r="DWX282" s="710"/>
      <c r="DWY282" s="710"/>
      <c r="DWZ282" s="710"/>
      <c r="DXA282" s="710"/>
      <c r="DXB282" s="710"/>
      <c r="DXC282" s="710"/>
      <c r="DXD282" s="710"/>
      <c r="DXE282" s="710"/>
      <c r="DXF282" s="710"/>
      <c r="DXG282" s="710"/>
      <c r="DXH282" s="710"/>
      <c r="DXI282" s="710"/>
      <c r="DXJ282" s="710"/>
      <c r="DXK282" s="710"/>
      <c r="DXL282" s="710"/>
      <c r="DXM282" s="710"/>
      <c r="DXN282" s="710"/>
      <c r="DXO282" s="710"/>
      <c r="DXP282" s="710"/>
      <c r="DXQ282" s="710"/>
      <c r="DXR282" s="710"/>
      <c r="DXS282" s="710"/>
      <c r="DXT282" s="710"/>
      <c r="DXU282" s="710"/>
      <c r="DXV282" s="710"/>
      <c r="DXW282" s="710"/>
      <c r="DXX282" s="710"/>
      <c r="DXY282" s="710"/>
      <c r="DXZ282" s="710"/>
      <c r="DYA282" s="710"/>
      <c r="DYB282" s="710"/>
      <c r="DYC282" s="710"/>
      <c r="DYD282" s="710"/>
      <c r="DYE282" s="710"/>
      <c r="DYF282" s="710"/>
      <c r="DYG282" s="710"/>
      <c r="DYH282" s="710"/>
      <c r="DYI282" s="710"/>
      <c r="DYJ282" s="710"/>
      <c r="DYK282" s="710"/>
      <c r="DYL282" s="710"/>
      <c r="DYM282" s="710"/>
      <c r="DYN282" s="710"/>
      <c r="DYO282" s="710"/>
      <c r="DYP282" s="710"/>
      <c r="DYQ282" s="710"/>
      <c r="DYR282" s="710"/>
      <c r="DYS282" s="710"/>
      <c r="DYT282" s="710"/>
      <c r="DYU282" s="710"/>
      <c r="DYV282" s="710"/>
      <c r="DYW282" s="710"/>
      <c r="DYX282" s="710"/>
      <c r="DYY282" s="710"/>
      <c r="DYZ282" s="710"/>
      <c r="DZA282" s="710"/>
      <c r="DZB282" s="710"/>
      <c r="DZC282" s="710"/>
      <c r="DZD282" s="710"/>
      <c r="DZE282" s="710"/>
      <c r="DZF282" s="710"/>
      <c r="DZG282" s="710"/>
      <c r="DZH282" s="710"/>
      <c r="DZI282" s="710"/>
      <c r="DZJ282" s="710"/>
      <c r="DZK282" s="710"/>
      <c r="DZL282" s="710"/>
      <c r="DZM282" s="710"/>
      <c r="DZN282" s="710"/>
      <c r="DZO282" s="710"/>
      <c r="DZP282" s="710"/>
      <c r="DZQ282" s="710"/>
      <c r="DZR282" s="710"/>
      <c r="DZS282" s="710"/>
      <c r="DZT282" s="710"/>
      <c r="DZU282" s="710"/>
      <c r="DZV282" s="710"/>
      <c r="DZW282" s="710"/>
      <c r="DZX282" s="710"/>
      <c r="DZY282" s="710"/>
      <c r="DZZ282" s="710"/>
      <c r="EAA282" s="710"/>
      <c r="EAB282" s="710"/>
      <c r="EAC282" s="710"/>
      <c r="EAD282" s="710"/>
      <c r="EAE282" s="710"/>
      <c r="EAF282" s="710"/>
      <c r="EAG282" s="710"/>
      <c r="EAH282" s="710"/>
      <c r="EAI282" s="710"/>
      <c r="EAJ282" s="710"/>
      <c r="EAK282" s="710"/>
      <c r="EAL282" s="710"/>
      <c r="EAM282" s="710"/>
      <c r="EAN282" s="710"/>
      <c r="EAO282" s="710"/>
      <c r="EAP282" s="710"/>
      <c r="EAQ282" s="710"/>
      <c r="EAR282" s="710"/>
      <c r="EAS282" s="710"/>
      <c r="EAT282" s="710"/>
      <c r="EAU282" s="710"/>
      <c r="EAV282" s="710"/>
      <c r="EAW282" s="710"/>
      <c r="EAX282" s="710"/>
      <c r="EAY282" s="710"/>
      <c r="EAZ282" s="710"/>
      <c r="EBA282" s="710"/>
      <c r="EBB282" s="710"/>
      <c r="EBC282" s="710"/>
      <c r="EBD282" s="710"/>
      <c r="EBE282" s="710"/>
      <c r="EBF282" s="710"/>
      <c r="EBG282" s="710"/>
      <c r="EBH282" s="710"/>
      <c r="EBI282" s="710"/>
      <c r="EBJ282" s="710"/>
      <c r="EBK282" s="710"/>
      <c r="EBL282" s="710"/>
      <c r="EBM282" s="710"/>
      <c r="EBN282" s="710"/>
      <c r="EBO282" s="710"/>
      <c r="EBP282" s="710"/>
      <c r="EBQ282" s="710"/>
      <c r="EBR282" s="710"/>
      <c r="EBS282" s="710"/>
      <c r="EBT282" s="710"/>
      <c r="EBU282" s="710"/>
      <c r="EBV282" s="710"/>
      <c r="EBW282" s="710"/>
      <c r="EBX282" s="710"/>
      <c r="EBY282" s="710"/>
      <c r="EBZ282" s="710"/>
      <c r="ECA282" s="710"/>
      <c r="ECB282" s="710"/>
      <c r="ECC282" s="710"/>
      <c r="ECD282" s="710"/>
      <c r="ECE282" s="710"/>
      <c r="ECF282" s="710"/>
      <c r="ECG282" s="710"/>
      <c r="ECH282" s="710"/>
      <c r="ECI282" s="710"/>
      <c r="ECJ282" s="710"/>
      <c r="ECK282" s="710"/>
      <c r="ECL282" s="710"/>
      <c r="ECM282" s="710"/>
      <c r="ECN282" s="710"/>
      <c r="ECO282" s="710"/>
      <c r="ECP282" s="710"/>
      <c r="ECQ282" s="710"/>
      <c r="ECR282" s="710"/>
      <c r="ECS282" s="710"/>
      <c r="ECT282" s="710"/>
      <c r="ECU282" s="710"/>
      <c r="ECV282" s="710"/>
      <c r="ECW282" s="710"/>
      <c r="ECX282" s="710"/>
      <c r="ECY282" s="710"/>
      <c r="ECZ282" s="710"/>
      <c r="EDA282" s="710"/>
      <c r="EDB282" s="710"/>
      <c r="EDC282" s="710"/>
      <c r="EDD282" s="710"/>
      <c r="EDE282" s="710"/>
      <c r="EDF282" s="710"/>
      <c r="EDG282" s="710"/>
      <c r="EDH282" s="710"/>
      <c r="EDI282" s="710"/>
      <c r="EDJ282" s="710"/>
      <c r="EDK282" s="710"/>
      <c r="EDL282" s="710"/>
      <c r="EDM282" s="710"/>
      <c r="EDN282" s="710"/>
      <c r="EDO282" s="710"/>
      <c r="EDP282" s="710"/>
      <c r="EDQ282" s="710"/>
      <c r="EDR282" s="710"/>
      <c r="EDS282" s="710"/>
      <c r="EDT282" s="710"/>
      <c r="EDU282" s="710"/>
      <c r="EDV282" s="710"/>
      <c r="EDW282" s="710"/>
      <c r="EDX282" s="710"/>
      <c r="EDY282" s="710"/>
      <c r="EDZ282" s="710"/>
      <c r="EEA282" s="710"/>
      <c r="EEB282" s="710"/>
      <c r="EEC282" s="710"/>
      <c r="EED282" s="710"/>
      <c r="EEE282" s="710"/>
      <c r="EEF282" s="710"/>
      <c r="EEG282" s="710"/>
      <c r="EEH282" s="710"/>
      <c r="EEI282" s="710"/>
      <c r="EEJ282" s="710"/>
      <c r="EEK282" s="710"/>
      <c r="EEL282" s="710"/>
      <c r="EEM282" s="710"/>
      <c r="EEN282" s="710"/>
      <c r="EEO282" s="710"/>
      <c r="EEP282" s="710"/>
      <c r="EEQ282" s="710"/>
      <c r="EER282" s="710"/>
      <c r="EES282" s="710"/>
      <c r="EET282" s="710"/>
      <c r="EEU282" s="710"/>
      <c r="EEV282" s="710"/>
      <c r="EEW282" s="710"/>
      <c r="EEX282" s="710"/>
      <c r="EEY282" s="710"/>
      <c r="EEZ282" s="710"/>
      <c r="EFA282" s="710"/>
      <c r="EFB282" s="710"/>
      <c r="EFC282" s="710"/>
      <c r="EFD282" s="710"/>
      <c r="EFE282" s="710"/>
      <c r="EFF282" s="710"/>
      <c r="EFG282" s="710"/>
      <c r="EFH282" s="710"/>
      <c r="EFI282" s="710"/>
      <c r="EFJ282" s="710"/>
      <c r="EFK282" s="710"/>
      <c r="EFL282" s="710"/>
      <c r="EFM282" s="710"/>
      <c r="EFN282" s="710"/>
      <c r="EFO282" s="710"/>
      <c r="EFP282" s="710"/>
      <c r="EFQ282" s="710"/>
      <c r="EFR282" s="710"/>
      <c r="EFS282" s="710"/>
      <c r="EFT282" s="710"/>
      <c r="EFU282" s="710"/>
      <c r="EFV282" s="710"/>
      <c r="EFW282" s="710"/>
      <c r="EFX282" s="710"/>
      <c r="EFY282" s="710"/>
      <c r="EFZ282" s="710"/>
      <c r="EGA282" s="710"/>
      <c r="EGB282" s="710"/>
      <c r="EGC282" s="710"/>
      <c r="EGD282" s="710"/>
      <c r="EGE282" s="710"/>
      <c r="EGF282" s="710"/>
      <c r="EGG282" s="710"/>
      <c r="EGH282" s="710"/>
      <c r="EGI282" s="710"/>
      <c r="EGJ282" s="710"/>
      <c r="EGK282" s="710"/>
      <c r="EGL282" s="710"/>
      <c r="EGM282" s="710"/>
      <c r="EGN282" s="710"/>
      <c r="EGO282" s="710"/>
      <c r="EGP282" s="710"/>
      <c r="EGQ282" s="710"/>
      <c r="EGR282" s="710"/>
      <c r="EGS282" s="710"/>
      <c r="EGT282" s="710"/>
      <c r="EGU282" s="710"/>
      <c r="EGV282" s="710"/>
      <c r="EGW282" s="710"/>
      <c r="EGX282" s="710"/>
      <c r="EGY282" s="710"/>
      <c r="EGZ282" s="710"/>
      <c r="EHA282" s="710"/>
      <c r="EHB282" s="710"/>
      <c r="EHC282" s="710"/>
      <c r="EHD282" s="710"/>
      <c r="EHE282" s="710"/>
      <c r="EHF282" s="710"/>
      <c r="EHG282" s="710"/>
      <c r="EHH282" s="710"/>
      <c r="EHI282" s="710"/>
      <c r="EHJ282" s="710"/>
      <c r="EHK282" s="710"/>
      <c r="EHL282" s="710"/>
      <c r="EHM282" s="710"/>
      <c r="EHN282" s="710"/>
      <c r="EHO282" s="710"/>
      <c r="EHP282" s="710"/>
      <c r="EHQ282" s="710"/>
      <c r="EHR282" s="710"/>
      <c r="EHS282" s="710"/>
      <c r="EHT282" s="710"/>
      <c r="EHU282" s="710"/>
      <c r="EHV282" s="710"/>
      <c r="EHW282" s="710"/>
      <c r="EHX282" s="710"/>
      <c r="EHY282" s="710"/>
      <c r="EHZ282" s="710"/>
      <c r="EIA282" s="710"/>
      <c r="EIB282" s="710"/>
      <c r="EIC282" s="710"/>
      <c r="EID282" s="710"/>
      <c r="EIE282" s="710"/>
      <c r="EIF282" s="710"/>
      <c r="EIG282" s="710"/>
      <c r="EIH282" s="710"/>
      <c r="EII282" s="710"/>
      <c r="EIJ282" s="710"/>
      <c r="EIK282" s="710"/>
      <c r="EIL282" s="710"/>
      <c r="EIM282" s="710"/>
      <c r="EIN282" s="710"/>
      <c r="EIO282" s="710"/>
      <c r="EIP282" s="710"/>
      <c r="EIQ282" s="710"/>
      <c r="EIR282" s="710"/>
      <c r="EIS282" s="710"/>
      <c r="EIT282" s="710"/>
      <c r="EIU282" s="710"/>
      <c r="EIV282" s="710"/>
      <c r="EIW282" s="710"/>
      <c r="EIX282" s="710"/>
      <c r="EIY282" s="710"/>
      <c r="EIZ282" s="710"/>
      <c r="EJA282" s="710"/>
      <c r="EJB282" s="710"/>
      <c r="EJC282" s="710"/>
      <c r="EJD282" s="710"/>
      <c r="EJE282" s="710"/>
      <c r="EJF282" s="710"/>
      <c r="EJG282" s="710"/>
      <c r="EJH282" s="710"/>
      <c r="EJI282" s="710"/>
      <c r="EJJ282" s="710"/>
      <c r="EJK282" s="710"/>
      <c r="EJL282" s="710"/>
      <c r="EJM282" s="710"/>
      <c r="EJN282" s="710"/>
      <c r="EJO282" s="710"/>
      <c r="EJP282" s="710"/>
      <c r="EJQ282" s="710"/>
      <c r="EJR282" s="710"/>
      <c r="EJS282" s="710"/>
      <c r="EJT282" s="710"/>
      <c r="EJU282" s="710"/>
      <c r="EJV282" s="710"/>
      <c r="EJW282" s="710"/>
      <c r="EJX282" s="710"/>
      <c r="EJY282" s="710"/>
      <c r="EJZ282" s="710"/>
      <c r="EKA282" s="710"/>
      <c r="EKB282" s="710"/>
      <c r="EKC282" s="710"/>
      <c r="EKD282" s="710"/>
      <c r="EKE282" s="710"/>
      <c r="EKF282" s="710"/>
      <c r="EKG282" s="710"/>
      <c r="EKH282" s="710"/>
      <c r="EKI282" s="710"/>
      <c r="EKJ282" s="710"/>
      <c r="EKK282" s="710"/>
      <c r="EKL282" s="710"/>
      <c r="EKM282" s="710"/>
      <c r="EKN282" s="710"/>
      <c r="EKO282" s="710"/>
      <c r="EKP282" s="710"/>
      <c r="EKQ282" s="710"/>
      <c r="EKR282" s="710"/>
      <c r="EKS282" s="710"/>
      <c r="EKT282" s="710"/>
      <c r="EKU282" s="710"/>
      <c r="EKV282" s="710"/>
      <c r="EKW282" s="710"/>
      <c r="EKX282" s="710"/>
      <c r="EKY282" s="710"/>
      <c r="EKZ282" s="710"/>
      <c r="ELA282" s="710"/>
      <c r="ELB282" s="710"/>
      <c r="ELC282" s="710"/>
      <c r="ELD282" s="710"/>
      <c r="ELE282" s="710"/>
      <c r="ELF282" s="710"/>
      <c r="ELG282" s="710"/>
      <c r="ELH282" s="710"/>
      <c r="ELI282" s="710"/>
      <c r="ELJ282" s="710"/>
      <c r="ELK282" s="710"/>
      <c r="ELL282" s="710"/>
      <c r="ELM282" s="710"/>
      <c r="ELN282" s="710"/>
      <c r="ELO282" s="710"/>
      <c r="ELP282" s="710"/>
      <c r="ELQ282" s="710"/>
      <c r="ELR282" s="710"/>
      <c r="ELS282" s="710"/>
      <c r="ELT282" s="710"/>
      <c r="ELU282" s="710"/>
      <c r="ELV282" s="710"/>
      <c r="ELW282" s="710"/>
      <c r="ELX282" s="710"/>
      <c r="ELY282" s="710"/>
      <c r="ELZ282" s="710"/>
      <c r="EMA282" s="710"/>
      <c r="EMB282" s="710"/>
      <c r="EMC282" s="710"/>
      <c r="EMD282" s="710"/>
      <c r="EME282" s="710"/>
      <c r="EMF282" s="710"/>
      <c r="EMG282" s="710"/>
      <c r="EMH282" s="710"/>
      <c r="EMI282" s="710"/>
      <c r="EMJ282" s="710"/>
      <c r="EMK282" s="710"/>
      <c r="EML282" s="710"/>
      <c r="EMM282" s="710"/>
      <c r="EMN282" s="710"/>
      <c r="EMO282" s="710"/>
      <c r="EMP282" s="710"/>
      <c r="EMQ282" s="710"/>
      <c r="EMR282" s="710"/>
      <c r="EMS282" s="710"/>
      <c r="EMT282" s="710"/>
      <c r="EMU282" s="710"/>
      <c r="EMV282" s="710"/>
      <c r="EMW282" s="710"/>
      <c r="EMX282" s="710"/>
      <c r="EMY282" s="710"/>
      <c r="EMZ282" s="710"/>
      <c r="ENA282" s="710"/>
      <c r="ENB282" s="710"/>
      <c r="ENC282" s="710"/>
      <c r="END282" s="710"/>
      <c r="ENE282" s="710"/>
      <c r="ENF282" s="710"/>
      <c r="ENG282" s="710"/>
      <c r="ENH282" s="710"/>
      <c r="ENI282" s="710"/>
      <c r="ENJ282" s="710"/>
      <c r="ENK282" s="710"/>
      <c r="ENL282" s="710"/>
      <c r="ENM282" s="710"/>
      <c r="ENN282" s="710"/>
      <c r="ENO282" s="710"/>
      <c r="ENP282" s="710"/>
      <c r="ENQ282" s="710"/>
      <c r="ENR282" s="710"/>
      <c r="ENS282" s="710"/>
      <c r="ENT282" s="710"/>
      <c r="ENU282" s="710"/>
      <c r="ENV282" s="710"/>
      <c r="ENW282" s="710"/>
      <c r="ENX282" s="710"/>
      <c r="ENY282" s="710"/>
      <c r="ENZ282" s="710"/>
      <c r="EOA282" s="710"/>
      <c r="EOB282" s="710"/>
      <c r="EOC282" s="710"/>
      <c r="EOD282" s="710"/>
      <c r="EOE282" s="710"/>
      <c r="EOF282" s="710"/>
      <c r="EOG282" s="710"/>
      <c r="EOH282" s="710"/>
      <c r="EOI282" s="710"/>
      <c r="EOJ282" s="710"/>
      <c r="EOK282" s="710"/>
      <c r="EOL282" s="710"/>
      <c r="EOM282" s="710"/>
      <c r="EON282" s="710"/>
      <c r="EOO282" s="710"/>
      <c r="EOP282" s="710"/>
      <c r="EOQ282" s="710"/>
      <c r="EOR282" s="710"/>
      <c r="EOS282" s="710"/>
      <c r="EOT282" s="710"/>
      <c r="EOU282" s="710"/>
      <c r="EOV282" s="710"/>
      <c r="EOW282" s="710"/>
      <c r="EOX282" s="710"/>
      <c r="EOY282" s="710"/>
      <c r="EOZ282" s="710"/>
      <c r="EPA282" s="710"/>
      <c r="EPB282" s="710"/>
      <c r="EPC282" s="710"/>
      <c r="EPD282" s="710"/>
      <c r="EPE282" s="710"/>
      <c r="EPF282" s="710"/>
      <c r="EPG282" s="710"/>
      <c r="EPH282" s="710"/>
      <c r="EPI282" s="710"/>
      <c r="EPJ282" s="710"/>
      <c r="EPK282" s="710"/>
      <c r="EPL282" s="710"/>
      <c r="EPM282" s="710"/>
      <c r="EPN282" s="710"/>
      <c r="EPO282" s="710"/>
      <c r="EPP282" s="710"/>
      <c r="EPQ282" s="710"/>
      <c r="EPR282" s="710"/>
      <c r="EPS282" s="710"/>
      <c r="EPT282" s="710"/>
      <c r="EPU282" s="710"/>
      <c r="EPV282" s="710"/>
      <c r="EPW282" s="710"/>
      <c r="EPX282" s="710"/>
      <c r="EPY282" s="710"/>
      <c r="EPZ282" s="710"/>
      <c r="EQA282" s="710"/>
      <c r="EQB282" s="710"/>
      <c r="EQC282" s="710"/>
      <c r="EQD282" s="710"/>
      <c r="EQE282" s="710"/>
      <c r="EQF282" s="710"/>
      <c r="EQG282" s="710"/>
      <c r="EQH282" s="710"/>
      <c r="EQI282" s="710"/>
      <c r="EQJ282" s="710"/>
      <c r="EQK282" s="710"/>
      <c r="EQL282" s="710"/>
      <c r="EQM282" s="710"/>
      <c r="EQN282" s="710"/>
      <c r="EQO282" s="710"/>
      <c r="EQP282" s="710"/>
      <c r="EQQ282" s="710"/>
      <c r="EQR282" s="710"/>
      <c r="EQS282" s="710"/>
      <c r="EQT282" s="710"/>
      <c r="EQU282" s="710"/>
      <c r="EQV282" s="710"/>
      <c r="EQW282" s="710"/>
      <c r="EQX282" s="710"/>
      <c r="EQY282" s="710"/>
      <c r="EQZ282" s="710"/>
      <c r="ERA282" s="710"/>
      <c r="ERB282" s="710"/>
      <c r="ERC282" s="710"/>
      <c r="ERD282" s="710"/>
      <c r="ERE282" s="710"/>
      <c r="ERF282" s="710"/>
      <c r="ERG282" s="710"/>
      <c r="ERH282" s="710"/>
      <c r="ERI282" s="710"/>
      <c r="ERJ282" s="710"/>
      <c r="ERK282" s="710"/>
      <c r="ERL282" s="710"/>
      <c r="ERM282" s="710"/>
      <c r="ERN282" s="710"/>
      <c r="ERO282" s="710"/>
      <c r="ERP282" s="710"/>
      <c r="ERQ282" s="710"/>
      <c r="ERR282" s="710"/>
      <c r="ERS282" s="710"/>
      <c r="ERT282" s="710"/>
      <c r="ERU282" s="710"/>
      <c r="ERV282" s="710"/>
      <c r="ERW282" s="710"/>
      <c r="ERX282" s="710"/>
      <c r="ERY282" s="710"/>
      <c r="ERZ282" s="710"/>
      <c r="ESA282" s="710"/>
      <c r="ESB282" s="710"/>
      <c r="ESC282" s="710"/>
      <c r="ESD282" s="710"/>
      <c r="ESE282" s="710"/>
      <c r="ESF282" s="710"/>
      <c r="ESG282" s="710"/>
      <c r="ESH282" s="710"/>
      <c r="ESI282" s="710"/>
      <c r="ESJ282" s="710"/>
      <c r="ESK282" s="710"/>
      <c r="ESL282" s="710"/>
      <c r="ESM282" s="710"/>
      <c r="ESN282" s="710"/>
      <c r="ESO282" s="710"/>
      <c r="ESP282" s="710"/>
      <c r="ESQ282" s="710"/>
      <c r="ESR282" s="710"/>
      <c r="ESS282" s="710"/>
      <c r="EST282" s="710"/>
      <c r="ESU282" s="710"/>
      <c r="ESV282" s="710"/>
      <c r="ESW282" s="710"/>
      <c r="ESX282" s="710"/>
      <c r="ESY282" s="710"/>
      <c r="ESZ282" s="710"/>
      <c r="ETA282" s="710"/>
      <c r="ETB282" s="710"/>
      <c r="ETC282" s="710"/>
      <c r="ETD282" s="710"/>
      <c r="ETE282" s="710"/>
      <c r="ETF282" s="710"/>
      <c r="ETG282" s="710"/>
      <c r="ETH282" s="710"/>
      <c r="ETI282" s="710"/>
      <c r="ETJ282" s="710"/>
      <c r="ETK282" s="710"/>
      <c r="ETL282" s="710"/>
      <c r="ETM282" s="710"/>
      <c r="ETN282" s="710"/>
      <c r="ETO282" s="710"/>
      <c r="ETP282" s="710"/>
      <c r="ETQ282" s="710"/>
      <c r="ETR282" s="710"/>
      <c r="ETS282" s="710"/>
      <c r="ETT282" s="710"/>
      <c r="ETU282" s="710"/>
      <c r="ETV282" s="710"/>
      <c r="ETW282" s="710"/>
      <c r="ETX282" s="710"/>
      <c r="ETY282" s="710"/>
      <c r="ETZ282" s="710"/>
      <c r="EUA282" s="710"/>
      <c r="EUB282" s="710"/>
      <c r="EUC282" s="710"/>
      <c r="EUD282" s="710"/>
      <c r="EUE282" s="710"/>
      <c r="EUF282" s="710"/>
      <c r="EUG282" s="710"/>
      <c r="EUH282" s="710"/>
      <c r="EUI282" s="710"/>
      <c r="EUJ282" s="710"/>
      <c r="EUK282" s="710"/>
      <c r="EUL282" s="710"/>
      <c r="EUM282" s="710"/>
      <c r="EUN282" s="710"/>
      <c r="EUO282" s="710"/>
      <c r="EUP282" s="710"/>
      <c r="EUQ282" s="710"/>
      <c r="EUR282" s="710"/>
      <c r="EUS282" s="710"/>
      <c r="EUT282" s="710"/>
      <c r="EUU282" s="710"/>
      <c r="EUV282" s="710"/>
      <c r="EUW282" s="710"/>
      <c r="EUX282" s="710"/>
      <c r="EUY282" s="710"/>
      <c r="EUZ282" s="710"/>
      <c r="EVA282" s="710"/>
      <c r="EVB282" s="710"/>
      <c r="EVC282" s="710"/>
      <c r="EVD282" s="710"/>
      <c r="EVE282" s="710"/>
      <c r="EVF282" s="710"/>
      <c r="EVG282" s="710"/>
      <c r="EVH282" s="710"/>
      <c r="EVI282" s="710"/>
      <c r="EVJ282" s="710"/>
      <c r="EVK282" s="710"/>
      <c r="EVL282" s="710"/>
      <c r="EVM282" s="710"/>
      <c r="EVN282" s="710"/>
      <c r="EVO282" s="710"/>
      <c r="EVP282" s="710"/>
      <c r="EVQ282" s="710"/>
      <c r="EVR282" s="710"/>
      <c r="EVS282" s="710"/>
      <c r="EVT282" s="710"/>
      <c r="EVU282" s="710"/>
      <c r="EVV282" s="710"/>
      <c r="EVW282" s="710"/>
      <c r="EVX282" s="710"/>
      <c r="EVY282" s="710"/>
      <c r="EVZ282" s="710"/>
      <c r="EWA282" s="710"/>
      <c r="EWB282" s="710"/>
      <c r="EWC282" s="710"/>
      <c r="EWD282" s="710"/>
      <c r="EWE282" s="710"/>
      <c r="EWF282" s="710"/>
      <c r="EWG282" s="710"/>
      <c r="EWH282" s="710"/>
      <c r="EWI282" s="710"/>
      <c r="EWJ282" s="710"/>
      <c r="EWK282" s="710"/>
      <c r="EWL282" s="710"/>
      <c r="EWM282" s="710"/>
      <c r="EWN282" s="710"/>
      <c r="EWO282" s="710"/>
      <c r="EWP282" s="710"/>
      <c r="EWQ282" s="710"/>
      <c r="EWR282" s="710"/>
      <c r="EWS282" s="710"/>
      <c r="EWT282" s="710"/>
      <c r="EWU282" s="710"/>
      <c r="EWV282" s="710"/>
      <c r="EWW282" s="710"/>
      <c r="EWX282" s="710"/>
      <c r="EWY282" s="710"/>
      <c r="EWZ282" s="710"/>
      <c r="EXA282" s="710"/>
      <c r="EXB282" s="710"/>
      <c r="EXC282" s="710"/>
      <c r="EXD282" s="710"/>
      <c r="EXE282" s="710"/>
      <c r="EXF282" s="710"/>
      <c r="EXG282" s="710"/>
      <c r="EXH282" s="710"/>
      <c r="EXI282" s="710"/>
      <c r="EXJ282" s="710"/>
      <c r="EXK282" s="710"/>
      <c r="EXL282" s="710"/>
      <c r="EXM282" s="710"/>
      <c r="EXN282" s="710"/>
      <c r="EXO282" s="710"/>
      <c r="EXP282" s="710"/>
      <c r="EXQ282" s="710"/>
      <c r="EXR282" s="710"/>
      <c r="EXS282" s="710"/>
      <c r="EXT282" s="710"/>
      <c r="EXU282" s="710"/>
      <c r="EXV282" s="710"/>
      <c r="EXW282" s="710"/>
      <c r="EXX282" s="710"/>
      <c r="EXY282" s="710"/>
      <c r="EXZ282" s="710"/>
      <c r="EYA282" s="710"/>
      <c r="EYB282" s="710"/>
      <c r="EYC282" s="710"/>
      <c r="EYD282" s="710"/>
      <c r="EYE282" s="710"/>
      <c r="EYF282" s="710"/>
      <c r="EYG282" s="710"/>
      <c r="EYH282" s="710"/>
      <c r="EYI282" s="710"/>
      <c r="EYJ282" s="710"/>
      <c r="EYK282" s="710"/>
      <c r="EYL282" s="710"/>
      <c r="EYM282" s="710"/>
      <c r="EYN282" s="710"/>
      <c r="EYO282" s="710"/>
      <c r="EYP282" s="710"/>
      <c r="EYQ282" s="710"/>
      <c r="EYR282" s="710"/>
      <c r="EYS282" s="710"/>
      <c r="EYT282" s="710"/>
      <c r="EYU282" s="710"/>
      <c r="EYV282" s="710"/>
      <c r="EYW282" s="710"/>
      <c r="EYX282" s="710"/>
      <c r="EYY282" s="710"/>
      <c r="EYZ282" s="710"/>
      <c r="EZA282" s="710"/>
      <c r="EZB282" s="710"/>
      <c r="EZC282" s="710"/>
      <c r="EZD282" s="710"/>
      <c r="EZE282" s="710"/>
      <c r="EZF282" s="710"/>
      <c r="EZG282" s="710"/>
      <c r="EZH282" s="710"/>
      <c r="EZI282" s="710"/>
      <c r="EZJ282" s="710"/>
      <c r="EZK282" s="710"/>
      <c r="EZL282" s="710"/>
      <c r="EZM282" s="710"/>
      <c r="EZN282" s="710"/>
      <c r="EZO282" s="710"/>
      <c r="EZP282" s="710"/>
      <c r="EZQ282" s="710"/>
      <c r="EZR282" s="710"/>
      <c r="EZS282" s="710"/>
      <c r="EZT282" s="710"/>
      <c r="EZU282" s="710"/>
      <c r="EZV282" s="710"/>
      <c r="EZW282" s="710"/>
      <c r="EZX282" s="710"/>
      <c r="EZY282" s="710"/>
      <c r="EZZ282" s="710"/>
      <c r="FAA282" s="710"/>
      <c r="FAB282" s="710"/>
      <c r="FAC282" s="710"/>
      <c r="FAD282" s="710"/>
      <c r="FAE282" s="710"/>
      <c r="FAF282" s="710"/>
      <c r="FAG282" s="710"/>
      <c r="FAH282" s="710"/>
      <c r="FAI282" s="710"/>
      <c r="FAJ282" s="710"/>
      <c r="FAK282" s="710"/>
      <c r="FAL282" s="710"/>
      <c r="FAM282" s="710"/>
      <c r="FAN282" s="710"/>
      <c r="FAO282" s="710"/>
      <c r="FAP282" s="710"/>
      <c r="FAQ282" s="710"/>
      <c r="FAR282" s="710"/>
      <c r="FAS282" s="710"/>
      <c r="FAT282" s="710"/>
      <c r="FAU282" s="710"/>
      <c r="FAV282" s="710"/>
      <c r="FAW282" s="710"/>
      <c r="FAX282" s="710"/>
      <c r="FAY282" s="710"/>
      <c r="FAZ282" s="710"/>
      <c r="FBA282" s="710"/>
      <c r="FBB282" s="710"/>
      <c r="FBC282" s="710"/>
      <c r="FBD282" s="710"/>
      <c r="FBE282" s="710"/>
      <c r="FBF282" s="710"/>
      <c r="FBG282" s="710"/>
      <c r="FBH282" s="710"/>
      <c r="FBI282" s="710"/>
      <c r="FBJ282" s="710"/>
      <c r="FBK282" s="710"/>
      <c r="FBL282" s="710"/>
      <c r="FBM282" s="710"/>
      <c r="FBN282" s="710"/>
      <c r="FBO282" s="710"/>
      <c r="FBP282" s="710"/>
      <c r="FBQ282" s="710"/>
      <c r="FBR282" s="710"/>
      <c r="FBS282" s="710"/>
      <c r="FBT282" s="710"/>
      <c r="FBU282" s="710"/>
      <c r="FBV282" s="710"/>
      <c r="FBW282" s="710"/>
      <c r="FBX282" s="710"/>
      <c r="FBY282" s="710"/>
      <c r="FBZ282" s="710"/>
      <c r="FCA282" s="710"/>
      <c r="FCB282" s="710"/>
      <c r="FCC282" s="710"/>
      <c r="FCD282" s="710"/>
      <c r="FCE282" s="710"/>
      <c r="FCF282" s="710"/>
      <c r="FCG282" s="710"/>
      <c r="FCH282" s="710"/>
      <c r="FCI282" s="710"/>
      <c r="FCJ282" s="710"/>
      <c r="FCK282" s="710"/>
      <c r="FCL282" s="710"/>
      <c r="FCM282" s="710"/>
      <c r="FCN282" s="710"/>
      <c r="FCO282" s="710"/>
      <c r="FCP282" s="710"/>
      <c r="FCQ282" s="710"/>
      <c r="FCR282" s="710"/>
      <c r="FCS282" s="710"/>
      <c r="FCT282" s="710"/>
      <c r="FCU282" s="710"/>
      <c r="FCV282" s="710"/>
      <c r="FCW282" s="710"/>
      <c r="FCX282" s="710"/>
      <c r="FCY282" s="710"/>
      <c r="FCZ282" s="710"/>
      <c r="FDA282" s="710"/>
      <c r="FDB282" s="710"/>
      <c r="FDC282" s="710"/>
      <c r="FDD282" s="710"/>
      <c r="FDE282" s="710"/>
      <c r="FDF282" s="710"/>
      <c r="FDG282" s="710"/>
      <c r="FDH282" s="710"/>
      <c r="FDI282" s="710"/>
      <c r="FDJ282" s="710"/>
      <c r="FDK282" s="710"/>
      <c r="FDL282" s="710"/>
      <c r="FDM282" s="710"/>
      <c r="FDN282" s="710"/>
      <c r="FDO282" s="710"/>
      <c r="FDP282" s="710"/>
      <c r="FDQ282" s="710"/>
      <c r="FDR282" s="710"/>
      <c r="FDS282" s="710"/>
      <c r="FDT282" s="710"/>
      <c r="FDU282" s="710"/>
      <c r="FDV282" s="710"/>
      <c r="FDW282" s="710"/>
      <c r="FDX282" s="710"/>
      <c r="FDY282" s="710"/>
      <c r="FDZ282" s="710"/>
      <c r="FEA282" s="710"/>
      <c r="FEB282" s="710"/>
      <c r="FEC282" s="710"/>
      <c r="FED282" s="710"/>
      <c r="FEE282" s="710"/>
      <c r="FEF282" s="710"/>
      <c r="FEG282" s="710"/>
      <c r="FEH282" s="710"/>
      <c r="FEI282" s="710"/>
      <c r="FEJ282" s="710"/>
      <c r="FEK282" s="710"/>
      <c r="FEL282" s="710"/>
      <c r="FEM282" s="710"/>
      <c r="FEN282" s="710"/>
      <c r="FEO282" s="710"/>
      <c r="FEP282" s="710"/>
      <c r="FEQ282" s="710"/>
      <c r="FER282" s="710"/>
      <c r="FES282" s="710"/>
      <c r="FET282" s="710"/>
      <c r="FEU282" s="710"/>
      <c r="FEV282" s="710"/>
      <c r="FEW282" s="710"/>
      <c r="FEX282" s="710"/>
      <c r="FEY282" s="710"/>
      <c r="FEZ282" s="710"/>
      <c r="FFA282" s="710"/>
      <c r="FFB282" s="710"/>
      <c r="FFC282" s="710"/>
      <c r="FFD282" s="710"/>
      <c r="FFE282" s="710"/>
      <c r="FFF282" s="710"/>
      <c r="FFG282" s="710"/>
      <c r="FFH282" s="710"/>
      <c r="FFI282" s="710"/>
      <c r="FFJ282" s="710"/>
      <c r="FFK282" s="710"/>
      <c r="FFL282" s="710"/>
      <c r="FFM282" s="710"/>
      <c r="FFN282" s="710"/>
      <c r="FFO282" s="710"/>
      <c r="FFP282" s="710"/>
      <c r="FFQ282" s="710"/>
      <c r="FFR282" s="710"/>
      <c r="FFS282" s="710"/>
      <c r="FFT282" s="710"/>
      <c r="FFU282" s="710"/>
      <c r="FFV282" s="710"/>
      <c r="FFW282" s="710"/>
      <c r="FFX282" s="710"/>
      <c r="FFY282" s="710"/>
      <c r="FFZ282" s="710"/>
      <c r="FGA282" s="710"/>
      <c r="FGB282" s="710"/>
      <c r="FGC282" s="710"/>
      <c r="FGD282" s="710"/>
      <c r="FGE282" s="710"/>
      <c r="FGF282" s="710"/>
      <c r="FGG282" s="710"/>
      <c r="FGH282" s="710"/>
      <c r="FGI282" s="710"/>
      <c r="FGJ282" s="710"/>
      <c r="FGK282" s="710"/>
      <c r="FGL282" s="710"/>
      <c r="FGM282" s="710"/>
      <c r="FGN282" s="710"/>
      <c r="FGO282" s="710"/>
      <c r="FGP282" s="710"/>
      <c r="FGQ282" s="710"/>
      <c r="FGR282" s="710"/>
      <c r="FGS282" s="710"/>
      <c r="FGT282" s="710"/>
      <c r="FGU282" s="710"/>
      <c r="FGV282" s="710"/>
      <c r="FGW282" s="710"/>
      <c r="FGX282" s="710"/>
      <c r="FGY282" s="710"/>
      <c r="FGZ282" s="710"/>
      <c r="FHA282" s="710"/>
      <c r="FHB282" s="710"/>
      <c r="FHC282" s="710"/>
      <c r="FHD282" s="710"/>
      <c r="FHE282" s="710"/>
      <c r="FHF282" s="710"/>
      <c r="FHG282" s="710"/>
      <c r="FHH282" s="710"/>
      <c r="FHI282" s="710"/>
      <c r="FHJ282" s="710"/>
      <c r="FHK282" s="710"/>
      <c r="FHL282" s="710"/>
      <c r="FHM282" s="710"/>
      <c r="FHN282" s="710"/>
      <c r="FHO282" s="710"/>
      <c r="FHP282" s="710"/>
      <c r="FHQ282" s="710"/>
      <c r="FHR282" s="710"/>
      <c r="FHS282" s="710"/>
      <c r="FHT282" s="710"/>
      <c r="FHU282" s="710"/>
      <c r="FHV282" s="710"/>
      <c r="FHW282" s="710"/>
      <c r="FHX282" s="710"/>
      <c r="FHY282" s="710"/>
      <c r="FHZ282" s="710"/>
      <c r="FIA282" s="710"/>
      <c r="FIB282" s="710"/>
      <c r="FIC282" s="710"/>
      <c r="FID282" s="710"/>
      <c r="FIE282" s="710"/>
      <c r="FIF282" s="710"/>
      <c r="FIG282" s="710"/>
      <c r="FIH282" s="710"/>
      <c r="FII282" s="710"/>
      <c r="FIJ282" s="710"/>
      <c r="FIK282" s="710"/>
      <c r="FIL282" s="710"/>
      <c r="FIM282" s="710"/>
      <c r="FIN282" s="710"/>
      <c r="FIO282" s="710"/>
      <c r="FIP282" s="710"/>
      <c r="FIQ282" s="710"/>
      <c r="FIR282" s="710"/>
      <c r="FIS282" s="710"/>
      <c r="FIT282" s="710"/>
      <c r="FIU282" s="710"/>
      <c r="FIV282" s="710"/>
      <c r="FIW282" s="710"/>
      <c r="FIX282" s="710"/>
      <c r="FIY282" s="710"/>
      <c r="FIZ282" s="710"/>
      <c r="FJA282" s="710"/>
      <c r="FJB282" s="710"/>
      <c r="FJC282" s="710"/>
      <c r="FJD282" s="710"/>
      <c r="FJE282" s="710"/>
      <c r="FJF282" s="710"/>
      <c r="FJG282" s="710"/>
      <c r="FJH282" s="710"/>
      <c r="FJI282" s="710"/>
      <c r="FJJ282" s="710"/>
      <c r="FJK282" s="710"/>
      <c r="FJL282" s="710"/>
      <c r="FJM282" s="710"/>
      <c r="FJN282" s="710"/>
      <c r="FJO282" s="710"/>
      <c r="FJP282" s="710"/>
      <c r="FJQ282" s="710"/>
      <c r="FJR282" s="710"/>
      <c r="FJS282" s="710"/>
      <c r="FJT282" s="710"/>
      <c r="FJU282" s="710"/>
      <c r="FJV282" s="710"/>
      <c r="FJW282" s="710"/>
      <c r="FJX282" s="710"/>
      <c r="FJY282" s="710"/>
      <c r="FJZ282" s="710"/>
      <c r="FKA282" s="710"/>
      <c r="FKB282" s="710"/>
      <c r="FKC282" s="710"/>
      <c r="FKD282" s="710"/>
      <c r="FKE282" s="710"/>
      <c r="FKF282" s="710"/>
      <c r="FKG282" s="710"/>
      <c r="FKH282" s="710"/>
      <c r="FKI282" s="710"/>
      <c r="FKJ282" s="710"/>
      <c r="FKK282" s="710"/>
      <c r="FKL282" s="710"/>
      <c r="FKM282" s="710"/>
      <c r="FKN282" s="710"/>
      <c r="FKO282" s="710"/>
      <c r="FKP282" s="710"/>
      <c r="FKQ282" s="710"/>
      <c r="FKR282" s="710"/>
      <c r="FKS282" s="710"/>
      <c r="FKT282" s="710"/>
      <c r="FKU282" s="710"/>
      <c r="FKV282" s="710"/>
      <c r="FKW282" s="710"/>
      <c r="FKX282" s="710"/>
      <c r="FKY282" s="710"/>
      <c r="FKZ282" s="710"/>
      <c r="FLA282" s="710"/>
      <c r="FLB282" s="710"/>
      <c r="FLC282" s="710"/>
      <c r="FLD282" s="710"/>
      <c r="FLE282" s="710"/>
      <c r="FLF282" s="710"/>
      <c r="FLG282" s="710"/>
      <c r="FLH282" s="710"/>
      <c r="FLI282" s="710"/>
      <c r="FLJ282" s="710"/>
      <c r="FLK282" s="710"/>
      <c r="FLL282" s="710"/>
      <c r="FLM282" s="710"/>
      <c r="FLN282" s="710"/>
      <c r="FLO282" s="710"/>
      <c r="FLP282" s="710"/>
      <c r="FLQ282" s="710"/>
      <c r="FLR282" s="710"/>
      <c r="FLS282" s="710"/>
      <c r="FLT282" s="710"/>
      <c r="FLU282" s="710"/>
      <c r="FLV282" s="710"/>
      <c r="FLW282" s="710"/>
      <c r="FLX282" s="710"/>
      <c r="FLY282" s="710"/>
      <c r="FLZ282" s="710"/>
      <c r="FMA282" s="710"/>
      <c r="FMB282" s="710"/>
      <c r="FMC282" s="710"/>
      <c r="FMD282" s="710"/>
      <c r="FME282" s="710"/>
      <c r="FMF282" s="710"/>
      <c r="FMG282" s="710"/>
      <c r="FMH282" s="710"/>
      <c r="FMI282" s="710"/>
      <c r="FMJ282" s="710"/>
      <c r="FMK282" s="710"/>
      <c r="FML282" s="710"/>
      <c r="FMM282" s="710"/>
      <c r="FMN282" s="710"/>
      <c r="FMO282" s="710"/>
      <c r="FMP282" s="710"/>
      <c r="FMQ282" s="710"/>
      <c r="FMR282" s="710"/>
      <c r="FMS282" s="710"/>
      <c r="FMT282" s="710"/>
      <c r="FMU282" s="710"/>
      <c r="FMV282" s="710"/>
      <c r="FMW282" s="710"/>
      <c r="FMX282" s="710"/>
      <c r="FMY282" s="710"/>
      <c r="FMZ282" s="710"/>
      <c r="FNA282" s="710"/>
      <c r="FNB282" s="710"/>
      <c r="FNC282" s="710"/>
      <c r="FND282" s="710"/>
      <c r="FNE282" s="710"/>
      <c r="FNF282" s="710"/>
      <c r="FNG282" s="710"/>
      <c r="FNH282" s="710"/>
      <c r="FNI282" s="710"/>
      <c r="FNJ282" s="710"/>
      <c r="FNK282" s="710"/>
      <c r="FNL282" s="710"/>
      <c r="FNM282" s="710"/>
      <c r="FNN282" s="710"/>
      <c r="FNO282" s="710"/>
      <c r="FNP282" s="710"/>
      <c r="FNQ282" s="710"/>
      <c r="FNR282" s="710"/>
      <c r="FNS282" s="710"/>
      <c r="FNT282" s="710"/>
      <c r="FNU282" s="710"/>
      <c r="FNV282" s="710"/>
      <c r="FNW282" s="710"/>
      <c r="FNX282" s="710"/>
      <c r="FNY282" s="710"/>
      <c r="FNZ282" s="710"/>
      <c r="FOA282" s="710"/>
      <c r="FOB282" s="710"/>
      <c r="FOC282" s="710"/>
      <c r="FOD282" s="710"/>
      <c r="FOE282" s="710"/>
      <c r="FOF282" s="710"/>
      <c r="FOG282" s="710"/>
      <c r="FOH282" s="710"/>
      <c r="FOI282" s="710"/>
      <c r="FOJ282" s="710"/>
      <c r="FOK282" s="710"/>
      <c r="FOL282" s="710"/>
      <c r="FOM282" s="710"/>
      <c r="FON282" s="710"/>
      <c r="FOO282" s="710"/>
      <c r="FOP282" s="710"/>
      <c r="FOQ282" s="710"/>
      <c r="FOR282" s="710"/>
      <c r="FOS282" s="710"/>
      <c r="FOT282" s="710"/>
      <c r="FOU282" s="710"/>
      <c r="FOV282" s="710"/>
      <c r="FOW282" s="710"/>
      <c r="FOX282" s="710"/>
      <c r="FOY282" s="710"/>
      <c r="FOZ282" s="710"/>
      <c r="FPA282" s="710"/>
      <c r="FPB282" s="710"/>
      <c r="FPC282" s="710"/>
      <c r="FPD282" s="710"/>
      <c r="FPE282" s="710"/>
      <c r="FPF282" s="710"/>
      <c r="FPG282" s="710"/>
      <c r="FPH282" s="710"/>
      <c r="FPI282" s="710"/>
      <c r="FPJ282" s="710"/>
      <c r="FPK282" s="710"/>
      <c r="FPL282" s="710"/>
      <c r="FPM282" s="710"/>
      <c r="FPN282" s="710"/>
      <c r="FPO282" s="710"/>
      <c r="FPP282" s="710"/>
      <c r="FPQ282" s="710"/>
      <c r="FPR282" s="710"/>
      <c r="FPS282" s="710"/>
      <c r="FPT282" s="710"/>
      <c r="FPU282" s="710"/>
      <c r="FPV282" s="710"/>
      <c r="FPW282" s="710"/>
      <c r="FPX282" s="710"/>
      <c r="FPY282" s="710"/>
      <c r="FPZ282" s="710"/>
      <c r="FQA282" s="710"/>
      <c r="FQB282" s="710"/>
      <c r="FQC282" s="710"/>
      <c r="FQD282" s="710"/>
      <c r="FQE282" s="710"/>
      <c r="FQF282" s="710"/>
      <c r="FQG282" s="710"/>
      <c r="FQH282" s="710"/>
      <c r="FQI282" s="710"/>
      <c r="FQJ282" s="710"/>
      <c r="FQK282" s="710"/>
      <c r="FQL282" s="710"/>
      <c r="FQM282" s="710"/>
      <c r="FQN282" s="710"/>
      <c r="FQO282" s="710"/>
      <c r="FQP282" s="710"/>
      <c r="FQQ282" s="710"/>
      <c r="FQR282" s="710"/>
      <c r="FQS282" s="710"/>
      <c r="FQT282" s="710"/>
      <c r="FQU282" s="710"/>
      <c r="FQV282" s="710"/>
      <c r="FQW282" s="710"/>
      <c r="FQX282" s="710"/>
      <c r="FQY282" s="710"/>
      <c r="FQZ282" s="710"/>
      <c r="FRA282" s="710"/>
      <c r="FRB282" s="710"/>
      <c r="FRC282" s="710"/>
      <c r="FRD282" s="710"/>
      <c r="FRE282" s="710"/>
      <c r="FRF282" s="710"/>
      <c r="FRG282" s="710"/>
      <c r="FRH282" s="710"/>
      <c r="FRI282" s="710"/>
      <c r="FRJ282" s="710"/>
      <c r="FRK282" s="710"/>
      <c r="FRL282" s="710"/>
      <c r="FRM282" s="710"/>
      <c r="FRN282" s="710"/>
      <c r="FRO282" s="710"/>
      <c r="FRP282" s="710"/>
      <c r="FRQ282" s="710"/>
      <c r="FRR282" s="710"/>
      <c r="FRS282" s="710"/>
      <c r="FRT282" s="710"/>
      <c r="FRU282" s="710"/>
      <c r="FRV282" s="710"/>
      <c r="FRW282" s="710"/>
      <c r="FRX282" s="710"/>
      <c r="FRY282" s="710"/>
      <c r="FRZ282" s="710"/>
      <c r="FSA282" s="710"/>
      <c r="FSB282" s="710"/>
      <c r="FSC282" s="710"/>
      <c r="FSD282" s="710"/>
      <c r="FSE282" s="710"/>
      <c r="FSF282" s="710"/>
      <c r="FSG282" s="710"/>
      <c r="FSH282" s="710"/>
      <c r="FSI282" s="710"/>
      <c r="FSJ282" s="710"/>
      <c r="FSK282" s="710"/>
      <c r="FSL282" s="710"/>
      <c r="FSM282" s="710"/>
      <c r="FSN282" s="710"/>
      <c r="FSO282" s="710"/>
      <c r="FSP282" s="710"/>
      <c r="FSQ282" s="710"/>
      <c r="FSR282" s="710"/>
      <c r="FSS282" s="710"/>
      <c r="FST282" s="710"/>
      <c r="FSU282" s="710"/>
      <c r="FSV282" s="710"/>
      <c r="FSW282" s="710"/>
      <c r="FSX282" s="710"/>
      <c r="FSY282" s="710"/>
      <c r="FSZ282" s="710"/>
      <c r="FTA282" s="710"/>
      <c r="FTB282" s="710"/>
      <c r="FTC282" s="710"/>
      <c r="FTD282" s="710"/>
      <c r="FTE282" s="710"/>
      <c r="FTF282" s="710"/>
      <c r="FTG282" s="710"/>
      <c r="FTH282" s="710"/>
      <c r="FTI282" s="710"/>
      <c r="FTJ282" s="710"/>
      <c r="FTK282" s="710"/>
      <c r="FTL282" s="710"/>
      <c r="FTM282" s="710"/>
      <c r="FTN282" s="710"/>
      <c r="FTO282" s="710"/>
      <c r="FTP282" s="710"/>
      <c r="FTQ282" s="710"/>
      <c r="FTR282" s="710"/>
      <c r="FTS282" s="710"/>
      <c r="FTT282" s="710"/>
      <c r="FTU282" s="710"/>
      <c r="FTV282" s="710"/>
      <c r="FTW282" s="710"/>
      <c r="FTX282" s="710"/>
      <c r="FTY282" s="710"/>
      <c r="FTZ282" s="710"/>
      <c r="FUA282" s="710"/>
      <c r="FUB282" s="710"/>
      <c r="FUC282" s="710"/>
      <c r="FUD282" s="710"/>
      <c r="FUE282" s="710"/>
      <c r="FUF282" s="710"/>
      <c r="FUG282" s="710"/>
      <c r="FUH282" s="710"/>
      <c r="FUI282" s="710"/>
      <c r="FUJ282" s="710"/>
      <c r="FUK282" s="710"/>
      <c r="FUL282" s="710"/>
      <c r="FUM282" s="710"/>
      <c r="FUN282" s="710"/>
      <c r="FUO282" s="710"/>
      <c r="FUP282" s="710"/>
      <c r="FUQ282" s="710"/>
      <c r="FUR282" s="710"/>
      <c r="FUS282" s="710"/>
      <c r="FUT282" s="710"/>
      <c r="FUU282" s="710"/>
      <c r="FUV282" s="710"/>
      <c r="FUW282" s="710"/>
      <c r="FUX282" s="710"/>
      <c r="FUY282" s="710"/>
      <c r="FUZ282" s="710"/>
      <c r="FVA282" s="710"/>
      <c r="FVB282" s="710"/>
      <c r="FVC282" s="710"/>
      <c r="FVD282" s="710"/>
      <c r="FVE282" s="710"/>
      <c r="FVF282" s="710"/>
      <c r="FVG282" s="710"/>
      <c r="FVH282" s="710"/>
      <c r="FVI282" s="710"/>
      <c r="FVJ282" s="710"/>
      <c r="FVK282" s="710"/>
      <c r="FVL282" s="710"/>
      <c r="FVM282" s="710"/>
      <c r="FVN282" s="710"/>
      <c r="FVO282" s="710"/>
      <c r="FVP282" s="710"/>
      <c r="FVQ282" s="710"/>
      <c r="FVR282" s="710"/>
      <c r="FVS282" s="710"/>
      <c r="FVT282" s="710"/>
      <c r="FVU282" s="710"/>
      <c r="FVV282" s="710"/>
      <c r="FVW282" s="710"/>
      <c r="FVX282" s="710"/>
      <c r="FVY282" s="710"/>
      <c r="FVZ282" s="710"/>
      <c r="FWA282" s="710"/>
      <c r="FWB282" s="710"/>
      <c r="FWC282" s="710"/>
      <c r="FWD282" s="710"/>
      <c r="FWE282" s="710"/>
      <c r="FWF282" s="710"/>
      <c r="FWG282" s="710"/>
      <c r="FWH282" s="710"/>
      <c r="FWI282" s="710"/>
      <c r="FWJ282" s="710"/>
      <c r="FWK282" s="710"/>
      <c r="FWL282" s="710"/>
      <c r="FWM282" s="710"/>
      <c r="FWN282" s="710"/>
      <c r="FWO282" s="710"/>
      <c r="FWP282" s="710"/>
      <c r="FWQ282" s="710"/>
      <c r="FWR282" s="710"/>
      <c r="FWS282" s="710"/>
      <c r="FWT282" s="710"/>
      <c r="FWU282" s="710"/>
      <c r="FWV282" s="710"/>
      <c r="FWW282" s="710"/>
      <c r="FWX282" s="710"/>
      <c r="FWY282" s="710"/>
      <c r="FWZ282" s="710"/>
      <c r="FXA282" s="710"/>
      <c r="FXB282" s="710"/>
      <c r="FXC282" s="710"/>
      <c r="FXD282" s="710"/>
      <c r="FXE282" s="710"/>
      <c r="FXF282" s="710"/>
      <c r="FXG282" s="710"/>
      <c r="FXH282" s="710"/>
      <c r="FXI282" s="710"/>
      <c r="FXJ282" s="710"/>
      <c r="FXK282" s="710"/>
      <c r="FXL282" s="710"/>
      <c r="FXM282" s="710"/>
      <c r="FXN282" s="710"/>
      <c r="FXO282" s="710"/>
      <c r="FXP282" s="710"/>
      <c r="FXQ282" s="710"/>
      <c r="FXR282" s="710"/>
      <c r="FXS282" s="710"/>
      <c r="FXT282" s="710"/>
      <c r="FXU282" s="710"/>
      <c r="FXV282" s="710"/>
      <c r="FXW282" s="710"/>
      <c r="FXX282" s="710"/>
      <c r="FXY282" s="710"/>
      <c r="FXZ282" s="710"/>
      <c r="FYA282" s="710"/>
      <c r="FYB282" s="710"/>
      <c r="FYC282" s="710"/>
      <c r="FYD282" s="710"/>
      <c r="FYE282" s="710"/>
      <c r="FYF282" s="710"/>
      <c r="FYG282" s="710"/>
      <c r="FYH282" s="710"/>
      <c r="FYI282" s="710"/>
      <c r="FYJ282" s="710"/>
      <c r="FYK282" s="710"/>
      <c r="FYL282" s="710"/>
      <c r="FYM282" s="710"/>
      <c r="FYN282" s="710"/>
      <c r="FYO282" s="710"/>
      <c r="FYP282" s="710"/>
      <c r="FYQ282" s="710"/>
      <c r="FYR282" s="710"/>
      <c r="FYS282" s="710"/>
      <c r="FYT282" s="710"/>
      <c r="FYU282" s="710"/>
      <c r="FYV282" s="710"/>
      <c r="FYW282" s="710"/>
      <c r="FYX282" s="710"/>
      <c r="FYY282" s="710"/>
      <c r="FYZ282" s="710"/>
      <c r="FZA282" s="710"/>
      <c r="FZB282" s="710"/>
      <c r="FZC282" s="710"/>
      <c r="FZD282" s="710"/>
      <c r="FZE282" s="710"/>
      <c r="FZF282" s="710"/>
      <c r="FZG282" s="710"/>
      <c r="FZH282" s="710"/>
      <c r="FZI282" s="710"/>
      <c r="FZJ282" s="710"/>
      <c r="FZK282" s="710"/>
      <c r="FZL282" s="710"/>
      <c r="FZM282" s="710"/>
      <c r="FZN282" s="710"/>
      <c r="FZO282" s="710"/>
      <c r="FZP282" s="710"/>
      <c r="FZQ282" s="710"/>
      <c r="FZR282" s="710"/>
      <c r="FZS282" s="710"/>
      <c r="FZT282" s="710"/>
      <c r="FZU282" s="710"/>
      <c r="FZV282" s="710"/>
      <c r="FZW282" s="710"/>
      <c r="FZX282" s="710"/>
      <c r="FZY282" s="710"/>
      <c r="FZZ282" s="710"/>
      <c r="GAA282" s="710"/>
      <c r="GAB282" s="710"/>
      <c r="GAC282" s="710"/>
      <c r="GAD282" s="710"/>
      <c r="GAE282" s="710"/>
      <c r="GAF282" s="710"/>
      <c r="GAG282" s="710"/>
      <c r="GAH282" s="710"/>
      <c r="GAI282" s="710"/>
      <c r="GAJ282" s="710"/>
      <c r="GAK282" s="710"/>
      <c r="GAL282" s="710"/>
      <c r="GAM282" s="710"/>
      <c r="GAN282" s="710"/>
      <c r="GAO282" s="710"/>
      <c r="GAP282" s="710"/>
      <c r="GAQ282" s="710"/>
      <c r="GAR282" s="710"/>
      <c r="GAS282" s="710"/>
      <c r="GAT282" s="710"/>
      <c r="GAU282" s="710"/>
      <c r="GAV282" s="710"/>
      <c r="GAW282" s="710"/>
      <c r="GAX282" s="710"/>
      <c r="GAY282" s="710"/>
      <c r="GAZ282" s="710"/>
      <c r="GBA282" s="710"/>
      <c r="GBB282" s="710"/>
      <c r="GBC282" s="710"/>
      <c r="GBD282" s="710"/>
      <c r="GBE282" s="710"/>
      <c r="GBF282" s="710"/>
      <c r="GBG282" s="710"/>
      <c r="GBH282" s="710"/>
      <c r="GBI282" s="710"/>
      <c r="GBJ282" s="710"/>
      <c r="GBK282" s="710"/>
      <c r="GBL282" s="710"/>
      <c r="GBM282" s="710"/>
      <c r="GBN282" s="710"/>
      <c r="GBO282" s="710"/>
      <c r="GBP282" s="710"/>
      <c r="GBQ282" s="710"/>
      <c r="GBR282" s="710"/>
      <c r="GBS282" s="710"/>
      <c r="GBT282" s="710"/>
      <c r="GBU282" s="710"/>
      <c r="GBV282" s="710"/>
      <c r="GBW282" s="710"/>
      <c r="GBX282" s="710"/>
      <c r="GBY282" s="710"/>
      <c r="GBZ282" s="710"/>
      <c r="GCA282" s="710"/>
      <c r="GCB282" s="710"/>
      <c r="GCC282" s="710"/>
      <c r="GCD282" s="710"/>
      <c r="GCE282" s="710"/>
      <c r="GCF282" s="710"/>
      <c r="GCG282" s="710"/>
      <c r="GCH282" s="710"/>
      <c r="GCI282" s="710"/>
      <c r="GCJ282" s="710"/>
      <c r="GCK282" s="710"/>
      <c r="GCL282" s="710"/>
      <c r="GCM282" s="710"/>
      <c r="GCN282" s="710"/>
      <c r="GCO282" s="710"/>
      <c r="GCP282" s="710"/>
      <c r="GCQ282" s="710"/>
      <c r="GCR282" s="710"/>
      <c r="GCS282" s="710"/>
      <c r="GCT282" s="710"/>
      <c r="GCU282" s="710"/>
      <c r="GCV282" s="710"/>
      <c r="GCW282" s="710"/>
      <c r="GCX282" s="710"/>
      <c r="GCY282" s="710"/>
      <c r="GCZ282" s="710"/>
      <c r="GDA282" s="710"/>
      <c r="GDB282" s="710"/>
      <c r="GDC282" s="710"/>
      <c r="GDD282" s="710"/>
      <c r="GDE282" s="710"/>
      <c r="GDF282" s="710"/>
      <c r="GDG282" s="710"/>
      <c r="GDH282" s="710"/>
      <c r="GDI282" s="710"/>
      <c r="GDJ282" s="710"/>
      <c r="GDK282" s="710"/>
      <c r="GDL282" s="710"/>
      <c r="GDM282" s="710"/>
      <c r="GDN282" s="710"/>
      <c r="GDO282" s="710"/>
      <c r="GDP282" s="710"/>
      <c r="GDQ282" s="710"/>
      <c r="GDR282" s="710"/>
      <c r="GDS282" s="710"/>
      <c r="GDT282" s="710"/>
      <c r="GDU282" s="710"/>
      <c r="GDV282" s="710"/>
      <c r="GDW282" s="710"/>
      <c r="GDX282" s="710"/>
      <c r="GDY282" s="710"/>
      <c r="GDZ282" s="710"/>
      <c r="GEA282" s="710"/>
      <c r="GEB282" s="710"/>
      <c r="GEC282" s="710"/>
      <c r="GED282" s="710"/>
      <c r="GEE282" s="710"/>
      <c r="GEF282" s="710"/>
      <c r="GEG282" s="710"/>
      <c r="GEH282" s="710"/>
      <c r="GEI282" s="710"/>
      <c r="GEJ282" s="710"/>
      <c r="GEK282" s="710"/>
      <c r="GEL282" s="710"/>
      <c r="GEM282" s="710"/>
      <c r="GEN282" s="710"/>
      <c r="GEO282" s="710"/>
      <c r="GEP282" s="710"/>
      <c r="GEQ282" s="710"/>
      <c r="GER282" s="710"/>
      <c r="GES282" s="710"/>
      <c r="GET282" s="710"/>
      <c r="GEU282" s="710"/>
      <c r="GEV282" s="710"/>
      <c r="GEW282" s="710"/>
      <c r="GEX282" s="710"/>
      <c r="GEY282" s="710"/>
      <c r="GEZ282" s="710"/>
      <c r="GFA282" s="710"/>
      <c r="GFB282" s="710"/>
      <c r="GFC282" s="710"/>
      <c r="GFD282" s="710"/>
      <c r="GFE282" s="710"/>
      <c r="GFF282" s="710"/>
      <c r="GFG282" s="710"/>
      <c r="GFH282" s="710"/>
      <c r="GFI282" s="710"/>
      <c r="GFJ282" s="710"/>
      <c r="GFK282" s="710"/>
      <c r="GFL282" s="710"/>
      <c r="GFM282" s="710"/>
      <c r="GFN282" s="710"/>
      <c r="GFO282" s="710"/>
      <c r="GFP282" s="710"/>
      <c r="GFQ282" s="710"/>
      <c r="GFR282" s="710"/>
      <c r="GFS282" s="710"/>
      <c r="GFT282" s="710"/>
      <c r="GFU282" s="710"/>
      <c r="GFV282" s="710"/>
      <c r="GFW282" s="710"/>
      <c r="GFX282" s="710"/>
      <c r="GFY282" s="710"/>
      <c r="GFZ282" s="710"/>
      <c r="GGA282" s="710"/>
      <c r="GGB282" s="710"/>
      <c r="GGC282" s="710"/>
      <c r="GGD282" s="710"/>
      <c r="GGE282" s="710"/>
      <c r="GGF282" s="710"/>
      <c r="GGG282" s="710"/>
      <c r="GGH282" s="710"/>
      <c r="GGI282" s="710"/>
      <c r="GGJ282" s="710"/>
      <c r="GGK282" s="710"/>
      <c r="GGL282" s="710"/>
      <c r="GGM282" s="710"/>
      <c r="GGN282" s="710"/>
      <c r="GGO282" s="710"/>
      <c r="GGP282" s="710"/>
      <c r="GGQ282" s="710"/>
      <c r="GGR282" s="710"/>
      <c r="GGS282" s="710"/>
      <c r="GGT282" s="710"/>
      <c r="GGU282" s="710"/>
      <c r="GGV282" s="710"/>
      <c r="GGW282" s="710"/>
      <c r="GGX282" s="710"/>
      <c r="GGY282" s="710"/>
      <c r="GGZ282" s="710"/>
      <c r="GHA282" s="710"/>
      <c r="GHB282" s="710"/>
      <c r="GHC282" s="710"/>
      <c r="GHD282" s="710"/>
      <c r="GHE282" s="710"/>
      <c r="GHF282" s="710"/>
      <c r="GHG282" s="710"/>
      <c r="GHH282" s="710"/>
      <c r="GHI282" s="710"/>
      <c r="GHJ282" s="710"/>
      <c r="GHK282" s="710"/>
      <c r="GHL282" s="710"/>
      <c r="GHM282" s="710"/>
      <c r="GHN282" s="710"/>
      <c r="GHO282" s="710"/>
      <c r="GHP282" s="710"/>
      <c r="GHQ282" s="710"/>
      <c r="GHR282" s="710"/>
      <c r="GHS282" s="710"/>
      <c r="GHT282" s="710"/>
      <c r="GHU282" s="710"/>
      <c r="GHV282" s="710"/>
      <c r="GHW282" s="710"/>
      <c r="GHX282" s="710"/>
      <c r="GHY282" s="710"/>
      <c r="GHZ282" s="710"/>
      <c r="GIA282" s="710"/>
      <c r="GIB282" s="710"/>
      <c r="GIC282" s="710"/>
      <c r="GID282" s="710"/>
      <c r="GIE282" s="710"/>
      <c r="GIF282" s="710"/>
      <c r="GIG282" s="710"/>
      <c r="GIH282" s="710"/>
      <c r="GII282" s="710"/>
      <c r="GIJ282" s="710"/>
      <c r="GIK282" s="710"/>
      <c r="GIL282" s="710"/>
      <c r="GIM282" s="710"/>
      <c r="GIN282" s="710"/>
      <c r="GIO282" s="710"/>
      <c r="GIP282" s="710"/>
      <c r="GIQ282" s="710"/>
      <c r="GIR282" s="710"/>
      <c r="GIS282" s="710"/>
      <c r="GIT282" s="710"/>
      <c r="GIU282" s="710"/>
      <c r="GIV282" s="710"/>
      <c r="GIW282" s="710"/>
      <c r="GIX282" s="710"/>
      <c r="GIY282" s="710"/>
      <c r="GIZ282" s="710"/>
      <c r="GJA282" s="710"/>
      <c r="GJB282" s="710"/>
      <c r="GJC282" s="710"/>
      <c r="GJD282" s="710"/>
      <c r="GJE282" s="710"/>
      <c r="GJF282" s="710"/>
      <c r="GJG282" s="710"/>
      <c r="GJH282" s="710"/>
      <c r="GJI282" s="710"/>
      <c r="GJJ282" s="710"/>
      <c r="GJK282" s="710"/>
      <c r="GJL282" s="710"/>
      <c r="GJM282" s="710"/>
      <c r="GJN282" s="710"/>
      <c r="GJO282" s="710"/>
      <c r="GJP282" s="710"/>
      <c r="GJQ282" s="710"/>
      <c r="GJR282" s="710"/>
      <c r="GJS282" s="710"/>
      <c r="GJT282" s="710"/>
      <c r="GJU282" s="710"/>
      <c r="GJV282" s="710"/>
      <c r="GJW282" s="710"/>
      <c r="GJX282" s="710"/>
      <c r="GJY282" s="710"/>
      <c r="GJZ282" s="710"/>
      <c r="GKA282" s="710"/>
      <c r="GKB282" s="710"/>
      <c r="GKC282" s="710"/>
      <c r="GKD282" s="710"/>
      <c r="GKE282" s="710"/>
      <c r="GKF282" s="710"/>
      <c r="GKG282" s="710"/>
      <c r="GKH282" s="710"/>
      <c r="GKI282" s="710"/>
      <c r="GKJ282" s="710"/>
      <c r="GKK282" s="710"/>
      <c r="GKL282" s="710"/>
      <c r="GKM282" s="710"/>
      <c r="GKN282" s="710"/>
      <c r="GKO282" s="710"/>
      <c r="GKP282" s="710"/>
      <c r="GKQ282" s="710"/>
      <c r="GKR282" s="710"/>
      <c r="GKS282" s="710"/>
      <c r="GKT282" s="710"/>
      <c r="GKU282" s="710"/>
      <c r="GKV282" s="710"/>
      <c r="GKW282" s="710"/>
      <c r="GKX282" s="710"/>
      <c r="GKY282" s="710"/>
      <c r="GKZ282" s="710"/>
      <c r="GLA282" s="710"/>
      <c r="GLB282" s="710"/>
      <c r="GLC282" s="710"/>
      <c r="GLD282" s="710"/>
      <c r="GLE282" s="710"/>
      <c r="GLF282" s="710"/>
      <c r="GLG282" s="710"/>
      <c r="GLH282" s="710"/>
      <c r="GLI282" s="710"/>
      <c r="GLJ282" s="710"/>
      <c r="GLK282" s="710"/>
      <c r="GLL282" s="710"/>
      <c r="GLM282" s="710"/>
      <c r="GLN282" s="710"/>
      <c r="GLO282" s="710"/>
      <c r="GLP282" s="710"/>
      <c r="GLQ282" s="710"/>
      <c r="GLR282" s="710"/>
      <c r="GLS282" s="710"/>
      <c r="GLT282" s="710"/>
      <c r="GLU282" s="710"/>
      <c r="GLV282" s="710"/>
      <c r="GLW282" s="710"/>
      <c r="GLX282" s="710"/>
      <c r="GLY282" s="710"/>
      <c r="GLZ282" s="710"/>
      <c r="GMA282" s="710"/>
      <c r="GMB282" s="710"/>
      <c r="GMC282" s="710"/>
      <c r="GMD282" s="710"/>
      <c r="GME282" s="710"/>
      <c r="GMF282" s="710"/>
      <c r="GMG282" s="710"/>
      <c r="GMH282" s="710"/>
      <c r="GMI282" s="710"/>
      <c r="GMJ282" s="710"/>
      <c r="GMK282" s="710"/>
      <c r="GML282" s="710"/>
      <c r="GMM282" s="710"/>
      <c r="GMN282" s="710"/>
      <c r="GMO282" s="710"/>
      <c r="GMP282" s="710"/>
      <c r="GMQ282" s="710"/>
      <c r="GMR282" s="710"/>
      <c r="GMS282" s="710"/>
      <c r="GMT282" s="710"/>
      <c r="GMU282" s="710"/>
      <c r="GMV282" s="710"/>
      <c r="GMW282" s="710"/>
      <c r="GMX282" s="710"/>
      <c r="GMY282" s="710"/>
      <c r="GMZ282" s="710"/>
      <c r="GNA282" s="710"/>
      <c r="GNB282" s="710"/>
      <c r="GNC282" s="710"/>
      <c r="GND282" s="710"/>
      <c r="GNE282" s="710"/>
      <c r="GNF282" s="710"/>
      <c r="GNG282" s="710"/>
      <c r="GNH282" s="710"/>
      <c r="GNI282" s="710"/>
      <c r="GNJ282" s="710"/>
      <c r="GNK282" s="710"/>
      <c r="GNL282" s="710"/>
      <c r="GNM282" s="710"/>
      <c r="GNN282" s="710"/>
      <c r="GNO282" s="710"/>
      <c r="GNP282" s="710"/>
      <c r="GNQ282" s="710"/>
      <c r="GNR282" s="710"/>
      <c r="GNS282" s="710"/>
      <c r="GNT282" s="710"/>
      <c r="GNU282" s="710"/>
      <c r="GNV282" s="710"/>
      <c r="GNW282" s="710"/>
      <c r="GNX282" s="710"/>
      <c r="GNY282" s="710"/>
      <c r="GNZ282" s="710"/>
      <c r="GOA282" s="710"/>
      <c r="GOB282" s="710"/>
      <c r="GOC282" s="710"/>
      <c r="GOD282" s="710"/>
      <c r="GOE282" s="710"/>
      <c r="GOF282" s="710"/>
      <c r="GOG282" s="710"/>
      <c r="GOH282" s="710"/>
      <c r="GOI282" s="710"/>
      <c r="GOJ282" s="710"/>
      <c r="GOK282" s="710"/>
      <c r="GOL282" s="710"/>
      <c r="GOM282" s="710"/>
      <c r="GON282" s="710"/>
      <c r="GOO282" s="710"/>
      <c r="GOP282" s="710"/>
      <c r="GOQ282" s="710"/>
      <c r="GOR282" s="710"/>
      <c r="GOS282" s="710"/>
      <c r="GOT282" s="710"/>
      <c r="GOU282" s="710"/>
      <c r="GOV282" s="710"/>
      <c r="GOW282" s="710"/>
      <c r="GOX282" s="710"/>
      <c r="GOY282" s="710"/>
      <c r="GOZ282" s="710"/>
      <c r="GPA282" s="710"/>
      <c r="GPB282" s="710"/>
      <c r="GPC282" s="710"/>
      <c r="GPD282" s="710"/>
      <c r="GPE282" s="710"/>
      <c r="GPF282" s="710"/>
      <c r="GPG282" s="710"/>
      <c r="GPH282" s="710"/>
      <c r="GPI282" s="710"/>
      <c r="GPJ282" s="710"/>
      <c r="GPK282" s="710"/>
      <c r="GPL282" s="710"/>
      <c r="GPM282" s="710"/>
      <c r="GPN282" s="710"/>
      <c r="GPO282" s="710"/>
      <c r="GPP282" s="710"/>
      <c r="GPQ282" s="710"/>
      <c r="GPR282" s="710"/>
      <c r="GPS282" s="710"/>
      <c r="GPT282" s="710"/>
      <c r="GPU282" s="710"/>
      <c r="GPV282" s="710"/>
      <c r="GPW282" s="710"/>
      <c r="GPX282" s="710"/>
      <c r="GPY282" s="710"/>
      <c r="GPZ282" s="710"/>
      <c r="GQA282" s="710"/>
      <c r="GQB282" s="710"/>
      <c r="GQC282" s="710"/>
      <c r="GQD282" s="710"/>
      <c r="GQE282" s="710"/>
      <c r="GQF282" s="710"/>
      <c r="GQG282" s="710"/>
      <c r="GQH282" s="710"/>
      <c r="GQI282" s="710"/>
      <c r="GQJ282" s="710"/>
      <c r="GQK282" s="710"/>
      <c r="GQL282" s="710"/>
      <c r="GQM282" s="710"/>
      <c r="GQN282" s="710"/>
      <c r="GQO282" s="710"/>
      <c r="GQP282" s="710"/>
      <c r="GQQ282" s="710"/>
      <c r="GQR282" s="710"/>
      <c r="GQS282" s="710"/>
      <c r="GQT282" s="710"/>
      <c r="GQU282" s="710"/>
      <c r="GQV282" s="710"/>
      <c r="GQW282" s="710"/>
      <c r="GQX282" s="710"/>
      <c r="GQY282" s="710"/>
      <c r="GQZ282" s="710"/>
      <c r="GRA282" s="710"/>
      <c r="GRB282" s="710"/>
      <c r="GRC282" s="710"/>
      <c r="GRD282" s="710"/>
      <c r="GRE282" s="710"/>
      <c r="GRF282" s="710"/>
      <c r="GRG282" s="710"/>
      <c r="GRH282" s="710"/>
      <c r="GRI282" s="710"/>
      <c r="GRJ282" s="710"/>
      <c r="GRK282" s="710"/>
      <c r="GRL282" s="710"/>
      <c r="GRM282" s="710"/>
      <c r="GRN282" s="710"/>
      <c r="GRO282" s="710"/>
      <c r="GRP282" s="710"/>
      <c r="GRQ282" s="710"/>
      <c r="GRR282" s="710"/>
      <c r="GRS282" s="710"/>
      <c r="GRT282" s="710"/>
      <c r="GRU282" s="710"/>
      <c r="GRV282" s="710"/>
      <c r="GRW282" s="710"/>
      <c r="GRX282" s="710"/>
      <c r="GRY282" s="710"/>
      <c r="GRZ282" s="710"/>
      <c r="GSA282" s="710"/>
      <c r="GSB282" s="710"/>
      <c r="GSC282" s="710"/>
      <c r="GSD282" s="710"/>
      <c r="GSE282" s="710"/>
      <c r="GSF282" s="710"/>
      <c r="GSG282" s="710"/>
      <c r="GSH282" s="710"/>
      <c r="GSI282" s="710"/>
      <c r="GSJ282" s="710"/>
      <c r="GSK282" s="710"/>
      <c r="GSL282" s="710"/>
      <c r="GSM282" s="710"/>
      <c r="GSN282" s="710"/>
      <c r="GSO282" s="710"/>
      <c r="GSP282" s="710"/>
      <c r="GSQ282" s="710"/>
      <c r="GSR282" s="710"/>
      <c r="GSS282" s="710"/>
      <c r="GST282" s="710"/>
      <c r="GSU282" s="710"/>
      <c r="GSV282" s="710"/>
      <c r="GSW282" s="710"/>
      <c r="GSX282" s="710"/>
      <c r="GSY282" s="710"/>
      <c r="GSZ282" s="710"/>
      <c r="GTA282" s="710"/>
      <c r="GTB282" s="710"/>
      <c r="GTC282" s="710"/>
      <c r="GTD282" s="710"/>
      <c r="GTE282" s="710"/>
      <c r="GTF282" s="710"/>
      <c r="GTG282" s="710"/>
      <c r="GTH282" s="710"/>
      <c r="GTI282" s="710"/>
      <c r="GTJ282" s="710"/>
      <c r="GTK282" s="710"/>
      <c r="GTL282" s="710"/>
      <c r="GTM282" s="710"/>
      <c r="GTN282" s="710"/>
      <c r="GTO282" s="710"/>
      <c r="GTP282" s="710"/>
      <c r="GTQ282" s="710"/>
      <c r="GTR282" s="710"/>
      <c r="GTS282" s="710"/>
      <c r="GTT282" s="710"/>
      <c r="GTU282" s="710"/>
      <c r="GTV282" s="710"/>
      <c r="GTW282" s="710"/>
      <c r="GTX282" s="710"/>
      <c r="GTY282" s="710"/>
      <c r="GTZ282" s="710"/>
      <c r="GUA282" s="710"/>
      <c r="GUB282" s="710"/>
      <c r="GUC282" s="710"/>
      <c r="GUD282" s="710"/>
      <c r="GUE282" s="710"/>
      <c r="GUF282" s="710"/>
      <c r="GUG282" s="710"/>
      <c r="GUH282" s="710"/>
      <c r="GUI282" s="710"/>
      <c r="GUJ282" s="710"/>
      <c r="GUK282" s="710"/>
      <c r="GUL282" s="710"/>
      <c r="GUM282" s="710"/>
      <c r="GUN282" s="710"/>
      <c r="GUO282" s="710"/>
      <c r="GUP282" s="710"/>
      <c r="GUQ282" s="710"/>
      <c r="GUR282" s="710"/>
      <c r="GUS282" s="710"/>
      <c r="GUT282" s="710"/>
      <c r="GUU282" s="710"/>
      <c r="GUV282" s="710"/>
      <c r="GUW282" s="710"/>
      <c r="GUX282" s="710"/>
      <c r="GUY282" s="710"/>
      <c r="GUZ282" s="710"/>
      <c r="GVA282" s="710"/>
      <c r="GVB282" s="710"/>
      <c r="GVC282" s="710"/>
      <c r="GVD282" s="710"/>
      <c r="GVE282" s="710"/>
      <c r="GVF282" s="710"/>
      <c r="GVG282" s="710"/>
      <c r="GVH282" s="710"/>
      <c r="GVI282" s="710"/>
      <c r="GVJ282" s="710"/>
      <c r="GVK282" s="710"/>
      <c r="GVL282" s="710"/>
      <c r="GVM282" s="710"/>
      <c r="GVN282" s="710"/>
      <c r="GVO282" s="710"/>
      <c r="GVP282" s="710"/>
      <c r="GVQ282" s="710"/>
      <c r="GVR282" s="710"/>
      <c r="GVS282" s="710"/>
      <c r="GVT282" s="710"/>
      <c r="GVU282" s="710"/>
      <c r="GVV282" s="710"/>
      <c r="GVW282" s="710"/>
      <c r="GVX282" s="710"/>
      <c r="GVY282" s="710"/>
      <c r="GVZ282" s="710"/>
      <c r="GWA282" s="710"/>
      <c r="GWB282" s="710"/>
      <c r="GWC282" s="710"/>
      <c r="GWD282" s="710"/>
      <c r="GWE282" s="710"/>
      <c r="GWF282" s="710"/>
      <c r="GWG282" s="710"/>
      <c r="GWH282" s="710"/>
      <c r="GWI282" s="710"/>
      <c r="GWJ282" s="710"/>
      <c r="GWK282" s="710"/>
      <c r="GWL282" s="710"/>
      <c r="GWM282" s="710"/>
      <c r="GWN282" s="710"/>
      <c r="GWO282" s="710"/>
      <c r="GWP282" s="710"/>
      <c r="GWQ282" s="710"/>
      <c r="GWR282" s="710"/>
      <c r="GWS282" s="710"/>
      <c r="GWT282" s="710"/>
      <c r="GWU282" s="710"/>
      <c r="GWV282" s="710"/>
      <c r="GWW282" s="710"/>
      <c r="GWX282" s="710"/>
      <c r="GWY282" s="710"/>
      <c r="GWZ282" s="710"/>
      <c r="GXA282" s="710"/>
      <c r="GXB282" s="710"/>
      <c r="GXC282" s="710"/>
      <c r="GXD282" s="710"/>
      <c r="GXE282" s="710"/>
      <c r="GXF282" s="710"/>
      <c r="GXG282" s="710"/>
      <c r="GXH282" s="710"/>
      <c r="GXI282" s="710"/>
      <c r="GXJ282" s="710"/>
      <c r="GXK282" s="710"/>
      <c r="GXL282" s="710"/>
      <c r="GXM282" s="710"/>
      <c r="GXN282" s="710"/>
      <c r="GXO282" s="710"/>
      <c r="GXP282" s="710"/>
      <c r="GXQ282" s="710"/>
      <c r="GXR282" s="710"/>
      <c r="GXS282" s="710"/>
      <c r="GXT282" s="710"/>
      <c r="GXU282" s="710"/>
      <c r="GXV282" s="710"/>
      <c r="GXW282" s="710"/>
      <c r="GXX282" s="710"/>
      <c r="GXY282" s="710"/>
      <c r="GXZ282" s="710"/>
      <c r="GYA282" s="710"/>
      <c r="GYB282" s="710"/>
      <c r="GYC282" s="710"/>
      <c r="GYD282" s="710"/>
      <c r="GYE282" s="710"/>
      <c r="GYF282" s="710"/>
      <c r="GYG282" s="710"/>
      <c r="GYH282" s="710"/>
      <c r="GYI282" s="710"/>
      <c r="GYJ282" s="710"/>
      <c r="GYK282" s="710"/>
      <c r="GYL282" s="710"/>
      <c r="GYM282" s="710"/>
      <c r="GYN282" s="710"/>
      <c r="GYO282" s="710"/>
      <c r="GYP282" s="710"/>
      <c r="GYQ282" s="710"/>
      <c r="GYR282" s="710"/>
      <c r="GYS282" s="710"/>
      <c r="GYT282" s="710"/>
      <c r="GYU282" s="710"/>
      <c r="GYV282" s="710"/>
      <c r="GYW282" s="710"/>
      <c r="GYX282" s="710"/>
      <c r="GYY282" s="710"/>
      <c r="GYZ282" s="710"/>
      <c r="GZA282" s="710"/>
      <c r="GZB282" s="710"/>
      <c r="GZC282" s="710"/>
      <c r="GZD282" s="710"/>
      <c r="GZE282" s="710"/>
      <c r="GZF282" s="710"/>
      <c r="GZG282" s="710"/>
      <c r="GZH282" s="710"/>
      <c r="GZI282" s="710"/>
      <c r="GZJ282" s="710"/>
      <c r="GZK282" s="710"/>
      <c r="GZL282" s="710"/>
      <c r="GZM282" s="710"/>
      <c r="GZN282" s="710"/>
      <c r="GZO282" s="710"/>
      <c r="GZP282" s="710"/>
      <c r="GZQ282" s="710"/>
      <c r="GZR282" s="710"/>
      <c r="GZS282" s="710"/>
      <c r="GZT282" s="710"/>
      <c r="GZU282" s="710"/>
      <c r="GZV282" s="710"/>
      <c r="GZW282" s="710"/>
      <c r="GZX282" s="710"/>
      <c r="GZY282" s="710"/>
      <c r="GZZ282" s="710"/>
      <c r="HAA282" s="710"/>
      <c r="HAB282" s="710"/>
      <c r="HAC282" s="710"/>
      <c r="HAD282" s="710"/>
      <c r="HAE282" s="710"/>
      <c r="HAF282" s="710"/>
      <c r="HAG282" s="710"/>
      <c r="HAH282" s="710"/>
      <c r="HAI282" s="710"/>
      <c r="HAJ282" s="710"/>
      <c r="HAK282" s="710"/>
      <c r="HAL282" s="710"/>
      <c r="HAM282" s="710"/>
      <c r="HAN282" s="710"/>
      <c r="HAO282" s="710"/>
      <c r="HAP282" s="710"/>
      <c r="HAQ282" s="710"/>
      <c r="HAR282" s="710"/>
      <c r="HAS282" s="710"/>
      <c r="HAT282" s="710"/>
      <c r="HAU282" s="710"/>
      <c r="HAV282" s="710"/>
      <c r="HAW282" s="710"/>
      <c r="HAX282" s="710"/>
      <c r="HAY282" s="710"/>
      <c r="HAZ282" s="710"/>
      <c r="HBA282" s="710"/>
      <c r="HBB282" s="710"/>
      <c r="HBC282" s="710"/>
      <c r="HBD282" s="710"/>
      <c r="HBE282" s="710"/>
      <c r="HBF282" s="710"/>
      <c r="HBG282" s="710"/>
      <c r="HBH282" s="710"/>
      <c r="HBI282" s="710"/>
      <c r="HBJ282" s="710"/>
      <c r="HBK282" s="710"/>
      <c r="HBL282" s="710"/>
      <c r="HBM282" s="710"/>
      <c r="HBN282" s="710"/>
      <c r="HBO282" s="710"/>
      <c r="HBP282" s="710"/>
      <c r="HBQ282" s="710"/>
      <c r="HBR282" s="710"/>
      <c r="HBS282" s="710"/>
      <c r="HBT282" s="710"/>
      <c r="HBU282" s="710"/>
      <c r="HBV282" s="710"/>
      <c r="HBW282" s="710"/>
      <c r="HBX282" s="710"/>
      <c r="HBY282" s="710"/>
      <c r="HBZ282" s="710"/>
      <c r="HCA282" s="710"/>
      <c r="HCB282" s="710"/>
      <c r="HCC282" s="710"/>
      <c r="HCD282" s="710"/>
      <c r="HCE282" s="710"/>
      <c r="HCF282" s="710"/>
      <c r="HCG282" s="710"/>
      <c r="HCH282" s="710"/>
      <c r="HCI282" s="710"/>
      <c r="HCJ282" s="710"/>
      <c r="HCK282" s="710"/>
      <c r="HCL282" s="710"/>
      <c r="HCM282" s="710"/>
      <c r="HCN282" s="710"/>
      <c r="HCO282" s="710"/>
      <c r="HCP282" s="710"/>
      <c r="HCQ282" s="710"/>
      <c r="HCR282" s="710"/>
      <c r="HCS282" s="710"/>
      <c r="HCT282" s="710"/>
      <c r="HCU282" s="710"/>
      <c r="HCV282" s="710"/>
      <c r="HCW282" s="710"/>
      <c r="HCX282" s="710"/>
      <c r="HCY282" s="710"/>
      <c r="HCZ282" s="710"/>
      <c r="HDA282" s="710"/>
      <c r="HDB282" s="710"/>
      <c r="HDC282" s="710"/>
      <c r="HDD282" s="710"/>
      <c r="HDE282" s="710"/>
      <c r="HDF282" s="710"/>
      <c r="HDG282" s="710"/>
      <c r="HDH282" s="710"/>
      <c r="HDI282" s="710"/>
      <c r="HDJ282" s="710"/>
      <c r="HDK282" s="710"/>
      <c r="HDL282" s="710"/>
      <c r="HDM282" s="710"/>
      <c r="HDN282" s="710"/>
      <c r="HDO282" s="710"/>
      <c r="HDP282" s="710"/>
      <c r="HDQ282" s="710"/>
      <c r="HDR282" s="710"/>
      <c r="HDS282" s="710"/>
      <c r="HDT282" s="710"/>
      <c r="HDU282" s="710"/>
      <c r="HDV282" s="710"/>
      <c r="HDW282" s="710"/>
      <c r="HDX282" s="710"/>
      <c r="HDY282" s="710"/>
      <c r="HDZ282" s="710"/>
      <c r="HEA282" s="710"/>
      <c r="HEB282" s="710"/>
      <c r="HEC282" s="710"/>
      <c r="HED282" s="710"/>
      <c r="HEE282" s="710"/>
      <c r="HEF282" s="710"/>
      <c r="HEG282" s="710"/>
      <c r="HEH282" s="710"/>
      <c r="HEI282" s="710"/>
      <c r="HEJ282" s="710"/>
      <c r="HEK282" s="710"/>
      <c r="HEL282" s="710"/>
      <c r="HEM282" s="710"/>
      <c r="HEN282" s="710"/>
      <c r="HEO282" s="710"/>
      <c r="HEP282" s="710"/>
      <c r="HEQ282" s="710"/>
      <c r="HER282" s="710"/>
      <c r="HES282" s="710"/>
      <c r="HET282" s="710"/>
      <c r="HEU282" s="710"/>
      <c r="HEV282" s="710"/>
      <c r="HEW282" s="710"/>
      <c r="HEX282" s="710"/>
      <c r="HEY282" s="710"/>
      <c r="HEZ282" s="710"/>
      <c r="HFA282" s="710"/>
      <c r="HFB282" s="710"/>
      <c r="HFC282" s="710"/>
      <c r="HFD282" s="710"/>
      <c r="HFE282" s="710"/>
      <c r="HFF282" s="710"/>
      <c r="HFG282" s="710"/>
      <c r="HFH282" s="710"/>
      <c r="HFI282" s="710"/>
      <c r="HFJ282" s="710"/>
      <c r="HFK282" s="710"/>
      <c r="HFL282" s="710"/>
      <c r="HFM282" s="710"/>
      <c r="HFN282" s="710"/>
      <c r="HFO282" s="710"/>
      <c r="HFP282" s="710"/>
      <c r="HFQ282" s="710"/>
      <c r="HFR282" s="710"/>
      <c r="HFS282" s="710"/>
      <c r="HFT282" s="710"/>
      <c r="HFU282" s="710"/>
      <c r="HFV282" s="710"/>
      <c r="HFW282" s="710"/>
      <c r="HFX282" s="710"/>
      <c r="HFY282" s="710"/>
      <c r="HFZ282" s="710"/>
      <c r="HGA282" s="710"/>
      <c r="HGB282" s="710"/>
      <c r="HGC282" s="710"/>
      <c r="HGD282" s="710"/>
      <c r="HGE282" s="710"/>
      <c r="HGF282" s="710"/>
      <c r="HGG282" s="710"/>
      <c r="HGH282" s="710"/>
      <c r="HGI282" s="710"/>
      <c r="HGJ282" s="710"/>
      <c r="HGK282" s="710"/>
      <c r="HGL282" s="710"/>
      <c r="HGM282" s="710"/>
      <c r="HGN282" s="710"/>
      <c r="HGO282" s="710"/>
      <c r="HGP282" s="710"/>
      <c r="HGQ282" s="710"/>
      <c r="HGR282" s="710"/>
      <c r="HGS282" s="710"/>
      <c r="HGT282" s="710"/>
      <c r="HGU282" s="710"/>
      <c r="HGV282" s="710"/>
      <c r="HGW282" s="710"/>
      <c r="HGX282" s="710"/>
      <c r="HGY282" s="710"/>
      <c r="HGZ282" s="710"/>
      <c r="HHA282" s="710"/>
      <c r="HHB282" s="710"/>
      <c r="HHC282" s="710"/>
      <c r="HHD282" s="710"/>
      <c r="HHE282" s="710"/>
      <c r="HHF282" s="710"/>
      <c r="HHG282" s="710"/>
      <c r="HHH282" s="710"/>
      <c r="HHI282" s="710"/>
      <c r="HHJ282" s="710"/>
      <c r="HHK282" s="710"/>
      <c r="HHL282" s="710"/>
      <c r="HHM282" s="710"/>
      <c r="HHN282" s="710"/>
      <c r="HHO282" s="710"/>
      <c r="HHP282" s="710"/>
      <c r="HHQ282" s="710"/>
      <c r="HHR282" s="710"/>
      <c r="HHS282" s="710"/>
      <c r="HHT282" s="710"/>
      <c r="HHU282" s="710"/>
      <c r="HHV282" s="710"/>
      <c r="HHW282" s="710"/>
      <c r="HHX282" s="710"/>
      <c r="HHY282" s="710"/>
      <c r="HHZ282" s="710"/>
      <c r="HIA282" s="710"/>
      <c r="HIB282" s="710"/>
      <c r="HIC282" s="710"/>
      <c r="HID282" s="710"/>
      <c r="HIE282" s="710"/>
      <c r="HIF282" s="710"/>
      <c r="HIG282" s="710"/>
      <c r="HIH282" s="710"/>
      <c r="HII282" s="710"/>
      <c r="HIJ282" s="710"/>
      <c r="HIK282" s="710"/>
      <c r="HIL282" s="710"/>
      <c r="HIM282" s="710"/>
      <c r="HIN282" s="710"/>
      <c r="HIO282" s="710"/>
      <c r="HIP282" s="710"/>
      <c r="HIQ282" s="710"/>
      <c r="HIR282" s="710"/>
      <c r="HIS282" s="710"/>
      <c r="HIT282" s="710"/>
      <c r="HIU282" s="710"/>
      <c r="HIV282" s="710"/>
      <c r="HIW282" s="710"/>
      <c r="HIX282" s="710"/>
      <c r="HIY282" s="710"/>
      <c r="HIZ282" s="710"/>
      <c r="HJA282" s="710"/>
      <c r="HJB282" s="710"/>
      <c r="HJC282" s="710"/>
      <c r="HJD282" s="710"/>
      <c r="HJE282" s="710"/>
      <c r="HJF282" s="710"/>
      <c r="HJG282" s="710"/>
      <c r="HJH282" s="710"/>
      <c r="HJI282" s="710"/>
      <c r="HJJ282" s="710"/>
      <c r="HJK282" s="710"/>
      <c r="HJL282" s="710"/>
      <c r="HJM282" s="710"/>
      <c r="HJN282" s="710"/>
      <c r="HJO282" s="710"/>
      <c r="HJP282" s="710"/>
      <c r="HJQ282" s="710"/>
      <c r="HJR282" s="710"/>
      <c r="HJS282" s="710"/>
      <c r="HJT282" s="710"/>
      <c r="HJU282" s="710"/>
      <c r="HJV282" s="710"/>
      <c r="HJW282" s="710"/>
      <c r="HJX282" s="710"/>
      <c r="HJY282" s="710"/>
      <c r="HJZ282" s="710"/>
      <c r="HKA282" s="710"/>
      <c r="HKB282" s="710"/>
      <c r="HKC282" s="710"/>
      <c r="HKD282" s="710"/>
      <c r="HKE282" s="710"/>
      <c r="HKF282" s="710"/>
      <c r="HKG282" s="710"/>
      <c r="HKH282" s="710"/>
      <c r="HKI282" s="710"/>
      <c r="HKJ282" s="710"/>
      <c r="HKK282" s="710"/>
      <c r="HKL282" s="710"/>
      <c r="HKM282" s="710"/>
      <c r="HKN282" s="710"/>
      <c r="HKO282" s="710"/>
      <c r="HKP282" s="710"/>
      <c r="HKQ282" s="710"/>
      <c r="HKR282" s="710"/>
      <c r="HKS282" s="710"/>
      <c r="HKT282" s="710"/>
      <c r="HKU282" s="710"/>
      <c r="HKV282" s="710"/>
      <c r="HKW282" s="710"/>
      <c r="HKX282" s="710"/>
      <c r="HKY282" s="710"/>
      <c r="HKZ282" s="710"/>
      <c r="HLA282" s="710"/>
      <c r="HLB282" s="710"/>
      <c r="HLC282" s="710"/>
      <c r="HLD282" s="710"/>
      <c r="HLE282" s="710"/>
      <c r="HLF282" s="710"/>
      <c r="HLG282" s="710"/>
      <c r="HLH282" s="710"/>
      <c r="HLI282" s="710"/>
      <c r="HLJ282" s="710"/>
      <c r="HLK282" s="710"/>
      <c r="HLL282" s="710"/>
      <c r="HLM282" s="710"/>
      <c r="HLN282" s="710"/>
      <c r="HLO282" s="710"/>
      <c r="HLP282" s="710"/>
      <c r="HLQ282" s="710"/>
      <c r="HLR282" s="710"/>
      <c r="HLS282" s="710"/>
      <c r="HLT282" s="710"/>
      <c r="HLU282" s="710"/>
      <c r="HLV282" s="710"/>
      <c r="HLW282" s="710"/>
      <c r="HLX282" s="710"/>
      <c r="HLY282" s="710"/>
      <c r="HLZ282" s="710"/>
      <c r="HMA282" s="710"/>
      <c r="HMB282" s="710"/>
      <c r="HMC282" s="710"/>
      <c r="HMD282" s="710"/>
      <c r="HME282" s="710"/>
      <c r="HMF282" s="710"/>
      <c r="HMG282" s="710"/>
      <c r="HMH282" s="710"/>
      <c r="HMI282" s="710"/>
      <c r="HMJ282" s="710"/>
      <c r="HMK282" s="710"/>
      <c r="HML282" s="710"/>
      <c r="HMM282" s="710"/>
      <c r="HMN282" s="710"/>
      <c r="HMO282" s="710"/>
      <c r="HMP282" s="710"/>
      <c r="HMQ282" s="710"/>
      <c r="HMR282" s="710"/>
      <c r="HMS282" s="710"/>
      <c r="HMT282" s="710"/>
      <c r="HMU282" s="710"/>
      <c r="HMV282" s="710"/>
      <c r="HMW282" s="710"/>
      <c r="HMX282" s="710"/>
      <c r="HMY282" s="710"/>
      <c r="HMZ282" s="710"/>
      <c r="HNA282" s="710"/>
      <c r="HNB282" s="710"/>
      <c r="HNC282" s="710"/>
      <c r="HND282" s="710"/>
      <c r="HNE282" s="710"/>
      <c r="HNF282" s="710"/>
      <c r="HNG282" s="710"/>
      <c r="HNH282" s="710"/>
      <c r="HNI282" s="710"/>
      <c r="HNJ282" s="710"/>
      <c r="HNK282" s="710"/>
      <c r="HNL282" s="710"/>
      <c r="HNM282" s="710"/>
      <c r="HNN282" s="710"/>
      <c r="HNO282" s="710"/>
      <c r="HNP282" s="710"/>
      <c r="HNQ282" s="710"/>
      <c r="HNR282" s="710"/>
      <c r="HNS282" s="710"/>
      <c r="HNT282" s="710"/>
      <c r="HNU282" s="710"/>
      <c r="HNV282" s="710"/>
      <c r="HNW282" s="710"/>
      <c r="HNX282" s="710"/>
      <c r="HNY282" s="710"/>
      <c r="HNZ282" s="710"/>
      <c r="HOA282" s="710"/>
      <c r="HOB282" s="710"/>
      <c r="HOC282" s="710"/>
      <c r="HOD282" s="710"/>
      <c r="HOE282" s="710"/>
      <c r="HOF282" s="710"/>
      <c r="HOG282" s="710"/>
      <c r="HOH282" s="710"/>
      <c r="HOI282" s="710"/>
      <c r="HOJ282" s="710"/>
      <c r="HOK282" s="710"/>
      <c r="HOL282" s="710"/>
      <c r="HOM282" s="710"/>
      <c r="HON282" s="710"/>
      <c r="HOO282" s="710"/>
      <c r="HOP282" s="710"/>
      <c r="HOQ282" s="710"/>
      <c r="HOR282" s="710"/>
      <c r="HOS282" s="710"/>
      <c r="HOT282" s="710"/>
      <c r="HOU282" s="710"/>
      <c r="HOV282" s="710"/>
      <c r="HOW282" s="710"/>
      <c r="HOX282" s="710"/>
      <c r="HOY282" s="710"/>
      <c r="HOZ282" s="710"/>
      <c r="HPA282" s="710"/>
      <c r="HPB282" s="710"/>
      <c r="HPC282" s="710"/>
      <c r="HPD282" s="710"/>
      <c r="HPE282" s="710"/>
      <c r="HPF282" s="710"/>
      <c r="HPG282" s="710"/>
      <c r="HPH282" s="710"/>
      <c r="HPI282" s="710"/>
      <c r="HPJ282" s="710"/>
      <c r="HPK282" s="710"/>
      <c r="HPL282" s="710"/>
      <c r="HPM282" s="710"/>
      <c r="HPN282" s="710"/>
      <c r="HPO282" s="710"/>
      <c r="HPP282" s="710"/>
      <c r="HPQ282" s="710"/>
      <c r="HPR282" s="710"/>
      <c r="HPS282" s="710"/>
      <c r="HPT282" s="710"/>
      <c r="HPU282" s="710"/>
      <c r="HPV282" s="710"/>
      <c r="HPW282" s="710"/>
      <c r="HPX282" s="710"/>
      <c r="HPY282" s="710"/>
      <c r="HPZ282" s="710"/>
      <c r="HQA282" s="710"/>
      <c r="HQB282" s="710"/>
      <c r="HQC282" s="710"/>
      <c r="HQD282" s="710"/>
      <c r="HQE282" s="710"/>
      <c r="HQF282" s="710"/>
      <c r="HQG282" s="710"/>
      <c r="HQH282" s="710"/>
      <c r="HQI282" s="710"/>
      <c r="HQJ282" s="710"/>
      <c r="HQK282" s="710"/>
      <c r="HQL282" s="710"/>
      <c r="HQM282" s="710"/>
      <c r="HQN282" s="710"/>
      <c r="HQO282" s="710"/>
      <c r="HQP282" s="710"/>
      <c r="HQQ282" s="710"/>
      <c r="HQR282" s="710"/>
      <c r="HQS282" s="710"/>
      <c r="HQT282" s="710"/>
      <c r="HQU282" s="710"/>
      <c r="HQV282" s="710"/>
      <c r="HQW282" s="710"/>
      <c r="HQX282" s="710"/>
      <c r="HQY282" s="710"/>
      <c r="HQZ282" s="710"/>
      <c r="HRA282" s="710"/>
      <c r="HRB282" s="710"/>
      <c r="HRC282" s="710"/>
      <c r="HRD282" s="710"/>
      <c r="HRE282" s="710"/>
      <c r="HRF282" s="710"/>
      <c r="HRG282" s="710"/>
      <c r="HRH282" s="710"/>
      <c r="HRI282" s="710"/>
      <c r="HRJ282" s="710"/>
      <c r="HRK282" s="710"/>
      <c r="HRL282" s="710"/>
      <c r="HRM282" s="710"/>
      <c r="HRN282" s="710"/>
      <c r="HRO282" s="710"/>
      <c r="HRP282" s="710"/>
      <c r="HRQ282" s="710"/>
      <c r="HRR282" s="710"/>
      <c r="HRS282" s="710"/>
      <c r="HRT282" s="710"/>
      <c r="HRU282" s="710"/>
      <c r="HRV282" s="710"/>
      <c r="HRW282" s="710"/>
      <c r="HRX282" s="710"/>
      <c r="HRY282" s="710"/>
      <c r="HRZ282" s="710"/>
      <c r="HSA282" s="710"/>
      <c r="HSB282" s="710"/>
      <c r="HSC282" s="710"/>
      <c r="HSD282" s="710"/>
      <c r="HSE282" s="710"/>
      <c r="HSF282" s="710"/>
      <c r="HSG282" s="710"/>
      <c r="HSH282" s="710"/>
      <c r="HSI282" s="710"/>
      <c r="HSJ282" s="710"/>
      <c r="HSK282" s="710"/>
      <c r="HSL282" s="710"/>
      <c r="HSM282" s="710"/>
      <c r="HSN282" s="710"/>
      <c r="HSO282" s="710"/>
      <c r="HSP282" s="710"/>
      <c r="HSQ282" s="710"/>
      <c r="HSR282" s="710"/>
      <c r="HSS282" s="710"/>
      <c r="HST282" s="710"/>
      <c r="HSU282" s="710"/>
      <c r="HSV282" s="710"/>
      <c r="HSW282" s="710"/>
      <c r="HSX282" s="710"/>
      <c r="HSY282" s="710"/>
      <c r="HSZ282" s="710"/>
      <c r="HTA282" s="710"/>
      <c r="HTB282" s="710"/>
      <c r="HTC282" s="710"/>
      <c r="HTD282" s="710"/>
      <c r="HTE282" s="710"/>
      <c r="HTF282" s="710"/>
      <c r="HTG282" s="710"/>
      <c r="HTH282" s="710"/>
      <c r="HTI282" s="710"/>
      <c r="HTJ282" s="710"/>
      <c r="HTK282" s="710"/>
      <c r="HTL282" s="710"/>
      <c r="HTM282" s="710"/>
      <c r="HTN282" s="710"/>
      <c r="HTO282" s="710"/>
      <c r="HTP282" s="710"/>
      <c r="HTQ282" s="710"/>
      <c r="HTR282" s="710"/>
      <c r="HTS282" s="710"/>
      <c r="HTT282" s="710"/>
      <c r="HTU282" s="710"/>
      <c r="HTV282" s="710"/>
      <c r="HTW282" s="710"/>
      <c r="HTX282" s="710"/>
      <c r="HTY282" s="710"/>
      <c r="HTZ282" s="710"/>
      <c r="HUA282" s="710"/>
      <c r="HUB282" s="710"/>
      <c r="HUC282" s="710"/>
      <c r="HUD282" s="710"/>
      <c r="HUE282" s="710"/>
      <c r="HUF282" s="710"/>
      <c r="HUG282" s="710"/>
      <c r="HUH282" s="710"/>
      <c r="HUI282" s="710"/>
      <c r="HUJ282" s="710"/>
      <c r="HUK282" s="710"/>
      <c r="HUL282" s="710"/>
      <c r="HUM282" s="710"/>
      <c r="HUN282" s="710"/>
      <c r="HUO282" s="710"/>
      <c r="HUP282" s="710"/>
      <c r="HUQ282" s="710"/>
      <c r="HUR282" s="710"/>
      <c r="HUS282" s="710"/>
      <c r="HUT282" s="710"/>
      <c r="HUU282" s="710"/>
      <c r="HUV282" s="710"/>
      <c r="HUW282" s="710"/>
      <c r="HUX282" s="710"/>
      <c r="HUY282" s="710"/>
      <c r="HUZ282" s="710"/>
      <c r="HVA282" s="710"/>
      <c r="HVB282" s="710"/>
      <c r="HVC282" s="710"/>
      <c r="HVD282" s="710"/>
      <c r="HVE282" s="710"/>
      <c r="HVF282" s="710"/>
      <c r="HVG282" s="710"/>
      <c r="HVH282" s="710"/>
      <c r="HVI282" s="710"/>
      <c r="HVJ282" s="710"/>
      <c r="HVK282" s="710"/>
      <c r="HVL282" s="710"/>
      <c r="HVM282" s="710"/>
      <c r="HVN282" s="710"/>
      <c r="HVO282" s="710"/>
      <c r="HVP282" s="710"/>
      <c r="HVQ282" s="710"/>
      <c r="HVR282" s="710"/>
      <c r="HVS282" s="710"/>
      <c r="HVT282" s="710"/>
      <c r="HVU282" s="710"/>
      <c r="HVV282" s="710"/>
      <c r="HVW282" s="710"/>
      <c r="HVX282" s="710"/>
      <c r="HVY282" s="710"/>
      <c r="HVZ282" s="710"/>
      <c r="HWA282" s="710"/>
      <c r="HWB282" s="710"/>
      <c r="HWC282" s="710"/>
      <c r="HWD282" s="710"/>
      <c r="HWE282" s="710"/>
      <c r="HWF282" s="710"/>
      <c r="HWG282" s="710"/>
      <c r="HWH282" s="710"/>
      <c r="HWI282" s="710"/>
      <c r="HWJ282" s="710"/>
      <c r="HWK282" s="710"/>
      <c r="HWL282" s="710"/>
      <c r="HWM282" s="710"/>
      <c r="HWN282" s="710"/>
      <c r="HWO282" s="710"/>
      <c r="HWP282" s="710"/>
      <c r="HWQ282" s="710"/>
      <c r="HWR282" s="710"/>
      <c r="HWS282" s="710"/>
      <c r="HWT282" s="710"/>
      <c r="HWU282" s="710"/>
      <c r="HWV282" s="710"/>
      <c r="HWW282" s="710"/>
      <c r="HWX282" s="710"/>
      <c r="HWY282" s="710"/>
      <c r="HWZ282" s="710"/>
      <c r="HXA282" s="710"/>
      <c r="HXB282" s="710"/>
      <c r="HXC282" s="710"/>
      <c r="HXD282" s="710"/>
      <c r="HXE282" s="710"/>
      <c r="HXF282" s="710"/>
      <c r="HXG282" s="710"/>
      <c r="HXH282" s="710"/>
      <c r="HXI282" s="710"/>
      <c r="HXJ282" s="710"/>
      <c r="HXK282" s="710"/>
      <c r="HXL282" s="710"/>
      <c r="HXM282" s="710"/>
      <c r="HXN282" s="710"/>
      <c r="HXO282" s="710"/>
      <c r="HXP282" s="710"/>
      <c r="HXQ282" s="710"/>
      <c r="HXR282" s="710"/>
      <c r="HXS282" s="710"/>
      <c r="HXT282" s="710"/>
      <c r="HXU282" s="710"/>
      <c r="HXV282" s="710"/>
      <c r="HXW282" s="710"/>
      <c r="HXX282" s="710"/>
      <c r="HXY282" s="710"/>
      <c r="HXZ282" s="710"/>
      <c r="HYA282" s="710"/>
      <c r="HYB282" s="710"/>
      <c r="HYC282" s="710"/>
      <c r="HYD282" s="710"/>
      <c r="HYE282" s="710"/>
      <c r="HYF282" s="710"/>
      <c r="HYG282" s="710"/>
      <c r="HYH282" s="710"/>
      <c r="HYI282" s="710"/>
      <c r="HYJ282" s="710"/>
      <c r="HYK282" s="710"/>
      <c r="HYL282" s="710"/>
      <c r="HYM282" s="710"/>
      <c r="HYN282" s="710"/>
      <c r="HYO282" s="710"/>
      <c r="HYP282" s="710"/>
      <c r="HYQ282" s="710"/>
      <c r="HYR282" s="710"/>
      <c r="HYS282" s="710"/>
      <c r="HYT282" s="710"/>
      <c r="HYU282" s="710"/>
      <c r="HYV282" s="710"/>
      <c r="HYW282" s="710"/>
      <c r="HYX282" s="710"/>
      <c r="HYY282" s="710"/>
      <c r="HYZ282" s="710"/>
      <c r="HZA282" s="710"/>
      <c r="HZB282" s="710"/>
      <c r="HZC282" s="710"/>
      <c r="HZD282" s="710"/>
      <c r="HZE282" s="710"/>
      <c r="HZF282" s="710"/>
      <c r="HZG282" s="710"/>
      <c r="HZH282" s="710"/>
      <c r="HZI282" s="710"/>
      <c r="HZJ282" s="710"/>
      <c r="HZK282" s="710"/>
      <c r="HZL282" s="710"/>
      <c r="HZM282" s="710"/>
      <c r="HZN282" s="710"/>
      <c r="HZO282" s="710"/>
      <c r="HZP282" s="710"/>
      <c r="HZQ282" s="710"/>
      <c r="HZR282" s="710"/>
      <c r="HZS282" s="710"/>
      <c r="HZT282" s="710"/>
      <c r="HZU282" s="710"/>
      <c r="HZV282" s="710"/>
      <c r="HZW282" s="710"/>
      <c r="HZX282" s="710"/>
      <c r="HZY282" s="710"/>
      <c r="HZZ282" s="710"/>
      <c r="IAA282" s="710"/>
      <c r="IAB282" s="710"/>
      <c r="IAC282" s="710"/>
      <c r="IAD282" s="710"/>
      <c r="IAE282" s="710"/>
      <c r="IAF282" s="710"/>
      <c r="IAG282" s="710"/>
      <c r="IAH282" s="710"/>
      <c r="IAI282" s="710"/>
      <c r="IAJ282" s="710"/>
      <c r="IAK282" s="710"/>
      <c r="IAL282" s="710"/>
      <c r="IAM282" s="710"/>
      <c r="IAN282" s="710"/>
      <c r="IAO282" s="710"/>
      <c r="IAP282" s="710"/>
      <c r="IAQ282" s="710"/>
      <c r="IAR282" s="710"/>
      <c r="IAS282" s="710"/>
      <c r="IAT282" s="710"/>
      <c r="IAU282" s="710"/>
      <c r="IAV282" s="710"/>
      <c r="IAW282" s="710"/>
      <c r="IAX282" s="710"/>
      <c r="IAY282" s="710"/>
      <c r="IAZ282" s="710"/>
      <c r="IBA282" s="710"/>
      <c r="IBB282" s="710"/>
      <c r="IBC282" s="710"/>
      <c r="IBD282" s="710"/>
      <c r="IBE282" s="710"/>
      <c r="IBF282" s="710"/>
      <c r="IBG282" s="710"/>
      <c r="IBH282" s="710"/>
      <c r="IBI282" s="710"/>
      <c r="IBJ282" s="710"/>
      <c r="IBK282" s="710"/>
      <c r="IBL282" s="710"/>
      <c r="IBM282" s="710"/>
      <c r="IBN282" s="710"/>
      <c r="IBO282" s="710"/>
      <c r="IBP282" s="710"/>
      <c r="IBQ282" s="710"/>
      <c r="IBR282" s="710"/>
      <c r="IBS282" s="710"/>
      <c r="IBT282" s="710"/>
      <c r="IBU282" s="710"/>
      <c r="IBV282" s="710"/>
      <c r="IBW282" s="710"/>
      <c r="IBX282" s="710"/>
      <c r="IBY282" s="710"/>
      <c r="IBZ282" s="710"/>
      <c r="ICA282" s="710"/>
      <c r="ICB282" s="710"/>
      <c r="ICC282" s="710"/>
      <c r="ICD282" s="710"/>
      <c r="ICE282" s="710"/>
      <c r="ICF282" s="710"/>
      <c r="ICG282" s="710"/>
      <c r="ICH282" s="710"/>
      <c r="ICI282" s="710"/>
      <c r="ICJ282" s="710"/>
      <c r="ICK282" s="710"/>
      <c r="ICL282" s="710"/>
      <c r="ICM282" s="710"/>
      <c r="ICN282" s="710"/>
      <c r="ICO282" s="710"/>
      <c r="ICP282" s="710"/>
      <c r="ICQ282" s="710"/>
      <c r="ICR282" s="710"/>
      <c r="ICS282" s="710"/>
      <c r="ICT282" s="710"/>
      <c r="ICU282" s="710"/>
      <c r="ICV282" s="710"/>
      <c r="ICW282" s="710"/>
      <c r="ICX282" s="710"/>
      <c r="ICY282" s="710"/>
      <c r="ICZ282" s="710"/>
      <c r="IDA282" s="710"/>
      <c r="IDB282" s="710"/>
      <c r="IDC282" s="710"/>
      <c r="IDD282" s="710"/>
      <c r="IDE282" s="710"/>
      <c r="IDF282" s="710"/>
      <c r="IDG282" s="710"/>
      <c r="IDH282" s="710"/>
      <c r="IDI282" s="710"/>
      <c r="IDJ282" s="710"/>
      <c r="IDK282" s="710"/>
      <c r="IDL282" s="710"/>
      <c r="IDM282" s="710"/>
      <c r="IDN282" s="710"/>
      <c r="IDO282" s="710"/>
      <c r="IDP282" s="710"/>
      <c r="IDQ282" s="710"/>
      <c r="IDR282" s="710"/>
      <c r="IDS282" s="710"/>
      <c r="IDT282" s="710"/>
      <c r="IDU282" s="710"/>
      <c r="IDV282" s="710"/>
      <c r="IDW282" s="710"/>
      <c r="IDX282" s="710"/>
      <c r="IDY282" s="710"/>
      <c r="IDZ282" s="710"/>
      <c r="IEA282" s="710"/>
      <c r="IEB282" s="710"/>
      <c r="IEC282" s="710"/>
      <c r="IED282" s="710"/>
      <c r="IEE282" s="710"/>
      <c r="IEF282" s="710"/>
      <c r="IEG282" s="710"/>
      <c r="IEH282" s="710"/>
      <c r="IEI282" s="710"/>
      <c r="IEJ282" s="710"/>
      <c r="IEK282" s="710"/>
      <c r="IEL282" s="710"/>
      <c r="IEM282" s="710"/>
      <c r="IEN282" s="710"/>
      <c r="IEO282" s="710"/>
      <c r="IEP282" s="710"/>
      <c r="IEQ282" s="710"/>
      <c r="IER282" s="710"/>
      <c r="IES282" s="710"/>
      <c r="IET282" s="710"/>
      <c r="IEU282" s="710"/>
      <c r="IEV282" s="710"/>
      <c r="IEW282" s="710"/>
      <c r="IEX282" s="710"/>
      <c r="IEY282" s="710"/>
      <c r="IEZ282" s="710"/>
      <c r="IFA282" s="710"/>
      <c r="IFB282" s="710"/>
      <c r="IFC282" s="710"/>
      <c r="IFD282" s="710"/>
      <c r="IFE282" s="710"/>
      <c r="IFF282" s="710"/>
      <c r="IFG282" s="710"/>
      <c r="IFH282" s="710"/>
      <c r="IFI282" s="710"/>
      <c r="IFJ282" s="710"/>
      <c r="IFK282" s="710"/>
      <c r="IFL282" s="710"/>
      <c r="IFM282" s="710"/>
      <c r="IFN282" s="710"/>
      <c r="IFO282" s="710"/>
      <c r="IFP282" s="710"/>
      <c r="IFQ282" s="710"/>
      <c r="IFR282" s="710"/>
      <c r="IFS282" s="710"/>
      <c r="IFT282" s="710"/>
      <c r="IFU282" s="710"/>
      <c r="IFV282" s="710"/>
      <c r="IFW282" s="710"/>
      <c r="IFX282" s="710"/>
      <c r="IFY282" s="710"/>
      <c r="IFZ282" s="710"/>
      <c r="IGA282" s="710"/>
      <c r="IGB282" s="710"/>
      <c r="IGC282" s="710"/>
      <c r="IGD282" s="710"/>
      <c r="IGE282" s="710"/>
      <c r="IGF282" s="710"/>
      <c r="IGG282" s="710"/>
      <c r="IGH282" s="710"/>
      <c r="IGI282" s="710"/>
      <c r="IGJ282" s="710"/>
      <c r="IGK282" s="710"/>
      <c r="IGL282" s="710"/>
      <c r="IGM282" s="710"/>
      <c r="IGN282" s="710"/>
      <c r="IGO282" s="710"/>
      <c r="IGP282" s="710"/>
      <c r="IGQ282" s="710"/>
      <c r="IGR282" s="710"/>
      <c r="IGS282" s="710"/>
      <c r="IGT282" s="710"/>
      <c r="IGU282" s="710"/>
      <c r="IGV282" s="710"/>
      <c r="IGW282" s="710"/>
      <c r="IGX282" s="710"/>
      <c r="IGY282" s="710"/>
      <c r="IGZ282" s="710"/>
      <c r="IHA282" s="710"/>
      <c r="IHB282" s="710"/>
      <c r="IHC282" s="710"/>
      <c r="IHD282" s="710"/>
      <c r="IHE282" s="710"/>
      <c r="IHF282" s="710"/>
      <c r="IHG282" s="710"/>
      <c r="IHH282" s="710"/>
      <c r="IHI282" s="710"/>
      <c r="IHJ282" s="710"/>
      <c r="IHK282" s="710"/>
      <c r="IHL282" s="710"/>
      <c r="IHM282" s="710"/>
      <c r="IHN282" s="710"/>
      <c r="IHO282" s="710"/>
      <c r="IHP282" s="710"/>
      <c r="IHQ282" s="710"/>
      <c r="IHR282" s="710"/>
      <c r="IHS282" s="710"/>
      <c r="IHT282" s="710"/>
      <c r="IHU282" s="710"/>
      <c r="IHV282" s="710"/>
      <c r="IHW282" s="710"/>
      <c r="IHX282" s="710"/>
      <c r="IHY282" s="710"/>
      <c r="IHZ282" s="710"/>
      <c r="IIA282" s="710"/>
      <c r="IIB282" s="710"/>
      <c r="IIC282" s="710"/>
      <c r="IID282" s="710"/>
      <c r="IIE282" s="710"/>
      <c r="IIF282" s="710"/>
      <c r="IIG282" s="710"/>
      <c r="IIH282" s="710"/>
      <c r="III282" s="710"/>
      <c r="IIJ282" s="710"/>
      <c r="IIK282" s="710"/>
      <c r="IIL282" s="710"/>
      <c r="IIM282" s="710"/>
      <c r="IIN282" s="710"/>
      <c r="IIO282" s="710"/>
      <c r="IIP282" s="710"/>
      <c r="IIQ282" s="710"/>
      <c r="IIR282" s="710"/>
      <c r="IIS282" s="710"/>
      <c r="IIT282" s="710"/>
      <c r="IIU282" s="710"/>
      <c r="IIV282" s="710"/>
      <c r="IIW282" s="710"/>
      <c r="IIX282" s="710"/>
      <c r="IIY282" s="710"/>
      <c r="IIZ282" s="710"/>
      <c r="IJA282" s="710"/>
      <c r="IJB282" s="710"/>
      <c r="IJC282" s="710"/>
      <c r="IJD282" s="710"/>
      <c r="IJE282" s="710"/>
      <c r="IJF282" s="710"/>
      <c r="IJG282" s="710"/>
      <c r="IJH282" s="710"/>
      <c r="IJI282" s="710"/>
      <c r="IJJ282" s="710"/>
      <c r="IJK282" s="710"/>
      <c r="IJL282" s="710"/>
      <c r="IJM282" s="710"/>
      <c r="IJN282" s="710"/>
      <c r="IJO282" s="710"/>
      <c r="IJP282" s="710"/>
      <c r="IJQ282" s="710"/>
      <c r="IJR282" s="710"/>
      <c r="IJS282" s="710"/>
      <c r="IJT282" s="710"/>
      <c r="IJU282" s="710"/>
      <c r="IJV282" s="710"/>
      <c r="IJW282" s="710"/>
      <c r="IJX282" s="710"/>
      <c r="IJY282" s="710"/>
      <c r="IJZ282" s="710"/>
      <c r="IKA282" s="710"/>
      <c r="IKB282" s="710"/>
      <c r="IKC282" s="710"/>
      <c r="IKD282" s="710"/>
      <c r="IKE282" s="710"/>
      <c r="IKF282" s="710"/>
      <c r="IKG282" s="710"/>
      <c r="IKH282" s="710"/>
      <c r="IKI282" s="710"/>
      <c r="IKJ282" s="710"/>
      <c r="IKK282" s="710"/>
      <c r="IKL282" s="710"/>
      <c r="IKM282" s="710"/>
      <c r="IKN282" s="710"/>
      <c r="IKO282" s="710"/>
      <c r="IKP282" s="710"/>
      <c r="IKQ282" s="710"/>
      <c r="IKR282" s="710"/>
      <c r="IKS282" s="710"/>
      <c r="IKT282" s="710"/>
      <c r="IKU282" s="710"/>
      <c r="IKV282" s="710"/>
      <c r="IKW282" s="710"/>
      <c r="IKX282" s="710"/>
      <c r="IKY282" s="710"/>
      <c r="IKZ282" s="710"/>
      <c r="ILA282" s="710"/>
      <c r="ILB282" s="710"/>
      <c r="ILC282" s="710"/>
      <c r="ILD282" s="710"/>
      <c r="ILE282" s="710"/>
      <c r="ILF282" s="710"/>
      <c r="ILG282" s="710"/>
      <c r="ILH282" s="710"/>
      <c r="ILI282" s="710"/>
      <c r="ILJ282" s="710"/>
      <c r="ILK282" s="710"/>
      <c r="ILL282" s="710"/>
      <c r="ILM282" s="710"/>
      <c r="ILN282" s="710"/>
      <c r="ILO282" s="710"/>
      <c r="ILP282" s="710"/>
      <c r="ILQ282" s="710"/>
      <c r="ILR282" s="710"/>
      <c r="ILS282" s="710"/>
      <c r="ILT282" s="710"/>
      <c r="ILU282" s="710"/>
      <c r="ILV282" s="710"/>
      <c r="ILW282" s="710"/>
      <c r="ILX282" s="710"/>
      <c r="ILY282" s="710"/>
      <c r="ILZ282" s="710"/>
      <c r="IMA282" s="710"/>
      <c r="IMB282" s="710"/>
      <c r="IMC282" s="710"/>
      <c r="IMD282" s="710"/>
      <c r="IME282" s="710"/>
      <c r="IMF282" s="710"/>
      <c r="IMG282" s="710"/>
      <c r="IMH282" s="710"/>
      <c r="IMI282" s="710"/>
      <c r="IMJ282" s="710"/>
      <c r="IMK282" s="710"/>
      <c r="IML282" s="710"/>
      <c r="IMM282" s="710"/>
      <c r="IMN282" s="710"/>
      <c r="IMO282" s="710"/>
      <c r="IMP282" s="710"/>
      <c r="IMQ282" s="710"/>
      <c r="IMR282" s="710"/>
      <c r="IMS282" s="710"/>
      <c r="IMT282" s="710"/>
      <c r="IMU282" s="710"/>
      <c r="IMV282" s="710"/>
      <c r="IMW282" s="710"/>
      <c r="IMX282" s="710"/>
      <c r="IMY282" s="710"/>
      <c r="IMZ282" s="710"/>
      <c r="INA282" s="710"/>
      <c r="INB282" s="710"/>
      <c r="INC282" s="710"/>
      <c r="IND282" s="710"/>
      <c r="INE282" s="710"/>
      <c r="INF282" s="710"/>
      <c r="ING282" s="710"/>
      <c r="INH282" s="710"/>
      <c r="INI282" s="710"/>
      <c r="INJ282" s="710"/>
      <c r="INK282" s="710"/>
      <c r="INL282" s="710"/>
      <c r="INM282" s="710"/>
      <c r="INN282" s="710"/>
      <c r="INO282" s="710"/>
      <c r="INP282" s="710"/>
      <c r="INQ282" s="710"/>
      <c r="INR282" s="710"/>
      <c r="INS282" s="710"/>
      <c r="INT282" s="710"/>
      <c r="INU282" s="710"/>
      <c r="INV282" s="710"/>
      <c r="INW282" s="710"/>
      <c r="INX282" s="710"/>
      <c r="INY282" s="710"/>
      <c r="INZ282" s="710"/>
      <c r="IOA282" s="710"/>
      <c r="IOB282" s="710"/>
      <c r="IOC282" s="710"/>
      <c r="IOD282" s="710"/>
      <c r="IOE282" s="710"/>
      <c r="IOF282" s="710"/>
      <c r="IOG282" s="710"/>
      <c r="IOH282" s="710"/>
      <c r="IOI282" s="710"/>
      <c r="IOJ282" s="710"/>
      <c r="IOK282" s="710"/>
      <c r="IOL282" s="710"/>
      <c r="IOM282" s="710"/>
      <c r="ION282" s="710"/>
      <c r="IOO282" s="710"/>
      <c r="IOP282" s="710"/>
      <c r="IOQ282" s="710"/>
      <c r="IOR282" s="710"/>
      <c r="IOS282" s="710"/>
      <c r="IOT282" s="710"/>
      <c r="IOU282" s="710"/>
      <c r="IOV282" s="710"/>
      <c r="IOW282" s="710"/>
      <c r="IOX282" s="710"/>
      <c r="IOY282" s="710"/>
      <c r="IOZ282" s="710"/>
      <c r="IPA282" s="710"/>
      <c r="IPB282" s="710"/>
      <c r="IPC282" s="710"/>
      <c r="IPD282" s="710"/>
      <c r="IPE282" s="710"/>
      <c r="IPF282" s="710"/>
      <c r="IPG282" s="710"/>
      <c r="IPH282" s="710"/>
      <c r="IPI282" s="710"/>
      <c r="IPJ282" s="710"/>
      <c r="IPK282" s="710"/>
      <c r="IPL282" s="710"/>
      <c r="IPM282" s="710"/>
      <c r="IPN282" s="710"/>
      <c r="IPO282" s="710"/>
      <c r="IPP282" s="710"/>
      <c r="IPQ282" s="710"/>
      <c r="IPR282" s="710"/>
      <c r="IPS282" s="710"/>
      <c r="IPT282" s="710"/>
      <c r="IPU282" s="710"/>
      <c r="IPV282" s="710"/>
      <c r="IPW282" s="710"/>
      <c r="IPX282" s="710"/>
      <c r="IPY282" s="710"/>
      <c r="IPZ282" s="710"/>
      <c r="IQA282" s="710"/>
      <c r="IQB282" s="710"/>
      <c r="IQC282" s="710"/>
      <c r="IQD282" s="710"/>
      <c r="IQE282" s="710"/>
      <c r="IQF282" s="710"/>
      <c r="IQG282" s="710"/>
      <c r="IQH282" s="710"/>
      <c r="IQI282" s="710"/>
      <c r="IQJ282" s="710"/>
      <c r="IQK282" s="710"/>
      <c r="IQL282" s="710"/>
      <c r="IQM282" s="710"/>
      <c r="IQN282" s="710"/>
      <c r="IQO282" s="710"/>
      <c r="IQP282" s="710"/>
      <c r="IQQ282" s="710"/>
      <c r="IQR282" s="710"/>
      <c r="IQS282" s="710"/>
      <c r="IQT282" s="710"/>
      <c r="IQU282" s="710"/>
      <c r="IQV282" s="710"/>
      <c r="IQW282" s="710"/>
      <c r="IQX282" s="710"/>
      <c r="IQY282" s="710"/>
      <c r="IQZ282" s="710"/>
      <c r="IRA282" s="710"/>
      <c r="IRB282" s="710"/>
      <c r="IRC282" s="710"/>
      <c r="IRD282" s="710"/>
      <c r="IRE282" s="710"/>
      <c r="IRF282" s="710"/>
      <c r="IRG282" s="710"/>
      <c r="IRH282" s="710"/>
      <c r="IRI282" s="710"/>
      <c r="IRJ282" s="710"/>
      <c r="IRK282" s="710"/>
      <c r="IRL282" s="710"/>
      <c r="IRM282" s="710"/>
      <c r="IRN282" s="710"/>
      <c r="IRO282" s="710"/>
      <c r="IRP282" s="710"/>
      <c r="IRQ282" s="710"/>
      <c r="IRR282" s="710"/>
      <c r="IRS282" s="710"/>
      <c r="IRT282" s="710"/>
      <c r="IRU282" s="710"/>
      <c r="IRV282" s="710"/>
      <c r="IRW282" s="710"/>
      <c r="IRX282" s="710"/>
      <c r="IRY282" s="710"/>
      <c r="IRZ282" s="710"/>
      <c r="ISA282" s="710"/>
      <c r="ISB282" s="710"/>
      <c r="ISC282" s="710"/>
      <c r="ISD282" s="710"/>
      <c r="ISE282" s="710"/>
      <c r="ISF282" s="710"/>
      <c r="ISG282" s="710"/>
      <c r="ISH282" s="710"/>
      <c r="ISI282" s="710"/>
      <c r="ISJ282" s="710"/>
      <c r="ISK282" s="710"/>
      <c r="ISL282" s="710"/>
      <c r="ISM282" s="710"/>
      <c r="ISN282" s="710"/>
      <c r="ISO282" s="710"/>
      <c r="ISP282" s="710"/>
      <c r="ISQ282" s="710"/>
      <c r="ISR282" s="710"/>
      <c r="ISS282" s="710"/>
      <c r="IST282" s="710"/>
      <c r="ISU282" s="710"/>
      <c r="ISV282" s="710"/>
      <c r="ISW282" s="710"/>
      <c r="ISX282" s="710"/>
      <c r="ISY282" s="710"/>
      <c r="ISZ282" s="710"/>
      <c r="ITA282" s="710"/>
      <c r="ITB282" s="710"/>
      <c r="ITC282" s="710"/>
      <c r="ITD282" s="710"/>
      <c r="ITE282" s="710"/>
      <c r="ITF282" s="710"/>
      <c r="ITG282" s="710"/>
      <c r="ITH282" s="710"/>
      <c r="ITI282" s="710"/>
      <c r="ITJ282" s="710"/>
      <c r="ITK282" s="710"/>
      <c r="ITL282" s="710"/>
      <c r="ITM282" s="710"/>
      <c r="ITN282" s="710"/>
      <c r="ITO282" s="710"/>
      <c r="ITP282" s="710"/>
      <c r="ITQ282" s="710"/>
      <c r="ITR282" s="710"/>
      <c r="ITS282" s="710"/>
      <c r="ITT282" s="710"/>
      <c r="ITU282" s="710"/>
      <c r="ITV282" s="710"/>
      <c r="ITW282" s="710"/>
      <c r="ITX282" s="710"/>
      <c r="ITY282" s="710"/>
      <c r="ITZ282" s="710"/>
      <c r="IUA282" s="710"/>
      <c r="IUB282" s="710"/>
      <c r="IUC282" s="710"/>
      <c r="IUD282" s="710"/>
      <c r="IUE282" s="710"/>
      <c r="IUF282" s="710"/>
      <c r="IUG282" s="710"/>
      <c r="IUH282" s="710"/>
      <c r="IUI282" s="710"/>
      <c r="IUJ282" s="710"/>
      <c r="IUK282" s="710"/>
      <c r="IUL282" s="710"/>
      <c r="IUM282" s="710"/>
      <c r="IUN282" s="710"/>
      <c r="IUO282" s="710"/>
      <c r="IUP282" s="710"/>
      <c r="IUQ282" s="710"/>
      <c r="IUR282" s="710"/>
      <c r="IUS282" s="710"/>
      <c r="IUT282" s="710"/>
      <c r="IUU282" s="710"/>
      <c r="IUV282" s="710"/>
      <c r="IUW282" s="710"/>
      <c r="IUX282" s="710"/>
      <c r="IUY282" s="710"/>
      <c r="IUZ282" s="710"/>
      <c r="IVA282" s="710"/>
      <c r="IVB282" s="710"/>
      <c r="IVC282" s="710"/>
      <c r="IVD282" s="710"/>
      <c r="IVE282" s="710"/>
      <c r="IVF282" s="710"/>
      <c r="IVG282" s="710"/>
      <c r="IVH282" s="710"/>
      <c r="IVI282" s="710"/>
      <c r="IVJ282" s="710"/>
      <c r="IVK282" s="710"/>
      <c r="IVL282" s="710"/>
      <c r="IVM282" s="710"/>
      <c r="IVN282" s="710"/>
      <c r="IVO282" s="710"/>
      <c r="IVP282" s="710"/>
      <c r="IVQ282" s="710"/>
      <c r="IVR282" s="710"/>
      <c r="IVS282" s="710"/>
      <c r="IVT282" s="710"/>
      <c r="IVU282" s="710"/>
      <c r="IVV282" s="710"/>
      <c r="IVW282" s="710"/>
      <c r="IVX282" s="710"/>
      <c r="IVY282" s="710"/>
      <c r="IVZ282" s="710"/>
      <c r="IWA282" s="710"/>
      <c r="IWB282" s="710"/>
      <c r="IWC282" s="710"/>
      <c r="IWD282" s="710"/>
      <c r="IWE282" s="710"/>
      <c r="IWF282" s="710"/>
      <c r="IWG282" s="710"/>
      <c r="IWH282" s="710"/>
      <c r="IWI282" s="710"/>
      <c r="IWJ282" s="710"/>
      <c r="IWK282" s="710"/>
      <c r="IWL282" s="710"/>
      <c r="IWM282" s="710"/>
      <c r="IWN282" s="710"/>
      <c r="IWO282" s="710"/>
      <c r="IWP282" s="710"/>
      <c r="IWQ282" s="710"/>
      <c r="IWR282" s="710"/>
      <c r="IWS282" s="710"/>
      <c r="IWT282" s="710"/>
      <c r="IWU282" s="710"/>
      <c r="IWV282" s="710"/>
      <c r="IWW282" s="710"/>
      <c r="IWX282" s="710"/>
      <c r="IWY282" s="710"/>
      <c r="IWZ282" s="710"/>
      <c r="IXA282" s="710"/>
      <c r="IXB282" s="710"/>
      <c r="IXC282" s="710"/>
      <c r="IXD282" s="710"/>
      <c r="IXE282" s="710"/>
      <c r="IXF282" s="710"/>
      <c r="IXG282" s="710"/>
      <c r="IXH282" s="710"/>
      <c r="IXI282" s="710"/>
      <c r="IXJ282" s="710"/>
      <c r="IXK282" s="710"/>
      <c r="IXL282" s="710"/>
      <c r="IXM282" s="710"/>
      <c r="IXN282" s="710"/>
      <c r="IXO282" s="710"/>
      <c r="IXP282" s="710"/>
      <c r="IXQ282" s="710"/>
      <c r="IXR282" s="710"/>
      <c r="IXS282" s="710"/>
      <c r="IXT282" s="710"/>
      <c r="IXU282" s="710"/>
      <c r="IXV282" s="710"/>
      <c r="IXW282" s="710"/>
      <c r="IXX282" s="710"/>
      <c r="IXY282" s="710"/>
      <c r="IXZ282" s="710"/>
      <c r="IYA282" s="710"/>
      <c r="IYB282" s="710"/>
      <c r="IYC282" s="710"/>
      <c r="IYD282" s="710"/>
      <c r="IYE282" s="710"/>
      <c r="IYF282" s="710"/>
      <c r="IYG282" s="710"/>
      <c r="IYH282" s="710"/>
      <c r="IYI282" s="710"/>
      <c r="IYJ282" s="710"/>
      <c r="IYK282" s="710"/>
      <c r="IYL282" s="710"/>
      <c r="IYM282" s="710"/>
      <c r="IYN282" s="710"/>
      <c r="IYO282" s="710"/>
      <c r="IYP282" s="710"/>
      <c r="IYQ282" s="710"/>
      <c r="IYR282" s="710"/>
      <c r="IYS282" s="710"/>
      <c r="IYT282" s="710"/>
      <c r="IYU282" s="710"/>
      <c r="IYV282" s="710"/>
      <c r="IYW282" s="710"/>
      <c r="IYX282" s="710"/>
      <c r="IYY282" s="710"/>
      <c r="IYZ282" s="710"/>
      <c r="IZA282" s="710"/>
      <c r="IZB282" s="710"/>
      <c r="IZC282" s="710"/>
      <c r="IZD282" s="710"/>
      <c r="IZE282" s="710"/>
      <c r="IZF282" s="710"/>
      <c r="IZG282" s="710"/>
      <c r="IZH282" s="710"/>
      <c r="IZI282" s="710"/>
      <c r="IZJ282" s="710"/>
      <c r="IZK282" s="710"/>
      <c r="IZL282" s="710"/>
      <c r="IZM282" s="710"/>
      <c r="IZN282" s="710"/>
      <c r="IZO282" s="710"/>
      <c r="IZP282" s="710"/>
      <c r="IZQ282" s="710"/>
      <c r="IZR282" s="710"/>
      <c r="IZS282" s="710"/>
      <c r="IZT282" s="710"/>
      <c r="IZU282" s="710"/>
      <c r="IZV282" s="710"/>
      <c r="IZW282" s="710"/>
      <c r="IZX282" s="710"/>
      <c r="IZY282" s="710"/>
      <c r="IZZ282" s="710"/>
      <c r="JAA282" s="710"/>
      <c r="JAB282" s="710"/>
      <c r="JAC282" s="710"/>
      <c r="JAD282" s="710"/>
      <c r="JAE282" s="710"/>
      <c r="JAF282" s="710"/>
      <c r="JAG282" s="710"/>
      <c r="JAH282" s="710"/>
      <c r="JAI282" s="710"/>
      <c r="JAJ282" s="710"/>
      <c r="JAK282" s="710"/>
      <c r="JAL282" s="710"/>
      <c r="JAM282" s="710"/>
      <c r="JAN282" s="710"/>
      <c r="JAO282" s="710"/>
      <c r="JAP282" s="710"/>
      <c r="JAQ282" s="710"/>
      <c r="JAR282" s="710"/>
      <c r="JAS282" s="710"/>
      <c r="JAT282" s="710"/>
      <c r="JAU282" s="710"/>
      <c r="JAV282" s="710"/>
      <c r="JAW282" s="710"/>
      <c r="JAX282" s="710"/>
      <c r="JAY282" s="710"/>
      <c r="JAZ282" s="710"/>
      <c r="JBA282" s="710"/>
      <c r="JBB282" s="710"/>
      <c r="JBC282" s="710"/>
      <c r="JBD282" s="710"/>
      <c r="JBE282" s="710"/>
      <c r="JBF282" s="710"/>
      <c r="JBG282" s="710"/>
      <c r="JBH282" s="710"/>
      <c r="JBI282" s="710"/>
      <c r="JBJ282" s="710"/>
      <c r="JBK282" s="710"/>
      <c r="JBL282" s="710"/>
      <c r="JBM282" s="710"/>
      <c r="JBN282" s="710"/>
      <c r="JBO282" s="710"/>
      <c r="JBP282" s="710"/>
      <c r="JBQ282" s="710"/>
      <c r="JBR282" s="710"/>
      <c r="JBS282" s="710"/>
      <c r="JBT282" s="710"/>
      <c r="JBU282" s="710"/>
      <c r="JBV282" s="710"/>
      <c r="JBW282" s="710"/>
      <c r="JBX282" s="710"/>
      <c r="JBY282" s="710"/>
      <c r="JBZ282" s="710"/>
      <c r="JCA282" s="710"/>
      <c r="JCB282" s="710"/>
      <c r="JCC282" s="710"/>
      <c r="JCD282" s="710"/>
      <c r="JCE282" s="710"/>
      <c r="JCF282" s="710"/>
      <c r="JCG282" s="710"/>
      <c r="JCH282" s="710"/>
      <c r="JCI282" s="710"/>
      <c r="JCJ282" s="710"/>
      <c r="JCK282" s="710"/>
      <c r="JCL282" s="710"/>
      <c r="JCM282" s="710"/>
      <c r="JCN282" s="710"/>
      <c r="JCO282" s="710"/>
      <c r="JCP282" s="710"/>
      <c r="JCQ282" s="710"/>
      <c r="JCR282" s="710"/>
      <c r="JCS282" s="710"/>
      <c r="JCT282" s="710"/>
      <c r="JCU282" s="710"/>
      <c r="JCV282" s="710"/>
      <c r="JCW282" s="710"/>
      <c r="JCX282" s="710"/>
      <c r="JCY282" s="710"/>
      <c r="JCZ282" s="710"/>
      <c r="JDA282" s="710"/>
      <c r="JDB282" s="710"/>
      <c r="JDC282" s="710"/>
      <c r="JDD282" s="710"/>
      <c r="JDE282" s="710"/>
      <c r="JDF282" s="710"/>
      <c r="JDG282" s="710"/>
      <c r="JDH282" s="710"/>
      <c r="JDI282" s="710"/>
      <c r="JDJ282" s="710"/>
      <c r="JDK282" s="710"/>
      <c r="JDL282" s="710"/>
      <c r="JDM282" s="710"/>
      <c r="JDN282" s="710"/>
      <c r="JDO282" s="710"/>
      <c r="JDP282" s="710"/>
      <c r="JDQ282" s="710"/>
      <c r="JDR282" s="710"/>
      <c r="JDS282" s="710"/>
      <c r="JDT282" s="710"/>
      <c r="JDU282" s="710"/>
      <c r="JDV282" s="710"/>
      <c r="JDW282" s="710"/>
      <c r="JDX282" s="710"/>
      <c r="JDY282" s="710"/>
      <c r="JDZ282" s="710"/>
      <c r="JEA282" s="710"/>
      <c r="JEB282" s="710"/>
      <c r="JEC282" s="710"/>
      <c r="JED282" s="710"/>
      <c r="JEE282" s="710"/>
      <c r="JEF282" s="710"/>
      <c r="JEG282" s="710"/>
      <c r="JEH282" s="710"/>
      <c r="JEI282" s="710"/>
      <c r="JEJ282" s="710"/>
      <c r="JEK282" s="710"/>
      <c r="JEL282" s="710"/>
      <c r="JEM282" s="710"/>
      <c r="JEN282" s="710"/>
      <c r="JEO282" s="710"/>
      <c r="JEP282" s="710"/>
      <c r="JEQ282" s="710"/>
      <c r="JER282" s="710"/>
      <c r="JES282" s="710"/>
      <c r="JET282" s="710"/>
      <c r="JEU282" s="710"/>
      <c r="JEV282" s="710"/>
      <c r="JEW282" s="710"/>
      <c r="JEX282" s="710"/>
      <c r="JEY282" s="710"/>
      <c r="JEZ282" s="710"/>
      <c r="JFA282" s="710"/>
      <c r="JFB282" s="710"/>
      <c r="JFC282" s="710"/>
      <c r="JFD282" s="710"/>
      <c r="JFE282" s="710"/>
      <c r="JFF282" s="710"/>
      <c r="JFG282" s="710"/>
      <c r="JFH282" s="710"/>
      <c r="JFI282" s="710"/>
      <c r="JFJ282" s="710"/>
      <c r="JFK282" s="710"/>
      <c r="JFL282" s="710"/>
      <c r="JFM282" s="710"/>
      <c r="JFN282" s="710"/>
      <c r="JFO282" s="710"/>
      <c r="JFP282" s="710"/>
      <c r="JFQ282" s="710"/>
      <c r="JFR282" s="710"/>
      <c r="JFS282" s="710"/>
      <c r="JFT282" s="710"/>
      <c r="JFU282" s="710"/>
      <c r="JFV282" s="710"/>
      <c r="JFW282" s="710"/>
      <c r="JFX282" s="710"/>
      <c r="JFY282" s="710"/>
      <c r="JFZ282" s="710"/>
      <c r="JGA282" s="710"/>
      <c r="JGB282" s="710"/>
      <c r="JGC282" s="710"/>
      <c r="JGD282" s="710"/>
      <c r="JGE282" s="710"/>
      <c r="JGF282" s="710"/>
      <c r="JGG282" s="710"/>
      <c r="JGH282" s="710"/>
      <c r="JGI282" s="710"/>
      <c r="JGJ282" s="710"/>
      <c r="JGK282" s="710"/>
      <c r="JGL282" s="710"/>
      <c r="JGM282" s="710"/>
      <c r="JGN282" s="710"/>
      <c r="JGO282" s="710"/>
      <c r="JGP282" s="710"/>
      <c r="JGQ282" s="710"/>
      <c r="JGR282" s="710"/>
      <c r="JGS282" s="710"/>
      <c r="JGT282" s="710"/>
      <c r="JGU282" s="710"/>
      <c r="JGV282" s="710"/>
      <c r="JGW282" s="710"/>
      <c r="JGX282" s="710"/>
      <c r="JGY282" s="710"/>
      <c r="JGZ282" s="710"/>
      <c r="JHA282" s="710"/>
      <c r="JHB282" s="710"/>
      <c r="JHC282" s="710"/>
      <c r="JHD282" s="710"/>
      <c r="JHE282" s="710"/>
      <c r="JHF282" s="710"/>
      <c r="JHG282" s="710"/>
      <c r="JHH282" s="710"/>
      <c r="JHI282" s="710"/>
      <c r="JHJ282" s="710"/>
      <c r="JHK282" s="710"/>
      <c r="JHL282" s="710"/>
      <c r="JHM282" s="710"/>
      <c r="JHN282" s="710"/>
      <c r="JHO282" s="710"/>
      <c r="JHP282" s="710"/>
      <c r="JHQ282" s="710"/>
      <c r="JHR282" s="710"/>
      <c r="JHS282" s="710"/>
      <c r="JHT282" s="710"/>
      <c r="JHU282" s="710"/>
      <c r="JHV282" s="710"/>
      <c r="JHW282" s="710"/>
      <c r="JHX282" s="710"/>
      <c r="JHY282" s="710"/>
      <c r="JHZ282" s="710"/>
      <c r="JIA282" s="710"/>
      <c r="JIB282" s="710"/>
      <c r="JIC282" s="710"/>
      <c r="JID282" s="710"/>
      <c r="JIE282" s="710"/>
      <c r="JIF282" s="710"/>
      <c r="JIG282" s="710"/>
      <c r="JIH282" s="710"/>
      <c r="JII282" s="710"/>
      <c r="JIJ282" s="710"/>
      <c r="JIK282" s="710"/>
      <c r="JIL282" s="710"/>
      <c r="JIM282" s="710"/>
      <c r="JIN282" s="710"/>
      <c r="JIO282" s="710"/>
      <c r="JIP282" s="710"/>
      <c r="JIQ282" s="710"/>
      <c r="JIR282" s="710"/>
      <c r="JIS282" s="710"/>
      <c r="JIT282" s="710"/>
      <c r="JIU282" s="710"/>
      <c r="JIV282" s="710"/>
      <c r="JIW282" s="710"/>
      <c r="JIX282" s="710"/>
      <c r="JIY282" s="710"/>
      <c r="JIZ282" s="710"/>
      <c r="JJA282" s="710"/>
      <c r="JJB282" s="710"/>
      <c r="JJC282" s="710"/>
      <c r="JJD282" s="710"/>
      <c r="JJE282" s="710"/>
      <c r="JJF282" s="710"/>
      <c r="JJG282" s="710"/>
      <c r="JJH282" s="710"/>
      <c r="JJI282" s="710"/>
      <c r="JJJ282" s="710"/>
      <c r="JJK282" s="710"/>
      <c r="JJL282" s="710"/>
      <c r="JJM282" s="710"/>
      <c r="JJN282" s="710"/>
      <c r="JJO282" s="710"/>
      <c r="JJP282" s="710"/>
      <c r="JJQ282" s="710"/>
      <c r="JJR282" s="710"/>
      <c r="JJS282" s="710"/>
      <c r="JJT282" s="710"/>
      <c r="JJU282" s="710"/>
      <c r="JJV282" s="710"/>
      <c r="JJW282" s="710"/>
      <c r="JJX282" s="710"/>
      <c r="JJY282" s="710"/>
      <c r="JJZ282" s="710"/>
      <c r="JKA282" s="710"/>
      <c r="JKB282" s="710"/>
      <c r="JKC282" s="710"/>
      <c r="JKD282" s="710"/>
      <c r="JKE282" s="710"/>
      <c r="JKF282" s="710"/>
      <c r="JKG282" s="710"/>
      <c r="JKH282" s="710"/>
      <c r="JKI282" s="710"/>
      <c r="JKJ282" s="710"/>
      <c r="JKK282" s="710"/>
      <c r="JKL282" s="710"/>
      <c r="JKM282" s="710"/>
      <c r="JKN282" s="710"/>
      <c r="JKO282" s="710"/>
      <c r="JKP282" s="710"/>
      <c r="JKQ282" s="710"/>
      <c r="JKR282" s="710"/>
      <c r="JKS282" s="710"/>
      <c r="JKT282" s="710"/>
      <c r="JKU282" s="710"/>
      <c r="JKV282" s="710"/>
      <c r="JKW282" s="710"/>
      <c r="JKX282" s="710"/>
      <c r="JKY282" s="710"/>
      <c r="JKZ282" s="710"/>
      <c r="JLA282" s="710"/>
      <c r="JLB282" s="710"/>
      <c r="JLC282" s="710"/>
      <c r="JLD282" s="710"/>
      <c r="JLE282" s="710"/>
      <c r="JLF282" s="710"/>
      <c r="JLG282" s="710"/>
      <c r="JLH282" s="710"/>
      <c r="JLI282" s="710"/>
      <c r="JLJ282" s="710"/>
      <c r="JLK282" s="710"/>
      <c r="JLL282" s="710"/>
      <c r="JLM282" s="710"/>
      <c r="JLN282" s="710"/>
      <c r="JLO282" s="710"/>
      <c r="JLP282" s="710"/>
      <c r="JLQ282" s="710"/>
      <c r="JLR282" s="710"/>
      <c r="JLS282" s="710"/>
      <c r="JLT282" s="710"/>
      <c r="JLU282" s="710"/>
      <c r="JLV282" s="710"/>
      <c r="JLW282" s="710"/>
      <c r="JLX282" s="710"/>
      <c r="JLY282" s="710"/>
      <c r="JLZ282" s="710"/>
      <c r="JMA282" s="710"/>
      <c r="JMB282" s="710"/>
      <c r="JMC282" s="710"/>
      <c r="JMD282" s="710"/>
      <c r="JME282" s="710"/>
      <c r="JMF282" s="710"/>
      <c r="JMG282" s="710"/>
      <c r="JMH282" s="710"/>
      <c r="JMI282" s="710"/>
      <c r="JMJ282" s="710"/>
      <c r="JMK282" s="710"/>
      <c r="JML282" s="710"/>
      <c r="JMM282" s="710"/>
      <c r="JMN282" s="710"/>
      <c r="JMO282" s="710"/>
      <c r="JMP282" s="710"/>
      <c r="JMQ282" s="710"/>
      <c r="JMR282" s="710"/>
      <c r="JMS282" s="710"/>
      <c r="JMT282" s="710"/>
      <c r="JMU282" s="710"/>
      <c r="JMV282" s="710"/>
      <c r="JMW282" s="710"/>
      <c r="JMX282" s="710"/>
      <c r="JMY282" s="710"/>
      <c r="JMZ282" s="710"/>
      <c r="JNA282" s="710"/>
      <c r="JNB282" s="710"/>
      <c r="JNC282" s="710"/>
      <c r="JND282" s="710"/>
      <c r="JNE282" s="710"/>
      <c r="JNF282" s="710"/>
      <c r="JNG282" s="710"/>
      <c r="JNH282" s="710"/>
      <c r="JNI282" s="710"/>
      <c r="JNJ282" s="710"/>
      <c r="JNK282" s="710"/>
      <c r="JNL282" s="710"/>
      <c r="JNM282" s="710"/>
      <c r="JNN282" s="710"/>
      <c r="JNO282" s="710"/>
      <c r="JNP282" s="710"/>
      <c r="JNQ282" s="710"/>
      <c r="JNR282" s="710"/>
      <c r="JNS282" s="710"/>
      <c r="JNT282" s="710"/>
      <c r="JNU282" s="710"/>
      <c r="JNV282" s="710"/>
      <c r="JNW282" s="710"/>
      <c r="JNX282" s="710"/>
      <c r="JNY282" s="710"/>
      <c r="JNZ282" s="710"/>
      <c r="JOA282" s="710"/>
      <c r="JOB282" s="710"/>
      <c r="JOC282" s="710"/>
      <c r="JOD282" s="710"/>
      <c r="JOE282" s="710"/>
      <c r="JOF282" s="710"/>
      <c r="JOG282" s="710"/>
      <c r="JOH282" s="710"/>
      <c r="JOI282" s="710"/>
      <c r="JOJ282" s="710"/>
      <c r="JOK282" s="710"/>
      <c r="JOL282" s="710"/>
      <c r="JOM282" s="710"/>
      <c r="JON282" s="710"/>
      <c r="JOO282" s="710"/>
      <c r="JOP282" s="710"/>
      <c r="JOQ282" s="710"/>
      <c r="JOR282" s="710"/>
      <c r="JOS282" s="710"/>
      <c r="JOT282" s="710"/>
      <c r="JOU282" s="710"/>
      <c r="JOV282" s="710"/>
      <c r="JOW282" s="710"/>
      <c r="JOX282" s="710"/>
      <c r="JOY282" s="710"/>
      <c r="JOZ282" s="710"/>
      <c r="JPA282" s="710"/>
      <c r="JPB282" s="710"/>
      <c r="JPC282" s="710"/>
      <c r="JPD282" s="710"/>
      <c r="JPE282" s="710"/>
      <c r="JPF282" s="710"/>
      <c r="JPG282" s="710"/>
      <c r="JPH282" s="710"/>
      <c r="JPI282" s="710"/>
      <c r="JPJ282" s="710"/>
      <c r="JPK282" s="710"/>
      <c r="JPL282" s="710"/>
      <c r="JPM282" s="710"/>
      <c r="JPN282" s="710"/>
      <c r="JPO282" s="710"/>
      <c r="JPP282" s="710"/>
      <c r="JPQ282" s="710"/>
      <c r="JPR282" s="710"/>
      <c r="JPS282" s="710"/>
      <c r="JPT282" s="710"/>
      <c r="JPU282" s="710"/>
      <c r="JPV282" s="710"/>
      <c r="JPW282" s="710"/>
      <c r="JPX282" s="710"/>
      <c r="JPY282" s="710"/>
      <c r="JPZ282" s="710"/>
      <c r="JQA282" s="710"/>
      <c r="JQB282" s="710"/>
      <c r="JQC282" s="710"/>
      <c r="JQD282" s="710"/>
      <c r="JQE282" s="710"/>
      <c r="JQF282" s="710"/>
      <c r="JQG282" s="710"/>
      <c r="JQH282" s="710"/>
      <c r="JQI282" s="710"/>
      <c r="JQJ282" s="710"/>
      <c r="JQK282" s="710"/>
      <c r="JQL282" s="710"/>
      <c r="JQM282" s="710"/>
      <c r="JQN282" s="710"/>
      <c r="JQO282" s="710"/>
      <c r="JQP282" s="710"/>
      <c r="JQQ282" s="710"/>
      <c r="JQR282" s="710"/>
      <c r="JQS282" s="710"/>
      <c r="JQT282" s="710"/>
      <c r="JQU282" s="710"/>
      <c r="JQV282" s="710"/>
      <c r="JQW282" s="710"/>
      <c r="JQX282" s="710"/>
      <c r="JQY282" s="710"/>
      <c r="JQZ282" s="710"/>
      <c r="JRA282" s="710"/>
      <c r="JRB282" s="710"/>
      <c r="JRC282" s="710"/>
      <c r="JRD282" s="710"/>
      <c r="JRE282" s="710"/>
      <c r="JRF282" s="710"/>
      <c r="JRG282" s="710"/>
      <c r="JRH282" s="710"/>
      <c r="JRI282" s="710"/>
      <c r="JRJ282" s="710"/>
      <c r="JRK282" s="710"/>
      <c r="JRL282" s="710"/>
      <c r="JRM282" s="710"/>
      <c r="JRN282" s="710"/>
      <c r="JRO282" s="710"/>
      <c r="JRP282" s="710"/>
      <c r="JRQ282" s="710"/>
      <c r="JRR282" s="710"/>
      <c r="JRS282" s="710"/>
      <c r="JRT282" s="710"/>
      <c r="JRU282" s="710"/>
      <c r="JRV282" s="710"/>
      <c r="JRW282" s="710"/>
      <c r="JRX282" s="710"/>
      <c r="JRY282" s="710"/>
      <c r="JRZ282" s="710"/>
      <c r="JSA282" s="710"/>
      <c r="JSB282" s="710"/>
      <c r="JSC282" s="710"/>
      <c r="JSD282" s="710"/>
      <c r="JSE282" s="710"/>
      <c r="JSF282" s="710"/>
      <c r="JSG282" s="710"/>
      <c r="JSH282" s="710"/>
      <c r="JSI282" s="710"/>
      <c r="JSJ282" s="710"/>
      <c r="JSK282" s="710"/>
      <c r="JSL282" s="710"/>
      <c r="JSM282" s="710"/>
      <c r="JSN282" s="710"/>
      <c r="JSO282" s="710"/>
      <c r="JSP282" s="710"/>
      <c r="JSQ282" s="710"/>
      <c r="JSR282" s="710"/>
      <c r="JSS282" s="710"/>
      <c r="JST282" s="710"/>
      <c r="JSU282" s="710"/>
      <c r="JSV282" s="710"/>
      <c r="JSW282" s="710"/>
      <c r="JSX282" s="710"/>
      <c r="JSY282" s="710"/>
      <c r="JSZ282" s="710"/>
      <c r="JTA282" s="710"/>
      <c r="JTB282" s="710"/>
      <c r="JTC282" s="710"/>
      <c r="JTD282" s="710"/>
      <c r="JTE282" s="710"/>
      <c r="JTF282" s="710"/>
      <c r="JTG282" s="710"/>
      <c r="JTH282" s="710"/>
      <c r="JTI282" s="710"/>
      <c r="JTJ282" s="710"/>
      <c r="JTK282" s="710"/>
      <c r="JTL282" s="710"/>
      <c r="JTM282" s="710"/>
      <c r="JTN282" s="710"/>
      <c r="JTO282" s="710"/>
      <c r="JTP282" s="710"/>
      <c r="JTQ282" s="710"/>
      <c r="JTR282" s="710"/>
      <c r="JTS282" s="710"/>
      <c r="JTT282" s="710"/>
      <c r="JTU282" s="710"/>
      <c r="JTV282" s="710"/>
      <c r="JTW282" s="710"/>
      <c r="JTX282" s="710"/>
      <c r="JTY282" s="710"/>
      <c r="JTZ282" s="710"/>
      <c r="JUA282" s="710"/>
      <c r="JUB282" s="710"/>
      <c r="JUC282" s="710"/>
      <c r="JUD282" s="710"/>
      <c r="JUE282" s="710"/>
      <c r="JUF282" s="710"/>
      <c r="JUG282" s="710"/>
      <c r="JUH282" s="710"/>
      <c r="JUI282" s="710"/>
      <c r="JUJ282" s="710"/>
      <c r="JUK282" s="710"/>
      <c r="JUL282" s="710"/>
      <c r="JUM282" s="710"/>
      <c r="JUN282" s="710"/>
      <c r="JUO282" s="710"/>
      <c r="JUP282" s="710"/>
      <c r="JUQ282" s="710"/>
      <c r="JUR282" s="710"/>
      <c r="JUS282" s="710"/>
      <c r="JUT282" s="710"/>
      <c r="JUU282" s="710"/>
      <c r="JUV282" s="710"/>
      <c r="JUW282" s="710"/>
      <c r="JUX282" s="710"/>
      <c r="JUY282" s="710"/>
      <c r="JUZ282" s="710"/>
      <c r="JVA282" s="710"/>
      <c r="JVB282" s="710"/>
      <c r="JVC282" s="710"/>
      <c r="JVD282" s="710"/>
      <c r="JVE282" s="710"/>
      <c r="JVF282" s="710"/>
      <c r="JVG282" s="710"/>
      <c r="JVH282" s="710"/>
      <c r="JVI282" s="710"/>
      <c r="JVJ282" s="710"/>
      <c r="JVK282" s="710"/>
      <c r="JVL282" s="710"/>
      <c r="JVM282" s="710"/>
      <c r="JVN282" s="710"/>
      <c r="JVO282" s="710"/>
      <c r="JVP282" s="710"/>
      <c r="JVQ282" s="710"/>
      <c r="JVR282" s="710"/>
      <c r="JVS282" s="710"/>
      <c r="JVT282" s="710"/>
      <c r="JVU282" s="710"/>
      <c r="JVV282" s="710"/>
      <c r="JVW282" s="710"/>
      <c r="JVX282" s="710"/>
      <c r="JVY282" s="710"/>
      <c r="JVZ282" s="710"/>
      <c r="JWA282" s="710"/>
      <c r="JWB282" s="710"/>
      <c r="JWC282" s="710"/>
      <c r="JWD282" s="710"/>
      <c r="JWE282" s="710"/>
      <c r="JWF282" s="710"/>
      <c r="JWG282" s="710"/>
      <c r="JWH282" s="710"/>
      <c r="JWI282" s="710"/>
      <c r="JWJ282" s="710"/>
      <c r="JWK282" s="710"/>
      <c r="JWL282" s="710"/>
      <c r="JWM282" s="710"/>
      <c r="JWN282" s="710"/>
      <c r="JWO282" s="710"/>
      <c r="JWP282" s="710"/>
      <c r="JWQ282" s="710"/>
      <c r="JWR282" s="710"/>
      <c r="JWS282" s="710"/>
      <c r="JWT282" s="710"/>
      <c r="JWU282" s="710"/>
      <c r="JWV282" s="710"/>
      <c r="JWW282" s="710"/>
      <c r="JWX282" s="710"/>
      <c r="JWY282" s="710"/>
      <c r="JWZ282" s="710"/>
      <c r="JXA282" s="710"/>
      <c r="JXB282" s="710"/>
      <c r="JXC282" s="710"/>
      <c r="JXD282" s="710"/>
      <c r="JXE282" s="710"/>
      <c r="JXF282" s="710"/>
      <c r="JXG282" s="710"/>
      <c r="JXH282" s="710"/>
      <c r="JXI282" s="710"/>
      <c r="JXJ282" s="710"/>
      <c r="JXK282" s="710"/>
      <c r="JXL282" s="710"/>
      <c r="JXM282" s="710"/>
      <c r="JXN282" s="710"/>
      <c r="JXO282" s="710"/>
      <c r="JXP282" s="710"/>
      <c r="JXQ282" s="710"/>
      <c r="JXR282" s="710"/>
      <c r="JXS282" s="710"/>
      <c r="JXT282" s="710"/>
      <c r="JXU282" s="710"/>
      <c r="JXV282" s="710"/>
      <c r="JXW282" s="710"/>
      <c r="JXX282" s="710"/>
      <c r="JXY282" s="710"/>
      <c r="JXZ282" s="710"/>
      <c r="JYA282" s="710"/>
      <c r="JYB282" s="710"/>
      <c r="JYC282" s="710"/>
      <c r="JYD282" s="710"/>
      <c r="JYE282" s="710"/>
      <c r="JYF282" s="710"/>
      <c r="JYG282" s="710"/>
      <c r="JYH282" s="710"/>
      <c r="JYI282" s="710"/>
      <c r="JYJ282" s="710"/>
      <c r="JYK282" s="710"/>
      <c r="JYL282" s="710"/>
      <c r="JYM282" s="710"/>
      <c r="JYN282" s="710"/>
      <c r="JYO282" s="710"/>
      <c r="JYP282" s="710"/>
      <c r="JYQ282" s="710"/>
      <c r="JYR282" s="710"/>
      <c r="JYS282" s="710"/>
      <c r="JYT282" s="710"/>
      <c r="JYU282" s="710"/>
      <c r="JYV282" s="710"/>
      <c r="JYW282" s="710"/>
      <c r="JYX282" s="710"/>
      <c r="JYY282" s="710"/>
      <c r="JYZ282" s="710"/>
      <c r="JZA282" s="710"/>
      <c r="JZB282" s="710"/>
      <c r="JZC282" s="710"/>
      <c r="JZD282" s="710"/>
      <c r="JZE282" s="710"/>
      <c r="JZF282" s="710"/>
      <c r="JZG282" s="710"/>
      <c r="JZH282" s="710"/>
      <c r="JZI282" s="710"/>
      <c r="JZJ282" s="710"/>
      <c r="JZK282" s="710"/>
      <c r="JZL282" s="710"/>
      <c r="JZM282" s="710"/>
      <c r="JZN282" s="710"/>
      <c r="JZO282" s="710"/>
      <c r="JZP282" s="710"/>
      <c r="JZQ282" s="710"/>
      <c r="JZR282" s="710"/>
      <c r="JZS282" s="710"/>
      <c r="JZT282" s="710"/>
      <c r="JZU282" s="710"/>
      <c r="JZV282" s="710"/>
      <c r="JZW282" s="710"/>
      <c r="JZX282" s="710"/>
      <c r="JZY282" s="710"/>
      <c r="JZZ282" s="710"/>
      <c r="KAA282" s="710"/>
      <c r="KAB282" s="710"/>
      <c r="KAC282" s="710"/>
      <c r="KAD282" s="710"/>
      <c r="KAE282" s="710"/>
      <c r="KAF282" s="710"/>
      <c r="KAG282" s="710"/>
      <c r="KAH282" s="710"/>
      <c r="KAI282" s="710"/>
      <c r="KAJ282" s="710"/>
      <c r="KAK282" s="710"/>
      <c r="KAL282" s="710"/>
      <c r="KAM282" s="710"/>
      <c r="KAN282" s="710"/>
      <c r="KAO282" s="710"/>
      <c r="KAP282" s="710"/>
      <c r="KAQ282" s="710"/>
      <c r="KAR282" s="710"/>
      <c r="KAS282" s="710"/>
      <c r="KAT282" s="710"/>
      <c r="KAU282" s="710"/>
      <c r="KAV282" s="710"/>
      <c r="KAW282" s="710"/>
      <c r="KAX282" s="710"/>
      <c r="KAY282" s="710"/>
      <c r="KAZ282" s="710"/>
      <c r="KBA282" s="710"/>
      <c r="KBB282" s="710"/>
      <c r="KBC282" s="710"/>
      <c r="KBD282" s="710"/>
      <c r="KBE282" s="710"/>
      <c r="KBF282" s="710"/>
      <c r="KBG282" s="710"/>
      <c r="KBH282" s="710"/>
      <c r="KBI282" s="710"/>
      <c r="KBJ282" s="710"/>
      <c r="KBK282" s="710"/>
      <c r="KBL282" s="710"/>
      <c r="KBM282" s="710"/>
      <c r="KBN282" s="710"/>
      <c r="KBO282" s="710"/>
      <c r="KBP282" s="710"/>
      <c r="KBQ282" s="710"/>
      <c r="KBR282" s="710"/>
      <c r="KBS282" s="710"/>
      <c r="KBT282" s="710"/>
      <c r="KBU282" s="710"/>
      <c r="KBV282" s="710"/>
      <c r="KBW282" s="710"/>
      <c r="KBX282" s="710"/>
      <c r="KBY282" s="710"/>
      <c r="KBZ282" s="710"/>
      <c r="KCA282" s="710"/>
      <c r="KCB282" s="710"/>
      <c r="KCC282" s="710"/>
      <c r="KCD282" s="710"/>
      <c r="KCE282" s="710"/>
      <c r="KCF282" s="710"/>
      <c r="KCG282" s="710"/>
      <c r="KCH282" s="710"/>
      <c r="KCI282" s="710"/>
      <c r="KCJ282" s="710"/>
      <c r="KCK282" s="710"/>
      <c r="KCL282" s="710"/>
      <c r="KCM282" s="710"/>
      <c r="KCN282" s="710"/>
      <c r="KCO282" s="710"/>
      <c r="KCP282" s="710"/>
      <c r="KCQ282" s="710"/>
      <c r="KCR282" s="710"/>
      <c r="KCS282" s="710"/>
      <c r="KCT282" s="710"/>
      <c r="KCU282" s="710"/>
      <c r="KCV282" s="710"/>
      <c r="KCW282" s="710"/>
      <c r="KCX282" s="710"/>
      <c r="KCY282" s="710"/>
      <c r="KCZ282" s="710"/>
      <c r="KDA282" s="710"/>
      <c r="KDB282" s="710"/>
      <c r="KDC282" s="710"/>
      <c r="KDD282" s="710"/>
      <c r="KDE282" s="710"/>
      <c r="KDF282" s="710"/>
      <c r="KDG282" s="710"/>
      <c r="KDH282" s="710"/>
      <c r="KDI282" s="710"/>
      <c r="KDJ282" s="710"/>
      <c r="KDK282" s="710"/>
      <c r="KDL282" s="710"/>
      <c r="KDM282" s="710"/>
      <c r="KDN282" s="710"/>
      <c r="KDO282" s="710"/>
      <c r="KDP282" s="710"/>
      <c r="KDQ282" s="710"/>
      <c r="KDR282" s="710"/>
      <c r="KDS282" s="710"/>
      <c r="KDT282" s="710"/>
      <c r="KDU282" s="710"/>
      <c r="KDV282" s="710"/>
      <c r="KDW282" s="710"/>
      <c r="KDX282" s="710"/>
      <c r="KDY282" s="710"/>
      <c r="KDZ282" s="710"/>
      <c r="KEA282" s="710"/>
      <c r="KEB282" s="710"/>
      <c r="KEC282" s="710"/>
      <c r="KED282" s="710"/>
      <c r="KEE282" s="710"/>
      <c r="KEF282" s="710"/>
      <c r="KEG282" s="710"/>
      <c r="KEH282" s="710"/>
      <c r="KEI282" s="710"/>
      <c r="KEJ282" s="710"/>
      <c r="KEK282" s="710"/>
      <c r="KEL282" s="710"/>
      <c r="KEM282" s="710"/>
      <c r="KEN282" s="710"/>
      <c r="KEO282" s="710"/>
      <c r="KEP282" s="710"/>
      <c r="KEQ282" s="710"/>
      <c r="KER282" s="710"/>
      <c r="KES282" s="710"/>
      <c r="KET282" s="710"/>
      <c r="KEU282" s="710"/>
      <c r="KEV282" s="710"/>
      <c r="KEW282" s="710"/>
      <c r="KEX282" s="710"/>
      <c r="KEY282" s="710"/>
      <c r="KEZ282" s="710"/>
      <c r="KFA282" s="710"/>
      <c r="KFB282" s="710"/>
      <c r="KFC282" s="710"/>
      <c r="KFD282" s="710"/>
      <c r="KFE282" s="710"/>
      <c r="KFF282" s="710"/>
      <c r="KFG282" s="710"/>
      <c r="KFH282" s="710"/>
      <c r="KFI282" s="710"/>
      <c r="KFJ282" s="710"/>
      <c r="KFK282" s="710"/>
      <c r="KFL282" s="710"/>
      <c r="KFM282" s="710"/>
      <c r="KFN282" s="710"/>
      <c r="KFO282" s="710"/>
      <c r="KFP282" s="710"/>
      <c r="KFQ282" s="710"/>
      <c r="KFR282" s="710"/>
      <c r="KFS282" s="710"/>
      <c r="KFT282" s="710"/>
      <c r="KFU282" s="710"/>
      <c r="KFV282" s="710"/>
      <c r="KFW282" s="710"/>
      <c r="KFX282" s="710"/>
      <c r="KFY282" s="710"/>
      <c r="KFZ282" s="710"/>
      <c r="KGA282" s="710"/>
      <c r="KGB282" s="710"/>
      <c r="KGC282" s="710"/>
      <c r="KGD282" s="710"/>
      <c r="KGE282" s="710"/>
      <c r="KGF282" s="710"/>
      <c r="KGG282" s="710"/>
      <c r="KGH282" s="710"/>
      <c r="KGI282" s="710"/>
      <c r="KGJ282" s="710"/>
      <c r="KGK282" s="710"/>
      <c r="KGL282" s="710"/>
      <c r="KGM282" s="710"/>
      <c r="KGN282" s="710"/>
      <c r="KGO282" s="710"/>
      <c r="KGP282" s="710"/>
      <c r="KGQ282" s="710"/>
      <c r="KGR282" s="710"/>
      <c r="KGS282" s="710"/>
      <c r="KGT282" s="710"/>
      <c r="KGU282" s="710"/>
      <c r="KGV282" s="710"/>
      <c r="KGW282" s="710"/>
      <c r="KGX282" s="710"/>
      <c r="KGY282" s="710"/>
      <c r="KGZ282" s="710"/>
      <c r="KHA282" s="710"/>
      <c r="KHB282" s="710"/>
      <c r="KHC282" s="710"/>
      <c r="KHD282" s="710"/>
      <c r="KHE282" s="710"/>
      <c r="KHF282" s="710"/>
      <c r="KHG282" s="710"/>
      <c r="KHH282" s="710"/>
      <c r="KHI282" s="710"/>
      <c r="KHJ282" s="710"/>
      <c r="KHK282" s="710"/>
      <c r="KHL282" s="710"/>
      <c r="KHM282" s="710"/>
      <c r="KHN282" s="710"/>
      <c r="KHO282" s="710"/>
      <c r="KHP282" s="710"/>
      <c r="KHQ282" s="710"/>
      <c r="KHR282" s="710"/>
      <c r="KHS282" s="710"/>
      <c r="KHT282" s="710"/>
      <c r="KHU282" s="710"/>
      <c r="KHV282" s="710"/>
      <c r="KHW282" s="710"/>
      <c r="KHX282" s="710"/>
      <c r="KHY282" s="710"/>
      <c r="KHZ282" s="710"/>
      <c r="KIA282" s="710"/>
      <c r="KIB282" s="710"/>
      <c r="KIC282" s="710"/>
      <c r="KID282" s="710"/>
      <c r="KIE282" s="710"/>
      <c r="KIF282" s="710"/>
      <c r="KIG282" s="710"/>
      <c r="KIH282" s="710"/>
      <c r="KII282" s="710"/>
      <c r="KIJ282" s="710"/>
      <c r="KIK282" s="710"/>
      <c r="KIL282" s="710"/>
      <c r="KIM282" s="710"/>
      <c r="KIN282" s="710"/>
      <c r="KIO282" s="710"/>
      <c r="KIP282" s="710"/>
      <c r="KIQ282" s="710"/>
      <c r="KIR282" s="710"/>
      <c r="KIS282" s="710"/>
      <c r="KIT282" s="710"/>
      <c r="KIU282" s="710"/>
      <c r="KIV282" s="710"/>
      <c r="KIW282" s="710"/>
      <c r="KIX282" s="710"/>
      <c r="KIY282" s="710"/>
      <c r="KIZ282" s="710"/>
      <c r="KJA282" s="710"/>
      <c r="KJB282" s="710"/>
      <c r="KJC282" s="710"/>
      <c r="KJD282" s="710"/>
      <c r="KJE282" s="710"/>
      <c r="KJF282" s="710"/>
      <c r="KJG282" s="710"/>
      <c r="KJH282" s="710"/>
      <c r="KJI282" s="710"/>
      <c r="KJJ282" s="710"/>
      <c r="KJK282" s="710"/>
      <c r="KJL282" s="710"/>
      <c r="KJM282" s="710"/>
      <c r="KJN282" s="710"/>
      <c r="KJO282" s="710"/>
      <c r="KJP282" s="710"/>
      <c r="KJQ282" s="710"/>
      <c r="KJR282" s="710"/>
      <c r="KJS282" s="710"/>
      <c r="KJT282" s="710"/>
      <c r="KJU282" s="710"/>
      <c r="KJV282" s="710"/>
      <c r="KJW282" s="710"/>
      <c r="KJX282" s="710"/>
      <c r="KJY282" s="710"/>
      <c r="KJZ282" s="710"/>
      <c r="KKA282" s="710"/>
      <c r="KKB282" s="710"/>
      <c r="KKC282" s="710"/>
      <c r="KKD282" s="710"/>
      <c r="KKE282" s="710"/>
      <c r="KKF282" s="710"/>
      <c r="KKG282" s="710"/>
      <c r="KKH282" s="710"/>
      <c r="KKI282" s="710"/>
      <c r="KKJ282" s="710"/>
      <c r="KKK282" s="710"/>
      <c r="KKL282" s="710"/>
      <c r="KKM282" s="710"/>
      <c r="KKN282" s="710"/>
      <c r="KKO282" s="710"/>
      <c r="KKP282" s="710"/>
      <c r="KKQ282" s="710"/>
      <c r="KKR282" s="710"/>
      <c r="KKS282" s="710"/>
      <c r="KKT282" s="710"/>
      <c r="KKU282" s="710"/>
      <c r="KKV282" s="710"/>
      <c r="KKW282" s="710"/>
      <c r="KKX282" s="710"/>
      <c r="KKY282" s="710"/>
      <c r="KKZ282" s="710"/>
      <c r="KLA282" s="710"/>
      <c r="KLB282" s="710"/>
      <c r="KLC282" s="710"/>
      <c r="KLD282" s="710"/>
      <c r="KLE282" s="710"/>
      <c r="KLF282" s="710"/>
      <c r="KLG282" s="710"/>
      <c r="KLH282" s="710"/>
      <c r="KLI282" s="710"/>
      <c r="KLJ282" s="710"/>
      <c r="KLK282" s="710"/>
      <c r="KLL282" s="710"/>
      <c r="KLM282" s="710"/>
      <c r="KLN282" s="710"/>
      <c r="KLO282" s="710"/>
      <c r="KLP282" s="710"/>
      <c r="KLQ282" s="710"/>
      <c r="KLR282" s="710"/>
      <c r="KLS282" s="710"/>
      <c r="KLT282" s="710"/>
      <c r="KLU282" s="710"/>
      <c r="KLV282" s="710"/>
      <c r="KLW282" s="710"/>
      <c r="KLX282" s="710"/>
      <c r="KLY282" s="710"/>
      <c r="KLZ282" s="710"/>
      <c r="KMA282" s="710"/>
      <c r="KMB282" s="710"/>
      <c r="KMC282" s="710"/>
      <c r="KMD282" s="710"/>
      <c r="KME282" s="710"/>
      <c r="KMF282" s="710"/>
      <c r="KMG282" s="710"/>
      <c r="KMH282" s="710"/>
      <c r="KMI282" s="710"/>
      <c r="KMJ282" s="710"/>
      <c r="KMK282" s="710"/>
      <c r="KML282" s="710"/>
      <c r="KMM282" s="710"/>
      <c r="KMN282" s="710"/>
      <c r="KMO282" s="710"/>
      <c r="KMP282" s="710"/>
      <c r="KMQ282" s="710"/>
      <c r="KMR282" s="710"/>
      <c r="KMS282" s="710"/>
      <c r="KMT282" s="710"/>
      <c r="KMU282" s="710"/>
      <c r="KMV282" s="710"/>
      <c r="KMW282" s="710"/>
      <c r="KMX282" s="710"/>
      <c r="KMY282" s="710"/>
      <c r="KMZ282" s="710"/>
      <c r="KNA282" s="710"/>
      <c r="KNB282" s="710"/>
      <c r="KNC282" s="710"/>
      <c r="KND282" s="710"/>
      <c r="KNE282" s="710"/>
      <c r="KNF282" s="710"/>
      <c r="KNG282" s="710"/>
      <c r="KNH282" s="710"/>
      <c r="KNI282" s="710"/>
      <c r="KNJ282" s="710"/>
      <c r="KNK282" s="710"/>
      <c r="KNL282" s="710"/>
      <c r="KNM282" s="710"/>
      <c r="KNN282" s="710"/>
      <c r="KNO282" s="710"/>
      <c r="KNP282" s="710"/>
      <c r="KNQ282" s="710"/>
      <c r="KNR282" s="710"/>
      <c r="KNS282" s="710"/>
      <c r="KNT282" s="710"/>
      <c r="KNU282" s="710"/>
      <c r="KNV282" s="710"/>
      <c r="KNW282" s="710"/>
      <c r="KNX282" s="710"/>
      <c r="KNY282" s="710"/>
      <c r="KNZ282" s="710"/>
      <c r="KOA282" s="710"/>
      <c r="KOB282" s="710"/>
      <c r="KOC282" s="710"/>
      <c r="KOD282" s="710"/>
      <c r="KOE282" s="710"/>
      <c r="KOF282" s="710"/>
      <c r="KOG282" s="710"/>
      <c r="KOH282" s="710"/>
      <c r="KOI282" s="710"/>
      <c r="KOJ282" s="710"/>
      <c r="KOK282" s="710"/>
      <c r="KOL282" s="710"/>
      <c r="KOM282" s="710"/>
      <c r="KON282" s="710"/>
      <c r="KOO282" s="710"/>
      <c r="KOP282" s="710"/>
      <c r="KOQ282" s="710"/>
      <c r="KOR282" s="710"/>
      <c r="KOS282" s="710"/>
      <c r="KOT282" s="710"/>
      <c r="KOU282" s="710"/>
      <c r="KOV282" s="710"/>
      <c r="KOW282" s="710"/>
      <c r="KOX282" s="710"/>
      <c r="KOY282" s="710"/>
      <c r="KOZ282" s="710"/>
      <c r="KPA282" s="710"/>
      <c r="KPB282" s="710"/>
      <c r="KPC282" s="710"/>
      <c r="KPD282" s="710"/>
      <c r="KPE282" s="710"/>
      <c r="KPF282" s="710"/>
      <c r="KPG282" s="710"/>
      <c r="KPH282" s="710"/>
      <c r="KPI282" s="710"/>
      <c r="KPJ282" s="710"/>
      <c r="KPK282" s="710"/>
      <c r="KPL282" s="710"/>
      <c r="KPM282" s="710"/>
      <c r="KPN282" s="710"/>
      <c r="KPO282" s="710"/>
      <c r="KPP282" s="710"/>
      <c r="KPQ282" s="710"/>
      <c r="KPR282" s="710"/>
      <c r="KPS282" s="710"/>
      <c r="KPT282" s="710"/>
      <c r="KPU282" s="710"/>
      <c r="KPV282" s="710"/>
      <c r="KPW282" s="710"/>
      <c r="KPX282" s="710"/>
      <c r="KPY282" s="710"/>
      <c r="KPZ282" s="710"/>
      <c r="KQA282" s="710"/>
      <c r="KQB282" s="710"/>
      <c r="KQC282" s="710"/>
      <c r="KQD282" s="710"/>
      <c r="KQE282" s="710"/>
      <c r="KQF282" s="710"/>
      <c r="KQG282" s="710"/>
      <c r="KQH282" s="710"/>
      <c r="KQI282" s="710"/>
      <c r="KQJ282" s="710"/>
      <c r="KQK282" s="710"/>
      <c r="KQL282" s="710"/>
      <c r="KQM282" s="710"/>
      <c r="KQN282" s="710"/>
      <c r="KQO282" s="710"/>
      <c r="KQP282" s="710"/>
      <c r="KQQ282" s="710"/>
      <c r="KQR282" s="710"/>
      <c r="KQS282" s="710"/>
      <c r="KQT282" s="710"/>
      <c r="KQU282" s="710"/>
      <c r="KQV282" s="710"/>
      <c r="KQW282" s="710"/>
      <c r="KQX282" s="710"/>
      <c r="KQY282" s="710"/>
      <c r="KQZ282" s="710"/>
      <c r="KRA282" s="710"/>
      <c r="KRB282" s="710"/>
      <c r="KRC282" s="710"/>
      <c r="KRD282" s="710"/>
      <c r="KRE282" s="710"/>
      <c r="KRF282" s="710"/>
      <c r="KRG282" s="710"/>
      <c r="KRH282" s="710"/>
      <c r="KRI282" s="710"/>
      <c r="KRJ282" s="710"/>
      <c r="KRK282" s="710"/>
      <c r="KRL282" s="710"/>
      <c r="KRM282" s="710"/>
      <c r="KRN282" s="710"/>
      <c r="KRO282" s="710"/>
      <c r="KRP282" s="710"/>
      <c r="KRQ282" s="710"/>
      <c r="KRR282" s="710"/>
      <c r="KRS282" s="710"/>
      <c r="KRT282" s="710"/>
      <c r="KRU282" s="710"/>
      <c r="KRV282" s="710"/>
      <c r="KRW282" s="710"/>
      <c r="KRX282" s="710"/>
      <c r="KRY282" s="710"/>
      <c r="KRZ282" s="710"/>
      <c r="KSA282" s="710"/>
      <c r="KSB282" s="710"/>
      <c r="KSC282" s="710"/>
      <c r="KSD282" s="710"/>
      <c r="KSE282" s="710"/>
      <c r="KSF282" s="710"/>
      <c r="KSG282" s="710"/>
      <c r="KSH282" s="710"/>
      <c r="KSI282" s="710"/>
      <c r="KSJ282" s="710"/>
      <c r="KSK282" s="710"/>
      <c r="KSL282" s="710"/>
      <c r="KSM282" s="710"/>
      <c r="KSN282" s="710"/>
      <c r="KSO282" s="710"/>
      <c r="KSP282" s="710"/>
      <c r="KSQ282" s="710"/>
      <c r="KSR282" s="710"/>
      <c r="KSS282" s="710"/>
      <c r="KST282" s="710"/>
      <c r="KSU282" s="710"/>
      <c r="KSV282" s="710"/>
      <c r="KSW282" s="710"/>
      <c r="KSX282" s="710"/>
      <c r="KSY282" s="710"/>
      <c r="KSZ282" s="710"/>
      <c r="KTA282" s="710"/>
      <c r="KTB282" s="710"/>
      <c r="KTC282" s="710"/>
      <c r="KTD282" s="710"/>
      <c r="KTE282" s="710"/>
      <c r="KTF282" s="710"/>
      <c r="KTG282" s="710"/>
      <c r="KTH282" s="710"/>
      <c r="KTI282" s="710"/>
      <c r="KTJ282" s="710"/>
      <c r="KTK282" s="710"/>
      <c r="KTL282" s="710"/>
      <c r="KTM282" s="710"/>
      <c r="KTN282" s="710"/>
      <c r="KTO282" s="710"/>
      <c r="KTP282" s="710"/>
      <c r="KTQ282" s="710"/>
      <c r="KTR282" s="710"/>
      <c r="KTS282" s="710"/>
      <c r="KTT282" s="710"/>
      <c r="KTU282" s="710"/>
      <c r="KTV282" s="710"/>
      <c r="KTW282" s="710"/>
      <c r="KTX282" s="710"/>
      <c r="KTY282" s="710"/>
      <c r="KTZ282" s="710"/>
      <c r="KUA282" s="710"/>
      <c r="KUB282" s="710"/>
      <c r="KUC282" s="710"/>
      <c r="KUD282" s="710"/>
      <c r="KUE282" s="710"/>
      <c r="KUF282" s="710"/>
      <c r="KUG282" s="710"/>
      <c r="KUH282" s="710"/>
      <c r="KUI282" s="710"/>
      <c r="KUJ282" s="710"/>
      <c r="KUK282" s="710"/>
      <c r="KUL282" s="710"/>
      <c r="KUM282" s="710"/>
      <c r="KUN282" s="710"/>
      <c r="KUO282" s="710"/>
      <c r="KUP282" s="710"/>
      <c r="KUQ282" s="710"/>
      <c r="KUR282" s="710"/>
      <c r="KUS282" s="710"/>
      <c r="KUT282" s="710"/>
      <c r="KUU282" s="710"/>
      <c r="KUV282" s="710"/>
      <c r="KUW282" s="710"/>
      <c r="KUX282" s="710"/>
      <c r="KUY282" s="710"/>
      <c r="KUZ282" s="710"/>
      <c r="KVA282" s="710"/>
      <c r="KVB282" s="710"/>
      <c r="KVC282" s="710"/>
      <c r="KVD282" s="710"/>
      <c r="KVE282" s="710"/>
      <c r="KVF282" s="710"/>
      <c r="KVG282" s="710"/>
      <c r="KVH282" s="710"/>
      <c r="KVI282" s="710"/>
      <c r="KVJ282" s="710"/>
      <c r="KVK282" s="710"/>
      <c r="KVL282" s="710"/>
      <c r="KVM282" s="710"/>
      <c r="KVN282" s="710"/>
      <c r="KVO282" s="710"/>
      <c r="KVP282" s="710"/>
      <c r="KVQ282" s="710"/>
      <c r="KVR282" s="710"/>
      <c r="KVS282" s="710"/>
      <c r="KVT282" s="710"/>
      <c r="KVU282" s="710"/>
      <c r="KVV282" s="710"/>
      <c r="KVW282" s="710"/>
      <c r="KVX282" s="710"/>
      <c r="KVY282" s="710"/>
      <c r="KVZ282" s="710"/>
      <c r="KWA282" s="710"/>
      <c r="KWB282" s="710"/>
      <c r="KWC282" s="710"/>
      <c r="KWD282" s="710"/>
      <c r="KWE282" s="710"/>
      <c r="KWF282" s="710"/>
      <c r="KWG282" s="710"/>
      <c r="KWH282" s="710"/>
      <c r="KWI282" s="710"/>
      <c r="KWJ282" s="710"/>
      <c r="KWK282" s="710"/>
      <c r="KWL282" s="710"/>
      <c r="KWM282" s="710"/>
      <c r="KWN282" s="710"/>
      <c r="KWO282" s="710"/>
      <c r="KWP282" s="710"/>
      <c r="KWQ282" s="710"/>
      <c r="KWR282" s="710"/>
      <c r="KWS282" s="710"/>
      <c r="KWT282" s="710"/>
      <c r="KWU282" s="710"/>
      <c r="KWV282" s="710"/>
      <c r="KWW282" s="710"/>
      <c r="KWX282" s="710"/>
      <c r="KWY282" s="710"/>
      <c r="KWZ282" s="710"/>
      <c r="KXA282" s="710"/>
      <c r="KXB282" s="710"/>
      <c r="KXC282" s="710"/>
      <c r="KXD282" s="710"/>
      <c r="KXE282" s="710"/>
      <c r="KXF282" s="710"/>
      <c r="KXG282" s="710"/>
      <c r="KXH282" s="710"/>
      <c r="KXI282" s="710"/>
      <c r="KXJ282" s="710"/>
      <c r="KXK282" s="710"/>
      <c r="KXL282" s="710"/>
      <c r="KXM282" s="710"/>
      <c r="KXN282" s="710"/>
      <c r="KXO282" s="710"/>
      <c r="KXP282" s="710"/>
      <c r="KXQ282" s="710"/>
      <c r="KXR282" s="710"/>
      <c r="KXS282" s="710"/>
      <c r="KXT282" s="710"/>
      <c r="KXU282" s="710"/>
      <c r="KXV282" s="710"/>
      <c r="KXW282" s="710"/>
      <c r="KXX282" s="710"/>
      <c r="KXY282" s="710"/>
      <c r="KXZ282" s="710"/>
      <c r="KYA282" s="710"/>
      <c r="KYB282" s="710"/>
      <c r="KYC282" s="710"/>
      <c r="KYD282" s="710"/>
      <c r="KYE282" s="710"/>
      <c r="KYF282" s="710"/>
      <c r="KYG282" s="710"/>
      <c r="KYH282" s="710"/>
      <c r="KYI282" s="710"/>
      <c r="KYJ282" s="710"/>
      <c r="KYK282" s="710"/>
      <c r="KYL282" s="710"/>
      <c r="KYM282" s="710"/>
      <c r="KYN282" s="710"/>
      <c r="KYO282" s="710"/>
      <c r="KYP282" s="710"/>
      <c r="KYQ282" s="710"/>
      <c r="KYR282" s="710"/>
      <c r="KYS282" s="710"/>
      <c r="KYT282" s="710"/>
      <c r="KYU282" s="710"/>
      <c r="KYV282" s="710"/>
      <c r="KYW282" s="710"/>
      <c r="KYX282" s="710"/>
      <c r="KYY282" s="710"/>
      <c r="KYZ282" s="710"/>
      <c r="KZA282" s="710"/>
      <c r="KZB282" s="710"/>
      <c r="KZC282" s="710"/>
      <c r="KZD282" s="710"/>
      <c r="KZE282" s="710"/>
      <c r="KZF282" s="710"/>
      <c r="KZG282" s="710"/>
      <c r="KZH282" s="710"/>
      <c r="KZI282" s="710"/>
      <c r="KZJ282" s="710"/>
      <c r="KZK282" s="710"/>
      <c r="KZL282" s="710"/>
      <c r="KZM282" s="710"/>
      <c r="KZN282" s="710"/>
      <c r="KZO282" s="710"/>
      <c r="KZP282" s="710"/>
      <c r="KZQ282" s="710"/>
      <c r="KZR282" s="710"/>
      <c r="KZS282" s="710"/>
      <c r="KZT282" s="710"/>
      <c r="KZU282" s="710"/>
      <c r="KZV282" s="710"/>
      <c r="KZW282" s="710"/>
      <c r="KZX282" s="710"/>
      <c r="KZY282" s="710"/>
      <c r="KZZ282" s="710"/>
      <c r="LAA282" s="710"/>
      <c r="LAB282" s="710"/>
      <c r="LAC282" s="710"/>
      <c r="LAD282" s="710"/>
      <c r="LAE282" s="710"/>
      <c r="LAF282" s="710"/>
      <c r="LAG282" s="710"/>
      <c r="LAH282" s="710"/>
      <c r="LAI282" s="710"/>
      <c r="LAJ282" s="710"/>
      <c r="LAK282" s="710"/>
      <c r="LAL282" s="710"/>
      <c r="LAM282" s="710"/>
      <c r="LAN282" s="710"/>
      <c r="LAO282" s="710"/>
      <c r="LAP282" s="710"/>
      <c r="LAQ282" s="710"/>
      <c r="LAR282" s="710"/>
      <c r="LAS282" s="710"/>
      <c r="LAT282" s="710"/>
      <c r="LAU282" s="710"/>
      <c r="LAV282" s="710"/>
      <c r="LAW282" s="710"/>
      <c r="LAX282" s="710"/>
      <c r="LAY282" s="710"/>
      <c r="LAZ282" s="710"/>
      <c r="LBA282" s="710"/>
      <c r="LBB282" s="710"/>
      <c r="LBC282" s="710"/>
      <c r="LBD282" s="710"/>
      <c r="LBE282" s="710"/>
      <c r="LBF282" s="710"/>
      <c r="LBG282" s="710"/>
      <c r="LBH282" s="710"/>
      <c r="LBI282" s="710"/>
      <c r="LBJ282" s="710"/>
      <c r="LBK282" s="710"/>
      <c r="LBL282" s="710"/>
      <c r="LBM282" s="710"/>
      <c r="LBN282" s="710"/>
      <c r="LBO282" s="710"/>
      <c r="LBP282" s="710"/>
      <c r="LBQ282" s="710"/>
      <c r="LBR282" s="710"/>
      <c r="LBS282" s="710"/>
      <c r="LBT282" s="710"/>
      <c r="LBU282" s="710"/>
      <c r="LBV282" s="710"/>
      <c r="LBW282" s="710"/>
      <c r="LBX282" s="710"/>
      <c r="LBY282" s="710"/>
      <c r="LBZ282" s="710"/>
      <c r="LCA282" s="710"/>
      <c r="LCB282" s="710"/>
      <c r="LCC282" s="710"/>
      <c r="LCD282" s="710"/>
      <c r="LCE282" s="710"/>
      <c r="LCF282" s="710"/>
      <c r="LCG282" s="710"/>
      <c r="LCH282" s="710"/>
      <c r="LCI282" s="710"/>
      <c r="LCJ282" s="710"/>
      <c r="LCK282" s="710"/>
      <c r="LCL282" s="710"/>
      <c r="LCM282" s="710"/>
      <c r="LCN282" s="710"/>
      <c r="LCO282" s="710"/>
      <c r="LCP282" s="710"/>
      <c r="LCQ282" s="710"/>
      <c r="LCR282" s="710"/>
      <c r="LCS282" s="710"/>
      <c r="LCT282" s="710"/>
      <c r="LCU282" s="710"/>
      <c r="LCV282" s="710"/>
      <c r="LCW282" s="710"/>
      <c r="LCX282" s="710"/>
      <c r="LCY282" s="710"/>
      <c r="LCZ282" s="710"/>
      <c r="LDA282" s="710"/>
      <c r="LDB282" s="710"/>
      <c r="LDC282" s="710"/>
      <c r="LDD282" s="710"/>
      <c r="LDE282" s="710"/>
      <c r="LDF282" s="710"/>
      <c r="LDG282" s="710"/>
      <c r="LDH282" s="710"/>
      <c r="LDI282" s="710"/>
      <c r="LDJ282" s="710"/>
      <c r="LDK282" s="710"/>
      <c r="LDL282" s="710"/>
      <c r="LDM282" s="710"/>
      <c r="LDN282" s="710"/>
      <c r="LDO282" s="710"/>
      <c r="LDP282" s="710"/>
      <c r="LDQ282" s="710"/>
      <c r="LDR282" s="710"/>
      <c r="LDS282" s="710"/>
      <c r="LDT282" s="710"/>
      <c r="LDU282" s="710"/>
      <c r="LDV282" s="710"/>
      <c r="LDW282" s="710"/>
      <c r="LDX282" s="710"/>
      <c r="LDY282" s="710"/>
      <c r="LDZ282" s="710"/>
      <c r="LEA282" s="710"/>
      <c r="LEB282" s="710"/>
      <c r="LEC282" s="710"/>
      <c r="LED282" s="710"/>
      <c r="LEE282" s="710"/>
      <c r="LEF282" s="710"/>
      <c r="LEG282" s="710"/>
      <c r="LEH282" s="710"/>
      <c r="LEI282" s="710"/>
      <c r="LEJ282" s="710"/>
      <c r="LEK282" s="710"/>
      <c r="LEL282" s="710"/>
      <c r="LEM282" s="710"/>
      <c r="LEN282" s="710"/>
      <c r="LEO282" s="710"/>
      <c r="LEP282" s="710"/>
      <c r="LEQ282" s="710"/>
      <c r="LER282" s="710"/>
      <c r="LES282" s="710"/>
      <c r="LET282" s="710"/>
      <c r="LEU282" s="710"/>
      <c r="LEV282" s="710"/>
      <c r="LEW282" s="710"/>
      <c r="LEX282" s="710"/>
      <c r="LEY282" s="710"/>
      <c r="LEZ282" s="710"/>
      <c r="LFA282" s="710"/>
      <c r="LFB282" s="710"/>
      <c r="LFC282" s="710"/>
      <c r="LFD282" s="710"/>
      <c r="LFE282" s="710"/>
      <c r="LFF282" s="710"/>
      <c r="LFG282" s="710"/>
      <c r="LFH282" s="710"/>
      <c r="LFI282" s="710"/>
      <c r="LFJ282" s="710"/>
      <c r="LFK282" s="710"/>
      <c r="LFL282" s="710"/>
      <c r="LFM282" s="710"/>
      <c r="LFN282" s="710"/>
      <c r="LFO282" s="710"/>
      <c r="LFP282" s="710"/>
      <c r="LFQ282" s="710"/>
      <c r="LFR282" s="710"/>
      <c r="LFS282" s="710"/>
      <c r="LFT282" s="710"/>
      <c r="LFU282" s="710"/>
      <c r="LFV282" s="710"/>
      <c r="LFW282" s="710"/>
      <c r="LFX282" s="710"/>
      <c r="LFY282" s="710"/>
      <c r="LFZ282" s="710"/>
      <c r="LGA282" s="710"/>
      <c r="LGB282" s="710"/>
      <c r="LGC282" s="710"/>
      <c r="LGD282" s="710"/>
      <c r="LGE282" s="710"/>
      <c r="LGF282" s="710"/>
      <c r="LGG282" s="710"/>
      <c r="LGH282" s="710"/>
      <c r="LGI282" s="710"/>
      <c r="LGJ282" s="710"/>
      <c r="LGK282" s="710"/>
      <c r="LGL282" s="710"/>
      <c r="LGM282" s="710"/>
      <c r="LGN282" s="710"/>
      <c r="LGO282" s="710"/>
      <c r="LGP282" s="710"/>
      <c r="LGQ282" s="710"/>
      <c r="LGR282" s="710"/>
      <c r="LGS282" s="710"/>
      <c r="LGT282" s="710"/>
      <c r="LGU282" s="710"/>
      <c r="LGV282" s="710"/>
      <c r="LGW282" s="710"/>
      <c r="LGX282" s="710"/>
      <c r="LGY282" s="710"/>
      <c r="LGZ282" s="710"/>
      <c r="LHA282" s="710"/>
      <c r="LHB282" s="710"/>
      <c r="LHC282" s="710"/>
      <c r="LHD282" s="710"/>
      <c r="LHE282" s="710"/>
      <c r="LHF282" s="710"/>
      <c r="LHG282" s="710"/>
      <c r="LHH282" s="710"/>
      <c r="LHI282" s="710"/>
      <c r="LHJ282" s="710"/>
      <c r="LHK282" s="710"/>
      <c r="LHL282" s="710"/>
      <c r="LHM282" s="710"/>
      <c r="LHN282" s="710"/>
      <c r="LHO282" s="710"/>
      <c r="LHP282" s="710"/>
      <c r="LHQ282" s="710"/>
      <c r="LHR282" s="710"/>
      <c r="LHS282" s="710"/>
      <c r="LHT282" s="710"/>
      <c r="LHU282" s="710"/>
      <c r="LHV282" s="710"/>
      <c r="LHW282" s="710"/>
      <c r="LHX282" s="710"/>
      <c r="LHY282" s="710"/>
      <c r="LHZ282" s="710"/>
      <c r="LIA282" s="710"/>
      <c r="LIB282" s="710"/>
      <c r="LIC282" s="710"/>
      <c r="LID282" s="710"/>
      <c r="LIE282" s="710"/>
      <c r="LIF282" s="710"/>
      <c r="LIG282" s="710"/>
      <c r="LIH282" s="710"/>
      <c r="LII282" s="710"/>
      <c r="LIJ282" s="710"/>
      <c r="LIK282" s="710"/>
      <c r="LIL282" s="710"/>
      <c r="LIM282" s="710"/>
      <c r="LIN282" s="710"/>
      <c r="LIO282" s="710"/>
      <c r="LIP282" s="710"/>
      <c r="LIQ282" s="710"/>
      <c r="LIR282" s="710"/>
      <c r="LIS282" s="710"/>
      <c r="LIT282" s="710"/>
      <c r="LIU282" s="710"/>
      <c r="LIV282" s="710"/>
      <c r="LIW282" s="710"/>
      <c r="LIX282" s="710"/>
      <c r="LIY282" s="710"/>
      <c r="LIZ282" s="710"/>
      <c r="LJA282" s="710"/>
      <c r="LJB282" s="710"/>
      <c r="LJC282" s="710"/>
      <c r="LJD282" s="710"/>
      <c r="LJE282" s="710"/>
      <c r="LJF282" s="710"/>
      <c r="LJG282" s="710"/>
      <c r="LJH282" s="710"/>
      <c r="LJI282" s="710"/>
      <c r="LJJ282" s="710"/>
      <c r="LJK282" s="710"/>
      <c r="LJL282" s="710"/>
      <c r="LJM282" s="710"/>
      <c r="LJN282" s="710"/>
      <c r="LJO282" s="710"/>
      <c r="LJP282" s="710"/>
      <c r="LJQ282" s="710"/>
      <c r="LJR282" s="710"/>
      <c r="LJS282" s="710"/>
      <c r="LJT282" s="710"/>
      <c r="LJU282" s="710"/>
      <c r="LJV282" s="710"/>
      <c r="LJW282" s="710"/>
      <c r="LJX282" s="710"/>
      <c r="LJY282" s="710"/>
      <c r="LJZ282" s="710"/>
      <c r="LKA282" s="710"/>
      <c r="LKB282" s="710"/>
      <c r="LKC282" s="710"/>
      <c r="LKD282" s="710"/>
      <c r="LKE282" s="710"/>
      <c r="LKF282" s="710"/>
      <c r="LKG282" s="710"/>
      <c r="LKH282" s="710"/>
      <c r="LKI282" s="710"/>
      <c r="LKJ282" s="710"/>
      <c r="LKK282" s="710"/>
      <c r="LKL282" s="710"/>
      <c r="LKM282" s="710"/>
      <c r="LKN282" s="710"/>
      <c r="LKO282" s="710"/>
      <c r="LKP282" s="710"/>
      <c r="LKQ282" s="710"/>
      <c r="LKR282" s="710"/>
      <c r="LKS282" s="710"/>
      <c r="LKT282" s="710"/>
      <c r="LKU282" s="710"/>
      <c r="LKV282" s="710"/>
      <c r="LKW282" s="710"/>
      <c r="LKX282" s="710"/>
      <c r="LKY282" s="710"/>
      <c r="LKZ282" s="710"/>
      <c r="LLA282" s="710"/>
      <c r="LLB282" s="710"/>
      <c r="LLC282" s="710"/>
      <c r="LLD282" s="710"/>
      <c r="LLE282" s="710"/>
      <c r="LLF282" s="710"/>
      <c r="LLG282" s="710"/>
      <c r="LLH282" s="710"/>
      <c r="LLI282" s="710"/>
      <c r="LLJ282" s="710"/>
      <c r="LLK282" s="710"/>
      <c r="LLL282" s="710"/>
      <c r="LLM282" s="710"/>
      <c r="LLN282" s="710"/>
      <c r="LLO282" s="710"/>
      <c r="LLP282" s="710"/>
      <c r="LLQ282" s="710"/>
      <c r="LLR282" s="710"/>
      <c r="LLS282" s="710"/>
      <c r="LLT282" s="710"/>
      <c r="LLU282" s="710"/>
      <c r="LLV282" s="710"/>
      <c r="LLW282" s="710"/>
      <c r="LLX282" s="710"/>
      <c r="LLY282" s="710"/>
      <c r="LLZ282" s="710"/>
      <c r="LMA282" s="710"/>
      <c r="LMB282" s="710"/>
      <c r="LMC282" s="710"/>
      <c r="LMD282" s="710"/>
      <c r="LME282" s="710"/>
      <c r="LMF282" s="710"/>
      <c r="LMG282" s="710"/>
      <c r="LMH282" s="710"/>
      <c r="LMI282" s="710"/>
      <c r="LMJ282" s="710"/>
      <c r="LMK282" s="710"/>
      <c r="LML282" s="710"/>
      <c r="LMM282" s="710"/>
      <c r="LMN282" s="710"/>
      <c r="LMO282" s="710"/>
      <c r="LMP282" s="710"/>
      <c r="LMQ282" s="710"/>
      <c r="LMR282" s="710"/>
      <c r="LMS282" s="710"/>
      <c r="LMT282" s="710"/>
      <c r="LMU282" s="710"/>
      <c r="LMV282" s="710"/>
      <c r="LMW282" s="710"/>
      <c r="LMX282" s="710"/>
      <c r="LMY282" s="710"/>
      <c r="LMZ282" s="710"/>
      <c r="LNA282" s="710"/>
      <c r="LNB282" s="710"/>
      <c r="LNC282" s="710"/>
      <c r="LND282" s="710"/>
      <c r="LNE282" s="710"/>
      <c r="LNF282" s="710"/>
      <c r="LNG282" s="710"/>
      <c r="LNH282" s="710"/>
      <c r="LNI282" s="710"/>
      <c r="LNJ282" s="710"/>
      <c r="LNK282" s="710"/>
      <c r="LNL282" s="710"/>
      <c r="LNM282" s="710"/>
      <c r="LNN282" s="710"/>
      <c r="LNO282" s="710"/>
      <c r="LNP282" s="710"/>
      <c r="LNQ282" s="710"/>
      <c r="LNR282" s="710"/>
      <c r="LNS282" s="710"/>
      <c r="LNT282" s="710"/>
      <c r="LNU282" s="710"/>
      <c r="LNV282" s="710"/>
      <c r="LNW282" s="710"/>
      <c r="LNX282" s="710"/>
      <c r="LNY282" s="710"/>
      <c r="LNZ282" s="710"/>
      <c r="LOA282" s="710"/>
      <c r="LOB282" s="710"/>
      <c r="LOC282" s="710"/>
      <c r="LOD282" s="710"/>
      <c r="LOE282" s="710"/>
      <c r="LOF282" s="710"/>
      <c r="LOG282" s="710"/>
      <c r="LOH282" s="710"/>
      <c r="LOI282" s="710"/>
      <c r="LOJ282" s="710"/>
      <c r="LOK282" s="710"/>
      <c r="LOL282" s="710"/>
      <c r="LOM282" s="710"/>
      <c r="LON282" s="710"/>
      <c r="LOO282" s="710"/>
      <c r="LOP282" s="710"/>
      <c r="LOQ282" s="710"/>
      <c r="LOR282" s="710"/>
      <c r="LOS282" s="710"/>
      <c r="LOT282" s="710"/>
      <c r="LOU282" s="710"/>
      <c r="LOV282" s="710"/>
      <c r="LOW282" s="710"/>
      <c r="LOX282" s="710"/>
      <c r="LOY282" s="710"/>
      <c r="LOZ282" s="710"/>
      <c r="LPA282" s="710"/>
      <c r="LPB282" s="710"/>
      <c r="LPC282" s="710"/>
      <c r="LPD282" s="710"/>
      <c r="LPE282" s="710"/>
      <c r="LPF282" s="710"/>
      <c r="LPG282" s="710"/>
      <c r="LPH282" s="710"/>
      <c r="LPI282" s="710"/>
      <c r="LPJ282" s="710"/>
      <c r="LPK282" s="710"/>
      <c r="LPL282" s="710"/>
      <c r="LPM282" s="710"/>
      <c r="LPN282" s="710"/>
      <c r="LPO282" s="710"/>
      <c r="LPP282" s="710"/>
      <c r="LPQ282" s="710"/>
      <c r="LPR282" s="710"/>
      <c r="LPS282" s="710"/>
      <c r="LPT282" s="710"/>
      <c r="LPU282" s="710"/>
      <c r="LPV282" s="710"/>
      <c r="LPW282" s="710"/>
      <c r="LPX282" s="710"/>
      <c r="LPY282" s="710"/>
      <c r="LPZ282" s="710"/>
      <c r="LQA282" s="710"/>
      <c r="LQB282" s="710"/>
      <c r="LQC282" s="710"/>
      <c r="LQD282" s="710"/>
      <c r="LQE282" s="710"/>
      <c r="LQF282" s="710"/>
      <c r="LQG282" s="710"/>
      <c r="LQH282" s="710"/>
      <c r="LQI282" s="710"/>
      <c r="LQJ282" s="710"/>
      <c r="LQK282" s="710"/>
      <c r="LQL282" s="710"/>
      <c r="LQM282" s="710"/>
      <c r="LQN282" s="710"/>
      <c r="LQO282" s="710"/>
      <c r="LQP282" s="710"/>
      <c r="LQQ282" s="710"/>
      <c r="LQR282" s="710"/>
      <c r="LQS282" s="710"/>
      <c r="LQT282" s="710"/>
      <c r="LQU282" s="710"/>
      <c r="LQV282" s="710"/>
      <c r="LQW282" s="710"/>
      <c r="LQX282" s="710"/>
      <c r="LQY282" s="710"/>
      <c r="LQZ282" s="710"/>
      <c r="LRA282" s="710"/>
      <c r="LRB282" s="710"/>
      <c r="LRC282" s="710"/>
      <c r="LRD282" s="710"/>
      <c r="LRE282" s="710"/>
      <c r="LRF282" s="710"/>
      <c r="LRG282" s="710"/>
      <c r="LRH282" s="710"/>
      <c r="LRI282" s="710"/>
      <c r="LRJ282" s="710"/>
      <c r="LRK282" s="710"/>
      <c r="LRL282" s="710"/>
      <c r="LRM282" s="710"/>
      <c r="LRN282" s="710"/>
      <c r="LRO282" s="710"/>
      <c r="LRP282" s="710"/>
      <c r="LRQ282" s="710"/>
      <c r="LRR282" s="710"/>
      <c r="LRS282" s="710"/>
      <c r="LRT282" s="710"/>
      <c r="LRU282" s="710"/>
      <c r="LRV282" s="710"/>
      <c r="LRW282" s="710"/>
      <c r="LRX282" s="710"/>
      <c r="LRY282" s="710"/>
      <c r="LRZ282" s="710"/>
      <c r="LSA282" s="710"/>
      <c r="LSB282" s="710"/>
      <c r="LSC282" s="710"/>
      <c r="LSD282" s="710"/>
      <c r="LSE282" s="710"/>
      <c r="LSF282" s="710"/>
      <c r="LSG282" s="710"/>
      <c r="LSH282" s="710"/>
      <c r="LSI282" s="710"/>
      <c r="LSJ282" s="710"/>
      <c r="LSK282" s="710"/>
      <c r="LSL282" s="710"/>
      <c r="LSM282" s="710"/>
      <c r="LSN282" s="710"/>
      <c r="LSO282" s="710"/>
      <c r="LSP282" s="710"/>
      <c r="LSQ282" s="710"/>
      <c r="LSR282" s="710"/>
      <c r="LSS282" s="710"/>
      <c r="LST282" s="710"/>
      <c r="LSU282" s="710"/>
      <c r="LSV282" s="710"/>
      <c r="LSW282" s="710"/>
      <c r="LSX282" s="710"/>
      <c r="LSY282" s="710"/>
      <c r="LSZ282" s="710"/>
      <c r="LTA282" s="710"/>
      <c r="LTB282" s="710"/>
      <c r="LTC282" s="710"/>
      <c r="LTD282" s="710"/>
      <c r="LTE282" s="710"/>
      <c r="LTF282" s="710"/>
      <c r="LTG282" s="710"/>
      <c r="LTH282" s="710"/>
      <c r="LTI282" s="710"/>
      <c r="LTJ282" s="710"/>
      <c r="LTK282" s="710"/>
      <c r="LTL282" s="710"/>
      <c r="LTM282" s="710"/>
      <c r="LTN282" s="710"/>
      <c r="LTO282" s="710"/>
      <c r="LTP282" s="710"/>
      <c r="LTQ282" s="710"/>
      <c r="LTR282" s="710"/>
      <c r="LTS282" s="710"/>
      <c r="LTT282" s="710"/>
      <c r="LTU282" s="710"/>
      <c r="LTV282" s="710"/>
      <c r="LTW282" s="710"/>
      <c r="LTX282" s="710"/>
      <c r="LTY282" s="710"/>
      <c r="LTZ282" s="710"/>
      <c r="LUA282" s="710"/>
      <c r="LUB282" s="710"/>
      <c r="LUC282" s="710"/>
      <c r="LUD282" s="710"/>
      <c r="LUE282" s="710"/>
      <c r="LUF282" s="710"/>
      <c r="LUG282" s="710"/>
      <c r="LUH282" s="710"/>
      <c r="LUI282" s="710"/>
      <c r="LUJ282" s="710"/>
      <c r="LUK282" s="710"/>
      <c r="LUL282" s="710"/>
      <c r="LUM282" s="710"/>
      <c r="LUN282" s="710"/>
      <c r="LUO282" s="710"/>
      <c r="LUP282" s="710"/>
      <c r="LUQ282" s="710"/>
      <c r="LUR282" s="710"/>
      <c r="LUS282" s="710"/>
      <c r="LUT282" s="710"/>
      <c r="LUU282" s="710"/>
      <c r="LUV282" s="710"/>
      <c r="LUW282" s="710"/>
      <c r="LUX282" s="710"/>
      <c r="LUY282" s="710"/>
      <c r="LUZ282" s="710"/>
      <c r="LVA282" s="710"/>
      <c r="LVB282" s="710"/>
      <c r="LVC282" s="710"/>
      <c r="LVD282" s="710"/>
      <c r="LVE282" s="710"/>
      <c r="LVF282" s="710"/>
      <c r="LVG282" s="710"/>
      <c r="LVH282" s="710"/>
      <c r="LVI282" s="710"/>
      <c r="LVJ282" s="710"/>
      <c r="LVK282" s="710"/>
      <c r="LVL282" s="710"/>
      <c r="LVM282" s="710"/>
      <c r="LVN282" s="710"/>
      <c r="LVO282" s="710"/>
      <c r="LVP282" s="710"/>
      <c r="LVQ282" s="710"/>
      <c r="LVR282" s="710"/>
      <c r="LVS282" s="710"/>
      <c r="LVT282" s="710"/>
      <c r="LVU282" s="710"/>
      <c r="LVV282" s="710"/>
      <c r="LVW282" s="710"/>
      <c r="LVX282" s="710"/>
      <c r="LVY282" s="710"/>
      <c r="LVZ282" s="710"/>
      <c r="LWA282" s="710"/>
      <c r="LWB282" s="710"/>
      <c r="LWC282" s="710"/>
      <c r="LWD282" s="710"/>
      <c r="LWE282" s="710"/>
      <c r="LWF282" s="710"/>
      <c r="LWG282" s="710"/>
      <c r="LWH282" s="710"/>
      <c r="LWI282" s="710"/>
      <c r="LWJ282" s="710"/>
      <c r="LWK282" s="710"/>
      <c r="LWL282" s="710"/>
      <c r="LWM282" s="710"/>
      <c r="LWN282" s="710"/>
      <c r="LWO282" s="710"/>
      <c r="LWP282" s="710"/>
      <c r="LWQ282" s="710"/>
      <c r="LWR282" s="710"/>
      <c r="LWS282" s="710"/>
      <c r="LWT282" s="710"/>
      <c r="LWU282" s="710"/>
      <c r="LWV282" s="710"/>
      <c r="LWW282" s="710"/>
      <c r="LWX282" s="710"/>
      <c r="LWY282" s="710"/>
      <c r="LWZ282" s="710"/>
      <c r="LXA282" s="710"/>
      <c r="LXB282" s="710"/>
      <c r="LXC282" s="710"/>
      <c r="LXD282" s="710"/>
      <c r="LXE282" s="710"/>
      <c r="LXF282" s="710"/>
      <c r="LXG282" s="710"/>
      <c r="LXH282" s="710"/>
      <c r="LXI282" s="710"/>
      <c r="LXJ282" s="710"/>
      <c r="LXK282" s="710"/>
      <c r="LXL282" s="710"/>
      <c r="LXM282" s="710"/>
      <c r="LXN282" s="710"/>
      <c r="LXO282" s="710"/>
      <c r="LXP282" s="710"/>
      <c r="LXQ282" s="710"/>
      <c r="LXR282" s="710"/>
      <c r="LXS282" s="710"/>
      <c r="LXT282" s="710"/>
      <c r="LXU282" s="710"/>
      <c r="LXV282" s="710"/>
      <c r="LXW282" s="710"/>
      <c r="LXX282" s="710"/>
      <c r="LXY282" s="710"/>
      <c r="LXZ282" s="710"/>
      <c r="LYA282" s="710"/>
      <c r="LYB282" s="710"/>
      <c r="LYC282" s="710"/>
      <c r="LYD282" s="710"/>
      <c r="LYE282" s="710"/>
      <c r="LYF282" s="710"/>
      <c r="LYG282" s="710"/>
      <c r="LYH282" s="710"/>
      <c r="LYI282" s="710"/>
      <c r="LYJ282" s="710"/>
      <c r="LYK282" s="710"/>
      <c r="LYL282" s="710"/>
      <c r="LYM282" s="710"/>
      <c r="LYN282" s="710"/>
      <c r="LYO282" s="710"/>
      <c r="LYP282" s="710"/>
      <c r="LYQ282" s="710"/>
      <c r="LYR282" s="710"/>
      <c r="LYS282" s="710"/>
      <c r="LYT282" s="710"/>
      <c r="LYU282" s="710"/>
      <c r="LYV282" s="710"/>
      <c r="LYW282" s="710"/>
      <c r="LYX282" s="710"/>
      <c r="LYY282" s="710"/>
      <c r="LYZ282" s="710"/>
      <c r="LZA282" s="710"/>
      <c r="LZB282" s="710"/>
      <c r="LZC282" s="710"/>
      <c r="LZD282" s="710"/>
      <c r="LZE282" s="710"/>
      <c r="LZF282" s="710"/>
      <c r="LZG282" s="710"/>
      <c r="LZH282" s="710"/>
      <c r="LZI282" s="710"/>
      <c r="LZJ282" s="710"/>
      <c r="LZK282" s="710"/>
      <c r="LZL282" s="710"/>
      <c r="LZM282" s="710"/>
      <c r="LZN282" s="710"/>
      <c r="LZO282" s="710"/>
      <c r="LZP282" s="710"/>
      <c r="LZQ282" s="710"/>
      <c r="LZR282" s="710"/>
      <c r="LZS282" s="710"/>
      <c r="LZT282" s="710"/>
      <c r="LZU282" s="710"/>
      <c r="LZV282" s="710"/>
      <c r="LZW282" s="710"/>
      <c r="LZX282" s="710"/>
      <c r="LZY282" s="710"/>
      <c r="LZZ282" s="710"/>
      <c r="MAA282" s="710"/>
      <c r="MAB282" s="710"/>
      <c r="MAC282" s="710"/>
      <c r="MAD282" s="710"/>
      <c r="MAE282" s="710"/>
      <c r="MAF282" s="710"/>
      <c r="MAG282" s="710"/>
      <c r="MAH282" s="710"/>
      <c r="MAI282" s="710"/>
      <c r="MAJ282" s="710"/>
      <c r="MAK282" s="710"/>
      <c r="MAL282" s="710"/>
      <c r="MAM282" s="710"/>
      <c r="MAN282" s="710"/>
      <c r="MAO282" s="710"/>
      <c r="MAP282" s="710"/>
      <c r="MAQ282" s="710"/>
      <c r="MAR282" s="710"/>
      <c r="MAS282" s="710"/>
      <c r="MAT282" s="710"/>
      <c r="MAU282" s="710"/>
      <c r="MAV282" s="710"/>
      <c r="MAW282" s="710"/>
      <c r="MAX282" s="710"/>
      <c r="MAY282" s="710"/>
      <c r="MAZ282" s="710"/>
      <c r="MBA282" s="710"/>
      <c r="MBB282" s="710"/>
      <c r="MBC282" s="710"/>
      <c r="MBD282" s="710"/>
      <c r="MBE282" s="710"/>
      <c r="MBF282" s="710"/>
      <c r="MBG282" s="710"/>
      <c r="MBH282" s="710"/>
      <c r="MBI282" s="710"/>
      <c r="MBJ282" s="710"/>
      <c r="MBK282" s="710"/>
      <c r="MBL282" s="710"/>
      <c r="MBM282" s="710"/>
      <c r="MBN282" s="710"/>
      <c r="MBO282" s="710"/>
      <c r="MBP282" s="710"/>
      <c r="MBQ282" s="710"/>
      <c r="MBR282" s="710"/>
      <c r="MBS282" s="710"/>
      <c r="MBT282" s="710"/>
      <c r="MBU282" s="710"/>
      <c r="MBV282" s="710"/>
      <c r="MBW282" s="710"/>
      <c r="MBX282" s="710"/>
      <c r="MBY282" s="710"/>
      <c r="MBZ282" s="710"/>
      <c r="MCA282" s="710"/>
      <c r="MCB282" s="710"/>
      <c r="MCC282" s="710"/>
      <c r="MCD282" s="710"/>
      <c r="MCE282" s="710"/>
      <c r="MCF282" s="710"/>
      <c r="MCG282" s="710"/>
      <c r="MCH282" s="710"/>
      <c r="MCI282" s="710"/>
      <c r="MCJ282" s="710"/>
      <c r="MCK282" s="710"/>
      <c r="MCL282" s="710"/>
      <c r="MCM282" s="710"/>
      <c r="MCN282" s="710"/>
      <c r="MCO282" s="710"/>
      <c r="MCP282" s="710"/>
      <c r="MCQ282" s="710"/>
      <c r="MCR282" s="710"/>
      <c r="MCS282" s="710"/>
      <c r="MCT282" s="710"/>
      <c r="MCU282" s="710"/>
      <c r="MCV282" s="710"/>
      <c r="MCW282" s="710"/>
      <c r="MCX282" s="710"/>
      <c r="MCY282" s="710"/>
      <c r="MCZ282" s="710"/>
      <c r="MDA282" s="710"/>
      <c r="MDB282" s="710"/>
      <c r="MDC282" s="710"/>
      <c r="MDD282" s="710"/>
      <c r="MDE282" s="710"/>
      <c r="MDF282" s="710"/>
      <c r="MDG282" s="710"/>
      <c r="MDH282" s="710"/>
      <c r="MDI282" s="710"/>
      <c r="MDJ282" s="710"/>
      <c r="MDK282" s="710"/>
      <c r="MDL282" s="710"/>
      <c r="MDM282" s="710"/>
      <c r="MDN282" s="710"/>
      <c r="MDO282" s="710"/>
      <c r="MDP282" s="710"/>
      <c r="MDQ282" s="710"/>
      <c r="MDR282" s="710"/>
      <c r="MDS282" s="710"/>
      <c r="MDT282" s="710"/>
      <c r="MDU282" s="710"/>
      <c r="MDV282" s="710"/>
      <c r="MDW282" s="710"/>
      <c r="MDX282" s="710"/>
      <c r="MDY282" s="710"/>
      <c r="MDZ282" s="710"/>
      <c r="MEA282" s="710"/>
      <c r="MEB282" s="710"/>
      <c r="MEC282" s="710"/>
      <c r="MED282" s="710"/>
      <c r="MEE282" s="710"/>
      <c r="MEF282" s="710"/>
      <c r="MEG282" s="710"/>
      <c r="MEH282" s="710"/>
      <c r="MEI282" s="710"/>
      <c r="MEJ282" s="710"/>
      <c r="MEK282" s="710"/>
      <c r="MEL282" s="710"/>
      <c r="MEM282" s="710"/>
      <c r="MEN282" s="710"/>
      <c r="MEO282" s="710"/>
      <c r="MEP282" s="710"/>
      <c r="MEQ282" s="710"/>
      <c r="MER282" s="710"/>
      <c r="MES282" s="710"/>
      <c r="MET282" s="710"/>
      <c r="MEU282" s="710"/>
      <c r="MEV282" s="710"/>
      <c r="MEW282" s="710"/>
      <c r="MEX282" s="710"/>
      <c r="MEY282" s="710"/>
      <c r="MEZ282" s="710"/>
      <c r="MFA282" s="710"/>
      <c r="MFB282" s="710"/>
      <c r="MFC282" s="710"/>
      <c r="MFD282" s="710"/>
      <c r="MFE282" s="710"/>
      <c r="MFF282" s="710"/>
      <c r="MFG282" s="710"/>
      <c r="MFH282" s="710"/>
      <c r="MFI282" s="710"/>
      <c r="MFJ282" s="710"/>
      <c r="MFK282" s="710"/>
      <c r="MFL282" s="710"/>
      <c r="MFM282" s="710"/>
      <c r="MFN282" s="710"/>
      <c r="MFO282" s="710"/>
      <c r="MFP282" s="710"/>
      <c r="MFQ282" s="710"/>
      <c r="MFR282" s="710"/>
      <c r="MFS282" s="710"/>
      <c r="MFT282" s="710"/>
      <c r="MFU282" s="710"/>
      <c r="MFV282" s="710"/>
      <c r="MFW282" s="710"/>
      <c r="MFX282" s="710"/>
      <c r="MFY282" s="710"/>
      <c r="MFZ282" s="710"/>
      <c r="MGA282" s="710"/>
      <c r="MGB282" s="710"/>
      <c r="MGC282" s="710"/>
      <c r="MGD282" s="710"/>
      <c r="MGE282" s="710"/>
      <c r="MGF282" s="710"/>
      <c r="MGG282" s="710"/>
      <c r="MGH282" s="710"/>
      <c r="MGI282" s="710"/>
      <c r="MGJ282" s="710"/>
      <c r="MGK282" s="710"/>
      <c r="MGL282" s="710"/>
      <c r="MGM282" s="710"/>
      <c r="MGN282" s="710"/>
      <c r="MGO282" s="710"/>
      <c r="MGP282" s="710"/>
      <c r="MGQ282" s="710"/>
      <c r="MGR282" s="710"/>
      <c r="MGS282" s="710"/>
      <c r="MGT282" s="710"/>
      <c r="MGU282" s="710"/>
      <c r="MGV282" s="710"/>
      <c r="MGW282" s="710"/>
      <c r="MGX282" s="710"/>
      <c r="MGY282" s="710"/>
      <c r="MGZ282" s="710"/>
      <c r="MHA282" s="710"/>
      <c r="MHB282" s="710"/>
      <c r="MHC282" s="710"/>
      <c r="MHD282" s="710"/>
      <c r="MHE282" s="710"/>
      <c r="MHF282" s="710"/>
      <c r="MHG282" s="710"/>
      <c r="MHH282" s="710"/>
      <c r="MHI282" s="710"/>
      <c r="MHJ282" s="710"/>
      <c r="MHK282" s="710"/>
      <c r="MHL282" s="710"/>
      <c r="MHM282" s="710"/>
      <c r="MHN282" s="710"/>
      <c r="MHO282" s="710"/>
      <c r="MHP282" s="710"/>
      <c r="MHQ282" s="710"/>
      <c r="MHR282" s="710"/>
      <c r="MHS282" s="710"/>
      <c r="MHT282" s="710"/>
      <c r="MHU282" s="710"/>
      <c r="MHV282" s="710"/>
      <c r="MHW282" s="710"/>
      <c r="MHX282" s="710"/>
      <c r="MHY282" s="710"/>
      <c r="MHZ282" s="710"/>
      <c r="MIA282" s="710"/>
      <c r="MIB282" s="710"/>
      <c r="MIC282" s="710"/>
      <c r="MID282" s="710"/>
      <c r="MIE282" s="710"/>
      <c r="MIF282" s="710"/>
      <c r="MIG282" s="710"/>
      <c r="MIH282" s="710"/>
      <c r="MII282" s="710"/>
      <c r="MIJ282" s="710"/>
      <c r="MIK282" s="710"/>
      <c r="MIL282" s="710"/>
      <c r="MIM282" s="710"/>
      <c r="MIN282" s="710"/>
      <c r="MIO282" s="710"/>
      <c r="MIP282" s="710"/>
      <c r="MIQ282" s="710"/>
      <c r="MIR282" s="710"/>
      <c r="MIS282" s="710"/>
      <c r="MIT282" s="710"/>
      <c r="MIU282" s="710"/>
      <c r="MIV282" s="710"/>
      <c r="MIW282" s="710"/>
      <c r="MIX282" s="710"/>
      <c r="MIY282" s="710"/>
      <c r="MIZ282" s="710"/>
      <c r="MJA282" s="710"/>
      <c r="MJB282" s="710"/>
      <c r="MJC282" s="710"/>
      <c r="MJD282" s="710"/>
      <c r="MJE282" s="710"/>
      <c r="MJF282" s="710"/>
      <c r="MJG282" s="710"/>
      <c r="MJH282" s="710"/>
      <c r="MJI282" s="710"/>
      <c r="MJJ282" s="710"/>
      <c r="MJK282" s="710"/>
      <c r="MJL282" s="710"/>
      <c r="MJM282" s="710"/>
      <c r="MJN282" s="710"/>
      <c r="MJO282" s="710"/>
      <c r="MJP282" s="710"/>
      <c r="MJQ282" s="710"/>
      <c r="MJR282" s="710"/>
      <c r="MJS282" s="710"/>
      <c r="MJT282" s="710"/>
      <c r="MJU282" s="710"/>
      <c r="MJV282" s="710"/>
      <c r="MJW282" s="710"/>
      <c r="MJX282" s="710"/>
      <c r="MJY282" s="710"/>
      <c r="MJZ282" s="710"/>
      <c r="MKA282" s="710"/>
      <c r="MKB282" s="710"/>
      <c r="MKC282" s="710"/>
      <c r="MKD282" s="710"/>
      <c r="MKE282" s="710"/>
      <c r="MKF282" s="710"/>
      <c r="MKG282" s="710"/>
      <c r="MKH282" s="710"/>
      <c r="MKI282" s="710"/>
      <c r="MKJ282" s="710"/>
      <c r="MKK282" s="710"/>
      <c r="MKL282" s="710"/>
      <c r="MKM282" s="710"/>
      <c r="MKN282" s="710"/>
      <c r="MKO282" s="710"/>
      <c r="MKP282" s="710"/>
      <c r="MKQ282" s="710"/>
      <c r="MKR282" s="710"/>
      <c r="MKS282" s="710"/>
      <c r="MKT282" s="710"/>
      <c r="MKU282" s="710"/>
      <c r="MKV282" s="710"/>
      <c r="MKW282" s="710"/>
      <c r="MKX282" s="710"/>
      <c r="MKY282" s="710"/>
      <c r="MKZ282" s="710"/>
      <c r="MLA282" s="710"/>
      <c r="MLB282" s="710"/>
      <c r="MLC282" s="710"/>
      <c r="MLD282" s="710"/>
      <c r="MLE282" s="710"/>
      <c r="MLF282" s="710"/>
      <c r="MLG282" s="710"/>
      <c r="MLH282" s="710"/>
      <c r="MLI282" s="710"/>
      <c r="MLJ282" s="710"/>
      <c r="MLK282" s="710"/>
      <c r="MLL282" s="710"/>
      <c r="MLM282" s="710"/>
      <c r="MLN282" s="710"/>
      <c r="MLO282" s="710"/>
      <c r="MLP282" s="710"/>
      <c r="MLQ282" s="710"/>
      <c r="MLR282" s="710"/>
      <c r="MLS282" s="710"/>
      <c r="MLT282" s="710"/>
      <c r="MLU282" s="710"/>
      <c r="MLV282" s="710"/>
      <c r="MLW282" s="710"/>
      <c r="MLX282" s="710"/>
      <c r="MLY282" s="710"/>
      <c r="MLZ282" s="710"/>
      <c r="MMA282" s="710"/>
      <c r="MMB282" s="710"/>
      <c r="MMC282" s="710"/>
      <c r="MMD282" s="710"/>
      <c r="MME282" s="710"/>
      <c r="MMF282" s="710"/>
      <c r="MMG282" s="710"/>
      <c r="MMH282" s="710"/>
      <c r="MMI282" s="710"/>
      <c r="MMJ282" s="710"/>
      <c r="MMK282" s="710"/>
      <c r="MML282" s="710"/>
      <c r="MMM282" s="710"/>
      <c r="MMN282" s="710"/>
      <c r="MMO282" s="710"/>
      <c r="MMP282" s="710"/>
      <c r="MMQ282" s="710"/>
      <c r="MMR282" s="710"/>
      <c r="MMS282" s="710"/>
      <c r="MMT282" s="710"/>
      <c r="MMU282" s="710"/>
      <c r="MMV282" s="710"/>
      <c r="MMW282" s="710"/>
      <c r="MMX282" s="710"/>
      <c r="MMY282" s="710"/>
      <c r="MMZ282" s="710"/>
      <c r="MNA282" s="710"/>
      <c r="MNB282" s="710"/>
      <c r="MNC282" s="710"/>
      <c r="MND282" s="710"/>
      <c r="MNE282" s="710"/>
      <c r="MNF282" s="710"/>
      <c r="MNG282" s="710"/>
      <c r="MNH282" s="710"/>
      <c r="MNI282" s="710"/>
      <c r="MNJ282" s="710"/>
      <c r="MNK282" s="710"/>
      <c r="MNL282" s="710"/>
      <c r="MNM282" s="710"/>
      <c r="MNN282" s="710"/>
      <c r="MNO282" s="710"/>
      <c r="MNP282" s="710"/>
      <c r="MNQ282" s="710"/>
      <c r="MNR282" s="710"/>
      <c r="MNS282" s="710"/>
      <c r="MNT282" s="710"/>
      <c r="MNU282" s="710"/>
      <c r="MNV282" s="710"/>
      <c r="MNW282" s="710"/>
      <c r="MNX282" s="710"/>
      <c r="MNY282" s="710"/>
      <c r="MNZ282" s="710"/>
      <c r="MOA282" s="710"/>
      <c r="MOB282" s="710"/>
      <c r="MOC282" s="710"/>
      <c r="MOD282" s="710"/>
      <c r="MOE282" s="710"/>
      <c r="MOF282" s="710"/>
      <c r="MOG282" s="710"/>
      <c r="MOH282" s="710"/>
      <c r="MOI282" s="710"/>
      <c r="MOJ282" s="710"/>
      <c r="MOK282" s="710"/>
      <c r="MOL282" s="710"/>
      <c r="MOM282" s="710"/>
      <c r="MON282" s="710"/>
      <c r="MOO282" s="710"/>
      <c r="MOP282" s="710"/>
      <c r="MOQ282" s="710"/>
      <c r="MOR282" s="710"/>
      <c r="MOS282" s="710"/>
      <c r="MOT282" s="710"/>
      <c r="MOU282" s="710"/>
      <c r="MOV282" s="710"/>
      <c r="MOW282" s="710"/>
      <c r="MOX282" s="710"/>
      <c r="MOY282" s="710"/>
      <c r="MOZ282" s="710"/>
      <c r="MPA282" s="710"/>
      <c r="MPB282" s="710"/>
      <c r="MPC282" s="710"/>
      <c r="MPD282" s="710"/>
      <c r="MPE282" s="710"/>
      <c r="MPF282" s="710"/>
      <c r="MPG282" s="710"/>
      <c r="MPH282" s="710"/>
      <c r="MPI282" s="710"/>
      <c r="MPJ282" s="710"/>
      <c r="MPK282" s="710"/>
      <c r="MPL282" s="710"/>
      <c r="MPM282" s="710"/>
      <c r="MPN282" s="710"/>
      <c r="MPO282" s="710"/>
      <c r="MPP282" s="710"/>
      <c r="MPQ282" s="710"/>
      <c r="MPR282" s="710"/>
      <c r="MPS282" s="710"/>
      <c r="MPT282" s="710"/>
      <c r="MPU282" s="710"/>
      <c r="MPV282" s="710"/>
      <c r="MPW282" s="710"/>
      <c r="MPX282" s="710"/>
      <c r="MPY282" s="710"/>
      <c r="MPZ282" s="710"/>
      <c r="MQA282" s="710"/>
      <c r="MQB282" s="710"/>
      <c r="MQC282" s="710"/>
      <c r="MQD282" s="710"/>
      <c r="MQE282" s="710"/>
      <c r="MQF282" s="710"/>
      <c r="MQG282" s="710"/>
      <c r="MQH282" s="710"/>
      <c r="MQI282" s="710"/>
      <c r="MQJ282" s="710"/>
      <c r="MQK282" s="710"/>
      <c r="MQL282" s="710"/>
      <c r="MQM282" s="710"/>
      <c r="MQN282" s="710"/>
      <c r="MQO282" s="710"/>
      <c r="MQP282" s="710"/>
      <c r="MQQ282" s="710"/>
      <c r="MQR282" s="710"/>
      <c r="MQS282" s="710"/>
      <c r="MQT282" s="710"/>
      <c r="MQU282" s="710"/>
      <c r="MQV282" s="710"/>
      <c r="MQW282" s="710"/>
      <c r="MQX282" s="710"/>
      <c r="MQY282" s="710"/>
      <c r="MQZ282" s="710"/>
      <c r="MRA282" s="710"/>
      <c r="MRB282" s="710"/>
      <c r="MRC282" s="710"/>
      <c r="MRD282" s="710"/>
      <c r="MRE282" s="710"/>
      <c r="MRF282" s="710"/>
      <c r="MRG282" s="710"/>
      <c r="MRH282" s="710"/>
      <c r="MRI282" s="710"/>
      <c r="MRJ282" s="710"/>
      <c r="MRK282" s="710"/>
      <c r="MRL282" s="710"/>
      <c r="MRM282" s="710"/>
      <c r="MRN282" s="710"/>
      <c r="MRO282" s="710"/>
      <c r="MRP282" s="710"/>
      <c r="MRQ282" s="710"/>
      <c r="MRR282" s="710"/>
      <c r="MRS282" s="710"/>
      <c r="MRT282" s="710"/>
      <c r="MRU282" s="710"/>
      <c r="MRV282" s="710"/>
      <c r="MRW282" s="710"/>
      <c r="MRX282" s="710"/>
      <c r="MRY282" s="710"/>
      <c r="MRZ282" s="710"/>
      <c r="MSA282" s="710"/>
      <c r="MSB282" s="710"/>
      <c r="MSC282" s="710"/>
      <c r="MSD282" s="710"/>
      <c r="MSE282" s="710"/>
      <c r="MSF282" s="710"/>
      <c r="MSG282" s="710"/>
      <c r="MSH282" s="710"/>
      <c r="MSI282" s="710"/>
      <c r="MSJ282" s="710"/>
      <c r="MSK282" s="710"/>
      <c r="MSL282" s="710"/>
      <c r="MSM282" s="710"/>
      <c r="MSN282" s="710"/>
      <c r="MSO282" s="710"/>
      <c r="MSP282" s="710"/>
      <c r="MSQ282" s="710"/>
      <c r="MSR282" s="710"/>
      <c r="MSS282" s="710"/>
      <c r="MST282" s="710"/>
      <c r="MSU282" s="710"/>
      <c r="MSV282" s="710"/>
      <c r="MSW282" s="710"/>
      <c r="MSX282" s="710"/>
      <c r="MSY282" s="710"/>
      <c r="MSZ282" s="710"/>
      <c r="MTA282" s="710"/>
      <c r="MTB282" s="710"/>
      <c r="MTC282" s="710"/>
      <c r="MTD282" s="710"/>
      <c r="MTE282" s="710"/>
      <c r="MTF282" s="710"/>
      <c r="MTG282" s="710"/>
      <c r="MTH282" s="710"/>
      <c r="MTI282" s="710"/>
      <c r="MTJ282" s="710"/>
      <c r="MTK282" s="710"/>
      <c r="MTL282" s="710"/>
      <c r="MTM282" s="710"/>
      <c r="MTN282" s="710"/>
      <c r="MTO282" s="710"/>
      <c r="MTP282" s="710"/>
      <c r="MTQ282" s="710"/>
      <c r="MTR282" s="710"/>
      <c r="MTS282" s="710"/>
      <c r="MTT282" s="710"/>
      <c r="MTU282" s="710"/>
      <c r="MTV282" s="710"/>
      <c r="MTW282" s="710"/>
      <c r="MTX282" s="710"/>
      <c r="MTY282" s="710"/>
      <c r="MTZ282" s="710"/>
      <c r="MUA282" s="710"/>
      <c r="MUB282" s="710"/>
      <c r="MUC282" s="710"/>
      <c r="MUD282" s="710"/>
      <c r="MUE282" s="710"/>
      <c r="MUF282" s="710"/>
      <c r="MUG282" s="710"/>
      <c r="MUH282" s="710"/>
      <c r="MUI282" s="710"/>
      <c r="MUJ282" s="710"/>
      <c r="MUK282" s="710"/>
      <c r="MUL282" s="710"/>
      <c r="MUM282" s="710"/>
      <c r="MUN282" s="710"/>
      <c r="MUO282" s="710"/>
      <c r="MUP282" s="710"/>
      <c r="MUQ282" s="710"/>
      <c r="MUR282" s="710"/>
      <c r="MUS282" s="710"/>
      <c r="MUT282" s="710"/>
      <c r="MUU282" s="710"/>
      <c r="MUV282" s="710"/>
      <c r="MUW282" s="710"/>
      <c r="MUX282" s="710"/>
      <c r="MUY282" s="710"/>
      <c r="MUZ282" s="710"/>
      <c r="MVA282" s="710"/>
      <c r="MVB282" s="710"/>
      <c r="MVC282" s="710"/>
      <c r="MVD282" s="710"/>
      <c r="MVE282" s="710"/>
      <c r="MVF282" s="710"/>
      <c r="MVG282" s="710"/>
      <c r="MVH282" s="710"/>
      <c r="MVI282" s="710"/>
      <c r="MVJ282" s="710"/>
      <c r="MVK282" s="710"/>
      <c r="MVL282" s="710"/>
      <c r="MVM282" s="710"/>
      <c r="MVN282" s="710"/>
      <c r="MVO282" s="710"/>
      <c r="MVP282" s="710"/>
      <c r="MVQ282" s="710"/>
      <c r="MVR282" s="710"/>
      <c r="MVS282" s="710"/>
      <c r="MVT282" s="710"/>
      <c r="MVU282" s="710"/>
      <c r="MVV282" s="710"/>
      <c r="MVW282" s="710"/>
      <c r="MVX282" s="710"/>
      <c r="MVY282" s="710"/>
      <c r="MVZ282" s="710"/>
      <c r="MWA282" s="710"/>
      <c r="MWB282" s="710"/>
      <c r="MWC282" s="710"/>
      <c r="MWD282" s="710"/>
      <c r="MWE282" s="710"/>
      <c r="MWF282" s="710"/>
      <c r="MWG282" s="710"/>
      <c r="MWH282" s="710"/>
      <c r="MWI282" s="710"/>
      <c r="MWJ282" s="710"/>
      <c r="MWK282" s="710"/>
      <c r="MWL282" s="710"/>
      <c r="MWM282" s="710"/>
      <c r="MWN282" s="710"/>
      <c r="MWO282" s="710"/>
      <c r="MWP282" s="710"/>
      <c r="MWQ282" s="710"/>
      <c r="MWR282" s="710"/>
      <c r="MWS282" s="710"/>
      <c r="MWT282" s="710"/>
      <c r="MWU282" s="710"/>
      <c r="MWV282" s="710"/>
      <c r="MWW282" s="710"/>
      <c r="MWX282" s="710"/>
      <c r="MWY282" s="710"/>
      <c r="MWZ282" s="710"/>
      <c r="MXA282" s="710"/>
      <c r="MXB282" s="710"/>
      <c r="MXC282" s="710"/>
      <c r="MXD282" s="710"/>
      <c r="MXE282" s="710"/>
      <c r="MXF282" s="710"/>
      <c r="MXG282" s="710"/>
      <c r="MXH282" s="710"/>
      <c r="MXI282" s="710"/>
      <c r="MXJ282" s="710"/>
      <c r="MXK282" s="710"/>
      <c r="MXL282" s="710"/>
      <c r="MXM282" s="710"/>
      <c r="MXN282" s="710"/>
      <c r="MXO282" s="710"/>
      <c r="MXP282" s="710"/>
      <c r="MXQ282" s="710"/>
      <c r="MXR282" s="710"/>
      <c r="MXS282" s="710"/>
      <c r="MXT282" s="710"/>
      <c r="MXU282" s="710"/>
      <c r="MXV282" s="710"/>
      <c r="MXW282" s="710"/>
      <c r="MXX282" s="710"/>
      <c r="MXY282" s="710"/>
      <c r="MXZ282" s="710"/>
      <c r="MYA282" s="710"/>
      <c r="MYB282" s="710"/>
      <c r="MYC282" s="710"/>
      <c r="MYD282" s="710"/>
      <c r="MYE282" s="710"/>
      <c r="MYF282" s="710"/>
      <c r="MYG282" s="710"/>
      <c r="MYH282" s="710"/>
      <c r="MYI282" s="710"/>
      <c r="MYJ282" s="710"/>
      <c r="MYK282" s="710"/>
      <c r="MYL282" s="710"/>
      <c r="MYM282" s="710"/>
      <c r="MYN282" s="710"/>
      <c r="MYO282" s="710"/>
      <c r="MYP282" s="710"/>
      <c r="MYQ282" s="710"/>
      <c r="MYR282" s="710"/>
      <c r="MYS282" s="710"/>
      <c r="MYT282" s="710"/>
      <c r="MYU282" s="710"/>
      <c r="MYV282" s="710"/>
      <c r="MYW282" s="710"/>
      <c r="MYX282" s="710"/>
      <c r="MYY282" s="710"/>
      <c r="MYZ282" s="710"/>
      <c r="MZA282" s="710"/>
      <c r="MZB282" s="710"/>
      <c r="MZC282" s="710"/>
      <c r="MZD282" s="710"/>
      <c r="MZE282" s="710"/>
      <c r="MZF282" s="710"/>
      <c r="MZG282" s="710"/>
      <c r="MZH282" s="710"/>
      <c r="MZI282" s="710"/>
      <c r="MZJ282" s="710"/>
      <c r="MZK282" s="710"/>
      <c r="MZL282" s="710"/>
      <c r="MZM282" s="710"/>
      <c r="MZN282" s="710"/>
      <c r="MZO282" s="710"/>
      <c r="MZP282" s="710"/>
      <c r="MZQ282" s="710"/>
      <c r="MZR282" s="710"/>
      <c r="MZS282" s="710"/>
      <c r="MZT282" s="710"/>
      <c r="MZU282" s="710"/>
      <c r="MZV282" s="710"/>
      <c r="MZW282" s="710"/>
      <c r="MZX282" s="710"/>
      <c r="MZY282" s="710"/>
      <c r="MZZ282" s="710"/>
      <c r="NAA282" s="710"/>
      <c r="NAB282" s="710"/>
      <c r="NAC282" s="710"/>
      <c r="NAD282" s="710"/>
      <c r="NAE282" s="710"/>
      <c r="NAF282" s="710"/>
      <c r="NAG282" s="710"/>
      <c r="NAH282" s="710"/>
      <c r="NAI282" s="710"/>
      <c r="NAJ282" s="710"/>
      <c r="NAK282" s="710"/>
      <c r="NAL282" s="710"/>
      <c r="NAM282" s="710"/>
      <c r="NAN282" s="710"/>
      <c r="NAO282" s="710"/>
      <c r="NAP282" s="710"/>
      <c r="NAQ282" s="710"/>
      <c r="NAR282" s="710"/>
      <c r="NAS282" s="710"/>
      <c r="NAT282" s="710"/>
      <c r="NAU282" s="710"/>
      <c r="NAV282" s="710"/>
      <c r="NAW282" s="710"/>
      <c r="NAX282" s="710"/>
      <c r="NAY282" s="710"/>
      <c r="NAZ282" s="710"/>
      <c r="NBA282" s="710"/>
      <c r="NBB282" s="710"/>
      <c r="NBC282" s="710"/>
      <c r="NBD282" s="710"/>
      <c r="NBE282" s="710"/>
      <c r="NBF282" s="710"/>
      <c r="NBG282" s="710"/>
      <c r="NBH282" s="710"/>
      <c r="NBI282" s="710"/>
      <c r="NBJ282" s="710"/>
      <c r="NBK282" s="710"/>
      <c r="NBL282" s="710"/>
      <c r="NBM282" s="710"/>
      <c r="NBN282" s="710"/>
      <c r="NBO282" s="710"/>
      <c r="NBP282" s="710"/>
      <c r="NBQ282" s="710"/>
      <c r="NBR282" s="710"/>
      <c r="NBS282" s="710"/>
      <c r="NBT282" s="710"/>
      <c r="NBU282" s="710"/>
      <c r="NBV282" s="710"/>
      <c r="NBW282" s="710"/>
      <c r="NBX282" s="710"/>
      <c r="NBY282" s="710"/>
      <c r="NBZ282" s="710"/>
      <c r="NCA282" s="710"/>
      <c r="NCB282" s="710"/>
      <c r="NCC282" s="710"/>
      <c r="NCD282" s="710"/>
      <c r="NCE282" s="710"/>
      <c r="NCF282" s="710"/>
      <c r="NCG282" s="710"/>
      <c r="NCH282" s="710"/>
      <c r="NCI282" s="710"/>
      <c r="NCJ282" s="710"/>
      <c r="NCK282" s="710"/>
      <c r="NCL282" s="710"/>
      <c r="NCM282" s="710"/>
      <c r="NCN282" s="710"/>
      <c r="NCO282" s="710"/>
      <c r="NCP282" s="710"/>
      <c r="NCQ282" s="710"/>
      <c r="NCR282" s="710"/>
      <c r="NCS282" s="710"/>
      <c r="NCT282" s="710"/>
      <c r="NCU282" s="710"/>
      <c r="NCV282" s="710"/>
      <c r="NCW282" s="710"/>
      <c r="NCX282" s="710"/>
      <c r="NCY282" s="710"/>
      <c r="NCZ282" s="710"/>
      <c r="NDA282" s="710"/>
      <c r="NDB282" s="710"/>
      <c r="NDC282" s="710"/>
      <c r="NDD282" s="710"/>
      <c r="NDE282" s="710"/>
      <c r="NDF282" s="710"/>
      <c r="NDG282" s="710"/>
      <c r="NDH282" s="710"/>
      <c r="NDI282" s="710"/>
      <c r="NDJ282" s="710"/>
      <c r="NDK282" s="710"/>
      <c r="NDL282" s="710"/>
      <c r="NDM282" s="710"/>
      <c r="NDN282" s="710"/>
      <c r="NDO282" s="710"/>
      <c r="NDP282" s="710"/>
      <c r="NDQ282" s="710"/>
      <c r="NDR282" s="710"/>
      <c r="NDS282" s="710"/>
      <c r="NDT282" s="710"/>
      <c r="NDU282" s="710"/>
      <c r="NDV282" s="710"/>
      <c r="NDW282" s="710"/>
      <c r="NDX282" s="710"/>
      <c r="NDY282" s="710"/>
      <c r="NDZ282" s="710"/>
      <c r="NEA282" s="710"/>
      <c r="NEB282" s="710"/>
      <c r="NEC282" s="710"/>
      <c r="NED282" s="710"/>
      <c r="NEE282" s="710"/>
      <c r="NEF282" s="710"/>
      <c r="NEG282" s="710"/>
      <c r="NEH282" s="710"/>
      <c r="NEI282" s="710"/>
      <c r="NEJ282" s="710"/>
      <c r="NEK282" s="710"/>
      <c r="NEL282" s="710"/>
      <c r="NEM282" s="710"/>
      <c r="NEN282" s="710"/>
      <c r="NEO282" s="710"/>
      <c r="NEP282" s="710"/>
      <c r="NEQ282" s="710"/>
      <c r="NER282" s="710"/>
      <c r="NES282" s="710"/>
      <c r="NET282" s="710"/>
      <c r="NEU282" s="710"/>
      <c r="NEV282" s="710"/>
      <c r="NEW282" s="710"/>
      <c r="NEX282" s="710"/>
      <c r="NEY282" s="710"/>
      <c r="NEZ282" s="710"/>
      <c r="NFA282" s="710"/>
      <c r="NFB282" s="710"/>
      <c r="NFC282" s="710"/>
      <c r="NFD282" s="710"/>
      <c r="NFE282" s="710"/>
      <c r="NFF282" s="710"/>
      <c r="NFG282" s="710"/>
      <c r="NFH282" s="710"/>
      <c r="NFI282" s="710"/>
      <c r="NFJ282" s="710"/>
      <c r="NFK282" s="710"/>
      <c r="NFL282" s="710"/>
      <c r="NFM282" s="710"/>
      <c r="NFN282" s="710"/>
      <c r="NFO282" s="710"/>
      <c r="NFP282" s="710"/>
      <c r="NFQ282" s="710"/>
      <c r="NFR282" s="710"/>
      <c r="NFS282" s="710"/>
      <c r="NFT282" s="710"/>
      <c r="NFU282" s="710"/>
      <c r="NFV282" s="710"/>
      <c r="NFW282" s="710"/>
      <c r="NFX282" s="710"/>
      <c r="NFY282" s="710"/>
      <c r="NFZ282" s="710"/>
      <c r="NGA282" s="710"/>
      <c r="NGB282" s="710"/>
      <c r="NGC282" s="710"/>
      <c r="NGD282" s="710"/>
      <c r="NGE282" s="710"/>
      <c r="NGF282" s="710"/>
      <c r="NGG282" s="710"/>
      <c r="NGH282" s="710"/>
      <c r="NGI282" s="710"/>
      <c r="NGJ282" s="710"/>
      <c r="NGK282" s="710"/>
      <c r="NGL282" s="710"/>
      <c r="NGM282" s="710"/>
      <c r="NGN282" s="710"/>
      <c r="NGO282" s="710"/>
      <c r="NGP282" s="710"/>
      <c r="NGQ282" s="710"/>
      <c r="NGR282" s="710"/>
      <c r="NGS282" s="710"/>
      <c r="NGT282" s="710"/>
      <c r="NGU282" s="710"/>
      <c r="NGV282" s="710"/>
      <c r="NGW282" s="710"/>
      <c r="NGX282" s="710"/>
      <c r="NGY282" s="710"/>
      <c r="NGZ282" s="710"/>
      <c r="NHA282" s="710"/>
      <c r="NHB282" s="710"/>
      <c r="NHC282" s="710"/>
      <c r="NHD282" s="710"/>
      <c r="NHE282" s="710"/>
      <c r="NHF282" s="710"/>
      <c r="NHG282" s="710"/>
      <c r="NHH282" s="710"/>
      <c r="NHI282" s="710"/>
      <c r="NHJ282" s="710"/>
      <c r="NHK282" s="710"/>
      <c r="NHL282" s="710"/>
      <c r="NHM282" s="710"/>
      <c r="NHN282" s="710"/>
      <c r="NHO282" s="710"/>
      <c r="NHP282" s="710"/>
      <c r="NHQ282" s="710"/>
      <c r="NHR282" s="710"/>
      <c r="NHS282" s="710"/>
      <c r="NHT282" s="710"/>
      <c r="NHU282" s="710"/>
      <c r="NHV282" s="710"/>
      <c r="NHW282" s="710"/>
      <c r="NHX282" s="710"/>
      <c r="NHY282" s="710"/>
      <c r="NHZ282" s="710"/>
      <c r="NIA282" s="710"/>
      <c r="NIB282" s="710"/>
      <c r="NIC282" s="710"/>
      <c r="NID282" s="710"/>
      <c r="NIE282" s="710"/>
      <c r="NIF282" s="710"/>
      <c r="NIG282" s="710"/>
      <c r="NIH282" s="710"/>
      <c r="NII282" s="710"/>
      <c r="NIJ282" s="710"/>
      <c r="NIK282" s="710"/>
      <c r="NIL282" s="710"/>
      <c r="NIM282" s="710"/>
      <c r="NIN282" s="710"/>
      <c r="NIO282" s="710"/>
      <c r="NIP282" s="710"/>
      <c r="NIQ282" s="710"/>
      <c r="NIR282" s="710"/>
      <c r="NIS282" s="710"/>
      <c r="NIT282" s="710"/>
      <c r="NIU282" s="710"/>
      <c r="NIV282" s="710"/>
      <c r="NIW282" s="710"/>
      <c r="NIX282" s="710"/>
      <c r="NIY282" s="710"/>
      <c r="NIZ282" s="710"/>
      <c r="NJA282" s="710"/>
      <c r="NJB282" s="710"/>
      <c r="NJC282" s="710"/>
      <c r="NJD282" s="710"/>
      <c r="NJE282" s="710"/>
      <c r="NJF282" s="710"/>
      <c r="NJG282" s="710"/>
      <c r="NJH282" s="710"/>
      <c r="NJI282" s="710"/>
      <c r="NJJ282" s="710"/>
      <c r="NJK282" s="710"/>
      <c r="NJL282" s="710"/>
      <c r="NJM282" s="710"/>
      <c r="NJN282" s="710"/>
      <c r="NJO282" s="710"/>
      <c r="NJP282" s="710"/>
      <c r="NJQ282" s="710"/>
      <c r="NJR282" s="710"/>
      <c r="NJS282" s="710"/>
      <c r="NJT282" s="710"/>
      <c r="NJU282" s="710"/>
      <c r="NJV282" s="710"/>
      <c r="NJW282" s="710"/>
      <c r="NJX282" s="710"/>
      <c r="NJY282" s="710"/>
      <c r="NJZ282" s="710"/>
      <c r="NKA282" s="710"/>
      <c r="NKB282" s="710"/>
      <c r="NKC282" s="710"/>
      <c r="NKD282" s="710"/>
      <c r="NKE282" s="710"/>
      <c r="NKF282" s="710"/>
      <c r="NKG282" s="710"/>
      <c r="NKH282" s="710"/>
      <c r="NKI282" s="710"/>
      <c r="NKJ282" s="710"/>
      <c r="NKK282" s="710"/>
      <c r="NKL282" s="710"/>
      <c r="NKM282" s="710"/>
      <c r="NKN282" s="710"/>
      <c r="NKO282" s="710"/>
      <c r="NKP282" s="710"/>
      <c r="NKQ282" s="710"/>
      <c r="NKR282" s="710"/>
      <c r="NKS282" s="710"/>
      <c r="NKT282" s="710"/>
      <c r="NKU282" s="710"/>
      <c r="NKV282" s="710"/>
      <c r="NKW282" s="710"/>
      <c r="NKX282" s="710"/>
      <c r="NKY282" s="710"/>
      <c r="NKZ282" s="710"/>
      <c r="NLA282" s="710"/>
      <c r="NLB282" s="710"/>
      <c r="NLC282" s="710"/>
      <c r="NLD282" s="710"/>
      <c r="NLE282" s="710"/>
      <c r="NLF282" s="710"/>
      <c r="NLG282" s="710"/>
      <c r="NLH282" s="710"/>
      <c r="NLI282" s="710"/>
      <c r="NLJ282" s="710"/>
      <c r="NLK282" s="710"/>
      <c r="NLL282" s="710"/>
      <c r="NLM282" s="710"/>
      <c r="NLN282" s="710"/>
      <c r="NLO282" s="710"/>
      <c r="NLP282" s="710"/>
      <c r="NLQ282" s="710"/>
      <c r="NLR282" s="710"/>
      <c r="NLS282" s="710"/>
      <c r="NLT282" s="710"/>
      <c r="NLU282" s="710"/>
      <c r="NLV282" s="710"/>
      <c r="NLW282" s="710"/>
      <c r="NLX282" s="710"/>
      <c r="NLY282" s="710"/>
      <c r="NLZ282" s="710"/>
      <c r="NMA282" s="710"/>
      <c r="NMB282" s="710"/>
      <c r="NMC282" s="710"/>
      <c r="NMD282" s="710"/>
      <c r="NME282" s="710"/>
      <c r="NMF282" s="710"/>
      <c r="NMG282" s="710"/>
      <c r="NMH282" s="710"/>
      <c r="NMI282" s="710"/>
      <c r="NMJ282" s="710"/>
      <c r="NMK282" s="710"/>
      <c r="NML282" s="710"/>
      <c r="NMM282" s="710"/>
      <c r="NMN282" s="710"/>
      <c r="NMO282" s="710"/>
      <c r="NMP282" s="710"/>
      <c r="NMQ282" s="710"/>
      <c r="NMR282" s="710"/>
      <c r="NMS282" s="710"/>
      <c r="NMT282" s="710"/>
      <c r="NMU282" s="710"/>
      <c r="NMV282" s="710"/>
      <c r="NMW282" s="710"/>
      <c r="NMX282" s="710"/>
      <c r="NMY282" s="710"/>
      <c r="NMZ282" s="710"/>
      <c r="NNA282" s="710"/>
      <c r="NNB282" s="710"/>
      <c r="NNC282" s="710"/>
      <c r="NND282" s="710"/>
      <c r="NNE282" s="710"/>
      <c r="NNF282" s="710"/>
      <c r="NNG282" s="710"/>
      <c r="NNH282" s="710"/>
      <c r="NNI282" s="710"/>
      <c r="NNJ282" s="710"/>
      <c r="NNK282" s="710"/>
      <c r="NNL282" s="710"/>
      <c r="NNM282" s="710"/>
      <c r="NNN282" s="710"/>
      <c r="NNO282" s="710"/>
      <c r="NNP282" s="710"/>
      <c r="NNQ282" s="710"/>
      <c r="NNR282" s="710"/>
      <c r="NNS282" s="710"/>
      <c r="NNT282" s="710"/>
      <c r="NNU282" s="710"/>
      <c r="NNV282" s="710"/>
      <c r="NNW282" s="710"/>
      <c r="NNX282" s="710"/>
      <c r="NNY282" s="710"/>
      <c r="NNZ282" s="710"/>
      <c r="NOA282" s="710"/>
      <c r="NOB282" s="710"/>
      <c r="NOC282" s="710"/>
      <c r="NOD282" s="710"/>
      <c r="NOE282" s="710"/>
      <c r="NOF282" s="710"/>
      <c r="NOG282" s="710"/>
      <c r="NOH282" s="710"/>
      <c r="NOI282" s="710"/>
      <c r="NOJ282" s="710"/>
      <c r="NOK282" s="710"/>
      <c r="NOL282" s="710"/>
      <c r="NOM282" s="710"/>
      <c r="NON282" s="710"/>
      <c r="NOO282" s="710"/>
      <c r="NOP282" s="710"/>
      <c r="NOQ282" s="710"/>
      <c r="NOR282" s="710"/>
      <c r="NOS282" s="710"/>
      <c r="NOT282" s="710"/>
      <c r="NOU282" s="710"/>
      <c r="NOV282" s="710"/>
      <c r="NOW282" s="710"/>
      <c r="NOX282" s="710"/>
      <c r="NOY282" s="710"/>
      <c r="NOZ282" s="710"/>
      <c r="NPA282" s="710"/>
      <c r="NPB282" s="710"/>
      <c r="NPC282" s="710"/>
      <c r="NPD282" s="710"/>
      <c r="NPE282" s="710"/>
      <c r="NPF282" s="710"/>
      <c r="NPG282" s="710"/>
      <c r="NPH282" s="710"/>
      <c r="NPI282" s="710"/>
      <c r="NPJ282" s="710"/>
      <c r="NPK282" s="710"/>
      <c r="NPL282" s="710"/>
      <c r="NPM282" s="710"/>
      <c r="NPN282" s="710"/>
      <c r="NPO282" s="710"/>
      <c r="NPP282" s="710"/>
      <c r="NPQ282" s="710"/>
      <c r="NPR282" s="710"/>
      <c r="NPS282" s="710"/>
      <c r="NPT282" s="710"/>
      <c r="NPU282" s="710"/>
      <c r="NPV282" s="710"/>
      <c r="NPW282" s="710"/>
      <c r="NPX282" s="710"/>
      <c r="NPY282" s="710"/>
      <c r="NPZ282" s="710"/>
      <c r="NQA282" s="710"/>
      <c r="NQB282" s="710"/>
      <c r="NQC282" s="710"/>
      <c r="NQD282" s="710"/>
      <c r="NQE282" s="710"/>
      <c r="NQF282" s="710"/>
      <c r="NQG282" s="710"/>
      <c r="NQH282" s="710"/>
      <c r="NQI282" s="710"/>
      <c r="NQJ282" s="710"/>
      <c r="NQK282" s="710"/>
      <c r="NQL282" s="710"/>
      <c r="NQM282" s="710"/>
      <c r="NQN282" s="710"/>
      <c r="NQO282" s="710"/>
      <c r="NQP282" s="710"/>
      <c r="NQQ282" s="710"/>
      <c r="NQR282" s="710"/>
      <c r="NQS282" s="710"/>
      <c r="NQT282" s="710"/>
      <c r="NQU282" s="710"/>
      <c r="NQV282" s="710"/>
      <c r="NQW282" s="710"/>
      <c r="NQX282" s="710"/>
      <c r="NQY282" s="710"/>
      <c r="NQZ282" s="710"/>
      <c r="NRA282" s="710"/>
      <c r="NRB282" s="710"/>
      <c r="NRC282" s="710"/>
      <c r="NRD282" s="710"/>
      <c r="NRE282" s="710"/>
      <c r="NRF282" s="710"/>
      <c r="NRG282" s="710"/>
      <c r="NRH282" s="710"/>
      <c r="NRI282" s="710"/>
      <c r="NRJ282" s="710"/>
      <c r="NRK282" s="710"/>
      <c r="NRL282" s="710"/>
      <c r="NRM282" s="710"/>
      <c r="NRN282" s="710"/>
      <c r="NRO282" s="710"/>
      <c r="NRP282" s="710"/>
      <c r="NRQ282" s="710"/>
      <c r="NRR282" s="710"/>
      <c r="NRS282" s="710"/>
      <c r="NRT282" s="710"/>
      <c r="NRU282" s="710"/>
      <c r="NRV282" s="710"/>
      <c r="NRW282" s="710"/>
      <c r="NRX282" s="710"/>
      <c r="NRY282" s="710"/>
      <c r="NRZ282" s="710"/>
      <c r="NSA282" s="710"/>
      <c r="NSB282" s="710"/>
      <c r="NSC282" s="710"/>
      <c r="NSD282" s="710"/>
      <c r="NSE282" s="710"/>
      <c r="NSF282" s="710"/>
      <c r="NSG282" s="710"/>
      <c r="NSH282" s="710"/>
      <c r="NSI282" s="710"/>
      <c r="NSJ282" s="710"/>
      <c r="NSK282" s="710"/>
      <c r="NSL282" s="710"/>
      <c r="NSM282" s="710"/>
      <c r="NSN282" s="710"/>
      <c r="NSO282" s="710"/>
      <c r="NSP282" s="710"/>
      <c r="NSQ282" s="710"/>
      <c r="NSR282" s="710"/>
      <c r="NSS282" s="710"/>
      <c r="NST282" s="710"/>
      <c r="NSU282" s="710"/>
      <c r="NSV282" s="710"/>
      <c r="NSW282" s="710"/>
      <c r="NSX282" s="710"/>
      <c r="NSY282" s="710"/>
      <c r="NSZ282" s="710"/>
      <c r="NTA282" s="710"/>
      <c r="NTB282" s="710"/>
      <c r="NTC282" s="710"/>
      <c r="NTD282" s="710"/>
      <c r="NTE282" s="710"/>
      <c r="NTF282" s="710"/>
      <c r="NTG282" s="710"/>
      <c r="NTH282" s="710"/>
      <c r="NTI282" s="710"/>
      <c r="NTJ282" s="710"/>
      <c r="NTK282" s="710"/>
      <c r="NTL282" s="710"/>
      <c r="NTM282" s="710"/>
      <c r="NTN282" s="710"/>
      <c r="NTO282" s="710"/>
      <c r="NTP282" s="710"/>
      <c r="NTQ282" s="710"/>
      <c r="NTR282" s="710"/>
      <c r="NTS282" s="710"/>
      <c r="NTT282" s="710"/>
      <c r="NTU282" s="710"/>
      <c r="NTV282" s="710"/>
      <c r="NTW282" s="710"/>
      <c r="NTX282" s="710"/>
      <c r="NTY282" s="710"/>
      <c r="NTZ282" s="710"/>
      <c r="NUA282" s="710"/>
      <c r="NUB282" s="710"/>
      <c r="NUC282" s="710"/>
      <c r="NUD282" s="710"/>
      <c r="NUE282" s="710"/>
      <c r="NUF282" s="710"/>
      <c r="NUG282" s="710"/>
      <c r="NUH282" s="710"/>
      <c r="NUI282" s="710"/>
      <c r="NUJ282" s="710"/>
      <c r="NUK282" s="710"/>
      <c r="NUL282" s="710"/>
      <c r="NUM282" s="710"/>
      <c r="NUN282" s="710"/>
      <c r="NUO282" s="710"/>
      <c r="NUP282" s="710"/>
      <c r="NUQ282" s="710"/>
      <c r="NUR282" s="710"/>
      <c r="NUS282" s="710"/>
      <c r="NUT282" s="710"/>
      <c r="NUU282" s="710"/>
      <c r="NUV282" s="710"/>
      <c r="NUW282" s="710"/>
      <c r="NUX282" s="710"/>
      <c r="NUY282" s="710"/>
      <c r="NUZ282" s="710"/>
      <c r="NVA282" s="710"/>
      <c r="NVB282" s="710"/>
      <c r="NVC282" s="710"/>
      <c r="NVD282" s="710"/>
      <c r="NVE282" s="710"/>
      <c r="NVF282" s="710"/>
      <c r="NVG282" s="710"/>
      <c r="NVH282" s="710"/>
      <c r="NVI282" s="710"/>
      <c r="NVJ282" s="710"/>
      <c r="NVK282" s="710"/>
      <c r="NVL282" s="710"/>
      <c r="NVM282" s="710"/>
      <c r="NVN282" s="710"/>
      <c r="NVO282" s="710"/>
      <c r="NVP282" s="710"/>
      <c r="NVQ282" s="710"/>
      <c r="NVR282" s="710"/>
      <c r="NVS282" s="710"/>
      <c r="NVT282" s="710"/>
      <c r="NVU282" s="710"/>
      <c r="NVV282" s="710"/>
      <c r="NVW282" s="710"/>
      <c r="NVX282" s="710"/>
      <c r="NVY282" s="710"/>
      <c r="NVZ282" s="710"/>
      <c r="NWA282" s="710"/>
      <c r="NWB282" s="710"/>
      <c r="NWC282" s="710"/>
      <c r="NWD282" s="710"/>
      <c r="NWE282" s="710"/>
      <c r="NWF282" s="710"/>
      <c r="NWG282" s="710"/>
      <c r="NWH282" s="710"/>
      <c r="NWI282" s="710"/>
      <c r="NWJ282" s="710"/>
      <c r="NWK282" s="710"/>
      <c r="NWL282" s="710"/>
      <c r="NWM282" s="710"/>
      <c r="NWN282" s="710"/>
      <c r="NWO282" s="710"/>
      <c r="NWP282" s="710"/>
      <c r="NWQ282" s="710"/>
      <c r="NWR282" s="710"/>
      <c r="NWS282" s="710"/>
      <c r="NWT282" s="710"/>
      <c r="NWU282" s="710"/>
      <c r="NWV282" s="710"/>
      <c r="NWW282" s="710"/>
      <c r="NWX282" s="710"/>
      <c r="NWY282" s="710"/>
      <c r="NWZ282" s="710"/>
      <c r="NXA282" s="710"/>
      <c r="NXB282" s="710"/>
      <c r="NXC282" s="710"/>
      <c r="NXD282" s="710"/>
      <c r="NXE282" s="710"/>
      <c r="NXF282" s="710"/>
      <c r="NXG282" s="710"/>
      <c r="NXH282" s="710"/>
      <c r="NXI282" s="710"/>
      <c r="NXJ282" s="710"/>
      <c r="NXK282" s="710"/>
      <c r="NXL282" s="710"/>
      <c r="NXM282" s="710"/>
      <c r="NXN282" s="710"/>
      <c r="NXO282" s="710"/>
      <c r="NXP282" s="710"/>
      <c r="NXQ282" s="710"/>
      <c r="NXR282" s="710"/>
      <c r="NXS282" s="710"/>
      <c r="NXT282" s="710"/>
      <c r="NXU282" s="710"/>
      <c r="NXV282" s="710"/>
      <c r="NXW282" s="710"/>
      <c r="NXX282" s="710"/>
      <c r="NXY282" s="710"/>
      <c r="NXZ282" s="710"/>
      <c r="NYA282" s="710"/>
      <c r="NYB282" s="710"/>
      <c r="NYC282" s="710"/>
      <c r="NYD282" s="710"/>
      <c r="NYE282" s="710"/>
      <c r="NYF282" s="710"/>
      <c r="NYG282" s="710"/>
      <c r="NYH282" s="710"/>
      <c r="NYI282" s="710"/>
      <c r="NYJ282" s="710"/>
      <c r="NYK282" s="710"/>
      <c r="NYL282" s="710"/>
      <c r="NYM282" s="710"/>
      <c r="NYN282" s="710"/>
      <c r="NYO282" s="710"/>
      <c r="NYP282" s="710"/>
      <c r="NYQ282" s="710"/>
      <c r="NYR282" s="710"/>
      <c r="NYS282" s="710"/>
      <c r="NYT282" s="710"/>
      <c r="NYU282" s="710"/>
      <c r="NYV282" s="710"/>
      <c r="NYW282" s="710"/>
      <c r="NYX282" s="710"/>
      <c r="NYY282" s="710"/>
      <c r="NYZ282" s="710"/>
      <c r="NZA282" s="710"/>
      <c r="NZB282" s="710"/>
      <c r="NZC282" s="710"/>
      <c r="NZD282" s="710"/>
      <c r="NZE282" s="710"/>
      <c r="NZF282" s="710"/>
      <c r="NZG282" s="710"/>
      <c r="NZH282" s="710"/>
      <c r="NZI282" s="710"/>
      <c r="NZJ282" s="710"/>
      <c r="NZK282" s="710"/>
      <c r="NZL282" s="710"/>
      <c r="NZM282" s="710"/>
      <c r="NZN282" s="710"/>
      <c r="NZO282" s="710"/>
      <c r="NZP282" s="710"/>
      <c r="NZQ282" s="710"/>
      <c r="NZR282" s="710"/>
      <c r="NZS282" s="710"/>
      <c r="NZT282" s="710"/>
      <c r="NZU282" s="710"/>
      <c r="NZV282" s="710"/>
      <c r="NZW282" s="710"/>
      <c r="NZX282" s="710"/>
      <c r="NZY282" s="710"/>
      <c r="NZZ282" s="710"/>
      <c r="OAA282" s="710"/>
      <c r="OAB282" s="710"/>
      <c r="OAC282" s="710"/>
      <c r="OAD282" s="710"/>
      <c r="OAE282" s="710"/>
      <c r="OAF282" s="710"/>
      <c r="OAG282" s="710"/>
      <c r="OAH282" s="710"/>
      <c r="OAI282" s="710"/>
      <c r="OAJ282" s="710"/>
      <c r="OAK282" s="710"/>
      <c r="OAL282" s="710"/>
      <c r="OAM282" s="710"/>
      <c r="OAN282" s="710"/>
      <c r="OAO282" s="710"/>
      <c r="OAP282" s="710"/>
      <c r="OAQ282" s="710"/>
      <c r="OAR282" s="710"/>
      <c r="OAS282" s="710"/>
      <c r="OAT282" s="710"/>
      <c r="OAU282" s="710"/>
      <c r="OAV282" s="710"/>
      <c r="OAW282" s="710"/>
      <c r="OAX282" s="710"/>
      <c r="OAY282" s="710"/>
      <c r="OAZ282" s="710"/>
      <c r="OBA282" s="710"/>
      <c r="OBB282" s="710"/>
      <c r="OBC282" s="710"/>
      <c r="OBD282" s="710"/>
      <c r="OBE282" s="710"/>
      <c r="OBF282" s="710"/>
      <c r="OBG282" s="710"/>
      <c r="OBH282" s="710"/>
      <c r="OBI282" s="710"/>
      <c r="OBJ282" s="710"/>
      <c r="OBK282" s="710"/>
      <c r="OBL282" s="710"/>
      <c r="OBM282" s="710"/>
      <c r="OBN282" s="710"/>
      <c r="OBO282" s="710"/>
      <c r="OBP282" s="710"/>
      <c r="OBQ282" s="710"/>
      <c r="OBR282" s="710"/>
      <c r="OBS282" s="710"/>
      <c r="OBT282" s="710"/>
      <c r="OBU282" s="710"/>
      <c r="OBV282" s="710"/>
      <c r="OBW282" s="710"/>
      <c r="OBX282" s="710"/>
      <c r="OBY282" s="710"/>
      <c r="OBZ282" s="710"/>
      <c r="OCA282" s="710"/>
      <c r="OCB282" s="710"/>
      <c r="OCC282" s="710"/>
      <c r="OCD282" s="710"/>
      <c r="OCE282" s="710"/>
      <c r="OCF282" s="710"/>
      <c r="OCG282" s="710"/>
      <c r="OCH282" s="710"/>
      <c r="OCI282" s="710"/>
      <c r="OCJ282" s="710"/>
      <c r="OCK282" s="710"/>
      <c r="OCL282" s="710"/>
      <c r="OCM282" s="710"/>
      <c r="OCN282" s="710"/>
      <c r="OCO282" s="710"/>
      <c r="OCP282" s="710"/>
      <c r="OCQ282" s="710"/>
      <c r="OCR282" s="710"/>
      <c r="OCS282" s="710"/>
      <c r="OCT282" s="710"/>
      <c r="OCU282" s="710"/>
      <c r="OCV282" s="710"/>
      <c r="OCW282" s="710"/>
      <c r="OCX282" s="710"/>
      <c r="OCY282" s="710"/>
      <c r="OCZ282" s="710"/>
      <c r="ODA282" s="710"/>
      <c r="ODB282" s="710"/>
      <c r="ODC282" s="710"/>
      <c r="ODD282" s="710"/>
      <c r="ODE282" s="710"/>
      <c r="ODF282" s="710"/>
      <c r="ODG282" s="710"/>
      <c r="ODH282" s="710"/>
      <c r="ODI282" s="710"/>
      <c r="ODJ282" s="710"/>
      <c r="ODK282" s="710"/>
      <c r="ODL282" s="710"/>
      <c r="ODM282" s="710"/>
      <c r="ODN282" s="710"/>
      <c r="ODO282" s="710"/>
      <c r="ODP282" s="710"/>
      <c r="ODQ282" s="710"/>
      <c r="ODR282" s="710"/>
      <c r="ODS282" s="710"/>
      <c r="ODT282" s="710"/>
      <c r="ODU282" s="710"/>
      <c r="ODV282" s="710"/>
      <c r="ODW282" s="710"/>
      <c r="ODX282" s="710"/>
      <c r="ODY282" s="710"/>
      <c r="ODZ282" s="710"/>
      <c r="OEA282" s="710"/>
      <c r="OEB282" s="710"/>
      <c r="OEC282" s="710"/>
      <c r="OED282" s="710"/>
      <c r="OEE282" s="710"/>
      <c r="OEF282" s="710"/>
      <c r="OEG282" s="710"/>
      <c r="OEH282" s="710"/>
      <c r="OEI282" s="710"/>
      <c r="OEJ282" s="710"/>
      <c r="OEK282" s="710"/>
      <c r="OEL282" s="710"/>
      <c r="OEM282" s="710"/>
      <c r="OEN282" s="710"/>
      <c r="OEO282" s="710"/>
      <c r="OEP282" s="710"/>
      <c r="OEQ282" s="710"/>
      <c r="OER282" s="710"/>
      <c r="OES282" s="710"/>
      <c r="OET282" s="710"/>
      <c r="OEU282" s="710"/>
      <c r="OEV282" s="710"/>
      <c r="OEW282" s="710"/>
      <c r="OEX282" s="710"/>
      <c r="OEY282" s="710"/>
      <c r="OEZ282" s="710"/>
      <c r="OFA282" s="710"/>
      <c r="OFB282" s="710"/>
      <c r="OFC282" s="710"/>
      <c r="OFD282" s="710"/>
      <c r="OFE282" s="710"/>
      <c r="OFF282" s="710"/>
      <c r="OFG282" s="710"/>
      <c r="OFH282" s="710"/>
      <c r="OFI282" s="710"/>
      <c r="OFJ282" s="710"/>
      <c r="OFK282" s="710"/>
      <c r="OFL282" s="710"/>
      <c r="OFM282" s="710"/>
      <c r="OFN282" s="710"/>
      <c r="OFO282" s="710"/>
      <c r="OFP282" s="710"/>
      <c r="OFQ282" s="710"/>
      <c r="OFR282" s="710"/>
      <c r="OFS282" s="710"/>
      <c r="OFT282" s="710"/>
      <c r="OFU282" s="710"/>
      <c r="OFV282" s="710"/>
      <c r="OFW282" s="710"/>
      <c r="OFX282" s="710"/>
      <c r="OFY282" s="710"/>
      <c r="OFZ282" s="710"/>
      <c r="OGA282" s="710"/>
      <c r="OGB282" s="710"/>
      <c r="OGC282" s="710"/>
      <c r="OGD282" s="710"/>
      <c r="OGE282" s="710"/>
      <c r="OGF282" s="710"/>
      <c r="OGG282" s="710"/>
      <c r="OGH282" s="710"/>
      <c r="OGI282" s="710"/>
      <c r="OGJ282" s="710"/>
      <c r="OGK282" s="710"/>
      <c r="OGL282" s="710"/>
      <c r="OGM282" s="710"/>
      <c r="OGN282" s="710"/>
      <c r="OGO282" s="710"/>
      <c r="OGP282" s="710"/>
      <c r="OGQ282" s="710"/>
      <c r="OGR282" s="710"/>
      <c r="OGS282" s="710"/>
      <c r="OGT282" s="710"/>
      <c r="OGU282" s="710"/>
      <c r="OGV282" s="710"/>
      <c r="OGW282" s="710"/>
      <c r="OGX282" s="710"/>
      <c r="OGY282" s="710"/>
      <c r="OGZ282" s="710"/>
      <c r="OHA282" s="710"/>
      <c r="OHB282" s="710"/>
      <c r="OHC282" s="710"/>
      <c r="OHD282" s="710"/>
      <c r="OHE282" s="710"/>
      <c r="OHF282" s="710"/>
      <c r="OHG282" s="710"/>
      <c r="OHH282" s="710"/>
      <c r="OHI282" s="710"/>
      <c r="OHJ282" s="710"/>
      <c r="OHK282" s="710"/>
      <c r="OHL282" s="710"/>
      <c r="OHM282" s="710"/>
      <c r="OHN282" s="710"/>
      <c r="OHO282" s="710"/>
      <c r="OHP282" s="710"/>
      <c r="OHQ282" s="710"/>
      <c r="OHR282" s="710"/>
      <c r="OHS282" s="710"/>
      <c r="OHT282" s="710"/>
      <c r="OHU282" s="710"/>
      <c r="OHV282" s="710"/>
      <c r="OHW282" s="710"/>
      <c r="OHX282" s="710"/>
      <c r="OHY282" s="710"/>
      <c r="OHZ282" s="710"/>
      <c r="OIA282" s="710"/>
      <c r="OIB282" s="710"/>
      <c r="OIC282" s="710"/>
      <c r="OID282" s="710"/>
      <c r="OIE282" s="710"/>
      <c r="OIF282" s="710"/>
      <c r="OIG282" s="710"/>
      <c r="OIH282" s="710"/>
      <c r="OII282" s="710"/>
      <c r="OIJ282" s="710"/>
      <c r="OIK282" s="710"/>
      <c r="OIL282" s="710"/>
      <c r="OIM282" s="710"/>
      <c r="OIN282" s="710"/>
      <c r="OIO282" s="710"/>
      <c r="OIP282" s="710"/>
      <c r="OIQ282" s="710"/>
      <c r="OIR282" s="710"/>
      <c r="OIS282" s="710"/>
      <c r="OIT282" s="710"/>
      <c r="OIU282" s="710"/>
      <c r="OIV282" s="710"/>
      <c r="OIW282" s="710"/>
      <c r="OIX282" s="710"/>
      <c r="OIY282" s="710"/>
      <c r="OIZ282" s="710"/>
      <c r="OJA282" s="710"/>
      <c r="OJB282" s="710"/>
      <c r="OJC282" s="710"/>
      <c r="OJD282" s="710"/>
      <c r="OJE282" s="710"/>
      <c r="OJF282" s="710"/>
      <c r="OJG282" s="710"/>
      <c r="OJH282" s="710"/>
      <c r="OJI282" s="710"/>
      <c r="OJJ282" s="710"/>
      <c r="OJK282" s="710"/>
      <c r="OJL282" s="710"/>
      <c r="OJM282" s="710"/>
      <c r="OJN282" s="710"/>
      <c r="OJO282" s="710"/>
      <c r="OJP282" s="710"/>
      <c r="OJQ282" s="710"/>
      <c r="OJR282" s="710"/>
      <c r="OJS282" s="710"/>
      <c r="OJT282" s="710"/>
      <c r="OJU282" s="710"/>
      <c r="OJV282" s="710"/>
      <c r="OJW282" s="710"/>
      <c r="OJX282" s="710"/>
      <c r="OJY282" s="710"/>
      <c r="OJZ282" s="710"/>
      <c r="OKA282" s="710"/>
      <c r="OKB282" s="710"/>
      <c r="OKC282" s="710"/>
      <c r="OKD282" s="710"/>
      <c r="OKE282" s="710"/>
      <c r="OKF282" s="710"/>
      <c r="OKG282" s="710"/>
      <c r="OKH282" s="710"/>
      <c r="OKI282" s="710"/>
      <c r="OKJ282" s="710"/>
      <c r="OKK282" s="710"/>
      <c r="OKL282" s="710"/>
      <c r="OKM282" s="710"/>
      <c r="OKN282" s="710"/>
      <c r="OKO282" s="710"/>
      <c r="OKP282" s="710"/>
      <c r="OKQ282" s="710"/>
      <c r="OKR282" s="710"/>
      <c r="OKS282" s="710"/>
      <c r="OKT282" s="710"/>
      <c r="OKU282" s="710"/>
      <c r="OKV282" s="710"/>
      <c r="OKW282" s="710"/>
      <c r="OKX282" s="710"/>
      <c r="OKY282" s="710"/>
      <c r="OKZ282" s="710"/>
      <c r="OLA282" s="710"/>
      <c r="OLB282" s="710"/>
      <c r="OLC282" s="710"/>
      <c r="OLD282" s="710"/>
      <c r="OLE282" s="710"/>
      <c r="OLF282" s="710"/>
      <c r="OLG282" s="710"/>
      <c r="OLH282" s="710"/>
      <c r="OLI282" s="710"/>
      <c r="OLJ282" s="710"/>
      <c r="OLK282" s="710"/>
      <c r="OLL282" s="710"/>
      <c r="OLM282" s="710"/>
      <c r="OLN282" s="710"/>
      <c r="OLO282" s="710"/>
      <c r="OLP282" s="710"/>
      <c r="OLQ282" s="710"/>
      <c r="OLR282" s="710"/>
      <c r="OLS282" s="710"/>
      <c r="OLT282" s="710"/>
      <c r="OLU282" s="710"/>
      <c r="OLV282" s="710"/>
      <c r="OLW282" s="710"/>
      <c r="OLX282" s="710"/>
      <c r="OLY282" s="710"/>
      <c r="OLZ282" s="710"/>
      <c r="OMA282" s="710"/>
      <c r="OMB282" s="710"/>
      <c r="OMC282" s="710"/>
      <c r="OMD282" s="710"/>
      <c r="OME282" s="710"/>
      <c r="OMF282" s="710"/>
      <c r="OMG282" s="710"/>
      <c r="OMH282" s="710"/>
      <c r="OMI282" s="710"/>
      <c r="OMJ282" s="710"/>
      <c r="OMK282" s="710"/>
      <c r="OML282" s="710"/>
      <c r="OMM282" s="710"/>
      <c r="OMN282" s="710"/>
      <c r="OMO282" s="710"/>
      <c r="OMP282" s="710"/>
      <c r="OMQ282" s="710"/>
      <c r="OMR282" s="710"/>
      <c r="OMS282" s="710"/>
      <c r="OMT282" s="710"/>
      <c r="OMU282" s="710"/>
      <c r="OMV282" s="710"/>
      <c r="OMW282" s="710"/>
      <c r="OMX282" s="710"/>
      <c r="OMY282" s="710"/>
      <c r="OMZ282" s="710"/>
      <c r="ONA282" s="710"/>
      <c r="ONB282" s="710"/>
      <c r="ONC282" s="710"/>
      <c r="OND282" s="710"/>
      <c r="ONE282" s="710"/>
      <c r="ONF282" s="710"/>
      <c r="ONG282" s="710"/>
      <c r="ONH282" s="710"/>
      <c r="ONI282" s="710"/>
      <c r="ONJ282" s="710"/>
      <c r="ONK282" s="710"/>
      <c r="ONL282" s="710"/>
      <c r="ONM282" s="710"/>
      <c r="ONN282" s="710"/>
      <c r="ONO282" s="710"/>
      <c r="ONP282" s="710"/>
      <c r="ONQ282" s="710"/>
      <c r="ONR282" s="710"/>
      <c r="ONS282" s="710"/>
      <c r="ONT282" s="710"/>
      <c r="ONU282" s="710"/>
      <c r="ONV282" s="710"/>
      <c r="ONW282" s="710"/>
      <c r="ONX282" s="710"/>
      <c r="ONY282" s="710"/>
      <c r="ONZ282" s="710"/>
      <c r="OOA282" s="710"/>
      <c r="OOB282" s="710"/>
      <c r="OOC282" s="710"/>
      <c r="OOD282" s="710"/>
      <c r="OOE282" s="710"/>
      <c r="OOF282" s="710"/>
      <c r="OOG282" s="710"/>
      <c r="OOH282" s="710"/>
      <c r="OOI282" s="710"/>
      <c r="OOJ282" s="710"/>
      <c r="OOK282" s="710"/>
      <c r="OOL282" s="710"/>
      <c r="OOM282" s="710"/>
      <c r="OON282" s="710"/>
      <c r="OOO282" s="710"/>
      <c r="OOP282" s="710"/>
      <c r="OOQ282" s="710"/>
      <c r="OOR282" s="710"/>
      <c r="OOS282" s="710"/>
      <c r="OOT282" s="710"/>
      <c r="OOU282" s="710"/>
      <c r="OOV282" s="710"/>
      <c r="OOW282" s="710"/>
      <c r="OOX282" s="710"/>
      <c r="OOY282" s="710"/>
      <c r="OOZ282" s="710"/>
      <c r="OPA282" s="710"/>
      <c r="OPB282" s="710"/>
      <c r="OPC282" s="710"/>
      <c r="OPD282" s="710"/>
      <c r="OPE282" s="710"/>
      <c r="OPF282" s="710"/>
      <c r="OPG282" s="710"/>
      <c r="OPH282" s="710"/>
      <c r="OPI282" s="710"/>
      <c r="OPJ282" s="710"/>
      <c r="OPK282" s="710"/>
      <c r="OPL282" s="710"/>
      <c r="OPM282" s="710"/>
      <c r="OPN282" s="710"/>
      <c r="OPO282" s="710"/>
      <c r="OPP282" s="710"/>
      <c r="OPQ282" s="710"/>
      <c r="OPR282" s="710"/>
      <c r="OPS282" s="710"/>
      <c r="OPT282" s="710"/>
      <c r="OPU282" s="710"/>
      <c r="OPV282" s="710"/>
      <c r="OPW282" s="710"/>
      <c r="OPX282" s="710"/>
      <c r="OPY282" s="710"/>
      <c r="OPZ282" s="710"/>
      <c r="OQA282" s="710"/>
      <c r="OQB282" s="710"/>
      <c r="OQC282" s="710"/>
      <c r="OQD282" s="710"/>
      <c r="OQE282" s="710"/>
      <c r="OQF282" s="710"/>
      <c r="OQG282" s="710"/>
      <c r="OQH282" s="710"/>
      <c r="OQI282" s="710"/>
      <c r="OQJ282" s="710"/>
      <c r="OQK282" s="710"/>
      <c r="OQL282" s="710"/>
      <c r="OQM282" s="710"/>
      <c r="OQN282" s="710"/>
      <c r="OQO282" s="710"/>
      <c r="OQP282" s="710"/>
      <c r="OQQ282" s="710"/>
      <c r="OQR282" s="710"/>
      <c r="OQS282" s="710"/>
      <c r="OQT282" s="710"/>
      <c r="OQU282" s="710"/>
      <c r="OQV282" s="710"/>
      <c r="OQW282" s="710"/>
      <c r="OQX282" s="710"/>
      <c r="OQY282" s="710"/>
      <c r="OQZ282" s="710"/>
      <c r="ORA282" s="710"/>
      <c r="ORB282" s="710"/>
      <c r="ORC282" s="710"/>
      <c r="ORD282" s="710"/>
      <c r="ORE282" s="710"/>
      <c r="ORF282" s="710"/>
      <c r="ORG282" s="710"/>
      <c r="ORH282" s="710"/>
      <c r="ORI282" s="710"/>
      <c r="ORJ282" s="710"/>
      <c r="ORK282" s="710"/>
      <c r="ORL282" s="710"/>
      <c r="ORM282" s="710"/>
      <c r="ORN282" s="710"/>
      <c r="ORO282" s="710"/>
      <c r="ORP282" s="710"/>
      <c r="ORQ282" s="710"/>
      <c r="ORR282" s="710"/>
      <c r="ORS282" s="710"/>
      <c r="ORT282" s="710"/>
      <c r="ORU282" s="710"/>
      <c r="ORV282" s="710"/>
      <c r="ORW282" s="710"/>
      <c r="ORX282" s="710"/>
      <c r="ORY282" s="710"/>
      <c r="ORZ282" s="710"/>
      <c r="OSA282" s="710"/>
      <c r="OSB282" s="710"/>
      <c r="OSC282" s="710"/>
      <c r="OSD282" s="710"/>
      <c r="OSE282" s="710"/>
      <c r="OSF282" s="710"/>
      <c r="OSG282" s="710"/>
      <c r="OSH282" s="710"/>
      <c r="OSI282" s="710"/>
      <c r="OSJ282" s="710"/>
      <c r="OSK282" s="710"/>
      <c r="OSL282" s="710"/>
      <c r="OSM282" s="710"/>
      <c r="OSN282" s="710"/>
      <c r="OSO282" s="710"/>
      <c r="OSP282" s="710"/>
      <c r="OSQ282" s="710"/>
      <c r="OSR282" s="710"/>
      <c r="OSS282" s="710"/>
      <c r="OST282" s="710"/>
      <c r="OSU282" s="710"/>
      <c r="OSV282" s="710"/>
      <c r="OSW282" s="710"/>
      <c r="OSX282" s="710"/>
      <c r="OSY282" s="710"/>
      <c r="OSZ282" s="710"/>
      <c r="OTA282" s="710"/>
      <c r="OTB282" s="710"/>
      <c r="OTC282" s="710"/>
      <c r="OTD282" s="710"/>
      <c r="OTE282" s="710"/>
      <c r="OTF282" s="710"/>
      <c r="OTG282" s="710"/>
      <c r="OTH282" s="710"/>
      <c r="OTI282" s="710"/>
      <c r="OTJ282" s="710"/>
      <c r="OTK282" s="710"/>
      <c r="OTL282" s="710"/>
      <c r="OTM282" s="710"/>
      <c r="OTN282" s="710"/>
      <c r="OTO282" s="710"/>
      <c r="OTP282" s="710"/>
      <c r="OTQ282" s="710"/>
      <c r="OTR282" s="710"/>
      <c r="OTS282" s="710"/>
      <c r="OTT282" s="710"/>
      <c r="OTU282" s="710"/>
      <c r="OTV282" s="710"/>
      <c r="OTW282" s="710"/>
      <c r="OTX282" s="710"/>
      <c r="OTY282" s="710"/>
      <c r="OTZ282" s="710"/>
      <c r="OUA282" s="710"/>
      <c r="OUB282" s="710"/>
      <c r="OUC282" s="710"/>
      <c r="OUD282" s="710"/>
      <c r="OUE282" s="710"/>
      <c r="OUF282" s="710"/>
      <c r="OUG282" s="710"/>
      <c r="OUH282" s="710"/>
      <c r="OUI282" s="710"/>
      <c r="OUJ282" s="710"/>
      <c r="OUK282" s="710"/>
      <c r="OUL282" s="710"/>
      <c r="OUM282" s="710"/>
      <c r="OUN282" s="710"/>
      <c r="OUO282" s="710"/>
      <c r="OUP282" s="710"/>
      <c r="OUQ282" s="710"/>
      <c r="OUR282" s="710"/>
      <c r="OUS282" s="710"/>
      <c r="OUT282" s="710"/>
      <c r="OUU282" s="710"/>
      <c r="OUV282" s="710"/>
      <c r="OUW282" s="710"/>
      <c r="OUX282" s="710"/>
      <c r="OUY282" s="710"/>
      <c r="OUZ282" s="710"/>
      <c r="OVA282" s="710"/>
      <c r="OVB282" s="710"/>
      <c r="OVC282" s="710"/>
      <c r="OVD282" s="710"/>
      <c r="OVE282" s="710"/>
      <c r="OVF282" s="710"/>
      <c r="OVG282" s="710"/>
      <c r="OVH282" s="710"/>
      <c r="OVI282" s="710"/>
      <c r="OVJ282" s="710"/>
      <c r="OVK282" s="710"/>
      <c r="OVL282" s="710"/>
      <c r="OVM282" s="710"/>
      <c r="OVN282" s="710"/>
      <c r="OVO282" s="710"/>
      <c r="OVP282" s="710"/>
      <c r="OVQ282" s="710"/>
      <c r="OVR282" s="710"/>
      <c r="OVS282" s="710"/>
      <c r="OVT282" s="710"/>
      <c r="OVU282" s="710"/>
      <c r="OVV282" s="710"/>
      <c r="OVW282" s="710"/>
      <c r="OVX282" s="710"/>
      <c r="OVY282" s="710"/>
      <c r="OVZ282" s="710"/>
      <c r="OWA282" s="710"/>
      <c r="OWB282" s="710"/>
      <c r="OWC282" s="710"/>
      <c r="OWD282" s="710"/>
      <c r="OWE282" s="710"/>
      <c r="OWF282" s="710"/>
      <c r="OWG282" s="710"/>
      <c r="OWH282" s="710"/>
      <c r="OWI282" s="710"/>
      <c r="OWJ282" s="710"/>
      <c r="OWK282" s="710"/>
      <c r="OWL282" s="710"/>
      <c r="OWM282" s="710"/>
      <c r="OWN282" s="710"/>
      <c r="OWO282" s="710"/>
      <c r="OWP282" s="710"/>
      <c r="OWQ282" s="710"/>
      <c r="OWR282" s="710"/>
      <c r="OWS282" s="710"/>
      <c r="OWT282" s="710"/>
      <c r="OWU282" s="710"/>
      <c r="OWV282" s="710"/>
      <c r="OWW282" s="710"/>
      <c r="OWX282" s="710"/>
      <c r="OWY282" s="710"/>
      <c r="OWZ282" s="710"/>
      <c r="OXA282" s="710"/>
      <c r="OXB282" s="710"/>
      <c r="OXC282" s="710"/>
      <c r="OXD282" s="710"/>
      <c r="OXE282" s="710"/>
      <c r="OXF282" s="710"/>
      <c r="OXG282" s="710"/>
      <c r="OXH282" s="710"/>
      <c r="OXI282" s="710"/>
      <c r="OXJ282" s="710"/>
      <c r="OXK282" s="710"/>
      <c r="OXL282" s="710"/>
      <c r="OXM282" s="710"/>
      <c r="OXN282" s="710"/>
      <c r="OXO282" s="710"/>
      <c r="OXP282" s="710"/>
      <c r="OXQ282" s="710"/>
      <c r="OXR282" s="710"/>
      <c r="OXS282" s="710"/>
      <c r="OXT282" s="710"/>
      <c r="OXU282" s="710"/>
      <c r="OXV282" s="710"/>
      <c r="OXW282" s="710"/>
      <c r="OXX282" s="710"/>
      <c r="OXY282" s="710"/>
      <c r="OXZ282" s="710"/>
      <c r="OYA282" s="710"/>
      <c r="OYB282" s="710"/>
      <c r="OYC282" s="710"/>
      <c r="OYD282" s="710"/>
      <c r="OYE282" s="710"/>
      <c r="OYF282" s="710"/>
      <c r="OYG282" s="710"/>
      <c r="OYH282" s="710"/>
      <c r="OYI282" s="710"/>
      <c r="OYJ282" s="710"/>
      <c r="OYK282" s="710"/>
      <c r="OYL282" s="710"/>
      <c r="OYM282" s="710"/>
      <c r="OYN282" s="710"/>
      <c r="OYO282" s="710"/>
      <c r="OYP282" s="710"/>
      <c r="OYQ282" s="710"/>
      <c r="OYR282" s="710"/>
      <c r="OYS282" s="710"/>
      <c r="OYT282" s="710"/>
      <c r="OYU282" s="710"/>
      <c r="OYV282" s="710"/>
      <c r="OYW282" s="710"/>
      <c r="OYX282" s="710"/>
      <c r="OYY282" s="710"/>
      <c r="OYZ282" s="710"/>
      <c r="OZA282" s="710"/>
      <c r="OZB282" s="710"/>
      <c r="OZC282" s="710"/>
      <c r="OZD282" s="710"/>
      <c r="OZE282" s="710"/>
      <c r="OZF282" s="710"/>
      <c r="OZG282" s="710"/>
      <c r="OZH282" s="710"/>
      <c r="OZI282" s="710"/>
      <c r="OZJ282" s="710"/>
      <c r="OZK282" s="710"/>
      <c r="OZL282" s="710"/>
      <c r="OZM282" s="710"/>
      <c r="OZN282" s="710"/>
      <c r="OZO282" s="710"/>
      <c r="OZP282" s="710"/>
      <c r="OZQ282" s="710"/>
      <c r="OZR282" s="710"/>
      <c r="OZS282" s="710"/>
      <c r="OZT282" s="710"/>
      <c r="OZU282" s="710"/>
      <c r="OZV282" s="710"/>
      <c r="OZW282" s="710"/>
      <c r="OZX282" s="710"/>
      <c r="OZY282" s="710"/>
      <c r="OZZ282" s="710"/>
      <c r="PAA282" s="710"/>
      <c r="PAB282" s="710"/>
      <c r="PAC282" s="710"/>
      <c r="PAD282" s="710"/>
      <c r="PAE282" s="710"/>
      <c r="PAF282" s="710"/>
      <c r="PAG282" s="710"/>
      <c r="PAH282" s="710"/>
      <c r="PAI282" s="710"/>
      <c r="PAJ282" s="710"/>
      <c r="PAK282" s="710"/>
      <c r="PAL282" s="710"/>
      <c r="PAM282" s="710"/>
      <c r="PAN282" s="710"/>
      <c r="PAO282" s="710"/>
      <c r="PAP282" s="710"/>
      <c r="PAQ282" s="710"/>
      <c r="PAR282" s="710"/>
      <c r="PAS282" s="710"/>
      <c r="PAT282" s="710"/>
      <c r="PAU282" s="710"/>
      <c r="PAV282" s="710"/>
      <c r="PAW282" s="710"/>
      <c r="PAX282" s="710"/>
      <c r="PAY282" s="710"/>
      <c r="PAZ282" s="710"/>
      <c r="PBA282" s="710"/>
      <c r="PBB282" s="710"/>
      <c r="PBC282" s="710"/>
      <c r="PBD282" s="710"/>
      <c r="PBE282" s="710"/>
      <c r="PBF282" s="710"/>
      <c r="PBG282" s="710"/>
      <c r="PBH282" s="710"/>
      <c r="PBI282" s="710"/>
      <c r="PBJ282" s="710"/>
      <c r="PBK282" s="710"/>
      <c r="PBL282" s="710"/>
      <c r="PBM282" s="710"/>
      <c r="PBN282" s="710"/>
      <c r="PBO282" s="710"/>
      <c r="PBP282" s="710"/>
      <c r="PBQ282" s="710"/>
      <c r="PBR282" s="710"/>
      <c r="PBS282" s="710"/>
      <c r="PBT282" s="710"/>
      <c r="PBU282" s="710"/>
      <c r="PBV282" s="710"/>
      <c r="PBW282" s="710"/>
      <c r="PBX282" s="710"/>
      <c r="PBY282" s="710"/>
      <c r="PBZ282" s="710"/>
      <c r="PCA282" s="710"/>
      <c r="PCB282" s="710"/>
      <c r="PCC282" s="710"/>
      <c r="PCD282" s="710"/>
      <c r="PCE282" s="710"/>
      <c r="PCF282" s="710"/>
      <c r="PCG282" s="710"/>
      <c r="PCH282" s="710"/>
      <c r="PCI282" s="710"/>
      <c r="PCJ282" s="710"/>
      <c r="PCK282" s="710"/>
      <c r="PCL282" s="710"/>
      <c r="PCM282" s="710"/>
      <c r="PCN282" s="710"/>
      <c r="PCO282" s="710"/>
      <c r="PCP282" s="710"/>
      <c r="PCQ282" s="710"/>
      <c r="PCR282" s="710"/>
      <c r="PCS282" s="710"/>
      <c r="PCT282" s="710"/>
      <c r="PCU282" s="710"/>
      <c r="PCV282" s="710"/>
      <c r="PCW282" s="710"/>
      <c r="PCX282" s="710"/>
      <c r="PCY282" s="710"/>
      <c r="PCZ282" s="710"/>
      <c r="PDA282" s="710"/>
      <c r="PDB282" s="710"/>
      <c r="PDC282" s="710"/>
      <c r="PDD282" s="710"/>
      <c r="PDE282" s="710"/>
      <c r="PDF282" s="710"/>
      <c r="PDG282" s="710"/>
      <c r="PDH282" s="710"/>
      <c r="PDI282" s="710"/>
      <c r="PDJ282" s="710"/>
      <c r="PDK282" s="710"/>
      <c r="PDL282" s="710"/>
      <c r="PDM282" s="710"/>
      <c r="PDN282" s="710"/>
      <c r="PDO282" s="710"/>
      <c r="PDP282" s="710"/>
      <c r="PDQ282" s="710"/>
      <c r="PDR282" s="710"/>
      <c r="PDS282" s="710"/>
      <c r="PDT282" s="710"/>
      <c r="PDU282" s="710"/>
      <c r="PDV282" s="710"/>
      <c r="PDW282" s="710"/>
      <c r="PDX282" s="710"/>
      <c r="PDY282" s="710"/>
      <c r="PDZ282" s="710"/>
      <c r="PEA282" s="710"/>
      <c r="PEB282" s="710"/>
      <c r="PEC282" s="710"/>
      <c r="PED282" s="710"/>
      <c r="PEE282" s="710"/>
      <c r="PEF282" s="710"/>
      <c r="PEG282" s="710"/>
      <c r="PEH282" s="710"/>
      <c r="PEI282" s="710"/>
      <c r="PEJ282" s="710"/>
      <c r="PEK282" s="710"/>
      <c r="PEL282" s="710"/>
      <c r="PEM282" s="710"/>
      <c r="PEN282" s="710"/>
      <c r="PEO282" s="710"/>
      <c r="PEP282" s="710"/>
      <c r="PEQ282" s="710"/>
      <c r="PER282" s="710"/>
      <c r="PES282" s="710"/>
      <c r="PET282" s="710"/>
      <c r="PEU282" s="710"/>
      <c r="PEV282" s="710"/>
      <c r="PEW282" s="710"/>
      <c r="PEX282" s="710"/>
      <c r="PEY282" s="710"/>
      <c r="PEZ282" s="710"/>
      <c r="PFA282" s="710"/>
      <c r="PFB282" s="710"/>
      <c r="PFC282" s="710"/>
      <c r="PFD282" s="710"/>
      <c r="PFE282" s="710"/>
      <c r="PFF282" s="710"/>
      <c r="PFG282" s="710"/>
      <c r="PFH282" s="710"/>
      <c r="PFI282" s="710"/>
      <c r="PFJ282" s="710"/>
      <c r="PFK282" s="710"/>
      <c r="PFL282" s="710"/>
      <c r="PFM282" s="710"/>
      <c r="PFN282" s="710"/>
      <c r="PFO282" s="710"/>
      <c r="PFP282" s="710"/>
      <c r="PFQ282" s="710"/>
      <c r="PFR282" s="710"/>
      <c r="PFS282" s="710"/>
      <c r="PFT282" s="710"/>
      <c r="PFU282" s="710"/>
      <c r="PFV282" s="710"/>
      <c r="PFW282" s="710"/>
      <c r="PFX282" s="710"/>
      <c r="PFY282" s="710"/>
      <c r="PFZ282" s="710"/>
      <c r="PGA282" s="710"/>
      <c r="PGB282" s="710"/>
      <c r="PGC282" s="710"/>
      <c r="PGD282" s="710"/>
      <c r="PGE282" s="710"/>
      <c r="PGF282" s="710"/>
      <c r="PGG282" s="710"/>
      <c r="PGH282" s="710"/>
      <c r="PGI282" s="710"/>
      <c r="PGJ282" s="710"/>
      <c r="PGK282" s="710"/>
      <c r="PGL282" s="710"/>
      <c r="PGM282" s="710"/>
      <c r="PGN282" s="710"/>
      <c r="PGO282" s="710"/>
      <c r="PGP282" s="710"/>
      <c r="PGQ282" s="710"/>
      <c r="PGR282" s="710"/>
      <c r="PGS282" s="710"/>
      <c r="PGT282" s="710"/>
      <c r="PGU282" s="710"/>
      <c r="PGV282" s="710"/>
      <c r="PGW282" s="710"/>
      <c r="PGX282" s="710"/>
      <c r="PGY282" s="710"/>
      <c r="PGZ282" s="710"/>
      <c r="PHA282" s="710"/>
      <c r="PHB282" s="710"/>
      <c r="PHC282" s="710"/>
      <c r="PHD282" s="710"/>
      <c r="PHE282" s="710"/>
      <c r="PHF282" s="710"/>
      <c r="PHG282" s="710"/>
      <c r="PHH282" s="710"/>
      <c r="PHI282" s="710"/>
      <c r="PHJ282" s="710"/>
      <c r="PHK282" s="710"/>
      <c r="PHL282" s="710"/>
      <c r="PHM282" s="710"/>
      <c r="PHN282" s="710"/>
      <c r="PHO282" s="710"/>
      <c r="PHP282" s="710"/>
      <c r="PHQ282" s="710"/>
      <c r="PHR282" s="710"/>
      <c r="PHS282" s="710"/>
      <c r="PHT282" s="710"/>
      <c r="PHU282" s="710"/>
      <c r="PHV282" s="710"/>
      <c r="PHW282" s="710"/>
      <c r="PHX282" s="710"/>
      <c r="PHY282" s="710"/>
      <c r="PHZ282" s="710"/>
      <c r="PIA282" s="710"/>
      <c r="PIB282" s="710"/>
      <c r="PIC282" s="710"/>
      <c r="PID282" s="710"/>
      <c r="PIE282" s="710"/>
      <c r="PIF282" s="710"/>
      <c r="PIG282" s="710"/>
      <c r="PIH282" s="710"/>
      <c r="PII282" s="710"/>
      <c r="PIJ282" s="710"/>
      <c r="PIK282" s="710"/>
      <c r="PIL282" s="710"/>
      <c r="PIM282" s="710"/>
      <c r="PIN282" s="710"/>
      <c r="PIO282" s="710"/>
      <c r="PIP282" s="710"/>
      <c r="PIQ282" s="710"/>
      <c r="PIR282" s="710"/>
      <c r="PIS282" s="710"/>
      <c r="PIT282" s="710"/>
      <c r="PIU282" s="710"/>
      <c r="PIV282" s="710"/>
      <c r="PIW282" s="710"/>
      <c r="PIX282" s="710"/>
      <c r="PIY282" s="710"/>
      <c r="PIZ282" s="710"/>
      <c r="PJA282" s="710"/>
      <c r="PJB282" s="710"/>
      <c r="PJC282" s="710"/>
      <c r="PJD282" s="710"/>
      <c r="PJE282" s="710"/>
      <c r="PJF282" s="710"/>
      <c r="PJG282" s="710"/>
      <c r="PJH282" s="710"/>
      <c r="PJI282" s="710"/>
      <c r="PJJ282" s="710"/>
      <c r="PJK282" s="710"/>
      <c r="PJL282" s="710"/>
      <c r="PJM282" s="710"/>
      <c r="PJN282" s="710"/>
      <c r="PJO282" s="710"/>
      <c r="PJP282" s="710"/>
      <c r="PJQ282" s="710"/>
      <c r="PJR282" s="710"/>
      <c r="PJS282" s="710"/>
      <c r="PJT282" s="710"/>
      <c r="PJU282" s="710"/>
      <c r="PJV282" s="710"/>
      <c r="PJW282" s="710"/>
      <c r="PJX282" s="710"/>
      <c r="PJY282" s="710"/>
      <c r="PJZ282" s="710"/>
      <c r="PKA282" s="710"/>
      <c r="PKB282" s="710"/>
      <c r="PKC282" s="710"/>
      <c r="PKD282" s="710"/>
      <c r="PKE282" s="710"/>
      <c r="PKF282" s="710"/>
      <c r="PKG282" s="710"/>
      <c r="PKH282" s="710"/>
      <c r="PKI282" s="710"/>
      <c r="PKJ282" s="710"/>
      <c r="PKK282" s="710"/>
      <c r="PKL282" s="710"/>
      <c r="PKM282" s="710"/>
      <c r="PKN282" s="710"/>
      <c r="PKO282" s="710"/>
      <c r="PKP282" s="710"/>
      <c r="PKQ282" s="710"/>
      <c r="PKR282" s="710"/>
      <c r="PKS282" s="710"/>
      <c r="PKT282" s="710"/>
      <c r="PKU282" s="710"/>
      <c r="PKV282" s="710"/>
      <c r="PKW282" s="710"/>
      <c r="PKX282" s="710"/>
      <c r="PKY282" s="710"/>
      <c r="PKZ282" s="710"/>
      <c r="PLA282" s="710"/>
      <c r="PLB282" s="710"/>
      <c r="PLC282" s="710"/>
      <c r="PLD282" s="710"/>
      <c r="PLE282" s="710"/>
      <c r="PLF282" s="710"/>
      <c r="PLG282" s="710"/>
      <c r="PLH282" s="710"/>
      <c r="PLI282" s="710"/>
      <c r="PLJ282" s="710"/>
      <c r="PLK282" s="710"/>
      <c r="PLL282" s="710"/>
      <c r="PLM282" s="710"/>
      <c r="PLN282" s="710"/>
      <c r="PLO282" s="710"/>
      <c r="PLP282" s="710"/>
      <c r="PLQ282" s="710"/>
      <c r="PLR282" s="710"/>
      <c r="PLS282" s="710"/>
      <c r="PLT282" s="710"/>
      <c r="PLU282" s="710"/>
      <c r="PLV282" s="710"/>
      <c r="PLW282" s="710"/>
      <c r="PLX282" s="710"/>
      <c r="PLY282" s="710"/>
      <c r="PLZ282" s="710"/>
      <c r="PMA282" s="710"/>
      <c r="PMB282" s="710"/>
      <c r="PMC282" s="710"/>
      <c r="PMD282" s="710"/>
      <c r="PME282" s="710"/>
      <c r="PMF282" s="710"/>
      <c r="PMG282" s="710"/>
      <c r="PMH282" s="710"/>
      <c r="PMI282" s="710"/>
      <c r="PMJ282" s="710"/>
      <c r="PMK282" s="710"/>
      <c r="PML282" s="710"/>
      <c r="PMM282" s="710"/>
      <c r="PMN282" s="710"/>
      <c r="PMO282" s="710"/>
      <c r="PMP282" s="710"/>
      <c r="PMQ282" s="710"/>
      <c r="PMR282" s="710"/>
      <c r="PMS282" s="710"/>
      <c r="PMT282" s="710"/>
      <c r="PMU282" s="710"/>
      <c r="PMV282" s="710"/>
      <c r="PMW282" s="710"/>
      <c r="PMX282" s="710"/>
      <c r="PMY282" s="710"/>
      <c r="PMZ282" s="710"/>
      <c r="PNA282" s="710"/>
      <c r="PNB282" s="710"/>
      <c r="PNC282" s="710"/>
      <c r="PND282" s="710"/>
      <c r="PNE282" s="710"/>
      <c r="PNF282" s="710"/>
      <c r="PNG282" s="710"/>
      <c r="PNH282" s="710"/>
      <c r="PNI282" s="710"/>
      <c r="PNJ282" s="710"/>
      <c r="PNK282" s="710"/>
      <c r="PNL282" s="710"/>
      <c r="PNM282" s="710"/>
      <c r="PNN282" s="710"/>
      <c r="PNO282" s="710"/>
      <c r="PNP282" s="710"/>
      <c r="PNQ282" s="710"/>
      <c r="PNR282" s="710"/>
      <c r="PNS282" s="710"/>
      <c r="PNT282" s="710"/>
      <c r="PNU282" s="710"/>
      <c r="PNV282" s="710"/>
      <c r="PNW282" s="710"/>
      <c r="PNX282" s="710"/>
      <c r="PNY282" s="710"/>
      <c r="PNZ282" s="710"/>
      <c r="POA282" s="710"/>
      <c r="POB282" s="710"/>
      <c r="POC282" s="710"/>
      <c r="POD282" s="710"/>
      <c r="POE282" s="710"/>
      <c r="POF282" s="710"/>
      <c r="POG282" s="710"/>
      <c r="POH282" s="710"/>
      <c r="POI282" s="710"/>
      <c r="POJ282" s="710"/>
      <c r="POK282" s="710"/>
      <c r="POL282" s="710"/>
      <c r="POM282" s="710"/>
      <c r="PON282" s="710"/>
      <c r="POO282" s="710"/>
      <c r="POP282" s="710"/>
      <c r="POQ282" s="710"/>
      <c r="POR282" s="710"/>
      <c r="POS282" s="710"/>
      <c r="POT282" s="710"/>
      <c r="POU282" s="710"/>
      <c r="POV282" s="710"/>
      <c r="POW282" s="710"/>
      <c r="POX282" s="710"/>
      <c r="POY282" s="710"/>
      <c r="POZ282" s="710"/>
      <c r="PPA282" s="710"/>
      <c r="PPB282" s="710"/>
      <c r="PPC282" s="710"/>
      <c r="PPD282" s="710"/>
      <c r="PPE282" s="710"/>
      <c r="PPF282" s="710"/>
      <c r="PPG282" s="710"/>
      <c r="PPH282" s="710"/>
      <c r="PPI282" s="710"/>
      <c r="PPJ282" s="710"/>
      <c r="PPK282" s="710"/>
      <c r="PPL282" s="710"/>
      <c r="PPM282" s="710"/>
      <c r="PPN282" s="710"/>
      <c r="PPO282" s="710"/>
      <c r="PPP282" s="710"/>
      <c r="PPQ282" s="710"/>
      <c r="PPR282" s="710"/>
      <c r="PPS282" s="710"/>
      <c r="PPT282" s="710"/>
      <c r="PPU282" s="710"/>
      <c r="PPV282" s="710"/>
      <c r="PPW282" s="710"/>
      <c r="PPX282" s="710"/>
      <c r="PPY282" s="710"/>
      <c r="PPZ282" s="710"/>
      <c r="PQA282" s="710"/>
      <c r="PQB282" s="710"/>
      <c r="PQC282" s="710"/>
      <c r="PQD282" s="710"/>
      <c r="PQE282" s="710"/>
      <c r="PQF282" s="710"/>
      <c r="PQG282" s="710"/>
      <c r="PQH282" s="710"/>
      <c r="PQI282" s="710"/>
      <c r="PQJ282" s="710"/>
      <c r="PQK282" s="710"/>
      <c r="PQL282" s="710"/>
      <c r="PQM282" s="710"/>
      <c r="PQN282" s="710"/>
      <c r="PQO282" s="710"/>
      <c r="PQP282" s="710"/>
      <c r="PQQ282" s="710"/>
      <c r="PQR282" s="710"/>
      <c r="PQS282" s="710"/>
      <c r="PQT282" s="710"/>
      <c r="PQU282" s="710"/>
      <c r="PQV282" s="710"/>
      <c r="PQW282" s="710"/>
      <c r="PQX282" s="710"/>
      <c r="PQY282" s="710"/>
      <c r="PQZ282" s="710"/>
      <c r="PRA282" s="710"/>
      <c r="PRB282" s="710"/>
      <c r="PRC282" s="710"/>
      <c r="PRD282" s="710"/>
      <c r="PRE282" s="710"/>
      <c r="PRF282" s="710"/>
      <c r="PRG282" s="710"/>
      <c r="PRH282" s="710"/>
      <c r="PRI282" s="710"/>
      <c r="PRJ282" s="710"/>
      <c r="PRK282" s="710"/>
      <c r="PRL282" s="710"/>
      <c r="PRM282" s="710"/>
      <c r="PRN282" s="710"/>
      <c r="PRO282" s="710"/>
      <c r="PRP282" s="710"/>
      <c r="PRQ282" s="710"/>
      <c r="PRR282" s="710"/>
      <c r="PRS282" s="710"/>
      <c r="PRT282" s="710"/>
      <c r="PRU282" s="710"/>
      <c r="PRV282" s="710"/>
      <c r="PRW282" s="710"/>
      <c r="PRX282" s="710"/>
      <c r="PRY282" s="710"/>
      <c r="PRZ282" s="710"/>
      <c r="PSA282" s="710"/>
      <c r="PSB282" s="710"/>
      <c r="PSC282" s="710"/>
      <c r="PSD282" s="710"/>
      <c r="PSE282" s="710"/>
      <c r="PSF282" s="710"/>
      <c r="PSG282" s="710"/>
      <c r="PSH282" s="710"/>
      <c r="PSI282" s="710"/>
      <c r="PSJ282" s="710"/>
      <c r="PSK282" s="710"/>
      <c r="PSL282" s="710"/>
      <c r="PSM282" s="710"/>
      <c r="PSN282" s="710"/>
      <c r="PSO282" s="710"/>
      <c r="PSP282" s="710"/>
      <c r="PSQ282" s="710"/>
      <c r="PSR282" s="710"/>
      <c r="PSS282" s="710"/>
      <c r="PST282" s="710"/>
      <c r="PSU282" s="710"/>
      <c r="PSV282" s="710"/>
      <c r="PSW282" s="710"/>
      <c r="PSX282" s="710"/>
      <c r="PSY282" s="710"/>
      <c r="PSZ282" s="710"/>
      <c r="PTA282" s="710"/>
      <c r="PTB282" s="710"/>
      <c r="PTC282" s="710"/>
      <c r="PTD282" s="710"/>
      <c r="PTE282" s="710"/>
      <c r="PTF282" s="710"/>
      <c r="PTG282" s="710"/>
      <c r="PTH282" s="710"/>
      <c r="PTI282" s="710"/>
      <c r="PTJ282" s="710"/>
      <c r="PTK282" s="710"/>
      <c r="PTL282" s="710"/>
      <c r="PTM282" s="710"/>
      <c r="PTN282" s="710"/>
      <c r="PTO282" s="710"/>
      <c r="PTP282" s="710"/>
      <c r="PTQ282" s="710"/>
      <c r="PTR282" s="710"/>
      <c r="PTS282" s="710"/>
      <c r="PTT282" s="710"/>
      <c r="PTU282" s="710"/>
      <c r="PTV282" s="710"/>
      <c r="PTW282" s="710"/>
      <c r="PTX282" s="710"/>
      <c r="PTY282" s="710"/>
      <c r="PTZ282" s="710"/>
      <c r="PUA282" s="710"/>
      <c r="PUB282" s="710"/>
      <c r="PUC282" s="710"/>
      <c r="PUD282" s="710"/>
      <c r="PUE282" s="710"/>
      <c r="PUF282" s="710"/>
      <c r="PUG282" s="710"/>
      <c r="PUH282" s="710"/>
      <c r="PUI282" s="710"/>
      <c r="PUJ282" s="710"/>
      <c r="PUK282" s="710"/>
      <c r="PUL282" s="710"/>
      <c r="PUM282" s="710"/>
      <c r="PUN282" s="710"/>
      <c r="PUO282" s="710"/>
      <c r="PUP282" s="710"/>
      <c r="PUQ282" s="710"/>
      <c r="PUR282" s="710"/>
      <c r="PUS282" s="710"/>
      <c r="PUT282" s="710"/>
      <c r="PUU282" s="710"/>
      <c r="PUV282" s="710"/>
      <c r="PUW282" s="710"/>
      <c r="PUX282" s="710"/>
      <c r="PUY282" s="710"/>
      <c r="PUZ282" s="710"/>
      <c r="PVA282" s="710"/>
      <c r="PVB282" s="710"/>
      <c r="PVC282" s="710"/>
      <c r="PVD282" s="710"/>
      <c r="PVE282" s="710"/>
      <c r="PVF282" s="710"/>
      <c r="PVG282" s="710"/>
      <c r="PVH282" s="710"/>
      <c r="PVI282" s="710"/>
      <c r="PVJ282" s="710"/>
      <c r="PVK282" s="710"/>
      <c r="PVL282" s="710"/>
      <c r="PVM282" s="710"/>
      <c r="PVN282" s="710"/>
      <c r="PVO282" s="710"/>
      <c r="PVP282" s="710"/>
      <c r="PVQ282" s="710"/>
      <c r="PVR282" s="710"/>
      <c r="PVS282" s="710"/>
      <c r="PVT282" s="710"/>
      <c r="PVU282" s="710"/>
      <c r="PVV282" s="710"/>
      <c r="PVW282" s="710"/>
      <c r="PVX282" s="710"/>
      <c r="PVY282" s="710"/>
      <c r="PVZ282" s="710"/>
      <c r="PWA282" s="710"/>
      <c r="PWB282" s="710"/>
      <c r="PWC282" s="710"/>
      <c r="PWD282" s="710"/>
      <c r="PWE282" s="710"/>
      <c r="PWF282" s="710"/>
      <c r="PWG282" s="710"/>
      <c r="PWH282" s="710"/>
      <c r="PWI282" s="710"/>
      <c r="PWJ282" s="710"/>
      <c r="PWK282" s="710"/>
      <c r="PWL282" s="710"/>
      <c r="PWM282" s="710"/>
      <c r="PWN282" s="710"/>
      <c r="PWO282" s="710"/>
      <c r="PWP282" s="710"/>
      <c r="PWQ282" s="710"/>
      <c r="PWR282" s="710"/>
      <c r="PWS282" s="710"/>
      <c r="PWT282" s="710"/>
      <c r="PWU282" s="710"/>
      <c r="PWV282" s="710"/>
      <c r="PWW282" s="710"/>
      <c r="PWX282" s="710"/>
      <c r="PWY282" s="710"/>
      <c r="PWZ282" s="710"/>
      <c r="PXA282" s="710"/>
      <c r="PXB282" s="710"/>
      <c r="PXC282" s="710"/>
      <c r="PXD282" s="710"/>
      <c r="PXE282" s="710"/>
      <c r="PXF282" s="710"/>
      <c r="PXG282" s="710"/>
      <c r="PXH282" s="710"/>
      <c r="PXI282" s="710"/>
      <c r="PXJ282" s="710"/>
      <c r="PXK282" s="710"/>
      <c r="PXL282" s="710"/>
      <c r="PXM282" s="710"/>
      <c r="PXN282" s="710"/>
      <c r="PXO282" s="710"/>
      <c r="PXP282" s="710"/>
      <c r="PXQ282" s="710"/>
      <c r="PXR282" s="710"/>
      <c r="PXS282" s="710"/>
      <c r="PXT282" s="710"/>
      <c r="PXU282" s="710"/>
      <c r="PXV282" s="710"/>
      <c r="PXW282" s="710"/>
      <c r="PXX282" s="710"/>
      <c r="PXY282" s="710"/>
      <c r="PXZ282" s="710"/>
      <c r="PYA282" s="710"/>
      <c r="PYB282" s="710"/>
      <c r="PYC282" s="710"/>
      <c r="PYD282" s="710"/>
      <c r="PYE282" s="710"/>
      <c r="PYF282" s="710"/>
      <c r="PYG282" s="710"/>
      <c r="PYH282" s="710"/>
      <c r="PYI282" s="710"/>
      <c r="PYJ282" s="710"/>
      <c r="PYK282" s="710"/>
      <c r="PYL282" s="710"/>
      <c r="PYM282" s="710"/>
      <c r="PYN282" s="710"/>
      <c r="PYO282" s="710"/>
      <c r="PYP282" s="710"/>
      <c r="PYQ282" s="710"/>
      <c r="PYR282" s="710"/>
      <c r="PYS282" s="710"/>
      <c r="PYT282" s="710"/>
      <c r="PYU282" s="710"/>
      <c r="PYV282" s="710"/>
      <c r="PYW282" s="710"/>
      <c r="PYX282" s="710"/>
      <c r="PYY282" s="710"/>
      <c r="PYZ282" s="710"/>
      <c r="PZA282" s="710"/>
      <c r="PZB282" s="710"/>
      <c r="PZC282" s="710"/>
      <c r="PZD282" s="710"/>
      <c r="PZE282" s="710"/>
      <c r="PZF282" s="710"/>
      <c r="PZG282" s="710"/>
      <c r="PZH282" s="710"/>
      <c r="PZI282" s="710"/>
      <c r="PZJ282" s="710"/>
      <c r="PZK282" s="710"/>
      <c r="PZL282" s="710"/>
      <c r="PZM282" s="710"/>
      <c r="PZN282" s="710"/>
      <c r="PZO282" s="710"/>
      <c r="PZP282" s="710"/>
      <c r="PZQ282" s="710"/>
      <c r="PZR282" s="710"/>
      <c r="PZS282" s="710"/>
      <c r="PZT282" s="710"/>
      <c r="PZU282" s="710"/>
      <c r="PZV282" s="710"/>
      <c r="PZW282" s="710"/>
      <c r="PZX282" s="710"/>
      <c r="PZY282" s="710"/>
      <c r="PZZ282" s="710"/>
      <c r="QAA282" s="710"/>
      <c r="QAB282" s="710"/>
      <c r="QAC282" s="710"/>
      <c r="QAD282" s="710"/>
      <c r="QAE282" s="710"/>
      <c r="QAF282" s="710"/>
      <c r="QAG282" s="710"/>
      <c r="QAH282" s="710"/>
      <c r="QAI282" s="710"/>
      <c r="QAJ282" s="710"/>
      <c r="QAK282" s="710"/>
      <c r="QAL282" s="710"/>
      <c r="QAM282" s="710"/>
      <c r="QAN282" s="710"/>
      <c r="QAO282" s="710"/>
      <c r="QAP282" s="710"/>
      <c r="QAQ282" s="710"/>
      <c r="QAR282" s="710"/>
      <c r="QAS282" s="710"/>
      <c r="QAT282" s="710"/>
      <c r="QAU282" s="710"/>
      <c r="QAV282" s="710"/>
      <c r="QAW282" s="710"/>
      <c r="QAX282" s="710"/>
      <c r="QAY282" s="710"/>
      <c r="QAZ282" s="710"/>
      <c r="QBA282" s="710"/>
      <c r="QBB282" s="710"/>
      <c r="QBC282" s="710"/>
      <c r="QBD282" s="710"/>
      <c r="QBE282" s="710"/>
      <c r="QBF282" s="710"/>
      <c r="QBG282" s="710"/>
      <c r="QBH282" s="710"/>
      <c r="QBI282" s="710"/>
      <c r="QBJ282" s="710"/>
      <c r="QBK282" s="710"/>
      <c r="QBL282" s="710"/>
      <c r="QBM282" s="710"/>
      <c r="QBN282" s="710"/>
      <c r="QBO282" s="710"/>
      <c r="QBP282" s="710"/>
      <c r="QBQ282" s="710"/>
      <c r="QBR282" s="710"/>
      <c r="QBS282" s="710"/>
      <c r="QBT282" s="710"/>
      <c r="QBU282" s="710"/>
      <c r="QBV282" s="710"/>
      <c r="QBW282" s="710"/>
      <c r="QBX282" s="710"/>
      <c r="QBY282" s="710"/>
      <c r="QBZ282" s="710"/>
      <c r="QCA282" s="710"/>
      <c r="QCB282" s="710"/>
      <c r="QCC282" s="710"/>
      <c r="QCD282" s="710"/>
      <c r="QCE282" s="710"/>
      <c r="QCF282" s="710"/>
      <c r="QCG282" s="710"/>
      <c r="QCH282" s="710"/>
      <c r="QCI282" s="710"/>
      <c r="QCJ282" s="710"/>
      <c r="QCK282" s="710"/>
      <c r="QCL282" s="710"/>
      <c r="QCM282" s="710"/>
      <c r="QCN282" s="710"/>
      <c r="QCO282" s="710"/>
      <c r="QCP282" s="710"/>
      <c r="QCQ282" s="710"/>
      <c r="QCR282" s="710"/>
      <c r="QCS282" s="710"/>
      <c r="QCT282" s="710"/>
      <c r="QCU282" s="710"/>
      <c r="QCV282" s="710"/>
      <c r="QCW282" s="710"/>
      <c r="QCX282" s="710"/>
      <c r="QCY282" s="710"/>
      <c r="QCZ282" s="710"/>
      <c r="QDA282" s="710"/>
      <c r="QDB282" s="710"/>
      <c r="QDC282" s="710"/>
      <c r="QDD282" s="710"/>
      <c r="QDE282" s="710"/>
      <c r="QDF282" s="710"/>
      <c r="QDG282" s="710"/>
      <c r="QDH282" s="710"/>
      <c r="QDI282" s="710"/>
      <c r="QDJ282" s="710"/>
      <c r="QDK282" s="710"/>
      <c r="QDL282" s="710"/>
      <c r="QDM282" s="710"/>
      <c r="QDN282" s="710"/>
      <c r="QDO282" s="710"/>
      <c r="QDP282" s="710"/>
      <c r="QDQ282" s="710"/>
      <c r="QDR282" s="710"/>
      <c r="QDS282" s="710"/>
      <c r="QDT282" s="710"/>
      <c r="QDU282" s="710"/>
      <c r="QDV282" s="710"/>
      <c r="QDW282" s="710"/>
      <c r="QDX282" s="710"/>
      <c r="QDY282" s="710"/>
      <c r="QDZ282" s="710"/>
      <c r="QEA282" s="710"/>
      <c r="QEB282" s="710"/>
      <c r="QEC282" s="710"/>
      <c r="QED282" s="710"/>
      <c r="QEE282" s="710"/>
      <c r="QEF282" s="710"/>
      <c r="QEG282" s="710"/>
      <c r="QEH282" s="710"/>
      <c r="QEI282" s="710"/>
      <c r="QEJ282" s="710"/>
      <c r="QEK282" s="710"/>
      <c r="QEL282" s="710"/>
      <c r="QEM282" s="710"/>
      <c r="QEN282" s="710"/>
      <c r="QEO282" s="710"/>
      <c r="QEP282" s="710"/>
      <c r="QEQ282" s="710"/>
      <c r="QER282" s="710"/>
      <c r="QES282" s="710"/>
      <c r="QET282" s="710"/>
      <c r="QEU282" s="710"/>
      <c r="QEV282" s="710"/>
      <c r="QEW282" s="710"/>
      <c r="QEX282" s="710"/>
      <c r="QEY282" s="710"/>
      <c r="QEZ282" s="710"/>
      <c r="QFA282" s="710"/>
      <c r="QFB282" s="710"/>
      <c r="QFC282" s="710"/>
      <c r="QFD282" s="710"/>
      <c r="QFE282" s="710"/>
      <c r="QFF282" s="710"/>
      <c r="QFG282" s="710"/>
      <c r="QFH282" s="710"/>
      <c r="QFI282" s="710"/>
      <c r="QFJ282" s="710"/>
      <c r="QFK282" s="710"/>
      <c r="QFL282" s="710"/>
      <c r="QFM282" s="710"/>
      <c r="QFN282" s="710"/>
      <c r="QFO282" s="710"/>
      <c r="QFP282" s="710"/>
      <c r="QFQ282" s="710"/>
      <c r="QFR282" s="710"/>
      <c r="QFS282" s="710"/>
      <c r="QFT282" s="710"/>
      <c r="QFU282" s="710"/>
      <c r="QFV282" s="710"/>
      <c r="QFW282" s="710"/>
      <c r="QFX282" s="710"/>
      <c r="QFY282" s="710"/>
      <c r="QFZ282" s="710"/>
      <c r="QGA282" s="710"/>
      <c r="QGB282" s="710"/>
      <c r="QGC282" s="710"/>
      <c r="QGD282" s="710"/>
      <c r="QGE282" s="710"/>
      <c r="QGF282" s="710"/>
      <c r="QGG282" s="710"/>
      <c r="QGH282" s="710"/>
      <c r="QGI282" s="710"/>
      <c r="QGJ282" s="710"/>
      <c r="QGK282" s="710"/>
      <c r="QGL282" s="710"/>
      <c r="QGM282" s="710"/>
      <c r="QGN282" s="710"/>
      <c r="QGO282" s="710"/>
      <c r="QGP282" s="710"/>
      <c r="QGQ282" s="710"/>
      <c r="QGR282" s="710"/>
      <c r="QGS282" s="710"/>
      <c r="QGT282" s="710"/>
      <c r="QGU282" s="710"/>
      <c r="QGV282" s="710"/>
      <c r="QGW282" s="710"/>
      <c r="QGX282" s="710"/>
      <c r="QGY282" s="710"/>
      <c r="QGZ282" s="710"/>
      <c r="QHA282" s="710"/>
      <c r="QHB282" s="710"/>
      <c r="QHC282" s="710"/>
      <c r="QHD282" s="710"/>
      <c r="QHE282" s="710"/>
      <c r="QHF282" s="710"/>
      <c r="QHG282" s="710"/>
      <c r="QHH282" s="710"/>
      <c r="QHI282" s="710"/>
      <c r="QHJ282" s="710"/>
      <c r="QHK282" s="710"/>
      <c r="QHL282" s="710"/>
      <c r="QHM282" s="710"/>
      <c r="QHN282" s="710"/>
      <c r="QHO282" s="710"/>
      <c r="QHP282" s="710"/>
      <c r="QHQ282" s="710"/>
      <c r="QHR282" s="710"/>
      <c r="QHS282" s="710"/>
      <c r="QHT282" s="710"/>
      <c r="QHU282" s="710"/>
      <c r="QHV282" s="710"/>
      <c r="QHW282" s="710"/>
      <c r="QHX282" s="710"/>
      <c r="QHY282" s="710"/>
      <c r="QHZ282" s="710"/>
      <c r="QIA282" s="710"/>
      <c r="QIB282" s="710"/>
      <c r="QIC282" s="710"/>
      <c r="QID282" s="710"/>
      <c r="QIE282" s="710"/>
      <c r="QIF282" s="710"/>
      <c r="QIG282" s="710"/>
      <c r="QIH282" s="710"/>
      <c r="QII282" s="710"/>
      <c r="QIJ282" s="710"/>
      <c r="QIK282" s="710"/>
      <c r="QIL282" s="710"/>
      <c r="QIM282" s="710"/>
      <c r="QIN282" s="710"/>
      <c r="QIO282" s="710"/>
      <c r="QIP282" s="710"/>
      <c r="QIQ282" s="710"/>
      <c r="QIR282" s="710"/>
      <c r="QIS282" s="710"/>
      <c r="QIT282" s="710"/>
      <c r="QIU282" s="710"/>
      <c r="QIV282" s="710"/>
      <c r="QIW282" s="710"/>
      <c r="QIX282" s="710"/>
      <c r="QIY282" s="710"/>
      <c r="QIZ282" s="710"/>
      <c r="QJA282" s="710"/>
      <c r="QJB282" s="710"/>
      <c r="QJC282" s="710"/>
      <c r="QJD282" s="710"/>
      <c r="QJE282" s="710"/>
      <c r="QJF282" s="710"/>
      <c r="QJG282" s="710"/>
      <c r="QJH282" s="710"/>
      <c r="QJI282" s="710"/>
      <c r="QJJ282" s="710"/>
      <c r="QJK282" s="710"/>
      <c r="QJL282" s="710"/>
      <c r="QJM282" s="710"/>
      <c r="QJN282" s="710"/>
      <c r="QJO282" s="710"/>
      <c r="QJP282" s="710"/>
      <c r="QJQ282" s="710"/>
      <c r="QJR282" s="710"/>
      <c r="QJS282" s="710"/>
      <c r="QJT282" s="710"/>
      <c r="QJU282" s="710"/>
      <c r="QJV282" s="710"/>
      <c r="QJW282" s="710"/>
      <c r="QJX282" s="710"/>
      <c r="QJY282" s="710"/>
      <c r="QJZ282" s="710"/>
      <c r="QKA282" s="710"/>
      <c r="QKB282" s="710"/>
      <c r="QKC282" s="710"/>
      <c r="QKD282" s="710"/>
      <c r="QKE282" s="710"/>
      <c r="QKF282" s="710"/>
      <c r="QKG282" s="710"/>
      <c r="QKH282" s="710"/>
      <c r="QKI282" s="710"/>
      <c r="QKJ282" s="710"/>
      <c r="QKK282" s="710"/>
      <c r="QKL282" s="710"/>
      <c r="QKM282" s="710"/>
      <c r="QKN282" s="710"/>
      <c r="QKO282" s="710"/>
      <c r="QKP282" s="710"/>
      <c r="QKQ282" s="710"/>
      <c r="QKR282" s="710"/>
      <c r="QKS282" s="710"/>
      <c r="QKT282" s="710"/>
      <c r="QKU282" s="710"/>
      <c r="QKV282" s="710"/>
      <c r="QKW282" s="710"/>
      <c r="QKX282" s="710"/>
      <c r="QKY282" s="710"/>
      <c r="QKZ282" s="710"/>
      <c r="QLA282" s="710"/>
      <c r="QLB282" s="710"/>
      <c r="QLC282" s="710"/>
      <c r="QLD282" s="710"/>
      <c r="QLE282" s="710"/>
      <c r="QLF282" s="710"/>
      <c r="QLG282" s="710"/>
      <c r="QLH282" s="710"/>
      <c r="QLI282" s="710"/>
      <c r="QLJ282" s="710"/>
      <c r="QLK282" s="710"/>
      <c r="QLL282" s="710"/>
      <c r="QLM282" s="710"/>
      <c r="QLN282" s="710"/>
      <c r="QLO282" s="710"/>
      <c r="QLP282" s="710"/>
      <c r="QLQ282" s="710"/>
      <c r="QLR282" s="710"/>
      <c r="QLS282" s="710"/>
      <c r="QLT282" s="710"/>
      <c r="QLU282" s="710"/>
      <c r="QLV282" s="710"/>
      <c r="QLW282" s="710"/>
      <c r="QLX282" s="710"/>
      <c r="QLY282" s="710"/>
      <c r="QLZ282" s="710"/>
      <c r="QMA282" s="710"/>
      <c r="QMB282" s="710"/>
      <c r="QMC282" s="710"/>
      <c r="QMD282" s="710"/>
      <c r="QME282" s="710"/>
      <c r="QMF282" s="710"/>
      <c r="QMG282" s="710"/>
      <c r="QMH282" s="710"/>
      <c r="QMI282" s="710"/>
      <c r="QMJ282" s="710"/>
      <c r="QMK282" s="710"/>
      <c r="QML282" s="710"/>
      <c r="QMM282" s="710"/>
      <c r="QMN282" s="710"/>
      <c r="QMO282" s="710"/>
      <c r="QMP282" s="710"/>
      <c r="QMQ282" s="710"/>
      <c r="QMR282" s="710"/>
      <c r="QMS282" s="710"/>
      <c r="QMT282" s="710"/>
      <c r="QMU282" s="710"/>
      <c r="QMV282" s="710"/>
      <c r="QMW282" s="710"/>
      <c r="QMX282" s="710"/>
      <c r="QMY282" s="710"/>
      <c r="QMZ282" s="710"/>
      <c r="QNA282" s="710"/>
      <c r="QNB282" s="710"/>
      <c r="QNC282" s="710"/>
      <c r="QND282" s="710"/>
      <c r="QNE282" s="710"/>
      <c r="QNF282" s="710"/>
      <c r="QNG282" s="710"/>
      <c r="QNH282" s="710"/>
      <c r="QNI282" s="710"/>
      <c r="QNJ282" s="710"/>
      <c r="QNK282" s="710"/>
      <c r="QNL282" s="710"/>
      <c r="QNM282" s="710"/>
      <c r="QNN282" s="710"/>
      <c r="QNO282" s="710"/>
      <c r="QNP282" s="710"/>
      <c r="QNQ282" s="710"/>
      <c r="QNR282" s="710"/>
      <c r="QNS282" s="710"/>
      <c r="QNT282" s="710"/>
      <c r="QNU282" s="710"/>
      <c r="QNV282" s="710"/>
      <c r="QNW282" s="710"/>
      <c r="QNX282" s="710"/>
      <c r="QNY282" s="710"/>
      <c r="QNZ282" s="710"/>
      <c r="QOA282" s="710"/>
      <c r="QOB282" s="710"/>
      <c r="QOC282" s="710"/>
      <c r="QOD282" s="710"/>
      <c r="QOE282" s="710"/>
      <c r="QOF282" s="710"/>
      <c r="QOG282" s="710"/>
      <c r="QOH282" s="710"/>
      <c r="QOI282" s="710"/>
      <c r="QOJ282" s="710"/>
      <c r="QOK282" s="710"/>
      <c r="QOL282" s="710"/>
      <c r="QOM282" s="710"/>
      <c r="QON282" s="710"/>
      <c r="QOO282" s="710"/>
      <c r="QOP282" s="710"/>
      <c r="QOQ282" s="710"/>
      <c r="QOR282" s="710"/>
      <c r="QOS282" s="710"/>
      <c r="QOT282" s="710"/>
      <c r="QOU282" s="710"/>
      <c r="QOV282" s="710"/>
      <c r="QOW282" s="710"/>
      <c r="QOX282" s="710"/>
      <c r="QOY282" s="710"/>
      <c r="QOZ282" s="710"/>
      <c r="QPA282" s="710"/>
      <c r="QPB282" s="710"/>
      <c r="QPC282" s="710"/>
      <c r="QPD282" s="710"/>
      <c r="QPE282" s="710"/>
      <c r="QPF282" s="710"/>
      <c r="QPG282" s="710"/>
      <c r="QPH282" s="710"/>
      <c r="QPI282" s="710"/>
      <c r="QPJ282" s="710"/>
      <c r="QPK282" s="710"/>
      <c r="QPL282" s="710"/>
      <c r="QPM282" s="710"/>
      <c r="QPN282" s="710"/>
      <c r="QPO282" s="710"/>
      <c r="QPP282" s="710"/>
      <c r="QPQ282" s="710"/>
      <c r="QPR282" s="710"/>
      <c r="QPS282" s="710"/>
      <c r="QPT282" s="710"/>
      <c r="QPU282" s="710"/>
      <c r="QPV282" s="710"/>
      <c r="QPW282" s="710"/>
      <c r="QPX282" s="710"/>
      <c r="QPY282" s="710"/>
      <c r="QPZ282" s="710"/>
      <c r="QQA282" s="710"/>
      <c r="QQB282" s="710"/>
      <c r="QQC282" s="710"/>
      <c r="QQD282" s="710"/>
      <c r="QQE282" s="710"/>
      <c r="QQF282" s="710"/>
      <c r="QQG282" s="710"/>
      <c r="QQH282" s="710"/>
      <c r="QQI282" s="710"/>
      <c r="QQJ282" s="710"/>
      <c r="QQK282" s="710"/>
      <c r="QQL282" s="710"/>
      <c r="QQM282" s="710"/>
      <c r="QQN282" s="710"/>
      <c r="QQO282" s="710"/>
      <c r="QQP282" s="710"/>
      <c r="QQQ282" s="710"/>
      <c r="QQR282" s="710"/>
      <c r="QQS282" s="710"/>
      <c r="QQT282" s="710"/>
      <c r="QQU282" s="710"/>
      <c r="QQV282" s="710"/>
      <c r="QQW282" s="710"/>
      <c r="QQX282" s="710"/>
      <c r="QQY282" s="710"/>
      <c r="QQZ282" s="710"/>
      <c r="QRA282" s="710"/>
      <c r="QRB282" s="710"/>
      <c r="QRC282" s="710"/>
      <c r="QRD282" s="710"/>
      <c r="QRE282" s="710"/>
      <c r="QRF282" s="710"/>
      <c r="QRG282" s="710"/>
      <c r="QRH282" s="710"/>
      <c r="QRI282" s="710"/>
      <c r="QRJ282" s="710"/>
      <c r="QRK282" s="710"/>
      <c r="QRL282" s="710"/>
      <c r="QRM282" s="710"/>
      <c r="QRN282" s="710"/>
      <c r="QRO282" s="710"/>
      <c r="QRP282" s="710"/>
      <c r="QRQ282" s="710"/>
      <c r="QRR282" s="710"/>
      <c r="QRS282" s="710"/>
      <c r="QRT282" s="710"/>
      <c r="QRU282" s="710"/>
      <c r="QRV282" s="710"/>
      <c r="QRW282" s="710"/>
      <c r="QRX282" s="710"/>
      <c r="QRY282" s="710"/>
      <c r="QRZ282" s="710"/>
      <c r="QSA282" s="710"/>
      <c r="QSB282" s="710"/>
      <c r="QSC282" s="710"/>
      <c r="QSD282" s="710"/>
      <c r="QSE282" s="710"/>
      <c r="QSF282" s="710"/>
      <c r="QSG282" s="710"/>
      <c r="QSH282" s="710"/>
      <c r="QSI282" s="710"/>
      <c r="QSJ282" s="710"/>
      <c r="QSK282" s="710"/>
      <c r="QSL282" s="710"/>
      <c r="QSM282" s="710"/>
      <c r="QSN282" s="710"/>
      <c r="QSO282" s="710"/>
      <c r="QSP282" s="710"/>
      <c r="QSQ282" s="710"/>
      <c r="QSR282" s="710"/>
      <c r="QSS282" s="710"/>
      <c r="QST282" s="710"/>
      <c r="QSU282" s="710"/>
      <c r="QSV282" s="710"/>
      <c r="QSW282" s="710"/>
      <c r="QSX282" s="710"/>
      <c r="QSY282" s="710"/>
      <c r="QSZ282" s="710"/>
      <c r="QTA282" s="710"/>
      <c r="QTB282" s="710"/>
      <c r="QTC282" s="710"/>
      <c r="QTD282" s="710"/>
      <c r="QTE282" s="710"/>
      <c r="QTF282" s="710"/>
      <c r="QTG282" s="710"/>
      <c r="QTH282" s="710"/>
      <c r="QTI282" s="710"/>
      <c r="QTJ282" s="710"/>
      <c r="QTK282" s="710"/>
      <c r="QTL282" s="710"/>
      <c r="QTM282" s="710"/>
      <c r="QTN282" s="710"/>
      <c r="QTO282" s="710"/>
      <c r="QTP282" s="710"/>
      <c r="QTQ282" s="710"/>
      <c r="QTR282" s="710"/>
      <c r="QTS282" s="710"/>
      <c r="QTT282" s="710"/>
      <c r="QTU282" s="710"/>
      <c r="QTV282" s="710"/>
      <c r="QTW282" s="710"/>
      <c r="QTX282" s="710"/>
      <c r="QTY282" s="710"/>
      <c r="QTZ282" s="710"/>
      <c r="QUA282" s="710"/>
      <c r="QUB282" s="710"/>
      <c r="QUC282" s="710"/>
      <c r="QUD282" s="710"/>
      <c r="QUE282" s="710"/>
      <c r="QUF282" s="710"/>
      <c r="QUG282" s="710"/>
      <c r="QUH282" s="710"/>
      <c r="QUI282" s="710"/>
      <c r="QUJ282" s="710"/>
      <c r="QUK282" s="710"/>
      <c r="QUL282" s="710"/>
      <c r="QUM282" s="710"/>
      <c r="QUN282" s="710"/>
      <c r="QUO282" s="710"/>
      <c r="QUP282" s="710"/>
      <c r="QUQ282" s="710"/>
      <c r="QUR282" s="710"/>
      <c r="QUS282" s="710"/>
      <c r="QUT282" s="710"/>
      <c r="QUU282" s="710"/>
      <c r="QUV282" s="710"/>
      <c r="QUW282" s="710"/>
      <c r="QUX282" s="710"/>
      <c r="QUY282" s="710"/>
      <c r="QUZ282" s="710"/>
      <c r="QVA282" s="710"/>
      <c r="QVB282" s="710"/>
      <c r="QVC282" s="710"/>
      <c r="QVD282" s="710"/>
      <c r="QVE282" s="710"/>
      <c r="QVF282" s="710"/>
      <c r="QVG282" s="710"/>
      <c r="QVH282" s="710"/>
      <c r="QVI282" s="710"/>
      <c r="QVJ282" s="710"/>
      <c r="QVK282" s="710"/>
      <c r="QVL282" s="710"/>
      <c r="QVM282" s="710"/>
      <c r="QVN282" s="710"/>
      <c r="QVO282" s="710"/>
      <c r="QVP282" s="710"/>
      <c r="QVQ282" s="710"/>
      <c r="QVR282" s="710"/>
      <c r="QVS282" s="710"/>
      <c r="QVT282" s="710"/>
      <c r="QVU282" s="710"/>
      <c r="QVV282" s="710"/>
      <c r="QVW282" s="710"/>
      <c r="QVX282" s="710"/>
      <c r="QVY282" s="710"/>
      <c r="QVZ282" s="710"/>
      <c r="QWA282" s="710"/>
      <c r="QWB282" s="710"/>
      <c r="QWC282" s="710"/>
      <c r="QWD282" s="710"/>
      <c r="QWE282" s="710"/>
      <c r="QWF282" s="710"/>
      <c r="QWG282" s="710"/>
      <c r="QWH282" s="710"/>
      <c r="QWI282" s="710"/>
      <c r="QWJ282" s="710"/>
      <c r="QWK282" s="710"/>
      <c r="QWL282" s="710"/>
      <c r="QWM282" s="710"/>
      <c r="QWN282" s="710"/>
      <c r="QWO282" s="710"/>
      <c r="QWP282" s="710"/>
      <c r="QWQ282" s="710"/>
      <c r="QWR282" s="710"/>
      <c r="QWS282" s="710"/>
      <c r="QWT282" s="710"/>
      <c r="QWU282" s="710"/>
      <c r="QWV282" s="710"/>
      <c r="QWW282" s="710"/>
      <c r="QWX282" s="710"/>
      <c r="QWY282" s="710"/>
      <c r="QWZ282" s="710"/>
      <c r="QXA282" s="710"/>
      <c r="QXB282" s="710"/>
      <c r="QXC282" s="710"/>
      <c r="QXD282" s="710"/>
      <c r="QXE282" s="710"/>
      <c r="QXF282" s="710"/>
      <c r="QXG282" s="710"/>
      <c r="QXH282" s="710"/>
      <c r="QXI282" s="710"/>
      <c r="QXJ282" s="710"/>
      <c r="QXK282" s="710"/>
      <c r="QXL282" s="710"/>
      <c r="QXM282" s="710"/>
      <c r="QXN282" s="710"/>
      <c r="QXO282" s="710"/>
      <c r="QXP282" s="710"/>
      <c r="QXQ282" s="710"/>
      <c r="QXR282" s="710"/>
      <c r="QXS282" s="710"/>
      <c r="QXT282" s="710"/>
      <c r="QXU282" s="710"/>
      <c r="QXV282" s="710"/>
      <c r="QXW282" s="710"/>
      <c r="QXX282" s="710"/>
      <c r="QXY282" s="710"/>
      <c r="QXZ282" s="710"/>
      <c r="QYA282" s="710"/>
      <c r="QYB282" s="710"/>
      <c r="QYC282" s="710"/>
      <c r="QYD282" s="710"/>
      <c r="QYE282" s="710"/>
      <c r="QYF282" s="710"/>
      <c r="QYG282" s="710"/>
      <c r="QYH282" s="710"/>
      <c r="QYI282" s="710"/>
      <c r="QYJ282" s="710"/>
      <c r="QYK282" s="710"/>
      <c r="QYL282" s="710"/>
      <c r="QYM282" s="710"/>
      <c r="QYN282" s="710"/>
      <c r="QYO282" s="710"/>
      <c r="QYP282" s="710"/>
      <c r="QYQ282" s="710"/>
      <c r="QYR282" s="710"/>
      <c r="QYS282" s="710"/>
      <c r="QYT282" s="710"/>
      <c r="QYU282" s="710"/>
      <c r="QYV282" s="710"/>
      <c r="QYW282" s="710"/>
      <c r="QYX282" s="710"/>
      <c r="QYY282" s="710"/>
      <c r="QYZ282" s="710"/>
      <c r="QZA282" s="710"/>
      <c r="QZB282" s="710"/>
      <c r="QZC282" s="710"/>
      <c r="QZD282" s="710"/>
      <c r="QZE282" s="710"/>
      <c r="QZF282" s="710"/>
      <c r="QZG282" s="710"/>
      <c r="QZH282" s="710"/>
      <c r="QZI282" s="710"/>
      <c r="QZJ282" s="710"/>
      <c r="QZK282" s="710"/>
      <c r="QZL282" s="710"/>
      <c r="QZM282" s="710"/>
      <c r="QZN282" s="710"/>
      <c r="QZO282" s="710"/>
      <c r="QZP282" s="710"/>
      <c r="QZQ282" s="710"/>
      <c r="QZR282" s="710"/>
      <c r="QZS282" s="710"/>
      <c r="QZT282" s="710"/>
      <c r="QZU282" s="710"/>
      <c r="QZV282" s="710"/>
      <c r="QZW282" s="710"/>
      <c r="QZX282" s="710"/>
      <c r="QZY282" s="710"/>
      <c r="QZZ282" s="710"/>
      <c r="RAA282" s="710"/>
      <c r="RAB282" s="710"/>
      <c r="RAC282" s="710"/>
      <c r="RAD282" s="710"/>
      <c r="RAE282" s="710"/>
      <c r="RAF282" s="710"/>
      <c r="RAG282" s="710"/>
      <c r="RAH282" s="710"/>
      <c r="RAI282" s="710"/>
      <c r="RAJ282" s="710"/>
      <c r="RAK282" s="710"/>
      <c r="RAL282" s="710"/>
      <c r="RAM282" s="710"/>
      <c r="RAN282" s="710"/>
      <c r="RAO282" s="710"/>
      <c r="RAP282" s="710"/>
      <c r="RAQ282" s="710"/>
      <c r="RAR282" s="710"/>
      <c r="RAS282" s="710"/>
      <c r="RAT282" s="710"/>
      <c r="RAU282" s="710"/>
      <c r="RAV282" s="710"/>
      <c r="RAW282" s="710"/>
      <c r="RAX282" s="710"/>
      <c r="RAY282" s="710"/>
      <c r="RAZ282" s="710"/>
      <c r="RBA282" s="710"/>
      <c r="RBB282" s="710"/>
      <c r="RBC282" s="710"/>
      <c r="RBD282" s="710"/>
      <c r="RBE282" s="710"/>
      <c r="RBF282" s="710"/>
      <c r="RBG282" s="710"/>
      <c r="RBH282" s="710"/>
      <c r="RBI282" s="710"/>
      <c r="RBJ282" s="710"/>
      <c r="RBK282" s="710"/>
      <c r="RBL282" s="710"/>
      <c r="RBM282" s="710"/>
      <c r="RBN282" s="710"/>
      <c r="RBO282" s="710"/>
      <c r="RBP282" s="710"/>
      <c r="RBQ282" s="710"/>
      <c r="RBR282" s="710"/>
      <c r="RBS282" s="710"/>
      <c r="RBT282" s="710"/>
      <c r="RBU282" s="710"/>
      <c r="RBV282" s="710"/>
      <c r="RBW282" s="710"/>
      <c r="RBX282" s="710"/>
      <c r="RBY282" s="710"/>
      <c r="RBZ282" s="710"/>
      <c r="RCA282" s="710"/>
      <c r="RCB282" s="710"/>
      <c r="RCC282" s="710"/>
      <c r="RCD282" s="710"/>
      <c r="RCE282" s="710"/>
      <c r="RCF282" s="710"/>
      <c r="RCG282" s="710"/>
      <c r="RCH282" s="710"/>
      <c r="RCI282" s="710"/>
      <c r="RCJ282" s="710"/>
      <c r="RCK282" s="710"/>
      <c r="RCL282" s="710"/>
      <c r="RCM282" s="710"/>
      <c r="RCN282" s="710"/>
      <c r="RCO282" s="710"/>
      <c r="RCP282" s="710"/>
      <c r="RCQ282" s="710"/>
      <c r="RCR282" s="710"/>
      <c r="RCS282" s="710"/>
      <c r="RCT282" s="710"/>
      <c r="RCU282" s="710"/>
      <c r="RCV282" s="710"/>
      <c r="RCW282" s="710"/>
      <c r="RCX282" s="710"/>
      <c r="RCY282" s="710"/>
      <c r="RCZ282" s="710"/>
      <c r="RDA282" s="710"/>
      <c r="RDB282" s="710"/>
      <c r="RDC282" s="710"/>
      <c r="RDD282" s="710"/>
      <c r="RDE282" s="710"/>
      <c r="RDF282" s="710"/>
      <c r="RDG282" s="710"/>
      <c r="RDH282" s="710"/>
      <c r="RDI282" s="710"/>
      <c r="RDJ282" s="710"/>
      <c r="RDK282" s="710"/>
      <c r="RDL282" s="710"/>
      <c r="RDM282" s="710"/>
      <c r="RDN282" s="710"/>
      <c r="RDO282" s="710"/>
      <c r="RDP282" s="710"/>
      <c r="RDQ282" s="710"/>
      <c r="RDR282" s="710"/>
      <c r="RDS282" s="710"/>
      <c r="RDT282" s="710"/>
      <c r="RDU282" s="710"/>
      <c r="RDV282" s="710"/>
      <c r="RDW282" s="710"/>
      <c r="RDX282" s="710"/>
      <c r="RDY282" s="710"/>
      <c r="RDZ282" s="710"/>
      <c r="REA282" s="710"/>
      <c r="REB282" s="710"/>
      <c r="REC282" s="710"/>
      <c r="RED282" s="710"/>
      <c r="REE282" s="710"/>
      <c r="REF282" s="710"/>
      <c r="REG282" s="710"/>
      <c r="REH282" s="710"/>
      <c r="REI282" s="710"/>
      <c r="REJ282" s="710"/>
      <c r="REK282" s="710"/>
      <c r="REL282" s="710"/>
      <c r="REM282" s="710"/>
      <c r="REN282" s="710"/>
      <c r="REO282" s="710"/>
      <c r="REP282" s="710"/>
      <c r="REQ282" s="710"/>
      <c r="RER282" s="710"/>
      <c r="RES282" s="710"/>
      <c r="RET282" s="710"/>
      <c r="REU282" s="710"/>
      <c r="REV282" s="710"/>
      <c r="REW282" s="710"/>
      <c r="REX282" s="710"/>
      <c r="REY282" s="710"/>
      <c r="REZ282" s="710"/>
      <c r="RFA282" s="710"/>
      <c r="RFB282" s="710"/>
      <c r="RFC282" s="710"/>
      <c r="RFD282" s="710"/>
      <c r="RFE282" s="710"/>
      <c r="RFF282" s="710"/>
      <c r="RFG282" s="710"/>
      <c r="RFH282" s="710"/>
      <c r="RFI282" s="710"/>
      <c r="RFJ282" s="710"/>
      <c r="RFK282" s="710"/>
      <c r="RFL282" s="710"/>
      <c r="RFM282" s="710"/>
      <c r="RFN282" s="710"/>
      <c r="RFO282" s="710"/>
      <c r="RFP282" s="710"/>
      <c r="RFQ282" s="710"/>
      <c r="RFR282" s="710"/>
      <c r="RFS282" s="710"/>
      <c r="RFT282" s="710"/>
      <c r="RFU282" s="710"/>
      <c r="RFV282" s="710"/>
      <c r="RFW282" s="710"/>
      <c r="RFX282" s="710"/>
      <c r="RFY282" s="710"/>
      <c r="RFZ282" s="710"/>
      <c r="RGA282" s="710"/>
      <c r="RGB282" s="710"/>
      <c r="RGC282" s="710"/>
      <c r="RGD282" s="710"/>
      <c r="RGE282" s="710"/>
      <c r="RGF282" s="710"/>
      <c r="RGG282" s="710"/>
      <c r="RGH282" s="710"/>
      <c r="RGI282" s="710"/>
      <c r="RGJ282" s="710"/>
      <c r="RGK282" s="710"/>
      <c r="RGL282" s="710"/>
      <c r="RGM282" s="710"/>
      <c r="RGN282" s="710"/>
      <c r="RGO282" s="710"/>
      <c r="RGP282" s="710"/>
      <c r="RGQ282" s="710"/>
      <c r="RGR282" s="710"/>
      <c r="RGS282" s="710"/>
      <c r="RGT282" s="710"/>
      <c r="RGU282" s="710"/>
      <c r="RGV282" s="710"/>
      <c r="RGW282" s="710"/>
      <c r="RGX282" s="710"/>
      <c r="RGY282" s="710"/>
      <c r="RGZ282" s="710"/>
      <c r="RHA282" s="710"/>
      <c r="RHB282" s="710"/>
      <c r="RHC282" s="710"/>
      <c r="RHD282" s="710"/>
      <c r="RHE282" s="710"/>
      <c r="RHF282" s="710"/>
      <c r="RHG282" s="710"/>
      <c r="RHH282" s="710"/>
      <c r="RHI282" s="710"/>
      <c r="RHJ282" s="710"/>
      <c r="RHK282" s="710"/>
      <c r="RHL282" s="710"/>
      <c r="RHM282" s="710"/>
      <c r="RHN282" s="710"/>
      <c r="RHO282" s="710"/>
      <c r="RHP282" s="710"/>
      <c r="RHQ282" s="710"/>
      <c r="RHR282" s="710"/>
      <c r="RHS282" s="710"/>
      <c r="RHT282" s="710"/>
      <c r="RHU282" s="710"/>
      <c r="RHV282" s="710"/>
      <c r="RHW282" s="710"/>
      <c r="RHX282" s="710"/>
      <c r="RHY282" s="710"/>
      <c r="RHZ282" s="710"/>
      <c r="RIA282" s="710"/>
      <c r="RIB282" s="710"/>
      <c r="RIC282" s="710"/>
      <c r="RID282" s="710"/>
      <c r="RIE282" s="710"/>
      <c r="RIF282" s="710"/>
      <c r="RIG282" s="710"/>
      <c r="RIH282" s="710"/>
      <c r="RII282" s="710"/>
      <c r="RIJ282" s="710"/>
      <c r="RIK282" s="710"/>
      <c r="RIL282" s="710"/>
      <c r="RIM282" s="710"/>
      <c r="RIN282" s="710"/>
      <c r="RIO282" s="710"/>
      <c r="RIP282" s="710"/>
      <c r="RIQ282" s="710"/>
      <c r="RIR282" s="710"/>
      <c r="RIS282" s="710"/>
      <c r="RIT282" s="710"/>
      <c r="RIU282" s="710"/>
      <c r="RIV282" s="710"/>
      <c r="RIW282" s="710"/>
      <c r="RIX282" s="710"/>
      <c r="RIY282" s="710"/>
      <c r="RIZ282" s="710"/>
      <c r="RJA282" s="710"/>
      <c r="RJB282" s="710"/>
      <c r="RJC282" s="710"/>
      <c r="RJD282" s="710"/>
      <c r="RJE282" s="710"/>
      <c r="RJF282" s="710"/>
      <c r="RJG282" s="710"/>
      <c r="RJH282" s="710"/>
      <c r="RJI282" s="710"/>
      <c r="RJJ282" s="710"/>
      <c r="RJK282" s="710"/>
      <c r="RJL282" s="710"/>
      <c r="RJM282" s="710"/>
      <c r="RJN282" s="710"/>
      <c r="RJO282" s="710"/>
      <c r="RJP282" s="710"/>
      <c r="RJQ282" s="710"/>
      <c r="RJR282" s="710"/>
      <c r="RJS282" s="710"/>
      <c r="RJT282" s="710"/>
      <c r="RJU282" s="710"/>
      <c r="RJV282" s="710"/>
      <c r="RJW282" s="710"/>
      <c r="RJX282" s="710"/>
      <c r="RJY282" s="710"/>
      <c r="RJZ282" s="710"/>
      <c r="RKA282" s="710"/>
      <c r="RKB282" s="710"/>
      <c r="RKC282" s="710"/>
      <c r="RKD282" s="710"/>
      <c r="RKE282" s="710"/>
      <c r="RKF282" s="710"/>
      <c r="RKG282" s="710"/>
      <c r="RKH282" s="710"/>
      <c r="RKI282" s="710"/>
      <c r="RKJ282" s="710"/>
      <c r="RKK282" s="710"/>
      <c r="RKL282" s="710"/>
      <c r="RKM282" s="710"/>
      <c r="RKN282" s="710"/>
      <c r="RKO282" s="710"/>
      <c r="RKP282" s="710"/>
      <c r="RKQ282" s="710"/>
      <c r="RKR282" s="710"/>
      <c r="RKS282" s="710"/>
      <c r="RKT282" s="710"/>
      <c r="RKU282" s="710"/>
      <c r="RKV282" s="710"/>
      <c r="RKW282" s="710"/>
      <c r="RKX282" s="710"/>
      <c r="RKY282" s="710"/>
      <c r="RKZ282" s="710"/>
      <c r="RLA282" s="710"/>
      <c r="RLB282" s="710"/>
      <c r="RLC282" s="710"/>
      <c r="RLD282" s="710"/>
      <c r="RLE282" s="710"/>
      <c r="RLF282" s="710"/>
      <c r="RLG282" s="710"/>
      <c r="RLH282" s="710"/>
      <c r="RLI282" s="710"/>
      <c r="RLJ282" s="710"/>
      <c r="RLK282" s="710"/>
      <c r="RLL282" s="710"/>
      <c r="RLM282" s="710"/>
      <c r="RLN282" s="710"/>
      <c r="RLO282" s="710"/>
      <c r="RLP282" s="710"/>
      <c r="RLQ282" s="710"/>
      <c r="RLR282" s="710"/>
      <c r="RLS282" s="710"/>
      <c r="RLT282" s="710"/>
      <c r="RLU282" s="710"/>
      <c r="RLV282" s="710"/>
      <c r="RLW282" s="710"/>
      <c r="RLX282" s="710"/>
      <c r="RLY282" s="710"/>
      <c r="RLZ282" s="710"/>
      <c r="RMA282" s="710"/>
      <c r="RMB282" s="710"/>
      <c r="RMC282" s="710"/>
      <c r="RMD282" s="710"/>
      <c r="RME282" s="710"/>
      <c r="RMF282" s="710"/>
      <c r="RMG282" s="710"/>
      <c r="RMH282" s="710"/>
      <c r="RMI282" s="710"/>
      <c r="RMJ282" s="710"/>
      <c r="RMK282" s="710"/>
      <c r="RML282" s="710"/>
      <c r="RMM282" s="710"/>
      <c r="RMN282" s="710"/>
      <c r="RMO282" s="710"/>
      <c r="RMP282" s="710"/>
      <c r="RMQ282" s="710"/>
      <c r="RMR282" s="710"/>
      <c r="RMS282" s="710"/>
      <c r="RMT282" s="710"/>
      <c r="RMU282" s="710"/>
      <c r="RMV282" s="710"/>
      <c r="RMW282" s="710"/>
      <c r="RMX282" s="710"/>
      <c r="RMY282" s="710"/>
      <c r="RMZ282" s="710"/>
      <c r="RNA282" s="710"/>
      <c r="RNB282" s="710"/>
      <c r="RNC282" s="710"/>
      <c r="RND282" s="710"/>
      <c r="RNE282" s="710"/>
      <c r="RNF282" s="710"/>
      <c r="RNG282" s="710"/>
      <c r="RNH282" s="710"/>
      <c r="RNI282" s="710"/>
      <c r="RNJ282" s="710"/>
      <c r="RNK282" s="710"/>
      <c r="RNL282" s="710"/>
      <c r="RNM282" s="710"/>
      <c r="RNN282" s="710"/>
      <c r="RNO282" s="710"/>
      <c r="RNP282" s="710"/>
      <c r="RNQ282" s="710"/>
      <c r="RNR282" s="710"/>
      <c r="RNS282" s="710"/>
      <c r="RNT282" s="710"/>
      <c r="RNU282" s="710"/>
      <c r="RNV282" s="710"/>
      <c r="RNW282" s="710"/>
      <c r="RNX282" s="710"/>
      <c r="RNY282" s="710"/>
      <c r="RNZ282" s="710"/>
      <c r="ROA282" s="710"/>
      <c r="ROB282" s="710"/>
      <c r="ROC282" s="710"/>
      <c r="ROD282" s="710"/>
      <c r="ROE282" s="710"/>
      <c r="ROF282" s="710"/>
      <c r="ROG282" s="710"/>
      <c r="ROH282" s="710"/>
      <c r="ROI282" s="710"/>
      <c r="ROJ282" s="710"/>
      <c r="ROK282" s="710"/>
      <c r="ROL282" s="710"/>
      <c r="ROM282" s="710"/>
      <c r="RON282" s="710"/>
      <c r="ROO282" s="710"/>
      <c r="ROP282" s="710"/>
      <c r="ROQ282" s="710"/>
      <c r="ROR282" s="710"/>
      <c r="ROS282" s="710"/>
      <c r="ROT282" s="710"/>
      <c r="ROU282" s="710"/>
      <c r="ROV282" s="710"/>
      <c r="ROW282" s="710"/>
      <c r="ROX282" s="710"/>
      <c r="ROY282" s="710"/>
      <c r="ROZ282" s="710"/>
      <c r="RPA282" s="710"/>
      <c r="RPB282" s="710"/>
      <c r="RPC282" s="710"/>
      <c r="RPD282" s="710"/>
      <c r="RPE282" s="710"/>
      <c r="RPF282" s="710"/>
      <c r="RPG282" s="710"/>
      <c r="RPH282" s="710"/>
      <c r="RPI282" s="710"/>
      <c r="RPJ282" s="710"/>
      <c r="RPK282" s="710"/>
      <c r="RPL282" s="710"/>
      <c r="RPM282" s="710"/>
      <c r="RPN282" s="710"/>
      <c r="RPO282" s="710"/>
      <c r="RPP282" s="710"/>
      <c r="RPQ282" s="710"/>
      <c r="RPR282" s="710"/>
      <c r="RPS282" s="710"/>
      <c r="RPT282" s="710"/>
      <c r="RPU282" s="710"/>
      <c r="RPV282" s="710"/>
      <c r="RPW282" s="710"/>
      <c r="RPX282" s="710"/>
      <c r="RPY282" s="710"/>
      <c r="RPZ282" s="710"/>
      <c r="RQA282" s="710"/>
      <c r="RQB282" s="710"/>
      <c r="RQC282" s="710"/>
      <c r="RQD282" s="710"/>
      <c r="RQE282" s="710"/>
      <c r="RQF282" s="710"/>
      <c r="RQG282" s="710"/>
      <c r="RQH282" s="710"/>
      <c r="RQI282" s="710"/>
      <c r="RQJ282" s="710"/>
      <c r="RQK282" s="710"/>
      <c r="RQL282" s="710"/>
      <c r="RQM282" s="710"/>
      <c r="RQN282" s="710"/>
      <c r="RQO282" s="710"/>
      <c r="RQP282" s="710"/>
      <c r="RQQ282" s="710"/>
      <c r="RQR282" s="710"/>
      <c r="RQS282" s="710"/>
      <c r="RQT282" s="710"/>
      <c r="RQU282" s="710"/>
      <c r="RQV282" s="710"/>
      <c r="RQW282" s="710"/>
      <c r="RQX282" s="710"/>
      <c r="RQY282" s="710"/>
      <c r="RQZ282" s="710"/>
      <c r="RRA282" s="710"/>
      <c r="RRB282" s="710"/>
      <c r="RRC282" s="710"/>
      <c r="RRD282" s="710"/>
      <c r="RRE282" s="710"/>
      <c r="RRF282" s="710"/>
      <c r="RRG282" s="710"/>
      <c r="RRH282" s="710"/>
      <c r="RRI282" s="710"/>
      <c r="RRJ282" s="710"/>
      <c r="RRK282" s="710"/>
      <c r="RRL282" s="710"/>
      <c r="RRM282" s="710"/>
      <c r="RRN282" s="710"/>
      <c r="RRO282" s="710"/>
      <c r="RRP282" s="710"/>
      <c r="RRQ282" s="710"/>
      <c r="RRR282" s="710"/>
      <c r="RRS282" s="710"/>
      <c r="RRT282" s="710"/>
      <c r="RRU282" s="710"/>
      <c r="RRV282" s="710"/>
      <c r="RRW282" s="710"/>
      <c r="RRX282" s="710"/>
      <c r="RRY282" s="710"/>
      <c r="RRZ282" s="710"/>
      <c r="RSA282" s="710"/>
      <c r="RSB282" s="710"/>
      <c r="RSC282" s="710"/>
      <c r="RSD282" s="710"/>
      <c r="RSE282" s="710"/>
      <c r="RSF282" s="710"/>
      <c r="RSG282" s="710"/>
      <c r="RSH282" s="710"/>
      <c r="RSI282" s="710"/>
      <c r="RSJ282" s="710"/>
      <c r="RSK282" s="710"/>
      <c r="RSL282" s="710"/>
      <c r="RSM282" s="710"/>
      <c r="RSN282" s="710"/>
      <c r="RSO282" s="710"/>
      <c r="RSP282" s="710"/>
      <c r="RSQ282" s="710"/>
      <c r="RSR282" s="710"/>
      <c r="RSS282" s="710"/>
      <c r="RST282" s="710"/>
      <c r="RSU282" s="710"/>
      <c r="RSV282" s="710"/>
      <c r="RSW282" s="710"/>
      <c r="RSX282" s="710"/>
      <c r="RSY282" s="710"/>
      <c r="RSZ282" s="710"/>
      <c r="RTA282" s="710"/>
      <c r="RTB282" s="710"/>
      <c r="RTC282" s="710"/>
      <c r="RTD282" s="710"/>
      <c r="RTE282" s="710"/>
      <c r="RTF282" s="710"/>
      <c r="RTG282" s="710"/>
      <c r="RTH282" s="710"/>
      <c r="RTI282" s="710"/>
      <c r="RTJ282" s="710"/>
      <c r="RTK282" s="710"/>
      <c r="RTL282" s="710"/>
      <c r="RTM282" s="710"/>
      <c r="RTN282" s="710"/>
      <c r="RTO282" s="710"/>
      <c r="RTP282" s="710"/>
      <c r="RTQ282" s="710"/>
      <c r="RTR282" s="710"/>
      <c r="RTS282" s="710"/>
      <c r="RTT282" s="710"/>
      <c r="RTU282" s="710"/>
      <c r="RTV282" s="710"/>
      <c r="RTW282" s="710"/>
      <c r="RTX282" s="710"/>
      <c r="RTY282" s="710"/>
      <c r="RTZ282" s="710"/>
      <c r="RUA282" s="710"/>
      <c r="RUB282" s="710"/>
      <c r="RUC282" s="710"/>
      <c r="RUD282" s="710"/>
      <c r="RUE282" s="710"/>
      <c r="RUF282" s="710"/>
      <c r="RUG282" s="710"/>
      <c r="RUH282" s="710"/>
      <c r="RUI282" s="710"/>
      <c r="RUJ282" s="710"/>
      <c r="RUK282" s="710"/>
      <c r="RUL282" s="710"/>
      <c r="RUM282" s="710"/>
      <c r="RUN282" s="710"/>
      <c r="RUO282" s="710"/>
      <c r="RUP282" s="710"/>
      <c r="RUQ282" s="710"/>
      <c r="RUR282" s="710"/>
      <c r="RUS282" s="710"/>
      <c r="RUT282" s="710"/>
      <c r="RUU282" s="710"/>
      <c r="RUV282" s="710"/>
      <c r="RUW282" s="710"/>
      <c r="RUX282" s="710"/>
      <c r="RUY282" s="710"/>
      <c r="RUZ282" s="710"/>
      <c r="RVA282" s="710"/>
      <c r="RVB282" s="710"/>
      <c r="RVC282" s="710"/>
      <c r="RVD282" s="710"/>
      <c r="RVE282" s="710"/>
      <c r="RVF282" s="710"/>
      <c r="RVG282" s="710"/>
      <c r="RVH282" s="710"/>
      <c r="RVI282" s="710"/>
      <c r="RVJ282" s="710"/>
      <c r="RVK282" s="710"/>
      <c r="RVL282" s="710"/>
      <c r="RVM282" s="710"/>
      <c r="RVN282" s="710"/>
      <c r="RVO282" s="710"/>
      <c r="RVP282" s="710"/>
      <c r="RVQ282" s="710"/>
      <c r="RVR282" s="710"/>
      <c r="RVS282" s="710"/>
      <c r="RVT282" s="710"/>
      <c r="RVU282" s="710"/>
      <c r="RVV282" s="710"/>
      <c r="RVW282" s="710"/>
      <c r="RVX282" s="710"/>
      <c r="RVY282" s="710"/>
      <c r="RVZ282" s="710"/>
      <c r="RWA282" s="710"/>
      <c r="RWB282" s="710"/>
      <c r="RWC282" s="710"/>
      <c r="RWD282" s="710"/>
      <c r="RWE282" s="710"/>
      <c r="RWF282" s="710"/>
      <c r="RWG282" s="710"/>
      <c r="RWH282" s="710"/>
      <c r="RWI282" s="710"/>
      <c r="RWJ282" s="710"/>
      <c r="RWK282" s="710"/>
      <c r="RWL282" s="710"/>
      <c r="RWM282" s="710"/>
      <c r="RWN282" s="710"/>
      <c r="RWO282" s="710"/>
      <c r="RWP282" s="710"/>
      <c r="RWQ282" s="710"/>
      <c r="RWR282" s="710"/>
      <c r="RWS282" s="710"/>
      <c r="RWT282" s="710"/>
      <c r="RWU282" s="710"/>
      <c r="RWV282" s="710"/>
      <c r="RWW282" s="710"/>
      <c r="RWX282" s="710"/>
      <c r="RWY282" s="710"/>
      <c r="RWZ282" s="710"/>
      <c r="RXA282" s="710"/>
      <c r="RXB282" s="710"/>
      <c r="RXC282" s="710"/>
      <c r="RXD282" s="710"/>
      <c r="RXE282" s="710"/>
      <c r="RXF282" s="710"/>
      <c r="RXG282" s="710"/>
      <c r="RXH282" s="710"/>
      <c r="RXI282" s="710"/>
      <c r="RXJ282" s="710"/>
      <c r="RXK282" s="710"/>
      <c r="RXL282" s="710"/>
      <c r="RXM282" s="710"/>
      <c r="RXN282" s="710"/>
      <c r="RXO282" s="710"/>
      <c r="RXP282" s="710"/>
      <c r="RXQ282" s="710"/>
      <c r="RXR282" s="710"/>
      <c r="RXS282" s="710"/>
      <c r="RXT282" s="710"/>
      <c r="RXU282" s="710"/>
      <c r="RXV282" s="710"/>
      <c r="RXW282" s="710"/>
      <c r="RXX282" s="710"/>
      <c r="RXY282" s="710"/>
      <c r="RXZ282" s="710"/>
      <c r="RYA282" s="710"/>
      <c r="RYB282" s="710"/>
      <c r="RYC282" s="710"/>
      <c r="RYD282" s="710"/>
      <c r="RYE282" s="710"/>
      <c r="RYF282" s="710"/>
      <c r="RYG282" s="710"/>
      <c r="RYH282" s="710"/>
      <c r="RYI282" s="710"/>
      <c r="RYJ282" s="710"/>
      <c r="RYK282" s="710"/>
      <c r="RYL282" s="710"/>
      <c r="RYM282" s="710"/>
      <c r="RYN282" s="710"/>
      <c r="RYO282" s="710"/>
      <c r="RYP282" s="710"/>
      <c r="RYQ282" s="710"/>
      <c r="RYR282" s="710"/>
      <c r="RYS282" s="710"/>
      <c r="RYT282" s="710"/>
      <c r="RYU282" s="710"/>
      <c r="RYV282" s="710"/>
      <c r="RYW282" s="710"/>
      <c r="RYX282" s="710"/>
      <c r="RYY282" s="710"/>
      <c r="RYZ282" s="710"/>
      <c r="RZA282" s="710"/>
      <c r="RZB282" s="710"/>
      <c r="RZC282" s="710"/>
      <c r="RZD282" s="710"/>
      <c r="RZE282" s="710"/>
      <c r="RZF282" s="710"/>
      <c r="RZG282" s="710"/>
      <c r="RZH282" s="710"/>
      <c r="RZI282" s="710"/>
      <c r="RZJ282" s="710"/>
      <c r="RZK282" s="710"/>
      <c r="RZL282" s="710"/>
      <c r="RZM282" s="710"/>
      <c r="RZN282" s="710"/>
      <c r="RZO282" s="710"/>
      <c r="RZP282" s="710"/>
      <c r="RZQ282" s="710"/>
      <c r="RZR282" s="710"/>
      <c r="RZS282" s="710"/>
      <c r="RZT282" s="710"/>
      <c r="RZU282" s="710"/>
      <c r="RZV282" s="710"/>
      <c r="RZW282" s="710"/>
      <c r="RZX282" s="710"/>
      <c r="RZY282" s="710"/>
      <c r="RZZ282" s="710"/>
      <c r="SAA282" s="710"/>
      <c r="SAB282" s="710"/>
      <c r="SAC282" s="710"/>
      <c r="SAD282" s="710"/>
      <c r="SAE282" s="710"/>
      <c r="SAF282" s="710"/>
      <c r="SAG282" s="710"/>
      <c r="SAH282" s="710"/>
      <c r="SAI282" s="710"/>
      <c r="SAJ282" s="710"/>
      <c r="SAK282" s="710"/>
      <c r="SAL282" s="710"/>
      <c r="SAM282" s="710"/>
      <c r="SAN282" s="710"/>
      <c r="SAO282" s="710"/>
      <c r="SAP282" s="710"/>
      <c r="SAQ282" s="710"/>
      <c r="SAR282" s="710"/>
      <c r="SAS282" s="710"/>
      <c r="SAT282" s="710"/>
      <c r="SAU282" s="710"/>
      <c r="SAV282" s="710"/>
      <c r="SAW282" s="710"/>
      <c r="SAX282" s="710"/>
      <c r="SAY282" s="710"/>
      <c r="SAZ282" s="710"/>
      <c r="SBA282" s="710"/>
      <c r="SBB282" s="710"/>
      <c r="SBC282" s="710"/>
      <c r="SBD282" s="710"/>
      <c r="SBE282" s="710"/>
      <c r="SBF282" s="710"/>
      <c r="SBG282" s="710"/>
      <c r="SBH282" s="710"/>
      <c r="SBI282" s="710"/>
      <c r="SBJ282" s="710"/>
      <c r="SBK282" s="710"/>
      <c r="SBL282" s="710"/>
      <c r="SBM282" s="710"/>
      <c r="SBN282" s="710"/>
      <c r="SBO282" s="710"/>
      <c r="SBP282" s="710"/>
      <c r="SBQ282" s="710"/>
      <c r="SBR282" s="710"/>
      <c r="SBS282" s="710"/>
      <c r="SBT282" s="710"/>
      <c r="SBU282" s="710"/>
      <c r="SBV282" s="710"/>
      <c r="SBW282" s="710"/>
      <c r="SBX282" s="710"/>
      <c r="SBY282" s="710"/>
      <c r="SBZ282" s="710"/>
      <c r="SCA282" s="710"/>
      <c r="SCB282" s="710"/>
      <c r="SCC282" s="710"/>
      <c r="SCD282" s="710"/>
      <c r="SCE282" s="710"/>
      <c r="SCF282" s="710"/>
      <c r="SCG282" s="710"/>
      <c r="SCH282" s="710"/>
      <c r="SCI282" s="710"/>
      <c r="SCJ282" s="710"/>
      <c r="SCK282" s="710"/>
      <c r="SCL282" s="710"/>
      <c r="SCM282" s="710"/>
      <c r="SCN282" s="710"/>
      <c r="SCO282" s="710"/>
      <c r="SCP282" s="710"/>
      <c r="SCQ282" s="710"/>
      <c r="SCR282" s="710"/>
      <c r="SCS282" s="710"/>
      <c r="SCT282" s="710"/>
      <c r="SCU282" s="710"/>
      <c r="SCV282" s="710"/>
      <c r="SCW282" s="710"/>
      <c r="SCX282" s="710"/>
      <c r="SCY282" s="710"/>
      <c r="SCZ282" s="710"/>
      <c r="SDA282" s="710"/>
      <c r="SDB282" s="710"/>
      <c r="SDC282" s="710"/>
      <c r="SDD282" s="710"/>
      <c r="SDE282" s="710"/>
      <c r="SDF282" s="710"/>
      <c r="SDG282" s="710"/>
      <c r="SDH282" s="710"/>
      <c r="SDI282" s="710"/>
      <c r="SDJ282" s="710"/>
      <c r="SDK282" s="710"/>
      <c r="SDL282" s="710"/>
      <c r="SDM282" s="710"/>
      <c r="SDN282" s="710"/>
      <c r="SDO282" s="710"/>
      <c r="SDP282" s="710"/>
      <c r="SDQ282" s="710"/>
      <c r="SDR282" s="710"/>
      <c r="SDS282" s="710"/>
      <c r="SDT282" s="710"/>
      <c r="SDU282" s="710"/>
      <c r="SDV282" s="710"/>
      <c r="SDW282" s="710"/>
      <c r="SDX282" s="710"/>
      <c r="SDY282" s="710"/>
      <c r="SDZ282" s="710"/>
      <c r="SEA282" s="710"/>
      <c r="SEB282" s="710"/>
      <c r="SEC282" s="710"/>
      <c r="SED282" s="710"/>
      <c r="SEE282" s="710"/>
      <c r="SEF282" s="710"/>
      <c r="SEG282" s="710"/>
      <c r="SEH282" s="710"/>
      <c r="SEI282" s="710"/>
      <c r="SEJ282" s="710"/>
      <c r="SEK282" s="710"/>
      <c r="SEL282" s="710"/>
      <c r="SEM282" s="710"/>
      <c r="SEN282" s="710"/>
      <c r="SEO282" s="710"/>
      <c r="SEP282" s="710"/>
      <c r="SEQ282" s="710"/>
      <c r="SER282" s="710"/>
      <c r="SES282" s="710"/>
      <c r="SET282" s="710"/>
      <c r="SEU282" s="710"/>
      <c r="SEV282" s="710"/>
      <c r="SEW282" s="710"/>
      <c r="SEX282" s="710"/>
      <c r="SEY282" s="710"/>
      <c r="SEZ282" s="710"/>
      <c r="SFA282" s="710"/>
      <c r="SFB282" s="710"/>
      <c r="SFC282" s="710"/>
      <c r="SFD282" s="710"/>
      <c r="SFE282" s="710"/>
      <c r="SFF282" s="710"/>
      <c r="SFG282" s="710"/>
      <c r="SFH282" s="710"/>
      <c r="SFI282" s="710"/>
      <c r="SFJ282" s="710"/>
      <c r="SFK282" s="710"/>
      <c r="SFL282" s="710"/>
      <c r="SFM282" s="710"/>
      <c r="SFN282" s="710"/>
      <c r="SFO282" s="710"/>
      <c r="SFP282" s="710"/>
      <c r="SFQ282" s="710"/>
      <c r="SFR282" s="710"/>
      <c r="SFS282" s="710"/>
      <c r="SFT282" s="710"/>
      <c r="SFU282" s="710"/>
      <c r="SFV282" s="710"/>
      <c r="SFW282" s="710"/>
      <c r="SFX282" s="710"/>
      <c r="SFY282" s="710"/>
      <c r="SFZ282" s="710"/>
      <c r="SGA282" s="710"/>
      <c r="SGB282" s="710"/>
      <c r="SGC282" s="710"/>
      <c r="SGD282" s="710"/>
      <c r="SGE282" s="710"/>
      <c r="SGF282" s="710"/>
      <c r="SGG282" s="710"/>
      <c r="SGH282" s="710"/>
      <c r="SGI282" s="710"/>
      <c r="SGJ282" s="710"/>
      <c r="SGK282" s="710"/>
      <c r="SGL282" s="710"/>
      <c r="SGM282" s="710"/>
      <c r="SGN282" s="710"/>
      <c r="SGO282" s="710"/>
      <c r="SGP282" s="710"/>
      <c r="SGQ282" s="710"/>
      <c r="SGR282" s="710"/>
      <c r="SGS282" s="710"/>
      <c r="SGT282" s="710"/>
      <c r="SGU282" s="710"/>
      <c r="SGV282" s="710"/>
      <c r="SGW282" s="710"/>
      <c r="SGX282" s="710"/>
      <c r="SGY282" s="710"/>
      <c r="SGZ282" s="710"/>
      <c r="SHA282" s="710"/>
      <c r="SHB282" s="710"/>
      <c r="SHC282" s="710"/>
      <c r="SHD282" s="710"/>
      <c r="SHE282" s="710"/>
      <c r="SHF282" s="710"/>
      <c r="SHG282" s="710"/>
      <c r="SHH282" s="710"/>
      <c r="SHI282" s="710"/>
      <c r="SHJ282" s="710"/>
      <c r="SHK282" s="710"/>
      <c r="SHL282" s="710"/>
      <c r="SHM282" s="710"/>
      <c r="SHN282" s="710"/>
      <c r="SHO282" s="710"/>
      <c r="SHP282" s="710"/>
      <c r="SHQ282" s="710"/>
      <c r="SHR282" s="710"/>
      <c r="SHS282" s="710"/>
      <c r="SHT282" s="710"/>
      <c r="SHU282" s="710"/>
      <c r="SHV282" s="710"/>
      <c r="SHW282" s="710"/>
      <c r="SHX282" s="710"/>
      <c r="SHY282" s="710"/>
      <c r="SHZ282" s="710"/>
      <c r="SIA282" s="710"/>
      <c r="SIB282" s="710"/>
      <c r="SIC282" s="710"/>
      <c r="SID282" s="710"/>
      <c r="SIE282" s="710"/>
      <c r="SIF282" s="710"/>
      <c r="SIG282" s="710"/>
      <c r="SIH282" s="710"/>
      <c r="SII282" s="710"/>
      <c r="SIJ282" s="710"/>
      <c r="SIK282" s="710"/>
      <c r="SIL282" s="710"/>
      <c r="SIM282" s="710"/>
      <c r="SIN282" s="710"/>
      <c r="SIO282" s="710"/>
      <c r="SIP282" s="710"/>
      <c r="SIQ282" s="710"/>
      <c r="SIR282" s="710"/>
      <c r="SIS282" s="710"/>
      <c r="SIT282" s="710"/>
      <c r="SIU282" s="710"/>
      <c r="SIV282" s="710"/>
      <c r="SIW282" s="710"/>
      <c r="SIX282" s="710"/>
      <c r="SIY282" s="710"/>
      <c r="SIZ282" s="710"/>
      <c r="SJA282" s="710"/>
      <c r="SJB282" s="710"/>
      <c r="SJC282" s="710"/>
      <c r="SJD282" s="710"/>
      <c r="SJE282" s="710"/>
      <c r="SJF282" s="710"/>
      <c r="SJG282" s="710"/>
      <c r="SJH282" s="710"/>
      <c r="SJI282" s="710"/>
      <c r="SJJ282" s="710"/>
      <c r="SJK282" s="710"/>
      <c r="SJL282" s="710"/>
      <c r="SJM282" s="710"/>
      <c r="SJN282" s="710"/>
      <c r="SJO282" s="710"/>
      <c r="SJP282" s="710"/>
      <c r="SJQ282" s="710"/>
      <c r="SJR282" s="710"/>
      <c r="SJS282" s="710"/>
      <c r="SJT282" s="710"/>
      <c r="SJU282" s="710"/>
      <c r="SJV282" s="710"/>
      <c r="SJW282" s="710"/>
      <c r="SJX282" s="710"/>
      <c r="SJY282" s="710"/>
      <c r="SJZ282" s="710"/>
      <c r="SKA282" s="710"/>
      <c r="SKB282" s="710"/>
      <c r="SKC282" s="710"/>
      <c r="SKD282" s="710"/>
      <c r="SKE282" s="710"/>
      <c r="SKF282" s="710"/>
      <c r="SKG282" s="710"/>
      <c r="SKH282" s="710"/>
      <c r="SKI282" s="710"/>
      <c r="SKJ282" s="710"/>
      <c r="SKK282" s="710"/>
      <c r="SKL282" s="710"/>
      <c r="SKM282" s="710"/>
      <c r="SKN282" s="710"/>
      <c r="SKO282" s="710"/>
      <c r="SKP282" s="710"/>
      <c r="SKQ282" s="710"/>
      <c r="SKR282" s="710"/>
      <c r="SKS282" s="710"/>
      <c r="SKT282" s="710"/>
      <c r="SKU282" s="710"/>
      <c r="SKV282" s="710"/>
      <c r="SKW282" s="710"/>
      <c r="SKX282" s="710"/>
      <c r="SKY282" s="710"/>
      <c r="SKZ282" s="710"/>
      <c r="SLA282" s="710"/>
      <c r="SLB282" s="710"/>
      <c r="SLC282" s="710"/>
      <c r="SLD282" s="710"/>
      <c r="SLE282" s="710"/>
      <c r="SLF282" s="710"/>
      <c r="SLG282" s="710"/>
      <c r="SLH282" s="710"/>
      <c r="SLI282" s="710"/>
      <c r="SLJ282" s="710"/>
      <c r="SLK282" s="710"/>
      <c r="SLL282" s="710"/>
      <c r="SLM282" s="710"/>
      <c r="SLN282" s="710"/>
      <c r="SLO282" s="710"/>
      <c r="SLP282" s="710"/>
      <c r="SLQ282" s="710"/>
      <c r="SLR282" s="710"/>
      <c r="SLS282" s="710"/>
      <c r="SLT282" s="710"/>
      <c r="SLU282" s="710"/>
      <c r="SLV282" s="710"/>
      <c r="SLW282" s="710"/>
      <c r="SLX282" s="710"/>
      <c r="SLY282" s="710"/>
      <c r="SLZ282" s="710"/>
      <c r="SMA282" s="710"/>
      <c r="SMB282" s="710"/>
      <c r="SMC282" s="710"/>
      <c r="SMD282" s="710"/>
      <c r="SME282" s="710"/>
      <c r="SMF282" s="710"/>
      <c r="SMG282" s="710"/>
      <c r="SMH282" s="710"/>
      <c r="SMI282" s="710"/>
      <c r="SMJ282" s="710"/>
      <c r="SMK282" s="710"/>
      <c r="SML282" s="710"/>
      <c r="SMM282" s="710"/>
      <c r="SMN282" s="710"/>
      <c r="SMO282" s="710"/>
      <c r="SMP282" s="710"/>
      <c r="SMQ282" s="710"/>
      <c r="SMR282" s="710"/>
      <c r="SMS282" s="710"/>
      <c r="SMT282" s="710"/>
      <c r="SMU282" s="710"/>
      <c r="SMV282" s="710"/>
      <c r="SMW282" s="710"/>
      <c r="SMX282" s="710"/>
      <c r="SMY282" s="710"/>
      <c r="SMZ282" s="710"/>
      <c r="SNA282" s="710"/>
      <c r="SNB282" s="710"/>
      <c r="SNC282" s="710"/>
      <c r="SND282" s="710"/>
      <c r="SNE282" s="710"/>
      <c r="SNF282" s="710"/>
      <c r="SNG282" s="710"/>
      <c r="SNH282" s="710"/>
      <c r="SNI282" s="710"/>
      <c r="SNJ282" s="710"/>
      <c r="SNK282" s="710"/>
      <c r="SNL282" s="710"/>
      <c r="SNM282" s="710"/>
      <c r="SNN282" s="710"/>
      <c r="SNO282" s="710"/>
      <c r="SNP282" s="710"/>
      <c r="SNQ282" s="710"/>
      <c r="SNR282" s="710"/>
      <c r="SNS282" s="710"/>
      <c r="SNT282" s="710"/>
      <c r="SNU282" s="710"/>
      <c r="SNV282" s="710"/>
      <c r="SNW282" s="710"/>
      <c r="SNX282" s="710"/>
      <c r="SNY282" s="710"/>
      <c r="SNZ282" s="710"/>
      <c r="SOA282" s="710"/>
      <c r="SOB282" s="710"/>
      <c r="SOC282" s="710"/>
      <c r="SOD282" s="710"/>
      <c r="SOE282" s="710"/>
      <c r="SOF282" s="710"/>
      <c r="SOG282" s="710"/>
      <c r="SOH282" s="710"/>
      <c r="SOI282" s="710"/>
      <c r="SOJ282" s="710"/>
      <c r="SOK282" s="710"/>
      <c r="SOL282" s="710"/>
      <c r="SOM282" s="710"/>
      <c r="SON282" s="710"/>
      <c r="SOO282" s="710"/>
      <c r="SOP282" s="710"/>
      <c r="SOQ282" s="710"/>
      <c r="SOR282" s="710"/>
      <c r="SOS282" s="710"/>
      <c r="SOT282" s="710"/>
      <c r="SOU282" s="710"/>
      <c r="SOV282" s="710"/>
      <c r="SOW282" s="710"/>
      <c r="SOX282" s="710"/>
      <c r="SOY282" s="710"/>
      <c r="SOZ282" s="710"/>
      <c r="SPA282" s="710"/>
      <c r="SPB282" s="710"/>
      <c r="SPC282" s="710"/>
      <c r="SPD282" s="710"/>
      <c r="SPE282" s="710"/>
      <c r="SPF282" s="710"/>
      <c r="SPG282" s="710"/>
      <c r="SPH282" s="710"/>
      <c r="SPI282" s="710"/>
      <c r="SPJ282" s="710"/>
      <c r="SPK282" s="710"/>
      <c r="SPL282" s="710"/>
      <c r="SPM282" s="710"/>
      <c r="SPN282" s="710"/>
      <c r="SPO282" s="710"/>
      <c r="SPP282" s="710"/>
      <c r="SPQ282" s="710"/>
      <c r="SPR282" s="710"/>
      <c r="SPS282" s="710"/>
      <c r="SPT282" s="710"/>
      <c r="SPU282" s="710"/>
      <c r="SPV282" s="710"/>
      <c r="SPW282" s="710"/>
      <c r="SPX282" s="710"/>
      <c r="SPY282" s="710"/>
      <c r="SPZ282" s="710"/>
      <c r="SQA282" s="710"/>
      <c r="SQB282" s="710"/>
      <c r="SQC282" s="710"/>
      <c r="SQD282" s="710"/>
      <c r="SQE282" s="710"/>
      <c r="SQF282" s="710"/>
      <c r="SQG282" s="710"/>
      <c r="SQH282" s="710"/>
      <c r="SQI282" s="710"/>
      <c r="SQJ282" s="710"/>
      <c r="SQK282" s="710"/>
      <c r="SQL282" s="710"/>
      <c r="SQM282" s="710"/>
      <c r="SQN282" s="710"/>
      <c r="SQO282" s="710"/>
      <c r="SQP282" s="710"/>
      <c r="SQQ282" s="710"/>
      <c r="SQR282" s="710"/>
      <c r="SQS282" s="710"/>
      <c r="SQT282" s="710"/>
      <c r="SQU282" s="710"/>
      <c r="SQV282" s="710"/>
      <c r="SQW282" s="710"/>
      <c r="SQX282" s="710"/>
      <c r="SQY282" s="710"/>
      <c r="SQZ282" s="710"/>
      <c r="SRA282" s="710"/>
      <c r="SRB282" s="710"/>
      <c r="SRC282" s="710"/>
      <c r="SRD282" s="710"/>
      <c r="SRE282" s="710"/>
      <c r="SRF282" s="710"/>
      <c r="SRG282" s="710"/>
      <c r="SRH282" s="710"/>
      <c r="SRI282" s="710"/>
      <c r="SRJ282" s="710"/>
      <c r="SRK282" s="710"/>
      <c r="SRL282" s="710"/>
      <c r="SRM282" s="710"/>
      <c r="SRN282" s="710"/>
      <c r="SRO282" s="710"/>
      <c r="SRP282" s="710"/>
      <c r="SRQ282" s="710"/>
      <c r="SRR282" s="710"/>
      <c r="SRS282" s="710"/>
      <c r="SRT282" s="710"/>
      <c r="SRU282" s="710"/>
      <c r="SRV282" s="710"/>
      <c r="SRW282" s="710"/>
      <c r="SRX282" s="710"/>
      <c r="SRY282" s="710"/>
      <c r="SRZ282" s="710"/>
      <c r="SSA282" s="710"/>
      <c r="SSB282" s="710"/>
      <c r="SSC282" s="710"/>
      <c r="SSD282" s="710"/>
      <c r="SSE282" s="710"/>
      <c r="SSF282" s="710"/>
      <c r="SSG282" s="710"/>
      <c r="SSH282" s="710"/>
      <c r="SSI282" s="710"/>
      <c r="SSJ282" s="710"/>
      <c r="SSK282" s="710"/>
      <c r="SSL282" s="710"/>
      <c r="SSM282" s="710"/>
      <c r="SSN282" s="710"/>
      <c r="SSO282" s="710"/>
      <c r="SSP282" s="710"/>
      <c r="SSQ282" s="710"/>
      <c r="SSR282" s="710"/>
      <c r="SSS282" s="710"/>
      <c r="SST282" s="710"/>
      <c r="SSU282" s="710"/>
      <c r="SSV282" s="710"/>
      <c r="SSW282" s="710"/>
      <c r="SSX282" s="710"/>
      <c r="SSY282" s="710"/>
      <c r="SSZ282" s="710"/>
      <c r="STA282" s="710"/>
      <c r="STB282" s="710"/>
      <c r="STC282" s="710"/>
      <c r="STD282" s="710"/>
      <c r="STE282" s="710"/>
      <c r="STF282" s="710"/>
      <c r="STG282" s="710"/>
      <c r="STH282" s="710"/>
      <c r="STI282" s="710"/>
      <c r="STJ282" s="710"/>
      <c r="STK282" s="710"/>
      <c r="STL282" s="710"/>
      <c r="STM282" s="710"/>
      <c r="STN282" s="710"/>
      <c r="STO282" s="710"/>
      <c r="STP282" s="710"/>
      <c r="STQ282" s="710"/>
      <c r="STR282" s="710"/>
      <c r="STS282" s="710"/>
      <c r="STT282" s="710"/>
      <c r="STU282" s="710"/>
      <c r="STV282" s="710"/>
      <c r="STW282" s="710"/>
      <c r="STX282" s="710"/>
      <c r="STY282" s="710"/>
      <c r="STZ282" s="710"/>
      <c r="SUA282" s="710"/>
      <c r="SUB282" s="710"/>
      <c r="SUC282" s="710"/>
      <c r="SUD282" s="710"/>
      <c r="SUE282" s="710"/>
      <c r="SUF282" s="710"/>
      <c r="SUG282" s="710"/>
      <c r="SUH282" s="710"/>
      <c r="SUI282" s="710"/>
      <c r="SUJ282" s="710"/>
      <c r="SUK282" s="710"/>
      <c r="SUL282" s="710"/>
      <c r="SUM282" s="710"/>
      <c r="SUN282" s="710"/>
      <c r="SUO282" s="710"/>
      <c r="SUP282" s="710"/>
      <c r="SUQ282" s="710"/>
      <c r="SUR282" s="710"/>
      <c r="SUS282" s="710"/>
      <c r="SUT282" s="710"/>
      <c r="SUU282" s="710"/>
      <c r="SUV282" s="710"/>
      <c r="SUW282" s="710"/>
      <c r="SUX282" s="710"/>
      <c r="SUY282" s="710"/>
      <c r="SUZ282" s="710"/>
      <c r="SVA282" s="710"/>
      <c r="SVB282" s="710"/>
      <c r="SVC282" s="710"/>
      <c r="SVD282" s="710"/>
      <c r="SVE282" s="710"/>
      <c r="SVF282" s="710"/>
      <c r="SVG282" s="710"/>
      <c r="SVH282" s="710"/>
      <c r="SVI282" s="710"/>
      <c r="SVJ282" s="710"/>
      <c r="SVK282" s="710"/>
      <c r="SVL282" s="710"/>
      <c r="SVM282" s="710"/>
      <c r="SVN282" s="710"/>
      <c r="SVO282" s="710"/>
      <c r="SVP282" s="710"/>
      <c r="SVQ282" s="710"/>
      <c r="SVR282" s="710"/>
      <c r="SVS282" s="710"/>
      <c r="SVT282" s="710"/>
      <c r="SVU282" s="710"/>
      <c r="SVV282" s="710"/>
      <c r="SVW282" s="710"/>
      <c r="SVX282" s="710"/>
      <c r="SVY282" s="710"/>
      <c r="SVZ282" s="710"/>
      <c r="SWA282" s="710"/>
      <c r="SWB282" s="710"/>
      <c r="SWC282" s="710"/>
      <c r="SWD282" s="710"/>
      <c r="SWE282" s="710"/>
      <c r="SWF282" s="710"/>
      <c r="SWG282" s="710"/>
      <c r="SWH282" s="710"/>
      <c r="SWI282" s="710"/>
      <c r="SWJ282" s="710"/>
      <c r="SWK282" s="710"/>
      <c r="SWL282" s="710"/>
      <c r="SWM282" s="710"/>
      <c r="SWN282" s="710"/>
      <c r="SWO282" s="710"/>
      <c r="SWP282" s="710"/>
      <c r="SWQ282" s="710"/>
      <c r="SWR282" s="710"/>
      <c r="SWS282" s="710"/>
      <c r="SWT282" s="710"/>
      <c r="SWU282" s="710"/>
      <c r="SWV282" s="710"/>
      <c r="SWW282" s="710"/>
      <c r="SWX282" s="710"/>
      <c r="SWY282" s="710"/>
      <c r="SWZ282" s="710"/>
      <c r="SXA282" s="710"/>
      <c r="SXB282" s="710"/>
      <c r="SXC282" s="710"/>
      <c r="SXD282" s="710"/>
      <c r="SXE282" s="710"/>
      <c r="SXF282" s="710"/>
      <c r="SXG282" s="710"/>
      <c r="SXH282" s="710"/>
      <c r="SXI282" s="710"/>
      <c r="SXJ282" s="710"/>
      <c r="SXK282" s="710"/>
      <c r="SXL282" s="710"/>
      <c r="SXM282" s="710"/>
      <c r="SXN282" s="710"/>
      <c r="SXO282" s="710"/>
      <c r="SXP282" s="710"/>
      <c r="SXQ282" s="710"/>
      <c r="SXR282" s="710"/>
      <c r="SXS282" s="710"/>
      <c r="SXT282" s="710"/>
      <c r="SXU282" s="710"/>
      <c r="SXV282" s="710"/>
      <c r="SXW282" s="710"/>
      <c r="SXX282" s="710"/>
      <c r="SXY282" s="710"/>
      <c r="SXZ282" s="710"/>
      <c r="SYA282" s="710"/>
      <c r="SYB282" s="710"/>
      <c r="SYC282" s="710"/>
      <c r="SYD282" s="710"/>
      <c r="SYE282" s="710"/>
      <c r="SYF282" s="710"/>
      <c r="SYG282" s="710"/>
      <c r="SYH282" s="710"/>
      <c r="SYI282" s="710"/>
      <c r="SYJ282" s="710"/>
      <c r="SYK282" s="710"/>
      <c r="SYL282" s="710"/>
      <c r="SYM282" s="710"/>
      <c r="SYN282" s="710"/>
      <c r="SYO282" s="710"/>
      <c r="SYP282" s="710"/>
      <c r="SYQ282" s="710"/>
      <c r="SYR282" s="710"/>
      <c r="SYS282" s="710"/>
      <c r="SYT282" s="710"/>
      <c r="SYU282" s="710"/>
      <c r="SYV282" s="710"/>
      <c r="SYW282" s="710"/>
      <c r="SYX282" s="710"/>
      <c r="SYY282" s="710"/>
      <c r="SYZ282" s="710"/>
      <c r="SZA282" s="710"/>
      <c r="SZB282" s="710"/>
      <c r="SZC282" s="710"/>
      <c r="SZD282" s="710"/>
      <c r="SZE282" s="710"/>
      <c r="SZF282" s="710"/>
      <c r="SZG282" s="710"/>
      <c r="SZH282" s="710"/>
      <c r="SZI282" s="710"/>
      <c r="SZJ282" s="710"/>
      <c r="SZK282" s="710"/>
      <c r="SZL282" s="710"/>
      <c r="SZM282" s="710"/>
      <c r="SZN282" s="710"/>
      <c r="SZO282" s="710"/>
      <c r="SZP282" s="710"/>
      <c r="SZQ282" s="710"/>
      <c r="SZR282" s="710"/>
      <c r="SZS282" s="710"/>
      <c r="SZT282" s="710"/>
      <c r="SZU282" s="710"/>
      <c r="SZV282" s="710"/>
      <c r="SZW282" s="710"/>
      <c r="SZX282" s="710"/>
      <c r="SZY282" s="710"/>
      <c r="SZZ282" s="710"/>
      <c r="TAA282" s="710"/>
      <c r="TAB282" s="710"/>
      <c r="TAC282" s="710"/>
      <c r="TAD282" s="710"/>
      <c r="TAE282" s="710"/>
      <c r="TAF282" s="710"/>
      <c r="TAG282" s="710"/>
      <c r="TAH282" s="710"/>
      <c r="TAI282" s="710"/>
      <c r="TAJ282" s="710"/>
      <c r="TAK282" s="710"/>
      <c r="TAL282" s="710"/>
      <c r="TAM282" s="710"/>
      <c r="TAN282" s="710"/>
      <c r="TAO282" s="710"/>
      <c r="TAP282" s="710"/>
      <c r="TAQ282" s="710"/>
      <c r="TAR282" s="710"/>
      <c r="TAS282" s="710"/>
      <c r="TAT282" s="710"/>
      <c r="TAU282" s="710"/>
      <c r="TAV282" s="710"/>
      <c r="TAW282" s="710"/>
      <c r="TAX282" s="710"/>
      <c r="TAY282" s="710"/>
      <c r="TAZ282" s="710"/>
      <c r="TBA282" s="710"/>
      <c r="TBB282" s="710"/>
      <c r="TBC282" s="710"/>
      <c r="TBD282" s="710"/>
      <c r="TBE282" s="710"/>
      <c r="TBF282" s="710"/>
      <c r="TBG282" s="710"/>
      <c r="TBH282" s="710"/>
      <c r="TBI282" s="710"/>
      <c r="TBJ282" s="710"/>
      <c r="TBK282" s="710"/>
      <c r="TBL282" s="710"/>
      <c r="TBM282" s="710"/>
      <c r="TBN282" s="710"/>
      <c r="TBO282" s="710"/>
      <c r="TBP282" s="710"/>
      <c r="TBQ282" s="710"/>
      <c r="TBR282" s="710"/>
      <c r="TBS282" s="710"/>
      <c r="TBT282" s="710"/>
      <c r="TBU282" s="710"/>
      <c r="TBV282" s="710"/>
      <c r="TBW282" s="710"/>
      <c r="TBX282" s="710"/>
      <c r="TBY282" s="710"/>
      <c r="TBZ282" s="710"/>
      <c r="TCA282" s="710"/>
      <c r="TCB282" s="710"/>
      <c r="TCC282" s="710"/>
      <c r="TCD282" s="710"/>
      <c r="TCE282" s="710"/>
      <c r="TCF282" s="710"/>
      <c r="TCG282" s="710"/>
      <c r="TCH282" s="710"/>
      <c r="TCI282" s="710"/>
      <c r="TCJ282" s="710"/>
      <c r="TCK282" s="710"/>
      <c r="TCL282" s="710"/>
      <c r="TCM282" s="710"/>
      <c r="TCN282" s="710"/>
      <c r="TCO282" s="710"/>
      <c r="TCP282" s="710"/>
      <c r="TCQ282" s="710"/>
      <c r="TCR282" s="710"/>
      <c r="TCS282" s="710"/>
      <c r="TCT282" s="710"/>
      <c r="TCU282" s="710"/>
      <c r="TCV282" s="710"/>
      <c r="TCW282" s="710"/>
      <c r="TCX282" s="710"/>
      <c r="TCY282" s="710"/>
      <c r="TCZ282" s="710"/>
      <c r="TDA282" s="710"/>
      <c r="TDB282" s="710"/>
      <c r="TDC282" s="710"/>
      <c r="TDD282" s="710"/>
      <c r="TDE282" s="710"/>
      <c r="TDF282" s="710"/>
      <c r="TDG282" s="710"/>
      <c r="TDH282" s="710"/>
      <c r="TDI282" s="710"/>
      <c r="TDJ282" s="710"/>
      <c r="TDK282" s="710"/>
      <c r="TDL282" s="710"/>
      <c r="TDM282" s="710"/>
      <c r="TDN282" s="710"/>
      <c r="TDO282" s="710"/>
      <c r="TDP282" s="710"/>
      <c r="TDQ282" s="710"/>
      <c r="TDR282" s="710"/>
      <c r="TDS282" s="710"/>
      <c r="TDT282" s="710"/>
      <c r="TDU282" s="710"/>
      <c r="TDV282" s="710"/>
      <c r="TDW282" s="710"/>
      <c r="TDX282" s="710"/>
      <c r="TDY282" s="710"/>
      <c r="TDZ282" s="710"/>
      <c r="TEA282" s="710"/>
      <c r="TEB282" s="710"/>
      <c r="TEC282" s="710"/>
      <c r="TED282" s="710"/>
      <c r="TEE282" s="710"/>
      <c r="TEF282" s="710"/>
      <c r="TEG282" s="710"/>
      <c r="TEH282" s="710"/>
      <c r="TEI282" s="710"/>
      <c r="TEJ282" s="710"/>
      <c r="TEK282" s="710"/>
      <c r="TEL282" s="710"/>
      <c r="TEM282" s="710"/>
      <c r="TEN282" s="710"/>
      <c r="TEO282" s="710"/>
      <c r="TEP282" s="710"/>
      <c r="TEQ282" s="710"/>
      <c r="TER282" s="710"/>
      <c r="TES282" s="710"/>
      <c r="TET282" s="710"/>
      <c r="TEU282" s="710"/>
      <c r="TEV282" s="710"/>
      <c r="TEW282" s="710"/>
      <c r="TEX282" s="710"/>
      <c r="TEY282" s="710"/>
      <c r="TEZ282" s="710"/>
      <c r="TFA282" s="710"/>
      <c r="TFB282" s="710"/>
      <c r="TFC282" s="710"/>
      <c r="TFD282" s="710"/>
      <c r="TFE282" s="710"/>
      <c r="TFF282" s="710"/>
      <c r="TFG282" s="710"/>
      <c r="TFH282" s="710"/>
      <c r="TFI282" s="710"/>
      <c r="TFJ282" s="710"/>
      <c r="TFK282" s="710"/>
      <c r="TFL282" s="710"/>
      <c r="TFM282" s="710"/>
      <c r="TFN282" s="710"/>
      <c r="TFO282" s="710"/>
      <c r="TFP282" s="710"/>
      <c r="TFQ282" s="710"/>
      <c r="TFR282" s="710"/>
      <c r="TFS282" s="710"/>
      <c r="TFT282" s="710"/>
      <c r="TFU282" s="710"/>
      <c r="TFV282" s="710"/>
      <c r="TFW282" s="710"/>
      <c r="TFX282" s="710"/>
      <c r="TFY282" s="710"/>
      <c r="TFZ282" s="710"/>
      <c r="TGA282" s="710"/>
      <c r="TGB282" s="710"/>
      <c r="TGC282" s="710"/>
      <c r="TGD282" s="710"/>
      <c r="TGE282" s="710"/>
      <c r="TGF282" s="710"/>
      <c r="TGG282" s="710"/>
      <c r="TGH282" s="710"/>
      <c r="TGI282" s="710"/>
      <c r="TGJ282" s="710"/>
      <c r="TGK282" s="710"/>
      <c r="TGL282" s="710"/>
      <c r="TGM282" s="710"/>
      <c r="TGN282" s="710"/>
      <c r="TGO282" s="710"/>
      <c r="TGP282" s="710"/>
      <c r="TGQ282" s="710"/>
      <c r="TGR282" s="710"/>
      <c r="TGS282" s="710"/>
      <c r="TGT282" s="710"/>
      <c r="TGU282" s="710"/>
      <c r="TGV282" s="710"/>
      <c r="TGW282" s="710"/>
      <c r="TGX282" s="710"/>
      <c r="TGY282" s="710"/>
      <c r="TGZ282" s="710"/>
      <c r="THA282" s="710"/>
      <c r="THB282" s="710"/>
      <c r="THC282" s="710"/>
      <c r="THD282" s="710"/>
      <c r="THE282" s="710"/>
      <c r="THF282" s="710"/>
      <c r="THG282" s="710"/>
      <c r="THH282" s="710"/>
      <c r="THI282" s="710"/>
      <c r="THJ282" s="710"/>
      <c r="THK282" s="710"/>
      <c r="THL282" s="710"/>
      <c r="THM282" s="710"/>
      <c r="THN282" s="710"/>
      <c r="THO282" s="710"/>
      <c r="THP282" s="710"/>
      <c r="THQ282" s="710"/>
      <c r="THR282" s="710"/>
      <c r="THS282" s="710"/>
      <c r="THT282" s="710"/>
      <c r="THU282" s="710"/>
      <c r="THV282" s="710"/>
      <c r="THW282" s="710"/>
      <c r="THX282" s="710"/>
      <c r="THY282" s="710"/>
      <c r="THZ282" s="710"/>
      <c r="TIA282" s="710"/>
      <c r="TIB282" s="710"/>
      <c r="TIC282" s="710"/>
      <c r="TID282" s="710"/>
      <c r="TIE282" s="710"/>
      <c r="TIF282" s="710"/>
      <c r="TIG282" s="710"/>
      <c r="TIH282" s="710"/>
      <c r="TII282" s="710"/>
      <c r="TIJ282" s="710"/>
      <c r="TIK282" s="710"/>
      <c r="TIL282" s="710"/>
      <c r="TIM282" s="710"/>
      <c r="TIN282" s="710"/>
      <c r="TIO282" s="710"/>
      <c r="TIP282" s="710"/>
      <c r="TIQ282" s="710"/>
      <c r="TIR282" s="710"/>
      <c r="TIS282" s="710"/>
      <c r="TIT282" s="710"/>
      <c r="TIU282" s="710"/>
      <c r="TIV282" s="710"/>
      <c r="TIW282" s="710"/>
      <c r="TIX282" s="710"/>
      <c r="TIY282" s="710"/>
      <c r="TIZ282" s="710"/>
      <c r="TJA282" s="710"/>
      <c r="TJB282" s="710"/>
      <c r="TJC282" s="710"/>
      <c r="TJD282" s="710"/>
      <c r="TJE282" s="710"/>
      <c r="TJF282" s="710"/>
      <c r="TJG282" s="710"/>
      <c r="TJH282" s="710"/>
      <c r="TJI282" s="710"/>
      <c r="TJJ282" s="710"/>
      <c r="TJK282" s="710"/>
      <c r="TJL282" s="710"/>
      <c r="TJM282" s="710"/>
      <c r="TJN282" s="710"/>
      <c r="TJO282" s="710"/>
      <c r="TJP282" s="710"/>
      <c r="TJQ282" s="710"/>
      <c r="TJR282" s="710"/>
      <c r="TJS282" s="710"/>
      <c r="TJT282" s="710"/>
      <c r="TJU282" s="710"/>
      <c r="TJV282" s="710"/>
      <c r="TJW282" s="710"/>
      <c r="TJX282" s="710"/>
      <c r="TJY282" s="710"/>
      <c r="TJZ282" s="710"/>
      <c r="TKA282" s="710"/>
      <c r="TKB282" s="710"/>
      <c r="TKC282" s="710"/>
      <c r="TKD282" s="710"/>
      <c r="TKE282" s="710"/>
      <c r="TKF282" s="710"/>
      <c r="TKG282" s="710"/>
      <c r="TKH282" s="710"/>
      <c r="TKI282" s="710"/>
      <c r="TKJ282" s="710"/>
      <c r="TKK282" s="710"/>
      <c r="TKL282" s="710"/>
      <c r="TKM282" s="710"/>
      <c r="TKN282" s="710"/>
      <c r="TKO282" s="710"/>
      <c r="TKP282" s="710"/>
      <c r="TKQ282" s="710"/>
      <c r="TKR282" s="710"/>
      <c r="TKS282" s="710"/>
      <c r="TKT282" s="710"/>
      <c r="TKU282" s="710"/>
      <c r="TKV282" s="710"/>
      <c r="TKW282" s="710"/>
      <c r="TKX282" s="710"/>
      <c r="TKY282" s="710"/>
      <c r="TKZ282" s="710"/>
      <c r="TLA282" s="710"/>
      <c r="TLB282" s="710"/>
      <c r="TLC282" s="710"/>
      <c r="TLD282" s="710"/>
      <c r="TLE282" s="710"/>
      <c r="TLF282" s="710"/>
      <c r="TLG282" s="710"/>
      <c r="TLH282" s="710"/>
      <c r="TLI282" s="710"/>
      <c r="TLJ282" s="710"/>
      <c r="TLK282" s="710"/>
      <c r="TLL282" s="710"/>
      <c r="TLM282" s="710"/>
      <c r="TLN282" s="710"/>
      <c r="TLO282" s="710"/>
      <c r="TLP282" s="710"/>
      <c r="TLQ282" s="710"/>
      <c r="TLR282" s="710"/>
      <c r="TLS282" s="710"/>
      <c r="TLT282" s="710"/>
      <c r="TLU282" s="710"/>
      <c r="TLV282" s="710"/>
      <c r="TLW282" s="710"/>
      <c r="TLX282" s="710"/>
      <c r="TLY282" s="710"/>
      <c r="TLZ282" s="710"/>
      <c r="TMA282" s="710"/>
      <c r="TMB282" s="710"/>
      <c r="TMC282" s="710"/>
      <c r="TMD282" s="710"/>
      <c r="TME282" s="710"/>
      <c r="TMF282" s="710"/>
      <c r="TMG282" s="710"/>
      <c r="TMH282" s="710"/>
      <c r="TMI282" s="710"/>
      <c r="TMJ282" s="710"/>
      <c r="TMK282" s="710"/>
      <c r="TML282" s="710"/>
      <c r="TMM282" s="710"/>
      <c r="TMN282" s="710"/>
      <c r="TMO282" s="710"/>
      <c r="TMP282" s="710"/>
      <c r="TMQ282" s="710"/>
      <c r="TMR282" s="710"/>
      <c r="TMS282" s="710"/>
      <c r="TMT282" s="710"/>
      <c r="TMU282" s="710"/>
      <c r="TMV282" s="710"/>
      <c r="TMW282" s="710"/>
      <c r="TMX282" s="710"/>
      <c r="TMY282" s="710"/>
      <c r="TMZ282" s="710"/>
      <c r="TNA282" s="710"/>
      <c r="TNB282" s="710"/>
      <c r="TNC282" s="710"/>
      <c r="TND282" s="710"/>
      <c r="TNE282" s="710"/>
      <c r="TNF282" s="710"/>
      <c r="TNG282" s="710"/>
      <c r="TNH282" s="710"/>
      <c r="TNI282" s="710"/>
      <c r="TNJ282" s="710"/>
      <c r="TNK282" s="710"/>
      <c r="TNL282" s="710"/>
      <c r="TNM282" s="710"/>
      <c r="TNN282" s="710"/>
      <c r="TNO282" s="710"/>
      <c r="TNP282" s="710"/>
      <c r="TNQ282" s="710"/>
      <c r="TNR282" s="710"/>
      <c r="TNS282" s="710"/>
      <c r="TNT282" s="710"/>
      <c r="TNU282" s="710"/>
      <c r="TNV282" s="710"/>
      <c r="TNW282" s="710"/>
      <c r="TNX282" s="710"/>
      <c r="TNY282" s="710"/>
      <c r="TNZ282" s="710"/>
      <c r="TOA282" s="710"/>
      <c r="TOB282" s="710"/>
      <c r="TOC282" s="710"/>
      <c r="TOD282" s="710"/>
      <c r="TOE282" s="710"/>
      <c r="TOF282" s="710"/>
      <c r="TOG282" s="710"/>
      <c r="TOH282" s="710"/>
      <c r="TOI282" s="710"/>
      <c r="TOJ282" s="710"/>
      <c r="TOK282" s="710"/>
      <c r="TOL282" s="710"/>
      <c r="TOM282" s="710"/>
      <c r="TON282" s="710"/>
      <c r="TOO282" s="710"/>
      <c r="TOP282" s="710"/>
      <c r="TOQ282" s="710"/>
      <c r="TOR282" s="710"/>
      <c r="TOS282" s="710"/>
      <c r="TOT282" s="710"/>
      <c r="TOU282" s="710"/>
      <c r="TOV282" s="710"/>
      <c r="TOW282" s="710"/>
      <c r="TOX282" s="710"/>
      <c r="TOY282" s="710"/>
      <c r="TOZ282" s="710"/>
      <c r="TPA282" s="710"/>
      <c r="TPB282" s="710"/>
      <c r="TPC282" s="710"/>
      <c r="TPD282" s="710"/>
      <c r="TPE282" s="710"/>
      <c r="TPF282" s="710"/>
      <c r="TPG282" s="710"/>
      <c r="TPH282" s="710"/>
      <c r="TPI282" s="710"/>
      <c r="TPJ282" s="710"/>
      <c r="TPK282" s="710"/>
      <c r="TPL282" s="710"/>
      <c r="TPM282" s="710"/>
      <c r="TPN282" s="710"/>
      <c r="TPO282" s="710"/>
      <c r="TPP282" s="710"/>
      <c r="TPQ282" s="710"/>
      <c r="TPR282" s="710"/>
      <c r="TPS282" s="710"/>
      <c r="TPT282" s="710"/>
      <c r="TPU282" s="710"/>
      <c r="TPV282" s="710"/>
      <c r="TPW282" s="710"/>
      <c r="TPX282" s="710"/>
      <c r="TPY282" s="710"/>
      <c r="TPZ282" s="710"/>
      <c r="TQA282" s="710"/>
      <c r="TQB282" s="710"/>
      <c r="TQC282" s="710"/>
      <c r="TQD282" s="710"/>
      <c r="TQE282" s="710"/>
      <c r="TQF282" s="710"/>
      <c r="TQG282" s="710"/>
      <c r="TQH282" s="710"/>
      <c r="TQI282" s="710"/>
      <c r="TQJ282" s="710"/>
      <c r="TQK282" s="710"/>
      <c r="TQL282" s="710"/>
      <c r="TQM282" s="710"/>
      <c r="TQN282" s="710"/>
      <c r="TQO282" s="710"/>
      <c r="TQP282" s="710"/>
      <c r="TQQ282" s="710"/>
      <c r="TQR282" s="710"/>
      <c r="TQS282" s="710"/>
      <c r="TQT282" s="710"/>
      <c r="TQU282" s="710"/>
      <c r="TQV282" s="710"/>
      <c r="TQW282" s="710"/>
      <c r="TQX282" s="710"/>
      <c r="TQY282" s="710"/>
      <c r="TQZ282" s="710"/>
      <c r="TRA282" s="710"/>
      <c r="TRB282" s="710"/>
      <c r="TRC282" s="710"/>
      <c r="TRD282" s="710"/>
      <c r="TRE282" s="710"/>
      <c r="TRF282" s="710"/>
      <c r="TRG282" s="710"/>
      <c r="TRH282" s="710"/>
      <c r="TRI282" s="710"/>
      <c r="TRJ282" s="710"/>
      <c r="TRK282" s="710"/>
      <c r="TRL282" s="710"/>
      <c r="TRM282" s="710"/>
      <c r="TRN282" s="710"/>
      <c r="TRO282" s="710"/>
      <c r="TRP282" s="710"/>
      <c r="TRQ282" s="710"/>
      <c r="TRR282" s="710"/>
      <c r="TRS282" s="710"/>
      <c r="TRT282" s="710"/>
      <c r="TRU282" s="710"/>
      <c r="TRV282" s="710"/>
      <c r="TRW282" s="710"/>
      <c r="TRX282" s="710"/>
      <c r="TRY282" s="710"/>
      <c r="TRZ282" s="710"/>
      <c r="TSA282" s="710"/>
      <c r="TSB282" s="710"/>
      <c r="TSC282" s="710"/>
      <c r="TSD282" s="710"/>
      <c r="TSE282" s="710"/>
      <c r="TSF282" s="710"/>
      <c r="TSG282" s="710"/>
      <c r="TSH282" s="710"/>
      <c r="TSI282" s="710"/>
      <c r="TSJ282" s="710"/>
      <c r="TSK282" s="710"/>
      <c r="TSL282" s="710"/>
      <c r="TSM282" s="710"/>
      <c r="TSN282" s="710"/>
      <c r="TSO282" s="710"/>
      <c r="TSP282" s="710"/>
      <c r="TSQ282" s="710"/>
      <c r="TSR282" s="710"/>
      <c r="TSS282" s="710"/>
      <c r="TST282" s="710"/>
      <c r="TSU282" s="710"/>
      <c r="TSV282" s="710"/>
      <c r="TSW282" s="710"/>
      <c r="TSX282" s="710"/>
      <c r="TSY282" s="710"/>
      <c r="TSZ282" s="710"/>
      <c r="TTA282" s="710"/>
      <c r="TTB282" s="710"/>
      <c r="TTC282" s="710"/>
      <c r="TTD282" s="710"/>
      <c r="TTE282" s="710"/>
      <c r="TTF282" s="710"/>
      <c r="TTG282" s="710"/>
      <c r="TTH282" s="710"/>
      <c r="TTI282" s="710"/>
      <c r="TTJ282" s="710"/>
      <c r="TTK282" s="710"/>
      <c r="TTL282" s="710"/>
      <c r="TTM282" s="710"/>
      <c r="TTN282" s="710"/>
      <c r="TTO282" s="710"/>
      <c r="TTP282" s="710"/>
      <c r="TTQ282" s="710"/>
      <c r="TTR282" s="710"/>
      <c r="TTS282" s="710"/>
      <c r="TTT282" s="710"/>
      <c r="TTU282" s="710"/>
      <c r="TTV282" s="710"/>
      <c r="TTW282" s="710"/>
      <c r="TTX282" s="710"/>
      <c r="TTY282" s="710"/>
      <c r="TTZ282" s="710"/>
      <c r="TUA282" s="710"/>
      <c r="TUB282" s="710"/>
      <c r="TUC282" s="710"/>
      <c r="TUD282" s="710"/>
      <c r="TUE282" s="710"/>
      <c r="TUF282" s="710"/>
      <c r="TUG282" s="710"/>
      <c r="TUH282" s="710"/>
      <c r="TUI282" s="710"/>
      <c r="TUJ282" s="710"/>
      <c r="TUK282" s="710"/>
      <c r="TUL282" s="710"/>
      <c r="TUM282" s="710"/>
      <c r="TUN282" s="710"/>
      <c r="TUO282" s="710"/>
      <c r="TUP282" s="710"/>
      <c r="TUQ282" s="710"/>
      <c r="TUR282" s="710"/>
      <c r="TUS282" s="710"/>
      <c r="TUT282" s="710"/>
      <c r="TUU282" s="710"/>
      <c r="TUV282" s="710"/>
      <c r="TUW282" s="710"/>
      <c r="TUX282" s="710"/>
      <c r="TUY282" s="710"/>
      <c r="TUZ282" s="710"/>
      <c r="TVA282" s="710"/>
      <c r="TVB282" s="710"/>
      <c r="TVC282" s="710"/>
      <c r="TVD282" s="710"/>
      <c r="TVE282" s="710"/>
      <c r="TVF282" s="710"/>
      <c r="TVG282" s="710"/>
      <c r="TVH282" s="710"/>
      <c r="TVI282" s="710"/>
      <c r="TVJ282" s="710"/>
      <c r="TVK282" s="710"/>
      <c r="TVL282" s="710"/>
      <c r="TVM282" s="710"/>
      <c r="TVN282" s="710"/>
      <c r="TVO282" s="710"/>
      <c r="TVP282" s="710"/>
      <c r="TVQ282" s="710"/>
      <c r="TVR282" s="710"/>
      <c r="TVS282" s="710"/>
      <c r="TVT282" s="710"/>
      <c r="TVU282" s="710"/>
      <c r="TVV282" s="710"/>
      <c r="TVW282" s="710"/>
      <c r="TVX282" s="710"/>
      <c r="TVY282" s="710"/>
      <c r="TVZ282" s="710"/>
      <c r="TWA282" s="710"/>
      <c r="TWB282" s="710"/>
      <c r="TWC282" s="710"/>
      <c r="TWD282" s="710"/>
      <c r="TWE282" s="710"/>
      <c r="TWF282" s="710"/>
      <c r="TWG282" s="710"/>
      <c r="TWH282" s="710"/>
      <c r="TWI282" s="710"/>
      <c r="TWJ282" s="710"/>
      <c r="TWK282" s="710"/>
      <c r="TWL282" s="710"/>
      <c r="TWM282" s="710"/>
      <c r="TWN282" s="710"/>
      <c r="TWO282" s="710"/>
      <c r="TWP282" s="710"/>
      <c r="TWQ282" s="710"/>
      <c r="TWR282" s="710"/>
      <c r="TWS282" s="710"/>
      <c r="TWT282" s="710"/>
      <c r="TWU282" s="710"/>
      <c r="TWV282" s="710"/>
      <c r="TWW282" s="710"/>
      <c r="TWX282" s="710"/>
      <c r="TWY282" s="710"/>
      <c r="TWZ282" s="710"/>
      <c r="TXA282" s="710"/>
      <c r="TXB282" s="710"/>
      <c r="TXC282" s="710"/>
      <c r="TXD282" s="710"/>
      <c r="TXE282" s="710"/>
      <c r="TXF282" s="710"/>
      <c r="TXG282" s="710"/>
      <c r="TXH282" s="710"/>
      <c r="TXI282" s="710"/>
      <c r="TXJ282" s="710"/>
      <c r="TXK282" s="710"/>
      <c r="TXL282" s="710"/>
      <c r="TXM282" s="710"/>
      <c r="TXN282" s="710"/>
      <c r="TXO282" s="710"/>
      <c r="TXP282" s="710"/>
      <c r="TXQ282" s="710"/>
      <c r="TXR282" s="710"/>
      <c r="TXS282" s="710"/>
      <c r="TXT282" s="710"/>
      <c r="TXU282" s="710"/>
      <c r="TXV282" s="710"/>
      <c r="TXW282" s="710"/>
      <c r="TXX282" s="710"/>
      <c r="TXY282" s="710"/>
      <c r="TXZ282" s="710"/>
      <c r="TYA282" s="710"/>
      <c r="TYB282" s="710"/>
      <c r="TYC282" s="710"/>
      <c r="TYD282" s="710"/>
      <c r="TYE282" s="710"/>
      <c r="TYF282" s="710"/>
      <c r="TYG282" s="710"/>
      <c r="TYH282" s="710"/>
      <c r="TYI282" s="710"/>
      <c r="TYJ282" s="710"/>
      <c r="TYK282" s="710"/>
      <c r="TYL282" s="710"/>
      <c r="TYM282" s="710"/>
      <c r="TYN282" s="710"/>
      <c r="TYO282" s="710"/>
      <c r="TYP282" s="710"/>
      <c r="TYQ282" s="710"/>
      <c r="TYR282" s="710"/>
      <c r="TYS282" s="710"/>
      <c r="TYT282" s="710"/>
      <c r="TYU282" s="710"/>
      <c r="TYV282" s="710"/>
      <c r="TYW282" s="710"/>
      <c r="TYX282" s="710"/>
      <c r="TYY282" s="710"/>
      <c r="TYZ282" s="710"/>
      <c r="TZA282" s="710"/>
      <c r="TZB282" s="710"/>
      <c r="TZC282" s="710"/>
      <c r="TZD282" s="710"/>
      <c r="TZE282" s="710"/>
      <c r="TZF282" s="710"/>
      <c r="TZG282" s="710"/>
      <c r="TZH282" s="710"/>
      <c r="TZI282" s="710"/>
      <c r="TZJ282" s="710"/>
      <c r="TZK282" s="710"/>
      <c r="TZL282" s="710"/>
      <c r="TZM282" s="710"/>
      <c r="TZN282" s="710"/>
      <c r="TZO282" s="710"/>
      <c r="TZP282" s="710"/>
      <c r="TZQ282" s="710"/>
      <c r="TZR282" s="710"/>
      <c r="TZS282" s="710"/>
      <c r="TZT282" s="710"/>
      <c r="TZU282" s="710"/>
      <c r="TZV282" s="710"/>
      <c r="TZW282" s="710"/>
      <c r="TZX282" s="710"/>
      <c r="TZY282" s="710"/>
      <c r="TZZ282" s="710"/>
      <c r="UAA282" s="710"/>
      <c r="UAB282" s="710"/>
      <c r="UAC282" s="710"/>
      <c r="UAD282" s="710"/>
      <c r="UAE282" s="710"/>
      <c r="UAF282" s="710"/>
      <c r="UAG282" s="710"/>
      <c r="UAH282" s="710"/>
      <c r="UAI282" s="710"/>
      <c r="UAJ282" s="710"/>
      <c r="UAK282" s="710"/>
      <c r="UAL282" s="710"/>
      <c r="UAM282" s="710"/>
      <c r="UAN282" s="710"/>
      <c r="UAO282" s="710"/>
      <c r="UAP282" s="710"/>
      <c r="UAQ282" s="710"/>
      <c r="UAR282" s="710"/>
      <c r="UAS282" s="710"/>
      <c r="UAT282" s="710"/>
      <c r="UAU282" s="710"/>
      <c r="UAV282" s="710"/>
      <c r="UAW282" s="710"/>
      <c r="UAX282" s="710"/>
      <c r="UAY282" s="710"/>
      <c r="UAZ282" s="710"/>
      <c r="UBA282" s="710"/>
      <c r="UBB282" s="710"/>
      <c r="UBC282" s="710"/>
      <c r="UBD282" s="710"/>
      <c r="UBE282" s="710"/>
      <c r="UBF282" s="710"/>
      <c r="UBG282" s="710"/>
      <c r="UBH282" s="710"/>
      <c r="UBI282" s="710"/>
      <c r="UBJ282" s="710"/>
      <c r="UBK282" s="710"/>
      <c r="UBL282" s="710"/>
      <c r="UBM282" s="710"/>
      <c r="UBN282" s="710"/>
      <c r="UBO282" s="710"/>
      <c r="UBP282" s="710"/>
      <c r="UBQ282" s="710"/>
      <c r="UBR282" s="710"/>
      <c r="UBS282" s="710"/>
      <c r="UBT282" s="710"/>
      <c r="UBU282" s="710"/>
      <c r="UBV282" s="710"/>
      <c r="UBW282" s="710"/>
      <c r="UBX282" s="710"/>
      <c r="UBY282" s="710"/>
      <c r="UBZ282" s="710"/>
      <c r="UCA282" s="710"/>
      <c r="UCB282" s="710"/>
      <c r="UCC282" s="710"/>
      <c r="UCD282" s="710"/>
      <c r="UCE282" s="710"/>
      <c r="UCF282" s="710"/>
      <c r="UCG282" s="710"/>
      <c r="UCH282" s="710"/>
      <c r="UCI282" s="710"/>
      <c r="UCJ282" s="710"/>
      <c r="UCK282" s="710"/>
      <c r="UCL282" s="710"/>
      <c r="UCM282" s="710"/>
      <c r="UCN282" s="710"/>
      <c r="UCO282" s="710"/>
      <c r="UCP282" s="710"/>
      <c r="UCQ282" s="710"/>
      <c r="UCR282" s="710"/>
      <c r="UCS282" s="710"/>
      <c r="UCT282" s="710"/>
      <c r="UCU282" s="710"/>
      <c r="UCV282" s="710"/>
      <c r="UCW282" s="710"/>
      <c r="UCX282" s="710"/>
      <c r="UCY282" s="710"/>
      <c r="UCZ282" s="710"/>
      <c r="UDA282" s="710"/>
      <c r="UDB282" s="710"/>
      <c r="UDC282" s="710"/>
      <c r="UDD282" s="710"/>
      <c r="UDE282" s="710"/>
      <c r="UDF282" s="710"/>
      <c r="UDG282" s="710"/>
      <c r="UDH282" s="710"/>
      <c r="UDI282" s="710"/>
      <c r="UDJ282" s="710"/>
      <c r="UDK282" s="710"/>
      <c r="UDL282" s="710"/>
      <c r="UDM282" s="710"/>
      <c r="UDN282" s="710"/>
      <c r="UDO282" s="710"/>
      <c r="UDP282" s="710"/>
      <c r="UDQ282" s="710"/>
      <c r="UDR282" s="710"/>
      <c r="UDS282" s="710"/>
      <c r="UDT282" s="710"/>
      <c r="UDU282" s="710"/>
      <c r="UDV282" s="710"/>
      <c r="UDW282" s="710"/>
      <c r="UDX282" s="710"/>
      <c r="UDY282" s="710"/>
      <c r="UDZ282" s="710"/>
      <c r="UEA282" s="710"/>
      <c r="UEB282" s="710"/>
      <c r="UEC282" s="710"/>
      <c r="UED282" s="710"/>
      <c r="UEE282" s="710"/>
      <c r="UEF282" s="710"/>
      <c r="UEG282" s="710"/>
      <c r="UEH282" s="710"/>
      <c r="UEI282" s="710"/>
      <c r="UEJ282" s="710"/>
      <c r="UEK282" s="710"/>
      <c r="UEL282" s="710"/>
      <c r="UEM282" s="710"/>
      <c r="UEN282" s="710"/>
      <c r="UEO282" s="710"/>
      <c r="UEP282" s="710"/>
      <c r="UEQ282" s="710"/>
      <c r="UER282" s="710"/>
      <c r="UES282" s="710"/>
      <c r="UET282" s="710"/>
      <c r="UEU282" s="710"/>
      <c r="UEV282" s="710"/>
      <c r="UEW282" s="710"/>
      <c r="UEX282" s="710"/>
      <c r="UEY282" s="710"/>
      <c r="UEZ282" s="710"/>
      <c r="UFA282" s="710"/>
      <c r="UFB282" s="710"/>
      <c r="UFC282" s="710"/>
      <c r="UFD282" s="710"/>
      <c r="UFE282" s="710"/>
      <c r="UFF282" s="710"/>
      <c r="UFG282" s="710"/>
      <c r="UFH282" s="710"/>
      <c r="UFI282" s="710"/>
      <c r="UFJ282" s="710"/>
      <c r="UFK282" s="710"/>
      <c r="UFL282" s="710"/>
      <c r="UFM282" s="710"/>
      <c r="UFN282" s="710"/>
      <c r="UFO282" s="710"/>
      <c r="UFP282" s="710"/>
      <c r="UFQ282" s="710"/>
      <c r="UFR282" s="710"/>
      <c r="UFS282" s="710"/>
      <c r="UFT282" s="710"/>
      <c r="UFU282" s="710"/>
      <c r="UFV282" s="710"/>
      <c r="UFW282" s="710"/>
      <c r="UFX282" s="710"/>
      <c r="UFY282" s="710"/>
      <c r="UFZ282" s="710"/>
      <c r="UGA282" s="710"/>
      <c r="UGB282" s="710"/>
      <c r="UGC282" s="710"/>
      <c r="UGD282" s="710"/>
      <c r="UGE282" s="710"/>
      <c r="UGF282" s="710"/>
      <c r="UGG282" s="710"/>
      <c r="UGH282" s="710"/>
      <c r="UGI282" s="710"/>
      <c r="UGJ282" s="710"/>
      <c r="UGK282" s="710"/>
      <c r="UGL282" s="710"/>
      <c r="UGM282" s="710"/>
      <c r="UGN282" s="710"/>
      <c r="UGO282" s="710"/>
      <c r="UGP282" s="710"/>
      <c r="UGQ282" s="710"/>
      <c r="UGR282" s="710"/>
      <c r="UGS282" s="710"/>
      <c r="UGT282" s="710"/>
      <c r="UGU282" s="710"/>
      <c r="UGV282" s="710"/>
      <c r="UGW282" s="710"/>
      <c r="UGX282" s="710"/>
      <c r="UGY282" s="710"/>
      <c r="UGZ282" s="710"/>
      <c r="UHA282" s="710"/>
      <c r="UHB282" s="710"/>
      <c r="UHC282" s="710"/>
      <c r="UHD282" s="710"/>
      <c r="UHE282" s="710"/>
      <c r="UHF282" s="710"/>
      <c r="UHG282" s="710"/>
      <c r="UHH282" s="710"/>
      <c r="UHI282" s="710"/>
      <c r="UHJ282" s="710"/>
      <c r="UHK282" s="710"/>
      <c r="UHL282" s="710"/>
      <c r="UHM282" s="710"/>
      <c r="UHN282" s="710"/>
      <c r="UHO282" s="710"/>
      <c r="UHP282" s="710"/>
      <c r="UHQ282" s="710"/>
      <c r="UHR282" s="710"/>
      <c r="UHS282" s="710"/>
      <c r="UHT282" s="710"/>
      <c r="UHU282" s="710"/>
      <c r="UHV282" s="710"/>
      <c r="UHW282" s="710"/>
      <c r="UHX282" s="710"/>
      <c r="UHY282" s="710"/>
      <c r="UHZ282" s="710"/>
      <c r="UIA282" s="710"/>
      <c r="UIB282" s="710"/>
      <c r="UIC282" s="710"/>
      <c r="UID282" s="710"/>
      <c r="UIE282" s="710"/>
      <c r="UIF282" s="710"/>
      <c r="UIG282" s="710"/>
      <c r="UIH282" s="710"/>
      <c r="UII282" s="710"/>
      <c r="UIJ282" s="710"/>
      <c r="UIK282" s="710"/>
      <c r="UIL282" s="710"/>
      <c r="UIM282" s="710"/>
      <c r="UIN282" s="710"/>
      <c r="UIO282" s="710"/>
      <c r="UIP282" s="710"/>
      <c r="UIQ282" s="710"/>
      <c r="UIR282" s="710"/>
      <c r="UIS282" s="710"/>
      <c r="UIT282" s="710"/>
      <c r="UIU282" s="710"/>
      <c r="UIV282" s="710"/>
      <c r="UIW282" s="710"/>
      <c r="UIX282" s="710"/>
      <c r="UIY282" s="710"/>
      <c r="UIZ282" s="710"/>
      <c r="UJA282" s="710"/>
      <c r="UJB282" s="710"/>
      <c r="UJC282" s="710"/>
      <c r="UJD282" s="710"/>
      <c r="UJE282" s="710"/>
      <c r="UJF282" s="710"/>
      <c r="UJG282" s="710"/>
      <c r="UJH282" s="710"/>
      <c r="UJI282" s="710"/>
      <c r="UJJ282" s="710"/>
      <c r="UJK282" s="710"/>
      <c r="UJL282" s="710"/>
      <c r="UJM282" s="710"/>
      <c r="UJN282" s="710"/>
      <c r="UJO282" s="710"/>
      <c r="UJP282" s="710"/>
      <c r="UJQ282" s="710"/>
      <c r="UJR282" s="710"/>
      <c r="UJS282" s="710"/>
      <c r="UJT282" s="710"/>
      <c r="UJU282" s="710"/>
      <c r="UJV282" s="710"/>
      <c r="UJW282" s="710"/>
      <c r="UJX282" s="710"/>
      <c r="UJY282" s="710"/>
      <c r="UJZ282" s="710"/>
      <c r="UKA282" s="710"/>
      <c r="UKB282" s="710"/>
      <c r="UKC282" s="710"/>
      <c r="UKD282" s="710"/>
      <c r="UKE282" s="710"/>
      <c r="UKF282" s="710"/>
      <c r="UKG282" s="710"/>
      <c r="UKH282" s="710"/>
      <c r="UKI282" s="710"/>
      <c r="UKJ282" s="710"/>
      <c r="UKK282" s="710"/>
      <c r="UKL282" s="710"/>
      <c r="UKM282" s="710"/>
      <c r="UKN282" s="710"/>
      <c r="UKO282" s="710"/>
      <c r="UKP282" s="710"/>
      <c r="UKQ282" s="710"/>
      <c r="UKR282" s="710"/>
      <c r="UKS282" s="710"/>
      <c r="UKT282" s="710"/>
      <c r="UKU282" s="710"/>
      <c r="UKV282" s="710"/>
      <c r="UKW282" s="710"/>
      <c r="UKX282" s="710"/>
      <c r="UKY282" s="710"/>
      <c r="UKZ282" s="710"/>
      <c r="ULA282" s="710"/>
      <c r="ULB282" s="710"/>
      <c r="ULC282" s="710"/>
      <c r="ULD282" s="710"/>
      <c r="ULE282" s="710"/>
      <c r="ULF282" s="710"/>
      <c r="ULG282" s="710"/>
      <c r="ULH282" s="710"/>
      <c r="ULI282" s="710"/>
      <c r="ULJ282" s="710"/>
      <c r="ULK282" s="710"/>
      <c r="ULL282" s="710"/>
      <c r="ULM282" s="710"/>
      <c r="ULN282" s="710"/>
      <c r="ULO282" s="710"/>
      <c r="ULP282" s="710"/>
      <c r="ULQ282" s="710"/>
      <c r="ULR282" s="710"/>
      <c r="ULS282" s="710"/>
      <c r="ULT282" s="710"/>
      <c r="ULU282" s="710"/>
      <c r="ULV282" s="710"/>
      <c r="ULW282" s="710"/>
      <c r="ULX282" s="710"/>
      <c r="ULY282" s="710"/>
      <c r="ULZ282" s="710"/>
      <c r="UMA282" s="710"/>
      <c r="UMB282" s="710"/>
      <c r="UMC282" s="710"/>
      <c r="UMD282" s="710"/>
      <c r="UME282" s="710"/>
      <c r="UMF282" s="710"/>
      <c r="UMG282" s="710"/>
      <c r="UMH282" s="710"/>
      <c r="UMI282" s="710"/>
      <c r="UMJ282" s="710"/>
      <c r="UMK282" s="710"/>
      <c r="UML282" s="710"/>
      <c r="UMM282" s="710"/>
      <c r="UMN282" s="710"/>
      <c r="UMO282" s="710"/>
      <c r="UMP282" s="710"/>
      <c r="UMQ282" s="710"/>
      <c r="UMR282" s="710"/>
      <c r="UMS282" s="710"/>
      <c r="UMT282" s="710"/>
      <c r="UMU282" s="710"/>
      <c r="UMV282" s="710"/>
      <c r="UMW282" s="710"/>
      <c r="UMX282" s="710"/>
      <c r="UMY282" s="710"/>
      <c r="UMZ282" s="710"/>
      <c r="UNA282" s="710"/>
      <c r="UNB282" s="710"/>
      <c r="UNC282" s="710"/>
      <c r="UND282" s="710"/>
      <c r="UNE282" s="710"/>
      <c r="UNF282" s="710"/>
      <c r="UNG282" s="710"/>
      <c r="UNH282" s="710"/>
      <c r="UNI282" s="710"/>
      <c r="UNJ282" s="710"/>
      <c r="UNK282" s="710"/>
      <c r="UNL282" s="710"/>
      <c r="UNM282" s="710"/>
      <c r="UNN282" s="710"/>
      <c r="UNO282" s="710"/>
      <c r="UNP282" s="710"/>
      <c r="UNQ282" s="710"/>
      <c r="UNR282" s="710"/>
      <c r="UNS282" s="710"/>
      <c r="UNT282" s="710"/>
      <c r="UNU282" s="710"/>
      <c r="UNV282" s="710"/>
      <c r="UNW282" s="710"/>
      <c r="UNX282" s="710"/>
      <c r="UNY282" s="710"/>
      <c r="UNZ282" s="710"/>
      <c r="UOA282" s="710"/>
      <c r="UOB282" s="710"/>
      <c r="UOC282" s="710"/>
      <c r="UOD282" s="710"/>
      <c r="UOE282" s="710"/>
      <c r="UOF282" s="710"/>
      <c r="UOG282" s="710"/>
      <c r="UOH282" s="710"/>
      <c r="UOI282" s="710"/>
      <c r="UOJ282" s="710"/>
      <c r="UOK282" s="710"/>
      <c r="UOL282" s="710"/>
      <c r="UOM282" s="710"/>
      <c r="UON282" s="710"/>
      <c r="UOO282" s="710"/>
      <c r="UOP282" s="710"/>
      <c r="UOQ282" s="710"/>
      <c r="UOR282" s="710"/>
      <c r="UOS282" s="710"/>
      <c r="UOT282" s="710"/>
      <c r="UOU282" s="710"/>
      <c r="UOV282" s="710"/>
      <c r="UOW282" s="710"/>
      <c r="UOX282" s="710"/>
      <c r="UOY282" s="710"/>
      <c r="UOZ282" s="710"/>
      <c r="UPA282" s="710"/>
      <c r="UPB282" s="710"/>
      <c r="UPC282" s="710"/>
      <c r="UPD282" s="710"/>
      <c r="UPE282" s="710"/>
      <c r="UPF282" s="710"/>
      <c r="UPG282" s="710"/>
      <c r="UPH282" s="710"/>
      <c r="UPI282" s="710"/>
      <c r="UPJ282" s="710"/>
      <c r="UPK282" s="710"/>
      <c r="UPL282" s="710"/>
      <c r="UPM282" s="710"/>
      <c r="UPN282" s="710"/>
      <c r="UPO282" s="710"/>
      <c r="UPP282" s="710"/>
      <c r="UPQ282" s="710"/>
      <c r="UPR282" s="710"/>
      <c r="UPS282" s="710"/>
      <c r="UPT282" s="710"/>
      <c r="UPU282" s="710"/>
      <c r="UPV282" s="710"/>
      <c r="UPW282" s="710"/>
      <c r="UPX282" s="710"/>
      <c r="UPY282" s="710"/>
      <c r="UPZ282" s="710"/>
      <c r="UQA282" s="710"/>
      <c r="UQB282" s="710"/>
      <c r="UQC282" s="710"/>
      <c r="UQD282" s="710"/>
      <c r="UQE282" s="710"/>
      <c r="UQF282" s="710"/>
      <c r="UQG282" s="710"/>
      <c r="UQH282" s="710"/>
      <c r="UQI282" s="710"/>
      <c r="UQJ282" s="710"/>
      <c r="UQK282" s="710"/>
      <c r="UQL282" s="710"/>
      <c r="UQM282" s="710"/>
      <c r="UQN282" s="710"/>
      <c r="UQO282" s="710"/>
      <c r="UQP282" s="710"/>
      <c r="UQQ282" s="710"/>
      <c r="UQR282" s="710"/>
      <c r="UQS282" s="710"/>
      <c r="UQT282" s="710"/>
      <c r="UQU282" s="710"/>
      <c r="UQV282" s="710"/>
      <c r="UQW282" s="710"/>
      <c r="UQX282" s="710"/>
      <c r="UQY282" s="710"/>
      <c r="UQZ282" s="710"/>
      <c r="URA282" s="710"/>
      <c r="URB282" s="710"/>
      <c r="URC282" s="710"/>
      <c r="URD282" s="710"/>
      <c r="URE282" s="710"/>
      <c r="URF282" s="710"/>
      <c r="URG282" s="710"/>
      <c r="URH282" s="710"/>
      <c r="URI282" s="710"/>
      <c r="URJ282" s="710"/>
      <c r="URK282" s="710"/>
      <c r="URL282" s="710"/>
      <c r="URM282" s="710"/>
      <c r="URN282" s="710"/>
      <c r="URO282" s="710"/>
      <c r="URP282" s="710"/>
      <c r="URQ282" s="710"/>
      <c r="URR282" s="710"/>
      <c r="URS282" s="710"/>
      <c r="URT282" s="710"/>
      <c r="URU282" s="710"/>
      <c r="URV282" s="710"/>
      <c r="URW282" s="710"/>
      <c r="URX282" s="710"/>
      <c r="URY282" s="710"/>
      <c r="URZ282" s="710"/>
      <c r="USA282" s="710"/>
      <c r="USB282" s="710"/>
      <c r="USC282" s="710"/>
      <c r="USD282" s="710"/>
      <c r="USE282" s="710"/>
      <c r="USF282" s="710"/>
      <c r="USG282" s="710"/>
      <c r="USH282" s="710"/>
      <c r="USI282" s="710"/>
      <c r="USJ282" s="710"/>
      <c r="USK282" s="710"/>
      <c r="USL282" s="710"/>
      <c r="USM282" s="710"/>
      <c r="USN282" s="710"/>
      <c r="USO282" s="710"/>
      <c r="USP282" s="710"/>
      <c r="USQ282" s="710"/>
      <c r="USR282" s="710"/>
      <c r="USS282" s="710"/>
      <c r="UST282" s="710"/>
      <c r="USU282" s="710"/>
      <c r="USV282" s="710"/>
      <c r="USW282" s="710"/>
      <c r="USX282" s="710"/>
      <c r="USY282" s="710"/>
      <c r="USZ282" s="710"/>
      <c r="UTA282" s="710"/>
      <c r="UTB282" s="710"/>
      <c r="UTC282" s="710"/>
      <c r="UTD282" s="710"/>
      <c r="UTE282" s="710"/>
      <c r="UTF282" s="710"/>
      <c r="UTG282" s="710"/>
      <c r="UTH282" s="710"/>
      <c r="UTI282" s="710"/>
      <c r="UTJ282" s="710"/>
      <c r="UTK282" s="710"/>
      <c r="UTL282" s="710"/>
      <c r="UTM282" s="710"/>
      <c r="UTN282" s="710"/>
      <c r="UTO282" s="710"/>
      <c r="UTP282" s="710"/>
      <c r="UTQ282" s="710"/>
      <c r="UTR282" s="710"/>
      <c r="UTS282" s="710"/>
      <c r="UTT282" s="710"/>
      <c r="UTU282" s="710"/>
      <c r="UTV282" s="710"/>
      <c r="UTW282" s="710"/>
      <c r="UTX282" s="710"/>
      <c r="UTY282" s="710"/>
      <c r="UTZ282" s="710"/>
      <c r="UUA282" s="710"/>
      <c r="UUB282" s="710"/>
      <c r="UUC282" s="710"/>
      <c r="UUD282" s="710"/>
      <c r="UUE282" s="710"/>
      <c r="UUF282" s="710"/>
      <c r="UUG282" s="710"/>
      <c r="UUH282" s="710"/>
      <c r="UUI282" s="710"/>
      <c r="UUJ282" s="710"/>
      <c r="UUK282" s="710"/>
      <c r="UUL282" s="710"/>
      <c r="UUM282" s="710"/>
      <c r="UUN282" s="710"/>
      <c r="UUO282" s="710"/>
      <c r="UUP282" s="710"/>
      <c r="UUQ282" s="710"/>
      <c r="UUR282" s="710"/>
      <c r="UUS282" s="710"/>
      <c r="UUT282" s="710"/>
      <c r="UUU282" s="710"/>
      <c r="UUV282" s="710"/>
      <c r="UUW282" s="710"/>
      <c r="UUX282" s="710"/>
      <c r="UUY282" s="710"/>
      <c r="UUZ282" s="710"/>
      <c r="UVA282" s="710"/>
      <c r="UVB282" s="710"/>
      <c r="UVC282" s="710"/>
      <c r="UVD282" s="710"/>
      <c r="UVE282" s="710"/>
      <c r="UVF282" s="710"/>
      <c r="UVG282" s="710"/>
      <c r="UVH282" s="710"/>
      <c r="UVI282" s="710"/>
      <c r="UVJ282" s="710"/>
      <c r="UVK282" s="710"/>
      <c r="UVL282" s="710"/>
      <c r="UVM282" s="710"/>
      <c r="UVN282" s="710"/>
      <c r="UVO282" s="710"/>
      <c r="UVP282" s="710"/>
      <c r="UVQ282" s="710"/>
      <c r="UVR282" s="710"/>
      <c r="UVS282" s="710"/>
      <c r="UVT282" s="710"/>
      <c r="UVU282" s="710"/>
      <c r="UVV282" s="710"/>
      <c r="UVW282" s="710"/>
      <c r="UVX282" s="710"/>
      <c r="UVY282" s="710"/>
      <c r="UVZ282" s="710"/>
      <c r="UWA282" s="710"/>
      <c r="UWB282" s="710"/>
      <c r="UWC282" s="710"/>
      <c r="UWD282" s="710"/>
      <c r="UWE282" s="710"/>
      <c r="UWF282" s="710"/>
      <c r="UWG282" s="710"/>
      <c r="UWH282" s="710"/>
      <c r="UWI282" s="710"/>
      <c r="UWJ282" s="710"/>
      <c r="UWK282" s="710"/>
      <c r="UWL282" s="710"/>
      <c r="UWM282" s="710"/>
      <c r="UWN282" s="710"/>
      <c r="UWO282" s="710"/>
      <c r="UWP282" s="710"/>
      <c r="UWQ282" s="710"/>
      <c r="UWR282" s="710"/>
      <c r="UWS282" s="710"/>
      <c r="UWT282" s="710"/>
      <c r="UWU282" s="710"/>
      <c r="UWV282" s="710"/>
      <c r="UWW282" s="710"/>
      <c r="UWX282" s="710"/>
      <c r="UWY282" s="710"/>
      <c r="UWZ282" s="710"/>
      <c r="UXA282" s="710"/>
      <c r="UXB282" s="710"/>
      <c r="UXC282" s="710"/>
      <c r="UXD282" s="710"/>
      <c r="UXE282" s="710"/>
      <c r="UXF282" s="710"/>
      <c r="UXG282" s="710"/>
      <c r="UXH282" s="710"/>
      <c r="UXI282" s="710"/>
      <c r="UXJ282" s="710"/>
      <c r="UXK282" s="710"/>
      <c r="UXL282" s="710"/>
      <c r="UXM282" s="710"/>
      <c r="UXN282" s="710"/>
      <c r="UXO282" s="710"/>
      <c r="UXP282" s="710"/>
      <c r="UXQ282" s="710"/>
      <c r="UXR282" s="710"/>
      <c r="UXS282" s="710"/>
      <c r="UXT282" s="710"/>
      <c r="UXU282" s="710"/>
      <c r="UXV282" s="710"/>
      <c r="UXW282" s="710"/>
      <c r="UXX282" s="710"/>
      <c r="UXY282" s="710"/>
      <c r="UXZ282" s="710"/>
      <c r="UYA282" s="710"/>
      <c r="UYB282" s="710"/>
      <c r="UYC282" s="710"/>
      <c r="UYD282" s="710"/>
      <c r="UYE282" s="710"/>
      <c r="UYF282" s="710"/>
      <c r="UYG282" s="710"/>
      <c r="UYH282" s="710"/>
      <c r="UYI282" s="710"/>
      <c r="UYJ282" s="710"/>
      <c r="UYK282" s="710"/>
      <c r="UYL282" s="710"/>
      <c r="UYM282" s="710"/>
      <c r="UYN282" s="710"/>
      <c r="UYO282" s="710"/>
      <c r="UYP282" s="710"/>
      <c r="UYQ282" s="710"/>
      <c r="UYR282" s="710"/>
      <c r="UYS282" s="710"/>
      <c r="UYT282" s="710"/>
      <c r="UYU282" s="710"/>
      <c r="UYV282" s="710"/>
      <c r="UYW282" s="710"/>
      <c r="UYX282" s="710"/>
      <c r="UYY282" s="710"/>
      <c r="UYZ282" s="710"/>
      <c r="UZA282" s="710"/>
      <c r="UZB282" s="710"/>
      <c r="UZC282" s="710"/>
      <c r="UZD282" s="710"/>
      <c r="UZE282" s="710"/>
      <c r="UZF282" s="710"/>
      <c r="UZG282" s="710"/>
      <c r="UZH282" s="710"/>
      <c r="UZI282" s="710"/>
      <c r="UZJ282" s="710"/>
      <c r="UZK282" s="710"/>
      <c r="UZL282" s="710"/>
      <c r="UZM282" s="710"/>
      <c r="UZN282" s="710"/>
      <c r="UZO282" s="710"/>
      <c r="UZP282" s="710"/>
      <c r="UZQ282" s="710"/>
      <c r="UZR282" s="710"/>
      <c r="UZS282" s="710"/>
      <c r="UZT282" s="710"/>
      <c r="UZU282" s="710"/>
      <c r="UZV282" s="710"/>
      <c r="UZW282" s="710"/>
      <c r="UZX282" s="710"/>
      <c r="UZY282" s="710"/>
      <c r="UZZ282" s="710"/>
      <c r="VAA282" s="710"/>
      <c r="VAB282" s="710"/>
      <c r="VAC282" s="710"/>
      <c r="VAD282" s="710"/>
      <c r="VAE282" s="710"/>
      <c r="VAF282" s="710"/>
      <c r="VAG282" s="710"/>
      <c r="VAH282" s="710"/>
      <c r="VAI282" s="710"/>
      <c r="VAJ282" s="710"/>
      <c r="VAK282" s="710"/>
      <c r="VAL282" s="710"/>
      <c r="VAM282" s="710"/>
      <c r="VAN282" s="710"/>
      <c r="VAO282" s="710"/>
      <c r="VAP282" s="710"/>
      <c r="VAQ282" s="710"/>
      <c r="VAR282" s="710"/>
      <c r="VAS282" s="710"/>
      <c r="VAT282" s="710"/>
      <c r="VAU282" s="710"/>
      <c r="VAV282" s="710"/>
      <c r="VAW282" s="710"/>
      <c r="VAX282" s="710"/>
      <c r="VAY282" s="710"/>
      <c r="VAZ282" s="710"/>
      <c r="VBA282" s="710"/>
      <c r="VBB282" s="710"/>
      <c r="VBC282" s="710"/>
      <c r="VBD282" s="710"/>
      <c r="VBE282" s="710"/>
      <c r="VBF282" s="710"/>
      <c r="VBG282" s="710"/>
      <c r="VBH282" s="710"/>
      <c r="VBI282" s="710"/>
      <c r="VBJ282" s="710"/>
      <c r="VBK282" s="710"/>
      <c r="VBL282" s="710"/>
      <c r="VBM282" s="710"/>
      <c r="VBN282" s="710"/>
      <c r="VBO282" s="710"/>
      <c r="VBP282" s="710"/>
      <c r="VBQ282" s="710"/>
      <c r="VBR282" s="710"/>
      <c r="VBS282" s="710"/>
      <c r="VBT282" s="710"/>
      <c r="VBU282" s="710"/>
      <c r="VBV282" s="710"/>
      <c r="VBW282" s="710"/>
      <c r="VBX282" s="710"/>
      <c r="VBY282" s="710"/>
      <c r="VBZ282" s="710"/>
      <c r="VCA282" s="710"/>
      <c r="VCB282" s="710"/>
      <c r="VCC282" s="710"/>
      <c r="VCD282" s="710"/>
      <c r="VCE282" s="710"/>
      <c r="VCF282" s="710"/>
      <c r="VCG282" s="710"/>
      <c r="VCH282" s="710"/>
      <c r="VCI282" s="710"/>
      <c r="VCJ282" s="710"/>
      <c r="VCK282" s="710"/>
      <c r="VCL282" s="710"/>
      <c r="VCM282" s="710"/>
      <c r="VCN282" s="710"/>
      <c r="VCO282" s="710"/>
      <c r="VCP282" s="710"/>
      <c r="VCQ282" s="710"/>
      <c r="VCR282" s="710"/>
      <c r="VCS282" s="710"/>
      <c r="VCT282" s="710"/>
      <c r="VCU282" s="710"/>
      <c r="VCV282" s="710"/>
      <c r="VCW282" s="710"/>
      <c r="VCX282" s="710"/>
      <c r="VCY282" s="710"/>
      <c r="VCZ282" s="710"/>
      <c r="VDA282" s="710"/>
      <c r="VDB282" s="710"/>
      <c r="VDC282" s="710"/>
      <c r="VDD282" s="710"/>
      <c r="VDE282" s="710"/>
      <c r="VDF282" s="710"/>
      <c r="VDG282" s="710"/>
      <c r="VDH282" s="710"/>
      <c r="VDI282" s="710"/>
      <c r="VDJ282" s="710"/>
      <c r="VDK282" s="710"/>
      <c r="VDL282" s="710"/>
      <c r="VDM282" s="710"/>
      <c r="VDN282" s="710"/>
      <c r="VDO282" s="710"/>
      <c r="VDP282" s="710"/>
      <c r="VDQ282" s="710"/>
      <c r="VDR282" s="710"/>
      <c r="VDS282" s="710"/>
      <c r="VDT282" s="710"/>
      <c r="VDU282" s="710"/>
      <c r="VDV282" s="710"/>
      <c r="VDW282" s="710"/>
      <c r="VDX282" s="710"/>
      <c r="VDY282" s="710"/>
      <c r="VDZ282" s="710"/>
      <c r="VEA282" s="710"/>
      <c r="VEB282" s="710"/>
      <c r="VEC282" s="710"/>
      <c r="VED282" s="710"/>
      <c r="VEE282" s="710"/>
      <c r="VEF282" s="710"/>
      <c r="VEG282" s="710"/>
      <c r="VEH282" s="710"/>
      <c r="VEI282" s="710"/>
      <c r="VEJ282" s="710"/>
      <c r="VEK282" s="710"/>
      <c r="VEL282" s="710"/>
      <c r="VEM282" s="710"/>
      <c r="VEN282" s="710"/>
      <c r="VEO282" s="710"/>
      <c r="VEP282" s="710"/>
      <c r="VEQ282" s="710"/>
      <c r="VER282" s="710"/>
      <c r="VES282" s="710"/>
      <c r="VET282" s="710"/>
      <c r="VEU282" s="710"/>
      <c r="VEV282" s="710"/>
      <c r="VEW282" s="710"/>
      <c r="VEX282" s="710"/>
      <c r="VEY282" s="710"/>
      <c r="VEZ282" s="710"/>
      <c r="VFA282" s="710"/>
      <c r="VFB282" s="710"/>
      <c r="VFC282" s="710"/>
      <c r="VFD282" s="710"/>
      <c r="VFE282" s="710"/>
      <c r="VFF282" s="710"/>
      <c r="VFG282" s="710"/>
      <c r="VFH282" s="710"/>
      <c r="VFI282" s="710"/>
      <c r="VFJ282" s="710"/>
      <c r="VFK282" s="710"/>
      <c r="VFL282" s="710"/>
      <c r="VFM282" s="710"/>
      <c r="VFN282" s="710"/>
      <c r="VFO282" s="710"/>
      <c r="VFP282" s="710"/>
      <c r="VFQ282" s="710"/>
      <c r="VFR282" s="710"/>
      <c r="VFS282" s="710"/>
      <c r="VFT282" s="710"/>
      <c r="VFU282" s="710"/>
      <c r="VFV282" s="710"/>
      <c r="VFW282" s="710"/>
      <c r="VFX282" s="710"/>
      <c r="VFY282" s="710"/>
      <c r="VFZ282" s="710"/>
      <c r="VGA282" s="710"/>
      <c r="VGB282" s="710"/>
      <c r="VGC282" s="710"/>
      <c r="VGD282" s="710"/>
      <c r="VGE282" s="710"/>
      <c r="VGF282" s="710"/>
      <c r="VGG282" s="710"/>
      <c r="VGH282" s="710"/>
      <c r="VGI282" s="710"/>
      <c r="VGJ282" s="710"/>
      <c r="VGK282" s="710"/>
      <c r="VGL282" s="710"/>
      <c r="VGM282" s="710"/>
      <c r="VGN282" s="710"/>
      <c r="VGO282" s="710"/>
      <c r="VGP282" s="710"/>
      <c r="VGQ282" s="710"/>
      <c r="VGR282" s="710"/>
      <c r="VGS282" s="710"/>
      <c r="VGT282" s="710"/>
      <c r="VGU282" s="710"/>
      <c r="VGV282" s="710"/>
      <c r="VGW282" s="710"/>
      <c r="VGX282" s="710"/>
      <c r="VGY282" s="710"/>
      <c r="VGZ282" s="710"/>
      <c r="VHA282" s="710"/>
      <c r="VHB282" s="710"/>
      <c r="VHC282" s="710"/>
      <c r="VHD282" s="710"/>
      <c r="VHE282" s="710"/>
      <c r="VHF282" s="710"/>
      <c r="VHG282" s="710"/>
      <c r="VHH282" s="710"/>
      <c r="VHI282" s="710"/>
      <c r="VHJ282" s="710"/>
      <c r="VHK282" s="710"/>
      <c r="VHL282" s="710"/>
      <c r="VHM282" s="710"/>
      <c r="VHN282" s="710"/>
      <c r="VHO282" s="710"/>
      <c r="VHP282" s="710"/>
      <c r="VHQ282" s="710"/>
      <c r="VHR282" s="710"/>
      <c r="VHS282" s="710"/>
      <c r="VHT282" s="710"/>
      <c r="VHU282" s="710"/>
      <c r="VHV282" s="710"/>
      <c r="VHW282" s="710"/>
      <c r="VHX282" s="710"/>
      <c r="VHY282" s="710"/>
      <c r="VHZ282" s="710"/>
      <c r="VIA282" s="710"/>
      <c r="VIB282" s="710"/>
      <c r="VIC282" s="710"/>
      <c r="VID282" s="710"/>
      <c r="VIE282" s="710"/>
      <c r="VIF282" s="710"/>
      <c r="VIG282" s="710"/>
      <c r="VIH282" s="710"/>
      <c r="VII282" s="710"/>
      <c r="VIJ282" s="710"/>
      <c r="VIK282" s="710"/>
      <c r="VIL282" s="710"/>
      <c r="VIM282" s="710"/>
      <c r="VIN282" s="710"/>
      <c r="VIO282" s="710"/>
      <c r="VIP282" s="710"/>
      <c r="VIQ282" s="710"/>
      <c r="VIR282" s="710"/>
      <c r="VIS282" s="710"/>
      <c r="VIT282" s="710"/>
      <c r="VIU282" s="710"/>
      <c r="VIV282" s="710"/>
      <c r="VIW282" s="710"/>
      <c r="VIX282" s="710"/>
      <c r="VIY282" s="710"/>
      <c r="VIZ282" s="710"/>
      <c r="VJA282" s="710"/>
      <c r="VJB282" s="710"/>
      <c r="VJC282" s="710"/>
      <c r="VJD282" s="710"/>
      <c r="VJE282" s="710"/>
      <c r="VJF282" s="710"/>
      <c r="VJG282" s="710"/>
      <c r="VJH282" s="710"/>
      <c r="VJI282" s="710"/>
      <c r="VJJ282" s="710"/>
      <c r="VJK282" s="710"/>
      <c r="VJL282" s="710"/>
      <c r="VJM282" s="710"/>
      <c r="VJN282" s="710"/>
      <c r="VJO282" s="710"/>
      <c r="VJP282" s="710"/>
      <c r="VJQ282" s="710"/>
      <c r="VJR282" s="710"/>
      <c r="VJS282" s="710"/>
      <c r="VJT282" s="710"/>
      <c r="VJU282" s="710"/>
      <c r="VJV282" s="710"/>
      <c r="VJW282" s="710"/>
      <c r="VJX282" s="710"/>
      <c r="VJY282" s="710"/>
      <c r="VJZ282" s="710"/>
      <c r="VKA282" s="710"/>
      <c r="VKB282" s="710"/>
      <c r="VKC282" s="710"/>
      <c r="VKD282" s="710"/>
      <c r="VKE282" s="710"/>
      <c r="VKF282" s="710"/>
      <c r="VKG282" s="710"/>
      <c r="VKH282" s="710"/>
      <c r="VKI282" s="710"/>
      <c r="VKJ282" s="710"/>
      <c r="VKK282" s="710"/>
      <c r="VKL282" s="710"/>
      <c r="VKM282" s="710"/>
      <c r="VKN282" s="710"/>
      <c r="VKO282" s="710"/>
      <c r="VKP282" s="710"/>
      <c r="VKQ282" s="710"/>
      <c r="VKR282" s="710"/>
      <c r="VKS282" s="710"/>
      <c r="VKT282" s="710"/>
      <c r="VKU282" s="710"/>
      <c r="VKV282" s="710"/>
      <c r="VKW282" s="710"/>
      <c r="VKX282" s="710"/>
      <c r="VKY282" s="710"/>
      <c r="VKZ282" s="710"/>
      <c r="VLA282" s="710"/>
      <c r="VLB282" s="710"/>
      <c r="VLC282" s="710"/>
      <c r="VLD282" s="710"/>
      <c r="VLE282" s="710"/>
      <c r="VLF282" s="710"/>
      <c r="VLG282" s="710"/>
      <c r="VLH282" s="710"/>
      <c r="VLI282" s="710"/>
      <c r="VLJ282" s="710"/>
      <c r="VLK282" s="710"/>
      <c r="VLL282" s="710"/>
      <c r="VLM282" s="710"/>
      <c r="VLN282" s="710"/>
      <c r="VLO282" s="710"/>
      <c r="VLP282" s="710"/>
      <c r="VLQ282" s="710"/>
      <c r="VLR282" s="710"/>
      <c r="VLS282" s="710"/>
      <c r="VLT282" s="710"/>
      <c r="VLU282" s="710"/>
      <c r="VLV282" s="710"/>
      <c r="VLW282" s="710"/>
      <c r="VLX282" s="710"/>
      <c r="VLY282" s="710"/>
      <c r="VLZ282" s="710"/>
      <c r="VMA282" s="710"/>
      <c r="VMB282" s="710"/>
      <c r="VMC282" s="710"/>
      <c r="VMD282" s="710"/>
      <c r="VME282" s="710"/>
      <c r="VMF282" s="710"/>
      <c r="VMG282" s="710"/>
      <c r="VMH282" s="710"/>
      <c r="VMI282" s="710"/>
      <c r="VMJ282" s="710"/>
      <c r="VMK282" s="710"/>
      <c r="VML282" s="710"/>
      <c r="VMM282" s="710"/>
      <c r="VMN282" s="710"/>
      <c r="VMO282" s="710"/>
      <c r="VMP282" s="710"/>
      <c r="VMQ282" s="710"/>
      <c r="VMR282" s="710"/>
      <c r="VMS282" s="710"/>
      <c r="VMT282" s="710"/>
      <c r="VMU282" s="710"/>
      <c r="VMV282" s="710"/>
      <c r="VMW282" s="710"/>
      <c r="VMX282" s="710"/>
      <c r="VMY282" s="710"/>
      <c r="VMZ282" s="710"/>
      <c r="VNA282" s="710"/>
      <c r="VNB282" s="710"/>
      <c r="VNC282" s="710"/>
      <c r="VND282" s="710"/>
      <c r="VNE282" s="710"/>
      <c r="VNF282" s="710"/>
      <c r="VNG282" s="710"/>
      <c r="VNH282" s="710"/>
      <c r="VNI282" s="710"/>
      <c r="VNJ282" s="710"/>
      <c r="VNK282" s="710"/>
      <c r="VNL282" s="710"/>
      <c r="VNM282" s="710"/>
      <c r="VNN282" s="710"/>
      <c r="VNO282" s="710"/>
      <c r="VNP282" s="710"/>
      <c r="VNQ282" s="710"/>
      <c r="VNR282" s="710"/>
      <c r="VNS282" s="710"/>
      <c r="VNT282" s="710"/>
      <c r="VNU282" s="710"/>
      <c r="VNV282" s="710"/>
      <c r="VNW282" s="710"/>
      <c r="VNX282" s="710"/>
      <c r="VNY282" s="710"/>
      <c r="VNZ282" s="710"/>
      <c r="VOA282" s="710"/>
      <c r="VOB282" s="710"/>
      <c r="VOC282" s="710"/>
      <c r="VOD282" s="710"/>
      <c r="VOE282" s="710"/>
      <c r="VOF282" s="710"/>
      <c r="VOG282" s="710"/>
      <c r="VOH282" s="710"/>
      <c r="VOI282" s="710"/>
      <c r="VOJ282" s="710"/>
      <c r="VOK282" s="710"/>
      <c r="VOL282" s="710"/>
      <c r="VOM282" s="710"/>
      <c r="VON282" s="710"/>
      <c r="VOO282" s="710"/>
      <c r="VOP282" s="710"/>
      <c r="VOQ282" s="710"/>
      <c r="VOR282" s="710"/>
      <c r="VOS282" s="710"/>
      <c r="VOT282" s="710"/>
      <c r="VOU282" s="710"/>
      <c r="VOV282" s="710"/>
      <c r="VOW282" s="710"/>
      <c r="VOX282" s="710"/>
      <c r="VOY282" s="710"/>
      <c r="VOZ282" s="710"/>
      <c r="VPA282" s="710"/>
      <c r="VPB282" s="710"/>
      <c r="VPC282" s="710"/>
      <c r="VPD282" s="710"/>
      <c r="VPE282" s="710"/>
      <c r="VPF282" s="710"/>
      <c r="VPG282" s="710"/>
      <c r="VPH282" s="710"/>
      <c r="VPI282" s="710"/>
      <c r="VPJ282" s="710"/>
      <c r="VPK282" s="710"/>
      <c r="VPL282" s="710"/>
      <c r="VPM282" s="710"/>
      <c r="VPN282" s="710"/>
      <c r="VPO282" s="710"/>
      <c r="VPP282" s="710"/>
      <c r="VPQ282" s="710"/>
      <c r="VPR282" s="710"/>
      <c r="VPS282" s="710"/>
      <c r="VPT282" s="710"/>
      <c r="VPU282" s="710"/>
      <c r="VPV282" s="710"/>
      <c r="VPW282" s="710"/>
      <c r="VPX282" s="710"/>
      <c r="VPY282" s="710"/>
      <c r="VPZ282" s="710"/>
      <c r="VQA282" s="710"/>
      <c r="VQB282" s="710"/>
      <c r="VQC282" s="710"/>
      <c r="VQD282" s="710"/>
      <c r="VQE282" s="710"/>
      <c r="VQF282" s="710"/>
      <c r="VQG282" s="710"/>
      <c r="VQH282" s="710"/>
      <c r="VQI282" s="710"/>
      <c r="VQJ282" s="710"/>
      <c r="VQK282" s="710"/>
      <c r="VQL282" s="710"/>
      <c r="VQM282" s="710"/>
      <c r="VQN282" s="710"/>
      <c r="VQO282" s="710"/>
      <c r="VQP282" s="710"/>
      <c r="VQQ282" s="710"/>
      <c r="VQR282" s="710"/>
      <c r="VQS282" s="710"/>
      <c r="VQT282" s="710"/>
      <c r="VQU282" s="710"/>
      <c r="VQV282" s="710"/>
      <c r="VQW282" s="710"/>
      <c r="VQX282" s="710"/>
      <c r="VQY282" s="710"/>
      <c r="VQZ282" s="710"/>
      <c r="VRA282" s="710"/>
      <c r="VRB282" s="710"/>
      <c r="VRC282" s="710"/>
      <c r="VRD282" s="710"/>
      <c r="VRE282" s="710"/>
      <c r="VRF282" s="710"/>
      <c r="VRG282" s="710"/>
      <c r="VRH282" s="710"/>
      <c r="VRI282" s="710"/>
      <c r="VRJ282" s="710"/>
      <c r="VRK282" s="710"/>
      <c r="VRL282" s="710"/>
      <c r="VRM282" s="710"/>
      <c r="VRN282" s="710"/>
      <c r="VRO282" s="710"/>
      <c r="VRP282" s="710"/>
      <c r="VRQ282" s="710"/>
      <c r="VRR282" s="710"/>
      <c r="VRS282" s="710"/>
      <c r="VRT282" s="710"/>
      <c r="VRU282" s="710"/>
      <c r="VRV282" s="710"/>
      <c r="VRW282" s="710"/>
      <c r="VRX282" s="710"/>
      <c r="VRY282" s="710"/>
      <c r="VRZ282" s="710"/>
      <c r="VSA282" s="710"/>
      <c r="VSB282" s="710"/>
      <c r="VSC282" s="710"/>
      <c r="VSD282" s="710"/>
      <c r="VSE282" s="710"/>
      <c r="VSF282" s="710"/>
      <c r="VSG282" s="710"/>
      <c r="VSH282" s="710"/>
      <c r="VSI282" s="710"/>
      <c r="VSJ282" s="710"/>
      <c r="VSK282" s="710"/>
      <c r="VSL282" s="710"/>
      <c r="VSM282" s="710"/>
      <c r="VSN282" s="710"/>
      <c r="VSO282" s="710"/>
      <c r="VSP282" s="710"/>
      <c r="VSQ282" s="710"/>
      <c r="VSR282" s="710"/>
      <c r="VSS282" s="710"/>
      <c r="VST282" s="710"/>
      <c r="VSU282" s="710"/>
      <c r="VSV282" s="710"/>
      <c r="VSW282" s="710"/>
      <c r="VSX282" s="710"/>
      <c r="VSY282" s="710"/>
      <c r="VSZ282" s="710"/>
      <c r="VTA282" s="710"/>
      <c r="VTB282" s="710"/>
      <c r="VTC282" s="710"/>
      <c r="VTD282" s="710"/>
      <c r="VTE282" s="710"/>
      <c r="VTF282" s="710"/>
      <c r="VTG282" s="710"/>
      <c r="VTH282" s="710"/>
      <c r="VTI282" s="710"/>
      <c r="VTJ282" s="710"/>
      <c r="VTK282" s="710"/>
      <c r="VTL282" s="710"/>
      <c r="VTM282" s="710"/>
      <c r="VTN282" s="710"/>
      <c r="VTO282" s="710"/>
      <c r="VTP282" s="710"/>
      <c r="VTQ282" s="710"/>
      <c r="VTR282" s="710"/>
      <c r="VTS282" s="710"/>
      <c r="VTT282" s="710"/>
      <c r="VTU282" s="710"/>
      <c r="VTV282" s="710"/>
      <c r="VTW282" s="710"/>
      <c r="VTX282" s="710"/>
      <c r="VTY282" s="710"/>
      <c r="VTZ282" s="710"/>
      <c r="VUA282" s="710"/>
      <c r="VUB282" s="710"/>
      <c r="VUC282" s="710"/>
      <c r="VUD282" s="710"/>
      <c r="VUE282" s="710"/>
      <c r="VUF282" s="710"/>
      <c r="VUG282" s="710"/>
      <c r="VUH282" s="710"/>
      <c r="VUI282" s="710"/>
      <c r="VUJ282" s="710"/>
      <c r="VUK282" s="710"/>
      <c r="VUL282" s="710"/>
      <c r="VUM282" s="710"/>
      <c r="VUN282" s="710"/>
      <c r="VUO282" s="710"/>
      <c r="VUP282" s="710"/>
      <c r="VUQ282" s="710"/>
      <c r="VUR282" s="710"/>
      <c r="VUS282" s="710"/>
      <c r="VUT282" s="710"/>
      <c r="VUU282" s="710"/>
      <c r="VUV282" s="710"/>
      <c r="VUW282" s="710"/>
      <c r="VUX282" s="710"/>
      <c r="VUY282" s="710"/>
      <c r="VUZ282" s="710"/>
      <c r="VVA282" s="710"/>
      <c r="VVB282" s="710"/>
      <c r="VVC282" s="710"/>
      <c r="VVD282" s="710"/>
      <c r="VVE282" s="710"/>
      <c r="VVF282" s="710"/>
      <c r="VVG282" s="710"/>
      <c r="VVH282" s="710"/>
      <c r="VVI282" s="710"/>
      <c r="VVJ282" s="710"/>
      <c r="VVK282" s="710"/>
      <c r="VVL282" s="710"/>
      <c r="VVM282" s="710"/>
      <c r="VVN282" s="710"/>
      <c r="VVO282" s="710"/>
      <c r="VVP282" s="710"/>
      <c r="VVQ282" s="710"/>
      <c r="VVR282" s="710"/>
      <c r="VVS282" s="710"/>
      <c r="VVT282" s="710"/>
      <c r="VVU282" s="710"/>
      <c r="VVV282" s="710"/>
      <c r="VVW282" s="710"/>
      <c r="VVX282" s="710"/>
      <c r="VVY282" s="710"/>
      <c r="VVZ282" s="710"/>
      <c r="VWA282" s="710"/>
      <c r="VWB282" s="710"/>
      <c r="VWC282" s="710"/>
      <c r="VWD282" s="710"/>
      <c r="VWE282" s="710"/>
      <c r="VWF282" s="710"/>
      <c r="VWG282" s="710"/>
      <c r="VWH282" s="710"/>
      <c r="VWI282" s="710"/>
      <c r="VWJ282" s="710"/>
      <c r="VWK282" s="710"/>
      <c r="VWL282" s="710"/>
      <c r="VWM282" s="710"/>
      <c r="VWN282" s="710"/>
      <c r="VWO282" s="710"/>
      <c r="VWP282" s="710"/>
      <c r="VWQ282" s="710"/>
      <c r="VWR282" s="710"/>
      <c r="VWS282" s="710"/>
      <c r="VWT282" s="710"/>
      <c r="VWU282" s="710"/>
      <c r="VWV282" s="710"/>
      <c r="VWW282" s="710"/>
      <c r="VWX282" s="710"/>
      <c r="VWY282" s="710"/>
      <c r="VWZ282" s="710"/>
      <c r="VXA282" s="710"/>
      <c r="VXB282" s="710"/>
      <c r="VXC282" s="710"/>
      <c r="VXD282" s="710"/>
      <c r="VXE282" s="710"/>
      <c r="VXF282" s="710"/>
      <c r="VXG282" s="710"/>
      <c r="VXH282" s="710"/>
      <c r="VXI282" s="710"/>
      <c r="VXJ282" s="710"/>
      <c r="VXK282" s="710"/>
      <c r="VXL282" s="710"/>
      <c r="VXM282" s="710"/>
      <c r="VXN282" s="710"/>
      <c r="VXO282" s="710"/>
      <c r="VXP282" s="710"/>
      <c r="VXQ282" s="710"/>
      <c r="VXR282" s="710"/>
      <c r="VXS282" s="710"/>
      <c r="VXT282" s="710"/>
      <c r="VXU282" s="710"/>
      <c r="VXV282" s="710"/>
      <c r="VXW282" s="710"/>
      <c r="VXX282" s="710"/>
      <c r="VXY282" s="710"/>
      <c r="VXZ282" s="710"/>
      <c r="VYA282" s="710"/>
      <c r="VYB282" s="710"/>
      <c r="VYC282" s="710"/>
      <c r="VYD282" s="710"/>
      <c r="VYE282" s="710"/>
      <c r="VYF282" s="710"/>
      <c r="VYG282" s="710"/>
      <c r="VYH282" s="710"/>
      <c r="VYI282" s="710"/>
      <c r="VYJ282" s="710"/>
      <c r="VYK282" s="710"/>
      <c r="VYL282" s="710"/>
      <c r="VYM282" s="710"/>
      <c r="VYN282" s="710"/>
      <c r="VYO282" s="710"/>
      <c r="VYP282" s="710"/>
      <c r="VYQ282" s="710"/>
      <c r="VYR282" s="710"/>
      <c r="VYS282" s="710"/>
      <c r="VYT282" s="710"/>
      <c r="VYU282" s="710"/>
      <c r="VYV282" s="710"/>
      <c r="VYW282" s="710"/>
      <c r="VYX282" s="710"/>
      <c r="VYY282" s="710"/>
      <c r="VYZ282" s="710"/>
      <c r="VZA282" s="710"/>
      <c r="VZB282" s="710"/>
      <c r="VZC282" s="710"/>
      <c r="VZD282" s="710"/>
      <c r="VZE282" s="710"/>
      <c r="VZF282" s="710"/>
      <c r="VZG282" s="710"/>
      <c r="VZH282" s="710"/>
      <c r="VZI282" s="710"/>
      <c r="VZJ282" s="710"/>
      <c r="VZK282" s="710"/>
      <c r="VZL282" s="710"/>
      <c r="VZM282" s="710"/>
      <c r="VZN282" s="710"/>
      <c r="VZO282" s="710"/>
      <c r="VZP282" s="710"/>
      <c r="VZQ282" s="710"/>
      <c r="VZR282" s="710"/>
      <c r="VZS282" s="710"/>
      <c r="VZT282" s="710"/>
      <c r="VZU282" s="710"/>
      <c r="VZV282" s="710"/>
      <c r="VZW282" s="710"/>
      <c r="VZX282" s="710"/>
      <c r="VZY282" s="710"/>
      <c r="VZZ282" s="710"/>
      <c r="WAA282" s="710"/>
      <c r="WAB282" s="710"/>
      <c r="WAC282" s="710"/>
      <c r="WAD282" s="710"/>
      <c r="WAE282" s="710"/>
      <c r="WAF282" s="710"/>
      <c r="WAG282" s="710"/>
      <c r="WAH282" s="710"/>
      <c r="WAI282" s="710"/>
      <c r="WAJ282" s="710"/>
      <c r="WAK282" s="710"/>
      <c r="WAL282" s="710"/>
      <c r="WAM282" s="710"/>
      <c r="WAN282" s="710"/>
      <c r="WAO282" s="710"/>
      <c r="WAP282" s="710"/>
      <c r="WAQ282" s="710"/>
      <c r="WAR282" s="710"/>
      <c r="WAS282" s="710"/>
      <c r="WAT282" s="710"/>
      <c r="WAU282" s="710"/>
      <c r="WAV282" s="710"/>
      <c r="WAW282" s="710"/>
      <c r="WAX282" s="710"/>
      <c r="WAY282" s="710"/>
      <c r="WAZ282" s="710"/>
      <c r="WBA282" s="710"/>
      <c r="WBB282" s="710"/>
      <c r="WBC282" s="710"/>
      <c r="WBD282" s="710"/>
      <c r="WBE282" s="710"/>
      <c r="WBF282" s="710"/>
      <c r="WBG282" s="710"/>
      <c r="WBH282" s="710"/>
      <c r="WBI282" s="710"/>
      <c r="WBJ282" s="710"/>
      <c r="WBK282" s="710"/>
      <c r="WBL282" s="710"/>
      <c r="WBM282" s="710"/>
      <c r="WBN282" s="710"/>
      <c r="WBO282" s="710"/>
      <c r="WBP282" s="710"/>
      <c r="WBQ282" s="710"/>
      <c r="WBR282" s="710"/>
      <c r="WBS282" s="710"/>
      <c r="WBT282" s="710"/>
      <c r="WBU282" s="710"/>
      <c r="WBV282" s="710"/>
      <c r="WBW282" s="710"/>
      <c r="WBX282" s="710"/>
      <c r="WBY282" s="710"/>
      <c r="WBZ282" s="710"/>
      <c r="WCA282" s="710"/>
      <c r="WCB282" s="710"/>
      <c r="WCC282" s="710"/>
      <c r="WCD282" s="710"/>
      <c r="WCE282" s="710"/>
      <c r="WCF282" s="710"/>
      <c r="WCG282" s="710"/>
      <c r="WCH282" s="710"/>
      <c r="WCI282" s="710"/>
      <c r="WCJ282" s="710"/>
      <c r="WCK282" s="710"/>
      <c r="WCL282" s="710"/>
      <c r="WCM282" s="710"/>
      <c r="WCN282" s="710"/>
      <c r="WCO282" s="710"/>
      <c r="WCP282" s="710"/>
      <c r="WCQ282" s="710"/>
      <c r="WCR282" s="710"/>
      <c r="WCS282" s="710"/>
      <c r="WCT282" s="710"/>
      <c r="WCU282" s="710"/>
      <c r="WCV282" s="710"/>
      <c r="WCW282" s="710"/>
      <c r="WCX282" s="710"/>
      <c r="WCY282" s="710"/>
      <c r="WCZ282" s="710"/>
      <c r="WDA282" s="710"/>
      <c r="WDB282" s="710"/>
      <c r="WDC282" s="710"/>
      <c r="WDD282" s="710"/>
      <c r="WDE282" s="710"/>
      <c r="WDF282" s="710"/>
      <c r="WDG282" s="710"/>
      <c r="WDH282" s="710"/>
      <c r="WDI282" s="710"/>
      <c r="WDJ282" s="710"/>
      <c r="WDK282" s="710"/>
      <c r="WDL282" s="710"/>
      <c r="WDM282" s="710"/>
      <c r="WDN282" s="710"/>
      <c r="WDO282" s="710"/>
      <c r="WDP282" s="710"/>
      <c r="WDQ282" s="710"/>
      <c r="WDR282" s="710"/>
      <c r="WDS282" s="710"/>
      <c r="WDT282" s="710"/>
      <c r="WDU282" s="710"/>
      <c r="WDV282" s="710"/>
      <c r="WDW282" s="710"/>
      <c r="WDX282" s="710"/>
      <c r="WDY282" s="710"/>
      <c r="WDZ282" s="710"/>
      <c r="WEA282" s="710"/>
      <c r="WEB282" s="710"/>
      <c r="WEC282" s="710"/>
      <c r="WED282" s="710"/>
      <c r="WEE282" s="710"/>
      <c r="WEF282" s="710"/>
      <c r="WEG282" s="710"/>
      <c r="WEH282" s="710"/>
      <c r="WEI282" s="710"/>
      <c r="WEJ282" s="710"/>
      <c r="WEK282" s="710"/>
      <c r="WEL282" s="710"/>
      <c r="WEM282" s="710"/>
      <c r="WEN282" s="710"/>
      <c r="WEO282" s="710"/>
      <c r="WEP282" s="710"/>
      <c r="WEQ282" s="710"/>
      <c r="WER282" s="710"/>
      <c r="WES282" s="710"/>
      <c r="WET282" s="710"/>
      <c r="WEU282" s="710"/>
      <c r="WEV282" s="710"/>
      <c r="WEW282" s="710"/>
      <c r="WEX282" s="710"/>
      <c r="WEY282" s="710"/>
      <c r="WEZ282" s="710"/>
      <c r="WFA282" s="710"/>
      <c r="WFB282" s="710"/>
      <c r="WFC282" s="710"/>
      <c r="WFD282" s="710"/>
      <c r="WFE282" s="710"/>
      <c r="WFF282" s="710"/>
      <c r="WFG282" s="710"/>
      <c r="WFH282" s="710"/>
      <c r="WFI282" s="710"/>
      <c r="WFJ282" s="710"/>
      <c r="WFK282" s="710"/>
      <c r="WFL282" s="710"/>
      <c r="WFM282" s="710"/>
      <c r="WFN282" s="710"/>
      <c r="WFO282" s="710"/>
      <c r="WFP282" s="710"/>
      <c r="WFQ282" s="710"/>
      <c r="WFR282" s="710"/>
      <c r="WFS282" s="710"/>
      <c r="WFT282" s="710"/>
      <c r="WFU282" s="710"/>
      <c r="WFV282" s="710"/>
      <c r="WFW282" s="710"/>
      <c r="WFX282" s="710"/>
      <c r="WFY282" s="710"/>
      <c r="WFZ282" s="710"/>
      <c r="WGA282" s="710"/>
      <c r="WGB282" s="710"/>
      <c r="WGC282" s="710"/>
      <c r="WGD282" s="710"/>
      <c r="WGE282" s="710"/>
      <c r="WGF282" s="710"/>
      <c r="WGG282" s="710"/>
      <c r="WGH282" s="710"/>
      <c r="WGI282" s="710"/>
      <c r="WGJ282" s="710"/>
      <c r="WGK282" s="710"/>
      <c r="WGL282" s="710"/>
      <c r="WGM282" s="710"/>
      <c r="WGN282" s="710"/>
      <c r="WGO282" s="710"/>
      <c r="WGP282" s="710"/>
      <c r="WGQ282" s="710"/>
      <c r="WGR282" s="710"/>
      <c r="WGS282" s="710"/>
      <c r="WGT282" s="710"/>
      <c r="WGU282" s="710"/>
      <c r="WGV282" s="710"/>
      <c r="WGW282" s="710"/>
      <c r="WGX282" s="710"/>
      <c r="WGY282" s="710"/>
      <c r="WGZ282" s="710"/>
      <c r="WHA282" s="710"/>
      <c r="WHB282" s="710"/>
      <c r="WHC282" s="710"/>
      <c r="WHD282" s="710"/>
      <c r="WHE282" s="710"/>
      <c r="WHF282" s="710"/>
      <c r="WHG282" s="710"/>
      <c r="WHH282" s="710"/>
      <c r="WHI282" s="710"/>
      <c r="WHJ282" s="710"/>
      <c r="WHK282" s="710"/>
      <c r="WHL282" s="710"/>
      <c r="WHM282" s="710"/>
      <c r="WHN282" s="710"/>
      <c r="WHO282" s="710"/>
      <c r="WHP282" s="710"/>
      <c r="WHQ282" s="710"/>
      <c r="WHR282" s="710"/>
      <c r="WHS282" s="710"/>
      <c r="WHT282" s="710"/>
      <c r="WHU282" s="710"/>
      <c r="WHV282" s="710"/>
      <c r="WHW282" s="710"/>
      <c r="WHX282" s="710"/>
      <c r="WHY282" s="710"/>
      <c r="WHZ282" s="710"/>
      <c r="WIA282" s="710"/>
      <c r="WIB282" s="710"/>
      <c r="WIC282" s="710"/>
      <c r="WID282" s="710"/>
      <c r="WIE282" s="710"/>
      <c r="WIF282" s="710"/>
      <c r="WIG282" s="710"/>
      <c r="WIH282" s="710"/>
      <c r="WII282" s="710"/>
      <c r="WIJ282" s="710"/>
      <c r="WIK282" s="710"/>
      <c r="WIL282" s="710"/>
      <c r="WIM282" s="710"/>
      <c r="WIN282" s="710"/>
      <c r="WIO282" s="710"/>
      <c r="WIP282" s="710"/>
      <c r="WIQ282" s="710"/>
      <c r="WIR282" s="710"/>
      <c r="WIS282" s="710"/>
      <c r="WIT282" s="710"/>
      <c r="WIU282" s="710"/>
      <c r="WIV282" s="710"/>
      <c r="WIW282" s="710"/>
      <c r="WIX282" s="710"/>
      <c r="WIY282" s="710"/>
      <c r="WIZ282" s="710"/>
      <c r="WJA282" s="710"/>
      <c r="WJB282" s="710"/>
      <c r="WJC282" s="710"/>
      <c r="WJD282" s="710"/>
      <c r="WJE282" s="710"/>
      <c r="WJF282" s="710"/>
      <c r="WJG282" s="710"/>
      <c r="WJH282" s="710"/>
      <c r="WJI282" s="710"/>
      <c r="WJJ282" s="710"/>
      <c r="WJK282" s="710"/>
      <c r="WJL282" s="710"/>
      <c r="WJM282" s="710"/>
      <c r="WJN282" s="710"/>
      <c r="WJO282" s="710"/>
      <c r="WJP282" s="710"/>
      <c r="WJQ282" s="710"/>
      <c r="WJR282" s="710"/>
      <c r="WJS282" s="710"/>
      <c r="WJT282" s="710"/>
      <c r="WJU282" s="710"/>
      <c r="WJV282" s="710"/>
      <c r="WJW282" s="710"/>
      <c r="WJX282" s="710"/>
      <c r="WJY282" s="710"/>
      <c r="WJZ282" s="710"/>
      <c r="WKA282" s="710"/>
      <c r="WKB282" s="710"/>
      <c r="WKC282" s="710"/>
      <c r="WKD282" s="710"/>
      <c r="WKE282" s="710"/>
      <c r="WKF282" s="710"/>
      <c r="WKG282" s="710"/>
      <c r="WKH282" s="710"/>
      <c r="WKI282" s="710"/>
      <c r="WKJ282" s="710"/>
      <c r="WKK282" s="710"/>
      <c r="WKL282" s="710"/>
      <c r="WKM282" s="710"/>
      <c r="WKN282" s="710"/>
      <c r="WKO282" s="710"/>
      <c r="WKP282" s="710"/>
      <c r="WKQ282" s="710"/>
      <c r="WKR282" s="710"/>
      <c r="WKS282" s="710"/>
      <c r="WKT282" s="710"/>
      <c r="WKU282" s="710"/>
      <c r="WKV282" s="710"/>
      <c r="WKW282" s="710"/>
      <c r="WKX282" s="710"/>
      <c r="WKY282" s="710"/>
      <c r="WKZ282" s="710"/>
      <c r="WLA282" s="710"/>
      <c r="WLB282" s="710"/>
      <c r="WLC282" s="710"/>
      <c r="WLD282" s="710"/>
      <c r="WLE282" s="710"/>
      <c r="WLF282" s="710"/>
      <c r="WLG282" s="710"/>
      <c r="WLH282" s="710"/>
      <c r="WLI282" s="710"/>
      <c r="WLJ282" s="710"/>
      <c r="WLK282" s="710"/>
      <c r="WLL282" s="710"/>
      <c r="WLM282" s="710"/>
      <c r="WLN282" s="710"/>
      <c r="WLO282" s="710"/>
      <c r="WLP282" s="710"/>
      <c r="WLQ282" s="710"/>
      <c r="WLR282" s="710"/>
      <c r="WLS282" s="710"/>
      <c r="WLT282" s="710"/>
      <c r="WLU282" s="710"/>
      <c r="WLV282" s="710"/>
      <c r="WLW282" s="710"/>
      <c r="WLX282" s="710"/>
      <c r="WLY282" s="710"/>
      <c r="WLZ282" s="710"/>
      <c r="WMA282" s="710"/>
      <c r="WMB282" s="710"/>
      <c r="WMC282" s="710"/>
      <c r="WMD282" s="710"/>
      <c r="WME282" s="710"/>
      <c r="WMF282" s="710"/>
      <c r="WMG282" s="710"/>
      <c r="WMH282" s="710"/>
      <c r="WMI282" s="710"/>
      <c r="WMJ282" s="710"/>
      <c r="WMK282" s="710"/>
      <c r="WML282" s="710"/>
      <c r="WMM282" s="710"/>
      <c r="WMN282" s="710"/>
      <c r="WMO282" s="710"/>
      <c r="WMP282" s="710"/>
      <c r="WMQ282" s="710"/>
      <c r="WMR282" s="710"/>
      <c r="WMS282" s="710"/>
      <c r="WMT282" s="710"/>
      <c r="WMU282" s="710"/>
      <c r="WMV282" s="710"/>
      <c r="WMW282" s="710"/>
      <c r="WMX282" s="710"/>
      <c r="WMY282" s="710"/>
      <c r="WMZ282" s="710"/>
      <c r="WNA282" s="710"/>
      <c r="WNB282" s="710"/>
      <c r="WNC282" s="710"/>
      <c r="WND282" s="710"/>
      <c r="WNE282" s="710"/>
      <c r="WNF282" s="710"/>
      <c r="WNG282" s="710"/>
      <c r="WNH282" s="710"/>
      <c r="WNI282" s="710"/>
      <c r="WNJ282" s="710"/>
      <c r="WNK282" s="710"/>
      <c r="WNL282" s="710"/>
      <c r="WNM282" s="710"/>
      <c r="WNN282" s="710"/>
      <c r="WNO282" s="710"/>
      <c r="WNP282" s="710"/>
      <c r="WNQ282" s="710"/>
      <c r="WNR282" s="710"/>
      <c r="WNS282" s="710"/>
      <c r="WNT282" s="710"/>
      <c r="WNU282" s="710"/>
      <c r="WNV282" s="710"/>
      <c r="WNW282" s="710"/>
      <c r="WNX282" s="710"/>
      <c r="WNY282" s="710"/>
      <c r="WNZ282" s="710"/>
      <c r="WOA282" s="710"/>
      <c r="WOB282" s="710"/>
      <c r="WOC282" s="710"/>
      <c r="WOD282" s="710"/>
      <c r="WOE282" s="710"/>
      <c r="WOF282" s="710"/>
      <c r="WOG282" s="710"/>
      <c r="WOH282" s="710"/>
      <c r="WOI282" s="710"/>
      <c r="WOJ282" s="710"/>
      <c r="WOK282" s="710"/>
      <c r="WOL282" s="710"/>
      <c r="WOM282" s="710"/>
      <c r="WON282" s="710"/>
      <c r="WOO282" s="710"/>
      <c r="WOP282" s="710"/>
      <c r="WOQ282" s="710"/>
      <c r="WOR282" s="710"/>
      <c r="WOS282" s="710"/>
      <c r="WOT282" s="710"/>
      <c r="WOU282" s="710"/>
      <c r="WOV282" s="710"/>
      <c r="WOW282" s="710"/>
      <c r="WOX282" s="710"/>
      <c r="WOY282" s="710"/>
      <c r="WOZ282" s="710"/>
      <c r="WPA282" s="710"/>
      <c r="WPB282" s="710"/>
      <c r="WPC282" s="710"/>
      <c r="WPD282" s="710"/>
      <c r="WPE282" s="710"/>
      <c r="WPF282" s="710"/>
      <c r="WPG282" s="710"/>
      <c r="WPH282" s="710"/>
      <c r="WPI282" s="710"/>
      <c r="WPJ282" s="710"/>
      <c r="WPK282" s="710"/>
      <c r="WPL282" s="710"/>
      <c r="WPM282" s="710"/>
      <c r="WPN282" s="710"/>
      <c r="WPO282" s="710"/>
      <c r="WPP282" s="710"/>
      <c r="WPQ282" s="710"/>
      <c r="WPR282" s="710"/>
      <c r="WPS282" s="710"/>
      <c r="WPT282" s="710"/>
      <c r="WPU282" s="710"/>
      <c r="WPV282" s="710"/>
      <c r="WPW282" s="710"/>
      <c r="WPX282" s="710"/>
      <c r="WPY282" s="710"/>
      <c r="WPZ282" s="710"/>
      <c r="WQA282" s="710"/>
      <c r="WQB282" s="710"/>
      <c r="WQC282" s="710"/>
      <c r="WQD282" s="710"/>
      <c r="WQE282" s="710"/>
      <c r="WQF282" s="710"/>
      <c r="WQG282" s="710"/>
      <c r="WQH282" s="710"/>
      <c r="WQI282" s="710"/>
      <c r="WQJ282" s="710"/>
      <c r="WQK282" s="710"/>
      <c r="WQL282" s="710"/>
      <c r="WQM282" s="710"/>
      <c r="WQN282" s="710"/>
      <c r="WQO282" s="710"/>
      <c r="WQP282" s="710"/>
      <c r="WQQ282" s="710"/>
      <c r="WQR282" s="710"/>
      <c r="WQS282" s="710"/>
      <c r="WQT282" s="710"/>
      <c r="WQU282" s="710"/>
      <c r="WQV282" s="710"/>
      <c r="WQW282" s="710"/>
      <c r="WQX282" s="710"/>
      <c r="WQY282" s="710"/>
      <c r="WQZ282" s="710"/>
      <c r="WRA282" s="710"/>
      <c r="WRB282" s="710"/>
      <c r="WRC282" s="710"/>
      <c r="WRD282" s="710"/>
      <c r="WRE282" s="710"/>
      <c r="WRF282" s="710"/>
      <c r="WRG282" s="710"/>
      <c r="WRH282" s="710"/>
      <c r="WRI282" s="710"/>
      <c r="WRJ282" s="710"/>
      <c r="WRK282" s="710"/>
      <c r="WRL282" s="710"/>
      <c r="WRM282" s="710"/>
      <c r="WRN282" s="710"/>
      <c r="WRO282" s="710"/>
      <c r="WRP282" s="710"/>
      <c r="WRQ282" s="710"/>
      <c r="WRR282" s="710"/>
      <c r="WRS282" s="710"/>
      <c r="WRT282" s="710"/>
      <c r="WRU282" s="710"/>
      <c r="WRV282" s="710"/>
      <c r="WRW282" s="710"/>
      <c r="WRX282" s="710"/>
      <c r="WRY282" s="710"/>
      <c r="WRZ282" s="710"/>
      <c r="WSA282" s="710"/>
      <c r="WSB282" s="710"/>
      <c r="WSC282" s="710"/>
      <c r="WSD282" s="710"/>
      <c r="WSE282" s="710"/>
      <c r="WSF282" s="710"/>
      <c r="WSG282" s="710"/>
      <c r="WSH282" s="710"/>
      <c r="WSI282" s="710"/>
      <c r="WSJ282" s="710"/>
      <c r="WSK282" s="710"/>
      <c r="WSL282" s="710"/>
      <c r="WSM282" s="710"/>
      <c r="WSN282" s="710"/>
      <c r="WSO282" s="710"/>
      <c r="WSP282" s="710"/>
      <c r="WSQ282" s="710"/>
      <c r="WSR282" s="710"/>
      <c r="WSS282" s="710"/>
      <c r="WST282" s="710"/>
      <c r="WSU282" s="710"/>
      <c r="WSV282" s="710"/>
      <c r="WSW282" s="710"/>
      <c r="WSX282" s="710"/>
      <c r="WSY282" s="710"/>
      <c r="WSZ282" s="710"/>
      <c r="WTA282" s="710"/>
      <c r="WTB282" s="710"/>
      <c r="WTC282" s="710"/>
      <c r="WTD282" s="710"/>
      <c r="WTE282" s="710"/>
      <c r="WTF282" s="710"/>
      <c r="WTG282" s="710"/>
      <c r="WTH282" s="710"/>
      <c r="WTI282" s="710"/>
      <c r="WTJ282" s="710"/>
      <c r="WTK282" s="710"/>
      <c r="WTL282" s="710"/>
      <c r="WTM282" s="710"/>
      <c r="WTN282" s="710"/>
      <c r="WTO282" s="710"/>
      <c r="WTP282" s="710"/>
      <c r="WTQ282" s="710"/>
      <c r="WTR282" s="710"/>
      <c r="WTS282" s="710"/>
      <c r="WTT282" s="710"/>
      <c r="WTU282" s="710"/>
      <c r="WTV282" s="710"/>
      <c r="WTW282" s="710"/>
      <c r="WTX282" s="710"/>
      <c r="WTY282" s="710"/>
      <c r="WTZ282" s="710"/>
      <c r="WUA282" s="710"/>
      <c r="WUB282" s="710"/>
      <c r="WUC282" s="710"/>
      <c r="WUD282" s="710"/>
      <c r="WUE282" s="710"/>
      <c r="WUF282" s="710"/>
      <c r="WUG282" s="710"/>
      <c r="WUH282" s="710"/>
      <c r="WUI282" s="710"/>
      <c r="WUJ282" s="710"/>
      <c r="WUK282" s="710"/>
      <c r="WUL282" s="710"/>
      <c r="WUM282" s="710"/>
      <c r="WUN282" s="710"/>
      <c r="WUO282" s="710"/>
      <c r="WUP282" s="710"/>
      <c r="WUQ282" s="710"/>
      <c r="WUR282" s="710"/>
      <c r="WUS282" s="710"/>
      <c r="WUT282" s="710"/>
      <c r="WUU282" s="710"/>
      <c r="WUV282" s="710"/>
      <c r="WUW282" s="710"/>
      <c r="WUX282" s="710"/>
      <c r="WUY282" s="710"/>
      <c r="WUZ282" s="710"/>
      <c r="WVA282" s="710"/>
      <c r="WVB282" s="710"/>
      <c r="WVC282" s="710"/>
      <c r="WVD282" s="710"/>
      <c r="WVE282" s="710"/>
      <c r="WVF282" s="710"/>
      <c r="WVG282" s="710"/>
      <c r="WVH282" s="710"/>
      <c r="WVI282" s="710"/>
      <c r="WVJ282" s="710"/>
      <c r="WVK282" s="710"/>
      <c r="WVL282" s="710"/>
      <c r="WVM282" s="710"/>
      <c r="WVN282" s="710"/>
      <c r="WVO282" s="710"/>
      <c r="WVP282" s="710"/>
      <c r="WVQ282" s="710"/>
      <c r="WVR282" s="710"/>
      <c r="WVS282" s="710"/>
      <c r="WVT282" s="710"/>
      <c r="WVU282" s="710"/>
      <c r="WVV282" s="710"/>
      <c r="WVW282" s="710"/>
      <c r="WVX282" s="710"/>
      <c r="WVY282" s="710"/>
      <c r="WVZ282" s="710"/>
      <c r="WWA282" s="710"/>
      <c r="WWB282" s="710"/>
      <c r="WWC282" s="710"/>
      <c r="WWD282" s="710"/>
      <c r="WWE282" s="710"/>
      <c r="WWF282" s="710"/>
      <c r="WWG282" s="710"/>
      <c r="WWH282" s="710"/>
      <c r="WWI282" s="710"/>
      <c r="WWJ282" s="710"/>
      <c r="WWK282" s="710"/>
      <c r="WWL282" s="710"/>
      <c r="WWM282" s="710"/>
      <c r="WWN282" s="710"/>
      <c r="WWO282" s="710"/>
      <c r="WWP282" s="710"/>
      <c r="WWQ282" s="710"/>
      <c r="WWR282" s="710"/>
      <c r="WWS282" s="710"/>
      <c r="WWT282" s="710"/>
      <c r="WWU282" s="710"/>
      <c r="WWV282" s="710"/>
      <c r="WWW282" s="710"/>
      <c r="WWX282" s="710"/>
      <c r="WWY282" s="710"/>
      <c r="WWZ282" s="710"/>
      <c r="WXA282" s="710"/>
      <c r="WXB282" s="710"/>
      <c r="WXC282" s="710"/>
      <c r="WXD282" s="710"/>
      <c r="WXE282" s="710"/>
      <c r="WXF282" s="710"/>
      <c r="WXG282" s="710"/>
      <c r="WXH282" s="710"/>
      <c r="WXI282" s="710"/>
      <c r="WXJ282" s="710"/>
      <c r="WXK282" s="710"/>
      <c r="WXL282" s="710"/>
      <c r="WXM282" s="710"/>
      <c r="WXN282" s="710"/>
      <c r="WXO282" s="710"/>
      <c r="WXP282" s="710"/>
      <c r="WXQ282" s="710"/>
      <c r="WXR282" s="710"/>
      <c r="WXS282" s="710"/>
      <c r="WXT282" s="710"/>
      <c r="WXU282" s="710"/>
      <c r="WXV282" s="710"/>
      <c r="WXW282" s="710"/>
      <c r="WXX282" s="710"/>
      <c r="WXY282" s="710"/>
      <c r="WXZ282" s="710"/>
      <c r="WYA282" s="710"/>
      <c r="WYB282" s="710"/>
      <c r="WYC282" s="710"/>
      <c r="WYD282" s="710"/>
      <c r="WYE282" s="710"/>
      <c r="WYF282" s="710"/>
      <c r="WYG282" s="710"/>
      <c r="WYH282" s="710"/>
      <c r="WYI282" s="710"/>
      <c r="WYJ282" s="710"/>
      <c r="WYK282" s="710"/>
      <c r="WYL282" s="710"/>
      <c r="WYM282" s="710"/>
      <c r="WYN282" s="710"/>
      <c r="WYO282" s="710"/>
      <c r="WYP282" s="710"/>
      <c r="WYQ282" s="710"/>
      <c r="WYR282" s="710"/>
      <c r="WYS282" s="710"/>
      <c r="WYT282" s="710"/>
      <c r="WYU282" s="710"/>
      <c r="WYV282" s="710"/>
      <c r="WYW282" s="710"/>
      <c r="WYX282" s="710"/>
      <c r="WYY282" s="710"/>
      <c r="WYZ282" s="710"/>
      <c r="WZA282" s="710"/>
      <c r="WZB282" s="710"/>
      <c r="WZC282" s="710"/>
      <c r="WZD282" s="710"/>
      <c r="WZE282" s="710"/>
      <c r="WZF282" s="710"/>
      <c r="WZG282" s="710"/>
      <c r="WZH282" s="710"/>
      <c r="WZI282" s="710"/>
      <c r="WZJ282" s="710"/>
      <c r="WZK282" s="710"/>
      <c r="WZL282" s="710"/>
      <c r="WZM282" s="710"/>
      <c r="WZN282" s="710"/>
      <c r="WZO282" s="710"/>
      <c r="WZP282" s="710"/>
      <c r="WZQ282" s="710"/>
      <c r="WZR282" s="710"/>
      <c r="WZS282" s="710"/>
      <c r="WZT282" s="710"/>
      <c r="WZU282" s="710"/>
      <c r="WZV282" s="710"/>
      <c r="WZW282" s="710"/>
      <c r="WZX282" s="710"/>
      <c r="WZY282" s="710"/>
      <c r="WZZ282" s="710"/>
      <c r="XAA282" s="710"/>
      <c r="XAB282" s="710"/>
      <c r="XAC282" s="710"/>
      <c r="XAD282" s="710"/>
      <c r="XAE282" s="710"/>
      <c r="XAF282" s="710"/>
      <c r="XAG282" s="710"/>
      <c r="XAH282" s="710"/>
      <c r="XAI282" s="710"/>
      <c r="XAJ282" s="710"/>
      <c r="XAK282" s="710"/>
      <c r="XAL282" s="710"/>
      <c r="XAM282" s="710"/>
      <c r="XAN282" s="710"/>
      <c r="XAO282" s="710"/>
      <c r="XAP282" s="710"/>
      <c r="XAQ282" s="710"/>
      <c r="XAR282" s="710"/>
      <c r="XAS282" s="710"/>
      <c r="XAT282" s="710"/>
      <c r="XAU282" s="710"/>
      <c r="XAV282" s="710"/>
      <c r="XAW282" s="710"/>
      <c r="XAX282" s="710"/>
      <c r="XAY282" s="710"/>
      <c r="XAZ282" s="710"/>
      <c r="XBA282" s="710"/>
      <c r="XBB282" s="710"/>
      <c r="XBC282" s="710"/>
      <c r="XBD282" s="710"/>
      <c r="XBE282" s="710"/>
      <c r="XBF282" s="710"/>
      <c r="XBG282" s="710"/>
      <c r="XBH282" s="710"/>
      <c r="XBI282" s="710"/>
      <c r="XBJ282" s="710"/>
      <c r="XBK282" s="710"/>
      <c r="XBL282" s="710"/>
      <c r="XBM282" s="710"/>
      <c r="XBN282" s="710"/>
      <c r="XBO282" s="710"/>
      <c r="XBP282" s="710"/>
      <c r="XBQ282" s="710"/>
      <c r="XBR282" s="710"/>
      <c r="XBS282" s="710"/>
      <c r="XBT282" s="710"/>
      <c r="XBU282" s="710"/>
      <c r="XBV282" s="710"/>
      <c r="XBW282" s="710"/>
      <c r="XBX282" s="710"/>
      <c r="XBY282" s="710"/>
      <c r="XBZ282" s="710"/>
      <c r="XCA282" s="710"/>
      <c r="XCB282" s="710"/>
      <c r="XCC282" s="710"/>
      <c r="XCD282" s="710"/>
      <c r="XCE282" s="710"/>
      <c r="XCF282" s="710"/>
      <c r="XCG282" s="710"/>
      <c r="XCH282" s="710"/>
      <c r="XCI282" s="710"/>
      <c r="XCJ282" s="710"/>
      <c r="XCK282" s="710"/>
      <c r="XCL282" s="710"/>
      <c r="XCM282" s="710"/>
      <c r="XCN282" s="710"/>
      <c r="XCO282" s="710"/>
      <c r="XCP282" s="710"/>
      <c r="XCQ282" s="710"/>
      <c r="XCR282" s="710"/>
      <c r="XCS282" s="710"/>
      <c r="XCT282" s="710"/>
      <c r="XCU282" s="710"/>
      <c r="XCV282" s="710"/>
      <c r="XCW282" s="710"/>
      <c r="XCX282" s="710"/>
      <c r="XCY282" s="710"/>
      <c r="XCZ282" s="710"/>
      <c r="XDA282" s="710"/>
      <c r="XDB282" s="710"/>
      <c r="XDC282" s="710"/>
      <c r="XDD282" s="710"/>
      <c r="XDE282" s="710"/>
      <c r="XDF282" s="710"/>
      <c r="XDG282" s="710"/>
      <c r="XDH282" s="710"/>
      <c r="XDI282" s="710"/>
      <c r="XDJ282" s="710"/>
      <c r="XDK282" s="710"/>
      <c r="XDL282" s="710"/>
      <c r="XDM282" s="710"/>
      <c r="XDN282" s="710"/>
      <c r="XDO282" s="710"/>
      <c r="XDP282" s="710"/>
      <c r="XDQ282" s="710"/>
      <c r="XDR282" s="710"/>
      <c r="XDS282" s="710"/>
      <c r="XDT282" s="710"/>
      <c r="XDU282" s="710"/>
      <c r="XDV282" s="710"/>
      <c r="XDW282" s="710"/>
      <c r="XDX282" s="710"/>
      <c r="XDY282" s="710"/>
      <c r="XDZ282" s="710"/>
      <c r="XEA282" s="710"/>
      <c r="XEB282" s="710"/>
      <c r="XEC282" s="710"/>
      <c r="XED282" s="710"/>
      <c r="XEE282" s="710"/>
      <c r="XEF282" s="710"/>
      <c r="XEG282" s="710"/>
      <c r="XEH282" s="710"/>
      <c r="XEI282" s="710"/>
      <c r="XEJ282" s="710"/>
      <c r="XEK282" s="710"/>
      <c r="XEL282" s="710"/>
      <c r="XEM282" s="710"/>
      <c r="XEN282" s="710"/>
      <c r="XEO282" s="710"/>
      <c r="XEP282" s="710"/>
      <c r="XEQ282" s="710"/>
      <c r="XER282" s="710"/>
      <c r="XES282" s="710"/>
      <c r="XET282" s="710"/>
      <c r="XEU282" s="710"/>
      <c r="XEV282" s="710"/>
      <c r="XEW282" s="710"/>
      <c r="XEX282" s="710"/>
      <c r="XEY282" s="710"/>
      <c r="XEZ282" s="710"/>
      <c r="XFA282" s="710"/>
      <c r="XFB282" s="710"/>
      <c r="XFC282" s="710"/>
      <c r="XFD282" s="710"/>
    </row>
    <row r="283" spans="1:16384" s="159" customFormat="1" ht="15" customHeight="1" x14ac:dyDescent="0.2">
      <c r="A283" s="592">
        <v>9.3000000000000007</v>
      </c>
      <c r="B283" s="755" t="s">
        <v>248</v>
      </c>
      <c r="C283" s="756"/>
      <c r="D283" s="756"/>
      <c r="E283" s="756"/>
      <c r="F283" s="756"/>
      <c r="G283" s="757"/>
      <c r="H283" s="601"/>
      <c r="I283" s="285"/>
      <c r="J283" s="285"/>
      <c r="K283" s="285"/>
      <c r="L283" s="285"/>
      <c r="M283" s="285"/>
      <c r="N283" s="285"/>
      <c r="O283" s="285"/>
      <c r="P283" s="601"/>
      <c r="Q283" s="601"/>
      <c r="R283" s="601"/>
      <c r="S283" s="601"/>
      <c r="T283" s="601"/>
      <c r="U283" s="601"/>
      <c r="V283" s="601"/>
      <c r="W283" s="601"/>
      <c r="X283" s="601"/>
      <c r="Y283" s="601"/>
      <c r="Z283" s="601"/>
      <c r="AA283" s="601"/>
      <c r="AB283" s="601"/>
      <c r="AC283" s="601"/>
      <c r="AD283" s="601"/>
      <c r="AE283" s="601"/>
      <c r="AF283" s="601"/>
      <c r="AG283" s="601"/>
      <c r="AH283" s="601"/>
      <c r="AI283" s="601"/>
      <c r="AJ283" s="601"/>
      <c r="AK283" s="601"/>
      <c r="AL283" s="601"/>
      <c r="AM283" s="601"/>
      <c r="AN283" s="601"/>
    </row>
    <row r="284" spans="1:16384" customFormat="1" x14ac:dyDescent="0.35">
      <c r="A284" s="160"/>
      <c r="B284" s="758"/>
      <c r="C284" s="759"/>
      <c r="D284" s="759"/>
      <c r="E284" s="759"/>
      <c r="F284" s="759"/>
      <c r="G284" s="760"/>
      <c r="H284" s="601"/>
      <c r="I284" s="601"/>
      <c r="J284" s="601"/>
      <c r="K284" s="601"/>
      <c r="L284" s="601"/>
      <c r="M284" s="601"/>
      <c r="N284" s="601"/>
      <c r="O284" s="601"/>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row>
    <row r="285" spans="1:16384" customFormat="1" x14ac:dyDescent="0.35">
      <c r="A285" s="601"/>
      <c r="B285" s="281"/>
      <c r="C285" s="601"/>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row>
    <row r="286" spans="1:16384" customFormat="1" x14ac:dyDescent="0.35">
      <c r="A286" s="164"/>
      <c r="B286" s="736"/>
      <c r="C286" s="737"/>
      <c r="D286" s="737"/>
      <c r="E286" s="737"/>
      <c r="F286" s="737"/>
      <c r="G286" s="738"/>
      <c r="H286" s="601"/>
      <c r="I286" s="601"/>
      <c r="J286" s="601"/>
      <c r="K286" s="601"/>
      <c r="L286" s="601"/>
      <c r="M286" s="601"/>
      <c r="N286" s="601"/>
      <c r="O286" s="601"/>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row>
    <row r="287" spans="1:16384" customFormat="1" x14ac:dyDescent="0.35">
      <c r="A287" s="164"/>
      <c r="B287" s="739"/>
      <c r="C287" s="728"/>
      <c r="D287" s="728"/>
      <c r="E287" s="728"/>
      <c r="F287" s="728"/>
      <c r="G287" s="740"/>
      <c r="H287" s="601"/>
      <c r="I287" s="601"/>
      <c r="J287" s="601"/>
      <c r="K287" s="601"/>
      <c r="L287" s="601"/>
      <c r="M287" s="601"/>
      <c r="N287" s="601"/>
      <c r="O287" s="601"/>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row>
    <row r="288" spans="1:16384" customFormat="1" x14ac:dyDescent="0.35">
      <c r="A288" s="164"/>
      <c r="B288" s="739"/>
      <c r="C288" s="728"/>
      <c r="D288" s="728"/>
      <c r="E288" s="728"/>
      <c r="F288" s="728"/>
      <c r="G288" s="740"/>
      <c r="H288" s="601"/>
      <c r="I288" s="601"/>
      <c r="J288" s="601"/>
      <c r="K288" s="601"/>
      <c r="L288" s="601"/>
      <c r="M288" s="601"/>
      <c r="N288" s="601"/>
      <c r="O288" s="601"/>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row>
    <row r="289" spans="1:43" s="196" customFormat="1" x14ac:dyDescent="0.35">
      <c r="A289" s="606"/>
      <c r="B289" s="741"/>
      <c r="C289" s="742"/>
      <c r="D289" s="742"/>
      <c r="E289" s="742"/>
      <c r="F289" s="742"/>
      <c r="G289" s="743"/>
      <c r="H289" s="601"/>
      <c r="I289" s="601"/>
      <c r="J289" s="601"/>
      <c r="K289" s="601"/>
      <c r="L289" s="601"/>
      <c r="M289" s="601"/>
      <c r="N289" s="601"/>
      <c r="O289" s="601"/>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195"/>
      <c r="AN289" s="195"/>
      <c r="AO289" s="195"/>
      <c r="AP289" s="195"/>
      <c r="AQ289" s="195"/>
    </row>
    <row r="290" spans="1:43" x14ac:dyDescent="0.35">
      <c r="A290" s="606"/>
      <c r="B290" s="265"/>
      <c r="C290" s="265"/>
      <c r="D290" s="265"/>
      <c r="E290" s="265"/>
      <c r="F290" s="265"/>
      <c r="G290" s="265"/>
      <c r="H290" s="601"/>
      <c r="I290" s="601"/>
      <c r="J290" s="601"/>
      <c r="K290" s="601"/>
      <c r="L290" s="601"/>
      <c r="M290" s="601"/>
      <c r="N290" s="601"/>
      <c r="O290" s="601"/>
    </row>
    <row r="291" spans="1:43" x14ac:dyDescent="0.35">
      <c r="A291" s="592">
        <v>9.4</v>
      </c>
      <c r="B291" s="755" t="s">
        <v>249</v>
      </c>
      <c r="C291" s="756"/>
      <c r="D291" s="756"/>
      <c r="E291" s="756"/>
      <c r="F291" s="756"/>
      <c r="G291" s="757"/>
      <c r="H291" s="601"/>
      <c r="I291" s="285"/>
      <c r="J291" s="285"/>
      <c r="K291" s="285"/>
      <c r="L291" s="285"/>
      <c r="M291" s="285"/>
      <c r="N291" s="285"/>
      <c r="O291" s="285"/>
    </row>
    <row r="292" spans="1:43" x14ac:dyDescent="0.35">
      <c r="A292" s="160"/>
      <c r="B292" s="758"/>
      <c r="C292" s="759"/>
      <c r="D292" s="759"/>
      <c r="E292" s="759"/>
      <c r="F292" s="759"/>
      <c r="G292" s="760"/>
      <c r="H292" s="601"/>
      <c r="I292" s="601"/>
      <c r="J292" s="601"/>
      <c r="K292" s="601"/>
      <c r="L292" s="601"/>
      <c r="M292" s="601"/>
      <c r="N292" s="601"/>
      <c r="O292" s="601"/>
    </row>
    <row r="293" spans="1:43" s="196" customFormat="1" x14ac:dyDescent="0.35">
      <c r="A293" s="601"/>
      <c r="B293" s="281"/>
      <c r="C293" s="601"/>
      <c r="D293" s="170"/>
      <c r="E293" s="170"/>
      <c r="F293" s="170"/>
      <c r="G293" s="170"/>
      <c r="H293" s="170"/>
      <c r="I293" s="170"/>
      <c r="J293" s="170"/>
      <c r="K293" s="170"/>
      <c r="L293" s="170"/>
      <c r="M293" s="170"/>
      <c r="N293" s="170"/>
      <c r="O293" s="170"/>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195"/>
      <c r="AN293" s="195"/>
      <c r="AO293" s="195"/>
      <c r="AP293" s="195"/>
      <c r="AQ293" s="195"/>
    </row>
    <row r="294" spans="1:43" x14ac:dyDescent="0.35">
      <c r="A294" s="164"/>
      <c r="B294" s="736"/>
      <c r="C294" s="737"/>
      <c r="D294" s="737"/>
      <c r="E294" s="737"/>
      <c r="F294" s="737"/>
      <c r="G294" s="738"/>
      <c r="H294" s="601"/>
      <c r="I294" s="601"/>
      <c r="J294" s="601"/>
      <c r="K294" s="601"/>
      <c r="L294" s="601"/>
      <c r="M294" s="601"/>
      <c r="N294" s="601"/>
      <c r="O294" s="601"/>
    </row>
    <row r="295" spans="1:43" x14ac:dyDescent="0.35">
      <c r="A295" s="164"/>
      <c r="B295" s="739"/>
      <c r="C295" s="728"/>
      <c r="D295" s="728"/>
      <c r="E295" s="728"/>
      <c r="F295" s="728"/>
      <c r="G295" s="740"/>
      <c r="H295" s="601"/>
      <c r="I295" s="601"/>
      <c r="J295" s="601"/>
      <c r="K295" s="601"/>
      <c r="L295" s="601"/>
      <c r="M295" s="601"/>
      <c r="N295" s="601"/>
      <c r="O295" s="601"/>
    </row>
    <row r="296" spans="1:43" x14ac:dyDescent="0.35">
      <c r="A296" s="164"/>
      <c r="B296" s="739"/>
      <c r="C296" s="728"/>
      <c r="D296" s="728"/>
      <c r="E296" s="728"/>
      <c r="F296" s="728"/>
      <c r="G296" s="740"/>
      <c r="H296" s="601"/>
      <c r="I296" s="601"/>
      <c r="J296" s="601"/>
      <c r="K296" s="601"/>
      <c r="L296" s="601"/>
      <c r="M296" s="601"/>
      <c r="N296" s="601"/>
      <c r="O296" s="601"/>
    </row>
    <row r="297" spans="1:43" x14ac:dyDescent="0.35">
      <c r="A297" s="606"/>
      <c r="B297" s="741"/>
      <c r="C297" s="742"/>
      <c r="D297" s="742"/>
      <c r="E297" s="742"/>
      <c r="F297" s="742"/>
      <c r="G297" s="743"/>
      <c r="H297" s="601"/>
      <c r="I297" s="601"/>
      <c r="J297" s="601"/>
      <c r="K297" s="601"/>
      <c r="L297" s="601"/>
      <c r="M297" s="601"/>
      <c r="N297" s="601"/>
      <c r="O297" s="601"/>
    </row>
    <row r="298" spans="1:43" x14ac:dyDescent="0.35">
      <c r="A298" s="606"/>
      <c r="B298" s="265"/>
      <c r="C298" s="265"/>
      <c r="D298" s="265"/>
      <c r="E298" s="265"/>
      <c r="F298" s="265"/>
      <c r="G298" s="265"/>
      <c r="H298" s="601"/>
      <c r="I298" s="601"/>
      <c r="J298" s="601"/>
      <c r="K298" s="601"/>
      <c r="L298" s="601"/>
      <c r="M298" s="601"/>
      <c r="N298" s="601"/>
      <c r="O298" s="601"/>
    </row>
    <row r="299" spans="1:43" ht="14.5" customHeight="1" x14ac:dyDescent="0.35">
      <c r="A299" s="592">
        <v>9.5</v>
      </c>
      <c r="B299" s="755" t="s">
        <v>250</v>
      </c>
      <c r="C299" s="756"/>
      <c r="D299" s="756"/>
      <c r="E299" s="756"/>
      <c r="F299" s="756"/>
      <c r="G299" s="757"/>
      <c r="H299" s="601"/>
      <c r="I299" s="285"/>
      <c r="J299" s="285"/>
      <c r="K299" s="285"/>
      <c r="L299" s="285"/>
      <c r="M299" s="285"/>
      <c r="N299" s="285"/>
      <c r="O299" s="285"/>
    </row>
    <row r="300" spans="1:43" s="196" customFormat="1" x14ac:dyDescent="0.35">
      <c r="A300" s="601"/>
      <c r="B300" s="281"/>
      <c r="C300" s="601"/>
      <c r="D300" s="170"/>
      <c r="E300" s="170"/>
      <c r="F300" s="170"/>
      <c r="G300" s="170"/>
      <c r="H300" s="170"/>
      <c r="I300" s="170"/>
      <c r="J300" s="170"/>
      <c r="K300" s="170"/>
      <c r="L300" s="170"/>
      <c r="M300" s="170"/>
      <c r="N300" s="170"/>
      <c r="O300" s="170"/>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195"/>
      <c r="AN300" s="195"/>
      <c r="AO300" s="195"/>
      <c r="AP300" s="195"/>
      <c r="AQ300" s="195"/>
    </row>
    <row r="301" spans="1:43" x14ac:dyDescent="0.35">
      <c r="A301" s="170"/>
      <c r="B301" s="170"/>
      <c r="C301" s="170"/>
      <c r="D301" s="170"/>
      <c r="E301" s="170"/>
      <c r="F301" s="170"/>
      <c r="G301" s="170"/>
    </row>
    <row r="302" spans="1:43" x14ac:dyDescent="0.35">
      <c r="A302" s="593">
        <v>10</v>
      </c>
      <c r="B302" s="283" t="s">
        <v>251</v>
      </c>
      <c r="C302" s="601"/>
      <c r="D302" s="170"/>
      <c r="E302" s="170"/>
      <c r="F302" s="170"/>
      <c r="G302" s="170"/>
    </row>
    <row r="303" spans="1:43" x14ac:dyDescent="0.35">
      <c r="A303" s="601"/>
      <c r="B303" s="601" t="s">
        <v>252</v>
      </c>
      <c r="C303" s="601"/>
      <c r="D303" s="170"/>
      <c r="E303" s="170"/>
      <c r="F303" s="170"/>
      <c r="G303" s="170"/>
    </row>
    <row r="304" spans="1:43" x14ac:dyDescent="0.35">
      <c r="A304" s="601"/>
      <c r="B304" s="224"/>
      <c r="C304" s="601"/>
      <c r="D304" s="170"/>
      <c r="E304" s="170"/>
      <c r="F304" s="170"/>
      <c r="G304" s="170"/>
    </row>
    <row r="305" spans="1:15" s="9" customFormat="1" x14ac:dyDescent="0.35">
      <c r="A305" s="601"/>
      <c r="B305" s="601"/>
      <c r="C305" s="601"/>
      <c r="D305" s="170"/>
      <c r="E305" s="170"/>
      <c r="F305" s="170"/>
      <c r="G305" s="170"/>
      <c r="H305" s="170"/>
      <c r="I305" s="170"/>
      <c r="J305" s="170"/>
      <c r="K305" s="170"/>
      <c r="L305" s="170"/>
      <c r="M305" s="170"/>
      <c r="N305" s="170"/>
      <c r="O305" s="170"/>
    </row>
    <row r="306" spans="1:15" s="9" customFormat="1" x14ac:dyDescent="0.35">
      <c r="A306" s="603">
        <v>10.1</v>
      </c>
      <c r="B306" s="603" t="s">
        <v>253</v>
      </c>
      <c r="C306" s="603"/>
      <c r="D306" s="195"/>
      <c r="E306" s="195"/>
      <c r="F306" s="195"/>
      <c r="G306" s="195"/>
      <c r="H306" s="195"/>
      <c r="I306" s="195"/>
      <c r="J306" s="195"/>
      <c r="K306" s="195"/>
      <c r="L306" s="195"/>
      <c r="M306" s="195"/>
      <c r="N306" s="195"/>
      <c r="O306" s="195"/>
    </row>
    <row r="307" spans="1:15" s="9" customFormat="1" x14ac:dyDescent="0.35">
      <c r="A307" s="601"/>
      <c r="B307" s="601" t="s">
        <v>254</v>
      </c>
      <c r="C307" s="601"/>
      <c r="D307" s="170"/>
      <c r="E307" s="170"/>
      <c r="F307" s="170"/>
      <c r="G307" s="170"/>
      <c r="H307" s="170"/>
      <c r="I307" s="170"/>
      <c r="J307" s="170"/>
      <c r="K307" s="170"/>
      <c r="L307" s="170"/>
      <c r="M307" s="170"/>
      <c r="N307" s="170"/>
      <c r="O307" s="170"/>
    </row>
    <row r="308" spans="1:15" s="9" customFormat="1" x14ac:dyDescent="0.35">
      <c r="A308" s="601"/>
      <c r="B308" s="594" t="s">
        <v>65</v>
      </c>
      <c r="C308" s="601"/>
      <c r="D308" s="170"/>
      <c r="E308" s="170"/>
      <c r="F308" s="170"/>
      <c r="G308" s="170"/>
      <c r="H308" s="170"/>
      <c r="I308" s="170"/>
      <c r="J308" s="170"/>
      <c r="K308" s="170"/>
      <c r="L308" s="170"/>
      <c r="M308" s="170"/>
      <c r="N308" s="170"/>
      <c r="O308" s="170"/>
    </row>
    <row r="309" spans="1:15" s="9" customFormat="1" x14ac:dyDescent="0.35">
      <c r="A309" s="601"/>
      <c r="B309" s="159"/>
      <c r="C309" s="601"/>
      <c r="D309" s="170"/>
      <c r="E309" s="170"/>
      <c r="F309" s="170"/>
      <c r="G309" s="170"/>
      <c r="H309" s="170"/>
      <c r="I309" s="170"/>
      <c r="J309" s="170"/>
      <c r="K309" s="170"/>
      <c r="L309" s="170"/>
      <c r="M309" s="170"/>
      <c r="N309" s="170"/>
      <c r="O309" s="170"/>
    </row>
    <row r="310" spans="1:15" s="9" customFormat="1" x14ac:dyDescent="0.35">
      <c r="A310" s="603">
        <v>10.199999999999999</v>
      </c>
      <c r="B310" s="603" t="s">
        <v>255</v>
      </c>
      <c r="C310" s="603"/>
      <c r="D310" s="195"/>
      <c r="E310" s="195"/>
      <c r="F310" s="195"/>
      <c r="G310" s="195"/>
      <c r="H310" s="195"/>
      <c r="I310" s="195"/>
      <c r="J310" s="195"/>
      <c r="K310" s="195"/>
      <c r="L310" s="195"/>
      <c r="M310" s="195"/>
      <c r="N310" s="195"/>
      <c r="O310" s="195"/>
    </row>
    <row r="311" spans="1:15" s="9" customFormat="1" x14ac:dyDescent="0.35">
      <c r="A311"/>
      <c r="B311" s="601" t="s">
        <v>256</v>
      </c>
      <c r="C311" s="601"/>
      <c r="D311" s="170"/>
      <c r="E311" s="170"/>
      <c r="F311" s="170"/>
      <c r="G311" s="170"/>
      <c r="H311" s="170"/>
      <c r="I311" s="170"/>
      <c r="J311" s="170"/>
      <c r="K311" s="170"/>
      <c r="L311" s="170"/>
      <c r="M311" s="170"/>
      <c r="N311" s="170"/>
      <c r="O311" s="170"/>
    </row>
    <row r="312" spans="1:15" s="9" customFormat="1" x14ac:dyDescent="0.35">
      <c r="A312" s="601"/>
      <c r="B312" s="601" t="s">
        <v>257</v>
      </c>
      <c r="C312" s="601"/>
      <c r="D312" s="170"/>
      <c r="E312" s="170"/>
      <c r="F312" s="170"/>
      <c r="G312" s="170"/>
      <c r="H312" s="170"/>
      <c r="I312" s="170"/>
      <c r="J312" s="170"/>
      <c r="K312" s="170"/>
      <c r="L312" s="170"/>
      <c r="M312" s="170"/>
      <c r="N312" s="170"/>
      <c r="O312" s="170"/>
    </row>
    <row r="313" spans="1:15" s="9" customFormat="1" x14ac:dyDescent="0.35">
      <c r="A313" s="601"/>
      <c r="B313" s="601" t="s">
        <v>258</v>
      </c>
      <c r="C313" s="601"/>
      <c r="D313" s="170"/>
      <c r="E313" s="170"/>
      <c r="F313" s="170"/>
      <c r="G313" s="170"/>
      <c r="H313" s="170"/>
      <c r="I313" s="170"/>
      <c r="J313" s="170"/>
      <c r="K313" s="170"/>
      <c r="L313" s="170"/>
      <c r="M313" s="170"/>
      <c r="N313" s="170"/>
      <c r="O313" s="170"/>
    </row>
    <row r="314" spans="1:15" s="9" customFormat="1" x14ac:dyDescent="0.35">
      <c r="A314"/>
      <c r="B314" s="601" t="s">
        <v>259</v>
      </c>
      <c r="C314" s="601"/>
      <c r="D314" s="170"/>
      <c r="E314" s="170"/>
      <c r="F314" s="170"/>
      <c r="G314" s="170"/>
      <c r="H314" s="170"/>
      <c r="I314" s="170"/>
      <c r="J314" s="170"/>
      <c r="K314" s="170"/>
      <c r="L314" s="170"/>
      <c r="M314" s="170"/>
      <c r="N314" s="170"/>
      <c r="O314" s="170"/>
    </row>
    <row r="315" spans="1:15" s="9" customFormat="1" x14ac:dyDescent="0.35">
      <c r="A315" s="601"/>
      <c r="B315" s="761"/>
      <c r="C315" s="762"/>
      <c r="D315" s="762"/>
      <c r="E315" s="762"/>
      <c r="F315" s="762"/>
      <c r="G315" s="763"/>
      <c r="H315" s="170"/>
      <c r="I315" s="170"/>
      <c r="J315" s="170"/>
      <c r="K315" s="170"/>
      <c r="L315" s="170"/>
      <c r="M315" s="170"/>
      <c r="N315" s="170"/>
      <c r="O315" s="170"/>
    </row>
    <row r="316" spans="1:15" s="9" customFormat="1" x14ac:dyDescent="0.35">
      <c r="A316" s="601"/>
      <c r="B316" s="764"/>
      <c r="C316" s="765"/>
      <c r="D316" s="765"/>
      <c r="E316" s="765"/>
      <c r="F316" s="765"/>
      <c r="G316" s="766"/>
      <c r="H316" s="170"/>
      <c r="I316" s="170"/>
      <c r="J316" s="170"/>
      <c r="K316" s="170"/>
      <c r="L316" s="170"/>
      <c r="M316" s="170"/>
      <c r="N316" s="170"/>
      <c r="O316" s="170"/>
    </row>
    <row r="317" spans="1:15" s="9" customFormat="1" x14ac:dyDescent="0.35">
      <c r="A317" s="601"/>
      <c r="B317" s="764"/>
      <c r="C317" s="765"/>
      <c r="D317" s="765"/>
      <c r="E317" s="765"/>
      <c r="F317" s="765"/>
      <c r="G317" s="766"/>
      <c r="H317" s="170"/>
      <c r="I317" s="170"/>
      <c r="J317" s="170"/>
      <c r="K317" s="170"/>
      <c r="L317" s="170"/>
      <c r="M317" s="170"/>
      <c r="N317" s="170"/>
      <c r="O317" s="170"/>
    </row>
    <row r="318" spans="1:15" s="9" customFormat="1" x14ac:dyDescent="0.35">
      <c r="A318" s="601"/>
      <c r="B318" s="767"/>
      <c r="C318" s="768"/>
      <c r="D318" s="768"/>
      <c r="E318" s="768"/>
      <c r="F318" s="768"/>
      <c r="G318" s="769"/>
      <c r="H318" s="170"/>
      <c r="I318" s="170"/>
      <c r="J318" s="170"/>
      <c r="K318" s="170"/>
      <c r="L318" s="170"/>
      <c r="M318" s="170"/>
      <c r="N318" s="170"/>
      <c r="O318" s="170"/>
    </row>
    <row r="319" spans="1:15" s="9" customFormat="1" x14ac:dyDescent="0.35">
      <c r="A319" s="601"/>
      <c r="B319" s="601"/>
      <c r="C319" s="601"/>
      <c r="D319" s="170"/>
      <c r="E319" s="170"/>
      <c r="F319" s="170"/>
      <c r="G319" s="170"/>
      <c r="H319" s="170"/>
      <c r="I319" s="170"/>
      <c r="J319" s="170"/>
      <c r="K319" s="170"/>
      <c r="L319" s="170"/>
      <c r="M319" s="170"/>
      <c r="N319" s="170"/>
      <c r="O319" s="170"/>
    </row>
    <row r="320" spans="1:15" s="9" customFormat="1" x14ac:dyDescent="0.35"/>
    <row r="321" spans="1:15" s="9" customFormat="1" x14ac:dyDescent="0.35"/>
    <row r="322" spans="1:15" s="9" customFormat="1" x14ac:dyDescent="0.35"/>
    <row r="323" spans="1:15" s="9" customFormat="1" x14ac:dyDescent="0.35"/>
    <row r="324" spans="1:15" s="9" customFormat="1" x14ac:dyDescent="0.35"/>
    <row r="325" spans="1:15" s="9" customFormat="1" x14ac:dyDescent="0.35"/>
    <row r="326" spans="1:15" s="9" customFormat="1" x14ac:dyDescent="0.35"/>
    <row r="327" spans="1:15" x14ac:dyDescent="0.35">
      <c r="A327" s="9"/>
      <c r="B327" s="9"/>
      <c r="C327" s="9"/>
      <c r="D327" s="9"/>
      <c r="E327" s="9"/>
      <c r="F327" s="9"/>
      <c r="G327" s="9"/>
      <c r="H327" s="9"/>
      <c r="I327" s="9"/>
      <c r="J327" s="9"/>
      <c r="K327" s="9"/>
      <c r="L327" s="9"/>
      <c r="M327" s="9"/>
      <c r="N327" s="9"/>
      <c r="O327" s="9"/>
    </row>
    <row r="328" spans="1:15" x14ac:dyDescent="0.35">
      <c r="A328" s="9"/>
      <c r="B328" s="9"/>
      <c r="C328" s="9"/>
      <c r="D328" s="9"/>
      <c r="E328" s="9"/>
      <c r="F328" s="9"/>
      <c r="G328" s="9"/>
      <c r="H328" s="9"/>
      <c r="I328" s="9"/>
      <c r="J328" s="9"/>
      <c r="K328" s="9"/>
      <c r="L328" s="9"/>
      <c r="M328" s="9"/>
      <c r="N328" s="9"/>
      <c r="O328" s="9"/>
    </row>
    <row r="329" spans="1:15" x14ac:dyDescent="0.35">
      <c r="A329" s="9"/>
      <c r="B329" s="9"/>
      <c r="C329" s="9"/>
      <c r="D329" s="9"/>
      <c r="E329" s="9"/>
      <c r="F329" s="9"/>
      <c r="G329" s="9"/>
      <c r="H329" s="9"/>
      <c r="I329" s="9"/>
      <c r="J329" s="9"/>
      <c r="K329" s="9"/>
      <c r="L329" s="9"/>
      <c r="M329" s="9"/>
      <c r="N329" s="9"/>
      <c r="O329" s="9"/>
    </row>
    <row r="330" spans="1:15" x14ac:dyDescent="0.35">
      <c r="A330" s="9"/>
      <c r="B330" s="9"/>
      <c r="C330" s="9"/>
      <c r="D330" s="9"/>
      <c r="E330" s="9"/>
      <c r="F330" s="9"/>
      <c r="G330" s="9"/>
      <c r="H330" s="9"/>
      <c r="I330" s="9"/>
      <c r="J330" s="9"/>
      <c r="K330" s="9"/>
      <c r="L330" s="9"/>
      <c r="M330" s="9"/>
      <c r="N330" s="9"/>
      <c r="O330" s="9"/>
    </row>
    <row r="331" spans="1:15" x14ac:dyDescent="0.35">
      <c r="A331" s="9"/>
      <c r="B331" s="9"/>
      <c r="C331" s="9"/>
      <c r="D331" s="9"/>
      <c r="E331" s="9"/>
      <c r="F331" s="9"/>
      <c r="G331" s="9"/>
      <c r="H331" s="9"/>
      <c r="I331" s="9"/>
      <c r="J331" s="9"/>
      <c r="K331" s="9"/>
      <c r="L331" s="9"/>
      <c r="M331" s="9"/>
      <c r="N331" s="9"/>
      <c r="O331" s="9"/>
    </row>
    <row r="332" spans="1:15" x14ac:dyDescent="0.35">
      <c r="A332" s="9"/>
      <c r="B332" s="9"/>
      <c r="C332" s="9"/>
      <c r="D332" s="9"/>
      <c r="E332" s="9"/>
      <c r="F332" s="9"/>
      <c r="G332" s="9"/>
      <c r="H332" s="9"/>
      <c r="I332" s="9"/>
      <c r="J332" s="9"/>
      <c r="K332" s="9"/>
      <c r="L332" s="9"/>
      <c r="M332" s="9"/>
      <c r="N332" s="9"/>
      <c r="O332" s="9"/>
    </row>
    <row r="333" spans="1:15" x14ac:dyDescent="0.35">
      <c r="A333" s="9"/>
      <c r="B333" s="9"/>
      <c r="C333" s="9"/>
      <c r="D333" s="9"/>
      <c r="E333" s="9"/>
      <c r="F333" s="9"/>
      <c r="G333" s="9"/>
      <c r="H333" s="9"/>
      <c r="I333" s="9"/>
      <c r="J333" s="9"/>
      <c r="K333" s="9"/>
      <c r="L333" s="9"/>
      <c r="M333" s="9"/>
      <c r="N333" s="9"/>
      <c r="O333" s="9"/>
    </row>
    <row r="334" spans="1:15" x14ac:dyDescent="0.35">
      <c r="A334" s="9"/>
      <c r="B334" s="9"/>
      <c r="C334" s="9"/>
      <c r="D334" s="9"/>
      <c r="E334" s="9"/>
      <c r="F334" s="9"/>
      <c r="G334" s="9"/>
      <c r="H334" s="9"/>
      <c r="I334" s="9"/>
      <c r="J334" s="9"/>
      <c r="K334" s="9"/>
      <c r="L334" s="9"/>
      <c r="M334" s="9"/>
      <c r="N334" s="9"/>
      <c r="O334" s="9"/>
    </row>
    <row r="335" spans="1:15" x14ac:dyDescent="0.35">
      <c r="A335" s="9"/>
      <c r="B335" s="9"/>
      <c r="C335" s="9"/>
      <c r="D335" s="9"/>
      <c r="E335" s="9"/>
      <c r="F335" s="9"/>
      <c r="G335" s="9"/>
      <c r="H335" s="9"/>
      <c r="I335" s="9"/>
      <c r="J335" s="9"/>
      <c r="K335" s="9"/>
      <c r="L335" s="9"/>
      <c r="M335" s="9"/>
      <c r="N335" s="9"/>
      <c r="O335" s="9"/>
    </row>
    <row r="336" spans="1:15" x14ac:dyDescent="0.35">
      <c r="A336" s="9"/>
      <c r="B336" s="9"/>
      <c r="C336" s="9"/>
      <c r="D336" s="9"/>
      <c r="E336" s="9"/>
      <c r="F336" s="9"/>
      <c r="G336" s="9"/>
      <c r="H336" s="9"/>
      <c r="I336" s="9"/>
      <c r="J336" s="9"/>
      <c r="K336" s="9"/>
      <c r="L336" s="9"/>
      <c r="M336" s="9"/>
      <c r="N336" s="9"/>
      <c r="O336" s="9"/>
    </row>
    <row r="337" spans="1:15" x14ac:dyDescent="0.35">
      <c r="A337" s="9"/>
      <c r="B337" s="9"/>
      <c r="C337" s="9"/>
      <c r="D337" s="9"/>
      <c r="E337" s="9"/>
      <c r="F337" s="9"/>
      <c r="G337" s="9"/>
      <c r="H337" s="9"/>
      <c r="I337" s="9"/>
      <c r="J337" s="9"/>
      <c r="K337" s="9"/>
      <c r="L337" s="9"/>
      <c r="M337" s="9"/>
      <c r="N337" s="9"/>
      <c r="O337" s="9"/>
    </row>
    <row r="338" spans="1:15" x14ac:dyDescent="0.35">
      <c r="A338" s="9"/>
      <c r="B338" s="9"/>
      <c r="C338" s="9"/>
      <c r="D338" s="9"/>
      <c r="E338" s="9"/>
      <c r="F338" s="9"/>
      <c r="G338" s="9"/>
      <c r="H338" s="9"/>
      <c r="I338" s="9"/>
      <c r="J338" s="9"/>
      <c r="K338" s="9"/>
      <c r="L338" s="9"/>
      <c r="M338" s="9"/>
      <c r="N338" s="9"/>
      <c r="O338" s="9"/>
    </row>
    <row r="339" spans="1:15" x14ac:dyDescent="0.35">
      <c r="A339" s="9"/>
      <c r="B339" s="9"/>
      <c r="C339" s="9"/>
      <c r="D339" s="9"/>
      <c r="E339" s="9"/>
      <c r="F339" s="9"/>
      <c r="G339" s="9"/>
      <c r="H339" s="9"/>
      <c r="I339" s="9"/>
      <c r="J339" s="9"/>
      <c r="K339" s="9"/>
      <c r="L339" s="9"/>
      <c r="M339" s="9"/>
      <c r="N339" s="9"/>
      <c r="O339" s="9"/>
    </row>
    <row r="340" spans="1:15" x14ac:dyDescent="0.35">
      <c r="A340" s="9"/>
      <c r="B340" s="9"/>
      <c r="C340" s="9"/>
      <c r="D340" s="9"/>
      <c r="E340" s="9"/>
      <c r="F340" s="9"/>
      <c r="G340" s="9"/>
      <c r="H340" s="9"/>
      <c r="I340" s="9"/>
      <c r="J340" s="9"/>
      <c r="K340" s="9"/>
      <c r="L340" s="9"/>
      <c r="M340" s="9"/>
      <c r="N340" s="9"/>
      <c r="O340" s="9"/>
    </row>
    <row r="341" spans="1:15" x14ac:dyDescent="0.35">
      <c r="A341" s="9"/>
      <c r="B341" s="9"/>
      <c r="C341" s="9"/>
      <c r="D341" s="9"/>
      <c r="E341" s="9"/>
      <c r="F341" s="9"/>
      <c r="G341" s="9"/>
      <c r="H341" s="9"/>
      <c r="I341" s="9"/>
      <c r="J341" s="9"/>
      <c r="K341" s="9"/>
      <c r="L341" s="9"/>
      <c r="M341" s="9"/>
      <c r="N341" s="9"/>
      <c r="O341" s="9"/>
    </row>
  </sheetData>
  <mergeCells count="61448">
    <mergeCell ref="B299:G299"/>
    <mergeCell ref="XEW282:XFD282"/>
    <mergeCell ref="B283:G284"/>
    <mergeCell ref="B286:G289"/>
    <mergeCell ref="B291:G292"/>
    <mergeCell ref="B294:G297"/>
    <mergeCell ref="B315:G318"/>
    <mergeCell ref="XDA282:XDH282"/>
    <mergeCell ref="XDI282:XDP282"/>
    <mergeCell ref="XDQ282:XDX282"/>
    <mergeCell ref="XDY282:XEF282"/>
    <mergeCell ref="XEG282:XEN282"/>
    <mergeCell ref="XEO282:XEV282"/>
    <mergeCell ref="XBE282:XBL282"/>
    <mergeCell ref="XBM282:XBT282"/>
    <mergeCell ref="XBU282:XCB282"/>
    <mergeCell ref="XCC282:XCJ282"/>
    <mergeCell ref="XCK282:XCR282"/>
    <mergeCell ref="XCS282:XCZ282"/>
    <mergeCell ref="WZI282:WZP282"/>
    <mergeCell ref="WZQ282:WZX282"/>
    <mergeCell ref="WZY282:XAF282"/>
    <mergeCell ref="XAG282:XAN282"/>
    <mergeCell ref="XAO282:XAV282"/>
    <mergeCell ref="XAW282:XBD282"/>
    <mergeCell ref="WXM282:WXT282"/>
    <mergeCell ref="WXU282:WYB282"/>
    <mergeCell ref="WYC282:WYJ282"/>
    <mergeCell ref="WYK282:WYR282"/>
    <mergeCell ref="WYS282:WYZ282"/>
    <mergeCell ref="WZA282:WZH282"/>
    <mergeCell ref="WVQ282:WVX282"/>
    <mergeCell ref="WVY282:WWF282"/>
    <mergeCell ref="WWG282:WWN282"/>
    <mergeCell ref="WWO282:WWV282"/>
    <mergeCell ref="WWW282:WXD282"/>
    <mergeCell ref="WXE282:WXL282"/>
    <mergeCell ref="WTU282:WUB282"/>
    <mergeCell ref="WUC282:WUJ282"/>
    <mergeCell ref="WUK282:WUR282"/>
    <mergeCell ref="WUS282:WUZ282"/>
    <mergeCell ref="WVA282:WVH282"/>
    <mergeCell ref="WVI282:WVP282"/>
    <mergeCell ref="WRY282:WSF282"/>
    <mergeCell ref="WSG282:WSN282"/>
    <mergeCell ref="WSO282:WSV282"/>
    <mergeCell ref="WSW282:WTD282"/>
    <mergeCell ref="WTE282:WTL282"/>
    <mergeCell ref="WTM282:WTT282"/>
    <mergeCell ref="WQC282:WQJ282"/>
    <mergeCell ref="WQK282:WQR282"/>
    <mergeCell ref="WQS282:WQZ282"/>
    <mergeCell ref="WRA282:WRH282"/>
    <mergeCell ref="WRI282:WRP282"/>
    <mergeCell ref="WRQ282:WRX282"/>
    <mergeCell ref="WOG282:WON282"/>
    <mergeCell ref="WOO282:WOV282"/>
    <mergeCell ref="WOW282:WPD282"/>
    <mergeCell ref="WPE282:WPL282"/>
    <mergeCell ref="WPM282:WPT282"/>
    <mergeCell ref="WPU282:WQB282"/>
    <mergeCell ref="WMK282:WMR282"/>
    <mergeCell ref="WMS282:WMZ282"/>
    <mergeCell ref="WNA282:WNH282"/>
    <mergeCell ref="WNI282:WNP282"/>
    <mergeCell ref="WNQ282:WNX282"/>
    <mergeCell ref="WNY282:WOF282"/>
    <mergeCell ref="WKO282:WKV282"/>
    <mergeCell ref="WKW282:WLD282"/>
    <mergeCell ref="WLE282:WLL282"/>
    <mergeCell ref="WLM282:WLT282"/>
    <mergeCell ref="WLU282:WMB282"/>
    <mergeCell ref="WMC282:WMJ282"/>
    <mergeCell ref="WIS282:WIZ282"/>
    <mergeCell ref="WJA282:WJH282"/>
    <mergeCell ref="WJI282:WJP282"/>
    <mergeCell ref="WJQ282:WJX282"/>
    <mergeCell ref="WJY282:WKF282"/>
    <mergeCell ref="WKG282:WKN282"/>
    <mergeCell ref="WGW282:WHD282"/>
    <mergeCell ref="WHE282:WHL282"/>
    <mergeCell ref="WHM282:WHT282"/>
    <mergeCell ref="WHU282:WIB282"/>
    <mergeCell ref="WIC282:WIJ282"/>
    <mergeCell ref="WIK282:WIR282"/>
    <mergeCell ref="WFA282:WFH282"/>
    <mergeCell ref="WFI282:WFP282"/>
    <mergeCell ref="WFQ282:WFX282"/>
    <mergeCell ref="WFY282:WGF282"/>
    <mergeCell ref="WGG282:WGN282"/>
    <mergeCell ref="WGO282:WGV282"/>
    <mergeCell ref="WDE282:WDL282"/>
    <mergeCell ref="WDM282:WDT282"/>
    <mergeCell ref="WDU282:WEB282"/>
    <mergeCell ref="WEC282:WEJ282"/>
    <mergeCell ref="WEK282:WER282"/>
    <mergeCell ref="WES282:WEZ282"/>
    <mergeCell ref="WBI282:WBP282"/>
    <mergeCell ref="WBQ282:WBX282"/>
    <mergeCell ref="WBY282:WCF282"/>
    <mergeCell ref="WCG282:WCN282"/>
    <mergeCell ref="WCO282:WCV282"/>
    <mergeCell ref="WCW282:WDD282"/>
    <mergeCell ref="VZM282:VZT282"/>
    <mergeCell ref="VZU282:WAB282"/>
    <mergeCell ref="WAC282:WAJ282"/>
    <mergeCell ref="WAK282:WAR282"/>
    <mergeCell ref="WAS282:WAZ282"/>
    <mergeCell ref="WBA282:WBH282"/>
    <mergeCell ref="VXQ282:VXX282"/>
    <mergeCell ref="VXY282:VYF282"/>
    <mergeCell ref="VYG282:VYN282"/>
    <mergeCell ref="VYO282:VYV282"/>
    <mergeCell ref="VYW282:VZD282"/>
    <mergeCell ref="VZE282:VZL282"/>
    <mergeCell ref="VVU282:VWB282"/>
    <mergeCell ref="VWC282:VWJ282"/>
    <mergeCell ref="VWK282:VWR282"/>
    <mergeCell ref="VWS282:VWZ282"/>
    <mergeCell ref="VXA282:VXH282"/>
    <mergeCell ref="VXI282:VXP282"/>
    <mergeCell ref="VTY282:VUF282"/>
    <mergeCell ref="VUG282:VUN282"/>
    <mergeCell ref="VUO282:VUV282"/>
    <mergeCell ref="VUW282:VVD282"/>
    <mergeCell ref="VVE282:VVL282"/>
    <mergeCell ref="VVM282:VVT282"/>
    <mergeCell ref="VSC282:VSJ282"/>
    <mergeCell ref="VSK282:VSR282"/>
    <mergeCell ref="VSS282:VSZ282"/>
    <mergeCell ref="VTA282:VTH282"/>
    <mergeCell ref="VTI282:VTP282"/>
    <mergeCell ref="VTQ282:VTX282"/>
    <mergeCell ref="VQG282:VQN282"/>
    <mergeCell ref="VQO282:VQV282"/>
    <mergeCell ref="VQW282:VRD282"/>
    <mergeCell ref="VRE282:VRL282"/>
    <mergeCell ref="VRM282:VRT282"/>
    <mergeCell ref="VRU282:VSB282"/>
    <mergeCell ref="VOK282:VOR282"/>
    <mergeCell ref="VOS282:VOZ282"/>
    <mergeCell ref="VPA282:VPH282"/>
    <mergeCell ref="VPI282:VPP282"/>
    <mergeCell ref="VPQ282:VPX282"/>
    <mergeCell ref="VPY282:VQF282"/>
    <mergeCell ref="VMO282:VMV282"/>
    <mergeCell ref="VMW282:VND282"/>
    <mergeCell ref="VNE282:VNL282"/>
    <mergeCell ref="VNM282:VNT282"/>
    <mergeCell ref="VNU282:VOB282"/>
    <mergeCell ref="VOC282:VOJ282"/>
    <mergeCell ref="VKS282:VKZ282"/>
    <mergeCell ref="VLA282:VLH282"/>
    <mergeCell ref="VLI282:VLP282"/>
    <mergeCell ref="VLQ282:VLX282"/>
    <mergeCell ref="VLY282:VMF282"/>
    <mergeCell ref="VMG282:VMN282"/>
    <mergeCell ref="VIW282:VJD282"/>
    <mergeCell ref="VJE282:VJL282"/>
    <mergeCell ref="VJM282:VJT282"/>
    <mergeCell ref="VJU282:VKB282"/>
    <mergeCell ref="VKC282:VKJ282"/>
    <mergeCell ref="VKK282:VKR282"/>
    <mergeCell ref="VHA282:VHH282"/>
    <mergeCell ref="VHI282:VHP282"/>
    <mergeCell ref="VHQ282:VHX282"/>
    <mergeCell ref="VHY282:VIF282"/>
    <mergeCell ref="VIG282:VIN282"/>
    <mergeCell ref="VIO282:VIV282"/>
    <mergeCell ref="VFE282:VFL282"/>
    <mergeCell ref="VFM282:VFT282"/>
    <mergeCell ref="VFU282:VGB282"/>
    <mergeCell ref="VGC282:VGJ282"/>
    <mergeCell ref="VGK282:VGR282"/>
    <mergeCell ref="VGS282:VGZ282"/>
    <mergeCell ref="VDI282:VDP282"/>
    <mergeCell ref="VDQ282:VDX282"/>
    <mergeCell ref="VDY282:VEF282"/>
    <mergeCell ref="VEG282:VEN282"/>
    <mergeCell ref="VEO282:VEV282"/>
    <mergeCell ref="VEW282:VFD282"/>
    <mergeCell ref="VBM282:VBT282"/>
    <mergeCell ref="VBU282:VCB282"/>
    <mergeCell ref="VCC282:VCJ282"/>
    <mergeCell ref="VCK282:VCR282"/>
    <mergeCell ref="VCS282:VCZ282"/>
    <mergeCell ref="VDA282:VDH282"/>
    <mergeCell ref="UZQ282:UZX282"/>
    <mergeCell ref="UZY282:VAF282"/>
    <mergeCell ref="VAG282:VAN282"/>
    <mergeCell ref="VAO282:VAV282"/>
    <mergeCell ref="VAW282:VBD282"/>
    <mergeCell ref="VBE282:VBL282"/>
    <mergeCell ref="UXU282:UYB282"/>
    <mergeCell ref="UYC282:UYJ282"/>
    <mergeCell ref="UYK282:UYR282"/>
    <mergeCell ref="UYS282:UYZ282"/>
    <mergeCell ref="UZA282:UZH282"/>
    <mergeCell ref="UZI282:UZP282"/>
    <mergeCell ref="UVY282:UWF282"/>
    <mergeCell ref="UWG282:UWN282"/>
    <mergeCell ref="UWO282:UWV282"/>
    <mergeCell ref="UWW282:UXD282"/>
    <mergeCell ref="UXE282:UXL282"/>
    <mergeCell ref="UXM282:UXT282"/>
    <mergeCell ref="UUC282:UUJ282"/>
    <mergeCell ref="UUK282:UUR282"/>
    <mergeCell ref="UUS282:UUZ282"/>
    <mergeCell ref="UVA282:UVH282"/>
    <mergeCell ref="UVI282:UVP282"/>
    <mergeCell ref="UVQ282:UVX282"/>
    <mergeCell ref="USG282:USN282"/>
    <mergeCell ref="USO282:USV282"/>
    <mergeCell ref="USW282:UTD282"/>
    <mergeCell ref="UTE282:UTL282"/>
    <mergeCell ref="UTM282:UTT282"/>
    <mergeCell ref="UTU282:UUB282"/>
    <mergeCell ref="UQK282:UQR282"/>
    <mergeCell ref="UQS282:UQZ282"/>
    <mergeCell ref="URA282:URH282"/>
    <mergeCell ref="URI282:URP282"/>
    <mergeCell ref="URQ282:URX282"/>
    <mergeCell ref="URY282:USF282"/>
    <mergeCell ref="UOO282:UOV282"/>
    <mergeCell ref="UOW282:UPD282"/>
    <mergeCell ref="UPE282:UPL282"/>
    <mergeCell ref="UPM282:UPT282"/>
    <mergeCell ref="UPU282:UQB282"/>
    <mergeCell ref="UQC282:UQJ282"/>
    <mergeCell ref="UMS282:UMZ282"/>
    <mergeCell ref="UNA282:UNH282"/>
    <mergeCell ref="UNI282:UNP282"/>
    <mergeCell ref="UNQ282:UNX282"/>
    <mergeCell ref="UNY282:UOF282"/>
    <mergeCell ref="UOG282:UON282"/>
    <mergeCell ref="UKW282:ULD282"/>
    <mergeCell ref="ULE282:ULL282"/>
    <mergeCell ref="ULM282:ULT282"/>
    <mergeCell ref="ULU282:UMB282"/>
    <mergeCell ref="UMC282:UMJ282"/>
    <mergeCell ref="UMK282:UMR282"/>
    <mergeCell ref="UJA282:UJH282"/>
    <mergeCell ref="UJI282:UJP282"/>
    <mergeCell ref="UJQ282:UJX282"/>
    <mergeCell ref="UJY282:UKF282"/>
    <mergeCell ref="UKG282:UKN282"/>
    <mergeCell ref="UKO282:UKV282"/>
    <mergeCell ref="UHE282:UHL282"/>
    <mergeCell ref="UHM282:UHT282"/>
    <mergeCell ref="UHU282:UIB282"/>
    <mergeCell ref="UIC282:UIJ282"/>
    <mergeCell ref="UIK282:UIR282"/>
    <mergeCell ref="UIS282:UIZ282"/>
    <mergeCell ref="UFI282:UFP282"/>
    <mergeCell ref="UFQ282:UFX282"/>
    <mergeCell ref="UFY282:UGF282"/>
    <mergeCell ref="UGG282:UGN282"/>
    <mergeCell ref="UGO282:UGV282"/>
    <mergeCell ref="UGW282:UHD282"/>
    <mergeCell ref="UDM282:UDT282"/>
    <mergeCell ref="UDU282:UEB282"/>
    <mergeCell ref="UEC282:UEJ282"/>
    <mergeCell ref="UEK282:UER282"/>
    <mergeCell ref="UES282:UEZ282"/>
    <mergeCell ref="UFA282:UFH282"/>
    <mergeCell ref="UBQ282:UBX282"/>
    <mergeCell ref="UBY282:UCF282"/>
    <mergeCell ref="UCG282:UCN282"/>
    <mergeCell ref="UCO282:UCV282"/>
    <mergeCell ref="UCW282:UDD282"/>
    <mergeCell ref="UDE282:UDL282"/>
    <mergeCell ref="TZU282:UAB282"/>
    <mergeCell ref="UAC282:UAJ282"/>
    <mergeCell ref="UAK282:UAR282"/>
    <mergeCell ref="UAS282:UAZ282"/>
    <mergeCell ref="UBA282:UBH282"/>
    <mergeCell ref="UBI282:UBP282"/>
    <mergeCell ref="TXY282:TYF282"/>
    <mergeCell ref="TYG282:TYN282"/>
    <mergeCell ref="TYO282:TYV282"/>
    <mergeCell ref="TYW282:TZD282"/>
    <mergeCell ref="TZE282:TZL282"/>
    <mergeCell ref="TZM282:TZT282"/>
    <mergeCell ref="TWC282:TWJ282"/>
    <mergeCell ref="TWK282:TWR282"/>
    <mergeCell ref="TWS282:TWZ282"/>
    <mergeCell ref="TXA282:TXH282"/>
    <mergeCell ref="TXI282:TXP282"/>
    <mergeCell ref="TXQ282:TXX282"/>
    <mergeCell ref="TUG282:TUN282"/>
    <mergeCell ref="TUO282:TUV282"/>
    <mergeCell ref="TUW282:TVD282"/>
    <mergeCell ref="TVE282:TVL282"/>
    <mergeCell ref="TVM282:TVT282"/>
    <mergeCell ref="TVU282:TWB282"/>
    <mergeCell ref="TSK282:TSR282"/>
    <mergeCell ref="TSS282:TSZ282"/>
    <mergeCell ref="TTA282:TTH282"/>
    <mergeCell ref="TTI282:TTP282"/>
    <mergeCell ref="TTQ282:TTX282"/>
    <mergeCell ref="TTY282:TUF282"/>
    <mergeCell ref="TQO282:TQV282"/>
    <mergeCell ref="TQW282:TRD282"/>
    <mergeCell ref="TRE282:TRL282"/>
    <mergeCell ref="TRM282:TRT282"/>
    <mergeCell ref="TRU282:TSB282"/>
    <mergeCell ref="TSC282:TSJ282"/>
    <mergeCell ref="TOS282:TOZ282"/>
    <mergeCell ref="TPA282:TPH282"/>
    <mergeCell ref="TPI282:TPP282"/>
    <mergeCell ref="TPQ282:TPX282"/>
    <mergeCell ref="TPY282:TQF282"/>
    <mergeCell ref="TQG282:TQN282"/>
    <mergeCell ref="TMW282:TND282"/>
    <mergeCell ref="TNE282:TNL282"/>
    <mergeCell ref="TNM282:TNT282"/>
    <mergeCell ref="TNU282:TOB282"/>
    <mergeCell ref="TOC282:TOJ282"/>
    <mergeCell ref="TOK282:TOR282"/>
    <mergeCell ref="TLA282:TLH282"/>
    <mergeCell ref="TLI282:TLP282"/>
    <mergeCell ref="TLQ282:TLX282"/>
    <mergeCell ref="TLY282:TMF282"/>
    <mergeCell ref="TMG282:TMN282"/>
    <mergeCell ref="TMO282:TMV282"/>
    <mergeCell ref="TJE282:TJL282"/>
    <mergeCell ref="TJM282:TJT282"/>
    <mergeCell ref="TJU282:TKB282"/>
    <mergeCell ref="TKC282:TKJ282"/>
    <mergeCell ref="TKK282:TKR282"/>
    <mergeCell ref="TKS282:TKZ282"/>
    <mergeCell ref="THI282:THP282"/>
    <mergeCell ref="THQ282:THX282"/>
    <mergeCell ref="THY282:TIF282"/>
    <mergeCell ref="TIG282:TIN282"/>
    <mergeCell ref="TIO282:TIV282"/>
    <mergeCell ref="TIW282:TJD282"/>
    <mergeCell ref="TFM282:TFT282"/>
    <mergeCell ref="TFU282:TGB282"/>
    <mergeCell ref="TGC282:TGJ282"/>
    <mergeCell ref="TGK282:TGR282"/>
    <mergeCell ref="TGS282:TGZ282"/>
    <mergeCell ref="THA282:THH282"/>
    <mergeCell ref="TDQ282:TDX282"/>
    <mergeCell ref="TDY282:TEF282"/>
    <mergeCell ref="TEG282:TEN282"/>
    <mergeCell ref="TEO282:TEV282"/>
    <mergeCell ref="TEW282:TFD282"/>
    <mergeCell ref="TFE282:TFL282"/>
    <mergeCell ref="TBU282:TCB282"/>
    <mergeCell ref="TCC282:TCJ282"/>
    <mergeCell ref="TCK282:TCR282"/>
    <mergeCell ref="TCS282:TCZ282"/>
    <mergeCell ref="TDA282:TDH282"/>
    <mergeCell ref="TDI282:TDP282"/>
    <mergeCell ref="SZY282:TAF282"/>
    <mergeCell ref="TAG282:TAN282"/>
    <mergeCell ref="TAO282:TAV282"/>
    <mergeCell ref="TAW282:TBD282"/>
    <mergeCell ref="TBE282:TBL282"/>
    <mergeCell ref="TBM282:TBT282"/>
    <mergeCell ref="SYC282:SYJ282"/>
    <mergeCell ref="SYK282:SYR282"/>
    <mergeCell ref="SYS282:SYZ282"/>
    <mergeCell ref="SZA282:SZH282"/>
    <mergeCell ref="SZI282:SZP282"/>
    <mergeCell ref="SZQ282:SZX282"/>
    <mergeCell ref="SWG282:SWN282"/>
    <mergeCell ref="SWO282:SWV282"/>
    <mergeCell ref="SWW282:SXD282"/>
    <mergeCell ref="SXE282:SXL282"/>
    <mergeCell ref="SXM282:SXT282"/>
    <mergeCell ref="SXU282:SYB282"/>
    <mergeCell ref="SUK282:SUR282"/>
    <mergeCell ref="SUS282:SUZ282"/>
    <mergeCell ref="SVA282:SVH282"/>
    <mergeCell ref="SVI282:SVP282"/>
    <mergeCell ref="SVQ282:SVX282"/>
    <mergeCell ref="SVY282:SWF282"/>
    <mergeCell ref="SSO282:SSV282"/>
    <mergeCell ref="SSW282:STD282"/>
    <mergeCell ref="STE282:STL282"/>
    <mergeCell ref="STM282:STT282"/>
    <mergeCell ref="STU282:SUB282"/>
    <mergeCell ref="SUC282:SUJ282"/>
    <mergeCell ref="SQS282:SQZ282"/>
    <mergeCell ref="SRA282:SRH282"/>
    <mergeCell ref="SRI282:SRP282"/>
    <mergeCell ref="SRQ282:SRX282"/>
    <mergeCell ref="SRY282:SSF282"/>
    <mergeCell ref="SSG282:SSN282"/>
    <mergeCell ref="SOW282:SPD282"/>
    <mergeCell ref="SPE282:SPL282"/>
    <mergeCell ref="SPM282:SPT282"/>
    <mergeCell ref="SPU282:SQB282"/>
    <mergeCell ref="SQC282:SQJ282"/>
    <mergeCell ref="SQK282:SQR282"/>
    <mergeCell ref="SNA282:SNH282"/>
    <mergeCell ref="SNI282:SNP282"/>
    <mergeCell ref="SNQ282:SNX282"/>
    <mergeCell ref="SNY282:SOF282"/>
    <mergeCell ref="SOG282:SON282"/>
    <mergeCell ref="SOO282:SOV282"/>
    <mergeCell ref="SLE282:SLL282"/>
    <mergeCell ref="SLM282:SLT282"/>
    <mergeCell ref="SLU282:SMB282"/>
    <mergeCell ref="SMC282:SMJ282"/>
    <mergeCell ref="SMK282:SMR282"/>
    <mergeCell ref="SMS282:SMZ282"/>
    <mergeCell ref="SJI282:SJP282"/>
    <mergeCell ref="SJQ282:SJX282"/>
    <mergeCell ref="SJY282:SKF282"/>
    <mergeCell ref="SKG282:SKN282"/>
    <mergeCell ref="SKO282:SKV282"/>
    <mergeCell ref="SKW282:SLD282"/>
    <mergeCell ref="SHM282:SHT282"/>
    <mergeCell ref="SHU282:SIB282"/>
    <mergeCell ref="SIC282:SIJ282"/>
    <mergeCell ref="SIK282:SIR282"/>
    <mergeCell ref="SIS282:SIZ282"/>
    <mergeCell ref="SJA282:SJH282"/>
    <mergeCell ref="SFQ282:SFX282"/>
    <mergeCell ref="SFY282:SGF282"/>
    <mergeCell ref="SGG282:SGN282"/>
    <mergeCell ref="SGO282:SGV282"/>
    <mergeCell ref="SGW282:SHD282"/>
    <mergeCell ref="SHE282:SHL282"/>
    <mergeCell ref="SDU282:SEB282"/>
    <mergeCell ref="SEC282:SEJ282"/>
    <mergeCell ref="SEK282:SER282"/>
    <mergeCell ref="SES282:SEZ282"/>
    <mergeCell ref="SFA282:SFH282"/>
    <mergeCell ref="SFI282:SFP282"/>
    <mergeCell ref="SBY282:SCF282"/>
    <mergeCell ref="SCG282:SCN282"/>
    <mergeCell ref="SCO282:SCV282"/>
    <mergeCell ref="SCW282:SDD282"/>
    <mergeCell ref="SDE282:SDL282"/>
    <mergeCell ref="SDM282:SDT282"/>
    <mergeCell ref="SAC282:SAJ282"/>
    <mergeCell ref="SAK282:SAR282"/>
    <mergeCell ref="SAS282:SAZ282"/>
    <mergeCell ref="SBA282:SBH282"/>
    <mergeCell ref="SBI282:SBP282"/>
    <mergeCell ref="SBQ282:SBX282"/>
    <mergeCell ref="RYG282:RYN282"/>
    <mergeCell ref="RYO282:RYV282"/>
    <mergeCell ref="RYW282:RZD282"/>
    <mergeCell ref="RZE282:RZL282"/>
    <mergeCell ref="RZM282:RZT282"/>
    <mergeCell ref="RZU282:SAB282"/>
    <mergeCell ref="RWK282:RWR282"/>
    <mergeCell ref="RWS282:RWZ282"/>
    <mergeCell ref="RXA282:RXH282"/>
    <mergeCell ref="RXI282:RXP282"/>
    <mergeCell ref="RXQ282:RXX282"/>
    <mergeCell ref="RXY282:RYF282"/>
    <mergeCell ref="RUO282:RUV282"/>
    <mergeCell ref="RUW282:RVD282"/>
    <mergeCell ref="RVE282:RVL282"/>
    <mergeCell ref="RVM282:RVT282"/>
    <mergeCell ref="RVU282:RWB282"/>
    <mergeCell ref="RWC282:RWJ282"/>
    <mergeCell ref="RSS282:RSZ282"/>
    <mergeCell ref="RTA282:RTH282"/>
    <mergeCell ref="RTI282:RTP282"/>
    <mergeCell ref="RTQ282:RTX282"/>
    <mergeCell ref="RTY282:RUF282"/>
    <mergeCell ref="RUG282:RUN282"/>
    <mergeCell ref="RQW282:RRD282"/>
    <mergeCell ref="RRE282:RRL282"/>
    <mergeCell ref="RRM282:RRT282"/>
    <mergeCell ref="RRU282:RSB282"/>
    <mergeCell ref="RSC282:RSJ282"/>
    <mergeCell ref="RSK282:RSR282"/>
    <mergeCell ref="RPA282:RPH282"/>
    <mergeCell ref="RPI282:RPP282"/>
    <mergeCell ref="RPQ282:RPX282"/>
    <mergeCell ref="RPY282:RQF282"/>
    <mergeCell ref="RQG282:RQN282"/>
    <mergeCell ref="RQO282:RQV282"/>
    <mergeCell ref="RNE282:RNL282"/>
    <mergeCell ref="RNM282:RNT282"/>
    <mergeCell ref="RNU282:ROB282"/>
    <mergeCell ref="ROC282:ROJ282"/>
    <mergeCell ref="ROK282:ROR282"/>
    <mergeCell ref="ROS282:ROZ282"/>
    <mergeCell ref="RLI282:RLP282"/>
    <mergeCell ref="RLQ282:RLX282"/>
    <mergeCell ref="RLY282:RMF282"/>
    <mergeCell ref="RMG282:RMN282"/>
    <mergeCell ref="RMO282:RMV282"/>
    <mergeCell ref="RMW282:RND282"/>
    <mergeCell ref="RJM282:RJT282"/>
    <mergeCell ref="RJU282:RKB282"/>
    <mergeCell ref="RKC282:RKJ282"/>
    <mergeCell ref="RKK282:RKR282"/>
    <mergeCell ref="RKS282:RKZ282"/>
    <mergeCell ref="RLA282:RLH282"/>
    <mergeCell ref="RHQ282:RHX282"/>
    <mergeCell ref="RHY282:RIF282"/>
    <mergeCell ref="RIG282:RIN282"/>
    <mergeCell ref="RIO282:RIV282"/>
    <mergeCell ref="RIW282:RJD282"/>
    <mergeCell ref="RJE282:RJL282"/>
    <mergeCell ref="RFU282:RGB282"/>
    <mergeCell ref="RGC282:RGJ282"/>
    <mergeCell ref="RGK282:RGR282"/>
    <mergeCell ref="RGS282:RGZ282"/>
    <mergeCell ref="RHA282:RHH282"/>
    <mergeCell ref="RHI282:RHP282"/>
    <mergeCell ref="RDY282:REF282"/>
    <mergeCell ref="REG282:REN282"/>
    <mergeCell ref="REO282:REV282"/>
    <mergeCell ref="REW282:RFD282"/>
    <mergeCell ref="RFE282:RFL282"/>
    <mergeCell ref="RFM282:RFT282"/>
    <mergeCell ref="RCC282:RCJ282"/>
    <mergeCell ref="RCK282:RCR282"/>
    <mergeCell ref="RCS282:RCZ282"/>
    <mergeCell ref="RDA282:RDH282"/>
    <mergeCell ref="RDI282:RDP282"/>
    <mergeCell ref="RDQ282:RDX282"/>
    <mergeCell ref="RAG282:RAN282"/>
    <mergeCell ref="RAO282:RAV282"/>
    <mergeCell ref="RAW282:RBD282"/>
    <mergeCell ref="RBE282:RBL282"/>
    <mergeCell ref="RBM282:RBT282"/>
    <mergeCell ref="RBU282:RCB282"/>
    <mergeCell ref="QYK282:QYR282"/>
    <mergeCell ref="QYS282:QYZ282"/>
    <mergeCell ref="QZA282:QZH282"/>
    <mergeCell ref="QZI282:QZP282"/>
    <mergeCell ref="QZQ282:QZX282"/>
    <mergeCell ref="QZY282:RAF282"/>
    <mergeCell ref="QWO282:QWV282"/>
    <mergeCell ref="QWW282:QXD282"/>
    <mergeCell ref="QXE282:QXL282"/>
    <mergeCell ref="QXM282:QXT282"/>
    <mergeCell ref="QXU282:QYB282"/>
    <mergeCell ref="QYC282:QYJ282"/>
    <mergeCell ref="QUS282:QUZ282"/>
    <mergeCell ref="QVA282:QVH282"/>
    <mergeCell ref="QVI282:QVP282"/>
    <mergeCell ref="QVQ282:QVX282"/>
    <mergeCell ref="QVY282:QWF282"/>
    <mergeCell ref="QWG282:QWN282"/>
    <mergeCell ref="QSW282:QTD282"/>
    <mergeCell ref="QTE282:QTL282"/>
    <mergeCell ref="QTM282:QTT282"/>
    <mergeCell ref="QTU282:QUB282"/>
    <mergeCell ref="QUC282:QUJ282"/>
    <mergeCell ref="QUK282:QUR282"/>
    <mergeCell ref="QRA282:QRH282"/>
    <mergeCell ref="QRI282:QRP282"/>
    <mergeCell ref="QRQ282:QRX282"/>
    <mergeCell ref="QRY282:QSF282"/>
    <mergeCell ref="QSG282:QSN282"/>
    <mergeCell ref="QSO282:QSV282"/>
    <mergeCell ref="QPE282:QPL282"/>
    <mergeCell ref="QPM282:QPT282"/>
    <mergeCell ref="QPU282:QQB282"/>
    <mergeCell ref="QQC282:QQJ282"/>
    <mergeCell ref="QQK282:QQR282"/>
    <mergeCell ref="QQS282:QQZ282"/>
    <mergeCell ref="QNI282:QNP282"/>
    <mergeCell ref="QNQ282:QNX282"/>
    <mergeCell ref="QNY282:QOF282"/>
    <mergeCell ref="QOG282:QON282"/>
    <mergeCell ref="QOO282:QOV282"/>
    <mergeCell ref="QOW282:QPD282"/>
    <mergeCell ref="QLM282:QLT282"/>
    <mergeCell ref="QLU282:QMB282"/>
    <mergeCell ref="QMC282:QMJ282"/>
    <mergeCell ref="QMK282:QMR282"/>
    <mergeCell ref="QMS282:QMZ282"/>
    <mergeCell ref="QNA282:QNH282"/>
    <mergeCell ref="QJQ282:QJX282"/>
    <mergeCell ref="QJY282:QKF282"/>
    <mergeCell ref="QKG282:QKN282"/>
    <mergeCell ref="QKO282:QKV282"/>
    <mergeCell ref="QKW282:QLD282"/>
    <mergeCell ref="QLE282:QLL282"/>
    <mergeCell ref="QHU282:QIB282"/>
    <mergeCell ref="QIC282:QIJ282"/>
    <mergeCell ref="QIK282:QIR282"/>
    <mergeCell ref="QIS282:QIZ282"/>
    <mergeCell ref="QJA282:QJH282"/>
    <mergeCell ref="QJI282:QJP282"/>
    <mergeCell ref="QFY282:QGF282"/>
    <mergeCell ref="QGG282:QGN282"/>
    <mergeCell ref="QGO282:QGV282"/>
    <mergeCell ref="QGW282:QHD282"/>
    <mergeCell ref="QHE282:QHL282"/>
    <mergeCell ref="QHM282:QHT282"/>
    <mergeCell ref="QEC282:QEJ282"/>
    <mergeCell ref="QEK282:QER282"/>
    <mergeCell ref="QES282:QEZ282"/>
    <mergeCell ref="QFA282:QFH282"/>
    <mergeCell ref="QFI282:QFP282"/>
    <mergeCell ref="QFQ282:QFX282"/>
    <mergeCell ref="QCG282:QCN282"/>
    <mergeCell ref="QCO282:QCV282"/>
    <mergeCell ref="QCW282:QDD282"/>
    <mergeCell ref="QDE282:QDL282"/>
    <mergeCell ref="QDM282:QDT282"/>
    <mergeCell ref="QDU282:QEB282"/>
    <mergeCell ref="QAK282:QAR282"/>
    <mergeCell ref="QAS282:QAZ282"/>
    <mergeCell ref="QBA282:QBH282"/>
    <mergeCell ref="QBI282:QBP282"/>
    <mergeCell ref="QBQ282:QBX282"/>
    <mergeCell ref="QBY282:QCF282"/>
    <mergeCell ref="PYO282:PYV282"/>
    <mergeCell ref="PYW282:PZD282"/>
    <mergeCell ref="PZE282:PZL282"/>
    <mergeCell ref="PZM282:PZT282"/>
    <mergeCell ref="PZU282:QAB282"/>
    <mergeCell ref="QAC282:QAJ282"/>
    <mergeCell ref="PWS282:PWZ282"/>
    <mergeCell ref="PXA282:PXH282"/>
    <mergeCell ref="PXI282:PXP282"/>
    <mergeCell ref="PXQ282:PXX282"/>
    <mergeCell ref="PXY282:PYF282"/>
    <mergeCell ref="PYG282:PYN282"/>
    <mergeCell ref="PUW282:PVD282"/>
    <mergeCell ref="PVE282:PVL282"/>
    <mergeCell ref="PVM282:PVT282"/>
    <mergeCell ref="PVU282:PWB282"/>
    <mergeCell ref="PWC282:PWJ282"/>
    <mergeCell ref="PWK282:PWR282"/>
    <mergeCell ref="PTA282:PTH282"/>
    <mergeCell ref="PTI282:PTP282"/>
    <mergeCell ref="PTQ282:PTX282"/>
    <mergeCell ref="PTY282:PUF282"/>
    <mergeCell ref="PUG282:PUN282"/>
    <mergeCell ref="PUO282:PUV282"/>
    <mergeCell ref="PRE282:PRL282"/>
    <mergeCell ref="PRM282:PRT282"/>
    <mergeCell ref="PRU282:PSB282"/>
    <mergeCell ref="PSC282:PSJ282"/>
    <mergeCell ref="PSK282:PSR282"/>
    <mergeCell ref="PSS282:PSZ282"/>
    <mergeCell ref="PPI282:PPP282"/>
    <mergeCell ref="PPQ282:PPX282"/>
    <mergeCell ref="PPY282:PQF282"/>
    <mergeCell ref="PQG282:PQN282"/>
    <mergeCell ref="PQO282:PQV282"/>
    <mergeCell ref="PQW282:PRD282"/>
    <mergeCell ref="PNM282:PNT282"/>
    <mergeCell ref="PNU282:POB282"/>
    <mergeCell ref="POC282:POJ282"/>
    <mergeCell ref="POK282:POR282"/>
    <mergeCell ref="POS282:POZ282"/>
    <mergeCell ref="PPA282:PPH282"/>
    <mergeCell ref="PLQ282:PLX282"/>
    <mergeCell ref="PLY282:PMF282"/>
    <mergeCell ref="PMG282:PMN282"/>
    <mergeCell ref="PMO282:PMV282"/>
    <mergeCell ref="PMW282:PND282"/>
    <mergeCell ref="PNE282:PNL282"/>
    <mergeCell ref="PJU282:PKB282"/>
    <mergeCell ref="PKC282:PKJ282"/>
    <mergeCell ref="PKK282:PKR282"/>
    <mergeCell ref="PKS282:PKZ282"/>
    <mergeCell ref="PLA282:PLH282"/>
    <mergeCell ref="PLI282:PLP282"/>
    <mergeCell ref="PHY282:PIF282"/>
    <mergeCell ref="PIG282:PIN282"/>
    <mergeCell ref="PIO282:PIV282"/>
    <mergeCell ref="PIW282:PJD282"/>
    <mergeCell ref="PJE282:PJL282"/>
    <mergeCell ref="PJM282:PJT282"/>
    <mergeCell ref="PGC282:PGJ282"/>
    <mergeCell ref="PGK282:PGR282"/>
    <mergeCell ref="PGS282:PGZ282"/>
    <mergeCell ref="PHA282:PHH282"/>
    <mergeCell ref="PHI282:PHP282"/>
    <mergeCell ref="PHQ282:PHX282"/>
    <mergeCell ref="PEG282:PEN282"/>
    <mergeCell ref="PEO282:PEV282"/>
    <mergeCell ref="PEW282:PFD282"/>
    <mergeCell ref="PFE282:PFL282"/>
    <mergeCell ref="PFM282:PFT282"/>
    <mergeCell ref="PFU282:PGB282"/>
    <mergeCell ref="PCK282:PCR282"/>
    <mergeCell ref="PCS282:PCZ282"/>
    <mergeCell ref="PDA282:PDH282"/>
    <mergeCell ref="PDI282:PDP282"/>
    <mergeCell ref="PDQ282:PDX282"/>
    <mergeCell ref="PDY282:PEF282"/>
    <mergeCell ref="PAO282:PAV282"/>
    <mergeCell ref="PAW282:PBD282"/>
    <mergeCell ref="PBE282:PBL282"/>
    <mergeCell ref="PBM282:PBT282"/>
    <mergeCell ref="PBU282:PCB282"/>
    <mergeCell ref="PCC282:PCJ282"/>
    <mergeCell ref="OYS282:OYZ282"/>
    <mergeCell ref="OZA282:OZH282"/>
    <mergeCell ref="OZI282:OZP282"/>
    <mergeCell ref="OZQ282:OZX282"/>
    <mergeCell ref="OZY282:PAF282"/>
    <mergeCell ref="PAG282:PAN282"/>
    <mergeCell ref="OWW282:OXD282"/>
    <mergeCell ref="OXE282:OXL282"/>
    <mergeCell ref="OXM282:OXT282"/>
    <mergeCell ref="OXU282:OYB282"/>
    <mergeCell ref="OYC282:OYJ282"/>
    <mergeCell ref="OYK282:OYR282"/>
    <mergeCell ref="OVA282:OVH282"/>
    <mergeCell ref="OVI282:OVP282"/>
    <mergeCell ref="OVQ282:OVX282"/>
    <mergeCell ref="OVY282:OWF282"/>
    <mergeCell ref="OWG282:OWN282"/>
    <mergeCell ref="OWO282:OWV282"/>
    <mergeCell ref="OTE282:OTL282"/>
    <mergeCell ref="OTM282:OTT282"/>
    <mergeCell ref="OTU282:OUB282"/>
    <mergeCell ref="OUC282:OUJ282"/>
    <mergeCell ref="OUK282:OUR282"/>
    <mergeCell ref="OUS282:OUZ282"/>
    <mergeCell ref="ORI282:ORP282"/>
    <mergeCell ref="ORQ282:ORX282"/>
    <mergeCell ref="ORY282:OSF282"/>
    <mergeCell ref="OSG282:OSN282"/>
    <mergeCell ref="OSO282:OSV282"/>
    <mergeCell ref="OSW282:OTD282"/>
    <mergeCell ref="OPM282:OPT282"/>
    <mergeCell ref="OPU282:OQB282"/>
    <mergeCell ref="OQC282:OQJ282"/>
    <mergeCell ref="OQK282:OQR282"/>
    <mergeCell ref="OQS282:OQZ282"/>
    <mergeCell ref="ORA282:ORH282"/>
    <mergeCell ref="ONQ282:ONX282"/>
    <mergeCell ref="ONY282:OOF282"/>
    <mergeCell ref="OOG282:OON282"/>
    <mergeCell ref="OOO282:OOV282"/>
    <mergeCell ref="OOW282:OPD282"/>
    <mergeCell ref="OPE282:OPL282"/>
    <mergeCell ref="OLU282:OMB282"/>
    <mergeCell ref="OMC282:OMJ282"/>
    <mergeCell ref="OMK282:OMR282"/>
    <mergeCell ref="OMS282:OMZ282"/>
    <mergeCell ref="ONA282:ONH282"/>
    <mergeCell ref="ONI282:ONP282"/>
    <mergeCell ref="OJY282:OKF282"/>
    <mergeCell ref="OKG282:OKN282"/>
    <mergeCell ref="OKO282:OKV282"/>
    <mergeCell ref="OKW282:OLD282"/>
    <mergeCell ref="OLE282:OLL282"/>
    <mergeCell ref="OLM282:OLT282"/>
    <mergeCell ref="OIC282:OIJ282"/>
    <mergeCell ref="OIK282:OIR282"/>
    <mergeCell ref="OIS282:OIZ282"/>
    <mergeCell ref="OJA282:OJH282"/>
    <mergeCell ref="OJI282:OJP282"/>
    <mergeCell ref="OJQ282:OJX282"/>
    <mergeCell ref="OGG282:OGN282"/>
    <mergeCell ref="OGO282:OGV282"/>
    <mergeCell ref="OGW282:OHD282"/>
    <mergeCell ref="OHE282:OHL282"/>
    <mergeCell ref="OHM282:OHT282"/>
    <mergeCell ref="OHU282:OIB282"/>
    <mergeCell ref="OEK282:OER282"/>
    <mergeCell ref="OES282:OEZ282"/>
    <mergeCell ref="OFA282:OFH282"/>
    <mergeCell ref="OFI282:OFP282"/>
    <mergeCell ref="OFQ282:OFX282"/>
    <mergeCell ref="OFY282:OGF282"/>
    <mergeCell ref="OCO282:OCV282"/>
    <mergeCell ref="OCW282:ODD282"/>
    <mergeCell ref="ODE282:ODL282"/>
    <mergeCell ref="ODM282:ODT282"/>
    <mergeCell ref="ODU282:OEB282"/>
    <mergeCell ref="OEC282:OEJ282"/>
    <mergeCell ref="OAS282:OAZ282"/>
    <mergeCell ref="OBA282:OBH282"/>
    <mergeCell ref="OBI282:OBP282"/>
    <mergeCell ref="OBQ282:OBX282"/>
    <mergeCell ref="OBY282:OCF282"/>
    <mergeCell ref="OCG282:OCN282"/>
    <mergeCell ref="NYW282:NZD282"/>
    <mergeCell ref="NZE282:NZL282"/>
    <mergeCell ref="NZM282:NZT282"/>
    <mergeCell ref="NZU282:OAB282"/>
    <mergeCell ref="OAC282:OAJ282"/>
    <mergeCell ref="OAK282:OAR282"/>
    <mergeCell ref="NXA282:NXH282"/>
    <mergeCell ref="NXI282:NXP282"/>
    <mergeCell ref="NXQ282:NXX282"/>
    <mergeCell ref="NXY282:NYF282"/>
    <mergeCell ref="NYG282:NYN282"/>
    <mergeCell ref="NYO282:NYV282"/>
    <mergeCell ref="NVE282:NVL282"/>
    <mergeCell ref="NVM282:NVT282"/>
    <mergeCell ref="NVU282:NWB282"/>
    <mergeCell ref="NWC282:NWJ282"/>
    <mergeCell ref="NWK282:NWR282"/>
    <mergeCell ref="NWS282:NWZ282"/>
    <mergeCell ref="NTI282:NTP282"/>
    <mergeCell ref="NTQ282:NTX282"/>
    <mergeCell ref="NTY282:NUF282"/>
    <mergeCell ref="NUG282:NUN282"/>
    <mergeCell ref="NUO282:NUV282"/>
    <mergeCell ref="NUW282:NVD282"/>
    <mergeCell ref="NRM282:NRT282"/>
    <mergeCell ref="NRU282:NSB282"/>
    <mergeCell ref="NSC282:NSJ282"/>
    <mergeCell ref="NSK282:NSR282"/>
    <mergeCell ref="NSS282:NSZ282"/>
    <mergeCell ref="NTA282:NTH282"/>
    <mergeCell ref="NPQ282:NPX282"/>
    <mergeCell ref="NPY282:NQF282"/>
    <mergeCell ref="NQG282:NQN282"/>
    <mergeCell ref="NQO282:NQV282"/>
    <mergeCell ref="NQW282:NRD282"/>
    <mergeCell ref="NRE282:NRL282"/>
    <mergeCell ref="NNU282:NOB282"/>
    <mergeCell ref="NOC282:NOJ282"/>
    <mergeCell ref="NOK282:NOR282"/>
    <mergeCell ref="NOS282:NOZ282"/>
    <mergeCell ref="NPA282:NPH282"/>
    <mergeCell ref="NPI282:NPP282"/>
    <mergeCell ref="NLY282:NMF282"/>
    <mergeCell ref="NMG282:NMN282"/>
    <mergeCell ref="NMO282:NMV282"/>
    <mergeCell ref="NMW282:NND282"/>
    <mergeCell ref="NNE282:NNL282"/>
    <mergeCell ref="NNM282:NNT282"/>
    <mergeCell ref="NKC282:NKJ282"/>
    <mergeCell ref="NKK282:NKR282"/>
    <mergeCell ref="NKS282:NKZ282"/>
    <mergeCell ref="NLA282:NLH282"/>
    <mergeCell ref="NLI282:NLP282"/>
    <mergeCell ref="NLQ282:NLX282"/>
    <mergeCell ref="NIG282:NIN282"/>
    <mergeCell ref="NIO282:NIV282"/>
    <mergeCell ref="NIW282:NJD282"/>
    <mergeCell ref="NJE282:NJL282"/>
    <mergeCell ref="NJM282:NJT282"/>
    <mergeCell ref="NJU282:NKB282"/>
    <mergeCell ref="NGK282:NGR282"/>
    <mergeCell ref="NGS282:NGZ282"/>
    <mergeCell ref="NHA282:NHH282"/>
    <mergeCell ref="NHI282:NHP282"/>
    <mergeCell ref="NHQ282:NHX282"/>
    <mergeCell ref="NHY282:NIF282"/>
    <mergeCell ref="NEO282:NEV282"/>
    <mergeCell ref="NEW282:NFD282"/>
    <mergeCell ref="NFE282:NFL282"/>
    <mergeCell ref="NFM282:NFT282"/>
    <mergeCell ref="NFU282:NGB282"/>
    <mergeCell ref="NGC282:NGJ282"/>
    <mergeCell ref="NCS282:NCZ282"/>
    <mergeCell ref="NDA282:NDH282"/>
    <mergeCell ref="NDI282:NDP282"/>
    <mergeCell ref="NDQ282:NDX282"/>
    <mergeCell ref="NDY282:NEF282"/>
    <mergeCell ref="NEG282:NEN282"/>
    <mergeCell ref="NAW282:NBD282"/>
    <mergeCell ref="NBE282:NBL282"/>
    <mergeCell ref="NBM282:NBT282"/>
    <mergeCell ref="NBU282:NCB282"/>
    <mergeCell ref="NCC282:NCJ282"/>
    <mergeCell ref="NCK282:NCR282"/>
    <mergeCell ref="MZA282:MZH282"/>
    <mergeCell ref="MZI282:MZP282"/>
    <mergeCell ref="MZQ282:MZX282"/>
    <mergeCell ref="MZY282:NAF282"/>
    <mergeCell ref="NAG282:NAN282"/>
    <mergeCell ref="NAO282:NAV282"/>
    <mergeCell ref="MXE282:MXL282"/>
    <mergeCell ref="MXM282:MXT282"/>
    <mergeCell ref="MXU282:MYB282"/>
    <mergeCell ref="MYC282:MYJ282"/>
    <mergeCell ref="MYK282:MYR282"/>
    <mergeCell ref="MYS282:MYZ282"/>
    <mergeCell ref="MVI282:MVP282"/>
    <mergeCell ref="MVQ282:MVX282"/>
    <mergeCell ref="MVY282:MWF282"/>
    <mergeCell ref="MWG282:MWN282"/>
    <mergeCell ref="MWO282:MWV282"/>
    <mergeCell ref="MWW282:MXD282"/>
    <mergeCell ref="MTM282:MTT282"/>
    <mergeCell ref="MTU282:MUB282"/>
    <mergeCell ref="MUC282:MUJ282"/>
    <mergeCell ref="MUK282:MUR282"/>
    <mergeCell ref="MUS282:MUZ282"/>
    <mergeCell ref="MVA282:MVH282"/>
    <mergeCell ref="MRQ282:MRX282"/>
    <mergeCell ref="MRY282:MSF282"/>
    <mergeCell ref="MSG282:MSN282"/>
    <mergeCell ref="MSO282:MSV282"/>
    <mergeCell ref="MSW282:MTD282"/>
    <mergeCell ref="MTE282:MTL282"/>
    <mergeCell ref="MPU282:MQB282"/>
    <mergeCell ref="MQC282:MQJ282"/>
    <mergeCell ref="MQK282:MQR282"/>
    <mergeCell ref="MQS282:MQZ282"/>
    <mergeCell ref="MRA282:MRH282"/>
    <mergeCell ref="MRI282:MRP282"/>
    <mergeCell ref="MNY282:MOF282"/>
    <mergeCell ref="MOG282:MON282"/>
    <mergeCell ref="MOO282:MOV282"/>
    <mergeCell ref="MOW282:MPD282"/>
    <mergeCell ref="MPE282:MPL282"/>
    <mergeCell ref="MPM282:MPT282"/>
    <mergeCell ref="MMC282:MMJ282"/>
    <mergeCell ref="MMK282:MMR282"/>
    <mergeCell ref="MMS282:MMZ282"/>
    <mergeCell ref="MNA282:MNH282"/>
    <mergeCell ref="MNI282:MNP282"/>
    <mergeCell ref="MNQ282:MNX282"/>
    <mergeCell ref="MKG282:MKN282"/>
    <mergeCell ref="MKO282:MKV282"/>
    <mergeCell ref="MKW282:MLD282"/>
    <mergeCell ref="MLE282:MLL282"/>
    <mergeCell ref="MLM282:MLT282"/>
    <mergeCell ref="MLU282:MMB282"/>
    <mergeCell ref="MIK282:MIR282"/>
    <mergeCell ref="MIS282:MIZ282"/>
    <mergeCell ref="MJA282:MJH282"/>
    <mergeCell ref="MJI282:MJP282"/>
    <mergeCell ref="MJQ282:MJX282"/>
    <mergeCell ref="MJY282:MKF282"/>
    <mergeCell ref="MGO282:MGV282"/>
    <mergeCell ref="MGW282:MHD282"/>
    <mergeCell ref="MHE282:MHL282"/>
    <mergeCell ref="MHM282:MHT282"/>
    <mergeCell ref="MHU282:MIB282"/>
    <mergeCell ref="MIC282:MIJ282"/>
    <mergeCell ref="MES282:MEZ282"/>
    <mergeCell ref="MFA282:MFH282"/>
    <mergeCell ref="MFI282:MFP282"/>
    <mergeCell ref="MFQ282:MFX282"/>
    <mergeCell ref="MFY282:MGF282"/>
    <mergeCell ref="MGG282:MGN282"/>
    <mergeCell ref="MCW282:MDD282"/>
    <mergeCell ref="MDE282:MDL282"/>
    <mergeCell ref="MDM282:MDT282"/>
    <mergeCell ref="MDU282:MEB282"/>
    <mergeCell ref="MEC282:MEJ282"/>
    <mergeCell ref="MEK282:MER282"/>
    <mergeCell ref="MBA282:MBH282"/>
    <mergeCell ref="MBI282:MBP282"/>
    <mergeCell ref="MBQ282:MBX282"/>
    <mergeCell ref="MBY282:MCF282"/>
    <mergeCell ref="MCG282:MCN282"/>
    <mergeCell ref="MCO282:MCV282"/>
    <mergeCell ref="LZE282:LZL282"/>
    <mergeCell ref="LZM282:LZT282"/>
    <mergeCell ref="LZU282:MAB282"/>
    <mergeCell ref="MAC282:MAJ282"/>
    <mergeCell ref="MAK282:MAR282"/>
    <mergeCell ref="MAS282:MAZ282"/>
    <mergeCell ref="LXI282:LXP282"/>
    <mergeCell ref="LXQ282:LXX282"/>
    <mergeCell ref="LXY282:LYF282"/>
    <mergeCell ref="LYG282:LYN282"/>
    <mergeCell ref="LYO282:LYV282"/>
    <mergeCell ref="LYW282:LZD282"/>
    <mergeCell ref="LVM282:LVT282"/>
    <mergeCell ref="LVU282:LWB282"/>
    <mergeCell ref="LWC282:LWJ282"/>
    <mergeCell ref="LWK282:LWR282"/>
    <mergeCell ref="LWS282:LWZ282"/>
    <mergeCell ref="LXA282:LXH282"/>
    <mergeCell ref="LTQ282:LTX282"/>
    <mergeCell ref="LTY282:LUF282"/>
    <mergeCell ref="LUG282:LUN282"/>
    <mergeCell ref="LUO282:LUV282"/>
    <mergeCell ref="LUW282:LVD282"/>
    <mergeCell ref="LVE282:LVL282"/>
    <mergeCell ref="LRU282:LSB282"/>
    <mergeCell ref="LSC282:LSJ282"/>
    <mergeCell ref="LSK282:LSR282"/>
    <mergeCell ref="LSS282:LSZ282"/>
    <mergeCell ref="LTA282:LTH282"/>
    <mergeCell ref="LTI282:LTP282"/>
    <mergeCell ref="LPY282:LQF282"/>
    <mergeCell ref="LQG282:LQN282"/>
    <mergeCell ref="LQO282:LQV282"/>
    <mergeCell ref="LQW282:LRD282"/>
    <mergeCell ref="LRE282:LRL282"/>
    <mergeCell ref="LRM282:LRT282"/>
    <mergeCell ref="LOC282:LOJ282"/>
    <mergeCell ref="LOK282:LOR282"/>
    <mergeCell ref="LOS282:LOZ282"/>
    <mergeCell ref="LPA282:LPH282"/>
    <mergeCell ref="LPI282:LPP282"/>
    <mergeCell ref="LPQ282:LPX282"/>
    <mergeCell ref="LMG282:LMN282"/>
    <mergeCell ref="LMO282:LMV282"/>
    <mergeCell ref="LMW282:LND282"/>
    <mergeCell ref="LNE282:LNL282"/>
    <mergeCell ref="LNM282:LNT282"/>
    <mergeCell ref="LNU282:LOB282"/>
    <mergeCell ref="LKK282:LKR282"/>
    <mergeCell ref="LKS282:LKZ282"/>
    <mergeCell ref="LLA282:LLH282"/>
    <mergeCell ref="LLI282:LLP282"/>
    <mergeCell ref="LLQ282:LLX282"/>
    <mergeCell ref="LLY282:LMF282"/>
    <mergeCell ref="LIO282:LIV282"/>
    <mergeCell ref="LIW282:LJD282"/>
    <mergeCell ref="LJE282:LJL282"/>
    <mergeCell ref="LJM282:LJT282"/>
    <mergeCell ref="LJU282:LKB282"/>
    <mergeCell ref="LKC282:LKJ282"/>
    <mergeCell ref="LGS282:LGZ282"/>
    <mergeCell ref="LHA282:LHH282"/>
    <mergeCell ref="LHI282:LHP282"/>
    <mergeCell ref="LHQ282:LHX282"/>
    <mergeCell ref="LHY282:LIF282"/>
    <mergeCell ref="LIG282:LIN282"/>
    <mergeCell ref="LEW282:LFD282"/>
    <mergeCell ref="LFE282:LFL282"/>
    <mergeCell ref="LFM282:LFT282"/>
    <mergeCell ref="LFU282:LGB282"/>
    <mergeCell ref="LGC282:LGJ282"/>
    <mergeCell ref="LGK282:LGR282"/>
    <mergeCell ref="LDA282:LDH282"/>
    <mergeCell ref="LDI282:LDP282"/>
    <mergeCell ref="LDQ282:LDX282"/>
    <mergeCell ref="LDY282:LEF282"/>
    <mergeCell ref="LEG282:LEN282"/>
    <mergeCell ref="LEO282:LEV282"/>
    <mergeCell ref="LBE282:LBL282"/>
    <mergeCell ref="LBM282:LBT282"/>
    <mergeCell ref="LBU282:LCB282"/>
    <mergeCell ref="LCC282:LCJ282"/>
    <mergeCell ref="LCK282:LCR282"/>
    <mergeCell ref="LCS282:LCZ282"/>
    <mergeCell ref="KZI282:KZP282"/>
    <mergeCell ref="KZQ282:KZX282"/>
    <mergeCell ref="KZY282:LAF282"/>
    <mergeCell ref="LAG282:LAN282"/>
    <mergeCell ref="LAO282:LAV282"/>
    <mergeCell ref="LAW282:LBD282"/>
    <mergeCell ref="KXM282:KXT282"/>
    <mergeCell ref="KXU282:KYB282"/>
    <mergeCell ref="KYC282:KYJ282"/>
    <mergeCell ref="KYK282:KYR282"/>
    <mergeCell ref="KYS282:KYZ282"/>
    <mergeCell ref="KZA282:KZH282"/>
    <mergeCell ref="KVQ282:KVX282"/>
    <mergeCell ref="KVY282:KWF282"/>
    <mergeCell ref="KWG282:KWN282"/>
    <mergeCell ref="KWO282:KWV282"/>
    <mergeCell ref="KWW282:KXD282"/>
    <mergeCell ref="KXE282:KXL282"/>
    <mergeCell ref="KTU282:KUB282"/>
    <mergeCell ref="KUC282:KUJ282"/>
    <mergeCell ref="KUK282:KUR282"/>
    <mergeCell ref="KUS282:KUZ282"/>
    <mergeCell ref="KVA282:KVH282"/>
    <mergeCell ref="KVI282:KVP282"/>
    <mergeCell ref="KRY282:KSF282"/>
    <mergeCell ref="KSG282:KSN282"/>
    <mergeCell ref="KSO282:KSV282"/>
    <mergeCell ref="KSW282:KTD282"/>
    <mergeCell ref="KTE282:KTL282"/>
    <mergeCell ref="KTM282:KTT282"/>
    <mergeCell ref="KQC282:KQJ282"/>
    <mergeCell ref="KQK282:KQR282"/>
    <mergeCell ref="KQS282:KQZ282"/>
    <mergeCell ref="KRA282:KRH282"/>
    <mergeCell ref="KRI282:KRP282"/>
    <mergeCell ref="KRQ282:KRX282"/>
    <mergeCell ref="KOG282:KON282"/>
    <mergeCell ref="KOO282:KOV282"/>
    <mergeCell ref="KOW282:KPD282"/>
    <mergeCell ref="KPE282:KPL282"/>
    <mergeCell ref="KPM282:KPT282"/>
    <mergeCell ref="KPU282:KQB282"/>
    <mergeCell ref="KMK282:KMR282"/>
    <mergeCell ref="KMS282:KMZ282"/>
    <mergeCell ref="KNA282:KNH282"/>
    <mergeCell ref="KNI282:KNP282"/>
    <mergeCell ref="KNQ282:KNX282"/>
    <mergeCell ref="KNY282:KOF282"/>
    <mergeCell ref="KKO282:KKV282"/>
    <mergeCell ref="KKW282:KLD282"/>
    <mergeCell ref="KLE282:KLL282"/>
    <mergeCell ref="KLM282:KLT282"/>
    <mergeCell ref="KLU282:KMB282"/>
    <mergeCell ref="KMC282:KMJ282"/>
    <mergeCell ref="KIS282:KIZ282"/>
    <mergeCell ref="KJA282:KJH282"/>
    <mergeCell ref="KJI282:KJP282"/>
    <mergeCell ref="KJQ282:KJX282"/>
    <mergeCell ref="KJY282:KKF282"/>
    <mergeCell ref="KKG282:KKN282"/>
    <mergeCell ref="KGW282:KHD282"/>
    <mergeCell ref="KHE282:KHL282"/>
    <mergeCell ref="KHM282:KHT282"/>
    <mergeCell ref="KHU282:KIB282"/>
    <mergeCell ref="KIC282:KIJ282"/>
    <mergeCell ref="KIK282:KIR282"/>
    <mergeCell ref="KFA282:KFH282"/>
    <mergeCell ref="KFI282:KFP282"/>
    <mergeCell ref="KFQ282:KFX282"/>
    <mergeCell ref="KFY282:KGF282"/>
    <mergeCell ref="KGG282:KGN282"/>
    <mergeCell ref="KGO282:KGV282"/>
    <mergeCell ref="KDE282:KDL282"/>
    <mergeCell ref="KDM282:KDT282"/>
    <mergeCell ref="KDU282:KEB282"/>
    <mergeCell ref="KEC282:KEJ282"/>
    <mergeCell ref="KEK282:KER282"/>
    <mergeCell ref="KES282:KEZ282"/>
    <mergeCell ref="KBI282:KBP282"/>
    <mergeCell ref="KBQ282:KBX282"/>
    <mergeCell ref="KBY282:KCF282"/>
    <mergeCell ref="KCG282:KCN282"/>
    <mergeCell ref="KCO282:KCV282"/>
    <mergeCell ref="KCW282:KDD282"/>
    <mergeCell ref="JZM282:JZT282"/>
    <mergeCell ref="JZU282:KAB282"/>
    <mergeCell ref="KAC282:KAJ282"/>
    <mergeCell ref="KAK282:KAR282"/>
    <mergeCell ref="KAS282:KAZ282"/>
    <mergeCell ref="KBA282:KBH282"/>
    <mergeCell ref="JXQ282:JXX282"/>
    <mergeCell ref="JXY282:JYF282"/>
    <mergeCell ref="JYG282:JYN282"/>
    <mergeCell ref="JYO282:JYV282"/>
    <mergeCell ref="JYW282:JZD282"/>
    <mergeCell ref="JZE282:JZL282"/>
    <mergeCell ref="JVU282:JWB282"/>
    <mergeCell ref="JWC282:JWJ282"/>
    <mergeCell ref="JWK282:JWR282"/>
    <mergeCell ref="JWS282:JWZ282"/>
    <mergeCell ref="JXA282:JXH282"/>
    <mergeCell ref="JXI282:JXP282"/>
    <mergeCell ref="JTY282:JUF282"/>
    <mergeCell ref="JUG282:JUN282"/>
    <mergeCell ref="JUO282:JUV282"/>
    <mergeCell ref="JUW282:JVD282"/>
    <mergeCell ref="JVE282:JVL282"/>
    <mergeCell ref="JVM282:JVT282"/>
    <mergeCell ref="JSC282:JSJ282"/>
    <mergeCell ref="JSK282:JSR282"/>
    <mergeCell ref="JSS282:JSZ282"/>
    <mergeCell ref="JTA282:JTH282"/>
    <mergeCell ref="JTI282:JTP282"/>
    <mergeCell ref="JTQ282:JTX282"/>
    <mergeCell ref="JQG282:JQN282"/>
    <mergeCell ref="JQO282:JQV282"/>
    <mergeCell ref="JQW282:JRD282"/>
    <mergeCell ref="JRE282:JRL282"/>
    <mergeCell ref="JRM282:JRT282"/>
    <mergeCell ref="JRU282:JSB282"/>
    <mergeCell ref="JOK282:JOR282"/>
    <mergeCell ref="JOS282:JOZ282"/>
    <mergeCell ref="JPA282:JPH282"/>
    <mergeCell ref="JPI282:JPP282"/>
    <mergeCell ref="JPQ282:JPX282"/>
    <mergeCell ref="JPY282:JQF282"/>
    <mergeCell ref="JMO282:JMV282"/>
    <mergeCell ref="JMW282:JND282"/>
    <mergeCell ref="JNE282:JNL282"/>
    <mergeCell ref="JNM282:JNT282"/>
    <mergeCell ref="JNU282:JOB282"/>
    <mergeCell ref="JOC282:JOJ282"/>
    <mergeCell ref="JKS282:JKZ282"/>
    <mergeCell ref="JLA282:JLH282"/>
    <mergeCell ref="JLI282:JLP282"/>
    <mergeCell ref="JLQ282:JLX282"/>
    <mergeCell ref="JLY282:JMF282"/>
    <mergeCell ref="JMG282:JMN282"/>
    <mergeCell ref="JIW282:JJD282"/>
    <mergeCell ref="JJE282:JJL282"/>
    <mergeCell ref="JJM282:JJT282"/>
    <mergeCell ref="JJU282:JKB282"/>
    <mergeCell ref="JKC282:JKJ282"/>
    <mergeCell ref="JKK282:JKR282"/>
    <mergeCell ref="JHA282:JHH282"/>
    <mergeCell ref="JHI282:JHP282"/>
    <mergeCell ref="JHQ282:JHX282"/>
    <mergeCell ref="JHY282:JIF282"/>
    <mergeCell ref="JIG282:JIN282"/>
    <mergeCell ref="JIO282:JIV282"/>
    <mergeCell ref="JFE282:JFL282"/>
    <mergeCell ref="JFM282:JFT282"/>
    <mergeCell ref="JFU282:JGB282"/>
    <mergeCell ref="JGC282:JGJ282"/>
    <mergeCell ref="JGK282:JGR282"/>
    <mergeCell ref="JGS282:JGZ282"/>
    <mergeCell ref="JDI282:JDP282"/>
    <mergeCell ref="JDQ282:JDX282"/>
    <mergeCell ref="JDY282:JEF282"/>
    <mergeCell ref="JEG282:JEN282"/>
    <mergeCell ref="JEO282:JEV282"/>
    <mergeCell ref="JEW282:JFD282"/>
    <mergeCell ref="JBM282:JBT282"/>
    <mergeCell ref="JBU282:JCB282"/>
    <mergeCell ref="JCC282:JCJ282"/>
    <mergeCell ref="JCK282:JCR282"/>
    <mergeCell ref="JCS282:JCZ282"/>
    <mergeCell ref="JDA282:JDH282"/>
    <mergeCell ref="IZQ282:IZX282"/>
    <mergeCell ref="IZY282:JAF282"/>
    <mergeCell ref="JAG282:JAN282"/>
    <mergeCell ref="JAO282:JAV282"/>
    <mergeCell ref="JAW282:JBD282"/>
    <mergeCell ref="JBE282:JBL282"/>
    <mergeCell ref="IXU282:IYB282"/>
    <mergeCell ref="IYC282:IYJ282"/>
    <mergeCell ref="IYK282:IYR282"/>
    <mergeCell ref="IYS282:IYZ282"/>
    <mergeCell ref="IZA282:IZH282"/>
    <mergeCell ref="IZI282:IZP282"/>
    <mergeCell ref="IVY282:IWF282"/>
    <mergeCell ref="IWG282:IWN282"/>
    <mergeCell ref="IWO282:IWV282"/>
    <mergeCell ref="IWW282:IXD282"/>
    <mergeCell ref="IXE282:IXL282"/>
    <mergeCell ref="IXM282:IXT282"/>
    <mergeCell ref="IUC282:IUJ282"/>
    <mergeCell ref="IUK282:IUR282"/>
    <mergeCell ref="IUS282:IUZ282"/>
    <mergeCell ref="IVA282:IVH282"/>
    <mergeCell ref="IVI282:IVP282"/>
    <mergeCell ref="IVQ282:IVX282"/>
    <mergeCell ref="ISG282:ISN282"/>
    <mergeCell ref="ISO282:ISV282"/>
    <mergeCell ref="ISW282:ITD282"/>
    <mergeCell ref="ITE282:ITL282"/>
    <mergeCell ref="ITM282:ITT282"/>
    <mergeCell ref="ITU282:IUB282"/>
    <mergeCell ref="IQK282:IQR282"/>
    <mergeCell ref="IQS282:IQZ282"/>
    <mergeCell ref="IRA282:IRH282"/>
    <mergeCell ref="IRI282:IRP282"/>
    <mergeCell ref="IRQ282:IRX282"/>
    <mergeCell ref="IRY282:ISF282"/>
    <mergeCell ref="IOO282:IOV282"/>
    <mergeCell ref="IOW282:IPD282"/>
    <mergeCell ref="IPE282:IPL282"/>
    <mergeCell ref="IPM282:IPT282"/>
    <mergeCell ref="IPU282:IQB282"/>
    <mergeCell ref="IQC282:IQJ282"/>
    <mergeCell ref="IMS282:IMZ282"/>
    <mergeCell ref="INA282:INH282"/>
    <mergeCell ref="INI282:INP282"/>
    <mergeCell ref="INQ282:INX282"/>
    <mergeCell ref="INY282:IOF282"/>
    <mergeCell ref="IOG282:ION282"/>
    <mergeCell ref="IKW282:ILD282"/>
    <mergeCell ref="ILE282:ILL282"/>
    <mergeCell ref="ILM282:ILT282"/>
    <mergeCell ref="ILU282:IMB282"/>
    <mergeCell ref="IMC282:IMJ282"/>
    <mergeCell ref="IMK282:IMR282"/>
    <mergeCell ref="IJA282:IJH282"/>
    <mergeCell ref="IJI282:IJP282"/>
    <mergeCell ref="IJQ282:IJX282"/>
    <mergeCell ref="IJY282:IKF282"/>
    <mergeCell ref="IKG282:IKN282"/>
    <mergeCell ref="IKO282:IKV282"/>
    <mergeCell ref="IHE282:IHL282"/>
    <mergeCell ref="IHM282:IHT282"/>
    <mergeCell ref="IHU282:IIB282"/>
    <mergeCell ref="IIC282:IIJ282"/>
    <mergeCell ref="IIK282:IIR282"/>
    <mergeCell ref="IIS282:IIZ282"/>
    <mergeCell ref="IFI282:IFP282"/>
    <mergeCell ref="IFQ282:IFX282"/>
    <mergeCell ref="IFY282:IGF282"/>
    <mergeCell ref="IGG282:IGN282"/>
    <mergeCell ref="IGO282:IGV282"/>
    <mergeCell ref="IGW282:IHD282"/>
    <mergeCell ref="IDM282:IDT282"/>
    <mergeCell ref="IDU282:IEB282"/>
    <mergeCell ref="IEC282:IEJ282"/>
    <mergeCell ref="IEK282:IER282"/>
    <mergeCell ref="IES282:IEZ282"/>
    <mergeCell ref="IFA282:IFH282"/>
    <mergeCell ref="IBQ282:IBX282"/>
    <mergeCell ref="IBY282:ICF282"/>
    <mergeCell ref="ICG282:ICN282"/>
    <mergeCell ref="ICO282:ICV282"/>
    <mergeCell ref="ICW282:IDD282"/>
    <mergeCell ref="IDE282:IDL282"/>
    <mergeCell ref="HZU282:IAB282"/>
    <mergeCell ref="IAC282:IAJ282"/>
    <mergeCell ref="IAK282:IAR282"/>
    <mergeCell ref="IAS282:IAZ282"/>
    <mergeCell ref="IBA282:IBH282"/>
    <mergeCell ref="IBI282:IBP282"/>
    <mergeCell ref="HXY282:HYF282"/>
    <mergeCell ref="HYG282:HYN282"/>
    <mergeCell ref="HYO282:HYV282"/>
    <mergeCell ref="HYW282:HZD282"/>
    <mergeCell ref="HZE282:HZL282"/>
    <mergeCell ref="HZM282:HZT282"/>
    <mergeCell ref="HWC282:HWJ282"/>
    <mergeCell ref="HWK282:HWR282"/>
    <mergeCell ref="HWS282:HWZ282"/>
    <mergeCell ref="HXA282:HXH282"/>
    <mergeCell ref="HXI282:HXP282"/>
    <mergeCell ref="HXQ282:HXX282"/>
    <mergeCell ref="HUG282:HUN282"/>
    <mergeCell ref="HUO282:HUV282"/>
    <mergeCell ref="HUW282:HVD282"/>
    <mergeCell ref="HVE282:HVL282"/>
    <mergeCell ref="HVM282:HVT282"/>
    <mergeCell ref="HVU282:HWB282"/>
    <mergeCell ref="HSK282:HSR282"/>
    <mergeCell ref="HSS282:HSZ282"/>
    <mergeCell ref="HTA282:HTH282"/>
    <mergeCell ref="HTI282:HTP282"/>
    <mergeCell ref="HTQ282:HTX282"/>
    <mergeCell ref="HTY282:HUF282"/>
    <mergeCell ref="HQO282:HQV282"/>
    <mergeCell ref="HQW282:HRD282"/>
    <mergeCell ref="HRE282:HRL282"/>
    <mergeCell ref="HRM282:HRT282"/>
    <mergeCell ref="HRU282:HSB282"/>
    <mergeCell ref="HSC282:HSJ282"/>
    <mergeCell ref="HOS282:HOZ282"/>
    <mergeCell ref="HPA282:HPH282"/>
    <mergeCell ref="HPI282:HPP282"/>
    <mergeCell ref="HPQ282:HPX282"/>
    <mergeCell ref="HPY282:HQF282"/>
    <mergeCell ref="HQG282:HQN282"/>
    <mergeCell ref="HMW282:HND282"/>
    <mergeCell ref="HNE282:HNL282"/>
    <mergeCell ref="HNM282:HNT282"/>
    <mergeCell ref="HNU282:HOB282"/>
    <mergeCell ref="HOC282:HOJ282"/>
    <mergeCell ref="HOK282:HOR282"/>
    <mergeCell ref="HLA282:HLH282"/>
    <mergeCell ref="HLI282:HLP282"/>
    <mergeCell ref="HLQ282:HLX282"/>
    <mergeCell ref="HLY282:HMF282"/>
    <mergeCell ref="HMG282:HMN282"/>
    <mergeCell ref="HMO282:HMV282"/>
    <mergeCell ref="HJE282:HJL282"/>
    <mergeCell ref="HJM282:HJT282"/>
    <mergeCell ref="HJU282:HKB282"/>
    <mergeCell ref="HKC282:HKJ282"/>
    <mergeCell ref="HKK282:HKR282"/>
    <mergeCell ref="HKS282:HKZ282"/>
    <mergeCell ref="HHI282:HHP282"/>
    <mergeCell ref="HHQ282:HHX282"/>
    <mergeCell ref="HHY282:HIF282"/>
    <mergeCell ref="HIG282:HIN282"/>
    <mergeCell ref="HIO282:HIV282"/>
    <mergeCell ref="HIW282:HJD282"/>
    <mergeCell ref="HFM282:HFT282"/>
    <mergeCell ref="HFU282:HGB282"/>
    <mergeCell ref="HGC282:HGJ282"/>
    <mergeCell ref="HGK282:HGR282"/>
    <mergeCell ref="HGS282:HGZ282"/>
    <mergeCell ref="HHA282:HHH282"/>
    <mergeCell ref="HDQ282:HDX282"/>
    <mergeCell ref="HDY282:HEF282"/>
    <mergeCell ref="HEG282:HEN282"/>
    <mergeCell ref="HEO282:HEV282"/>
    <mergeCell ref="HEW282:HFD282"/>
    <mergeCell ref="HFE282:HFL282"/>
    <mergeCell ref="HBU282:HCB282"/>
    <mergeCell ref="HCC282:HCJ282"/>
    <mergeCell ref="HCK282:HCR282"/>
    <mergeCell ref="HCS282:HCZ282"/>
    <mergeCell ref="HDA282:HDH282"/>
    <mergeCell ref="HDI282:HDP282"/>
    <mergeCell ref="GZY282:HAF282"/>
    <mergeCell ref="HAG282:HAN282"/>
    <mergeCell ref="HAO282:HAV282"/>
    <mergeCell ref="HAW282:HBD282"/>
    <mergeCell ref="HBE282:HBL282"/>
    <mergeCell ref="HBM282:HBT282"/>
    <mergeCell ref="GYC282:GYJ282"/>
    <mergeCell ref="GYK282:GYR282"/>
    <mergeCell ref="GYS282:GYZ282"/>
    <mergeCell ref="GZA282:GZH282"/>
    <mergeCell ref="GZI282:GZP282"/>
    <mergeCell ref="GZQ282:GZX282"/>
    <mergeCell ref="GWG282:GWN282"/>
    <mergeCell ref="GWO282:GWV282"/>
    <mergeCell ref="GWW282:GXD282"/>
    <mergeCell ref="GXE282:GXL282"/>
    <mergeCell ref="GXM282:GXT282"/>
    <mergeCell ref="GXU282:GYB282"/>
    <mergeCell ref="GUK282:GUR282"/>
    <mergeCell ref="GUS282:GUZ282"/>
    <mergeCell ref="GVA282:GVH282"/>
    <mergeCell ref="GVI282:GVP282"/>
    <mergeCell ref="GVQ282:GVX282"/>
    <mergeCell ref="GVY282:GWF282"/>
    <mergeCell ref="GSO282:GSV282"/>
    <mergeCell ref="GSW282:GTD282"/>
    <mergeCell ref="GTE282:GTL282"/>
    <mergeCell ref="GTM282:GTT282"/>
    <mergeCell ref="GTU282:GUB282"/>
    <mergeCell ref="GUC282:GUJ282"/>
    <mergeCell ref="GQS282:GQZ282"/>
    <mergeCell ref="GRA282:GRH282"/>
    <mergeCell ref="GRI282:GRP282"/>
    <mergeCell ref="GRQ282:GRX282"/>
    <mergeCell ref="GRY282:GSF282"/>
    <mergeCell ref="GSG282:GSN282"/>
    <mergeCell ref="GOW282:GPD282"/>
    <mergeCell ref="GPE282:GPL282"/>
    <mergeCell ref="GPM282:GPT282"/>
    <mergeCell ref="GPU282:GQB282"/>
    <mergeCell ref="GQC282:GQJ282"/>
    <mergeCell ref="GQK282:GQR282"/>
    <mergeCell ref="GNA282:GNH282"/>
    <mergeCell ref="GNI282:GNP282"/>
    <mergeCell ref="GNQ282:GNX282"/>
    <mergeCell ref="GNY282:GOF282"/>
    <mergeCell ref="GOG282:GON282"/>
    <mergeCell ref="GOO282:GOV282"/>
    <mergeCell ref="GLE282:GLL282"/>
    <mergeCell ref="GLM282:GLT282"/>
    <mergeCell ref="GLU282:GMB282"/>
    <mergeCell ref="GMC282:GMJ282"/>
    <mergeCell ref="GMK282:GMR282"/>
    <mergeCell ref="GMS282:GMZ282"/>
    <mergeCell ref="GJI282:GJP282"/>
    <mergeCell ref="GJQ282:GJX282"/>
    <mergeCell ref="GJY282:GKF282"/>
    <mergeCell ref="GKG282:GKN282"/>
    <mergeCell ref="GKO282:GKV282"/>
    <mergeCell ref="GKW282:GLD282"/>
    <mergeCell ref="GHM282:GHT282"/>
    <mergeCell ref="GHU282:GIB282"/>
    <mergeCell ref="GIC282:GIJ282"/>
    <mergeCell ref="GIK282:GIR282"/>
    <mergeCell ref="GIS282:GIZ282"/>
    <mergeCell ref="GJA282:GJH282"/>
    <mergeCell ref="GFQ282:GFX282"/>
    <mergeCell ref="GFY282:GGF282"/>
    <mergeCell ref="GGG282:GGN282"/>
    <mergeCell ref="GGO282:GGV282"/>
    <mergeCell ref="GGW282:GHD282"/>
    <mergeCell ref="GHE282:GHL282"/>
    <mergeCell ref="GDU282:GEB282"/>
    <mergeCell ref="GEC282:GEJ282"/>
    <mergeCell ref="GEK282:GER282"/>
    <mergeCell ref="GES282:GEZ282"/>
    <mergeCell ref="GFA282:GFH282"/>
    <mergeCell ref="GFI282:GFP282"/>
    <mergeCell ref="GBY282:GCF282"/>
    <mergeCell ref="GCG282:GCN282"/>
    <mergeCell ref="GCO282:GCV282"/>
    <mergeCell ref="GCW282:GDD282"/>
    <mergeCell ref="GDE282:GDL282"/>
    <mergeCell ref="GDM282:GDT282"/>
    <mergeCell ref="GAC282:GAJ282"/>
    <mergeCell ref="GAK282:GAR282"/>
    <mergeCell ref="GAS282:GAZ282"/>
    <mergeCell ref="GBA282:GBH282"/>
    <mergeCell ref="GBI282:GBP282"/>
    <mergeCell ref="GBQ282:GBX282"/>
    <mergeCell ref="FYG282:FYN282"/>
    <mergeCell ref="FYO282:FYV282"/>
    <mergeCell ref="FYW282:FZD282"/>
    <mergeCell ref="FZE282:FZL282"/>
    <mergeCell ref="FZM282:FZT282"/>
    <mergeCell ref="FZU282:GAB282"/>
    <mergeCell ref="FWK282:FWR282"/>
    <mergeCell ref="FWS282:FWZ282"/>
    <mergeCell ref="FXA282:FXH282"/>
    <mergeCell ref="FXI282:FXP282"/>
    <mergeCell ref="FXQ282:FXX282"/>
    <mergeCell ref="FXY282:FYF282"/>
    <mergeCell ref="FUO282:FUV282"/>
    <mergeCell ref="FUW282:FVD282"/>
    <mergeCell ref="FVE282:FVL282"/>
    <mergeCell ref="FVM282:FVT282"/>
    <mergeCell ref="FVU282:FWB282"/>
    <mergeCell ref="FWC282:FWJ282"/>
    <mergeCell ref="FSS282:FSZ282"/>
    <mergeCell ref="FTA282:FTH282"/>
    <mergeCell ref="FTI282:FTP282"/>
    <mergeCell ref="FTQ282:FTX282"/>
    <mergeCell ref="FTY282:FUF282"/>
    <mergeCell ref="FUG282:FUN282"/>
    <mergeCell ref="FQW282:FRD282"/>
    <mergeCell ref="FRE282:FRL282"/>
    <mergeCell ref="FRM282:FRT282"/>
    <mergeCell ref="FRU282:FSB282"/>
    <mergeCell ref="FSC282:FSJ282"/>
    <mergeCell ref="FSK282:FSR282"/>
    <mergeCell ref="FPA282:FPH282"/>
    <mergeCell ref="FPI282:FPP282"/>
    <mergeCell ref="FPQ282:FPX282"/>
    <mergeCell ref="FPY282:FQF282"/>
    <mergeCell ref="FQG282:FQN282"/>
    <mergeCell ref="FQO282:FQV282"/>
    <mergeCell ref="FNE282:FNL282"/>
    <mergeCell ref="FNM282:FNT282"/>
    <mergeCell ref="FNU282:FOB282"/>
    <mergeCell ref="FOC282:FOJ282"/>
    <mergeCell ref="FOK282:FOR282"/>
    <mergeCell ref="FOS282:FOZ282"/>
    <mergeCell ref="FLI282:FLP282"/>
    <mergeCell ref="FLQ282:FLX282"/>
    <mergeCell ref="FLY282:FMF282"/>
    <mergeCell ref="FMG282:FMN282"/>
    <mergeCell ref="FMO282:FMV282"/>
    <mergeCell ref="FMW282:FND282"/>
    <mergeCell ref="FJM282:FJT282"/>
    <mergeCell ref="FJU282:FKB282"/>
    <mergeCell ref="FKC282:FKJ282"/>
    <mergeCell ref="FKK282:FKR282"/>
    <mergeCell ref="FKS282:FKZ282"/>
    <mergeCell ref="FLA282:FLH282"/>
    <mergeCell ref="FHQ282:FHX282"/>
    <mergeCell ref="FHY282:FIF282"/>
    <mergeCell ref="FIG282:FIN282"/>
    <mergeCell ref="FIO282:FIV282"/>
    <mergeCell ref="FIW282:FJD282"/>
    <mergeCell ref="FJE282:FJL282"/>
    <mergeCell ref="FFU282:FGB282"/>
    <mergeCell ref="FGC282:FGJ282"/>
    <mergeCell ref="FGK282:FGR282"/>
    <mergeCell ref="FGS282:FGZ282"/>
    <mergeCell ref="FHA282:FHH282"/>
    <mergeCell ref="FHI282:FHP282"/>
    <mergeCell ref="FDY282:FEF282"/>
    <mergeCell ref="FEG282:FEN282"/>
    <mergeCell ref="FEO282:FEV282"/>
    <mergeCell ref="FEW282:FFD282"/>
    <mergeCell ref="FFE282:FFL282"/>
    <mergeCell ref="FFM282:FFT282"/>
    <mergeCell ref="FCC282:FCJ282"/>
    <mergeCell ref="FCK282:FCR282"/>
    <mergeCell ref="FCS282:FCZ282"/>
    <mergeCell ref="FDA282:FDH282"/>
    <mergeCell ref="FDI282:FDP282"/>
    <mergeCell ref="FDQ282:FDX282"/>
    <mergeCell ref="FAG282:FAN282"/>
    <mergeCell ref="FAO282:FAV282"/>
    <mergeCell ref="FAW282:FBD282"/>
    <mergeCell ref="FBE282:FBL282"/>
    <mergeCell ref="FBM282:FBT282"/>
    <mergeCell ref="FBU282:FCB282"/>
    <mergeCell ref="EYK282:EYR282"/>
    <mergeCell ref="EYS282:EYZ282"/>
    <mergeCell ref="EZA282:EZH282"/>
    <mergeCell ref="EZI282:EZP282"/>
    <mergeCell ref="EZQ282:EZX282"/>
    <mergeCell ref="EZY282:FAF282"/>
    <mergeCell ref="EWO282:EWV282"/>
    <mergeCell ref="EWW282:EXD282"/>
    <mergeCell ref="EXE282:EXL282"/>
    <mergeCell ref="EXM282:EXT282"/>
    <mergeCell ref="EXU282:EYB282"/>
    <mergeCell ref="EYC282:EYJ282"/>
    <mergeCell ref="EUS282:EUZ282"/>
    <mergeCell ref="EVA282:EVH282"/>
    <mergeCell ref="EVI282:EVP282"/>
    <mergeCell ref="EVQ282:EVX282"/>
    <mergeCell ref="EVY282:EWF282"/>
    <mergeCell ref="EWG282:EWN282"/>
    <mergeCell ref="ESW282:ETD282"/>
    <mergeCell ref="ETE282:ETL282"/>
    <mergeCell ref="ETM282:ETT282"/>
    <mergeCell ref="ETU282:EUB282"/>
    <mergeCell ref="EUC282:EUJ282"/>
    <mergeCell ref="EUK282:EUR282"/>
    <mergeCell ref="ERA282:ERH282"/>
    <mergeCell ref="ERI282:ERP282"/>
    <mergeCell ref="ERQ282:ERX282"/>
    <mergeCell ref="ERY282:ESF282"/>
    <mergeCell ref="ESG282:ESN282"/>
    <mergeCell ref="ESO282:ESV282"/>
    <mergeCell ref="EPE282:EPL282"/>
    <mergeCell ref="EPM282:EPT282"/>
    <mergeCell ref="EPU282:EQB282"/>
    <mergeCell ref="EQC282:EQJ282"/>
    <mergeCell ref="EQK282:EQR282"/>
    <mergeCell ref="EQS282:EQZ282"/>
    <mergeCell ref="ENI282:ENP282"/>
    <mergeCell ref="ENQ282:ENX282"/>
    <mergeCell ref="ENY282:EOF282"/>
    <mergeCell ref="EOG282:EON282"/>
    <mergeCell ref="EOO282:EOV282"/>
    <mergeCell ref="EOW282:EPD282"/>
    <mergeCell ref="ELM282:ELT282"/>
    <mergeCell ref="ELU282:EMB282"/>
    <mergeCell ref="EMC282:EMJ282"/>
    <mergeCell ref="EMK282:EMR282"/>
    <mergeCell ref="EMS282:EMZ282"/>
    <mergeCell ref="ENA282:ENH282"/>
    <mergeCell ref="EJQ282:EJX282"/>
    <mergeCell ref="EJY282:EKF282"/>
    <mergeCell ref="EKG282:EKN282"/>
    <mergeCell ref="EKO282:EKV282"/>
    <mergeCell ref="EKW282:ELD282"/>
    <mergeCell ref="ELE282:ELL282"/>
    <mergeCell ref="EHU282:EIB282"/>
    <mergeCell ref="EIC282:EIJ282"/>
    <mergeCell ref="EIK282:EIR282"/>
    <mergeCell ref="EIS282:EIZ282"/>
    <mergeCell ref="EJA282:EJH282"/>
    <mergeCell ref="EJI282:EJP282"/>
    <mergeCell ref="EFY282:EGF282"/>
    <mergeCell ref="EGG282:EGN282"/>
    <mergeCell ref="EGO282:EGV282"/>
    <mergeCell ref="EGW282:EHD282"/>
    <mergeCell ref="EHE282:EHL282"/>
    <mergeCell ref="EHM282:EHT282"/>
    <mergeCell ref="EEC282:EEJ282"/>
    <mergeCell ref="EEK282:EER282"/>
    <mergeCell ref="EES282:EEZ282"/>
    <mergeCell ref="EFA282:EFH282"/>
    <mergeCell ref="EFI282:EFP282"/>
    <mergeCell ref="EFQ282:EFX282"/>
    <mergeCell ref="ECG282:ECN282"/>
    <mergeCell ref="ECO282:ECV282"/>
    <mergeCell ref="ECW282:EDD282"/>
    <mergeCell ref="EDE282:EDL282"/>
    <mergeCell ref="EDM282:EDT282"/>
    <mergeCell ref="EDU282:EEB282"/>
    <mergeCell ref="EAK282:EAR282"/>
    <mergeCell ref="EAS282:EAZ282"/>
    <mergeCell ref="EBA282:EBH282"/>
    <mergeCell ref="EBI282:EBP282"/>
    <mergeCell ref="EBQ282:EBX282"/>
    <mergeCell ref="EBY282:ECF282"/>
    <mergeCell ref="DYO282:DYV282"/>
    <mergeCell ref="DYW282:DZD282"/>
    <mergeCell ref="DZE282:DZL282"/>
    <mergeCell ref="DZM282:DZT282"/>
    <mergeCell ref="DZU282:EAB282"/>
    <mergeCell ref="EAC282:EAJ282"/>
    <mergeCell ref="DWS282:DWZ282"/>
    <mergeCell ref="DXA282:DXH282"/>
    <mergeCell ref="DXI282:DXP282"/>
    <mergeCell ref="DXQ282:DXX282"/>
    <mergeCell ref="DXY282:DYF282"/>
    <mergeCell ref="DYG282:DYN282"/>
    <mergeCell ref="DUW282:DVD282"/>
    <mergeCell ref="DVE282:DVL282"/>
    <mergeCell ref="DVM282:DVT282"/>
    <mergeCell ref="DVU282:DWB282"/>
    <mergeCell ref="DWC282:DWJ282"/>
    <mergeCell ref="DWK282:DWR282"/>
    <mergeCell ref="DTA282:DTH282"/>
    <mergeCell ref="DTI282:DTP282"/>
    <mergeCell ref="DTQ282:DTX282"/>
    <mergeCell ref="DTY282:DUF282"/>
    <mergeCell ref="DUG282:DUN282"/>
    <mergeCell ref="DUO282:DUV282"/>
    <mergeCell ref="DRE282:DRL282"/>
    <mergeCell ref="DRM282:DRT282"/>
    <mergeCell ref="DRU282:DSB282"/>
    <mergeCell ref="DSC282:DSJ282"/>
    <mergeCell ref="DSK282:DSR282"/>
    <mergeCell ref="DSS282:DSZ282"/>
    <mergeCell ref="DPI282:DPP282"/>
    <mergeCell ref="DPQ282:DPX282"/>
    <mergeCell ref="DPY282:DQF282"/>
    <mergeCell ref="DQG282:DQN282"/>
    <mergeCell ref="DQO282:DQV282"/>
    <mergeCell ref="DQW282:DRD282"/>
    <mergeCell ref="DNM282:DNT282"/>
    <mergeCell ref="DNU282:DOB282"/>
    <mergeCell ref="DOC282:DOJ282"/>
    <mergeCell ref="DOK282:DOR282"/>
    <mergeCell ref="DOS282:DOZ282"/>
    <mergeCell ref="DPA282:DPH282"/>
    <mergeCell ref="DLQ282:DLX282"/>
    <mergeCell ref="DLY282:DMF282"/>
    <mergeCell ref="DMG282:DMN282"/>
    <mergeCell ref="DMO282:DMV282"/>
    <mergeCell ref="DMW282:DND282"/>
    <mergeCell ref="DNE282:DNL282"/>
    <mergeCell ref="DJU282:DKB282"/>
    <mergeCell ref="DKC282:DKJ282"/>
    <mergeCell ref="DKK282:DKR282"/>
    <mergeCell ref="DKS282:DKZ282"/>
    <mergeCell ref="DLA282:DLH282"/>
    <mergeCell ref="DLI282:DLP282"/>
    <mergeCell ref="DHY282:DIF282"/>
    <mergeCell ref="DIG282:DIN282"/>
    <mergeCell ref="DIO282:DIV282"/>
    <mergeCell ref="DIW282:DJD282"/>
    <mergeCell ref="DJE282:DJL282"/>
    <mergeCell ref="DJM282:DJT282"/>
    <mergeCell ref="DGC282:DGJ282"/>
    <mergeCell ref="DGK282:DGR282"/>
    <mergeCell ref="DGS282:DGZ282"/>
    <mergeCell ref="DHA282:DHH282"/>
    <mergeCell ref="DHI282:DHP282"/>
    <mergeCell ref="DHQ282:DHX282"/>
    <mergeCell ref="DEG282:DEN282"/>
    <mergeCell ref="DEO282:DEV282"/>
    <mergeCell ref="DEW282:DFD282"/>
    <mergeCell ref="DFE282:DFL282"/>
    <mergeCell ref="DFM282:DFT282"/>
    <mergeCell ref="DFU282:DGB282"/>
    <mergeCell ref="DCK282:DCR282"/>
    <mergeCell ref="DCS282:DCZ282"/>
    <mergeCell ref="DDA282:DDH282"/>
    <mergeCell ref="DDI282:DDP282"/>
    <mergeCell ref="DDQ282:DDX282"/>
    <mergeCell ref="DDY282:DEF282"/>
    <mergeCell ref="DAO282:DAV282"/>
    <mergeCell ref="DAW282:DBD282"/>
    <mergeCell ref="DBE282:DBL282"/>
    <mergeCell ref="DBM282:DBT282"/>
    <mergeCell ref="DBU282:DCB282"/>
    <mergeCell ref="DCC282:DCJ282"/>
    <mergeCell ref="CYS282:CYZ282"/>
    <mergeCell ref="CZA282:CZH282"/>
    <mergeCell ref="CZI282:CZP282"/>
    <mergeCell ref="CZQ282:CZX282"/>
    <mergeCell ref="CZY282:DAF282"/>
    <mergeCell ref="DAG282:DAN282"/>
    <mergeCell ref="CWW282:CXD282"/>
    <mergeCell ref="CXE282:CXL282"/>
    <mergeCell ref="CXM282:CXT282"/>
    <mergeCell ref="CXU282:CYB282"/>
    <mergeCell ref="CYC282:CYJ282"/>
    <mergeCell ref="CYK282:CYR282"/>
    <mergeCell ref="CVA282:CVH282"/>
    <mergeCell ref="CVI282:CVP282"/>
    <mergeCell ref="CVQ282:CVX282"/>
    <mergeCell ref="CVY282:CWF282"/>
    <mergeCell ref="CWG282:CWN282"/>
    <mergeCell ref="CWO282:CWV282"/>
    <mergeCell ref="CTE282:CTL282"/>
    <mergeCell ref="CTM282:CTT282"/>
    <mergeCell ref="CTU282:CUB282"/>
    <mergeCell ref="CUC282:CUJ282"/>
    <mergeCell ref="CUK282:CUR282"/>
    <mergeCell ref="CUS282:CUZ282"/>
    <mergeCell ref="CRI282:CRP282"/>
    <mergeCell ref="CRQ282:CRX282"/>
    <mergeCell ref="CRY282:CSF282"/>
    <mergeCell ref="CSG282:CSN282"/>
    <mergeCell ref="CSO282:CSV282"/>
    <mergeCell ref="CSW282:CTD282"/>
    <mergeCell ref="CPM282:CPT282"/>
    <mergeCell ref="CPU282:CQB282"/>
    <mergeCell ref="CQC282:CQJ282"/>
    <mergeCell ref="CQK282:CQR282"/>
    <mergeCell ref="CQS282:CQZ282"/>
    <mergeCell ref="CRA282:CRH282"/>
    <mergeCell ref="CNQ282:CNX282"/>
    <mergeCell ref="CNY282:COF282"/>
    <mergeCell ref="COG282:CON282"/>
    <mergeCell ref="COO282:COV282"/>
    <mergeCell ref="COW282:CPD282"/>
    <mergeCell ref="CPE282:CPL282"/>
    <mergeCell ref="CLU282:CMB282"/>
    <mergeCell ref="CMC282:CMJ282"/>
    <mergeCell ref="CMK282:CMR282"/>
    <mergeCell ref="CMS282:CMZ282"/>
    <mergeCell ref="CNA282:CNH282"/>
    <mergeCell ref="CNI282:CNP282"/>
    <mergeCell ref="CJY282:CKF282"/>
    <mergeCell ref="CKG282:CKN282"/>
    <mergeCell ref="CKO282:CKV282"/>
    <mergeCell ref="CKW282:CLD282"/>
    <mergeCell ref="CLE282:CLL282"/>
    <mergeCell ref="CLM282:CLT282"/>
    <mergeCell ref="CIC282:CIJ282"/>
    <mergeCell ref="CIK282:CIR282"/>
    <mergeCell ref="CIS282:CIZ282"/>
    <mergeCell ref="CJA282:CJH282"/>
    <mergeCell ref="CJI282:CJP282"/>
    <mergeCell ref="CJQ282:CJX282"/>
    <mergeCell ref="CGG282:CGN282"/>
    <mergeCell ref="CGO282:CGV282"/>
    <mergeCell ref="CGW282:CHD282"/>
    <mergeCell ref="CHE282:CHL282"/>
    <mergeCell ref="CHM282:CHT282"/>
    <mergeCell ref="CHU282:CIB282"/>
    <mergeCell ref="CEK282:CER282"/>
    <mergeCell ref="CES282:CEZ282"/>
    <mergeCell ref="CFA282:CFH282"/>
    <mergeCell ref="CFI282:CFP282"/>
    <mergeCell ref="CFQ282:CFX282"/>
    <mergeCell ref="CFY282:CGF282"/>
    <mergeCell ref="CCO282:CCV282"/>
    <mergeCell ref="CCW282:CDD282"/>
    <mergeCell ref="CDE282:CDL282"/>
    <mergeCell ref="CDM282:CDT282"/>
    <mergeCell ref="CDU282:CEB282"/>
    <mergeCell ref="CEC282:CEJ282"/>
    <mergeCell ref="CAS282:CAZ282"/>
    <mergeCell ref="CBA282:CBH282"/>
    <mergeCell ref="CBI282:CBP282"/>
    <mergeCell ref="CBQ282:CBX282"/>
    <mergeCell ref="CBY282:CCF282"/>
    <mergeCell ref="CCG282:CCN282"/>
    <mergeCell ref="BYW282:BZD282"/>
    <mergeCell ref="BZE282:BZL282"/>
    <mergeCell ref="BZM282:BZT282"/>
    <mergeCell ref="BZU282:CAB282"/>
    <mergeCell ref="CAC282:CAJ282"/>
    <mergeCell ref="CAK282:CAR282"/>
    <mergeCell ref="BXA282:BXH282"/>
    <mergeCell ref="BXI282:BXP282"/>
    <mergeCell ref="BXQ282:BXX282"/>
    <mergeCell ref="BXY282:BYF282"/>
    <mergeCell ref="BYG282:BYN282"/>
    <mergeCell ref="BYO282:BYV282"/>
    <mergeCell ref="BVE282:BVL282"/>
    <mergeCell ref="BVM282:BVT282"/>
    <mergeCell ref="BVU282:BWB282"/>
    <mergeCell ref="BWC282:BWJ282"/>
    <mergeCell ref="BWK282:BWR282"/>
    <mergeCell ref="BWS282:BWZ282"/>
    <mergeCell ref="BTI282:BTP282"/>
    <mergeCell ref="BTQ282:BTX282"/>
    <mergeCell ref="BTY282:BUF282"/>
    <mergeCell ref="BUG282:BUN282"/>
    <mergeCell ref="BUO282:BUV282"/>
    <mergeCell ref="BUW282:BVD282"/>
    <mergeCell ref="BRM282:BRT282"/>
    <mergeCell ref="BRU282:BSB282"/>
    <mergeCell ref="BSC282:BSJ282"/>
    <mergeCell ref="BSK282:BSR282"/>
    <mergeCell ref="BSS282:BSZ282"/>
    <mergeCell ref="BTA282:BTH282"/>
    <mergeCell ref="BPQ282:BPX282"/>
    <mergeCell ref="BPY282:BQF282"/>
    <mergeCell ref="BQG282:BQN282"/>
    <mergeCell ref="BQO282:BQV282"/>
    <mergeCell ref="BQW282:BRD282"/>
    <mergeCell ref="BRE282:BRL282"/>
    <mergeCell ref="BNU282:BOB282"/>
    <mergeCell ref="BOC282:BOJ282"/>
    <mergeCell ref="BOK282:BOR282"/>
    <mergeCell ref="BOS282:BOZ282"/>
    <mergeCell ref="BPA282:BPH282"/>
    <mergeCell ref="BPI282:BPP282"/>
    <mergeCell ref="BLY282:BMF282"/>
    <mergeCell ref="BMG282:BMN282"/>
    <mergeCell ref="BMO282:BMV282"/>
    <mergeCell ref="BMW282:BND282"/>
    <mergeCell ref="BNE282:BNL282"/>
    <mergeCell ref="BNM282:BNT282"/>
    <mergeCell ref="BKC282:BKJ282"/>
    <mergeCell ref="BKK282:BKR282"/>
    <mergeCell ref="BKS282:BKZ282"/>
    <mergeCell ref="BLA282:BLH282"/>
    <mergeCell ref="BLI282:BLP282"/>
    <mergeCell ref="BLQ282:BLX282"/>
    <mergeCell ref="BIG282:BIN282"/>
    <mergeCell ref="BIO282:BIV282"/>
    <mergeCell ref="BIW282:BJD282"/>
    <mergeCell ref="BJE282:BJL282"/>
    <mergeCell ref="BJM282:BJT282"/>
    <mergeCell ref="BJU282:BKB282"/>
    <mergeCell ref="BGK282:BGR282"/>
    <mergeCell ref="BGS282:BGZ282"/>
    <mergeCell ref="BHA282:BHH282"/>
    <mergeCell ref="BHI282:BHP282"/>
    <mergeCell ref="BHQ282:BHX282"/>
    <mergeCell ref="BHY282:BIF282"/>
    <mergeCell ref="BEO282:BEV282"/>
    <mergeCell ref="BEW282:BFD282"/>
    <mergeCell ref="BFE282:BFL282"/>
    <mergeCell ref="BFM282:BFT282"/>
    <mergeCell ref="BFU282:BGB282"/>
    <mergeCell ref="BGC282:BGJ282"/>
    <mergeCell ref="BCS282:BCZ282"/>
    <mergeCell ref="BDA282:BDH282"/>
    <mergeCell ref="BDI282:BDP282"/>
    <mergeCell ref="BDQ282:BDX282"/>
    <mergeCell ref="BDY282:BEF282"/>
    <mergeCell ref="BEG282:BEN282"/>
    <mergeCell ref="BAW282:BBD282"/>
    <mergeCell ref="BBE282:BBL282"/>
    <mergeCell ref="BBM282:BBT282"/>
    <mergeCell ref="BBU282:BCB282"/>
    <mergeCell ref="BCC282:BCJ282"/>
    <mergeCell ref="BCK282:BCR282"/>
    <mergeCell ref="AZA282:AZH282"/>
    <mergeCell ref="AZI282:AZP282"/>
    <mergeCell ref="AZQ282:AZX282"/>
    <mergeCell ref="AZY282:BAF282"/>
    <mergeCell ref="BAG282:BAN282"/>
    <mergeCell ref="BAO282:BAV282"/>
    <mergeCell ref="AXE282:AXL282"/>
    <mergeCell ref="AXM282:AXT282"/>
    <mergeCell ref="AXU282:AYB282"/>
    <mergeCell ref="AYC282:AYJ282"/>
    <mergeCell ref="AYK282:AYR282"/>
    <mergeCell ref="AYS282:AYZ282"/>
    <mergeCell ref="AVI282:AVP282"/>
    <mergeCell ref="AVQ282:AVX282"/>
    <mergeCell ref="AVY282:AWF282"/>
    <mergeCell ref="AWG282:AWN282"/>
    <mergeCell ref="AWO282:AWV282"/>
    <mergeCell ref="AWW282:AXD282"/>
    <mergeCell ref="ATM282:ATT282"/>
    <mergeCell ref="ATU282:AUB282"/>
    <mergeCell ref="AUC282:AUJ282"/>
    <mergeCell ref="AUK282:AUR282"/>
    <mergeCell ref="AUS282:AUZ282"/>
    <mergeCell ref="AVA282:AVH282"/>
    <mergeCell ref="ARQ282:ARX282"/>
    <mergeCell ref="ARY282:ASF282"/>
    <mergeCell ref="ASG282:ASN282"/>
    <mergeCell ref="ASO282:ASV282"/>
    <mergeCell ref="ASW282:ATD282"/>
    <mergeCell ref="ATE282:ATL282"/>
    <mergeCell ref="APU282:AQB282"/>
    <mergeCell ref="AQC282:AQJ282"/>
    <mergeCell ref="AQK282:AQR282"/>
    <mergeCell ref="AQS282:AQZ282"/>
    <mergeCell ref="ARA282:ARH282"/>
    <mergeCell ref="ARI282:ARP282"/>
    <mergeCell ref="ANY282:AOF282"/>
    <mergeCell ref="AOG282:AON282"/>
    <mergeCell ref="AOO282:AOV282"/>
    <mergeCell ref="AOW282:APD282"/>
    <mergeCell ref="APE282:APL282"/>
    <mergeCell ref="APM282:APT282"/>
    <mergeCell ref="AMC282:AMJ282"/>
    <mergeCell ref="AMK282:AMR282"/>
    <mergeCell ref="AMS282:AMZ282"/>
    <mergeCell ref="ANA282:ANH282"/>
    <mergeCell ref="ANI282:ANP282"/>
    <mergeCell ref="ANQ282:ANX282"/>
    <mergeCell ref="AKG282:AKN282"/>
    <mergeCell ref="AKO282:AKV282"/>
    <mergeCell ref="AKW282:ALD282"/>
    <mergeCell ref="ALE282:ALL282"/>
    <mergeCell ref="ALM282:ALT282"/>
    <mergeCell ref="ALU282:AMB282"/>
    <mergeCell ref="AIK282:AIR282"/>
    <mergeCell ref="AIS282:AIZ282"/>
    <mergeCell ref="AJA282:AJH282"/>
    <mergeCell ref="AJI282:AJP282"/>
    <mergeCell ref="AJQ282:AJX282"/>
    <mergeCell ref="AJY282:AKF282"/>
    <mergeCell ref="AGO282:AGV282"/>
    <mergeCell ref="AGW282:AHD282"/>
    <mergeCell ref="AHE282:AHL282"/>
    <mergeCell ref="AHM282:AHT282"/>
    <mergeCell ref="AHU282:AIB282"/>
    <mergeCell ref="AIC282:AIJ282"/>
    <mergeCell ref="AES282:AEZ282"/>
    <mergeCell ref="AFA282:AFH282"/>
    <mergeCell ref="AFI282:AFP282"/>
    <mergeCell ref="AFQ282:AFX282"/>
    <mergeCell ref="AFY282:AGF282"/>
    <mergeCell ref="AGG282:AGN282"/>
    <mergeCell ref="ACW282:ADD282"/>
    <mergeCell ref="ADE282:ADL282"/>
    <mergeCell ref="ADM282:ADT282"/>
    <mergeCell ref="ADU282:AEB282"/>
    <mergeCell ref="AEC282:AEJ282"/>
    <mergeCell ref="AEK282:AER282"/>
    <mergeCell ref="ABA282:ABH282"/>
    <mergeCell ref="ABI282:ABP282"/>
    <mergeCell ref="ABQ282:ABX282"/>
    <mergeCell ref="ABY282:ACF282"/>
    <mergeCell ref="ACG282:ACN282"/>
    <mergeCell ref="ACO282:ACV282"/>
    <mergeCell ref="ZE282:ZL282"/>
    <mergeCell ref="ZM282:ZT282"/>
    <mergeCell ref="ZU282:AAB282"/>
    <mergeCell ref="AAC282:AAJ282"/>
    <mergeCell ref="AAK282:AAR282"/>
    <mergeCell ref="AAS282:AAZ282"/>
    <mergeCell ref="XI282:XP282"/>
    <mergeCell ref="XQ282:XX282"/>
    <mergeCell ref="XY282:YF282"/>
    <mergeCell ref="YG282:YN282"/>
    <mergeCell ref="YO282:YV282"/>
    <mergeCell ref="YW282:ZD282"/>
    <mergeCell ref="VM282:VT282"/>
    <mergeCell ref="VU282:WB282"/>
    <mergeCell ref="WC282:WJ282"/>
    <mergeCell ref="WK282:WR282"/>
    <mergeCell ref="WS282:WZ282"/>
    <mergeCell ref="XA282:XH282"/>
    <mergeCell ref="TQ282:TX282"/>
    <mergeCell ref="TY282:UF282"/>
    <mergeCell ref="UG282:UN282"/>
    <mergeCell ref="UO282:UV282"/>
    <mergeCell ref="UW282:VD282"/>
    <mergeCell ref="VE282:VL282"/>
    <mergeCell ref="RU282:SB282"/>
    <mergeCell ref="SC282:SJ282"/>
    <mergeCell ref="SK282:SR282"/>
    <mergeCell ref="SS282:SZ282"/>
    <mergeCell ref="TA282:TH282"/>
    <mergeCell ref="TI282:TP282"/>
    <mergeCell ref="PY282:QF282"/>
    <mergeCell ref="QG282:QN282"/>
    <mergeCell ref="QO282:QV282"/>
    <mergeCell ref="QW282:RD282"/>
    <mergeCell ref="RE282:RL282"/>
    <mergeCell ref="RM282:RT282"/>
    <mergeCell ref="OC282:OJ282"/>
    <mergeCell ref="OK282:OR282"/>
    <mergeCell ref="OS282:OZ282"/>
    <mergeCell ref="PA282:PH282"/>
    <mergeCell ref="PI282:PP282"/>
    <mergeCell ref="PQ282:PX282"/>
    <mergeCell ref="MG282:MN282"/>
    <mergeCell ref="MO282:MV282"/>
    <mergeCell ref="MW282:ND282"/>
    <mergeCell ref="NE282:NL282"/>
    <mergeCell ref="NM282:NT282"/>
    <mergeCell ref="NU282:OB282"/>
    <mergeCell ref="KK282:KR282"/>
    <mergeCell ref="KS282:KZ282"/>
    <mergeCell ref="LA282:LH282"/>
    <mergeCell ref="LI282:LP282"/>
    <mergeCell ref="LQ282:LX282"/>
    <mergeCell ref="LY282:MF282"/>
    <mergeCell ref="IO282:IV282"/>
    <mergeCell ref="IW282:JD282"/>
    <mergeCell ref="JE282:JL282"/>
    <mergeCell ref="JM282:JT282"/>
    <mergeCell ref="JU282:KB282"/>
    <mergeCell ref="KC282:KJ282"/>
    <mergeCell ref="GS282:GZ282"/>
    <mergeCell ref="HA282:HH282"/>
    <mergeCell ref="HI282:HP282"/>
    <mergeCell ref="HQ282:HX282"/>
    <mergeCell ref="HY282:IF282"/>
    <mergeCell ref="IG282:IN282"/>
    <mergeCell ref="EW282:FD282"/>
    <mergeCell ref="FE282:FL282"/>
    <mergeCell ref="FM282:FT282"/>
    <mergeCell ref="FU282:GB282"/>
    <mergeCell ref="GC282:GJ282"/>
    <mergeCell ref="GK282:GR282"/>
    <mergeCell ref="DA282:DH282"/>
    <mergeCell ref="DI282:DP282"/>
    <mergeCell ref="DQ282:DX282"/>
    <mergeCell ref="DY282:EF282"/>
    <mergeCell ref="EG282:EN282"/>
    <mergeCell ref="EO282:EV282"/>
    <mergeCell ref="BE282:BL282"/>
    <mergeCell ref="BM282:BT282"/>
    <mergeCell ref="BU282:CB282"/>
    <mergeCell ref="CC282:CJ282"/>
    <mergeCell ref="CK282:CR282"/>
    <mergeCell ref="CS282:CZ282"/>
    <mergeCell ref="B278:G281"/>
    <mergeCell ref="Q282:X282"/>
    <mergeCell ref="Y282:AF282"/>
    <mergeCell ref="AG282:AN282"/>
    <mergeCell ref="AO282:AV282"/>
    <mergeCell ref="AW282:BD282"/>
    <mergeCell ref="XDI277:XDP277"/>
    <mergeCell ref="XDQ277:XDX277"/>
    <mergeCell ref="XDY277:XEF277"/>
    <mergeCell ref="XEG277:XEN277"/>
    <mergeCell ref="XEO277:XEV277"/>
    <mergeCell ref="XEW277:XFD277"/>
    <mergeCell ref="XBM277:XBT277"/>
    <mergeCell ref="XBU277:XCB277"/>
    <mergeCell ref="XCC277:XCJ277"/>
    <mergeCell ref="XCK277:XCR277"/>
    <mergeCell ref="XCS277:XCZ277"/>
    <mergeCell ref="XDA277:XDH277"/>
    <mergeCell ref="WZQ277:WZX277"/>
    <mergeCell ref="WZY277:XAF277"/>
    <mergeCell ref="XAG277:XAN277"/>
    <mergeCell ref="XAO277:XAV277"/>
    <mergeCell ref="XAW277:XBD277"/>
    <mergeCell ref="XBE277:XBL277"/>
    <mergeCell ref="WXU277:WYB277"/>
    <mergeCell ref="WYC277:WYJ277"/>
    <mergeCell ref="WYK277:WYR277"/>
    <mergeCell ref="WYS277:WYZ277"/>
    <mergeCell ref="WZA277:WZH277"/>
    <mergeCell ref="WZI277:WZP277"/>
    <mergeCell ref="WVY277:WWF277"/>
    <mergeCell ref="WWG277:WWN277"/>
    <mergeCell ref="WWO277:WWV277"/>
    <mergeCell ref="WWW277:WXD277"/>
    <mergeCell ref="WXE277:WXL277"/>
    <mergeCell ref="WXM277:WXT277"/>
    <mergeCell ref="WUC277:WUJ277"/>
    <mergeCell ref="WUK277:WUR277"/>
    <mergeCell ref="WUS277:WUZ277"/>
    <mergeCell ref="WVA277:WVH277"/>
    <mergeCell ref="WVI277:WVP277"/>
    <mergeCell ref="WVQ277:WVX277"/>
    <mergeCell ref="WSG277:WSN277"/>
    <mergeCell ref="WSO277:WSV277"/>
    <mergeCell ref="WSW277:WTD277"/>
    <mergeCell ref="WTE277:WTL277"/>
    <mergeCell ref="WTM277:WTT277"/>
    <mergeCell ref="WTU277:WUB277"/>
    <mergeCell ref="WQK277:WQR277"/>
    <mergeCell ref="WQS277:WQZ277"/>
    <mergeCell ref="WRA277:WRH277"/>
    <mergeCell ref="WRI277:WRP277"/>
    <mergeCell ref="WRQ277:WRX277"/>
    <mergeCell ref="WRY277:WSF277"/>
    <mergeCell ref="WOO277:WOV277"/>
    <mergeCell ref="WOW277:WPD277"/>
    <mergeCell ref="WPE277:WPL277"/>
    <mergeCell ref="WPM277:WPT277"/>
    <mergeCell ref="WPU277:WQB277"/>
    <mergeCell ref="WQC277:WQJ277"/>
    <mergeCell ref="WMS277:WMZ277"/>
    <mergeCell ref="WNA277:WNH277"/>
    <mergeCell ref="WNI277:WNP277"/>
    <mergeCell ref="WNQ277:WNX277"/>
    <mergeCell ref="WNY277:WOF277"/>
    <mergeCell ref="WOG277:WON277"/>
    <mergeCell ref="WKW277:WLD277"/>
    <mergeCell ref="WLE277:WLL277"/>
    <mergeCell ref="WLM277:WLT277"/>
    <mergeCell ref="WLU277:WMB277"/>
    <mergeCell ref="WMC277:WMJ277"/>
    <mergeCell ref="WMK277:WMR277"/>
    <mergeCell ref="WJA277:WJH277"/>
    <mergeCell ref="WJI277:WJP277"/>
    <mergeCell ref="WJQ277:WJX277"/>
    <mergeCell ref="WJY277:WKF277"/>
    <mergeCell ref="WKG277:WKN277"/>
    <mergeCell ref="WKO277:WKV277"/>
    <mergeCell ref="WHE277:WHL277"/>
    <mergeCell ref="WHM277:WHT277"/>
    <mergeCell ref="WHU277:WIB277"/>
    <mergeCell ref="WIC277:WIJ277"/>
    <mergeCell ref="WIK277:WIR277"/>
    <mergeCell ref="WIS277:WIZ277"/>
    <mergeCell ref="WFI277:WFP277"/>
    <mergeCell ref="WFQ277:WFX277"/>
    <mergeCell ref="WFY277:WGF277"/>
    <mergeCell ref="WGG277:WGN277"/>
    <mergeCell ref="WGO277:WGV277"/>
    <mergeCell ref="WGW277:WHD277"/>
    <mergeCell ref="WDM277:WDT277"/>
    <mergeCell ref="WDU277:WEB277"/>
    <mergeCell ref="WEC277:WEJ277"/>
    <mergeCell ref="WEK277:WER277"/>
    <mergeCell ref="WES277:WEZ277"/>
    <mergeCell ref="WFA277:WFH277"/>
    <mergeCell ref="WBQ277:WBX277"/>
    <mergeCell ref="WBY277:WCF277"/>
    <mergeCell ref="WCG277:WCN277"/>
    <mergeCell ref="WCO277:WCV277"/>
    <mergeCell ref="WCW277:WDD277"/>
    <mergeCell ref="WDE277:WDL277"/>
    <mergeCell ref="VZU277:WAB277"/>
    <mergeCell ref="WAC277:WAJ277"/>
    <mergeCell ref="WAK277:WAR277"/>
    <mergeCell ref="WAS277:WAZ277"/>
    <mergeCell ref="WBA277:WBH277"/>
    <mergeCell ref="WBI277:WBP277"/>
    <mergeCell ref="VXY277:VYF277"/>
    <mergeCell ref="VYG277:VYN277"/>
    <mergeCell ref="VYO277:VYV277"/>
    <mergeCell ref="VYW277:VZD277"/>
    <mergeCell ref="VZE277:VZL277"/>
    <mergeCell ref="VZM277:VZT277"/>
    <mergeCell ref="VWC277:VWJ277"/>
    <mergeCell ref="VWK277:VWR277"/>
    <mergeCell ref="VWS277:VWZ277"/>
    <mergeCell ref="VXA277:VXH277"/>
    <mergeCell ref="VXI277:VXP277"/>
    <mergeCell ref="VXQ277:VXX277"/>
    <mergeCell ref="VUG277:VUN277"/>
    <mergeCell ref="VUO277:VUV277"/>
    <mergeCell ref="VUW277:VVD277"/>
    <mergeCell ref="VVE277:VVL277"/>
    <mergeCell ref="VVM277:VVT277"/>
    <mergeCell ref="VVU277:VWB277"/>
    <mergeCell ref="VSK277:VSR277"/>
    <mergeCell ref="VSS277:VSZ277"/>
    <mergeCell ref="VTA277:VTH277"/>
    <mergeCell ref="VTI277:VTP277"/>
    <mergeCell ref="VTQ277:VTX277"/>
    <mergeCell ref="VTY277:VUF277"/>
    <mergeCell ref="VQO277:VQV277"/>
    <mergeCell ref="VQW277:VRD277"/>
    <mergeCell ref="VRE277:VRL277"/>
    <mergeCell ref="VRM277:VRT277"/>
    <mergeCell ref="VRU277:VSB277"/>
    <mergeCell ref="VSC277:VSJ277"/>
    <mergeCell ref="VOS277:VOZ277"/>
    <mergeCell ref="VPA277:VPH277"/>
    <mergeCell ref="VPI277:VPP277"/>
    <mergeCell ref="VPQ277:VPX277"/>
    <mergeCell ref="VPY277:VQF277"/>
    <mergeCell ref="VQG277:VQN277"/>
    <mergeCell ref="VMW277:VND277"/>
    <mergeCell ref="VNE277:VNL277"/>
    <mergeCell ref="VNM277:VNT277"/>
    <mergeCell ref="VNU277:VOB277"/>
    <mergeCell ref="VOC277:VOJ277"/>
    <mergeCell ref="VOK277:VOR277"/>
    <mergeCell ref="VLA277:VLH277"/>
    <mergeCell ref="VLI277:VLP277"/>
    <mergeCell ref="VLQ277:VLX277"/>
    <mergeCell ref="VLY277:VMF277"/>
    <mergeCell ref="VMG277:VMN277"/>
    <mergeCell ref="VMO277:VMV277"/>
    <mergeCell ref="VJE277:VJL277"/>
    <mergeCell ref="VJM277:VJT277"/>
    <mergeCell ref="VJU277:VKB277"/>
    <mergeCell ref="VKC277:VKJ277"/>
    <mergeCell ref="VKK277:VKR277"/>
    <mergeCell ref="VKS277:VKZ277"/>
    <mergeCell ref="VHI277:VHP277"/>
    <mergeCell ref="VHQ277:VHX277"/>
    <mergeCell ref="VHY277:VIF277"/>
    <mergeCell ref="VIG277:VIN277"/>
    <mergeCell ref="VIO277:VIV277"/>
    <mergeCell ref="VIW277:VJD277"/>
    <mergeCell ref="VFM277:VFT277"/>
    <mergeCell ref="VFU277:VGB277"/>
    <mergeCell ref="VGC277:VGJ277"/>
    <mergeCell ref="VGK277:VGR277"/>
    <mergeCell ref="VGS277:VGZ277"/>
    <mergeCell ref="VHA277:VHH277"/>
    <mergeCell ref="VDQ277:VDX277"/>
    <mergeCell ref="VDY277:VEF277"/>
    <mergeCell ref="VEG277:VEN277"/>
    <mergeCell ref="VEO277:VEV277"/>
    <mergeCell ref="VEW277:VFD277"/>
    <mergeCell ref="VFE277:VFL277"/>
    <mergeCell ref="VBU277:VCB277"/>
    <mergeCell ref="VCC277:VCJ277"/>
    <mergeCell ref="VCK277:VCR277"/>
    <mergeCell ref="VCS277:VCZ277"/>
    <mergeCell ref="VDA277:VDH277"/>
    <mergeCell ref="VDI277:VDP277"/>
    <mergeCell ref="UZY277:VAF277"/>
    <mergeCell ref="VAG277:VAN277"/>
    <mergeCell ref="VAO277:VAV277"/>
    <mergeCell ref="VAW277:VBD277"/>
    <mergeCell ref="VBE277:VBL277"/>
    <mergeCell ref="VBM277:VBT277"/>
    <mergeCell ref="UYC277:UYJ277"/>
    <mergeCell ref="UYK277:UYR277"/>
    <mergeCell ref="UYS277:UYZ277"/>
    <mergeCell ref="UZA277:UZH277"/>
    <mergeCell ref="UZI277:UZP277"/>
    <mergeCell ref="UZQ277:UZX277"/>
    <mergeCell ref="UWG277:UWN277"/>
    <mergeCell ref="UWO277:UWV277"/>
    <mergeCell ref="UWW277:UXD277"/>
    <mergeCell ref="UXE277:UXL277"/>
    <mergeCell ref="UXM277:UXT277"/>
    <mergeCell ref="UXU277:UYB277"/>
    <mergeCell ref="UUK277:UUR277"/>
    <mergeCell ref="UUS277:UUZ277"/>
    <mergeCell ref="UVA277:UVH277"/>
    <mergeCell ref="UVI277:UVP277"/>
    <mergeCell ref="UVQ277:UVX277"/>
    <mergeCell ref="UVY277:UWF277"/>
    <mergeCell ref="USO277:USV277"/>
    <mergeCell ref="USW277:UTD277"/>
    <mergeCell ref="UTE277:UTL277"/>
    <mergeCell ref="UTM277:UTT277"/>
    <mergeCell ref="UTU277:UUB277"/>
    <mergeCell ref="UUC277:UUJ277"/>
    <mergeCell ref="UQS277:UQZ277"/>
    <mergeCell ref="URA277:URH277"/>
    <mergeCell ref="URI277:URP277"/>
    <mergeCell ref="URQ277:URX277"/>
    <mergeCell ref="URY277:USF277"/>
    <mergeCell ref="USG277:USN277"/>
    <mergeCell ref="UOW277:UPD277"/>
    <mergeCell ref="UPE277:UPL277"/>
    <mergeCell ref="UPM277:UPT277"/>
    <mergeCell ref="UPU277:UQB277"/>
    <mergeCell ref="UQC277:UQJ277"/>
    <mergeCell ref="UQK277:UQR277"/>
    <mergeCell ref="UNA277:UNH277"/>
    <mergeCell ref="UNI277:UNP277"/>
    <mergeCell ref="UNQ277:UNX277"/>
    <mergeCell ref="UNY277:UOF277"/>
    <mergeCell ref="UOG277:UON277"/>
    <mergeCell ref="UOO277:UOV277"/>
    <mergeCell ref="ULE277:ULL277"/>
    <mergeCell ref="ULM277:ULT277"/>
    <mergeCell ref="ULU277:UMB277"/>
    <mergeCell ref="UMC277:UMJ277"/>
    <mergeCell ref="UMK277:UMR277"/>
    <mergeCell ref="UMS277:UMZ277"/>
    <mergeCell ref="UJI277:UJP277"/>
    <mergeCell ref="UJQ277:UJX277"/>
    <mergeCell ref="UJY277:UKF277"/>
    <mergeCell ref="UKG277:UKN277"/>
    <mergeCell ref="UKO277:UKV277"/>
    <mergeCell ref="UKW277:ULD277"/>
    <mergeCell ref="UHM277:UHT277"/>
    <mergeCell ref="UHU277:UIB277"/>
    <mergeCell ref="UIC277:UIJ277"/>
    <mergeCell ref="UIK277:UIR277"/>
    <mergeCell ref="UIS277:UIZ277"/>
    <mergeCell ref="UJA277:UJH277"/>
    <mergeCell ref="UFQ277:UFX277"/>
    <mergeCell ref="UFY277:UGF277"/>
    <mergeCell ref="UGG277:UGN277"/>
    <mergeCell ref="UGO277:UGV277"/>
    <mergeCell ref="UGW277:UHD277"/>
    <mergeCell ref="UHE277:UHL277"/>
    <mergeCell ref="UDU277:UEB277"/>
    <mergeCell ref="UEC277:UEJ277"/>
    <mergeCell ref="UEK277:UER277"/>
    <mergeCell ref="UES277:UEZ277"/>
    <mergeCell ref="UFA277:UFH277"/>
    <mergeCell ref="UFI277:UFP277"/>
    <mergeCell ref="UBY277:UCF277"/>
    <mergeCell ref="UCG277:UCN277"/>
    <mergeCell ref="UCO277:UCV277"/>
    <mergeCell ref="UCW277:UDD277"/>
    <mergeCell ref="UDE277:UDL277"/>
    <mergeCell ref="UDM277:UDT277"/>
    <mergeCell ref="UAC277:UAJ277"/>
    <mergeCell ref="UAK277:UAR277"/>
    <mergeCell ref="UAS277:UAZ277"/>
    <mergeCell ref="UBA277:UBH277"/>
    <mergeCell ref="UBI277:UBP277"/>
    <mergeCell ref="UBQ277:UBX277"/>
    <mergeCell ref="TYG277:TYN277"/>
    <mergeCell ref="TYO277:TYV277"/>
    <mergeCell ref="TYW277:TZD277"/>
    <mergeCell ref="TZE277:TZL277"/>
    <mergeCell ref="TZM277:TZT277"/>
    <mergeCell ref="TZU277:UAB277"/>
    <mergeCell ref="TWK277:TWR277"/>
    <mergeCell ref="TWS277:TWZ277"/>
    <mergeCell ref="TXA277:TXH277"/>
    <mergeCell ref="TXI277:TXP277"/>
    <mergeCell ref="TXQ277:TXX277"/>
    <mergeCell ref="TXY277:TYF277"/>
    <mergeCell ref="TUO277:TUV277"/>
    <mergeCell ref="TUW277:TVD277"/>
    <mergeCell ref="TVE277:TVL277"/>
    <mergeCell ref="TVM277:TVT277"/>
    <mergeCell ref="TVU277:TWB277"/>
    <mergeCell ref="TWC277:TWJ277"/>
    <mergeCell ref="TSS277:TSZ277"/>
    <mergeCell ref="TTA277:TTH277"/>
    <mergeCell ref="TTI277:TTP277"/>
    <mergeCell ref="TTQ277:TTX277"/>
    <mergeCell ref="TTY277:TUF277"/>
    <mergeCell ref="TUG277:TUN277"/>
    <mergeCell ref="TQW277:TRD277"/>
    <mergeCell ref="TRE277:TRL277"/>
    <mergeCell ref="TRM277:TRT277"/>
    <mergeCell ref="TRU277:TSB277"/>
    <mergeCell ref="TSC277:TSJ277"/>
    <mergeCell ref="TSK277:TSR277"/>
    <mergeCell ref="TPA277:TPH277"/>
    <mergeCell ref="TPI277:TPP277"/>
    <mergeCell ref="TPQ277:TPX277"/>
    <mergeCell ref="TPY277:TQF277"/>
    <mergeCell ref="TQG277:TQN277"/>
    <mergeCell ref="TQO277:TQV277"/>
    <mergeCell ref="TNE277:TNL277"/>
    <mergeCell ref="TNM277:TNT277"/>
    <mergeCell ref="TNU277:TOB277"/>
    <mergeCell ref="TOC277:TOJ277"/>
    <mergeCell ref="TOK277:TOR277"/>
    <mergeCell ref="TOS277:TOZ277"/>
    <mergeCell ref="TLI277:TLP277"/>
    <mergeCell ref="TLQ277:TLX277"/>
    <mergeCell ref="TLY277:TMF277"/>
    <mergeCell ref="TMG277:TMN277"/>
    <mergeCell ref="TMO277:TMV277"/>
    <mergeCell ref="TMW277:TND277"/>
    <mergeCell ref="TJM277:TJT277"/>
    <mergeCell ref="TJU277:TKB277"/>
    <mergeCell ref="TKC277:TKJ277"/>
    <mergeCell ref="TKK277:TKR277"/>
    <mergeCell ref="TKS277:TKZ277"/>
    <mergeCell ref="TLA277:TLH277"/>
    <mergeCell ref="THQ277:THX277"/>
    <mergeCell ref="THY277:TIF277"/>
    <mergeCell ref="TIG277:TIN277"/>
    <mergeCell ref="TIO277:TIV277"/>
    <mergeCell ref="TIW277:TJD277"/>
    <mergeCell ref="TJE277:TJL277"/>
    <mergeCell ref="TFU277:TGB277"/>
    <mergeCell ref="TGC277:TGJ277"/>
    <mergeCell ref="TGK277:TGR277"/>
    <mergeCell ref="TGS277:TGZ277"/>
    <mergeCell ref="THA277:THH277"/>
    <mergeCell ref="THI277:THP277"/>
    <mergeCell ref="TDY277:TEF277"/>
    <mergeCell ref="TEG277:TEN277"/>
    <mergeCell ref="TEO277:TEV277"/>
    <mergeCell ref="TEW277:TFD277"/>
    <mergeCell ref="TFE277:TFL277"/>
    <mergeCell ref="TFM277:TFT277"/>
    <mergeCell ref="TCC277:TCJ277"/>
    <mergeCell ref="TCK277:TCR277"/>
    <mergeCell ref="TCS277:TCZ277"/>
    <mergeCell ref="TDA277:TDH277"/>
    <mergeCell ref="TDI277:TDP277"/>
    <mergeCell ref="TDQ277:TDX277"/>
    <mergeCell ref="TAG277:TAN277"/>
    <mergeCell ref="TAO277:TAV277"/>
    <mergeCell ref="TAW277:TBD277"/>
    <mergeCell ref="TBE277:TBL277"/>
    <mergeCell ref="TBM277:TBT277"/>
    <mergeCell ref="TBU277:TCB277"/>
    <mergeCell ref="SYK277:SYR277"/>
    <mergeCell ref="SYS277:SYZ277"/>
    <mergeCell ref="SZA277:SZH277"/>
    <mergeCell ref="SZI277:SZP277"/>
    <mergeCell ref="SZQ277:SZX277"/>
    <mergeCell ref="SZY277:TAF277"/>
    <mergeCell ref="SWO277:SWV277"/>
    <mergeCell ref="SWW277:SXD277"/>
    <mergeCell ref="SXE277:SXL277"/>
    <mergeCell ref="SXM277:SXT277"/>
    <mergeCell ref="SXU277:SYB277"/>
    <mergeCell ref="SYC277:SYJ277"/>
    <mergeCell ref="SUS277:SUZ277"/>
    <mergeCell ref="SVA277:SVH277"/>
    <mergeCell ref="SVI277:SVP277"/>
    <mergeCell ref="SVQ277:SVX277"/>
    <mergeCell ref="SVY277:SWF277"/>
    <mergeCell ref="SWG277:SWN277"/>
    <mergeCell ref="SSW277:STD277"/>
    <mergeCell ref="STE277:STL277"/>
    <mergeCell ref="STM277:STT277"/>
    <mergeCell ref="STU277:SUB277"/>
    <mergeCell ref="SUC277:SUJ277"/>
    <mergeCell ref="SUK277:SUR277"/>
    <mergeCell ref="SRA277:SRH277"/>
    <mergeCell ref="SRI277:SRP277"/>
    <mergeCell ref="SRQ277:SRX277"/>
    <mergeCell ref="SRY277:SSF277"/>
    <mergeCell ref="SSG277:SSN277"/>
    <mergeCell ref="SSO277:SSV277"/>
    <mergeCell ref="SPE277:SPL277"/>
    <mergeCell ref="SPM277:SPT277"/>
    <mergeCell ref="SPU277:SQB277"/>
    <mergeCell ref="SQC277:SQJ277"/>
    <mergeCell ref="SQK277:SQR277"/>
    <mergeCell ref="SQS277:SQZ277"/>
    <mergeCell ref="SNI277:SNP277"/>
    <mergeCell ref="SNQ277:SNX277"/>
    <mergeCell ref="SNY277:SOF277"/>
    <mergeCell ref="SOG277:SON277"/>
    <mergeCell ref="SOO277:SOV277"/>
    <mergeCell ref="SOW277:SPD277"/>
    <mergeCell ref="SLM277:SLT277"/>
    <mergeCell ref="SLU277:SMB277"/>
    <mergeCell ref="SMC277:SMJ277"/>
    <mergeCell ref="SMK277:SMR277"/>
    <mergeCell ref="SMS277:SMZ277"/>
    <mergeCell ref="SNA277:SNH277"/>
    <mergeCell ref="SJQ277:SJX277"/>
    <mergeCell ref="SJY277:SKF277"/>
    <mergeCell ref="SKG277:SKN277"/>
    <mergeCell ref="SKO277:SKV277"/>
    <mergeCell ref="SKW277:SLD277"/>
    <mergeCell ref="SLE277:SLL277"/>
    <mergeCell ref="SHU277:SIB277"/>
    <mergeCell ref="SIC277:SIJ277"/>
    <mergeCell ref="SIK277:SIR277"/>
    <mergeCell ref="SIS277:SIZ277"/>
    <mergeCell ref="SJA277:SJH277"/>
    <mergeCell ref="SJI277:SJP277"/>
    <mergeCell ref="SFY277:SGF277"/>
    <mergeCell ref="SGG277:SGN277"/>
    <mergeCell ref="SGO277:SGV277"/>
    <mergeCell ref="SGW277:SHD277"/>
    <mergeCell ref="SHE277:SHL277"/>
    <mergeCell ref="SHM277:SHT277"/>
    <mergeCell ref="SEC277:SEJ277"/>
    <mergeCell ref="SEK277:SER277"/>
    <mergeCell ref="SES277:SEZ277"/>
    <mergeCell ref="SFA277:SFH277"/>
    <mergeCell ref="SFI277:SFP277"/>
    <mergeCell ref="SFQ277:SFX277"/>
    <mergeCell ref="SCG277:SCN277"/>
    <mergeCell ref="SCO277:SCV277"/>
    <mergeCell ref="SCW277:SDD277"/>
    <mergeCell ref="SDE277:SDL277"/>
    <mergeCell ref="SDM277:SDT277"/>
    <mergeCell ref="SDU277:SEB277"/>
    <mergeCell ref="SAK277:SAR277"/>
    <mergeCell ref="SAS277:SAZ277"/>
    <mergeCell ref="SBA277:SBH277"/>
    <mergeCell ref="SBI277:SBP277"/>
    <mergeCell ref="SBQ277:SBX277"/>
    <mergeCell ref="SBY277:SCF277"/>
    <mergeCell ref="RYO277:RYV277"/>
    <mergeCell ref="RYW277:RZD277"/>
    <mergeCell ref="RZE277:RZL277"/>
    <mergeCell ref="RZM277:RZT277"/>
    <mergeCell ref="RZU277:SAB277"/>
    <mergeCell ref="SAC277:SAJ277"/>
    <mergeCell ref="RWS277:RWZ277"/>
    <mergeCell ref="RXA277:RXH277"/>
    <mergeCell ref="RXI277:RXP277"/>
    <mergeCell ref="RXQ277:RXX277"/>
    <mergeCell ref="RXY277:RYF277"/>
    <mergeCell ref="RYG277:RYN277"/>
    <mergeCell ref="RUW277:RVD277"/>
    <mergeCell ref="RVE277:RVL277"/>
    <mergeCell ref="RVM277:RVT277"/>
    <mergeCell ref="RVU277:RWB277"/>
    <mergeCell ref="RWC277:RWJ277"/>
    <mergeCell ref="RWK277:RWR277"/>
    <mergeCell ref="RTA277:RTH277"/>
    <mergeCell ref="RTI277:RTP277"/>
    <mergeCell ref="RTQ277:RTX277"/>
    <mergeCell ref="RTY277:RUF277"/>
    <mergeCell ref="RUG277:RUN277"/>
    <mergeCell ref="RUO277:RUV277"/>
    <mergeCell ref="RRE277:RRL277"/>
    <mergeCell ref="RRM277:RRT277"/>
    <mergeCell ref="RRU277:RSB277"/>
    <mergeCell ref="RSC277:RSJ277"/>
    <mergeCell ref="RSK277:RSR277"/>
    <mergeCell ref="RSS277:RSZ277"/>
    <mergeCell ref="RPI277:RPP277"/>
    <mergeCell ref="RPQ277:RPX277"/>
    <mergeCell ref="RPY277:RQF277"/>
    <mergeCell ref="RQG277:RQN277"/>
    <mergeCell ref="RQO277:RQV277"/>
    <mergeCell ref="RQW277:RRD277"/>
    <mergeCell ref="RNM277:RNT277"/>
    <mergeCell ref="RNU277:ROB277"/>
    <mergeCell ref="ROC277:ROJ277"/>
    <mergeCell ref="ROK277:ROR277"/>
    <mergeCell ref="ROS277:ROZ277"/>
    <mergeCell ref="RPA277:RPH277"/>
    <mergeCell ref="RLQ277:RLX277"/>
    <mergeCell ref="RLY277:RMF277"/>
    <mergeCell ref="RMG277:RMN277"/>
    <mergeCell ref="RMO277:RMV277"/>
    <mergeCell ref="RMW277:RND277"/>
    <mergeCell ref="RNE277:RNL277"/>
    <mergeCell ref="RJU277:RKB277"/>
    <mergeCell ref="RKC277:RKJ277"/>
    <mergeCell ref="RKK277:RKR277"/>
    <mergeCell ref="RKS277:RKZ277"/>
    <mergeCell ref="RLA277:RLH277"/>
    <mergeCell ref="RLI277:RLP277"/>
    <mergeCell ref="RHY277:RIF277"/>
    <mergeCell ref="RIG277:RIN277"/>
    <mergeCell ref="RIO277:RIV277"/>
    <mergeCell ref="RIW277:RJD277"/>
    <mergeCell ref="RJE277:RJL277"/>
    <mergeCell ref="RJM277:RJT277"/>
    <mergeCell ref="RGC277:RGJ277"/>
    <mergeCell ref="RGK277:RGR277"/>
    <mergeCell ref="RGS277:RGZ277"/>
    <mergeCell ref="RHA277:RHH277"/>
    <mergeCell ref="RHI277:RHP277"/>
    <mergeCell ref="RHQ277:RHX277"/>
    <mergeCell ref="REG277:REN277"/>
    <mergeCell ref="REO277:REV277"/>
    <mergeCell ref="REW277:RFD277"/>
    <mergeCell ref="RFE277:RFL277"/>
    <mergeCell ref="RFM277:RFT277"/>
    <mergeCell ref="RFU277:RGB277"/>
    <mergeCell ref="RCK277:RCR277"/>
    <mergeCell ref="RCS277:RCZ277"/>
    <mergeCell ref="RDA277:RDH277"/>
    <mergeCell ref="RDI277:RDP277"/>
    <mergeCell ref="RDQ277:RDX277"/>
    <mergeCell ref="RDY277:REF277"/>
    <mergeCell ref="RAO277:RAV277"/>
    <mergeCell ref="RAW277:RBD277"/>
    <mergeCell ref="RBE277:RBL277"/>
    <mergeCell ref="RBM277:RBT277"/>
    <mergeCell ref="RBU277:RCB277"/>
    <mergeCell ref="RCC277:RCJ277"/>
    <mergeCell ref="QYS277:QYZ277"/>
    <mergeCell ref="QZA277:QZH277"/>
    <mergeCell ref="QZI277:QZP277"/>
    <mergeCell ref="QZQ277:QZX277"/>
    <mergeCell ref="QZY277:RAF277"/>
    <mergeCell ref="RAG277:RAN277"/>
    <mergeCell ref="QWW277:QXD277"/>
    <mergeCell ref="QXE277:QXL277"/>
    <mergeCell ref="QXM277:QXT277"/>
    <mergeCell ref="QXU277:QYB277"/>
    <mergeCell ref="QYC277:QYJ277"/>
    <mergeCell ref="QYK277:QYR277"/>
    <mergeCell ref="QVA277:QVH277"/>
    <mergeCell ref="QVI277:QVP277"/>
    <mergeCell ref="QVQ277:QVX277"/>
    <mergeCell ref="QVY277:QWF277"/>
    <mergeCell ref="QWG277:QWN277"/>
    <mergeCell ref="QWO277:QWV277"/>
    <mergeCell ref="QTE277:QTL277"/>
    <mergeCell ref="QTM277:QTT277"/>
    <mergeCell ref="QTU277:QUB277"/>
    <mergeCell ref="QUC277:QUJ277"/>
    <mergeCell ref="QUK277:QUR277"/>
    <mergeCell ref="QUS277:QUZ277"/>
    <mergeCell ref="QRI277:QRP277"/>
    <mergeCell ref="QRQ277:QRX277"/>
    <mergeCell ref="QRY277:QSF277"/>
    <mergeCell ref="QSG277:QSN277"/>
    <mergeCell ref="QSO277:QSV277"/>
    <mergeCell ref="QSW277:QTD277"/>
    <mergeCell ref="QPM277:QPT277"/>
    <mergeCell ref="QPU277:QQB277"/>
    <mergeCell ref="QQC277:QQJ277"/>
    <mergeCell ref="QQK277:QQR277"/>
    <mergeCell ref="QQS277:QQZ277"/>
    <mergeCell ref="QRA277:QRH277"/>
    <mergeCell ref="QNQ277:QNX277"/>
    <mergeCell ref="QNY277:QOF277"/>
    <mergeCell ref="QOG277:QON277"/>
    <mergeCell ref="QOO277:QOV277"/>
    <mergeCell ref="QOW277:QPD277"/>
    <mergeCell ref="QPE277:QPL277"/>
    <mergeCell ref="QLU277:QMB277"/>
    <mergeCell ref="QMC277:QMJ277"/>
    <mergeCell ref="QMK277:QMR277"/>
    <mergeCell ref="QMS277:QMZ277"/>
    <mergeCell ref="QNA277:QNH277"/>
    <mergeCell ref="QNI277:QNP277"/>
    <mergeCell ref="QJY277:QKF277"/>
    <mergeCell ref="QKG277:QKN277"/>
    <mergeCell ref="QKO277:QKV277"/>
    <mergeCell ref="QKW277:QLD277"/>
    <mergeCell ref="QLE277:QLL277"/>
    <mergeCell ref="QLM277:QLT277"/>
    <mergeCell ref="QIC277:QIJ277"/>
    <mergeCell ref="QIK277:QIR277"/>
    <mergeCell ref="QIS277:QIZ277"/>
    <mergeCell ref="QJA277:QJH277"/>
    <mergeCell ref="QJI277:QJP277"/>
    <mergeCell ref="QJQ277:QJX277"/>
    <mergeCell ref="QGG277:QGN277"/>
    <mergeCell ref="QGO277:QGV277"/>
    <mergeCell ref="QGW277:QHD277"/>
    <mergeCell ref="QHE277:QHL277"/>
    <mergeCell ref="QHM277:QHT277"/>
    <mergeCell ref="QHU277:QIB277"/>
    <mergeCell ref="QEK277:QER277"/>
    <mergeCell ref="QES277:QEZ277"/>
    <mergeCell ref="QFA277:QFH277"/>
    <mergeCell ref="QFI277:QFP277"/>
    <mergeCell ref="QFQ277:QFX277"/>
    <mergeCell ref="QFY277:QGF277"/>
    <mergeCell ref="QCO277:QCV277"/>
    <mergeCell ref="QCW277:QDD277"/>
    <mergeCell ref="QDE277:QDL277"/>
    <mergeCell ref="QDM277:QDT277"/>
    <mergeCell ref="QDU277:QEB277"/>
    <mergeCell ref="QEC277:QEJ277"/>
    <mergeCell ref="QAS277:QAZ277"/>
    <mergeCell ref="QBA277:QBH277"/>
    <mergeCell ref="QBI277:QBP277"/>
    <mergeCell ref="QBQ277:QBX277"/>
    <mergeCell ref="QBY277:QCF277"/>
    <mergeCell ref="QCG277:QCN277"/>
    <mergeCell ref="PYW277:PZD277"/>
    <mergeCell ref="PZE277:PZL277"/>
    <mergeCell ref="PZM277:PZT277"/>
    <mergeCell ref="PZU277:QAB277"/>
    <mergeCell ref="QAC277:QAJ277"/>
    <mergeCell ref="QAK277:QAR277"/>
    <mergeCell ref="PXA277:PXH277"/>
    <mergeCell ref="PXI277:PXP277"/>
    <mergeCell ref="PXQ277:PXX277"/>
    <mergeCell ref="PXY277:PYF277"/>
    <mergeCell ref="PYG277:PYN277"/>
    <mergeCell ref="PYO277:PYV277"/>
    <mergeCell ref="PVE277:PVL277"/>
    <mergeCell ref="PVM277:PVT277"/>
    <mergeCell ref="PVU277:PWB277"/>
    <mergeCell ref="PWC277:PWJ277"/>
    <mergeCell ref="PWK277:PWR277"/>
    <mergeCell ref="PWS277:PWZ277"/>
    <mergeCell ref="PTI277:PTP277"/>
    <mergeCell ref="PTQ277:PTX277"/>
    <mergeCell ref="PTY277:PUF277"/>
    <mergeCell ref="PUG277:PUN277"/>
    <mergeCell ref="PUO277:PUV277"/>
    <mergeCell ref="PUW277:PVD277"/>
    <mergeCell ref="PRM277:PRT277"/>
    <mergeCell ref="PRU277:PSB277"/>
    <mergeCell ref="PSC277:PSJ277"/>
    <mergeCell ref="PSK277:PSR277"/>
    <mergeCell ref="PSS277:PSZ277"/>
    <mergeCell ref="PTA277:PTH277"/>
    <mergeCell ref="PPQ277:PPX277"/>
    <mergeCell ref="PPY277:PQF277"/>
    <mergeCell ref="PQG277:PQN277"/>
    <mergeCell ref="PQO277:PQV277"/>
    <mergeCell ref="PQW277:PRD277"/>
    <mergeCell ref="PRE277:PRL277"/>
    <mergeCell ref="PNU277:POB277"/>
    <mergeCell ref="POC277:POJ277"/>
    <mergeCell ref="POK277:POR277"/>
    <mergeCell ref="POS277:POZ277"/>
    <mergeCell ref="PPA277:PPH277"/>
    <mergeCell ref="PPI277:PPP277"/>
    <mergeCell ref="PLY277:PMF277"/>
    <mergeCell ref="PMG277:PMN277"/>
    <mergeCell ref="PMO277:PMV277"/>
    <mergeCell ref="PMW277:PND277"/>
    <mergeCell ref="PNE277:PNL277"/>
    <mergeCell ref="PNM277:PNT277"/>
    <mergeCell ref="PKC277:PKJ277"/>
    <mergeCell ref="PKK277:PKR277"/>
    <mergeCell ref="PKS277:PKZ277"/>
    <mergeCell ref="PLA277:PLH277"/>
    <mergeCell ref="PLI277:PLP277"/>
    <mergeCell ref="PLQ277:PLX277"/>
    <mergeCell ref="PIG277:PIN277"/>
    <mergeCell ref="PIO277:PIV277"/>
    <mergeCell ref="PIW277:PJD277"/>
    <mergeCell ref="PJE277:PJL277"/>
    <mergeCell ref="PJM277:PJT277"/>
    <mergeCell ref="PJU277:PKB277"/>
    <mergeCell ref="PGK277:PGR277"/>
    <mergeCell ref="PGS277:PGZ277"/>
    <mergeCell ref="PHA277:PHH277"/>
    <mergeCell ref="PHI277:PHP277"/>
    <mergeCell ref="PHQ277:PHX277"/>
    <mergeCell ref="PHY277:PIF277"/>
    <mergeCell ref="PEO277:PEV277"/>
    <mergeCell ref="PEW277:PFD277"/>
    <mergeCell ref="PFE277:PFL277"/>
    <mergeCell ref="PFM277:PFT277"/>
    <mergeCell ref="PFU277:PGB277"/>
    <mergeCell ref="PGC277:PGJ277"/>
    <mergeCell ref="PCS277:PCZ277"/>
    <mergeCell ref="PDA277:PDH277"/>
    <mergeCell ref="PDI277:PDP277"/>
    <mergeCell ref="PDQ277:PDX277"/>
    <mergeCell ref="PDY277:PEF277"/>
    <mergeCell ref="PEG277:PEN277"/>
    <mergeCell ref="PAW277:PBD277"/>
    <mergeCell ref="PBE277:PBL277"/>
    <mergeCell ref="PBM277:PBT277"/>
    <mergeCell ref="PBU277:PCB277"/>
    <mergeCell ref="PCC277:PCJ277"/>
    <mergeCell ref="PCK277:PCR277"/>
    <mergeCell ref="OZA277:OZH277"/>
    <mergeCell ref="OZI277:OZP277"/>
    <mergeCell ref="OZQ277:OZX277"/>
    <mergeCell ref="OZY277:PAF277"/>
    <mergeCell ref="PAG277:PAN277"/>
    <mergeCell ref="PAO277:PAV277"/>
    <mergeCell ref="OXE277:OXL277"/>
    <mergeCell ref="OXM277:OXT277"/>
    <mergeCell ref="OXU277:OYB277"/>
    <mergeCell ref="OYC277:OYJ277"/>
    <mergeCell ref="OYK277:OYR277"/>
    <mergeCell ref="OYS277:OYZ277"/>
    <mergeCell ref="OVI277:OVP277"/>
    <mergeCell ref="OVQ277:OVX277"/>
    <mergeCell ref="OVY277:OWF277"/>
    <mergeCell ref="OWG277:OWN277"/>
    <mergeCell ref="OWO277:OWV277"/>
    <mergeCell ref="OWW277:OXD277"/>
    <mergeCell ref="OTM277:OTT277"/>
    <mergeCell ref="OTU277:OUB277"/>
    <mergeCell ref="OUC277:OUJ277"/>
    <mergeCell ref="OUK277:OUR277"/>
    <mergeCell ref="OUS277:OUZ277"/>
    <mergeCell ref="OVA277:OVH277"/>
    <mergeCell ref="ORQ277:ORX277"/>
    <mergeCell ref="ORY277:OSF277"/>
    <mergeCell ref="OSG277:OSN277"/>
    <mergeCell ref="OSO277:OSV277"/>
    <mergeCell ref="OSW277:OTD277"/>
    <mergeCell ref="OTE277:OTL277"/>
    <mergeCell ref="OPU277:OQB277"/>
    <mergeCell ref="OQC277:OQJ277"/>
    <mergeCell ref="OQK277:OQR277"/>
    <mergeCell ref="OQS277:OQZ277"/>
    <mergeCell ref="ORA277:ORH277"/>
    <mergeCell ref="ORI277:ORP277"/>
    <mergeCell ref="ONY277:OOF277"/>
    <mergeCell ref="OOG277:OON277"/>
    <mergeCell ref="OOO277:OOV277"/>
    <mergeCell ref="OOW277:OPD277"/>
    <mergeCell ref="OPE277:OPL277"/>
    <mergeCell ref="OPM277:OPT277"/>
    <mergeCell ref="OMC277:OMJ277"/>
    <mergeCell ref="OMK277:OMR277"/>
    <mergeCell ref="OMS277:OMZ277"/>
    <mergeCell ref="ONA277:ONH277"/>
    <mergeCell ref="ONI277:ONP277"/>
    <mergeCell ref="ONQ277:ONX277"/>
    <mergeCell ref="OKG277:OKN277"/>
    <mergeCell ref="OKO277:OKV277"/>
    <mergeCell ref="OKW277:OLD277"/>
    <mergeCell ref="OLE277:OLL277"/>
    <mergeCell ref="OLM277:OLT277"/>
    <mergeCell ref="OLU277:OMB277"/>
    <mergeCell ref="OIK277:OIR277"/>
    <mergeCell ref="OIS277:OIZ277"/>
    <mergeCell ref="OJA277:OJH277"/>
    <mergeCell ref="OJI277:OJP277"/>
    <mergeCell ref="OJQ277:OJX277"/>
    <mergeCell ref="OJY277:OKF277"/>
    <mergeCell ref="OGO277:OGV277"/>
    <mergeCell ref="OGW277:OHD277"/>
    <mergeCell ref="OHE277:OHL277"/>
    <mergeCell ref="OHM277:OHT277"/>
    <mergeCell ref="OHU277:OIB277"/>
    <mergeCell ref="OIC277:OIJ277"/>
    <mergeCell ref="OES277:OEZ277"/>
    <mergeCell ref="OFA277:OFH277"/>
    <mergeCell ref="OFI277:OFP277"/>
    <mergeCell ref="OFQ277:OFX277"/>
    <mergeCell ref="OFY277:OGF277"/>
    <mergeCell ref="OGG277:OGN277"/>
    <mergeCell ref="OCW277:ODD277"/>
    <mergeCell ref="ODE277:ODL277"/>
    <mergeCell ref="ODM277:ODT277"/>
    <mergeCell ref="ODU277:OEB277"/>
    <mergeCell ref="OEC277:OEJ277"/>
    <mergeCell ref="OEK277:OER277"/>
    <mergeCell ref="OBA277:OBH277"/>
    <mergeCell ref="OBI277:OBP277"/>
    <mergeCell ref="OBQ277:OBX277"/>
    <mergeCell ref="OBY277:OCF277"/>
    <mergeCell ref="OCG277:OCN277"/>
    <mergeCell ref="OCO277:OCV277"/>
    <mergeCell ref="NZE277:NZL277"/>
    <mergeCell ref="NZM277:NZT277"/>
    <mergeCell ref="NZU277:OAB277"/>
    <mergeCell ref="OAC277:OAJ277"/>
    <mergeCell ref="OAK277:OAR277"/>
    <mergeCell ref="OAS277:OAZ277"/>
    <mergeCell ref="NXI277:NXP277"/>
    <mergeCell ref="NXQ277:NXX277"/>
    <mergeCell ref="NXY277:NYF277"/>
    <mergeCell ref="NYG277:NYN277"/>
    <mergeCell ref="NYO277:NYV277"/>
    <mergeCell ref="NYW277:NZD277"/>
    <mergeCell ref="NVM277:NVT277"/>
    <mergeCell ref="NVU277:NWB277"/>
    <mergeCell ref="NWC277:NWJ277"/>
    <mergeCell ref="NWK277:NWR277"/>
    <mergeCell ref="NWS277:NWZ277"/>
    <mergeCell ref="NXA277:NXH277"/>
    <mergeCell ref="NTQ277:NTX277"/>
    <mergeCell ref="NTY277:NUF277"/>
    <mergeCell ref="NUG277:NUN277"/>
    <mergeCell ref="NUO277:NUV277"/>
    <mergeCell ref="NUW277:NVD277"/>
    <mergeCell ref="NVE277:NVL277"/>
    <mergeCell ref="NRU277:NSB277"/>
    <mergeCell ref="NSC277:NSJ277"/>
    <mergeCell ref="NSK277:NSR277"/>
    <mergeCell ref="NSS277:NSZ277"/>
    <mergeCell ref="NTA277:NTH277"/>
    <mergeCell ref="NTI277:NTP277"/>
    <mergeCell ref="NPY277:NQF277"/>
    <mergeCell ref="NQG277:NQN277"/>
    <mergeCell ref="NQO277:NQV277"/>
    <mergeCell ref="NQW277:NRD277"/>
    <mergeCell ref="NRE277:NRL277"/>
    <mergeCell ref="NRM277:NRT277"/>
    <mergeCell ref="NOC277:NOJ277"/>
    <mergeCell ref="NOK277:NOR277"/>
    <mergeCell ref="NOS277:NOZ277"/>
    <mergeCell ref="NPA277:NPH277"/>
    <mergeCell ref="NPI277:NPP277"/>
    <mergeCell ref="NPQ277:NPX277"/>
    <mergeCell ref="NMG277:NMN277"/>
    <mergeCell ref="NMO277:NMV277"/>
    <mergeCell ref="NMW277:NND277"/>
    <mergeCell ref="NNE277:NNL277"/>
    <mergeCell ref="NNM277:NNT277"/>
    <mergeCell ref="NNU277:NOB277"/>
    <mergeCell ref="NKK277:NKR277"/>
    <mergeCell ref="NKS277:NKZ277"/>
    <mergeCell ref="NLA277:NLH277"/>
    <mergeCell ref="NLI277:NLP277"/>
    <mergeCell ref="NLQ277:NLX277"/>
    <mergeCell ref="NLY277:NMF277"/>
    <mergeCell ref="NIO277:NIV277"/>
    <mergeCell ref="NIW277:NJD277"/>
    <mergeCell ref="NJE277:NJL277"/>
    <mergeCell ref="NJM277:NJT277"/>
    <mergeCell ref="NJU277:NKB277"/>
    <mergeCell ref="NKC277:NKJ277"/>
    <mergeCell ref="NGS277:NGZ277"/>
    <mergeCell ref="NHA277:NHH277"/>
    <mergeCell ref="NHI277:NHP277"/>
    <mergeCell ref="NHQ277:NHX277"/>
    <mergeCell ref="NHY277:NIF277"/>
    <mergeCell ref="NIG277:NIN277"/>
    <mergeCell ref="NEW277:NFD277"/>
    <mergeCell ref="NFE277:NFL277"/>
    <mergeCell ref="NFM277:NFT277"/>
    <mergeCell ref="NFU277:NGB277"/>
    <mergeCell ref="NGC277:NGJ277"/>
    <mergeCell ref="NGK277:NGR277"/>
    <mergeCell ref="NDA277:NDH277"/>
    <mergeCell ref="NDI277:NDP277"/>
    <mergeCell ref="NDQ277:NDX277"/>
    <mergeCell ref="NDY277:NEF277"/>
    <mergeCell ref="NEG277:NEN277"/>
    <mergeCell ref="NEO277:NEV277"/>
    <mergeCell ref="NBE277:NBL277"/>
    <mergeCell ref="NBM277:NBT277"/>
    <mergeCell ref="NBU277:NCB277"/>
    <mergeCell ref="NCC277:NCJ277"/>
    <mergeCell ref="NCK277:NCR277"/>
    <mergeCell ref="NCS277:NCZ277"/>
    <mergeCell ref="MZI277:MZP277"/>
    <mergeCell ref="MZQ277:MZX277"/>
    <mergeCell ref="MZY277:NAF277"/>
    <mergeCell ref="NAG277:NAN277"/>
    <mergeCell ref="NAO277:NAV277"/>
    <mergeCell ref="NAW277:NBD277"/>
    <mergeCell ref="MXM277:MXT277"/>
    <mergeCell ref="MXU277:MYB277"/>
    <mergeCell ref="MYC277:MYJ277"/>
    <mergeCell ref="MYK277:MYR277"/>
    <mergeCell ref="MYS277:MYZ277"/>
    <mergeCell ref="MZA277:MZH277"/>
    <mergeCell ref="MVQ277:MVX277"/>
    <mergeCell ref="MVY277:MWF277"/>
    <mergeCell ref="MWG277:MWN277"/>
    <mergeCell ref="MWO277:MWV277"/>
    <mergeCell ref="MWW277:MXD277"/>
    <mergeCell ref="MXE277:MXL277"/>
    <mergeCell ref="MTU277:MUB277"/>
    <mergeCell ref="MUC277:MUJ277"/>
    <mergeCell ref="MUK277:MUR277"/>
    <mergeCell ref="MUS277:MUZ277"/>
    <mergeCell ref="MVA277:MVH277"/>
    <mergeCell ref="MVI277:MVP277"/>
    <mergeCell ref="MRY277:MSF277"/>
    <mergeCell ref="MSG277:MSN277"/>
    <mergeCell ref="MSO277:MSV277"/>
    <mergeCell ref="MSW277:MTD277"/>
    <mergeCell ref="MTE277:MTL277"/>
    <mergeCell ref="MTM277:MTT277"/>
    <mergeCell ref="MQC277:MQJ277"/>
    <mergeCell ref="MQK277:MQR277"/>
    <mergeCell ref="MQS277:MQZ277"/>
    <mergeCell ref="MRA277:MRH277"/>
    <mergeCell ref="MRI277:MRP277"/>
    <mergeCell ref="MRQ277:MRX277"/>
    <mergeCell ref="MOG277:MON277"/>
    <mergeCell ref="MOO277:MOV277"/>
    <mergeCell ref="MOW277:MPD277"/>
    <mergeCell ref="MPE277:MPL277"/>
    <mergeCell ref="MPM277:MPT277"/>
    <mergeCell ref="MPU277:MQB277"/>
    <mergeCell ref="MMK277:MMR277"/>
    <mergeCell ref="MMS277:MMZ277"/>
    <mergeCell ref="MNA277:MNH277"/>
    <mergeCell ref="MNI277:MNP277"/>
    <mergeCell ref="MNQ277:MNX277"/>
    <mergeCell ref="MNY277:MOF277"/>
    <mergeCell ref="MKO277:MKV277"/>
    <mergeCell ref="MKW277:MLD277"/>
    <mergeCell ref="MLE277:MLL277"/>
    <mergeCell ref="MLM277:MLT277"/>
    <mergeCell ref="MLU277:MMB277"/>
    <mergeCell ref="MMC277:MMJ277"/>
    <mergeCell ref="MIS277:MIZ277"/>
    <mergeCell ref="MJA277:MJH277"/>
    <mergeCell ref="MJI277:MJP277"/>
    <mergeCell ref="MJQ277:MJX277"/>
    <mergeCell ref="MJY277:MKF277"/>
    <mergeCell ref="MKG277:MKN277"/>
    <mergeCell ref="MGW277:MHD277"/>
    <mergeCell ref="MHE277:MHL277"/>
    <mergeCell ref="MHM277:MHT277"/>
    <mergeCell ref="MHU277:MIB277"/>
    <mergeCell ref="MIC277:MIJ277"/>
    <mergeCell ref="MIK277:MIR277"/>
    <mergeCell ref="MFA277:MFH277"/>
    <mergeCell ref="MFI277:MFP277"/>
    <mergeCell ref="MFQ277:MFX277"/>
    <mergeCell ref="MFY277:MGF277"/>
    <mergeCell ref="MGG277:MGN277"/>
    <mergeCell ref="MGO277:MGV277"/>
    <mergeCell ref="MDE277:MDL277"/>
    <mergeCell ref="MDM277:MDT277"/>
    <mergeCell ref="MDU277:MEB277"/>
    <mergeCell ref="MEC277:MEJ277"/>
    <mergeCell ref="MEK277:MER277"/>
    <mergeCell ref="MES277:MEZ277"/>
    <mergeCell ref="MBI277:MBP277"/>
    <mergeCell ref="MBQ277:MBX277"/>
    <mergeCell ref="MBY277:MCF277"/>
    <mergeCell ref="MCG277:MCN277"/>
    <mergeCell ref="MCO277:MCV277"/>
    <mergeCell ref="MCW277:MDD277"/>
    <mergeCell ref="LZM277:LZT277"/>
    <mergeCell ref="LZU277:MAB277"/>
    <mergeCell ref="MAC277:MAJ277"/>
    <mergeCell ref="MAK277:MAR277"/>
    <mergeCell ref="MAS277:MAZ277"/>
    <mergeCell ref="MBA277:MBH277"/>
    <mergeCell ref="LXQ277:LXX277"/>
    <mergeCell ref="LXY277:LYF277"/>
    <mergeCell ref="LYG277:LYN277"/>
    <mergeCell ref="LYO277:LYV277"/>
    <mergeCell ref="LYW277:LZD277"/>
    <mergeCell ref="LZE277:LZL277"/>
    <mergeCell ref="LVU277:LWB277"/>
    <mergeCell ref="LWC277:LWJ277"/>
    <mergeCell ref="LWK277:LWR277"/>
    <mergeCell ref="LWS277:LWZ277"/>
    <mergeCell ref="LXA277:LXH277"/>
    <mergeCell ref="LXI277:LXP277"/>
    <mergeCell ref="LTY277:LUF277"/>
    <mergeCell ref="LUG277:LUN277"/>
    <mergeCell ref="LUO277:LUV277"/>
    <mergeCell ref="LUW277:LVD277"/>
    <mergeCell ref="LVE277:LVL277"/>
    <mergeCell ref="LVM277:LVT277"/>
    <mergeCell ref="LSC277:LSJ277"/>
    <mergeCell ref="LSK277:LSR277"/>
    <mergeCell ref="LSS277:LSZ277"/>
    <mergeCell ref="LTA277:LTH277"/>
    <mergeCell ref="LTI277:LTP277"/>
    <mergeCell ref="LTQ277:LTX277"/>
    <mergeCell ref="LQG277:LQN277"/>
    <mergeCell ref="LQO277:LQV277"/>
    <mergeCell ref="LQW277:LRD277"/>
    <mergeCell ref="LRE277:LRL277"/>
    <mergeCell ref="LRM277:LRT277"/>
    <mergeCell ref="LRU277:LSB277"/>
    <mergeCell ref="LOK277:LOR277"/>
    <mergeCell ref="LOS277:LOZ277"/>
    <mergeCell ref="LPA277:LPH277"/>
    <mergeCell ref="LPI277:LPP277"/>
    <mergeCell ref="LPQ277:LPX277"/>
    <mergeCell ref="LPY277:LQF277"/>
    <mergeCell ref="LMO277:LMV277"/>
    <mergeCell ref="LMW277:LND277"/>
    <mergeCell ref="LNE277:LNL277"/>
    <mergeCell ref="LNM277:LNT277"/>
    <mergeCell ref="LNU277:LOB277"/>
    <mergeCell ref="LOC277:LOJ277"/>
    <mergeCell ref="LKS277:LKZ277"/>
    <mergeCell ref="LLA277:LLH277"/>
    <mergeCell ref="LLI277:LLP277"/>
    <mergeCell ref="LLQ277:LLX277"/>
    <mergeCell ref="LLY277:LMF277"/>
    <mergeCell ref="LMG277:LMN277"/>
    <mergeCell ref="LIW277:LJD277"/>
    <mergeCell ref="LJE277:LJL277"/>
    <mergeCell ref="LJM277:LJT277"/>
    <mergeCell ref="LJU277:LKB277"/>
    <mergeCell ref="LKC277:LKJ277"/>
    <mergeCell ref="LKK277:LKR277"/>
    <mergeCell ref="LHA277:LHH277"/>
    <mergeCell ref="LHI277:LHP277"/>
    <mergeCell ref="LHQ277:LHX277"/>
    <mergeCell ref="LHY277:LIF277"/>
    <mergeCell ref="LIG277:LIN277"/>
    <mergeCell ref="LIO277:LIV277"/>
    <mergeCell ref="LFE277:LFL277"/>
    <mergeCell ref="LFM277:LFT277"/>
    <mergeCell ref="LFU277:LGB277"/>
    <mergeCell ref="LGC277:LGJ277"/>
    <mergeCell ref="LGK277:LGR277"/>
    <mergeCell ref="LGS277:LGZ277"/>
    <mergeCell ref="LDI277:LDP277"/>
    <mergeCell ref="LDQ277:LDX277"/>
    <mergeCell ref="LDY277:LEF277"/>
    <mergeCell ref="LEG277:LEN277"/>
    <mergeCell ref="LEO277:LEV277"/>
    <mergeCell ref="LEW277:LFD277"/>
    <mergeCell ref="LBM277:LBT277"/>
    <mergeCell ref="LBU277:LCB277"/>
    <mergeCell ref="LCC277:LCJ277"/>
    <mergeCell ref="LCK277:LCR277"/>
    <mergeCell ref="LCS277:LCZ277"/>
    <mergeCell ref="LDA277:LDH277"/>
    <mergeCell ref="KZQ277:KZX277"/>
    <mergeCell ref="KZY277:LAF277"/>
    <mergeCell ref="LAG277:LAN277"/>
    <mergeCell ref="LAO277:LAV277"/>
    <mergeCell ref="LAW277:LBD277"/>
    <mergeCell ref="LBE277:LBL277"/>
    <mergeCell ref="KXU277:KYB277"/>
    <mergeCell ref="KYC277:KYJ277"/>
    <mergeCell ref="KYK277:KYR277"/>
    <mergeCell ref="KYS277:KYZ277"/>
    <mergeCell ref="KZA277:KZH277"/>
    <mergeCell ref="KZI277:KZP277"/>
    <mergeCell ref="KVY277:KWF277"/>
    <mergeCell ref="KWG277:KWN277"/>
    <mergeCell ref="KWO277:KWV277"/>
    <mergeCell ref="KWW277:KXD277"/>
    <mergeCell ref="KXE277:KXL277"/>
    <mergeCell ref="KXM277:KXT277"/>
    <mergeCell ref="KUC277:KUJ277"/>
    <mergeCell ref="KUK277:KUR277"/>
    <mergeCell ref="KUS277:KUZ277"/>
    <mergeCell ref="KVA277:KVH277"/>
    <mergeCell ref="KVI277:KVP277"/>
    <mergeCell ref="KVQ277:KVX277"/>
    <mergeCell ref="KSG277:KSN277"/>
    <mergeCell ref="KSO277:KSV277"/>
    <mergeCell ref="KSW277:KTD277"/>
    <mergeCell ref="KTE277:KTL277"/>
    <mergeCell ref="KTM277:KTT277"/>
    <mergeCell ref="KTU277:KUB277"/>
    <mergeCell ref="KQK277:KQR277"/>
    <mergeCell ref="KQS277:KQZ277"/>
    <mergeCell ref="KRA277:KRH277"/>
    <mergeCell ref="KRI277:KRP277"/>
    <mergeCell ref="KRQ277:KRX277"/>
    <mergeCell ref="KRY277:KSF277"/>
    <mergeCell ref="KOO277:KOV277"/>
    <mergeCell ref="KOW277:KPD277"/>
    <mergeCell ref="KPE277:KPL277"/>
    <mergeCell ref="KPM277:KPT277"/>
    <mergeCell ref="KPU277:KQB277"/>
    <mergeCell ref="KQC277:KQJ277"/>
    <mergeCell ref="KMS277:KMZ277"/>
    <mergeCell ref="KNA277:KNH277"/>
    <mergeCell ref="KNI277:KNP277"/>
    <mergeCell ref="KNQ277:KNX277"/>
    <mergeCell ref="KNY277:KOF277"/>
    <mergeCell ref="KOG277:KON277"/>
    <mergeCell ref="KKW277:KLD277"/>
    <mergeCell ref="KLE277:KLL277"/>
    <mergeCell ref="KLM277:KLT277"/>
    <mergeCell ref="KLU277:KMB277"/>
    <mergeCell ref="KMC277:KMJ277"/>
    <mergeCell ref="KMK277:KMR277"/>
    <mergeCell ref="KJA277:KJH277"/>
    <mergeCell ref="KJI277:KJP277"/>
    <mergeCell ref="KJQ277:KJX277"/>
    <mergeCell ref="KJY277:KKF277"/>
    <mergeCell ref="KKG277:KKN277"/>
    <mergeCell ref="KKO277:KKV277"/>
    <mergeCell ref="KHE277:KHL277"/>
    <mergeCell ref="KHM277:KHT277"/>
    <mergeCell ref="KHU277:KIB277"/>
    <mergeCell ref="KIC277:KIJ277"/>
    <mergeCell ref="KIK277:KIR277"/>
    <mergeCell ref="KIS277:KIZ277"/>
    <mergeCell ref="KFI277:KFP277"/>
    <mergeCell ref="KFQ277:KFX277"/>
    <mergeCell ref="KFY277:KGF277"/>
    <mergeCell ref="KGG277:KGN277"/>
    <mergeCell ref="KGO277:KGV277"/>
    <mergeCell ref="KGW277:KHD277"/>
    <mergeCell ref="KDM277:KDT277"/>
    <mergeCell ref="KDU277:KEB277"/>
    <mergeCell ref="KEC277:KEJ277"/>
    <mergeCell ref="KEK277:KER277"/>
    <mergeCell ref="KES277:KEZ277"/>
    <mergeCell ref="KFA277:KFH277"/>
    <mergeCell ref="KBQ277:KBX277"/>
    <mergeCell ref="KBY277:KCF277"/>
    <mergeCell ref="KCG277:KCN277"/>
    <mergeCell ref="KCO277:KCV277"/>
    <mergeCell ref="KCW277:KDD277"/>
    <mergeCell ref="KDE277:KDL277"/>
    <mergeCell ref="JZU277:KAB277"/>
    <mergeCell ref="KAC277:KAJ277"/>
    <mergeCell ref="KAK277:KAR277"/>
    <mergeCell ref="KAS277:KAZ277"/>
    <mergeCell ref="KBA277:KBH277"/>
    <mergeCell ref="KBI277:KBP277"/>
    <mergeCell ref="JXY277:JYF277"/>
    <mergeCell ref="JYG277:JYN277"/>
    <mergeCell ref="JYO277:JYV277"/>
    <mergeCell ref="JYW277:JZD277"/>
    <mergeCell ref="JZE277:JZL277"/>
    <mergeCell ref="JZM277:JZT277"/>
    <mergeCell ref="JWC277:JWJ277"/>
    <mergeCell ref="JWK277:JWR277"/>
    <mergeCell ref="JWS277:JWZ277"/>
    <mergeCell ref="JXA277:JXH277"/>
    <mergeCell ref="JXI277:JXP277"/>
    <mergeCell ref="JXQ277:JXX277"/>
    <mergeCell ref="JUG277:JUN277"/>
    <mergeCell ref="JUO277:JUV277"/>
    <mergeCell ref="JUW277:JVD277"/>
    <mergeCell ref="JVE277:JVL277"/>
    <mergeCell ref="JVM277:JVT277"/>
    <mergeCell ref="JVU277:JWB277"/>
    <mergeCell ref="JSK277:JSR277"/>
    <mergeCell ref="JSS277:JSZ277"/>
    <mergeCell ref="JTA277:JTH277"/>
    <mergeCell ref="JTI277:JTP277"/>
    <mergeCell ref="JTQ277:JTX277"/>
    <mergeCell ref="JTY277:JUF277"/>
    <mergeCell ref="JQO277:JQV277"/>
    <mergeCell ref="JQW277:JRD277"/>
    <mergeCell ref="JRE277:JRL277"/>
    <mergeCell ref="JRM277:JRT277"/>
    <mergeCell ref="JRU277:JSB277"/>
    <mergeCell ref="JSC277:JSJ277"/>
    <mergeCell ref="JOS277:JOZ277"/>
    <mergeCell ref="JPA277:JPH277"/>
    <mergeCell ref="JPI277:JPP277"/>
    <mergeCell ref="JPQ277:JPX277"/>
    <mergeCell ref="JPY277:JQF277"/>
    <mergeCell ref="JQG277:JQN277"/>
    <mergeCell ref="JMW277:JND277"/>
    <mergeCell ref="JNE277:JNL277"/>
    <mergeCell ref="JNM277:JNT277"/>
    <mergeCell ref="JNU277:JOB277"/>
    <mergeCell ref="JOC277:JOJ277"/>
    <mergeCell ref="JOK277:JOR277"/>
    <mergeCell ref="JLA277:JLH277"/>
    <mergeCell ref="JLI277:JLP277"/>
    <mergeCell ref="JLQ277:JLX277"/>
    <mergeCell ref="JLY277:JMF277"/>
    <mergeCell ref="JMG277:JMN277"/>
    <mergeCell ref="JMO277:JMV277"/>
    <mergeCell ref="JJE277:JJL277"/>
    <mergeCell ref="JJM277:JJT277"/>
    <mergeCell ref="JJU277:JKB277"/>
    <mergeCell ref="JKC277:JKJ277"/>
    <mergeCell ref="JKK277:JKR277"/>
    <mergeCell ref="JKS277:JKZ277"/>
    <mergeCell ref="JHI277:JHP277"/>
    <mergeCell ref="JHQ277:JHX277"/>
    <mergeCell ref="JHY277:JIF277"/>
    <mergeCell ref="JIG277:JIN277"/>
    <mergeCell ref="JIO277:JIV277"/>
    <mergeCell ref="JIW277:JJD277"/>
    <mergeCell ref="JFM277:JFT277"/>
    <mergeCell ref="JFU277:JGB277"/>
    <mergeCell ref="JGC277:JGJ277"/>
    <mergeCell ref="JGK277:JGR277"/>
    <mergeCell ref="JGS277:JGZ277"/>
    <mergeCell ref="JHA277:JHH277"/>
    <mergeCell ref="JDQ277:JDX277"/>
    <mergeCell ref="JDY277:JEF277"/>
    <mergeCell ref="JEG277:JEN277"/>
    <mergeCell ref="JEO277:JEV277"/>
    <mergeCell ref="JEW277:JFD277"/>
    <mergeCell ref="JFE277:JFL277"/>
    <mergeCell ref="JBU277:JCB277"/>
    <mergeCell ref="JCC277:JCJ277"/>
    <mergeCell ref="JCK277:JCR277"/>
    <mergeCell ref="JCS277:JCZ277"/>
    <mergeCell ref="JDA277:JDH277"/>
    <mergeCell ref="JDI277:JDP277"/>
    <mergeCell ref="IZY277:JAF277"/>
    <mergeCell ref="JAG277:JAN277"/>
    <mergeCell ref="JAO277:JAV277"/>
    <mergeCell ref="JAW277:JBD277"/>
    <mergeCell ref="JBE277:JBL277"/>
    <mergeCell ref="JBM277:JBT277"/>
    <mergeCell ref="IYC277:IYJ277"/>
    <mergeCell ref="IYK277:IYR277"/>
    <mergeCell ref="IYS277:IYZ277"/>
    <mergeCell ref="IZA277:IZH277"/>
    <mergeCell ref="IZI277:IZP277"/>
    <mergeCell ref="IZQ277:IZX277"/>
    <mergeCell ref="IWG277:IWN277"/>
    <mergeCell ref="IWO277:IWV277"/>
    <mergeCell ref="IWW277:IXD277"/>
    <mergeCell ref="IXE277:IXL277"/>
    <mergeCell ref="IXM277:IXT277"/>
    <mergeCell ref="IXU277:IYB277"/>
    <mergeCell ref="IUK277:IUR277"/>
    <mergeCell ref="IUS277:IUZ277"/>
    <mergeCell ref="IVA277:IVH277"/>
    <mergeCell ref="IVI277:IVP277"/>
    <mergeCell ref="IVQ277:IVX277"/>
    <mergeCell ref="IVY277:IWF277"/>
    <mergeCell ref="ISO277:ISV277"/>
    <mergeCell ref="ISW277:ITD277"/>
    <mergeCell ref="ITE277:ITL277"/>
    <mergeCell ref="ITM277:ITT277"/>
    <mergeCell ref="ITU277:IUB277"/>
    <mergeCell ref="IUC277:IUJ277"/>
    <mergeCell ref="IQS277:IQZ277"/>
    <mergeCell ref="IRA277:IRH277"/>
    <mergeCell ref="IRI277:IRP277"/>
    <mergeCell ref="IRQ277:IRX277"/>
    <mergeCell ref="IRY277:ISF277"/>
    <mergeCell ref="ISG277:ISN277"/>
    <mergeCell ref="IOW277:IPD277"/>
    <mergeCell ref="IPE277:IPL277"/>
    <mergeCell ref="IPM277:IPT277"/>
    <mergeCell ref="IPU277:IQB277"/>
    <mergeCell ref="IQC277:IQJ277"/>
    <mergeCell ref="IQK277:IQR277"/>
    <mergeCell ref="INA277:INH277"/>
    <mergeCell ref="INI277:INP277"/>
    <mergeCell ref="INQ277:INX277"/>
    <mergeCell ref="INY277:IOF277"/>
    <mergeCell ref="IOG277:ION277"/>
    <mergeCell ref="IOO277:IOV277"/>
    <mergeCell ref="ILE277:ILL277"/>
    <mergeCell ref="ILM277:ILT277"/>
    <mergeCell ref="ILU277:IMB277"/>
    <mergeCell ref="IMC277:IMJ277"/>
    <mergeCell ref="IMK277:IMR277"/>
    <mergeCell ref="IMS277:IMZ277"/>
    <mergeCell ref="IJI277:IJP277"/>
    <mergeCell ref="IJQ277:IJX277"/>
    <mergeCell ref="IJY277:IKF277"/>
    <mergeCell ref="IKG277:IKN277"/>
    <mergeCell ref="IKO277:IKV277"/>
    <mergeCell ref="IKW277:ILD277"/>
    <mergeCell ref="IHM277:IHT277"/>
    <mergeCell ref="IHU277:IIB277"/>
    <mergeCell ref="IIC277:IIJ277"/>
    <mergeCell ref="IIK277:IIR277"/>
    <mergeCell ref="IIS277:IIZ277"/>
    <mergeCell ref="IJA277:IJH277"/>
    <mergeCell ref="IFQ277:IFX277"/>
    <mergeCell ref="IFY277:IGF277"/>
    <mergeCell ref="IGG277:IGN277"/>
    <mergeCell ref="IGO277:IGV277"/>
    <mergeCell ref="IGW277:IHD277"/>
    <mergeCell ref="IHE277:IHL277"/>
    <mergeCell ref="IDU277:IEB277"/>
    <mergeCell ref="IEC277:IEJ277"/>
    <mergeCell ref="IEK277:IER277"/>
    <mergeCell ref="IES277:IEZ277"/>
    <mergeCell ref="IFA277:IFH277"/>
    <mergeCell ref="IFI277:IFP277"/>
    <mergeCell ref="IBY277:ICF277"/>
    <mergeCell ref="ICG277:ICN277"/>
    <mergeCell ref="ICO277:ICV277"/>
    <mergeCell ref="ICW277:IDD277"/>
    <mergeCell ref="IDE277:IDL277"/>
    <mergeCell ref="IDM277:IDT277"/>
    <mergeCell ref="IAC277:IAJ277"/>
    <mergeCell ref="IAK277:IAR277"/>
    <mergeCell ref="IAS277:IAZ277"/>
    <mergeCell ref="IBA277:IBH277"/>
    <mergeCell ref="IBI277:IBP277"/>
    <mergeCell ref="IBQ277:IBX277"/>
    <mergeCell ref="HYG277:HYN277"/>
    <mergeCell ref="HYO277:HYV277"/>
    <mergeCell ref="HYW277:HZD277"/>
    <mergeCell ref="HZE277:HZL277"/>
    <mergeCell ref="HZM277:HZT277"/>
    <mergeCell ref="HZU277:IAB277"/>
    <mergeCell ref="HWK277:HWR277"/>
    <mergeCell ref="HWS277:HWZ277"/>
    <mergeCell ref="HXA277:HXH277"/>
    <mergeCell ref="HXI277:HXP277"/>
    <mergeCell ref="HXQ277:HXX277"/>
    <mergeCell ref="HXY277:HYF277"/>
    <mergeCell ref="HUO277:HUV277"/>
    <mergeCell ref="HUW277:HVD277"/>
    <mergeCell ref="HVE277:HVL277"/>
    <mergeCell ref="HVM277:HVT277"/>
    <mergeCell ref="HVU277:HWB277"/>
    <mergeCell ref="HWC277:HWJ277"/>
    <mergeCell ref="HSS277:HSZ277"/>
    <mergeCell ref="HTA277:HTH277"/>
    <mergeCell ref="HTI277:HTP277"/>
    <mergeCell ref="HTQ277:HTX277"/>
    <mergeCell ref="HTY277:HUF277"/>
    <mergeCell ref="HUG277:HUN277"/>
    <mergeCell ref="HQW277:HRD277"/>
    <mergeCell ref="HRE277:HRL277"/>
    <mergeCell ref="HRM277:HRT277"/>
    <mergeCell ref="HRU277:HSB277"/>
    <mergeCell ref="HSC277:HSJ277"/>
    <mergeCell ref="HSK277:HSR277"/>
    <mergeCell ref="HPA277:HPH277"/>
    <mergeCell ref="HPI277:HPP277"/>
    <mergeCell ref="HPQ277:HPX277"/>
    <mergeCell ref="HPY277:HQF277"/>
    <mergeCell ref="HQG277:HQN277"/>
    <mergeCell ref="HQO277:HQV277"/>
    <mergeCell ref="HNE277:HNL277"/>
    <mergeCell ref="HNM277:HNT277"/>
    <mergeCell ref="HNU277:HOB277"/>
    <mergeCell ref="HOC277:HOJ277"/>
    <mergeCell ref="HOK277:HOR277"/>
    <mergeCell ref="HOS277:HOZ277"/>
    <mergeCell ref="HLI277:HLP277"/>
    <mergeCell ref="HLQ277:HLX277"/>
    <mergeCell ref="HLY277:HMF277"/>
    <mergeCell ref="HMG277:HMN277"/>
    <mergeCell ref="HMO277:HMV277"/>
    <mergeCell ref="HMW277:HND277"/>
    <mergeCell ref="HJM277:HJT277"/>
    <mergeCell ref="HJU277:HKB277"/>
    <mergeCell ref="HKC277:HKJ277"/>
    <mergeCell ref="HKK277:HKR277"/>
    <mergeCell ref="HKS277:HKZ277"/>
    <mergeCell ref="HLA277:HLH277"/>
    <mergeCell ref="HHQ277:HHX277"/>
    <mergeCell ref="HHY277:HIF277"/>
    <mergeCell ref="HIG277:HIN277"/>
    <mergeCell ref="HIO277:HIV277"/>
    <mergeCell ref="HIW277:HJD277"/>
    <mergeCell ref="HJE277:HJL277"/>
    <mergeCell ref="HFU277:HGB277"/>
    <mergeCell ref="HGC277:HGJ277"/>
    <mergeCell ref="HGK277:HGR277"/>
    <mergeCell ref="HGS277:HGZ277"/>
    <mergeCell ref="HHA277:HHH277"/>
    <mergeCell ref="HHI277:HHP277"/>
    <mergeCell ref="HDY277:HEF277"/>
    <mergeCell ref="HEG277:HEN277"/>
    <mergeCell ref="HEO277:HEV277"/>
    <mergeCell ref="HEW277:HFD277"/>
    <mergeCell ref="HFE277:HFL277"/>
    <mergeCell ref="HFM277:HFT277"/>
    <mergeCell ref="HCC277:HCJ277"/>
    <mergeCell ref="HCK277:HCR277"/>
    <mergeCell ref="HCS277:HCZ277"/>
    <mergeCell ref="HDA277:HDH277"/>
    <mergeCell ref="HDI277:HDP277"/>
    <mergeCell ref="HDQ277:HDX277"/>
    <mergeCell ref="HAG277:HAN277"/>
    <mergeCell ref="HAO277:HAV277"/>
    <mergeCell ref="HAW277:HBD277"/>
    <mergeCell ref="HBE277:HBL277"/>
    <mergeCell ref="HBM277:HBT277"/>
    <mergeCell ref="HBU277:HCB277"/>
    <mergeCell ref="GYK277:GYR277"/>
    <mergeCell ref="GYS277:GYZ277"/>
    <mergeCell ref="GZA277:GZH277"/>
    <mergeCell ref="GZI277:GZP277"/>
    <mergeCell ref="GZQ277:GZX277"/>
    <mergeCell ref="GZY277:HAF277"/>
    <mergeCell ref="GWO277:GWV277"/>
    <mergeCell ref="GWW277:GXD277"/>
    <mergeCell ref="GXE277:GXL277"/>
    <mergeCell ref="GXM277:GXT277"/>
    <mergeCell ref="GXU277:GYB277"/>
    <mergeCell ref="GYC277:GYJ277"/>
    <mergeCell ref="GUS277:GUZ277"/>
    <mergeCell ref="GVA277:GVH277"/>
    <mergeCell ref="GVI277:GVP277"/>
    <mergeCell ref="GVQ277:GVX277"/>
    <mergeCell ref="GVY277:GWF277"/>
    <mergeCell ref="GWG277:GWN277"/>
    <mergeCell ref="GSW277:GTD277"/>
    <mergeCell ref="GTE277:GTL277"/>
    <mergeCell ref="GTM277:GTT277"/>
    <mergeCell ref="GTU277:GUB277"/>
    <mergeCell ref="GUC277:GUJ277"/>
    <mergeCell ref="GUK277:GUR277"/>
    <mergeCell ref="GRA277:GRH277"/>
    <mergeCell ref="GRI277:GRP277"/>
    <mergeCell ref="GRQ277:GRX277"/>
    <mergeCell ref="GRY277:GSF277"/>
    <mergeCell ref="GSG277:GSN277"/>
    <mergeCell ref="GSO277:GSV277"/>
    <mergeCell ref="GPE277:GPL277"/>
    <mergeCell ref="GPM277:GPT277"/>
    <mergeCell ref="GPU277:GQB277"/>
    <mergeCell ref="GQC277:GQJ277"/>
    <mergeCell ref="GQK277:GQR277"/>
    <mergeCell ref="GQS277:GQZ277"/>
    <mergeCell ref="GNI277:GNP277"/>
    <mergeCell ref="GNQ277:GNX277"/>
    <mergeCell ref="GNY277:GOF277"/>
    <mergeCell ref="GOG277:GON277"/>
    <mergeCell ref="GOO277:GOV277"/>
    <mergeCell ref="GOW277:GPD277"/>
    <mergeCell ref="GLM277:GLT277"/>
    <mergeCell ref="GLU277:GMB277"/>
    <mergeCell ref="GMC277:GMJ277"/>
    <mergeCell ref="GMK277:GMR277"/>
    <mergeCell ref="GMS277:GMZ277"/>
    <mergeCell ref="GNA277:GNH277"/>
    <mergeCell ref="GJQ277:GJX277"/>
    <mergeCell ref="GJY277:GKF277"/>
    <mergeCell ref="GKG277:GKN277"/>
    <mergeCell ref="GKO277:GKV277"/>
    <mergeCell ref="GKW277:GLD277"/>
    <mergeCell ref="GLE277:GLL277"/>
    <mergeCell ref="GHU277:GIB277"/>
    <mergeCell ref="GIC277:GIJ277"/>
    <mergeCell ref="GIK277:GIR277"/>
    <mergeCell ref="GIS277:GIZ277"/>
    <mergeCell ref="GJA277:GJH277"/>
    <mergeCell ref="GJI277:GJP277"/>
    <mergeCell ref="GFY277:GGF277"/>
    <mergeCell ref="GGG277:GGN277"/>
    <mergeCell ref="GGO277:GGV277"/>
    <mergeCell ref="GGW277:GHD277"/>
    <mergeCell ref="GHE277:GHL277"/>
    <mergeCell ref="GHM277:GHT277"/>
    <mergeCell ref="GEC277:GEJ277"/>
    <mergeCell ref="GEK277:GER277"/>
    <mergeCell ref="GES277:GEZ277"/>
    <mergeCell ref="GFA277:GFH277"/>
    <mergeCell ref="GFI277:GFP277"/>
    <mergeCell ref="GFQ277:GFX277"/>
    <mergeCell ref="GCG277:GCN277"/>
    <mergeCell ref="GCO277:GCV277"/>
    <mergeCell ref="GCW277:GDD277"/>
    <mergeCell ref="GDE277:GDL277"/>
    <mergeCell ref="GDM277:GDT277"/>
    <mergeCell ref="GDU277:GEB277"/>
    <mergeCell ref="GAK277:GAR277"/>
    <mergeCell ref="GAS277:GAZ277"/>
    <mergeCell ref="GBA277:GBH277"/>
    <mergeCell ref="GBI277:GBP277"/>
    <mergeCell ref="GBQ277:GBX277"/>
    <mergeCell ref="GBY277:GCF277"/>
    <mergeCell ref="FYO277:FYV277"/>
    <mergeCell ref="FYW277:FZD277"/>
    <mergeCell ref="FZE277:FZL277"/>
    <mergeCell ref="FZM277:FZT277"/>
    <mergeCell ref="FZU277:GAB277"/>
    <mergeCell ref="GAC277:GAJ277"/>
    <mergeCell ref="FWS277:FWZ277"/>
    <mergeCell ref="FXA277:FXH277"/>
    <mergeCell ref="FXI277:FXP277"/>
    <mergeCell ref="FXQ277:FXX277"/>
    <mergeCell ref="FXY277:FYF277"/>
    <mergeCell ref="FYG277:FYN277"/>
    <mergeCell ref="FUW277:FVD277"/>
    <mergeCell ref="FVE277:FVL277"/>
    <mergeCell ref="FVM277:FVT277"/>
    <mergeCell ref="FVU277:FWB277"/>
    <mergeCell ref="FWC277:FWJ277"/>
    <mergeCell ref="FWK277:FWR277"/>
    <mergeCell ref="FTA277:FTH277"/>
    <mergeCell ref="FTI277:FTP277"/>
    <mergeCell ref="FTQ277:FTX277"/>
    <mergeCell ref="FTY277:FUF277"/>
    <mergeCell ref="FUG277:FUN277"/>
    <mergeCell ref="FUO277:FUV277"/>
    <mergeCell ref="FRE277:FRL277"/>
    <mergeCell ref="FRM277:FRT277"/>
    <mergeCell ref="FRU277:FSB277"/>
    <mergeCell ref="FSC277:FSJ277"/>
    <mergeCell ref="FSK277:FSR277"/>
    <mergeCell ref="FSS277:FSZ277"/>
    <mergeCell ref="FPI277:FPP277"/>
    <mergeCell ref="FPQ277:FPX277"/>
    <mergeCell ref="FPY277:FQF277"/>
    <mergeCell ref="FQG277:FQN277"/>
    <mergeCell ref="FQO277:FQV277"/>
    <mergeCell ref="FQW277:FRD277"/>
    <mergeCell ref="FNM277:FNT277"/>
    <mergeCell ref="FNU277:FOB277"/>
    <mergeCell ref="FOC277:FOJ277"/>
    <mergeCell ref="FOK277:FOR277"/>
    <mergeCell ref="FOS277:FOZ277"/>
    <mergeCell ref="FPA277:FPH277"/>
    <mergeCell ref="FLQ277:FLX277"/>
    <mergeCell ref="FLY277:FMF277"/>
    <mergeCell ref="FMG277:FMN277"/>
    <mergeCell ref="FMO277:FMV277"/>
    <mergeCell ref="FMW277:FND277"/>
    <mergeCell ref="FNE277:FNL277"/>
    <mergeCell ref="FJU277:FKB277"/>
    <mergeCell ref="FKC277:FKJ277"/>
    <mergeCell ref="FKK277:FKR277"/>
    <mergeCell ref="FKS277:FKZ277"/>
    <mergeCell ref="FLA277:FLH277"/>
    <mergeCell ref="FLI277:FLP277"/>
    <mergeCell ref="FHY277:FIF277"/>
    <mergeCell ref="FIG277:FIN277"/>
    <mergeCell ref="FIO277:FIV277"/>
    <mergeCell ref="FIW277:FJD277"/>
    <mergeCell ref="FJE277:FJL277"/>
    <mergeCell ref="FJM277:FJT277"/>
    <mergeCell ref="FGC277:FGJ277"/>
    <mergeCell ref="FGK277:FGR277"/>
    <mergeCell ref="FGS277:FGZ277"/>
    <mergeCell ref="FHA277:FHH277"/>
    <mergeCell ref="FHI277:FHP277"/>
    <mergeCell ref="FHQ277:FHX277"/>
    <mergeCell ref="FEG277:FEN277"/>
    <mergeCell ref="FEO277:FEV277"/>
    <mergeCell ref="FEW277:FFD277"/>
    <mergeCell ref="FFE277:FFL277"/>
    <mergeCell ref="FFM277:FFT277"/>
    <mergeCell ref="FFU277:FGB277"/>
    <mergeCell ref="FCK277:FCR277"/>
    <mergeCell ref="FCS277:FCZ277"/>
    <mergeCell ref="FDA277:FDH277"/>
    <mergeCell ref="FDI277:FDP277"/>
    <mergeCell ref="FDQ277:FDX277"/>
    <mergeCell ref="FDY277:FEF277"/>
    <mergeCell ref="FAO277:FAV277"/>
    <mergeCell ref="FAW277:FBD277"/>
    <mergeCell ref="FBE277:FBL277"/>
    <mergeCell ref="FBM277:FBT277"/>
    <mergeCell ref="FBU277:FCB277"/>
    <mergeCell ref="FCC277:FCJ277"/>
    <mergeCell ref="EYS277:EYZ277"/>
    <mergeCell ref="EZA277:EZH277"/>
    <mergeCell ref="EZI277:EZP277"/>
    <mergeCell ref="EZQ277:EZX277"/>
    <mergeCell ref="EZY277:FAF277"/>
    <mergeCell ref="FAG277:FAN277"/>
    <mergeCell ref="EWW277:EXD277"/>
    <mergeCell ref="EXE277:EXL277"/>
    <mergeCell ref="EXM277:EXT277"/>
    <mergeCell ref="EXU277:EYB277"/>
    <mergeCell ref="EYC277:EYJ277"/>
    <mergeCell ref="EYK277:EYR277"/>
    <mergeCell ref="EVA277:EVH277"/>
    <mergeCell ref="EVI277:EVP277"/>
    <mergeCell ref="EVQ277:EVX277"/>
    <mergeCell ref="EVY277:EWF277"/>
    <mergeCell ref="EWG277:EWN277"/>
    <mergeCell ref="EWO277:EWV277"/>
    <mergeCell ref="ETE277:ETL277"/>
    <mergeCell ref="ETM277:ETT277"/>
    <mergeCell ref="ETU277:EUB277"/>
    <mergeCell ref="EUC277:EUJ277"/>
    <mergeCell ref="EUK277:EUR277"/>
    <mergeCell ref="EUS277:EUZ277"/>
    <mergeCell ref="ERI277:ERP277"/>
    <mergeCell ref="ERQ277:ERX277"/>
    <mergeCell ref="ERY277:ESF277"/>
    <mergeCell ref="ESG277:ESN277"/>
    <mergeCell ref="ESO277:ESV277"/>
    <mergeCell ref="ESW277:ETD277"/>
    <mergeCell ref="EPM277:EPT277"/>
    <mergeCell ref="EPU277:EQB277"/>
    <mergeCell ref="EQC277:EQJ277"/>
    <mergeCell ref="EQK277:EQR277"/>
    <mergeCell ref="EQS277:EQZ277"/>
    <mergeCell ref="ERA277:ERH277"/>
    <mergeCell ref="ENQ277:ENX277"/>
    <mergeCell ref="ENY277:EOF277"/>
    <mergeCell ref="EOG277:EON277"/>
    <mergeCell ref="EOO277:EOV277"/>
    <mergeCell ref="EOW277:EPD277"/>
    <mergeCell ref="EPE277:EPL277"/>
    <mergeCell ref="ELU277:EMB277"/>
    <mergeCell ref="EMC277:EMJ277"/>
    <mergeCell ref="EMK277:EMR277"/>
    <mergeCell ref="EMS277:EMZ277"/>
    <mergeCell ref="ENA277:ENH277"/>
    <mergeCell ref="ENI277:ENP277"/>
    <mergeCell ref="EJY277:EKF277"/>
    <mergeCell ref="EKG277:EKN277"/>
    <mergeCell ref="EKO277:EKV277"/>
    <mergeCell ref="EKW277:ELD277"/>
    <mergeCell ref="ELE277:ELL277"/>
    <mergeCell ref="ELM277:ELT277"/>
    <mergeCell ref="EIC277:EIJ277"/>
    <mergeCell ref="EIK277:EIR277"/>
    <mergeCell ref="EIS277:EIZ277"/>
    <mergeCell ref="EJA277:EJH277"/>
    <mergeCell ref="EJI277:EJP277"/>
    <mergeCell ref="EJQ277:EJX277"/>
    <mergeCell ref="EGG277:EGN277"/>
    <mergeCell ref="EGO277:EGV277"/>
    <mergeCell ref="EGW277:EHD277"/>
    <mergeCell ref="EHE277:EHL277"/>
    <mergeCell ref="EHM277:EHT277"/>
    <mergeCell ref="EHU277:EIB277"/>
    <mergeCell ref="EEK277:EER277"/>
    <mergeCell ref="EES277:EEZ277"/>
    <mergeCell ref="EFA277:EFH277"/>
    <mergeCell ref="EFI277:EFP277"/>
    <mergeCell ref="EFQ277:EFX277"/>
    <mergeCell ref="EFY277:EGF277"/>
    <mergeCell ref="ECO277:ECV277"/>
    <mergeCell ref="ECW277:EDD277"/>
    <mergeCell ref="EDE277:EDL277"/>
    <mergeCell ref="EDM277:EDT277"/>
    <mergeCell ref="EDU277:EEB277"/>
    <mergeCell ref="EEC277:EEJ277"/>
    <mergeCell ref="EAS277:EAZ277"/>
    <mergeCell ref="EBA277:EBH277"/>
    <mergeCell ref="EBI277:EBP277"/>
    <mergeCell ref="EBQ277:EBX277"/>
    <mergeCell ref="EBY277:ECF277"/>
    <mergeCell ref="ECG277:ECN277"/>
    <mergeCell ref="DYW277:DZD277"/>
    <mergeCell ref="DZE277:DZL277"/>
    <mergeCell ref="DZM277:DZT277"/>
    <mergeCell ref="DZU277:EAB277"/>
    <mergeCell ref="EAC277:EAJ277"/>
    <mergeCell ref="EAK277:EAR277"/>
    <mergeCell ref="DXA277:DXH277"/>
    <mergeCell ref="DXI277:DXP277"/>
    <mergeCell ref="DXQ277:DXX277"/>
    <mergeCell ref="DXY277:DYF277"/>
    <mergeCell ref="DYG277:DYN277"/>
    <mergeCell ref="DYO277:DYV277"/>
    <mergeCell ref="DVE277:DVL277"/>
    <mergeCell ref="DVM277:DVT277"/>
    <mergeCell ref="DVU277:DWB277"/>
    <mergeCell ref="DWC277:DWJ277"/>
    <mergeCell ref="DWK277:DWR277"/>
    <mergeCell ref="DWS277:DWZ277"/>
    <mergeCell ref="DTI277:DTP277"/>
    <mergeCell ref="DTQ277:DTX277"/>
    <mergeCell ref="DTY277:DUF277"/>
    <mergeCell ref="DUG277:DUN277"/>
    <mergeCell ref="DUO277:DUV277"/>
    <mergeCell ref="DUW277:DVD277"/>
    <mergeCell ref="DRM277:DRT277"/>
    <mergeCell ref="DRU277:DSB277"/>
    <mergeCell ref="DSC277:DSJ277"/>
    <mergeCell ref="DSK277:DSR277"/>
    <mergeCell ref="DSS277:DSZ277"/>
    <mergeCell ref="DTA277:DTH277"/>
    <mergeCell ref="DPQ277:DPX277"/>
    <mergeCell ref="DPY277:DQF277"/>
    <mergeCell ref="DQG277:DQN277"/>
    <mergeCell ref="DQO277:DQV277"/>
    <mergeCell ref="DQW277:DRD277"/>
    <mergeCell ref="DRE277:DRL277"/>
    <mergeCell ref="DNU277:DOB277"/>
    <mergeCell ref="DOC277:DOJ277"/>
    <mergeCell ref="DOK277:DOR277"/>
    <mergeCell ref="DOS277:DOZ277"/>
    <mergeCell ref="DPA277:DPH277"/>
    <mergeCell ref="DPI277:DPP277"/>
    <mergeCell ref="DLY277:DMF277"/>
    <mergeCell ref="DMG277:DMN277"/>
    <mergeCell ref="DMO277:DMV277"/>
    <mergeCell ref="DMW277:DND277"/>
    <mergeCell ref="DNE277:DNL277"/>
    <mergeCell ref="DNM277:DNT277"/>
    <mergeCell ref="DKC277:DKJ277"/>
    <mergeCell ref="DKK277:DKR277"/>
    <mergeCell ref="DKS277:DKZ277"/>
    <mergeCell ref="DLA277:DLH277"/>
    <mergeCell ref="DLI277:DLP277"/>
    <mergeCell ref="DLQ277:DLX277"/>
    <mergeCell ref="DIG277:DIN277"/>
    <mergeCell ref="DIO277:DIV277"/>
    <mergeCell ref="DIW277:DJD277"/>
    <mergeCell ref="DJE277:DJL277"/>
    <mergeCell ref="DJM277:DJT277"/>
    <mergeCell ref="DJU277:DKB277"/>
    <mergeCell ref="DGK277:DGR277"/>
    <mergeCell ref="DGS277:DGZ277"/>
    <mergeCell ref="DHA277:DHH277"/>
    <mergeCell ref="DHI277:DHP277"/>
    <mergeCell ref="DHQ277:DHX277"/>
    <mergeCell ref="DHY277:DIF277"/>
    <mergeCell ref="DEO277:DEV277"/>
    <mergeCell ref="DEW277:DFD277"/>
    <mergeCell ref="DFE277:DFL277"/>
    <mergeCell ref="DFM277:DFT277"/>
    <mergeCell ref="DFU277:DGB277"/>
    <mergeCell ref="DGC277:DGJ277"/>
    <mergeCell ref="DCS277:DCZ277"/>
    <mergeCell ref="DDA277:DDH277"/>
    <mergeCell ref="DDI277:DDP277"/>
    <mergeCell ref="DDQ277:DDX277"/>
    <mergeCell ref="DDY277:DEF277"/>
    <mergeCell ref="DEG277:DEN277"/>
    <mergeCell ref="DAW277:DBD277"/>
    <mergeCell ref="DBE277:DBL277"/>
    <mergeCell ref="DBM277:DBT277"/>
    <mergeCell ref="DBU277:DCB277"/>
    <mergeCell ref="DCC277:DCJ277"/>
    <mergeCell ref="DCK277:DCR277"/>
    <mergeCell ref="CZA277:CZH277"/>
    <mergeCell ref="CZI277:CZP277"/>
    <mergeCell ref="CZQ277:CZX277"/>
    <mergeCell ref="CZY277:DAF277"/>
    <mergeCell ref="DAG277:DAN277"/>
    <mergeCell ref="DAO277:DAV277"/>
    <mergeCell ref="CXE277:CXL277"/>
    <mergeCell ref="CXM277:CXT277"/>
    <mergeCell ref="CXU277:CYB277"/>
    <mergeCell ref="CYC277:CYJ277"/>
    <mergeCell ref="CYK277:CYR277"/>
    <mergeCell ref="CYS277:CYZ277"/>
    <mergeCell ref="CVI277:CVP277"/>
    <mergeCell ref="CVQ277:CVX277"/>
    <mergeCell ref="CVY277:CWF277"/>
    <mergeCell ref="CWG277:CWN277"/>
    <mergeCell ref="CWO277:CWV277"/>
    <mergeCell ref="CWW277:CXD277"/>
    <mergeCell ref="CTM277:CTT277"/>
    <mergeCell ref="CTU277:CUB277"/>
    <mergeCell ref="CUC277:CUJ277"/>
    <mergeCell ref="CUK277:CUR277"/>
    <mergeCell ref="CUS277:CUZ277"/>
    <mergeCell ref="CVA277:CVH277"/>
    <mergeCell ref="CRQ277:CRX277"/>
    <mergeCell ref="CRY277:CSF277"/>
    <mergeCell ref="CSG277:CSN277"/>
    <mergeCell ref="CSO277:CSV277"/>
    <mergeCell ref="CSW277:CTD277"/>
    <mergeCell ref="CTE277:CTL277"/>
    <mergeCell ref="CPU277:CQB277"/>
    <mergeCell ref="CQC277:CQJ277"/>
    <mergeCell ref="CQK277:CQR277"/>
    <mergeCell ref="CQS277:CQZ277"/>
    <mergeCell ref="CRA277:CRH277"/>
    <mergeCell ref="CRI277:CRP277"/>
    <mergeCell ref="CNY277:COF277"/>
    <mergeCell ref="COG277:CON277"/>
    <mergeCell ref="COO277:COV277"/>
    <mergeCell ref="COW277:CPD277"/>
    <mergeCell ref="CPE277:CPL277"/>
    <mergeCell ref="CPM277:CPT277"/>
    <mergeCell ref="CMC277:CMJ277"/>
    <mergeCell ref="CMK277:CMR277"/>
    <mergeCell ref="CMS277:CMZ277"/>
    <mergeCell ref="CNA277:CNH277"/>
    <mergeCell ref="CNI277:CNP277"/>
    <mergeCell ref="CNQ277:CNX277"/>
    <mergeCell ref="CKG277:CKN277"/>
    <mergeCell ref="CKO277:CKV277"/>
    <mergeCell ref="CKW277:CLD277"/>
    <mergeCell ref="CLE277:CLL277"/>
    <mergeCell ref="CLM277:CLT277"/>
    <mergeCell ref="CLU277:CMB277"/>
    <mergeCell ref="CIK277:CIR277"/>
    <mergeCell ref="CIS277:CIZ277"/>
    <mergeCell ref="CJA277:CJH277"/>
    <mergeCell ref="CJI277:CJP277"/>
    <mergeCell ref="CJQ277:CJX277"/>
    <mergeCell ref="CJY277:CKF277"/>
    <mergeCell ref="CGO277:CGV277"/>
    <mergeCell ref="CGW277:CHD277"/>
    <mergeCell ref="CHE277:CHL277"/>
    <mergeCell ref="CHM277:CHT277"/>
    <mergeCell ref="CHU277:CIB277"/>
    <mergeCell ref="CIC277:CIJ277"/>
    <mergeCell ref="CES277:CEZ277"/>
    <mergeCell ref="CFA277:CFH277"/>
    <mergeCell ref="CFI277:CFP277"/>
    <mergeCell ref="CFQ277:CFX277"/>
    <mergeCell ref="CFY277:CGF277"/>
    <mergeCell ref="CGG277:CGN277"/>
    <mergeCell ref="CCW277:CDD277"/>
    <mergeCell ref="CDE277:CDL277"/>
    <mergeCell ref="CDM277:CDT277"/>
    <mergeCell ref="CDU277:CEB277"/>
    <mergeCell ref="CEC277:CEJ277"/>
    <mergeCell ref="CEK277:CER277"/>
    <mergeCell ref="CBA277:CBH277"/>
    <mergeCell ref="CBI277:CBP277"/>
    <mergeCell ref="CBQ277:CBX277"/>
    <mergeCell ref="CBY277:CCF277"/>
    <mergeCell ref="CCG277:CCN277"/>
    <mergeCell ref="CCO277:CCV277"/>
    <mergeCell ref="BZE277:BZL277"/>
    <mergeCell ref="BZM277:BZT277"/>
    <mergeCell ref="BZU277:CAB277"/>
    <mergeCell ref="CAC277:CAJ277"/>
    <mergeCell ref="CAK277:CAR277"/>
    <mergeCell ref="CAS277:CAZ277"/>
    <mergeCell ref="BXI277:BXP277"/>
    <mergeCell ref="BXQ277:BXX277"/>
    <mergeCell ref="BXY277:BYF277"/>
    <mergeCell ref="BYG277:BYN277"/>
    <mergeCell ref="BYO277:BYV277"/>
    <mergeCell ref="BYW277:BZD277"/>
    <mergeCell ref="BVM277:BVT277"/>
    <mergeCell ref="BVU277:BWB277"/>
    <mergeCell ref="BWC277:BWJ277"/>
    <mergeCell ref="BWK277:BWR277"/>
    <mergeCell ref="BWS277:BWZ277"/>
    <mergeCell ref="BXA277:BXH277"/>
    <mergeCell ref="BTQ277:BTX277"/>
    <mergeCell ref="BTY277:BUF277"/>
    <mergeCell ref="BUG277:BUN277"/>
    <mergeCell ref="BUO277:BUV277"/>
    <mergeCell ref="BUW277:BVD277"/>
    <mergeCell ref="BVE277:BVL277"/>
    <mergeCell ref="BRU277:BSB277"/>
    <mergeCell ref="BSC277:BSJ277"/>
    <mergeCell ref="BSK277:BSR277"/>
    <mergeCell ref="BSS277:BSZ277"/>
    <mergeCell ref="BTA277:BTH277"/>
    <mergeCell ref="BTI277:BTP277"/>
    <mergeCell ref="BPY277:BQF277"/>
    <mergeCell ref="BQG277:BQN277"/>
    <mergeCell ref="BQO277:BQV277"/>
    <mergeCell ref="BQW277:BRD277"/>
    <mergeCell ref="BRE277:BRL277"/>
    <mergeCell ref="BRM277:BRT277"/>
    <mergeCell ref="BOC277:BOJ277"/>
    <mergeCell ref="BOK277:BOR277"/>
    <mergeCell ref="BOS277:BOZ277"/>
    <mergeCell ref="BPA277:BPH277"/>
    <mergeCell ref="BPI277:BPP277"/>
    <mergeCell ref="BPQ277:BPX277"/>
    <mergeCell ref="BMG277:BMN277"/>
    <mergeCell ref="BMO277:BMV277"/>
    <mergeCell ref="BMW277:BND277"/>
    <mergeCell ref="BNE277:BNL277"/>
    <mergeCell ref="BNM277:BNT277"/>
    <mergeCell ref="BNU277:BOB277"/>
    <mergeCell ref="BKK277:BKR277"/>
    <mergeCell ref="BKS277:BKZ277"/>
    <mergeCell ref="BLA277:BLH277"/>
    <mergeCell ref="BLI277:BLP277"/>
    <mergeCell ref="BLQ277:BLX277"/>
    <mergeCell ref="BLY277:BMF277"/>
    <mergeCell ref="BIO277:BIV277"/>
    <mergeCell ref="BIW277:BJD277"/>
    <mergeCell ref="BJE277:BJL277"/>
    <mergeCell ref="BJM277:BJT277"/>
    <mergeCell ref="BJU277:BKB277"/>
    <mergeCell ref="BKC277:BKJ277"/>
    <mergeCell ref="BGS277:BGZ277"/>
    <mergeCell ref="BHA277:BHH277"/>
    <mergeCell ref="BHI277:BHP277"/>
    <mergeCell ref="BHQ277:BHX277"/>
    <mergeCell ref="BHY277:BIF277"/>
    <mergeCell ref="BIG277:BIN277"/>
    <mergeCell ref="BEW277:BFD277"/>
    <mergeCell ref="BFE277:BFL277"/>
    <mergeCell ref="BFM277:BFT277"/>
    <mergeCell ref="BFU277:BGB277"/>
    <mergeCell ref="BGC277:BGJ277"/>
    <mergeCell ref="BGK277:BGR277"/>
    <mergeCell ref="BDA277:BDH277"/>
    <mergeCell ref="BDI277:BDP277"/>
    <mergeCell ref="BDQ277:BDX277"/>
    <mergeCell ref="BDY277:BEF277"/>
    <mergeCell ref="BEG277:BEN277"/>
    <mergeCell ref="BEO277:BEV277"/>
    <mergeCell ref="BBE277:BBL277"/>
    <mergeCell ref="BBM277:BBT277"/>
    <mergeCell ref="BBU277:BCB277"/>
    <mergeCell ref="BCC277:BCJ277"/>
    <mergeCell ref="BCK277:BCR277"/>
    <mergeCell ref="BCS277:BCZ277"/>
    <mergeCell ref="AZI277:AZP277"/>
    <mergeCell ref="AZQ277:AZX277"/>
    <mergeCell ref="AZY277:BAF277"/>
    <mergeCell ref="BAG277:BAN277"/>
    <mergeCell ref="BAO277:BAV277"/>
    <mergeCell ref="BAW277:BBD277"/>
    <mergeCell ref="AXM277:AXT277"/>
    <mergeCell ref="AXU277:AYB277"/>
    <mergeCell ref="AYC277:AYJ277"/>
    <mergeCell ref="AYK277:AYR277"/>
    <mergeCell ref="AYS277:AYZ277"/>
    <mergeCell ref="AZA277:AZH277"/>
    <mergeCell ref="AVQ277:AVX277"/>
    <mergeCell ref="AVY277:AWF277"/>
    <mergeCell ref="AWG277:AWN277"/>
    <mergeCell ref="AWO277:AWV277"/>
    <mergeCell ref="AWW277:AXD277"/>
    <mergeCell ref="AXE277:AXL277"/>
    <mergeCell ref="ATU277:AUB277"/>
    <mergeCell ref="AUC277:AUJ277"/>
    <mergeCell ref="AUK277:AUR277"/>
    <mergeCell ref="AUS277:AUZ277"/>
    <mergeCell ref="AVA277:AVH277"/>
    <mergeCell ref="AVI277:AVP277"/>
    <mergeCell ref="ARY277:ASF277"/>
    <mergeCell ref="ASG277:ASN277"/>
    <mergeCell ref="ASO277:ASV277"/>
    <mergeCell ref="ASW277:ATD277"/>
    <mergeCell ref="ATE277:ATL277"/>
    <mergeCell ref="ATM277:ATT277"/>
    <mergeCell ref="AQC277:AQJ277"/>
    <mergeCell ref="AQK277:AQR277"/>
    <mergeCell ref="AQS277:AQZ277"/>
    <mergeCell ref="ARA277:ARH277"/>
    <mergeCell ref="ARI277:ARP277"/>
    <mergeCell ref="ARQ277:ARX277"/>
    <mergeCell ref="AOG277:AON277"/>
    <mergeCell ref="AOO277:AOV277"/>
    <mergeCell ref="AOW277:APD277"/>
    <mergeCell ref="APE277:APL277"/>
    <mergeCell ref="APM277:APT277"/>
    <mergeCell ref="APU277:AQB277"/>
    <mergeCell ref="AMK277:AMR277"/>
    <mergeCell ref="AMS277:AMZ277"/>
    <mergeCell ref="ANA277:ANH277"/>
    <mergeCell ref="ANI277:ANP277"/>
    <mergeCell ref="ANQ277:ANX277"/>
    <mergeCell ref="ANY277:AOF277"/>
    <mergeCell ref="AKO277:AKV277"/>
    <mergeCell ref="AKW277:ALD277"/>
    <mergeCell ref="ALE277:ALL277"/>
    <mergeCell ref="ALM277:ALT277"/>
    <mergeCell ref="ALU277:AMB277"/>
    <mergeCell ref="AMC277:AMJ277"/>
    <mergeCell ref="AIS277:AIZ277"/>
    <mergeCell ref="AJA277:AJH277"/>
    <mergeCell ref="AJI277:AJP277"/>
    <mergeCell ref="AJQ277:AJX277"/>
    <mergeCell ref="AJY277:AKF277"/>
    <mergeCell ref="AKG277:AKN277"/>
    <mergeCell ref="AGW277:AHD277"/>
    <mergeCell ref="AHE277:AHL277"/>
    <mergeCell ref="AHM277:AHT277"/>
    <mergeCell ref="AHU277:AIB277"/>
    <mergeCell ref="AIC277:AIJ277"/>
    <mergeCell ref="AIK277:AIR277"/>
    <mergeCell ref="AFA277:AFH277"/>
    <mergeCell ref="AFI277:AFP277"/>
    <mergeCell ref="AFQ277:AFX277"/>
    <mergeCell ref="AFY277:AGF277"/>
    <mergeCell ref="AGG277:AGN277"/>
    <mergeCell ref="AGO277:AGV277"/>
    <mergeCell ref="ADE277:ADL277"/>
    <mergeCell ref="ADM277:ADT277"/>
    <mergeCell ref="ADU277:AEB277"/>
    <mergeCell ref="AEC277:AEJ277"/>
    <mergeCell ref="AEK277:AER277"/>
    <mergeCell ref="AES277:AEZ277"/>
    <mergeCell ref="ABI277:ABP277"/>
    <mergeCell ref="ABQ277:ABX277"/>
    <mergeCell ref="ABY277:ACF277"/>
    <mergeCell ref="ACG277:ACN277"/>
    <mergeCell ref="ACO277:ACV277"/>
    <mergeCell ref="ACW277:ADD277"/>
    <mergeCell ref="ZM277:ZT277"/>
    <mergeCell ref="ZU277:AAB277"/>
    <mergeCell ref="AAC277:AAJ277"/>
    <mergeCell ref="AAK277:AAR277"/>
    <mergeCell ref="AAS277:AAZ277"/>
    <mergeCell ref="ABA277:ABH277"/>
    <mergeCell ref="XQ277:XX277"/>
    <mergeCell ref="XY277:YF277"/>
    <mergeCell ref="YG277:YN277"/>
    <mergeCell ref="YO277:YV277"/>
    <mergeCell ref="YW277:ZD277"/>
    <mergeCell ref="ZE277:ZL277"/>
    <mergeCell ref="VU277:WB277"/>
    <mergeCell ref="WC277:WJ277"/>
    <mergeCell ref="WK277:WR277"/>
    <mergeCell ref="WS277:WZ277"/>
    <mergeCell ref="XA277:XH277"/>
    <mergeCell ref="XI277:XP277"/>
    <mergeCell ref="TY277:UF277"/>
    <mergeCell ref="UG277:UN277"/>
    <mergeCell ref="UO277:UV277"/>
    <mergeCell ref="UW277:VD277"/>
    <mergeCell ref="VE277:VL277"/>
    <mergeCell ref="VM277:VT277"/>
    <mergeCell ref="SC277:SJ277"/>
    <mergeCell ref="SK277:SR277"/>
    <mergeCell ref="SS277:SZ277"/>
    <mergeCell ref="TA277:TH277"/>
    <mergeCell ref="TI277:TP277"/>
    <mergeCell ref="TQ277:TX277"/>
    <mergeCell ref="QG277:QN277"/>
    <mergeCell ref="QO277:QV277"/>
    <mergeCell ref="QW277:RD277"/>
    <mergeCell ref="RE277:RL277"/>
    <mergeCell ref="RM277:RT277"/>
    <mergeCell ref="RU277:SB277"/>
    <mergeCell ref="OK277:OR277"/>
    <mergeCell ref="OS277:OZ277"/>
    <mergeCell ref="PA277:PH277"/>
    <mergeCell ref="PI277:PP277"/>
    <mergeCell ref="PQ277:PX277"/>
    <mergeCell ref="PY277:QF277"/>
    <mergeCell ref="MO277:MV277"/>
    <mergeCell ref="MW277:ND277"/>
    <mergeCell ref="NE277:NL277"/>
    <mergeCell ref="NM277:NT277"/>
    <mergeCell ref="NU277:OB277"/>
    <mergeCell ref="OC277:OJ277"/>
    <mergeCell ref="KS277:KZ277"/>
    <mergeCell ref="LA277:LH277"/>
    <mergeCell ref="LI277:LP277"/>
    <mergeCell ref="LQ277:LX277"/>
    <mergeCell ref="LY277:MF277"/>
    <mergeCell ref="MG277:MN277"/>
    <mergeCell ref="IW277:JD277"/>
    <mergeCell ref="JE277:JL277"/>
    <mergeCell ref="JM277:JT277"/>
    <mergeCell ref="JU277:KB277"/>
    <mergeCell ref="KC277:KJ277"/>
    <mergeCell ref="KK277:KR277"/>
    <mergeCell ref="HA277:HH277"/>
    <mergeCell ref="HI277:HP277"/>
    <mergeCell ref="HQ277:HX277"/>
    <mergeCell ref="HY277:IF277"/>
    <mergeCell ref="IG277:IN277"/>
    <mergeCell ref="IO277:IV277"/>
    <mergeCell ref="FE277:FL277"/>
    <mergeCell ref="FM277:FT277"/>
    <mergeCell ref="FU277:GB277"/>
    <mergeCell ref="GC277:GJ277"/>
    <mergeCell ref="GK277:GR277"/>
    <mergeCell ref="GS277:GZ277"/>
    <mergeCell ref="DI277:DP277"/>
    <mergeCell ref="DQ277:DX277"/>
    <mergeCell ref="DY277:EF277"/>
    <mergeCell ref="EG277:EN277"/>
    <mergeCell ref="EO277:EV277"/>
    <mergeCell ref="EW277:FD277"/>
    <mergeCell ref="BM277:BT277"/>
    <mergeCell ref="BU277:CB277"/>
    <mergeCell ref="CC277:CJ277"/>
    <mergeCell ref="CK277:CR277"/>
    <mergeCell ref="CS277:CZ277"/>
    <mergeCell ref="DA277:DH277"/>
    <mergeCell ref="XDY276:XEF276"/>
    <mergeCell ref="XEG276:XEN276"/>
    <mergeCell ref="XEO276:XEV276"/>
    <mergeCell ref="XEW276:XFD276"/>
    <mergeCell ref="Q277:X277"/>
    <mergeCell ref="Y277:AF277"/>
    <mergeCell ref="AG277:AN277"/>
    <mergeCell ref="AO277:AV277"/>
    <mergeCell ref="AW277:BD277"/>
    <mergeCell ref="BE277:BL277"/>
    <mergeCell ref="XCC276:XCJ276"/>
    <mergeCell ref="XCK276:XCR276"/>
    <mergeCell ref="XCS276:XCZ276"/>
    <mergeCell ref="XDA276:XDH276"/>
    <mergeCell ref="XDI276:XDP276"/>
    <mergeCell ref="XDQ276:XDX276"/>
    <mergeCell ref="XAG276:XAN276"/>
    <mergeCell ref="XAO276:XAV276"/>
    <mergeCell ref="XAW276:XBD276"/>
    <mergeCell ref="XBE276:XBL276"/>
    <mergeCell ref="XBM276:XBT276"/>
    <mergeCell ref="XBU276:XCB276"/>
    <mergeCell ref="WYK276:WYR276"/>
    <mergeCell ref="WYS276:WYZ276"/>
    <mergeCell ref="WZA276:WZH276"/>
    <mergeCell ref="WZI276:WZP276"/>
    <mergeCell ref="WZQ276:WZX276"/>
    <mergeCell ref="WZY276:XAF276"/>
    <mergeCell ref="WWO276:WWV276"/>
    <mergeCell ref="WWW276:WXD276"/>
    <mergeCell ref="WXE276:WXL276"/>
    <mergeCell ref="WXM276:WXT276"/>
    <mergeCell ref="WXU276:WYB276"/>
    <mergeCell ref="WYC276:WYJ276"/>
    <mergeCell ref="WUS276:WUZ276"/>
    <mergeCell ref="WVA276:WVH276"/>
    <mergeCell ref="WVI276:WVP276"/>
    <mergeCell ref="WVQ276:WVX276"/>
    <mergeCell ref="WVY276:WWF276"/>
    <mergeCell ref="WWG276:WWN276"/>
    <mergeCell ref="WSW276:WTD276"/>
    <mergeCell ref="WTE276:WTL276"/>
    <mergeCell ref="WTM276:WTT276"/>
    <mergeCell ref="WTU276:WUB276"/>
    <mergeCell ref="WUC276:WUJ276"/>
    <mergeCell ref="WUK276:WUR276"/>
    <mergeCell ref="WRA276:WRH276"/>
    <mergeCell ref="WRI276:WRP276"/>
    <mergeCell ref="WRQ276:WRX276"/>
    <mergeCell ref="WRY276:WSF276"/>
    <mergeCell ref="WSG276:WSN276"/>
    <mergeCell ref="WSO276:WSV276"/>
    <mergeCell ref="WPE276:WPL276"/>
    <mergeCell ref="WPM276:WPT276"/>
    <mergeCell ref="WPU276:WQB276"/>
    <mergeCell ref="WQC276:WQJ276"/>
    <mergeCell ref="WQK276:WQR276"/>
    <mergeCell ref="WQS276:WQZ276"/>
    <mergeCell ref="WNI276:WNP276"/>
    <mergeCell ref="WNQ276:WNX276"/>
    <mergeCell ref="WNY276:WOF276"/>
    <mergeCell ref="WOG276:WON276"/>
    <mergeCell ref="WOO276:WOV276"/>
    <mergeCell ref="WOW276:WPD276"/>
    <mergeCell ref="WLM276:WLT276"/>
    <mergeCell ref="WLU276:WMB276"/>
    <mergeCell ref="WMC276:WMJ276"/>
    <mergeCell ref="WMK276:WMR276"/>
    <mergeCell ref="WMS276:WMZ276"/>
    <mergeCell ref="WNA276:WNH276"/>
    <mergeCell ref="WJQ276:WJX276"/>
    <mergeCell ref="WJY276:WKF276"/>
    <mergeCell ref="WKG276:WKN276"/>
    <mergeCell ref="WKO276:WKV276"/>
    <mergeCell ref="WKW276:WLD276"/>
    <mergeCell ref="WLE276:WLL276"/>
    <mergeCell ref="WHU276:WIB276"/>
    <mergeCell ref="WIC276:WIJ276"/>
    <mergeCell ref="WIK276:WIR276"/>
    <mergeCell ref="WIS276:WIZ276"/>
    <mergeCell ref="WJA276:WJH276"/>
    <mergeCell ref="WJI276:WJP276"/>
    <mergeCell ref="WFY276:WGF276"/>
    <mergeCell ref="WGG276:WGN276"/>
    <mergeCell ref="WGO276:WGV276"/>
    <mergeCell ref="WGW276:WHD276"/>
    <mergeCell ref="WHE276:WHL276"/>
    <mergeCell ref="WHM276:WHT276"/>
    <mergeCell ref="WEC276:WEJ276"/>
    <mergeCell ref="WEK276:WER276"/>
    <mergeCell ref="WES276:WEZ276"/>
    <mergeCell ref="WFA276:WFH276"/>
    <mergeCell ref="WFI276:WFP276"/>
    <mergeCell ref="WFQ276:WFX276"/>
    <mergeCell ref="WCG276:WCN276"/>
    <mergeCell ref="WCO276:WCV276"/>
    <mergeCell ref="WCW276:WDD276"/>
    <mergeCell ref="WDE276:WDL276"/>
    <mergeCell ref="WDM276:WDT276"/>
    <mergeCell ref="WDU276:WEB276"/>
    <mergeCell ref="WAK276:WAR276"/>
    <mergeCell ref="WAS276:WAZ276"/>
    <mergeCell ref="WBA276:WBH276"/>
    <mergeCell ref="WBI276:WBP276"/>
    <mergeCell ref="WBQ276:WBX276"/>
    <mergeCell ref="WBY276:WCF276"/>
    <mergeCell ref="VYO276:VYV276"/>
    <mergeCell ref="VYW276:VZD276"/>
    <mergeCell ref="VZE276:VZL276"/>
    <mergeCell ref="VZM276:VZT276"/>
    <mergeCell ref="VZU276:WAB276"/>
    <mergeCell ref="WAC276:WAJ276"/>
    <mergeCell ref="VWS276:VWZ276"/>
    <mergeCell ref="VXA276:VXH276"/>
    <mergeCell ref="VXI276:VXP276"/>
    <mergeCell ref="VXQ276:VXX276"/>
    <mergeCell ref="VXY276:VYF276"/>
    <mergeCell ref="VYG276:VYN276"/>
    <mergeCell ref="VUW276:VVD276"/>
    <mergeCell ref="VVE276:VVL276"/>
    <mergeCell ref="VVM276:VVT276"/>
    <mergeCell ref="VVU276:VWB276"/>
    <mergeCell ref="VWC276:VWJ276"/>
    <mergeCell ref="VWK276:VWR276"/>
    <mergeCell ref="VTA276:VTH276"/>
    <mergeCell ref="VTI276:VTP276"/>
    <mergeCell ref="VTQ276:VTX276"/>
    <mergeCell ref="VTY276:VUF276"/>
    <mergeCell ref="VUG276:VUN276"/>
    <mergeCell ref="VUO276:VUV276"/>
    <mergeCell ref="VRE276:VRL276"/>
    <mergeCell ref="VRM276:VRT276"/>
    <mergeCell ref="VRU276:VSB276"/>
    <mergeCell ref="VSC276:VSJ276"/>
    <mergeCell ref="VSK276:VSR276"/>
    <mergeCell ref="VSS276:VSZ276"/>
    <mergeCell ref="VPI276:VPP276"/>
    <mergeCell ref="VPQ276:VPX276"/>
    <mergeCell ref="VPY276:VQF276"/>
    <mergeCell ref="VQG276:VQN276"/>
    <mergeCell ref="VQO276:VQV276"/>
    <mergeCell ref="VQW276:VRD276"/>
    <mergeCell ref="VNM276:VNT276"/>
    <mergeCell ref="VNU276:VOB276"/>
    <mergeCell ref="VOC276:VOJ276"/>
    <mergeCell ref="VOK276:VOR276"/>
    <mergeCell ref="VOS276:VOZ276"/>
    <mergeCell ref="VPA276:VPH276"/>
    <mergeCell ref="VLQ276:VLX276"/>
    <mergeCell ref="VLY276:VMF276"/>
    <mergeCell ref="VMG276:VMN276"/>
    <mergeCell ref="VMO276:VMV276"/>
    <mergeCell ref="VMW276:VND276"/>
    <mergeCell ref="VNE276:VNL276"/>
    <mergeCell ref="VJU276:VKB276"/>
    <mergeCell ref="VKC276:VKJ276"/>
    <mergeCell ref="VKK276:VKR276"/>
    <mergeCell ref="VKS276:VKZ276"/>
    <mergeCell ref="VLA276:VLH276"/>
    <mergeCell ref="VLI276:VLP276"/>
    <mergeCell ref="VHY276:VIF276"/>
    <mergeCell ref="VIG276:VIN276"/>
    <mergeCell ref="VIO276:VIV276"/>
    <mergeCell ref="VIW276:VJD276"/>
    <mergeCell ref="VJE276:VJL276"/>
    <mergeCell ref="VJM276:VJT276"/>
    <mergeCell ref="VGC276:VGJ276"/>
    <mergeCell ref="VGK276:VGR276"/>
    <mergeCell ref="VGS276:VGZ276"/>
    <mergeCell ref="VHA276:VHH276"/>
    <mergeCell ref="VHI276:VHP276"/>
    <mergeCell ref="VHQ276:VHX276"/>
    <mergeCell ref="VEG276:VEN276"/>
    <mergeCell ref="VEO276:VEV276"/>
    <mergeCell ref="VEW276:VFD276"/>
    <mergeCell ref="VFE276:VFL276"/>
    <mergeCell ref="VFM276:VFT276"/>
    <mergeCell ref="VFU276:VGB276"/>
    <mergeCell ref="VCK276:VCR276"/>
    <mergeCell ref="VCS276:VCZ276"/>
    <mergeCell ref="VDA276:VDH276"/>
    <mergeCell ref="VDI276:VDP276"/>
    <mergeCell ref="VDQ276:VDX276"/>
    <mergeCell ref="VDY276:VEF276"/>
    <mergeCell ref="VAO276:VAV276"/>
    <mergeCell ref="VAW276:VBD276"/>
    <mergeCell ref="VBE276:VBL276"/>
    <mergeCell ref="VBM276:VBT276"/>
    <mergeCell ref="VBU276:VCB276"/>
    <mergeCell ref="VCC276:VCJ276"/>
    <mergeCell ref="UYS276:UYZ276"/>
    <mergeCell ref="UZA276:UZH276"/>
    <mergeCell ref="UZI276:UZP276"/>
    <mergeCell ref="UZQ276:UZX276"/>
    <mergeCell ref="UZY276:VAF276"/>
    <mergeCell ref="VAG276:VAN276"/>
    <mergeCell ref="UWW276:UXD276"/>
    <mergeCell ref="UXE276:UXL276"/>
    <mergeCell ref="UXM276:UXT276"/>
    <mergeCell ref="UXU276:UYB276"/>
    <mergeCell ref="UYC276:UYJ276"/>
    <mergeCell ref="UYK276:UYR276"/>
    <mergeCell ref="UVA276:UVH276"/>
    <mergeCell ref="UVI276:UVP276"/>
    <mergeCell ref="UVQ276:UVX276"/>
    <mergeCell ref="UVY276:UWF276"/>
    <mergeCell ref="UWG276:UWN276"/>
    <mergeCell ref="UWO276:UWV276"/>
    <mergeCell ref="UTE276:UTL276"/>
    <mergeCell ref="UTM276:UTT276"/>
    <mergeCell ref="UTU276:UUB276"/>
    <mergeCell ref="UUC276:UUJ276"/>
    <mergeCell ref="UUK276:UUR276"/>
    <mergeCell ref="UUS276:UUZ276"/>
    <mergeCell ref="URI276:URP276"/>
    <mergeCell ref="URQ276:URX276"/>
    <mergeCell ref="URY276:USF276"/>
    <mergeCell ref="USG276:USN276"/>
    <mergeCell ref="USO276:USV276"/>
    <mergeCell ref="USW276:UTD276"/>
    <mergeCell ref="UPM276:UPT276"/>
    <mergeCell ref="UPU276:UQB276"/>
    <mergeCell ref="UQC276:UQJ276"/>
    <mergeCell ref="UQK276:UQR276"/>
    <mergeCell ref="UQS276:UQZ276"/>
    <mergeCell ref="URA276:URH276"/>
    <mergeCell ref="UNQ276:UNX276"/>
    <mergeCell ref="UNY276:UOF276"/>
    <mergeCell ref="UOG276:UON276"/>
    <mergeCell ref="UOO276:UOV276"/>
    <mergeCell ref="UOW276:UPD276"/>
    <mergeCell ref="UPE276:UPL276"/>
    <mergeCell ref="ULU276:UMB276"/>
    <mergeCell ref="UMC276:UMJ276"/>
    <mergeCell ref="UMK276:UMR276"/>
    <mergeCell ref="UMS276:UMZ276"/>
    <mergeCell ref="UNA276:UNH276"/>
    <mergeCell ref="UNI276:UNP276"/>
    <mergeCell ref="UJY276:UKF276"/>
    <mergeCell ref="UKG276:UKN276"/>
    <mergeCell ref="UKO276:UKV276"/>
    <mergeCell ref="UKW276:ULD276"/>
    <mergeCell ref="ULE276:ULL276"/>
    <mergeCell ref="ULM276:ULT276"/>
    <mergeCell ref="UIC276:UIJ276"/>
    <mergeCell ref="UIK276:UIR276"/>
    <mergeCell ref="UIS276:UIZ276"/>
    <mergeCell ref="UJA276:UJH276"/>
    <mergeCell ref="UJI276:UJP276"/>
    <mergeCell ref="UJQ276:UJX276"/>
    <mergeCell ref="UGG276:UGN276"/>
    <mergeCell ref="UGO276:UGV276"/>
    <mergeCell ref="UGW276:UHD276"/>
    <mergeCell ref="UHE276:UHL276"/>
    <mergeCell ref="UHM276:UHT276"/>
    <mergeCell ref="UHU276:UIB276"/>
    <mergeCell ref="UEK276:UER276"/>
    <mergeCell ref="UES276:UEZ276"/>
    <mergeCell ref="UFA276:UFH276"/>
    <mergeCell ref="UFI276:UFP276"/>
    <mergeCell ref="UFQ276:UFX276"/>
    <mergeCell ref="UFY276:UGF276"/>
    <mergeCell ref="UCO276:UCV276"/>
    <mergeCell ref="UCW276:UDD276"/>
    <mergeCell ref="UDE276:UDL276"/>
    <mergeCell ref="UDM276:UDT276"/>
    <mergeCell ref="UDU276:UEB276"/>
    <mergeCell ref="UEC276:UEJ276"/>
    <mergeCell ref="UAS276:UAZ276"/>
    <mergeCell ref="UBA276:UBH276"/>
    <mergeCell ref="UBI276:UBP276"/>
    <mergeCell ref="UBQ276:UBX276"/>
    <mergeCell ref="UBY276:UCF276"/>
    <mergeCell ref="UCG276:UCN276"/>
    <mergeCell ref="TYW276:TZD276"/>
    <mergeCell ref="TZE276:TZL276"/>
    <mergeCell ref="TZM276:TZT276"/>
    <mergeCell ref="TZU276:UAB276"/>
    <mergeCell ref="UAC276:UAJ276"/>
    <mergeCell ref="UAK276:UAR276"/>
    <mergeCell ref="TXA276:TXH276"/>
    <mergeCell ref="TXI276:TXP276"/>
    <mergeCell ref="TXQ276:TXX276"/>
    <mergeCell ref="TXY276:TYF276"/>
    <mergeCell ref="TYG276:TYN276"/>
    <mergeCell ref="TYO276:TYV276"/>
    <mergeCell ref="TVE276:TVL276"/>
    <mergeCell ref="TVM276:TVT276"/>
    <mergeCell ref="TVU276:TWB276"/>
    <mergeCell ref="TWC276:TWJ276"/>
    <mergeCell ref="TWK276:TWR276"/>
    <mergeCell ref="TWS276:TWZ276"/>
    <mergeCell ref="TTI276:TTP276"/>
    <mergeCell ref="TTQ276:TTX276"/>
    <mergeCell ref="TTY276:TUF276"/>
    <mergeCell ref="TUG276:TUN276"/>
    <mergeCell ref="TUO276:TUV276"/>
    <mergeCell ref="TUW276:TVD276"/>
    <mergeCell ref="TRM276:TRT276"/>
    <mergeCell ref="TRU276:TSB276"/>
    <mergeCell ref="TSC276:TSJ276"/>
    <mergeCell ref="TSK276:TSR276"/>
    <mergeCell ref="TSS276:TSZ276"/>
    <mergeCell ref="TTA276:TTH276"/>
    <mergeCell ref="TPQ276:TPX276"/>
    <mergeCell ref="TPY276:TQF276"/>
    <mergeCell ref="TQG276:TQN276"/>
    <mergeCell ref="TQO276:TQV276"/>
    <mergeCell ref="TQW276:TRD276"/>
    <mergeCell ref="TRE276:TRL276"/>
    <mergeCell ref="TNU276:TOB276"/>
    <mergeCell ref="TOC276:TOJ276"/>
    <mergeCell ref="TOK276:TOR276"/>
    <mergeCell ref="TOS276:TOZ276"/>
    <mergeCell ref="TPA276:TPH276"/>
    <mergeCell ref="TPI276:TPP276"/>
    <mergeCell ref="TLY276:TMF276"/>
    <mergeCell ref="TMG276:TMN276"/>
    <mergeCell ref="TMO276:TMV276"/>
    <mergeCell ref="TMW276:TND276"/>
    <mergeCell ref="TNE276:TNL276"/>
    <mergeCell ref="TNM276:TNT276"/>
    <mergeCell ref="TKC276:TKJ276"/>
    <mergeCell ref="TKK276:TKR276"/>
    <mergeCell ref="TKS276:TKZ276"/>
    <mergeCell ref="TLA276:TLH276"/>
    <mergeCell ref="TLI276:TLP276"/>
    <mergeCell ref="TLQ276:TLX276"/>
    <mergeCell ref="TIG276:TIN276"/>
    <mergeCell ref="TIO276:TIV276"/>
    <mergeCell ref="TIW276:TJD276"/>
    <mergeCell ref="TJE276:TJL276"/>
    <mergeCell ref="TJM276:TJT276"/>
    <mergeCell ref="TJU276:TKB276"/>
    <mergeCell ref="TGK276:TGR276"/>
    <mergeCell ref="TGS276:TGZ276"/>
    <mergeCell ref="THA276:THH276"/>
    <mergeCell ref="THI276:THP276"/>
    <mergeCell ref="THQ276:THX276"/>
    <mergeCell ref="THY276:TIF276"/>
    <mergeCell ref="TEO276:TEV276"/>
    <mergeCell ref="TEW276:TFD276"/>
    <mergeCell ref="TFE276:TFL276"/>
    <mergeCell ref="TFM276:TFT276"/>
    <mergeCell ref="TFU276:TGB276"/>
    <mergeCell ref="TGC276:TGJ276"/>
    <mergeCell ref="TCS276:TCZ276"/>
    <mergeCell ref="TDA276:TDH276"/>
    <mergeCell ref="TDI276:TDP276"/>
    <mergeCell ref="TDQ276:TDX276"/>
    <mergeCell ref="TDY276:TEF276"/>
    <mergeCell ref="TEG276:TEN276"/>
    <mergeCell ref="TAW276:TBD276"/>
    <mergeCell ref="TBE276:TBL276"/>
    <mergeCell ref="TBM276:TBT276"/>
    <mergeCell ref="TBU276:TCB276"/>
    <mergeCell ref="TCC276:TCJ276"/>
    <mergeCell ref="TCK276:TCR276"/>
    <mergeCell ref="SZA276:SZH276"/>
    <mergeCell ref="SZI276:SZP276"/>
    <mergeCell ref="SZQ276:SZX276"/>
    <mergeCell ref="SZY276:TAF276"/>
    <mergeCell ref="TAG276:TAN276"/>
    <mergeCell ref="TAO276:TAV276"/>
    <mergeCell ref="SXE276:SXL276"/>
    <mergeCell ref="SXM276:SXT276"/>
    <mergeCell ref="SXU276:SYB276"/>
    <mergeCell ref="SYC276:SYJ276"/>
    <mergeCell ref="SYK276:SYR276"/>
    <mergeCell ref="SYS276:SYZ276"/>
    <mergeCell ref="SVI276:SVP276"/>
    <mergeCell ref="SVQ276:SVX276"/>
    <mergeCell ref="SVY276:SWF276"/>
    <mergeCell ref="SWG276:SWN276"/>
    <mergeCell ref="SWO276:SWV276"/>
    <mergeCell ref="SWW276:SXD276"/>
    <mergeCell ref="STM276:STT276"/>
    <mergeCell ref="STU276:SUB276"/>
    <mergeCell ref="SUC276:SUJ276"/>
    <mergeCell ref="SUK276:SUR276"/>
    <mergeCell ref="SUS276:SUZ276"/>
    <mergeCell ref="SVA276:SVH276"/>
    <mergeCell ref="SRQ276:SRX276"/>
    <mergeCell ref="SRY276:SSF276"/>
    <mergeCell ref="SSG276:SSN276"/>
    <mergeCell ref="SSO276:SSV276"/>
    <mergeCell ref="SSW276:STD276"/>
    <mergeCell ref="STE276:STL276"/>
    <mergeCell ref="SPU276:SQB276"/>
    <mergeCell ref="SQC276:SQJ276"/>
    <mergeCell ref="SQK276:SQR276"/>
    <mergeCell ref="SQS276:SQZ276"/>
    <mergeCell ref="SRA276:SRH276"/>
    <mergeCell ref="SRI276:SRP276"/>
    <mergeCell ref="SNY276:SOF276"/>
    <mergeCell ref="SOG276:SON276"/>
    <mergeCell ref="SOO276:SOV276"/>
    <mergeCell ref="SOW276:SPD276"/>
    <mergeCell ref="SPE276:SPL276"/>
    <mergeCell ref="SPM276:SPT276"/>
    <mergeCell ref="SMC276:SMJ276"/>
    <mergeCell ref="SMK276:SMR276"/>
    <mergeCell ref="SMS276:SMZ276"/>
    <mergeCell ref="SNA276:SNH276"/>
    <mergeCell ref="SNI276:SNP276"/>
    <mergeCell ref="SNQ276:SNX276"/>
    <mergeCell ref="SKG276:SKN276"/>
    <mergeCell ref="SKO276:SKV276"/>
    <mergeCell ref="SKW276:SLD276"/>
    <mergeCell ref="SLE276:SLL276"/>
    <mergeCell ref="SLM276:SLT276"/>
    <mergeCell ref="SLU276:SMB276"/>
    <mergeCell ref="SIK276:SIR276"/>
    <mergeCell ref="SIS276:SIZ276"/>
    <mergeCell ref="SJA276:SJH276"/>
    <mergeCell ref="SJI276:SJP276"/>
    <mergeCell ref="SJQ276:SJX276"/>
    <mergeCell ref="SJY276:SKF276"/>
    <mergeCell ref="SGO276:SGV276"/>
    <mergeCell ref="SGW276:SHD276"/>
    <mergeCell ref="SHE276:SHL276"/>
    <mergeCell ref="SHM276:SHT276"/>
    <mergeCell ref="SHU276:SIB276"/>
    <mergeCell ref="SIC276:SIJ276"/>
    <mergeCell ref="SES276:SEZ276"/>
    <mergeCell ref="SFA276:SFH276"/>
    <mergeCell ref="SFI276:SFP276"/>
    <mergeCell ref="SFQ276:SFX276"/>
    <mergeCell ref="SFY276:SGF276"/>
    <mergeCell ref="SGG276:SGN276"/>
    <mergeCell ref="SCW276:SDD276"/>
    <mergeCell ref="SDE276:SDL276"/>
    <mergeCell ref="SDM276:SDT276"/>
    <mergeCell ref="SDU276:SEB276"/>
    <mergeCell ref="SEC276:SEJ276"/>
    <mergeCell ref="SEK276:SER276"/>
    <mergeCell ref="SBA276:SBH276"/>
    <mergeCell ref="SBI276:SBP276"/>
    <mergeCell ref="SBQ276:SBX276"/>
    <mergeCell ref="SBY276:SCF276"/>
    <mergeCell ref="SCG276:SCN276"/>
    <mergeCell ref="SCO276:SCV276"/>
    <mergeCell ref="RZE276:RZL276"/>
    <mergeCell ref="RZM276:RZT276"/>
    <mergeCell ref="RZU276:SAB276"/>
    <mergeCell ref="SAC276:SAJ276"/>
    <mergeCell ref="SAK276:SAR276"/>
    <mergeCell ref="SAS276:SAZ276"/>
    <mergeCell ref="RXI276:RXP276"/>
    <mergeCell ref="RXQ276:RXX276"/>
    <mergeCell ref="RXY276:RYF276"/>
    <mergeCell ref="RYG276:RYN276"/>
    <mergeCell ref="RYO276:RYV276"/>
    <mergeCell ref="RYW276:RZD276"/>
    <mergeCell ref="RVM276:RVT276"/>
    <mergeCell ref="RVU276:RWB276"/>
    <mergeCell ref="RWC276:RWJ276"/>
    <mergeCell ref="RWK276:RWR276"/>
    <mergeCell ref="RWS276:RWZ276"/>
    <mergeCell ref="RXA276:RXH276"/>
    <mergeCell ref="RTQ276:RTX276"/>
    <mergeCell ref="RTY276:RUF276"/>
    <mergeCell ref="RUG276:RUN276"/>
    <mergeCell ref="RUO276:RUV276"/>
    <mergeCell ref="RUW276:RVD276"/>
    <mergeCell ref="RVE276:RVL276"/>
    <mergeCell ref="RRU276:RSB276"/>
    <mergeCell ref="RSC276:RSJ276"/>
    <mergeCell ref="RSK276:RSR276"/>
    <mergeCell ref="RSS276:RSZ276"/>
    <mergeCell ref="RTA276:RTH276"/>
    <mergeCell ref="RTI276:RTP276"/>
    <mergeCell ref="RPY276:RQF276"/>
    <mergeCell ref="RQG276:RQN276"/>
    <mergeCell ref="RQO276:RQV276"/>
    <mergeCell ref="RQW276:RRD276"/>
    <mergeCell ref="RRE276:RRL276"/>
    <mergeCell ref="RRM276:RRT276"/>
    <mergeCell ref="ROC276:ROJ276"/>
    <mergeCell ref="ROK276:ROR276"/>
    <mergeCell ref="ROS276:ROZ276"/>
    <mergeCell ref="RPA276:RPH276"/>
    <mergeCell ref="RPI276:RPP276"/>
    <mergeCell ref="RPQ276:RPX276"/>
    <mergeCell ref="RMG276:RMN276"/>
    <mergeCell ref="RMO276:RMV276"/>
    <mergeCell ref="RMW276:RND276"/>
    <mergeCell ref="RNE276:RNL276"/>
    <mergeCell ref="RNM276:RNT276"/>
    <mergeCell ref="RNU276:ROB276"/>
    <mergeCell ref="RKK276:RKR276"/>
    <mergeCell ref="RKS276:RKZ276"/>
    <mergeCell ref="RLA276:RLH276"/>
    <mergeCell ref="RLI276:RLP276"/>
    <mergeCell ref="RLQ276:RLX276"/>
    <mergeCell ref="RLY276:RMF276"/>
    <mergeCell ref="RIO276:RIV276"/>
    <mergeCell ref="RIW276:RJD276"/>
    <mergeCell ref="RJE276:RJL276"/>
    <mergeCell ref="RJM276:RJT276"/>
    <mergeCell ref="RJU276:RKB276"/>
    <mergeCell ref="RKC276:RKJ276"/>
    <mergeCell ref="RGS276:RGZ276"/>
    <mergeCell ref="RHA276:RHH276"/>
    <mergeCell ref="RHI276:RHP276"/>
    <mergeCell ref="RHQ276:RHX276"/>
    <mergeCell ref="RHY276:RIF276"/>
    <mergeCell ref="RIG276:RIN276"/>
    <mergeCell ref="REW276:RFD276"/>
    <mergeCell ref="RFE276:RFL276"/>
    <mergeCell ref="RFM276:RFT276"/>
    <mergeCell ref="RFU276:RGB276"/>
    <mergeCell ref="RGC276:RGJ276"/>
    <mergeCell ref="RGK276:RGR276"/>
    <mergeCell ref="RDA276:RDH276"/>
    <mergeCell ref="RDI276:RDP276"/>
    <mergeCell ref="RDQ276:RDX276"/>
    <mergeCell ref="RDY276:REF276"/>
    <mergeCell ref="REG276:REN276"/>
    <mergeCell ref="REO276:REV276"/>
    <mergeCell ref="RBE276:RBL276"/>
    <mergeCell ref="RBM276:RBT276"/>
    <mergeCell ref="RBU276:RCB276"/>
    <mergeCell ref="RCC276:RCJ276"/>
    <mergeCell ref="RCK276:RCR276"/>
    <mergeCell ref="RCS276:RCZ276"/>
    <mergeCell ref="QZI276:QZP276"/>
    <mergeCell ref="QZQ276:QZX276"/>
    <mergeCell ref="QZY276:RAF276"/>
    <mergeCell ref="RAG276:RAN276"/>
    <mergeCell ref="RAO276:RAV276"/>
    <mergeCell ref="RAW276:RBD276"/>
    <mergeCell ref="QXM276:QXT276"/>
    <mergeCell ref="QXU276:QYB276"/>
    <mergeCell ref="QYC276:QYJ276"/>
    <mergeCell ref="QYK276:QYR276"/>
    <mergeCell ref="QYS276:QYZ276"/>
    <mergeCell ref="QZA276:QZH276"/>
    <mergeCell ref="QVQ276:QVX276"/>
    <mergeCell ref="QVY276:QWF276"/>
    <mergeCell ref="QWG276:QWN276"/>
    <mergeCell ref="QWO276:QWV276"/>
    <mergeCell ref="QWW276:QXD276"/>
    <mergeCell ref="QXE276:QXL276"/>
    <mergeCell ref="QTU276:QUB276"/>
    <mergeCell ref="QUC276:QUJ276"/>
    <mergeCell ref="QUK276:QUR276"/>
    <mergeCell ref="QUS276:QUZ276"/>
    <mergeCell ref="QVA276:QVH276"/>
    <mergeCell ref="QVI276:QVP276"/>
    <mergeCell ref="QRY276:QSF276"/>
    <mergeCell ref="QSG276:QSN276"/>
    <mergeCell ref="QSO276:QSV276"/>
    <mergeCell ref="QSW276:QTD276"/>
    <mergeCell ref="QTE276:QTL276"/>
    <mergeCell ref="QTM276:QTT276"/>
    <mergeCell ref="QQC276:QQJ276"/>
    <mergeCell ref="QQK276:QQR276"/>
    <mergeCell ref="QQS276:QQZ276"/>
    <mergeCell ref="QRA276:QRH276"/>
    <mergeCell ref="QRI276:QRP276"/>
    <mergeCell ref="QRQ276:QRX276"/>
    <mergeCell ref="QOG276:QON276"/>
    <mergeCell ref="QOO276:QOV276"/>
    <mergeCell ref="QOW276:QPD276"/>
    <mergeCell ref="QPE276:QPL276"/>
    <mergeCell ref="QPM276:QPT276"/>
    <mergeCell ref="QPU276:QQB276"/>
    <mergeCell ref="QMK276:QMR276"/>
    <mergeCell ref="QMS276:QMZ276"/>
    <mergeCell ref="QNA276:QNH276"/>
    <mergeCell ref="QNI276:QNP276"/>
    <mergeCell ref="QNQ276:QNX276"/>
    <mergeCell ref="QNY276:QOF276"/>
    <mergeCell ref="QKO276:QKV276"/>
    <mergeCell ref="QKW276:QLD276"/>
    <mergeCell ref="QLE276:QLL276"/>
    <mergeCell ref="QLM276:QLT276"/>
    <mergeCell ref="QLU276:QMB276"/>
    <mergeCell ref="QMC276:QMJ276"/>
    <mergeCell ref="QIS276:QIZ276"/>
    <mergeCell ref="QJA276:QJH276"/>
    <mergeCell ref="QJI276:QJP276"/>
    <mergeCell ref="QJQ276:QJX276"/>
    <mergeCell ref="QJY276:QKF276"/>
    <mergeCell ref="QKG276:QKN276"/>
    <mergeCell ref="QGW276:QHD276"/>
    <mergeCell ref="QHE276:QHL276"/>
    <mergeCell ref="QHM276:QHT276"/>
    <mergeCell ref="QHU276:QIB276"/>
    <mergeCell ref="QIC276:QIJ276"/>
    <mergeCell ref="QIK276:QIR276"/>
    <mergeCell ref="QFA276:QFH276"/>
    <mergeCell ref="QFI276:QFP276"/>
    <mergeCell ref="QFQ276:QFX276"/>
    <mergeCell ref="QFY276:QGF276"/>
    <mergeCell ref="QGG276:QGN276"/>
    <mergeCell ref="QGO276:QGV276"/>
    <mergeCell ref="QDE276:QDL276"/>
    <mergeCell ref="QDM276:QDT276"/>
    <mergeCell ref="QDU276:QEB276"/>
    <mergeCell ref="QEC276:QEJ276"/>
    <mergeCell ref="QEK276:QER276"/>
    <mergeCell ref="QES276:QEZ276"/>
    <mergeCell ref="QBI276:QBP276"/>
    <mergeCell ref="QBQ276:QBX276"/>
    <mergeCell ref="QBY276:QCF276"/>
    <mergeCell ref="QCG276:QCN276"/>
    <mergeCell ref="QCO276:QCV276"/>
    <mergeCell ref="QCW276:QDD276"/>
    <mergeCell ref="PZM276:PZT276"/>
    <mergeCell ref="PZU276:QAB276"/>
    <mergeCell ref="QAC276:QAJ276"/>
    <mergeCell ref="QAK276:QAR276"/>
    <mergeCell ref="QAS276:QAZ276"/>
    <mergeCell ref="QBA276:QBH276"/>
    <mergeCell ref="PXQ276:PXX276"/>
    <mergeCell ref="PXY276:PYF276"/>
    <mergeCell ref="PYG276:PYN276"/>
    <mergeCell ref="PYO276:PYV276"/>
    <mergeCell ref="PYW276:PZD276"/>
    <mergeCell ref="PZE276:PZL276"/>
    <mergeCell ref="PVU276:PWB276"/>
    <mergeCell ref="PWC276:PWJ276"/>
    <mergeCell ref="PWK276:PWR276"/>
    <mergeCell ref="PWS276:PWZ276"/>
    <mergeCell ref="PXA276:PXH276"/>
    <mergeCell ref="PXI276:PXP276"/>
    <mergeCell ref="PTY276:PUF276"/>
    <mergeCell ref="PUG276:PUN276"/>
    <mergeCell ref="PUO276:PUV276"/>
    <mergeCell ref="PUW276:PVD276"/>
    <mergeCell ref="PVE276:PVL276"/>
    <mergeCell ref="PVM276:PVT276"/>
    <mergeCell ref="PSC276:PSJ276"/>
    <mergeCell ref="PSK276:PSR276"/>
    <mergeCell ref="PSS276:PSZ276"/>
    <mergeCell ref="PTA276:PTH276"/>
    <mergeCell ref="PTI276:PTP276"/>
    <mergeCell ref="PTQ276:PTX276"/>
    <mergeCell ref="PQG276:PQN276"/>
    <mergeCell ref="PQO276:PQV276"/>
    <mergeCell ref="PQW276:PRD276"/>
    <mergeCell ref="PRE276:PRL276"/>
    <mergeCell ref="PRM276:PRT276"/>
    <mergeCell ref="PRU276:PSB276"/>
    <mergeCell ref="POK276:POR276"/>
    <mergeCell ref="POS276:POZ276"/>
    <mergeCell ref="PPA276:PPH276"/>
    <mergeCell ref="PPI276:PPP276"/>
    <mergeCell ref="PPQ276:PPX276"/>
    <mergeCell ref="PPY276:PQF276"/>
    <mergeCell ref="PMO276:PMV276"/>
    <mergeCell ref="PMW276:PND276"/>
    <mergeCell ref="PNE276:PNL276"/>
    <mergeCell ref="PNM276:PNT276"/>
    <mergeCell ref="PNU276:POB276"/>
    <mergeCell ref="POC276:POJ276"/>
    <mergeCell ref="PKS276:PKZ276"/>
    <mergeCell ref="PLA276:PLH276"/>
    <mergeCell ref="PLI276:PLP276"/>
    <mergeCell ref="PLQ276:PLX276"/>
    <mergeCell ref="PLY276:PMF276"/>
    <mergeCell ref="PMG276:PMN276"/>
    <mergeCell ref="PIW276:PJD276"/>
    <mergeCell ref="PJE276:PJL276"/>
    <mergeCell ref="PJM276:PJT276"/>
    <mergeCell ref="PJU276:PKB276"/>
    <mergeCell ref="PKC276:PKJ276"/>
    <mergeCell ref="PKK276:PKR276"/>
    <mergeCell ref="PHA276:PHH276"/>
    <mergeCell ref="PHI276:PHP276"/>
    <mergeCell ref="PHQ276:PHX276"/>
    <mergeCell ref="PHY276:PIF276"/>
    <mergeCell ref="PIG276:PIN276"/>
    <mergeCell ref="PIO276:PIV276"/>
    <mergeCell ref="PFE276:PFL276"/>
    <mergeCell ref="PFM276:PFT276"/>
    <mergeCell ref="PFU276:PGB276"/>
    <mergeCell ref="PGC276:PGJ276"/>
    <mergeCell ref="PGK276:PGR276"/>
    <mergeCell ref="PGS276:PGZ276"/>
    <mergeCell ref="PDI276:PDP276"/>
    <mergeCell ref="PDQ276:PDX276"/>
    <mergeCell ref="PDY276:PEF276"/>
    <mergeCell ref="PEG276:PEN276"/>
    <mergeCell ref="PEO276:PEV276"/>
    <mergeCell ref="PEW276:PFD276"/>
    <mergeCell ref="PBM276:PBT276"/>
    <mergeCell ref="PBU276:PCB276"/>
    <mergeCell ref="PCC276:PCJ276"/>
    <mergeCell ref="PCK276:PCR276"/>
    <mergeCell ref="PCS276:PCZ276"/>
    <mergeCell ref="PDA276:PDH276"/>
    <mergeCell ref="OZQ276:OZX276"/>
    <mergeCell ref="OZY276:PAF276"/>
    <mergeCell ref="PAG276:PAN276"/>
    <mergeCell ref="PAO276:PAV276"/>
    <mergeCell ref="PAW276:PBD276"/>
    <mergeCell ref="PBE276:PBL276"/>
    <mergeCell ref="OXU276:OYB276"/>
    <mergeCell ref="OYC276:OYJ276"/>
    <mergeCell ref="OYK276:OYR276"/>
    <mergeCell ref="OYS276:OYZ276"/>
    <mergeCell ref="OZA276:OZH276"/>
    <mergeCell ref="OZI276:OZP276"/>
    <mergeCell ref="OVY276:OWF276"/>
    <mergeCell ref="OWG276:OWN276"/>
    <mergeCell ref="OWO276:OWV276"/>
    <mergeCell ref="OWW276:OXD276"/>
    <mergeCell ref="OXE276:OXL276"/>
    <mergeCell ref="OXM276:OXT276"/>
    <mergeCell ref="OUC276:OUJ276"/>
    <mergeCell ref="OUK276:OUR276"/>
    <mergeCell ref="OUS276:OUZ276"/>
    <mergeCell ref="OVA276:OVH276"/>
    <mergeCell ref="OVI276:OVP276"/>
    <mergeCell ref="OVQ276:OVX276"/>
    <mergeCell ref="OSG276:OSN276"/>
    <mergeCell ref="OSO276:OSV276"/>
    <mergeCell ref="OSW276:OTD276"/>
    <mergeCell ref="OTE276:OTL276"/>
    <mergeCell ref="OTM276:OTT276"/>
    <mergeCell ref="OTU276:OUB276"/>
    <mergeCell ref="OQK276:OQR276"/>
    <mergeCell ref="OQS276:OQZ276"/>
    <mergeCell ref="ORA276:ORH276"/>
    <mergeCell ref="ORI276:ORP276"/>
    <mergeCell ref="ORQ276:ORX276"/>
    <mergeCell ref="ORY276:OSF276"/>
    <mergeCell ref="OOO276:OOV276"/>
    <mergeCell ref="OOW276:OPD276"/>
    <mergeCell ref="OPE276:OPL276"/>
    <mergeCell ref="OPM276:OPT276"/>
    <mergeCell ref="OPU276:OQB276"/>
    <mergeCell ref="OQC276:OQJ276"/>
    <mergeCell ref="OMS276:OMZ276"/>
    <mergeCell ref="ONA276:ONH276"/>
    <mergeCell ref="ONI276:ONP276"/>
    <mergeCell ref="ONQ276:ONX276"/>
    <mergeCell ref="ONY276:OOF276"/>
    <mergeCell ref="OOG276:OON276"/>
    <mergeCell ref="OKW276:OLD276"/>
    <mergeCell ref="OLE276:OLL276"/>
    <mergeCell ref="OLM276:OLT276"/>
    <mergeCell ref="OLU276:OMB276"/>
    <mergeCell ref="OMC276:OMJ276"/>
    <mergeCell ref="OMK276:OMR276"/>
    <mergeCell ref="OJA276:OJH276"/>
    <mergeCell ref="OJI276:OJP276"/>
    <mergeCell ref="OJQ276:OJX276"/>
    <mergeCell ref="OJY276:OKF276"/>
    <mergeCell ref="OKG276:OKN276"/>
    <mergeCell ref="OKO276:OKV276"/>
    <mergeCell ref="OHE276:OHL276"/>
    <mergeCell ref="OHM276:OHT276"/>
    <mergeCell ref="OHU276:OIB276"/>
    <mergeCell ref="OIC276:OIJ276"/>
    <mergeCell ref="OIK276:OIR276"/>
    <mergeCell ref="OIS276:OIZ276"/>
    <mergeCell ref="OFI276:OFP276"/>
    <mergeCell ref="OFQ276:OFX276"/>
    <mergeCell ref="OFY276:OGF276"/>
    <mergeCell ref="OGG276:OGN276"/>
    <mergeCell ref="OGO276:OGV276"/>
    <mergeCell ref="OGW276:OHD276"/>
    <mergeCell ref="ODM276:ODT276"/>
    <mergeCell ref="ODU276:OEB276"/>
    <mergeCell ref="OEC276:OEJ276"/>
    <mergeCell ref="OEK276:OER276"/>
    <mergeCell ref="OES276:OEZ276"/>
    <mergeCell ref="OFA276:OFH276"/>
    <mergeCell ref="OBQ276:OBX276"/>
    <mergeCell ref="OBY276:OCF276"/>
    <mergeCell ref="OCG276:OCN276"/>
    <mergeCell ref="OCO276:OCV276"/>
    <mergeCell ref="OCW276:ODD276"/>
    <mergeCell ref="ODE276:ODL276"/>
    <mergeCell ref="NZU276:OAB276"/>
    <mergeCell ref="OAC276:OAJ276"/>
    <mergeCell ref="OAK276:OAR276"/>
    <mergeCell ref="OAS276:OAZ276"/>
    <mergeCell ref="OBA276:OBH276"/>
    <mergeCell ref="OBI276:OBP276"/>
    <mergeCell ref="NXY276:NYF276"/>
    <mergeCell ref="NYG276:NYN276"/>
    <mergeCell ref="NYO276:NYV276"/>
    <mergeCell ref="NYW276:NZD276"/>
    <mergeCell ref="NZE276:NZL276"/>
    <mergeCell ref="NZM276:NZT276"/>
    <mergeCell ref="NWC276:NWJ276"/>
    <mergeCell ref="NWK276:NWR276"/>
    <mergeCell ref="NWS276:NWZ276"/>
    <mergeCell ref="NXA276:NXH276"/>
    <mergeCell ref="NXI276:NXP276"/>
    <mergeCell ref="NXQ276:NXX276"/>
    <mergeCell ref="NUG276:NUN276"/>
    <mergeCell ref="NUO276:NUV276"/>
    <mergeCell ref="NUW276:NVD276"/>
    <mergeCell ref="NVE276:NVL276"/>
    <mergeCell ref="NVM276:NVT276"/>
    <mergeCell ref="NVU276:NWB276"/>
    <mergeCell ref="NSK276:NSR276"/>
    <mergeCell ref="NSS276:NSZ276"/>
    <mergeCell ref="NTA276:NTH276"/>
    <mergeCell ref="NTI276:NTP276"/>
    <mergeCell ref="NTQ276:NTX276"/>
    <mergeCell ref="NTY276:NUF276"/>
    <mergeCell ref="NQO276:NQV276"/>
    <mergeCell ref="NQW276:NRD276"/>
    <mergeCell ref="NRE276:NRL276"/>
    <mergeCell ref="NRM276:NRT276"/>
    <mergeCell ref="NRU276:NSB276"/>
    <mergeCell ref="NSC276:NSJ276"/>
    <mergeCell ref="NOS276:NOZ276"/>
    <mergeCell ref="NPA276:NPH276"/>
    <mergeCell ref="NPI276:NPP276"/>
    <mergeCell ref="NPQ276:NPX276"/>
    <mergeCell ref="NPY276:NQF276"/>
    <mergeCell ref="NQG276:NQN276"/>
    <mergeCell ref="NMW276:NND276"/>
    <mergeCell ref="NNE276:NNL276"/>
    <mergeCell ref="NNM276:NNT276"/>
    <mergeCell ref="NNU276:NOB276"/>
    <mergeCell ref="NOC276:NOJ276"/>
    <mergeCell ref="NOK276:NOR276"/>
    <mergeCell ref="NLA276:NLH276"/>
    <mergeCell ref="NLI276:NLP276"/>
    <mergeCell ref="NLQ276:NLX276"/>
    <mergeCell ref="NLY276:NMF276"/>
    <mergeCell ref="NMG276:NMN276"/>
    <mergeCell ref="NMO276:NMV276"/>
    <mergeCell ref="NJE276:NJL276"/>
    <mergeCell ref="NJM276:NJT276"/>
    <mergeCell ref="NJU276:NKB276"/>
    <mergeCell ref="NKC276:NKJ276"/>
    <mergeCell ref="NKK276:NKR276"/>
    <mergeCell ref="NKS276:NKZ276"/>
    <mergeCell ref="NHI276:NHP276"/>
    <mergeCell ref="NHQ276:NHX276"/>
    <mergeCell ref="NHY276:NIF276"/>
    <mergeCell ref="NIG276:NIN276"/>
    <mergeCell ref="NIO276:NIV276"/>
    <mergeCell ref="NIW276:NJD276"/>
    <mergeCell ref="NFM276:NFT276"/>
    <mergeCell ref="NFU276:NGB276"/>
    <mergeCell ref="NGC276:NGJ276"/>
    <mergeCell ref="NGK276:NGR276"/>
    <mergeCell ref="NGS276:NGZ276"/>
    <mergeCell ref="NHA276:NHH276"/>
    <mergeCell ref="NDQ276:NDX276"/>
    <mergeCell ref="NDY276:NEF276"/>
    <mergeCell ref="NEG276:NEN276"/>
    <mergeCell ref="NEO276:NEV276"/>
    <mergeCell ref="NEW276:NFD276"/>
    <mergeCell ref="NFE276:NFL276"/>
    <mergeCell ref="NBU276:NCB276"/>
    <mergeCell ref="NCC276:NCJ276"/>
    <mergeCell ref="NCK276:NCR276"/>
    <mergeCell ref="NCS276:NCZ276"/>
    <mergeCell ref="NDA276:NDH276"/>
    <mergeCell ref="NDI276:NDP276"/>
    <mergeCell ref="MZY276:NAF276"/>
    <mergeCell ref="NAG276:NAN276"/>
    <mergeCell ref="NAO276:NAV276"/>
    <mergeCell ref="NAW276:NBD276"/>
    <mergeCell ref="NBE276:NBL276"/>
    <mergeCell ref="NBM276:NBT276"/>
    <mergeCell ref="MYC276:MYJ276"/>
    <mergeCell ref="MYK276:MYR276"/>
    <mergeCell ref="MYS276:MYZ276"/>
    <mergeCell ref="MZA276:MZH276"/>
    <mergeCell ref="MZI276:MZP276"/>
    <mergeCell ref="MZQ276:MZX276"/>
    <mergeCell ref="MWG276:MWN276"/>
    <mergeCell ref="MWO276:MWV276"/>
    <mergeCell ref="MWW276:MXD276"/>
    <mergeCell ref="MXE276:MXL276"/>
    <mergeCell ref="MXM276:MXT276"/>
    <mergeCell ref="MXU276:MYB276"/>
    <mergeCell ref="MUK276:MUR276"/>
    <mergeCell ref="MUS276:MUZ276"/>
    <mergeCell ref="MVA276:MVH276"/>
    <mergeCell ref="MVI276:MVP276"/>
    <mergeCell ref="MVQ276:MVX276"/>
    <mergeCell ref="MVY276:MWF276"/>
    <mergeCell ref="MSO276:MSV276"/>
    <mergeCell ref="MSW276:MTD276"/>
    <mergeCell ref="MTE276:MTL276"/>
    <mergeCell ref="MTM276:MTT276"/>
    <mergeCell ref="MTU276:MUB276"/>
    <mergeCell ref="MUC276:MUJ276"/>
    <mergeCell ref="MQS276:MQZ276"/>
    <mergeCell ref="MRA276:MRH276"/>
    <mergeCell ref="MRI276:MRP276"/>
    <mergeCell ref="MRQ276:MRX276"/>
    <mergeCell ref="MRY276:MSF276"/>
    <mergeCell ref="MSG276:MSN276"/>
    <mergeCell ref="MOW276:MPD276"/>
    <mergeCell ref="MPE276:MPL276"/>
    <mergeCell ref="MPM276:MPT276"/>
    <mergeCell ref="MPU276:MQB276"/>
    <mergeCell ref="MQC276:MQJ276"/>
    <mergeCell ref="MQK276:MQR276"/>
    <mergeCell ref="MNA276:MNH276"/>
    <mergeCell ref="MNI276:MNP276"/>
    <mergeCell ref="MNQ276:MNX276"/>
    <mergeCell ref="MNY276:MOF276"/>
    <mergeCell ref="MOG276:MON276"/>
    <mergeCell ref="MOO276:MOV276"/>
    <mergeCell ref="MLE276:MLL276"/>
    <mergeCell ref="MLM276:MLT276"/>
    <mergeCell ref="MLU276:MMB276"/>
    <mergeCell ref="MMC276:MMJ276"/>
    <mergeCell ref="MMK276:MMR276"/>
    <mergeCell ref="MMS276:MMZ276"/>
    <mergeCell ref="MJI276:MJP276"/>
    <mergeCell ref="MJQ276:MJX276"/>
    <mergeCell ref="MJY276:MKF276"/>
    <mergeCell ref="MKG276:MKN276"/>
    <mergeCell ref="MKO276:MKV276"/>
    <mergeCell ref="MKW276:MLD276"/>
    <mergeCell ref="MHM276:MHT276"/>
    <mergeCell ref="MHU276:MIB276"/>
    <mergeCell ref="MIC276:MIJ276"/>
    <mergeCell ref="MIK276:MIR276"/>
    <mergeCell ref="MIS276:MIZ276"/>
    <mergeCell ref="MJA276:MJH276"/>
    <mergeCell ref="MFQ276:MFX276"/>
    <mergeCell ref="MFY276:MGF276"/>
    <mergeCell ref="MGG276:MGN276"/>
    <mergeCell ref="MGO276:MGV276"/>
    <mergeCell ref="MGW276:MHD276"/>
    <mergeCell ref="MHE276:MHL276"/>
    <mergeCell ref="MDU276:MEB276"/>
    <mergeCell ref="MEC276:MEJ276"/>
    <mergeCell ref="MEK276:MER276"/>
    <mergeCell ref="MES276:MEZ276"/>
    <mergeCell ref="MFA276:MFH276"/>
    <mergeCell ref="MFI276:MFP276"/>
    <mergeCell ref="MBY276:MCF276"/>
    <mergeCell ref="MCG276:MCN276"/>
    <mergeCell ref="MCO276:MCV276"/>
    <mergeCell ref="MCW276:MDD276"/>
    <mergeCell ref="MDE276:MDL276"/>
    <mergeCell ref="MDM276:MDT276"/>
    <mergeCell ref="MAC276:MAJ276"/>
    <mergeCell ref="MAK276:MAR276"/>
    <mergeCell ref="MAS276:MAZ276"/>
    <mergeCell ref="MBA276:MBH276"/>
    <mergeCell ref="MBI276:MBP276"/>
    <mergeCell ref="MBQ276:MBX276"/>
    <mergeCell ref="LYG276:LYN276"/>
    <mergeCell ref="LYO276:LYV276"/>
    <mergeCell ref="LYW276:LZD276"/>
    <mergeCell ref="LZE276:LZL276"/>
    <mergeCell ref="LZM276:LZT276"/>
    <mergeCell ref="LZU276:MAB276"/>
    <mergeCell ref="LWK276:LWR276"/>
    <mergeCell ref="LWS276:LWZ276"/>
    <mergeCell ref="LXA276:LXH276"/>
    <mergeCell ref="LXI276:LXP276"/>
    <mergeCell ref="LXQ276:LXX276"/>
    <mergeCell ref="LXY276:LYF276"/>
    <mergeCell ref="LUO276:LUV276"/>
    <mergeCell ref="LUW276:LVD276"/>
    <mergeCell ref="LVE276:LVL276"/>
    <mergeCell ref="LVM276:LVT276"/>
    <mergeCell ref="LVU276:LWB276"/>
    <mergeCell ref="LWC276:LWJ276"/>
    <mergeCell ref="LSS276:LSZ276"/>
    <mergeCell ref="LTA276:LTH276"/>
    <mergeCell ref="LTI276:LTP276"/>
    <mergeCell ref="LTQ276:LTX276"/>
    <mergeCell ref="LTY276:LUF276"/>
    <mergeCell ref="LUG276:LUN276"/>
    <mergeCell ref="LQW276:LRD276"/>
    <mergeCell ref="LRE276:LRL276"/>
    <mergeCell ref="LRM276:LRT276"/>
    <mergeCell ref="LRU276:LSB276"/>
    <mergeCell ref="LSC276:LSJ276"/>
    <mergeCell ref="LSK276:LSR276"/>
    <mergeCell ref="LPA276:LPH276"/>
    <mergeCell ref="LPI276:LPP276"/>
    <mergeCell ref="LPQ276:LPX276"/>
    <mergeCell ref="LPY276:LQF276"/>
    <mergeCell ref="LQG276:LQN276"/>
    <mergeCell ref="LQO276:LQV276"/>
    <mergeCell ref="LNE276:LNL276"/>
    <mergeCell ref="LNM276:LNT276"/>
    <mergeCell ref="LNU276:LOB276"/>
    <mergeCell ref="LOC276:LOJ276"/>
    <mergeCell ref="LOK276:LOR276"/>
    <mergeCell ref="LOS276:LOZ276"/>
    <mergeCell ref="LLI276:LLP276"/>
    <mergeCell ref="LLQ276:LLX276"/>
    <mergeCell ref="LLY276:LMF276"/>
    <mergeCell ref="LMG276:LMN276"/>
    <mergeCell ref="LMO276:LMV276"/>
    <mergeCell ref="LMW276:LND276"/>
    <mergeCell ref="LJM276:LJT276"/>
    <mergeCell ref="LJU276:LKB276"/>
    <mergeCell ref="LKC276:LKJ276"/>
    <mergeCell ref="LKK276:LKR276"/>
    <mergeCell ref="LKS276:LKZ276"/>
    <mergeCell ref="LLA276:LLH276"/>
    <mergeCell ref="LHQ276:LHX276"/>
    <mergeCell ref="LHY276:LIF276"/>
    <mergeCell ref="LIG276:LIN276"/>
    <mergeCell ref="LIO276:LIV276"/>
    <mergeCell ref="LIW276:LJD276"/>
    <mergeCell ref="LJE276:LJL276"/>
    <mergeCell ref="LFU276:LGB276"/>
    <mergeCell ref="LGC276:LGJ276"/>
    <mergeCell ref="LGK276:LGR276"/>
    <mergeCell ref="LGS276:LGZ276"/>
    <mergeCell ref="LHA276:LHH276"/>
    <mergeCell ref="LHI276:LHP276"/>
    <mergeCell ref="LDY276:LEF276"/>
    <mergeCell ref="LEG276:LEN276"/>
    <mergeCell ref="LEO276:LEV276"/>
    <mergeCell ref="LEW276:LFD276"/>
    <mergeCell ref="LFE276:LFL276"/>
    <mergeCell ref="LFM276:LFT276"/>
    <mergeCell ref="LCC276:LCJ276"/>
    <mergeCell ref="LCK276:LCR276"/>
    <mergeCell ref="LCS276:LCZ276"/>
    <mergeCell ref="LDA276:LDH276"/>
    <mergeCell ref="LDI276:LDP276"/>
    <mergeCell ref="LDQ276:LDX276"/>
    <mergeCell ref="LAG276:LAN276"/>
    <mergeCell ref="LAO276:LAV276"/>
    <mergeCell ref="LAW276:LBD276"/>
    <mergeCell ref="LBE276:LBL276"/>
    <mergeCell ref="LBM276:LBT276"/>
    <mergeCell ref="LBU276:LCB276"/>
    <mergeCell ref="KYK276:KYR276"/>
    <mergeCell ref="KYS276:KYZ276"/>
    <mergeCell ref="KZA276:KZH276"/>
    <mergeCell ref="KZI276:KZP276"/>
    <mergeCell ref="KZQ276:KZX276"/>
    <mergeCell ref="KZY276:LAF276"/>
    <mergeCell ref="KWO276:KWV276"/>
    <mergeCell ref="KWW276:KXD276"/>
    <mergeCell ref="KXE276:KXL276"/>
    <mergeCell ref="KXM276:KXT276"/>
    <mergeCell ref="KXU276:KYB276"/>
    <mergeCell ref="KYC276:KYJ276"/>
    <mergeCell ref="KUS276:KUZ276"/>
    <mergeCell ref="KVA276:KVH276"/>
    <mergeCell ref="KVI276:KVP276"/>
    <mergeCell ref="KVQ276:KVX276"/>
    <mergeCell ref="KVY276:KWF276"/>
    <mergeCell ref="KWG276:KWN276"/>
    <mergeCell ref="KSW276:KTD276"/>
    <mergeCell ref="KTE276:KTL276"/>
    <mergeCell ref="KTM276:KTT276"/>
    <mergeCell ref="KTU276:KUB276"/>
    <mergeCell ref="KUC276:KUJ276"/>
    <mergeCell ref="KUK276:KUR276"/>
    <mergeCell ref="KRA276:KRH276"/>
    <mergeCell ref="KRI276:KRP276"/>
    <mergeCell ref="KRQ276:KRX276"/>
    <mergeCell ref="KRY276:KSF276"/>
    <mergeCell ref="KSG276:KSN276"/>
    <mergeCell ref="KSO276:KSV276"/>
    <mergeCell ref="KPE276:KPL276"/>
    <mergeCell ref="KPM276:KPT276"/>
    <mergeCell ref="KPU276:KQB276"/>
    <mergeCell ref="KQC276:KQJ276"/>
    <mergeCell ref="KQK276:KQR276"/>
    <mergeCell ref="KQS276:KQZ276"/>
    <mergeCell ref="KNI276:KNP276"/>
    <mergeCell ref="KNQ276:KNX276"/>
    <mergeCell ref="KNY276:KOF276"/>
    <mergeCell ref="KOG276:KON276"/>
    <mergeCell ref="KOO276:KOV276"/>
    <mergeCell ref="KOW276:KPD276"/>
    <mergeCell ref="KLM276:KLT276"/>
    <mergeCell ref="KLU276:KMB276"/>
    <mergeCell ref="KMC276:KMJ276"/>
    <mergeCell ref="KMK276:KMR276"/>
    <mergeCell ref="KMS276:KMZ276"/>
    <mergeCell ref="KNA276:KNH276"/>
    <mergeCell ref="KJQ276:KJX276"/>
    <mergeCell ref="KJY276:KKF276"/>
    <mergeCell ref="KKG276:KKN276"/>
    <mergeCell ref="KKO276:KKV276"/>
    <mergeCell ref="KKW276:KLD276"/>
    <mergeCell ref="KLE276:KLL276"/>
    <mergeCell ref="KHU276:KIB276"/>
    <mergeCell ref="KIC276:KIJ276"/>
    <mergeCell ref="KIK276:KIR276"/>
    <mergeCell ref="KIS276:KIZ276"/>
    <mergeCell ref="KJA276:KJH276"/>
    <mergeCell ref="KJI276:KJP276"/>
    <mergeCell ref="KFY276:KGF276"/>
    <mergeCell ref="KGG276:KGN276"/>
    <mergeCell ref="KGO276:KGV276"/>
    <mergeCell ref="KGW276:KHD276"/>
    <mergeCell ref="KHE276:KHL276"/>
    <mergeCell ref="KHM276:KHT276"/>
    <mergeCell ref="KEC276:KEJ276"/>
    <mergeCell ref="KEK276:KER276"/>
    <mergeCell ref="KES276:KEZ276"/>
    <mergeCell ref="KFA276:KFH276"/>
    <mergeCell ref="KFI276:KFP276"/>
    <mergeCell ref="KFQ276:KFX276"/>
    <mergeCell ref="KCG276:KCN276"/>
    <mergeCell ref="KCO276:KCV276"/>
    <mergeCell ref="KCW276:KDD276"/>
    <mergeCell ref="KDE276:KDL276"/>
    <mergeCell ref="KDM276:KDT276"/>
    <mergeCell ref="KDU276:KEB276"/>
    <mergeCell ref="KAK276:KAR276"/>
    <mergeCell ref="KAS276:KAZ276"/>
    <mergeCell ref="KBA276:KBH276"/>
    <mergeCell ref="KBI276:KBP276"/>
    <mergeCell ref="KBQ276:KBX276"/>
    <mergeCell ref="KBY276:KCF276"/>
    <mergeCell ref="JYO276:JYV276"/>
    <mergeCell ref="JYW276:JZD276"/>
    <mergeCell ref="JZE276:JZL276"/>
    <mergeCell ref="JZM276:JZT276"/>
    <mergeCell ref="JZU276:KAB276"/>
    <mergeCell ref="KAC276:KAJ276"/>
    <mergeCell ref="JWS276:JWZ276"/>
    <mergeCell ref="JXA276:JXH276"/>
    <mergeCell ref="JXI276:JXP276"/>
    <mergeCell ref="JXQ276:JXX276"/>
    <mergeCell ref="JXY276:JYF276"/>
    <mergeCell ref="JYG276:JYN276"/>
    <mergeCell ref="JUW276:JVD276"/>
    <mergeCell ref="JVE276:JVL276"/>
    <mergeCell ref="JVM276:JVT276"/>
    <mergeCell ref="JVU276:JWB276"/>
    <mergeCell ref="JWC276:JWJ276"/>
    <mergeCell ref="JWK276:JWR276"/>
    <mergeCell ref="JTA276:JTH276"/>
    <mergeCell ref="JTI276:JTP276"/>
    <mergeCell ref="JTQ276:JTX276"/>
    <mergeCell ref="JTY276:JUF276"/>
    <mergeCell ref="JUG276:JUN276"/>
    <mergeCell ref="JUO276:JUV276"/>
    <mergeCell ref="JRE276:JRL276"/>
    <mergeCell ref="JRM276:JRT276"/>
    <mergeCell ref="JRU276:JSB276"/>
    <mergeCell ref="JSC276:JSJ276"/>
    <mergeCell ref="JSK276:JSR276"/>
    <mergeCell ref="JSS276:JSZ276"/>
    <mergeCell ref="JPI276:JPP276"/>
    <mergeCell ref="JPQ276:JPX276"/>
    <mergeCell ref="JPY276:JQF276"/>
    <mergeCell ref="JQG276:JQN276"/>
    <mergeCell ref="JQO276:JQV276"/>
    <mergeCell ref="JQW276:JRD276"/>
    <mergeCell ref="JNM276:JNT276"/>
    <mergeCell ref="JNU276:JOB276"/>
    <mergeCell ref="JOC276:JOJ276"/>
    <mergeCell ref="JOK276:JOR276"/>
    <mergeCell ref="JOS276:JOZ276"/>
    <mergeCell ref="JPA276:JPH276"/>
    <mergeCell ref="JLQ276:JLX276"/>
    <mergeCell ref="JLY276:JMF276"/>
    <mergeCell ref="JMG276:JMN276"/>
    <mergeCell ref="JMO276:JMV276"/>
    <mergeCell ref="JMW276:JND276"/>
    <mergeCell ref="JNE276:JNL276"/>
    <mergeCell ref="JJU276:JKB276"/>
    <mergeCell ref="JKC276:JKJ276"/>
    <mergeCell ref="JKK276:JKR276"/>
    <mergeCell ref="JKS276:JKZ276"/>
    <mergeCell ref="JLA276:JLH276"/>
    <mergeCell ref="JLI276:JLP276"/>
    <mergeCell ref="JHY276:JIF276"/>
    <mergeCell ref="JIG276:JIN276"/>
    <mergeCell ref="JIO276:JIV276"/>
    <mergeCell ref="JIW276:JJD276"/>
    <mergeCell ref="JJE276:JJL276"/>
    <mergeCell ref="JJM276:JJT276"/>
    <mergeCell ref="JGC276:JGJ276"/>
    <mergeCell ref="JGK276:JGR276"/>
    <mergeCell ref="JGS276:JGZ276"/>
    <mergeCell ref="JHA276:JHH276"/>
    <mergeCell ref="JHI276:JHP276"/>
    <mergeCell ref="JHQ276:JHX276"/>
    <mergeCell ref="JEG276:JEN276"/>
    <mergeCell ref="JEO276:JEV276"/>
    <mergeCell ref="JEW276:JFD276"/>
    <mergeCell ref="JFE276:JFL276"/>
    <mergeCell ref="JFM276:JFT276"/>
    <mergeCell ref="JFU276:JGB276"/>
    <mergeCell ref="JCK276:JCR276"/>
    <mergeCell ref="JCS276:JCZ276"/>
    <mergeCell ref="JDA276:JDH276"/>
    <mergeCell ref="JDI276:JDP276"/>
    <mergeCell ref="JDQ276:JDX276"/>
    <mergeCell ref="JDY276:JEF276"/>
    <mergeCell ref="JAO276:JAV276"/>
    <mergeCell ref="JAW276:JBD276"/>
    <mergeCell ref="JBE276:JBL276"/>
    <mergeCell ref="JBM276:JBT276"/>
    <mergeCell ref="JBU276:JCB276"/>
    <mergeCell ref="JCC276:JCJ276"/>
    <mergeCell ref="IYS276:IYZ276"/>
    <mergeCell ref="IZA276:IZH276"/>
    <mergeCell ref="IZI276:IZP276"/>
    <mergeCell ref="IZQ276:IZX276"/>
    <mergeCell ref="IZY276:JAF276"/>
    <mergeCell ref="JAG276:JAN276"/>
    <mergeCell ref="IWW276:IXD276"/>
    <mergeCell ref="IXE276:IXL276"/>
    <mergeCell ref="IXM276:IXT276"/>
    <mergeCell ref="IXU276:IYB276"/>
    <mergeCell ref="IYC276:IYJ276"/>
    <mergeCell ref="IYK276:IYR276"/>
    <mergeCell ref="IVA276:IVH276"/>
    <mergeCell ref="IVI276:IVP276"/>
    <mergeCell ref="IVQ276:IVX276"/>
    <mergeCell ref="IVY276:IWF276"/>
    <mergeCell ref="IWG276:IWN276"/>
    <mergeCell ref="IWO276:IWV276"/>
    <mergeCell ref="ITE276:ITL276"/>
    <mergeCell ref="ITM276:ITT276"/>
    <mergeCell ref="ITU276:IUB276"/>
    <mergeCell ref="IUC276:IUJ276"/>
    <mergeCell ref="IUK276:IUR276"/>
    <mergeCell ref="IUS276:IUZ276"/>
    <mergeCell ref="IRI276:IRP276"/>
    <mergeCell ref="IRQ276:IRX276"/>
    <mergeCell ref="IRY276:ISF276"/>
    <mergeCell ref="ISG276:ISN276"/>
    <mergeCell ref="ISO276:ISV276"/>
    <mergeCell ref="ISW276:ITD276"/>
    <mergeCell ref="IPM276:IPT276"/>
    <mergeCell ref="IPU276:IQB276"/>
    <mergeCell ref="IQC276:IQJ276"/>
    <mergeCell ref="IQK276:IQR276"/>
    <mergeCell ref="IQS276:IQZ276"/>
    <mergeCell ref="IRA276:IRH276"/>
    <mergeCell ref="INQ276:INX276"/>
    <mergeCell ref="INY276:IOF276"/>
    <mergeCell ref="IOG276:ION276"/>
    <mergeCell ref="IOO276:IOV276"/>
    <mergeCell ref="IOW276:IPD276"/>
    <mergeCell ref="IPE276:IPL276"/>
    <mergeCell ref="ILU276:IMB276"/>
    <mergeCell ref="IMC276:IMJ276"/>
    <mergeCell ref="IMK276:IMR276"/>
    <mergeCell ref="IMS276:IMZ276"/>
    <mergeCell ref="INA276:INH276"/>
    <mergeCell ref="INI276:INP276"/>
    <mergeCell ref="IJY276:IKF276"/>
    <mergeCell ref="IKG276:IKN276"/>
    <mergeCell ref="IKO276:IKV276"/>
    <mergeCell ref="IKW276:ILD276"/>
    <mergeCell ref="ILE276:ILL276"/>
    <mergeCell ref="ILM276:ILT276"/>
    <mergeCell ref="IIC276:IIJ276"/>
    <mergeCell ref="IIK276:IIR276"/>
    <mergeCell ref="IIS276:IIZ276"/>
    <mergeCell ref="IJA276:IJH276"/>
    <mergeCell ref="IJI276:IJP276"/>
    <mergeCell ref="IJQ276:IJX276"/>
    <mergeCell ref="IGG276:IGN276"/>
    <mergeCell ref="IGO276:IGV276"/>
    <mergeCell ref="IGW276:IHD276"/>
    <mergeCell ref="IHE276:IHL276"/>
    <mergeCell ref="IHM276:IHT276"/>
    <mergeCell ref="IHU276:IIB276"/>
    <mergeCell ref="IEK276:IER276"/>
    <mergeCell ref="IES276:IEZ276"/>
    <mergeCell ref="IFA276:IFH276"/>
    <mergeCell ref="IFI276:IFP276"/>
    <mergeCell ref="IFQ276:IFX276"/>
    <mergeCell ref="IFY276:IGF276"/>
    <mergeCell ref="ICO276:ICV276"/>
    <mergeCell ref="ICW276:IDD276"/>
    <mergeCell ref="IDE276:IDL276"/>
    <mergeCell ref="IDM276:IDT276"/>
    <mergeCell ref="IDU276:IEB276"/>
    <mergeCell ref="IEC276:IEJ276"/>
    <mergeCell ref="IAS276:IAZ276"/>
    <mergeCell ref="IBA276:IBH276"/>
    <mergeCell ref="IBI276:IBP276"/>
    <mergeCell ref="IBQ276:IBX276"/>
    <mergeCell ref="IBY276:ICF276"/>
    <mergeCell ref="ICG276:ICN276"/>
    <mergeCell ref="HYW276:HZD276"/>
    <mergeCell ref="HZE276:HZL276"/>
    <mergeCell ref="HZM276:HZT276"/>
    <mergeCell ref="HZU276:IAB276"/>
    <mergeCell ref="IAC276:IAJ276"/>
    <mergeCell ref="IAK276:IAR276"/>
    <mergeCell ref="HXA276:HXH276"/>
    <mergeCell ref="HXI276:HXP276"/>
    <mergeCell ref="HXQ276:HXX276"/>
    <mergeCell ref="HXY276:HYF276"/>
    <mergeCell ref="HYG276:HYN276"/>
    <mergeCell ref="HYO276:HYV276"/>
    <mergeCell ref="HVE276:HVL276"/>
    <mergeCell ref="HVM276:HVT276"/>
    <mergeCell ref="HVU276:HWB276"/>
    <mergeCell ref="HWC276:HWJ276"/>
    <mergeCell ref="HWK276:HWR276"/>
    <mergeCell ref="HWS276:HWZ276"/>
    <mergeCell ref="HTI276:HTP276"/>
    <mergeCell ref="HTQ276:HTX276"/>
    <mergeCell ref="HTY276:HUF276"/>
    <mergeCell ref="HUG276:HUN276"/>
    <mergeCell ref="HUO276:HUV276"/>
    <mergeCell ref="HUW276:HVD276"/>
    <mergeCell ref="HRM276:HRT276"/>
    <mergeCell ref="HRU276:HSB276"/>
    <mergeCell ref="HSC276:HSJ276"/>
    <mergeCell ref="HSK276:HSR276"/>
    <mergeCell ref="HSS276:HSZ276"/>
    <mergeCell ref="HTA276:HTH276"/>
    <mergeCell ref="HPQ276:HPX276"/>
    <mergeCell ref="HPY276:HQF276"/>
    <mergeCell ref="HQG276:HQN276"/>
    <mergeCell ref="HQO276:HQV276"/>
    <mergeCell ref="HQW276:HRD276"/>
    <mergeCell ref="HRE276:HRL276"/>
    <mergeCell ref="HNU276:HOB276"/>
    <mergeCell ref="HOC276:HOJ276"/>
    <mergeCell ref="HOK276:HOR276"/>
    <mergeCell ref="HOS276:HOZ276"/>
    <mergeCell ref="HPA276:HPH276"/>
    <mergeCell ref="HPI276:HPP276"/>
    <mergeCell ref="HLY276:HMF276"/>
    <mergeCell ref="HMG276:HMN276"/>
    <mergeCell ref="HMO276:HMV276"/>
    <mergeCell ref="HMW276:HND276"/>
    <mergeCell ref="HNE276:HNL276"/>
    <mergeCell ref="HNM276:HNT276"/>
    <mergeCell ref="HKC276:HKJ276"/>
    <mergeCell ref="HKK276:HKR276"/>
    <mergeCell ref="HKS276:HKZ276"/>
    <mergeCell ref="HLA276:HLH276"/>
    <mergeCell ref="HLI276:HLP276"/>
    <mergeCell ref="HLQ276:HLX276"/>
    <mergeCell ref="HIG276:HIN276"/>
    <mergeCell ref="HIO276:HIV276"/>
    <mergeCell ref="HIW276:HJD276"/>
    <mergeCell ref="HJE276:HJL276"/>
    <mergeCell ref="HJM276:HJT276"/>
    <mergeCell ref="HJU276:HKB276"/>
    <mergeCell ref="HGK276:HGR276"/>
    <mergeCell ref="HGS276:HGZ276"/>
    <mergeCell ref="HHA276:HHH276"/>
    <mergeCell ref="HHI276:HHP276"/>
    <mergeCell ref="HHQ276:HHX276"/>
    <mergeCell ref="HHY276:HIF276"/>
    <mergeCell ref="HEO276:HEV276"/>
    <mergeCell ref="HEW276:HFD276"/>
    <mergeCell ref="HFE276:HFL276"/>
    <mergeCell ref="HFM276:HFT276"/>
    <mergeCell ref="HFU276:HGB276"/>
    <mergeCell ref="HGC276:HGJ276"/>
    <mergeCell ref="HCS276:HCZ276"/>
    <mergeCell ref="HDA276:HDH276"/>
    <mergeCell ref="HDI276:HDP276"/>
    <mergeCell ref="HDQ276:HDX276"/>
    <mergeCell ref="HDY276:HEF276"/>
    <mergeCell ref="HEG276:HEN276"/>
    <mergeCell ref="HAW276:HBD276"/>
    <mergeCell ref="HBE276:HBL276"/>
    <mergeCell ref="HBM276:HBT276"/>
    <mergeCell ref="HBU276:HCB276"/>
    <mergeCell ref="HCC276:HCJ276"/>
    <mergeCell ref="HCK276:HCR276"/>
    <mergeCell ref="GZA276:GZH276"/>
    <mergeCell ref="GZI276:GZP276"/>
    <mergeCell ref="GZQ276:GZX276"/>
    <mergeCell ref="GZY276:HAF276"/>
    <mergeCell ref="HAG276:HAN276"/>
    <mergeCell ref="HAO276:HAV276"/>
    <mergeCell ref="GXE276:GXL276"/>
    <mergeCell ref="GXM276:GXT276"/>
    <mergeCell ref="GXU276:GYB276"/>
    <mergeCell ref="GYC276:GYJ276"/>
    <mergeCell ref="GYK276:GYR276"/>
    <mergeCell ref="GYS276:GYZ276"/>
    <mergeCell ref="GVI276:GVP276"/>
    <mergeCell ref="GVQ276:GVX276"/>
    <mergeCell ref="GVY276:GWF276"/>
    <mergeCell ref="GWG276:GWN276"/>
    <mergeCell ref="GWO276:GWV276"/>
    <mergeCell ref="GWW276:GXD276"/>
    <mergeCell ref="GTM276:GTT276"/>
    <mergeCell ref="GTU276:GUB276"/>
    <mergeCell ref="GUC276:GUJ276"/>
    <mergeCell ref="GUK276:GUR276"/>
    <mergeCell ref="GUS276:GUZ276"/>
    <mergeCell ref="GVA276:GVH276"/>
    <mergeCell ref="GRQ276:GRX276"/>
    <mergeCell ref="GRY276:GSF276"/>
    <mergeCell ref="GSG276:GSN276"/>
    <mergeCell ref="GSO276:GSV276"/>
    <mergeCell ref="GSW276:GTD276"/>
    <mergeCell ref="GTE276:GTL276"/>
    <mergeCell ref="GPU276:GQB276"/>
    <mergeCell ref="GQC276:GQJ276"/>
    <mergeCell ref="GQK276:GQR276"/>
    <mergeCell ref="GQS276:GQZ276"/>
    <mergeCell ref="GRA276:GRH276"/>
    <mergeCell ref="GRI276:GRP276"/>
    <mergeCell ref="GNY276:GOF276"/>
    <mergeCell ref="GOG276:GON276"/>
    <mergeCell ref="GOO276:GOV276"/>
    <mergeCell ref="GOW276:GPD276"/>
    <mergeCell ref="GPE276:GPL276"/>
    <mergeCell ref="GPM276:GPT276"/>
    <mergeCell ref="GMC276:GMJ276"/>
    <mergeCell ref="GMK276:GMR276"/>
    <mergeCell ref="GMS276:GMZ276"/>
    <mergeCell ref="GNA276:GNH276"/>
    <mergeCell ref="GNI276:GNP276"/>
    <mergeCell ref="GNQ276:GNX276"/>
    <mergeCell ref="GKG276:GKN276"/>
    <mergeCell ref="GKO276:GKV276"/>
    <mergeCell ref="GKW276:GLD276"/>
    <mergeCell ref="GLE276:GLL276"/>
    <mergeCell ref="GLM276:GLT276"/>
    <mergeCell ref="GLU276:GMB276"/>
    <mergeCell ref="GIK276:GIR276"/>
    <mergeCell ref="GIS276:GIZ276"/>
    <mergeCell ref="GJA276:GJH276"/>
    <mergeCell ref="GJI276:GJP276"/>
    <mergeCell ref="GJQ276:GJX276"/>
    <mergeCell ref="GJY276:GKF276"/>
    <mergeCell ref="GGO276:GGV276"/>
    <mergeCell ref="GGW276:GHD276"/>
    <mergeCell ref="GHE276:GHL276"/>
    <mergeCell ref="GHM276:GHT276"/>
    <mergeCell ref="GHU276:GIB276"/>
    <mergeCell ref="GIC276:GIJ276"/>
    <mergeCell ref="GES276:GEZ276"/>
    <mergeCell ref="GFA276:GFH276"/>
    <mergeCell ref="GFI276:GFP276"/>
    <mergeCell ref="GFQ276:GFX276"/>
    <mergeCell ref="GFY276:GGF276"/>
    <mergeCell ref="GGG276:GGN276"/>
    <mergeCell ref="GCW276:GDD276"/>
    <mergeCell ref="GDE276:GDL276"/>
    <mergeCell ref="GDM276:GDT276"/>
    <mergeCell ref="GDU276:GEB276"/>
    <mergeCell ref="GEC276:GEJ276"/>
    <mergeCell ref="GEK276:GER276"/>
    <mergeCell ref="GBA276:GBH276"/>
    <mergeCell ref="GBI276:GBP276"/>
    <mergeCell ref="GBQ276:GBX276"/>
    <mergeCell ref="GBY276:GCF276"/>
    <mergeCell ref="GCG276:GCN276"/>
    <mergeCell ref="GCO276:GCV276"/>
    <mergeCell ref="FZE276:FZL276"/>
    <mergeCell ref="FZM276:FZT276"/>
    <mergeCell ref="FZU276:GAB276"/>
    <mergeCell ref="GAC276:GAJ276"/>
    <mergeCell ref="GAK276:GAR276"/>
    <mergeCell ref="GAS276:GAZ276"/>
    <mergeCell ref="FXI276:FXP276"/>
    <mergeCell ref="FXQ276:FXX276"/>
    <mergeCell ref="FXY276:FYF276"/>
    <mergeCell ref="FYG276:FYN276"/>
    <mergeCell ref="FYO276:FYV276"/>
    <mergeCell ref="FYW276:FZD276"/>
    <mergeCell ref="FVM276:FVT276"/>
    <mergeCell ref="FVU276:FWB276"/>
    <mergeCell ref="FWC276:FWJ276"/>
    <mergeCell ref="FWK276:FWR276"/>
    <mergeCell ref="FWS276:FWZ276"/>
    <mergeCell ref="FXA276:FXH276"/>
    <mergeCell ref="FTQ276:FTX276"/>
    <mergeCell ref="FTY276:FUF276"/>
    <mergeCell ref="FUG276:FUN276"/>
    <mergeCell ref="FUO276:FUV276"/>
    <mergeCell ref="FUW276:FVD276"/>
    <mergeCell ref="FVE276:FVL276"/>
    <mergeCell ref="FRU276:FSB276"/>
    <mergeCell ref="FSC276:FSJ276"/>
    <mergeCell ref="FSK276:FSR276"/>
    <mergeCell ref="FSS276:FSZ276"/>
    <mergeCell ref="FTA276:FTH276"/>
    <mergeCell ref="FTI276:FTP276"/>
    <mergeCell ref="FPY276:FQF276"/>
    <mergeCell ref="FQG276:FQN276"/>
    <mergeCell ref="FQO276:FQV276"/>
    <mergeCell ref="FQW276:FRD276"/>
    <mergeCell ref="FRE276:FRL276"/>
    <mergeCell ref="FRM276:FRT276"/>
    <mergeCell ref="FOC276:FOJ276"/>
    <mergeCell ref="FOK276:FOR276"/>
    <mergeCell ref="FOS276:FOZ276"/>
    <mergeCell ref="FPA276:FPH276"/>
    <mergeCell ref="FPI276:FPP276"/>
    <mergeCell ref="FPQ276:FPX276"/>
    <mergeCell ref="FMG276:FMN276"/>
    <mergeCell ref="FMO276:FMV276"/>
    <mergeCell ref="FMW276:FND276"/>
    <mergeCell ref="FNE276:FNL276"/>
    <mergeCell ref="FNM276:FNT276"/>
    <mergeCell ref="FNU276:FOB276"/>
    <mergeCell ref="FKK276:FKR276"/>
    <mergeCell ref="FKS276:FKZ276"/>
    <mergeCell ref="FLA276:FLH276"/>
    <mergeCell ref="FLI276:FLP276"/>
    <mergeCell ref="FLQ276:FLX276"/>
    <mergeCell ref="FLY276:FMF276"/>
    <mergeCell ref="FIO276:FIV276"/>
    <mergeCell ref="FIW276:FJD276"/>
    <mergeCell ref="FJE276:FJL276"/>
    <mergeCell ref="FJM276:FJT276"/>
    <mergeCell ref="FJU276:FKB276"/>
    <mergeCell ref="FKC276:FKJ276"/>
    <mergeCell ref="FGS276:FGZ276"/>
    <mergeCell ref="FHA276:FHH276"/>
    <mergeCell ref="FHI276:FHP276"/>
    <mergeCell ref="FHQ276:FHX276"/>
    <mergeCell ref="FHY276:FIF276"/>
    <mergeCell ref="FIG276:FIN276"/>
    <mergeCell ref="FEW276:FFD276"/>
    <mergeCell ref="FFE276:FFL276"/>
    <mergeCell ref="FFM276:FFT276"/>
    <mergeCell ref="FFU276:FGB276"/>
    <mergeCell ref="FGC276:FGJ276"/>
    <mergeCell ref="FGK276:FGR276"/>
    <mergeCell ref="FDA276:FDH276"/>
    <mergeCell ref="FDI276:FDP276"/>
    <mergeCell ref="FDQ276:FDX276"/>
    <mergeCell ref="FDY276:FEF276"/>
    <mergeCell ref="FEG276:FEN276"/>
    <mergeCell ref="FEO276:FEV276"/>
    <mergeCell ref="FBE276:FBL276"/>
    <mergeCell ref="FBM276:FBT276"/>
    <mergeCell ref="FBU276:FCB276"/>
    <mergeCell ref="FCC276:FCJ276"/>
    <mergeCell ref="FCK276:FCR276"/>
    <mergeCell ref="FCS276:FCZ276"/>
    <mergeCell ref="EZI276:EZP276"/>
    <mergeCell ref="EZQ276:EZX276"/>
    <mergeCell ref="EZY276:FAF276"/>
    <mergeCell ref="FAG276:FAN276"/>
    <mergeCell ref="FAO276:FAV276"/>
    <mergeCell ref="FAW276:FBD276"/>
    <mergeCell ref="EXM276:EXT276"/>
    <mergeCell ref="EXU276:EYB276"/>
    <mergeCell ref="EYC276:EYJ276"/>
    <mergeCell ref="EYK276:EYR276"/>
    <mergeCell ref="EYS276:EYZ276"/>
    <mergeCell ref="EZA276:EZH276"/>
    <mergeCell ref="EVQ276:EVX276"/>
    <mergeCell ref="EVY276:EWF276"/>
    <mergeCell ref="EWG276:EWN276"/>
    <mergeCell ref="EWO276:EWV276"/>
    <mergeCell ref="EWW276:EXD276"/>
    <mergeCell ref="EXE276:EXL276"/>
    <mergeCell ref="ETU276:EUB276"/>
    <mergeCell ref="EUC276:EUJ276"/>
    <mergeCell ref="EUK276:EUR276"/>
    <mergeCell ref="EUS276:EUZ276"/>
    <mergeCell ref="EVA276:EVH276"/>
    <mergeCell ref="EVI276:EVP276"/>
    <mergeCell ref="ERY276:ESF276"/>
    <mergeCell ref="ESG276:ESN276"/>
    <mergeCell ref="ESO276:ESV276"/>
    <mergeCell ref="ESW276:ETD276"/>
    <mergeCell ref="ETE276:ETL276"/>
    <mergeCell ref="ETM276:ETT276"/>
    <mergeCell ref="EQC276:EQJ276"/>
    <mergeCell ref="EQK276:EQR276"/>
    <mergeCell ref="EQS276:EQZ276"/>
    <mergeCell ref="ERA276:ERH276"/>
    <mergeCell ref="ERI276:ERP276"/>
    <mergeCell ref="ERQ276:ERX276"/>
    <mergeCell ref="EOG276:EON276"/>
    <mergeCell ref="EOO276:EOV276"/>
    <mergeCell ref="EOW276:EPD276"/>
    <mergeCell ref="EPE276:EPL276"/>
    <mergeCell ref="EPM276:EPT276"/>
    <mergeCell ref="EPU276:EQB276"/>
    <mergeCell ref="EMK276:EMR276"/>
    <mergeCell ref="EMS276:EMZ276"/>
    <mergeCell ref="ENA276:ENH276"/>
    <mergeCell ref="ENI276:ENP276"/>
    <mergeCell ref="ENQ276:ENX276"/>
    <mergeCell ref="ENY276:EOF276"/>
    <mergeCell ref="EKO276:EKV276"/>
    <mergeCell ref="EKW276:ELD276"/>
    <mergeCell ref="ELE276:ELL276"/>
    <mergeCell ref="ELM276:ELT276"/>
    <mergeCell ref="ELU276:EMB276"/>
    <mergeCell ref="EMC276:EMJ276"/>
    <mergeCell ref="EIS276:EIZ276"/>
    <mergeCell ref="EJA276:EJH276"/>
    <mergeCell ref="EJI276:EJP276"/>
    <mergeCell ref="EJQ276:EJX276"/>
    <mergeCell ref="EJY276:EKF276"/>
    <mergeCell ref="EKG276:EKN276"/>
    <mergeCell ref="EGW276:EHD276"/>
    <mergeCell ref="EHE276:EHL276"/>
    <mergeCell ref="EHM276:EHT276"/>
    <mergeCell ref="EHU276:EIB276"/>
    <mergeCell ref="EIC276:EIJ276"/>
    <mergeCell ref="EIK276:EIR276"/>
    <mergeCell ref="EFA276:EFH276"/>
    <mergeCell ref="EFI276:EFP276"/>
    <mergeCell ref="EFQ276:EFX276"/>
    <mergeCell ref="EFY276:EGF276"/>
    <mergeCell ref="EGG276:EGN276"/>
    <mergeCell ref="EGO276:EGV276"/>
    <mergeCell ref="EDE276:EDL276"/>
    <mergeCell ref="EDM276:EDT276"/>
    <mergeCell ref="EDU276:EEB276"/>
    <mergeCell ref="EEC276:EEJ276"/>
    <mergeCell ref="EEK276:EER276"/>
    <mergeCell ref="EES276:EEZ276"/>
    <mergeCell ref="EBI276:EBP276"/>
    <mergeCell ref="EBQ276:EBX276"/>
    <mergeCell ref="EBY276:ECF276"/>
    <mergeCell ref="ECG276:ECN276"/>
    <mergeCell ref="ECO276:ECV276"/>
    <mergeCell ref="ECW276:EDD276"/>
    <mergeCell ref="DZM276:DZT276"/>
    <mergeCell ref="DZU276:EAB276"/>
    <mergeCell ref="EAC276:EAJ276"/>
    <mergeCell ref="EAK276:EAR276"/>
    <mergeCell ref="EAS276:EAZ276"/>
    <mergeCell ref="EBA276:EBH276"/>
    <mergeCell ref="DXQ276:DXX276"/>
    <mergeCell ref="DXY276:DYF276"/>
    <mergeCell ref="DYG276:DYN276"/>
    <mergeCell ref="DYO276:DYV276"/>
    <mergeCell ref="DYW276:DZD276"/>
    <mergeCell ref="DZE276:DZL276"/>
    <mergeCell ref="DVU276:DWB276"/>
    <mergeCell ref="DWC276:DWJ276"/>
    <mergeCell ref="DWK276:DWR276"/>
    <mergeCell ref="DWS276:DWZ276"/>
    <mergeCell ref="DXA276:DXH276"/>
    <mergeCell ref="DXI276:DXP276"/>
    <mergeCell ref="DTY276:DUF276"/>
    <mergeCell ref="DUG276:DUN276"/>
    <mergeCell ref="DUO276:DUV276"/>
    <mergeCell ref="DUW276:DVD276"/>
    <mergeCell ref="DVE276:DVL276"/>
    <mergeCell ref="DVM276:DVT276"/>
    <mergeCell ref="DSC276:DSJ276"/>
    <mergeCell ref="DSK276:DSR276"/>
    <mergeCell ref="DSS276:DSZ276"/>
    <mergeCell ref="DTA276:DTH276"/>
    <mergeCell ref="DTI276:DTP276"/>
    <mergeCell ref="DTQ276:DTX276"/>
    <mergeCell ref="DQG276:DQN276"/>
    <mergeCell ref="DQO276:DQV276"/>
    <mergeCell ref="DQW276:DRD276"/>
    <mergeCell ref="DRE276:DRL276"/>
    <mergeCell ref="DRM276:DRT276"/>
    <mergeCell ref="DRU276:DSB276"/>
    <mergeCell ref="DOK276:DOR276"/>
    <mergeCell ref="DOS276:DOZ276"/>
    <mergeCell ref="DPA276:DPH276"/>
    <mergeCell ref="DPI276:DPP276"/>
    <mergeCell ref="DPQ276:DPX276"/>
    <mergeCell ref="DPY276:DQF276"/>
    <mergeCell ref="DMO276:DMV276"/>
    <mergeCell ref="DMW276:DND276"/>
    <mergeCell ref="DNE276:DNL276"/>
    <mergeCell ref="DNM276:DNT276"/>
    <mergeCell ref="DNU276:DOB276"/>
    <mergeCell ref="DOC276:DOJ276"/>
    <mergeCell ref="DKS276:DKZ276"/>
    <mergeCell ref="DLA276:DLH276"/>
    <mergeCell ref="DLI276:DLP276"/>
    <mergeCell ref="DLQ276:DLX276"/>
    <mergeCell ref="DLY276:DMF276"/>
    <mergeCell ref="DMG276:DMN276"/>
    <mergeCell ref="DIW276:DJD276"/>
    <mergeCell ref="DJE276:DJL276"/>
    <mergeCell ref="DJM276:DJT276"/>
    <mergeCell ref="DJU276:DKB276"/>
    <mergeCell ref="DKC276:DKJ276"/>
    <mergeCell ref="DKK276:DKR276"/>
    <mergeCell ref="DHA276:DHH276"/>
    <mergeCell ref="DHI276:DHP276"/>
    <mergeCell ref="DHQ276:DHX276"/>
    <mergeCell ref="DHY276:DIF276"/>
    <mergeCell ref="DIG276:DIN276"/>
    <mergeCell ref="DIO276:DIV276"/>
    <mergeCell ref="DFE276:DFL276"/>
    <mergeCell ref="DFM276:DFT276"/>
    <mergeCell ref="DFU276:DGB276"/>
    <mergeCell ref="DGC276:DGJ276"/>
    <mergeCell ref="DGK276:DGR276"/>
    <mergeCell ref="DGS276:DGZ276"/>
    <mergeCell ref="DDI276:DDP276"/>
    <mergeCell ref="DDQ276:DDX276"/>
    <mergeCell ref="DDY276:DEF276"/>
    <mergeCell ref="DEG276:DEN276"/>
    <mergeCell ref="DEO276:DEV276"/>
    <mergeCell ref="DEW276:DFD276"/>
    <mergeCell ref="DBM276:DBT276"/>
    <mergeCell ref="DBU276:DCB276"/>
    <mergeCell ref="DCC276:DCJ276"/>
    <mergeCell ref="DCK276:DCR276"/>
    <mergeCell ref="DCS276:DCZ276"/>
    <mergeCell ref="DDA276:DDH276"/>
    <mergeCell ref="CZQ276:CZX276"/>
    <mergeCell ref="CZY276:DAF276"/>
    <mergeCell ref="DAG276:DAN276"/>
    <mergeCell ref="DAO276:DAV276"/>
    <mergeCell ref="DAW276:DBD276"/>
    <mergeCell ref="DBE276:DBL276"/>
    <mergeCell ref="CXU276:CYB276"/>
    <mergeCell ref="CYC276:CYJ276"/>
    <mergeCell ref="CYK276:CYR276"/>
    <mergeCell ref="CYS276:CYZ276"/>
    <mergeCell ref="CZA276:CZH276"/>
    <mergeCell ref="CZI276:CZP276"/>
    <mergeCell ref="CVY276:CWF276"/>
    <mergeCell ref="CWG276:CWN276"/>
    <mergeCell ref="CWO276:CWV276"/>
    <mergeCell ref="CWW276:CXD276"/>
    <mergeCell ref="CXE276:CXL276"/>
    <mergeCell ref="CXM276:CXT276"/>
    <mergeCell ref="CUC276:CUJ276"/>
    <mergeCell ref="CUK276:CUR276"/>
    <mergeCell ref="CUS276:CUZ276"/>
    <mergeCell ref="CVA276:CVH276"/>
    <mergeCell ref="CVI276:CVP276"/>
    <mergeCell ref="CVQ276:CVX276"/>
    <mergeCell ref="CSG276:CSN276"/>
    <mergeCell ref="CSO276:CSV276"/>
    <mergeCell ref="CSW276:CTD276"/>
    <mergeCell ref="CTE276:CTL276"/>
    <mergeCell ref="CTM276:CTT276"/>
    <mergeCell ref="CTU276:CUB276"/>
    <mergeCell ref="CQK276:CQR276"/>
    <mergeCell ref="CQS276:CQZ276"/>
    <mergeCell ref="CRA276:CRH276"/>
    <mergeCell ref="CRI276:CRP276"/>
    <mergeCell ref="CRQ276:CRX276"/>
    <mergeCell ref="CRY276:CSF276"/>
    <mergeCell ref="COO276:COV276"/>
    <mergeCell ref="COW276:CPD276"/>
    <mergeCell ref="CPE276:CPL276"/>
    <mergeCell ref="CPM276:CPT276"/>
    <mergeCell ref="CPU276:CQB276"/>
    <mergeCell ref="CQC276:CQJ276"/>
    <mergeCell ref="CMS276:CMZ276"/>
    <mergeCell ref="CNA276:CNH276"/>
    <mergeCell ref="CNI276:CNP276"/>
    <mergeCell ref="CNQ276:CNX276"/>
    <mergeCell ref="CNY276:COF276"/>
    <mergeCell ref="COG276:CON276"/>
    <mergeCell ref="CKW276:CLD276"/>
    <mergeCell ref="CLE276:CLL276"/>
    <mergeCell ref="CLM276:CLT276"/>
    <mergeCell ref="CLU276:CMB276"/>
    <mergeCell ref="CMC276:CMJ276"/>
    <mergeCell ref="CMK276:CMR276"/>
    <mergeCell ref="CJA276:CJH276"/>
    <mergeCell ref="CJI276:CJP276"/>
    <mergeCell ref="CJQ276:CJX276"/>
    <mergeCell ref="CJY276:CKF276"/>
    <mergeCell ref="CKG276:CKN276"/>
    <mergeCell ref="CKO276:CKV276"/>
    <mergeCell ref="CHE276:CHL276"/>
    <mergeCell ref="CHM276:CHT276"/>
    <mergeCell ref="CHU276:CIB276"/>
    <mergeCell ref="CIC276:CIJ276"/>
    <mergeCell ref="CIK276:CIR276"/>
    <mergeCell ref="CIS276:CIZ276"/>
    <mergeCell ref="CFI276:CFP276"/>
    <mergeCell ref="CFQ276:CFX276"/>
    <mergeCell ref="CFY276:CGF276"/>
    <mergeCell ref="CGG276:CGN276"/>
    <mergeCell ref="CGO276:CGV276"/>
    <mergeCell ref="CGW276:CHD276"/>
    <mergeCell ref="CDM276:CDT276"/>
    <mergeCell ref="CDU276:CEB276"/>
    <mergeCell ref="CEC276:CEJ276"/>
    <mergeCell ref="CEK276:CER276"/>
    <mergeCell ref="CES276:CEZ276"/>
    <mergeCell ref="CFA276:CFH276"/>
    <mergeCell ref="CBQ276:CBX276"/>
    <mergeCell ref="CBY276:CCF276"/>
    <mergeCell ref="CCG276:CCN276"/>
    <mergeCell ref="CCO276:CCV276"/>
    <mergeCell ref="CCW276:CDD276"/>
    <mergeCell ref="CDE276:CDL276"/>
    <mergeCell ref="BZU276:CAB276"/>
    <mergeCell ref="CAC276:CAJ276"/>
    <mergeCell ref="CAK276:CAR276"/>
    <mergeCell ref="CAS276:CAZ276"/>
    <mergeCell ref="CBA276:CBH276"/>
    <mergeCell ref="CBI276:CBP276"/>
    <mergeCell ref="BXY276:BYF276"/>
    <mergeCell ref="BYG276:BYN276"/>
    <mergeCell ref="BYO276:BYV276"/>
    <mergeCell ref="BYW276:BZD276"/>
    <mergeCell ref="BZE276:BZL276"/>
    <mergeCell ref="BZM276:BZT276"/>
    <mergeCell ref="BWC276:BWJ276"/>
    <mergeCell ref="BWK276:BWR276"/>
    <mergeCell ref="BWS276:BWZ276"/>
    <mergeCell ref="BXA276:BXH276"/>
    <mergeCell ref="BXI276:BXP276"/>
    <mergeCell ref="BXQ276:BXX276"/>
    <mergeCell ref="BUG276:BUN276"/>
    <mergeCell ref="BUO276:BUV276"/>
    <mergeCell ref="BUW276:BVD276"/>
    <mergeCell ref="BVE276:BVL276"/>
    <mergeCell ref="BVM276:BVT276"/>
    <mergeCell ref="BVU276:BWB276"/>
    <mergeCell ref="BSK276:BSR276"/>
    <mergeCell ref="BSS276:BSZ276"/>
    <mergeCell ref="BTA276:BTH276"/>
    <mergeCell ref="BTI276:BTP276"/>
    <mergeCell ref="BTQ276:BTX276"/>
    <mergeCell ref="BTY276:BUF276"/>
    <mergeCell ref="BQO276:BQV276"/>
    <mergeCell ref="BQW276:BRD276"/>
    <mergeCell ref="BRE276:BRL276"/>
    <mergeCell ref="BRM276:BRT276"/>
    <mergeCell ref="BRU276:BSB276"/>
    <mergeCell ref="BSC276:BSJ276"/>
    <mergeCell ref="BOS276:BOZ276"/>
    <mergeCell ref="BPA276:BPH276"/>
    <mergeCell ref="BPI276:BPP276"/>
    <mergeCell ref="BPQ276:BPX276"/>
    <mergeCell ref="BPY276:BQF276"/>
    <mergeCell ref="BQG276:BQN276"/>
    <mergeCell ref="BMW276:BND276"/>
    <mergeCell ref="BNE276:BNL276"/>
    <mergeCell ref="BNM276:BNT276"/>
    <mergeCell ref="BNU276:BOB276"/>
    <mergeCell ref="BOC276:BOJ276"/>
    <mergeCell ref="BOK276:BOR276"/>
    <mergeCell ref="BLA276:BLH276"/>
    <mergeCell ref="BLI276:BLP276"/>
    <mergeCell ref="BLQ276:BLX276"/>
    <mergeCell ref="BLY276:BMF276"/>
    <mergeCell ref="BMG276:BMN276"/>
    <mergeCell ref="BMO276:BMV276"/>
    <mergeCell ref="BJE276:BJL276"/>
    <mergeCell ref="BJM276:BJT276"/>
    <mergeCell ref="BJU276:BKB276"/>
    <mergeCell ref="BKC276:BKJ276"/>
    <mergeCell ref="BKK276:BKR276"/>
    <mergeCell ref="BKS276:BKZ276"/>
    <mergeCell ref="BHI276:BHP276"/>
    <mergeCell ref="BHQ276:BHX276"/>
    <mergeCell ref="BHY276:BIF276"/>
    <mergeCell ref="BIG276:BIN276"/>
    <mergeCell ref="BIO276:BIV276"/>
    <mergeCell ref="BIW276:BJD276"/>
    <mergeCell ref="BFM276:BFT276"/>
    <mergeCell ref="BFU276:BGB276"/>
    <mergeCell ref="BGC276:BGJ276"/>
    <mergeCell ref="BGK276:BGR276"/>
    <mergeCell ref="BGS276:BGZ276"/>
    <mergeCell ref="BHA276:BHH276"/>
    <mergeCell ref="BDQ276:BDX276"/>
    <mergeCell ref="BDY276:BEF276"/>
    <mergeCell ref="BEG276:BEN276"/>
    <mergeCell ref="BEO276:BEV276"/>
    <mergeCell ref="BEW276:BFD276"/>
    <mergeCell ref="BFE276:BFL276"/>
    <mergeCell ref="BBU276:BCB276"/>
    <mergeCell ref="BCC276:BCJ276"/>
    <mergeCell ref="BCK276:BCR276"/>
    <mergeCell ref="BCS276:BCZ276"/>
    <mergeCell ref="BDA276:BDH276"/>
    <mergeCell ref="BDI276:BDP276"/>
    <mergeCell ref="AZY276:BAF276"/>
    <mergeCell ref="BAG276:BAN276"/>
    <mergeCell ref="BAO276:BAV276"/>
    <mergeCell ref="BAW276:BBD276"/>
    <mergeCell ref="BBE276:BBL276"/>
    <mergeCell ref="BBM276:BBT276"/>
    <mergeCell ref="AYC276:AYJ276"/>
    <mergeCell ref="AYK276:AYR276"/>
    <mergeCell ref="AYS276:AYZ276"/>
    <mergeCell ref="AZA276:AZH276"/>
    <mergeCell ref="AZI276:AZP276"/>
    <mergeCell ref="AZQ276:AZX276"/>
    <mergeCell ref="AWG276:AWN276"/>
    <mergeCell ref="AWO276:AWV276"/>
    <mergeCell ref="AWW276:AXD276"/>
    <mergeCell ref="AXE276:AXL276"/>
    <mergeCell ref="AXM276:AXT276"/>
    <mergeCell ref="AXU276:AYB276"/>
    <mergeCell ref="AUK276:AUR276"/>
    <mergeCell ref="AUS276:AUZ276"/>
    <mergeCell ref="AVA276:AVH276"/>
    <mergeCell ref="AVI276:AVP276"/>
    <mergeCell ref="AVQ276:AVX276"/>
    <mergeCell ref="AVY276:AWF276"/>
    <mergeCell ref="ASO276:ASV276"/>
    <mergeCell ref="ASW276:ATD276"/>
    <mergeCell ref="ATE276:ATL276"/>
    <mergeCell ref="ATM276:ATT276"/>
    <mergeCell ref="ATU276:AUB276"/>
    <mergeCell ref="AUC276:AUJ276"/>
    <mergeCell ref="AQS276:AQZ276"/>
    <mergeCell ref="ARA276:ARH276"/>
    <mergeCell ref="ARI276:ARP276"/>
    <mergeCell ref="ARQ276:ARX276"/>
    <mergeCell ref="ARY276:ASF276"/>
    <mergeCell ref="ASG276:ASN276"/>
    <mergeCell ref="AOW276:APD276"/>
    <mergeCell ref="APE276:APL276"/>
    <mergeCell ref="APM276:APT276"/>
    <mergeCell ref="APU276:AQB276"/>
    <mergeCell ref="AQC276:AQJ276"/>
    <mergeCell ref="AQK276:AQR276"/>
    <mergeCell ref="ANA276:ANH276"/>
    <mergeCell ref="ANI276:ANP276"/>
    <mergeCell ref="ANQ276:ANX276"/>
    <mergeCell ref="ANY276:AOF276"/>
    <mergeCell ref="AOG276:AON276"/>
    <mergeCell ref="AOO276:AOV276"/>
    <mergeCell ref="ALE276:ALL276"/>
    <mergeCell ref="ALM276:ALT276"/>
    <mergeCell ref="ALU276:AMB276"/>
    <mergeCell ref="AMC276:AMJ276"/>
    <mergeCell ref="AMK276:AMR276"/>
    <mergeCell ref="AMS276:AMZ276"/>
    <mergeCell ref="AJI276:AJP276"/>
    <mergeCell ref="AJQ276:AJX276"/>
    <mergeCell ref="AJY276:AKF276"/>
    <mergeCell ref="AKG276:AKN276"/>
    <mergeCell ref="AKO276:AKV276"/>
    <mergeCell ref="AKW276:ALD276"/>
    <mergeCell ref="AHM276:AHT276"/>
    <mergeCell ref="AHU276:AIB276"/>
    <mergeCell ref="AIC276:AIJ276"/>
    <mergeCell ref="AIK276:AIR276"/>
    <mergeCell ref="AIS276:AIZ276"/>
    <mergeCell ref="AJA276:AJH276"/>
    <mergeCell ref="AFQ276:AFX276"/>
    <mergeCell ref="AFY276:AGF276"/>
    <mergeCell ref="AGG276:AGN276"/>
    <mergeCell ref="AGO276:AGV276"/>
    <mergeCell ref="AGW276:AHD276"/>
    <mergeCell ref="AHE276:AHL276"/>
    <mergeCell ref="ADU276:AEB276"/>
    <mergeCell ref="AEC276:AEJ276"/>
    <mergeCell ref="AEK276:AER276"/>
    <mergeCell ref="AES276:AEZ276"/>
    <mergeCell ref="AFA276:AFH276"/>
    <mergeCell ref="AFI276:AFP276"/>
    <mergeCell ref="ABY276:ACF276"/>
    <mergeCell ref="ACG276:ACN276"/>
    <mergeCell ref="ACO276:ACV276"/>
    <mergeCell ref="ACW276:ADD276"/>
    <mergeCell ref="ADE276:ADL276"/>
    <mergeCell ref="ADM276:ADT276"/>
    <mergeCell ref="AAC276:AAJ276"/>
    <mergeCell ref="AAK276:AAR276"/>
    <mergeCell ref="AAS276:AAZ276"/>
    <mergeCell ref="ABA276:ABH276"/>
    <mergeCell ref="ABI276:ABP276"/>
    <mergeCell ref="ABQ276:ABX276"/>
    <mergeCell ref="YG276:YN276"/>
    <mergeCell ref="YO276:YV276"/>
    <mergeCell ref="YW276:ZD276"/>
    <mergeCell ref="ZE276:ZL276"/>
    <mergeCell ref="ZM276:ZT276"/>
    <mergeCell ref="ZU276:AAB276"/>
    <mergeCell ref="WK276:WR276"/>
    <mergeCell ref="WS276:WZ276"/>
    <mergeCell ref="XA276:XH276"/>
    <mergeCell ref="XI276:XP276"/>
    <mergeCell ref="XQ276:XX276"/>
    <mergeCell ref="XY276:YF276"/>
    <mergeCell ref="UO276:UV276"/>
    <mergeCell ref="UW276:VD276"/>
    <mergeCell ref="VE276:VL276"/>
    <mergeCell ref="VM276:VT276"/>
    <mergeCell ref="VU276:WB276"/>
    <mergeCell ref="WC276:WJ276"/>
    <mergeCell ref="SS276:SZ276"/>
    <mergeCell ref="TA276:TH276"/>
    <mergeCell ref="TI276:TP276"/>
    <mergeCell ref="TQ276:TX276"/>
    <mergeCell ref="TY276:UF276"/>
    <mergeCell ref="UG276:UN276"/>
    <mergeCell ref="QW276:RD276"/>
    <mergeCell ref="RE276:RL276"/>
    <mergeCell ref="RM276:RT276"/>
    <mergeCell ref="RU276:SB276"/>
    <mergeCell ref="SC276:SJ276"/>
    <mergeCell ref="SK276:SR276"/>
    <mergeCell ref="PA276:PH276"/>
    <mergeCell ref="PI276:PP276"/>
    <mergeCell ref="PQ276:PX276"/>
    <mergeCell ref="PY276:QF276"/>
    <mergeCell ref="QG276:QN276"/>
    <mergeCell ref="QO276:QV276"/>
    <mergeCell ref="NE276:NL276"/>
    <mergeCell ref="NM276:NT276"/>
    <mergeCell ref="NU276:OB276"/>
    <mergeCell ref="OC276:OJ276"/>
    <mergeCell ref="OK276:OR276"/>
    <mergeCell ref="OS276:OZ276"/>
    <mergeCell ref="LI276:LP276"/>
    <mergeCell ref="LQ276:LX276"/>
    <mergeCell ref="LY276:MF276"/>
    <mergeCell ref="MG276:MN276"/>
    <mergeCell ref="MO276:MV276"/>
    <mergeCell ref="MW276:ND276"/>
    <mergeCell ref="JM276:JT276"/>
    <mergeCell ref="JU276:KB276"/>
    <mergeCell ref="KC276:KJ276"/>
    <mergeCell ref="KK276:KR276"/>
    <mergeCell ref="KS276:KZ276"/>
    <mergeCell ref="LA276:LH276"/>
    <mergeCell ref="HQ276:HX276"/>
    <mergeCell ref="HY276:IF276"/>
    <mergeCell ref="IG276:IN276"/>
    <mergeCell ref="IO276:IV276"/>
    <mergeCell ref="IW276:JD276"/>
    <mergeCell ref="JE276:JL276"/>
    <mergeCell ref="FU276:GB276"/>
    <mergeCell ref="GC276:GJ276"/>
    <mergeCell ref="GK276:GR276"/>
    <mergeCell ref="GS276:GZ276"/>
    <mergeCell ref="HA276:HH276"/>
    <mergeCell ref="HI276:HP276"/>
    <mergeCell ref="DY276:EF276"/>
    <mergeCell ref="EG276:EN276"/>
    <mergeCell ref="EO276:EV276"/>
    <mergeCell ref="EW276:FD276"/>
    <mergeCell ref="FE276:FL276"/>
    <mergeCell ref="FM276:FT276"/>
    <mergeCell ref="CC276:CJ276"/>
    <mergeCell ref="CK276:CR276"/>
    <mergeCell ref="CS276:CZ276"/>
    <mergeCell ref="DA276:DH276"/>
    <mergeCell ref="DI276:DP276"/>
    <mergeCell ref="DQ276:DX276"/>
    <mergeCell ref="XEW274:XFD274"/>
    <mergeCell ref="B276:G277"/>
    <mergeCell ref="Q276:X276"/>
    <mergeCell ref="Y276:AF276"/>
    <mergeCell ref="AG276:AN276"/>
    <mergeCell ref="AO276:AV276"/>
    <mergeCell ref="AW276:BD276"/>
    <mergeCell ref="BE276:BL276"/>
    <mergeCell ref="BM276:BT276"/>
    <mergeCell ref="BU276:CB276"/>
    <mergeCell ref="XDA274:XDH274"/>
    <mergeCell ref="XDI274:XDP274"/>
    <mergeCell ref="XDQ274:XDX274"/>
    <mergeCell ref="XDY274:XEF274"/>
    <mergeCell ref="XEG274:XEN274"/>
    <mergeCell ref="XEO274:XEV274"/>
    <mergeCell ref="XBE274:XBL274"/>
    <mergeCell ref="XBM274:XBT274"/>
    <mergeCell ref="XBU274:XCB274"/>
    <mergeCell ref="XCC274:XCJ274"/>
    <mergeCell ref="XCK274:XCR274"/>
    <mergeCell ref="XCS274:XCZ274"/>
    <mergeCell ref="WZI274:WZP274"/>
    <mergeCell ref="WZQ274:WZX274"/>
    <mergeCell ref="WZY274:XAF274"/>
    <mergeCell ref="XAG274:XAN274"/>
    <mergeCell ref="XAO274:XAV274"/>
    <mergeCell ref="XAW274:XBD274"/>
    <mergeCell ref="WXM274:WXT274"/>
    <mergeCell ref="WXU274:WYB274"/>
    <mergeCell ref="WYC274:WYJ274"/>
    <mergeCell ref="WYK274:WYR274"/>
    <mergeCell ref="WYS274:WYZ274"/>
    <mergeCell ref="WZA274:WZH274"/>
    <mergeCell ref="WVQ274:WVX274"/>
    <mergeCell ref="WVY274:WWF274"/>
    <mergeCell ref="WWG274:WWN274"/>
    <mergeCell ref="WWO274:WWV274"/>
    <mergeCell ref="WWW274:WXD274"/>
    <mergeCell ref="WXE274:WXL274"/>
    <mergeCell ref="WTU274:WUB274"/>
    <mergeCell ref="WUC274:WUJ274"/>
    <mergeCell ref="WUK274:WUR274"/>
    <mergeCell ref="WUS274:WUZ274"/>
    <mergeCell ref="WVA274:WVH274"/>
    <mergeCell ref="WVI274:WVP274"/>
    <mergeCell ref="WRY274:WSF274"/>
    <mergeCell ref="WSG274:WSN274"/>
    <mergeCell ref="WSO274:WSV274"/>
    <mergeCell ref="WSW274:WTD274"/>
    <mergeCell ref="WTE274:WTL274"/>
    <mergeCell ref="WTM274:WTT274"/>
    <mergeCell ref="WQC274:WQJ274"/>
    <mergeCell ref="WQK274:WQR274"/>
    <mergeCell ref="WQS274:WQZ274"/>
    <mergeCell ref="WRA274:WRH274"/>
    <mergeCell ref="WRI274:WRP274"/>
    <mergeCell ref="WRQ274:WRX274"/>
    <mergeCell ref="WOG274:WON274"/>
    <mergeCell ref="WOO274:WOV274"/>
    <mergeCell ref="WOW274:WPD274"/>
    <mergeCell ref="WPE274:WPL274"/>
    <mergeCell ref="WPM274:WPT274"/>
    <mergeCell ref="WPU274:WQB274"/>
    <mergeCell ref="WMK274:WMR274"/>
    <mergeCell ref="WMS274:WMZ274"/>
    <mergeCell ref="WNA274:WNH274"/>
    <mergeCell ref="WNI274:WNP274"/>
    <mergeCell ref="WNQ274:WNX274"/>
    <mergeCell ref="WNY274:WOF274"/>
    <mergeCell ref="WKO274:WKV274"/>
    <mergeCell ref="WKW274:WLD274"/>
    <mergeCell ref="WLE274:WLL274"/>
    <mergeCell ref="WLM274:WLT274"/>
    <mergeCell ref="WLU274:WMB274"/>
    <mergeCell ref="WMC274:WMJ274"/>
    <mergeCell ref="WIS274:WIZ274"/>
    <mergeCell ref="WJA274:WJH274"/>
    <mergeCell ref="WJI274:WJP274"/>
    <mergeCell ref="WJQ274:WJX274"/>
    <mergeCell ref="WJY274:WKF274"/>
    <mergeCell ref="WKG274:WKN274"/>
    <mergeCell ref="WGW274:WHD274"/>
    <mergeCell ref="WHE274:WHL274"/>
    <mergeCell ref="WHM274:WHT274"/>
    <mergeCell ref="WHU274:WIB274"/>
    <mergeCell ref="WIC274:WIJ274"/>
    <mergeCell ref="WIK274:WIR274"/>
    <mergeCell ref="WFA274:WFH274"/>
    <mergeCell ref="WFI274:WFP274"/>
    <mergeCell ref="WFQ274:WFX274"/>
    <mergeCell ref="WFY274:WGF274"/>
    <mergeCell ref="WGG274:WGN274"/>
    <mergeCell ref="WGO274:WGV274"/>
    <mergeCell ref="WDE274:WDL274"/>
    <mergeCell ref="WDM274:WDT274"/>
    <mergeCell ref="WDU274:WEB274"/>
    <mergeCell ref="WEC274:WEJ274"/>
    <mergeCell ref="WEK274:WER274"/>
    <mergeCell ref="WES274:WEZ274"/>
    <mergeCell ref="WBI274:WBP274"/>
    <mergeCell ref="WBQ274:WBX274"/>
    <mergeCell ref="WBY274:WCF274"/>
    <mergeCell ref="WCG274:WCN274"/>
    <mergeCell ref="WCO274:WCV274"/>
    <mergeCell ref="WCW274:WDD274"/>
    <mergeCell ref="VZM274:VZT274"/>
    <mergeCell ref="VZU274:WAB274"/>
    <mergeCell ref="WAC274:WAJ274"/>
    <mergeCell ref="WAK274:WAR274"/>
    <mergeCell ref="WAS274:WAZ274"/>
    <mergeCell ref="WBA274:WBH274"/>
    <mergeCell ref="VXQ274:VXX274"/>
    <mergeCell ref="VXY274:VYF274"/>
    <mergeCell ref="VYG274:VYN274"/>
    <mergeCell ref="VYO274:VYV274"/>
    <mergeCell ref="VYW274:VZD274"/>
    <mergeCell ref="VZE274:VZL274"/>
    <mergeCell ref="VVU274:VWB274"/>
    <mergeCell ref="VWC274:VWJ274"/>
    <mergeCell ref="VWK274:VWR274"/>
    <mergeCell ref="VWS274:VWZ274"/>
    <mergeCell ref="VXA274:VXH274"/>
    <mergeCell ref="VXI274:VXP274"/>
    <mergeCell ref="VTY274:VUF274"/>
    <mergeCell ref="VUG274:VUN274"/>
    <mergeCell ref="VUO274:VUV274"/>
    <mergeCell ref="VUW274:VVD274"/>
    <mergeCell ref="VVE274:VVL274"/>
    <mergeCell ref="VVM274:VVT274"/>
    <mergeCell ref="VSC274:VSJ274"/>
    <mergeCell ref="VSK274:VSR274"/>
    <mergeCell ref="VSS274:VSZ274"/>
    <mergeCell ref="VTA274:VTH274"/>
    <mergeCell ref="VTI274:VTP274"/>
    <mergeCell ref="VTQ274:VTX274"/>
    <mergeCell ref="VQG274:VQN274"/>
    <mergeCell ref="VQO274:VQV274"/>
    <mergeCell ref="VQW274:VRD274"/>
    <mergeCell ref="VRE274:VRL274"/>
    <mergeCell ref="VRM274:VRT274"/>
    <mergeCell ref="VRU274:VSB274"/>
    <mergeCell ref="VOK274:VOR274"/>
    <mergeCell ref="VOS274:VOZ274"/>
    <mergeCell ref="VPA274:VPH274"/>
    <mergeCell ref="VPI274:VPP274"/>
    <mergeCell ref="VPQ274:VPX274"/>
    <mergeCell ref="VPY274:VQF274"/>
    <mergeCell ref="VMO274:VMV274"/>
    <mergeCell ref="VMW274:VND274"/>
    <mergeCell ref="VNE274:VNL274"/>
    <mergeCell ref="VNM274:VNT274"/>
    <mergeCell ref="VNU274:VOB274"/>
    <mergeCell ref="VOC274:VOJ274"/>
    <mergeCell ref="VKS274:VKZ274"/>
    <mergeCell ref="VLA274:VLH274"/>
    <mergeCell ref="VLI274:VLP274"/>
    <mergeCell ref="VLQ274:VLX274"/>
    <mergeCell ref="VLY274:VMF274"/>
    <mergeCell ref="VMG274:VMN274"/>
    <mergeCell ref="VIW274:VJD274"/>
    <mergeCell ref="VJE274:VJL274"/>
    <mergeCell ref="VJM274:VJT274"/>
    <mergeCell ref="VJU274:VKB274"/>
    <mergeCell ref="VKC274:VKJ274"/>
    <mergeCell ref="VKK274:VKR274"/>
    <mergeCell ref="VHA274:VHH274"/>
    <mergeCell ref="VHI274:VHP274"/>
    <mergeCell ref="VHQ274:VHX274"/>
    <mergeCell ref="VHY274:VIF274"/>
    <mergeCell ref="VIG274:VIN274"/>
    <mergeCell ref="VIO274:VIV274"/>
    <mergeCell ref="VFE274:VFL274"/>
    <mergeCell ref="VFM274:VFT274"/>
    <mergeCell ref="VFU274:VGB274"/>
    <mergeCell ref="VGC274:VGJ274"/>
    <mergeCell ref="VGK274:VGR274"/>
    <mergeCell ref="VGS274:VGZ274"/>
    <mergeCell ref="VDI274:VDP274"/>
    <mergeCell ref="VDQ274:VDX274"/>
    <mergeCell ref="VDY274:VEF274"/>
    <mergeCell ref="VEG274:VEN274"/>
    <mergeCell ref="VEO274:VEV274"/>
    <mergeCell ref="VEW274:VFD274"/>
    <mergeCell ref="VBM274:VBT274"/>
    <mergeCell ref="VBU274:VCB274"/>
    <mergeCell ref="VCC274:VCJ274"/>
    <mergeCell ref="VCK274:VCR274"/>
    <mergeCell ref="VCS274:VCZ274"/>
    <mergeCell ref="VDA274:VDH274"/>
    <mergeCell ref="UZQ274:UZX274"/>
    <mergeCell ref="UZY274:VAF274"/>
    <mergeCell ref="VAG274:VAN274"/>
    <mergeCell ref="VAO274:VAV274"/>
    <mergeCell ref="VAW274:VBD274"/>
    <mergeCell ref="VBE274:VBL274"/>
    <mergeCell ref="UXU274:UYB274"/>
    <mergeCell ref="UYC274:UYJ274"/>
    <mergeCell ref="UYK274:UYR274"/>
    <mergeCell ref="UYS274:UYZ274"/>
    <mergeCell ref="UZA274:UZH274"/>
    <mergeCell ref="UZI274:UZP274"/>
    <mergeCell ref="UVY274:UWF274"/>
    <mergeCell ref="UWG274:UWN274"/>
    <mergeCell ref="UWO274:UWV274"/>
    <mergeCell ref="UWW274:UXD274"/>
    <mergeCell ref="UXE274:UXL274"/>
    <mergeCell ref="UXM274:UXT274"/>
    <mergeCell ref="UUC274:UUJ274"/>
    <mergeCell ref="UUK274:UUR274"/>
    <mergeCell ref="UUS274:UUZ274"/>
    <mergeCell ref="UVA274:UVH274"/>
    <mergeCell ref="UVI274:UVP274"/>
    <mergeCell ref="UVQ274:UVX274"/>
    <mergeCell ref="USG274:USN274"/>
    <mergeCell ref="USO274:USV274"/>
    <mergeCell ref="USW274:UTD274"/>
    <mergeCell ref="UTE274:UTL274"/>
    <mergeCell ref="UTM274:UTT274"/>
    <mergeCell ref="UTU274:UUB274"/>
    <mergeCell ref="UQK274:UQR274"/>
    <mergeCell ref="UQS274:UQZ274"/>
    <mergeCell ref="URA274:URH274"/>
    <mergeCell ref="URI274:URP274"/>
    <mergeCell ref="URQ274:URX274"/>
    <mergeCell ref="URY274:USF274"/>
    <mergeCell ref="UOO274:UOV274"/>
    <mergeCell ref="UOW274:UPD274"/>
    <mergeCell ref="UPE274:UPL274"/>
    <mergeCell ref="UPM274:UPT274"/>
    <mergeCell ref="UPU274:UQB274"/>
    <mergeCell ref="UQC274:UQJ274"/>
    <mergeCell ref="UMS274:UMZ274"/>
    <mergeCell ref="UNA274:UNH274"/>
    <mergeCell ref="UNI274:UNP274"/>
    <mergeCell ref="UNQ274:UNX274"/>
    <mergeCell ref="UNY274:UOF274"/>
    <mergeCell ref="UOG274:UON274"/>
    <mergeCell ref="UKW274:ULD274"/>
    <mergeCell ref="ULE274:ULL274"/>
    <mergeCell ref="ULM274:ULT274"/>
    <mergeCell ref="ULU274:UMB274"/>
    <mergeCell ref="UMC274:UMJ274"/>
    <mergeCell ref="UMK274:UMR274"/>
    <mergeCell ref="UJA274:UJH274"/>
    <mergeCell ref="UJI274:UJP274"/>
    <mergeCell ref="UJQ274:UJX274"/>
    <mergeCell ref="UJY274:UKF274"/>
    <mergeCell ref="UKG274:UKN274"/>
    <mergeCell ref="UKO274:UKV274"/>
    <mergeCell ref="UHE274:UHL274"/>
    <mergeCell ref="UHM274:UHT274"/>
    <mergeCell ref="UHU274:UIB274"/>
    <mergeCell ref="UIC274:UIJ274"/>
    <mergeCell ref="UIK274:UIR274"/>
    <mergeCell ref="UIS274:UIZ274"/>
    <mergeCell ref="UFI274:UFP274"/>
    <mergeCell ref="UFQ274:UFX274"/>
    <mergeCell ref="UFY274:UGF274"/>
    <mergeCell ref="UGG274:UGN274"/>
    <mergeCell ref="UGO274:UGV274"/>
    <mergeCell ref="UGW274:UHD274"/>
    <mergeCell ref="UDM274:UDT274"/>
    <mergeCell ref="UDU274:UEB274"/>
    <mergeCell ref="UEC274:UEJ274"/>
    <mergeCell ref="UEK274:UER274"/>
    <mergeCell ref="UES274:UEZ274"/>
    <mergeCell ref="UFA274:UFH274"/>
    <mergeCell ref="UBQ274:UBX274"/>
    <mergeCell ref="UBY274:UCF274"/>
    <mergeCell ref="UCG274:UCN274"/>
    <mergeCell ref="UCO274:UCV274"/>
    <mergeCell ref="UCW274:UDD274"/>
    <mergeCell ref="UDE274:UDL274"/>
    <mergeCell ref="TZU274:UAB274"/>
    <mergeCell ref="UAC274:UAJ274"/>
    <mergeCell ref="UAK274:UAR274"/>
    <mergeCell ref="UAS274:UAZ274"/>
    <mergeCell ref="UBA274:UBH274"/>
    <mergeCell ref="UBI274:UBP274"/>
    <mergeCell ref="TXY274:TYF274"/>
    <mergeCell ref="TYG274:TYN274"/>
    <mergeCell ref="TYO274:TYV274"/>
    <mergeCell ref="TYW274:TZD274"/>
    <mergeCell ref="TZE274:TZL274"/>
    <mergeCell ref="TZM274:TZT274"/>
    <mergeCell ref="TWC274:TWJ274"/>
    <mergeCell ref="TWK274:TWR274"/>
    <mergeCell ref="TWS274:TWZ274"/>
    <mergeCell ref="TXA274:TXH274"/>
    <mergeCell ref="TXI274:TXP274"/>
    <mergeCell ref="TXQ274:TXX274"/>
    <mergeCell ref="TUG274:TUN274"/>
    <mergeCell ref="TUO274:TUV274"/>
    <mergeCell ref="TUW274:TVD274"/>
    <mergeCell ref="TVE274:TVL274"/>
    <mergeCell ref="TVM274:TVT274"/>
    <mergeCell ref="TVU274:TWB274"/>
    <mergeCell ref="TSK274:TSR274"/>
    <mergeCell ref="TSS274:TSZ274"/>
    <mergeCell ref="TTA274:TTH274"/>
    <mergeCell ref="TTI274:TTP274"/>
    <mergeCell ref="TTQ274:TTX274"/>
    <mergeCell ref="TTY274:TUF274"/>
    <mergeCell ref="TQO274:TQV274"/>
    <mergeCell ref="TQW274:TRD274"/>
    <mergeCell ref="TRE274:TRL274"/>
    <mergeCell ref="TRM274:TRT274"/>
    <mergeCell ref="TRU274:TSB274"/>
    <mergeCell ref="TSC274:TSJ274"/>
    <mergeCell ref="TOS274:TOZ274"/>
    <mergeCell ref="TPA274:TPH274"/>
    <mergeCell ref="TPI274:TPP274"/>
    <mergeCell ref="TPQ274:TPX274"/>
    <mergeCell ref="TPY274:TQF274"/>
    <mergeCell ref="TQG274:TQN274"/>
    <mergeCell ref="TMW274:TND274"/>
    <mergeCell ref="TNE274:TNL274"/>
    <mergeCell ref="TNM274:TNT274"/>
    <mergeCell ref="TNU274:TOB274"/>
    <mergeCell ref="TOC274:TOJ274"/>
    <mergeCell ref="TOK274:TOR274"/>
    <mergeCell ref="TLA274:TLH274"/>
    <mergeCell ref="TLI274:TLP274"/>
    <mergeCell ref="TLQ274:TLX274"/>
    <mergeCell ref="TLY274:TMF274"/>
    <mergeCell ref="TMG274:TMN274"/>
    <mergeCell ref="TMO274:TMV274"/>
    <mergeCell ref="TJE274:TJL274"/>
    <mergeCell ref="TJM274:TJT274"/>
    <mergeCell ref="TJU274:TKB274"/>
    <mergeCell ref="TKC274:TKJ274"/>
    <mergeCell ref="TKK274:TKR274"/>
    <mergeCell ref="TKS274:TKZ274"/>
    <mergeCell ref="THI274:THP274"/>
    <mergeCell ref="THQ274:THX274"/>
    <mergeCell ref="THY274:TIF274"/>
    <mergeCell ref="TIG274:TIN274"/>
    <mergeCell ref="TIO274:TIV274"/>
    <mergeCell ref="TIW274:TJD274"/>
    <mergeCell ref="TFM274:TFT274"/>
    <mergeCell ref="TFU274:TGB274"/>
    <mergeCell ref="TGC274:TGJ274"/>
    <mergeCell ref="TGK274:TGR274"/>
    <mergeCell ref="TGS274:TGZ274"/>
    <mergeCell ref="THA274:THH274"/>
    <mergeCell ref="TDQ274:TDX274"/>
    <mergeCell ref="TDY274:TEF274"/>
    <mergeCell ref="TEG274:TEN274"/>
    <mergeCell ref="TEO274:TEV274"/>
    <mergeCell ref="TEW274:TFD274"/>
    <mergeCell ref="TFE274:TFL274"/>
    <mergeCell ref="TBU274:TCB274"/>
    <mergeCell ref="TCC274:TCJ274"/>
    <mergeCell ref="TCK274:TCR274"/>
    <mergeCell ref="TCS274:TCZ274"/>
    <mergeCell ref="TDA274:TDH274"/>
    <mergeCell ref="TDI274:TDP274"/>
    <mergeCell ref="SZY274:TAF274"/>
    <mergeCell ref="TAG274:TAN274"/>
    <mergeCell ref="TAO274:TAV274"/>
    <mergeCell ref="TAW274:TBD274"/>
    <mergeCell ref="TBE274:TBL274"/>
    <mergeCell ref="TBM274:TBT274"/>
    <mergeCell ref="SYC274:SYJ274"/>
    <mergeCell ref="SYK274:SYR274"/>
    <mergeCell ref="SYS274:SYZ274"/>
    <mergeCell ref="SZA274:SZH274"/>
    <mergeCell ref="SZI274:SZP274"/>
    <mergeCell ref="SZQ274:SZX274"/>
    <mergeCell ref="SWG274:SWN274"/>
    <mergeCell ref="SWO274:SWV274"/>
    <mergeCell ref="SWW274:SXD274"/>
    <mergeCell ref="SXE274:SXL274"/>
    <mergeCell ref="SXM274:SXT274"/>
    <mergeCell ref="SXU274:SYB274"/>
    <mergeCell ref="SUK274:SUR274"/>
    <mergeCell ref="SUS274:SUZ274"/>
    <mergeCell ref="SVA274:SVH274"/>
    <mergeCell ref="SVI274:SVP274"/>
    <mergeCell ref="SVQ274:SVX274"/>
    <mergeCell ref="SVY274:SWF274"/>
    <mergeCell ref="SSO274:SSV274"/>
    <mergeCell ref="SSW274:STD274"/>
    <mergeCell ref="STE274:STL274"/>
    <mergeCell ref="STM274:STT274"/>
    <mergeCell ref="STU274:SUB274"/>
    <mergeCell ref="SUC274:SUJ274"/>
    <mergeCell ref="SQS274:SQZ274"/>
    <mergeCell ref="SRA274:SRH274"/>
    <mergeCell ref="SRI274:SRP274"/>
    <mergeCell ref="SRQ274:SRX274"/>
    <mergeCell ref="SRY274:SSF274"/>
    <mergeCell ref="SSG274:SSN274"/>
    <mergeCell ref="SOW274:SPD274"/>
    <mergeCell ref="SPE274:SPL274"/>
    <mergeCell ref="SPM274:SPT274"/>
    <mergeCell ref="SPU274:SQB274"/>
    <mergeCell ref="SQC274:SQJ274"/>
    <mergeCell ref="SQK274:SQR274"/>
    <mergeCell ref="SNA274:SNH274"/>
    <mergeCell ref="SNI274:SNP274"/>
    <mergeCell ref="SNQ274:SNX274"/>
    <mergeCell ref="SNY274:SOF274"/>
    <mergeCell ref="SOG274:SON274"/>
    <mergeCell ref="SOO274:SOV274"/>
    <mergeCell ref="SLE274:SLL274"/>
    <mergeCell ref="SLM274:SLT274"/>
    <mergeCell ref="SLU274:SMB274"/>
    <mergeCell ref="SMC274:SMJ274"/>
    <mergeCell ref="SMK274:SMR274"/>
    <mergeCell ref="SMS274:SMZ274"/>
    <mergeCell ref="SJI274:SJP274"/>
    <mergeCell ref="SJQ274:SJX274"/>
    <mergeCell ref="SJY274:SKF274"/>
    <mergeCell ref="SKG274:SKN274"/>
    <mergeCell ref="SKO274:SKV274"/>
    <mergeCell ref="SKW274:SLD274"/>
    <mergeCell ref="SHM274:SHT274"/>
    <mergeCell ref="SHU274:SIB274"/>
    <mergeCell ref="SIC274:SIJ274"/>
    <mergeCell ref="SIK274:SIR274"/>
    <mergeCell ref="SIS274:SIZ274"/>
    <mergeCell ref="SJA274:SJH274"/>
    <mergeCell ref="SFQ274:SFX274"/>
    <mergeCell ref="SFY274:SGF274"/>
    <mergeCell ref="SGG274:SGN274"/>
    <mergeCell ref="SGO274:SGV274"/>
    <mergeCell ref="SGW274:SHD274"/>
    <mergeCell ref="SHE274:SHL274"/>
    <mergeCell ref="SDU274:SEB274"/>
    <mergeCell ref="SEC274:SEJ274"/>
    <mergeCell ref="SEK274:SER274"/>
    <mergeCell ref="SES274:SEZ274"/>
    <mergeCell ref="SFA274:SFH274"/>
    <mergeCell ref="SFI274:SFP274"/>
    <mergeCell ref="SBY274:SCF274"/>
    <mergeCell ref="SCG274:SCN274"/>
    <mergeCell ref="SCO274:SCV274"/>
    <mergeCell ref="SCW274:SDD274"/>
    <mergeCell ref="SDE274:SDL274"/>
    <mergeCell ref="SDM274:SDT274"/>
    <mergeCell ref="SAC274:SAJ274"/>
    <mergeCell ref="SAK274:SAR274"/>
    <mergeCell ref="SAS274:SAZ274"/>
    <mergeCell ref="SBA274:SBH274"/>
    <mergeCell ref="SBI274:SBP274"/>
    <mergeCell ref="SBQ274:SBX274"/>
    <mergeCell ref="RYG274:RYN274"/>
    <mergeCell ref="RYO274:RYV274"/>
    <mergeCell ref="RYW274:RZD274"/>
    <mergeCell ref="RZE274:RZL274"/>
    <mergeCell ref="RZM274:RZT274"/>
    <mergeCell ref="RZU274:SAB274"/>
    <mergeCell ref="RWK274:RWR274"/>
    <mergeCell ref="RWS274:RWZ274"/>
    <mergeCell ref="RXA274:RXH274"/>
    <mergeCell ref="RXI274:RXP274"/>
    <mergeCell ref="RXQ274:RXX274"/>
    <mergeCell ref="RXY274:RYF274"/>
    <mergeCell ref="RUO274:RUV274"/>
    <mergeCell ref="RUW274:RVD274"/>
    <mergeCell ref="RVE274:RVL274"/>
    <mergeCell ref="RVM274:RVT274"/>
    <mergeCell ref="RVU274:RWB274"/>
    <mergeCell ref="RWC274:RWJ274"/>
    <mergeCell ref="RSS274:RSZ274"/>
    <mergeCell ref="RTA274:RTH274"/>
    <mergeCell ref="RTI274:RTP274"/>
    <mergeCell ref="RTQ274:RTX274"/>
    <mergeCell ref="RTY274:RUF274"/>
    <mergeCell ref="RUG274:RUN274"/>
    <mergeCell ref="RQW274:RRD274"/>
    <mergeCell ref="RRE274:RRL274"/>
    <mergeCell ref="RRM274:RRT274"/>
    <mergeCell ref="RRU274:RSB274"/>
    <mergeCell ref="RSC274:RSJ274"/>
    <mergeCell ref="RSK274:RSR274"/>
    <mergeCell ref="RPA274:RPH274"/>
    <mergeCell ref="RPI274:RPP274"/>
    <mergeCell ref="RPQ274:RPX274"/>
    <mergeCell ref="RPY274:RQF274"/>
    <mergeCell ref="RQG274:RQN274"/>
    <mergeCell ref="RQO274:RQV274"/>
    <mergeCell ref="RNE274:RNL274"/>
    <mergeCell ref="RNM274:RNT274"/>
    <mergeCell ref="RNU274:ROB274"/>
    <mergeCell ref="ROC274:ROJ274"/>
    <mergeCell ref="ROK274:ROR274"/>
    <mergeCell ref="ROS274:ROZ274"/>
    <mergeCell ref="RLI274:RLP274"/>
    <mergeCell ref="RLQ274:RLX274"/>
    <mergeCell ref="RLY274:RMF274"/>
    <mergeCell ref="RMG274:RMN274"/>
    <mergeCell ref="RMO274:RMV274"/>
    <mergeCell ref="RMW274:RND274"/>
    <mergeCell ref="RJM274:RJT274"/>
    <mergeCell ref="RJU274:RKB274"/>
    <mergeCell ref="RKC274:RKJ274"/>
    <mergeCell ref="RKK274:RKR274"/>
    <mergeCell ref="RKS274:RKZ274"/>
    <mergeCell ref="RLA274:RLH274"/>
    <mergeCell ref="RHQ274:RHX274"/>
    <mergeCell ref="RHY274:RIF274"/>
    <mergeCell ref="RIG274:RIN274"/>
    <mergeCell ref="RIO274:RIV274"/>
    <mergeCell ref="RIW274:RJD274"/>
    <mergeCell ref="RJE274:RJL274"/>
    <mergeCell ref="RFU274:RGB274"/>
    <mergeCell ref="RGC274:RGJ274"/>
    <mergeCell ref="RGK274:RGR274"/>
    <mergeCell ref="RGS274:RGZ274"/>
    <mergeCell ref="RHA274:RHH274"/>
    <mergeCell ref="RHI274:RHP274"/>
    <mergeCell ref="RDY274:REF274"/>
    <mergeCell ref="REG274:REN274"/>
    <mergeCell ref="REO274:REV274"/>
    <mergeCell ref="REW274:RFD274"/>
    <mergeCell ref="RFE274:RFL274"/>
    <mergeCell ref="RFM274:RFT274"/>
    <mergeCell ref="RCC274:RCJ274"/>
    <mergeCell ref="RCK274:RCR274"/>
    <mergeCell ref="RCS274:RCZ274"/>
    <mergeCell ref="RDA274:RDH274"/>
    <mergeCell ref="RDI274:RDP274"/>
    <mergeCell ref="RDQ274:RDX274"/>
    <mergeCell ref="RAG274:RAN274"/>
    <mergeCell ref="RAO274:RAV274"/>
    <mergeCell ref="RAW274:RBD274"/>
    <mergeCell ref="RBE274:RBL274"/>
    <mergeCell ref="RBM274:RBT274"/>
    <mergeCell ref="RBU274:RCB274"/>
    <mergeCell ref="QYK274:QYR274"/>
    <mergeCell ref="QYS274:QYZ274"/>
    <mergeCell ref="QZA274:QZH274"/>
    <mergeCell ref="QZI274:QZP274"/>
    <mergeCell ref="QZQ274:QZX274"/>
    <mergeCell ref="QZY274:RAF274"/>
    <mergeCell ref="QWO274:QWV274"/>
    <mergeCell ref="QWW274:QXD274"/>
    <mergeCell ref="QXE274:QXL274"/>
    <mergeCell ref="QXM274:QXT274"/>
    <mergeCell ref="QXU274:QYB274"/>
    <mergeCell ref="QYC274:QYJ274"/>
    <mergeCell ref="QUS274:QUZ274"/>
    <mergeCell ref="QVA274:QVH274"/>
    <mergeCell ref="QVI274:QVP274"/>
    <mergeCell ref="QVQ274:QVX274"/>
    <mergeCell ref="QVY274:QWF274"/>
    <mergeCell ref="QWG274:QWN274"/>
    <mergeCell ref="QSW274:QTD274"/>
    <mergeCell ref="QTE274:QTL274"/>
    <mergeCell ref="QTM274:QTT274"/>
    <mergeCell ref="QTU274:QUB274"/>
    <mergeCell ref="QUC274:QUJ274"/>
    <mergeCell ref="QUK274:QUR274"/>
    <mergeCell ref="QRA274:QRH274"/>
    <mergeCell ref="QRI274:QRP274"/>
    <mergeCell ref="QRQ274:QRX274"/>
    <mergeCell ref="QRY274:QSF274"/>
    <mergeCell ref="QSG274:QSN274"/>
    <mergeCell ref="QSO274:QSV274"/>
    <mergeCell ref="QPE274:QPL274"/>
    <mergeCell ref="QPM274:QPT274"/>
    <mergeCell ref="QPU274:QQB274"/>
    <mergeCell ref="QQC274:QQJ274"/>
    <mergeCell ref="QQK274:QQR274"/>
    <mergeCell ref="QQS274:QQZ274"/>
    <mergeCell ref="QNI274:QNP274"/>
    <mergeCell ref="QNQ274:QNX274"/>
    <mergeCell ref="QNY274:QOF274"/>
    <mergeCell ref="QOG274:QON274"/>
    <mergeCell ref="QOO274:QOV274"/>
    <mergeCell ref="QOW274:QPD274"/>
    <mergeCell ref="QLM274:QLT274"/>
    <mergeCell ref="QLU274:QMB274"/>
    <mergeCell ref="QMC274:QMJ274"/>
    <mergeCell ref="QMK274:QMR274"/>
    <mergeCell ref="QMS274:QMZ274"/>
    <mergeCell ref="QNA274:QNH274"/>
    <mergeCell ref="QJQ274:QJX274"/>
    <mergeCell ref="QJY274:QKF274"/>
    <mergeCell ref="QKG274:QKN274"/>
    <mergeCell ref="QKO274:QKV274"/>
    <mergeCell ref="QKW274:QLD274"/>
    <mergeCell ref="QLE274:QLL274"/>
    <mergeCell ref="QHU274:QIB274"/>
    <mergeCell ref="QIC274:QIJ274"/>
    <mergeCell ref="QIK274:QIR274"/>
    <mergeCell ref="QIS274:QIZ274"/>
    <mergeCell ref="QJA274:QJH274"/>
    <mergeCell ref="QJI274:QJP274"/>
    <mergeCell ref="QFY274:QGF274"/>
    <mergeCell ref="QGG274:QGN274"/>
    <mergeCell ref="QGO274:QGV274"/>
    <mergeCell ref="QGW274:QHD274"/>
    <mergeCell ref="QHE274:QHL274"/>
    <mergeCell ref="QHM274:QHT274"/>
    <mergeCell ref="QEC274:QEJ274"/>
    <mergeCell ref="QEK274:QER274"/>
    <mergeCell ref="QES274:QEZ274"/>
    <mergeCell ref="QFA274:QFH274"/>
    <mergeCell ref="QFI274:QFP274"/>
    <mergeCell ref="QFQ274:QFX274"/>
    <mergeCell ref="QCG274:QCN274"/>
    <mergeCell ref="QCO274:QCV274"/>
    <mergeCell ref="QCW274:QDD274"/>
    <mergeCell ref="QDE274:QDL274"/>
    <mergeCell ref="QDM274:QDT274"/>
    <mergeCell ref="QDU274:QEB274"/>
    <mergeCell ref="QAK274:QAR274"/>
    <mergeCell ref="QAS274:QAZ274"/>
    <mergeCell ref="QBA274:QBH274"/>
    <mergeCell ref="QBI274:QBP274"/>
    <mergeCell ref="QBQ274:QBX274"/>
    <mergeCell ref="QBY274:QCF274"/>
    <mergeCell ref="PYO274:PYV274"/>
    <mergeCell ref="PYW274:PZD274"/>
    <mergeCell ref="PZE274:PZL274"/>
    <mergeCell ref="PZM274:PZT274"/>
    <mergeCell ref="PZU274:QAB274"/>
    <mergeCell ref="QAC274:QAJ274"/>
    <mergeCell ref="PWS274:PWZ274"/>
    <mergeCell ref="PXA274:PXH274"/>
    <mergeCell ref="PXI274:PXP274"/>
    <mergeCell ref="PXQ274:PXX274"/>
    <mergeCell ref="PXY274:PYF274"/>
    <mergeCell ref="PYG274:PYN274"/>
    <mergeCell ref="PUW274:PVD274"/>
    <mergeCell ref="PVE274:PVL274"/>
    <mergeCell ref="PVM274:PVT274"/>
    <mergeCell ref="PVU274:PWB274"/>
    <mergeCell ref="PWC274:PWJ274"/>
    <mergeCell ref="PWK274:PWR274"/>
    <mergeCell ref="PTA274:PTH274"/>
    <mergeCell ref="PTI274:PTP274"/>
    <mergeCell ref="PTQ274:PTX274"/>
    <mergeCell ref="PTY274:PUF274"/>
    <mergeCell ref="PUG274:PUN274"/>
    <mergeCell ref="PUO274:PUV274"/>
    <mergeCell ref="PRE274:PRL274"/>
    <mergeCell ref="PRM274:PRT274"/>
    <mergeCell ref="PRU274:PSB274"/>
    <mergeCell ref="PSC274:PSJ274"/>
    <mergeCell ref="PSK274:PSR274"/>
    <mergeCell ref="PSS274:PSZ274"/>
    <mergeCell ref="PPI274:PPP274"/>
    <mergeCell ref="PPQ274:PPX274"/>
    <mergeCell ref="PPY274:PQF274"/>
    <mergeCell ref="PQG274:PQN274"/>
    <mergeCell ref="PQO274:PQV274"/>
    <mergeCell ref="PQW274:PRD274"/>
    <mergeCell ref="PNM274:PNT274"/>
    <mergeCell ref="PNU274:POB274"/>
    <mergeCell ref="POC274:POJ274"/>
    <mergeCell ref="POK274:POR274"/>
    <mergeCell ref="POS274:POZ274"/>
    <mergeCell ref="PPA274:PPH274"/>
    <mergeCell ref="PLQ274:PLX274"/>
    <mergeCell ref="PLY274:PMF274"/>
    <mergeCell ref="PMG274:PMN274"/>
    <mergeCell ref="PMO274:PMV274"/>
    <mergeCell ref="PMW274:PND274"/>
    <mergeCell ref="PNE274:PNL274"/>
    <mergeCell ref="PJU274:PKB274"/>
    <mergeCell ref="PKC274:PKJ274"/>
    <mergeCell ref="PKK274:PKR274"/>
    <mergeCell ref="PKS274:PKZ274"/>
    <mergeCell ref="PLA274:PLH274"/>
    <mergeCell ref="PLI274:PLP274"/>
    <mergeCell ref="PHY274:PIF274"/>
    <mergeCell ref="PIG274:PIN274"/>
    <mergeCell ref="PIO274:PIV274"/>
    <mergeCell ref="PIW274:PJD274"/>
    <mergeCell ref="PJE274:PJL274"/>
    <mergeCell ref="PJM274:PJT274"/>
    <mergeCell ref="PGC274:PGJ274"/>
    <mergeCell ref="PGK274:PGR274"/>
    <mergeCell ref="PGS274:PGZ274"/>
    <mergeCell ref="PHA274:PHH274"/>
    <mergeCell ref="PHI274:PHP274"/>
    <mergeCell ref="PHQ274:PHX274"/>
    <mergeCell ref="PEG274:PEN274"/>
    <mergeCell ref="PEO274:PEV274"/>
    <mergeCell ref="PEW274:PFD274"/>
    <mergeCell ref="PFE274:PFL274"/>
    <mergeCell ref="PFM274:PFT274"/>
    <mergeCell ref="PFU274:PGB274"/>
    <mergeCell ref="PCK274:PCR274"/>
    <mergeCell ref="PCS274:PCZ274"/>
    <mergeCell ref="PDA274:PDH274"/>
    <mergeCell ref="PDI274:PDP274"/>
    <mergeCell ref="PDQ274:PDX274"/>
    <mergeCell ref="PDY274:PEF274"/>
    <mergeCell ref="PAO274:PAV274"/>
    <mergeCell ref="PAW274:PBD274"/>
    <mergeCell ref="PBE274:PBL274"/>
    <mergeCell ref="PBM274:PBT274"/>
    <mergeCell ref="PBU274:PCB274"/>
    <mergeCell ref="PCC274:PCJ274"/>
    <mergeCell ref="OYS274:OYZ274"/>
    <mergeCell ref="OZA274:OZH274"/>
    <mergeCell ref="OZI274:OZP274"/>
    <mergeCell ref="OZQ274:OZX274"/>
    <mergeCell ref="OZY274:PAF274"/>
    <mergeCell ref="PAG274:PAN274"/>
    <mergeCell ref="OWW274:OXD274"/>
    <mergeCell ref="OXE274:OXL274"/>
    <mergeCell ref="OXM274:OXT274"/>
    <mergeCell ref="OXU274:OYB274"/>
    <mergeCell ref="OYC274:OYJ274"/>
    <mergeCell ref="OYK274:OYR274"/>
    <mergeCell ref="OVA274:OVH274"/>
    <mergeCell ref="OVI274:OVP274"/>
    <mergeCell ref="OVQ274:OVX274"/>
    <mergeCell ref="OVY274:OWF274"/>
    <mergeCell ref="OWG274:OWN274"/>
    <mergeCell ref="OWO274:OWV274"/>
    <mergeCell ref="OTE274:OTL274"/>
    <mergeCell ref="OTM274:OTT274"/>
    <mergeCell ref="OTU274:OUB274"/>
    <mergeCell ref="OUC274:OUJ274"/>
    <mergeCell ref="OUK274:OUR274"/>
    <mergeCell ref="OUS274:OUZ274"/>
    <mergeCell ref="ORI274:ORP274"/>
    <mergeCell ref="ORQ274:ORX274"/>
    <mergeCell ref="ORY274:OSF274"/>
    <mergeCell ref="OSG274:OSN274"/>
    <mergeCell ref="OSO274:OSV274"/>
    <mergeCell ref="OSW274:OTD274"/>
    <mergeCell ref="OPM274:OPT274"/>
    <mergeCell ref="OPU274:OQB274"/>
    <mergeCell ref="OQC274:OQJ274"/>
    <mergeCell ref="OQK274:OQR274"/>
    <mergeCell ref="OQS274:OQZ274"/>
    <mergeCell ref="ORA274:ORH274"/>
    <mergeCell ref="ONQ274:ONX274"/>
    <mergeCell ref="ONY274:OOF274"/>
    <mergeCell ref="OOG274:OON274"/>
    <mergeCell ref="OOO274:OOV274"/>
    <mergeCell ref="OOW274:OPD274"/>
    <mergeCell ref="OPE274:OPL274"/>
    <mergeCell ref="OLU274:OMB274"/>
    <mergeCell ref="OMC274:OMJ274"/>
    <mergeCell ref="OMK274:OMR274"/>
    <mergeCell ref="OMS274:OMZ274"/>
    <mergeCell ref="ONA274:ONH274"/>
    <mergeCell ref="ONI274:ONP274"/>
    <mergeCell ref="OJY274:OKF274"/>
    <mergeCell ref="OKG274:OKN274"/>
    <mergeCell ref="OKO274:OKV274"/>
    <mergeCell ref="OKW274:OLD274"/>
    <mergeCell ref="OLE274:OLL274"/>
    <mergeCell ref="OLM274:OLT274"/>
    <mergeCell ref="OIC274:OIJ274"/>
    <mergeCell ref="OIK274:OIR274"/>
    <mergeCell ref="OIS274:OIZ274"/>
    <mergeCell ref="OJA274:OJH274"/>
    <mergeCell ref="OJI274:OJP274"/>
    <mergeCell ref="OJQ274:OJX274"/>
    <mergeCell ref="OGG274:OGN274"/>
    <mergeCell ref="OGO274:OGV274"/>
    <mergeCell ref="OGW274:OHD274"/>
    <mergeCell ref="OHE274:OHL274"/>
    <mergeCell ref="OHM274:OHT274"/>
    <mergeCell ref="OHU274:OIB274"/>
    <mergeCell ref="OEK274:OER274"/>
    <mergeCell ref="OES274:OEZ274"/>
    <mergeCell ref="OFA274:OFH274"/>
    <mergeCell ref="OFI274:OFP274"/>
    <mergeCell ref="OFQ274:OFX274"/>
    <mergeCell ref="OFY274:OGF274"/>
    <mergeCell ref="OCO274:OCV274"/>
    <mergeCell ref="OCW274:ODD274"/>
    <mergeCell ref="ODE274:ODL274"/>
    <mergeCell ref="ODM274:ODT274"/>
    <mergeCell ref="ODU274:OEB274"/>
    <mergeCell ref="OEC274:OEJ274"/>
    <mergeCell ref="OAS274:OAZ274"/>
    <mergeCell ref="OBA274:OBH274"/>
    <mergeCell ref="OBI274:OBP274"/>
    <mergeCell ref="OBQ274:OBX274"/>
    <mergeCell ref="OBY274:OCF274"/>
    <mergeCell ref="OCG274:OCN274"/>
    <mergeCell ref="NYW274:NZD274"/>
    <mergeCell ref="NZE274:NZL274"/>
    <mergeCell ref="NZM274:NZT274"/>
    <mergeCell ref="NZU274:OAB274"/>
    <mergeCell ref="OAC274:OAJ274"/>
    <mergeCell ref="OAK274:OAR274"/>
    <mergeCell ref="NXA274:NXH274"/>
    <mergeCell ref="NXI274:NXP274"/>
    <mergeCell ref="NXQ274:NXX274"/>
    <mergeCell ref="NXY274:NYF274"/>
    <mergeCell ref="NYG274:NYN274"/>
    <mergeCell ref="NYO274:NYV274"/>
    <mergeCell ref="NVE274:NVL274"/>
    <mergeCell ref="NVM274:NVT274"/>
    <mergeCell ref="NVU274:NWB274"/>
    <mergeCell ref="NWC274:NWJ274"/>
    <mergeCell ref="NWK274:NWR274"/>
    <mergeCell ref="NWS274:NWZ274"/>
    <mergeCell ref="NTI274:NTP274"/>
    <mergeCell ref="NTQ274:NTX274"/>
    <mergeCell ref="NTY274:NUF274"/>
    <mergeCell ref="NUG274:NUN274"/>
    <mergeCell ref="NUO274:NUV274"/>
    <mergeCell ref="NUW274:NVD274"/>
    <mergeCell ref="NRM274:NRT274"/>
    <mergeCell ref="NRU274:NSB274"/>
    <mergeCell ref="NSC274:NSJ274"/>
    <mergeCell ref="NSK274:NSR274"/>
    <mergeCell ref="NSS274:NSZ274"/>
    <mergeCell ref="NTA274:NTH274"/>
    <mergeCell ref="NPQ274:NPX274"/>
    <mergeCell ref="NPY274:NQF274"/>
    <mergeCell ref="NQG274:NQN274"/>
    <mergeCell ref="NQO274:NQV274"/>
    <mergeCell ref="NQW274:NRD274"/>
    <mergeCell ref="NRE274:NRL274"/>
    <mergeCell ref="NNU274:NOB274"/>
    <mergeCell ref="NOC274:NOJ274"/>
    <mergeCell ref="NOK274:NOR274"/>
    <mergeCell ref="NOS274:NOZ274"/>
    <mergeCell ref="NPA274:NPH274"/>
    <mergeCell ref="NPI274:NPP274"/>
    <mergeCell ref="NLY274:NMF274"/>
    <mergeCell ref="NMG274:NMN274"/>
    <mergeCell ref="NMO274:NMV274"/>
    <mergeCell ref="NMW274:NND274"/>
    <mergeCell ref="NNE274:NNL274"/>
    <mergeCell ref="NNM274:NNT274"/>
    <mergeCell ref="NKC274:NKJ274"/>
    <mergeCell ref="NKK274:NKR274"/>
    <mergeCell ref="NKS274:NKZ274"/>
    <mergeCell ref="NLA274:NLH274"/>
    <mergeCell ref="NLI274:NLP274"/>
    <mergeCell ref="NLQ274:NLX274"/>
    <mergeCell ref="NIG274:NIN274"/>
    <mergeCell ref="NIO274:NIV274"/>
    <mergeCell ref="NIW274:NJD274"/>
    <mergeCell ref="NJE274:NJL274"/>
    <mergeCell ref="NJM274:NJT274"/>
    <mergeCell ref="NJU274:NKB274"/>
    <mergeCell ref="NGK274:NGR274"/>
    <mergeCell ref="NGS274:NGZ274"/>
    <mergeCell ref="NHA274:NHH274"/>
    <mergeCell ref="NHI274:NHP274"/>
    <mergeCell ref="NHQ274:NHX274"/>
    <mergeCell ref="NHY274:NIF274"/>
    <mergeCell ref="NEO274:NEV274"/>
    <mergeCell ref="NEW274:NFD274"/>
    <mergeCell ref="NFE274:NFL274"/>
    <mergeCell ref="NFM274:NFT274"/>
    <mergeCell ref="NFU274:NGB274"/>
    <mergeCell ref="NGC274:NGJ274"/>
    <mergeCell ref="NCS274:NCZ274"/>
    <mergeCell ref="NDA274:NDH274"/>
    <mergeCell ref="NDI274:NDP274"/>
    <mergeCell ref="NDQ274:NDX274"/>
    <mergeCell ref="NDY274:NEF274"/>
    <mergeCell ref="NEG274:NEN274"/>
    <mergeCell ref="NAW274:NBD274"/>
    <mergeCell ref="NBE274:NBL274"/>
    <mergeCell ref="NBM274:NBT274"/>
    <mergeCell ref="NBU274:NCB274"/>
    <mergeCell ref="NCC274:NCJ274"/>
    <mergeCell ref="NCK274:NCR274"/>
    <mergeCell ref="MZA274:MZH274"/>
    <mergeCell ref="MZI274:MZP274"/>
    <mergeCell ref="MZQ274:MZX274"/>
    <mergeCell ref="MZY274:NAF274"/>
    <mergeCell ref="NAG274:NAN274"/>
    <mergeCell ref="NAO274:NAV274"/>
    <mergeCell ref="MXE274:MXL274"/>
    <mergeCell ref="MXM274:MXT274"/>
    <mergeCell ref="MXU274:MYB274"/>
    <mergeCell ref="MYC274:MYJ274"/>
    <mergeCell ref="MYK274:MYR274"/>
    <mergeCell ref="MYS274:MYZ274"/>
    <mergeCell ref="MVI274:MVP274"/>
    <mergeCell ref="MVQ274:MVX274"/>
    <mergeCell ref="MVY274:MWF274"/>
    <mergeCell ref="MWG274:MWN274"/>
    <mergeCell ref="MWO274:MWV274"/>
    <mergeCell ref="MWW274:MXD274"/>
    <mergeCell ref="MTM274:MTT274"/>
    <mergeCell ref="MTU274:MUB274"/>
    <mergeCell ref="MUC274:MUJ274"/>
    <mergeCell ref="MUK274:MUR274"/>
    <mergeCell ref="MUS274:MUZ274"/>
    <mergeCell ref="MVA274:MVH274"/>
    <mergeCell ref="MRQ274:MRX274"/>
    <mergeCell ref="MRY274:MSF274"/>
    <mergeCell ref="MSG274:MSN274"/>
    <mergeCell ref="MSO274:MSV274"/>
    <mergeCell ref="MSW274:MTD274"/>
    <mergeCell ref="MTE274:MTL274"/>
    <mergeCell ref="MPU274:MQB274"/>
    <mergeCell ref="MQC274:MQJ274"/>
    <mergeCell ref="MQK274:MQR274"/>
    <mergeCell ref="MQS274:MQZ274"/>
    <mergeCell ref="MRA274:MRH274"/>
    <mergeCell ref="MRI274:MRP274"/>
    <mergeCell ref="MNY274:MOF274"/>
    <mergeCell ref="MOG274:MON274"/>
    <mergeCell ref="MOO274:MOV274"/>
    <mergeCell ref="MOW274:MPD274"/>
    <mergeCell ref="MPE274:MPL274"/>
    <mergeCell ref="MPM274:MPT274"/>
    <mergeCell ref="MMC274:MMJ274"/>
    <mergeCell ref="MMK274:MMR274"/>
    <mergeCell ref="MMS274:MMZ274"/>
    <mergeCell ref="MNA274:MNH274"/>
    <mergeCell ref="MNI274:MNP274"/>
    <mergeCell ref="MNQ274:MNX274"/>
    <mergeCell ref="MKG274:MKN274"/>
    <mergeCell ref="MKO274:MKV274"/>
    <mergeCell ref="MKW274:MLD274"/>
    <mergeCell ref="MLE274:MLL274"/>
    <mergeCell ref="MLM274:MLT274"/>
    <mergeCell ref="MLU274:MMB274"/>
    <mergeCell ref="MIK274:MIR274"/>
    <mergeCell ref="MIS274:MIZ274"/>
    <mergeCell ref="MJA274:MJH274"/>
    <mergeCell ref="MJI274:MJP274"/>
    <mergeCell ref="MJQ274:MJX274"/>
    <mergeCell ref="MJY274:MKF274"/>
    <mergeCell ref="MGO274:MGV274"/>
    <mergeCell ref="MGW274:MHD274"/>
    <mergeCell ref="MHE274:MHL274"/>
    <mergeCell ref="MHM274:MHT274"/>
    <mergeCell ref="MHU274:MIB274"/>
    <mergeCell ref="MIC274:MIJ274"/>
    <mergeCell ref="MES274:MEZ274"/>
    <mergeCell ref="MFA274:MFH274"/>
    <mergeCell ref="MFI274:MFP274"/>
    <mergeCell ref="MFQ274:MFX274"/>
    <mergeCell ref="MFY274:MGF274"/>
    <mergeCell ref="MGG274:MGN274"/>
    <mergeCell ref="MCW274:MDD274"/>
    <mergeCell ref="MDE274:MDL274"/>
    <mergeCell ref="MDM274:MDT274"/>
    <mergeCell ref="MDU274:MEB274"/>
    <mergeCell ref="MEC274:MEJ274"/>
    <mergeCell ref="MEK274:MER274"/>
    <mergeCell ref="MBA274:MBH274"/>
    <mergeCell ref="MBI274:MBP274"/>
    <mergeCell ref="MBQ274:MBX274"/>
    <mergeCell ref="MBY274:MCF274"/>
    <mergeCell ref="MCG274:MCN274"/>
    <mergeCell ref="MCO274:MCV274"/>
    <mergeCell ref="LZE274:LZL274"/>
    <mergeCell ref="LZM274:LZT274"/>
    <mergeCell ref="LZU274:MAB274"/>
    <mergeCell ref="MAC274:MAJ274"/>
    <mergeCell ref="MAK274:MAR274"/>
    <mergeCell ref="MAS274:MAZ274"/>
    <mergeCell ref="LXI274:LXP274"/>
    <mergeCell ref="LXQ274:LXX274"/>
    <mergeCell ref="LXY274:LYF274"/>
    <mergeCell ref="LYG274:LYN274"/>
    <mergeCell ref="LYO274:LYV274"/>
    <mergeCell ref="LYW274:LZD274"/>
    <mergeCell ref="LVM274:LVT274"/>
    <mergeCell ref="LVU274:LWB274"/>
    <mergeCell ref="LWC274:LWJ274"/>
    <mergeCell ref="LWK274:LWR274"/>
    <mergeCell ref="LWS274:LWZ274"/>
    <mergeCell ref="LXA274:LXH274"/>
    <mergeCell ref="LTQ274:LTX274"/>
    <mergeCell ref="LTY274:LUF274"/>
    <mergeCell ref="LUG274:LUN274"/>
    <mergeCell ref="LUO274:LUV274"/>
    <mergeCell ref="LUW274:LVD274"/>
    <mergeCell ref="LVE274:LVL274"/>
    <mergeCell ref="LRU274:LSB274"/>
    <mergeCell ref="LSC274:LSJ274"/>
    <mergeCell ref="LSK274:LSR274"/>
    <mergeCell ref="LSS274:LSZ274"/>
    <mergeCell ref="LTA274:LTH274"/>
    <mergeCell ref="LTI274:LTP274"/>
    <mergeCell ref="LPY274:LQF274"/>
    <mergeCell ref="LQG274:LQN274"/>
    <mergeCell ref="LQO274:LQV274"/>
    <mergeCell ref="LQW274:LRD274"/>
    <mergeCell ref="LRE274:LRL274"/>
    <mergeCell ref="LRM274:LRT274"/>
    <mergeCell ref="LOC274:LOJ274"/>
    <mergeCell ref="LOK274:LOR274"/>
    <mergeCell ref="LOS274:LOZ274"/>
    <mergeCell ref="LPA274:LPH274"/>
    <mergeCell ref="LPI274:LPP274"/>
    <mergeCell ref="LPQ274:LPX274"/>
    <mergeCell ref="LMG274:LMN274"/>
    <mergeCell ref="LMO274:LMV274"/>
    <mergeCell ref="LMW274:LND274"/>
    <mergeCell ref="LNE274:LNL274"/>
    <mergeCell ref="LNM274:LNT274"/>
    <mergeCell ref="LNU274:LOB274"/>
    <mergeCell ref="LKK274:LKR274"/>
    <mergeCell ref="LKS274:LKZ274"/>
    <mergeCell ref="LLA274:LLH274"/>
    <mergeCell ref="LLI274:LLP274"/>
    <mergeCell ref="LLQ274:LLX274"/>
    <mergeCell ref="LLY274:LMF274"/>
    <mergeCell ref="LIO274:LIV274"/>
    <mergeCell ref="LIW274:LJD274"/>
    <mergeCell ref="LJE274:LJL274"/>
    <mergeCell ref="LJM274:LJT274"/>
    <mergeCell ref="LJU274:LKB274"/>
    <mergeCell ref="LKC274:LKJ274"/>
    <mergeCell ref="LGS274:LGZ274"/>
    <mergeCell ref="LHA274:LHH274"/>
    <mergeCell ref="LHI274:LHP274"/>
    <mergeCell ref="LHQ274:LHX274"/>
    <mergeCell ref="LHY274:LIF274"/>
    <mergeCell ref="LIG274:LIN274"/>
    <mergeCell ref="LEW274:LFD274"/>
    <mergeCell ref="LFE274:LFL274"/>
    <mergeCell ref="LFM274:LFT274"/>
    <mergeCell ref="LFU274:LGB274"/>
    <mergeCell ref="LGC274:LGJ274"/>
    <mergeCell ref="LGK274:LGR274"/>
    <mergeCell ref="LDA274:LDH274"/>
    <mergeCell ref="LDI274:LDP274"/>
    <mergeCell ref="LDQ274:LDX274"/>
    <mergeCell ref="LDY274:LEF274"/>
    <mergeCell ref="LEG274:LEN274"/>
    <mergeCell ref="LEO274:LEV274"/>
    <mergeCell ref="LBE274:LBL274"/>
    <mergeCell ref="LBM274:LBT274"/>
    <mergeCell ref="LBU274:LCB274"/>
    <mergeCell ref="LCC274:LCJ274"/>
    <mergeCell ref="LCK274:LCR274"/>
    <mergeCell ref="LCS274:LCZ274"/>
    <mergeCell ref="KZI274:KZP274"/>
    <mergeCell ref="KZQ274:KZX274"/>
    <mergeCell ref="KZY274:LAF274"/>
    <mergeCell ref="LAG274:LAN274"/>
    <mergeCell ref="LAO274:LAV274"/>
    <mergeCell ref="LAW274:LBD274"/>
    <mergeCell ref="KXM274:KXT274"/>
    <mergeCell ref="KXU274:KYB274"/>
    <mergeCell ref="KYC274:KYJ274"/>
    <mergeCell ref="KYK274:KYR274"/>
    <mergeCell ref="KYS274:KYZ274"/>
    <mergeCell ref="KZA274:KZH274"/>
    <mergeCell ref="KVQ274:KVX274"/>
    <mergeCell ref="KVY274:KWF274"/>
    <mergeCell ref="KWG274:KWN274"/>
    <mergeCell ref="KWO274:KWV274"/>
    <mergeCell ref="KWW274:KXD274"/>
    <mergeCell ref="KXE274:KXL274"/>
    <mergeCell ref="KTU274:KUB274"/>
    <mergeCell ref="KUC274:KUJ274"/>
    <mergeCell ref="KUK274:KUR274"/>
    <mergeCell ref="KUS274:KUZ274"/>
    <mergeCell ref="KVA274:KVH274"/>
    <mergeCell ref="KVI274:KVP274"/>
    <mergeCell ref="KRY274:KSF274"/>
    <mergeCell ref="KSG274:KSN274"/>
    <mergeCell ref="KSO274:KSV274"/>
    <mergeCell ref="KSW274:KTD274"/>
    <mergeCell ref="KTE274:KTL274"/>
    <mergeCell ref="KTM274:KTT274"/>
    <mergeCell ref="KQC274:KQJ274"/>
    <mergeCell ref="KQK274:KQR274"/>
    <mergeCell ref="KQS274:KQZ274"/>
    <mergeCell ref="KRA274:KRH274"/>
    <mergeCell ref="KRI274:KRP274"/>
    <mergeCell ref="KRQ274:KRX274"/>
    <mergeCell ref="KOG274:KON274"/>
    <mergeCell ref="KOO274:KOV274"/>
    <mergeCell ref="KOW274:KPD274"/>
    <mergeCell ref="KPE274:KPL274"/>
    <mergeCell ref="KPM274:KPT274"/>
    <mergeCell ref="KPU274:KQB274"/>
    <mergeCell ref="KMK274:KMR274"/>
    <mergeCell ref="KMS274:KMZ274"/>
    <mergeCell ref="KNA274:KNH274"/>
    <mergeCell ref="KNI274:KNP274"/>
    <mergeCell ref="KNQ274:KNX274"/>
    <mergeCell ref="KNY274:KOF274"/>
    <mergeCell ref="KKO274:KKV274"/>
    <mergeCell ref="KKW274:KLD274"/>
    <mergeCell ref="KLE274:KLL274"/>
    <mergeCell ref="KLM274:KLT274"/>
    <mergeCell ref="KLU274:KMB274"/>
    <mergeCell ref="KMC274:KMJ274"/>
    <mergeCell ref="KIS274:KIZ274"/>
    <mergeCell ref="KJA274:KJH274"/>
    <mergeCell ref="KJI274:KJP274"/>
    <mergeCell ref="KJQ274:KJX274"/>
    <mergeCell ref="KJY274:KKF274"/>
    <mergeCell ref="KKG274:KKN274"/>
    <mergeCell ref="KGW274:KHD274"/>
    <mergeCell ref="KHE274:KHL274"/>
    <mergeCell ref="KHM274:KHT274"/>
    <mergeCell ref="KHU274:KIB274"/>
    <mergeCell ref="KIC274:KIJ274"/>
    <mergeCell ref="KIK274:KIR274"/>
    <mergeCell ref="KFA274:KFH274"/>
    <mergeCell ref="KFI274:KFP274"/>
    <mergeCell ref="KFQ274:KFX274"/>
    <mergeCell ref="KFY274:KGF274"/>
    <mergeCell ref="KGG274:KGN274"/>
    <mergeCell ref="KGO274:KGV274"/>
    <mergeCell ref="KDE274:KDL274"/>
    <mergeCell ref="KDM274:KDT274"/>
    <mergeCell ref="KDU274:KEB274"/>
    <mergeCell ref="KEC274:KEJ274"/>
    <mergeCell ref="KEK274:KER274"/>
    <mergeCell ref="KES274:KEZ274"/>
    <mergeCell ref="KBI274:KBP274"/>
    <mergeCell ref="KBQ274:KBX274"/>
    <mergeCell ref="KBY274:KCF274"/>
    <mergeCell ref="KCG274:KCN274"/>
    <mergeCell ref="KCO274:KCV274"/>
    <mergeCell ref="KCW274:KDD274"/>
    <mergeCell ref="JZM274:JZT274"/>
    <mergeCell ref="JZU274:KAB274"/>
    <mergeCell ref="KAC274:KAJ274"/>
    <mergeCell ref="KAK274:KAR274"/>
    <mergeCell ref="KAS274:KAZ274"/>
    <mergeCell ref="KBA274:KBH274"/>
    <mergeCell ref="JXQ274:JXX274"/>
    <mergeCell ref="JXY274:JYF274"/>
    <mergeCell ref="JYG274:JYN274"/>
    <mergeCell ref="JYO274:JYV274"/>
    <mergeCell ref="JYW274:JZD274"/>
    <mergeCell ref="JZE274:JZL274"/>
    <mergeCell ref="JVU274:JWB274"/>
    <mergeCell ref="JWC274:JWJ274"/>
    <mergeCell ref="JWK274:JWR274"/>
    <mergeCell ref="JWS274:JWZ274"/>
    <mergeCell ref="JXA274:JXH274"/>
    <mergeCell ref="JXI274:JXP274"/>
    <mergeCell ref="JTY274:JUF274"/>
    <mergeCell ref="JUG274:JUN274"/>
    <mergeCell ref="JUO274:JUV274"/>
    <mergeCell ref="JUW274:JVD274"/>
    <mergeCell ref="JVE274:JVL274"/>
    <mergeCell ref="JVM274:JVT274"/>
    <mergeCell ref="JSC274:JSJ274"/>
    <mergeCell ref="JSK274:JSR274"/>
    <mergeCell ref="JSS274:JSZ274"/>
    <mergeCell ref="JTA274:JTH274"/>
    <mergeCell ref="JTI274:JTP274"/>
    <mergeCell ref="JTQ274:JTX274"/>
    <mergeCell ref="JQG274:JQN274"/>
    <mergeCell ref="JQO274:JQV274"/>
    <mergeCell ref="JQW274:JRD274"/>
    <mergeCell ref="JRE274:JRL274"/>
    <mergeCell ref="JRM274:JRT274"/>
    <mergeCell ref="JRU274:JSB274"/>
    <mergeCell ref="JOK274:JOR274"/>
    <mergeCell ref="JOS274:JOZ274"/>
    <mergeCell ref="JPA274:JPH274"/>
    <mergeCell ref="JPI274:JPP274"/>
    <mergeCell ref="JPQ274:JPX274"/>
    <mergeCell ref="JPY274:JQF274"/>
    <mergeCell ref="JMO274:JMV274"/>
    <mergeCell ref="JMW274:JND274"/>
    <mergeCell ref="JNE274:JNL274"/>
    <mergeCell ref="JNM274:JNT274"/>
    <mergeCell ref="JNU274:JOB274"/>
    <mergeCell ref="JOC274:JOJ274"/>
    <mergeCell ref="JKS274:JKZ274"/>
    <mergeCell ref="JLA274:JLH274"/>
    <mergeCell ref="JLI274:JLP274"/>
    <mergeCell ref="JLQ274:JLX274"/>
    <mergeCell ref="JLY274:JMF274"/>
    <mergeCell ref="JMG274:JMN274"/>
    <mergeCell ref="JIW274:JJD274"/>
    <mergeCell ref="JJE274:JJL274"/>
    <mergeCell ref="JJM274:JJT274"/>
    <mergeCell ref="JJU274:JKB274"/>
    <mergeCell ref="JKC274:JKJ274"/>
    <mergeCell ref="JKK274:JKR274"/>
    <mergeCell ref="JHA274:JHH274"/>
    <mergeCell ref="JHI274:JHP274"/>
    <mergeCell ref="JHQ274:JHX274"/>
    <mergeCell ref="JHY274:JIF274"/>
    <mergeCell ref="JIG274:JIN274"/>
    <mergeCell ref="JIO274:JIV274"/>
    <mergeCell ref="JFE274:JFL274"/>
    <mergeCell ref="JFM274:JFT274"/>
    <mergeCell ref="JFU274:JGB274"/>
    <mergeCell ref="JGC274:JGJ274"/>
    <mergeCell ref="JGK274:JGR274"/>
    <mergeCell ref="JGS274:JGZ274"/>
    <mergeCell ref="JDI274:JDP274"/>
    <mergeCell ref="JDQ274:JDX274"/>
    <mergeCell ref="JDY274:JEF274"/>
    <mergeCell ref="JEG274:JEN274"/>
    <mergeCell ref="JEO274:JEV274"/>
    <mergeCell ref="JEW274:JFD274"/>
    <mergeCell ref="JBM274:JBT274"/>
    <mergeCell ref="JBU274:JCB274"/>
    <mergeCell ref="JCC274:JCJ274"/>
    <mergeCell ref="JCK274:JCR274"/>
    <mergeCell ref="JCS274:JCZ274"/>
    <mergeCell ref="JDA274:JDH274"/>
    <mergeCell ref="IZQ274:IZX274"/>
    <mergeCell ref="IZY274:JAF274"/>
    <mergeCell ref="JAG274:JAN274"/>
    <mergeCell ref="JAO274:JAV274"/>
    <mergeCell ref="JAW274:JBD274"/>
    <mergeCell ref="JBE274:JBL274"/>
    <mergeCell ref="IXU274:IYB274"/>
    <mergeCell ref="IYC274:IYJ274"/>
    <mergeCell ref="IYK274:IYR274"/>
    <mergeCell ref="IYS274:IYZ274"/>
    <mergeCell ref="IZA274:IZH274"/>
    <mergeCell ref="IZI274:IZP274"/>
    <mergeCell ref="IVY274:IWF274"/>
    <mergeCell ref="IWG274:IWN274"/>
    <mergeCell ref="IWO274:IWV274"/>
    <mergeCell ref="IWW274:IXD274"/>
    <mergeCell ref="IXE274:IXL274"/>
    <mergeCell ref="IXM274:IXT274"/>
    <mergeCell ref="IUC274:IUJ274"/>
    <mergeCell ref="IUK274:IUR274"/>
    <mergeCell ref="IUS274:IUZ274"/>
    <mergeCell ref="IVA274:IVH274"/>
    <mergeCell ref="IVI274:IVP274"/>
    <mergeCell ref="IVQ274:IVX274"/>
    <mergeCell ref="ISG274:ISN274"/>
    <mergeCell ref="ISO274:ISV274"/>
    <mergeCell ref="ISW274:ITD274"/>
    <mergeCell ref="ITE274:ITL274"/>
    <mergeCell ref="ITM274:ITT274"/>
    <mergeCell ref="ITU274:IUB274"/>
    <mergeCell ref="IQK274:IQR274"/>
    <mergeCell ref="IQS274:IQZ274"/>
    <mergeCell ref="IRA274:IRH274"/>
    <mergeCell ref="IRI274:IRP274"/>
    <mergeCell ref="IRQ274:IRX274"/>
    <mergeCell ref="IRY274:ISF274"/>
    <mergeCell ref="IOO274:IOV274"/>
    <mergeCell ref="IOW274:IPD274"/>
    <mergeCell ref="IPE274:IPL274"/>
    <mergeCell ref="IPM274:IPT274"/>
    <mergeCell ref="IPU274:IQB274"/>
    <mergeCell ref="IQC274:IQJ274"/>
    <mergeCell ref="IMS274:IMZ274"/>
    <mergeCell ref="INA274:INH274"/>
    <mergeCell ref="INI274:INP274"/>
    <mergeCell ref="INQ274:INX274"/>
    <mergeCell ref="INY274:IOF274"/>
    <mergeCell ref="IOG274:ION274"/>
    <mergeCell ref="IKW274:ILD274"/>
    <mergeCell ref="ILE274:ILL274"/>
    <mergeCell ref="ILM274:ILT274"/>
    <mergeCell ref="ILU274:IMB274"/>
    <mergeCell ref="IMC274:IMJ274"/>
    <mergeCell ref="IMK274:IMR274"/>
    <mergeCell ref="IJA274:IJH274"/>
    <mergeCell ref="IJI274:IJP274"/>
    <mergeCell ref="IJQ274:IJX274"/>
    <mergeCell ref="IJY274:IKF274"/>
    <mergeCell ref="IKG274:IKN274"/>
    <mergeCell ref="IKO274:IKV274"/>
    <mergeCell ref="IHE274:IHL274"/>
    <mergeCell ref="IHM274:IHT274"/>
    <mergeCell ref="IHU274:IIB274"/>
    <mergeCell ref="IIC274:IIJ274"/>
    <mergeCell ref="IIK274:IIR274"/>
    <mergeCell ref="IIS274:IIZ274"/>
    <mergeCell ref="IFI274:IFP274"/>
    <mergeCell ref="IFQ274:IFX274"/>
    <mergeCell ref="IFY274:IGF274"/>
    <mergeCell ref="IGG274:IGN274"/>
    <mergeCell ref="IGO274:IGV274"/>
    <mergeCell ref="IGW274:IHD274"/>
    <mergeCell ref="IDM274:IDT274"/>
    <mergeCell ref="IDU274:IEB274"/>
    <mergeCell ref="IEC274:IEJ274"/>
    <mergeCell ref="IEK274:IER274"/>
    <mergeCell ref="IES274:IEZ274"/>
    <mergeCell ref="IFA274:IFH274"/>
    <mergeCell ref="IBQ274:IBX274"/>
    <mergeCell ref="IBY274:ICF274"/>
    <mergeCell ref="ICG274:ICN274"/>
    <mergeCell ref="ICO274:ICV274"/>
    <mergeCell ref="ICW274:IDD274"/>
    <mergeCell ref="IDE274:IDL274"/>
    <mergeCell ref="HZU274:IAB274"/>
    <mergeCell ref="IAC274:IAJ274"/>
    <mergeCell ref="IAK274:IAR274"/>
    <mergeCell ref="IAS274:IAZ274"/>
    <mergeCell ref="IBA274:IBH274"/>
    <mergeCell ref="IBI274:IBP274"/>
    <mergeCell ref="HXY274:HYF274"/>
    <mergeCell ref="HYG274:HYN274"/>
    <mergeCell ref="HYO274:HYV274"/>
    <mergeCell ref="HYW274:HZD274"/>
    <mergeCell ref="HZE274:HZL274"/>
    <mergeCell ref="HZM274:HZT274"/>
    <mergeCell ref="HWC274:HWJ274"/>
    <mergeCell ref="HWK274:HWR274"/>
    <mergeCell ref="HWS274:HWZ274"/>
    <mergeCell ref="HXA274:HXH274"/>
    <mergeCell ref="HXI274:HXP274"/>
    <mergeCell ref="HXQ274:HXX274"/>
    <mergeCell ref="HUG274:HUN274"/>
    <mergeCell ref="HUO274:HUV274"/>
    <mergeCell ref="HUW274:HVD274"/>
    <mergeCell ref="HVE274:HVL274"/>
    <mergeCell ref="HVM274:HVT274"/>
    <mergeCell ref="HVU274:HWB274"/>
    <mergeCell ref="HSK274:HSR274"/>
    <mergeCell ref="HSS274:HSZ274"/>
    <mergeCell ref="HTA274:HTH274"/>
    <mergeCell ref="HTI274:HTP274"/>
    <mergeCell ref="HTQ274:HTX274"/>
    <mergeCell ref="HTY274:HUF274"/>
    <mergeCell ref="HQO274:HQV274"/>
    <mergeCell ref="HQW274:HRD274"/>
    <mergeCell ref="HRE274:HRL274"/>
    <mergeCell ref="HRM274:HRT274"/>
    <mergeCell ref="HRU274:HSB274"/>
    <mergeCell ref="HSC274:HSJ274"/>
    <mergeCell ref="HOS274:HOZ274"/>
    <mergeCell ref="HPA274:HPH274"/>
    <mergeCell ref="HPI274:HPP274"/>
    <mergeCell ref="HPQ274:HPX274"/>
    <mergeCell ref="HPY274:HQF274"/>
    <mergeCell ref="HQG274:HQN274"/>
    <mergeCell ref="HMW274:HND274"/>
    <mergeCell ref="HNE274:HNL274"/>
    <mergeCell ref="HNM274:HNT274"/>
    <mergeCell ref="HNU274:HOB274"/>
    <mergeCell ref="HOC274:HOJ274"/>
    <mergeCell ref="HOK274:HOR274"/>
    <mergeCell ref="HLA274:HLH274"/>
    <mergeCell ref="HLI274:HLP274"/>
    <mergeCell ref="HLQ274:HLX274"/>
    <mergeCell ref="HLY274:HMF274"/>
    <mergeCell ref="HMG274:HMN274"/>
    <mergeCell ref="HMO274:HMV274"/>
    <mergeCell ref="HJE274:HJL274"/>
    <mergeCell ref="HJM274:HJT274"/>
    <mergeCell ref="HJU274:HKB274"/>
    <mergeCell ref="HKC274:HKJ274"/>
    <mergeCell ref="HKK274:HKR274"/>
    <mergeCell ref="HKS274:HKZ274"/>
    <mergeCell ref="HHI274:HHP274"/>
    <mergeCell ref="HHQ274:HHX274"/>
    <mergeCell ref="HHY274:HIF274"/>
    <mergeCell ref="HIG274:HIN274"/>
    <mergeCell ref="HIO274:HIV274"/>
    <mergeCell ref="HIW274:HJD274"/>
    <mergeCell ref="HFM274:HFT274"/>
    <mergeCell ref="HFU274:HGB274"/>
    <mergeCell ref="HGC274:HGJ274"/>
    <mergeCell ref="HGK274:HGR274"/>
    <mergeCell ref="HGS274:HGZ274"/>
    <mergeCell ref="HHA274:HHH274"/>
    <mergeCell ref="HDQ274:HDX274"/>
    <mergeCell ref="HDY274:HEF274"/>
    <mergeCell ref="HEG274:HEN274"/>
    <mergeCell ref="HEO274:HEV274"/>
    <mergeCell ref="HEW274:HFD274"/>
    <mergeCell ref="HFE274:HFL274"/>
    <mergeCell ref="HBU274:HCB274"/>
    <mergeCell ref="HCC274:HCJ274"/>
    <mergeCell ref="HCK274:HCR274"/>
    <mergeCell ref="HCS274:HCZ274"/>
    <mergeCell ref="HDA274:HDH274"/>
    <mergeCell ref="HDI274:HDP274"/>
    <mergeCell ref="GZY274:HAF274"/>
    <mergeCell ref="HAG274:HAN274"/>
    <mergeCell ref="HAO274:HAV274"/>
    <mergeCell ref="HAW274:HBD274"/>
    <mergeCell ref="HBE274:HBL274"/>
    <mergeCell ref="HBM274:HBT274"/>
    <mergeCell ref="GYC274:GYJ274"/>
    <mergeCell ref="GYK274:GYR274"/>
    <mergeCell ref="GYS274:GYZ274"/>
    <mergeCell ref="GZA274:GZH274"/>
    <mergeCell ref="GZI274:GZP274"/>
    <mergeCell ref="GZQ274:GZX274"/>
    <mergeCell ref="GWG274:GWN274"/>
    <mergeCell ref="GWO274:GWV274"/>
    <mergeCell ref="GWW274:GXD274"/>
    <mergeCell ref="GXE274:GXL274"/>
    <mergeCell ref="GXM274:GXT274"/>
    <mergeCell ref="GXU274:GYB274"/>
    <mergeCell ref="GUK274:GUR274"/>
    <mergeCell ref="GUS274:GUZ274"/>
    <mergeCell ref="GVA274:GVH274"/>
    <mergeCell ref="GVI274:GVP274"/>
    <mergeCell ref="GVQ274:GVX274"/>
    <mergeCell ref="GVY274:GWF274"/>
    <mergeCell ref="GSO274:GSV274"/>
    <mergeCell ref="GSW274:GTD274"/>
    <mergeCell ref="GTE274:GTL274"/>
    <mergeCell ref="GTM274:GTT274"/>
    <mergeCell ref="GTU274:GUB274"/>
    <mergeCell ref="GUC274:GUJ274"/>
    <mergeCell ref="GQS274:GQZ274"/>
    <mergeCell ref="GRA274:GRH274"/>
    <mergeCell ref="GRI274:GRP274"/>
    <mergeCell ref="GRQ274:GRX274"/>
    <mergeCell ref="GRY274:GSF274"/>
    <mergeCell ref="GSG274:GSN274"/>
    <mergeCell ref="GOW274:GPD274"/>
    <mergeCell ref="GPE274:GPL274"/>
    <mergeCell ref="GPM274:GPT274"/>
    <mergeCell ref="GPU274:GQB274"/>
    <mergeCell ref="GQC274:GQJ274"/>
    <mergeCell ref="GQK274:GQR274"/>
    <mergeCell ref="GNA274:GNH274"/>
    <mergeCell ref="GNI274:GNP274"/>
    <mergeCell ref="GNQ274:GNX274"/>
    <mergeCell ref="GNY274:GOF274"/>
    <mergeCell ref="GOG274:GON274"/>
    <mergeCell ref="GOO274:GOV274"/>
    <mergeCell ref="GLE274:GLL274"/>
    <mergeCell ref="GLM274:GLT274"/>
    <mergeCell ref="GLU274:GMB274"/>
    <mergeCell ref="GMC274:GMJ274"/>
    <mergeCell ref="GMK274:GMR274"/>
    <mergeCell ref="GMS274:GMZ274"/>
    <mergeCell ref="GJI274:GJP274"/>
    <mergeCell ref="GJQ274:GJX274"/>
    <mergeCell ref="GJY274:GKF274"/>
    <mergeCell ref="GKG274:GKN274"/>
    <mergeCell ref="GKO274:GKV274"/>
    <mergeCell ref="GKW274:GLD274"/>
    <mergeCell ref="GHM274:GHT274"/>
    <mergeCell ref="GHU274:GIB274"/>
    <mergeCell ref="GIC274:GIJ274"/>
    <mergeCell ref="GIK274:GIR274"/>
    <mergeCell ref="GIS274:GIZ274"/>
    <mergeCell ref="GJA274:GJH274"/>
    <mergeCell ref="GFQ274:GFX274"/>
    <mergeCell ref="GFY274:GGF274"/>
    <mergeCell ref="GGG274:GGN274"/>
    <mergeCell ref="GGO274:GGV274"/>
    <mergeCell ref="GGW274:GHD274"/>
    <mergeCell ref="GHE274:GHL274"/>
    <mergeCell ref="GDU274:GEB274"/>
    <mergeCell ref="GEC274:GEJ274"/>
    <mergeCell ref="GEK274:GER274"/>
    <mergeCell ref="GES274:GEZ274"/>
    <mergeCell ref="GFA274:GFH274"/>
    <mergeCell ref="GFI274:GFP274"/>
    <mergeCell ref="GBY274:GCF274"/>
    <mergeCell ref="GCG274:GCN274"/>
    <mergeCell ref="GCO274:GCV274"/>
    <mergeCell ref="GCW274:GDD274"/>
    <mergeCell ref="GDE274:GDL274"/>
    <mergeCell ref="GDM274:GDT274"/>
    <mergeCell ref="GAC274:GAJ274"/>
    <mergeCell ref="GAK274:GAR274"/>
    <mergeCell ref="GAS274:GAZ274"/>
    <mergeCell ref="GBA274:GBH274"/>
    <mergeCell ref="GBI274:GBP274"/>
    <mergeCell ref="GBQ274:GBX274"/>
    <mergeCell ref="FYG274:FYN274"/>
    <mergeCell ref="FYO274:FYV274"/>
    <mergeCell ref="FYW274:FZD274"/>
    <mergeCell ref="FZE274:FZL274"/>
    <mergeCell ref="FZM274:FZT274"/>
    <mergeCell ref="FZU274:GAB274"/>
    <mergeCell ref="FWK274:FWR274"/>
    <mergeCell ref="FWS274:FWZ274"/>
    <mergeCell ref="FXA274:FXH274"/>
    <mergeCell ref="FXI274:FXP274"/>
    <mergeCell ref="FXQ274:FXX274"/>
    <mergeCell ref="FXY274:FYF274"/>
    <mergeCell ref="FUO274:FUV274"/>
    <mergeCell ref="FUW274:FVD274"/>
    <mergeCell ref="FVE274:FVL274"/>
    <mergeCell ref="FVM274:FVT274"/>
    <mergeCell ref="FVU274:FWB274"/>
    <mergeCell ref="FWC274:FWJ274"/>
    <mergeCell ref="FSS274:FSZ274"/>
    <mergeCell ref="FTA274:FTH274"/>
    <mergeCell ref="FTI274:FTP274"/>
    <mergeCell ref="FTQ274:FTX274"/>
    <mergeCell ref="FTY274:FUF274"/>
    <mergeCell ref="FUG274:FUN274"/>
    <mergeCell ref="FQW274:FRD274"/>
    <mergeCell ref="FRE274:FRL274"/>
    <mergeCell ref="FRM274:FRT274"/>
    <mergeCell ref="FRU274:FSB274"/>
    <mergeCell ref="FSC274:FSJ274"/>
    <mergeCell ref="FSK274:FSR274"/>
    <mergeCell ref="FPA274:FPH274"/>
    <mergeCell ref="FPI274:FPP274"/>
    <mergeCell ref="FPQ274:FPX274"/>
    <mergeCell ref="FPY274:FQF274"/>
    <mergeCell ref="FQG274:FQN274"/>
    <mergeCell ref="FQO274:FQV274"/>
    <mergeCell ref="FNE274:FNL274"/>
    <mergeCell ref="FNM274:FNT274"/>
    <mergeCell ref="FNU274:FOB274"/>
    <mergeCell ref="FOC274:FOJ274"/>
    <mergeCell ref="FOK274:FOR274"/>
    <mergeCell ref="FOS274:FOZ274"/>
    <mergeCell ref="FLI274:FLP274"/>
    <mergeCell ref="FLQ274:FLX274"/>
    <mergeCell ref="FLY274:FMF274"/>
    <mergeCell ref="FMG274:FMN274"/>
    <mergeCell ref="FMO274:FMV274"/>
    <mergeCell ref="FMW274:FND274"/>
    <mergeCell ref="FJM274:FJT274"/>
    <mergeCell ref="FJU274:FKB274"/>
    <mergeCell ref="FKC274:FKJ274"/>
    <mergeCell ref="FKK274:FKR274"/>
    <mergeCell ref="FKS274:FKZ274"/>
    <mergeCell ref="FLA274:FLH274"/>
    <mergeCell ref="FHQ274:FHX274"/>
    <mergeCell ref="FHY274:FIF274"/>
    <mergeCell ref="FIG274:FIN274"/>
    <mergeCell ref="FIO274:FIV274"/>
    <mergeCell ref="FIW274:FJD274"/>
    <mergeCell ref="FJE274:FJL274"/>
    <mergeCell ref="FFU274:FGB274"/>
    <mergeCell ref="FGC274:FGJ274"/>
    <mergeCell ref="FGK274:FGR274"/>
    <mergeCell ref="FGS274:FGZ274"/>
    <mergeCell ref="FHA274:FHH274"/>
    <mergeCell ref="FHI274:FHP274"/>
    <mergeCell ref="FDY274:FEF274"/>
    <mergeCell ref="FEG274:FEN274"/>
    <mergeCell ref="FEO274:FEV274"/>
    <mergeCell ref="FEW274:FFD274"/>
    <mergeCell ref="FFE274:FFL274"/>
    <mergeCell ref="FFM274:FFT274"/>
    <mergeCell ref="FCC274:FCJ274"/>
    <mergeCell ref="FCK274:FCR274"/>
    <mergeCell ref="FCS274:FCZ274"/>
    <mergeCell ref="FDA274:FDH274"/>
    <mergeCell ref="FDI274:FDP274"/>
    <mergeCell ref="FDQ274:FDX274"/>
    <mergeCell ref="FAG274:FAN274"/>
    <mergeCell ref="FAO274:FAV274"/>
    <mergeCell ref="FAW274:FBD274"/>
    <mergeCell ref="FBE274:FBL274"/>
    <mergeCell ref="FBM274:FBT274"/>
    <mergeCell ref="FBU274:FCB274"/>
    <mergeCell ref="EYK274:EYR274"/>
    <mergeCell ref="EYS274:EYZ274"/>
    <mergeCell ref="EZA274:EZH274"/>
    <mergeCell ref="EZI274:EZP274"/>
    <mergeCell ref="EZQ274:EZX274"/>
    <mergeCell ref="EZY274:FAF274"/>
    <mergeCell ref="EWO274:EWV274"/>
    <mergeCell ref="EWW274:EXD274"/>
    <mergeCell ref="EXE274:EXL274"/>
    <mergeCell ref="EXM274:EXT274"/>
    <mergeCell ref="EXU274:EYB274"/>
    <mergeCell ref="EYC274:EYJ274"/>
    <mergeCell ref="EUS274:EUZ274"/>
    <mergeCell ref="EVA274:EVH274"/>
    <mergeCell ref="EVI274:EVP274"/>
    <mergeCell ref="EVQ274:EVX274"/>
    <mergeCell ref="EVY274:EWF274"/>
    <mergeCell ref="EWG274:EWN274"/>
    <mergeCell ref="ESW274:ETD274"/>
    <mergeCell ref="ETE274:ETL274"/>
    <mergeCell ref="ETM274:ETT274"/>
    <mergeCell ref="ETU274:EUB274"/>
    <mergeCell ref="EUC274:EUJ274"/>
    <mergeCell ref="EUK274:EUR274"/>
    <mergeCell ref="ERA274:ERH274"/>
    <mergeCell ref="ERI274:ERP274"/>
    <mergeCell ref="ERQ274:ERX274"/>
    <mergeCell ref="ERY274:ESF274"/>
    <mergeCell ref="ESG274:ESN274"/>
    <mergeCell ref="ESO274:ESV274"/>
    <mergeCell ref="EPE274:EPL274"/>
    <mergeCell ref="EPM274:EPT274"/>
    <mergeCell ref="EPU274:EQB274"/>
    <mergeCell ref="EQC274:EQJ274"/>
    <mergeCell ref="EQK274:EQR274"/>
    <mergeCell ref="EQS274:EQZ274"/>
    <mergeCell ref="ENI274:ENP274"/>
    <mergeCell ref="ENQ274:ENX274"/>
    <mergeCell ref="ENY274:EOF274"/>
    <mergeCell ref="EOG274:EON274"/>
    <mergeCell ref="EOO274:EOV274"/>
    <mergeCell ref="EOW274:EPD274"/>
    <mergeCell ref="ELM274:ELT274"/>
    <mergeCell ref="ELU274:EMB274"/>
    <mergeCell ref="EMC274:EMJ274"/>
    <mergeCell ref="EMK274:EMR274"/>
    <mergeCell ref="EMS274:EMZ274"/>
    <mergeCell ref="ENA274:ENH274"/>
    <mergeCell ref="EJQ274:EJX274"/>
    <mergeCell ref="EJY274:EKF274"/>
    <mergeCell ref="EKG274:EKN274"/>
    <mergeCell ref="EKO274:EKV274"/>
    <mergeCell ref="EKW274:ELD274"/>
    <mergeCell ref="ELE274:ELL274"/>
    <mergeCell ref="EHU274:EIB274"/>
    <mergeCell ref="EIC274:EIJ274"/>
    <mergeCell ref="EIK274:EIR274"/>
    <mergeCell ref="EIS274:EIZ274"/>
    <mergeCell ref="EJA274:EJH274"/>
    <mergeCell ref="EJI274:EJP274"/>
    <mergeCell ref="EFY274:EGF274"/>
    <mergeCell ref="EGG274:EGN274"/>
    <mergeCell ref="EGO274:EGV274"/>
    <mergeCell ref="EGW274:EHD274"/>
    <mergeCell ref="EHE274:EHL274"/>
    <mergeCell ref="EHM274:EHT274"/>
    <mergeCell ref="EEC274:EEJ274"/>
    <mergeCell ref="EEK274:EER274"/>
    <mergeCell ref="EES274:EEZ274"/>
    <mergeCell ref="EFA274:EFH274"/>
    <mergeCell ref="EFI274:EFP274"/>
    <mergeCell ref="EFQ274:EFX274"/>
    <mergeCell ref="ECG274:ECN274"/>
    <mergeCell ref="ECO274:ECV274"/>
    <mergeCell ref="ECW274:EDD274"/>
    <mergeCell ref="EDE274:EDL274"/>
    <mergeCell ref="EDM274:EDT274"/>
    <mergeCell ref="EDU274:EEB274"/>
    <mergeCell ref="EAK274:EAR274"/>
    <mergeCell ref="EAS274:EAZ274"/>
    <mergeCell ref="EBA274:EBH274"/>
    <mergeCell ref="EBI274:EBP274"/>
    <mergeCell ref="EBQ274:EBX274"/>
    <mergeCell ref="EBY274:ECF274"/>
    <mergeCell ref="DYO274:DYV274"/>
    <mergeCell ref="DYW274:DZD274"/>
    <mergeCell ref="DZE274:DZL274"/>
    <mergeCell ref="DZM274:DZT274"/>
    <mergeCell ref="DZU274:EAB274"/>
    <mergeCell ref="EAC274:EAJ274"/>
    <mergeCell ref="DWS274:DWZ274"/>
    <mergeCell ref="DXA274:DXH274"/>
    <mergeCell ref="DXI274:DXP274"/>
    <mergeCell ref="DXQ274:DXX274"/>
    <mergeCell ref="DXY274:DYF274"/>
    <mergeCell ref="DYG274:DYN274"/>
    <mergeCell ref="DUW274:DVD274"/>
    <mergeCell ref="DVE274:DVL274"/>
    <mergeCell ref="DVM274:DVT274"/>
    <mergeCell ref="DVU274:DWB274"/>
    <mergeCell ref="DWC274:DWJ274"/>
    <mergeCell ref="DWK274:DWR274"/>
    <mergeCell ref="DTA274:DTH274"/>
    <mergeCell ref="DTI274:DTP274"/>
    <mergeCell ref="DTQ274:DTX274"/>
    <mergeCell ref="DTY274:DUF274"/>
    <mergeCell ref="DUG274:DUN274"/>
    <mergeCell ref="DUO274:DUV274"/>
    <mergeCell ref="DRE274:DRL274"/>
    <mergeCell ref="DRM274:DRT274"/>
    <mergeCell ref="DRU274:DSB274"/>
    <mergeCell ref="DSC274:DSJ274"/>
    <mergeCell ref="DSK274:DSR274"/>
    <mergeCell ref="DSS274:DSZ274"/>
    <mergeCell ref="DPI274:DPP274"/>
    <mergeCell ref="DPQ274:DPX274"/>
    <mergeCell ref="DPY274:DQF274"/>
    <mergeCell ref="DQG274:DQN274"/>
    <mergeCell ref="DQO274:DQV274"/>
    <mergeCell ref="DQW274:DRD274"/>
    <mergeCell ref="DNM274:DNT274"/>
    <mergeCell ref="DNU274:DOB274"/>
    <mergeCell ref="DOC274:DOJ274"/>
    <mergeCell ref="DOK274:DOR274"/>
    <mergeCell ref="DOS274:DOZ274"/>
    <mergeCell ref="DPA274:DPH274"/>
    <mergeCell ref="DLQ274:DLX274"/>
    <mergeCell ref="DLY274:DMF274"/>
    <mergeCell ref="DMG274:DMN274"/>
    <mergeCell ref="DMO274:DMV274"/>
    <mergeCell ref="DMW274:DND274"/>
    <mergeCell ref="DNE274:DNL274"/>
    <mergeCell ref="DJU274:DKB274"/>
    <mergeCell ref="DKC274:DKJ274"/>
    <mergeCell ref="DKK274:DKR274"/>
    <mergeCell ref="DKS274:DKZ274"/>
    <mergeCell ref="DLA274:DLH274"/>
    <mergeCell ref="DLI274:DLP274"/>
    <mergeCell ref="DHY274:DIF274"/>
    <mergeCell ref="DIG274:DIN274"/>
    <mergeCell ref="DIO274:DIV274"/>
    <mergeCell ref="DIW274:DJD274"/>
    <mergeCell ref="DJE274:DJL274"/>
    <mergeCell ref="DJM274:DJT274"/>
    <mergeCell ref="DGC274:DGJ274"/>
    <mergeCell ref="DGK274:DGR274"/>
    <mergeCell ref="DGS274:DGZ274"/>
    <mergeCell ref="DHA274:DHH274"/>
    <mergeCell ref="DHI274:DHP274"/>
    <mergeCell ref="DHQ274:DHX274"/>
    <mergeCell ref="DEG274:DEN274"/>
    <mergeCell ref="DEO274:DEV274"/>
    <mergeCell ref="DEW274:DFD274"/>
    <mergeCell ref="DFE274:DFL274"/>
    <mergeCell ref="DFM274:DFT274"/>
    <mergeCell ref="DFU274:DGB274"/>
    <mergeCell ref="DCK274:DCR274"/>
    <mergeCell ref="DCS274:DCZ274"/>
    <mergeCell ref="DDA274:DDH274"/>
    <mergeCell ref="DDI274:DDP274"/>
    <mergeCell ref="DDQ274:DDX274"/>
    <mergeCell ref="DDY274:DEF274"/>
    <mergeCell ref="DAO274:DAV274"/>
    <mergeCell ref="DAW274:DBD274"/>
    <mergeCell ref="DBE274:DBL274"/>
    <mergeCell ref="DBM274:DBT274"/>
    <mergeCell ref="DBU274:DCB274"/>
    <mergeCell ref="DCC274:DCJ274"/>
    <mergeCell ref="CYS274:CYZ274"/>
    <mergeCell ref="CZA274:CZH274"/>
    <mergeCell ref="CZI274:CZP274"/>
    <mergeCell ref="CZQ274:CZX274"/>
    <mergeCell ref="CZY274:DAF274"/>
    <mergeCell ref="DAG274:DAN274"/>
    <mergeCell ref="CWW274:CXD274"/>
    <mergeCell ref="CXE274:CXL274"/>
    <mergeCell ref="CXM274:CXT274"/>
    <mergeCell ref="CXU274:CYB274"/>
    <mergeCell ref="CYC274:CYJ274"/>
    <mergeCell ref="CYK274:CYR274"/>
    <mergeCell ref="CVA274:CVH274"/>
    <mergeCell ref="CVI274:CVP274"/>
    <mergeCell ref="CVQ274:CVX274"/>
    <mergeCell ref="CVY274:CWF274"/>
    <mergeCell ref="CWG274:CWN274"/>
    <mergeCell ref="CWO274:CWV274"/>
    <mergeCell ref="CTE274:CTL274"/>
    <mergeCell ref="CTM274:CTT274"/>
    <mergeCell ref="CTU274:CUB274"/>
    <mergeCell ref="CUC274:CUJ274"/>
    <mergeCell ref="CUK274:CUR274"/>
    <mergeCell ref="CUS274:CUZ274"/>
    <mergeCell ref="CRI274:CRP274"/>
    <mergeCell ref="CRQ274:CRX274"/>
    <mergeCell ref="CRY274:CSF274"/>
    <mergeCell ref="CSG274:CSN274"/>
    <mergeCell ref="CSO274:CSV274"/>
    <mergeCell ref="CSW274:CTD274"/>
    <mergeCell ref="CPM274:CPT274"/>
    <mergeCell ref="CPU274:CQB274"/>
    <mergeCell ref="CQC274:CQJ274"/>
    <mergeCell ref="CQK274:CQR274"/>
    <mergeCell ref="CQS274:CQZ274"/>
    <mergeCell ref="CRA274:CRH274"/>
    <mergeCell ref="CNQ274:CNX274"/>
    <mergeCell ref="CNY274:COF274"/>
    <mergeCell ref="COG274:CON274"/>
    <mergeCell ref="COO274:COV274"/>
    <mergeCell ref="COW274:CPD274"/>
    <mergeCell ref="CPE274:CPL274"/>
    <mergeCell ref="CLU274:CMB274"/>
    <mergeCell ref="CMC274:CMJ274"/>
    <mergeCell ref="CMK274:CMR274"/>
    <mergeCell ref="CMS274:CMZ274"/>
    <mergeCell ref="CNA274:CNH274"/>
    <mergeCell ref="CNI274:CNP274"/>
    <mergeCell ref="CJY274:CKF274"/>
    <mergeCell ref="CKG274:CKN274"/>
    <mergeCell ref="CKO274:CKV274"/>
    <mergeCell ref="CKW274:CLD274"/>
    <mergeCell ref="CLE274:CLL274"/>
    <mergeCell ref="CLM274:CLT274"/>
    <mergeCell ref="CIC274:CIJ274"/>
    <mergeCell ref="CIK274:CIR274"/>
    <mergeCell ref="CIS274:CIZ274"/>
    <mergeCell ref="CJA274:CJH274"/>
    <mergeCell ref="CJI274:CJP274"/>
    <mergeCell ref="CJQ274:CJX274"/>
    <mergeCell ref="CGG274:CGN274"/>
    <mergeCell ref="CGO274:CGV274"/>
    <mergeCell ref="CGW274:CHD274"/>
    <mergeCell ref="CHE274:CHL274"/>
    <mergeCell ref="CHM274:CHT274"/>
    <mergeCell ref="CHU274:CIB274"/>
    <mergeCell ref="CEK274:CER274"/>
    <mergeCell ref="CES274:CEZ274"/>
    <mergeCell ref="CFA274:CFH274"/>
    <mergeCell ref="CFI274:CFP274"/>
    <mergeCell ref="CFQ274:CFX274"/>
    <mergeCell ref="CFY274:CGF274"/>
    <mergeCell ref="CCO274:CCV274"/>
    <mergeCell ref="CCW274:CDD274"/>
    <mergeCell ref="CDE274:CDL274"/>
    <mergeCell ref="CDM274:CDT274"/>
    <mergeCell ref="CDU274:CEB274"/>
    <mergeCell ref="CEC274:CEJ274"/>
    <mergeCell ref="CAS274:CAZ274"/>
    <mergeCell ref="CBA274:CBH274"/>
    <mergeCell ref="CBI274:CBP274"/>
    <mergeCell ref="CBQ274:CBX274"/>
    <mergeCell ref="CBY274:CCF274"/>
    <mergeCell ref="CCG274:CCN274"/>
    <mergeCell ref="BYW274:BZD274"/>
    <mergeCell ref="BZE274:BZL274"/>
    <mergeCell ref="BZM274:BZT274"/>
    <mergeCell ref="BZU274:CAB274"/>
    <mergeCell ref="CAC274:CAJ274"/>
    <mergeCell ref="CAK274:CAR274"/>
    <mergeCell ref="BXA274:BXH274"/>
    <mergeCell ref="BXI274:BXP274"/>
    <mergeCell ref="BXQ274:BXX274"/>
    <mergeCell ref="BXY274:BYF274"/>
    <mergeCell ref="BYG274:BYN274"/>
    <mergeCell ref="BYO274:BYV274"/>
    <mergeCell ref="BVE274:BVL274"/>
    <mergeCell ref="BVM274:BVT274"/>
    <mergeCell ref="BVU274:BWB274"/>
    <mergeCell ref="BWC274:BWJ274"/>
    <mergeCell ref="BWK274:BWR274"/>
    <mergeCell ref="BWS274:BWZ274"/>
    <mergeCell ref="BTI274:BTP274"/>
    <mergeCell ref="BTQ274:BTX274"/>
    <mergeCell ref="BTY274:BUF274"/>
    <mergeCell ref="BUG274:BUN274"/>
    <mergeCell ref="BUO274:BUV274"/>
    <mergeCell ref="BUW274:BVD274"/>
    <mergeCell ref="BRM274:BRT274"/>
    <mergeCell ref="BRU274:BSB274"/>
    <mergeCell ref="BSC274:BSJ274"/>
    <mergeCell ref="BSK274:BSR274"/>
    <mergeCell ref="BSS274:BSZ274"/>
    <mergeCell ref="BTA274:BTH274"/>
    <mergeCell ref="BPQ274:BPX274"/>
    <mergeCell ref="BPY274:BQF274"/>
    <mergeCell ref="BQG274:BQN274"/>
    <mergeCell ref="BQO274:BQV274"/>
    <mergeCell ref="BQW274:BRD274"/>
    <mergeCell ref="BRE274:BRL274"/>
    <mergeCell ref="BNU274:BOB274"/>
    <mergeCell ref="BOC274:BOJ274"/>
    <mergeCell ref="BOK274:BOR274"/>
    <mergeCell ref="BOS274:BOZ274"/>
    <mergeCell ref="BPA274:BPH274"/>
    <mergeCell ref="BPI274:BPP274"/>
    <mergeCell ref="BLY274:BMF274"/>
    <mergeCell ref="BMG274:BMN274"/>
    <mergeCell ref="BMO274:BMV274"/>
    <mergeCell ref="BMW274:BND274"/>
    <mergeCell ref="BNE274:BNL274"/>
    <mergeCell ref="BNM274:BNT274"/>
    <mergeCell ref="BKC274:BKJ274"/>
    <mergeCell ref="BKK274:BKR274"/>
    <mergeCell ref="BKS274:BKZ274"/>
    <mergeCell ref="BLA274:BLH274"/>
    <mergeCell ref="BLI274:BLP274"/>
    <mergeCell ref="BLQ274:BLX274"/>
    <mergeCell ref="BIG274:BIN274"/>
    <mergeCell ref="BIO274:BIV274"/>
    <mergeCell ref="BIW274:BJD274"/>
    <mergeCell ref="BJE274:BJL274"/>
    <mergeCell ref="BJM274:BJT274"/>
    <mergeCell ref="BJU274:BKB274"/>
    <mergeCell ref="BGK274:BGR274"/>
    <mergeCell ref="BGS274:BGZ274"/>
    <mergeCell ref="BHA274:BHH274"/>
    <mergeCell ref="BHI274:BHP274"/>
    <mergeCell ref="BHQ274:BHX274"/>
    <mergeCell ref="BHY274:BIF274"/>
    <mergeCell ref="BEO274:BEV274"/>
    <mergeCell ref="BEW274:BFD274"/>
    <mergeCell ref="BFE274:BFL274"/>
    <mergeCell ref="BFM274:BFT274"/>
    <mergeCell ref="BFU274:BGB274"/>
    <mergeCell ref="BGC274:BGJ274"/>
    <mergeCell ref="BCS274:BCZ274"/>
    <mergeCell ref="BDA274:BDH274"/>
    <mergeCell ref="BDI274:BDP274"/>
    <mergeCell ref="BDQ274:BDX274"/>
    <mergeCell ref="BDY274:BEF274"/>
    <mergeCell ref="BEG274:BEN274"/>
    <mergeCell ref="BAW274:BBD274"/>
    <mergeCell ref="BBE274:BBL274"/>
    <mergeCell ref="BBM274:BBT274"/>
    <mergeCell ref="BBU274:BCB274"/>
    <mergeCell ref="BCC274:BCJ274"/>
    <mergeCell ref="BCK274:BCR274"/>
    <mergeCell ref="AZA274:AZH274"/>
    <mergeCell ref="AZI274:AZP274"/>
    <mergeCell ref="AZQ274:AZX274"/>
    <mergeCell ref="AZY274:BAF274"/>
    <mergeCell ref="BAG274:BAN274"/>
    <mergeCell ref="BAO274:BAV274"/>
    <mergeCell ref="AXE274:AXL274"/>
    <mergeCell ref="AXM274:AXT274"/>
    <mergeCell ref="AXU274:AYB274"/>
    <mergeCell ref="AYC274:AYJ274"/>
    <mergeCell ref="AYK274:AYR274"/>
    <mergeCell ref="AYS274:AYZ274"/>
    <mergeCell ref="AVI274:AVP274"/>
    <mergeCell ref="AVQ274:AVX274"/>
    <mergeCell ref="AVY274:AWF274"/>
    <mergeCell ref="AWG274:AWN274"/>
    <mergeCell ref="AWO274:AWV274"/>
    <mergeCell ref="AWW274:AXD274"/>
    <mergeCell ref="ATM274:ATT274"/>
    <mergeCell ref="ATU274:AUB274"/>
    <mergeCell ref="AUC274:AUJ274"/>
    <mergeCell ref="AUK274:AUR274"/>
    <mergeCell ref="AUS274:AUZ274"/>
    <mergeCell ref="AVA274:AVH274"/>
    <mergeCell ref="ARQ274:ARX274"/>
    <mergeCell ref="ARY274:ASF274"/>
    <mergeCell ref="ASG274:ASN274"/>
    <mergeCell ref="ASO274:ASV274"/>
    <mergeCell ref="ASW274:ATD274"/>
    <mergeCell ref="ATE274:ATL274"/>
    <mergeCell ref="APU274:AQB274"/>
    <mergeCell ref="AQC274:AQJ274"/>
    <mergeCell ref="AQK274:AQR274"/>
    <mergeCell ref="AQS274:AQZ274"/>
    <mergeCell ref="ARA274:ARH274"/>
    <mergeCell ref="ARI274:ARP274"/>
    <mergeCell ref="ANY274:AOF274"/>
    <mergeCell ref="AOG274:AON274"/>
    <mergeCell ref="AOO274:AOV274"/>
    <mergeCell ref="AOW274:APD274"/>
    <mergeCell ref="APE274:APL274"/>
    <mergeCell ref="APM274:APT274"/>
    <mergeCell ref="AMC274:AMJ274"/>
    <mergeCell ref="AMK274:AMR274"/>
    <mergeCell ref="AMS274:AMZ274"/>
    <mergeCell ref="ANA274:ANH274"/>
    <mergeCell ref="ANI274:ANP274"/>
    <mergeCell ref="ANQ274:ANX274"/>
    <mergeCell ref="AKG274:AKN274"/>
    <mergeCell ref="AKO274:AKV274"/>
    <mergeCell ref="AKW274:ALD274"/>
    <mergeCell ref="ALE274:ALL274"/>
    <mergeCell ref="ALM274:ALT274"/>
    <mergeCell ref="ALU274:AMB274"/>
    <mergeCell ref="AIK274:AIR274"/>
    <mergeCell ref="AIS274:AIZ274"/>
    <mergeCell ref="AJA274:AJH274"/>
    <mergeCell ref="AJI274:AJP274"/>
    <mergeCell ref="AJQ274:AJX274"/>
    <mergeCell ref="AJY274:AKF274"/>
    <mergeCell ref="AGO274:AGV274"/>
    <mergeCell ref="AGW274:AHD274"/>
    <mergeCell ref="AHE274:AHL274"/>
    <mergeCell ref="AHM274:AHT274"/>
    <mergeCell ref="AHU274:AIB274"/>
    <mergeCell ref="AIC274:AIJ274"/>
    <mergeCell ref="AES274:AEZ274"/>
    <mergeCell ref="AFA274:AFH274"/>
    <mergeCell ref="AFI274:AFP274"/>
    <mergeCell ref="AFQ274:AFX274"/>
    <mergeCell ref="AFY274:AGF274"/>
    <mergeCell ref="AGG274:AGN274"/>
    <mergeCell ref="ACW274:ADD274"/>
    <mergeCell ref="ADE274:ADL274"/>
    <mergeCell ref="ADM274:ADT274"/>
    <mergeCell ref="ADU274:AEB274"/>
    <mergeCell ref="AEC274:AEJ274"/>
    <mergeCell ref="AEK274:AER274"/>
    <mergeCell ref="ABA274:ABH274"/>
    <mergeCell ref="ABI274:ABP274"/>
    <mergeCell ref="ABQ274:ABX274"/>
    <mergeCell ref="ABY274:ACF274"/>
    <mergeCell ref="ACG274:ACN274"/>
    <mergeCell ref="ACO274:ACV274"/>
    <mergeCell ref="ZE274:ZL274"/>
    <mergeCell ref="ZM274:ZT274"/>
    <mergeCell ref="ZU274:AAB274"/>
    <mergeCell ref="AAC274:AAJ274"/>
    <mergeCell ref="AAK274:AAR274"/>
    <mergeCell ref="AAS274:AAZ274"/>
    <mergeCell ref="XI274:XP274"/>
    <mergeCell ref="XQ274:XX274"/>
    <mergeCell ref="XY274:YF274"/>
    <mergeCell ref="YG274:YN274"/>
    <mergeCell ref="YO274:YV274"/>
    <mergeCell ref="YW274:ZD274"/>
    <mergeCell ref="VM274:VT274"/>
    <mergeCell ref="VU274:WB274"/>
    <mergeCell ref="WC274:WJ274"/>
    <mergeCell ref="WK274:WR274"/>
    <mergeCell ref="WS274:WZ274"/>
    <mergeCell ref="XA274:XH274"/>
    <mergeCell ref="TQ274:TX274"/>
    <mergeCell ref="TY274:UF274"/>
    <mergeCell ref="UG274:UN274"/>
    <mergeCell ref="UO274:UV274"/>
    <mergeCell ref="UW274:VD274"/>
    <mergeCell ref="VE274:VL274"/>
    <mergeCell ref="RU274:SB274"/>
    <mergeCell ref="SC274:SJ274"/>
    <mergeCell ref="SK274:SR274"/>
    <mergeCell ref="SS274:SZ274"/>
    <mergeCell ref="TA274:TH274"/>
    <mergeCell ref="TI274:TP274"/>
    <mergeCell ref="PY274:QF274"/>
    <mergeCell ref="QG274:QN274"/>
    <mergeCell ref="QO274:QV274"/>
    <mergeCell ref="QW274:RD274"/>
    <mergeCell ref="RE274:RL274"/>
    <mergeCell ref="RM274:RT274"/>
    <mergeCell ref="OC274:OJ274"/>
    <mergeCell ref="OK274:OR274"/>
    <mergeCell ref="OS274:OZ274"/>
    <mergeCell ref="PA274:PH274"/>
    <mergeCell ref="PI274:PP274"/>
    <mergeCell ref="PQ274:PX274"/>
    <mergeCell ref="MG274:MN274"/>
    <mergeCell ref="MO274:MV274"/>
    <mergeCell ref="MW274:ND274"/>
    <mergeCell ref="NE274:NL274"/>
    <mergeCell ref="NM274:NT274"/>
    <mergeCell ref="NU274:OB274"/>
    <mergeCell ref="KK274:KR274"/>
    <mergeCell ref="KS274:KZ274"/>
    <mergeCell ref="LA274:LH274"/>
    <mergeCell ref="LI274:LP274"/>
    <mergeCell ref="LQ274:LX274"/>
    <mergeCell ref="LY274:MF274"/>
    <mergeCell ref="IO274:IV274"/>
    <mergeCell ref="IW274:JD274"/>
    <mergeCell ref="JE274:JL274"/>
    <mergeCell ref="JM274:JT274"/>
    <mergeCell ref="JU274:KB274"/>
    <mergeCell ref="KC274:KJ274"/>
    <mergeCell ref="GS274:GZ274"/>
    <mergeCell ref="HA274:HH274"/>
    <mergeCell ref="HI274:HP274"/>
    <mergeCell ref="HQ274:HX274"/>
    <mergeCell ref="HY274:IF274"/>
    <mergeCell ref="IG274:IN274"/>
    <mergeCell ref="EW274:FD274"/>
    <mergeCell ref="FE274:FL274"/>
    <mergeCell ref="FM274:FT274"/>
    <mergeCell ref="FU274:GB274"/>
    <mergeCell ref="GC274:GJ274"/>
    <mergeCell ref="GK274:GR274"/>
    <mergeCell ref="DA274:DH274"/>
    <mergeCell ref="DI274:DP274"/>
    <mergeCell ref="DQ274:DX274"/>
    <mergeCell ref="DY274:EF274"/>
    <mergeCell ref="EG274:EN274"/>
    <mergeCell ref="EO274:EV274"/>
    <mergeCell ref="BE274:BL274"/>
    <mergeCell ref="BM274:BT274"/>
    <mergeCell ref="BU274:CB274"/>
    <mergeCell ref="CC274:CJ274"/>
    <mergeCell ref="CK274:CR274"/>
    <mergeCell ref="CS274:CZ274"/>
    <mergeCell ref="XDY269:XEF269"/>
    <mergeCell ref="XEG269:XEN269"/>
    <mergeCell ref="XEO269:XEV269"/>
    <mergeCell ref="XEW269:XFD269"/>
    <mergeCell ref="B271:G274"/>
    <mergeCell ref="Q274:X274"/>
    <mergeCell ref="Y274:AF274"/>
    <mergeCell ref="AG274:AN274"/>
    <mergeCell ref="AO274:AV274"/>
    <mergeCell ref="AW274:BD274"/>
    <mergeCell ref="XCC269:XCJ269"/>
    <mergeCell ref="XCK269:XCR269"/>
    <mergeCell ref="XCS269:XCZ269"/>
    <mergeCell ref="XDA269:XDH269"/>
    <mergeCell ref="XDI269:XDP269"/>
    <mergeCell ref="XDQ269:XDX269"/>
    <mergeCell ref="XAG269:XAN269"/>
    <mergeCell ref="XAO269:XAV269"/>
    <mergeCell ref="XAW269:XBD269"/>
    <mergeCell ref="XBE269:XBL269"/>
    <mergeCell ref="XBM269:XBT269"/>
    <mergeCell ref="XBU269:XCB269"/>
    <mergeCell ref="WYK269:WYR269"/>
    <mergeCell ref="WYS269:WYZ269"/>
    <mergeCell ref="WZA269:WZH269"/>
    <mergeCell ref="WZI269:WZP269"/>
    <mergeCell ref="WZQ269:WZX269"/>
    <mergeCell ref="WZY269:XAF269"/>
    <mergeCell ref="WWO269:WWV269"/>
    <mergeCell ref="WWW269:WXD269"/>
    <mergeCell ref="WXE269:WXL269"/>
    <mergeCell ref="WXM269:WXT269"/>
    <mergeCell ref="WXU269:WYB269"/>
    <mergeCell ref="WYC269:WYJ269"/>
    <mergeCell ref="WUS269:WUZ269"/>
    <mergeCell ref="WVA269:WVH269"/>
    <mergeCell ref="WVI269:WVP269"/>
    <mergeCell ref="WVQ269:WVX269"/>
    <mergeCell ref="WVY269:WWF269"/>
    <mergeCell ref="WWG269:WWN269"/>
    <mergeCell ref="WSW269:WTD269"/>
    <mergeCell ref="WTE269:WTL269"/>
    <mergeCell ref="WTM269:WTT269"/>
    <mergeCell ref="WTU269:WUB269"/>
    <mergeCell ref="WUC269:WUJ269"/>
    <mergeCell ref="WUK269:WUR269"/>
    <mergeCell ref="WRA269:WRH269"/>
    <mergeCell ref="WRI269:WRP269"/>
    <mergeCell ref="WRQ269:WRX269"/>
    <mergeCell ref="WRY269:WSF269"/>
    <mergeCell ref="WSG269:WSN269"/>
    <mergeCell ref="WSO269:WSV269"/>
    <mergeCell ref="WPE269:WPL269"/>
    <mergeCell ref="WPM269:WPT269"/>
    <mergeCell ref="WPU269:WQB269"/>
    <mergeCell ref="WQC269:WQJ269"/>
    <mergeCell ref="WQK269:WQR269"/>
    <mergeCell ref="WQS269:WQZ269"/>
    <mergeCell ref="WNI269:WNP269"/>
    <mergeCell ref="WNQ269:WNX269"/>
    <mergeCell ref="WNY269:WOF269"/>
    <mergeCell ref="WOG269:WON269"/>
    <mergeCell ref="WOO269:WOV269"/>
    <mergeCell ref="WOW269:WPD269"/>
    <mergeCell ref="WLM269:WLT269"/>
    <mergeCell ref="WLU269:WMB269"/>
    <mergeCell ref="WMC269:WMJ269"/>
    <mergeCell ref="WMK269:WMR269"/>
    <mergeCell ref="WMS269:WMZ269"/>
    <mergeCell ref="WNA269:WNH269"/>
    <mergeCell ref="WJQ269:WJX269"/>
    <mergeCell ref="WJY269:WKF269"/>
    <mergeCell ref="WKG269:WKN269"/>
    <mergeCell ref="WKO269:WKV269"/>
    <mergeCell ref="WKW269:WLD269"/>
    <mergeCell ref="WLE269:WLL269"/>
    <mergeCell ref="WHU269:WIB269"/>
    <mergeCell ref="WIC269:WIJ269"/>
    <mergeCell ref="WIK269:WIR269"/>
    <mergeCell ref="WIS269:WIZ269"/>
    <mergeCell ref="WJA269:WJH269"/>
    <mergeCell ref="WJI269:WJP269"/>
    <mergeCell ref="WFY269:WGF269"/>
    <mergeCell ref="WGG269:WGN269"/>
    <mergeCell ref="WGO269:WGV269"/>
    <mergeCell ref="WGW269:WHD269"/>
    <mergeCell ref="WHE269:WHL269"/>
    <mergeCell ref="WHM269:WHT269"/>
    <mergeCell ref="WEC269:WEJ269"/>
    <mergeCell ref="WEK269:WER269"/>
    <mergeCell ref="WES269:WEZ269"/>
    <mergeCell ref="WFA269:WFH269"/>
    <mergeCell ref="WFI269:WFP269"/>
    <mergeCell ref="WFQ269:WFX269"/>
    <mergeCell ref="WCG269:WCN269"/>
    <mergeCell ref="WCO269:WCV269"/>
    <mergeCell ref="WCW269:WDD269"/>
    <mergeCell ref="WDE269:WDL269"/>
    <mergeCell ref="WDM269:WDT269"/>
    <mergeCell ref="WDU269:WEB269"/>
    <mergeCell ref="WAK269:WAR269"/>
    <mergeCell ref="WAS269:WAZ269"/>
    <mergeCell ref="WBA269:WBH269"/>
    <mergeCell ref="WBI269:WBP269"/>
    <mergeCell ref="WBQ269:WBX269"/>
    <mergeCell ref="WBY269:WCF269"/>
    <mergeCell ref="VYO269:VYV269"/>
    <mergeCell ref="VYW269:VZD269"/>
    <mergeCell ref="VZE269:VZL269"/>
    <mergeCell ref="VZM269:VZT269"/>
    <mergeCell ref="VZU269:WAB269"/>
    <mergeCell ref="WAC269:WAJ269"/>
    <mergeCell ref="VWS269:VWZ269"/>
    <mergeCell ref="VXA269:VXH269"/>
    <mergeCell ref="VXI269:VXP269"/>
    <mergeCell ref="VXQ269:VXX269"/>
    <mergeCell ref="VXY269:VYF269"/>
    <mergeCell ref="VYG269:VYN269"/>
    <mergeCell ref="VUW269:VVD269"/>
    <mergeCell ref="VVE269:VVL269"/>
    <mergeCell ref="VVM269:VVT269"/>
    <mergeCell ref="VVU269:VWB269"/>
    <mergeCell ref="VWC269:VWJ269"/>
    <mergeCell ref="VWK269:VWR269"/>
    <mergeCell ref="VTA269:VTH269"/>
    <mergeCell ref="VTI269:VTP269"/>
    <mergeCell ref="VTQ269:VTX269"/>
    <mergeCell ref="VTY269:VUF269"/>
    <mergeCell ref="VUG269:VUN269"/>
    <mergeCell ref="VUO269:VUV269"/>
    <mergeCell ref="VRE269:VRL269"/>
    <mergeCell ref="VRM269:VRT269"/>
    <mergeCell ref="VRU269:VSB269"/>
    <mergeCell ref="VSC269:VSJ269"/>
    <mergeCell ref="VSK269:VSR269"/>
    <mergeCell ref="VSS269:VSZ269"/>
    <mergeCell ref="VPI269:VPP269"/>
    <mergeCell ref="VPQ269:VPX269"/>
    <mergeCell ref="VPY269:VQF269"/>
    <mergeCell ref="VQG269:VQN269"/>
    <mergeCell ref="VQO269:VQV269"/>
    <mergeCell ref="VQW269:VRD269"/>
    <mergeCell ref="VNM269:VNT269"/>
    <mergeCell ref="VNU269:VOB269"/>
    <mergeCell ref="VOC269:VOJ269"/>
    <mergeCell ref="VOK269:VOR269"/>
    <mergeCell ref="VOS269:VOZ269"/>
    <mergeCell ref="VPA269:VPH269"/>
    <mergeCell ref="VLQ269:VLX269"/>
    <mergeCell ref="VLY269:VMF269"/>
    <mergeCell ref="VMG269:VMN269"/>
    <mergeCell ref="VMO269:VMV269"/>
    <mergeCell ref="VMW269:VND269"/>
    <mergeCell ref="VNE269:VNL269"/>
    <mergeCell ref="VJU269:VKB269"/>
    <mergeCell ref="VKC269:VKJ269"/>
    <mergeCell ref="VKK269:VKR269"/>
    <mergeCell ref="VKS269:VKZ269"/>
    <mergeCell ref="VLA269:VLH269"/>
    <mergeCell ref="VLI269:VLP269"/>
    <mergeCell ref="VHY269:VIF269"/>
    <mergeCell ref="VIG269:VIN269"/>
    <mergeCell ref="VIO269:VIV269"/>
    <mergeCell ref="VIW269:VJD269"/>
    <mergeCell ref="VJE269:VJL269"/>
    <mergeCell ref="VJM269:VJT269"/>
    <mergeCell ref="VGC269:VGJ269"/>
    <mergeCell ref="VGK269:VGR269"/>
    <mergeCell ref="VGS269:VGZ269"/>
    <mergeCell ref="VHA269:VHH269"/>
    <mergeCell ref="VHI269:VHP269"/>
    <mergeCell ref="VHQ269:VHX269"/>
    <mergeCell ref="VEG269:VEN269"/>
    <mergeCell ref="VEO269:VEV269"/>
    <mergeCell ref="VEW269:VFD269"/>
    <mergeCell ref="VFE269:VFL269"/>
    <mergeCell ref="VFM269:VFT269"/>
    <mergeCell ref="VFU269:VGB269"/>
    <mergeCell ref="VCK269:VCR269"/>
    <mergeCell ref="VCS269:VCZ269"/>
    <mergeCell ref="VDA269:VDH269"/>
    <mergeCell ref="VDI269:VDP269"/>
    <mergeCell ref="VDQ269:VDX269"/>
    <mergeCell ref="VDY269:VEF269"/>
    <mergeCell ref="VAO269:VAV269"/>
    <mergeCell ref="VAW269:VBD269"/>
    <mergeCell ref="VBE269:VBL269"/>
    <mergeCell ref="VBM269:VBT269"/>
    <mergeCell ref="VBU269:VCB269"/>
    <mergeCell ref="VCC269:VCJ269"/>
    <mergeCell ref="UYS269:UYZ269"/>
    <mergeCell ref="UZA269:UZH269"/>
    <mergeCell ref="UZI269:UZP269"/>
    <mergeCell ref="UZQ269:UZX269"/>
    <mergeCell ref="UZY269:VAF269"/>
    <mergeCell ref="VAG269:VAN269"/>
    <mergeCell ref="UWW269:UXD269"/>
    <mergeCell ref="UXE269:UXL269"/>
    <mergeCell ref="UXM269:UXT269"/>
    <mergeCell ref="UXU269:UYB269"/>
    <mergeCell ref="UYC269:UYJ269"/>
    <mergeCell ref="UYK269:UYR269"/>
    <mergeCell ref="UVA269:UVH269"/>
    <mergeCell ref="UVI269:UVP269"/>
    <mergeCell ref="UVQ269:UVX269"/>
    <mergeCell ref="UVY269:UWF269"/>
    <mergeCell ref="UWG269:UWN269"/>
    <mergeCell ref="UWO269:UWV269"/>
    <mergeCell ref="UTE269:UTL269"/>
    <mergeCell ref="UTM269:UTT269"/>
    <mergeCell ref="UTU269:UUB269"/>
    <mergeCell ref="UUC269:UUJ269"/>
    <mergeCell ref="UUK269:UUR269"/>
    <mergeCell ref="UUS269:UUZ269"/>
    <mergeCell ref="URI269:URP269"/>
    <mergeCell ref="URQ269:URX269"/>
    <mergeCell ref="URY269:USF269"/>
    <mergeCell ref="USG269:USN269"/>
    <mergeCell ref="USO269:USV269"/>
    <mergeCell ref="USW269:UTD269"/>
    <mergeCell ref="UPM269:UPT269"/>
    <mergeCell ref="UPU269:UQB269"/>
    <mergeCell ref="UQC269:UQJ269"/>
    <mergeCell ref="UQK269:UQR269"/>
    <mergeCell ref="UQS269:UQZ269"/>
    <mergeCell ref="URA269:URH269"/>
    <mergeCell ref="UNQ269:UNX269"/>
    <mergeCell ref="UNY269:UOF269"/>
    <mergeCell ref="UOG269:UON269"/>
    <mergeCell ref="UOO269:UOV269"/>
    <mergeCell ref="UOW269:UPD269"/>
    <mergeCell ref="UPE269:UPL269"/>
    <mergeCell ref="ULU269:UMB269"/>
    <mergeCell ref="UMC269:UMJ269"/>
    <mergeCell ref="UMK269:UMR269"/>
    <mergeCell ref="UMS269:UMZ269"/>
    <mergeCell ref="UNA269:UNH269"/>
    <mergeCell ref="UNI269:UNP269"/>
    <mergeCell ref="UJY269:UKF269"/>
    <mergeCell ref="UKG269:UKN269"/>
    <mergeCell ref="UKO269:UKV269"/>
    <mergeCell ref="UKW269:ULD269"/>
    <mergeCell ref="ULE269:ULL269"/>
    <mergeCell ref="ULM269:ULT269"/>
    <mergeCell ref="UIC269:UIJ269"/>
    <mergeCell ref="UIK269:UIR269"/>
    <mergeCell ref="UIS269:UIZ269"/>
    <mergeCell ref="UJA269:UJH269"/>
    <mergeCell ref="UJI269:UJP269"/>
    <mergeCell ref="UJQ269:UJX269"/>
    <mergeCell ref="UGG269:UGN269"/>
    <mergeCell ref="UGO269:UGV269"/>
    <mergeCell ref="UGW269:UHD269"/>
    <mergeCell ref="UHE269:UHL269"/>
    <mergeCell ref="UHM269:UHT269"/>
    <mergeCell ref="UHU269:UIB269"/>
    <mergeCell ref="UEK269:UER269"/>
    <mergeCell ref="UES269:UEZ269"/>
    <mergeCell ref="UFA269:UFH269"/>
    <mergeCell ref="UFI269:UFP269"/>
    <mergeCell ref="UFQ269:UFX269"/>
    <mergeCell ref="UFY269:UGF269"/>
    <mergeCell ref="UCO269:UCV269"/>
    <mergeCell ref="UCW269:UDD269"/>
    <mergeCell ref="UDE269:UDL269"/>
    <mergeCell ref="UDM269:UDT269"/>
    <mergeCell ref="UDU269:UEB269"/>
    <mergeCell ref="UEC269:UEJ269"/>
    <mergeCell ref="UAS269:UAZ269"/>
    <mergeCell ref="UBA269:UBH269"/>
    <mergeCell ref="UBI269:UBP269"/>
    <mergeCell ref="UBQ269:UBX269"/>
    <mergeCell ref="UBY269:UCF269"/>
    <mergeCell ref="UCG269:UCN269"/>
    <mergeCell ref="TYW269:TZD269"/>
    <mergeCell ref="TZE269:TZL269"/>
    <mergeCell ref="TZM269:TZT269"/>
    <mergeCell ref="TZU269:UAB269"/>
    <mergeCell ref="UAC269:UAJ269"/>
    <mergeCell ref="UAK269:UAR269"/>
    <mergeCell ref="TXA269:TXH269"/>
    <mergeCell ref="TXI269:TXP269"/>
    <mergeCell ref="TXQ269:TXX269"/>
    <mergeCell ref="TXY269:TYF269"/>
    <mergeCell ref="TYG269:TYN269"/>
    <mergeCell ref="TYO269:TYV269"/>
    <mergeCell ref="TVE269:TVL269"/>
    <mergeCell ref="TVM269:TVT269"/>
    <mergeCell ref="TVU269:TWB269"/>
    <mergeCell ref="TWC269:TWJ269"/>
    <mergeCell ref="TWK269:TWR269"/>
    <mergeCell ref="TWS269:TWZ269"/>
    <mergeCell ref="TTI269:TTP269"/>
    <mergeCell ref="TTQ269:TTX269"/>
    <mergeCell ref="TTY269:TUF269"/>
    <mergeCell ref="TUG269:TUN269"/>
    <mergeCell ref="TUO269:TUV269"/>
    <mergeCell ref="TUW269:TVD269"/>
    <mergeCell ref="TRM269:TRT269"/>
    <mergeCell ref="TRU269:TSB269"/>
    <mergeCell ref="TSC269:TSJ269"/>
    <mergeCell ref="TSK269:TSR269"/>
    <mergeCell ref="TSS269:TSZ269"/>
    <mergeCell ref="TTA269:TTH269"/>
    <mergeCell ref="TPQ269:TPX269"/>
    <mergeCell ref="TPY269:TQF269"/>
    <mergeCell ref="TQG269:TQN269"/>
    <mergeCell ref="TQO269:TQV269"/>
    <mergeCell ref="TQW269:TRD269"/>
    <mergeCell ref="TRE269:TRL269"/>
    <mergeCell ref="TNU269:TOB269"/>
    <mergeCell ref="TOC269:TOJ269"/>
    <mergeCell ref="TOK269:TOR269"/>
    <mergeCell ref="TOS269:TOZ269"/>
    <mergeCell ref="TPA269:TPH269"/>
    <mergeCell ref="TPI269:TPP269"/>
    <mergeCell ref="TLY269:TMF269"/>
    <mergeCell ref="TMG269:TMN269"/>
    <mergeCell ref="TMO269:TMV269"/>
    <mergeCell ref="TMW269:TND269"/>
    <mergeCell ref="TNE269:TNL269"/>
    <mergeCell ref="TNM269:TNT269"/>
    <mergeCell ref="TKC269:TKJ269"/>
    <mergeCell ref="TKK269:TKR269"/>
    <mergeCell ref="TKS269:TKZ269"/>
    <mergeCell ref="TLA269:TLH269"/>
    <mergeCell ref="TLI269:TLP269"/>
    <mergeCell ref="TLQ269:TLX269"/>
    <mergeCell ref="TIG269:TIN269"/>
    <mergeCell ref="TIO269:TIV269"/>
    <mergeCell ref="TIW269:TJD269"/>
    <mergeCell ref="TJE269:TJL269"/>
    <mergeCell ref="TJM269:TJT269"/>
    <mergeCell ref="TJU269:TKB269"/>
    <mergeCell ref="TGK269:TGR269"/>
    <mergeCell ref="TGS269:TGZ269"/>
    <mergeCell ref="THA269:THH269"/>
    <mergeCell ref="THI269:THP269"/>
    <mergeCell ref="THQ269:THX269"/>
    <mergeCell ref="THY269:TIF269"/>
    <mergeCell ref="TEO269:TEV269"/>
    <mergeCell ref="TEW269:TFD269"/>
    <mergeCell ref="TFE269:TFL269"/>
    <mergeCell ref="TFM269:TFT269"/>
    <mergeCell ref="TFU269:TGB269"/>
    <mergeCell ref="TGC269:TGJ269"/>
    <mergeCell ref="TCS269:TCZ269"/>
    <mergeCell ref="TDA269:TDH269"/>
    <mergeCell ref="TDI269:TDP269"/>
    <mergeCell ref="TDQ269:TDX269"/>
    <mergeCell ref="TDY269:TEF269"/>
    <mergeCell ref="TEG269:TEN269"/>
    <mergeCell ref="TAW269:TBD269"/>
    <mergeCell ref="TBE269:TBL269"/>
    <mergeCell ref="TBM269:TBT269"/>
    <mergeCell ref="TBU269:TCB269"/>
    <mergeCell ref="TCC269:TCJ269"/>
    <mergeCell ref="TCK269:TCR269"/>
    <mergeCell ref="SZA269:SZH269"/>
    <mergeCell ref="SZI269:SZP269"/>
    <mergeCell ref="SZQ269:SZX269"/>
    <mergeCell ref="SZY269:TAF269"/>
    <mergeCell ref="TAG269:TAN269"/>
    <mergeCell ref="TAO269:TAV269"/>
    <mergeCell ref="SXE269:SXL269"/>
    <mergeCell ref="SXM269:SXT269"/>
    <mergeCell ref="SXU269:SYB269"/>
    <mergeCell ref="SYC269:SYJ269"/>
    <mergeCell ref="SYK269:SYR269"/>
    <mergeCell ref="SYS269:SYZ269"/>
    <mergeCell ref="SVI269:SVP269"/>
    <mergeCell ref="SVQ269:SVX269"/>
    <mergeCell ref="SVY269:SWF269"/>
    <mergeCell ref="SWG269:SWN269"/>
    <mergeCell ref="SWO269:SWV269"/>
    <mergeCell ref="SWW269:SXD269"/>
    <mergeCell ref="STM269:STT269"/>
    <mergeCell ref="STU269:SUB269"/>
    <mergeCell ref="SUC269:SUJ269"/>
    <mergeCell ref="SUK269:SUR269"/>
    <mergeCell ref="SUS269:SUZ269"/>
    <mergeCell ref="SVA269:SVH269"/>
    <mergeCell ref="SRQ269:SRX269"/>
    <mergeCell ref="SRY269:SSF269"/>
    <mergeCell ref="SSG269:SSN269"/>
    <mergeCell ref="SSO269:SSV269"/>
    <mergeCell ref="SSW269:STD269"/>
    <mergeCell ref="STE269:STL269"/>
    <mergeCell ref="SPU269:SQB269"/>
    <mergeCell ref="SQC269:SQJ269"/>
    <mergeCell ref="SQK269:SQR269"/>
    <mergeCell ref="SQS269:SQZ269"/>
    <mergeCell ref="SRA269:SRH269"/>
    <mergeCell ref="SRI269:SRP269"/>
    <mergeCell ref="SNY269:SOF269"/>
    <mergeCell ref="SOG269:SON269"/>
    <mergeCell ref="SOO269:SOV269"/>
    <mergeCell ref="SOW269:SPD269"/>
    <mergeCell ref="SPE269:SPL269"/>
    <mergeCell ref="SPM269:SPT269"/>
    <mergeCell ref="SMC269:SMJ269"/>
    <mergeCell ref="SMK269:SMR269"/>
    <mergeCell ref="SMS269:SMZ269"/>
    <mergeCell ref="SNA269:SNH269"/>
    <mergeCell ref="SNI269:SNP269"/>
    <mergeCell ref="SNQ269:SNX269"/>
    <mergeCell ref="SKG269:SKN269"/>
    <mergeCell ref="SKO269:SKV269"/>
    <mergeCell ref="SKW269:SLD269"/>
    <mergeCell ref="SLE269:SLL269"/>
    <mergeCell ref="SLM269:SLT269"/>
    <mergeCell ref="SLU269:SMB269"/>
    <mergeCell ref="SIK269:SIR269"/>
    <mergeCell ref="SIS269:SIZ269"/>
    <mergeCell ref="SJA269:SJH269"/>
    <mergeCell ref="SJI269:SJP269"/>
    <mergeCell ref="SJQ269:SJX269"/>
    <mergeCell ref="SJY269:SKF269"/>
    <mergeCell ref="SGO269:SGV269"/>
    <mergeCell ref="SGW269:SHD269"/>
    <mergeCell ref="SHE269:SHL269"/>
    <mergeCell ref="SHM269:SHT269"/>
    <mergeCell ref="SHU269:SIB269"/>
    <mergeCell ref="SIC269:SIJ269"/>
    <mergeCell ref="SES269:SEZ269"/>
    <mergeCell ref="SFA269:SFH269"/>
    <mergeCell ref="SFI269:SFP269"/>
    <mergeCell ref="SFQ269:SFX269"/>
    <mergeCell ref="SFY269:SGF269"/>
    <mergeCell ref="SGG269:SGN269"/>
    <mergeCell ref="SCW269:SDD269"/>
    <mergeCell ref="SDE269:SDL269"/>
    <mergeCell ref="SDM269:SDT269"/>
    <mergeCell ref="SDU269:SEB269"/>
    <mergeCell ref="SEC269:SEJ269"/>
    <mergeCell ref="SEK269:SER269"/>
    <mergeCell ref="SBA269:SBH269"/>
    <mergeCell ref="SBI269:SBP269"/>
    <mergeCell ref="SBQ269:SBX269"/>
    <mergeCell ref="SBY269:SCF269"/>
    <mergeCell ref="SCG269:SCN269"/>
    <mergeCell ref="SCO269:SCV269"/>
    <mergeCell ref="RZE269:RZL269"/>
    <mergeCell ref="RZM269:RZT269"/>
    <mergeCell ref="RZU269:SAB269"/>
    <mergeCell ref="SAC269:SAJ269"/>
    <mergeCell ref="SAK269:SAR269"/>
    <mergeCell ref="SAS269:SAZ269"/>
    <mergeCell ref="RXI269:RXP269"/>
    <mergeCell ref="RXQ269:RXX269"/>
    <mergeCell ref="RXY269:RYF269"/>
    <mergeCell ref="RYG269:RYN269"/>
    <mergeCell ref="RYO269:RYV269"/>
    <mergeCell ref="RYW269:RZD269"/>
    <mergeCell ref="RVM269:RVT269"/>
    <mergeCell ref="RVU269:RWB269"/>
    <mergeCell ref="RWC269:RWJ269"/>
    <mergeCell ref="RWK269:RWR269"/>
    <mergeCell ref="RWS269:RWZ269"/>
    <mergeCell ref="RXA269:RXH269"/>
    <mergeCell ref="RTQ269:RTX269"/>
    <mergeCell ref="RTY269:RUF269"/>
    <mergeCell ref="RUG269:RUN269"/>
    <mergeCell ref="RUO269:RUV269"/>
    <mergeCell ref="RUW269:RVD269"/>
    <mergeCell ref="RVE269:RVL269"/>
    <mergeCell ref="RRU269:RSB269"/>
    <mergeCell ref="RSC269:RSJ269"/>
    <mergeCell ref="RSK269:RSR269"/>
    <mergeCell ref="RSS269:RSZ269"/>
    <mergeCell ref="RTA269:RTH269"/>
    <mergeCell ref="RTI269:RTP269"/>
    <mergeCell ref="RPY269:RQF269"/>
    <mergeCell ref="RQG269:RQN269"/>
    <mergeCell ref="RQO269:RQV269"/>
    <mergeCell ref="RQW269:RRD269"/>
    <mergeCell ref="RRE269:RRL269"/>
    <mergeCell ref="RRM269:RRT269"/>
    <mergeCell ref="ROC269:ROJ269"/>
    <mergeCell ref="ROK269:ROR269"/>
    <mergeCell ref="ROS269:ROZ269"/>
    <mergeCell ref="RPA269:RPH269"/>
    <mergeCell ref="RPI269:RPP269"/>
    <mergeCell ref="RPQ269:RPX269"/>
    <mergeCell ref="RMG269:RMN269"/>
    <mergeCell ref="RMO269:RMV269"/>
    <mergeCell ref="RMW269:RND269"/>
    <mergeCell ref="RNE269:RNL269"/>
    <mergeCell ref="RNM269:RNT269"/>
    <mergeCell ref="RNU269:ROB269"/>
    <mergeCell ref="RKK269:RKR269"/>
    <mergeCell ref="RKS269:RKZ269"/>
    <mergeCell ref="RLA269:RLH269"/>
    <mergeCell ref="RLI269:RLP269"/>
    <mergeCell ref="RLQ269:RLX269"/>
    <mergeCell ref="RLY269:RMF269"/>
    <mergeCell ref="RIO269:RIV269"/>
    <mergeCell ref="RIW269:RJD269"/>
    <mergeCell ref="RJE269:RJL269"/>
    <mergeCell ref="RJM269:RJT269"/>
    <mergeCell ref="RJU269:RKB269"/>
    <mergeCell ref="RKC269:RKJ269"/>
    <mergeCell ref="RGS269:RGZ269"/>
    <mergeCell ref="RHA269:RHH269"/>
    <mergeCell ref="RHI269:RHP269"/>
    <mergeCell ref="RHQ269:RHX269"/>
    <mergeCell ref="RHY269:RIF269"/>
    <mergeCell ref="RIG269:RIN269"/>
    <mergeCell ref="REW269:RFD269"/>
    <mergeCell ref="RFE269:RFL269"/>
    <mergeCell ref="RFM269:RFT269"/>
    <mergeCell ref="RFU269:RGB269"/>
    <mergeCell ref="RGC269:RGJ269"/>
    <mergeCell ref="RGK269:RGR269"/>
    <mergeCell ref="RDA269:RDH269"/>
    <mergeCell ref="RDI269:RDP269"/>
    <mergeCell ref="RDQ269:RDX269"/>
    <mergeCell ref="RDY269:REF269"/>
    <mergeCell ref="REG269:REN269"/>
    <mergeCell ref="REO269:REV269"/>
    <mergeCell ref="RBE269:RBL269"/>
    <mergeCell ref="RBM269:RBT269"/>
    <mergeCell ref="RBU269:RCB269"/>
    <mergeCell ref="RCC269:RCJ269"/>
    <mergeCell ref="RCK269:RCR269"/>
    <mergeCell ref="RCS269:RCZ269"/>
    <mergeCell ref="QZI269:QZP269"/>
    <mergeCell ref="QZQ269:QZX269"/>
    <mergeCell ref="QZY269:RAF269"/>
    <mergeCell ref="RAG269:RAN269"/>
    <mergeCell ref="RAO269:RAV269"/>
    <mergeCell ref="RAW269:RBD269"/>
    <mergeCell ref="QXM269:QXT269"/>
    <mergeCell ref="QXU269:QYB269"/>
    <mergeCell ref="QYC269:QYJ269"/>
    <mergeCell ref="QYK269:QYR269"/>
    <mergeCell ref="QYS269:QYZ269"/>
    <mergeCell ref="QZA269:QZH269"/>
    <mergeCell ref="QVQ269:QVX269"/>
    <mergeCell ref="QVY269:QWF269"/>
    <mergeCell ref="QWG269:QWN269"/>
    <mergeCell ref="QWO269:QWV269"/>
    <mergeCell ref="QWW269:QXD269"/>
    <mergeCell ref="QXE269:QXL269"/>
    <mergeCell ref="QTU269:QUB269"/>
    <mergeCell ref="QUC269:QUJ269"/>
    <mergeCell ref="QUK269:QUR269"/>
    <mergeCell ref="QUS269:QUZ269"/>
    <mergeCell ref="QVA269:QVH269"/>
    <mergeCell ref="QVI269:QVP269"/>
    <mergeCell ref="QRY269:QSF269"/>
    <mergeCell ref="QSG269:QSN269"/>
    <mergeCell ref="QSO269:QSV269"/>
    <mergeCell ref="QSW269:QTD269"/>
    <mergeCell ref="QTE269:QTL269"/>
    <mergeCell ref="QTM269:QTT269"/>
    <mergeCell ref="QQC269:QQJ269"/>
    <mergeCell ref="QQK269:QQR269"/>
    <mergeCell ref="QQS269:QQZ269"/>
    <mergeCell ref="QRA269:QRH269"/>
    <mergeCell ref="QRI269:QRP269"/>
    <mergeCell ref="QRQ269:QRX269"/>
    <mergeCell ref="QOG269:QON269"/>
    <mergeCell ref="QOO269:QOV269"/>
    <mergeCell ref="QOW269:QPD269"/>
    <mergeCell ref="QPE269:QPL269"/>
    <mergeCell ref="QPM269:QPT269"/>
    <mergeCell ref="QPU269:QQB269"/>
    <mergeCell ref="QMK269:QMR269"/>
    <mergeCell ref="QMS269:QMZ269"/>
    <mergeCell ref="QNA269:QNH269"/>
    <mergeCell ref="QNI269:QNP269"/>
    <mergeCell ref="QNQ269:QNX269"/>
    <mergeCell ref="QNY269:QOF269"/>
    <mergeCell ref="QKO269:QKV269"/>
    <mergeCell ref="QKW269:QLD269"/>
    <mergeCell ref="QLE269:QLL269"/>
    <mergeCell ref="QLM269:QLT269"/>
    <mergeCell ref="QLU269:QMB269"/>
    <mergeCell ref="QMC269:QMJ269"/>
    <mergeCell ref="QIS269:QIZ269"/>
    <mergeCell ref="QJA269:QJH269"/>
    <mergeCell ref="QJI269:QJP269"/>
    <mergeCell ref="QJQ269:QJX269"/>
    <mergeCell ref="QJY269:QKF269"/>
    <mergeCell ref="QKG269:QKN269"/>
    <mergeCell ref="QGW269:QHD269"/>
    <mergeCell ref="QHE269:QHL269"/>
    <mergeCell ref="QHM269:QHT269"/>
    <mergeCell ref="QHU269:QIB269"/>
    <mergeCell ref="QIC269:QIJ269"/>
    <mergeCell ref="QIK269:QIR269"/>
    <mergeCell ref="QFA269:QFH269"/>
    <mergeCell ref="QFI269:QFP269"/>
    <mergeCell ref="QFQ269:QFX269"/>
    <mergeCell ref="QFY269:QGF269"/>
    <mergeCell ref="QGG269:QGN269"/>
    <mergeCell ref="QGO269:QGV269"/>
    <mergeCell ref="QDE269:QDL269"/>
    <mergeCell ref="QDM269:QDT269"/>
    <mergeCell ref="QDU269:QEB269"/>
    <mergeCell ref="QEC269:QEJ269"/>
    <mergeCell ref="QEK269:QER269"/>
    <mergeCell ref="QES269:QEZ269"/>
    <mergeCell ref="QBI269:QBP269"/>
    <mergeCell ref="QBQ269:QBX269"/>
    <mergeCell ref="QBY269:QCF269"/>
    <mergeCell ref="QCG269:QCN269"/>
    <mergeCell ref="QCO269:QCV269"/>
    <mergeCell ref="QCW269:QDD269"/>
    <mergeCell ref="PZM269:PZT269"/>
    <mergeCell ref="PZU269:QAB269"/>
    <mergeCell ref="QAC269:QAJ269"/>
    <mergeCell ref="QAK269:QAR269"/>
    <mergeCell ref="QAS269:QAZ269"/>
    <mergeCell ref="QBA269:QBH269"/>
    <mergeCell ref="PXQ269:PXX269"/>
    <mergeCell ref="PXY269:PYF269"/>
    <mergeCell ref="PYG269:PYN269"/>
    <mergeCell ref="PYO269:PYV269"/>
    <mergeCell ref="PYW269:PZD269"/>
    <mergeCell ref="PZE269:PZL269"/>
    <mergeCell ref="PVU269:PWB269"/>
    <mergeCell ref="PWC269:PWJ269"/>
    <mergeCell ref="PWK269:PWR269"/>
    <mergeCell ref="PWS269:PWZ269"/>
    <mergeCell ref="PXA269:PXH269"/>
    <mergeCell ref="PXI269:PXP269"/>
    <mergeCell ref="PTY269:PUF269"/>
    <mergeCell ref="PUG269:PUN269"/>
    <mergeCell ref="PUO269:PUV269"/>
    <mergeCell ref="PUW269:PVD269"/>
    <mergeCell ref="PVE269:PVL269"/>
    <mergeCell ref="PVM269:PVT269"/>
    <mergeCell ref="PSC269:PSJ269"/>
    <mergeCell ref="PSK269:PSR269"/>
    <mergeCell ref="PSS269:PSZ269"/>
    <mergeCell ref="PTA269:PTH269"/>
    <mergeCell ref="PTI269:PTP269"/>
    <mergeCell ref="PTQ269:PTX269"/>
    <mergeCell ref="PQG269:PQN269"/>
    <mergeCell ref="PQO269:PQV269"/>
    <mergeCell ref="PQW269:PRD269"/>
    <mergeCell ref="PRE269:PRL269"/>
    <mergeCell ref="PRM269:PRT269"/>
    <mergeCell ref="PRU269:PSB269"/>
    <mergeCell ref="POK269:POR269"/>
    <mergeCell ref="POS269:POZ269"/>
    <mergeCell ref="PPA269:PPH269"/>
    <mergeCell ref="PPI269:PPP269"/>
    <mergeCell ref="PPQ269:PPX269"/>
    <mergeCell ref="PPY269:PQF269"/>
    <mergeCell ref="PMO269:PMV269"/>
    <mergeCell ref="PMW269:PND269"/>
    <mergeCell ref="PNE269:PNL269"/>
    <mergeCell ref="PNM269:PNT269"/>
    <mergeCell ref="PNU269:POB269"/>
    <mergeCell ref="POC269:POJ269"/>
    <mergeCell ref="PKS269:PKZ269"/>
    <mergeCell ref="PLA269:PLH269"/>
    <mergeCell ref="PLI269:PLP269"/>
    <mergeCell ref="PLQ269:PLX269"/>
    <mergeCell ref="PLY269:PMF269"/>
    <mergeCell ref="PMG269:PMN269"/>
    <mergeCell ref="PIW269:PJD269"/>
    <mergeCell ref="PJE269:PJL269"/>
    <mergeCell ref="PJM269:PJT269"/>
    <mergeCell ref="PJU269:PKB269"/>
    <mergeCell ref="PKC269:PKJ269"/>
    <mergeCell ref="PKK269:PKR269"/>
    <mergeCell ref="PHA269:PHH269"/>
    <mergeCell ref="PHI269:PHP269"/>
    <mergeCell ref="PHQ269:PHX269"/>
    <mergeCell ref="PHY269:PIF269"/>
    <mergeCell ref="PIG269:PIN269"/>
    <mergeCell ref="PIO269:PIV269"/>
    <mergeCell ref="PFE269:PFL269"/>
    <mergeCell ref="PFM269:PFT269"/>
    <mergeCell ref="PFU269:PGB269"/>
    <mergeCell ref="PGC269:PGJ269"/>
    <mergeCell ref="PGK269:PGR269"/>
    <mergeCell ref="PGS269:PGZ269"/>
    <mergeCell ref="PDI269:PDP269"/>
    <mergeCell ref="PDQ269:PDX269"/>
    <mergeCell ref="PDY269:PEF269"/>
    <mergeCell ref="PEG269:PEN269"/>
    <mergeCell ref="PEO269:PEV269"/>
    <mergeCell ref="PEW269:PFD269"/>
    <mergeCell ref="PBM269:PBT269"/>
    <mergeCell ref="PBU269:PCB269"/>
    <mergeCell ref="PCC269:PCJ269"/>
    <mergeCell ref="PCK269:PCR269"/>
    <mergeCell ref="PCS269:PCZ269"/>
    <mergeCell ref="PDA269:PDH269"/>
    <mergeCell ref="OZQ269:OZX269"/>
    <mergeCell ref="OZY269:PAF269"/>
    <mergeCell ref="PAG269:PAN269"/>
    <mergeCell ref="PAO269:PAV269"/>
    <mergeCell ref="PAW269:PBD269"/>
    <mergeCell ref="PBE269:PBL269"/>
    <mergeCell ref="OXU269:OYB269"/>
    <mergeCell ref="OYC269:OYJ269"/>
    <mergeCell ref="OYK269:OYR269"/>
    <mergeCell ref="OYS269:OYZ269"/>
    <mergeCell ref="OZA269:OZH269"/>
    <mergeCell ref="OZI269:OZP269"/>
    <mergeCell ref="OVY269:OWF269"/>
    <mergeCell ref="OWG269:OWN269"/>
    <mergeCell ref="OWO269:OWV269"/>
    <mergeCell ref="OWW269:OXD269"/>
    <mergeCell ref="OXE269:OXL269"/>
    <mergeCell ref="OXM269:OXT269"/>
    <mergeCell ref="OUC269:OUJ269"/>
    <mergeCell ref="OUK269:OUR269"/>
    <mergeCell ref="OUS269:OUZ269"/>
    <mergeCell ref="OVA269:OVH269"/>
    <mergeCell ref="OVI269:OVP269"/>
    <mergeCell ref="OVQ269:OVX269"/>
    <mergeCell ref="OSG269:OSN269"/>
    <mergeCell ref="OSO269:OSV269"/>
    <mergeCell ref="OSW269:OTD269"/>
    <mergeCell ref="OTE269:OTL269"/>
    <mergeCell ref="OTM269:OTT269"/>
    <mergeCell ref="OTU269:OUB269"/>
    <mergeCell ref="OQK269:OQR269"/>
    <mergeCell ref="OQS269:OQZ269"/>
    <mergeCell ref="ORA269:ORH269"/>
    <mergeCell ref="ORI269:ORP269"/>
    <mergeCell ref="ORQ269:ORX269"/>
    <mergeCell ref="ORY269:OSF269"/>
    <mergeCell ref="OOO269:OOV269"/>
    <mergeCell ref="OOW269:OPD269"/>
    <mergeCell ref="OPE269:OPL269"/>
    <mergeCell ref="OPM269:OPT269"/>
    <mergeCell ref="OPU269:OQB269"/>
    <mergeCell ref="OQC269:OQJ269"/>
    <mergeCell ref="OMS269:OMZ269"/>
    <mergeCell ref="ONA269:ONH269"/>
    <mergeCell ref="ONI269:ONP269"/>
    <mergeCell ref="ONQ269:ONX269"/>
    <mergeCell ref="ONY269:OOF269"/>
    <mergeCell ref="OOG269:OON269"/>
    <mergeCell ref="OKW269:OLD269"/>
    <mergeCell ref="OLE269:OLL269"/>
    <mergeCell ref="OLM269:OLT269"/>
    <mergeCell ref="OLU269:OMB269"/>
    <mergeCell ref="OMC269:OMJ269"/>
    <mergeCell ref="OMK269:OMR269"/>
    <mergeCell ref="OJA269:OJH269"/>
    <mergeCell ref="OJI269:OJP269"/>
    <mergeCell ref="OJQ269:OJX269"/>
    <mergeCell ref="OJY269:OKF269"/>
    <mergeCell ref="OKG269:OKN269"/>
    <mergeCell ref="OKO269:OKV269"/>
    <mergeCell ref="OHE269:OHL269"/>
    <mergeCell ref="OHM269:OHT269"/>
    <mergeCell ref="OHU269:OIB269"/>
    <mergeCell ref="OIC269:OIJ269"/>
    <mergeCell ref="OIK269:OIR269"/>
    <mergeCell ref="OIS269:OIZ269"/>
    <mergeCell ref="OFI269:OFP269"/>
    <mergeCell ref="OFQ269:OFX269"/>
    <mergeCell ref="OFY269:OGF269"/>
    <mergeCell ref="OGG269:OGN269"/>
    <mergeCell ref="OGO269:OGV269"/>
    <mergeCell ref="OGW269:OHD269"/>
    <mergeCell ref="ODM269:ODT269"/>
    <mergeCell ref="ODU269:OEB269"/>
    <mergeCell ref="OEC269:OEJ269"/>
    <mergeCell ref="OEK269:OER269"/>
    <mergeCell ref="OES269:OEZ269"/>
    <mergeCell ref="OFA269:OFH269"/>
    <mergeCell ref="OBQ269:OBX269"/>
    <mergeCell ref="OBY269:OCF269"/>
    <mergeCell ref="OCG269:OCN269"/>
    <mergeCell ref="OCO269:OCV269"/>
    <mergeCell ref="OCW269:ODD269"/>
    <mergeCell ref="ODE269:ODL269"/>
    <mergeCell ref="NZU269:OAB269"/>
    <mergeCell ref="OAC269:OAJ269"/>
    <mergeCell ref="OAK269:OAR269"/>
    <mergeCell ref="OAS269:OAZ269"/>
    <mergeCell ref="OBA269:OBH269"/>
    <mergeCell ref="OBI269:OBP269"/>
    <mergeCell ref="NXY269:NYF269"/>
    <mergeCell ref="NYG269:NYN269"/>
    <mergeCell ref="NYO269:NYV269"/>
    <mergeCell ref="NYW269:NZD269"/>
    <mergeCell ref="NZE269:NZL269"/>
    <mergeCell ref="NZM269:NZT269"/>
    <mergeCell ref="NWC269:NWJ269"/>
    <mergeCell ref="NWK269:NWR269"/>
    <mergeCell ref="NWS269:NWZ269"/>
    <mergeCell ref="NXA269:NXH269"/>
    <mergeCell ref="NXI269:NXP269"/>
    <mergeCell ref="NXQ269:NXX269"/>
    <mergeCell ref="NUG269:NUN269"/>
    <mergeCell ref="NUO269:NUV269"/>
    <mergeCell ref="NUW269:NVD269"/>
    <mergeCell ref="NVE269:NVL269"/>
    <mergeCell ref="NVM269:NVT269"/>
    <mergeCell ref="NVU269:NWB269"/>
    <mergeCell ref="NSK269:NSR269"/>
    <mergeCell ref="NSS269:NSZ269"/>
    <mergeCell ref="NTA269:NTH269"/>
    <mergeCell ref="NTI269:NTP269"/>
    <mergeCell ref="NTQ269:NTX269"/>
    <mergeCell ref="NTY269:NUF269"/>
    <mergeCell ref="NQO269:NQV269"/>
    <mergeCell ref="NQW269:NRD269"/>
    <mergeCell ref="NRE269:NRL269"/>
    <mergeCell ref="NRM269:NRT269"/>
    <mergeCell ref="NRU269:NSB269"/>
    <mergeCell ref="NSC269:NSJ269"/>
    <mergeCell ref="NOS269:NOZ269"/>
    <mergeCell ref="NPA269:NPH269"/>
    <mergeCell ref="NPI269:NPP269"/>
    <mergeCell ref="NPQ269:NPX269"/>
    <mergeCell ref="NPY269:NQF269"/>
    <mergeCell ref="NQG269:NQN269"/>
    <mergeCell ref="NMW269:NND269"/>
    <mergeCell ref="NNE269:NNL269"/>
    <mergeCell ref="NNM269:NNT269"/>
    <mergeCell ref="NNU269:NOB269"/>
    <mergeCell ref="NOC269:NOJ269"/>
    <mergeCell ref="NOK269:NOR269"/>
    <mergeCell ref="NLA269:NLH269"/>
    <mergeCell ref="NLI269:NLP269"/>
    <mergeCell ref="NLQ269:NLX269"/>
    <mergeCell ref="NLY269:NMF269"/>
    <mergeCell ref="NMG269:NMN269"/>
    <mergeCell ref="NMO269:NMV269"/>
    <mergeCell ref="NJE269:NJL269"/>
    <mergeCell ref="NJM269:NJT269"/>
    <mergeCell ref="NJU269:NKB269"/>
    <mergeCell ref="NKC269:NKJ269"/>
    <mergeCell ref="NKK269:NKR269"/>
    <mergeCell ref="NKS269:NKZ269"/>
    <mergeCell ref="NHI269:NHP269"/>
    <mergeCell ref="NHQ269:NHX269"/>
    <mergeCell ref="NHY269:NIF269"/>
    <mergeCell ref="NIG269:NIN269"/>
    <mergeCell ref="NIO269:NIV269"/>
    <mergeCell ref="NIW269:NJD269"/>
    <mergeCell ref="NFM269:NFT269"/>
    <mergeCell ref="NFU269:NGB269"/>
    <mergeCell ref="NGC269:NGJ269"/>
    <mergeCell ref="NGK269:NGR269"/>
    <mergeCell ref="NGS269:NGZ269"/>
    <mergeCell ref="NHA269:NHH269"/>
    <mergeCell ref="NDQ269:NDX269"/>
    <mergeCell ref="NDY269:NEF269"/>
    <mergeCell ref="NEG269:NEN269"/>
    <mergeCell ref="NEO269:NEV269"/>
    <mergeCell ref="NEW269:NFD269"/>
    <mergeCell ref="NFE269:NFL269"/>
    <mergeCell ref="NBU269:NCB269"/>
    <mergeCell ref="NCC269:NCJ269"/>
    <mergeCell ref="NCK269:NCR269"/>
    <mergeCell ref="NCS269:NCZ269"/>
    <mergeCell ref="NDA269:NDH269"/>
    <mergeCell ref="NDI269:NDP269"/>
    <mergeCell ref="MZY269:NAF269"/>
    <mergeCell ref="NAG269:NAN269"/>
    <mergeCell ref="NAO269:NAV269"/>
    <mergeCell ref="NAW269:NBD269"/>
    <mergeCell ref="NBE269:NBL269"/>
    <mergeCell ref="NBM269:NBT269"/>
    <mergeCell ref="MYC269:MYJ269"/>
    <mergeCell ref="MYK269:MYR269"/>
    <mergeCell ref="MYS269:MYZ269"/>
    <mergeCell ref="MZA269:MZH269"/>
    <mergeCell ref="MZI269:MZP269"/>
    <mergeCell ref="MZQ269:MZX269"/>
    <mergeCell ref="MWG269:MWN269"/>
    <mergeCell ref="MWO269:MWV269"/>
    <mergeCell ref="MWW269:MXD269"/>
    <mergeCell ref="MXE269:MXL269"/>
    <mergeCell ref="MXM269:MXT269"/>
    <mergeCell ref="MXU269:MYB269"/>
    <mergeCell ref="MUK269:MUR269"/>
    <mergeCell ref="MUS269:MUZ269"/>
    <mergeCell ref="MVA269:MVH269"/>
    <mergeCell ref="MVI269:MVP269"/>
    <mergeCell ref="MVQ269:MVX269"/>
    <mergeCell ref="MVY269:MWF269"/>
    <mergeCell ref="MSO269:MSV269"/>
    <mergeCell ref="MSW269:MTD269"/>
    <mergeCell ref="MTE269:MTL269"/>
    <mergeCell ref="MTM269:MTT269"/>
    <mergeCell ref="MTU269:MUB269"/>
    <mergeCell ref="MUC269:MUJ269"/>
    <mergeCell ref="MQS269:MQZ269"/>
    <mergeCell ref="MRA269:MRH269"/>
    <mergeCell ref="MRI269:MRP269"/>
    <mergeCell ref="MRQ269:MRX269"/>
    <mergeCell ref="MRY269:MSF269"/>
    <mergeCell ref="MSG269:MSN269"/>
    <mergeCell ref="MOW269:MPD269"/>
    <mergeCell ref="MPE269:MPL269"/>
    <mergeCell ref="MPM269:MPT269"/>
    <mergeCell ref="MPU269:MQB269"/>
    <mergeCell ref="MQC269:MQJ269"/>
    <mergeCell ref="MQK269:MQR269"/>
    <mergeCell ref="MNA269:MNH269"/>
    <mergeCell ref="MNI269:MNP269"/>
    <mergeCell ref="MNQ269:MNX269"/>
    <mergeCell ref="MNY269:MOF269"/>
    <mergeCell ref="MOG269:MON269"/>
    <mergeCell ref="MOO269:MOV269"/>
    <mergeCell ref="MLE269:MLL269"/>
    <mergeCell ref="MLM269:MLT269"/>
    <mergeCell ref="MLU269:MMB269"/>
    <mergeCell ref="MMC269:MMJ269"/>
    <mergeCell ref="MMK269:MMR269"/>
    <mergeCell ref="MMS269:MMZ269"/>
    <mergeCell ref="MJI269:MJP269"/>
    <mergeCell ref="MJQ269:MJX269"/>
    <mergeCell ref="MJY269:MKF269"/>
    <mergeCell ref="MKG269:MKN269"/>
    <mergeCell ref="MKO269:MKV269"/>
    <mergeCell ref="MKW269:MLD269"/>
    <mergeCell ref="MHM269:MHT269"/>
    <mergeCell ref="MHU269:MIB269"/>
    <mergeCell ref="MIC269:MIJ269"/>
    <mergeCell ref="MIK269:MIR269"/>
    <mergeCell ref="MIS269:MIZ269"/>
    <mergeCell ref="MJA269:MJH269"/>
    <mergeCell ref="MFQ269:MFX269"/>
    <mergeCell ref="MFY269:MGF269"/>
    <mergeCell ref="MGG269:MGN269"/>
    <mergeCell ref="MGO269:MGV269"/>
    <mergeCell ref="MGW269:MHD269"/>
    <mergeCell ref="MHE269:MHL269"/>
    <mergeCell ref="MDU269:MEB269"/>
    <mergeCell ref="MEC269:MEJ269"/>
    <mergeCell ref="MEK269:MER269"/>
    <mergeCell ref="MES269:MEZ269"/>
    <mergeCell ref="MFA269:MFH269"/>
    <mergeCell ref="MFI269:MFP269"/>
    <mergeCell ref="MBY269:MCF269"/>
    <mergeCell ref="MCG269:MCN269"/>
    <mergeCell ref="MCO269:MCV269"/>
    <mergeCell ref="MCW269:MDD269"/>
    <mergeCell ref="MDE269:MDL269"/>
    <mergeCell ref="MDM269:MDT269"/>
    <mergeCell ref="MAC269:MAJ269"/>
    <mergeCell ref="MAK269:MAR269"/>
    <mergeCell ref="MAS269:MAZ269"/>
    <mergeCell ref="MBA269:MBH269"/>
    <mergeCell ref="MBI269:MBP269"/>
    <mergeCell ref="MBQ269:MBX269"/>
    <mergeCell ref="LYG269:LYN269"/>
    <mergeCell ref="LYO269:LYV269"/>
    <mergeCell ref="LYW269:LZD269"/>
    <mergeCell ref="LZE269:LZL269"/>
    <mergeCell ref="LZM269:LZT269"/>
    <mergeCell ref="LZU269:MAB269"/>
    <mergeCell ref="LWK269:LWR269"/>
    <mergeCell ref="LWS269:LWZ269"/>
    <mergeCell ref="LXA269:LXH269"/>
    <mergeCell ref="LXI269:LXP269"/>
    <mergeCell ref="LXQ269:LXX269"/>
    <mergeCell ref="LXY269:LYF269"/>
    <mergeCell ref="LUO269:LUV269"/>
    <mergeCell ref="LUW269:LVD269"/>
    <mergeCell ref="LVE269:LVL269"/>
    <mergeCell ref="LVM269:LVT269"/>
    <mergeCell ref="LVU269:LWB269"/>
    <mergeCell ref="LWC269:LWJ269"/>
    <mergeCell ref="LSS269:LSZ269"/>
    <mergeCell ref="LTA269:LTH269"/>
    <mergeCell ref="LTI269:LTP269"/>
    <mergeCell ref="LTQ269:LTX269"/>
    <mergeCell ref="LTY269:LUF269"/>
    <mergeCell ref="LUG269:LUN269"/>
    <mergeCell ref="LQW269:LRD269"/>
    <mergeCell ref="LRE269:LRL269"/>
    <mergeCell ref="LRM269:LRT269"/>
    <mergeCell ref="LRU269:LSB269"/>
    <mergeCell ref="LSC269:LSJ269"/>
    <mergeCell ref="LSK269:LSR269"/>
    <mergeCell ref="LPA269:LPH269"/>
    <mergeCell ref="LPI269:LPP269"/>
    <mergeCell ref="LPQ269:LPX269"/>
    <mergeCell ref="LPY269:LQF269"/>
    <mergeCell ref="LQG269:LQN269"/>
    <mergeCell ref="LQO269:LQV269"/>
    <mergeCell ref="LNE269:LNL269"/>
    <mergeCell ref="LNM269:LNT269"/>
    <mergeCell ref="LNU269:LOB269"/>
    <mergeCell ref="LOC269:LOJ269"/>
    <mergeCell ref="LOK269:LOR269"/>
    <mergeCell ref="LOS269:LOZ269"/>
    <mergeCell ref="LLI269:LLP269"/>
    <mergeCell ref="LLQ269:LLX269"/>
    <mergeCell ref="LLY269:LMF269"/>
    <mergeCell ref="LMG269:LMN269"/>
    <mergeCell ref="LMO269:LMV269"/>
    <mergeCell ref="LMW269:LND269"/>
    <mergeCell ref="LJM269:LJT269"/>
    <mergeCell ref="LJU269:LKB269"/>
    <mergeCell ref="LKC269:LKJ269"/>
    <mergeCell ref="LKK269:LKR269"/>
    <mergeCell ref="LKS269:LKZ269"/>
    <mergeCell ref="LLA269:LLH269"/>
    <mergeCell ref="LHQ269:LHX269"/>
    <mergeCell ref="LHY269:LIF269"/>
    <mergeCell ref="LIG269:LIN269"/>
    <mergeCell ref="LIO269:LIV269"/>
    <mergeCell ref="LIW269:LJD269"/>
    <mergeCell ref="LJE269:LJL269"/>
    <mergeCell ref="LFU269:LGB269"/>
    <mergeCell ref="LGC269:LGJ269"/>
    <mergeCell ref="LGK269:LGR269"/>
    <mergeCell ref="LGS269:LGZ269"/>
    <mergeCell ref="LHA269:LHH269"/>
    <mergeCell ref="LHI269:LHP269"/>
    <mergeCell ref="LDY269:LEF269"/>
    <mergeCell ref="LEG269:LEN269"/>
    <mergeCell ref="LEO269:LEV269"/>
    <mergeCell ref="LEW269:LFD269"/>
    <mergeCell ref="LFE269:LFL269"/>
    <mergeCell ref="LFM269:LFT269"/>
    <mergeCell ref="LCC269:LCJ269"/>
    <mergeCell ref="LCK269:LCR269"/>
    <mergeCell ref="LCS269:LCZ269"/>
    <mergeCell ref="LDA269:LDH269"/>
    <mergeCell ref="LDI269:LDP269"/>
    <mergeCell ref="LDQ269:LDX269"/>
    <mergeCell ref="LAG269:LAN269"/>
    <mergeCell ref="LAO269:LAV269"/>
    <mergeCell ref="LAW269:LBD269"/>
    <mergeCell ref="LBE269:LBL269"/>
    <mergeCell ref="LBM269:LBT269"/>
    <mergeCell ref="LBU269:LCB269"/>
    <mergeCell ref="KYK269:KYR269"/>
    <mergeCell ref="KYS269:KYZ269"/>
    <mergeCell ref="KZA269:KZH269"/>
    <mergeCell ref="KZI269:KZP269"/>
    <mergeCell ref="KZQ269:KZX269"/>
    <mergeCell ref="KZY269:LAF269"/>
    <mergeCell ref="KWO269:KWV269"/>
    <mergeCell ref="KWW269:KXD269"/>
    <mergeCell ref="KXE269:KXL269"/>
    <mergeCell ref="KXM269:KXT269"/>
    <mergeCell ref="KXU269:KYB269"/>
    <mergeCell ref="KYC269:KYJ269"/>
    <mergeCell ref="KUS269:KUZ269"/>
    <mergeCell ref="KVA269:KVH269"/>
    <mergeCell ref="KVI269:KVP269"/>
    <mergeCell ref="KVQ269:KVX269"/>
    <mergeCell ref="KVY269:KWF269"/>
    <mergeCell ref="KWG269:KWN269"/>
    <mergeCell ref="KSW269:KTD269"/>
    <mergeCell ref="KTE269:KTL269"/>
    <mergeCell ref="KTM269:KTT269"/>
    <mergeCell ref="KTU269:KUB269"/>
    <mergeCell ref="KUC269:KUJ269"/>
    <mergeCell ref="KUK269:KUR269"/>
    <mergeCell ref="KRA269:KRH269"/>
    <mergeCell ref="KRI269:KRP269"/>
    <mergeCell ref="KRQ269:KRX269"/>
    <mergeCell ref="KRY269:KSF269"/>
    <mergeCell ref="KSG269:KSN269"/>
    <mergeCell ref="KSO269:KSV269"/>
    <mergeCell ref="KPE269:KPL269"/>
    <mergeCell ref="KPM269:KPT269"/>
    <mergeCell ref="KPU269:KQB269"/>
    <mergeCell ref="KQC269:KQJ269"/>
    <mergeCell ref="KQK269:KQR269"/>
    <mergeCell ref="KQS269:KQZ269"/>
    <mergeCell ref="KNI269:KNP269"/>
    <mergeCell ref="KNQ269:KNX269"/>
    <mergeCell ref="KNY269:KOF269"/>
    <mergeCell ref="KOG269:KON269"/>
    <mergeCell ref="KOO269:KOV269"/>
    <mergeCell ref="KOW269:KPD269"/>
    <mergeCell ref="KLM269:KLT269"/>
    <mergeCell ref="KLU269:KMB269"/>
    <mergeCell ref="KMC269:KMJ269"/>
    <mergeCell ref="KMK269:KMR269"/>
    <mergeCell ref="KMS269:KMZ269"/>
    <mergeCell ref="KNA269:KNH269"/>
    <mergeCell ref="KJQ269:KJX269"/>
    <mergeCell ref="KJY269:KKF269"/>
    <mergeCell ref="KKG269:KKN269"/>
    <mergeCell ref="KKO269:KKV269"/>
    <mergeCell ref="KKW269:KLD269"/>
    <mergeCell ref="KLE269:KLL269"/>
    <mergeCell ref="KHU269:KIB269"/>
    <mergeCell ref="KIC269:KIJ269"/>
    <mergeCell ref="KIK269:KIR269"/>
    <mergeCell ref="KIS269:KIZ269"/>
    <mergeCell ref="KJA269:KJH269"/>
    <mergeCell ref="KJI269:KJP269"/>
    <mergeCell ref="KFY269:KGF269"/>
    <mergeCell ref="KGG269:KGN269"/>
    <mergeCell ref="KGO269:KGV269"/>
    <mergeCell ref="KGW269:KHD269"/>
    <mergeCell ref="KHE269:KHL269"/>
    <mergeCell ref="KHM269:KHT269"/>
    <mergeCell ref="KEC269:KEJ269"/>
    <mergeCell ref="KEK269:KER269"/>
    <mergeCell ref="KES269:KEZ269"/>
    <mergeCell ref="KFA269:KFH269"/>
    <mergeCell ref="KFI269:KFP269"/>
    <mergeCell ref="KFQ269:KFX269"/>
    <mergeCell ref="KCG269:KCN269"/>
    <mergeCell ref="KCO269:KCV269"/>
    <mergeCell ref="KCW269:KDD269"/>
    <mergeCell ref="KDE269:KDL269"/>
    <mergeCell ref="KDM269:KDT269"/>
    <mergeCell ref="KDU269:KEB269"/>
    <mergeCell ref="KAK269:KAR269"/>
    <mergeCell ref="KAS269:KAZ269"/>
    <mergeCell ref="KBA269:KBH269"/>
    <mergeCell ref="KBI269:KBP269"/>
    <mergeCell ref="KBQ269:KBX269"/>
    <mergeCell ref="KBY269:KCF269"/>
    <mergeCell ref="JYO269:JYV269"/>
    <mergeCell ref="JYW269:JZD269"/>
    <mergeCell ref="JZE269:JZL269"/>
    <mergeCell ref="JZM269:JZT269"/>
    <mergeCell ref="JZU269:KAB269"/>
    <mergeCell ref="KAC269:KAJ269"/>
    <mergeCell ref="JWS269:JWZ269"/>
    <mergeCell ref="JXA269:JXH269"/>
    <mergeCell ref="JXI269:JXP269"/>
    <mergeCell ref="JXQ269:JXX269"/>
    <mergeCell ref="JXY269:JYF269"/>
    <mergeCell ref="JYG269:JYN269"/>
    <mergeCell ref="JUW269:JVD269"/>
    <mergeCell ref="JVE269:JVL269"/>
    <mergeCell ref="JVM269:JVT269"/>
    <mergeCell ref="JVU269:JWB269"/>
    <mergeCell ref="JWC269:JWJ269"/>
    <mergeCell ref="JWK269:JWR269"/>
    <mergeCell ref="JTA269:JTH269"/>
    <mergeCell ref="JTI269:JTP269"/>
    <mergeCell ref="JTQ269:JTX269"/>
    <mergeCell ref="JTY269:JUF269"/>
    <mergeCell ref="JUG269:JUN269"/>
    <mergeCell ref="JUO269:JUV269"/>
    <mergeCell ref="JRE269:JRL269"/>
    <mergeCell ref="JRM269:JRT269"/>
    <mergeCell ref="JRU269:JSB269"/>
    <mergeCell ref="JSC269:JSJ269"/>
    <mergeCell ref="JSK269:JSR269"/>
    <mergeCell ref="JSS269:JSZ269"/>
    <mergeCell ref="JPI269:JPP269"/>
    <mergeCell ref="JPQ269:JPX269"/>
    <mergeCell ref="JPY269:JQF269"/>
    <mergeCell ref="JQG269:JQN269"/>
    <mergeCell ref="JQO269:JQV269"/>
    <mergeCell ref="JQW269:JRD269"/>
    <mergeCell ref="JNM269:JNT269"/>
    <mergeCell ref="JNU269:JOB269"/>
    <mergeCell ref="JOC269:JOJ269"/>
    <mergeCell ref="JOK269:JOR269"/>
    <mergeCell ref="JOS269:JOZ269"/>
    <mergeCell ref="JPA269:JPH269"/>
    <mergeCell ref="JLQ269:JLX269"/>
    <mergeCell ref="JLY269:JMF269"/>
    <mergeCell ref="JMG269:JMN269"/>
    <mergeCell ref="JMO269:JMV269"/>
    <mergeCell ref="JMW269:JND269"/>
    <mergeCell ref="JNE269:JNL269"/>
    <mergeCell ref="JJU269:JKB269"/>
    <mergeCell ref="JKC269:JKJ269"/>
    <mergeCell ref="JKK269:JKR269"/>
    <mergeCell ref="JKS269:JKZ269"/>
    <mergeCell ref="JLA269:JLH269"/>
    <mergeCell ref="JLI269:JLP269"/>
    <mergeCell ref="JHY269:JIF269"/>
    <mergeCell ref="JIG269:JIN269"/>
    <mergeCell ref="JIO269:JIV269"/>
    <mergeCell ref="JIW269:JJD269"/>
    <mergeCell ref="JJE269:JJL269"/>
    <mergeCell ref="JJM269:JJT269"/>
    <mergeCell ref="JGC269:JGJ269"/>
    <mergeCell ref="JGK269:JGR269"/>
    <mergeCell ref="JGS269:JGZ269"/>
    <mergeCell ref="JHA269:JHH269"/>
    <mergeCell ref="JHI269:JHP269"/>
    <mergeCell ref="JHQ269:JHX269"/>
    <mergeCell ref="JEG269:JEN269"/>
    <mergeCell ref="JEO269:JEV269"/>
    <mergeCell ref="JEW269:JFD269"/>
    <mergeCell ref="JFE269:JFL269"/>
    <mergeCell ref="JFM269:JFT269"/>
    <mergeCell ref="JFU269:JGB269"/>
    <mergeCell ref="JCK269:JCR269"/>
    <mergeCell ref="JCS269:JCZ269"/>
    <mergeCell ref="JDA269:JDH269"/>
    <mergeCell ref="JDI269:JDP269"/>
    <mergeCell ref="JDQ269:JDX269"/>
    <mergeCell ref="JDY269:JEF269"/>
    <mergeCell ref="JAO269:JAV269"/>
    <mergeCell ref="JAW269:JBD269"/>
    <mergeCell ref="JBE269:JBL269"/>
    <mergeCell ref="JBM269:JBT269"/>
    <mergeCell ref="JBU269:JCB269"/>
    <mergeCell ref="JCC269:JCJ269"/>
    <mergeCell ref="IYS269:IYZ269"/>
    <mergeCell ref="IZA269:IZH269"/>
    <mergeCell ref="IZI269:IZP269"/>
    <mergeCell ref="IZQ269:IZX269"/>
    <mergeCell ref="IZY269:JAF269"/>
    <mergeCell ref="JAG269:JAN269"/>
    <mergeCell ref="IWW269:IXD269"/>
    <mergeCell ref="IXE269:IXL269"/>
    <mergeCell ref="IXM269:IXT269"/>
    <mergeCell ref="IXU269:IYB269"/>
    <mergeCell ref="IYC269:IYJ269"/>
    <mergeCell ref="IYK269:IYR269"/>
    <mergeCell ref="IVA269:IVH269"/>
    <mergeCell ref="IVI269:IVP269"/>
    <mergeCell ref="IVQ269:IVX269"/>
    <mergeCell ref="IVY269:IWF269"/>
    <mergeCell ref="IWG269:IWN269"/>
    <mergeCell ref="IWO269:IWV269"/>
    <mergeCell ref="ITE269:ITL269"/>
    <mergeCell ref="ITM269:ITT269"/>
    <mergeCell ref="ITU269:IUB269"/>
    <mergeCell ref="IUC269:IUJ269"/>
    <mergeCell ref="IUK269:IUR269"/>
    <mergeCell ref="IUS269:IUZ269"/>
    <mergeCell ref="IRI269:IRP269"/>
    <mergeCell ref="IRQ269:IRX269"/>
    <mergeCell ref="IRY269:ISF269"/>
    <mergeCell ref="ISG269:ISN269"/>
    <mergeCell ref="ISO269:ISV269"/>
    <mergeCell ref="ISW269:ITD269"/>
    <mergeCell ref="IPM269:IPT269"/>
    <mergeCell ref="IPU269:IQB269"/>
    <mergeCell ref="IQC269:IQJ269"/>
    <mergeCell ref="IQK269:IQR269"/>
    <mergeCell ref="IQS269:IQZ269"/>
    <mergeCell ref="IRA269:IRH269"/>
    <mergeCell ref="INQ269:INX269"/>
    <mergeCell ref="INY269:IOF269"/>
    <mergeCell ref="IOG269:ION269"/>
    <mergeCell ref="IOO269:IOV269"/>
    <mergeCell ref="IOW269:IPD269"/>
    <mergeCell ref="IPE269:IPL269"/>
    <mergeCell ref="ILU269:IMB269"/>
    <mergeCell ref="IMC269:IMJ269"/>
    <mergeCell ref="IMK269:IMR269"/>
    <mergeCell ref="IMS269:IMZ269"/>
    <mergeCell ref="INA269:INH269"/>
    <mergeCell ref="INI269:INP269"/>
    <mergeCell ref="IJY269:IKF269"/>
    <mergeCell ref="IKG269:IKN269"/>
    <mergeCell ref="IKO269:IKV269"/>
    <mergeCell ref="IKW269:ILD269"/>
    <mergeCell ref="ILE269:ILL269"/>
    <mergeCell ref="ILM269:ILT269"/>
    <mergeCell ref="IIC269:IIJ269"/>
    <mergeCell ref="IIK269:IIR269"/>
    <mergeCell ref="IIS269:IIZ269"/>
    <mergeCell ref="IJA269:IJH269"/>
    <mergeCell ref="IJI269:IJP269"/>
    <mergeCell ref="IJQ269:IJX269"/>
    <mergeCell ref="IGG269:IGN269"/>
    <mergeCell ref="IGO269:IGV269"/>
    <mergeCell ref="IGW269:IHD269"/>
    <mergeCell ref="IHE269:IHL269"/>
    <mergeCell ref="IHM269:IHT269"/>
    <mergeCell ref="IHU269:IIB269"/>
    <mergeCell ref="IEK269:IER269"/>
    <mergeCell ref="IES269:IEZ269"/>
    <mergeCell ref="IFA269:IFH269"/>
    <mergeCell ref="IFI269:IFP269"/>
    <mergeCell ref="IFQ269:IFX269"/>
    <mergeCell ref="IFY269:IGF269"/>
    <mergeCell ref="ICO269:ICV269"/>
    <mergeCell ref="ICW269:IDD269"/>
    <mergeCell ref="IDE269:IDL269"/>
    <mergeCell ref="IDM269:IDT269"/>
    <mergeCell ref="IDU269:IEB269"/>
    <mergeCell ref="IEC269:IEJ269"/>
    <mergeCell ref="IAS269:IAZ269"/>
    <mergeCell ref="IBA269:IBH269"/>
    <mergeCell ref="IBI269:IBP269"/>
    <mergeCell ref="IBQ269:IBX269"/>
    <mergeCell ref="IBY269:ICF269"/>
    <mergeCell ref="ICG269:ICN269"/>
    <mergeCell ref="HYW269:HZD269"/>
    <mergeCell ref="HZE269:HZL269"/>
    <mergeCell ref="HZM269:HZT269"/>
    <mergeCell ref="HZU269:IAB269"/>
    <mergeCell ref="IAC269:IAJ269"/>
    <mergeCell ref="IAK269:IAR269"/>
    <mergeCell ref="HXA269:HXH269"/>
    <mergeCell ref="HXI269:HXP269"/>
    <mergeCell ref="HXQ269:HXX269"/>
    <mergeCell ref="HXY269:HYF269"/>
    <mergeCell ref="HYG269:HYN269"/>
    <mergeCell ref="HYO269:HYV269"/>
    <mergeCell ref="HVE269:HVL269"/>
    <mergeCell ref="HVM269:HVT269"/>
    <mergeCell ref="HVU269:HWB269"/>
    <mergeCell ref="HWC269:HWJ269"/>
    <mergeCell ref="HWK269:HWR269"/>
    <mergeCell ref="HWS269:HWZ269"/>
    <mergeCell ref="HTI269:HTP269"/>
    <mergeCell ref="HTQ269:HTX269"/>
    <mergeCell ref="HTY269:HUF269"/>
    <mergeCell ref="HUG269:HUN269"/>
    <mergeCell ref="HUO269:HUV269"/>
    <mergeCell ref="HUW269:HVD269"/>
    <mergeCell ref="HRM269:HRT269"/>
    <mergeCell ref="HRU269:HSB269"/>
    <mergeCell ref="HSC269:HSJ269"/>
    <mergeCell ref="HSK269:HSR269"/>
    <mergeCell ref="HSS269:HSZ269"/>
    <mergeCell ref="HTA269:HTH269"/>
    <mergeCell ref="HPQ269:HPX269"/>
    <mergeCell ref="HPY269:HQF269"/>
    <mergeCell ref="HQG269:HQN269"/>
    <mergeCell ref="HQO269:HQV269"/>
    <mergeCell ref="HQW269:HRD269"/>
    <mergeCell ref="HRE269:HRL269"/>
    <mergeCell ref="HNU269:HOB269"/>
    <mergeCell ref="HOC269:HOJ269"/>
    <mergeCell ref="HOK269:HOR269"/>
    <mergeCell ref="HOS269:HOZ269"/>
    <mergeCell ref="HPA269:HPH269"/>
    <mergeCell ref="HPI269:HPP269"/>
    <mergeCell ref="HLY269:HMF269"/>
    <mergeCell ref="HMG269:HMN269"/>
    <mergeCell ref="HMO269:HMV269"/>
    <mergeCell ref="HMW269:HND269"/>
    <mergeCell ref="HNE269:HNL269"/>
    <mergeCell ref="HNM269:HNT269"/>
    <mergeCell ref="HKC269:HKJ269"/>
    <mergeCell ref="HKK269:HKR269"/>
    <mergeCell ref="HKS269:HKZ269"/>
    <mergeCell ref="HLA269:HLH269"/>
    <mergeCell ref="HLI269:HLP269"/>
    <mergeCell ref="HLQ269:HLX269"/>
    <mergeCell ref="HIG269:HIN269"/>
    <mergeCell ref="HIO269:HIV269"/>
    <mergeCell ref="HIW269:HJD269"/>
    <mergeCell ref="HJE269:HJL269"/>
    <mergeCell ref="HJM269:HJT269"/>
    <mergeCell ref="HJU269:HKB269"/>
    <mergeCell ref="HGK269:HGR269"/>
    <mergeCell ref="HGS269:HGZ269"/>
    <mergeCell ref="HHA269:HHH269"/>
    <mergeCell ref="HHI269:HHP269"/>
    <mergeCell ref="HHQ269:HHX269"/>
    <mergeCell ref="HHY269:HIF269"/>
    <mergeCell ref="HEO269:HEV269"/>
    <mergeCell ref="HEW269:HFD269"/>
    <mergeCell ref="HFE269:HFL269"/>
    <mergeCell ref="HFM269:HFT269"/>
    <mergeCell ref="HFU269:HGB269"/>
    <mergeCell ref="HGC269:HGJ269"/>
    <mergeCell ref="HCS269:HCZ269"/>
    <mergeCell ref="HDA269:HDH269"/>
    <mergeCell ref="HDI269:HDP269"/>
    <mergeCell ref="HDQ269:HDX269"/>
    <mergeCell ref="HDY269:HEF269"/>
    <mergeCell ref="HEG269:HEN269"/>
    <mergeCell ref="HAW269:HBD269"/>
    <mergeCell ref="HBE269:HBL269"/>
    <mergeCell ref="HBM269:HBT269"/>
    <mergeCell ref="HBU269:HCB269"/>
    <mergeCell ref="HCC269:HCJ269"/>
    <mergeCell ref="HCK269:HCR269"/>
    <mergeCell ref="GZA269:GZH269"/>
    <mergeCell ref="GZI269:GZP269"/>
    <mergeCell ref="GZQ269:GZX269"/>
    <mergeCell ref="GZY269:HAF269"/>
    <mergeCell ref="HAG269:HAN269"/>
    <mergeCell ref="HAO269:HAV269"/>
    <mergeCell ref="GXE269:GXL269"/>
    <mergeCell ref="GXM269:GXT269"/>
    <mergeCell ref="GXU269:GYB269"/>
    <mergeCell ref="GYC269:GYJ269"/>
    <mergeCell ref="GYK269:GYR269"/>
    <mergeCell ref="GYS269:GYZ269"/>
    <mergeCell ref="GVI269:GVP269"/>
    <mergeCell ref="GVQ269:GVX269"/>
    <mergeCell ref="GVY269:GWF269"/>
    <mergeCell ref="GWG269:GWN269"/>
    <mergeCell ref="GWO269:GWV269"/>
    <mergeCell ref="GWW269:GXD269"/>
    <mergeCell ref="GTM269:GTT269"/>
    <mergeCell ref="GTU269:GUB269"/>
    <mergeCell ref="GUC269:GUJ269"/>
    <mergeCell ref="GUK269:GUR269"/>
    <mergeCell ref="GUS269:GUZ269"/>
    <mergeCell ref="GVA269:GVH269"/>
    <mergeCell ref="GRQ269:GRX269"/>
    <mergeCell ref="GRY269:GSF269"/>
    <mergeCell ref="GSG269:GSN269"/>
    <mergeCell ref="GSO269:GSV269"/>
    <mergeCell ref="GSW269:GTD269"/>
    <mergeCell ref="GTE269:GTL269"/>
    <mergeCell ref="GPU269:GQB269"/>
    <mergeCell ref="GQC269:GQJ269"/>
    <mergeCell ref="GQK269:GQR269"/>
    <mergeCell ref="GQS269:GQZ269"/>
    <mergeCell ref="GRA269:GRH269"/>
    <mergeCell ref="GRI269:GRP269"/>
    <mergeCell ref="GNY269:GOF269"/>
    <mergeCell ref="GOG269:GON269"/>
    <mergeCell ref="GOO269:GOV269"/>
    <mergeCell ref="GOW269:GPD269"/>
    <mergeCell ref="GPE269:GPL269"/>
    <mergeCell ref="GPM269:GPT269"/>
    <mergeCell ref="GMC269:GMJ269"/>
    <mergeCell ref="GMK269:GMR269"/>
    <mergeCell ref="GMS269:GMZ269"/>
    <mergeCell ref="GNA269:GNH269"/>
    <mergeCell ref="GNI269:GNP269"/>
    <mergeCell ref="GNQ269:GNX269"/>
    <mergeCell ref="GKG269:GKN269"/>
    <mergeCell ref="GKO269:GKV269"/>
    <mergeCell ref="GKW269:GLD269"/>
    <mergeCell ref="GLE269:GLL269"/>
    <mergeCell ref="GLM269:GLT269"/>
    <mergeCell ref="GLU269:GMB269"/>
    <mergeCell ref="GIK269:GIR269"/>
    <mergeCell ref="GIS269:GIZ269"/>
    <mergeCell ref="GJA269:GJH269"/>
    <mergeCell ref="GJI269:GJP269"/>
    <mergeCell ref="GJQ269:GJX269"/>
    <mergeCell ref="GJY269:GKF269"/>
    <mergeCell ref="GGO269:GGV269"/>
    <mergeCell ref="GGW269:GHD269"/>
    <mergeCell ref="GHE269:GHL269"/>
    <mergeCell ref="GHM269:GHT269"/>
    <mergeCell ref="GHU269:GIB269"/>
    <mergeCell ref="GIC269:GIJ269"/>
    <mergeCell ref="GES269:GEZ269"/>
    <mergeCell ref="GFA269:GFH269"/>
    <mergeCell ref="GFI269:GFP269"/>
    <mergeCell ref="GFQ269:GFX269"/>
    <mergeCell ref="GFY269:GGF269"/>
    <mergeCell ref="GGG269:GGN269"/>
    <mergeCell ref="GCW269:GDD269"/>
    <mergeCell ref="GDE269:GDL269"/>
    <mergeCell ref="GDM269:GDT269"/>
    <mergeCell ref="GDU269:GEB269"/>
    <mergeCell ref="GEC269:GEJ269"/>
    <mergeCell ref="GEK269:GER269"/>
    <mergeCell ref="GBA269:GBH269"/>
    <mergeCell ref="GBI269:GBP269"/>
    <mergeCell ref="GBQ269:GBX269"/>
    <mergeCell ref="GBY269:GCF269"/>
    <mergeCell ref="GCG269:GCN269"/>
    <mergeCell ref="GCO269:GCV269"/>
    <mergeCell ref="FZE269:FZL269"/>
    <mergeCell ref="FZM269:FZT269"/>
    <mergeCell ref="FZU269:GAB269"/>
    <mergeCell ref="GAC269:GAJ269"/>
    <mergeCell ref="GAK269:GAR269"/>
    <mergeCell ref="GAS269:GAZ269"/>
    <mergeCell ref="FXI269:FXP269"/>
    <mergeCell ref="FXQ269:FXX269"/>
    <mergeCell ref="FXY269:FYF269"/>
    <mergeCell ref="FYG269:FYN269"/>
    <mergeCell ref="FYO269:FYV269"/>
    <mergeCell ref="FYW269:FZD269"/>
    <mergeCell ref="FVM269:FVT269"/>
    <mergeCell ref="FVU269:FWB269"/>
    <mergeCell ref="FWC269:FWJ269"/>
    <mergeCell ref="FWK269:FWR269"/>
    <mergeCell ref="FWS269:FWZ269"/>
    <mergeCell ref="FXA269:FXH269"/>
    <mergeCell ref="FTQ269:FTX269"/>
    <mergeCell ref="FTY269:FUF269"/>
    <mergeCell ref="FUG269:FUN269"/>
    <mergeCell ref="FUO269:FUV269"/>
    <mergeCell ref="FUW269:FVD269"/>
    <mergeCell ref="FVE269:FVL269"/>
    <mergeCell ref="FRU269:FSB269"/>
    <mergeCell ref="FSC269:FSJ269"/>
    <mergeCell ref="FSK269:FSR269"/>
    <mergeCell ref="FSS269:FSZ269"/>
    <mergeCell ref="FTA269:FTH269"/>
    <mergeCell ref="FTI269:FTP269"/>
    <mergeCell ref="FPY269:FQF269"/>
    <mergeCell ref="FQG269:FQN269"/>
    <mergeCell ref="FQO269:FQV269"/>
    <mergeCell ref="FQW269:FRD269"/>
    <mergeCell ref="FRE269:FRL269"/>
    <mergeCell ref="FRM269:FRT269"/>
    <mergeCell ref="FOC269:FOJ269"/>
    <mergeCell ref="FOK269:FOR269"/>
    <mergeCell ref="FOS269:FOZ269"/>
    <mergeCell ref="FPA269:FPH269"/>
    <mergeCell ref="FPI269:FPP269"/>
    <mergeCell ref="FPQ269:FPX269"/>
    <mergeCell ref="FMG269:FMN269"/>
    <mergeCell ref="FMO269:FMV269"/>
    <mergeCell ref="FMW269:FND269"/>
    <mergeCell ref="FNE269:FNL269"/>
    <mergeCell ref="FNM269:FNT269"/>
    <mergeCell ref="FNU269:FOB269"/>
    <mergeCell ref="FKK269:FKR269"/>
    <mergeCell ref="FKS269:FKZ269"/>
    <mergeCell ref="FLA269:FLH269"/>
    <mergeCell ref="FLI269:FLP269"/>
    <mergeCell ref="FLQ269:FLX269"/>
    <mergeCell ref="FLY269:FMF269"/>
    <mergeCell ref="FIO269:FIV269"/>
    <mergeCell ref="FIW269:FJD269"/>
    <mergeCell ref="FJE269:FJL269"/>
    <mergeCell ref="FJM269:FJT269"/>
    <mergeCell ref="FJU269:FKB269"/>
    <mergeCell ref="FKC269:FKJ269"/>
    <mergeCell ref="FGS269:FGZ269"/>
    <mergeCell ref="FHA269:FHH269"/>
    <mergeCell ref="FHI269:FHP269"/>
    <mergeCell ref="FHQ269:FHX269"/>
    <mergeCell ref="FHY269:FIF269"/>
    <mergeCell ref="FIG269:FIN269"/>
    <mergeCell ref="FEW269:FFD269"/>
    <mergeCell ref="FFE269:FFL269"/>
    <mergeCell ref="FFM269:FFT269"/>
    <mergeCell ref="FFU269:FGB269"/>
    <mergeCell ref="FGC269:FGJ269"/>
    <mergeCell ref="FGK269:FGR269"/>
    <mergeCell ref="FDA269:FDH269"/>
    <mergeCell ref="FDI269:FDP269"/>
    <mergeCell ref="FDQ269:FDX269"/>
    <mergeCell ref="FDY269:FEF269"/>
    <mergeCell ref="FEG269:FEN269"/>
    <mergeCell ref="FEO269:FEV269"/>
    <mergeCell ref="FBE269:FBL269"/>
    <mergeCell ref="FBM269:FBT269"/>
    <mergeCell ref="FBU269:FCB269"/>
    <mergeCell ref="FCC269:FCJ269"/>
    <mergeCell ref="FCK269:FCR269"/>
    <mergeCell ref="FCS269:FCZ269"/>
    <mergeCell ref="EZI269:EZP269"/>
    <mergeCell ref="EZQ269:EZX269"/>
    <mergeCell ref="EZY269:FAF269"/>
    <mergeCell ref="FAG269:FAN269"/>
    <mergeCell ref="FAO269:FAV269"/>
    <mergeCell ref="FAW269:FBD269"/>
    <mergeCell ref="EXM269:EXT269"/>
    <mergeCell ref="EXU269:EYB269"/>
    <mergeCell ref="EYC269:EYJ269"/>
    <mergeCell ref="EYK269:EYR269"/>
    <mergeCell ref="EYS269:EYZ269"/>
    <mergeCell ref="EZA269:EZH269"/>
    <mergeCell ref="EVQ269:EVX269"/>
    <mergeCell ref="EVY269:EWF269"/>
    <mergeCell ref="EWG269:EWN269"/>
    <mergeCell ref="EWO269:EWV269"/>
    <mergeCell ref="EWW269:EXD269"/>
    <mergeCell ref="EXE269:EXL269"/>
    <mergeCell ref="ETU269:EUB269"/>
    <mergeCell ref="EUC269:EUJ269"/>
    <mergeCell ref="EUK269:EUR269"/>
    <mergeCell ref="EUS269:EUZ269"/>
    <mergeCell ref="EVA269:EVH269"/>
    <mergeCell ref="EVI269:EVP269"/>
    <mergeCell ref="ERY269:ESF269"/>
    <mergeCell ref="ESG269:ESN269"/>
    <mergeCell ref="ESO269:ESV269"/>
    <mergeCell ref="ESW269:ETD269"/>
    <mergeCell ref="ETE269:ETL269"/>
    <mergeCell ref="ETM269:ETT269"/>
    <mergeCell ref="EQC269:EQJ269"/>
    <mergeCell ref="EQK269:EQR269"/>
    <mergeCell ref="EQS269:EQZ269"/>
    <mergeCell ref="ERA269:ERH269"/>
    <mergeCell ref="ERI269:ERP269"/>
    <mergeCell ref="ERQ269:ERX269"/>
    <mergeCell ref="EOG269:EON269"/>
    <mergeCell ref="EOO269:EOV269"/>
    <mergeCell ref="EOW269:EPD269"/>
    <mergeCell ref="EPE269:EPL269"/>
    <mergeCell ref="EPM269:EPT269"/>
    <mergeCell ref="EPU269:EQB269"/>
    <mergeCell ref="EMK269:EMR269"/>
    <mergeCell ref="EMS269:EMZ269"/>
    <mergeCell ref="ENA269:ENH269"/>
    <mergeCell ref="ENI269:ENP269"/>
    <mergeCell ref="ENQ269:ENX269"/>
    <mergeCell ref="ENY269:EOF269"/>
    <mergeCell ref="EKO269:EKV269"/>
    <mergeCell ref="EKW269:ELD269"/>
    <mergeCell ref="ELE269:ELL269"/>
    <mergeCell ref="ELM269:ELT269"/>
    <mergeCell ref="ELU269:EMB269"/>
    <mergeCell ref="EMC269:EMJ269"/>
    <mergeCell ref="EIS269:EIZ269"/>
    <mergeCell ref="EJA269:EJH269"/>
    <mergeCell ref="EJI269:EJP269"/>
    <mergeCell ref="EJQ269:EJX269"/>
    <mergeCell ref="EJY269:EKF269"/>
    <mergeCell ref="EKG269:EKN269"/>
    <mergeCell ref="EGW269:EHD269"/>
    <mergeCell ref="EHE269:EHL269"/>
    <mergeCell ref="EHM269:EHT269"/>
    <mergeCell ref="EHU269:EIB269"/>
    <mergeCell ref="EIC269:EIJ269"/>
    <mergeCell ref="EIK269:EIR269"/>
    <mergeCell ref="EFA269:EFH269"/>
    <mergeCell ref="EFI269:EFP269"/>
    <mergeCell ref="EFQ269:EFX269"/>
    <mergeCell ref="EFY269:EGF269"/>
    <mergeCell ref="EGG269:EGN269"/>
    <mergeCell ref="EGO269:EGV269"/>
    <mergeCell ref="EDE269:EDL269"/>
    <mergeCell ref="EDM269:EDT269"/>
    <mergeCell ref="EDU269:EEB269"/>
    <mergeCell ref="EEC269:EEJ269"/>
    <mergeCell ref="EEK269:EER269"/>
    <mergeCell ref="EES269:EEZ269"/>
    <mergeCell ref="EBI269:EBP269"/>
    <mergeCell ref="EBQ269:EBX269"/>
    <mergeCell ref="EBY269:ECF269"/>
    <mergeCell ref="ECG269:ECN269"/>
    <mergeCell ref="ECO269:ECV269"/>
    <mergeCell ref="ECW269:EDD269"/>
    <mergeCell ref="DZM269:DZT269"/>
    <mergeCell ref="DZU269:EAB269"/>
    <mergeCell ref="EAC269:EAJ269"/>
    <mergeCell ref="EAK269:EAR269"/>
    <mergeCell ref="EAS269:EAZ269"/>
    <mergeCell ref="EBA269:EBH269"/>
    <mergeCell ref="DXQ269:DXX269"/>
    <mergeCell ref="DXY269:DYF269"/>
    <mergeCell ref="DYG269:DYN269"/>
    <mergeCell ref="DYO269:DYV269"/>
    <mergeCell ref="DYW269:DZD269"/>
    <mergeCell ref="DZE269:DZL269"/>
    <mergeCell ref="DVU269:DWB269"/>
    <mergeCell ref="DWC269:DWJ269"/>
    <mergeCell ref="DWK269:DWR269"/>
    <mergeCell ref="DWS269:DWZ269"/>
    <mergeCell ref="DXA269:DXH269"/>
    <mergeCell ref="DXI269:DXP269"/>
    <mergeCell ref="DTY269:DUF269"/>
    <mergeCell ref="DUG269:DUN269"/>
    <mergeCell ref="DUO269:DUV269"/>
    <mergeCell ref="DUW269:DVD269"/>
    <mergeCell ref="DVE269:DVL269"/>
    <mergeCell ref="DVM269:DVT269"/>
    <mergeCell ref="DSC269:DSJ269"/>
    <mergeCell ref="DSK269:DSR269"/>
    <mergeCell ref="DSS269:DSZ269"/>
    <mergeCell ref="DTA269:DTH269"/>
    <mergeCell ref="DTI269:DTP269"/>
    <mergeCell ref="DTQ269:DTX269"/>
    <mergeCell ref="DQG269:DQN269"/>
    <mergeCell ref="DQO269:DQV269"/>
    <mergeCell ref="DQW269:DRD269"/>
    <mergeCell ref="DRE269:DRL269"/>
    <mergeCell ref="DRM269:DRT269"/>
    <mergeCell ref="DRU269:DSB269"/>
    <mergeCell ref="DOK269:DOR269"/>
    <mergeCell ref="DOS269:DOZ269"/>
    <mergeCell ref="DPA269:DPH269"/>
    <mergeCell ref="DPI269:DPP269"/>
    <mergeCell ref="DPQ269:DPX269"/>
    <mergeCell ref="DPY269:DQF269"/>
    <mergeCell ref="DMO269:DMV269"/>
    <mergeCell ref="DMW269:DND269"/>
    <mergeCell ref="DNE269:DNL269"/>
    <mergeCell ref="DNM269:DNT269"/>
    <mergeCell ref="DNU269:DOB269"/>
    <mergeCell ref="DOC269:DOJ269"/>
    <mergeCell ref="DKS269:DKZ269"/>
    <mergeCell ref="DLA269:DLH269"/>
    <mergeCell ref="DLI269:DLP269"/>
    <mergeCell ref="DLQ269:DLX269"/>
    <mergeCell ref="DLY269:DMF269"/>
    <mergeCell ref="DMG269:DMN269"/>
    <mergeCell ref="DIW269:DJD269"/>
    <mergeCell ref="DJE269:DJL269"/>
    <mergeCell ref="DJM269:DJT269"/>
    <mergeCell ref="DJU269:DKB269"/>
    <mergeCell ref="DKC269:DKJ269"/>
    <mergeCell ref="DKK269:DKR269"/>
    <mergeCell ref="DHA269:DHH269"/>
    <mergeCell ref="DHI269:DHP269"/>
    <mergeCell ref="DHQ269:DHX269"/>
    <mergeCell ref="DHY269:DIF269"/>
    <mergeCell ref="DIG269:DIN269"/>
    <mergeCell ref="DIO269:DIV269"/>
    <mergeCell ref="DFE269:DFL269"/>
    <mergeCell ref="DFM269:DFT269"/>
    <mergeCell ref="DFU269:DGB269"/>
    <mergeCell ref="DGC269:DGJ269"/>
    <mergeCell ref="DGK269:DGR269"/>
    <mergeCell ref="DGS269:DGZ269"/>
    <mergeCell ref="DDI269:DDP269"/>
    <mergeCell ref="DDQ269:DDX269"/>
    <mergeCell ref="DDY269:DEF269"/>
    <mergeCell ref="DEG269:DEN269"/>
    <mergeCell ref="DEO269:DEV269"/>
    <mergeCell ref="DEW269:DFD269"/>
    <mergeCell ref="DBM269:DBT269"/>
    <mergeCell ref="DBU269:DCB269"/>
    <mergeCell ref="DCC269:DCJ269"/>
    <mergeCell ref="DCK269:DCR269"/>
    <mergeCell ref="DCS269:DCZ269"/>
    <mergeCell ref="DDA269:DDH269"/>
    <mergeCell ref="CZQ269:CZX269"/>
    <mergeCell ref="CZY269:DAF269"/>
    <mergeCell ref="DAG269:DAN269"/>
    <mergeCell ref="DAO269:DAV269"/>
    <mergeCell ref="DAW269:DBD269"/>
    <mergeCell ref="DBE269:DBL269"/>
    <mergeCell ref="CXU269:CYB269"/>
    <mergeCell ref="CYC269:CYJ269"/>
    <mergeCell ref="CYK269:CYR269"/>
    <mergeCell ref="CYS269:CYZ269"/>
    <mergeCell ref="CZA269:CZH269"/>
    <mergeCell ref="CZI269:CZP269"/>
    <mergeCell ref="CVY269:CWF269"/>
    <mergeCell ref="CWG269:CWN269"/>
    <mergeCell ref="CWO269:CWV269"/>
    <mergeCell ref="CWW269:CXD269"/>
    <mergeCell ref="CXE269:CXL269"/>
    <mergeCell ref="CXM269:CXT269"/>
    <mergeCell ref="CUC269:CUJ269"/>
    <mergeCell ref="CUK269:CUR269"/>
    <mergeCell ref="CUS269:CUZ269"/>
    <mergeCell ref="CVA269:CVH269"/>
    <mergeCell ref="CVI269:CVP269"/>
    <mergeCell ref="CVQ269:CVX269"/>
    <mergeCell ref="CSG269:CSN269"/>
    <mergeCell ref="CSO269:CSV269"/>
    <mergeCell ref="CSW269:CTD269"/>
    <mergeCell ref="CTE269:CTL269"/>
    <mergeCell ref="CTM269:CTT269"/>
    <mergeCell ref="CTU269:CUB269"/>
    <mergeCell ref="CQK269:CQR269"/>
    <mergeCell ref="CQS269:CQZ269"/>
    <mergeCell ref="CRA269:CRH269"/>
    <mergeCell ref="CRI269:CRP269"/>
    <mergeCell ref="CRQ269:CRX269"/>
    <mergeCell ref="CRY269:CSF269"/>
    <mergeCell ref="COO269:COV269"/>
    <mergeCell ref="COW269:CPD269"/>
    <mergeCell ref="CPE269:CPL269"/>
    <mergeCell ref="CPM269:CPT269"/>
    <mergeCell ref="CPU269:CQB269"/>
    <mergeCell ref="CQC269:CQJ269"/>
    <mergeCell ref="CMS269:CMZ269"/>
    <mergeCell ref="CNA269:CNH269"/>
    <mergeCell ref="CNI269:CNP269"/>
    <mergeCell ref="CNQ269:CNX269"/>
    <mergeCell ref="CNY269:COF269"/>
    <mergeCell ref="COG269:CON269"/>
    <mergeCell ref="CKW269:CLD269"/>
    <mergeCell ref="CLE269:CLL269"/>
    <mergeCell ref="CLM269:CLT269"/>
    <mergeCell ref="CLU269:CMB269"/>
    <mergeCell ref="CMC269:CMJ269"/>
    <mergeCell ref="CMK269:CMR269"/>
    <mergeCell ref="CJA269:CJH269"/>
    <mergeCell ref="CJI269:CJP269"/>
    <mergeCell ref="CJQ269:CJX269"/>
    <mergeCell ref="CJY269:CKF269"/>
    <mergeCell ref="CKG269:CKN269"/>
    <mergeCell ref="CKO269:CKV269"/>
    <mergeCell ref="CHE269:CHL269"/>
    <mergeCell ref="CHM269:CHT269"/>
    <mergeCell ref="CHU269:CIB269"/>
    <mergeCell ref="CIC269:CIJ269"/>
    <mergeCell ref="CIK269:CIR269"/>
    <mergeCell ref="CIS269:CIZ269"/>
    <mergeCell ref="CFI269:CFP269"/>
    <mergeCell ref="CFQ269:CFX269"/>
    <mergeCell ref="CFY269:CGF269"/>
    <mergeCell ref="CGG269:CGN269"/>
    <mergeCell ref="CGO269:CGV269"/>
    <mergeCell ref="CGW269:CHD269"/>
    <mergeCell ref="CDM269:CDT269"/>
    <mergeCell ref="CDU269:CEB269"/>
    <mergeCell ref="CEC269:CEJ269"/>
    <mergeCell ref="CEK269:CER269"/>
    <mergeCell ref="CES269:CEZ269"/>
    <mergeCell ref="CFA269:CFH269"/>
    <mergeCell ref="CBQ269:CBX269"/>
    <mergeCell ref="CBY269:CCF269"/>
    <mergeCell ref="CCG269:CCN269"/>
    <mergeCell ref="CCO269:CCV269"/>
    <mergeCell ref="CCW269:CDD269"/>
    <mergeCell ref="CDE269:CDL269"/>
    <mergeCell ref="BZU269:CAB269"/>
    <mergeCell ref="CAC269:CAJ269"/>
    <mergeCell ref="CAK269:CAR269"/>
    <mergeCell ref="CAS269:CAZ269"/>
    <mergeCell ref="CBA269:CBH269"/>
    <mergeCell ref="CBI269:CBP269"/>
    <mergeCell ref="BXY269:BYF269"/>
    <mergeCell ref="BYG269:BYN269"/>
    <mergeCell ref="BYO269:BYV269"/>
    <mergeCell ref="BYW269:BZD269"/>
    <mergeCell ref="BZE269:BZL269"/>
    <mergeCell ref="BZM269:BZT269"/>
    <mergeCell ref="BWC269:BWJ269"/>
    <mergeCell ref="BWK269:BWR269"/>
    <mergeCell ref="BWS269:BWZ269"/>
    <mergeCell ref="BXA269:BXH269"/>
    <mergeCell ref="BXI269:BXP269"/>
    <mergeCell ref="BXQ269:BXX269"/>
    <mergeCell ref="BUG269:BUN269"/>
    <mergeCell ref="BUO269:BUV269"/>
    <mergeCell ref="BUW269:BVD269"/>
    <mergeCell ref="BVE269:BVL269"/>
    <mergeCell ref="BVM269:BVT269"/>
    <mergeCell ref="BVU269:BWB269"/>
    <mergeCell ref="BSK269:BSR269"/>
    <mergeCell ref="BSS269:BSZ269"/>
    <mergeCell ref="BTA269:BTH269"/>
    <mergeCell ref="BTI269:BTP269"/>
    <mergeCell ref="BTQ269:BTX269"/>
    <mergeCell ref="BTY269:BUF269"/>
    <mergeCell ref="BQO269:BQV269"/>
    <mergeCell ref="BQW269:BRD269"/>
    <mergeCell ref="BRE269:BRL269"/>
    <mergeCell ref="BRM269:BRT269"/>
    <mergeCell ref="BRU269:BSB269"/>
    <mergeCell ref="BSC269:BSJ269"/>
    <mergeCell ref="BOS269:BOZ269"/>
    <mergeCell ref="BPA269:BPH269"/>
    <mergeCell ref="BPI269:BPP269"/>
    <mergeCell ref="BPQ269:BPX269"/>
    <mergeCell ref="BPY269:BQF269"/>
    <mergeCell ref="BQG269:BQN269"/>
    <mergeCell ref="BMW269:BND269"/>
    <mergeCell ref="BNE269:BNL269"/>
    <mergeCell ref="BNM269:BNT269"/>
    <mergeCell ref="BNU269:BOB269"/>
    <mergeCell ref="BOC269:BOJ269"/>
    <mergeCell ref="BOK269:BOR269"/>
    <mergeCell ref="BLA269:BLH269"/>
    <mergeCell ref="BLI269:BLP269"/>
    <mergeCell ref="BLQ269:BLX269"/>
    <mergeCell ref="BLY269:BMF269"/>
    <mergeCell ref="BMG269:BMN269"/>
    <mergeCell ref="BMO269:BMV269"/>
    <mergeCell ref="BJE269:BJL269"/>
    <mergeCell ref="BJM269:BJT269"/>
    <mergeCell ref="BJU269:BKB269"/>
    <mergeCell ref="BKC269:BKJ269"/>
    <mergeCell ref="BKK269:BKR269"/>
    <mergeCell ref="BKS269:BKZ269"/>
    <mergeCell ref="BHI269:BHP269"/>
    <mergeCell ref="BHQ269:BHX269"/>
    <mergeCell ref="BHY269:BIF269"/>
    <mergeCell ref="BIG269:BIN269"/>
    <mergeCell ref="BIO269:BIV269"/>
    <mergeCell ref="BIW269:BJD269"/>
    <mergeCell ref="BFM269:BFT269"/>
    <mergeCell ref="BFU269:BGB269"/>
    <mergeCell ref="BGC269:BGJ269"/>
    <mergeCell ref="BGK269:BGR269"/>
    <mergeCell ref="BGS269:BGZ269"/>
    <mergeCell ref="BHA269:BHH269"/>
    <mergeCell ref="BDQ269:BDX269"/>
    <mergeCell ref="BDY269:BEF269"/>
    <mergeCell ref="BEG269:BEN269"/>
    <mergeCell ref="BEO269:BEV269"/>
    <mergeCell ref="BEW269:BFD269"/>
    <mergeCell ref="BFE269:BFL269"/>
    <mergeCell ref="BBU269:BCB269"/>
    <mergeCell ref="BCC269:BCJ269"/>
    <mergeCell ref="BCK269:BCR269"/>
    <mergeCell ref="BCS269:BCZ269"/>
    <mergeCell ref="BDA269:BDH269"/>
    <mergeCell ref="BDI269:BDP269"/>
    <mergeCell ref="AZY269:BAF269"/>
    <mergeCell ref="BAG269:BAN269"/>
    <mergeCell ref="BAO269:BAV269"/>
    <mergeCell ref="BAW269:BBD269"/>
    <mergeCell ref="BBE269:BBL269"/>
    <mergeCell ref="BBM269:BBT269"/>
    <mergeCell ref="AYC269:AYJ269"/>
    <mergeCell ref="AYK269:AYR269"/>
    <mergeCell ref="AYS269:AYZ269"/>
    <mergeCell ref="AZA269:AZH269"/>
    <mergeCell ref="AZI269:AZP269"/>
    <mergeCell ref="AZQ269:AZX269"/>
    <mergeCell ref="AWG269:AWN269"/>
    <mergeCell ref="AWO269:AWV269"/>
    <mergeCell ref="AWW269:AXD269"/>
    <mergeCell ref="AXE269:AXL269"/>
    <mergeCell ref="AXM269:AXT269"/>
    <mergeCell ref="AXU269:AYB269"/>
    <mergeCell ref="AUK269:AUR269"/>
    <mergeCell ref="AUS269:AUZ269"/>
    <mergeCell ref="AVA269:AVH269"/>
    <mergeCell ref="AVI269:AVP269"/>
    <mergeCell ref="AVQ269:AVX269"/>
    <mergeCell ref="AVY269:AWF269"/>
    <mergeCell ref="ASO269:ASV269"/>
    <mergeCell ref="ASW269:ATD269"/>
    <mergeCell ref="ATE269:ATL269"/>
    <mergeCell ref="ATM269:ATT269"/>
    <mergeCell ref="ATU269:AUB269"/>
    <mergeCell ref="AUC269:AUJ269"/>
    <mergeCell ref="AQS269:AQZ269"/>
    <mergeCell ref="ARA269:ARH269"/>
    <mergeCell ref="ARI269:ARP269"/>
    <mergeCell ref="ARQ269:ARX269"/>
    <mergeCell ref="ARY269:ASF269"/>
    <mergeCell ref="ASG269:ASN269"/>
    <mergeCell ref="AOW269:APD269"/>
    <mergeCell ref="APE269:APL269"/>
    <mergeCell ref="APM269:APT269"/>
    <mergeCell ref="APU269:AQB269"/>
    <mergeCell ref="AQC269:AQJ269"/>
    <mergeCell ref="AQK269:AQR269"/>
    <mergeCell ref="ANA269:ANH269"/>
    <mergeCell ref="ANI269:ANP269"/>
    <mergeCell ref="ANQ269:ANX269"/>
    <mergeCell ref="ANY269:AOF269"/>
    <mergeCell ref="AOG269:AON269"/>
    <mergeCell ref="AOO269:AOV269"/>
    <mergeCell ref="ALE269:ALL269"/>
    <mergeCell ref="ALM269:ALT269"/>
    <mergeCell ref="ALU269:AMB269"/>
    <mergeCell ref="AMC269:AMJ269"/>
    <mergeCell ref="AMK269:AMR269"/>
    <mergeCell ref="AMS269:AMZ269"/>
    <mergeCell ref="AJI269:AJP269"/>
    <mergeCell ref="AJQ269:AJX269"/>
    <mergeCell ref="AJY269:AKF269"/>
    <mergeCell ref="AKG269:AKN269"/>
    <mergeCell ref="AKO269:AKV269"/>
    <mergeCell ref="AKW269:ALD269"/>
    <mergeCell ref="AHM269:AHT269"/>
    <mergeCell ref="AHU269:AIB269"/>
    <mergeCell ref="AIC269:AIJ269"/>
    <mergeCell ref="AIK269:AIR269"/>
    <mergeCell ref="AIS269:AIZ269"/>
    <mergeCell ref="AJA269:AJH269"/>
    <mergeCell ref="AFQ269:AFX269"/>
    <mergeCell ref="AFY269:AGF269"/>
    <mergeCell ref="AGG269:AGN269"/>
    <mergeCell ref="AGO269:AGV269"/>
    <mergeCell ref="AGW269:AHD269"/>
    <mergeCell ref="AHE269:AHL269"/>
    <mergeCell ref="ADU269:AEB269"/>
    <mergeCell ref="AEC269:AEJ269"/>
    <mergeCell ref="AEK269:AER269"/>
    <mergeCell ref="AES269:AEZ269"/>
    <mergeCell ref="AFA269:AFH269"/>
    <mergeCell ref="AFI269:AFP269"/>
    <mergeCell ref="ABY269:ACF269"/>
    <mergeCell ref="ACG269:ACN269"/>
    <mergeCell ref="ACO269:ACV269"/>
    <mergeCell ref="ACW269:ADD269"/>
    <mergeCell ref="ADE269:ADL269"/>
    <mergeCell ref="ADM269:ADT269"/>
    <mergeCell ref="AAC269:AAJ269"/>
    <mergeCell ref="AAK269:AAR269"/>
    <mergeCell ref="AAS269:AAZ269"/>
    <mergeCell ref="ABA269:ABH269"/>
    <mergeCell ref="ABI269:ABP269"/>
    <mergeCell ref="ABQ269:ABX269"/>
    <mergeCell ref="YG269:YN269"/>
    <mergeCell ref="YO269:YV269"/>
    <mergeCell ref="YW269:ZD269"/>
    <mergeCell ref="ZE269:ZL269"/>
    <mergeCell ref="ZM269:ZT269"/>
    <mergeCell ref="ZU269:AAB269"/>
    <mergeCell ref="WK269:WR269"/>
    <mergeCell ref="WS269:WZ269"/>
    <mergeCell ref="XA269:XH269"/>
    <mergeCell ref="XI269:XP269"/>
    <mergeCell ref="XQ269:XX269"/>
    <mergeCell ref="XY269:YF269"/>
    <mergeCell ref="UO269:UV269"/>
    <mergeCell ref="UW269:VD269"/>
    <mergeCell ref="VE269:VL269"/>
    <mergeCell ref="VM269:VT269"/>
    <mergeCell ref="VU269:WB269"/>
    <mergeCell ref="WC269:WJ269"/>
    <mergeCell ref="SS269:SZ269"/>
    <mergeCell ref="TA269:TH269"/>
    <mergeCell ref="TI269:TP269"/>
    <mergeCell ref="TQ269:TX269"/>
    <mergeCell ref="TY269:UF269"/>
    <mergeCell ref="UG269:UN269"/>
    <mergeCell ref="QW269:RD269"/>
    <mergeCell ref="RE269:RL269"/>
    <mergeCell ref="RM269:RT269"/>
    <mergeCell ref="RU269:SB269"/>
    <mergeCell ref="SC269:SJ269"/>
    <mergeCell ref="SK269:SR269"/>
    <mergeCell ref="PA269:PH269"/>
    <mergeCell ref="PI269:PP269"/>
    <mergeCell ref="PQ269:PX269"/>
    <mergeCell ref="PY269:QF269"/>
    <mergeCell ref="QG269:QN269"/>
    <mergeCell ref="QO269:QV269"/>
    <mergeCell ref="NE269:NL269"/>
    <mergeCell ref="NM269:NT269"/>
    <mergeCell ref="NU269:OB269"/>
    <mergeCell ref="OC269:OJ269"/>
    <mergeCell ref="OK269:OR269"/>
    <mergeCell ref="OS269:OZ269"/>
    <mergeCell ref="LI269:LP269"/>
    <mergeCell ref="LQ269:LX269"/>
    <mergeCell ref="LY269:MF269"/>
    <mergeCell ref="MG269:MN269"/>
    <mergeCell ref="MO269:MV269"/>
    <mergeCell ref="MW269:ND269"/>
    <mergeCell ref="JM269:JT269"/>
    <mergeCell ref="JU269:KB269"/>
    <mergeCell ref="KC269:KJ269"/>
    <mergeCell ref="KK269:KR269"/>
    <mergeCell ref="KS269:KZ269"/>
    <mergeCell ref="LA269:LH269"/>
    <mergeCell ref="HQ269:HX269"/>
    <mergeCell ref="HY269:IF269"/>
    <mergeCell ref="IG269:IN269"/>
    <mergeCell ref="IO269:IV269"/>
    <mergeCell ref="IW269:JD269"/>
    <mergeCell ref="JE269:JL269"/>
    <mergeCell ref="FU269:GB269"/>
    <mergeCell ref="GC269:GJ269"/>
    <mergeCell ref="GK269:GR269"/>
    <mergeCell ref="GS269:GZ269"/>
    <mergeCell ref="HA269:HH269"/>
    <mergeCell ref="HI269:HP269"/>
    <mergeCell ref="DY269:EF269"/>
    <mergeCell ref="EG269:EN269"/>
    <mergeCell ref="EO269:EV269"/>
    <mergeCell ref="EW269:FD269"/>
    <mergeCell ref="FE269:FL269"/>
    <mergeCell ref="FM269:FT269"/>
    <mergeCell ref="CC269:CJ269"/>
    <mergeCell ref="CK269:CR269"/>
    <mergeCell ref="CS269:CZ269"/>
    <mergeCell ref="DA269:DH269"/>
    <mergeCell ref="DI269:DP269"/>
    <mergeCell ref="DQ269:DX269"/>
    <mergeCell ref="XEW268:XFD268"/>
    <mergeCell ref="B269:F270"/>
    <mergeCell ref="Q269:X269"/>
    <mergeCell ref="Y269:AF269"/>
    <mergeCell ref="AG269:AN269"/>
    <mergeCell ref="AO269:AV269"/>
    <mergeCell ref="AW269:BD269"/>
    <mergeCell ref="BE269:BL269"/>
    <mergeCell ref="BM269:BT269"/>
    <mergeCell ref="BU269:CB269"/>
    <mergeCell ref="XDA268:XDH268"/>
    <mergeCell ref="XDI268:XDP268"/>
    <mergeCell ref="XDQ268:XDX268"/>
    <mergeCell ref="XDY268:XEF268"/>
    <mergeCell ref="XEG268:XEN268"/>
    <mergeCell ref="XEO268:XEV268"/>
    <mergeCell ref="XBE268:XBL268"/>
    <mergeCell ref="XBM268:XBT268"/>
    <mergeCell ref="XBU268:XCB268"/>
    <mergeCell ref="XCC268:XCJ268"/>
    <mergeCell ref="XCK268:XCR268"/>
    <mergeCell ref="XCS268:XCZ268"/>
    <mergeCell ref="WZI268:WZP268"/>
    <mergeCell ref="WZQ268:WZX268"/>
    <mergeCell ref="WZY268:XAF268"/>
    <mergeCell ref="XAG268:XAN268"/>
    <mergeCell ref="XAO268:XAV268"/>
    <mergeCell ref="XAW268:XBD268"/>
    <mergeCell ref="WXM268:WXT268"/>
    <mergeCell ref="WXU268:WYB268"/>
    <mergeCell ref="WYC268:WYJ268"/>
    <mergeCell ref="WYK268:WYR268"/>
    <mergeCell ref="WYS268:WYZ268"/>
    <mergeCell ref="WZA268:WZH268"/>
    <mergeCell ref="WVQ268:WVX268"/>
    <mergeCell ref="WVY268:WWF268"/>
    <mergeCell ref="WWG268:WWN268"/>
    <mergeCell ref="WWO268:WWV268"/>
    <mergeCell ref="WWW268:WXD268"/>
    <mergeCell ref="WXE268:WXL268"/>
    <mergeCell ref="WTU268:WUB268"/>
    <mergeCell ref="WUC268:WUJ268"/>
    <mergeCell ref="WUK268:WUR268"/>
    <mergeCell ref="WUS268:WUZ268"/>
    <mergeCell ref="WVA268:WVH268"/>
    <mergeCell ref="WVI268:WVP268"/>
    <mergeCell ref="WRY268:WSF268"/>
    <mergeCell ref="WSG268:WSN268"/>
    <mergeCell ref="WSO268:WSV268"/>
    <mergeCell ref="WSW268:WTD268"/>
    <mergeCell ref="WTE268:WTL268"/>
    <mergeCell ref="WTM268:WTT268"/>
    <mergeCell ref="WQC268:WQJ268"/>
    <mergeCell ref="WQK268:WQR268"/>
    <mergeCell ref="WQS268:WQZ268"/>
    <mergeCell ref="WRA268:WRH268"/>
    <mergeCell ref="WRI268:WRP268"/>
    <mergeCell ref="WRQ268:WRX268"/>
    <mergeCell ref="WOG268:WON268"/>
    <mergeCell ref="WOO268:WOV268"/>
    <mergeCell ref="WOW268:WPD268"/>
    <mergeCell ref="WPE268:WPL268"/>
    <mergeCell ref="WPM268:WPT268"/>
    <mergeCell ref="WPU268:WQB268"/>
    <mergeCell ref="WMK268:WMR268"/>
    <mergeCell ref="WMS268:WMZ268"/>
    <mergeCell ref="WNA268:WNH268"/>
    <mergeCell ref="WNI268:WNP268"/>
    <mergeCell ref="WNQ268:WNX268"/>
    <mergeCell ref="WNY268:WOF268"/>
    <mergeCell ref="WKO268:WKV268"/>
    <mergeCell ref="WKW268:WLD268"/>
    <mergeCell ref="WLE268:WLL268"/>
    <mergeCell ref="WLM268:WLT268"/>
    <mergeCell ref="WLU268:WMB268"/>
    <mergeCell ref="WMC268:WMJ268"/>
    <mergeCell ref="WIS268:WIZ268"/>
    <mergeCell ref="WJA268:WJH268"/>
    <mergeCell ref="WJI268:WJP268"/>
    <mergeCell ref="WJQ268:WJX268"/>
    <mergeCell ref="WJY268:WKF268"/>
    <mergeCell ref="WKG268:WKN268"/>
    <mergeCell ref="WGW268:WHD268"/>
    <mergeCell ref="WHE268:WHL268"/>
    <mergeCell ref="WHM268:WHT268"/>
    <mergeCell ref="WHU268:WIB268"/>
    <mergeCell ref="WIC268:WIJ268"/>
    <mergeCell ref="WIK268:WIR268"/>
    <mergeCell ref="WFA268:WFH268"/>
    <mergeCell ref="WFI268:WFP268"/>
    <mergeCell ref="WFQ268:WFX268"/>
    <mergeCell ref="WFY268:WGF268"/>
    <mergeCell ref="WGG268:WGN268"/>
    <mergeCell ref="WGO268:WGV268"/>
    <mergeCell ref="WDE268:WDL268"/>
    <mergeCell ref="WDM268:WDT268"/>
    <mergeCell ref="WDU268:WEB268"/>
    <mergeCell ref="WEC268:WEJ268"/>
    <mergeCell ref="WEK268:WER268"/>
    <mergeCell ref="WES268:WEZ268"/>
    <mergeCell ref="WBI268:WBP268"/>
    <mergeCell ref="WBQ268:WBX268"/>
    <mergeCell ref="WBY268:WCF268"/>
    <mergeCell ref="WCG268:WCN268"/>
    <mergeCell ref="WCO268:WCV268"/>
    <mergeCell ref="WCW268:WDD268"/>
    <mergeCell ref="VZM268:VZT268"/>
    <mergeCell ref="VZU268:WAB268"/>
    <mergeCell ref="WAC268:WAJ268"/>
    <mergeCell ref="WAK268:WAR268"/>
    <mergeCell ref="WAS268:WAZ268"/>
    <mergeCell ref="WBA268:WBH268"/>
    <mergeCell ref="VXQ268:VXX268"/>
    <mergeCell ref="VXY268:VYF268"/>
    <mergeCell ref="VYG268:VYN268"/>
    <mergeCell ref="VYO268:VYV268"/>
    <mergeCell ref="VYW268:VZD268"/>
    <mergeCell ref="VZE268:VZL268"/>
    <mergeCell ref="VVU268:VWB268"/>
    <mergeCell ref="VWC268:VWJ268"/>
    <mergeCell ref="VWK268:VWR268"/>
    <mergeCell ref="VWS268:VWZ268"/>
    <mergeCell ref="VXA268:VXH268"/>
    <mergeCell ref="VXI268:VXP268"/>
    <mergeCell ref="VTY268:VUF268"/>
    <mergeCell ref="VUG268:VUN268"/>
    <mergeCell ref="VUO268:VUV268"/>
    <mergeCell ref="VUW268:VVD268"/>
    <mergeCell ref="VVE268:VVL268"/>
    <mergeCell ref="VVM268:VVT268"/>
    <mergeCell ref="VSC268:VSJ268"/>
    <mergeCell ref="VSK268:VSR268"/>
    <mergeCell ref="VSS268:VSZ268"/>
    <mergeCell ref="VTA268:VTH268"/>
    <mergeCell ref="VTI268:VTP268"/>
    <mergeCell ref="VTQ268:VTX268"/>
    <mergeCell ref="VQG268:VQN268"/>
    <mergeCell ref="VQO268:VQV268"/>
    <mergeCell ref="VQW268:VRD268"/>
    <mergeCell ref="VRE268:VRL268"/>
    <mergeCell ref="VRM268:VRT268"/>
    <mergeCell ref="VRU268:VSB268"/>
    <mergeCell ref="VOK268:VOR268"/>
    <mergeCell ref="VOS268:VOZ268"/>
    <mergeCell ref="VPA268:VPH268"/>
    <mergeCell ref="VPI268:VPP268"/>
    <mergeCell ref="VPQ268:VPX268"/>
    <mergeCell ref="VPY268:VQF268"/>
    <mergeCell ref="VMO268:VMV268"/>
    <mergeCell ref="VMW268:VND268"/>
    <mergeCell ref="VNE268:VNL268"/>
    <mergeCell ref="VNM268:VNT268"/>
    <mergeCell ref="VNU268:VOB268"/>
    <mergeCell ref="VOC268:VOJ268"/>
    <mergeCell ref="VKS268:VKZ268"/>
    <mergeCell ref="VLA268:VLH268"/>
    <mergeCell ref="VLI268:VLP268"/>
    <mergeCell ref="VLQ268:VLX268"/>
    <mergeCell ref="VLY268:VMF268"/>
    <mergeCell ref="VMG268:VMN268"/>
    <mergeCell ref="VIW268:VJD268"/>
    <mergeCell ref="VJE268:VJL268"/>
    <mergeCell ref="VJM268:VJT268"/>
    <mergeCell ref="VJU268:VKB268"/>
    <mergeCell ref="VKC268:VKJ268"/>
    <mergeCell ref="VKK268:VKR268"/>
    <mergeCell ref="VHA268:VHH268"/>
    <mergeCell ref="VHI268:VHP268"/>
    <mergeCell ref="VHQ268:VHX268"/>
    <mergeCell ref="VHY268:VIF268"/>
    <mergeCell ref="VIG268:VIN268"/>
    <mergeCell ref="VIO268:VIV268"/>
    <mergeCell ref="VFE268:VFL268"/>
    <mergeCell ref="VFM268:VFT268"/>
    <mergeCell ref="VFU268:VGB268"/>
    <mergeCell ref="VGC268:VGJ268"/>
    <mergeCell ref="VGK268:VGR268"/>
    <mergeCell ref="VGS268:VGZ268"/>
    <mergeCell ref="VDI268:VDP268"/>
    <mergeCell ref="VDQ268:VDX268"/>
    <mergeCell ref="VDY268:VEF268"/>
    <mergeCell ref="VEG268:VEN268"/>
    <mergeCell ref="VEO268:VEV268"/>
    <mergeCell ref="VEW268:VFD268"/>
    <mergeCell ref="VBM268:VBT268"/>
    <mergeCell ref="VBU268:VCB268"/>
    <mergeCell ref="VCC268:VCJ268"/>
    <mergeCell ref="VCK268:VCR268"/>
    <mergeCell ref="VCS268:VCZ268"/>
    <mergeCell ref="VDA268:VDH268"/>
    <mergeCell ref="UZQ268:UZX268"/>
    <mergeCell ref="UZY268:VAF268"/>
    <mergeCell ref="VAG268:VAN268"/>
    <mergeCell ref="VAO268:VAV268"/>
    <mergeCell ref="VAW268:VBD268"/>
    <mergeCell ref="VBE268:VBL268"/>
    <mergeCell ref="UXU268:UYB268"/>
    <mergeCell ref="UYC268:UYJ268"/>
    <mergeCell ref="UYK268:UYR268"/>
    <mergeCell ref="UYS268:UYZ268"/>
    <mergeCell ref="UZA268:UZH268"/>
    <mergeCell ref="UZI268:UZP268"/>
    <mergeCell ref="UVY268:UWF268"/>
    <mergeCell ref="UWG268:UWN268"/>
    <mergeCell ref="UWO268:UWV268"/>
    <mergeCell ref="UWW268:UXD268"/>
    <mergeCell ref="UXE268:UXL268"/>
    <mergeCell ref="UXM268:UXT268"/>
    <mergeCell ref="UUC268:UUJ268"/>
    <mergeCell ref="UUK268:UUR268"/>
    <mergeCell ref="UUS268:UUZ268"/>
    <mergeCell ref="UVA268:UVH268"/>
    <mergeCell ref="UVI268:UVP268"/>
    <mergeCell ref="UVQ268:UVX268"/>
    <mergeCell ref="USG268:USN268"/>
    <mergeCell ref="USO268:USV268"/>
    <mergeCell ref="USW268:UTD268"/>
    <mergeCell ref="UTE268:UTL268"/>
    <mergeCell ref="UTM268:UTT268"/>
    <mergeCell ref="UTU268:UUB268"/>
    <mergeCell ref="UQK268:UQR268"/>
    <mergeCell ref="UQS268:UQZ268"/>
    <mergeCell ref="URA268:URH268"/>
    <mergeCell ref="URI268:URP268"/>
    <mergeCell ref="URQ268:URX268"/>
    <mergeCell ref="URY268:USF268"/>
    <mergeCell ref="UOO268:UOV268"/>
    <mergeCell ref="UOW268:UPD268"/>
    <mergeCell ref="UPE268:UPL268"/>
    <mergeCell ref="UPM268:UPT268"/>
    <mergeCell ref="UPU268:UQB268"/>
    <mergeCell ref="UQC268:UQJ268"/>
    <mergeCell ref="UMS268:UMZ268"/>
    <mergeCell ref="UNA268:UNH268"/>
    <mergeCell ref="UNI268:UNP268"/>
    <mergeCell ref="UNQ268:UNX268"/>
    <mergeCell ref="UNY268:UOF268"/>
    <mergeCell ref="UOG268:UON268"/>
    <mergeCell ref="UKW268:ULD268"/>
    <mergeCell ref="ULE268:ULL268"/>
    <mergeCell ref="ULM268:ULT268"/>
    <mergeCell ref="ULU268:UMB268"/>
    <mergeCell ref="UMC268:UMJ268"/>
    <mergeCell ref="UMK268:UMR268"/>
    <mergeCell ref="UJA268:UJH268"/>
    <mergeCell ref="UJI268:UJP268"/>
    <mergeCell ref="UJQ268:UJX268"/>
    <mergeCell ref="UJY268:UKF268"/>
    <mergeCell ref="UKG268:UKN268"/>
    <mergeCell ref="UKO268:UKV268"/>
    <mergeCell ref="UHE268:UHL268"/>
    <mergeCell ref="UHM268:UHT268"/>
    <mergeCell ref="UHU268:UIB268"/>
    <mergeCell ref="UIC268:UIJ268"/>
    <mergeCell ref="UIK268:UIR268"/>
    <mergeCell ref="UIS268:UIZ268"/>
    <mergeCell ref="UFI268:UFP268"/>
    <mergeCell ref="UFQ268:UFX268"/>
    <mergeCell ref="UFY268:UGF268"/>
    <mergeCell ref="UGG268:UGN268"/>
    <mergeCell ref="UGO268:UGV268"/>
    <mergeCell ref="UGW268:UHD268"/>
    <mergeCell ref="UDM268:UDT268"/>
    <mergeCell ref="UDU268:UEB268"/>
    <mergeCell ref="UEC268:UEJ268"/>
    <mergeCell ref="UEK268:UER268"/>
    <mergeCell ref="UES268:UEZ268"/>
    <mergeCell ref="UFA268:UFH268"/>
    <mergeCell ref="UBQ268:UBX268"/>
    <mergeCell ref="UBY268:UCF268"/>
    <mergeCell ref="UCG268:UCN268"/>
    <mergeCell ref="UCO268:UCV268"/>
    <mergeCell ref="UCW268:UDD268"/>
    <mergeCell ref="UDE268:UDL268"/>
    <mergeCell ref="TZU268:UAB268"/>
    <mergeCell ref="UAC268:UAJ268"/>
    <mergeCell ref="UAK268:UAR268"/>
    <mergeCell ref="UAS268:UAZ268"/>
    <mergeCell ref="UBA268:UBH268"/>
    <mergeCell ref="UBI268:UBP268"/>
    <mergeCell ref="TXY268:TYF268"/>
    <mergeCell ref="TYG268:TYN268"/>
    <mergeCell ref="TYO268:TYV268"/>
    <mergeCell ref="TYW268:TZD268"/>
    <mergeCell ref="TZE268:TZL268"/>
    <mergeCell ref="TZM268:TZT268"/>
    <mergeCell ref="TWC268:TWJ268"/>
    <mergeCell ref="TWK268:TWR268"/>
    <mergeCell ref="TWS268:TWZ268"/>
    <mergeCell ref="TXA268:TXH268"/>
    <mergeCell ref="TXI268:TXP268"/>
    <mergeCell ref="TXQ268:TXX268"/>
    <mergeCell ref="TUG268:TUN268"/>
    <mergeCell ref="TUO268:TUV268"/>
    <mergeCell ref="TUW268:TVD268"/>
    <mergeCell ref="TVE268:TVL268"/>
    <mergeCell ref="TVM268:TVT268"/>
    <mergeCell ref="TVU268:TWB268"/>
    <mergeCell ref="TSK268:TSR268"/>
    <mergeCell ref="TSS268:TSZ268"/>
    <mergeCell ref="TTA268:TTH268"/>
    <mergeCell ref="TTI268:TTP268"/>
    <mergeCell ref="TTQ268:TTX268"/>
    <mergeCell ref="TTY268:TUF268"/>
    <mergeCell ref="TQO268:TQV268"/>
    <mergeCell ref="TQW268:TRD268"/>
    <mergeCell ref="TRE268:TRL268"/>
    <mergeCell ref="TRM268:TRT268"/>
    <mergeCell ref="TRU268:TSB268"/>
    <mergeCell ref="TSC268:TSJ268"/>
    <mergeCell ref="TOS268:TOZ268"/>
    <mergeCell ref="TPA268:TPH268"/>
    <mergeCell ref="TPI268:TPP268"/>
    <mergeCell ref="TPQ268:TPX268"/>
    <mergeCell ref="TPY268:TQF268"/>
    <mergeCell ref="TQG268:TQN268"/>
    <mergeCell ref="TMW268:TND268"/>
    <mergeCell ref="TNE268:TNL268"/>
    <mergeCell ref="TNM268:TNT268"/>
    <mergeCell ref="TNU268:TOB268"/>
    <mergeCell ref="TOC268:TOJ268"/>
    <mergeCell ref="TOK268:TOR268"/>
    <mergeCell ref="TLA268:TLH268"/>
    <mergeCell ref="TLI268:TLP268"/>
    <mergeCell ref="TLQ268:TLX268"/>
    <mergeCell ref="TLY268:TMF268"/>
    <mergeCell ref="TMG268:TMN268"/>
    <mergeCell ref="TMO268:TMV268"/>
    <mergeCell ref="TJE268:TJL268"/>
    <mergeCell ref="TJM268:TJT268"/>
    <mergeCell ref="TJU268:TKB268"/>
    <mergeCell ref="TKC268:TKJ268"/>
    <mergeCell ref="TKK268:TKR268"/>
    <mergeCell ref="TKS268:TKZ268"/>
    <mergeCell ref="THI268:THP268"/>
    <mergeCell ref="THQ268:THX268"/>
    <mergeCell ref="THY268:TIF268"/>
    <mergeCell ref="TIG268:TIN268"/>
    <mergeCell ref="TIO268:TIV268"/>
    <mergeCell ref="TIW268:TJD268"/>
    <mergeCell ref="TFM268:TFT268"/>
    <mergeCell ref="TFU268:TGB268"/>
    <mergeCell ref="TGC268:TGJ268"/>
    <mergeCell ref="TGK268:TGR268"/>
    <mergeCell ref="TGS268:TGZ268"/>
    <mergeCell ref="THA268:THH268"/>
    <mergeCell ref="TDQ268:TDX268"/>
    <mergeCell ref="TDY268:TEF268"/>
    <mergeCell ref="TEG268:TEN268"/>
    <mergeCell ref="TEO268:TEV268"/>
    <mergeCell ref="TEW268:TFD268"/>
    <mergeCell ref="TFE268:TFL268"/>
    <mergeCell ref="TBU268:TCB268"/>
    <mergeCell ref="TCC268:TCJ268"/>
    <mergeCell ref="TCK268:TCR268"/>
    <mergeCell ref="TCS268:TCZ268"/>
    <mergeCell ref="TDA268:TDH268"/>
    <mergeCell ref="TDI268:TDP268"/>
    <mergeCell ref="SZY268:TAF268"/>
    <mergeCell ref="TAG268:TAN268"/>
    <mergeCell ref="TAO268:TAV268"/>
    <mergeCell ref="TAW268:TBD268"/>
    <mergeCell ref="TBE268:TBL268"/>
    <mergeCell ref="TBM268:TBT268"/>
    <mergeCell ref="SYC268:SYJ268"/>
    <mergeCell ref="SYK268:SYR268"/>
    <mergeCell ref="SYS268:SYZ268"/>
    <mergeCell ref="SZA268:SZH268"/>
    <mergeCell ref="SZI268:SZP268"/>
    <mergeCell ref="SZQ268:SZX268"/>
    <mergeCell ref="SWG268:SWN268"/>
    <mergeCell ref="SWO268:SWV268"/>
    <mergeCell ref="SWW268:SXD268"/>
    <mergeCell ref="SXE268:SXL268"/>
    <mergeCell ref="SXM268:SXT268"/>
    <mergeCell ref="SXU268:SYB268"/>
    <mergeCell ref="SUK268:SUR268"/>
    <mergeCell ref="SUS268:SUZ268"/>
    <mergeCell ref="SVA268:SVH268"/>
    <mergeCell ref="SVI268:SVP268"/>
    <mergeCell ref="SVQ268:SVX268"/>
    <mergeCell ref="SVY268:SWF268"/>
    <mergeCell ref="SSO268:SSV268"/>
    <mergeCell ref="SSW268:STD268"/>
    <mergeCell ref="STE268:STL268"/>
    <mergeCell ref="STM268:STT268"/>
    <mergeCell ref="STU268:SUB268"/>
    <mergeCell ref="SUC268:SUJ268"/>
    <mergeCell ref="SQS268:SQZ268"/>
    <mergeCell ref="SRA268:SRH268"/>
    <mergeCell ref="SRI268:SRP268"/>
    <mergeCell ref="SRQ268:SRX268"/>
    <mergeCell ref="SRY268:SSF268"/>
    <mergeCell ref="SSG268:SSN268"/>
    <mergeCell ref="SOW268:SPD268"/>
    <mergeCell ref="SPE268:SPL268"/>
    <mergeCell ref="SPM268:SPT268"/>
    <mergeCell ref="SPU268:SQB268"/>
    <mergeCell ref="SQC268:SQJ268"/>
    <mergeCell ref="SQK268:SQR268"/>
    <mergeCell ref="SNA268:SNH268"/>
    <mergeCell ref="SNI268:SNP268"/>
    <mergeCell ref="SNQ268:SNX268"/>
    <mergeCell ref="SNY268:SOF268"/>
    <mergeCell ref="SOG268:SON268"/>
    <mergeCell ref="SOO268:SOV268"/>
    <mergeCell ref="SLE268:SLL268"/>
    <mergeCell ref="SLM268:SLT268"/>
    <mergeCell ref="SLU268:SMB268"/>
    <mergeCell ref="SMC268:SMJ268"/>
    <mergeCell ref="SMK268:SMR268"/>
    <mergeCell ref="SMS268:SMZ268"/>
    <mergeCell ref="SJI268:SJP268"/>
    <mergeCell ref="SJQ268:SJX268"/>
    <mergeCell ref="SJY268:SKF268"/>
    <mergeCell ref="SKG268:SKN268"/>
    <mergeCell ref="SKO268:SKV268"/>
    <mergeCell ref="SKW268:SLD268"/>
    <mergeCell ref="SHM268:SHT268"/>
    <mergeCell ref="SHU268:SIB268"/>
    <mergeCell ref="SIC268:SIJ268"/>
    <mergeCell ref="SIK268:SIR268"/>
    <mergeCell ref="SIS268:SIZ268"/>
    <mergeCell ref="SJA268:SJH268"/>
    <mergeCell ref="SFQ268:SFX268"/>
    <mergeCell ref="SFY268:SGF268"/>
    <mergeCell ref="SGG268:SGN268"/>
    <mergeCell ref="SGO268:SGV268"/>
    <mergeCell ref="SGW268:SHD268"/>
    <mergeCell ref="SHE268:SHL268"/>
    <mergeCell ref="SDU268:SEB268"/>
    <mergeCell ref="SEC268:SEJ268"/>
    <mergeCell ref="SEK268:SER268"/>
    <mergeCell ref="SES268:SEZ268"/>
    <mergeCell ref="SFA268:SFH268"/>
    <mergeCell ref="SFI268:SFP268"/>
    <mergeCell ref="SBY268:SCF268"/>
    <mergeCell ref="SCG268:SCN268"/>
    <mergeCell ref="SCO268:SCV268"/>
    <mergeCell ref="SCW268:SDD268"/>
    <mergeCell ref="SDE268:SDL268"/>
    <mergeCell ref="SDM268:SDT268"/>
    <mergeCell ref="SAC268:SAJ268"/>
    <mergeCell ref="SAK268:SAR268"/>
    <mergeCell ref="SAS268:SAZ268"/>
    <mergeCell ref="SBA268:SBH268"/>
    <mergeCell ref="SBI268:SBP268"/>
    <mergeCell ref="SBQ268:SBX268"/>
    <mergeCell ref="RYG268:RYN268"/>
    <mergeCell ref="RYO268:RYV268"/>
    <mergeCell ref="RYW268:RZD268"/>
    <mergeCell ref="RZE268:RZL268"/>
    <mergeCell ref="RZM268:RZT268"/>
    <mergeCell ref="RZU268:SAB268"/>
    <mergeCell ref="RWK268:RWR268"/>
    <mergeCell ref="RWS268:RWZ268"/>
    <mergeCell ref="RXA268:RXH268"/>
    <mergeCell ref="RXI268:RXP268"/>
    <mergeCell ref="RXQ268:RXX268"/>
    <mergeCell ref="RXY268:RYF268"/>
    <mergeCell ref="RUO268:RUV268"/>
    <mergeCell ref="RUW268:RVD268"/>
    <mergeCell ref="RVE268:RVL268"/>
    <mergeCell ref="RVM268:RVT268"/>
    <mergeCell ref="RVU268:RWB268"/>
    <mergeCell ref="RWC268:RWJ268"/>
    <mergeCell ref="RSS268:RSZ268"/>
    <mergeCell ref="RTA268:RTH268"/>
    <mergeCell ref="RTI268:RTP268"/>
    <mergeCell ref="RTQ268:RTX268"/>
    <mergeCell ref="RTY268:RUF268"/>
    <mergeCell ref="RUG268:RUN268"/>
    <mergeCell ref="RQW268:RRD268"/>
    <mergeCell ref="RRE268:RRL268"/>
    <mergeCell ref="RRM268:RRT268"/>
    <mergeCell ref="RRU268:RSB268"/>
    <mergeCell ref="RSC268:RSJ268"/>
    <mergeCell ref="RSK268:RSR268"/>
    <mergeCell ref="RPA268:RPH268"/>
    <mergeCell ref="RPI268:RPP268"/>
    <mergeCell ref="RPQ268:RPX268"/>
    <mergeCell ref="RPY268:RQF268"/>
    <mergeCell ref="RQG268:RQN268"/>
    <mergeCell ref="RQO268:RQV268"/>
    <mergeCell ref="RNE268:RNL268"/>
    <mergeCell ref="RNM268:RNT268"/>
    <mergeCell ref="RNU268:ROB268"/>
    <mergeCell ref="ROC268:ROJ268"/>
    <mergeCell ref="ROK268:ROR268"/>
    <mergeCell ref="ROS268:ROZ268"/>
    <mergeCell ref="RLI268:RLP268"/>
    <mergeCell ref="RLQ268:RLX268"/>
    <mergeCell ref="RLY268:RMF268"/>
    <mergeCell ref="RMG268:RMN268"/>
    <mergeCell ref="RMO268:RMV268"/>
    <mergeCell ref="RMW268:RND268"/>
    <mergeCell ref="RJM268:RJT268"/>
    <mergeCell ref="RJU268:RKB268"/>
    <mergeCell ref="RKC268:RKJ268"/>
    <mergeCell ref="RKK268:RKR268"/>
    <mergeCell ref="RKS268:RKZ268"/>
    <mergeCell ref="RLA268:RLH268"/>
    <mergeCell ref="RHQ268:RHX268"/>
    <mergeCell ref="RHY268:RIF268"/>
    <mergeCell ref="RIG268:RIN268"/>
    <mergeCell ref="RIO268:RIV268"/>
    <mergeCell ref="RIW268:RJD268"/>
    <mergeCell ref="RJE268:RJL268"/>
    <mergeCell ref="RFU268:RGB268"/>
    <mergeCell ref="RGC268:RGJ268"/>
    <mergeCell ref="RGK268:RGR268"/>
    <mergeCell ref="RGS268:RGZ268"/>
    <mergeCell ref="RHA268:RHH268"/>
    <mergeCell ref="RHI268:RHP268"/>
    <mergeCell ref="RDY268:REF268"/>
    <mergeCell ref="REG268:REN268"/>
    <mergeCell ref="REO268:REV268"/>
    <mergeCell ref="REW268:RFD268"/>
    <mergeCell ref="RFE268:RFL268"/>
    <mergeCell ref="RFM268:RFT268"/>
    <mergeCell ref="RCC268:RCJ268"/>
    <mergeCell ref="RCK268:RCR268"/>
    <mergeCell ref="RCS268:RCZ268"/>
    <mergeCell ref="RDA268:RDH268"/>
    <mergeCell ref="RDI268:RDP268"/>
    <mergeCell ref="RDQ268:RDX268"/>
    <mergeCell ref="RAG268:RAN268"/>
    <mergeCell ref="RAO268:RAV268"/>
    <mergeCell ref="RAW268:RBD268"/>
    <mergeCell ref="RBE268:RBL268"/>
    <mergeCell ref="RBM268:RBT268"/>
    <mergeCell ref="RBU268:RCB268"/>
    <mergeCell ref="QYK268:QYR268"/>
    <mergeCell ref="QYS268:QYZ268"/>
    <mergeCell ref="QZA268:QZH268"/>
    <mergeCell ref="QZI268:QZP268"/>
    <mergeCell ref="QZQ268:QZX268"/>
    <mergeCell ref="QZY268:RAF268"/>
    <mergeCell ref="QWO268:QWV268"/>
    <mergeCell ref="QWW268:QXD268"/>
    <mergeCell ref="QXE268:QXL268"/>
    <mergeCell ref="QXM268:QXT268"/>
    <mergeCell ref="QXU268:QYB268"/>
    <mergeCell ref="QYC268:QYJ268"/>
    <mergeCell ref="QUS268:QUZ268"/>
    <mergeCell ref="QVA268:QVH268"/>
    <mergeCell ref="QVI268:QVP268"/>
    <mergeCell ref="QVQ268:QVX268"/>
    <mergeCell ref="QVY268:QWF268"/>
    <mergeCell ref="QWG268:QWN268"/>
    <mergeCell ref="QSW268:QTD268"/>
    <mergeCell ref="QTE268:QTL268"/>
    <mergeCell ref="QTM268:QTT268"/>
    <mergeCell ref="QTU268:QUB268"/>
    <mergeCell ref="QUC268:QUJ268"/>
    <mergeCell ref="QUK268:QUR268"/>
    <mergeCell ref="QRA268:QRH268"/>
    <mergeCell ref="QRI268:QRP268"/>
    <mergeCell ref="QRQ268:QRX268"/>
    <mergeCell ref="QRY268:QSF268"/>
    <mergeCell ref="QSG268:QSN268"/>
    <mergeCell ref="QSO268:QSV268"/>
    <mergeCell ref="QPE268:QPL268"/>
    <mergeCell ref="QPM268:QPT268"/>
    <mergeCell ref="QPU268:QQB268"/>
    <mergeCell ref="QQC268:QQJ268"/>
    <mergeCell ref="QQK268:QQR268"/>
    <mergeCell ref="QQS268:QQZ268"/>
    <mergeCell ref="QNI268:QNP268"/>
    <mergeCell ref="QNQ268:QNX268"/>
    <mergeCell ref="QNY268:QOF268"/>
    <mergeCell ref="QOG268:QON268"/>
    <mergeCell ref="QOO268:QOV268"/>
    <mergeCell ref="QOW268:QPD268"/>
    <mergeCell ref="QLM268:QLT268"/>
    <mergeCell ref="QLU268:QMB268"/>
    <mergeCell ref="QMC268:QMJ268"/>
    <mergeCell ref="QMK268:QMR268"/>
    <mergeCell ref="QMS268:QMZ268"/>
    <mergeCell ref="QNA268:QNH268"/>
    <mergeCell ref="QJQ268:QJX268"/>
    <mergeCell ref="QJY268:QKF268"/>
    <mergeCell ref="QKG268:QKN268"/>
    <mergeCell ref="QKO268:QKV268"/>
    <mergeCell ref="QKW268:QLD268"/>
    <mergeCell ref="QLE268:QLL268"/>
    <mergeCell ref="QHU268:QIB268"/>
    <mergeCell ref="QIC268:QIJ268"/>
    <mergeCell ref="QIK268:QIR268"/>
    <mergeCell ref="QIS268:QIZ268"/>
    <mergeCell ref="QJA268:QJH268"/>
    <mergeCell ref="QJI268:QJP268"/>
    <mergeCell ref="QFY268:QGF268"/>
    <mergeCell ref="QGG268:QGN268"/>
    <mergeCell ref="QGO268:QGV268"/>
    <mergeCell ref="QGW268:QHD268"/>
    <mergeCell ref="QHE268:QHL268"/>
    <mergeCell ref="QHM268:QHT268"/>
    <mergeCell ref="QEC268:QEJ268"/>
    <mergeCell ref="QEK268:QER268"/>
    <mergeCell ref="QES268:QEZ268"/>
    <mergeCell ref="QFA268:QFH268"/>
    <mergeCell ref="QFI268:QFP268"/>
    <mergeCell ref="QFQ268:QFX268"/>
    <mergeCell ref="QCG268:QCN268"/>
    <mergeCell ref="QCO268:QCV268"/>
    <mergeCell ref="QCW268:QDD268"/>
    <mergeCell ref="QDE268:QDL268"/>
    <mergeCell ref="QDM268:QDT268"/>
    <mergeCell ref="QDU268:QEB268"/>
    <mergeCell ref="QAK268:QAR268"/>
    <mergeCell ref="QAS268:QAZ268"/>
    <mergeCell ref="QBA268:QBH268"/>
    <mergeCell ref="QBI268:QBP268"/>
    <mergeCell ref="QBQ268:QBX268"/>
    <mergeCell ref="QBY268:QCF268"/>
    <mergeCell ref="PYO268:PYV268"/>
    <mergeCell ref="PYW268:PZD268"/>
    <mergeCell ref="PZE268:PZL268"/>
    <mergeCell ref="PZM268:PZT268"/>
    <mergeCell ref="PZU268:QAB268"/>
    <mergeCell ref="QAC268:QAJ268"/>
    <mergeCell ref="PWS268:PWZ268"/>
    <mergeCell ref="PXA268:PXH268"/>
    <mergeCell ref="PXI268:PXP268"/>
    <mergeCell ref="PXQ268:PXX268"/>
    <mergeCell ref="PXY268:PYF268"/>
    <mergeCell ref="PYG268:PYN268"/>
    <mergeCell ref="PUW268:PVD268"/>
    <mergeCell ref="PVE268:PVL268"/>
    <mergeCell ref="PVM268:PVT268"/>
    <mergeCell ref="PVU268:PWB268"/>
    <mergeCell ref="PWC268:PWJ268"/>
    <mergeCell ref="PWK268:PWR268"/>
    <mergeCell ref="PTA268:PTH268"/>
    <mergeCell ref="PTI268:PTP268"/>
    <mergeCell ref="PTQ268:PTX268"/>
    <mergeCell ref="PTY268:PUF268"/>
    <mergeCell ref="PUG268:PUN268"/>
    <mergeCell ref="PUO268:PUV268"/>
    <mergeCell ref="PRE268:PRL268"/>
    <mergeCell ref="PRM268:PRT268"/>
    <mergeCell ref="PRU268:PSB268"/>
    <mergeCell ref="PSC268:PSJ268"/>
    <mergeCell ref="PSK268:PSR268"/>
    <mergeCell ref="PSS268:PSZ268"/>
    <mergeCell ref="PPI268:PPP268"/>
    <mergeCell ref="PPQ268:PPX268"/>
    <mergeCell ref="PPY268:PQF268"/>
    <mergeCell ref="PQG268:PQN268"/>
    <mergeCell ref="PQO268:PQV268"/>
    <mergeCell ref="PQW268:PRD268"/>
    <mergeCell ref="PNM268:PNT268"/>
    <mergeCell ref="PNU268:POB268"/>
    <mergeCell ref="POC268:POJ268"/>
    <mergeCell ref="POK268:POR268"/>
    <mergeCell ref="POS268:POZ268"/>
    <mergeCell ref="PPA268:PPH268"/>
    <mergeCell ref="PLQ268:PLX268"/>
    <mergeCell ref="PLY268:PMF268"/>
    <mergeCell ref="PMG268:PMN268"/>
    <mergeCell ref="PMO268:PMV268"/>
    <mergeCell ref="PMW268:PND268"/>
    <mergeCell ref="PNE268:PNL268"/>
    <mergeCell ref="PJU268:PKB268"/>
    <mergeCell ref="PKC268:PKJ268"/>
    <mergeCell ref="PKK268:PKR268"/>
    <mergeCell ref="PKS268:PKZ268"/>
    <mergeCell ref="PLA268:PLH268"/>
    <mergeCell ref="PLI268:PLP268"/>
    <mergeCell ref="PHY268:PIF268"/>
    <mergeCell ref="PIG268:PIN268"/>
    <mergeCell ref="PIO268:PIV268"/>
    <mergeCell ref="PIW268:PJD268"/>
    <mergeCell ref="PJE268:PJL268"/>
    <mergeCell ref="PJM268:PJT268"/>
    <mergeCell ref="PGC268:PGJ268"/>
    <mergeCell ref="PGK268:PGR268"/>
    <mergeCell ref="PGS268:PGZ268"/>
    <mergeCell ref="PHA268:PHH268"/>
    <mergeCell ref="PHI268:PHP268"/>
    <mergeCell ref="PHQ268:PHX268"/>
    <mergeCell ref="PEG268:PEN268"/>
    <mergeCell ref="PEO268:PEV268"/>
    <mergeCell ref="PEW268:PFD268"/>
    <mergeCell ref="PFE268:PFL268"/>
    <mergeCell ref="PFM268:PFT268"/>
    <mergeCell ref="PFU268:PGB268"/>
    <mergeCell ref="PCK268:PCR268"/>
    <mergeCell ref="PCS268:PCZ268"/>
    <mergeCell ref="PDA268:PDH268"/>
    <mergeCell ref="PDI268:PDP268"/>
    <mergeCell ref="PDQ268:PDX268"/>
    <mergeCell ref="PDY268:PEF268"/>
    <mergeCell ref="PAO268:PAV268"/>
    <mergeCell ref="PAW268:PBD268"/>
    <mergeCell ref="PBE268:PBL268"/>
    <mergeCell ref="PBM268:PBT268"/>
    <mergeCell ref="PBU268:PCB268"/>
    <mergeCell ref="PCC268:PCJ268"/>
    <mergeCell ref="OYS268:OYZ268"/>
    <mergeCell ref="OZA268:OZH268"/>
    <mergeCell ref="OZI268:OZP268"/>
    <mergeCell ref="OZQ268:OZX268"/>
    <mergeCell ref="OZY268:PAF268"/>
    <mergeCell ref="PAG268:PAN268"/>
    <mergeCell ref="OWW268:OXD268"/>
    <mergeCell ref="OXE268:OXL268"/>
    <mergeCell ref="OXM268:OXT268"/>
    <mergeCell ref="OXU268:OYB268"/>
    <mergeCell ref="OYC268:OYJ268"/>
    <mergeCell ref="OYK268:OYR268"/>
    <mergeCell ref="OVA268:OVH268"/>
    <mergeCell ref="OVI268:OVP268"/>
    <mergeCell ref="OVQ268:OVX268"/>
    <mergeCell ref="OVY268:OWF268"/>
    <mergeCell ref="OWG268:OWN268"/>
    <mergeCell ref="OWO268:OWV268"/>
    <mergeCell ref="OTE268:OTL268"/>
    <mergeCell ref="OTM268:OTT268"/>
    <mergeCell ref="OTU268:OUB268"/>
    <mergeCell ref="OUC268:OUJ268"/>
    <mergeCell ref="OUK268:OUR268"/>
    <mergeCell ref="OUS268:OUZ268"/>
    <mergeCell ref="ORI268:ORP268"/>
    <mergeCell ref="ORQ268:ORX268"/>
    <mergeCell ref="ORY268:OSF268"/>
    <mergeCell ref="OSG268:OSN268"/>
    <mergeCell ref="OSO268:OSV268"/>
    <mergeCell ref="OSW268:OTD268"/>
    <mergeCell ref="OPM268:OPT268"/>
    <mergeCell ref="OPU268:OQB268"/>
    <mergeCell ref="OQC268:OQJ268"/>
    <mergeCell ref="OQK268:OQR268"/>
    <mergeCell ref="OQS268:OQZ268"/>
    <mergeCell ref="ORA268:ORH268"/>
    <mergeCell ref="ONQ268:ONX268"/>
    <mergeCell ref="ONY268:OOF268"/>
    <mergeCell ref="OOG268:OON268"/>
    <mergeCell ref="OOO268:OOV268"/>
    <mergeCell ref="OOW268:OPD268"/>
    <mergeCell ref="OPE268:OPL268"/>
    <mergeCell ref="OLU268:OMB268"/>
    <mergeCell ref="OMC268:OMJ268"/>
    <mergeCell ref="OMK268:OMR268"/>
    <mergeCell ref="OMS268:OMZ268"/>
    <mergeCell ref="ONA268:ONH268"/>
    <mergeCell ref="ONI268:ONP268"/>
    <mergeCell ref="OJY268:OKF268"/>
    <mergeCell ref="OKG268:OKN268"/>
    <mergeCell ref="OKO268:OKV268"/>
    <mergeCell ref="OKW268:OLD268"/>
    <mergeCell ref="OLE268:OLL268"/>
    <mergeCell ref="OLM268:OLT268"/>
    <mergeCell ref="OIC268:OIJ268"/>
    <mergeCell ref="OIK268:OIR268"/>
    <mergeCell ref="OIS268:OIZ268"/>
    <mergeCell ref="OJA268:OJH268"/>
    <mergeCell ref="OJI268:OJP268"/>
    <mergeCell ref="OJQ268:OJX268"/>
    <mergeCell ref="OGG268:OGN268"/>
    <mergeCell ref="OGO268:OGV268"/>
    <mergeCell ref="OGW268:OHD268"/>
    <mergeCell ref="OHE268:OHL268"/>
    <mergeCell ref="OHM268:OHT268"/>
    <mergeCell ref="OHU268:OIB268"/>
    <mergeCell ref="OEK268:OER268"/>
    <mergeCell ref="OES268:OEZ268"/>
    <mergeCell ref="OFA268:OFH268"/>
    <mergeCell ref="OFI268:OFP268"/>
    <mergeCell ref="OFQ268:OFX268"/>
    <mergeCell ref="OFY268:OGF268"/>
    <mergeCell ref="OCO268:OCV268"/>
    <mergeCell ref="OCW268:ODD268"/>
    <mergeCell ref="ODE268:ODL268"/>
    <mergeCell ref="ODM268:ODT268"/>
    <mergeCell ref="ODU268:OEB268"/>
    <mergeCell ref="OEC268:OEJ268"/>
    <mergeCell ref="OAS268:OAZ268"/>
    <mergeCell ref="OBA268:OBH268"/>
    <mergeCell ref="OBI268:OBP268"/>
    <mergeCell ref="OBQ268:OBX268"/>
    <mergeCell ref="OBY268:OCF268"/>
    <mergeCell ref="OCG268:OCN268"/>
    <mergeCell ref="NYW268:NZD268"/>
    <mergeCell ref="NZE268:NZL268"/>
    <mergeCell ref="NZM268:NZT268"/>
    <mergeCell ref="NZU268:OAB268"/>
    <mergeCell ref="OAC268:OAJ268"/>
    <mergeCell ref="OAK268:OAR268"/>
    <mergeCell ref="NXA268:NXH268"/>
    <mergeCell ref="NXI268:NXP268"/>
    <mergeCell ref="NXQ268:NXX268"/>
    <mergeCell ref="NXY268:NYF268"/>
    <mergeCell ref="NYG268:NYN268"/>
    <mergeCell ref="NYO268:NYV268"/>
    <mergeCell ref="NVE268:NVL268"/>
    <mergeCell ref="NVM268:NVT268"/>
    <mergeCell ref="NVU268:NWB268"/>
    <mergeCell ref="NWC268:NWJ268"/>
    <mergeCell ref="NWK268:NWR268"/>
    <mergeCell ref="NWS268:NWZ268"/>
    <mergeCell ref="NTI268:NTP268"/>
    <mergeCell ref="NTQ268:NTX268"/>
    <mergeCell ref="NTY268:NUF268"/>
    <mergeCell ref="NUG268:NUN268"/>
    <mergeCell ref="NUO268:NUV268"/>
    <mergeCell ref="NUW268:NVD268"/>
    <mergeCell ref="NRM268:NRT268"/>
    <mergeCell ref="NRU268:NSB268"/>
    <mergeCell ref="NSC268:NSJ268"/>
    <mergeCell ref="NSK268:NSR268"/>
    <mergeCell ref="NSS268:NSZ268"/>
    <mergeCell ref="NTA268:NTH268"/>
    <mergeCell ref="NPQ268:NPX268"/>
    <mergeCell ref="NPY268:NQF268"/>
    <mergeCell ref="NQG268:NQN268"/>
    <mergeCell ref="NQO268:NQV268"/>
    <mergeCell ref="NQW268:NRD268"/>
    <mergeCell ref="NRE268:NRL268"/>
    <mergeCell ref="NNU268:NOB268"/>
    <mergeCell ref="NOC268:NOJ268"/>
    <mergeCell ref="NOK268:NOR268"/>
    <mergeCell ref="NOS268:NOZ268"/>
    <mergeCell ref="NPA268:NPH268"/>
    <mergeCell ref="NPI268:NPP268"/>
    <mergeCell ref="NLY268:NMF268"/>
    <mergeCell ref="NMG268:NMN268"/>
    <mergeCell ref="NMO268:NMV268"/>
    <mergeCell ref="NMW268:NND268"/>
    <mergeCell ref="NNE268:NNL268"/>
    <mergeCell ref="NNM268:NNT268"/>
    <mergeCell ref="NKC268:NKJ268"/>
    <mergeCell ref="NKK268:NKR268"/>
    <mergeCell ref="NKS268:NKZ268"/>
    <mergeCell ref="NLA268:NLH268"/>
    <mergeCell ref="NLI268:NLP268"/>
    <mergeCell ref="NLQ268:NLX268"/>
    <mergeCell ref="NIG268:NIN268"/>
    <mergeCell ref="NIO268:NIV268"/>
    <mergeCell ref="NIW268:NJD268"/>
    <mergeCell ref="NJE268:NJL268"/>
    <mergeCell ref="NJM268:NJT268"/>
    <mergeCell ref="NJU268:NKB268"/>
    <mergeCell ref="NGK268:NGR268"/>
    <mergeCell ref="NGS268:NGZ268"/>
    <mergeCell ref="NHA268:NHH268"/>
    <mergeCell ref="NHI268:NHP268"/>
    <mergeCell ref="NHQ268:NHX268"/>
    <mergeCell ref="NHY268:NIF268"/>
    <mergeCell ref="NEO268:NEV268"/>
    <mergeCell ref="NEW268:NFD268"/>
    <mergeCell ref="NFE268:NFL268"/>
    <mergeCell ref="NFM268:NFT268"/>
    <mergeCell ref="NFU268:NGB268"/>
    <mergeCell ref="NGC268:NGJ268"/>
    <mergeCell ref="NCS268:NCZ268"/>
    <mergeCell ref="NDA268:NDH268"/>
    <mergeCell ref="NDI268:NDP268"/>
    <mergeCell ref="NDQ268:NDX268"/>
    <mergeCell ref="NDY268:NEF268"/>
    <mergeCell ref="NEG268:NEN268"/>
    <mergeCell ref="NAW268:NBD268"/>
    <mergeCell ref="NBE268:NBL268"/>
    <mergeCell ref="NBM268:NBT268"/>
    <mergeCell ref="NBU268:NCB268"/>
    <mergeCell ref="NCC268:NCJ268"/>
    <mergeCell ref="NCK268:NCR268"/>
    <mergeCell ref="MZA268:MZH268"/>
    <mergeCell ref="MZI268:MZP268"/>
    <mergeCell ref="MZQ268:MZX268"/>
    <mergeCell ref="MZY268:NAF268"/>
    <mergeCell ref="NAG268:NAN268"/>
    <mergeCell ref="NAO268:NAV268"/>
    <mergeCell ref="MXE268:MXL268"/>
    <mergeCell ref="MXM268:MXT268"/>
    <mergeCell ref="MXU268:MYB268"/>
    <mergeCell ref="MYC268:MYJ268"/>
    <mergeCell ref="MYK268:MYR268"/>
    <mergeCell ref="MYS268:MYZ268"/>
    <mergeCell ref="MVI268:MVP268"/>
    <mergeCell ref="MVQ268:MVX268"/>
    <mergeCell ref="MVY268:MWF268"/>
    <mergeCell ref="MWG268:MWN268"/>
    <mergeCell ref="MWO268:MWV268"/>
    <mergeCell ref="MWW268:MXD268"/>
    <mergeCell ref="MTM268:MTT268"/>
    <mergeCell ref="MTU268:MUB268"/>
    <mergeCell ref="MUC268:MUJ268"/>
    <mergeCell ref="MUK268:MUR268"/>
    <mergeCell ref="MUS268:MUZ268"/>
    <mergeCell ref="MVA268:MVH268"/>
    <mergeCell ref="MRQ268:MRX268"/>
    <mergeCell ref="MRY268:MSF268"/>
    <mergeCell ref="MSG268:MSN268"/>
    <mergeCell ref="MSO268:MSV268"/>
    <mergeCell ref="MSW268:MTD268"/>
    <mergeCell ref="MTE268:MTL268"/>
    <mergeCell ref="MPU268:MQB268"/>
    <mergeCell ref="MQC268:MQJ268"/>
    <mergeCell ref="MQK268:MQR268"/>
    <mergeCell ref="MQS268:MQZ268"/>
    <mergeCell ref="MRA268:MRH268"/>
    <mergeCell ref="MRI268:MRP268"/>
    <mergeCell ref="MNY268:MOF268"/>
    <mergeCell ref="MOG268:MON268"/>
    <mergeCell ref="MOO268:MOV268"/>
    <mergeCell ref="MOW268:MPD268"/>
    <mergeCell ref="MPE268:MPL268"/>
    <mergeCell ref="MPM268:MPT268"/>
    <mergeCell ref="MMC268:MMJ268"/>
    <mergeCell ref="MMK268:MMR268"/>
    <mergeCell ref="MMS268:MMZ268"/>
    <mergeCell ref="MNA268:MNH268"/>
    <mergeCell ref="MNI268:MNP268"/>
    <mergeCell ref="MNQ268:MNX268"/>
    <mergeCell ref="MKG268:MKN268"/>
    <mergeCell ref="MKO268:MKV268"/>
    <mergeCell ref="MKW268:MLD268"/>
    <mergeCell ref="MLE268:MLL268"/>
    <mergeCell ref="MLM268:MLT268"/>
    <mergeCell ref="MLU268:MMB268"/>
    <mergeCell ref="MIK268:MIR268"/>
    <mergeCell ref="MIS268:MIZ268"/>
    <mergeCell ref="MJA268:MJH268"/>
    <mergeCell ref="MJI268:MJP268"/>
    <mergeCell ref="MJQ268:MJX268"/>
    <mergeCell ref="MJY268:MKF268"/>
    <mergeCell ref="MGO268:MGV268"/>
    <mergeCell ref="MGW268:MHD268"/>
    <mergeCell ref="MHE268:MHL268"/>
    <mergeCell ref="MHM268:MHT268"/>
    <mergeCell ref="MHU268:MIB268"/>
    <mergeCell ref="MIC268:MIJ268"/>
    <mergeCell ref="MES268:MEZ268"/>
    <mergeCell ref="MFA268:MFH268"/>
    <mergeCell ref="MFI268:MFP268"/>
    <mergeCell ref="MFQ268:MFX268"/>
    <mergeCell ref="MFY268:MGF268"/>
    <mergeCell ref="MGG268:MGN268"/>
    <mergeCell ref="MCW268:MDD268"/>
    <mergeCell ref="MDE268:MDL268"/>
    <mergeCell ref="MDM268:MDT268"/>
    <mergeCell ref="MDU268:MEB268"/>
    <mergeCell ref="MEC268:MEJ268"/>
    <mergeCell ref="MEK268:MER268"/>
    <mergeCell ref="MBA268:MBH268"/>
    <mergeCell ref="MBI268:MBP268"/>
    <mergeCell ref="MBQ268:MBX268"/>
    <mergeCell ref="MBY268:MCF268"/>
    <mergeCell ref="MCG268:MCN268"/>
    <mergeCell ref="MCO268:MCV268"/>
    <mergeCell ref="LZE268:LZL268"/>
    <mergeCell ref="LZM268:LZT268"/>
    <mergeCell ref="LZU268:MAB268"/>
    <mergeCell ref="MAC268:MAJ268"/>
    <mergeCell ref="MAK268:MAR268"/>
    <mergeCell ref="MAS268:MAZ268"/>
    <mergeCell ref="LXI268:LXP268"/>
    <mergeCell ref="LXQ268:LXX268"/>
    <mergeCell ref="LXY268:LYF268"/>
    <mergeCell ref="LYG268:LYN268"/>
    <mergeCell ref="LYO268:LYV268"/>
    <mergeCell ref="LYW268:LZD268"/>
    <mergeCell ref="LVM268:LVT268"/>
    <mergeCell ref="LVU268:LWB268"/>
    <mergeCell ref="LWC268:LWJ268"/>
    <mergeCell ref="LWK268:LWR268"/>
    <mergeCell ref="LWS268:LWZ268"/>
    <mergeCell ref="LXA268:LXH268"/>
    <mergeCell ref="LTQ268:LTX268"/>
    <mergeCell ref="LTY268:LUF268"/>
    <mergeCell ref="LUG268:LUN268"/>
    <mergeCell ref="LUO268:LUV268"/>
    <mergeCell ref="LUW268:LVD268"/>
    <mergeCell ref="LVE268:LVL268"/>
    <mergeCell ref="LRU268:LSB268"/>
    <mergeCell ref="LSC268:LSJ268"/>
    <mergeCell ref="LSK268:LSR268"/>
    <mergeCell ref="LSS268:LSZ268"/>
    <mergeCell ref="LTA268:LTH268"/>
    <mergeCell ref="LTI268:LTP268"/>
    <mergeCell ref="LPY268:LQF268"/>
    <mergeCell ref="LQG268:LQN268"/>
    <mergeCell ref="LQO268:LQV268"/>
    <mergeCell ref="LQW268:LRD268"/>
    <mergeCell ref="LRE268:LRL268"/>
    <mergeCell ref="LRM268:LRT268"/>
    <mergeCell ref="LOC268:LOJ268"/>
    <mergeCell ref="LOK268:LOR268"/>
    <mergeCell ref="LOS268:LOZ268"/>
    <mergeCell ref="LPA268:LPH268"/>
    <mergeCell ref="LPI268:LPP268"/>
    <mergeCell ref="LPQ268:LPX268"/>
    <mergeCell ref="LMG268:LMN268"/>
    <mergeCell ref="LMO268:LMV268"/>
    <mergeCell ref="LMW268:LND268"/>
    <mergeCell ref="LNE268:LNL268"/>
    <mergeCell ref="LNM268:LNT268"/>
    <mergeCell ref="LNU268:LOB268"/>
    <mergeCell ref="LKK268:LKR268"/>
    <mergeCell ref="LKS268:LKZ268"/>
    <mergeCell ref="LLA268:LLH268"/>
    <mergeCell ref="LLI268:LLP268"/>
    <mergeCell ref="LLQ268:LLX268"/>
    <mergeCell ref="LLY268:LMF268"/>
    <mergeCell ref="LIO268:LIV268"/>
    <mergeCell ref="LIW268:LJD268"/>
    <mergeCell ref="LJE268:LJL268"/>
    <mergeCell ref="LJM268:LJT268"/>
    <mergeCell ref="LJU268:LKB268"/>
    <mergeCell ref="LKC268:LKJ268"/>
    <mergeCell ref="LGS268:LGZ268"/>
    <mergeCell ref="LHA268:LHH268"/>
    <mergeCell ref="LHI268:LHP268"/>
    <mergeCell ref="LHQ268:LHX268"/>
    <mergeCell ref="LHY268:LIF268"/>
    <mergeCell ref="LIG268:LIN268"/>
    <mergeCell ref="LEW268:LFD268"/>
    <mergeCell ref="LFE268:LFL268"/>
    <mergeCell ref="LFM268:LFT268"/>
    <mergeCell ref="LFU268:LGB268"/>
    <mergeCell ref="LGC268:LGJ268"/>
    <mergeCell ref="LGK268:LGR268"/>
    <mergeCell ref="LDA268:LDH268"/>
    <mergeCell ref="LDI268:LDP268"/>
    <mergeCell ref="LDQ268:LDX268"/>
    <mergeCell ref="LDY268:LEF268"/>
    <mergeCell ref="LEG268:LEN268"/>
    <mergeCell ref="LEO268:LEV268"/>
    <mergeCell ref="LBE268:LBL268"/>
    <mergeCell ref="LBM268:LBT268"/>
    <mergeCell ref="LBU268:LCB268"/>
    <mergeCell ref="LCC268:LCJ268"/>
    <mergeCell ref="LCK268:LCR268"/>
    <mergeCell ref="LCS268:LCZ268"/>
    <mergeCell ref="KZI268:KZP268"/>
    <mergeCell ref="KZQ268:KZX268"/>
    <mergeCell ref="KZY268:LAF268"/>
    <mergeCell ref="LAG268:LAN268"/>
    <mergeCell ref="LAO268:LAV268"/>
    <mergeCell ref="LAW268:LBD268"/>
    <mergeCell ref="KXM268:KXT268"/>
    <mergeCell ref="KXU268:KYB268"/>
    <mergeCell ref="KYC268:KYJ268"/>
    <mergeCell ref="KYK268:KYR268"/>
    <mergeCell ref="KYS268:KYZ268"/>
    <mergeCell ref="KZA268:KZH268"/>
    <mergeCell ref="KVQ268:KVX268"/>
    <mergeCell ref="KVY268:KWF268"/>
    <mergeCell ref="KWG268:KWN268"/>
    <mergeCell ref="KWO268:KWV268"/>
    <mergeCell ref="KWW268:KXD268"/>
    <mergeCell ref="KXE268:KXL268"/>
    <mergeCell ref="KTU268:KUB268"/>
    <mergeCell ref="KUC268:KUJ268"/>
    <mergeCell ref="KUK268:KUR268"/>
    <mergeCell ref="KUS268:KUZ268"/>
    <mergeCell ref="KVA268:KVH268"/>
    <mergeCell ref="KVI268:KVP268"/>
    <mergeCell ref="KRY268:KSF268"/>
    <mergeCell ref="KSG268:KSN268"/>
    <mergeCell ref="KSO268:KSV268"/>
    <mergeCell ref="KSW268:KTD268"/>
    <mergeCell ref="KTE268:KTL268"/>
    <mergeCell ref="KTM268:KTT268"/>
    <mergeCell ref="KQC268:KQJ268"/>
    <mergeCell ref="KQK268:KQR268"/>
    <mergeCell ref="KQS268:KQZ268"/>
    <mergeCell ref="KRA268:KRH268"/>
    <mergeCell ref="KRI268:KRP268"/>
    <mergeCell ref="KRQ268:KRX268"/>
    <mergeCell ref="KOG268:KON268"/>
    <mergeCell ref="KOO268:KOV268"/>
    <mergeCell ref="KOW268:KPD268"/>
    <mergeCell ref="KPE268:KPL268"/>
    <mergeCell ref="KPM268:KPT268"/>
    <mergeCell ref="KPU268:KQB268"/>
    <mergeCell ref="KMK268:KMR268"/>
    <mergeCell ref="KMS268:KMZ268"/>
    <mergeCell ref="KNA268:KNH268"/>
    <mergeCell ref="KNI268:KNP268"/>
    <mergeCell ref="KNQ268:KNX268"/>
    <mergeCell ref="KNY268:KOF268"/>
    <mergeCell ref="KKO268:KKV268"/>
    <mergeCell ref="KKW268:KLD268"/>
    <mergeCell ref="KLE268:KLL268"/>
    <mergeCell ref="KLM268:KLT268"/>
    <mergeCell ref="KLU268:KMB268"/>
    <mergeCell ref="KMC268:KMJ268"/>
    <mergeCell ref="KIS268:KIZ268"/>
    <mergeCell ref="KJA268:KJH268"/>
    <mergeCell ref="KJI268:KJP268"/>
    <mergeCell ref="KJQ268:KJX268"/>
    <mergeCell ref="KJY268:KKF268"/>
    <mergeCell ref="KKG268:KKN268"/>
    <mergeCell ref="KGW268:KHD268"/>
    <mergeCell ref="KHE268:KHL268"/>
    <mergeCell ref="KHM268:KHT268"/>
    <mergeCell ref="KHU268:KIB268"/>
    <mergeCell ref="KIC268:KIJ268"/>
    <mergeCell ref="KIK268:KIR268"/>
    <mergeCell ref="KFA268:KFH268"/>
    <mergeCell ref="KFI268:KFP268"/>
    <mergeCell ref="KFQ268:KFX268"/>
    <mergeCell ref="KFY268:KGF268"/>
    <mergeCell ref="KGG268:KGN268"/>
    <mergeCell ref="KGO268:KGV268"/>
    <mergeCell ref="KDE268:KDL268"/>
    <mergeCell ref="KDM268:KDT268"/>
    <mergeCell ref="KDU268:KEB268"/>
    <mergeCell ref="KEC268:KEJ268"/>
    <mergeCell ref="KEK268:KER268"/>
    <mergeCell ref="KES268:KEZ268"/>
    <mergeCell ref="KBI268:KBP268"/>
    <mergeCell ref="KBQ268:KBX268"/>
    <mergeCell ref="KBY268:KCF268"/>
    <mergeCell ref="KCG268:KCN268"/>
    <mergeCell ref="KCO268:KCV268"/>
    <mergeCell ref="KCW268:KDD268"/>
    <mergeCell ref="JZM268:JZT268"/>
    <mergeCell ref="JZU268:KAB268"/>
    <mergeCell ref="KAC268:KAJ268"/>
    <mergeCell ref="KAK268:KAR268"/>
    <mergeCell ref="KAS268:KAZ268"/>
    <mergeCell ref="KBA268:KBH268"/>
    <mergeCell ref="JXQ268:JXX268"/>
    <mergeCell ref="JXY268:JYF268"/>
    <mergeCell ref="JYG268:JYN268"/>
    <mergeCell ref="JYO268:JYV268"/>
    <mergeCell ref="JYW268:JZD268"/>
    <mergeCell ref="JZE268:JZL268"/>
    <mergeCell ref="JVU268:JWB268"/>
    <mergeCell ref="JWC268:JWJ268"/>
    <mergeCell ref="JWK268:JWR268"/>
    <mergeCell ref="JWS268:JWZ268"/>
    <mergeCell ref="JXA268:JXH268"/>
    <mergeCell ref="JXI268:JXP268"/>
    <mergeCell ref="JTY268:JUF268"/>
    <mergeCell ref="JUG268:JUN268"/>
    <mergeCell ref="JUO268:JUV268"/>
    <mergeCell ref="JUW268:JVD268"/>
    <mergeCell ref="JVE268:JVL268"/>
    <mergeCell ref="JVM268:JVT268"/>
    <mergeCell ref="JSC268:JSJ268"/>
    <mergeCell ref="JSK268:JSR268"/>
    <mergeCell ref="JSS268:JSZ268"/>
    <mergeCell ref="JTA268:JTH268"/>
    <mergeCell ref="JTI268:JTP268"/>
    <mergeCell ref="JTQ268:JTX268"/>
    <mergeCell ref="JQG268:JQN268"/>
    <mergeCell ref="JQO268:JQV268"/>
    <mergeCell ref="JQW268:JRD268"/>
    <mergeCell ref="JRE268:JRL268"/>
    <mergeCell ref="JRM268:JRT268"/>
    <mergeCell ref="JRU268:JSB268"/>
    <mergeCell ref="JOK268:JOR268"/>
    <mergeCell ref="JOS268:JOZ268"/>
    <mergeCell ref="JPA268:JPH268"/>
    <mergeCell ref="JPI268:JPP268"/>
    <mergeCell ref="JPQ268:JPX268"/>
    <mergeCell ref="JPY268:JQF268"/>
    <mergeCell ref="JMO268:JMV268"/>
    <mergeCell ref="JMW268:JND268"/>
    <mergeCell ref="JNE268:JNL268"/>
    <mergeCell ref="JNM268:JNT268"/>
    <mergeCell ref="JNU268:JOB268"/>
    <mergeCell ref="JOC268:JOJ268"/>
    <mergeCell ref="JKS268:JKZ268"/>
    <mergeCell ref="JLA268:JLH268"/>
    <mergeCell ref="JLI268:JLP268"/>
    <mergeCell ref="JLQ268:JLX268"/>
    <mergeCell ref="JLY268:JMF268"/>
    <mergeCell ref="JMG268:JMN268"/>
    <mergeCell ref="JIW268:JJD268"/>
    <mergeCell ref="JJE268:JJL268"/>
    <mergeCell ref="JJM268:JJT268"/>
    <mergeCell ref="JJU268:JKB268"/>
    <mergeCell ref="JKC268:JKJ268"/>
    <mergeCell ref="JKK268:JKR268"/>
    <mergeCell ref="JHA268:JHH268"/>
    <mergeCell ref="JHI268:JHP268"/>
    <mergeCell ref="JHQ268:JHX268"/>
    <mergeCell ref="JHY268:JIF268"/>
    <mergeCell ref="JIG268:JIN268"/>
    <mergeCell ref="JIO268:JIV268"/>
    <mergeCell ref="JFE268:JFL268"/>
    <mergeCell ref="JFM268:JFT268"/>
    <mergeCell ref="JFU268:JGB268"/>
    <mergeCell ref="JGC268:JGJ268"/>
    <mergeCell ref="JGK268:JGR268"/>
    <mergeCell ref="JGS268:JGZ268"/>
    <mergeCell ref="JDI268:JDP268"/>
    <mergeCell ref="JDQ268:JDX268"/>
    <mergeCell ref="JDY268:JEF268"/>
    <mergeCell ref="JEG268:JEN268"/>
    <mergeCell ref="JEO268:JEV268"/>
    <mergeCell ref="JEW268:JFD268"/>
    <mergeCell ref="JBM268:JBT268"/>
    <mergeCell ref="JBU268:JCB268"/>
    <mergeCell ref="JCC268:JCJ268"/>
    <mergeCell ref="JCK268:JCR268"/>
    <mergeCell ref="JCS268:JCZ268"/>
    <mergeCell ref="JDA268:JDH268"/>
    <mergeCell ref="IZQ268:IZX268"/>
    <mergeCell ref="IZY268:JAF268"/>
    <mergeCell ref="JAG268:JAN268"/>
    <mergeCell ref="JAO268:JAV268"/>
    <mergeCell ref="JAW268:JBD268"/>
    <mergeCell ref="JBE268:JBL268"/>
    <mergeCell ref="IXU268:IYB268"/>
    <mergeCell ref="IYC268:IYJ268"/>
    <mergeCell ref="IYK268:IYR268"/>
    <mergeCell ref="IYS268:IYZ268"/>
    <mergeCell ref="IZA268:IZH268"/>
    <mergeCell ref="IZI268:IZP268"/>
    <mergeCell ref="IVY268:IWF268"/>
    <mergeCell ref="IWG268:IWN268"/>
    <mergeCell ref="IWO268:IWV268"/>
    <mergeCell ref="IWW268:IXD268"/>
    <mergeCell ref="IXE268:IXL268"/>
    <mergeCell ref="IXM268:IXT268"/>
    <mergeCell ref="IUC268:IUJ268"/>
    <mergeCell ref="IUK268:IUR268"/>
    <mergeCell ref="IUS268:IUZ268"/>
    <mergeCell ref="IVA268:IVH268"/>
    <mergeCell ref="IVI268:IVP268"/>
    <mergeCell ref="IVQ268:IVX268"/>
    <mergeCell ref="ISG268:ISN268"/>
    <mergeCell ref="ISO268:ISV268"/>
    <mergeCell ref="ISW268:ITD268"/>
    <mergeCell ref="ITE268:ITL268"/>
    <mergeCell ref="ITM268:ITT268"/>
    <mergeCell ref="ITU268:IUB268"/>
    <mergeCell ref="IQK268:IQR268"/>
    <mergeCell ref="IQS268:IQZ268"/>
    <mergeCell ref="IRA268:IRH268"/>
    <mergeCell ref="IRI268:IRP268"/>
    <mergeCell ref="IRQ268:IRX268"/>
    <mergeCell ref="IRY268:ISF268"/>
    <mergeCell ref="IOO268:IOV268"/>
    <mergeCell ref="IOW268:IPD268"/>
    <mergeCell ref="IPE268:IPL268"/>
    <mergeCell ref="IPM268:IPT268"/>
    <mergeCell ref="IPU268:IQB268"/>
    <mergeCell ref="IQC268:IQJ268"/>
    <mergeCell ref="IMS268:IMZ268"/>
    <mergeCell ref="INA268:INH268"/>
    <mergeCell ref="INI268:INP268"/>
    <mergeCell ref="INQ268:INX268"/>
    <mergeCell ref="INY268:IOF268"/>
    <mergeCell ref="IOG268:ION268"/>
    <mergeCell ref="IKW268:ILD268"/>
    <mergeCell ref="ILE268:ILL268"/>
    <mergeCell ref="ILM268:ILT268"/>
    <mergeCell ref="ILU268:IMB268"/>
    <mergeCell ref="IMC268:IMJ268"/>
    <mergeCell ref="IMK268:IMR268"/>
    <mergeCell ref="IJA268:IJH268"/>
    <mergeCell ref="IJI268:IJP268"/>
    <mergeCell ref="IJQ268:IJX268"/>
    <mergeCell ref="IJY268:IKF268"/>
    <mergeCell ref="IKG268:IKN268"/>
    <mergeCell ref="IKO268:IKV268"/>
    <mergeCell ref="IHE268:IHL268"/>
    <mergeCell ref="IHM268:IHT268"/>
    <mergeCell ref="IHU268:IIB268"/>
    <mergeCell ref="IIC268:IIJ268"/>
    <mergeCell ref="IIK268:IIR268"/>
    <mergeCell ref="IIS268:IIZ268"/>
    <mergeCell ref="IFI268:IFP268"/>
    <mergeCell ref="IFQ268:IFX268"/>
    <mergeCell ref="IFY268:IGF268"/>
    <mergeCell ref="IGG268:IGN268"/>
    <mergeCell ref="IGO268:IGV268"/>
    <mergeCell ref="IGW268:IHD268"/>
    <mergeCell ref="IDM268:IDT268"/>
    <mergeCell ref="IDU268:IEB268"/>
    <mergeCell ref="IEC268:IEJ268"/>
    <mergeCell ref="IEK268:IER268"/>
    <mergeCell ref="IES268:IEZ268"/>
    <mergeCell ref="IFA268:IFH268"/>
    <mergeCell ref="IBQ268:IBX268"/>
    <mergeCell ref="IBY268:ICF268"/>
    <mergeCell ref="ICG268:ICN268"/>
    <mergeCell ref="ICO268:ICV268"/>
    <mergeCell ref="ICW268:IDD268"/>
    <mergeCell ref="IDE268:IDL268"/>
    <mergeCell ref="HZU268:IAB268"/>
    <mergeCell ref="IAC268:IAJ268"/>
    <mergeCell ref="IAK268:IAR268"/>
    <mergeCell ref="IAS268:IAZ268"/>
    <mergeCell ref="IBA268:IBH268"/>
    <mergeCell ref="IBI268:IBP268"/>
    <mergeCell ref="HXY268:HYF268"/>
    <mergeCell ref="HYG268:HYN268"/>
    <mergeCell ref="HYO268:HYV268"/>
    <mergeCell ref="HYW268:HZD268"/>
    <mergeCell ref="HZE268:HZL268"/>
    <mergeCell ref="HZM268:HZT268"/>
    <mergeCell ref="HWC268:HWJ268"/>
    <mergeCell ref="HWK268:HWR268"/>
    <mergeCell ref="HWS268:HWZ268"/>
    <mergeCell ref="HXA268:HXH268"/>
    <mergeCell ref="HXI268:HXP268"/>
    <mergeCell ref="HXQ268:HXX268"/>
    <mergeCell ref="HUG268:HUN268"/>
    <mergeCell ref="HUO268:HUV268"/>
    <mergeCell ref="HUW268:HVD268"/>
    <mergeCell ref="HVE268:HVL268"/>
    <mergeCell ref="HVM268:HVT268"/>
    <mergeCell ref="HVU268:HWB268"/>
    <mergeCell ref="HSK268:HSR268"/>
    <mergeCell ref="HSS268:HSZ268"/>
    <mergeCell ref="HTA268:HTH268"/>
    <mergeCell ref="HTI268:HTP268"/>
    <mergeCell ref="HTQ268:HTX268"/>
    <mergeCell ref="HTY268:HUF268"/>
    <mergeCell ref="HQO268:HQV268"/>
    <mergeCell ref="HQW268:HRD268"/>
    <mergeCell ref="HRE268:HRL268"/>
    <mergeCell ref="HRM268:HRT268"/>
    <mergeCell ref="HRU268:HSB268"/>
    <mergeCell ref="HSC268:HSJ268"/>
    <mergeCell ref="HOS268:HOZ268"/>
    <mergeCell ref="HPA268:HPH268"/>
    <mergeCell ref="HPI268:HPP268"/>
    <mergeCell ref="HPQ268:HPX268"/>
    <mergeCell ref="HPY268:HQF268"/>
    <mergeCell ref="HQG268:HQN268"/>
    <mergeCell ref="HMW268:HND268"/>
    <mergeCell ref="HNE268:HNL268"/>
    <mergeCell ref="HNM268:HNT268"/>
    <mergeCell ref="HNU268:HOB268"/>
    <mergeCell ref="HOC268:HOJ268"/>
    <mergeCell ref="HOK268:HOR268"/>
    <mergeCell ref="HLA268:HLH268"/>
    <mergeCell ref="HLI268:HLP268"/>
    <mergeCell ref="HLQ268:HLX268"/>
    <mergeCell ref="HLY268:HMF268"/>
    <mergeCell ref="HMG268:HMN268"/>
    <mergeCell ref="HMO268:HMV268"/>
    <mergeCell ref="HJE268:HJL268"/>
    <mergeCell ref="HJM268:HJT268"/>
    <mergeCell ref="HJU268:HKB268"/>
    <mergeCell ref="HKC268:HKJ268"/>
    <mergeCell ref="HKK268:HKR268"/>
    <mergeCell ref="HKS268:HKZ268"/>
    <mergeCell ref="HHI268:HHP268"/>
    <mergeCell ref="HHQ268:HHX268"/>
    <mergeCell ref="HHY268:HIF268"/>
    <mergeCell ref="HIG268:HIN268"/>
    <mergeCell ref="HIO268:HIV268"/>
    <mergeCell ref="HIW268:HJD268"/>
    <mergeCell ref="HFM268:HFT268"/>
    <mergeCell ref="HFU268:HGB268"/>
    <mergeCell ref="HGC268:HGJ268"/>
    <mergeCell ref="HGK268:HGR268"/>
    <mergeCell ref="HGS268:HGZ268"/>
    <mergeCell ref="HHA268:HHH268"/>
    <mergeCell ref="HDQ268:HDX268"/>
    <mergeCell ref="HDY268:HEF268"/>
    <mergeCell ref="HEG268:HEN268"/>
    <mergeCell ref="HEO268:HEV268"/>
    <mergeCell ref="HEW268:HFD268"/>
    <mergeCell ref="HFE268:HFL268"/>
    <mergeCell ref="HBU268:HCB268"/>
    <mergeCell ref="HCC268:HCJ268"/>
    <mergeCell ref="HCK268:HCR268"/>
    <mergeCell ref="HCS268:HCZ268"/>
    <mergeCell ref="HDA268:HDH268"/>
    <mergeCell ref="HDI268:HDP268"/>
    <mergeCell ref="GZY268:HAF268"/>
    <mergeCell ref="HAG268:HAN268"/>
    <mergeCell ref="HAO268:HAV268"/>
    <mergeCell ref="HAW268:HBD268"/>
    <mergeCell ref="HBE268:HBL268"/>
    <mergeCell ref="HBM268:HBT268"/>
    <mergeCell ref="GYC268:GYJ268"/>
    <mergeCell ref="GYK268:GYR268"/>
    <mergeCell ref="GYS268:GYZ268"/>
    <mergeCell ref="GZA268:GZH268"/>
    <mergeCell ref="GZI268:GZP268"/>
    <mergeCell ref="GZQ268:GZX268"/>
    <mergeCell ref="GWG268:GWN268"/>
    <mergeCell ref="GWO268:GWV268"/>
    <mergeCell ref="GWW268:GXD268"/>
    <mergeCell ref="GXE268:GXL268"/>
    <mergeCell ref="GXM268:GXT268"/>
    <mergeCell ref="GXU268:GYB268"/>
    <mergeCell ref="GUK268:GUR268"/>
    <mergeCell ref="GUS268:GUZ268"/>
    <mergeCell ref="GVA268:GVH268"/>
    <mergeCell ref="GVI268:GVP268"/>
    <mergeCell ref="GVQ268:GVX268"/>
    <mergeCell ref="GVY268:GWF268"/>
    <mergeCell ref="GSO268:GSV268"/>
    <mergeCell ref="GSW268:GTD268"/>
    <mergeCell ref="GTE268:GTL268"/>
    <mergeCell ref="GTM268:GTT268"/>
    <mergeCell ref="GTU268:GUB268"/>
    <mergeCell ref="GUC268:GUJ268"/>
    <mergeCell ref="GQS268:GQZ268"/>
    <mergeCell ref="GRA268:GRH268"/>
    <mergeCell ref="GRI268:GRP268"/>
    <mergeCell ref="GRQ268:GRX268"/>
    <mergeCell ref="GRY268:GSF268"/>
    <mergeCell ref="GSG268:GSN268"/>
    <mergeCell ref="GOW268:GPD268"/>
    <mergeCell ref="GPE268:GPL268"/>
    <mergeCell ref="GPM268:GPT268"/>
    <mergeCell ref="GPU268:GQB268"/>
    <mergeCell ref="GQC268:GQJ268"/>
    <mergeCell ref="GQK268:GQR268"/>
    <mergeCell ref="GNA268:GNH268"/>
    <mergeCell ref="GNI268:GNP268"/>
    <mergeCell ref="GNQ268:GNX268"/>
    <mergeCell ref="GNY268:GOF268"/>
    <mergeCell ref="GOG268:GON268"/>
    <mergeCell ref="GOO268:GOV268"/>
    <mergeCell ref="GLE268:GLL268"/>
    <mergeCell ref="GLM268:GLT268"/>
    <mergeCell ref="GLU268:GMB268"/>
    <mergeCell ref="GMC268:GMJ268"/>
    <mergeCell ref="GMK268:GMR268"/>
    <mergeCell ref="GMS268:GMZ268"/>
    <mergeCell ref="GJI268:GJP268"/>
    <mergeCell ref="GJQ268:GJX268"/>
    <mergeCell ref="GJY268:GKF268"/>
    <mergeCell ref="GKG268:GKN268"/>
    <mergeCell ref="GKO268:GKV268"/>
    <mergeCell ref="GKW268:GLD268"/>
    <mergeCell ref="GHM268:GHT268"/>
    <mergeCell ref="GHU268:GIB268"/>
    <mergeCell ref="GIC268:GIJ268"/>
    <mergeCell ref="GIK268:GIR268"/>
    <mergeCell ref="GIS268:GIZ268"/>
    <mergeCell ref="GJA268:GJH268"/>
    <mergeCell ref="GFQ268:GFX268"/>
    <mergeCell ref="GFY268:GGF268"/>
    <mergeCell ref="GGG268:GGN268"/>
    <mergeCell ref="GGO268:GGV268"/>
    <mergeCell ref="GGW268:GHD268"/>
    <mergeCell ref="GHE268:GHL268"/>
    <mergeCell ref="GDU268:GEB268"/>
    <mergeCell ref="GEC268:GEJ268"/>
    <mergeCell ref="GEK268:GER268"/>
    <mergeCell ref="GES268:GEZ268"/>
    <mergeCell ref="GFA268:GFH268"/>
    <mergeCell ref="GFI268:GFP268"/>
    <mergeCell ref="GBY268:GCF268"/>
    <mergeCell ref="GCG268:GCN268"/>
    <mergeCell ref="GCO268:GCV268"/>
    <mergeCell ref="GCW268:GDD268"/>
    <mergeCell ref="GDE268:GDL268"/>
    <mergeCell ref="GDM268:GDT268"/>
    <mergeCell ref="GAC268:GAJ268"/>
    <mergeCell ref="GAK268:GAR268"/>
    <mergeCell ref="GAS268:GAZ268"/>
    <mergeCell ref="GBA268:GBH268"/>
    <mergeCell ref="GBI268:GBP268"/>
    <mergeCell ref="GBQ268:GBX268"/>
    <mergeCell ref="FYG268:FYN268"/>
    <mergeCell ref="FYO268:FYV268"/>
    <mergeCell ref="FYW268:FZD268"/>
    <mergeCell ref="FZE268:FZL268"/>
    <mergeCell ref="FZM268:FZT268"/>
    <mergeCell ref="FZU268:GAB268"/>
    <mergeCell ref="FWK268:FWR268"/>
    <mergeCell ref="FWS268:FWZ268"/>
    <mergeCell ref="FXA268:FXH268"/>
    <mergeCell ref="FXI268:FXP268"/>
    <mergeCell ref="FXQ268:FXX268"/>
    <mergeCell ref="FXY268:FYF268"/>
    <mergeCell ref="FUO268:FUV268"/>
    <mergeCell ref="FUW268:FVD268"/>
    <mergeCell ref="FVE268:FVL268"/>
    <mergeCell ref="FVM268:FVT268"/>
    <mergeCell ref="FVU268:FWB268"/>
    <mergeCell ref="FWC268:FWJ268"/>
    <mergeCell ref="FSS268:FSZ268"/>
    <mergeCell ref="FTA268:FTH268"/>
    <mergeCell ref="FTI268:FTP268"/>
    <mergeCell ref="FTQ268:FTX268"/>
    <mergeCell ref="FTY268:FUF268"/>
    <mergeCell ref="FUG268:FUN268"/>
    <mergeCell ref="FQW268:FRD268"/>
    <mergeCell ref="FRE268:FRL268"/>
    <mergeCell ref="FRM268:FRT268"/>
    <mergeCell ref="FRU268:FSB268"/>
    <mergeCell ref="FSC268:FSJ268"/>
    <mergeCell ref="FSK268:FSR268"/>
    <mergeCell ref="FPA268:FPH268"/>
    <mergeCell ref="FPI268:FPP268"/>
    <mergeCell ref="FPQ268:FPX268"/>
    <mergeCell ref="FPY268:FQF268"/>
    <mergeCell ref="FQG268:FQN268"/>
    <mergeCell ref="FQO268:FQV268"/>
    <mergeCell ref="FNE268:FNL268"/>
    <mergeCell ref="FNM268:FNT268"/>
    <mergeCell ref="FNU268:FOB268"/>
    <mergeCell ref="FOC268:FOJ268"/>
    <mergeCell ref="FOK268:FOR268"/>
    <mergeCell ref="FOS268:FOZ268"/>
    <mergeCell ref="FLI268:FLP268"/>
    <mergeCell ref="FLQ268:FLX268"/>
    <mergeCell ref="FLY268:FMF268"/>
    <mergeCell ref="FMG268:FMN268"/>
    <mergeCell ref="FMO268:FMV268"/>
    <mergeCell ref="FMW268:FND268"/>
    <mergeCell ref="FJM268:FJT268"/>
    <mergeCell ref="FJU268:FKB268"/>
    <mergeCell ref="FKC268:FKJ268"/>
    <mergeCell ref="FKK268:FKR268"/>
    <mergeCell ref="FKS268:FKZ268"/>
    <mergeCell ref="FLA268:FLH268"/>
    <mergeCell ref="FHQ268:FHX268"/>
    <mergeCell ref="FHY268:FIF268"/>
    <mergeCell ref="FIG268:FIN268"/>
    <mergeCell ref="FIO268:FIV268"/>
    <mergeCell ref="FIW268:FJD268"/>
    <mergeCell ref="FJE268:FJL268"/>
    <mergeCell ref="FFU268:FGB268"/>
    <mergeCell ref="FGC268:FGJ268"/>
    <mergeCell ref="FGK268:FGR268"/>
    <mergeCell ref="FGS268:FGZ268"/>
    <mergeCell ref="FHA268:FHH268"/>
    <mergeCell ref="FHI268:FHP268"/>
    <mergeCell ref="FDY268:FEF268"/>
    <mergeCell ref="FEG268:FEN268"/>
    <mergeCell ref="FEO268:FEV268"/>
    <mergeCell ref="FEW268:FFD268"/>
    <mergeCell ref="FFE268:FFL268"/>
    <mergeCell ref="FFM268:FFT268"/>
    <mergeCell ref="FCC268:FCJ268"/>
    <mergeCell ref="FCK268:FCR268"/>
    <mergeCell ref="FCS268:FCZ268"/>
    <mergeCell ref="FDA268:FDH268"/>
    <mergeCell ref="FDI268:FDP268"/>
    <mergeCell ref="FDQ268:FDX268"/>
    <mergeCell ref="FAG268:FAN268"/>
    <mergeCell ref="FAO268:FAV268"/>
    <mergeCell ref="FAW268:FBD268"/>
    <mergeCell ref="FBE268:FBL268"/>
    <mergeCell ref="FBM268:FBT268"/>
    <mergeCell ref="FBU268:FCB268"/>
    <mergeCell ref="EYK268:EYR268"/>
    <mergeCell ref="EYS268:EYZ268"/>
    <mergeCell ref="EZA268:EZH268"/>
    <mergeCell ref="EZI268:EZP268"/>
    <mergeCell ref="EZQ268:EZX268"/>
    <mergeCell ref="EZY268:FAF268"/>
    <mergeCell ref="EWO268:EWV268"/>
    <mergeCell ref="EWW268:EXD268"/>
    <mergeCell ref="EXE268:EXL268"/>
    <mergeCell ref="EXM268:EXT268"/>
    <mergeCell ref="EXU268:EYB268"/>
    <mergeCell ref="EYC268:EYJ268"/>
    <mergeCell ref="EUS268:EUZ268"/>
    <mergeCell ref="EVA268:EVH268"/>
    <mergeCell ref="EVI268:EVP268"/>
    <mergeCell ref="EVQ268:EVX268"/>
    <mergeCell ref="EVY268:EWF268"/>
    <mergeCell ref="EWG268:EWN268"/>
    <mergeCell ref="ESW268:ETD268"/>
    <mergeCell ref="ETE268:ETL268"/>
    <mergeCell ref="ETM268:ETT268"/>
    <mergeCell ref="ETU268:EUB268"/>
    <mergeCell ref="EUC268:EUJ268"/>
    <mergeCell ref="EUK268:EUR268"/>
    <mergeCell ref="ERA268:ERH268"/>
    <mergeCell ref="ERI268:ERP268"/>
    <mergeCell ref="ERQ268:ERX268"/>
    <mergeCell ref="ERY268:ESF268"/>
    <mergeCell ref="ESG268:ESN268"/>
    <mergeCell ref="ESO268:ESV268"/>
    <mergeCell ref="EPE268:EPL268"/>
    <mergeCell ref="EPM268:EPT268"/>
    <mergeCell ref="EPU268:EQB268"/>
    <mergeCell ref="EQC268:EQJ268"/>
    <mergeCell ref="EQK268:EQR268"/>
    <mergeCell ref="EQS268:EQZ268"/>
    <mergeCell ref="ENI268:ENP268"/>
    <mergeCell ref="ENQ268:ENX268"/>
    <mergeCell ref="ENY268:EOF268"/>
    <mergeCell ref="EOG268:EON268"/>
    <mergeCell ref="EOO268:EOV268"/>
    <mergeCell ref="EOW268:EPD268"/>
    <mergeCell ref="ELM268:ELT268"/>
    <mergeCell ref="ELU268:EMB268"/>
    <mergeCell ref="EMC268:EMJ268"/>
    <mergeCell ref="EMK268:EMR268"/>
    <mergeCell ref="EMS268:EMZ268"/>
    <mergeCell ref="ENA268:ENH268"/>
    <mergeCell ref="EJQ268:EJX268"/>
    <mergeCell ref="EJY268:EKF268"/>
    <mergeCell ref="EKG268:EKN268"/>
    <mergeCell ref="EKO268:EKV268"/>
    <mergeCell ref="EKW268:ELD268"/>
    <mergeCell ref="ELE268:ELL268"/>
    <mergeCell ref="EHU268:EIB268"/>
    <mergeCell ref="EIC268:EIJ268"/>
    <mergeCell ref="EIK268:EIR268"/>
    <mergeCell ref="EIS268:EIZ268"/>
    <mergeCell ref="EJA268:EJH268"/>
    <mergeCell ref="EJI268:EJP268"/>
    <mergeCell ref="EFY268:EGF268"/>
    <mergeCell ref="EGG268:EGN268"/>
    <mergeCell ref="EGO268:EGV268"/>
    <mergeCell ref="EGW268:EHD268"/>
    <mergeCell ref="EHE268:EHL268"/>
    <mergeCell ref="EHM268:EHT268"/>
    <mergeCell ref="EEC268:EEJ268"/>
    <mergeCell ref="EEK268:EER268"/>
    <mergeCell ref="EES268:EEZ268"/>
    <mergeCell ref="EFA268:EFH268"/>
    <mergeCell ref="EFI268:EFP268"/>
    <mergeCell ref="EFQ268:EFX268"/>
    <mergeCell ref="ECG268:ECN268"/>
    <mergeCell ref="ECO268:ECV268"/>
    <mergeCell ref="ECW268:EDD268"/>
    <mergeCell ref="EDE268:EDL268"/>
    <mergeCell ref="EDM268:EDT268"/>
    <mergeCell ref="EDU268:EEB268"/>
    <mergeCell ref="EAK268:EAR268"/>
    <mergeCell ref="EAS268:EAZ268"/>
    <mergeCell ref="EBA268:EBH268"/>
    <mergeCell ref="EBI268:EBP268"/>
    <mergeCell ref="EBQ268:EBX268"/>
    <mergeCell ref="EBY268:ECF268"/>
    <mergeCell ref="DYO268:DYV268"/>
    <mergeCell ref="DYW268:DZD268"/>
    <mergeCell ref="DZE268:DZL268"/>
    <mergeCell ref="DZM268:DZT268"/>
    <mergeCell ref="DZU268:EAB268"/>
    <mergeCell ref="EAC268:EAJ268"/>
    <mergeCell ref="DWS268:DWZ268"/>
    <mergeCell ref="DXA268:DXH268"/>
    <mergeCell ref="DXI268:DXP268"/>
    <mergeCell ref="DXQ268:DXX268"/>
    <mergeCell ref="DXY268:DYF268"/>
    <mergeCell ref="DYG268:DYN268"/>
    <mergeCell ref="DUW268:DVD268"/>
    <mergeCell ref="DVE268:DVL268"/>
    <mergeCell ref="DVM268:DVT268"/>
    <mergeCell ref="DVU268:DWB268"/>
    <mergeCell ref="DWC268:DWJ268"/>
    <mergeCell ref="DWK268:DWR268"/>
    <mergeCell ref="DTA268:DTH268"/>
    <mergeCell ref="DTI268:DTP268"/>
    <mergeCell ref="DTQ268:DTX268"/>
    <mergeCell ref="DTY268:DUF268"/>
    <mergeCell ref="DUG268:DUN268"/>
    <mergeCell ref="DUO268:DUV268"/>
    <mergeCell ref="DRE268:DRL268"/>
    <mergeCell ref="DRM268:DRT268"/>
    <mergeCell ref="DRU268:DSB268"/>
    <mergeCell ref="DSC268:DSJ268"/>
    <mergeCell ref="DSK268:DSR268"/>
    <mergeCell ref="DSS268:DSZ268"/>
    <mergeCell ref="DPI268:DPP268"/>
    <mergeCell ref="DPQ268:DPX268"/>
    <mergeCell ref="DPY268:DQF268"/>
    <mergeCell ref="DQG268:DQN268"/>
    <mergeCell ref="DQO268:DQV268"/>
    <mergeCell ref="DQW268:DRD268"/>
    <mergeCell ref="DNM268:DNT268"/>
    <mergeCell ref="DNU268:DOB268"/>
    <mergeCell ref="DOC268:DOJ268"/>
    <mergeCell ref="DOK268:DOR268"/>
    <mergeCell ref="DOS268:DOZ268"/>
    <mergeCell ref="DPA268:DPH268"/>
    <mergeCell ref="DLQ268:DLX268"/>
    <mergeCell ref="DLY268:DMF268"/>
    <mergeCell ref="DMG268:DMN268"/>
    <mergeCell ref="DMO268:DMV268"/>
    <mergeCell ref="DMW268:DND268"/>
    <mergeCell ref="DNE268:DNL268"/>
    <mergeCell ref="DJU268:DKB268"/>
    <mergeCell ref="DKC268:DKJ268"/>
    <mergeCell ref="DKK268:DKR268"/>
    <mergeCell ref="DKS268:DKZ268"/>
    <mergeCell ref="DLA268:DLH268"/>
    <mergeCell ref="DLI268:DLP268"/>
    <mergeCell ref="DHY268:DIF268"/>
    <mergeCell ref="DIG268:DIN268"/>
    <mergeCell ref="DIO268:DIV268"/>
    <mergeCell ref="DIW268:DJD268"/>
    <mergeCell ref="DJE268:DJL268"/>
    <mergeCell ref="DJM268:DJT268"/>
    <mergeCell ref="DGC268:DGJ268"/>
    <mergeCell ref="DGK268:DGR268"/>
    <mergeCell ref="DGS268:DGZ268"/>
    <mergeCell ref="DHA268:DHH268"/>
    <mergeCell ref="DHI268:DHP268"/>
    <mergeCell ref="DHQ268:DHX268"/>
    <mergeCell ref="DEG268:DEN268"/>
    <mergeCell ref="DEO268:DEV268"/>
    <mergeCell ref="DEW268:DFD268"/>
    <mergeCell ref="DFE268:DFL268"/>
    <mergeCell ref="DFM268:DFT268"/>
    <mergeCell ref="DFU268:DGB268"/>
    <mergeCell ref="DCK268:DCR268"/>
    <mergeCell ref="DCS268:DCZ268"/>
    <mergeCell ref="DDA268:DDH268"/>
    <mergeCell ref="DDI268:DDP268"/>
    <mergeCell ref="DDQ268:DDX268"/>
    <mergeCell ref="DDY268:DEF268"/>
    <mergeCell ref="DAO268:DAV268"/>
    <mergeCell ref="DAW268:DBD268"/>
    <mergeCell ref="DBE268:DBL268"/>
    <mergeCell ref="DBM268:DBT268"/>
    <mergeCell ref="DBU268:DCB268"/>
    <mergeCell ref="DCC268:DCJ268"/>
    <mergeCell ref="CYS268:CYZ268"/>
    <mergeCell ref="CZA268:CZH268"/>
    <mergeCell ref="CZI268:CZP268"/>
    <mergeCell ref="CZQ268:CZX268"/>
    <mergeCell ref="CZY268:DAF268"/>
    <mergeCell ref="DAG268:DAN268"/>
    <mergeCell ref="CWW268:CXD268"/>
    <mergeCell ref="CXE268:CXL268"/>
    <mergeCell ref="CXM268:CXT268"/>
    <mergeCell ref="CXU268:CYB268"/>
    <mergeCell ref="CYC268:CYJ268"/>
    <mergeCell ref="CYK268:CYR268"/>
    <mergeCell ref="CVA268:CVH268"/>
    <mergeCell ref="CVI268:CVP268"/>
    <mergeCell ref="CVQ268:CVX268"/>
    <mergeCell ref="CVY268:CWF268"/>
    <mergeCell ref="CWG268:CWN268"/>
    <mergeCell ref="CWO268:CWV268"/>
    <mergeCell ref="CTE268:CTL268"/>
    <mergeCell ref="CTM268:CTT268"/>
    <mergeCell ref="CTU268:CUB268"/>
    <mergeCell ref="CUC268:CUJ268"/>
    <mergeCell ref="CUK268:CUR268"/>
    <mergeCell ref="CUS268:CUZ268"/>
    <mergeCell ref="CRI268:CRP268"/>
    <mergeCell ref="CRQ268:CRX268"/>
    <mergeCell ref="CRY268:CSF268"/>
    <mergeCell ref="CSG268:CSN268"/>
    <mergeCell ref="CSO268:CSV268"/>
    <mergeCell ref="CSW268:CTD268"/>
    <mergeCell ref="CPM268:CPT268"/>
    <mergeCell ref="CPU268:CQB268"/>
    <mergeCell ref="CQC268:CQJ268"/>
    <mergeCell ref="CQK268:CQR268"/>
    <mergeCell ref="CQS268:CQZ268"/>
    <mergeCell ref="CRA268:CRH268"/>
    <mergeCell ref="CNQ268:CNX268"/>
    <mergeCell ref="CNY268:COF268"/>
    <mergeCell ref="COG268:CON268"/>
    <mergeCell ref="COO268:COV268"/>
    <mergeCell ref="COW268:CPD268"/>
    <mergeCell ref="CPE268:CPL268"/>
    <mergeCell ref="CLU268:CMB268"/>
    <mergeCell ref="CMC268:CMJ268"/>
    <mergeCell ref="CMK268:CMR268"/>
    <mergeCell ref="CMS268:CMZ268"/>
    <mergeCell ref="CNA268:CNH268"/>
    <mergeCell ref="CNI268:CNP268"/>
    <mergeCell ref="CJY268:CKF268"/>
    <mergeCell ref="CKG268:CKN268"/>
    <mergeCell ref="CKO268:CKV268"/>
    <mergeCell ref="CKW268:CLD268"/>
    <mergeCell ref="CLE268:CLL268"/>
    <mergeCell ref="CLM268:CLT268"/>
    <mergeCell ref="CIC268:CIJ268"/>
    <mergeCell ref="CIK268:CIR268"/>
    <mergeCell ref="CIS268:CIZ268"/>
    <mergeCell ref="CJA268:CJH268"/>
    <mergeCell ref="CJI268:CJP268"/>
    <mergeCell ref="CJQ268:CJX268"/>
    <mergeCell ref="CGG268:CGN268"/>
    <mergeCell ref="CGO268:CGV268"/>
    <mergeCell ref="CGW268:CHD268"/>
    <mergeCell ref="CHE268:CHL268"/>
    <mergeCell ref="CHM268:CHT268"/>
    <mergeCell ref="CHU268:CIB268"/>
    <mergeCell ref="CEK268:CER268"/>
    <mergeCell ref="CES268:CEZ268"/>
    <mergeCell ref="CFA268:CFH268"/>
    <mergeCell ref="CFI268:CFP268"/>
    <mergeCell ref="CFQ268:CFX268"/>
    <mergeCell ref="CFY268:CGF268"/>
    <mergeCell ref="CCO268:CCV268"/>
    <mergeCell ref="CCW268:CDD268"/>
    <mergeCell ref="CDE268:CDL268"/>
    <mergeCell ref="CDM268:CDT268"/>
    <mergeCell ref="CDU268:CEB268"/>
    <mergeCell ref="CEC268:CEJ268"/>
    <mergeCell ref="CAS268:CAZ268"/>
    <mergeCell ref="CBA268:CBH268"/>
    <mergeCell ref="CBI268:CBP268"/>
    <mergeCell ref="CBQ268:CBX268"/>
    <mergeCell ref="CBY268:CCF268"/>
    <mergeCell ref="CCG268:CCN268"/>
    <mergeCell ref="BYW268:BZD268"/>
    <mergeCell ref="BZE268:BZL268"/>
    <mergeCell ref="BZM268:BZT268"/>
    <mergeCell ref="BZU268:CAB268"/>
    <mergeCell ref="CAC268:CAJ268"/>
    <mergeCell ref="CAK268:CAR268"/>
    <mergeCell ref="BXA268:BXH268"/>
    <mergeCell ref="BXI268:BXP268"/>
    <mergeCell ref="BXQ268:BXX268"/>
    <mergeCell ref="BXY268:BYF268"/>
    <mergeCell ref="BYG268:BYN268"/>
    <mergeCell ref="BYO268:BYV268"/>
    <mergeCell ref="BVE268:BVL268"/>
    <mergeCell ref="BVM268:BVT268"/>
    <mergeCell ref="BVU268:BWB268"/>
    <mergeCell ref="BWC268:BWJ268"/>
    <mergeCell ref="BWK268:BWR268"/>
    <mergeCell ref="BWS268:BWZ268"/>
    <mergeCell ref="BTI268:BTP268"/>
    <mergeCell ref="BTQ268:BTX268"/>
    <mergeCell ref="BTY268:BUF268"/>
    <mergeCell ref="BUG268:BUN268"/>
    <mergeCell ref="BUO268:BUV268"/>
    <mergeCell ref="BUW268:BVD268"/>
    <mergeCell ref="BRM268:BRT268"/>
    <mergeCell ref="BRU268:BSB268"/>
    <mergeCell ref="BSC268:BSJ268"/>
    <mergeCell ref="BSK268:BSR268"/>
    <mergeCell ref="BSS268:BSZ268"/>
    <mergeCell ref="BTA268:BTH268"/>
    <mergeCell ref="BPQ268:BPX268"/>
    <mergeCell ref="BPY268:BQF268"/>
    <mergeCell ref="BQG268:BQN268"/>
    <mergeCell ref="BQO268:BQV268"/>
    <mergeCell ref="BQW268:BRD268"/>
    <mergeCell ref="BRE268:BRL268"/>
    <mergeCell ref="BNU268:BOB268"/>
    <mergeCell ref="BOC268:BOJ268"/>
    <mergeCell ref="BOK268:BOR268"/>
    <mergeCell ref="BOS268:BOZ268"/>
    <mergeCell ref="BPA268:BPH268"/>
    <mergeCell ref="BPI268:BPP268"/>
    <mergeCell ref="BLY268:BMF268"/>
    <mergeCell ref="BMG268:BMN268"/>
    <mergeCell ref="BMO268:BMV268"/>
    <mergeCell ref="BMW268:BND268"/>
    <mergeCell ref="BNE268:BNL268"/>
    <mergeCell ref="BNM268:BNT268"/>
    <mergeCell ref="BKC268:BKJ268"/>
    <mergeCell ref="BKK268:BKR268"/>
    <mergeCell ref="BKS268:BKZ268"/>
    <mergeCell ref="BLA268:BLH268"/>
    <mergeCell ref="BLI268:BLP268"/>
    <mergeCell ref="BLQ268:BLX268"/>
    <mergeCell ref="BIG268:BIN268"/>
    <mergeCell ref="BIO268:BIV268"/>
    <mergeCell ref="BIW268:BJD268"/>
    <mergeCell ref="BJE268:BJL268"/>
    <mergeCell ref="BJM268:BJT268"/>
    <mergeCell ref="BJU268:BKB268"/>
    <mergeCell ref="BGK268:BGR268"/>
    <mergeCell ref="BGS268:BGZ268"/>
    <mergeCell ref="BHA268:BHH268"/>
    <mergeCell ref="BHI268:BHP268"/>
    <mergeCell ref="BHQ268:BHX268"/>
    <mergeCell ref="BHY268:BIF268"/>
    <mergeCell ref="BEO268:BEV268"/>
    <mergeCell ref="BEW268:BFD268"/>
    <mergeCell ref="BFE268:BFL268"/>
    <mergeCell ref="BFM268:BFT268"/>
    <mergeCell ref="BFU268:BGB268"/>
    <mergeCell ref="BGC268:BGJ268"/>
    <mergeCell ref="BCS268:BCZ268"/>
    <mergeCell ref="BDA268:BDH268"/>
    <mergeCell ref="BDI268:BDP268"/>
    <mergeCell ref="BDQ268:BDX268"/>
    <mergeCell ref="BDY268:BEF268"/>
    <mergeCell ref="BEG268:BEN268"/>
    <mergeCell ref="BAW268:BBD268"/>
    <mergeCell ref="BBE268:BBL268"/>
    <mergeCell ref="BBM268:BBT268"/>
    <mergeCell ref="BBU268:BCB268"/>
    <mergeCell ref="BCC268:BCJ268"/>
    <mergeCell ref="BCK268:BCR268"/>
    <mergeCell ref="AZA268:AZH268"/>
    <mergeCell ref="AZI268:AZP268"/>
    <mergeCell ref="AZQ268:AZX268"/>
    <mergeCell ref="AZY268:BAF268"/>
    <mergeCell ref="BAG268:BAN268"/>
    <mergeCell ref="BAO268:BAV268"/>
    <mergeCell ref="AXE268:AXL268"/>
    <mergeCell ref="AXM268:AXT268"/>
    <mergeCell ref="AXU268:AYB268"/>
    <mergeCell ref="AYC268:AYJ268"/>
    <mergeCell ref="AYK268:AYR268"/>
    <mergeCell ref="AYS268:AYZ268"/>
    <mergeCell ref="AVI268:AVP268"/>
    <mergeCell ref="AVQ268:AVX268"/>
    <mergeCell ref="AVY268:AWF268"/>
    <mergeCell ref="AWG268:AWN268"/>
    <mergeCell ref="AWO268:AWV268"/>
    <mergeCell ref="AWW268:AXD268"/>
    <mergeCell ref="ATM268:ATT268"/>
    <mergeCell ref="ATU268:AUB268"/>
    <mergeCell ref="AUC268:AUJ268"/>
    <mergeCell ref="AUK268:AUR268"/>
    <mergeCell ref="AUS268:AUZ268"/>
    <mergeCell ref="AVA268:AVH268"/>
    <mergeCell ref="ARQ268:ARX268"/>
    <mergeCell ref="ARY268:ASF268"/>
    <mergeCell ref="ASG268:ASN268"/>
    <mergeCell ref="ASO268:ASV268"/>
    <mergeCell ref="ASW268:ATD268"/>
    <mergeCell ref="ATE268:ATL268"/>
    <mergeCell ref="APU268:AQB268"/>
    <mergeCell ref="AQC268:AQJ268"/>
    <mergeCell ref="AQK268:AQR268"/>
    <mergeCell ref="AQS268:AQZ268"/>
    <mergeCell ref="ARA268:ARH268"/>
    <mergeCell ref="ARI268:ARP268"/>
    <mergeCell ref="ANY268:AOF268"/>
    <mergeCell ref="AOG268:AON268"/>
    <mergeCell ref="AOO268:AOV268"/>
    <mergeCell ref="AOW268:APD268"/>
    <mergeCell ref="APE268:APL268"/>
    <mergeCell ref="APM268:APT268"/>
    <mergeCell ref="AMC268:AMJ268"/>
    <mergeCell ref="AMK268:AMR268"/>
    <mergeCell ref="AMS268:AMZ268"/>
    <mergeCell ref="ANA268:ANH268"/>
    <mergeCell ref="ANI268:ANP268"/>
    <mergeCell ref="ANQ268:ANX268"/>
    <mergeCell ref="AKG268:AKN268"/>
    <mergeCell ref="AKO268:AKV268"/>
    <mergeCell ref="AKW268:ALD268"/>
    <mergeCell ref="ALE268:ALL268"/>
    <mergeCell ref="ALM268:ALT268"/>
    <mergeCell ref="ALU268:AMB268"/>
    <mergeCell ref="AIK268:AIR268"/>
    <mergeCell ref="AIS268:AIZ268"/>
    <mergeCell ref="AJA268:AJH268"/>
    <mergeCell ref="AJI268:AJP268"/>
    <mergeCell ref="AJQ268:AJX268"/>
    <mergeCell ref="AJY268:AKF268"/>
    <mergeCell ref="AGO268:AGV268"/>
    <mergeCell ref="AGW268:AHD268"/>
    <mergeCell ref="AHE268:AHL268"/>
    <mergeCell ref="AHM268:AHT268"/>
    <mergeCell ref="AHU268:AIB268"/>
    <mergeCell ref="AIC268:AIJ268"/>
    <mergeCell ref="AES268:AEZ268"/>
    <mergeCell ref="AFA268:AFH268"/>
    <mergeCell ref="AFI268:AFP268"/>
    <mergeCell ref="AFQ268:AFX268"/>
    <mergeCell ref="AFY268:AGF268"/>
    <mergeCell ref="AGG268:AGN268"/>
    <mergeCell ref="ACW268:ADD268"/>
    <mergeCell ref="ADE268:ADL268"/>
    <mergeCell ref="ADM268:ADT268"/>
    <mergeCell ref="ADU268:AEB268"/>
    <mergeCell ref="AEC268:AEJ268"/>
    <mergeCell ref="AEK268:AER268"/>
    <mergeCell ref="ABA268:ABH268"/>
    <mergeCell ref="ABI268:ABP268"/>
    <mergeCell ref="ABQ268:ABX268"/>
    <mergeCell ref="ABY268:ACF268"/>
    <mergeCell ref="ACG268:ACN268"/>
    <mergeCell ref="ACO268:ACV268"/>
    <mergeCell ref="ZE268:ZL268"/>
    <mergeCell ref="ZM268:ZT268"/>
    <mergeCell ref="ZU268:AAB268"/>
    <mergeCell ref="AAC268:AAJ268"/>
    <mergeCell ref="AAK268:AAR268"/>
    <mergeCell ref="AAS268:AAZ268"/>
    <mergeCell ref="XI268:XP268"/>
    <mergeCell ref="XQ268:XX268"/>
    <mergeCell ref="XY268:YF268"/>
    <mergeCell ref="YG268:YN268"/>
    <mergeCell ref="YO268:YV268"/>
    <mergeCell ref="YW268:ZD268"/>
    <mergeCell ref="VM268:VT268"/>
    <mergeCell ref="VU268:WB268"/>
    <mergeCell ref="WC268:WJ268"/>
    <mergeCell ref="WK268:WR268"/>
    <mergeCell ref="WS268:WZ268"/>
    <mergeCell ref="XA268:XH268"/>
    <mergeCell ref="TQ268:TX268"/>
    <mergeCell ref="TY268:UF268"/>
    <mergeCell ref="UG268:UN268"/>
    <mergeCell ref="UO268:UV268"/>
    <mergeCell ref="UW268:VD268"/>
    <mergeCell ref="VE268:VL268"/>
    <mergeCell ref="RU268:SB268"/>
    <mergeCell ref="SC268:SJ268"/>
    <mergeCell ref="SK268:SR268"/>
    <mergeCell ref="SS268:SZ268"/>
    <mergeCell ref="TA268:TH268"/>
    <mergeCell ref="TI268:TP268"/>
    <mergeCell ref="PY268:QF268"/>
    <mergeCell ref="QG268:QN268"/>
    <mergeCell ref="QO268:QV268"/>
    <mergeCell ref="QW268:RD268"/>
    <mergeCell ref="RE268:RL268"/>
    <mergeCell ref="RM268:RT268"/>
    <mergeCell ref="OC268:OJ268"/>
    <mergeCell ref="OK268:OR268"/>
    <mergeCell ref="OS268:OZ268"/>
    <mergeCell ref="PA268:PH268"/>
    <mergeCell ref="PI268:PP268"/>
    <mergeCell ref="PQ268:PX268"/>
    <mergeCell ref="MG268:MN268"/>
    <mergeCell ref="MO268:MV268"/>
    <mergeCell ref="MW268:ND268"/>
    <mergeCell ref="NE268:NL268"/>
    <mergeCell ref="NM268:NT268"/>
    <mergeCell ref="NU268:OB268"/>
    <mergeCell ref="KK268:KR268"/>
    <mergeCell ref="KS268:KZ268"/>
    <mergeCell ref="LA268:LH268"/>
    <mergeCell ref="LI268:LP268"/>
    <mergeCell ref="LQ268:LX268"/>
    <mergeCell ref="LY268:MF268"/>
    <mergeCell ref="IO268:IV268"/>
    <mergeCell ref="IW268:JD268"/>
    <mergeCell ref="JE268:JL268"/>
    <mergeCell ref="JM268:JT268"/>
    <mergeCell ref="JU268:KB268"/>
    <mergeCell ref="KC268:KJ268"/>
    <mergeCell ref="GS268:GZ268"/>
    <mergeCell ref="HA268:HH268"/>
    <mergeCell ref="HI268:HP268"/>
    <mergeCell ref="HQ268:HX268"/>
    <mergeCell ref="HY268:IF268"/>
    <mergeCell ref="IG268:IN268"/>
    <mergeCell ref="EW268:FD268"/>
    <mergeCell ref="FE268:FL268"/>
    <mergeCell ref="FM268:FT268"/>
    <mergeCell ref="FU268:GB268"/>
    <mergeCell ref="GC268:GJ268"/>
    <mergeCell ref="GK268:GR268"/>
    <mergeCell ref="DA268:DH268"/>
    <mergeCell ref="DI268:DP268"/>
    <mergeCell ref="DQ268:DX268"/>
    <mergeCell ref="DY268:EF268"/>
    <mergeCell ref="EG268:EN268"/>
    <mergeCell ref="EO268:EV268"/>
    <mergeCell ref="BE268:BL268"/>
    <mergeCell ref="BM268:BT268"/>
    <mergeCell ref="BU268:CB268"/>
    <mergeCell ref="CC268:CJ268"/>
    <mergeCell ref="CK268:CR268"/>
    <mergeCell ref="CS268:CZ268"/>
    <mergeCell ref="XDQ266:XDX266"/>
    <mergeCell ref="XDY266:XEF266"/>
    <mergeCell ref="XEG266:XEN266"/>
    <mergeCell ref="XEO266:XEV266"/>
    <mergeCell ref="XEW266:XFD266"/>
    <mergeCell ref="Q268:X268"/>
    <mergeCell ref="Y268:AF268"/>
    <mergeCell ref="AG268:AN268"/>
    <mergeCell ref="AO268:AV268"/>
    <mergeCell ref="AW268:BD268"/>
    <mergeCell ref="XBU266:XCB266"/>
    <mergeCell ref="XCC266:XCJ266"/>
    <mergeCell ref="XCK266:XCR266"/>
    <mergeCell ref="XCS266:XCZ266"/>
    <mergeCell ref="XDA266:XDH266"/>
    <mergeCell ref="XDI266:XDP266"/>
    <mergeCell ref="WZY266:XAF266"/>
    <mergeCell ref="XAG266:XAN266"/>
    <mergeCell ref="XAO266:XAV266"/>
    <mergeCell ref="XAW266:XBD266"/>
    <mergeCell ref="XBE266:XBL266"/>
    <mergeCell ref="XBM266:XBT266"/>
    <mergeCell ref="WYC266:WYJ266"/>
    <mergeCell ref="WYK266:WYR266"/>
    <mergeCell ref="WYS266:WYZ266"/>
    <mergeCell ref="WZA266:WZH266"/>
    <mergeCell ref="WZI266:WZP266"/>
    <mergeCell ref="WZQ266:WZX266"/>
    <mergeCell ref="WWG266:WWN266"/>
    <mergeCell ref="WWO266:WWV266"/>
    <mergeCell ref="WWW266:WXD266"/>
    <mergeCell ref="WXE266:WXL266"/>
    <mergeCell ref="WXM266:WXT266"/>
    <mergeCell ref="WXU266:WYB266"/>
    <mergeCell ref="WUK266:WUR266"/>
    <mergeCell ref="WUS266:WUZ266"/>
    <mergeCell ref="WVA266:WVH266"/>
    <mergeCell ref="WVI266:WVP266"/>
    <mergeCell ref="WVQ266:WVX266"/>
    <mergeCell ref="WVY266:WWF266"/>
    <mergeCell ref="WSO266:WSV266"/>
    <mergeCell ref="WSW266:WTD266"/>
    <mergeCell ref="WTE266:WTL266"/>
    <mergeCell ref="WTM266:WTT266"/>
    <mergeCell ref="WTU266:WUB266"/>
    <mergeCell ref="WUC266:WUJ266"/>
    <mergeCell ref="WQS266:WQZ266"/>
    <mergeCell ref="WRA266:WRH266"/>
    <mergeCell ref="WRI266:WRP266"/>
    <mergeCell ref="WRQ266:WRX266"/>
    <mergeCell ref="WRY266:WSF266"/>
    <mergeCell ref="WSG266:WSN266"/>
    <mergeCell ref="WOW266:WPD266"/>
    <mergeCell ref="WPE266:WPL266"/>
    <mergeCell ref="WPM266:WPT266"/>
    <mergeCell ref="WPU266:WQB266"/>
    <mergeCell ref="WQC266:WQJ266"/>
    <mergeCell ref="WQK266:WQR266"/>
    <mergeCell ref="WNA266:WNH266"/>
    <mergeCell ref="WNI266:WNP266"/>
    <mergeCell ref="WNQ266:WNX266"/>
    <mergeCell ref="WNY266:WOF266"/>
    <mergeCell ref="WOG266:WON266"/>
    <mergeCell ref="WOO266:WOV266"/>
    <mergeCell ref="WLE266:WLL266"/>
    <mergeCell ref="WLM266:WLT266"/>
    <mergeCell ref="WLU266:WMB266"/>
    <mergeCell ref="WMC266:WMJ266"/>
    <mergeCell ref="WMK266:WMR266"/>
    <mergeCell ref="WMS266:WMZ266"/>
    <mergeCell ref="WJI266:WJP266"/>
    <mergeCell ref="WJQ266:WJX266"/>
    <mergeCell ref="WJY266:WKF266"/>
    <mergeCell ref="WKG266:WKN266"/>
    <mergeCell ref="WKO266:WKV266"/>
    <mergeCell ref="WKW266:WLD266"/>
    <mergeCell ref="WHM266:WHT266"/>
    <mergeCell ref="WHU266:WIB266"/>
    <mergeCell ref="WIC266:WIJ266"/>
    <mergeCell ref="WIK266:WIR266"/>
    <mergeCell ref="WIS266:WIZ266"/>
    <mergeCell ref="WJA266:WJH266"/>
    <mergeCell ref="WFQ266:WFX266"/>
    <mergeCell ref="WFY266:WGF266"/>
    <mergeCell ref="WGG266:WGN266"/>
    <mergeCell ref="WGO266:WGV266"/>
    <mergeCell ref="WGW266:WHD266"/>
    <mergeCell ref="WHE266:WHL266"/>
    <mergeCell ref="WDU266:WEB266"/>
    <mergeCell ref="WEC266:WEJ266"/>
    <mergeCell ref="WEK266:WER266"/>
    <mergeCell ref="WES266:WEZ266"/>
    <mergeCell ref="WFA266:WFH266"/>
    <mergeCell ref="WFI266:WFP266"/>
    <mergeCell ref="WBY266:WCF266"/>
    <mergeCell ref="WCG266:WCN266"/>
    <mergeCell ref="WCO266:WCV266"/>
    <mergeCell ref="WCW266:WDD266"/>
    <mergeCell ref="WDE266:WDL266"/>
    <mergeCell ref="WDM266:WDT266"/>
    <mergeCell ref="WAC266:WAJ266"/>
    <mergeCell ref="WAK266:WAR266"/>
    <mergeCell ref="WAS266:WAZ266"/>
    <mergeCell ref="WBA266:WBH266"/>
    <mergeCell ref="WBI266:WBP266"/>
    <mergeCell ref="WBQ266:WBX266"/>
    <mergeCell ref="VYG266:VYN266"/>
    <mergeCell ref="VYO266:VYV266"/>
    <mergeCell ref="VYW266:VZD266"/>
    <mergeCell ref="VZE266:VZL266"/>
    <mergeCell ref="VZM266:VZT266"/>
    <mergeCell ref="VZU266:WAB266"/>
    <mergeCell ref="VWK266:VWR266"/>
    <mergeCell ref="VWS266:VWZ266"/>
    <mergeCell ref="VXA266:VXH266"/>
    <mergeCell ref="VXI266:VXP266"/>
    <mergeCell ref="VXQ266:VXX266"/>
    <mergeCell ref="VXY266:VYF266"/>
    <mergeCell ref="VUO266:VUV266"/>
    <mergeCell ref="VUW266:VVD266"/>
    <mergeCell ref="VVE266:VVL266"/>
    <mergeCell ref="VVM266:VVT266"/>
    <mergeCell ref="VVU266:VWB266"/>
    <mergeCell ref="VWC266:VWJ266"/>
    <mergeCell ref="VSS266:VSZ266"/>
    <mergeCell ref="VTA266:VTH266"/>
    <mergeCell ref="VTI266:VTP266"/>
    <mergeCell ref="VTQ266:VTX266"/>
    <mergeCell ref="VTY266:VUF266"/>
    <mergeCell ref="VUG266:VUN266"/>
    <mergeCell ref="VQW266:VRD266"/>
    <mergeCell ref="VRE266:VRL266"/>
    <mergeCell ref="VRM266:VRT266"/>
    <mergeCell ref="VRU266:VSB266"/>
    <mergeCell ref="VSC266:VSJ266"/>
    <mergeCell ref="VSK266:VSR266"/>
    <mergeCell ref="VPA266:VPH266"/>
    <mergeCell ref="VPI266:VPP266"/>
    <mergeCell ref="VPQ266:VPX266"/>
    <mergeCell ref="VPY266:VQF266"/>
    <mergeCell ref="VQG266:VQN266"/>
    <mergeCell ref="VQO266:VQV266"/>
    <mergeCell ref="VNE266:VNL266"/>
    <mergeCell ref="VNM266:VNT266"/>
    <mergeCell ref="VNU266:VOB266"/>
    <mergeCell ref="VOC266:VOJ266"/>
    <mergeCell ref="VOK266:VOR266"/>
    <mergeCell ref="VOS266:VOZ266"/>
    <mergeCell ref="VLI266:VLP266"/>
    <mergeCell ref="VLQ266:VLX266"/>
    <mergeCell ref="VLY266:VMF266"/>
    <mergeCell ref="VMG266:VMN266"/>
    <mergeCell ref="VMO266:VMV266"/>
    <mergeCell ref="VMW266:VND266"/>
    <mergeCell ref="VJM266:VJT266"/>
    <mergeCell ref="VJU266:VKB266"/>
    <mergeCell ref="VKC266:VKJ266"/>
    <mergeCell ref="VKK266:VKR266"/>
    <mergeCell ref="VKS266:VKZ266"/>
    <mergeCell ref="VLA266:VLH266"/>
    <mergeCell ref="VHQ266:VHX266"/>
    <mergeCell ref="VHY266:VIF266"/>
    <mergeCell ref="VIG266:VIN266"/>
    <mergeCell ref="VIO266:VIV266"/>
    <mergeCell ref="VIW266:VJD266"/>
    <mergeCell ref="VJE266:VJL266"/>
    <mergeCell ref="VFU266:VGB266"/>
    <mergeCell ref="VGC266:VGJ266"/>
    <mergeCell ref="VGK266:VGR266"/>
    <mergeCell ref="VGS266:VGZ266"/>
    <mergeCell ref="VHA266:VHH266"/>
    <mergeCell ref="VHI266:VHP266"/>
    <mergeCell ref="VDY266:VEF266"/>
    <mergeCell ref="VEG266:VEN266"/>
    <mergeCell ref="VEO266:VEV266"/>
    <mergeCell ref="VEW266:VFD266"/>
    <mergeCell ref="VFE266:VFL266"/>
    <mergeCell ref="VFM266:VFT266"/>
    <mergeCell ref="VCC266:VCJ266"/>
    <mergeCell ref="VCK266:VCR266"/>
    <mergeCell ref="VCS266:VCZ266"/>
    <mergeCell ref="VDA266:VDH266"/>
    <mergeCell ref="VDI266:VDP266"/>
    <mergeCell ref="VDQ266:VDX266"/>
    <mergeCell ref="VAG266:VAN266"/>
    <mergeCell ref="VAO266:VAV266"/>
    <mergeCell ref="VAW266:VBD266"/>
    <mergeCell ref="VBE266:VBL266"/>
    <mergeCell ref="VBM266:VBT266"/>
    <mergeCell ref="VBU266:VCB266"/>
    <mergeCell ref="UYK266:UYR266"/>
    <mergeCell ref="UYS266:UYZ266"/>
    <mergeCell ref="UZA266:UZH266"/>
    <mergeCell ref="UZI266:UZP266"/>
    <mergeCell ref="UZQ266:UZX266"/>
    <mergeCell ref="UZY266:VAF266"/>
    <mergeCell ref="UWO266:UWV266"/>
    <mergeCell ref="UWW266:UXD266"/>
    <mergeCell ref="UXE266:UXL266"/>
    <mergeCell ref="UXM266:UXT266"/>
    <mergeCell ref="UXU266:UYB266"/>
    <mergeCell ref="UYC266:UYJ266"/>
    <mergeCell ref="UUS266:UUZ266"/>
    <mergeCell ref="UVA266:UVH266"/>
    <mergeCell ref="UVI266:UVP266"/>
    <mergeCell ref="UVQ266:UVX266"/>
    <mergeCell ref="UVY266:UWF266"/>
    <mergeCell ref="UWG266:UWN266"/>
    <mergeCell ref="USW266:UTD266"/>
    <mergeCell ref="UTE266:UTL266"/>
    <mergeCell ref="UTM266:UTT266"/>
    <mergeCell ref="UTU266:UUB266"/>
    <mergeCell ref="UUC266:UUJ266"/>
    <mergeCell ref="UUK266:UUR266"/>
    <mergeCell ref="URA266:URH266"/>
    <mergeCell ref="URI266:URP266"/>
    <mergeCell ref="URQ266:URX266"/>
    <mergeCell ref="URY266:USF266"/>
    <mergeCell ref="USG266:USN266"/>
    <mergeCell ref="USO266:USV266"/>
    <mergeCell ref="UPE266:UPL266"/>
    <mergeCell ref="UPM266:UPT266"/>
    <mergeCell ref="UPU266:UQB266"/>
    <mergeCell ref="UQC266:UQJ266"/>
    <mergeCell ref="UQK266:UQR266"/>
    <mergeCell ref="UQS266:UQZ266"/>
    <mergeCell ref="UNI266:UNP266"/>
    <mergeCell ref="UNQ266:UNX266"/>
    <mergeCell ref="UNY266:UOF266"/>
    <mergeCell ref="UOG266:UON266"/>
    <mergeCell ref="UOO266:UOV266"/>
    <mergeCell ref="UOW266:UPD266"/>
    <mergeCell ref="ULM266:ULT266"/>
    <mergeCell ref="ULU266:UMB266"/>
    <mergeCell ref="UMC266:UMJ266"/>
    <mergeCell ref="UMK266:UMR266"/>
    <mergeCell ref="UMS266:UMZ266"/>
    <mergeCell ref="UNA266:UNH266"/>
    <mergeCell ref="UJQ266:UJX266"/>
    <mergeCell ref="UJY266:UKF266"/>
    <mergeCell ref="UKG266:UKN266"/>
    <mergeCell ref="UKO266:UKV266"/>
    <mergeCell ref="UKW266:ULD266"/>
    <mergeCell ref="ULE266:ULL266"/>
    <mergeCell ref="UHU266:UIB266"/>
    <mergeCell ref="UIC266:UIJ266"/>
    <mergeCell ref="UIK266:UIR266"/>
    <mergeCell ref="UIS266:UIZ266"/>
    <mergeCell ref="UJA266:UJH266"/>
    <mergeCell ref="UJI266:UJP266"/>
    <mergeCell ref="UFY266:UGF266"/>
    <mergeCell ref="UGG266:UGN266"/>
    <mergeCell ref="UGO266:UGV266"/>
    <mergeCell ref="UGW266:UHD266"/>
    <mergeCell ref="UHE266:UHL266"/>
    <mergeCell ref="UHM266:UHT266"/>
    <mergeCell ref="UEC266:UEJ266"/>
    <mergeCell ref="UEK266:UER266"/>
    <mergeCell ref="UES266:UEZ266"/>
    <mergeCell ref="UFA266:UFH266"/>
    <mergeCell ref="UFI266:UFP266"/>
    <mergeCell ref="UFQ266:UFX266"/>
    <mergeCell ref="UCG266:UCN266"/>
    <mergeCell ref="UCO266:UCV266"/>
    <mergeCell ref="UCW266:UDD266"/>
    <mergeCell ref="UDE266:UDL266"/>
    <mergeCell ref="UDM266:UDT266"/>
    <mergeCell ref="UDU266:UEB266"/>
    <mergeCell ref="UAK266:UAR266"/>
    <mergeCell ref="UAS266:UAZ266"/>
    <mergeCell ref="UBA266:UBH266"/>
    <mergeCell ref="UBI266:UBP266"/>
    <mergeCell ref="UBQ266:UBX266"/>
    <mergeCell ref="UBY266:UCF266"/>
    <mergeCell ref="TYO266:TYV266"/>
    <mergeCell ref="TYW266:TZD266"/>
    <mergeCell ref="TZE266:TZL266"/>
    <mergeCell ref="TZM266:TZT266"/>
    <mergeCell ref="TZU266:UAB266"/>
    <mergeCell ref="UAC266:UAJ266"/>
    <mergeCell ref="TWS266:TWZ266"/>
    <mergeCell ref="TXA266:TXH266"/>
    <mergeCell ref="TXI266:TXP266"/>
    <mergeCell ref="TXQ266:TXX266"/>
    <mergeCell ref="TXY266:TYF266"/>
    <mergeCell ref="TYG266:TYN266"/>
    <mergeCell ref="TUW266:TVD266"/>
    <mergeCell ref="TVE266:TVL266"/>
    <mergeCell ref="TVM266:TVT266"/>
    <mergeCell ref="TVU266:TWB266"/>
    <mergeCell ref="TWC266:TWJ266"/>
    <mergeCell ref="TWK266:TWR266"/>
    <mergeCell ref="TTA266:TTH266"/>
    <mergeCell ref="TTI266:TTP266"/>
    <mergeCell ref="TTQ266:TTX266"/>
    <mergeCell ref="TTY266:TUF266"/>
    <mergeCell ref="TUG266:TUN266"/>
    <mergeCell ref="TUO266:TUV266"/>
    <mergeCell ref="TRE266:TRL266"/>
    <mergeCell ref="TRM266:TRT266"/>
    <mergeCell ref="TRU266:TSB266"/>
    <mergeCell ref="TSC266:TSJ266"/>
    <mergeCell ref="TSK266:TSR266"/>
    <mergeCell ref="TSS266:TSZ266"/>
    <mergeCell ref="TPI266:TPP266"/>
    <mergeCell ref="TPQ266:TPX266"/>
    <mergeCell ref="TPY266:TQF266"/>
    <mergeCell ref="TQG266:TQN266"/>
    <mergeCell ref="TQO266:TQV266"/>
    <mergeCell ref="TQW266:TRD266"/>
    <mergeCell ref="TNM266:TNT266"/>
    <mergeCell ref="TNU266:TOB266"/>
    <mergeCell ref="TOC266:TOJ266"/>
    <mergeCell ref="TOK266:TOR266"/>
    <mergeCell ref="TOS266:TOZ266"/>
    <mergeCell ref="TPA266:TPH266"/>
    <mergeCell ref="TLQ266:TLX266"/>
    <mergeCell ref="TLY266:TMF266"/>
    <mergeCell ref="TMG266:TMN266"/>
    <mergeCell ref="TMO266:TMV266"/>
    <mergeCell ref="TMW266:TND266"/>
    <mergeCell ref="TNE266:TNL266"/>
    <mergeCell ref="TJU266:TKB266"/>
    <mergeCell ref="TKC266:TKJ266"/>
    <mergeCell ref="TKK266:TKR266"/>
    <mergeCell ref="TKS266:TKZ266"/>
    <mergeCell ref="TLA266:TLH266"/>
    <mergeCell ref="TLI266:TLP266"/>
    <mergeCell ref="THY266:TIF266"/>
    <mergeCell ref="TIG266:TIN266"/>
    <mergeCell ref="TIO266:TIV266"/>
    <mergeCell ref="TIW266:TJD266"/>
    <mergeCell ref="TJE266:TJL266"/>
    <mergeCell ref="TJM266:TJT266"/>
    <mergeCell ref="TGC266:TGJ266"/>
    <mergeCell ref="TGK266:TGR266"/>
    <mergeCell ref="TGS266:TGZ266"/>
    <mergeCell ref="THA266:THH266"/>
    <mergeCell ref="THI266:THP266"/>
    <mergeCell ref="THQ266:THX266"/>
    <mergeCell ref="TEG266:TEN266"/>
    <mergeCell ref="TEO266:TEV266"/>
    <mergeCell ref="TEW266:TFD266"/>
    <mergeCell ref="TFE266:TFL266"/>
    <mergeCell ref="TFM266:TFT266"/>
    <mergeCell ref="TFU266:TGB266"/>
    <mergeCell ref="TCK266:TCR266"/>
    <mergeCell ref="TCS266:TCZ266"/>
    <mergeCell ref="TDA266:TDH266"/>
    <mergeCell ref="TDI266:TDP266"/>
    <mergeCell ref="TDQ266:TDX266"/>
    <mergeCell ref="TDY266:TEF266"/>
    <mergeCell ref="TAO266:TAV266"/>
    <mergeCell ref="TAW266:TBD266"/>
    <mergeCell ref="TBE266:TBL266"/>
    <mergeCell ref="TBM266:TBT266"/>
    <mergeCell ref="TBU266:TCB266"/>
    <mergeCell ref="TCC266:TCJ266"/>
    <mergeCell ref="SYS266:SYZ266"/>
    <mergeCell ref="SZA266:SZH266"/>
    <mergeCell ref="SZI266:SZP266"/>
    <mergeCell ref="SZQ266:SZX266"/>
    <mergeCell ref="SZY266:TAF266"/>
    <mergeCell ref="TAG266:TAN266"/>
    <mergeCell ref="SWW266:SXD266"/>
    <mergeCell ref="SXE266:SXL266"/>
    <mergeCell ref="SXM266:SXT266"/>
    <mergeCell ref="SXU266:SYB266"/>
    <mergeCell ref="SYC266:SYJ266"/>
    <mergeCell ref="SYK266:SYR266"/>
    <mergeCell ref="SVA266:SVH266"/>
    <mergeCell ref="SVI266:SVP266"/>
    <mergeCell ref="SVQ266:SVX266"/>
    <mergeCell ref="SVY266:SWF266"/>
    <mergeCell ref="SWG266:SWN266"/>
    <mergeCell ref="SWO266:SWV266"/>
    <mergeCell ref="STE266:STL266"/>
    <mergeCell ref="STM266:STT266"/>
    <mergeCell ref="STU266:SUB266"/>
    <mergeCell ref="SUC266:SUJ266"/>
    <mergeCell ref="SUK266:SUR266"/>
    <mergeCell ref="SUS266:SUZ266"/>
    <mergeCell ref="SRI266:SRP266"/>
    <mergeCell ref="SRQ266:SRX266"/>
    <mergeCell ref="SRY266:SSF266"/>
    <mergeCell ref="SSG266:SSN266"/>
    <mergeCell ref="SSO266:SSV266"/>
    <mergeCell ref="SSW266:STD266"/>
    <mergeCell ref="SPM266:SPT266"/>
    <mergeCell ref="SPU266:SQB266"/>
    <mergeCell ref="SQC266:SQJ266"/>
    <mergeCell ref="SQK266:SQR266"/>
    <mergeCell ref="SQS266:SQZ266"/>
    <mergeCell ref="SRA266:SRH266"/>
    <mergeCell ref="SNQ266:SNX266"/>
    <mergeCell ref="SNY266:SOF266"/>
    <mergeCell ref="SOG266:SON266"/>
    <mergeCell ref="SOO266:SOV266"/>
    <mergeCell ref="SOW266:SPD266"/>
    <mergeCell ref="SPE266:SPL266"/>
    <mergeCell ref="SLU266:SMB266"/>
    <mergeCell ref="SMC266:SMJ266"/>
    <mergeCell ref="SMK266:SMR266"/>
    <mergeCell ref="SMS266:SMZ266"/>
    <mergeCell ref="SNA266:SNH266"/>
    <mergeCell ref="SNI266:SNP266"/>
    <mergeCell ref="SJY266:SKF266"/>
    <mergeCell ref="SKG266:SKN266"/>
    <mergeCell ref="SKO266:SKV266"/>
    <mergeCell ref="SKW266:SLD266"/>
    <mergeCell ref="SLE266:SLL266"/>
    <mergeCell ref="SLM266:SLT266"/>
    <mergeCell ref="SIC266:SIJ266"/>
    <mergeCell ref="SIK266:SIR266"/>
    <mergeCell ref="SIS266:SIZ266"/>
    <mergeCell ref="SJA266:SJH266"/>
    <mergeCell ref="SJI266:SJP266"/>
    <mergeCell ref="SJQ266:SJX266"/>
    <mergeCell ref="SGG266:SGN266"/>
    <mergeCell ref="SGO266:SGV266"/>
    <mergeCell ref="SGW266:SHD266"/>
    <mergeCell ref="SHE266:SHL266"/>
    <mergeCell ref="SHM266:SHT266"/>
    <mergeCell ref="SHU266:SIB266"/>
    <mergeCell ref="SEK266:SER266"/>
    <mergeCell ref="SES266:SEZ266"/>
    <mergeCell ref="SFA266:SFH266"/>
    <mergeCell ref="SFI266:SFP266"/>
    <mergeCell ref="SFQ266:SFX266"/>
    <mergeCell ref="SFY266:SGF266"/>
    <mergeCell ref="SCO266:SCV266"/>
    <mergeCell ref="SCW266:SDD266"/>
    <mergeCell ref="SDE266:SDL266"/>
    <mergeCell ref="SDM266:SDT266"/>
    <mergeCell ref="SDU266:SEB266"/>
    <mergeCell ref="SEC266:SEJ266"/>
    <mergeCell ref="SAS266:SAZ266"/>
    <mergeCell ref="SBA266:SBH266"/>
    <mergeCell ref="SBI266:SBP266"/>
    <mergeCell ref="SBQ266:SBX266"/>
    <mergeCell ref="SBY266:SCF266"/>
    <mergeCell ref="SCG266:SCN266"/>
    <mergeCell ref="RYW266:RZD266"/>
    <mergeCell ref="RZE266:RZL266"/>
    <mergeCell ref="RZM266:RZT266"/>
    <mergeCell ref="RZU266:SAB266"/>
    <mergeCell ref="SAC266:SAJ266"/>
    <mergeCell ref="SAK266:SAR266"/>
    <mergeCell ref="RXA266:RXH266"/>
    <mergeCell ref="RXI266:RXP266"/>
    <mergeCell ref="RXQ266:RXX266"/>
    <mergeCell ref="RXY266:RYF266"/>
    <mergeCell ref="RYG266:RYN266"/>
    <mergeCell ref="RYO266:RYV266"/>
    <mergeCell ref="RVE266:RVL266"/>
    <mergeCell ref="RVM266:RVT266"/>
    <mergeCell ref="RVU266:RWB266"/>
    <mergeCell ref="RWC266:RWJ266"/>
    <mergeCell ref="RWK266:RWR266"/>
    <mergeCell ref="RWS266:RWZ266"/>
    <mergeCell ref="RTI266:RTP266"/>
    <mergeCell ref="RTQ266:RTX266"/>
    <mergeCell ref="RTY266:RUF266"/>
    <mergeCell ref="RUG266:RUN266"/>
    <mergeCell ref="RUO266:RUV266"/>
    <mergeCell ref="RUW266:RVD266"/>
    <mergeCell ref="RRM266:RRT266"/>
    <mergeCell ref="RRU266:RSB266"/>
    <mergeCell ref="RSC266:RSJ266"/>
    <mergeCell ref="RSK266:RSR266"/>
    <mergeCell ref="RSS266:RSZ266"/>
    <mergeCell ref="RTA266:RTH266"/>
    <mergeCell ref="RPQ266:RPX266"/>
    <mergeCell ref="RPY266:RQF266"/>
    <mergeCell ref="RQG266:RQN266"/>
    <mergeCell ref="RQO266:RQV266"/>
    <mergeCell ref="RQW266:RRD266"/>
    <mergeCell ref="RRE266:RRL266"/>
    <mergeCell ref="RNU266:ROB266"/>
    <mergeCell ref="ROC266:ROJ266"/>
    <mergeCell ref="ROK266:ROR266"/>
    <mergeCell ref="ROS266:ROZ266"/>
    <mergeCell ref="RPA266:RPH266"/>
    <mergeCell ref="RPI266:RPP266"/>
    <mergeCell ref="RLY266:RMF266"/>
    <mergeCell ref="RMG266:RMN266"/>
    <mergeCell ref="RMO266:RMV266"/>
    <mergeCell ref="RMW266:RND266"/>
    <mergeCell ref="RNE266:RNL266"/>
    <mergeCell ref="RNM266:RNT266"/>
    <mergeCell ref="RKC266:RKJ266"/>
    <mergeCell ref="RKK266:RKR266"/>
    <mergeCell ref="RKS266:RKZ266"/>
    <mergeCell ref="RLA266:RLH266"/>
    <mergeCell ref="RLI266:RLP266"/>
    <mergeCell ref="RLQ266:RLX266"/>
    <mergeCell ref="RIG266:RIN266"/>
    <mergeCell ref="RIO266:RIV266"/>
    <mergeCell ref="RIW266:RJD266"/>
    <mergeCell ref="RJE266:RJL266"/>
    <mergeCell ref="RJM266:RJT266"/>
    <mergeCell ref="RJU266:RKB266"/>
    <mergeCell ref="RGK266:RGR266"/>
    <mergeCell ref="RGS266:RGZ266"/>
    <mergeCell ref="RHA266:RHH266"/>
    <mergeCell ref="RHI266:RHP266"/>
    <mergeCell ref="RHQ266:RHX266"/>
    <mergeCell ref="RHY266:RIF266"/>
    <mergeCell ref="REO266:REV266"/>
    <mergeCell ref="REW266:RFD266"/>
    <mergeCell ref="RFE266:RFL266"/>
    <mergeCell ref="RFM266:RFT266"/>
    <mergeCell ref="RFU266:RGB266"/>
    <mergeCell ref="RGC266:RGJ266"/>
    <mergeCell ref="RCS266:RCZ266"/>
    <mergeCell ref="RDA266:RDH266"/>
    <mergeCell ref="RDI266:RDP266"/>
    <mergeCell ref="RDQ266:RDX266"/>
    <mergeCell ref="RDY266:REF266"/>
    <mergeCell ref="REG266:REN266"/>
    <mergeCell ref="RAW266:RBD266"/>
    <mergeCell ref="RBE266:RBL266"/>
    <mergeCell ref="RBM266:RBT266"/>
    <mergeCell ref="RBU266:RCB266"/>
    <mergeCell ref="RCC266:RCJ266"/>
    <mergeCell ref="RCK266:RCR266"/>
    <mergeCell ref="QZA266:QZH266"/>
    <mergeCell ref="QZI266:QZP266"/>
    <mergeCell ref="QZQ266:QZX266"/>
    <mergeCell ref="QZY266:RAF266"/>
    <mergeCell ref="RAG266:RAN266"/>
    <mergeCell ref="RAO266:RAV266"/>
    <mergeCell ref="QXE266:QXL266"/>
    <mergeCell ref="QXM266:QXT266"/>
    <mergeCell ref="QXU266:QYB266"/>
    <mergeCell ref="QYC266:QYJ266"/>
    <mergeCell ref="QYK266:QYR266"/>
    <mergeCell ref="QYS266:QYZ266"/>
    <mergeCell ref="QVI266:QVP266"/>
    <mergeCell ref="QVQ266:QVX266"/>
    <mergeCell ref="QVY266:QWF266"/>
    <mergeCell ref="QWG266:QWN266"/>
    <mergeCell ref="QWO266:QWV266"/>
    <mergeCell ref="QWW266:QXD266"/>
    <mergeCell ref="QTM266:QTT266"/>
    <mergeCell ref="QTU266:QUB266"/>
    <mergeCell ref="QUC266:QUJ266"/>
    <mergeCell ref="QUK266:QUR266"/>
    <mergeCell ref="QUS266:QUZ266"/>
    <mergeCell ref="QVA266:QVH266"/>
    <mergeCell ref="QRQ266:QRX266"/>
    <mergeCell ref="QRY266:QSF266"/>
    <mergeCell ref="QSG266:QSN266"/>
    <mergeCell ref="QSO266:QSV266"/>
    <mergeCell ref="QSW266:QTD266"/>
    <mergeCell ref="QTE266:QTL266"/>
    <mergeCell ref="QPU266:QQB266"/>
    <mergeCell ref="QQC266:QQJ266"/>
    <mergeCell ref="QQK266:QQR266"/>
    <mergeCell ref="QQS266:QQZ266"/>
    <mergeCell ref="QRA266:QRH266"/>
    <mergeCell ref="QRI266:QRP266"/>
    <mergeCell ref="QNY266:QOF266"/>
    <mergeCell ref="QOG266:QON266"/>
    <mergeCell ref="QOO266:QOV266"/>
    <mergeCell ref="QOW266:QPD266"/>
    <mergeCell ref="QPE266:QPL266"/>
    <mergeCell ref="QPM266:QPT266"/>
    <mergeCell ref="QMC266:QMJ266"/>
    <mergeCell ref="QMK266:QMR266"/>
    <mergeCell ref="QMS266:QMZ266"/>
    <mergeCell ref="QNA266:QNH266"/>
    <mergeCell ref="QNI266:QNP266"/>
    <mergeCell ref="QNQ266:QNX266"/>
    <mergeCell ref="QKG266:QKN266"/>
    <mergeCell ref="QKO266:QKV266"/>
    <mergeCell ref="QKW266:QLD266"/>
    <mergeCell ref="QLE266:QLL266"/>
    <mergeCell ref="QLM266:QLT266"/>
    <mergeCell ref="QLU266:QMB266"/>
    <mergeCell ref="QIK266:QIR266"/>
    <mergeCell ref="QIS266:QIZ266"/>
    <mergeCell ref="QJA266:QJH266"/>
    <mergeCell ref="QJI266:QJP266"/>
    <mergeCell ref="QJQ266:QJX266"/>
    <mergeCell ref="QJY266:QKF266"/>
    <mergeCell ref="QGO266:QGV266"/>
    <mergeCell ref="QGW266:QHD266"/>
    <mergeCell ref="QHE266:QHL266"/>
    <mergeCell ref="QHM266:QHT266"/>
    <mergeCell ref="QHU266:QIB266"/>
    <mergeCell ref="QIC266:QIJ266"/>
    <mergeCell ref="QES266:QEZ266"/>
    <mergeCell ref="QFA266:QFH266"/>
    <mergeCell ref="QFI266:QFP266"/>
    <mergeCell ref="QFQ266:QFX266"/>
    <mergeCell ref="QFY266:QGF266"/>
    <mergeCell ref="QGG266:QGN266"/>
    <mergeCell ref="QCW266:QDD266"/>
    <mergeCell ref="QDE266:QDL266"/>
    <mergeCell ref="QDM266:QDT266"/>
    <mergeCell ref="QDU266:QEB266"/>
    <mergeCell ref="QEC266:QEJ266"/>
    <mergeCell ref="QEK266:QER266"/>
    <mergeCell ref="QBA266:QBH266"/>
    <mergeCell ref="QBI266:QBP266"/>
    <mergeCell ref="QBQ266:QBX266"/>
    <mergeCell ref="QBY266:QCF266"/>
    <mergeCell ref="QCG266:QCN266"/>
    <mergeCell ref="QCO266:QCV266"/>
    <mergeCell ref="PZE266:PZL266"/>
    <mergeCell ref="PZM266:PZT266"/>
    <mergeCell ref="PZU266:QAB266"/>
    <mergeCell ref="QAC266:QAJ266"/>
    <mergeCell ref="QAK266:QAR266"/>
    <mergeCell ref="QAS266:QAZ266"/>
    <mergeCell ref="PXI266:PXP266"/>
    <mergeCell ref="PXQ266:PXX266"/>
    <mergeCell ref="PXY266:PYF266"/>
    <mergeCell ref="PYG266:PYN266"/>
    <mergeCell ref="PYO266:PYV266"/>
    <mergeCell ref="PYW266:PZD266"/>
    <mergeCell ref="PVM266:PVT266"/>
    <mergeCell ref="PVU266:PWB266"/>
    <mergeCell ref="PWC266:PWJ266"/>
    <mergeCell ref="PWK266:PWR266"/>
    <mergeCell ref="PWS266:PWZ266"/>
    <mergeCell ref="PXA266:PXH266"/>
    <mergeCell ref="PTQ266:PTX266"/>
    <mergeCell ref="PTY266:PUF266"/>
    <mergeCell ref="PUG266:PUN266"/>
    <mergeCell ref="PUO266:PUV266"/>
    <mergeCell ref="PUW266:PVD266"/>
    <mergeCell ref="PVE266:PVL266"/>
    <mergeCell ref="PRU266:PSB266"/>
    <mergeCell ref="PSC266:PSJ266"/>
    <mergeCell ref="PSK266:PSR266"/>
    <mergeCell ref="PSS266:PSZ266"/>
    <mergeCell ref="PTA266:PTH266"/>
    <mergeCell ref="PTI266:PTP266"/>
    <mergeCell ref="PPY266:PQF266"/>
    <mergeCell ref="PQG266:PQN266"/>
    <mergeCell ref="PQO266:PQV266"/>
    <mergeCell ref="PQW266:PRD266"/>
    <mergeCell ref="PRE266:PRL266"/>
    <mergeCell ref="PRM266:PRT266"/>
    <mergeCell ref="POC266:POJ266"/>
    <mergeCell ref="POK266:POR266"/>
    <mergeCell ref="POS266:POZ266"/>
    <mergeCell ref="PPA266:PPH266"/>
    <mergeCell ref="PPI266:PPP266"/>
    <mergeCell ref="PPQ266:PPX266"/>
    <mergeCell ref="PMG266:PMN266"/>
    <mergeCell ref="PMO266:PMV266"/>
    <mergeCell ref="PMW266:PND266"/>
    <mergeCell ref="PNE266:PNL266"/>
    <mergeCell ref="PNM266:PNT266"/>
    <mergeCell ref="PNU266:POB266"/>
    <mergeCell ref="PKK266:PKR266"/>
    <mergeCell ref="PKS266:PKZ266"/>
    <mergeCell ref="PLA266:PLH266"/>
    <mergeCell ref="PLI266:PLP266"/>
    <mergeCell ref="PLQ266:PLX266"/>
    <mergeCell ref="PLY266:PMF266"/>
    <mergeCell ref="PIO266:PIV266"/>
    <mergeCell ref="PIW266:PJD266"/>
    <mergeCell ref="PJE266:PJL266"/>
    <mergeCell ref="PJM266:PJT266"/>
    <mergeCell ref="PJU266:PKB266"/>
    <mergeCell ref="PKC266:PKJ266"/>
    <mergeCell ref="PGS266:PGZ266"/>
    <mergeCell ref="PHA266:PHH266"/>
    <mergeCell ref="PHI266:PHP266"/>
    <mergeCell ref="PHQ266:PHX266"/>
    <mergeCell ref="PHY266:PIF266"/>
    <mergeCell ref="PIG266:PIN266"/>
    <mergeCell ref="PEW266:PFD266"/>
    <mergeCell ref="PFE266:PFL266"/>
    <mergeCell ref="PFM266:PFT266"/>
    <mergeCell ref="PFU266:PGB266"/>
    <mergeCell ref="PGC266:PGJ266"/>
    <mergeCell ref="PGK266:PGR266"/>
    <mergeCell ref="PDA266:PDH266"/>
    <mergeCell ref="PDI266:PDP266"/>
    <mergeCell ref="PDQ266:PDX266"/>
    <mergeCell ref="PDY266:PEF266"/>
    <mergeCell ref="PEG266:PEN266"/>
    <mergeCell ref="PEO266:PEV266"/>
    <mergeCell ref="PBE266:PBL266"/>
    <mergeCell ref="PBM266:PBT266"/>
    <mergeCell ref="PBU266:PCB266"/>
    <mergeCell ref="PCC266:PCJ266"/>
    <mergeCell ref="PCK266:PCR266"/>
    <mergeCell ref="PCS266:PCZ266"/>
    <mergeCell ref="OZI266:OZP266"/>
    <mergeCell ref="OZQ266:OZX266"/>
    <mergeCell ref="OZY266:PAF266"/>
    <mergeCell ref="PAG266:PAN266"/>
    <mergeCell ref="PAO266:PAV266"/>
    <mergeCell ref="PAW266:PBD266"/>
    <mergeCell ref="OXM266:OXT266"/>
    <mergeCell ref="OXU266:OYB266"/>
    <mergeCell ref="OYC266:OYJ266"/>
    <mergeCell ref="OYK266:OYR266"/>
    <mergeCell ref="OYS266:OYZ266"/>
    <mergeCell ref="OZA266:OZH266"/>
    <mergeCell ref="OVQ266:OVX266"/>
    <mergeCell ref="OVY266:OWF266"/>
    <mergeCell ref="OWG266:OWN266"/>
    <mergeCell ref="OWO266:OWV266"/>
    <mergeCell ref="OWW266:OXD266"/>
    <mergeCell ref="OXE266:OXL266"/>
    <mergeCell ref="OTU266:OUB266"/>
    <mergeCell ref="OUC266:OUJ266"/>
    <mergeCell ref="OUK266:OUR266"/>
    <mergeCell ref="OUS266:OUZ266"/>
    <mergeCell ref="OVA266:OVH266"/>
    <mergeCell ref="OVI266:OVP266"/>
    <mergeCell ref="ORY266:OSF266"/>
    <mergeCell ref="OSG266:OSN266"/>
    <mergeCell ref="OSO266:OSV266"/>
    <mergeCell ref="OSW266:OTD266"/>
    <mergeCell ref="OTE266:OTL266"/>
    <mergeCell ref="OTM266:OTT266"/>
    <mergeCell ref="OQC266:OQJ266"/>
    <mergeCell ref="OQK266:OQR266"/>
    <mergeCell ref="OQS266:OQZ266"/>
    <mergeCell ref="ORA266:ORH266"/>
    <mergeCell ref="ORI266:ORP266"/>
    <mergeCell ref="ORQ266:ORX266"/>
    <mergeCell ref="OOG266:OON266"/>
    <mergeCell ref="OOO266:OOV266"/>
    <mergeCell ref="OOW266:OPD266"/>
    <mergeCell ref="OPE266:OPL266"/>
    <mergeCell ref="OPM266:OPT266"/>
    <mergeCell ref="OPU266:OQB266"/>
    <mergeCell ref="OMK266:OMR266"/>
    <mergeCell ref="OMS266:OMZ266"/>
    <mergeCell ref="ONA266:ONH266"/>
    <mergeCell ref="ONI266:ONP266"/>
    <mergeCell ref="ONQ266:ONX266"/>
    <mergeCell ref="ONY266:OOF266"/>
    <mergeCell ref="OKO266:OKV266"/>
    <mergeCell ref="OKW266:OLD266"/>
    <mergeCell ref="OLE266:OLL266"/>
    <mergeCell ref="OLM266:OLT266"/>
    <mergeCell ref="OLU266:OMB266"/>
    <mergeCell ref="OMC266:OMJ266"/>
    <mergeCell ref="OIS266:OIZ266"/>
    <mergeCell ref="OJA266:OJH266"/>
    <mergeCell ref="OJI266:OJP266"/>
    <mergeCell ref="OJQ266:OJX266"/>
    <mergeCell ref="OJY266:OKF266"/>
    <mergeCell ref="OKG266:OKN266"/>
    <mergeCell ref="OGW266:OHD266"/>
    <mergeCell ref="OHE266:OHL266"/>
    <mergeCell ref="OHM266:OHT266"/>
    <mergeCell ref="OHU266:OIB266"/>
    <mergeCell ref="OIC266:OIJ266"/>
    <mergeCell ref="OIK266:OIR266"/>
    <mergeCell ref="OFA266:OFH266"/>
    <mergeCell ref="OFI266:OFP266"/>
    <mergeCell ref="OFQ266:OFX266"/>
    <mergeCell ref="OFY266:OGF266"/>
    <mergeCell ref="OGG266:OGN266"/>
    <mergeCell ref="OGO266:OGV266"/>
    <mergeCell ref="ODE266:ODL266"/>
    <mergeCell ref="ODM266:ODT266"/>
    <mergeCell ref="ODU266:OEB266"/>
    <mergeCell ref="OEC266:OEJ266"/>
    <mergeCell ref="OEK266:OER266"/>
    <mergeCell ref="OES266:OEZ266"/>
    <mergeCell ref="OBI266:OBP266"/>
    <mergeCell ref="OBQ266:OBX266"/>
    <mergeCell ref="OBY266:OCF266"/>
    <mergeCell ref="OCG266:OCN266"/>
    <mergeCell ref="OCO266:OCV266"/>
    <mergeCell ref="OCW266:ODD266"/>
    <mergeCell ref="NZM266:NZT266"/>
    <mergeCell ref="NZU266:OAB266"/>
    <mergeCell ref="OAC266:OAJ266"/>
    <mergeCell ref="OAK266:OAR266"/>
    <mergeCell ref="OAS266:OAZ266"/>
    <mergeCell ref="OBA266:OBH266"/>
    <mergeCell ref="NXQ266:NXX266"/>
    <mergeCell ref="NXY266:NYF266"/>
    <mergeCell ref="NYG266:NYN266"/>
    <mergeCell ref="NYO266:NYV266"/>
    <mergeCell ref="NYW266:NZD266"/>
    <mergeCell ref="NZE266:NZL266"/>
    <mergeCell ref="NVU266:NWB266"/>
    <mergeCell ref="NWC266:NWJ266"/>
    <mergeCell ref="NWK266:NWR266"/>
    <mergeCell ref="NWS266:NWZ266"/>
    <mergeCell ref="NXA266:NXH266"/>
    <mergeCell ref="NXI266:NXP266"/>
    <mergeCell ref="NTY266:NUF266"/>
    <mergeCell ref="NUG266:NUN266"/>
    <mergeCell ref="NUO266:NUV266"/>
    <mergeCell ref="NUW266:NVD266"/>
    <mergeCell ref="NVE266:NVL266"/>
    <mergeCell ref="NVM266:NVT266"/>
    <mergeCell ref="NSC266:NSJ266"/>
    <mergeCell ref="NSK266:NSR266"/>
    <mergeCell ref="NSS266:NSZ266"/>
    <mergeCell ref="NTA266:NTH266"/>
    <mergeCell ref="NTI266:NTP266"/>
    <mergeCell ref="NTQ266:NTX266"/>
    <mergeCell ref="NQG266:NQN266"/>
    <mergeCell ref="NQO266:NQV266"/>
    <mergeCell ref="NQW266:NRD266"/>
    <mergeCell ref="NRE266:NRL266"/>
    <mergeCell ref="NRM266:NRT266"/>
    <mergeCell ref="NRU266:NSB266"/>
    <mergeCell ref="NOK266:NOR266"/>
    <mergeCell ref="NOS266:NOZ266"/>
    <mergeCell ref="NPA266:NPH266"/>
    <mergeCell ref="NPI266:NPP266"/>
    <mergeCell ref="NPQ266:NPX266"/>
    <mergeCell ref="NPY266:NQF266"/>
    <mergeCell ref="NMO266:NMV266"/>
    <mergeCell ref="NMW266:NND266"/>
    <mergeCell ref="NNE266:NNL266"/>
    <mergeCell ref="NNM266:NNT266"/>
    <mergeCell ref="NNU266:NOB266"/>
    <mergeCell ref="NOC266:NOJ266"/>
    <mergeCell ref="NKS266:NKZ266"/>
    <mergeCell ref="NLA266:NLH266"/>
    <mergeCell ref="NLI266:NLP266"/>
    <mergeCell ref="NLQ266:NLX266"/>
    <mergeCell ref="NLY266:NMF266"/>
    <mergeCell ref="NMG266:NMN266"/>
    <mergeCell ref="NIW266:NJD266"/>
    <mergeCell ref="NJE266:NJL266"/>
    <mergeCell ref="NJM266:NJT266"/>
    <mergeCell ref="NJU266:NKB266"/>
    <mergeCell ref="NKC266:NKJ266"/>
    <mergeCell ref="NKK266:NKR266"/>
    <mergeCell ref="NHA266:NHH266"/>
    <mergeCell ref="NHI266:NHP266"/>
    <mergeCell ref="NHQ266:NHX266"/>
    <mergeCell ref="NHY266:NIF266"/>
    <mergeCell ref="NIG266:NIN266"/>
    <mergeCell ref="NIO266:NIV266"/>
    <mergeCell ref="NFE266:NFL266"/>
    <mergeCell ref="NFM266:NFT266"/>
    <mergeCell ref="NFU266:NGB266"/>
    <mergeCell ref="NGC266:NGJ266"/>
    <mergeCell ref="NGK266:NGR266"/>
    <mergeCell ref="NGS266:NGZ266"/>
    <mergeCell ref="NDI266:NDP266"/>
    <mergeCell ref="NDQ266:NDX266"/>
    <mergeCell ref="NDY266:NEF266"/>
    <mergeCell ref="NEG266:NEN266"/>
    <mergeCell ref="NEO266:NEV266"/>
    <mergeCell ref="NEW266:NFD266"/>
    <mergeCell ref="NBM266:NBT266"/>
    <mergeCell ref="NBU266:NCB266"/>
    <mergeCell ref="NCC266:NCJ266"/>
    <mergeCell ref="NCK266:NCR266"/>
    <mergeCell ref="NCS266:NCZ266"/>
    <mergeCell ref="NDA266:NDH266"/>
    <mergeCell ref="MZQ266:MZX266"/>
    <mergeCell ref="MZY266:NAF266"/>
    <mergeCell ref="NAG266:NAN266"/>
    <mergeCell ref="NAO266:NAV266"/>
    <mergeCell ref="NAW266:NBD266"/>
    <mergeCell ref="NBE266:NBL266"/>
    <mergeCell ref="MXU266:MYB266"/>
    <mergeCell ref="MYC266:MYJ266"/>
    <mergeCell ref="MYK266:MYR266"/>
    <mergeCell ref="MYS266:MYZ266"/>
    <mergeCell ref="MZA266:MZH266"/>
    <mergeCell ref="MZI266:MZP266"/>
    <mergeCell ref="MVY266:MWF266"/>
    <mergeCell ref="MWG266:MWN266"/>
    <mergeCell ref="MWO266:MWV266"/>
    <mergeCell ref="MWW266:MXD266"/>
    <mergeCell ref="MXE266:MXL266"/>
    <mergeCell ref="MXM266:MXT266"/>
    <mergeCell ref="MUC266:MUJ266"/>
    <mergeCell ref="MUK266:MUR266"/>
    <mergeCell ref="MUS266:MUZ266"/>
    <mergeCell ref="MVA266:MVH266"/>
    <mergeCell ref="MVI266:MVP266"/>
    <mergeCell ref="MVQ266:MVX266"/>
    <mergeCell ref="MSG266:MSN266"/>
    <mergeCell ref="MSO266:MSV266"/>
    <mergeCell ref="MSW266:MTD266"/>
    <mergeCell ref="MTE266:MTL266"/>
    <mergeCell ref="MTM266:MTT266"/>
    <mergeCell ref="MTU266:MUB266"/>
    <mergeCell ref="MQK266:MQR266"/>
    <mergeCell ref="MQS266:MQZ266"/>
    <mergeCell ref="MRA266:MRH266"/>
    <mergeCell ref="MRI266:MRP266"/>
    <mergeCell ref="MRQ266:MRX266"/>
    <mergeCell ref="MRY266:MSF266"/>
    <mergeCell ref="MOO266:MOV266"/>
    <mergeCell ref="MOW266:MPD266"/>
    <mergeCell ref="MPE266:MPL266"/>
    <mergeCell ref="MPM266:MPT266"/>
    <mergeCell ref="MPU266:MQB266"/>
    <mergeCell ref="MQC266:MQJ266"/>
    <mergeCell ref="MMS266:MMZ266"/>
    <mergeCell ref="MNA266:MNH266"/>
    <mergeCell ref="MNI266:MNP266"/>
    <mergeCell ref="MNQ266:MNX266"/>
    <mergeCell ref="MNY266:MOF266"/>
    <mergeCell ref="MOG266:MON266"/>
    <mergeCell ref="MKW266:MLD266"/>
    <mergeCell ref="MLE266:MLL266"/>
    <mergeCell ref="MLM266:MLT266"/>
    <mergeCell ref="MLU266:MMB266"/>
    <mergeCell ref="MMC266:MMJ266"/>
    <mergeCell ref="MMK266:MMR266"/>
    <mergeCell ref="MJA266:MJH266"/>
    <mergeCell ref="MJI266:MJP266"/>
    <mergeCell ref="MJQ266:MJX266"/>
    <mergeCell ref="MJY266:MKF266"/>
    <mergeCell ref="MKG266:MKN266"/>
    <mergeCell ref="MKO266:MKV266"/>
    <mergeCell ref="MHE266:MHL266"/>
    <mergeCell ref="MHM266:MHT266"/>
    <mergeCell ref="MHU266:MIB266"/>
    <mergeCell ref="MIC266:MIJ266"/>
    <mergeCell ref="MIK266:MIR266"/>
    <mergeCell ref="MIS266:MIZ266"/>
    <mergeCell ref="MFI266:MFP266"/>
    <mergeCell ref="MFQ266:MFX266"/>
    <mergeCell ref="MFY266:MGF266"/>
    <mergeCell ref="MGG266:MGN266"/>
    <mergeCell ref="MGO266:MGV266"/>
    <mergeCell ref="MGW266:MHD266"/>
    <mergeCell ref="MDM266:MDT266"/>
    <mergeCell ref="MDU266:MEB266"/>
    <mergeCell ref="MEC266:MEJ266"/>
    <mergeCell ref="MEK266:MER266"/>
    <mergeCell ref="MES266:MEZ266"/>
    <mergeCell ref="MFA266:MFH266"/>
    <mergeCell ref="MBQ266:MBX266"/>
    <mergeCell ref="MBY266:MCF266"/>
    <mergeCell ref="MCG266:MCN266"/>
    <mergeCell ref="MCO266:MCV266"/>
    <mergeCell ref="MCW266:MDD266"/>
    <mergeCell ref="MDE266:MDL266"/>
    <mergeCell ref="LZU266:MAB266"/>
    <mergeCell ref="MAC266:MAJ266"/>
    <mergeCell ref="MAK266:MAR266"/>
    <mergeCell ref="MAS266:MAZ266"/>
    <mergeCell ref="MBA266:MBH266"/>
    <mergeCell ref="MBI266:MBP266"/>
    <mergeCell ref="LXY266:LYF266"/>
    <mergeCell ref="LYG266:LYN266"/>
    <mergeCell ref="LYO266:LYV266"/>
    <mergeCell ref="LYW266:LZD266"/>
    <mergeCell ref="LZE266:LZL266"/>
    <mergeCell ref="LZM266:LZT266"/>
    <mergeCell ref="LWC266:LWJ266"/>
    <mergeCell ref="LWK266:LWR266"/>
    <mergeCell ref="LWS266:LWZ266"/>
    <mergeCell ref="LXA266:LXH266"/>
    <mergeCell ref="LXI266:LXP266"/>
    <mergeCell ref="LXQ266:LXX266"/>
    <mergeCell ref="LUG266:LUN266"/>
    <mergeCell ref="LUO266:LUV266"/>
    <mergeCell ref="LUW266:LVD266"/>
    <mergeCell ref="LVE266:LVL266"/>
    <mergeCell ref="LVM266:LVT266"/>
    <mergeCell ref="LVU266:LWB266"/>
    <mergeCell ref="LSK266:LSR266"/>
    <mergeCell ref="LSS266:LSZ266"/>
    <mergeCell ref="LTA266:LTH266"/>
    <mergeCell ref="LTI266:LTP266"/>
    <mergeCell ref="LTQ266:LTX266"/>
    <mergeCell ref="LTY266:LUF266"/>
    <mergeCell ref="LQO266:LQV266"/>
    <mergeCell ref="LQW266:LRD266"/>
    <mergeCell ref="LRE266:LRL266"/>
    <mergeCell ref="LRM266:LRT266"/>
    <mergeCell ref="LRU266:LSB266"/>
    <mergeCell ref="LSC266:LSJ266"/>
    <mergeCell ref="LOS266:LOZ266"/>
    <mergeCell ref="LPA266:LPH266"/>
    <mergeCell ref="LPI266:LPP266"/>
    <mergeCell ref="LPQ266:LPX266"/>
    <mergeCell ref="LPY266:LQF266"/>
    <mergeCell ref="LQG266:LQN266"/>
    <mergeCell ref="LMW266:LND266"/>
    <mergeCell ref="LNE266:LNL266"/>
    <mergeCell ref="LNM266:LNT266"/>
    <mergeCell ref="LNU266:LOB266"/>
    <mergeCell ref="LOC266:LOJ266"/>
    <mergeCell ref="LOK266:LOR266"/>
    <mergeCell ref="LLA266:LLH266"/>
    <mergeCell ref="LLI266:LLP266"/>
    <mergeCell ref="LLQ266:LLX266"/>
    <mergeCell ref="LLY266:LMF266"/>
    <mergeCell ref="LMG266:LMN266"/>
    <mergeCell ref="LMO266:LMV266"/>
    <mergeCell ref="LJE266:LJL266"/>
    <mergeCell ref="LJM266:LJT266"/>
    <mergeCell ref="LJU266:LKB266"/>
    <mergeCell ref="LKC266:LKJ266"/>
    <mergeCell ref="LKK266:LKR266"/>
    <mergeCell ref="LKS266:LKZ266"/>
    <mergeCell ref="LHI266:LHP266"/>
    <mergeCell ref="LHQ266:LHX266"/>
    <mergeCell ref="LHY266:LIF266"/>
    <mergeCell ref="LIG266:LIN266"/>
    <mergeCell ref="LIO266:LIV266"/>
    <mergeCell ref="LIW266:LJD266"/>
    <mergeCell ref="LFM266:LFT266"/>
    <mergeCell ref="LFU266:LGB266"/>
    <mergeCell ref="LGC266:LGJ266"/>
    <mergeCell ref="LGK266:LGR266"/>
    <mergeCell ref="LGS266:LGZ266"/>
    <mergeCell ref="LHA266:LHH266"/>
    <mergeCell ref="LDQ266:LDX266"/>
    <mergeCell ref="LDY266:LEF266"/>
    <mergeCell ref="LEG266:LEN266"/>
    <mergeCell ref="LEO266:LEV266"/>
    <mergeCell ref="LEW266:LFD266"/>
    <mergeCell ref="LFE266:LFL266"/>
    <mergeCell ref="LBU266:LCB266"/>
    <mergeCell ref="LCC266:LCJ266"/>
    <mergeCell ref="LCK266:LCR266"/>
    <mergeCell ref="LCS266:LCZ266"/>
    <mergeCell ref="LDA266:LDH266"/>
    <mergeCell ref="LDI266:LDP266"/>
    <mergeCell ref="KZY266:LAF266"/>
    <mergeCell ref="LAG266:LAN266"/>
    <mergeCell ref="LAO266:LAV266"/>
    <mergeCell ref="LAW266:LBD266"/>
    <mergeCell ref="LBE266:LBL266"/>
    <mergeCell ref="LBM266:LBT266"/>
    <mergeCell ref="KYC266:KYJ266"/>
    <mergeCell ref="KYK266:KYR266"/>
    <mergeCell ref="KYS266:KYZ266"/>
    <mergeCell ref="KZA266:KZH266"/>
    <mergeCell ref="KZI266:KZP266"/>
    <mergeCell ref="KZQ266:KZX266"/>
    <mergeCell ref="KWG266:KWN266"/>
    <mergeCell ref="KWO266:KWV266"/>
    <mergeCell ref="KWW266:KXD266"/>
    <mergeCell ref="KXE266:KXL266"/>
    <mergeCell ref="KXM266:KXT266"/>
    <mergeCell ref="KXU266:KYB266"/>
    <mergeCell ref="KUK266:KUR266"/>
    <mergeCell ref="KUS266:KUZ266"/>
    <mergeCell ref="KVA266:KVH266"/>
    <mergeCell ref="KVI266:KVP266"/>
    <mergeCell ref="KVQ266:KVX266"/>
    <mergeCell ref="KVY266:KWF266"/>
    <mergeCell ref="KSO266:KSV266"/>
    <mergeCell ref="KSW266:KTD266"/>
    <mergeCell ref="KTE266:KTL266"/>
    <mergeCell ref="KTM266:KTT266"/>
    <mergeCell ref="KTU266:KUB266"/>
    <mergeCell ref="KUC266:KUJ266"/>
    <mergeCell ref="KQS266:KQZ266"/>
    <mergeCell ref="KRA266:KRH266"/>
    <mergeCell ref="KRI266:KRP266"/>
    <mergeCell ref="KRQ266:KRX266"/>
    <mergeCell ref="KRY266:KSF266"/>
    <mergeCell ref="KSG266:KSN266"/>
    <mergeCell ref="KOW266:KPD266"/>
    <mergeCell ref="KPE266:KPL266"/>
    <mergeCell ref="KPM266:KPT266"/>
    <mergeCell ref="KPU266:KQB266"/>
    <mergeCell ref="KQC266:KQJ266"/>
    <mergeCell ref="KQK266:KQR266"/>
    <mergeCell ref="KNA266:KNH266"/>
    <mergeCell ref="KNI266:KNP266"/>
    <mergeCell ref="KNQ266:KNX266"/>
    <mergeCell ref="KNY266:KOF266"/>
    <mergeCell ref="KOG266:KON266"/>
    <mergeCell ref="KOO266:KOV266"/>
    <mergeCell ref="KLE266:KLL266"/>
    <mergeCell ref="KLM266:KLT266"/>
    <mergeCell ref="KLU266:KMB266"/>
    <mergeCell ref="KMC266:KMJ266"/>
    <mergeCell ref="KMK266:KMR266"/>
    <mergeCell ref="KMS266:KMZ266"/>
    <mergeCell ref="KJI266:KJP266"/>
    <mergeCell ref="KJQ266:KJX266"/>
    <mergeCell ref="KJY266:KKF266"/>
    <mergeCell ref="KKG266:KKN266"/>
    <mergeCell ref="KKO266:KKV266"/>
    <mergeCell ref="KKW266:KLD266"/>
    <mergeCell ref="KHM266:KHT266"/>
    <mergeCell ref="KHU266:KIB266"/>
    <mergeCell ref="KIC266:KIJ266"/>
    <mergeCell ref="KIK266:KIR266"/>
    <mergeCell ref="KIS266:KIZ266"/>
    <mergeCell ref="KJA266:KJH266"/>
    <mergeCell ref="KFQ266:KFX266"/>
    <mergeCell ref="KFY266:KGF266"/>
    <mergeCell ref="KGG266:KGN266"/>
    <mergeCell ref="KGO266:KGV266"/>
    <mergeCell ref="KGW266:KHD266"/>
    <mergeCell ref="KHE266:KHL266"/>
    <mergeCell ref="KDU266:KEB266"/>
    <mergeCell ref="KEC266:KEJ266"/>
    <mergeCell ref="KEK266:KER266"/>
    <mergeCell ref="KES266:KEZ266"/>
    <mergeCell ref="KFA266:KFH266"/>
    <mergeCell ref="KFI266:KFP266"/>
    <mergeCell ref="KBY266:KCF266"/>
    <mergeCell ref="KCG266:KCN266"/>
    <mergeCell ref="KCO266:KCV266"/>
    <mergeCell ref="KCW266:KDD266"/>
    <mergeCell ref="KDE266:KDL266"/>
    <mergeCell ref="KDM266:KDT266"/>
    <mergeCell ref="KAC266:KAJ266"/>
    <mergeCell ref="KAK266:KAR266"/>
    <mergeCell ref="KAS266:KAZ266"/>
    <mergeCell ref="KBA266:KBH266"/>
    <mergeCell ref="KBI266:KBP266"/>
    <mergeCell ref="KBQ266:KBX266"/>
    <mergeCell ref="JYG266:JYN266"/>
    <mergeCell ref="JYO266:JYV266"/>
    <mergeCell ref="JYW266:JZD266"/>
    <mergeCell ref="JZE266:JZL266"/>
    <mergeCell ref="JZM266:JZT266"/>
    <mergeCell ref="JZU266:KAB266"/>
    <mergeCell ref="JWK266:JWR266"/>
    <mergeCell ref="JWS266:JWZ266"/>
    <mergeCell ref="JXA266:JXH266"/>
    <mergeCell ref="JXI266:JXP266"/>
    <mergeCell ref="JXQ266:JXX266"/>
    <mergeCell ref="JXY266:JYF266"/>
    <mergeCell ref="JUO266:JUV266"/>
    <mergeCell ref="JUW266:JVD266"/>
    <mergeCell ref="JVE266:JVL266"/>
    <mergeCell ref="JVM266:JVT266"/>
    <mergeCell ref="JVU266:JWB266"/>
    <mergeCell ref="JWC266:JWJ266"/>
    <mergeCell ref="JSS266:JSZ266"/>
    <mergeCell ref="JTA266:JTH266"/>
    <mergeCell ref="JTI266:JTP266"/>
    <mergeCell ref="JTQ266:JTX266"/>
    <mergeCell ref="JTY266:JUF266"/>
    <mergeCell ref="JUG266:JUN266"/>
    <mergeCell ref="JQW266:JRD266"/>
    <mergeCell ref="JRE266:JRL266"/>
    <mergeCell ref="JRM266:JRT266"/>
    <mergeCell ref="JRU266:JSB266"/>
    <mergeCell ref="JSC266:JSJ266"/>
    <mergeCell ref="JSK266:JSR266"/>
    <mergeCell ref="JPA266:JPH266"/>
    <mergeCell ref="JPI266:JPP266"/>
    <mergeCell ref="JPQ266:JPX266"/>
    <mergeCell ref="JPY266:JQF266"/>
    <mergeCell ref="JQG266:JQN266"/>
    <mergeCell ref="JQO266:JQV266"/>
    <mergeCell ref="JNE266:JNL266"/>
    <mergeCell ref="JNM266:JNT266"/>
    <mergeCell ref="JNU266:JOB266"/>
    <mergeCell ref="JOC266:JOJ266"/>
    <mergeCell ref="JOK266:JOR266"/>
    <mergeCell ref="JOS266:JOZ266"/>
    <mergeCell ref="JLI266:JLP266"/>
    <mergeCell ref="JLQ266:JLX266"/>
    <mergeCell ref="JLY266:JMF266"/>
    <mergeCell ref="JMG266:JMN266"/>
    <mergeCell ref="JMO266:JMV266"/>
    <mergeCell ref="JMW266:JND266"/>
    <mergeCell ref="JJM266:JJT266"/>
    <mergeCell ref="JJU266:JKB266"/>
    <mergeCell ref="JKC266:JKJ266"/>
    <mergeCell ref="JKK266:JKR266"/>
    <mergeCell ref="JKS266:JKZ266"/>
    <mergeCell ref="JLA266:JLH266"/>
    <mergeCell ref="JHQ266:JHX266"/>
    <mergeCell ref="JHY266:JIF266"/>
    <mergeCell ref="JIG266:JIN266"/>
    <mergeCell ref="JIO266:JIV266"/>
    <mergeCell ref="JIW266:JJD266"/>
    <mergeCell ref="JJE266:JJL266"/>
    <mergeCell ref="JFU266:JGB266"/>
    <mergeCell ref="JGC266:JGJ266"/>
    <mergeCell ref="JGK266:JGR266"/>
    <mergeCell ref="JGS266:JGZ266"/>
    <mergeCell ref="JHA266:JHH266"/>
    <mergeCell ref="JHI266:JHP266"/>
    <mergeCell ref="JDY266:JEF266"/>
    <mergeCell ref="JEG266:JEN266"/>
    <mergeCell ref="JEO266:JEV266"/>
    <mergeCell ref="JEW266:JFD266"/>
    <mergeCell ref="JFE266:JFL266"/>
    <mergeCell ref="JFM266:JFT266"/>
    <mergeCell ref="JCC266:JCJ266"/>
    <mergeCell ref="JCK266:JCR266"/>
    <mergeCell ref="JCS266:JCZ266"/>
    <mergeCell ref="JDA266:JDH266"/>
    <mergeCell ref="JDI266:JDP266"/>
    <mergeCell ref="JDQ266:JDX266"/>
    <mergeCell ref="JAG266:JAN266"/>
    <mergeCell ref="JAO266:JAV266"/>
    <mergeCell ref="JAW266:JBD266"/>
    <mergeCell ref="JBE266:JBL266"/>
    <mergeCell ref="JBM266:JBT266"/>
    <mergeCell ref="JBU266:JCB266"/>
    <mergeCell ref="IYK266:IYR266"/>
    <mergeCell ref="IYS266:IYZ266"/>
    <mergeCell ref="IZA266:IZH266"/>
    <mergeCell ref="IZI266:IZP266"/>
    <mergeCell ref="IZQ266:IZX266"/>
    <mergeCell ref="IZY266:JAF266"/>
    <mergeCell ref="IWO266:IWV266"/>
    <mergeCell ref="IWW266:IXD266"/>
    <mergeCell ref="IXE266:IXL266"/>
    <mergeCell ref="IXM266:IXT266"/>
    <mergeCell ref="IXU266:IYB266"/>
    <mergeCell ref="IYC266:IYJ266"/>
    <mergeCell ref="IUS266:IUZ266"/>
    <mergeCell ref="IVA266:IVH266"/>
    <mergeCell ref="IVI266:IVP266"/>
    <mergeCell ref="IVQ266:IVX266"/>
    <mergeCell ref="IVY266:IWF266"/>
    <mergeCell ref="IWG266:IWN266"/>
    <mergeCell ref="ISW266:ITD266"/>
    <mergeCell ref="ITE266:ITL266"/>
    <mergeCell ref="ITM266:ITT266"/>
    <mergeCell ref="ITU266:IUB266"/>
    <mergeCell ref="IUC266:IUJ266"/>
    <mergeCell ref="IUK266:IUR266"/>
    <mergeCell ref="IRA266:IRH266"/>
    <mergeCell ref="IRI266:IRP266"/>
    <mergeCell ref="IRQ266:IRX266"/>
    <mergeCell ref="IRY266:ISF266"/>
    <mergeCell ref="ISG266:ISN266"/>
    <mergeCell ref="ISO266:ISV266"/>
    <mergeCell ref="IPE266:IPL266"/>
    <mergeCell ref="IPM266:IPT266"/>
    <mergeCell ref="IPU266:IQB266"/>
    <mergeCell ref="IQC266:IQJ266"/>
    <mergeCell ref="IQK266:IQR266"/>
    <mergeCell ref="IQS266:IQZ266"/>
    <mergeCell ref="INI266:INP266"/>
    <mergeCell ref="INQ266:INX266"/>
    <mergeCell ref="INY266:IOF266"/>
    <mergeCell ref="IOG266:ION266"/>
    <mergeCell ref="IOO266:IOV266"/>
    <mergeCell ref="IOW266:IPD266"/>
    <mergeCell ref="ILM266:ILT266"/>
    <mergeCell ref="ILU266:IMB266"/>
    <mergeCell ref="IMC266:IMJ266"/>
    <mergeCell ref="IMK266:IMR266"/>
    <mergeCell ref="IMS266:IMZ266"/>
    <mergeCell ref="INA266:INH266"/>
    <mergeCell ref="IJQ266:IJX266"/>
    <mergeCell ref="IJY266:IKF266"/>
    <mergeCell ref="IKG266:IKN266"/>
    <mergeCell ref="IKO266:IKV266"/>
    <mergeCell ref="IKW266:ILD266"/>
    <mergeCell ref="ILE266:ILL266"/>
    <mergeCell ref="IHU266:IIB266"/>
    <mergeCell ref="IIC266:IIJ266"/>
    <mergeCell ref="IIK266:IIR266"/>
    <mergeCell ref="IIS266:IIZ266"/>
    <mergeCell ref="IJA266:IJH266"/>
    <mergeCell ref="IJI266:IJP266"/>
    <mergeCell ref="IFY266:IGF266"/>
    <mergeCell ref="IGG266:IGN266"/>
    <mergeCell ref="IGO266:IGV266"/>
    <mergeCell ref="IGW266:IHD266"/>
    <mergeCell ref="IHE266:IHL266"/>
    <mergeCell ref="IHM266:IHT266"/>
    <mergeCell ref="IEC266:IEJ266"/>
    <mergeCell ref="IEK266:IER266"/>
    <mergeCell ref="IES266:IEZ266"/>
    <mergeCell ref="IFA266:IFH266"/>
    <mergeCell ref="IFI266:IFP266"/>
    <mergeCell ref="IFQ266:IFX266"/>
    <mergeCell ref="ICG266:ICN266"/>
    <mergeCell ref="ICO266:ICV266"/>
    <mergeCell ref="ICW266:IDD266"/>
    <mergeCell ref="IDE266:IDL266"/>
    <mergeCell ref="IDM266:IDT266"/>
    <mergeCell ref="IDU266:IEB266"/>
    <mergeCell ref="IAK266:IAR266"/>
    <mergeCell ref="IAS266:IAZ266"/>
    <mergeCell ref="IBA266:IBH266"/>
    <mergeCell ref="IBI266:IBP266"/>
    <mergeCell ref="IBQ266:IBX266"/>
    <mergeCell ref="IBY266:ICF266"/>
    <mergeCell ref="HYO266:HYV266"/>
    <mergeCell ref="HYW266:HZD266"/>
    <mergeCell ref="HZE266:HZL266"/>
    <mergeCell ref="HZM266:HZT266"/>
    <mergeCell ref="HZU266:IAB266"/>
    <mergeCell ref="IAC266:IAJ266"/>
    <mergeCell ref="HWS266:HWZ266"/>
    <mergeCell ref="HXA266:HXH266"/>
    <mergeCell ref="HXI266:HXP266"/>
    <mergeCell ref="HXQ266:HXX266"/>
    <mergeCell ref="HXY266:HYF266"/>
    <mergeCell ref="HYG266:HYN266"/>
    <mergeCell ref="HUW266:HVD266"/>
    <mergeCell ref="HVE266:HVL266"/>
    <mergeCell ref="HVM266:HVT266"/>
    <mergeCell ref="HVU266:HWB266"/>
    <mergeCell ref="HWC266:HWJ266"/>
    <mergeCell ref="HWK266:HWR266"/>
    <mergeCell ref="HTA266:HTH266"/>
    <mergeCell ref="HTI266:HTP266"/>
    <mergeCell ref="HTQ266:HTX266"/>
    <mergeCell ref="HTY266:HUF266"/>
    <mergeCell ref="HUG266:HUN266"/>
    <mergeCell ref="HUO266:HUV266"/>
    <mergeCell ref="HRE266:HRL266"/>
    <mergeCell ref="HRM266:HRT266"/>
    <mergeCell ref="HRU266:HSB266"/>
    <mergeCell ref="HSC266:HSJ266"/>
    <mergeCell ref="HSK266:HSR266"/>
    <mergeCell ref="HSS266:HSZ266"/>
    <mergeCell ref="HPI266:HPP266"/>
    <mergeCell ref="HPQ266:HPX266"/>
    <mergeCell ref="HPY266:HQF266"/>
    <mergeCell ref="HQG266:HQN266"/>
    <mergeCell ref="HQO266:HQV266"/>
    <mergeCell ref="HQW266:HRD266"/>
    <mergeCell ref="HNM266:HNT266"/>
    <mergeCell ref="HNU266:HOB266"/>
    <mergeCell ref="HOC266:HOJ266"/>
    <mergeCell ref="HOK266:HOR266"/>
    <mergeCell ref="HOS266:HOZ266"/>
    <mergeCell ref="HPA266:HPH266"/>
    <mergeCell ref="HLQ266:HLX266"/>
    <mergeCell ref="HLY266:HMF266"/>
    <mergeCell ref="HMG266:HMN266"/>
    <mergeCell ref="HMO266:HMV266"/>
    <mergeCell ref="HMW266:HND266"/>
    <mergeCell ref="HNE266:HNL266"/>
    <mergeCell ref="HJU266:HKB266"/>
    <mergeCell ref="HKC266:HKJ266"/>
    <mergeCell ref="HKK266:HKR266"/>
    <mergeCell ref="HKS266:HKZ266"/>
    <mergeCell ref="HLA266:HLH266"/>
    <mergeCell ref="HLI266:HLP266"/>
    <mergeCell ref="HHY266:HIF266"/>
    <mergeCell ref="HIG266:HIN266"/>
    <mergeCell ref="HIO266:HIV266"/>
    <mergeCell ref="HIW266:HJD266"/>
    <mergeCell ref="HJE266:HJL266"/>
    <mergeCell ref="HJM266:HJT266"/>
    <mergeCell ref="HGC266:HGJ266"/>
    <mergeCell ref="HGK266:HGR266"/>
    <mergeCell ref="HGS266:HGZ266"/>
    <mergeCell ref="HHA266:HHH266"/>
    <mergeCell ref="HHI266:HHP266"/>
    <mergeCell ref="HHQ266:HHX266"/>
    <mergeCell ref="HEG266:HEN266"/>
    <mergeCell ref="HEO266:HEV266"/>
    <mergeCell ref="HEW266:HFD266"/>
    <mergeCell ref="HFE266:HFL266"/>
    <mergeCell ref="HFM266:HFT266"/>
    <mergeCell ref="HFU266:HGB266"/>
    <mergeCell ref="HCK266:HCR266"/>
    <mergeCell ref="HCS266:HCZ266"/>
    <mergeCell ref="HDA266:HDH266"/>
    <mergeCell ref="HDI266:HDP266"/>
    <mergeCell ref="HDQ266:HDX266"/>
    <mergeCell ref="HDY266:HEF266"/>
    <mergeCell ref="HAO266:HAV266"/>
    <mergeCell ref="HAW266:HBD266"/>
    <mergeCell ref="HBE266:HBL266"/>
    <mergeCell ref="HBM266:HBT266"/>
    <mergeCell ref="HBU266:HCB266"/>
    <mergeCell ref="HCC266:HCJ266"/>
    <mergeCell ref="GYS266:GYZ266"/>
    <mergeCell ref="GZA266:GZH266"/>
    <mergeCell ref="GZI266:GZP266"/>
    <mergeCell ref="GZQ266:GZX266"/>
    <mergeCell ref="GZY266:HAF266"/>
    <mergeCell ref="HAG266:HAN266"/>
    <mergeCell ref="GWW266:GXD266"/>
    <mergeCell ref="GXE266:GXL266"/>
    <mergeCell ref="GXM266:GXT266"/>
    <mergeCell ref="GXU266:GYB266"/>
    <mergeCell ref="GYC266:GYJ266"/>
    <mergeCell ref="GYK266:GYR266"/>
    <mergeCell ref="GVA266:GVH266"/>
    <mergeCell ref="GVI266:GVP266"/>
    <mergeCell ref="GVQ266:GVX266"/>
    <mergeCell ref="GVY266:GWF266"/>
    <mergeCell ref="GWG266:GWN266"/>
    <mergeCell ref="GWO266:GWV266"/>
    <mergeCell ref="GTE266:GTL266"/>
    <mergeCell ref="GTM266:GTT266"/>
    <mergeCell ref="GTU266:GUB266"/>
    <mergeCell ref="GUC266:GUJ266"/>
    <mergeCell ref="GUK266:GUR266"/>
    <mergeCell ref="GUS266:GUZ266"/>
    <mergeCell ref="GRI266:GRP266"/>
    <mergeCell ref="GRQ266:GRX266"/>
    <mergeCell ref="GRY266:GSF266"/>
    <mergeCell ref="GSG266:GSN266"/>
    <mergeCell ref="GSO266:GSV266"/>
    <mergeCell ref="GSW266:GTD266"/>
    <mergeCell ref="GPM266:GPT266"/>
    <mergeCell ref="GPU266:GQB266"/>
    <mergeCell ref="GQC266:GQJ266"/>
    <mergeCell ref="GQK266:GQR266"/>
    <mergeCell ref="GQS266:GQZ266"/>
    <mergeCell ref="GRA266:GRH266"/>
    <mergeCell ref="GNQ266:GNX266"/>
    <mergeCell ref="GNY266:GOF266"/>
    <mergeCell ref="GOG266:GON266"/>
    <mergeCell ref="GOO266:GOV266"/>
    <mergeCell ref="GOW266:GPD266"/>
    <mergeCell ref="GPE266:GPL266"/>
    <mergeCell ref="GLU266:GMB266"/>
    <mergeCell ref="GMC266:GMJ266"/>
    <mergeCell ref="GMK266:GMR266"/>
    <mergeCell ref="GMS266:GMZ266"/>
    <mergeCell ref="GNA266:GNH266"/>
    <mergeCell ref="GNI266:GNP266"/>
    <mergeCell ref="GJY266:GKF266"/>
    <mergeCell ref="GKG266:GKN266"/>
    <mergeCell ref="GKO266:GKV266"/>
    <mergeCell ref="GKW266:GLD266"/>
    <mergeCell ref="GLE266:GLL266"/>
    <mergeCell ref="GLM266:GLT266"/>
    <mergeCell ref="GIC266:GIJ266"/>
    <mergeCell ref="GIK266:GIR266"/>
    <mergeCell ref="GIS266:GIZ266"/>
    <mergeCell ref="GJA266:GJH266"/>
    <mergeCell ref="GJI266:GJP266"/>
    <mergeCell ref="GJQ266:GJX266"/>
    <mergeCell ref="GGG266:GGN266"/>
    <mergeCell ref="GGO266:GGV266"/>
    <mergeCell ref="GGW266:GHD266"/>
    <mergeCell ref="GHE266:GHL266"/>
    <mergeCell ref="GHM266:GHT266"/>
    <mergeCell ref="GHU266:GIB266"/>
    <mergeCell ref="GEK266:GER266"/>
    <mergeCell ref="GES266:GEZ266"/>
    <mergeCell ref="GFA266:GFH266"/>
    <mergeCell ref="GFI266:GFP266"/>
    <mergeCell ref="GFQ266:GFX266"/>
    <mergeCell ref="GFY266:GGF266"/>
    <mergeCell ref="GCO266:GCV266"/>
    <mergeCell ref="GCW266:GDD266"/>
    <mergeCell ref="GDE266:GDL266"/>
    <mergeCell ref="GDM266:GDT266"/>
    <mergeCell ref="GDU266:GEB266"/>
    <mergeCell ref="GEC266:GEJ266"/>
    <mergeCell ref="GAS266:GAZ266"/>
    <mergeCell ref="GBA266:GBH266"/>
    <mergeCell ref="GBI266:GBP266"/>
    <mergeCell ref="GBQ266:GBX266"/>
    <mergeCell ref="GBY266:GCF266"/>
    <mergeCell ref="GCG266:GCN266"/>
    <mergeCell ref="FYW266:FZD266"/>
    <mergeCell ref="FZE266:FZL266"/>
    <mergeCell ref="FZM266:FZT266"/>
    <mergeCell ref="FZU266:GAB266"/>
    <mergeCell ref="GAC266:GAJ266"/>
    <mergeCell ref="GAK266:GAR266"/>
    <mergeCell ref="FXA266:FXH266"/>
    <mergeCell ref="FXI266:FXP266"/>
    <mergeCell ref="FXQ266:FXX266"/>
    <mergeCell ref="FXY266:FYF266"/>
    <mergeCell ref="FYG266:FYN266"/>
    <mergeCell ref="FYO266:FYV266"/>
    <mergeCell ref="FVE266:FVL266"/>
    <mergeCell ref="FVM266:FVT266"/>
    <mergeCell ref="FVU266:FWB266"/>
    <mergeCell ref="FWC266:FWJ266"/>
    <mergeCell ref="FWK266:FWR266"/>
    <mergeCell ref="FWS266:FWZ266"/>
    <mergeCell ref="FTI266:FTP266"/>
    <mergeCell ref="FTQ266:FTX266"/>
    <mergeCell ref="FTY266:FUF266"/>
    <mergeCell ref="FUG266:FUN266"/>
    <mergeCell ref="FUO266:FUV266"/>
    <mergeCell ref="FUW266:FVD266"/>
    <mergeCell ref="FRM266:FRT266"/>
    <mergeCell ref="FRU266:FSB266"/>
    <mergeCell ref="FSC266:FSJ266"/>
    <mergeCell ref="FSK266:FSR266"/>
    <mergeCell ref="FSS266:FSZ266"/>
    <mergeCell ref="FTA266:FTH266"/>
    <mergeCell ref="FPQ266:FPX266"/>
    <mergeCell ref="FPY266:FQF266"/>
    <mergeCell ref="FQG266:FQN266"/>
    <mergeCell ref="FQO266:FQV266"/>
    <mergeCell ref="FQW266:FRD266"/>
    <mergeCell ref="FRE266:FRL266"/>
    <mergeCell ref="FNU266:FOB266"/>
    <mergeCell ref="FOC266:FOJ266"/>
    <mergeCell ref="FOK266:FOR266"/>
    <mergeCell ref="FOS266:FOZ266"/>
    <mergeCell ref="FPA266:FPH266"/>
    <mergeCell ref="FPI266:FPP266"/>
    <mergeCell ref="FLY266:FMF266"/>
    <mergeCell ref="FMG266:FMN266"/>
    <mergeCell ref="FMO266:FMV266"/>
    <mergeCell ref="FMW266:FND266"/>
    <mergeCell ref="FNE266:FNL266"/>
    <mergeCell ref="FNM266:FNT266"/>
    <mergeCell ref="FKC266:FKJ266"/>
    <mergeCell ref="FKK266:FKR266"/>
    <mergeCell ref="FKS266:FKZ266"/>
    <mergeCell ref="FLA266:FLH266"/>
    <mergeCell ref="FLI266:FLP266"/>
    <mergeCell ref="FLQ266:FLX266"/>
    <mergeCell ref="FIG266:FIN266"/>
    <mergeCell ref="FIO266:FIV266"/>
    <mergeCell ref="FIW266:FJD266"/>
    <mergeCell ref="FJE266:FJL266"/>
    <mergeCell ref="FJM266:FJT266"/>
    <mergeCell ref="FJU266:FKB266"/>
    <mergeCell ref="FGK266:FGR266"/>
    <mergeCell ref="FGS266:FGZ266"/>
    <mergeCell ref="FHA266:FHH266"/>
    <mergeCell ref="FHI266:FHP266"/>
    <mergeCell ref="FHQ266:FHX266"/>
    <mergeCell ref="FHY266:FIF266"/>
    <mergeCell ref="FEO266:FEV266"/>
    <mergeCell ref="FEW266:FFD266"/>
    <mergeCell ref="FFE266:FFL266"/>
    <mergeCell ref="FFM266:FFT266"/>
    <mergeCell ref="FFU266:FGB266"/>
    <mergeCell ref="FGC266:FGJ266"/>
    <mergeCell ref="FCS266:FCZ266"/>
    <mergeCell ref="FDA266:FDH266"/>
    <mergeCell ref="FDI266:FDP266"/>
    <mergeCell ref="FDQ266:FDX266"/>
    <mergeCell ref="FDY266:FEF266"/>
    <mergeCell ref="FEG266:FEN266"/>
    <mergeCell ref="FAW266:FBD266"/>
    <mergeCell ref="FBE266:FBL266"/>
    <mergeCell ref="FBM266:FBT266"/>
    <mergeCell ref="FBU266:FCB266"/>
    <mergeCell ref="FCC266:FCJ266"/>
    <mergeCell ref="FCK266:FCR266"/>
    <mergeCell ref="EZA266:EZH266"/>
    <mergeCell ref="EZI266:EZP266"/>
    <mergeCell ref="EZQ266:EZX266"/>
    <mergeCell ref="EZY266:FAF266"/>
    <mergeCell ref="FAG266:FAN266"/>
    <mergeCell ref="FAO266:FAV266"/>
    <mergeCell ref="EXE266:EXL266"/>
    <mergeCell ref="EXM266:EXT266"/>
    <mergeCell ref="EXU266:EYB266"/>
    <mergeCell ref="EYC266:EYJ266"/>
    <mergeCell ref="EYK266:EYR266"/>
    <mergeCell ref="EYS266:EYZ266"/>
    <mergeCell ref="EVI266:EVP266"/>
    <mergeCell ref="EVQ266:EVX266"/>
    <mergeCell ref="EVY266:EWF266"/>
    <mergeCell ref="EWG266:EWN266"/>
    <mergeCell ref="EWO266:EWV266"/>
    <mergeCell ref="EWW266:EXD266"/>
    <mergeCell ref="ETM266:ETT266"/>
    <mergeCell ref="ETU266:EUB266"/>
    <mergeCell ref="EUC266:EUJ266"/>
    <mergeCell ref="EUK266:EUR266"/>
    <mergeCell ref="EUS266:EUZ266"/>
    <mergeCell ref="EVA266:EVH266"/>
    <mergeCell ref="ERQ266:ERX266"/>
    <mergeCell ref="ERY266:ESF266"/>
    <mergeCell ref="ESG266:ESN266"/>
    <mergeCell ref="ESO266:ESV266"/>
    <mergeCell ref="ESW266:ETD266"/>
    <mergeCell ref="ETE266:ETL266"/>
    <mergeCell ref="EPU266:EQB266"/>
    <mergeCell ref="EQC266:EQJ266"/>
    <mergeCell ref="EQK266:EQR266"/>
    <mergeCell ref="EQS266:EQZ266"/>
    <mergeCell ref="ERA266:ERH266"/>
    <mergeCell ref="ERI266:ERP266"/>
    <mergeCell ref="ENY266:EOF266"/>
    <mergeCell ref="EOG266:EON266"/>
    <mergeCell ref="EOO266:EOV266"/>
    <mergeCell ref="EOW266:EPD266"/>
    <mergeCell ref="EPE266:EPL266"/>
    <mergeCell ref="EPM266:EPT266"/>
    <mergeCell ref="EMC266:EMJ266"/>
    <mergeCell ref="EMK266:EMR266"/>
    <mergeCell ref="EMS266:EMZ266"/>
    <mergeCell ref="ENA266:ENH266"/>
    <mergeCell ref="ENI266:ENP266"/>
    <mergeCell ref="ENQ266:ENX266"/>
    <mergeCell ref="EKG266:EKN266"/>
    <mergeCell ref="EKO266:EKV266"/>
    <mergeCell ref="EKW266:ELD266"/>
    <mergeCell ref="ELE266:ELL266"/>
    <mergeCell ref="ELM266:ELT266"/>
    <mergeCell ref="ELU266:EMB266"/>
    <mergeCell ref="EIK266:EIR266"/>
    <mergeCell ref="EIS266:EIZ266"/>
    <mergeCell ref="EJA266:EJH266"/>
    <mergeCell ref="EJI266:EJP266"/>
    <mergeCell ref="EJQ266:EJX266"/>
    <mergeCell ref="EJY266:EKF266"/>
    <mergeCell ref="EGO266:EGV266"/>
    <mergeCell ref="EGW266:EHD266"/>
    <mergeCell ref="EHE266:EHL266"/>
    <mergeCell ref="EHM266:EHT266"/>
    <mergeCell ref="EHU266:EIB266"/>
    <mergeCell ref="EIC266:EIJ266"/>
    <mergeCell ref="EES266:EEZ266"/>
    <mergeCell ref="EFA266:EFH266"/>
    <mergeCell ref="EFI266:EFP266"/>
    <mergeCell ref="EFQ266:EFX266"/>
    <mergeCell ref="EFY266:EGF266"/>
    <mergeCell ref="EGG266:EGN266"/>
    <mergeCell ref="ECW266:EDD266"/>
    <mergeCell ref="EDE266:EDL266"/>
    <mergeCell ref="EDM266:EDT266"/>
    <mergeCell ref="EDU266:EEB266"/>
    <mergeCell ref="EEC266:EEJ266"/>
    <mergeCell ref="EEK266:EER266"/>
    <mergeCell ref="EBA266:EBH266"/>
    <mergeCell ref="EBI266:EBP266"/>
    <mergeCell ref="EBQ266:EBX266"/>
    <mergeCell ref="EBY266:ECF266"/>
    <mergeCell ref="ECG266:ECN266"/>
    <mergeCell ref="ECO266:ECV266"/>
    <mergeCell ref="DZE266:DZL266"/>
    <mergeCell ref="DZM266:DZT266"/>
    <mergeCell ref="DZU266:EAB266"/>
    <mergeCell ref="EAC266:EAJ266"/>
    <mergeCell ref="EAK266:EAR266"/>
    <mergeCell ref="EAS266:EAZ266"/>
    <mergeCell ref="DXI266:DXP266"/>
    <mergeCell ref="DXQ266:DXX266"/>
    <mergeCell ref="DXY266:DYF266"/>
    <mergeCell ref="DYG266:DYN266"/>
    <mergeCell ref="DYO266:DYV266"/>
    <mergeCell ref="DYW266:DZD266"/>
    <mergeCell ref="DVM266:DVT266"/>
    <mergeCell ref="DVU266:DWB266"/>
    <mergeCell ref="DWC266:DWJ266"/>
    <mergeCell ref="DWK266:DWR266"/>
    <mergeCell ref="DWS266:DWZ266"/>
    <mergeCell ref="DXA266:DXH266"/>
    <mergeCell ref="DTQ266:DTX266"/>
    <mergeCell ref="DTY266:DUF266"/>
    <mergeCell ref="DUG266:DUN266"/>
    <mergeCell ref="DUO266:DUV266"/>
    <mergeCell ref="DUW266:DVD266"/>
    <mergeCell ref="DVE266:DVL266"/>
    <mergeCell ref="DRU266:DSB266"/>
    <mergeCell ref="DSC266:DSJ266"/>
    <mergeCell ref="DSK266:DSR266"/>
    <mergeCell ref="DSS266:DSZ266"/>
    <mergeCell ref="DTA266:DTH266"/>
    <mergeCell ref="DTI266:DTP266"/>
    <mergeCell ref="DPY266:DQF266"/>
    <mergeCell ref="DQG266:DQN266"/>
    <mergeCell ref="DQO266:DQV266"/>
    <mergeCell ref="DQW266:DRD266"/>
    <mergeCell ref="DRE266:DRL266"/>
    <mergeCell ref="DRM266:DRT266"/>
    <mergeCell ref="DOC266:DOJ266"/>
    <mergeCell ref="DOK266:DOR266"/>
    <mergeCell ref="DOS266:DOZ266"/>
    <mergeCell ref="DPA266:DPH266"/>
    <mergeCell ref="DPI266:DPP266"/>
    <mergeCell ref="DPQ266:DPX266"/>
    <mergeCell ref="DMG266:DMN266"/>
    <mergeCell ref="DMO266:DMV266"/>
    <mergeCell ref="DMW266:DND266"/>
    <mergeCell ref="DNE266:DNL266"/>
    <mergeCell ref="DNM266:DNT266"/>
    <mergeCell ref="DNU266:DOB266"/>
    <mergeCell ref="DKK266:DKR266"/>
    <mergeCell ref="DKS266:DKZ266"/>
    <mergeCell ref="DLA266:DLH266"/>
    <mergeCell ref="DLI266:DLP266"/>
    <mergeCell ref="DLQ266:DLX266"/>
    <mergeCell ref="DLY266:DMF266"/>
    <mergeCell ref="DIO266:DIV266"/>
    <mergeCell ref="DIW266:DJD266"/>
    <mergeCell ref="DJE266:DJL266"/>
    <mergeCell ref="DJM266:DJT266"/>
    <mergeCell ref="DJU266:DKB266"/>
    <mergeCell ref="DKC266:DKJ266"/>
    <mergeCell ref="DGS266:DGZ266"/>
    <mergeCell ref="DHA266:DHH266"/>
    <mergeCell ref="DHI266:DHP266"/>
    <mergeCell ref="DHQ266:DHX266"/>
    <mergeCell ref="DHY266:DIF266"/>
    <mergeCell ref="DIG266:DIN266"/>
    <mergeCell ref="DEW266:DFD266"/>
    <mergeCell ref="DFE266:DFL266"/>
    <mergeCell ref="DFM266:DFT266"/>
    <mergeCell ref="DFU266:DGB266"/>
    <mergeCell ref="DGC266:DGJ266"/>
    <mergeCell ref="DGK266:DGR266"/>
    <mergeCell ref="DDA266:DDH266"/>
    <mergeCell ref="DDI266:DDP266"/>
    <mergeCell ref="DDQ266:DDX266"/>
    <mergeCell ref="DDY266:DEF266"/>
    <mergeCell ref="DEG266:DEN266"/>
    <mergeCell ref="DEO266:DEV266"/>
    <mergeCell ref="DBE266:DBL266"/>
    <mergeCell ref="DBM266:DBT266"/>
    <mergeCell ref="DBU266:DCB266"/>
    <mergeCell ref="DCC266:DCJ266"/>
    <mergeCell ref="DCK266:DCR266"/>
    <mergeCell ref="DCS266:DCZ266"/>
    <mergeCell ref="CZI266:CZP266"/>
    <mergeCell ref="CZQ266:CZX266"/>
    <mergeCell ref="CZY266:DAF266"/>
    <mergeCell ref="DAG266:DAN266"/>
    <mergeCell ref="DAO266:DAV266"/>
    <mergeCell ref="DAW266:DBD266"/>
    <mergeCell ref="CXM266:CXT266"/>
    <mergeCell ref="CXU266:CYB266"/>
    <mergeCell ref="CYC266:CYJ266"/>
    <mergeCell ref="CYK266:CYR266"/>
    <mergeCell ref="CYS266:CYZ266"/>
    <mergeCell ref="CZA266:CZH266"/>
    <mergeCell ref="CVQ266:CVX266"/>
    <mergeCell ref="CVY266:CWF266"/>
    <mergeCell ref="CWG266:CWN266"/>
    <mergeCell ref="CWO266:CWV266"/>
    <mergeCell ref="CWW266:CXD266"/>
    <mergeCell ref="CXE266:CXL266"/>
    <mergeCell ref="CTU266:CUB266"/>
    <mergeCell ref="CUC266:CUJ266"/>
    <mergeCell ref="CUK266:CUR266"/>
    <mergeCell ref="CUS266:CUZ266"/>
    <mergeCell ref="CVA266:CVH266"/>
    <mergeCell ref="CVI266:CVP266"/>
    <mergeCell ref="CRY266:CSF266"/>
    <mergeCell ref="CSG266:CSN266"/>
    <mergeCell ref="CSO266:CSV266"/>
    <mergeCell ref="CSW266:CTD266"/>
    <mergeCell ref="CTE266:CTL266"/>
    <mergeCell ref="CTM266:CTT266"/>
    <mergeCell ref="CQC266:CQJ266"/>
    <mergeCell ref="CQK266:CQR266"/>
    <mergeCell ref="CQS266:CQZ266"/>
    <mergeCell ref="CRA266:CRH266"/>
    <mergeCell ref="CRI266:CRP266"/>
    <mergeCell ref="CRQ266:CRX266"/>
    <mergeCell ref="COG266:CON266"/>
    <mergeCell ref="COO266:COV266"/>
    <mergeCell ref="COW266:CPD266"/>
    <mergeCell ref="CPE266:CPL266"/>
    <mergeCell ref="CPM266:CPT266"/>
    <mergeCell ref="CPU266:CQB266"/>
    <mergeCell ref="CMK266:CMR266"/>
    <mergeCell ref="CMS266:CMZ266"/>
    <mergeCell ref="CNA266:CNH266"/>
    <mergeCell ref="CNI266:CNP266"/>
    <mergeCell ref="CNQ266:CNX266"/>
    <mergeCell ref="CNY266:COF266"/>
    <mergeCell ref="CKO266:CKV266"/>
    <mergeCell ref="CKW266:CLD266"/>
    <mergeCell ref="CLE266:CLL266"/>
    <mergeCell ref="CLM266:CLT266"/>
    <mergeCell ref="CLU266:CMB266"/>
    <mergeCell ref="CMC266:CMJ266"/>
    <mergeCell ref="CIS266:CIZ266"/>
    <mergeCell ref="CJA266:CJH266"/>
    <mergeCell ref="CJI266:CJP266"/>
    <mergeCell ref="CJQ266:CJX266"/>
    <mergeCell ref="CJY266:CKF266"/>
    <mergeCell ref="CKG266:CKN266"/>
    <mergeCell ref="CGW266:CHD266"/>
    <mergeCell ref="CHE266:CHL266"/>
    <mergeCell ref="CHM266:CHT266"/>
    <mergeCell ref="CHU266:CIB266"/>
    <mergeCell ref="CIC266:CIJ266"/>
    <mergeCell ref="CIK266:CIR266"/>
    <mergeCell ref="CFA266:CFH266"/>
    <mergeCell ref="CFI266:CFP266"/>
    <mergeCell ref="CFQ266:CFX266"/>
    <mergeCell ref="CFY266:CGF266"/>
    <mergeCell ref="CGG266:CGN266"/>
    <mergeCell ref="CGO266:CGV266"/>
    <mergeCell ref="CDE266:CDL266"/>
    <mergeCell ref="CDM266:CDT266"/>
    <mergeCell ref="CDU266:CEB266"/>
    <mergeCell ref="CEC266:CEJ266"/>
    <mergeCell ref="CEK266:CER266"/>
    <mergeCell ref="CES266:CEZ266"/>
    <mergeCell ref="CBI266:CBP266"/>
    <mergeCell ref="CBQ266:CBX266"/>
    <mergeCell ref="CBY266:CCF266"/>
    <mergeCell ref="CCG266:CCN266"/>
    <mergeCell ref="CCO266:CCV266"/>
    <mergeCell ref="CCW266:CDD266"/>
    <mergeCell ref="BZM266:BZT266"/>
    <mergeCell ref="BZU266:CAB266"/>
    <mergeCell ref="CAC266:CAJ266"/>
    <mergeCell ref="CAK266:CAR266"/>
    <mergeCell ref="CAS266:CAZ266"/>
    <mergeCell ref="CBA266:CBH266"/>
    <mergeCell ref="BXQ266:BXX266"/>
    <mergeCell ref="BXY266:BYF266"/>
    <mergeCell ref="BYG266:BYN266"/>
    <mergeCell ref="BYO266:BYV266"/>
    <mergeCell ref="BYW266:BZD266"/>
    <mergeCell ref="BZE266:BZL266"/>
    <mergeCell ref="BVU266:BWB266"/>
    <mergeCell ref="BWC266:BWJ266"/>
    <mergeCell ref="BWK266:BWR266"/>
    <mergeCell ref="BWS266:BWZ266"/>
    <mergeCell ref="BXA266:BXH266"/>
    <mergeCell ref="BXI266:BXP266"/>
    <mergeCell ref="BTY266:BUF266"/>
    <mergeCell ref="BUG266:BUN266"/>
    <mergeCell ref="BUO266:BUV266"/>
    <mergeCell ref="BUW266:BVD266"/>
    <mergeCell ref="BVE266:BVL266"/>
    <mergeCell ref="BVM266:BVT266"/>
    <mergeCell ref="BSC266:BSJ266"/>
    <mergeCell ref="BSK266:BSR266"/>
    <mergeCell ref="BSS266:BSZ266"/>
    <mergeCell ref="BTA266:BTH266"/>
    <mergeCell ref="BTI266:BTP266"/>
    <mergeCell ref="BTQ266:BTX266"/>
    <mergeCell ref="BQG266:BQN266"/>
    <mergeCell ref="BQO266:BQV266"/>
    <mergeCell ref="BQW266:BRD266"/>
    <mergeCell ref="BRE266:BRL266"/>
    <mergeCell ref="BRM266:BRT266"/>
    <mergeCell ref="BRU266:BSB266"/>
    <mergeCell ref="BOK266:BOR266"/>
    <mergeCell ref="BOS266:BOZ266"/>
    <mergeCell ref="BPA266:BPH266"/>
    <mergeCell ref="BPI266:BPP266"/>
    <mergeCell ref="BPQ266:BPX266"/>
    <mergeCell ref="BPY266:BQF266"/>
    <mergeCell ref="BMO266:BMV266"/>
    <mergeCell ref="BMW266:BND266"/>
    <mergeCell ref="BNE266:BNL266"/>
    <mergeCell ref="BNM266:BNT266"/>
    <mergeCell ref="BNU266:BOB266"/>
    <mergeCell ref="BOC266:BOJ266"/>
    <mergeCell ref="BKS266:BKZ266"/>
    <mergeCell ref="BLA266:BLH266"/>
    <mergeCell ref="BLI266:BLP266"/>
    <mergeCell ref="BLQ266:BLX266"/>
    <mergeCell ref="BLY266:BMF266"/>
    <mergeCell ref="BMG266:BMN266"/>
    <mergeCell ref="BIW266:BJD266"/>
    <mergeCell ref="BJE266:BJL266"/>
    <mergeCell ref="BJM266:BJT266"/>
    <mergeCell ref="BJU266:BKB266"/>
    <mergeCell ref="BKC266:BKJ266"/>
    <mergeCell ref="BKK266:BKR266"/>
    <mergeCell ref="BHA266:BHH266"/>
    <mergeCell ref="BHI266:BHP266"/>
    <mergeCell ref="BHQ266:BHX266"/>
    <mergeCell ref="BHY266:BIF266"/>
    <mergeCell ref="BIG266:BIN266"/>
    <mergeCell ref="BIO266:BIV266"/>
    <mergeCell ref="BFE266:BFL266"/>
    <mergeCell ref="BFM266:BFT266"/>
    <mergeCell ref="BFU266:BGB266"/>
    <mergeCell ref="BGC266:BGJ266"/>
    <mergeCell ref="BGK266:BGR266"/>
    <mergeCell ref="BGS266:BGZ266"/>
    <mergeCell ref="BDI266:BDP266"/>
    <mergeCell ref="BDQ266:BDX266"/>
    <mergeCell ref="BDY266:BEF266"/>
    <mergeCell ref="BEG266:BEN266"/>
    <mergeCell ref="BEO266:BEV266"/>
    <mergeCell ref="BEW266:BFD266"/>
    <mergeCell ref="BBM266:BBT266"/>
    <mergeCell ref="BBU266:BCB266"/>
    <mergeCell ref="BCC266:BCJ266"/>
    <mergeCell ref="BCK266:BCR266"/>
    <mergeCell ref="BCS266:BCZ266"/>
    <mergeCell ref="BDA266:BDH266"/>
    <mergeCell ref="AZQ266:AZX266"/>
    <mergeCell ref="AZY266:BAF266"/>
    <mergeCell ref="BAG266:BAN266"/>
    <mergeCell ref="BAO266:BAV266"/>
    <mergeCell ref="BAW266:BBD266"/>
    <mergeCell ref="BBE266:BBL266"/>
    <mergeCell ref="AXU266:AYB266"/>
    <mergeCell ref="AYC266:AYJ266"/>
    <mergeCell ref="AYK266:AYR266"/>
    <mergeCell ref="AYS266:AYZ266"/>
    <mergeCell ref="AZA266:AZH266"/>
    <mergeCell ref="AZI266:AZP266"/>
    <mergeCell ref="AVY266:AWF266"/>
    <mergeCell ref="AWG266:AWN266"/>
    <mergeCell ref="AWO266:AWV266"/>
    <mergeCell ref="AWW266:AXD266"/>
    <mergeCell ref="AXE266:AXL266"/>
    <mergeCell ref="AXM266:AXT266"/>
    <mergeCell ref="AUC266:AUJ266"/>
    <mergeCell ref="AUK266:AUR266"/>
    <mergeCell ref="AUS266:AUZ266"/>
    <mergeCell ref="AVA266:AVH266"/>
    <mergeCell ref="AVI266:AVP266"/>
    <mergeCell ref="AVQ266:AVX266"/>
    <mergeCell ref="ASG266:ASN266"/>
    <mergeCell ref="ASO266:ASV266"/>
    <mergeCell ref="ASW266:ATD266"/>
    <mergeCell ref="ATE266:ATL266"/>
    <mergeCell ref="ATM266:ATT266"/>
    <mergeCell ref="ATU266:AUB266"/>
    <mergeCell ref="AQK266:AQR266"/>
    <mergeCell ref="AQS266:AQZ266"/>
    <mergeCell ref="ARA266:ARH266"/>
    <mergeCell ref="ARI266:ARP266"/>
    <mergeCell ref="ARQ266:ARX266"/>
    <mergeCell ref="ARY266:ASF266"/>
    <mergeCell ref="AOO266:AOV266"/>
    <mergeCell ref="AOW266:APD266"/>
    <mergeCell ref="APE266:APL266"/>
    <mergeCell ref="APM266:APT266"/>
    <mergeCell ref="APU266:AQB266"/>
    <mergeCell ref="AQC266:AQJ266"/>
    <mergeCell ref="AMS266:AMZ266"/>
    <mergeCell ref="ANA266:ANH266"/>
    <mergeCell ref="ANI266:ANP266"/>
    <mergeCell ref="ANQ266:ANX266"/>
    <mergeCell ref="ANY266:AOF266"/>
    <mergeCell ref="AOG266:AON266"/>
    <mergeCell ref="AKW266:ALD266"/>
    <mergeCell ref="ALE266:ALL266"/>
    <mergeCell ref="ALM266:ALT266"/>
    <mergeCell ref="ALU266:AMB266"/>
    <mergeCell ref="AMC266:AMJ266"/>
    <mergeCell ref="AMK266:AMR266"/>
    <mergeCell ref="AJA266:AJH266"/>
    <mergeCell ref="AJI266:AJP266"/>
    <mergeCell ref="AJQ266:AJX266"/>
    <mergeCell ref="AJY266:AKF266"/>
    <mergeCell ref="AKG266:AKN266"/>
    <mergeCell ref="AKO266:AKV266"/>
    <mergeCell ref="AHE266:AHL266"/>
    <mergeCell ref="AHM266:AHT266"/>
    <mergeCell ref="AHU266:AIB266"/>
    <mergeCell ref="AIC266:AIJ266"/>
    <mergeCell ref="AIK266:AIR266"/>
    <mergeCell ref="AIS266:AIZ266"/>
    <mergeCell ref="AFI266:AFP266"/>
    <mergeCell ref="AFQ266:AFX266"/>
    <mergeCell ref="AFY266:AGF266"/>
    <mergeCell ref="AGG266:AGN266"/>
    <mergeCell ref="AGO266:AGV266"/>
    <mergeCell ref="AGW266:AHD266"/>
    <mergeCell ref="ADM266:ADT266"/>
    <mergeCell ref="ADU266:AEB266"/>
    <mergeCell ref="AEC266:AEJ266"/>
    <mergeCell ref="AEK266:AER266"/>
    <mergeCell ref="AES266:AEZ266"/>
    <mergeCell ref="AFA266:AFH266"/>
    <mergeCell ref="ABQ266:ABX266"/>
    <mergeCell ref="ABY266:ACF266"/>
    <mergeCell ref="ACG266:ACN266"/>
    <mergeCell ref="ACO266:ACV266"/>
    <mergeCell ref="ACW266:ADD266"/>
    <mergeCell ref="ADE266:ADL266"/>
    <mergeCell ref="ZU266:AAB266"/>
    <mergeCell ref="AAC266:AAJ266"/>
    <mergeCell ref="AAK266:AAR266"/>
    <mergeCell ref="AAS266:AAZ266"/>
    <mergeCell ref="ABA266:ABH266"/>
    <mergeCell ref="ABI266:ABP266"/>
    <mergeCell ref="XY266:YF266"/>
    <mergeCell ref="YG266:YN266"/>
    <mergeCell ref="YO266:YV266"/>
    <mergeCell ref="YW266:ZD266"/>
    <mergeCell ref="ZE266:ZL266"/>
    <mergeCell ref="ZM266:ZT266"/>
    <mergeCell ref="WC266:WJ266"/>
    <mergeCell ref="WK266:WR266"/>
    <mergeCell ref="WS266:WZ266"/>
    <mergeCell ref="XA266:XH266"/>
    <mergeCell ref="XI266:XP266"/>
    <mergeCell ref="XQ266:XX266"/>
    <mergeCell ref="UG266:UN266"/>
    <mergeCell ref="UO266:UV266"/>
    <mergeCell ref="UW266:VD266"/>
    <mergeCell ref="VE266:VL266"/>
    <mergeCell ref="VM266:VT266"/>
    <mergeCell ref="VU266:WB266"/>
    <mergeCell ref="SK266:SR266"/>
    <mergeCell ref="SS266:SZ266"/>
    <mergeCell ref="TA266:TH266"/>
    <mergeCell ref="TI266:TP266"/>
    <mergeCell ref="TQ266:TX266"/>
    <mergeCell ref="TY266:UF266"/>
    <mergeCell ref="QO266:QV266"/>
    <mergeCell ref="QW266:RD266"/>
    <mergeCell ref="RE266:RL266"/>
    <mergeCell ref="RM266:RT266"/>
    <mergeCell ref="RU266:SB266"/>
    <mergeCell ref="SC266:SJ266"/>
    <mergeCell ref="OS266:OZ266"/>
    <mergeCell ref="PA266:PH266"/>
    <mergeCell ref="PI266:PP266"/>
    <mergeCell ref="PQ266:PX266"/>
    <mergeCell ref="PY266:QF266"/>
    <mergeCell ref="QG266:QN266"/>
    <mergeCell ref="MW266:ND266"/>
    <mergeCell ref="NE266:NL266"/>
    <mergeCell ref="NM266:NT266"/>
    <mergeCell ref="NU266:OB266"/>
    <mergeCell ref="OC266:OJ266"/>
    <mergeCell ref="OK266:OR266"/>
    <mergeCell ref="LA266:LH266"/>
    <mergeCell ref="LI266:LP266"/>
    <mergeCell ref="LQ266:LX266"/>
    <mergeCell ref="LY266:MF266"/>
    <mergeCell ref="MG266:MN266"/>
    <mergeCell ref="MO266:MV266"/>
    <mergeCell ref="JE266:JL266"/>
    <mergeCell ref="JM266:JT266"/>
    <mergeCell ref="JU266:KB266"/>
    <mergeCell ref="KC266:KJ266"/>
    <mergeCell ref="KK266:KR266"/>
    <mergeCell ref="KS266:KZ266"/>
    <mergeCell ref="HI266:HP266"/>
    <mergeCell ref="HQ266:HX266"/>
    <mergeCell ref="HY266:IF266"/>
    <mergeCell ref="IG266:IN266"/>
    <mergeCell ref="IO266:IV266"/>
    <mergeCell ref="IW266:JD266"/>
    <mergeCell ref="FM266:FT266"/>
    <mergeCell ref="FU266:GB266"/>
    <mergeCell ref="GC266:GJ266"/>
    <mergeCell ref="GK266:GR266"/>
    <mergeCell ref="GS266:GZ266"/>
    <mergeCell ref="HA266:HH266"/>
    <mergeCell ref="DQ266:DX266"/>
    <mergeCell ref="DY266:EF266"/>
    <mergeCell ref="EG266:EN266"/>
    <mergeCell ref="EO266:EV266"/>
    <mergeCell ref="EW266:FD266"/>
    <mergeCell ref="FE266:FL266"/>
    <mergeCell ref="BU266:CB266"/>
    <mergeCell ref="CC266:CJ266"/>
    <mergeCell ref="CK266:CR266"/>
    <mergeCell ref="CS266:CZ266"/>
    <mergeCell ref="DA266:DH266"/>
    <mergeCell ref="DI266:DP266"/>
    <mergeCell ref="XEG263:XEN263"/>
    <mergeCell ref="XEO263:XEV263"/>
    <mergeCell ref="XEW263:XFD263"/>
    <mergeCell ref="Q266:X266"/>
    <mergeCell ref="Y266:AF266"/>
    <mergeCell ref="AG266:AN266"/>
    <mergeCell ref="AO266:AV266"/>
    <mergeCell ref="AW266:BD266"/>
    <mergeCell ref="BE266:BL266"/>
    <mergeCell ref="BM266:BT266"/>
    <mergeCell ref="XCK263:XCR263"/>
    <mergeCell ref="XCS263:XCZ263"/>
    <mergeCell ref="XDA263:XDH263"/>
    <mergeCell ref="XDI263:XDP263"/>
    <mergeCell ref="XDQ263:XDX263"/>
    <mergeCell ref="XDY263:XEF263"/>
    <mergeCell ref="XAO263:XAV263"/>
    <mergeCell ref="XAW263:XBD263"/>
    <mergeCell ref="XBE263:XBL263"/>
    <mergeCell ref="XBM263:XBT263"/>
    <mergeCell ref="XBU263:XCB263"/>
    <mergeCell ref="XCC263:XCJ263"/>
    <mergeCell ref="WYS263:WYZ263"/>
    <mergeCell ref="WZA263:WZH263"/>
    <mergeCell ref="WZI263:WZP263"/>
    <mergeCell ref="WZQ263:WZX263"/>
    <mergeCell ref="WZY263:XAF263"/>
    <mergeCell ref="XAG263:XAN263"/>
    <mergeCell ref="WWW263:WXD263"/>
    <mergeCell ref="WXE263:WXL263"/>
    <mergeCell ref="WXM263:WXT263"/>
    <mergeCell ref="WXU263:WYB263"/>
    <mergeCell ref="WYC263:WYJ263"/>
    <mergeCell ref="WYK263:WYR263"/>
    <mergeCell ref="WVA263:WVH263"/>
    <mergeCell ref="WVI263:WVP263"/>
    <mergeCell ref="WVQ263:WVX263"/>
    <mergeCell ref="WVY263:WWF263"/>
    <mergeCell ref="WWG263:WWN263"/>
    <mergeCell ref="WWO263:WWV263"/>
    <mergeCell ref="WTE263:WTL263"/>
    <mergeCell ref="WTM263:WTT263"/>
    <mergeCell ref="WTU263:WUB263"/>
    <mergeCell ref="WUC263:WUJ263"/>
    <mergeCell ref="WUK263:WUR263"/>
    <mergeCell ref="WUS263:WUZ263"/>
    <mergeCell ref="WRI263:WRP263"/>
    <mergeCell ref="WRQ263:WRX263"/>
    <mergeCell ref="WRY263:WSF263"/>
    <mergeCell ref="WSG263:WSN263"/>
    <mergeCell ref="WSO263:WSV263"/>
    <mergeCell ref="WSW263:WTD263"/>
    <mergeCell ref="WPM263:WPT263"/>
    <mergeCell ref="WPU263:WQB263"/>
    <mergeCell ref="WQC263:WQJ263"/>
    <mergeCell ref="WQK263:WQR263"/>
    <mergeCell ref="WQS263:WQZ263"/>
    <mergeCell ref="WRA263:WRH263"/>
    <mergeCell ref="WNQ263:WNX263"/>
    <mergeCell ref="WNY263:WOF263"/>
    <mergeCell ref="WOG263:WON263"/>
    <mergeCell ref="WOO263:WOV263"/>
    <mergeCell ref="WOW263:WPD263"/>
    <mergeCell ref="WPE263:WPL263"/>
    <mergeCell ref="WLU263:WMB263"/>
    <mergeCell ref="WMC263:WMJ263"/>
    <mergeCell ref="WMK263:WMR263"/>
    <mergeCell ref="WMS263:WMZ263"/>
    <mergeCell ref="WNA263:WNH263"/>
    <mergeCell ref="WNI263:WNP263"/>
    <mergeCell ref="WJY263:WKF263"/>
    <mergeCell ref="WKG263:WKN263"/>
    <mergeCell ref="WKO263:WKV263"/>
    <mergeCell ref="WKW263:WLD263"/>
    <mergeCell ref="WLE263:WLL263"/>
    <mergeCell ref="WLM263:WLT263"/>
    <mergeCell ref="WIC263:WIJ263"/>
    <mergeCell ref="WIK263:WIR263"/>
    <mergeCell ref="WIS263:WIZ263"/>
    <mergeCell ref="WJA263:WJH263"/>
    <mergeCell ref="WJI263:WJP263"/>
    <mergeCell ref="WJQ263:WJX263"/>
    <mergeCell ref="WGG263:WGN263"/>
    <mergeCell ref="WGO263:WGV263"/>
    <mergeCell ref="WGW263:WHD263"/>
    <mergeCell ref="WHE263:WHL263"/>
    <mergeCell ref="WHM263:WHT263"/>
    <mergeCell ref="WHU263:WIB263"/>
    <mergeCell ref="WEK263:WER263"/>
    <mergeCell ref="WES263:WEZ263"/>
    <mergeCell ref="WFA263:WFH263"/>
    <mergeCell ref="WFI263:WFP263"/>
    <mergeCell ref="WFQ263:WFX263"/>
    <mergeCell ref="WFY263:WGF263"/>
    <mergeCell ref="WCO263:WCV263"/>
    <mergeCell ref="WCW263:WDD263"/>
    <mergeCell ref="WDE263:WDL263"/>
    <mergeCell ref="WDM263:WDT263"/>
    <mergeCell ref="WDU263:WEB263"/>
    <mergeCell ref="WEC263:WEJ263"/>
    <mergeCell ref="WAS263:WAZ263"/>
    <mergeCell ref="WBA263:WBH263"/>
    <mergeCell ref="WBI263:WBP263"/>
    <mergeCell ref="WBQ263:WBX263"/>
    <mergeCell ref="WBY263:WCF263"/>
    <mergeCell ref="WCG263:WCN263"/>
    <mergeCell ref="VYW263:VZD263"/>
    <mergeCell ref="VZE263:VZL263"/>
    <mergeCell ref="VZM263:VZT263"/>
    <mergeCell ref="VZU263:WAB263"/>
    <mergeCell ref="WAC263:WAJ263"/>
    <mergeCell ref="WAK263:WAR263"/>
    <mergeCell ref="VXA263:VXH263"/>
    <mergeCell ref="VXI263:VXP263"/>
    <mergeCell ref="VXQ263:VXX263"/>
    <mergeCell ref="VXY263:VYF263"/>
    <mergeCell ref="VYG263:VYN263"/>
    <mergeCell ref="VYO263:VYV263"/>
    <mergeCell ref="VVE263:VVL263"/>
    <mergeCell ref="VVM263:VVT263"/>
    <mergeCell ref="VVU263:VWB263"/>
    <mergeCell ref="VWC263:VWJ263"/>
    <mergeCell ref="VWK263:VWR263"/>
    <mergeCell ref="VWS263:VWZ263"/>
    <mergeCell ref="VTI263:VTP263"/>
    <mergeCell ref="VTQ263:VTX263"/>
    <mergeCell ref="VTY263:VUF263"/>
    <mergeCell ref="VUG263:VUN263"/>
    <mergeCell ref="VUO263:VUV263"/>
    <mergeCell ref="VUW263:VVD263"/>
    <mergeCell ref="VRM263:VRT263"/>
    <mergeCell ref="VRU263:VSB263"/>
    <mergeCell ref="VSC263:VSJ263"/>
    <mergeCell ref="VSK263:VSR263"/>
    <mergeCell ref="VSS263:VSZ263"/>
    <mergeCell ref="VTA263:VTH263"/>
    <mergeCell ref="VPQ263:VPX263"/>
    <mergeCell ref="VPY263:VQF263"/>
    <mergeCell ref="VQG263:VQN263"/>
    <mergeCell ref="VQO263:VQV263"/>
    <mergeCell ref="VQW263:VRD263"/>
    <mergeCell ref="VRE263:VRL263"/>
    <mergeCell ref="VNU263:VOB263"/>
    <mergeCell ref="VOC263:VOJ263"/>
    <mergeCell ref="VOK263:VOR263"/>
    <mergeCell ref="VOS263:VOZ263"/>
    <mergeCell ref="VPA263:VPH263"/>
    <mergeCell ref="VPI263:VPP263"/>
    <mergeCell ref="VLY263:VMF263"/>
    <mergeCell ref="VMG263:VMN263"/>
    <mergeCell ref="VMO263:VMV263"/>
    <mergeCell ref="VMW263:VND263"/>
    <mergeCell ref="VNE263:VNL263"/>
    <mergeCell ref="VNM263:VNT263"/>
    <mergeCell ref="VKC263:VKJ263"/>
    <mergeCell ref="VKK263:VKR263"/>
    <mergeCell ref="VKS263:VKZ263"/>
    <mergeCell ref="VLA263:VLH263"/>
    <mergeCell ref="VLI263:VLP263"/>
    <mergeCell ref="VLQ263:VLX263"/>
    <mergeCell ref="VIG263:VIN263"/>
    <mergeCell ref="VIO263:VIV263"/>
    <mergeCell ref="VIW263:VJD263"/>
    <mergeCell ref="VJE263:VJL263"/>
    <mergeCell ref="VJM263:VJT263"/>
    <mergeCell ref="VJU263:VKB263"/>
    <mergeCell ref="VGK263:VGR263"/>
    <mergeCell ref="VGS263:VGZ263"/>
    <mergeCell ref="VHA263:VHH263"/>
    <mergeCell ref="VHI263:VHP263"/>
    <mergeCell ref="VHQ263:VHX263"/>
    <mergeCell ref="VHY263:VIF263"/>
    <mergeCell ref="VEO263:VEV263"/>
    <mergeCell ref="VEW263:VFD263"/>
    <mergeCell ref="VFE263:VFL263"/>
    <mergeCell ref="VFM263:VFT263"/>
    <mergeCell ref="VFU263:VGB263"/>
    <mergeCell ref="VGC263:VGJ263"/>
    <mergeCell ref="VCS263:VCZ263"/>
    <mergeCell ref="VDA263:VDH263"/>
    <mergeCell ref="VDI263:VDP263"/>
    <mergeCell ref="VDQ263:VDX263"/>
    <mergeCell ref="VDY263:VEF263"/>
    <mergeCell ref="VEG263:VEN263"/>
    <mergeCell ref="VAW263:VBD263"/>
    <mergeCell ref="VBE263:VBL263"/>
    <mergeCell ref="VBM263:VBT263"/>
    <mergeCell ref="VBU263:VCB263"/>
    <mergeCell ref="VCC263:VCJ263"/>
    <mergeCell ref="VCK263:VCR263"/>
    <mergeCell ref="UZA263:UZH263"/>
    <mergeCell ref="UZI263:UZP263"/>
    <mergeCell ref="UZQ263:UZX263"/>
    <mergeCell ref="UZY263:VAF263"/>
    <mergeCell ref="VAG263:VAN263"/>
    <mergeCell ref="VAO263:VAV263"/>
    <mergeCell ref="UXE263:UXL263"/>
    <mergeCell ref="UXM263:UXT263"/>
    <mergeCell ref="UXU263:UYB263"/>
    <mergeCell ref="UYC263:UYJ263"/>
    <mergeCell ref="UYK263:UYR263"/>
    <mergeCell ref="UYS263:UYZ263"/>
    <mergeCell ref="UVI263:UVP263"/>
    <mergeCell ref="UVQ263:UVX263"/>
    <mergeCell ref="UVY263:UWF263"/>
    <mergeCell ref="UWG263:UWN263"/>
    <mergeCell ref="UWO263:UWV263"/>
    <mergeCell ref="UWW263:UXD263"/>
    <mergeCell ref="UTM263:UTT263"/>
    <mergeCell ref="UTU263:UUB263"/>
    <mergeCell ref="UUC263:UUJ263"/>
    <mergeCell ref="UUK263:UUR263"/>
    <mergeCell ref="UUS263:UUZ263"/>
    <mergeCell ref="UVA263:UVH263"/>
    <mergeCell ref="URQ263:URX263"/>
    <mergeCell ref="URY263:USF263"/>
    <mergeCell ref="USG263:USN263"/>
    <mergeCell ref="USO263:USV263"/>
    <mergeCell ref="USW263:UTD263"/>
    <mergeCell ref="UTE263:UTL263"/>
    <mergeCell ref="UPU263:UQB263"/>
    <mergeCell ref="UQC263:UQJ263"/>
    <mergeCell ref="UQK263:UQR263"/>
    <mergeCell ref="UQS263:UQZ263"/>
    <mergeCell ref="URA263:URH263"/>
    <mergeCell ref="URI263:URP263"/>
    <mergeCell ref="UNY263:UOF263"/>
    <mergeCell ref="UOG263:UON263"/>
    <mergeCell ref="UOO263:UOV263"/>
    <mergeCell ref="UOW263:UPD263"/>
    <mergeCell ref="UPE263:UPL263"/>
    <mergeCell ref="UPM263:UPT263"/>
    <mergeCell ref="UMC263:UMJ263"/>
    <mergeCell ref="UMK263:UMR263"/>
    <mergeCell ref="UMS263:UMZ263"/>
    <mergeCell ref="UNA263:UNH263"/>
    <mergeCell ref="UNI263:UNP263"/>
    <mergeCell ref="UNQ263:UNX263"/>
    <mergeCell ref="UKG263:UKN263"/>
    <mergeCell ref="UKO263:UKV263"/>
    <mergeCell ref="UKW263:ULD263"/>
    <mergeCell ref="ULE263:ULL263"/>
    <mergeCell ref="ULM263:ULT263"/>
    <mergeCell ref="ULU263:UMB263"/>
    <mergeCell ref="UIK263:UIR263"/>
    <mergeCell ref="UIS263:UIZ263"/>
    <mergeCell ref="UJA263:UJH263"/>
    <mergeCell ref="UJI263:UJP263"/>
    <mergeCell ref="UJQ263:UJX263"/>
    <mergeCell ref="UJY263:UKF263"/>
    <mergeCell ref="UGO263:UGV263"/>
    <mergeCell ref="UGW263:UHD263"/>
    <mergeCell ref="UHE263:UHL263"/>
    <mergeCell ref="UHM263:UHT263"/>
    <mergeCell ref="UHU263:UIB263"/>
    <mergeCell ref="UIC263:UIJ263"/>
    <mergeCell ref="UES263:UEZ263"/>
    <mergeCell ref="UFA263:UFH263"/>
    <mergeCell ref="UFI263:UFP263"/>
    <mergeCell ref="UFQ263:UFX263"/>
    <mergeCell ref="UFY263:UGF263"/>
    <mergeCell ref="UGG263:UGN263"/>
    <mergeCell ref="UCW263:UDD263"/>
    <mergeCell ref="UDE263:UDL263"/>
    <mergeCell ref="UDM263:UDT263"/>
    <mergeCell ref="UDU263:UEB263"/>
    <mergeCell ref="UEC263:UEJ263"/>
    <mergeCell ref="UEK263:UER263"/>
    <mergeCell ref="UBA263:UBH263"/>
    <mergeCell ref="UBI263:UBP263"/>
    <mergeCell ref="UBQ263:UBX263"/>
    <mergeCell ref="UBY263:UCF263"/>
    <mergeCell ref="UCG263:UCN263"/>
    <mergeCell ref="UCO263:UCV263"/>
    <mergeCell ref="TZE263:TZL263"/>
    <mergeCell ref="TZM263:TZT263"/>
    <mergeCell ref="TZU263:UAB263"/>
    <mergeCell ref="UAC263:UAJ263"/>
    <mergeCell ref="UAK263:UAR263"/>
    <mergeCell ref="UAS263:UAZ263"/>
    <mergeCell ref="TXI263:TXP263"/>
    <mergeCell ref="TXQ263:TXX263"/>
    <mergeCell ref="TXY263:TYF263"/>
    <mergeCell ref="TYG263:TYN263"/>
    <mergeCell ref="TYO263:TYV263"/>
    <mergeCell ref="TYW263:TZD263"/>
    <mergeCell ref="TVM263:TVT263"/>
    <mergeCell ref="TVU263:TWB263"/>
    <mergeCell ref="TWC263:TWJ263"/>
    <mergeCell ref="TWK263:TWR263"/>
    <mergeCell ref="TWS263:TWZ263"/>
    <mergeCell ref="TXA263:TXH263"/>
    <mergeCell ref="TTQ263:TTX263"/>
    <mergeCell ref="TTY263:TUF263"/>
    <mergeCell ref="TUG263:TUN263"/>
    <mergeCell ref="TUO263:TUV263"/>
    <mergeCell ref="TUW263:TVD263"/>
    <mergeCell ref="TVE263:TVL263"/>
    <mergeCell ref="TRU263:TSB263"/>
    <mergeCell ref="TSC263:TSJ263"/>
    <mergeCell ref="TSK263:TSR263"/>
    <mergeCell ref="TSS263:TSZ263"/>
    <mergeCell ref="TTA263:TTH263"/>
    <mergeCell ref="TTI263:TTP263"/>
    <mergeCell ref="TPY263:TQF263"/>
    <mergeCell ref="TQG263:TQN263"/>
    <mergeCell ref="TQO263:TQV263"/>
    <mergeCell ref="TQW263:TRD263"/>
    <mergeCell ref="TRE263:TRL263"/>
    <mergeCell ref="TRM263:TRT263"/>
    <mergeCell ref="TOC263:TOJ263"/>
    <mergeCell ref="TOK263:TOR263"/>
    <mergeCell ref="TOS263:TOZ263"/>
    <mergeCell ref="TPA263:TPH263"/>
    <mergeCell ref="TPI263:TPP263"/>
    <mergeCell ref="TPQ263:TPX263"/>
    <mergeCell ref="TMG263:TMN263"/>
    <mergeCell ref="TMO263:TMV263"/>
    <mergeCell ref="TMW263:TND263"/>
    <mergeCell ref="TNE263:TNL263"/>
    <mergeCell ref="TNM263:TNT263"/>
    <mergeCell ref="TNU263:TOB263"/>
    <mergeCell ref="TKK263:TKR263"/>
    <mergeCell ref="TKS263:TKZ263"/>
    <mergeCell ref="TLA263:TLH263"/>
    <mergeCell ref="TLI263:TLP263"/>
    <mergeCell ref="TLQ263:TLX263"/>
    <mergeCell ref="TLY263:TMF263"/>
    <mergeCell ref="TIO263:TIV263"/>
    <mergeCell ref="TIW263:TJD263"/>
    <mergeCell ref="TJE263:TJL263"/>
    <mergeCell ref="TJM263:TJT263"/>
    <mergeCell ref="TJU263:TKB263"/>
    <mergeCell ref="TKC263:TKJ263"/>
    <mergeCell ref="TGS263:TGZ263"/>
    <mergeCell ref="THA263:THH263"/>
    <mergeCell ref="THI263:THP263"/>
    <mergeCell ref="THQ263:THX263"/>
    <mergeCell ref="THY263:TIF263"/>
    <mergeCell ref="TIG263:TIN263"/>
    <mergeCell ref="TEW263:TFD263"/>
    <mergeCell ref="TFE263:TFL263"/>
    <mergeCell ref="TFM263:TFT263"/>
    <mergeCell ref="TFU263:TGB263"/>
    <mergeCell ref="TGC263:TGJ263"/>
    <mergeCell ref="TGK263:TGR263"/>
    <mergeCell ref="TDA263:TDH263"/>
    <mergeCell ref="TDI263:TDP263"/>
    <mergeCell ref="TDQ263:TDX263"/>
    <mergeCell ref="TDY263:TEF263"/>
    <mergeCell ref="TEG263:TEN263"/>
    <mergeCell ref="TEO263:TEV263"/>
    <mergeCell ref="TBE263:TBL263"/>
    <mergeCell ref="TBM263:TBT263"/>
    <mergeCell ref="TBU263:TCB263"/>
    <mergeCell ref="TCC263:TCJ263"/>
    <mergeCell ref="TCK263:TCR263"/>
    <mergeCell ref="TCS263:TCZ263"/>
    <mergeCell ref="SZI263:SZP263"/>
    <mergeCell ref="SZQ263:SZX263"/>
    <mergeCell ref="SZY263:TAF263"/>
    <mergeCell ref="TAG263:TAN263"/>
    <mergeCell ref="TAO263:TAV263"/>
    <mergeCell ref="TAW263:TBD263"/>
    <mergeCell ref="SXM263:SXT263"/>
    <mergeCell ref="SXU263:SYB263"/>
    <mergeCell ref="SYC263:SYJ263"/>
    <mergeCell ref="SYK263:SYR263"/>
    <mergeCell ref="SYS263:SYZ263"/>
    <mergeCell ref="SZA263:SZH263"/>
    <mergeCell ref="SVQ263:SVX263"/>
    <mergeCell ref="SVY263:SWF263"/>
    <mergeCell ref="SWG263:SWN263"/>
    <mergeCell ref="SWO263:SWV263"/>
    <mergeCell ref="SWW263:SXD263"/>
    <mergeCell ref="SXE263:SXL263"/>
    <mergeCell ref="STU263:SUB263"/>
    <mergeCell ref="SUC263:SUJ263"/>
    <mergeCell ref="SUK263:SUR263"/>
    <mergeCell ref="SUS263:SUZ263"/>
    <mergeCell ref="SVA263:SVH263"/>
    <mergeCell ref="SVI263:SVP263"/>
    <mergeCell ref="SRY263:SSF263"/>
    <mergeCell ref="SSG263:SSN263"/>
    <mergeCell ref="SSO263:SSV263"/>
    <mergeCell ref="SSW263:STD263"/>
    <mergeCell ref="STE263:STL263"/>
    <mergeCell ref="STM263:STT263"/>
    <mergeCell ref="SQC263:SQJ263"/>
    <mergeCell ref="SQK263:SQR263"/>
    <mergeCell ref="SQS263:SQZ263"/>
    <mergeCell ref="SRA263:SRH263"/>
    <mergeCell ref="SRI263:SRP263"/>
    <mergeCell ref="SRQ263:SRX263"/>
    <mergeCell ref="SOG263:SON263"/>
    <mergeCell ref="SOO263:SOV263"/>
    <mergeCell ref="SOW263:SPD263"/>
    <mergeCell ref="SPE263:SPL263"/>
    <mergeCell ref="SPM263:SPT263"/>
    <mergeCell ref="SPU263:SQB263"/>
    <mergeCell ref="SMK263:SMR263"/>
    <mergeCell ref="SMS263:SMZ263"/>
    <mergeCell ref="SNA263:SNH263"/>
    <mergeCell ref="SNI263:SNP263"/>
    <mergeCell ref="SNQ263:SNX263"/>
    <mergeCell ref="SNY263:SOF263"/>
    <mergeCell ref="SKO263:SKV263"/>
    <mergeCell ref="SKW263:SLD263"/>
    <mergeCell ref="SLE263:SLL263"/>
    <mergeCell ref="SLM263:SLT263"/>
    <mergeCell ref="SLU263:SMB263"/>
    <mergeCell ref="SMC263:SMJ263"/>
    <mergeCell ref="SIS263:SIZ263"/>
    <mergeCell ref="SJA263:SJH263"/>
    <mergeCell ref="SJI263:SJP263"/>
    <mergeCell ref="SJQ263:SJX263"/>
    <mergeCell ref="SJY263:SKF263"/>
    <mergeCell ref="SKG263:SKN263"/>
    <mergeCell ref="SGW263:SHD263"/>
    <mergeCell ref="SHE263:SHL263"/>
    <mergeCell ref="SHM263:SHT263"/>
    <mergeCell ref="SHU263:SIB263"/>
    <mergeCell ref="SIC263:SIJ263"/>
    <mergeCell ref="SIK263:SIR263"/>
    <mergeCell ref="SFA263:SFH263"/>
    <mergeCell ref="SFI263:SFP263"/>
    <mergeCell ref="SFQ263:SFX263"/>
    <mergeCell ref="SFY263:SGF263"/>
    <mergeCell ref="SGG263:SGN263"/>
    <mergeCell ref="SGO263:SGV263"/>
    <mergeCell ref="SDE263:SDL263"/>
    <mergeCell ref="SDM263:SDT263"/>
    <mergeCell ref="SDU263:SEB263"/>
    <mergeCell ref="SEC263:SEJ263"/>
    <mergeCell ref="SEK263:SER263"/>
    <mergeCell ref="SES263:SEZ263"/>
    <mergeCell ref="SBI263:SBP263"/>
    <mergeCell ref="SBQ263:SBX263"/>
    <mergeCell ref="SBY263:SCF263"/>
    <mergeCell ref="SCG263:SCN263"/>
    <mergeCell ref="SCO263:SCV263"/>
    <mergeCell ref="SCW263:SDD263"/>
    <mergeCell ref="RZM263:RZT263"/>
    <mergeCell ref="RZU263:SAB263"/>
    <mergeCell ref="SAC263:SAJ263"/>
    <mergeCell ref="SAK263:SAR263"/>
    <mergeCell ref="SAS263:SAZ263"/>
    <mergeCell ref="SBA263:SBH263"/>
    <mergeCell ref="RXQ263:RXX263"/>
    <mergeCell ref="RXY263:RYF263"/>
    <mergeCell ref="RYG263:RYN263"/>
    <mergeCell ref="RYO263:RYV263"/>
    <mergeCell ref="RYW263:RZD263"/>
    <mergeCell ref="RZE263:RZL263"/>
    <mergeCell ref="RVU263:RWB263"/>
    <mergeCell ref="RWC263:RWJ263"/>
    <mergeCell ref="RWK263:RWR263"/>
    <mergeCell ref="RWS263:RWZ263"/>
    <mergeCell ref="RXA263:RXH263"/>
    <mergeCell ref="RXI263:RXP263"/>
    <mergeCell ref="RTY263:RUF263"/>
    <mergeCell ref="RUG263:RUN263"/>
    <mergeCell ref="RUO263:RUV263"/>
    <mergeCell ref="RUW263:RVD263"/>
    <mergeCell ref="RVE263:RVL263"/>
    <mergeCell ref="RVM263:RVT263"/>
    <mergeCell ref="RSC263:RSJ263"/>
    <mergeCell ref="RSK263:RSR263"/>
    <mergeCell ref="RSS263:RSZ263"/>
    <mergeCell ref="RTA263:RTH263"/>
    <mergeCell ref="RTI263:RTP263"/>
    <mergeCell ref="RTQ263:RTX263"/>
    <mergeCell ref="RQG263:RQN263"/>
    <mergeCell ref="RQO263:RQV263"/>
    <mergeCell ref="RQW263:RRD263"/>
    <mergeCell ref="RRE263:RRL263"/>
    <mergeCell ref="RRM263:RRT263"/>
    <mergeCell ref="RRU263:RSB263"/>
    <mergeCell ref="ROK263:ROR263"/>
    <mergeCell ref="ROS263:ROZ263"/>
    <mergeCell ref="RPA263:RPH263"/>
    <mergeCell ref="RPI263:RPP263"/>
    <mergeCell ref="RPQ263:RPX263"/>
    <mergeCell ref="RPY263:RQF263"/>
    <mergeCell ref="RMO263:RMV263"/>
    <mergeCell ref="RMW263:RND263"/>
    <mergeCell ref="RNE263:RNL263"/>
    <mergeCell ref="RNM263:RNT263"/>
    <mergeCell ref="RNU263:ROB263"/>
    <mergeCell ref="ROC263:ROJ263"/>
    <mergeCell ref="RKS263:RKZ263"/>
    <mergeCell ref="RLA263:RLH263"/>
    <mergeCell ref="RLI263:RLP263"/>
    <mergeCell ref="RLQ263:RLX263"/>
    <mergeCell ref="RLY263:RMF263"/>
    <mergeCell ref="RMG263:RMN263"/>
    <mergeCell ref="RIW263:RJD263"/>
    <mergeCell ref="RJE263:RJL263"/>
    <mergeCell ref="RJM263:RJT263"/>
    <mergeCell ref="RJU263:RKB263"/>
    <mergeCell ref="RKC263:RKJ263"/>
    <mergeCell ref="RKK263:RKR263"/>
    <mergeCell ref="RHA263:RHH263"/>
    <mergeCell ref="RHI263:RHP263"/>
    <mergeCell ref="RHQ263:RHX263"/>
    <mergeCell ref="RHY263:RIF263"/>
    <mergeCell ref="RIG263:RIN263"/>
    <mergeCell ref="RIO263:RIV263"/>
    <mergeCell ref="RFE263:RFL263"/>
    <mergeCell ref="RFM263:RFT263"/>
    <mergeCell ref="RFU263:RGB263"/>
    <mergeCell ref="RGC263:RGJ263"/>
    <mergeCell ref="RGK263:RGR263"/>
    <mergeCell ref="RGS263:RGZ263"/>
    <mergeCell ref="RDI263:RDP263"/>
    <mergeCell ref="RDQ263:RDX263"/>
    <mergeCell ref="RDY263:REF263"/>
    <mergeCell ref="REG263:REN263"/>
    <mergeCell ref="REO263:REV263"/>
    <mergeCell ref="REW263:RFD263"/>
    <mergeCell ref="RBM263:RBT263"/>
    <mergeCell ref="RBU263:RCB263"/>
    <mergeCell ref="RCC263:RCJ263"/>
    <mergeCell ref="RCK263:RCR263"/>
    <mergeCell ref="RCS263:RCZ263"/>
    <mergeCell ref="RDA263:RDH263"/>
    <mergeCell ref="QZQ263:QZX263"/>
    <mergeCell ref="QZY263:RAF263"/>
    <mergeCell ref="RAG263:RAN263"/>
    <mergeCell ref="RAO263:RAV263"/>
    <mergeCell ref="RAW263:RBD263"/>
    <mergeCell ref="RBE263:RBL263"/>
    <mergeCell ref="QXU263:QYB263"/>
    <mergeCell ref="QYC263:QYJ263"/>
    <mergeCell ref="QYK263:QYR263"/>
    <mergeCell ref="QYS263:QYZ263"/>
    <mergeCell ref="QZA263:QZH263"/>
    <mergeCell ref="QZI263:QZP263"/>
    <mergeCell ref="QVY263:QWF263"/>
    <mergeCell ref="QWG263:QWN263"/>
    <mergeCell ref="QWO263:QWV263"/>
    <mergeCell ref="QWW263:QXD263"/>
    <mergeCell ref="QXE263:QXL263"/>
    <mergeCell ref="QXM263:QXT263"/>
    <mergeCell ref="QUC263:QUJ263"/>
    <mergeCell ref="QUK263:QUR263"/>
    <mergeCell ref="QUS263:QUZ263"/>
    <mergeCell ref="QVA263:QVH263"/>
    <mergeCell ref="QVI263:QVP263"/>
    <mergeCell ref="QVQ263:QVX263"/>
    <mergeCell ref="QSG263:QSN263"/>
    <mergeCell ref="QSO263:QSV263"/>
    <mergeCell ref="QSW263:QTD263"/>
    <mergeCell ref="QTE263:QTL263"/>
    <mergeCell ref="QTM263:QTT263"/>
    <mergeCell ref="QTU263:QUB263"/>
    <mergeCell ref="QQK263:QQR263"/>
    <mergeCell ref="QQS263:QQZ263"/>
    <mergeCell ref="QRA263:QRH263"/>
    <mergeCell ref="QRI263:QRP263"/>
    <mergeCell ref="QRQ263:QRX263"/>
    <mergeCell ref="QRY263:QSF263"/>
    <mergeCell ref="QOO263:QOV263"/>
    <mergeCell ref="QOW263:QPD263"/>
    <mergeCell ref="QPE263:QPL263"/>
    <mergeCell ref="QPM263:QPT263"/>
    <mergeCell ref="QPU263:QQB263"/>
    <mergeCell ref="QQC263:QQJ263"/>
    <mergeCell ref="QMS263:QMZ263"/>
    <mergeCell ref="QNA263:QNH263"/>
    <mergeCell ref="QNI263:QNP263"/>
    <mergeCell ref="QNQ263:QNX263"/>
    <mergeCell ref="QNY263:QOF263"/>
    <mergeCell ref="QOG263:QON263"/>
    <mergeCell ref="QKW263:QLD263"/>
    <mergeCell ref="QLE263:QLL263"/>
    <mergeCell ref="QLM263:QLT263"/>
    <mergeCell ref="QLU263:QMB263"/>
    <mergeCell ref="QMC263:QMJ263"/>
    <mergeCell ref="QMK263:QMR263"/>
    <mergeCell ref="QJA263:QJH263"/>
    <mergeCell ref="QJI263:QJP263"/>
    <mergeCell ref="QJQ263:QJX263"/>
    <mergeCell ref="QJY263:QKF263"/>
    <mergeCell ref="QKG263:QKN263"/>
    <mergeCell ref="QKO263:QKV263"/>
    <mergeCell ref="QHE263:QHL263"/>
    <mergeCell ref="QHM263:QHT263"/>
    <mergeCell ref="QHU263:QIB263"/>
    <mergeCell ref="QIC263:QIJ263"/>
    <mergeCell ref="QIK263:QIR263"/>
    <mergeCell ref="QIS263:QIZ263"/>
    <mergeCell ref="QFI263:QFP263"/>
    <mergeCell ref="QFQ263:QFX263"/>
    <mergeCell ref="QFY263:QGF263"/>
    <mergeCell ref="QGG263:QGN263"/>
    <mergeCell ref="QGO263:QGV263"/>
    <mergeCell ref="QGW263:QHD263"/>
    <mergeCell ref="QDM263:QDT263"/>
    <mergeCell ref="QDU263:QEB263"/>
    <mergeCell ref="QEC263:QEJ263"/>
    <mergeCell ref="QEK263:QER263"/>
    <mergeCell ref="QES263:QEZ263"/>
    <mergeCell ref="QFA263:QFH263"/>
    <mergeCell ref="QBQ263:QBX263"/>
    <mergeCell ref="QBY263:QCF263"/>
    <mergeCell ref="QCG263:QCN263"/>
    <mergeCell ref="QCO263:QCV263"/>
    <mergeCell ref="QCW263:QDD263"/>
    <mergeCell ref="QDE263:QDL263"/>
    <mergeCell ref="PZU263:QAB263"/>
    <mergeCell ref="QAC263:QAJ263"/>
    <mergeCell ref="QAK263:QAR263"/>
    <mergeCell ref="QAS263:QAZ263"/>
    <mergeCell ref="QBA263:QBH263"/>
    <mergeCell ref="QBI263:QBP263"/>
    <mergeCell ref="PXY263:PYF263"/>
    <mergeCell ref="PYG263:PYN263"/>
    <mergeCell ref="PYO263:PYV263"/>
    <mergeCell ref="PYW263:PZD263"/>
    <mergeCell ref="PZE263:PZL263"/>
    <mergeCell ref="PZM263:PZT263"/>
    <mergeCell ref="PWC263:PWJ263"/>
    <mergeCell ref="PWK263:PWR263"/>
    <mergeCell ref="PWS263:PWZ263"/>
    <mergeCell ref="PXA263:PXH263"/>
    <mergeCell ref="PXI263:PXP263"/>
    <mergeCell ref="PXQ263:PXX263"/>
    <mergeCell ref="PUG263:PUN263"/>
    <mergeCell ref="PUO263:PUV263"/>
    <mergeCell ref="PUW263:PVD263"/>
    <mergeCell ref="PVE263:PVL263"/>
    <mergeCell ref="PVM263:PVT263"/>
    <mergeCell ref="PVU263:PWB263"/>
    <mergeCell ref="PSK263:PSR263"/>
    <mergeCell ref="PSS263:PSZ263"/>
    <mergeCell ref="PTA263:PTH263"/>
    <mergeCell ref="PTI263:PTP263"/>
    <mergeCell ref="PTQ263:PTX263"/>
    <mergeCell ref="PTY263:PUF263"/>
    <mergeCell ref="PQO263:PQV263"/>
    <mergeCell ref="PQW263:PRD263"/>
    <mergeCell ref="PRE263:PRL263"/>
    <mergeCell ref="PRM263:PRT263"/>
    <mergeCell ref="PRU263:PSB263"/>
    <mergeCell ref="PSC263:PSJ263"/>
    <mergeCell ref="POS263:POZ263"/>
    <mergeCell ref="PPA263:PPH263"/>
    <mergeCell ref="PPI263:PPP263"/>
    <mergeCell ref="PPQ263:PPX263"/>
    <mergeCell ref="PPY263:PQF263"/>
    <mergeCell ref="PQG263:PQN263"/>
    <mergeCell ref="PMW263:PND263"/>
    <mergeCell ref="PNE263:PNL263"/>
    <mergeCell ref="PNM263:PNT263"/>
    <mergeCell ref="PNU263:POB263"/>
    <mergeCell ref="POC263:POJ263"/>
    <mergeCell ref="POK263:POR263"/>
    <mergeCell ref="PLA263:PLH263"/>
    <mergeCell ref="PLI263:PLP263"/>
    <mergeCell ref="PLQ263:PLX263"/>
    <mergeCell ref="PLY263:PMF263"/>
    <mergeCell ref="PMG263:PMN263"/>
    <mergeCell ref="PMO263:PMV263"/>
    <mergeCell ref="PJE263:PJL263"/>
    <mergeCell ref="PJM263:PJT263"/>
    <mergeCell ref="PJU263:PKB263"/>
    <mergeCell ref="PKC263:PKJ263"/>
    <mergeCell ref="PKK263:PKR263"/>
    <mergeCell ref="PKS263:PKZ263"/>
    <mergeCell ref="PHI263:PHP263"/>
    <mergeCell ref="PHQ263:PHX263"/>
    <mergeCell ref="PHY263:PIF263"/>
    <mergeCell ref="PIG263:PIN263"/>
    <mergeCell ref="PIO263:PIV263"/>
    <mergeCell ref="PIW263:PJD263"/>
    <mergeCell ref="PFM263:PFT263"/>
    <mergeCell ref="PFU263:PGB263"/>
    <mergeCell ref="PGC263:PGJ263"/>
    <mergeCell ref="PGK263:PGR263"/>
    <mergeCell ref="PGS263:PGZ263"/>
    <mergeCell ref="PHA263:PHH263"/>
    <mergeCell ref="PDQ263:PDX263"/>
    <mergeCell ref="PDY263:PEF263"/>
    <mergeCell ref="PEG263:PEN263"/>
    <mergeCell ref="PEO263:PEV263"/>
    <mergeCell ref="PEW263:PFD263"/>
    <mergeCell ref="PFE263:PFL263"/>
    <mergeCell ref="PBU263:PCB263"/>
    <mergeCell ref="PCC263:PCJ263"/>
    <mergeCell ref="PCK263:PCR263"/>
    <mergeCell ref="PCS263:PCZ263"/>
    <mergeCell ref="PDA263:PDH263"/>
    <mergeCell ref="PDI263:PDP263"/>
    <mergeCell ref="OZY263:PAF263"/>
    <mergeCell ref="PAG263:PAN263"/>
    <mergeCell ref="PAO263:PAV263"/>
    <mergeCell ref="PAW263:PBD263"/>
    <mergeCell ref="PBE263:PBL263"/>
    <mergeCell ref="PBM263:PBT263"/>
    <mergeCell ref="OYC263:OYJ263"/>
    <mergeCell ref="OYK263:OYR263"/>
    <mergeCell ref="OYS263:OYZ263"/>
    <mergeCell ref="OZA263:OZH263"/>
    <mergeCell ref="OZI263:OZP263"/>
    <mergeCell ref="OZQ263:OZX263"/>
    <mergeCell ref="OWG263:OWN263"/>
    <mergeCell ref="OWO263:OWV263"/>
    <mergeCell ref="OWW263:OXD263"/>
    <mergeCell ref="OXE263:OXL263"/>
    <mergeCell ref="OXM263:OXT263"/>
    <mergeCell ref="OXU263:OYB263"/>
    <mergeCell ref="OUK263:OUR263"/>
    <mergeCell ref="OUS263:OUZ263"/>
    <mergeCell ref="OVA263:OVH263"/>
    <mergeCell ref="OVI263:OVP263"/>
    <mergeCell ref="OVQ263:OVX263"/>
    <mergeCell ref="OVY263:OWF263"/>
    <mergeCell ref="OSO263:OSV263"/>
    <mergeCell ref="OSW263:OTD263"/>
    <mergeCell ref="OTE263:OTL263"/>
    <mergeCell ref="OTM263:OTT263"/>
    <mergeCell ref="OTU263:OUB263"/>
    <mergeCell ref="OUC263:OUJ263"/>
    <mergeCell ref="OQS263:OQZ263"/>
    <mergeCell ref="ORA263:ORH263"/>
    <mergeCell ref="ORI263:ORP263"/>
    <mergeCell ref="ORQ263:ORX263"/>
    <mergeCell ref="ORY263:OSF263"/>
    <mergeCell ref="OSG263:OSN263"/>
    <mergeCell ref="OOW263:OPD263"/>
    <mergeCell ref="OPE263:OPL263"/>
    <mergeCell ref="OPM263:OPT263"/>
    <mergeCell ref="OPU263:OQB263"/>
    <mergeCell ref="OQC263:OQJ263"/>
    <mergeCell ref="OQK263:OQR263"/>
    <mergeCell ref="ONA263:ONH263"/>
    <mergeCell ref="ONI263:ONP263"/>
    <mergeCell ref="ONQ263:ONX263"/>
    <mergeCell ref="ONY263:OOF263"/>
    <mergeCell ref="OOG263:OON263"/>
    <mergeCell ref="OOO263:OOV263"/>
    <mergeCell ref="OLE263:OLL263"/>
    <mergeCell ref="OLM263:OLT263"/>
    <mergeCell ref="OLU263:OMB263"/>
    <mergeCell ref="OMC263:OMJ263"/>
    <mergeCell ref="OMK263:OMR263"/>
    <mergeCell ref="OMS263:OMZ263"/>
    <mergeCell ref="OJI263:OJP263"/>
    <mergeCell ref="OJQ263:OJX263"/>
    <mergeCell ref="OJY263:OKF263"/>
    <mergeCell ref="OKG263:OKN263"/>
    <mergeCell ref="OKO263:OKV263"/>
    <mergeCell ref="OKW263:OLD263"/>
    <mergeCell ref="OHM263:OHT263"/>
    <mergeCell ref="OHU263:OIB263"/>
    <mergeCell ref="OIC263:OIJ263"/>
    <mergeCell ref="OIK263:OIR263"/>
    <mergeCell ref="OIS263:OIZ263"/>
    <mergeCell ref="OJA263:OJH263"/>
    <mergeCell ref="OFQ263:OFX263"/>
    <mergeCell ref="OFY263:OGF263"/>
    <mergeCell ref="OGG263:OGN263"/>
    <mergeCell ref="OGO263:OGV263"/>
    <mergeCell ref="OGW263:OHD263"/>
    <mergeCell ref="OHE263:OHL263"/>
    <mergeCell ref="ODU263:OEB263"/>
    <mergeCell ref="OEC263:OEJ263"/>
    <mergeCell ref="OEK263:OER263"/>
    <mergeCell ref="OES263:OEZ263"/>
    <mergeCell ref="OFA263:OFH263"/>
    <mergeCell ref="OFI263:OFP263"/>
    <mergeCell ref="OBY263:OCF263"/>
    <mergeCell ref="OCG263:OCN263"/>
    <mergeCell ref="OCO263:OCV263"/>
    <mergeCell ref="OCW263:ODD263"/>
    <mergeCell ref="ODE263:ODL263"/>
    <mergeCell ref="ODM263:ODT263"/>
    <mergeCell ref="OAC263:OAJ263"/>
    <mergeCell ref="OAK263:OAR263"/>
    <mergeCell ref="OAS263:OAZ263"/>
    <mergeCell ref="OBA263:OBH263"/>
    <mergeCell ref="OBI263:OBP263"/>
    <mergeCell ref="OBQ263:OBX263"/>
    <mergeCell ref="NYG263:NYN263"/>
    <mergeCell ref="NYO263:NYV263"/>
    <mergeCell ref="NYW263:NZD263"/>
    <mergeCell ref="NZE263:NZL263"/>
    <mergeCell ref="NZM263:NZT263"/>
    <mergeCell ref="NZU263:OAB263"/>
    <mergeCell ref="NWK263:NWR263"/>
    <mergeCell ref="NWS263:NWZ263"/>
    <mergeCell ref="NXA263:NXH263"/>
    <mergeCell ref="NXI263:NXP263"/>
    <mergeCell ref="NXQ263:NXX263"/>
    <mergeCell ref="NXY263:NYF263"/>
    <mergeCell ref="NUO263:NUV263"/>
    <mergeCell ref="NUW263:NVD263"/>
    <mergeCell ref="NVE263:NVL263"/>
    <mergeCell ref="NVM263:NVT263"/>
    <mergeCell ref="NVU263:NWB263"/>
    <mergeCell ref="NWC263:NWJ263"/>
    <mergeCell ref="NSS263:NSZ263"/>
    <mergeCell ref="NTA263:NTH263"/>
    <mergeCell ref="NTI263:NTP263"/>
    <mergeCell ref="NTQ263:NTX263"/>
    <mergeCell ref="NTY263:NUF263"/>
    <mergeCell ref="NUG263:NUN263"/>
    <mergeCell ref="NQW263:NRD263"/>
    <mergeCell ref="NRE263:NRL263"/>
    <mergeCell ref="NRM263:NRT263"/>
    <mergeCell ref="NRU263:NSB263"/>
    <mergeCell ref="NSC263:NSJ263"/>
    <mergeCell ref="NSK263:NSR263"/>
    <mergeCell ref="NPA263:NPH263"/>
    <mergeCell ref="NPI263:NPP263"/>
    <mergeCell ref="NPQ263:NPX263"/>
    <mergeCell ref="NPY263:NQF263"/>
    <mergeCell ref="NQG263:NQN263"/>
    <mergeCell ref="NQO263:NQV263"/>
    <mergeCell ref="NNE263:NNL263"/>
    <mergeCell ref="NNM263:NNT263"/>
    <mergeCell ref="NNU263:NOB263"/>
    <mergeCell ref="NOC263:NOJ263"/>
    <mergeCell ref="NOK263:NOR263"/>
    <mergeCell ref="NOS263:NOZ263"/>
    <mergeCell ref="NLI263:NLP263"/>
    <mergeCell ref="NLQ263:NLX263"/>
    <mergeCell ref="NLY263:NMF263"/>
    <mergeCell ref="NMG263:NMN263"/>
    <mergeCell ref="NMO263:NMV263"/>
    <mergeCell ref="NMW263:NND263"/>
    <mergeCell ref="NJM263:NJT263"/>
    <mergeCell ref="NJU263:NKB263"/>
    <mergeCell ref="NKC263:NKJ263"/>
    <mergeCell ref="NKK263:NKR263"/>
    <mergeCell ref="NKS263:NKZ263"/>
    <mergeCell ref="NLA263:NLH263"/>
    <mergeCell ref="NHQ263:NHX263"/>
    <mergeCell ref="NHY263:NIF263"/>
    <mergeCell ref="NIG263:NIN263"/>
    <mergeCell ref="NIO263:NIV263"/>
    <mergeCell ref="NIW263:NJD263"/>
    <mergeCell ref="NJE263:NJL263"/>
    <mergeCell ref="NFU263:NGB263"/>
    <mergeCell ref="NGC263:NGJ263"/>
    <mergeCell ref="NGK263:NGR263"/>
    <mergeCell ref="NGS263:NGZ263"/>
    <mergeCell ref="NHA263:NHH263"/>
    <mergeCell ref="NHI263:NHP263"/>
    <mergeCell ref="NDY263:NEF263"/>
    <mergeCell ref="NEG263:NEN263"/>
    <mergeCell ref="NEO263:NEV263"/>
    <mergeCell ref="NEW263:NFD263"/>
    <mergeCell ref="NFE263:NFL263"/>
    <mergeCell ref="NFM263:NFT263"/>
    <mergeCell ref="NCC263:NCJ263"/>
    <mergeCell ref="NCK263:NCR263"/>
    <mergeCell ref="NCS263:NCZ263"/>
    <mergeCell ref="NDA263:NDH263"/>
    <mergeCell ref="NDI263:NDP263"/>
    <mergeCell ref="NDQ263:NDX263"/>
    <mergeCell ref="NAG263:NAN263"/>
    <mergeCell ref="NAO263:NAV263"/>
    <mergeCell ref="NAW263:NBD263"/>
    <mergeCell ref="NBE263:NBL263"/>
    <mergeCell ref="NBM263:NBT263"/>
    <mergeCell ref="NBU263:NCB263"/>
    <mergeCell ref="MYK263:MYR263"/>
    <mergeCell ref="MYS263:MYZ263"/>
    <mergeCell ref="MZA263:MZH263"/>
    <mergeCell ref="MZI263:MZP263"/>
    <mergeCell ref="MZQ263:MZX263"/>
    <mergeCell ref="MZY263:NAF263"/>
    <mergeCell ref="MWO263:MWV263"/>
    <mergeCell ref="MWW263:MXD263"/>
    <mergeCell ref="MXE263:MXL263"/>
    <mergeCell ref="MXM263:MXT263"/>
    <mergeCell ref="MXU263:MYB263"/>
    <mergeCell ref="MYC263:MYJ263"/>
    <mergeCell ref="MUS263:MUZ263"/>
    <mergeCell ref="MVA263:MVH263"/>
    <mergeCell ref="MVI263:MVP263"/>
    <mergeCell ref="MVQ263:MVX263"/>
    <mergeCell ref="MVY263:MWF263"/>
    <mergeCell ref="MWG263:MWN263"/>
    <mergeCell ref="MSW263:MTD263"/>
    <mergeCell ref="MTE263:MTL263"/>
    <mergeCell ref="MTM263:MTT263"/>
    <mergeCell ref="MTU263:MUB263"/>
    <mergeCell ref="MUC263:MUJ263"/>
    <mergeCell ref="MUK263:MUR263"/>
    <mergeCell ref="MRA263:MRH263"/>
    <mergeCell ref="MRI263:MRP263"/>
    <mergeCell ref="MRQ263:MRX263"/>
    <mergeCell ref="MRY263:MSF263"/>
    <mergeCell ref="MSG263:MSN263"/>
    <mergeCell ref="MSO263:MSV263"/>
    <mergeCell ref="MPE263:MPL263"/>
    <mergeCell ref="MPM263:MPT263"/>
    <mergeCell ref="MPU263:MQB263"/>
    <mergeCell ref="MQC263:MQJ263"/>
    <mergeCell ref="MQK263:MQR263"/>
    <mergeCell ref="MQS263:MQZ263"/>
    <mergeCell ref="MNI263:MNP263"/>
    <mergeCell ref="MNQ263:MNX263"/>
    <mergeCell ref="MNY263:MOF263"/>
    <mergeCell ref="MOG263:MON263"/>
    <mergeCell ref="MOO263:MOV263"/>
    <mergeCell ref="MOW263:MPD263"/>
    <mergeCell ref="MLM263:MLT263"/>
    <mergeCell ref="MLU263:MMB263"/>
    <mergeCell ref="MMC263:MMJ263"/>
    <mergeCell ref="MMK263:MMR263"/>
    <mergeCell ref="MMS263:MMZ263"/>
    <mergeCell ref="MNA263:MNH263"/>
    <mergeCell ref="MJQ263:MJX263"/>
    <mergeCell ref="MJY263:MKF263"/>
    <mergeCell ref="MKG263:MKN263"/>
    <mergeCell ref="MKO263:MKV263"/>
    <mergeCell ref="MKW263:MLD263"/>
    <mergeCell ref="MLE263:MLL263"/>
    <mergeCell ref="MHU263:MIB263"/>
    <mergeCell ref="MIC263:MIJ263"/>
    <mergeCell ref="MIK263:MIR263"/>
    <mergeCell ref="MIS263:MIZ263"/>
    <mergeCell ref="MJA263:MJH263"/>
    <mergeCell ref="MJI263:MJP263"/>
    <mergeCell ref="MFY263:MGF263"/>
    <mergeCell ref="MGG263:MGN263"/>
    <mergeCell ref="MGO263:MGV263"/>
    <mergeCell ref="MGW263:MHD263"/>
    <mergeCell ref="MHE263:MHL263"/>
    <mergeCell ref="MHM263:MHT263"/>
    <mergeCell ref="MEC263:MEJ263"/>
    <mergeCell ref="MEK263:MER263"/>
    <mergeCell ref="MES263:MEZ263"/>
    <mergeCell ref="MFA263:MFH263"/>
    <mergeCell ref="MFI263:MFP263"/>
    <mergeCell ref="MFQ263:MFX263"/>
    <mergeCell ref="MCG263:MCN263"/>
    <mergeCell ref="MCO263:MCV263"/>
    <mergeCell ref="MCW263:MDD263"/>
    <mergeCell ref="MDE263:MDL263"/>
    <mergeCell ref="MDM263:MDT263"/>
    <mergeCell ref="MDU263:MEB263"/>
    <mergeCell ref="MAK263:MAR263"/>
    <mergeCell ref="MAS263:MAZ263"/>
    <mergeCell ref="MBA263:MBH263"/>
    <mergeCell ref="MBI263:MBP263"/>
    <mergeCell ref="MBQ263:MBX263"/>
    <mergeCell ref="MBY263:MCF263"/>
    <mergeCell ref="LYO263:LYV263"/>
    <mergeCell ref="LYW263:LZD263"/>
    <mergeCell ref="LZE263:LZL263"/>
    <mergeCell ref="LZM263:LZT263"/>
    <mergeCell ref="LZU263:MAB263"/>
    <mergeCell ref="MAC263:MAJ263"/>
    <mergeCell ref="LWS263:LWZ263"/>
    <mergeCell ref="LXA263:LXH263"/>
    <mergeCell ref="LXI263:LXP263"/>
    <mergeCell ref="LXQ263:LXX263"/>
    <mergeCell ref="LXY263:LYF263"/>
    <mergeCell ref="LYG263:LYN263"/>
    <mergeCell ref="LUW263:LVD263"/>
    <mergeCell ref="LVE263:LVL263"/>
    <mergeCell ref="LVM263:LVT263"/>
    <mergeCell ref="LVU263:LWB263"/>
    <mergeCell ref="LWC263:LWJ263"/>
    <mergeCell ref="LWK263:LWR263"/>
    <mergeCell ref="LTA263:LTH263"/>
    <mergeCell ref="LTI263:LTP263"/>
    <mergeCell ref="LTQ263:LTX263"/>
    <mergeCell ref="LTY263:LUF263"/>
    <mergeCell ref="LUG263:LUN263"/>
    <mergeCell ref="LUO263:LUV263"/>
    <mergeCell ref="LRE263:LRL263"/>
    <mergeCell ref="LRM263:LRT263"/>
    <mergeCell ref="LRU263:LSB263"/>
    <mergeCell ref="LSC263:LSJ263"/>
    <mergeCell ref="LSK263:LSR263"/>
    <mergeCell ref="LSS263:LSZ263"/>
    <mergeCell ref="LPI263:LPP263"/>
    <mergeCell ref="LPQ263:LPX263"/>
    <mergeCell ref="LPY263:LQF263"/>
    <mergeCell ref="LQG263:LQN263"/>
    <mergeCell ref="LQO263:LQV263"/>
    <mergeCell ref="LQW263:LRD263"/>
    <mergeCell ref="LNM263:LNT263"/>
    <mergeCell ref="LNU263:LOB263"/>
    <mergeCell ref="LOC263:LOJ263"/>
    <mergeCell ref="LOK263:LOR263"/>
    <mergeCell ref="LOS263:LOZ263"/>
    <mergeCell ref="LPA263:LPH263"/>
    <mergeCell ref="LLQ263:LLX263"/>
    <mergeCell ref="LLY263:LMF263"/>
    <mergeCell ref="LMG263:LMN263"/>
    <mergeCell ref="LMO263:LMV263"/>
    <mergeCell ref="LMW263:LND263"/>
    <mergeCell ref="LNE263:LNL263"/>
    <mergeCell ref="LJU263:LKB263"/>
    <mergeCell ref="LKC263:LKJ263"/>
    <mergeCell ref="LKK263:LKR263"/>
    <mergeCell ref="LKS263:LKZ263"/>
    <mergeCell ref="LLA263:LLH263"/>
    <mergeCell ref="LLI263:LLP263"/>
    <mergeCell ref="LHY263:LIF263"/>
    <mergeCell ref="LIG263:LIN263"/>
    <mergeCell ref="LIO263:LIV263"/>
    <mergeCell ref="LIW263:LJD263"/>
    <mergeCell ref="LJE263:LJL263"/>
    <mergeCell ref="LJM263:LJT263"/>
    <mergeCell ref="LGC263:LGJ263"/>
    <mergeCell ref="LGK263:LGR263"/>
    <mergeCell ref="LGS263:LGZ263"/>
    <mergeCell ref="LHA263:LHH263"/>
    <mergeCell ref="LHI263:LHP263"/>
    <mergeCell ref="LHQ263:LHX263"/>
    <mergeCell ref="LEG263:LEN263"/>
    <mergeCell ref="LEO263:LEV263"/>
    <mergeCell ref="LEW263:LFD263"/>
    <mergeCell ref="LFE263:LFL263"/>
    <mergeCell ref="LFM263:LFT263"/>
    <mergeCell ref="LFU263:LGB263"/>
    <mergeCell ref="LCK263:LCR263"/>
    <mergeCell ref="LCS263:LCZ263"/>
    <mergeCell ref="LDA263:LDH263"/>
    <mergeCell ref="LDI263:LDP263"/>
    <mergeCell ref="LDQ263:LDX263"/>
    <mergeCell ref="LDY263:LEF263"/>
    <mergeCell ref="LAO263:LAV263"/>
    <mergeCell ref="LAW263:LBD263"/>
    <mergeCell ref="LBE263:LBL263"/>
    <mergeCell ref="LBM263:LBT263"/>
    <mergeCell ref="LBU263:LCB263"/>
    <mergeCell ref="LCC263:LCJ263"/>
    <mergeCell ref="KYS263:KYZ263"/>
    <mergeCell ref="KZA263:KZH263"/>
    <mergeCell ref="KZI263:KZP263"/>
    <mergeCell ref="KZQ263:KZX263"/>
    <mergeCell ref="KZY263:LAF263"/>
    <mergeCell ref="LAG263:LAN263"/>
    <mergeCell ref="KWW263:KXD263"/>
    <mergeCell ref="KXE263:KXL263"/>
    <mergeCell ref="KXM263:KXT263"/>
    <mergeCell ref="KXU263:KYB263"/>
    <mergeCell ref="KYC263:KYJ263"/>
    <mergeCell ref="KYK263:KYR263"/>
    <mergeCell ref="KVA263:KVH263"/>
    <mergeCell ref="KVI263:KVP263"/>
    <mergeCell ref="KVQ263:KVX263"/>
    <mergeCell ref="KVY263:KWF263"/>
    <mergeCell ref="KWG263:KWN263"/>
    <mergeCell ref="KWO263:KWV263"/>
    <mergeCell ref="KTE263:KTL263"/>
    <mergeCell ref="KTM263:KTT263"/>
    <mergeCell ref="KTU263:KUB263"/>
    <mergeCell ref="KUC263:KUJ263"/>
    <mergeCell ref="KUK263:KUR263"/>
    <mergeCell ref="KUS263:KUZ263"/>
    <mergeCell ref="KRI263:KRP263"/>
    <mergeCell ref="KRQ263:KRX263"/>
    <mergeCell ref="KRY263:KSF263"/>
    <mergeCell ref="KSG263:KSN263"/>
    <mergeCell ref="KSO263:KSV263"/>
    <mergeCell ref="KSW263:KTD263"/>
    <mergeCell ref="KPM263:KPT263"/>
    <mergeCell ref="KPU263:KQB263"/>
    <mergeCell ref="KQC263:KQJ263"/>
    <mergeCell ref="KQK263:KQR263"/>
    <mergeCell ref="KQS263:KQZ263"/>
    <mergeCell ref="KRA263:KRH263"/>
    <mergeCell ref="KNQ263:KNX263"/>
    <mergeCell ref="KNY263:KOF263"/>
    <mergeCell ref="KOG263:KON263"/>
    <mergeCell ref="KOO263:KOV263"/>
    <mergeCell ref="KOW263:KPD263"/>
    <mergeCell ref="KPE263:KPL263"/>
    <mergeCell ref="KLU263:KMB263"/>
    <mergeCell ref="KMC263:KMJ263"/>
    <mergeCell ref="KMK263:KMR263"/>
    <mergeCell ref="KMS263:KMZ263"/>
    <mergeCell ref="KNA263:KNH263"/>
    <mergeCell ref="KNI263:KNP263"/>
    <mergeCell ref="KJY263:KKF263"/>
    <mergeCell ref="KKG263:KKN263"/>
    <mergeCell ref="KKO263:KKV263"/>
    <mergeCell ref="KKW263:KLD263"/>
    <mergeCell ref="KLE263:KLL263"/>
    <mergeCell ref="KLM263:KLT263"/>
    <mergeCell ref="KIC263:KIJ263"/>
    <mergeCell ref="KIK263:KIR263"/>
    <mergeCell ref="KIS263:KIZ263"/>
    <mergeCell ref="KJA263:KJH263"/>
    <mergeCell ref="KJI263:KJP263"/>
    <mergeCell ref="KJQ263:KJX263"/>
    <mergeCell ref="KGG263:KGN263"/>
    <mergeCell ref="KGO263:KGV263"/>
    <mergeCell ref="KGW263:KHD263"/>
    <mergeCell ref="KHE263:KHL263"/>
    <mergeCell ref="KHM263:KHT263"/>
    <mergeCell ref="KHU263:KIB263"/>
    <mergeCell ref="KEK263:KER263"/>
    <mergeCell ref="KES263:KEZ263"/>
    <mergeCell ref="KFA263:KFH263"/>
    <mergeCell ref="KFI263:KFP263"/>
    <mergeCell ref="KFQ263:KFX263"/>
    <mergeCell ref="KFY263:KGF263"/>
    <mergeCell ref="KCO263:KCV263"/>
    <mergeCell ref="KCW263:KDD263"/>
    <mergeCell ref="KDE263:KDL263"/>
    <mergeCell ref="KDM263:KDT263"/>
    <mergeCell ref="KDU263:KEB263"/>
    <mergeCell ref="KEC263:KEJ263"/>
    <mergeCell ref="KAS263:KAZ263"/>
    <mergeCell ref="KBA263:KBH263"/>
    <mergeCell ref="KBI263:KBP263"/>
    <mergeCell ref="KBQ263:KBX263"/>
    <mergeCell ref="KBY263:KCF263"/>
    <mergeCell ref="KCG263:KCN263"/>
    <mergeCell ref="JYW263:JZD263"/>
    <mergeCell ref="JZE263:JZL263"/>
    <mergeCell ref="JZM263:JZT263"/>
    <mergeCell ref="JZU263:KAB263"/>
    <mergeCell ref="KAC263:KAJ263"/>
    <mergeCell ref="KAK263:KAR263"/>
    <mergeCell ref="JXA263:JXH263"/>
    <mergeCell ref="JXI263:JXP263"/>
    <mergeCell ref="JXQ263:JXX263"/>
    <mergeCell ref="JXY263:JYF263"/>
    <mergeCell ref="JYG263:JYN263"/>
    <mergeCell ref="JYO263:JYV263"/>
    <mergeCell ref="JVE263:JVL263"/>
    <mergeCell ref="JVM263:JVT263"/>
    <mergeCell ref="JVU263:JWB263"/>
    <mergeCell ref="JWC263:JWJ263"/>
    <mergeCell ref="JWK263:JWR263"/>
    <mergeCell ref="JWS263:JWZ263"/>
    <mergeCell ref="JTI263:JTP263"/>
    <mergeCell ref="JTQ263:JTX263"/>
    <mergeCell ref="JTY263:JUF263"/>
    <mergeCell ref="JUG263:JUN263"/>
    <mergeCell ref="JUO263:JUV263"/>
    <mergeCell ref="JUW263:JVD263"/>
    <mergeCell ref="JRM263:JRT263"/>
    <mergeCell ref="JRU263:JSB263"/>
    <mergeCell ref="JSC263:JSJ263"/>
    <mergeCell ref="JSK263:JSR263"/>
    <mergeCell ref="JSS263:JSZ263"/>
    <mergeCell ref="JTA263:JTH263"/>
    <mergeCell ref="JPQ263:JPX263"/>
    <mergeCell ref="JPY263:JQF263"/>
    <mergeCell ref="JQG263:JQN263"/>
    <mergeCell ref="JQO263:JQV263"/>
    <mergeCell ref="JQW263:JRD263"/>
    <mergeCell ref="JRE263:JRL263"/>
    <mergeCell ref="JNU263:JOB263"/>
    <mergeCell ref="JOC263:JOJ263"/>
    <mergeCell ref="JOK263:JOR263"/>
    <mergeCell ref="JOS263:JOZ263"/>
    <mergeCell ref="JPA263:JPH263"/>
    <mergeCell ref="JPI263:JPP263"/>
    <mergeCell ref="JLY263:JMF263"/>
    <mergeCell ref="JMG263:JMN263"/>
    <mergeCell ref="JMO263:JMV263"/>
    <mergeCell ref="JMW263:JND263"/>
    <mergeCell ref="JNE263:JNL263"/>
    <mergeCell ref="JNM263:JNT263"/>
    <mergeCell ref="JKC263:JKJ263"/>
    <mergeCell ref="JKK263:JKR263"/>
    <mergeCell ref="JKS263:JKZ263"/>
    <mergeCell ref="JLA263:JLH263"/>
    <mergeCell ref="JLI263:JLP263"/>
    <mergeCell ref="JLQ263:JLX263"/>
    <mergeCell ref="JIG263:JIN263"/>
    <mergeCell ref="JIO263:JIV263"/>
    <mergeCell ref="JIW263:JJD263"/>
    <mergeCell ref="JJE263:JJL263"/>
    <mergeCell ref="JJM263:JJT263"/>
    <mergeCell ref="JJU263:JKB263"/>
    <mergeCell ref="JGK263:JGR263"/>
    <mergeCell ref="JGS263:JGZ263"/>
    <mergeCell ref="JHA263:JHH263"/>
    <mergeCell ref="JHI263:JHP263"/>
    <mergeCell ref="JHQ263:JHX263"/>
    <mergeCell ref="JHY263:JIF263"/>
    <mergeCell ref="JEO263:JEV263"/>
    <mergeCell ref="JEW263:JFD263"/>
    <mergeCell ref="JFE263:JFL263"/>
    <mergeCell ref="JFM263:JFT263"/>
    <mergeCell ref="JFU263:JGB263"/>
    <mergeCell ref="JGC263:JGJ263"/>
    <mergeCell ref="JCS263:JCZ263"/>
    <mergeCell ref="JDA263:JDH263"/>
    <mergeCell ref="JDI263:JDP263"/>
    <mergeCell ref="JDQ263:JDX263"/>
    <mergeCell ref="JDY263:JEF263"/>
    <mergeCell ref="JEG263:JEN263"/>
    <mergeCell ref="JAW263:JBD263"/>
    <mergeCell ref="JBE263:JBL263"/>
    <mergeCell ref="JBM263:JBT263"/>
    <mergeCell ref="JBU263:JCB263"/>
    <mergeCell ref="JCC263:JCJ263"/>
    <mergeCell ref="JCK263:JCR263"/>
    <mergeCell ref="IZA263:IZH263"/>
    <mergeCell ref="IZI263:IZP263"/>
    <mergeCell ref="IZQ263:IZX263"/>
    <mergeCell ref="IZY263:JAF263"/>
    <mergeCell ref="JAG263:JAN263"/>
    <mergeCell ref="JAO263:JAV263"/>
    <mergeCell ref="IXE263:IXL263"/>
    <mergeCell ref="IXM263:IXT263"/>
    <mergeCell ref="IXU263:IYB263"/>
    <mergeCell ref="IYC263:IYJ263"/>
    <mergeCell ref="IYK263:IYR263"/>
    <mergeCell ref="IYS263:IYZ263"/>
    <mergeCell ref="IVI263:IVP263"/>
    <mergeCell ref="IVQ263:IVX263"/>
    <mergeCell ref="IVY263:IWF263"/>
    <mergeCell ref="IWG263:IWN263"/>
    <mergeCell ref="IWO263:IWV263"/>
    <mergeCell ref="IWW263:IXD263"/>
    <mergeCell ref="ITM263:ITT263"/>
    <mergeCell ref="ITU263:IUB263"/>
    <mergeCell ref="IUC263:IUJ263"/>
    <mergeCell ref="IUK263:IUR263"/>
    <mergeCell ref="IUS263:IUZ263"/>
    <mergeCell ref="IVA263:IVH263"/>
    <mergeCell ref="IRQ263:IRX263"/>
    <mergeCell ref="IRY263:ISF263"/>
    <mergeCell ref="ISG263:ISN263"/>
    <mergeCell ref="ISO263:ISV263"/>
    <mergeCell ref="ISW263:ITD263"/>
    <mergeCell ref="ITE263:ITL263"/>
    <mergeCell ref="IPU263:IQB263"/>
    <mergeCell ref="IQC263:IQJ263"/>
    <mergeCell ref="IQK263:IQR263"/>
    <mergeCell ref="IQS263:IQZ263"/>
    <mergeCell ref="IRA263:IRH263"/>
    <mergeCell ref="IRI263:IRP263"/>
    <mergeCell ref="INY263:IOF263"/>
    <mergeCell ref="IOG263:ION263"/>
    <mergeCell ref="IOO263:IOV263"/>
    <mergeCell ref="IOW263:IPD263"/>
    <mergeCell ref="IPE263:IPL263"/>
    <mergeCell ref="IPM263:IPT263"/>
    <mergeCell ref="IMC263:IMJ263"/>
    <mergeCell ref="IMK263:IMR263"/>
    <mergeCell ref="IMS263:IMZ263"/>
    <mergeCell ref="INA263:INH263"/>
    <mergeCell ref="INI263:INP263"/>
    <mergeCell ref="INQ263:INX263"/>
    <mergeCell ref="IKG263:IKN263"/>
    <mergeCell ref="IKO263:IKV263"/>
    <mergeCell ref="IKW263:ILD263"/>
    <mergeCell ref="ILE263:ILL263"/>
    <mergeCell ref="ILM263:ILT263"/>
    <mergeCell ref="ILU263:IMB263"/>
    <mergeCell ref="IIK263:IIR263"/>
    <mergeCell ref="IIS263:IIZ263"/>
    <mergeCell ref="IJA263:IJH263"/>
    <mergeCell ref="IJI263:IJP263"/>
    <mergeCell ref="IJQ263:IJX263"/>
    <mergeCell ref="IJY263:IKF263"/>
    <mergeCell ref="IGO263:IGV263"/>
    <mergeCell ref="IGW263:IHD263"/>
    <mergeCell ref="IHE263:IHL263"/>
    <mergeCell ref="IHM263:IHT263"/>
    <mergeCell ref="IHU263:IIB263"/>
    <mergeCell ref="IIC263:IIJ263"/>
    <mergeCell ref="IES263:IEZ263"/>
    <mergeCell ref="IFA263:IFH263"/>
    <mergeCell ref="IFI263:IFP263"/>
    <mergeCell ref="IFQ263:IFX263"/>
    <mergeCell ref="IFY263:IGF263"/>
    <mergeCell ref="IGG263:IGN263"/>
    <mergeCell ref="ICW263:IDD263"/>
    <mergeCell ref="IDE263:IDL263"/>
    <mergeCell ref="IDM263:IDT263"/>
    <mergeCell ref="IDU263:IEB263"/>
    <mergeCell ref="IEC263:IEJ263"/>
    <mergeCell ref="IEK263:IER263"/>
    <mergeCell ref="IBA263:IBH263"/>
    <mergeCell ref="IBI263:IBP263"/>
    <mergeCell ref="IBQ263:IBX263"/>
    <mergeCell ref="IBY263:ICF263"/>
    <mergeCell ref="ICG263:ICN263"/>
    <mergeCell ref="ICO263:ICV263"/>
    <mergeCell ref="HZE263:HZL263"/>
    <mergeCell ref="HZM263:HZT263"/>
    <mergeCell ref="HZU263:IAB263"/>
    <mergeCell ref="IAC263:IAJ263"/>
    <mergeCell ref="IAK263:IAR263"/>
    <mergeCell ref="IAS263:IAZ263"/>
    <mergeCell ref="HXI263:HXP263"/>
    <mergeCell ref="HXQ263:HXX263"/>
    <mergeCell ref="HXY263:HYF263"/>
    <mergeCell ref="HYG263:HYN263"/>
    <mergeCell ref="HYO263:HYV263"/>
    <mergeCell ref="HYW263:HZD263"/>
    <mergeCell ref="HVM263:HVT263"/>
    <mergeCell ref="HVU263:HWB263"/>
    <mergeCell ref="HWC263:HWJ263"/>
    <mergeCell ref="HWK263:HWR263"/>
    <mergeCell ref="HWS263:HWZ263"/>
    <mergeCell ref="HXA263:HXH263"/>
    <mergeCell ref="HTQ263:HTX263"/>
    <mergeCell ref="HTY263:HUF263"/>
    <mergeCell ref="HUG263:HUN263"/>
    <mergeCell ref="HUO263:HUV263"/>
    <mergeCell ref="HUW263:HVD263"/>
    <mergeCell ref="HVE263:HVL263"/>
    <mergeCell ref="HRU263:HSB263"/>
    <mergeCell ref="HSC263:HSJ263"/>
    <mergeCell ref="HSK263:HSR263"/>
    <mergeCell ref="HSS263:HSZ263"/>
    <mergeCell ref="HTA263:HTH263"/>
    <mergeCell ref="HTI263:HTP263"/>
    <mergeCell ref="HPY263:HQF263"/>
    <mergeCell ref="HQG263:HQN263"/>
    <mergeCell ref="HQO263:HQV263"/>
    <mergeCell ref="HQW263:HRD263"/>
    <mergeCell ref="HRE263:HRL263"/>
    <mergeCell ref="HRM263:HRT263"/>
    <mergeCell ref="HOC263:HOJ263"/>
    <mergeCell ref="HOK263:HOR263"/>
    <mergeCell ref="HOS263:HOZ263"/>
    <mergeCell ref="HPA263:HPH263"/>
    <mergeCell ref="HPI263:HPP263"/>
    <mergeCell ref="HPQ263:HPX263"/>
    <mergeCell ref="HMG263:HMN263"/>
    <mergeCell ref="HMO263:HMV263"/>
    <mergeCell ref="HMW263:HND263"/>
    <mergeCell ref="HNE263:HNL263"/>
    <mergeCell ref="HNM263:HNT263"/>
    <mergeCell ref="HNU263:HOB263"/>
    <mergeCell ref="HKK263:HKR263"/>
    <mergeCell ref="HKS263:HKZ263"/>
    <mergeCell ref="HLA263:HLH263"/>
    <mergeCell ref="HLI263:HLP263"/>
    <mergeCell ref="HLQ263:HLX263"/>
    <mergeCell ref="HLY263:HMF263"/>
    <mergeCell ref="HIO263:HIV263"/>
    <mergeCell ref="HIW263:HJD263"/>
    <mergeCell ref="HJE263:HJL263"/>
    <mergeCell ref="HJM263:HJT263"/>
    <mergeCell ref="HJU263:HKB263"/>
    <mergeCell ref="HKC263:HKJ263"/>
    <mergeCell ref="HGS263:HGZ263"/>
    <mergeCell ref="HHA263:HHH263"/>
    <mergeCell ref="HHI263:HHP263"/>
    <mergeCell ref="HHQ263:HHX263"/>
    <mergeCell ref="HHY263:HIF263"/>
    <mergeCell ref="HIG263:HIN263"/>
    <mergeCell ref="HEW263:HFD263"/>
    <mergeCell ref="HFE263:HFL263"/>
    <mergeCell ref="HFM263:HFT263"/>
    <mergeCell ref="HFU263:HGB263"/>
    <mergeCell ref="HGC263:HGJ263"/>
    <mergeCell ref="HGK263:HGR263"/>
    <mergeCell ref="HDA263:HDH263"/>
    <mergeCell ref="HDI263:HDP263"/>
    <mergeCell ref="HDQ263:HDX263"/>
    <mergeCell ref="HDY263:HEF263"/>
    <mergeCell ref="HEG263:HEN263"/>
    <mergeCell ref="HEO263:HEV263"/>
    <mergeCell ref="HBE263:HBL263"/>
    <mergeCell ref="HBM263:HBT263"/>
    <mergeCell ref="HBU263:HCB263"/>
    <mergeCell ref="HCC263:HCJ263"/>
    <mergeCell ref="HCK263:HCR263"/>
    <mergeCell ref="HCS263:HCZ263"/>
    <mergeCell ref="GZI263:GZP263"/>
    <mergeCell ref="GZQ263:GZX263"/>
    <mergeCell ref="GZY263:HAF263"/>
    <mergeCell ref="HAG263:HAN263"/>
    <mergeCell ref="HAO263:HAV263"/>
    <mergeCell ref="HAW263:HBD263"/>
    <mergeCell ref="GXM263:GXT263"/>
    <mergeCell ref="GXU263:GYB263"/>
    <mergeCell ref="GYC263:GYJ263"/>
    <mergeCell ref="GYK263:GYR263"/>
    <mergeCell ref="GYS263:GYZ263"/>
    <mergeCell ref="GZA263:GZH263"/>
    <mergeCell ref="GVQ263:GVX263"/>
    <mergeCell ref="GVY263:GWF263"/>
    <mergeCell ref="GWG263:GWN263"/>
    <mergeCell ref="GWO263:GWV263"/>
    <mergeCell ref="GWW263:GXD263"/>
    <mergeCell ref="GXE263:GXL263"/>
    <mergeCell ref="GTU263:GUB263"/>
    <mergeCell ref="GUC263:GUJ263"/>
    <mergeCell ref="GUK263:GUR263"/>
    <mergeCell ref="GUS263:GUZ263"/>
    <mergeCell ref="GVA263:GVH263"/>
    <mergeCell ref="GVI263:GVP263"/>
    <mergeCell ref="GRY263:GSF263"/>
    <mergeCell ref="GSG263:GSN263"/>
    <mergeCell ref="GSO263:GSV263"/>
    <mergeCell ref="GSW263:GTD263"/>
    <mergeCell ref="GTE263:GTL263"/>
    <mergeCell ref="GTM263:GTT263"/>
    <mergeCell ref="GQC263:GQJ263"/>
    <mergeCell ref="GQK263:GQR263"/>
    <mergeCell ref="GQS263:GQZ263"/>
    <mergeCell ref="GRA263:GRH263"/>
    <mergeCell ref="GRI263:GRP263"/>
    <mergeCell ref="GRQ263:GRX263"/>
    <mergeCell ref="GOG263:GON263"/>
    <mergeCell ref="GOO263:GOV263"/>
    <mergeCell ref="GOW263:GPD263"/>
    <mergeCell ref="GPE263:GPL263"/>
    <mergeCell ref="GPM263:GPT263"/>
    <mergeCell ref="GPU263:GQB263"/>
    <mergeCell ref="GMK263:GMR263"/>
    <mergeCell ref="GMS263:GMZ263"/>
    <mergeCell ref="GNA263:GNH263"/>
    <mergeCell ref="GNI263:GNP263"/>
    <mergeCell ref="GNQ263:GNX263"/>
    <mergeCell ref="GNY263:GOF263"/>
    <mergeCell ref="GKO263:GKV263"/>
    <mergeCell ref="GKW263:GLD263"/>
    <mergeCell ref="GLE263:GLL263"/>
    <mergeCell ref="GLM263:GLT263"/>
    <mergeCell ref="GLU263:GMB263"/>
    <mergeCell ref="GMC263:GMJ263"/>
    <mergeCell ref="GIS263:GIZ263"/>
    <mergeCell ref="GJA263:GJH263"/>
    <mergeCell ref="GJI263:GJP263"/>
    <mergeCell ref="GJQ263:GJX263"/>
    <mergeCell ref="GJY263:GKF263"/>
    <mergeCell ref="GKG263:GKN263"/>
    <mergeCell ref="GGW263:GHD263"/>
    <mergeCell ref="GHE263:GHL263"/>
    <mergeCell ref="GHM263:GHT263"/>
    <mergeCell ref="GHU263:GIB263"/>
    <mergeCell ref="GIC263:GIJ263"/>
    <mergeCell ref="GIK263:GIR263"/>
    <mergeCell ref="GFA263:GFH263"/>
    <mergeCell ref="GFI263:GFP263"/>
    <mergeCell ref="GFQ263:GFX263"/>
    <mergeCell ref="GFY263:GGF263"/>
    <mergeCell ref="GGG263:GGN263"/>
    <mergeCell ref="GGO263:GGV263"/>
    <mergeCell ref="GDE263:GDL263"/>
    <mergeCell ref="GDM263:GDT263"/>
    <mergeCell ref="GDU263:GEB263"/>
    <mergeCell ref="GEC263:GEJ263"/>
    <mergeCell ref="GEK263:GER263"/>
    <mergeCell ref="GES263:GEZ263"/>
    <mergeCell ref="GBI263:GBP263"/>
    <mergeCell ref="GBQ263:GBX263"/>
    <mergeCell ref="GBY263:GCF263"/>
    <mergeCell ref="GCG263:GCN263"/>
    <mergeCell ref="GCO263:GCV263"/>
    <mergeCell ref="GCW263:GDD263"/>
    <mergeCell ref="FZM263:FZT263"/>
    <mergeCell ref="FZU263:GAB263"/>
    <mergeCell ref="GAC263:GAJ263"/>
    <mergeCell ref="GAK263:GAR263"/>
    <mergeCell ref="GAS263:GAZ263"/>
    <mergeCell ref="GBA263:GBH263"/>
    <mergeCell ref="FXQ263:FXX263"/>
    <mergeCell ref="FXY263:FYF263"/>
    <mergeCell ref="FYG263:FYN263"/>
    <mergeCell ref="FYO263:FYV263"/>
    <mergeCell ref="FYW263:FZD263"/>
    <mergeCell ref="FZE263:FZL263"/>
    <mergeCell ref="FVU263:FWB263"/>
    <mergeCell ref="FWC263:FWJ263"/>
    <mergeCell ref="FWK263:FWR263"/>
    <mergeCell ref="FWS263:FWZ263"/>
    <mergeCell ref="FXA263:FXH263"/>
    <mergeCell ref="FXI263:FXP263"/>
    <mergeCell ref="FTY263:FUF263"/>
    <mergeCell ref="FUG263:FUN263"/>
    <mergeCell ref="FUO263:FUV263"/>
    <mergeCell ref="FUW263:FVD263"/>
    <mergeCell ref="FVE263:FVL263"/>
    <mergeCell ref="FVM263:FVT263"/>
    <mergeCell ref="FSC263:FSJ263"/>
    <mergeCell ref="FSK263:FSR263"/>
    <mergeCell ref="FSS263:FSZ263"/>
    <mergeCell ref="FTA263:FTH263"/>
    <mergeCell ref="FTI263:FTP263"/>
    <mergeCell ref="FTQ263:FTX263"/>
    <mergeCell ref="FQG263:FQN263"/>
    <mergeCell ref="FQO263:FQV263"/>
    <mergeCell ref="FQW263:FRD263"/>
    <mergeCell ref="FRE263:FRL263"/>
    <mergeCell ref="FRM263:FRT263"/>
    <mergeCell ref="FRU263:FSB263"/>
    <mergeCell ref="FOK263:FOR263"/>
    <mergeCell ref="FOS263:FOZ263"/>
    <mergeCell ref="FPA263:FPH263"/>
    <mergeCell ref="FPI263:FPP263"/>
    <mergeCell ref="FPQ263:FPX263"/>
    <mergeCell ref="FPY263:FQF263"/>
    <mergeCell ref="FMO263:FMV263"/>
    <mergeCell ref="FMW263:FND263"/>
    <mergeCell ref="FNE263:FNL263"/>
    <mergeCell ref="FNM263:FNT263"/>
    <mergeCell ref="FNU263:FOB263"/>
    <mergeCell ref="FOC263:FOJ263"/>
    <mergeCell ref="FKS263:FKZ263"/>
    <mergeCell ref="FLA263:FLH263"/>
    <mergeCell ref="FLI263:FLP263"/>
    <mergeCell ref="FLQ263:FLX263"/>
    <mergeCell ref="FLY263:FMF263"/>
    <mergeCell ref="FMG263:FMN263"/>
    <mergeCell ref="FIW263:FJD263"/>
    <mergeCell ref="FJE263:FJL263"/>
    <mergeCell ref="FJM263:FJT263"/>
    <mergeCell ref="FJU263:FKB263"/>
    <mergeCell ref="FKC263:FKJ263"/>
    <mergeCell ref="FKK263:FKR263"/>
    <mergeCell ref="FHA263:FHH263"/>
    <mergeCell ref="FHI263:FHP263"/>
    <mergeCell ref="FHQ263:FHX263"/>
    <mergeCell ref="FHY263:FIF263"/>
    <mergeCell ref="FIG263:FIN263"/>
    <mergeCell ref="FIO263:FIV263"/>
    <mergeCell ref="FFE263:FFL263"/>
    <mergeCell ref="FFM263:FFT263"/>
    <mergeCell ref="FFU263:FGB263"/>
    <mergeCell ref="FGC263:FGJ263"/>
    <mergeCell ref="FGK263:FGR263"/>
    <mergeCell ref="FGS263:FGZ263"/>
    <mergeCell ref="FDI263:FDP263"/>
    <mergeCell ref="FDQ263:FDX263"/>
    <mergeCell ref="FDY263:FEF263"/>
    <mergeCell ref="FEG263:FEN263"/>
    <mergeCell ref="FEO263:FEV263"/>
    <mergeCell ref="FEW263:FFD263"/>
    <mergeCell ref="FBM263:FBT263"/>
    <mergeCell ref="FBU263:FCB263"/>
    <mergeCell ref="FCC263:FCJ263"/>
    <mergeCell ref="FCK263:FCR263"/>
    <mergeCell ref="FCS263:FCZ263"/>
    <mergeCell ref="FDA263:FDH263"/>
    <mergeCell ref="EZQ263:EZX263"/>
    <mergeCell ref="EZY263:FAF263"/>
    <mergeCell ref="FAG263:FAN263"/>
    <mergeCell ref="FAO263:FAV263"/>
    <mergeCell ref="FAW263:FBD263"/>
    <mergeCell ref="FBE263:FBL263"/>
    <mergeCell ref="EXU263:EYB263"/>
    <mergeCell ref="EYC263:EYJ263"/>
    <mergeCell ref="EYK263:EYR263"/>
    <mergeCell ref="EYS263:EYZ263"/>
    <mergeCell ref="EZA263:EZH263"/>
    <mergeCell ref="EZI263:EZP263"/>
    <mergeCell ref="EVY263:EWF263"/>
    <mergeCell ref="EWG263:EWN263"/>
    <mergeCell ref="EWO263:EWV263"/>
    <mergeCell ref="EWW263:EXD263"/>
    <mergeCell ref="EXE263:EXL263"/>
    <mergeCell ref="EXM263:EXT263"/>
    <mergeCell ref="EUC263:EUJ263"/>
    <mergeCell ref="EUK263:EUR263"/>
    <mergeCell ref="EUS263:EUZ263"/>
    <mergeCell ref="EVA263:EVH263"/>
    <mergeCell ref="EVI263:EVP263"/>
    <mergeCell ref="EVQ263:EVX263"/>
    <mergeCell ref="ESG263:ESN263"/>
    <mergeCell ref="ESO263:ESV263"/>
    <mergeCell ref="ESW263:ETD263"/>
    <mergeCell ref="ETE263:ETL263"/>
    <mergeCell ref="ETM263:ETT263"/>
    <mergeCell ref="ETU263:EUB263"/>
    <mergeCell ref="EQK263:EQR263"/>
    <mergeCell ref="EQS263:EQZ263"/>
    <mergeCell ref="ERA263:ERH263"/>
    <mergeCell ref="ERI263:ERP263"/>
    <mergeCell ref="ERQ263:ERX263"/>
    <mergeCell ref="ERY263:ESF263"/>
    <mergeCell ref="EOO263:EOV263"/>
    <mergeCell ref="EOW263:EPD263"/>
    <mergeCell ref="EPE263:EPL263"/>
    <mergeCell ref="EPM263:EPT263"/>
    <mergeCell ref="EPU263:EQB263"/>
    <mergeCell ref="EQC263:EQJ263"/>
    <mergeCell ref="EMS263:EMZ263"/>
    <mergeCell ref="ENA263:ENH263"/>
    <mergeCell ref="ENI263:ENP263"/>
    <mergeCell ref="ENQ263:ENX263"/>
    <mergeCell ref="ENY263:EOF263"/>
    <mergeCell ref="EOG263:EON263"/>
    <mergeCell ref="EKW263:ELD263"/>
    <mergeCell ref="ELE263:ELL263"/>
    <mergeCell ref="ELM263:ELT263"/>
    <mergeCell ref="ELU263:EMB263"/>
    <mergeCell ref="EMC263:EMJ263"/>
    <mergeCell ref="EMK263:EMR263"/>
    <mergeCell ref="EJA263:EJH263"/>
    <mergeCell ref="EJI263:EJP263"/>
    <mergeCell ref="EJQ263:EJX263"/>
    <mergeCell ref="EJY263:EKF263"/>
    <mergeCell ref="EKG263:EKN263"/>
    <mergeCell ref="EKO263:EKV263"/>
    <mergeCell ref="EHE263:EHL263"/>
    <mergeCell ref="EHM263:EHT263"/>
    <mergeCell ref="EHU263:EIB263"/>
    <mergeCell ref="EIC263:EIJ263"/>
    <mergeCell ref="EIK263:EIR263"/>
    <mergeCell ref="EIS263:EIZ263"/>
    <mergeCell ref="EFI263:EFP263"/>
    <mergeCell ref="EFQ263:EFX263"/>
    <mergeCell ref="EFY263:EGF263"/>
    <mergeCell ref="EGG263:EGN263"/>
    <mergeCell ref="EGO263:EGV263"/>
    <mergeCell ref="EGW263:EHD263"/>
    <mergeCell ref="EDM263:EDT263"/>
    <mergeCell ref="EDU263:EEB263"/>
    <mergeCell ref="EEC263:EEJ263"/>
    <mergeCell ref="EEK263:EER263"/>
    <mergeCell ref="EES263:EEZ263"/>
    <mergeCell ref="EFA263:EFH263"/>
    <mergeCell ref="EBQ263:EBX263"/>
    <mergeCell ref="EBY263:ECF263"/>
    <mergeCell ref="ECG263:ECN263"/>
    <mergeCell ref="ECO263:ECV263"/>
    <mergeCell ref="ECW263:EDD263"/>
    <mergeCell ref="EDE263:EDL263"/>
    <mergeCell ref="DZU263:EAB263"/>
    <mergeCell ref="EAC263:EAJ263"/>
    <mergeCell ref="EAK263:EAR263"/>
    <mergeCell ref="EAS263:EAZ263"/>
    <mergeCell ref="EBA263:EBH263"/>
    <mergeCell ref="EBI263:EBP263"/>
    <mergeCell ref="DXY263:DYF263"/>
    <mergeCell ref="DYG263:DYN263"/>
    <mergeCell ref="DYO263:DYV263"/>
    <mergeCell ref="DYW263:DZD263"/>
    <mergeCell ref="DZE263:DZL263"/>
    <mergeCell ref="DZM263:DZT263"/>
    <mergeCell ref="DWC263:DWJ263"/>
    <mergeCell ref="DWK263:DWR263"/>
    <mergeCell ref="DWS263:DWZ263"/>
    <mergeCell ref="DXA263:DXH263"/>
    <mergeCell ref="DXI263:DXP263"/>
    <mergeCell ref="DXQ263:DXX263"/>
    <mergeCell ref="DUG263:DUN263"/>
    <mergeCell ref="DUO263:DUV263"/>
    <mergeCell ref="DUW263:DVD263"/>
    <mergeCell ref="DVE263:DVL263"/>
    <mergeCell ref="DVM263:DVT263"/>
    <mergeCell ref="DVU263:DWB263"/>
    <mergeCell ref="DSK263:DSR263"/>
    <mergeCell ref="DSS263:DSZ263"/>
    <mergeCell ref="DTA263:DTH263"/>
    <mergeCell ref="DTI263:DTP263"/>
    <mergeCell ref="DTQ263:DTX263"/>
    <mergeCell ref="DTY263:DUF263"/>
    <mergeCell ref="DQO263:DQV263"/>
    <mergeCell ref="DQW263:DRD263"/>
    <mergeCell ref="DRE263:DRL263"/>
    <mergeCell ref="DRM263:DRT263"/>
    <mergeCell ref="DRU263:DSB263"/>
    <mergeCell ref="DSC263:DSJ263"/>
    <mergeCell ref="DOS263:DOZ263"/>
    <mergeCell ref="DPA263:DPH263"/>
    <mergeCell ref="DPI263:DPP263"/>
    <mergeCell ref="DPQ263:DPX263"/>
    <mergeCell ref="DPY263:DQF263"/>
    <mergeCell ref="DQG263:DQN263"/>
    <mergeCell ref="DMW263:DND263"/>
    <mergeCell ref="DNE263:DNL263"/>
    <mergeCell ref="DNM263:DNT263"/>
    <mergeCell ref="DNU263:DOB263"/>
    <mergeCell ref="DOC263:DOJ263"/>
    <mergeCell ref="DOK263:DOR263"/>
    <mergeCell ref="DLA263:DLH263"/>
    <mergeCell ref="DLI263:DLP263"/>
    <mergeCell ref="DLQ263:DLX263"/>
    <mergeCell ref="DLY263:DMF263"/>
    <mergeCell ref="DMG263:DMN263"/>
    <mergeCell ref="DMO263:DMV263"/>
    <mergeCell ref="DJE263:DJL263"/>
    <mergeCell ref="DJM263:DJT263"/>
    <mergeCell ref="DJU263:DKB263"/>
    <mergeCell ref="DKC263:DKJ263"/>
    <mergeCell ref="DKK263:DKR263"/>
    <mergeCell ref="DKS263:DKZ263"/>
    <mergeCell ref="DHI263:DHP263"/>
    <mergeCell ref="DHQ263:DHX263"/>
    <mergeCell ref="DHY263:DIF263"/>
    <mergeCell ref="DIG263:DIN263"/>
    <mergeCell ref="DIO263:DIV263"/>
    <mergeCell ref="DIW263:DJD263"/>
    <mergeCell ref="DFM263:DFT263"/>
    <mergeCell ref="DFU263:DGB263"/>
    <mergeCell ref="DGC263:DGJ263"/>
    <mergeCell ref="DGK263:DGR263"/>
    <mergeCell ref="DGS263:DGZ263"/>
    <mergeCell ref="DHA263:DHH263"/>
    <mergeCell ref="DDQ263:DDX263"/>
    <mergeCell ref="DDY263:DEF263"/>
    <mergeCell ref="DEG263:DEN263"/>
    <mergeCell ref="DEO263:DEV263"/>
    <mergeCell ref="DEW263:DFD263"/>
    <mergeCell ref="DFE263:DFL263"/>
    <mergeCell ref="DBU263:DCB263"/>
    <mergeCell ref="DCC263:DCJ263"/>
    <mergeCell ref="DCK263:DCR263"/>
    <mergeCell ref="DCS263:DCZ263"/>
    <mergeCell ref="DDA263:DDH263"/>
    <mergeCell ref="DDI263:DDP263"/>
    <mergeCell ref="CZY263:DAF263"/>
    <mergeCell ref="DAG263:DAN263"/>
    <mergeCell ref="DAO263:DAV263"/>
    <mergeCell ref="DAW263:DBD263"/>
    <mergeCell ref="DBE263:DBL263"/>
    <mergeCell ref="DBM263:DBT263"/>
    <mergeCell ref="CYC263:CYJ263"/>
    <mergeCell ref="CYK263:CYR263"/>
    <mergeCell ref="CYS263:CYZ263"/>
    <mergeCell ref="CZA263:CZH263"/>
    <mergeCell ref="CZI263:CZP263"/>
    <mergeCell ref="CZQ263:CZX263"/>
    <mergeCell ref="CWG263:CWN263"/>
    <mergeCell ref="CWO263:CWV263"/>
    <mergeCell ref="CWW263:CXD263"/>
    <mergeCell ref="CXE263:CXL263"/>
    <mergeCell ref="CXM263:CXT263"/>
    <mergeCell ref="CXU263:CYB263"/>
    <mergeCell ref="CUK263:CUR263"/>
    <mergeCell ref="CUS263:CUZ263"/>
    <mergeCell ref="CVA263:CVH263"/>
    <mergeCell ref="CVI263:CVP263"/>
    <mergeCell ref="CVQ263:CVX263"/>
    <mergeCell ref="CVY263:CWF263"/>
    <mergeCell ref="CSO263:CSV263"/>
    <mergeCell ref="CSW263:CTD263"/>
    <mergeCell ref="CTE263:CTL263"/>
    <mergeCell ref="CTM263:CTT263"/>
    <mergeCell ref="CTU263:CUB263"/>
    <mergeCell ref="CUC263:CUJ263"/>
    <mergeCell ref="CQS263:CQZ263"/>
    <mergeCell ref="CRA263:CRH263"/>
    <mergeCell ref="CRI263:CRP263"/>
    <mergeCell ref="CRQ263:CRX263"/>
    <mergeCell ref="CRY263:CSF263"/>
    <mergeCell ref="CSG263:CSN263"/>
    <mergeCell ref="COW263:CPD263"/>
    <mergeCell ref="CPE263:CPL263"/>
    <mergeCell ref="CPM263:CPT263"/>
    <mergeCell ref="CPU263:CQB263"/>
    <mergeCell ref="CQC263:CQJ263"/>
    <mergeCell ref="CQK263:CQR263"/>
    <mergeCell ref="CNA263:CNH263"/>
    <mergeCell ref="CNI263:CNP263"/>
    <mergeCell ref="CNQ263:CNX263"/>
    <mergeCell ref="CNY263:COF263"/>
    <mergeCell ref="COG263:CON263"/>
    <mergeCell ref="COO263:COV263"/>
    <mergeCell ref="CLE263:CLL263"/>
    <mergeCell ref="CLM263:CLT263"/>
    <mergeCell ref="CLU263:CMB263"/>
    <mergeCell ref="CMC263:CMJ263"/>
    <mergeCell ref="CMK263:CMR263"/>
    <mergeCell ref="CMS263:CMZ263"/>
    <mergeCell ref="CJI263:CJP263"/>
    <mergeCell ref="CJQ263:CJX263"/>
    <mergeCell ref="CJY263:CKF263"/>
    <mergeCell ref="CKG263:CKN263"/>
    <mergeCell ref="CKO263:CKV263"/>
    <mergeCell ref="CKW263:CLD263"/>
    <mergeCell ref="CHM263:CHT263"/>
    <mergeCell ref="CHU263:CIB263"/>
    <mergeCell ref="CIC263:CIJ263"/>
    <mergeCell ref="CIK263:CIR263"/>
    <mergeCell ref="CIS263:CIZ263"/>
    <mergeCell ref="CJA263:CJH263"/>
    <mergeCell ref="CFQ263:CFX263"/>
    <mergeCell ref="CFY263:CGF263"/>
    <mergeCell ref="CGG263:CGN263"/>
    <mergeCell ref="CGO263:CGV263"/>
    <mergeCell ref="CGW263:CHD263"/>
    <mergeCell ref="CHE263:CHL263"/>
    <mergeCell ref="CDU263:CEB263"/>
    <mergeCell ref="CEC263:CEJ263"/>
    <mergeCell ref="CEK263:CER263"/>
    <mergeCell ref="CES263:CEZ263"/>
    <mergeCell ref="CFA263:CFH263"/>
    <mergeCell ref="CFI263:CFP263"/>
    <mergeCell ref="CBY263:CCF263"/>
    <mergeCell ref="CCG263:CCN263"/>
    <mergeCell ref="CCO263:CCV263"/>
    <mergeCell ref="CCW263:CDD263"/>
    <mergeCell ref="CDE263:CDL263"/>
    <mergeCell ref="CDM263:CDT263"/>
    <mergeCell ref="CAC263:CAJ263"/>
    <mergeCell ref="CAK263:CAR263"/>
    <mergeCell ref="CAS263:CAZ263"/>
    <mergeCell ref="CBA263:CBH263"/>
    <mergeCell ref="CBI263:CBP263"/>
    <mergeCell ref="CBQ263:CBX263"/>
    <mergeCell ref="BYG263:BYN263"/>
    <mergeCell ref="BYO263:BYV263"/>
    <mergeCell ref="BYW263:BZD263"/>
    <mergeCell ref="BZE263:BZL263"/>
    <mergeCell ref="BZM263:BZT263"/>
    <mergeCell ref="BZU263:CAB263"/>
    <mergeCell ref="BWK263:BWR263"/>
    <mergeCell ref="BWS263:BWZ263"/>
    <mergeCell ref="BXA263:BXH263"/>
    <mergeCell ref="BXI263:BXP263"/>
    <mergeCell ref="BXQ263:BXX263"/>
    <mergeCell ref="BXY263:BYF263"/>
    <mergeCell ref="BUO263:BUV263"/>
    <mergeCell ref="BUW263:BVD263"/>
    <mergeCell ref="BVE263:BVL263"/>
    <mergeCell ref="BVM263:BVT263"/>
    <mergeCell ref="BVU263:BWB263"/>
    <mergeCell ref="BWC263:BWJ263"/>
    <mergeCell ref="BSS263:BSZ263"/>
    <mergeCell ref="BTA263:BTH263"/>
    <mergeCell ref="BTI263:BTP263"/>
    <mergeCell ref="BTQ263:BTX263"/>
    <mergeCell ref="BTY263:BUF263"/>
    <mergeCell ref="BUG263:BUN263"/>
    <mergeCell ref="BQW263:BRD263"/>
    <mergeCell ref="BRE263:BRL263"/>
    <mergeCell ref="BRM263:BRT263"/>
    <mergeCell ref="BRU263:BSB263"/>
    <mergeCell ref="BSC263:BSJ263"/>
    <mergeCell ref="BSK263:BSR263"/>
    <mergeCell ref="BPA263:BPH263"/>
    <mergeCell ref="BPI263:BPP263"/>
    <mergeCell ref="BPQ263:BPX263"/>
    <mergeCell ref="BPY263:BQF263"/>
    <mergeCell ref="BQG263:BQN263"/>
    <mergeCell ref="BQO263:BQV263"/>
    <mergeCell ref="BNE263:BNL263"/>
    <mergeCell ref="BNM263:BNT263"/>
    <mergeCell ref="BNU263:BOB263"/>
    <mergeCell ref="BOC263:BOJ263"/>
    <mergeCell ref="BOK263:BOR263"/>
    <mergeCell ref="BOS263:BOZ263"/>
    <mergeCell ref="BLI263:BLP263"/>
    <mergeCell ref="BLQ263:BLX263"/>
    <mergeCell ref="BLY263:BMF263"/>
    <mergeCell ref="BMG263:BMN263"/>
    <mergeCell ref="BMO263:BMV263"/>
    <mergeCell ref="BMW263:BND263"/>
    <mergeCell ref="BJM263:BJT263"/>
    <mergeCell ref="BJU263:BKB263"/>
    <mergeCell ref="BKC263:BKJ263"/>
    <mergeCell ref="BKK263:BKR263"/>
    <mergeCell ref="BKS263:BKZ263"/>
    <mergeCell ref="BLA263:BLH263"/>
    <mergeCell ref="BHQ263:BHX263"/>
    <mergeCell ref="BHY263:BIF263"/>
    <mergeCell ref="BIG263:BIN263"/>
    <mergeCell ref="BIO263:BIV263"/>
    <mergeCell ref="BIW263:BJD263"/>
    <mergeCell ref="BJE263:BJL263"/>
    <mergeCell ref="BFU263:BGB263"/>
    <mergeCell ref="BGC263:BGJ263"/>
    <mergeCell ref="BGK263:BGR263"/>
    <mergeCell ref="BGS263:BGZ263"/>
    <mergeCell ref="BHA263:BHH263"/>
    <mergeCell ref="BHI263:BHP263"/>
    <mergeCell ref="BDY263:BEF263"/>
    <mergeCell ref="BEG263:BEN263"/>
    <mergeCell ref="BEO263:BEV263"/>
    <mergeCell ref="BEW263:BFD263"/>
    <mergeCell ref="BFE263:BFL263"/>
    <mergeCell ref="BFM263:BFT263"/>
    <mergeCell ref="BCC263:BCJ263"/>
    <mergeCell ref="BCK263:BCR263"/>
    <mergeCell ref="BCS263:BCZ263"/>
    <mergeCell ref="BDA263:BDH263"/>
    <mergeCell ref="BDI263:BDP263"/>
    <mergeCell ref="BDQ263:BDX263"/>
    <mergeCell ref="BAG263:BAN263"/>
    <mergeCell ref="BAO263:BAV263"/>
    <mergeCell ref="BAW263:BBD263"/>
    <mergeCell ref="BBE263:BBL263"/>
    <mergeCell ref="BBM263:BBT263"/>
    <mergeCell ref="BBU263:BCB263"/>
    <mergeCell ref="AYK263:AYR263"/>
    <mergeCell ref="AYS263:AYZ263"/>
    <mergeCell ref="AZA263:AZH263"/>
    <mergeCell ref="AZI263:AZP263"/>
    <mergeCell ref="AZQ263:AZX263"/>
    <mergeCell ref="AZY263:BAF263"/>
    <mergeCell ref="AWO263:AWV263"/>
    <mergeCell ref="AWW263:AXD263"/>
    <mergeCell ref="AXE263:AXL263"/>
    <mergeCell ref="AXM263:AXT263"/>
    <mergeCell ref="AXU263:AYB263"/>
    <mergeCell ref="AYC263:AYJ263"/>
    <mergeCell ref="AUS263:AUZ263"/>
    <mergeCell ref="AVA263:AVH263"/>
    <mergeCell ref="AVI263:AVP263"/>
    <mergeCell ref="AVQ263:AVX263"/>
    <mergeCell ref="AVY263:AWF263"/>
    <mergeCell ref="AWG263:AWN263"/>
    <mergeCell ref="ASW263:ATD263"/>
    <mergeCell ref="ATE263:ATL263"/>
    <mergeCell ref="ATM263:ATT263"/>
    <mergeCell ref="ATU263:AUB263"/>
    <mergeCell ref="AUC263:AUJ263"/>
    <mergeCell ref="AUK263:AUR263"/>
    <mergeCell ref="ARA263:ARH263"/>
    <mergeCell ref="ARI263:ARP263"/>
    <mergeCell ref="ARQ263:ARX263"/>
    <mergeCell ref="ARY263:ASF263"/>
    <mergeCell ref="ASG263:ASN263"/>
    <mergeCell ref="ASO263:ASV263"/>
    <mergeCell ref="APE263:APL263"/>
    <mergeCell ref="APM263:APT263"/>
    <mergeCell ref="APU263:AQB263"/>
    <mergeCell ref="AQC263:AQJ263"/>
    <mergeCell ref="AQK263:AQR263"/>
    <mergeCell ref="AQS263:AQZ263"/>
    <mergeCell ref="ANI263:ANP263"/>
    <mergeCell ref="ANQ263:ANX263"/>
    <mergeCell ref="ANY263:AOF263"/>
    <mergeCell ref="AOG263:AON263"/>
    <mergeCell ref="AOO263:AOV263"/>
    <mergeCell ref="AOW263:APD263"/>
    <mergeCell ref="ALM263:ALT263"/>
    <mergeCell ref="ALU263:AMB263"/>
    <mergeCell ref="AMC263:AMJ263"/>
    <mergeCell ref="AMK263:AMR263"/>
    <mergeCell ref="AMS263:AMZ263"/>
    <mergeCell ref="ANA263:ANH263"/>
    <mergeCell ref="AJQ263:AJX263"/>
    <mergeCell ref="AJY263:AKF263"/>
    <mergeCell ref="AKG263:AKN263"/>
    <mergeCell ref="AKO263:AKV263"/>
    <mergeCell ref="AKW263:ALD263"/>
    <mergeCell ref="ALE263:ALL263"/>
    <mergeCell ref="AHU263:AIB263"/>
    <mergeCell ref="AIC263:AIJ263"/>
    <mergeCell ref="AIK263:AIR263"/>
    <mergeCell ref="AIS263:AIZ263"/>
    <mergeCell ref="AJA263:AJH263"/>
    <mergeCell ref="AJI263:AJP263"/>
    <mergeCell ref="AFY263:AGF263"/>
    <mergeCell ref="AGG263:AGN263"/>
    <mergeCell ref="AGO263:AGV263"/>
    <mergeCell ref="AGW263:AHD263"/>
    <mergeCell ref="AHE263:AHL263"/>
    <mergeCell ref="AHM263:AHT263"/>
    <mergeCell ref="AEC263:AEJ263"/>
    <mergeCell ref="AEK263:AER263"/>
    <mergeCell ref="AES263:AEZ263"/>
    <mergeCell ref="AFA263:AFH263"/>
    <mergeCell ref="AFI263:AFP263"/>
    <mergeCell ref="AFQ263:AFX263"/>
    <mergeCell ref="ACG263:ACN263"/>
    <mergeCell ref="ACO263:ACV263"/>
    <mergeCell ref="ACW263:ADD263"/>
    <mergeCell ref="ADE263:ADL263"/>
    <mergeCell ref="ADM263:ADT263"/>
    <mergeCell ref="ADU263:AEB263"/>
    <mergeCell ref="AAK263:AAR263"/>
    <mergeCell ref="AAS263:AAZ263"/>
    <mergeCell ref="ABA263:ABH263"/>
    <mergeCell ref="ABI263:ABP263"/>
    <mergeCell ref="ABQ263:ABX263"/>
    <mergeCell ref="ABY263:ACF263"/>
    <mergeCell ref="YO263:YV263"/>
    <mergeCell ref="YW263:ZD263"/>
    <mergeCell ref="ZE263:ZL263"/>
    <mergeCell ref="ZM263:ZT263"/>
    <mergeCell ref="ZU263:AAB263"/>
    <mergeCell ref="AAC263:AAJ263"/>
    <mergeCell ref="WS263:WZ263"/>
    <mergeCell ref="XA263:XH263"/>
    <mergeCell ref="XI263:XP263"/>
    <mergeCell ref="XQ263:XX263"/>
    <mergeCell ref="XY263:YF263"/>
    <mergeCell ref="YG263:YN263"/>
    <mergeCell ref="UW263:VD263"/>
    <mergeCell ref="VE263:VL263"/>
    <mergeCell ref="VM263:VT263"/>
    <mergeCell ref="VU263:WB263"/>
    <mergeCell ref="WC263:WJ263"/>
    <mergeCell ref="WK263:WR263"/>
    <mergeCell ref="TA263:TH263"/>
    <mergeCell ref="TI263:TP263"/>
    <mergeCell ref="TQ263:TX263"/>
    <mergeCell ref="TY263:UF263"/>
    <mergeCell ref="UG263:UN263"/>
    <mergeCell ref="UO263:UV263"/>
    <mergeCell ref="RE263:RL263"/>
    <mergeCell ref="RM263:RT263"/>
    <mergeCell ref="RU263:SB263"/>
    <mergeCell ref="SC263:SJ263"/>
    <mergeCell ref="SK263:SR263"/>
    <mergeCell ref="SS263:SZ263"/>
    <mergeCell ref="PI263:PP263"/>
    <mergeCell ref="PQ263:PX263"/>
    <mergeCell ref="PY263:QF263"/>
    <mergeCell ref="QG263:QN263"/>
    <mergeCell ref="QO263:QV263"/>
    <mergeCell ref="QW263:RD263"/>
    <mergeCell ref="NM263:NT263"/>
    <mergeCell ref="NU263:OB263"/>
    <mergeCell ref="OC263:OJ263"/>
    <mergeCell ref="OK263:OR263"/>
    <mergeCell ref="OS263:OZ263"/>
    <mergeCell ref="PA263:PH263"/>
    <mergeCell ref="LQ263:LX263"/>
    <mergeCell ref="LY263:MF263"/>
    <mergeCell ref="MG263:MN263"/>
    <mergeCell ref="MO263:MV263"/>
    <mergeCell ref="MW263:ND263"/>
    <mergeCell ref="NE263:NL263"/>
    <mergeCell ref="JU263:KB263"/>
    <mergeCell ref="KC263:KJ263"/>
    <mergeCell ref="KK263:KR263"/>
    <mergeCell ref="KS263:KZ263"/>
    <mergeCell ref="LA263:LH263"/>
    <mergeCell ref="LI263:LP263"/>
    <mergeCell ref="HY263:IF263"/>
    <mergeCell ref="IG263:IN263"/>
    <mergeCell ref="IO263:IV263"/>
    <mergeCell ref="IW263:JD263"/>
    <mergeCell ref="JE263:JL263"/>
    <mergeCell ref="JM263:JT263"/>
    <mergeCell ref="GC263:GJ263"/>
    <mergeCell ref="GK263:GR263"/>
    <mergeCell ref="GS263:GZ263"/>
    <mergeCell ref="HA263:HH263"/>
    <mergeCell ref="HI263:HP263"/>
    <mergeCell ref="HQ263:HX263"/>
    <mergeCell ref="EG263:EN263"/>
    <mergeCell ref="EO263:EV263"/>
    <mergeCell ref="EW263:FD263"/>
    <mergeCell ref="FE263:FL263"/>
    <mergeCell ref="FM263:FT263"/>
    <mergeCell ref="FU263:GB263"/>
    <mergeCell ref="CK263:CR263"/>
    <mergeCell ref="CS263:CZ263"/>
    <mergeCell ref="DA263:DH263"/>
    <mergeCell ref="DI263:DP263"/>
    <mergeCell ref="DQ263:DX263"/>
    <mergeCell ref="DY263:EF263"/>
    <mergeCell ref="XEW259:XFD259"/>
    <mergeCell ref="Q263:X263"/>
    <mergeCell ref="Y263:AF263"/>
    <mergeCell ref="AG263:AN263"/>
    <mergeCell ref="AO263:AV263"/>
    <mergeCell ref="AW263:BD263"/>
    <mergeCell ref="BE263:BL263"/>
    <mergeCell ref="BM263:BT263"/>
    <mergeCell ref="BU263:CB263"/>
    <mergeCell ref="CC263:CJ263"/>
    <mergeCell ref="XDA259:XDH259"/>
    <mergeCell ref="XDI259:XDP259"/>
    <mergeCell ref="XDQ259:XDX259"/>
    <mergeCell ref="XDY259:XEF259"/>
    <mergeCell ref="XEG259:XEN259"/>
    <mergeCell ref="XEO259:XEV259"/>
    <mergeCell ref="XBE259:XBL259"/>
    <mergeCell ref="XBM259:XBT259"/>
    <mergeCell ref="XBU259:XCB259"/>
    <mergeCell ref="XCC259:XCJ259"/>
    <mergeCell ref="XCK259:XCR259"/>
    <mergeCell ref="XCS259:XCZ259"/>
    <mergeCell ref="WZI259:WZP259"/>
    <mergeCell ref="WZQ259:WZX259"/>
    <mergeCell ref="WZY259:XAF259"/>
    <mergeCell ref="XAG259:XAN259"/>
    <mergeCell ref="XAO259:XAV259"/>
    <mergeCell ref="XAW259:XBD259"/>
    <mergeCell ref="WXM259:WXT259"/>
    <mergeCell ref="WXU259:WYB259"/>
    <mergeCell ref="WYC259:WYJ259"/>
    <mergeCell ref="WYK259:WYR259"/>
    <mergeCell ref="WYS259:WYZ259"/>
    <mergeCell ref="WZA259:WZH259"/>
    <mergeCell ref="WVQ259:WVX259"/>
    <mergeCell ref="WVY259:WWF259"/>
    <mergeCell ref="WWG259:WWN259"/>
    <mergeCell ref="WWO259:WWV259"/>
    <mergeCell ref="WWW259:WXD259"/>
    <mergeCell ref="WXE259:WXL259"/>
    <mergeCell ref="WTU259:WUB259"/>
    <mergeCell ref="WUC259:WUJ259"/>
    <mergeCell ref="WUK259:WUR259"/>
    <mergeCell ref="WUS259:WUZ259"/>
    <mergeCell ref="WVA259:WVH259"/>
    <mergeCell ref="WVI259:WVP259"/>
    <mergeCell ref="WRY259:WSF259"/>
    <mergeCell ref="WSG259:WSN259"/>
    <mergeCell ref="WSO259:WSV259"/>
    <mergeCell ref="WSW259:WTD259"/>
    <mergeCell ref="WTE259:WTL259"/>
    <mergeCell ref="WTM259:WTT259"/>
    <mergeCell ref="WQC259:WQJ259"/>
    <mergeCell ref="WQK259:WQR259"/>
    <mergeCell ref="WQS259:WQZ259"/>
    <mergeCell ref="WRA259:WRH259"/>
    <mergeCell ref="WRI259:WRP259"/>
    <mergeCell ref="WRQ259:WRX259"/>
    <mergeCell ref="WOG259:WON259"/>
    <mergeCell ref="WOO259:WOV259"/>
    <mergeCell ref="WOW259:WPD259"/>
    <mergeCell ref="WPE259:WPL259"/>
    <mergeCell ref="WPM259:WPT259"/>
    <mergeCell ref="WPU259:WQB259"/>
    <mergeCell ref="WMK259:WMR259"/>
    <mergeCell ref="WMS259:WMZ259"/>
    <mergeCell ref="WNA259:WNH259"/>
    <mergeCell ref="WNI259:WNP259"/>
    <mergeCell ref="WNQ259:WNX259"/>
    <mergeCell ref="WNY259:WOF259"/>
    <mergeCell ref="WKO259:WKV259"/>
    <mergeCell ref="WKW259:WLD259"/>
    <mergeCell ref="WLE259:WLL259"/>
    <mergeCell ref="WLM259:WLT259"/>
    <mergeCell ref="WLU259:WMB259"/>
    <mergeCell ref="WMC259:WMJ259"/>
    <mergeCell ref="WIS259:WIZ259"/>
    <mergeCell ref="WJA259:WJH259"/>
    <mergeCell ref="WJI259:WJP259"/>
    <mergeCell ref="WJQ259:WJX259"/>
    <mergeCell ref="WJY259:WKF259"/>
    <mergeCell ref="WKG259:WKN259"/>
    <mergeCell ref="WGW259:WHD259"/>
    <mergeCell ref="WHE259:WHL259"/>
    <mergeCell ref="WHM259:WHT259"/>
    <mergeCell ref="WHU259:WIB259"/>
    <mergeCell ref="WIC259:WIJ259"/>
    <mergeCell ref="WIK259:WIR259"/>
    <mergeCell ref="WFA259:WFH259"/>
    <mergeCell ref="WFI259:WFP259"/>
    <mergeCell ref="WFQ259:WFX259"/>
    <mergeCell ref="WFY259:WGF259"/>
    <mergeCell ref="WGG259:WGN259"/>
    <mergeCell ref="WGO259:WGV259"/>
    <mergeCell ref="WDE259:WDL259"/>
    <mergeCell ref="WDM259:WDT259"/>
    <mergeCell ref="WDU259:WEB259"/>
    <mergeCell ref="WEC259:WEJ259"/>
    <mergeCell ref="WEK259:WER259"/>
    <mergeCell ref="WES259:WEZ259"/>
    <mergeCell ref="WBI259:WBP259"/>
    <mergeCell ref="WBQ259:WBX259"/>
    <mergeCell ref="WBY259:WCF259"/>
    <mergeCell ref="WCG259:WCN259"/>
    <mergeCell ref="WCO259:WCV259"/>
    <mergeCell ref="WCW259:WDD259"/>
    <mergeCell ref="VZM259:VZT259"/>
    <mergeCell ref="VZU259:WAB259"/>
    <mergeCell ref="WAC259:WAJ259"/>
    <mergeCell ref="WAK259:WAR259"/>
    <mergeCell ref="WAS259:WAZ259"/>
    <mergeCell ref="WBA259:WBH259"/>
    <mergeCell ref="VXQ259:VXX259"/>
    <mergeCell ref="VXY259:VYF259"/>
    <mergeCell ref="VYG259:VYN259"/>
    <mergeCell ref="VYO259:VYV259"/>
    <mergeCell ref="VYW259:VZD259"/>
    <mergeCell ref="VZE259:VZL259"/>
    <mergeCell ref="VVU259:VWB259"/>
    <mergeCell ref="VWC259:VWJ259"/>
    <mergeCell ref="VWK259:VWR259"/>
    <mergeCell ref="VWS259:VWZ259"/>
    <mergeCell ref="VXA259:VXH259"/>
    <mergeCell ref="VXI259:VXP259"/>
    <mergeCell ref="VTY259:VUF259"/>
    <mergeCell ref="VUG259:VUN259"/>
    <mergeCell ref="VUO259:VUV259"/>
    <mergeCell ref="VUW259:VVD259"/>
    <mergeCell ref="VVE259:VVL259"/>
    <mergeCell ref="VVM259:VVT259"/>
    <mergeCell ref="VSC259:VSJ259"/>
    <mergeCell ref="VSK259:VSR259"/>
    <mergeCell ref="VSS259:VSZ259"/>
    <mergeCell ref="VTA259:VTH259"/>
    <mergeCell ref="VTI259:VTP259"/>
    <mergeCell ref="VTQ259:VTX259"/>
    <mergeCell ref="VQG259:VQN259"/>
    <mergeCell ref="VQO259:VQV259"/>
    <mergeCell ref="VQW259:VRD259"/>
    <mergeCell ref="VRE259:VRL259"/>
    <mergeCell ref="VRM259:VRT259"/>
    <mergeCell ref="VRU259:VSB259"/>
    <mergeCell ref="VOK259:VOR259"/>
    <mergeCell ref="VOS259:VOZ259"/>
    <mergeCell ref="VPA259:VPH259"/>
    <mergeCell ref="VPI259:VPP259"/>
    <mergeCell ref="VPQ259:VPX259"/>
    <mergeCell ref="VPY259:VQF259"/>
    <mergeCell ref="VMO259:VMV259"/>
    <mergeCell ref="VMW259:VND259"/>
    <mergeCell ref="VNE259:VNL259"/>
    <mergeCell ref="VNM259:VNT259"/>
    <mergeCell ref="VNU259:VOB259"/>
    <mergeCell ref="VOC259:VOJ259"/>
    <mergeCell ref="VKS259:VKZ259"/>
    <mergeCell ref="VLA259:VLH259"/>
    <mergeCell ref="VLI259:VLP259"/>
    <mergeCell ref="VLQ259:VLX259"/>
    <mergeCell ref="VLY259:VMF259"/>
    <mergeCell ref="VMG259:VMN259"/>
    <mergeCell ref="VIW259:VJD259"/>
    <mergeCell ref="VJE259:VJL259"/>
    <mergeCell ref="VJM259:VJT259"/>
    <mergeCell ref="VJU259:VKB259"/>
    <mergeCell ref="VKC259:VKJ259"/>
    <mergeCell ref="VKK259:VKR259"/>
    <mergeCell ref="VHA259:VHH259"/>
    <mergeCell ref="VHI259:VHP259"/>
    <mergeCell ref="VHQ259:VHX259"/>
    <mergeCell ref="VHY259:VIF259"/>
    <mergeCell ref="VIG259:VIN259"/>
    <mergeCell ref="VIO259:VIV259"/>
    <mergeCell ref="VFE259:VFL259"/>
    <mergeCell ref="VFM259:VFT259"/>
    <mergeCell ref="VFU259:VGB259"/>
    <mergeCell ref="VGC259:VGJ259"/>
    <mergeCell ref="VGK259:VGR259"/>
    <mergeCell ref="VGS259:VGZ259"/>
    <mergeCell ref="VDI259:VDP259"/>
    <mergeCell ref="VDQ259:VDX259"/>
    <mergeCell ref="VDY259:VEF259"/>
    <mergeCell ref="VEG259:VEN259"/>
    <mergeCell ref="VEO259:VEV259"/>
    <mergeCell ref="VEW259:VFD259"/>
    <mergeCell ref="VBM259:VBT259"/>
    <mergeCell ref="VBU259:VCB259"/>
    <mergeCell ref="VCC259:VCJ259"/>
    <mergeCell ref="VCK259:VCR259"/>
    <mergeCell ref="VCS259:VCZ259"/>
    <mergeCell ref="VDA259:VDH259"/>
    <mergeCell ref="UZQ259:UZX259"/>
    <mergeCell ref="UZY259:VAF259"/>
    <mergeCell ref="VAG259:VAN259"/>
    <mergeCell ref="VAO259:VAV259"/>
    <mergeCell ref="VAW259:VBD259"/>
    <mergeCell ref="VBE259:VBL259"/>
    <mergeCell ref="UXU259:UYB259"/>
    <mergeCell ref="UYC259:UYJ259"/>
    <mergeCell ref="UYK259:UYR259"/>
    <mergeCell ref="UYS259:UYZ259"/>
    <mergeCell ref="UZA259:UZH259"/>
    <mergeCell ref="UZI259:UZP259"/>
    <mergeCell ref="UVY259:UWF259"/>
    <mergeCell ref="UWG259:UWN259"/>
    <mergeCell ref="UWO259:UWV259"/>
    <mergeCell ref="UWW259:UXD259"/>
    <mergeCell ref="UXE259:UXL259"/>
    <mergeCell ref="UXM259:UXT259"/>
    <mergeCell ref="UUC259:UUJ259"/>
    <mergeCell ref="UUK259:UUR259"/>
    <mergeCell ref="UUS259:UUZ259"/>
    <mergeCell ref="UVA259:UVH259"/>
    <mergeCell ref="UVI259:UVP259"/>
    <mergeCell ref="UVQ259:UVX259"/>
    <mergeCell ref="USG259:USN259"/>
    <mergeCell ref="USO259:USV259"/>
    <mergeCell ref="USW259:UTD259"/>
    <mergeCell ref="UTE259:UTL259"/>
    <mergeCell ref="UTM259:UTT259"/>
    <mergeCell ref="UTU259:UUB259"/>
    <mergeCell ref="UQK259:UQR259"/>
    <mergeCell ref="UQS259:UQZ259"/>
    <mergeCell ref="URA259:URH259"/>
    <mergeCell ref="URI259:URP259"/>
    <mergeCell ref="URQ259:URX259"/>
    <mergeCell ref="URY259:USF259"/>
    <mergeCell ref="UOO259:UOV259"/>
    <mergeCell ref="UOW259:UPD259"/>
    <mergeCell ref="UPE259:UPL259"/>
    <mergeCell ref="UPM259:UPT259"/>
    <mergeCell ref="UPU259:UQB259"/>
    <mergeCell ref="UQC259:UQJ259"/>
    <mergeCell ref="UMS259:UMZ259"/>
    <mergeCell ref="UNA259:UNH259"/>
    <mergeCell ref="UNI259:UNP259"/>
    <mergeCell ref="UNQ259:UNX259"/>
    <mergeCell ref="UNY259:UOF259"/>
    <mergeCell ref="UOG259:UON259"/>
    <mergeCell ref="UKW259:ULD259"/>
    <mergeCell ref="ULE259:ULL259"/>
    <mergeCell ref="ULM259:ULT259"/>
    <mergeCell ref="ULU259:UMB259"/>
    <mergeCell ref="UMC259:UMJ259"/>
    <mergeCell ref="UMK259:UMR259"/>
    <mergeCell ref="UJA259:UJH259"/>
    <mergeCell ref="UJI259:UJP259"/>
    <mergeCell ref="UJQ259:UJX259"/>
    <mergeCell ref="UJY259:UKF259"/>
    <mergeCell ref="UKG259:UKN259"/>
    <mergeCell ref="UKO259:UKV259"/>
    <mergeCell ref="UHE259:UHL259"/>
    <mergeCell ref="UHM259:UHT259"/>
    <mergeCell ref="UHU259:UIB259"/>
    <mergeCell ref="UIC259:UIJ259"/>
    <mergeCell ref="UIK259:UIR259"/>
    <mergeCell ref="UIS259:UIZ259"/>
    <mergeCell ref="UFI259:UFP259"/>
    <mergeCell ref="UFQ259:UFX259"/>
    <mergeCell ref="UFY259:UGF259"/>
    <mergeCell ref="UGG259:UGN259"/>
    <mergeCell ref="UGO259:UGV259"/>
    <mergeCell ref="UGW259:UHD259"/>
    <mergeCell ref="UDM259:UDT259"/>
    <mergeCell ref="UDU259:UEB259"/>
    <mergeCell ref="UEC259:UEJ259"/>
    <mergeCell ref="UEK259:UER259"/>
    <mergeCell ref="UES259:UEZ259"/>
    <mergeCell ref="UFA259:UFH259"/>
    <mergeCell ref="UBQ259:UBX259"/>
    <mergeCell ref="UBY259:UCF259"/>
    <mergeCell ref="UCG259:UCN259"/>
    <mergeCell ref="UCO259:UCV259"/>
    <mergeCell ref="UCW259:UDD259"/>
    <mergeCell ref="UDE259:UDL259"/>
    <mergeCell ref="TZU259:UAB259"/>
    <mergeCell ref="UAC259:UAJ259"/>
    <mergeCell ref="UAK259:UAR259"/>
    <mergeCell ref="UAS259:UAZ259"/>
    <mergeCell ref="UBA259:UBH259"/>
    <mergeCell ref="UBI259:UBP259"/>
    <mergeCell ref="TXY259:TYF259"/>
    <mergeCell ref="TYG259:TYN259"/>
    <mergeCell ref="TYO259:TYV259"/>
    <mergeCell ref="TYW259:TZD259"/>
    <mergeCell ref="TZE259:TZL259"/>
    <mergeCell ref="TZM259:TZT259"/>
    <mergeCell ref="TWC259:TWJ259"/>
    <mergeCell ref="TWK259:TWR259"/>
    <mergeCell ref="TWS259:TWZ259"/>
    <mergeCell ref="TXA259:TXH259"/>
    <mergeCell ref="TXI259:TXP259"/>
    <mergeCell ref="TXQ259:TXX259"/>
    <mergeCell ref="TUG259:TUN259"/>
    <mergeCell ref="TUO259:TUV259"/>
    <mergeCell ref="TUW259:TVD259"/>
    <mergeCell ref="TVE259:TVL259"/>
    <mergeCell ref="TVM259:TVT259"/>
    <mergeCell ref="TVU259:TWB259"/>
    <mergeCell ref="TSK259:TSR259"/>
    <mergeCell ref="TSS259:TSZ259"/>
    <mergeCell ref="TTA259:TTH259"/>
    <mergeCell ref="TTI259:TTP259"/>
    <mergeCell ref="TTQ259:TTX259"/>
    <mergeCell ref="TTY259:TUF259"/>
    <mergeCell ref="TQO259:TQV259"/>
    <mergeCell ref="TQW259:TRD259"/>
    <mergeCell ref="TRE259:TRL259"/>
    <mergeCell ref="TRM259:TRT259"/>
    <mergeCell ref="TRU259:TSB259"/>
    <mergeCell ref="TSC259:TSJ259"/>
    <mergeCell ref="TOS259:TOZ259"/>
    <mergeCell ref="TPA259:TPH259"/>
    <mergeCell ref="TPI259:TPP259"/>
    <mergeCell ref="TPQ259:TPX259"/>
    <mergeCell ref="TPY259:TQF259"/>
    <mergeCell ref="TQG259:TQN259"/>
    <mergeCell ref="TMW259:TND259"/>
    <mergeCell ref="TNE259:TNL259"/>
    <mergeCell ref="TNM259:TNT259"/>
    <mergeCell ref="TNU259:TOB259"/>
    <mergeCell ref="TOC259:TOJ259"/>
    <mergeCell ref="TOK259:TOR259"/>
    <mergeCell ref="TLA259:TLH259"/>
    <mergeCell ref="TLI259:TLP259"/>
    <mergeCell ref="TLQ259:TLX259"/>
    <mergeCell ref="TLY259:TMF259"/>
    <mergeCell ref="TMG259:TMN259"/>
    <mergeCell ref="TMO259:TMV259"/>
    <mergeCell ref="TJE259:TJL259"/>
    <mergeCell ref="TJM259:TJT259"/>
    <mergeCell ref="TJU259:TKB259"/>
    <mergeCell ref="TKC259:TKJ259"/>
    <mergeCell ref="TKK259:TKR259"/>
    <mergeCell ref="TKS259:TKZ259"/>
    <mergeCell ref="THI259:THP259"/>
    <mergeCell ref="THQ259:THX259"/>
    <mergeCell ref="THY259:TIF259"/>
    <mergeCell ref="TIG259:TIN259"/>
    <mergeCell ref="TIO259:TIV259"/>
    <mergeCell ref="TIW259:TJD259"/>
    <mergeCell ref="TFM259:TFT259"/>
    <mergeCell ref="TFU259:TGB259"/>
    <mergeCell ref="TGC259:TGJ259"/>
    <mergeCell ref="TGK259:TGR259"/>
    <mergeCell ref="TGS259:TGZ259"/>
    <mergeCell ref="THA259:THH259"/>
    <mergeCell ref="TDQ259:TDX259"/>
    <mergeCell ref="TDY259:TEF259"/>
    <mergeCell ref="TEG259:TEN259"/>
    <mergeCell ref="TEO259:TEV259"/>
    <mergeCell ref="TEW259:TFD259"/>
    <mergeCell ref="TFE259:TFL259"/>
    <mergeCell ref="TBU259:TCB259"/>
    <mergeCell ref="TCC259:TCJ259"/>
    <mergeCell ref="TCK259:TCR259"/>
    <mergeCell ref="TCS259:TCZ259"/>
    <mergeCell ref="TDA259:TDH259"/>
    <mergeCell ref="TDI259:TDP259"/>
    <mergeCell ref="SZY259:TAF259"/>
    <mergeCell ref="TAG259:TAN259"/>
    <mergeCell ref="TAO259:TAV259"/>
    <mergeCell ref="TAW259:TBD259"/>
    <mergeCell ref="TBE259:TBL259"/>
    <mergeCell ref="TBM259:TBT259"/>
    <mergeCell ref="SYC259:SYJ259"/>
    <mergeCell ref="SYK259:SYR259"/>
    <mergeCell ref="SYS259:SYZ259"/>
    <mergeCell ref="SZA259:SZH259"/>
    <mergeCell ref="SZI259:SZP259"/>
    <mergeCell ref="SZQ259:SZX259"/>
    <mergeCell ref="SWG259:SWN259"/>
    <mergeCell ref="SWO259:SWV259"/>
    <mergeCell ref="SWW259:SXD259"/>
    <mergeCell ref="SXE259:SXL259"/>
    <mergeCell ref="SXM259:SXT259"/>
    <mergeCell ref="SXU259:SYB259"/>
    <mergeCell ref="SUK259:SUR259"/>
    <mergeCell ref="SUS259:SUZ259"/>
    <mergeCell ref="SVA259:SVH259"/>
    <mergeCell ref="SVI259:SVP259"/>
    <mergeCell ref="SVQ259:SVX259"/>
    <mergeCell ref="SVY259:SWF259"/>
    <mergeCell ref="SSO259:SSV259"/>
    <mergeCell ref="SSW259:STD259"/>
    <mergeCell ref="STE259:STL259"/>
    <mergeCell ref="STM259:STT259"/>
    <mergeCell ref="STU259:SUB259"/>
    <mergeCell ref="SUC259:SUJ259"/>
    <mergeCell ref="SQS259:SQZ259"/>
    <mergeCell ref="SRA259:SRH259"/>
    <mergeCell ref="SRI259:SRP259"/>
    <mergeCell ref="SRQ259:SRX259"/>
    <mergeCell ref="SRY259:SSF259"/>
    <mergeCell ref="SSG259:SSN259"/>
    <mergeCell ref="SOW259:SPD259"/>
    <mergeCell ref="SPE259:SPL259"/>
    <mergeCell ref="SPM259:SPT259"/>
    <mergeCell ref="SPU259:SQB259"/>
    <mergeCell ref="SQC259:SQJ259"/>
    <mergeCell ref="SQK259:SQR259"/>
    <mergeCell ref="SNA259:SNH259"/>
    <mergeCell ref="SNI259:SNP259"/>
    <mergeCell ref="SNQ259:SNX259"/>
    <mergeCell ref="SNY259:SOF259"/>
    <mergeCell ref="SOG259:SON259"/>
    <mergeCell ref="SOO259:SOV259"/>
    <mergeCell ref="SLE259:SLL259"/>
    <mergeCell ref="SLM259:SLT259"/>
    <mergeCell ref="SLU259:SMB259"/>
    <mergeCell ref="SMC259:SMJ259"/>
    <mergeCell ref="SMK259:SMR259"/>
    <mergeCell ref="SMS259:SMZ259"/>
    <mergeCell ref="SJI259:SJP259"/>
    <mergeCell ref="SJQ259:SJX259"/>
    <mergeCell ref="SJY259:SKF259"/>
    <mergeCell ref="SKG259:SKN259"/>
    <mergeCell ref="SKO259:SKV259"/>
    <mergeCell ref="SKW259:SLD259"/>
    <mergeCell ref="SHM259:SHT259"/>
    <mergeCell ref="SHU259:SIB259"/>
    <mergeCell ref="SIC259:SIJ259"/>
    <mergeCell ref="SIK259:SIR259"/>
    <mergeCell ref="SIS259:SIZ259"/>
    <mergeCell ref="SJA259:SJH259"/>
    <mergeCell ref="SFQ259:SFX259"/>
    <mergeCell ref="SFY259:SGF259"/>
    <mergeCell ref="SGG259:SGN259"/>
    <mergeCell ref="SGO259:SGV259"/>
    <mergeCell ref="SGW259:SHD259"/>
    <mergeCell ref="SHE259:SHL259"/>
    <mergeCell ref="SDU259:SEB259"/>
    <mergeCell ref="SEC259:SEJ259"/>
    <mergeCell ref="SEK259:SER259"/>
    <mergeCell ref="SES259:SEZ259"/>
    <mergeCell ref="SFA259:SFH259"/>
    <mergeCell ref="SFI259:SFP259"/>
    <mergeCell ref="SBY259:SCF259"/>
    <mergeCell ref="SCG259:SCN259"/>
    <mergeCell ref="SCO259:SCV259"/>
    <mergeCell ref="SCW259:SDD259"/>
    <mergeCell ref="SDE259:SDL259"/>
    <mergeCell ref="SDM259:SDT259"/>
    <mergeCell ref="SAC259:SAJ259"/>
    <mergeCell ref="SAK259:SAR259"/>
    <mergeCell ref="SAS259:SAZ259"/>
    <mergeCell ref="SBA259:SBH259"/>
    <mergeCell ref="SBI259:SBP259"/>
    <mergeCell ref="SBQ259:SBX259"/>
    <mergeCell ref="RYG259:RYN259"/>
    <mergeCell ref="RYO259:RYV259"/>
    <mergeCell ref="RYW259:RZD259"/>
    <mergeCell ref="RZE259:RZL259"/>
    <mergeCell ref="RZM259:RZT259"/>
    <mergeCell ref="RZU259:SAB259"/>
    <mergeCell ref="RWK259:RWR259"/>
    <mergeCell ref="RWS259:RWZ259"/>
    <mergeCell ref="RXA259:RXH259"/>
    <mergeCell ref="RXI259:RXP259"/>
    <mergeCell ref="RXQ259:RXX259"/>
    <mergeCell ref="RXY259:RYF259"/>
    <mergeCell ref="RUO259:RUV259"/>
    <mergeCell ref="RUW259:RVD259"/>
    <mergeCell ref="RVE259:RVL259"/>
    <mergeCell ref="RVM259:RVT259"/>
    <mergeCell ref="RVU259:RWB259"/>
    <mergeCell ref="RWC259:RWJ259"/>
    <mergeCell ref="RSS259:RSZ259"/>
    <mergeCell ref="RTA259:RTH259"/>
    <mergeCell ref="RTI259:RTP259"/>
    <mergeCell ref="RTQ259:RTX259"/>
    <mergeCell ref="RTY259:RUF259"/>
    <mergeCell ref="RUG259:RUN259"/>
    <mergeCell ref="RQW259:RRD259"/>
    <mergeCell ref="RRE259:RRL259"/>
    <mergeCell ref="RRM259:RRT259"/>
    <mergeCell ref="RRU259:RSB259"/>
    <mergeCell ref="RSC259:RSJ259"/>
    <mergeCell ref="RSK259:RSR259"/>
    <mergeCell ref="RPA259:RPH259"/>
    <mergeCell ref="RPI259:RPP259"/>
    <mergeCell ref="RPQ259:RPX259"/>
    <mergeCell ref="RPY259:RQF259"/>
    <mergeCell ref="RQG259:RQN259"/>
    <mergeCell ref="RQO259:RQV259"/>
    <mergeCell ref="RNE259:RNL259"/>
    <mergeCell ref="RNM259:RNT259"/>
    <mergeCell ref="RNU259:ROB259"/>
    <mergeCell ref="ROC259:ROJ259"/>
    <mergeCell ref="ROK259:ROR259"/>
    <mergeCell ref="ROS259:ROZ259"/>
    <mergeCell ref="RLI259:RLP259"/>
    <mergeCell ref="RLQ259:RLX259"/>
    <mergeCell ref="RLY259:RMF259"/>
    <mergeCell ref="RMG259:RMN259"/>
    <mergeCell ref="RMO259:RMV259"/>
    <mergeCell ref="RMW259:RND259"/>
    <mergeCell ref="RJM259:RJT259"/>
    <mergeCell ref="RJU259:RKB259"/>
    <mergeCell ref="RKC259:RKJ259"/>
    <mergeCell ref="RKK259:RKR259"/>
    <mergeCell ref="RKS259:RKZ259"/>
    <mergeCell ref="RLA259:RLH259"/>
    <mergeCell ref="RHQ259:RHX259"/>
    <mergeCell ref="RHY259:RIF259"/>
    <mergeCell ref="RIG259:RIN259"/>
    <mergeCell ref="RIO259:RIV259"/>
    <mergeCell ref="RIW259:RJD259"/>
    <mergeCell ref="RJE259:RJL259"/>
    <mergeCell ref="RFU259:RGB259"/>
    <mergeCell ref="RGC259:RGJ259"/>
    <mergeCell ref="RGK259:RGR259"/>
    <mergeCell ref="RGS259:RGZ259"/>
    <mergeCell ref="RHA259:RHH259"/>
    <mergeCell ref="RHI259:RHP259"/>
    <mergeCell ref="RDY259:REF259"/>
    <mergeCell ref="REG259:REN259"/>
    <mergeCell ref="REO259:REV259"/>
    <mergeCell ref="REW259:RFD259"/>
    <mergeCell ref="RFE259:RFL259"/>
    <mergeCell ref="RFM259:RFT259"/>
    <mergeCell ref="RCC259:RCJ259"/>
    <mergeCell ref="RCK259:RCR259"/>
    <mergeCell ref="RCS259:RCZ259"/>
    <mergeCell ref="RDA259:RDH259"/>
    <mergeCell ref="RDI259:RDP259"/>
    <mergeCell ref="RDQ259:RDX259"/>
    <mergeCell ref="RAG259:RAN259"/>
    <mergeCell ref="RAO259:RAV259"/>
    <mergeCell ref="RAW259:RBD259"/>
    <mergeCell ref="RBE259:RBL259"/>
    <mergeCell ref="RBM259:RBT259"/>
    <mergeCell ref="RBU259:RCB259"/>
    <mergeCell ref="QYK259:QYR259"/>
    <mergeCell ref="QYS259:QYZ259"/>
    <mergeCell ref="QZA259:QZH259"/>
    <mergeCell ref="QZI259:QZP259"/>
    <mergeCell ref="QZQ259:QZX259"/>
    <mergeCell ref="QZY259:RAF259"/>
    <mergeCell ref="QWO259:QWV259"/>
    <mergeCell ref="QWW259:QXD259"/>
    <mergeCell ref="QXE259:QXL259"/>
    <mergeCell ref="QXM259:QXT259"/>
    <mergeCell ref="QXU259:QYB259"/>
    <mergeCell ref="QYC259:QYJ259"/>
    <mergeCell ref="QUS259:QUZ259"/>
    <mergeCell ref="QVA259:QVH259"/>
    <mergeCell ref="QVI259:QVP259"/>
    <mergeCell ref="QVQ259:QVX259"/>
    <mergeCell ref="QVY259:QWF259"/>
    <mergeCell ref="QWG259:QWN259"/>
    <mergeCell ref="QSW259:QTD259"/>
    <mergeCell ref="QTE259:QTL259"/>
    <mergeCell ref="QTM259:QTT259"/>
    <mergeCell ref="QTU259:QUB259"/>
    <mergeCell ref="QUC259:QUJ259"/>
    <mergeCell ref="QUK259:QUR259"/>
    <mergeCell ref="QRA259:QRH259"/>
    <mergeCell ref="QRI259:QRP259"/>
    <mergeCell ref="QRQ259:QRX259"/>
    <mergeCell ref="QRY259:QSF259"/>
    <mergeCell ref="QSG259:QSN259"/>
    <mergeCell ref="QSO259:QSV259"/>
    <mergeCell ref="QPE259:QPL259"/>
    <mergeCell ref="QPM259:QPT259"/>
    <mergeCell ref="QPU259:QQB259"/>
    <mergeCell ref="QQC259:QQJ259"/>
    <mergeCell ref="QQK259:QQR259"/>
    <mergeCell ref="QQS259:QQZ259"/>
    <mergeCell ref="QNI259:QNP259"/>
    <mergeCell ref="QNQ259:QNX259"/>
    <mergeCell ref="QNY259:QOF259"/>
    <mergeCell ref="QOG259:QON259"/>
    <mergeCell ref="QOO259:QOV259"/>
    <mergeCell ref="QOW259:QPD259"/>
    <mergeCell ref="QLM259:QLT259"/>
    <mergeCell ref="QLU259:QMB259"/>
    <mergeCell ref="QMC259:QMJ259"/>
    <mergeCell ref="QMK259:QMR259"/>
    <mergeCell ref="QMS259:QMZ259"/>
    <mergeCell ref="QNA259:QNH259"/>
    <mergeCell ref="QJQ259:QJX259"/>
    <mergeCell ref="QJY259:QKF259"/>
    <mergeCell ref="QKG259:QKN259"/>
    <mergeCell ref="QKO259:QKV259"/>
    <mergeCell ref="QKW259:QLD259"/>
    <mergeCell ref="QLE259:QLL259"/>
    <mergeCell ref="QHU259:QIB259"/>
    <mergeCell ref="QIC259:QIJ259"/>
    <mergeCell ref="QIK259:QIR259"/>
    <mergeCell ref="QIS259:QIZ259"/>
    <mergeCell ref="QJA259:QJH259"/>
    <mergeCell ref="QJI259:QJP259"/>
    <mergeCell ref="QFY259:QGF259"/>
    <mergeCell ref="QGG259:QGN259"/>
    <mergeCell ref="QGO259:QGV259"/>
    <mergeCell ref="QGW259:QHD259"/>
    <mergeCell ref="QHE259:QHL259"/>
    <mergeCell ref="QHM259:QHT259"/>
    <mergeCell ref="QEC259:QEJ259"/>
    <mergeCell ref="QEK259:QER259"/>
    <mergeCell ref="QES259:QEZ259"/>
    <mergeCell ref="QFA259:QFH259"/>
    <mergeCell ref="QFI259:QFP259"/>
    <mergeCell ref="QFQ259:QFX259"/>
    <mergeCell ref="QCG259:QCN259"/>
    <mergeCell ref="QCO259:QCV259"/>
    <mergeCell ref="QCW259:QDD259"/>
    <mergeCell ref="QDE259:QDL259"/>
    <mergeCell ref="QDM259:QDT259"/>
    <mergeCell ref="QDU259:QEB259"/>
    <mergeCell ref="QAK259:QAR259"/>
    <mergeCell ref="QAS259:QAZ259"/>
    <mergeCell ref="QBA259:QBH259"/>
    <mergeCell ref="QBI259:QBP259"/>
    <mergeCell ref="QBQ259:QBX259"/>
    <mergeCell ref="QBY259:QCF259"/>
    <mergeCell ref="PYO259:PYV259"/>
    <mergeCell ref="PYW259:PZD259"/>
    <mergeCell ref="PZE259:PZL259"/>
    <mergeCell ref="PZM259:PZT259"/>
    <mergeCell ref="PZU259:QAB259"/>
    <mergeCell ref="QAC259:QAJ259"/>
    <mergeCell ref="PWS259:PWZ259"/>
    <mergeCell ref="PXA259:PXH259"/>
    <mergeCell ref="PXI259:PXP259"/>
    <mergeCell ref="PXQ259:PXX259"/>
    <mergeCell ref="PXY259:PYF259"/>
    <mergeCell ref="PYG259:PYN259"/>
    <mergeCell ref="PUW259:PVD259"/>
    <mergeCell ref="PVE259:PVL259"/>
    <mergeCell ref="PVM259:PVT259"/>
    <mergeCell ref="PVU259:PWB259"/>
    <mergeCell ref="PWC259:PWJ259"/>
    <mergeCell ref="PWK259:PWR259"/>
    <mergeCell ref="PTA259:PTH259"/>
    <mergeCell ref="PTI259:PTP259"/>
    <mergeCell ref="PTQ259:PTX259"/>
    <mergeCell ref="PTY259:PUF259"/>
    <mergeCell ref="PUG259:PUN259"/>
    <mergeCell ref="PUO259:PUV259"/>
    <mergeCell ref="PRE259:PRL259"/>
    <mergeCell ref="PRM259:PRT259"/>
    <mergeCell ref="PRU259:PSB259"/>
    <mergeCell ref="PSC259:PSJ259"/>
    <mergeCell ref="PSK259:PSR259"/>
    <mergeCell ref="PSS259:PSZ259"/>
    <mergeCell ref="PPI259:PPP259"/>
    <mergeCell ref="PPQ259:PPX259"/>
    <mergeCell ref="PPY259:PQF259"/>
    <mergeCell ref="PQG259:PQN259"/>
    <mergeCell ref="PQO259:PQV259"/>
    <mergeCell ref="PQW259:PRD259"/>
    <mergeCell ref="PNM259:PNT259"/>
    <mergeCell ref="PNU259:POB259"/>
    <mergeCell ref="POC259:POJ259"/>
    <mergeCell ref="POK259:POR259"/>
    <mergeCell ref="POS259:POZ259"/>
    <mergeCell ref="PPA259:PPH259"/>
    <mergeCell ref="PLQ259:PLX259"/>
    <mergeCell ref="PLY259:PMF259"/>
    <mergeCell ref="PMG259:PMN259"/>
    <mergeCell ref="PMO259:PMV259"/>
    <mergeCell ref="PMW259:PND259"/>
    <mergeCell ref="PNE259:PNL259"/>
    <mergeCell ref="PJU259:PKB259"/>
    <mergeCell ref="PKC259:PKJ259"/>
    <mergeCell ref="PKK259:PKR259"/>
    <mergeCell ref="PKS259:PKZ259"/>
    <mergeCell ref="PLA259:PLH259"/>
    <mergeCell ref="PLI259:PLP259"/>
    <mergeCell ref="PHY259:PIF259"/>
    <mergeCell ref="PIG259:PIN259"/>
    <mergeCell ref="PIO259:PIV259"/>
    <mergeCell ref="PIW259:PJD259"/>
    <mergeCell ref="PJE259:PJL259"/>
    <mergeCell ref="PJM259:PJT259"/>
    <mergeCell ref="PGC259:PGJ259"/>
    <mergeCell ref="PGK259:PGR259"/>
    <mergeCell ref="PGS259:PGZ259"/>
    <mergeCell ref="PHA259:PHH259"/>
    <mergeCell ref="PHI259:PHP259"/>
    <mergeCell ref="PHQ259:PHX259"/>
    <mergeCell ref="PEG259:PEN259"/>
    <mergeCell ref="PEO259:PEV259"/>
    <mergeCell ref="PEW259:PFD259"/>
    <mergeCell ref="PFE259:PFL259"/>
    <mergeCell ref="PFM259:PFT259"/>
    <mergeCell ref="PFU259:PGB259"/>
    <mergeCell ref="PCK259:PCR259"/>
    <mergeCell ref="PCS259:PCZ259"/>
    <mergeCell ref="PDA259:PDH259"/>
    <mergeCell ref="PDI259:PDP259"/>
    <mergeCell ref="PDQ259:PDX259"/>
    <mergeCell ref="PDY259:PEF259"/>
    <mergeCell ref="PAO259:PAV259"/>
    <mergeCell ref="PAW259:PBD259"/>
    <mergeCell ref="PBE259:PBL259"/>
    <mergeCell ref="PBM259:PBT259"/>
    <mergeCell ref="PBU259:PCB259"/>
    <mergeCell ref="PCC259:PCJ259"/>
    <mergeCell ref="OYS259:OYZ259"/>
    <mergeCell ref="OZA259:OZH259"/>
    <mergeCell ref="OZI259:OZP259"/>
    <mergeCell ref="OZQ259:OZX259"/>
    <mergeCell ref="OZY259:PAF259"/>
    <mergeCell ref="PAG259:PAN259"/>
    <mergeCell ref="OWW259:OXD259"/>
    <mergeCell ref="OXE259:OXL259"/>
    <mergeCell ref="OXM259:OXT259"/>
    <mergeCell ref="OXU259:OYB259"/>
    <mergeCell ref="OYC259:OYJ259"/>
    <mergeCell ref="OYK259:OYR259"/>
    <mergeCell ref="OVA259:OVH259"/>
    <mergeCell ref="OVI259:OVP259"/>
    <mergeCell ref="OVQ259:OVX259"/>
    <mergeCell ref="OVY259:OWF259"/>
    <mergeCell ref="OWG259:OWN259"/>
    <mergeCell ref="OWO259:OWV259"/>
    <mergeCell ref="OTE259:OTL259"/>
    <mergeCell ref="OTM259:OTT259"/>
    <mergeCell ref="OTU259:OUB259"/>
    <mergeCell ref="OUC259:OUJ259"/>
    <mergeCell ref="OUK259:OUR259"/>
    <mergeCell ref="OUS259:OUZ259"/>
    <mergeCell ref="ORI259:ORP259"/>
    <mergeCell ref="ORQ259:ORX259"/>
    <mergeCell ref="ORY259:OSF259"/>
    <mergeCell ref="OSG259:OSN259"/>
    <mergeCell ref="OSO259:OSV259"/>
    <mergeCell ref="OSW259:OTD259"/>
    <mergeCell ref="OPM259:OPT259"/>
    <mergeCell ref="OPU259:OQB259"/>
    <mergeCell ref="OQC259:OQJ259"/>
    <mergeCell ref="OQK259:OQR259"/>
    <mergeCell ref="OQS259:OQZ259"/>
    <mergeCell ref="ORA259:ORH259"/>
    <mergeCell ref="ONQ259:ONX259"/>
    <mergeCell ref="ONY259:OOF259"/>
    <mergeCell ref="OOG259:OON259"/>
    <mergeCell ref="OOO259:OOV259"/>
    <mergeCell ref="OOW259:OPD259"/>
    <mergeCell ref="OPE259:OPL259"/>
    <mergeCell ref="OLU259:OMB259"/>
    <mergeCell ref="OMC259:OMJ259"/>
    <mergeCell ref="OMK259:OMR259"/>
    <mergeCell ref="OMS259:OMZ259"/>
    <mergeCell ref="ONA259:ONH259"/>
    <mergeCell ref="ONI259:ONP259"/>
    <mergeCell ref="OJY259:OKF259"/>
    <mergeCell ref="OKG259:OKN259"/>
    <mergeCell ref="OKO259:OKV259"/>
    <mergeCell ref="OKW259:OLD259"/>
    <mergeCell ref="OLE259:OLL259"/>
    <mergeCell ref="OLM259:OLT259"/>
    <mergeCell ref="OIC259:OIJ259"/>
    <mergeCell ref="OIK259:OIR259"/>
    <mergeCell ref="OIS259:OIZ259"/>
    <mergeCell ref="OJA259:OJH259"/>
    <mergeCell ref="OJI259:OJP259"/>
    <mergeCell ref="OJQ259:OJX259"/>
    <mergeCell ref="OGG259:OGN259"/>
    <mergeCell ref="OGO259:OGV259"/>
    <mergeCell ref="OGW259:OHD259"/>
    <mergeCell ref="OHE259:OHL259"/>
    <mergeCell ref="OHM259:OHT259"/>
    <mergeCell ref="OHU259:OIB259"/>
    <mergeCell ref="OEK259:OER259"/>
    <mergeCell ref="OES259:OEZ259"/>
    <mergeCell ref="OFA259:OFH259"/>
    <mergeCell ref="OFI259:OFP259"/>
    <mergeCell ref="OFQ259:OFX259"/>
    <mergeCell ref="OFY259:OGF259"/>
    <mergeCell ref="OCO259:OCV259"/>
    <mergeCell ref="OCW259:ODD259"/>
    <mergeCell ref="ODE259:ODL259"/>
    <mergeCell ref="ODM259:ODT259"/>
    <mergeCell ref="ODU259:OEB259"/>
    <mergeCell ref="OEC259:OEJ259"/>
    <mergeCell ref="OAS259:OAZ259"/>
    <mergeCell ref="OBA259:OBH259"/>
    <mergeCell ref="OBI259:OBP259"/>
    <mergeCell ref="OBQ259:OBX259"/>
    <mergeCell ref="OBY259:OCF259"/>
    <mergeCell ref="OCG259:OCN259"/>
    <mergeCell ref="NYW259:NZD259"/>
    <mergeCell ref="NZE259:NZL259"/>
    <mergeCell ref="NZM259:NZT259"/>
    <mergeCell ref="NZU259:OAB259"/>
    <mergeCell ref="OAC259:OAJ259"/>
    <mergeCell ref="OAK259:OAR259"/>
    <mergeCell ref="NXA259:NXH259"/>
    <mergeCell ref="NXI259:NXP259"/>
    <mergeCell ref="NXQ259:NXX259"/>
    <mergeCell ref="NXY259:NYF259"/>
    <mergeCell ref="NYG259:NYN259"/>
    <mergeCell ref="NYO259:NYV259"/>
    <mergeCell ref="NVE259:NVL259"/>
    <mergeCell ref="NVM259:NVT259"/>
    <mergeCell ref="NVU259:NWB259"/>
    <mergeCell ref="NWC259:NWJ259"/>
    <mergeCell ref="NWK259:NWR259"/>
    <mergeCell ref="NWS259:NWZ259"/>
    <mergeCell ref="NTI259:NTP259"/>
    <mergeCell ref="NTQ259:NTX259"/>
    <mergeCell ref="NTY259:NUF259"/>
    <mergeCell ref="NUG259:NUN259"/>
    <mergeCell ref="NUO259:NUV259"/>
    <mergeCell ref="NUW259:NVD259"/>
    <mergeCell ref="NRM259:NRT259"/>
    <mergeCell ref="NRU259:NSB259"/>
    <mergeCell ref="NSC259:NSJ259"/>
    <mergeCell ref="NSK259:NSR259"/>
    <mergeCell ref="NSS259:NSZ259"/>
    <mergeCell ref="NTA259:NTH259"/>
    <mergeCell ref="NPQ259:NPX259"/>
    <mergeCell ref="NPY259:NQF259"/>
    <mergeCell ref="NQG259:NQN259"/>
    <mergeCell ref="NQO259:NQV259"/>
    <mergeCell ref="NQW259:NRD259"/>
    <mergeCell ref="NRE259:NRL259"/>
    <mergeCell ref="NNU259:NOB259"/>
    <mergeCell ref="NOC259:NOJ259"/>
    <mergeCell ref="NOK259:NOR259"/>
    <mergeCell ref="NOS259:NOZ259"/>
    <mergeCell ref="NPA259:NPH259"/>
    <mergeCell ref="NPI259:NPP259"/>
    <mergeCell ref="NLY259:NMF259"/>
    <mergeCell ref="NMG259:NMN259"/>
    <mergeCell ref="NMO259:NMV259"/>
    <mergeCell ref="NMW259:NND259"/>
    <mergeCell ref="NNE259:NNL259"/>
    <mergeCell ref="NNM259:NNT259"/>
    <mergeCell ref="NKC259:NKJ259"/>
    <mergeCell ref="NKK259:NKR259"/>
    <mergeCell ref="NKS259:NKZ259"/>
    <mergeCell ref="NLA259:NLH259"/>
    <mergeCell ref="NLI259:NLP259"/>
    <mergeCell ref="NLQ259:NLX259"/>
    <mergeCell ref="NIG259:NIN259"/>
    <mergeCell ref="NIO259:NIV259"/>
    <mergeCell ref="NIW259:NJD259"/>
    <mergeCell ref="NJE259:NJL259"/>
    <mergeCell ref="NJM259:NJT259"/>
    <mergeCell ref="NJU259:NKB259"/>
    <mergeCell ref="NGK259:NGR259"/>
    <mergeCell ref="NGS259:NGZ259"/>
    <mergeCell ref="NHA259:NHH259"/>
    <mergeCell ref="NHI259:NHP259"/>
    <mergeCell ref="NHQ259:NHX259"/>
    <mergeCell ref="NHY259:NIF259"/>
    <mergeCell ref="NEO259:NEV259"/>
    <mergeCell ref="NEW259:NFD259"/>
    <mergeCell ref="NFE259:NFL259"/>
    <mergeCell ref="NFM259:NFT259"/>
    <mergeCell ref="NFU259:NGB259"/>
    <mergeCell ref="NGC259:NGJ259"/>
    <mergeCell ref="NCS259:NCZ259"/>
    <mergeCell ref="NDA259:NDH259"/>
    <mergeCell ref="NDI259:NDP259"/>
    <mergeCell ref="NDQ259:NDX259"/>
    <mergeCell ref="NDY259:NEF259"/>
    <mergeCell ref="NEG259:NEN259"/>
    <mergeCell ref="NAW259:NBD259"/>
    <mergeCell ref="NBE259:NBL259"/>
    <mergeCell ref="NBM259:NBT259"/>
    <mergeCell ref="NBU259:NCB259"/>
    <mergeCell ref="NCC259:NCJ259"/>
    <mergeCell ref="NCK259:NCR259"/>
    <mergeCell ref="MZA259:MZH259"/>
    <mergeCell ref="MZI259:MZP259"/>
    <mergeCell ref="MZQ259:MZX259"/>
    <mergeCell ref="MZY259:NAF259"/>
    <mergeCell ref="NAG259:NAN259"/>
    <mergeCell ref="NAO259:NAV259"/>
    <mergeCell ref="MXE259:MXL259"/>
    <mergeCell ref="MXM259:MXT259"/>
    <mergeCell ref="MXU259:MYB259"/>
    <mergeCell ref="MYC259:MYJ259"/>
    <mergeCell ref="MYK259:MYR259"/>
    <mergeCell ref="MYS259:MYZ259"/>
    <mergeCell ref="MVI259:MVP259"/>
    <mergeCell ref="MVQ259:MVX259"/>
    <mergeCell ref="MVY259:MWF259"/>
    <mergeCell ref="MWG259:MWN259"/>
    <mergeCell ref="MWO259:MWV259"/>
    <mergeCell ref="MWW259:MXD259"/>
    <mergeCell ref="MTM259:MTT259"/>
    <mergeCell ref="MTU259:MUB259"/>
    <mergeCell ref="MUC259:MUJ259"/>
    <mergeCell ref="MUK259:MUR259"/>
    <mergeCell ref="MUS259:MUZ259"/>
    <mergeCell ref="MVA259:MVH259"/>
    <mergeCell ref="MRQ259:MRX259"/>
    <mergeCell ref="MRY259:MSF259"/>
    <mergeCell ref="MSG259:MSN259"/>
    <mergeCell ref="MSO259:MSV259"/>
    <mergeCell ref="MSW259:MTD259"/>
    <mergeCell ref="MTE259:MTL259"/>
    <mergeCell ref="MPU259:MQB259"/>
    <mergeCell ref="MQC259:MQJ259"/>
    <mergeCell ref="MQK259:MQR259"/>
    <mergeCell ref="MQS259:MQZ259"/>
    <mergeCell ref="MRA259:MRH259"/>
    <mergeCell ref="MRI259:MRP259"/>
    <mergeCell ref="MNY259:MOF259"/>
    <mergeCell ref="MOG259:MON259"/>
    <mergeCell ref="MOO259:MOV259"/>
    <mergeCell ref="MOW259:MPD259"/>
    <mergeCell ref="MPE259:MPL259"/>
    <mergeCell ref="MPM259:MPT259"/>
    <mergeCell ref="MMC259:MMJ259"/>
    <mergeCell ref="MMK259:MMR259"/>
    <mergeCell ref="MMS259:MMZ259"/>
    <mergeCell ref="MNA259:MNH259"/>
    <mergeCell ref="MNI259:MNP259"/>
    <mergeCell ref="MNQ259:MNX259"/>
    <mergeCell ref="MKG259:MKN259"/>
    <mergeCell ref="MKO259:MKV259"/>
    <mergeCell ref="MKW259:MLD259"/>
    <mergeCell ref="MLE259:MLL259"/>
    <mergeCell ref="MLM259:MLT259"/>
    <mergeCell ref="MLU259:MMB259"/>
    <mergeCell ref="MIK259:MIR259"/>
    <mergeCell ref="MIS259:MIZ259"/>
    <mergeCell ref="MJA259:MJH259"/>
    <mergeCell ref="MJI259:MJP259"/>
    <mergeCell ref="MJQ259:MJX259"/>
    <mergeCell ref="MJY259:MKF259"/>
    <mergeCell ref="MGO259:MGV259"/>
    <mergeCell ref="MGW259:MHD259"/>
    <mergeCell ref="MHE259:MHL259"/>
    <mergeCell ref="MHM259:MHT259"/>
    <mergeCell ref="MHU259:MIB259"/>
    <mergeCell ref="MIC259:MIJ259"/>
    <mergeCell ref="MES259:MEZ259"/>
    <mergeCell ref="MFA259:MFH259"/>
    <mergeCell ref="MFI259:MFP259"/>
    <mergeCell ref="MFQ259:MFX259"/>
    <mergeCell ref="MFY259:MGF259"/>
    <mergeCell ref="MGG259:MGN259"/>
    <mergeCell ref="MCW259:MDD259"/>
    <mergeCell ref="MDE259:MDL259"/>
    <mergeCell ref="MDM259:MDT259"/>
    <mergeCell ref="MDU259:MEB259"/>
    <mergeCell ref="MEC259:MEJ259"/>
    <mergeCell ref="MEK259:MER259"/>
    <mergeCell ref="MBA259:MBH259"/>
    <mergeCell ref="MBI259:MBP259"/>
    <mergeCell ref="MBQ259:MBX259"/>
    <mergeCell ref="MBY259:MCF259"/>
    <mergeCell ref="MCG259:MCN259"/>
    <mergeCell ref="MCO259:MCV259"/>
    <mergeCell ref="LZE259:LZL259"/>
    <mergeCell ref="LZM259:LZT259"/>
    <mergeCell ref="LZU259:MAB259"/>
    <mergeCell ref="MAC259:MAJ259"/>
    <mergeCell ref="MAK259:MAR259"/>
    <mergeCell ref="MAS259:MAZ259"/>
    <mergeCell ref="LXI259:LXP259"/>
    <mergeCell ref="LXQ259:LXX259"/>
    <mergeCell ref="LXY259:LYF259"/>
    <mergeCell ref="LYG259:LYN259"/>
    <mergeCell ref="LYO259:LYV259"/>
    <mergeCell ref="LYW259:LZD259"/>
    <mergeCell ref="LVM259:LVT259"/>
    <mergeCell ref="LVU259:LWB259"/>
    <mergeCell ref="LWC259:LWJ259"/>
    <mergeCell ref="LWK259:LWR259"/>
    <mergeCell ref="LWS259:LWZ259"/>
    <mergeCell ref="LXA259:LXH259"/>
    <mergeCell ref="LTQ259:LTX259"/>
    <mergeCell ref="LTY259:LUF259"/>
    <mergeCell ref="LUG259:LUN259"/>
    <mergeCell ref="LUO259:LUV259"/>
    <mergeCell ref="LUW259:LVD259"/>
    <mergeCell ref="LVE259:LVL259"/>
    <mergeCell ref="LRU259:LSB259"/>
    <mergeCell ref="LSC259:LSJ259"/>
    <mergeCell ref="LSK259:LSR259"/>
    <mergeCell ref="LSS259:LSZ259"/>
    <mergeCell ref="LTA259:LTH259"/>
    <mergeCell ref="LTI259:LTP259"/>
    <mergeCell ref="LPY259:LQF259"/>
    <mergeCell ref="LQG259:LQN259"/>
    <mergeCell ref="LQO259:LQV259"/>
    <mergeCell ref="LQW259:LRD259"/>
    <mergeCell ref="LRE259:LRL259"/>
    <mergeCell ref="LRM259:LRT259"/>
    <mergeCell ref="LOC259:LOJ259"/>
    <mergeCell ref="LOK259:LOR259"/>
    <mergeCell ref="LOS259:LOZ259"/>
    <mergeCell ref="LPA259:LPH259"/>
    <mergeCell ref="LPI259:LPP259"/>
    <mergeCell ref="LPQ259:LPX259"/>
    <mergeCell ref="LMG259:LMN259"/>
    <mergeCell ref="LMO259:LMV259"/>
    <mergeCell ref="LMW259:LND259"/>
    <mergeCell ref="LNE259:LNL259"/>
    <mergeCell ref="LNM259:LNT259"/>
    <mergeCell ref="LNU259:LOB259"/>
    <mergeCell ref="LKK259:LKR259"/>
    <mergeCell ref="LKS259:LKZ259"/>
    <mergeCell ref="LLA259:LLH259"/>
    <mergeCell ref="LLI259:LLP259"/>
    <mergeCell ref="LLQ259:LLX259"/>
    <mergeCell ref="LLY259:LMF259"/>
    <mergeCell ref="LIO259:LIV259"/>
    <mergeCell ref="LIW259:LJD259"/>
    <mergeCell ref="LJE259:LJL259"/>
    <mergeCell ref="LJM259:LJT259"/>
    <mergeCell ref="LJU259:LKB259"/>
    <mergeCell ref="LKC259:LKJ259"/>
    <mergeCell ref="LGS259:LGZ259"/>
    <mergeCell ref="LHA259:LHH259"/>
    <mergeCell ref="LHI259:LHP259"/>
    <mergeCell ref="LHQ259:LHX259"/>
    <mergeCell ref="LHY259:LIF259"/>
    <mergeCell ref="LIG259:LIN259"/>
    <mergeCell ref="LEW259:LFD259"/>
    <mergeCell ref="LFE259:LFL259"/>
    <mergeCell ref="LFM259:LFT259"/>
    <mergeCell ref="LFU259:LGB259"/>
    <mergeCell ref="LGC259:LGJ259"/>
    <mergeCell ref="LGK259:LGR259"/>
    <mergeCell ref="LDA259:LDH259"/>
    <mergeCell ref="LDI259:LDP259"/>
    <mergeCell ref="LDQ259:LDX259"/>
    <mergeCell ref="LDY259:LEF259"/>
    <mergeCell ref="LEG259:LEN259"/>
    <mergeCell ref="LEO259:LEV259"/>
    <mergeCell ref="LBE259:LBL259"/>
    <mergeCell ref="LBM259:LBT259"/>
    <mergeCell ref="LBU259:LCB259"/>
    <mergeCell ref="LCC259:LCJ259"/>
    <mergeCell ref="LCK259:LCR259"/>
    <mergeCell ref="LCS259:LCZ259"/>
    <mergeCell ref="KZI259:KZP259"/>
    <mergeCell ref="KZQ259:KZX259"/>
    <mergeCell ref="KZY259:LAF259"/>
    <mergeCell ref="LAG259:LAN259"/>
    <mergeCell ref="LAO259:LAV259"/>
    <mergeCell ref="LAW259:LBD259"/>
    <mergeCell ref="KXM259:KXT259"/>
    <mergeCell ref="KXU259:KYB259"/>
    <mergeCell ref="KYC259:KYJ259"/>
    <mergeCell ref="KYK259:KYR259"/>
    <mergeCell ref="KYS259:KYZ259"/>
    <mergeCell ref="KZA259:KZH259"/>
    <mergeCell ref="KVQ259:KVX259"/>
    <mergeCell ref="KVY259:KWF259"/>
    <mergeCell ref="KWG259:KWN259"/>
    <mergeCell ref="KWO259:KWV259"/>
    <mergeCell ref="KWW259:KXD259"/>
    <mergeCell ref="KXE259:KXL259"/>
    <mergeCell ref="KTU259:KUB259"/>
    <mergeCell ref="KUC259:KUJ259"/>
    <mergeCell ref="KUK259:KUR259"/>
    <mergeCell ref="KUS259:KUZ259"/>
    <mergeCell ref="KVA259:KVH259"/>
    <mergeCell ref="KVI259:KVP259"/>
    <mergeCell ref="KRY259:KSF259"/>
    <mergeCell ref="KSG259:KSN259"/>
    <mergeCell ref="KSO259:KSV259"/>
    <mergeCell ref="KSW259:KTD259"/>
    <mergeCell ref="KTE259:KTL259"/>
    <mergeCell ref="KTM259:KTT259"/>
    <mergeCell ref="KQC259:KQJ259"/>
    <mergeCell ref="KQK259:KQR259"/>
    <mergeCell ref="KQS259:KQZ259"/>
    <mergeCell ref="KRA259:KRH259"/>
    <mergeCell ref="KRI259:KRP259"/>
    <mergeCell ref="KRQ259:KRX259"/>
    <mergeCell ref="KOG259:KON259"/>
    <mergeCell ref="KOO259:KOV259"/>
    <mergeCell ref="KOW259:KPD259"/>
    <mergeCell ref="KPE259:KPL259"/>
    <mergeCell ref="KPM259:KPT259"/>
    <mergeCell ref="KPU259:KQB259"/>
    <mergeCell ref="KMK259:KMR259"/>
    <mergeCell ref="KMS259:KMZ259"/>
    <mergeCell ref="KNA259:KNH259"/>
    <mergeCell ref="KNI259:KNP259"/>
    <mergeCell ref="KNQ259:KNX259"/>
    <mergeCell ref="KNY259:KOF259"/>
    <mergeCell ref="KKO259:KKV259"/>
    <mergeCell ref="KKW259:KLD259"/>
    <mergeCell ref="KLE259:KLL259"/>
    <mergeCell ref="KLM259:KLT259"/>
    <mergeCell ref="KLU259:KMB259"/>
    <mergeCell ref="KMC259:KMJ259"/>
    <mergeCell ref="KIS259:KIZ259"/>
    <mergeCell ref="KJA259:KJH259"/>
    <mergeCell ref="KJI259:KJP259"/>
    <mergeCell ref="KJQ259:KJX259"/>
    <mergeCell ref="KJY259:KKF259"/>
    <mergeCell ref="KKG259:KKN259"/>
    <mergeCell ref="KGW259:KHD259"/>
    <mergeCell ref="KHE259:KHL259"/>
    <mergeCell ref="KHM259:KHT259"/>
    <mergeCell ref="KHU259:KIB259"/>
    <mergeCell ref="KIC259:KIJ259"/>
    <mergeCell ref="KIK259:KIR259"/>
    <mergeCell ref="KFA259:KFH259"/>
    <mergeCell ref="KFI259:KFP259"/>
    <mergeCell ref="KFQ259:KFX259"/>
    <mergeCell ref="KFY259:KGF259"/>
    <mergeCell ref="KGG259:KGN259"/>
    <mergeCell ref="KGO259:KGV259"/>
    <mergeCell ref="KDE259:KDL259"/>
    <mergeCell ref="KDM259:KDT259"/>
    <mergeCell ref="KDU259:KEB259"/>
    <mergeCell ref="KEC259:KEJ259"/>
    <mergeCell ref="KEK259:KER259"/>
    <mergeCell ref="KES259:KEZ259"/>
    <mergeCell ref="KBI259:KBP259"/>
    <mergeCell ref="KBQ259:KBX259"/>
    <mergeCell ref="KBY259:KCF259"/>
    <mergeCell ref="KCG259:KCN259"/>
    <mergeCell ref="KCO259:KCV259"/>
    <mergeCell ref="KCW259:KDD259"/>
    <mergeCell ref="JZM259:JZT259"/>
    <mergeCell ref="JZU259:KAB259"/>
    <mergeCell ref="KAC259:KAJ259"/>
    <mergeCell ref="KAK259:KAR259"/>
    <mergeCell ref="KAS259:KAZ259"/>
    <mergeCell ref="KBA259:KBH259"/>
    <mergeCell ref="JXQ259:JXX259"/>
    <mergeCell ref="JXY259:JYF259"/>
    <mergeCell ref="JYG259:JYN259"/>
    <mergeCell ref="JYO259:JYV259"/>
    <mergeCell ref="JYW259:JZD259"/>
    <mergeCell ref="JZE259:JZL259"/>
    <mergeCell ref="JVU259:JWB259"/>
    <mergeCell ref="JWC259:JWJ259"/>
    <mergeCell ref="JWK259:JWR259"/>
    <mergeCell ref="JWS259:JWZ259"/>
    <mergeCell ref="JXA259:JXH259"/>
    <mergeCell ref="JXI259:JXP259"/>
    <mergeCell ref="JTY259:JUF259"/>
    <mergeCell ref="JUG259:JUN259"/>
    <mergeCell ref="JUO259:JUV259"/>
    <mergeCell ref="JUW259:JVD259"/>
    <mergeCell ref="JVE259:JVL259"/>
    <mergeCell ref="JVM259:JVT259"/>
    <mergeCell ref="JSC259:JSJ259"/>
    <mergeCell ref="JSK259:JSR259"/>
    <mergeCell ref="JSS259:JSZ259"/>
    <mergeCell ref="JTA259:JTH259"/>
    <mergeCell ref="JTI259:JTP259"/>
    <mergeCell ref="JTQ259:JTX259"/>
    <mergeCell ref="JQG259:JQN259"/>
    <mergeCell ref="JQO259:JQV259"/>
    <mergeCell ref="JQW259:JRD259"/>
    <mergeCell ref="JRE259:JRL259"/>
    <mergeCell ref="JRM259:JRT259"/>
    <mergeCell ref="JRU259:JSB259"/>
    <mergeCell ref="JOK259:JOR259"/>
    <mergeCell ref="JOS259:JOZ259"/>
    <mergeCell ref="JPA259:JPH259"/>
    <mergeCell ref="JPI259:JPP259"/>
    <mergeCell ref="JPQ259:JPX259"/>
    <mergeCell ref="JPY259:JQF259"/>
    <mergeCell ref="JMO259:JMV259"/>
    <mergeCell ref="JMW259:JND259"/>
    <mergeCell ref="JNE259:JNL259"/>
    <mergeCell ref="JNM259:JNT259"/>
    <mergeCell ref="JNU259:JOB259"/>
    <mergeCell ref="JOC259:JOJ259"/>
    <mergeCell ref="JKS259:JKZ259"/>
    <mergeCell ref="JLA259:JLH259"/>
    <mergeCell ref="JLI259:JLP259"/>
    <mergeCell ref="JLQ259:JLX259"/>
    <mergeCell ref="JLY259:JMF259"/>
    <mergeCell ref="JMG259:JMN259"/>
    <mergeCell ref="JIW259:JJD259"/>
    <mergeCell ref="JJE259:JJL259"/>
    <mergeCell ref="JJM259:JJT259"/>
    <mergeCell ref="JJU259:JKB259"/>
    <mergeCell ref="JKC259:JKJ259"/>
    <mergeCell ref="JKK259:JKR259"/>
    <mergeCell ref="JHA259:JHH259"/>
    <mergeCell ref="JHI259:JHP259"/>
    <mergeCell ref="JHQ259:JHX259"/>
    <mergeCell ref="JHY259:JIF259"/>
    <mergeCell ref="JIG259:JIN259"/>
    <mergeCell ref="JIO259:JIV259"/>
    <mergeCell ref="JFE259:JFL259"/>
    <mergeCell ref="JFM259:JFT259"/>
    <mergeCell ref="JFU259:JGB259"/>
    <mergeCell ref="JGC259:JGJ259"/>
    <mergeCell ref="JGK259:JGR259"/>
    <mergeCell ref="JGS259:JGZ259"/>
    <mergeCell ref="JDI259:JDP259"/>
    <mergeCell ref="JDQ259:JDX259"/>
    <mergeCell ref="JDY259:JEF259"/>
    <mergeCell ref="JEG259:JEN259"/>
    <mergeCell ref="JEO259:JEV259"/>
    <mergeCell ref="JEW259:JFD259"/>
    <mergeCell ref="JBM259:JBT259"/>
    <mergeCell ref="JBU259:JCB259"/>
    <mergeCell ref="JCC259:JCJ259"/>
    <mergeCell ref="JCK259:JCR259"/>
    <mergeCell ref="JCS259:JCZ259"/>
    <mergeCell ref="JDA259:JDH259"/>
    <mergeCell ref="IZQ259:IZX259"/>
    <mergeCell ref="IZY259:JAF259"/>
    <mergeCell ref="JAG259:JAN259"/>
    <mergeCell ref="JAO259:JAV259"/>
    <mergeCell ref="JAW259:JBD259"/>
    <mergeCell ref="JBE259:JBL259"/>
    <mergeCell ref="IXU259:IYB259"/>
    <mergeCell ref="IYC259:IYJ259"/>
    <mergeCell ref="IYK259:IYR259"/>
    <mergeCell ref="IYS259:IYZ259"/>
    <mergeCell ref="IZA259:IZH259"/>
    <mergeCell ref="IZI259:IZP259"/>
    <mergeCell ref="IVY259:IWF259"/>
    <mergeCell ref="IWG259:IWN259"/>
    <mergeCell ref="IWO259:IWV259"/>
    <mergeCell ref="IWW259:IXD259"/>
    <mergeCell ref="IXE259:IXL259"/>
    <mergeCell ref="IXM259:IXT259"/>
    <mergeCell ref="IUC259:IUJ259"/>
    <mergeCell ref="IUK259:IUR259"/>
    <mergeCell ref="IUS259:IUZ259"/>
    <mergeCell ref="IVA259:IVH259"/>
    <mergeCell ref="IVI259:IVP259"/>
    <mergeCell ref="IVQ259:IVX259"/>
    <mergeCell ref="ISG259:ISN259"/>
    <mergeCell ref="ISO259:ISV259"/>
    <mergeCell ref="ISW259:ITD259"/>
    <mergeCell ref="ITE259:ITL259"/>
    <mergeCell ref="ITM259:ITT259"/>
    <mergeCell ref="ITU259:IUB259"/>
    <mergeCell ref="IQK259:IQR259"/>
    <mergeCell ref="IQS259:IQZ259"/>
    <mergeCell ref="IRA259:IRH259"/>
    <mergeCell ref="IRI259:IRP259"/>
    <mergeCell ref="IRQ259:IRX259"/>
    <mergeCell ref="IRY259:ISF259"/>
    <mergeCell ref="IOO259:IOV259"/>
    <mergeCell ref="IOW259:IPD259"/>
    <mergeCell ref="IPE259:IPL259"/>
    <mergeCell ref="IPM259:IPT259"/>
    <mergeCell ref="IPU259:IQB259"/>
    <mergeCell ref="IQC259:IQJ259"/>
    <mergeCell ref="IMS259:IMZ259"/>
    <mergeCell ref="INA259:INH259"/>
    <mergeCell ref="INI259:INP259"/>
    <mergeCell ref="INQ259:INX259"/>
    <mergeCell ref="INY259:IOF259"/>
    <mergeCell ref="IOG259:ION259"/>
    <mergeCell ref="IKW259:ILD259"/>
    <mergeCell ref="ILE259:ILL259"/>
    <mergeCell ref="ILM259:ILT259"/>
    <mergeCell ref="ILU259:IMB259"/>
    <mergeCell ref="IMC259:IMJ259"/>
    <mergeCell ref="IMK259:IMR259"/>
    <mergeCell ref="IJA259:IJH259"/>
    <mergeCell ref="IJI259:IJP259"/>
    <mergeCell ref="IJQ259:IJX259"/>
    <mergeCell ref="IJY259:IKF259"/>
    <mergeCell ref="IKG259:IKN259"/>
    <mergeCell ref="IKO259:IKV259"/>
    <mergeCell ref="IHE259:IHL259"/>
    <mergeCell ref="IHM259:IHT259"/>
    <mergeCell ref="IHU259:IIB259"/>
    <mergeCell ref="IIC259:IIJ259"/>
    <mergeCell ref="IIK259:IIR259"/>
    <mergeCell ref="IIS259:IIZ259"/>
    <mergeCell ref="IFI259:IFP259"/>
    <mergeCell ref="IFQ259:IFX259"/>
    <mergeCell ref="IFY259:IGF259"/>
    <mergeCell ref="IGG259:IGN259"/>
    <mergeCell ref="IGO259:IGV259"/>
    <mergeCell ref="IGW259:IHD259"/>
    <mergeCell ref="IDM259:IDT259"/>
    <mergeCell ref="IDU259:IEB259"/>
    <mergeCell ref="IEC259:IEJ259"/>
    <mergeCell ref="IEK259:IER259"/>
    <mergeCell ref="IES259:IEZ259"/>
    <mergeCell ref="IFA259:IFH259"/>
    <mergeCell ref="IBQ259:IBX259"/>
    <mergeCell ref="IBY259:ICF259"/>
    <mergeCell ref="ICG259:ICN259"/>
    <mergeCell ref="ICO259:ICV259"/>
    <mergeCell ref="ICW259:IDD259"/>
    <mergeCell ref="IDE259:IDL259"/>
    <mergeCell ref="HZU259:IAB259"/>
    <mergeCell ref="IAC259:IAJ259"/>
    <mergeCell ref="IAK259:IAR259"/>
    <mergeCell ref="IAS259:IAZ259"/>
    <mergeCell ref="IBA259:IBH259"/>
    <mergeCell ref="IBI259:IBP259"/>
    <mergeCell ref="HXY259:HYF259"/>
    <mergeCell ref="HYG259:HYN259"/>
    <mergeCell ref="HYO259:HYV259"/>
    <mergeCell ref="HYW259:HZD259"/>
    <mergeCell ref="HZE259:HZL259"/>
    <mergeCell ref="HZM259:HZT259"/>
    <mergeCell ref="HWC259:HWJ259"/>
    <mergeCell ref="HWK259:HWR259"/>
    <mergeCell ref="HWS259:HWZ259"/>
    <mergeCell ref="HXA259:HXH259"/>
    <mergeCell ref="HXI259:HXP259"/>
    <mergeCell ref="HXQ259:HXX259"/>
    <mergeCell ref="HUG259:HUN259"/>
    <mergeCell ref="HUO259:HUV259"/>
    <mergeCell ref="HUW259:HVD259"/>
    <mergeCell ref="HVE259:HVL259"/>
    <mergeCell ref="HVM259:HVT259"/>
    <mergeCell ref="HVU259:HWB259"/>
    <mergeCell ref="HSK259:HSR259"/>
    <mergeCell ref="HSS259:HSZ259"/>
    <mergeCell ref="HTA259:HTH259"/>
    <mergeCell ref="HTI259:HTP259"/>
    <mergeCell ref="HTQ259:HTX259"/>
    <mergeCell ref="HTY259:HUF259"/>
    <mergeCell ref="HQO259:HQV259"/>
    <mergeCell ref="HQW259:HRD259"/>
    <mergeCell ref="HRE259:HRL259"/>
    <mergeCell ref="HRM259:HRT259"/>
    <mergeCell ref="HRU259:HSB259"/>
    <mergeCell ref="HSC259:HSJ259"/>
    <mergeCell ref="HOS259:HOZ259"/>
    <mergeCell ref="HPA259:HPH259"/>
    <mergeCell ref="HPI259:HPP259"/>
    <mergeCell ref="HPQ259:HPX259"/>
    <mergeCell ref="HPY259:HQF259"/>
    <mergeCell ref="HQG259:HQN259"/>
    <mergeCell ref="HMW259:HND259"/>
    <mergeCell ref="HNE259:HNL259"/>
    <mergeCell ref="HNM259:HNT259"/>
    <mergeCell ref="HNU259:HOB259"/>
    <mergeCell ref="HOC259:HOJ259"/>
    <mergeCell ref="HOK259:HOR259"/>
    <mergeCell ref="HLA259:HLH259"/>
    <mergeCell ref="HLI259:HLP259"/>
    <mergeCell ref="HLQ259:HLX259"/>
    <mergeCell ref="HLY259:HMF259"/>
    <mergeCell ref="HMG259:HMN259"/>
    <mergeCell ref="HMO259:HMV259"/>
    <mergeCell ref="HJE259:HJL259"/>
    <mergeCell ref="HJM259:HJT259"/>
    <mergeCell ref="HJU259:HKB259"/>
    <mergeCell ref="HKC259:HKJ259"/>
    <mergeCell ref="HKK259:HKR259"/>
    <mergeCell ref="HKS259:HKZ259"/>
    <mergeCell ref="HHI259:HHP259"/>
    <mergeCell ref="HHQ259:HHX259"/>
    <mergeCell ref="HHY259:HIF259"/>
    <mergeCell ref="HIG259:HIN259"/>
    <mergeCell ref="HIO259:HIV259"/>
    <mergeCell ref="HIW259:HJD259"/>
    <mergeCell ref="HFM259:HFT259"/>
    <mergeCell ref="HFU259:HGB259"/>
    <mergeCell ref="HGC259:HGJ259"/>
    <mergeCell ref="HGK259:HGR259"/>
    <mergeCell ref="HGS259:HGZ259"/>
    <mergeCell ref="HHA259:HHH259"/>
    <mergeCell ref="HDQ259:HDX259"/>
    <mergeCell ref="HDY259:HEF259"/>
    <mergeCell ref="HEG259:HEN259"/>
    <mergeCell ref="HEO259:HEV259"/>
    <mergeCell ref="HEW259:HFD259"/>
    <mergeCell ref="HFE259:HFL259"/>
    <mergeCell ref="HBU259:HCB259"/>
    <mergeCell ref="HCC259:HCJ259"/>
    <mergeCell ref="HCK259:HCR259"/>
    <mergeCell ref="HCS259:HCZ259"/>
    <mergeCell ref="HDA259:HDH259"/>
    <mergeCell ref="HDI259:HDP259"/>
    <mergeCell ref="GZY259:HAF259"/>
    <mergeCell ref="HAG259:HAN259"/>
    <mergeCell ref="HAO259:HAV259"/>
    <mergeCell ref="HAW259:HBD259"/>
    <mergeCell ref="HBE259:HBL259"/>
    <mergeCell ref="HBM259:HBT259"/>
    <mergeCell ref="GYC259:GYJ259"/>
    <mergeCell ref="GYK259:GYR259"/>
    <mergeCell ref="GYS259:GYZ259"/>
    <mergeCell ref="GZA259:GZH259"/>
    <mergeCell ref="GZI259:GZP259"/>
    <mergeCell ref="GZQ259:GZX259"/>
    <mergeCell ref="GWG259:GWN259"/>
    <mergeCell ref="GWO259:GWV259"/>
    <mergeCell ref="GWW259:GXD259"/>
    <mergeCell ref="GXE259:GXL259"/>
    <mergeCell ref="GXM259:GXT259"/>
    <mergeCell ref="GXU259:GYB259"/>
    <mergeCell ref="GUK259:GUR259"/>
    <mergeCell ref="GUS259:GUZ259"/>
    <mergeCell ref="GVA259:GVH259"/>
    <mergeCell ref="GVI259:GVP259"/>
    <mergeCell ref="GVQ259:GVX259"/>
    <mergeCell ref="GVY259:GWF259"/>
    <mergeCell ref="GSO259:GSV259"/>
    <mergeCell ref="GSW259:GTD259"/>
    <mergeCell ref="GTE259:GTL259"/>
    <mergeCell ref="GTM259:GTT259"/>
    <mergeCell ref="GTU259:GUB259"/>
    <mergeCell ref="GUC259:GUJ259"/>
    <mergeCell ref="GQS259:GQZ259"/>
    <mergeCell ref="GRA259:GRH259"/>
    <mergeCell ref="GRI259:GRP259"/>
    <mergeCell ref="GRQ259:GRX259"/>
    <mergeCell ref="GRY259:GSF259"/>
    <mergeCell ref="GSG259:GSN259"/>
    <mergeCell ref="GOW259:GPD259"/>
    <mergeCell ref="GPE259:GPL259"/>
    <mergeCell ref="GPM259:GPT259"/>
    <mergeCell ref="GPU259:GQB259"/>
    <mergeCell ref="GQC259:GQJ259"/>
    <mergeCell ref="GQK259:GQR259"/>
    <mergeCell ref="GNA259:GNH259"/>
    <mergeCell ref="GNI259:GNP259"/>
    <mergeCell ref="GNQ259:GNX259"/>
    <mergeCell ref="GNY259:GOF259"/>
    <mergeCell ref="GOG259:GON259"/>
    <mergeCell ref="GOO259:GOV259"/>
    <mergeCell ref="GLE259:GLL259"/>
    <mergeCell ref="GLM259:GLT259"/>
    <mergeCell ref="GLU259:GMB259"/>
    <mergeCell ref="GMC259:GMJ259"/>
    <mergeCell ref="GMK259:GMR259"/>
    <mergeCell ref="GMS259:GMZ259"/>
    <mergeCell ref="GJI259:GJP259"/>
    <mergeCell ref="GJQ259:GJX259"/>
    <mergeCell ref="GJY259:GKF259"/>
    <mergeCell ref="GKG259:GKN259"/>
    <mergeCell ref="GKO259:GKV259"/>
    <mergeCell ref="GKW259:GLD259"/>
    <mergeCell ref="GHM259:GHT259"/>
    <mergeCell ref="GHU259:GIB259"/>
    <mergeCell ref="GIC259:GIJ259"/>
    <mergeCell ref="GIK259:GIR259"/>
    <mergeCell ref="GIS259:GIZ259"/>
    <mergeCell ref="GJA259:GJH259"/>
    <mergeCell ref="GFQ259:GFX259"/>
    <mergeCell ref="GFY259:GGF259"/>
    <mergeCell ref="GGG259:GGN259"/>
    <mergeCell ref="GGO259:GGV259"/>
    <mergeCell ref="GGW259:GHD259"/>
    <mergeCell ref="GHE259:GHL259"/>
    <mergeCell ref="GDU259:GEB259"/>
    <mergeCell ref="GEC259:GEJ259"/>
    <mergeCell ref="GEK259:GER259"/>
    <mergeCell ref="GES259:GEZ259"/>
    <mergeCell ref="GFA259:GFH259"/>
    <mergeCell ref="GFI259:GFP259"/>
    <mergeCell ref="GBY259:GCF259"/>
    <mergeCell ref="GCG259:GCN259"/>
    <mergeCell ref="GCO259:GCV259"/>
    <mergeCell ref="GCW259:GDD259"/>
    <mergeCell ref="GDE259:GDL259"/>
    <mergeCell ref="GDM259:GDT259"/>
    <mergeCell ref="GAC259:GAJ259"/>
    <mergeCell ref="GAK259:GAR259"/>
    <mergeCell ref="GAS259:GAZ259"/>
    <mergeCell ref="GBA259:GBH259"/>
    <mergeCell ref="GBI259:GBP259"/>
    <mergeCell ref="GBQ259:GBX259"/>
    <mergeCell ref="FYG259:FYN259"/>
    <mergeCell ref="FYO259:FYV259"/>
    <mergeCell ref="FYW259:FZD259"/>
    <mergeCell ref="FZE259:FZL259"/>
    <mergeCell ref="FZM259:FZT259"/>
    <mergeCell ref="FZU259:GAB259"/>
    <mergeCell ref="FWK259:FWR259"/>
    <mergeCell ref="FWS259:FWZ259"/>
    <mergeCell ref="FXA259:FXH259"/>
    <mergeCell ref="FXI259:FXP259"/>
    <mergeCell ref="FXQ259:FXX259"/>
    <mergeCell ref="FXY259:FYF259"/>
    <mergeCell ref="FUO259:FUV259"/>
    <mergeCell ref="FUW259:FVD259"/>
    <mergeCell ref="FVE259:FVL259"/>
    <mergeCell ref="FVM259:FVT259"/>
    <mergeCell ref="FVU259:FWB259"/>
    <mergeCell ref="FWC259:FWJ259"/>
    <mergeCell ref="FSS259:FSZ259"/>
    <mergeCell ref="FTA259:FTH259"/>
    <mergeCell ref="FTI259:FTP259"/>
    <mergeCell ref="FTQ259:FTX259"/>
    <mergeCell ref="FTY259:FUF259"/>
    <mergeCell ref="FUG259:FUN259"/>
    <mergeCell ref="FQW259:FRD259"/>
    <mergeCell ref="FRE259:FRL259"/>
    <mergeCell ref="FRM259:FRT259"/>
    <mergeCell ref="FRU259:FSB259"/>
    <mergeCell ref="FSC259:FSJ259"/>
    <mergeCell ref="FSK259:FSR259"/>
    <mergeCell ref="FPA259:FPH259"/>
    <mergeCell ref="FPI259:FPP259"/>
    <mergeCell ref="FPQ259:FPX259"/>
    <mergeCell ref="FPY259:FQF259"/>
    <mergeCell ref="FQG259:FQN259"/>
    <mergeCell ref="FQO259:FQV259"/>
    <mergeCell ref="FNE259:FNL259"/>
    <mergeCell ref="FNM259:FNT259"/>
    <mergeCell ref="FNU259:FOB259"/>
    <mergeCell ref="FOC259:FOJ259"/>
    <mergeCell ref="FOK259:FOR259"/>
    <mergeCell ref="FOS259:FOZ259"/>
    <mergeCell ref="FLI259:FLP259"/>
    <mergeCell ref="FLQ259:FLX259"/>
    <mergeCell ref="FLY259:FMF259"/>
    <mergeCell ref="FMG259:FMN259"/>
    <mergeCell ref="FMO259:FMV259"/>
    <mergeCell ref="FMW259:FND259"/>
    <mergeCell ref="FJM259:FJT259"/>
    <mergeCell ref="FJU259:FKB259"/>
    <mergeCell ref="FKC259:FKJ259"/>
    <mergeCell ref="FKK259:FKR259"/>
    <mergeCell ref="FKS259:FKZ259"/>
    <mergeCell ref="FLA259:FLH259"/>
    <mergeCell ref="FHQ259:FHX259"/>
    <mergeCell ref="FHY259:FIF259"/>
    <mergeCell ref="FIG259:FIN259"/>
    <mergeCell ref="FIO259:FIV259"/>
    <mergeCell ref="FIW259:FJD259"/>
    <mergeCell ref="FJE259:FJL259"/>
    <mergeCell ref="FFU259:FGB259"/>
    <mergeCell ref="FGC259:FGJ259"/>
    <mergeCell ref="FGK259:FGR259"/>
    <mergeCell ref="FGS259:FGZ259"/>
    <mergeCell ref="FHA259:FHH259"/>
    <mergeCell ref="FHI259:FHP259"/>
    <mergeCell ref="FDY259:FEF259"/>
    <mergeCell ref="FEG259:FEN259"/>
    <mergeCell ref="FEO259:FEV259"/>
    <mergeCell ref="FEW259:FFD259"/>
    <mergeCell ref="FFE259:FFL259"/>
    <mergeCell ref="FFM259:FFT259"/>
    <mergeCell ref="FCC259:FCJ259"/>
    <mergeCell ref="FCK259:FCR259"/>
    <mergeCell ref="FCS259:FCZ259"/>
    <mergeCell ref="FDA259:FDH259"/>
    <mergeCell ref="FDI259:FDP259"/>
    <mergeCell ref="FDQ259:FDX259"/>
    <mergeCell ref="FAG259:FAN259"/>
    <mergeCell ref="FAO259:FAV259"/>
    <mergeCell ref="FAW259:FBD259"/>
    <mergeCell ref="FBE259:FBL259"/>
    <mergeCell ref="FBM259:FBT259"/>
    <mergeCell ref="FBU259:FCB259"/>
    <mergeCell ref="EYK259:EYR259"/>
    <mergeCell ref="EYS259:EYZ259"/>
    <mergeCell ref="EZA259:EZH259"/>
    <mergeCell ref="EZI259:EZP259"/>
    <mergeCell ref="EZQ259:EZX259"/>
    <mergeCell ref="EZY259:FAF259"/>
    <mergeCell ref="EWO259:EWV259"/>
    <mergeCell ref="EWW259:EXD259"/>
    <mergeCell ref="EXE259:EXL259"/>
    <mergeCell ref="EXM259:EXT259"/>
    <mergeCell ref="EXU259:EYB259"/>
    <mergeCell ref="EYC259:EYJ259"/>
    <mergeCell ref="EUS259:EUZ259"/>
    <mergeCell ref="EVA259:EVH259"/>
    <mergeCell ref="EVI259:EVP259"/>
    <mergeCell ref="EVQ259:EVX259"/>
    <mergeCell ref="EVY259:EWF259"/>
    <mergeCell ref="EWG259:EWN259"/>
    <mergeCell ref="ESW259:ETD259"/>
    <mergeCell ref="ETE259:ETL259"/>
    <mergeCell ref="ETM259:ETT259"/>
    <mergeCell ref="ETU259:EUB259"/>
    <mergeCell ref="EUC259:EUJ259"/>
    <mergeCell ref="EUK259:EUR259"/>
    <mergeCell ref="ERA259:ERH259"/>
    <mergeCell ref="ERI259:ERP259"/>
    <mergeCell ref="ERQ259:ERX259"/>
    <mergeCell ref="ERY259:ESF259"/>
    <mergeCell ref="ESG259:ESN259"/>
    <mergeCell ref="ESO259:ESV259"/>
    <mergeCell ref="EPE259:EPL259"/>
    <mergeCell ref="EPM259:EPT259"/>
    <mergeCell ref="EPU259:EQB259"/>
    <mergeCell ref="EQC259:EQJ259"/>
    <mergeCell ref="EQK259:EQR259"/>
    <mergeCell ref="EQS259:EQZ259"/>
    <mergeCell ref="ENI259:ENP259"/>
    <mergeCell ref="ENQ259:ENX259"/>
    <mergeCell ref="ENY259:EOF259"/>
    <mergeCell ref="EOG259:EON259"/>
    <mergeCell ref="EOO259:EOV259"/>
    <mergeCell ref="EOW259:EPD259"/>
    <mergeCell ref="ELM259:ELT259"/>
    <mergeCell ref="ELU259:EMB259"/>
    <mergeCell ref="EMC259:EMJ259"/>
    <mergeCell ref="EMK259:EMR259"/>
    <mergeCell ref="EMS259:EMZ259"/>
    <mergeCell ref="ENA259:ENH259"/>
    <mergeCell ref="EJQ259:EJX259"/>
    <mergeCell ref="EJY259:EKF259"/>
    <mergeCell ref="EKG259:EKN259"/>
    <mergeCell ref="EKO259:EKV259"/>
    <mergeCell ref="EKW259:ELD259"/>
    <mergeCell ref="ELE259:ELL259"/>
    <mergeCell ref="EHU259:EIB259"/>
    <mergeCell ref="EIC259:EIJ259"/>
    <mergeCell ref="EIK259:EIR259"/>
    <mergeCell ref="EIS259:EIZ259"/>
    <mergeCell ref="EJA259:EJH259"/>
    <mergeCell ref="EJI259:EJP259"/>
    <mergeCell ref="EFY259:EGF259"/>
    <mergeCell ref="EGG259:EGN259"/>
    <mergeCell ref="EGO259:EGV259"/>
    <mergeCell ref="EGW259:EHD259"/>
    <mergeCell ref="EHE259:EHL259"/>
    <mergeCell ref="EHM259:EHT259"/>
    <mergeCell ref="EEC259:EEJ259"/>
    <mergeCell ref="EEK259:EER259"/>
    <mergeCell ref="EES259:EEZ259"/>
    <mergeCell ref="EFA259:EFH259"/>
    <mergeCell ref="EFI259:EFP259"/>
    <mergeCell ref="EFQ259:EFX259"/>
    <mergeCell ref="ECG259:ECN259"/>
    <mergeCell ref="ECO259:ECV259"/>
    <mergeCell ref="ECW259:EDD259"/>
    <mergeCell ref="EDE259:EDL259"/>
    <mergeCell ref="EDM259:EDT259"/>
    <mergeCell ref="EDU259:EEB259"/>
    <mergeCell ref="EAK259:EAR259"/>
    <mergeCell ref="EAS259:EAZ259"/>
    <mergeCell ref="EBA259:EBH259"/>
    <mergeCell ref="EBI259:EBP259"/>
    <mergeCell ref="EBQ259:EBX259"/>
    <mergeCell ref="EBY259:ECF259"/>
    <mergeCell ref="DYO259:DYV259"/>
    <mergeCell ref="DYW259:DZD259"/>
    <mergeCell ref="DZE259:DZL259"/>
    <mergeCell ref="DZM259:DZT259"/>
    <mergeCell ref="DZU259:EAB259"/>
    <mergeCell ref="EAC259:EAJ259"/>
    <mergeCell ref="DWS259:DWZ259"/>
    <mergeCell ref="DXA259:DXH259"/>
    <mergeCell ref="DXI259:DXP259"/>
    <mergeCell ref="DXQ259:DXX259"/>
    <mergeCell ref="DXY259:DYF259"/>
    <mergeCell ref="DYG259:DYN259"/>
    <mergeCell ref="DUW259:DVD259"/>
    <mergeCell ref="DVE259:DVL259"/>
    <mergeCell ref="DVM259:DVT259"/>
    <mergeCell ref="DVU259:DWB259"/>
    <mergeCell ref="DWC259:DWJ259"/>
    <mergeCell ref="DWK259:DWR259"/>
    <mergeCell ref="DTA259:DTH259"/>
    <mergeCell ref="DTI259:DTP259"/>
    <mergeCell ref="DTQ259:DTX259"/>
    <mergeCell ref="DTY259:DUF259"/>
    <mergeCell ref="DUG259:DUN259"/>
    <mergeCell ref="DUO259:DUV259"/>
    <mergeCell ref="DRE259:DRL259"/>
    <mergeCell ref="DRM259:DRT259"/>
    <mergeCell ref="DRU259:DSB259"/>
    <mergeCell ref="DSC259:DSJ259"/>
    <mergeCell ref="DSK259:DSR259"/>
    <mergeCell ref="DSS259:DSZ259"/>
    <mergeCell ref="DPI259:DPP259"/>
    <mergeCell ref="DPQ259:DPX259"/>
    <mergeCell ref="DPY259:DQF259"/>
    <mergeCell ref="DQG259:DQN259"/>
    <mergeCell ref="DQO259:DQV259"/>
    <mergeCell ref="DQW259:DRD259"/>
    <mergeCell ref="DNM259:DNT259"/>
    <mergeCell ref="DNU259:DOB259"/>
    <mergeCell ref="DOC259:DOJ259"/>
    <mergeCell ref="DOK259:DOR259"/>
    <mergeCell ref="DOS259:DOZ259"/>
    <mergeCell ref="DPA259:DPH259"/>
    <mergeCell ref="DLQ259:DLX259"/>
    <mergeCell ref="DLY259:DMF259"/>
    <mergeCell ref="DMG259:DMN259"/>
    <mergeCell ref="DMO259:DMV259"/>
    <mergeCell ref="DMW259:DND259"/>
    <mergeCell ref="DNE259:DNL259"/>
    <mergeCell ref="DJU259:DKB259"/>
    <mergeCell ref="DKC259:DKJ259"/>
    <mergeCell ref="DKK259:DKR259"/>
    <mergeCell ref="DKS259:DKZ259"/>
    <mergeCell ref="DLA259:DLH259"/>
    <mergeCell ref="DLI259:DLP259"/>
    <mergeCell ref="DHY259:DIF259"/>
    <mergeCell ref="DIG259:DIN259"/>
    <mergeCell ref="DIO259:DIV259"/>
    <mergeCell ref="DIW259:DJD259"/>
    <mergeCell ref="DJE259:DJL259"/>
    <mergeCell ref="DJM259:DJT259"/>
    <mergeCell ref="DGC259:DGJ259"/>
    <mergeCell ref="DGK259:DGR259"/>
    <mergeCell ref="DGS259:DGZ259"/>
    <mergeCell ref="DHA259:DHH259"/>
    <mergeCell ref="DHI259:DHP259"/>
    <mergeCell ref="DHQ259:DHX259"/>
    <mergeCell ref="DEG259:DEN259"/>
    <mergeCell ref="DEO259:DEV259"/>
    <mergeCell ref="DEW259:DFD259"/>
    <mergeCell ref="DFE259:DFL259"/>
    <mergeCell ref="DFM259:DFT259"/>
    <mergeCell ref="DFU259:DGB259"/>
    <mergeCell ref="DCK259:DCR259"/>
    <mergeCell ref="DCS259:DCZ259"/>
    <mergeCell ref="DDA259:DDH259"/>
    <mergeCell ref="DDI259:DDP259"/>
    <mergeCell ref="DDQ259:DDX259"/>
    <mergeCell ref="DDY259:DEF259"/>
    <mergeCell ref="DAO259:DAV259"/>
    <mergeCell ref="DAW259:DBD259"/>
    <mergeCell ref="DBE259:DBL259"/>
    <mergeCell ref="DBM259:DBT259"/>
    <mergeCell ref="DBU259:DCB259"/>
    <mergeCell ref="DCC259:DCJ259"/>
    <mergeCell ref="CYS259:CYZ259"/>
    <mergeCell ref="CZA259:CZH259"/>
    <mergeCell ref="CZI259:CZP259"/>
    <mergeCell ref="CZQ259:CZX259"/>
    <mergeCell ref="CZY259:DAF259"/>
    <mergeCell ref="DAG259:DAN259"/>
    <mergeCell ref="CWW259:CXD259"/>
    <mergeCell ref="CXE259:CXL259"/>
    <mergeCell ref="CXM259:CXT259"/>
    <mergeCell ref="CXU259:CYB259"/>
    <mergeCell ref="CYC259:CYJ259"/>
    <mergeCell ref="CYK259:CYR259"/>
    <mergeCell ref="CVA259:CVH259"/>
    <mergeCell ref="CVI259:CVP259"/>
    <mergeCell ref="CVQ259:CVX259"/>
    <mergeCell ref="CVY259:CWF259"/>
    <mergeCell ref="CWG259:CWN259"/>
    <mergeCell ref="CWO259:CWV259"/>
    <mergeCell ref="CTE259:CTL259"/>
    <mergeCell ref="CTM259:CTT259"/>
    <mergeCell ref="CTU259:CUB259"/>
    <mergeCell ref="CUC259:CUJ259"/>
    <mergeCell ref="CUK259:CUR259"/>
    <mergeCell ref="CUS259:CUZ259"/>
    <mergeCell ref="CRI259:CRP259"/>
    <mergeCell ref="CRQ259:CRX259"/>
    <mergeCell ref="CRY259:CSF259"/>
    <mergeCell ref="CSG259:CSN259"/>
    <mergeCell ref="CSO259:CSV259"/>
    <mergeCell ref="CSW259:CTD259"/>
    <mergeCell ref="CPM259:CPT259"/>
    <mergeCell ref="CPU259:CQB259"/>
    <mergeCell ref="CQC259:CQJ259"/>
    <mergeCell ref="CQK259:CQR259"/>
    <mergeCell ref="CQS259:CQZ259"/>
    <mergeCell ref="CRA259:CRH259"/>
    <mergeCell ref="CNQ259:CNX259"/>
    <mergeCell ref="CNY259:COF259"/>
    <mergeCell ref="COG259:CON259"/>
    <mergeCell ref="COO259:COV259"/>
    <mergeCell ref="COW259:CPD259"/>
    <mergeCell ref="CPE259:CPL259"/>
    <mergeCell ref="CLU259:CMB259"/>
    <mergeCell ref="CMC259:CMJ259"/>
    <mergeCell ref="CMK259:CMR259"/>
    <mergeCell ref="CMS259:CMZ259"/>
    <mergeCell ref="CNA259:CNH259"/>
    <mergeCell ref="CNI259:CNP259"/>
    <mergeCell ref="CJY259:CKF259"/>
    <mergeCell ref="CKG259:CKN259"/>
    <mergeCell ref="CKO259:CKV259"/>
    <mergeCell ref="CKW259:CLD259"/>
    <mergeCell ref="CLE259:CLL259"/>
    <mergeCell ref="CLM259:CLT259"/>
    <mergeCell ref="CIC259:CIJ259"/>
    <mergeCell ref="CIK259:CIR259"/>
    <mergeCell ref="CIS259:CIZ259"/>
    <mergeCell ref="CJA259:CJH259"/>
    <mergeCell ref="CJI259:CJP259"/>
    <mergeCell ref="CJQ259:CJX259"/>
    <mergeCell ref="CGG259:CGN259"/>
    <mergeCell ref="CGO259:CGV259"/>
    <mergeCell ref="CGW259:CHD259"/>
    <mergeCell ref="CHE259:CHL259"/>
    <mergeCell ref="CHM259:CHT259"/>
    <mergeCell ref="CHU259:CIB259"/>
    <mergeCell ref="CEK259:CER259"/>
    <mergeCell ref="CES259:CEZ259"/>
    <mergeCell ref="CFA259:CFH259"/>
    <mergeCell ref="CFI259:CFP259"/>
    <mergeCell ref="CFQ259:CFX259"/>
    <mergeCell ref="CFY259:CGF259"/>
    <mergeCell ref="CCO259:CCV259"/>
    <mergeCell ref="CCW259:CDD259"/>
    <mergeCell ref="CDE259:CDL259"/>
    <mergeCell ref="CDM259:CDT259"/>
    <mergeCell ref="CDU259:CEB259"/>
    <mergeCell ref="CEC259:CEJ259"/>
    <mergeCell ref="CAS259:CAZ259"/>
    <mergeCell ref="CBA259:CBH259"/>
    <mergeCell ref="CBI259:CBP259"/>
    <mergeCell ref="CBQ259:CBX259"/>
    <mergeCell ref="CBY259:CCF259"/>
    <mergeCell ref="CCG259:CCN259"/>
    <mergeCell ref="BYW259:BZD259"/>
    <mergeCell ref="BZE259:BZL259"/>
    <mergeCell ref="BZM259:BZT259"/>
    <mergeCell ref="BZU259:CAB259"/>
    <mergeCell ref="CAC259:CAJ259"/>
    <mergeCell ref="CAK259:CAR259"/>
    <mergeCell ref="BXA259:BXH259"/>
    <mergeCell ref="BXI259:BXP259"/>
    <mergeCell ref="BXQ259:BXX259"/>
    <mergeCell ref="BXY259:BYF259"/>
    <mergeCell ref="BYG259:BYN259"/>
    <mergeCell ref="BYO259:BYV259"/>
    <mergeCell ref="BVE259:BVL259"/>
    <mergeCell ref="BVM259:BVT259"/>
    <mergeCell ref="BVU259:BWB259"/>
    <mergeCell ref="BWC259:BWJ259"/>
    <mergeCell ref="BWK259:BWR259"/>
    <mergeCell ref="BWS259:BWZ259"/>
    <mergeCell ref="BTI259:BTP259"/>
    <mergeCell ref="BTQ259:BTX259"/>
    <mergeCell ref="BTY259:BUF259"/>
    <mergeCell ref="BUG259:BUN259"/>
    <mergeCell ref="BUO259:BUV259"/>
    <mergeCell ref="BUW259:BVD259"/>
    <mergeCell ref="BRM259:BRT259"/>
    <mergeCell ref="BRU259:BSB259"/>
    <mergeCell ref="BSC259:BSJ259"/>
    <mergeCell ref="BSK259:BSR259"/>
    <mergeCell ref="BSS259:BSZ259"/>
    <mergeCell ref="BTA259:BTH259"/>
    <mergeCell ref="BPQ259:BPX259"/>
    <mergeCell ref="BPY259:BQF259"/>
    <mergeCell ref="BQG259:BQN259"/>
    <mergeCell ref="BQO259:BQV259"/>
    <mergeCell ref="BQW259:BRD259"/>
    <mergeCell ref="BRE259:BRL259"/>
    <mergeCell ref="BNU259:BOB259"/>
    <mergeCell ref="BOC259:BOJ259"/>
    <mergeCell ref="BOK259:BOR259"/>
    <mergeCell ref="BOS259:BOZ259"/>
    <mergeCell ref="BPA259:BPH259"/>
    <mergeCell ref="BPI259:BPP259"/>
    <mergeCell ref="BLY259:BMF259"/>
    <mergeCell ref="BMG259:BMN259"/>
    <mergeCell ref="BMO259:BMV259"/>
    <mergeCell ref="BMW259:BND259"/>
    <mergeCell ref="BNE259:BNL259"/>
    <mergeCell ref="BNM259:BNT259"/>
    <mergeCell ref="BKC259:BKJ259"/>
    <mergeCell ref="BKK259:BKR259"/>
    <mergeCell ref="BKS259:BKZ259"/>
    <mergeCell ref="BLA259:BLH259"/>
    <mergeCell ref="BLI259:BLP259"/>
    <mergeCell ref="BLQ259:BLX259"/>
    <mergeCell ref="BIG259:BIN259"/>
    <mergeCell ref="BIO259:BIV259"/>
    <mergeCell ref="BIW259:BJD259"/>
    <mergeCell ref="BJE259:BJL259"/>
    <mergeCell ref="BJM259:BJT259"/>
    <mergeCell ref="BJU259:BKB259"/>
    <mergeCell ref="BGK259:BGR259"/>
    <mergeCell ref="BGS259:BGZ259"/>
    <mergeCell ref="BHA259:BHH259"/>
    <mergeCell ref="BHI259:BHP259"/>
    <mergeCell ref="BHQ259:BHX259"/>
    <mergeCell ref="BHY259:BIF259"/>
    <mergeCell ref="BEO259:BEV259"/>
    <mergeCell ref="BEW259:BFD259"/>
    <mergeCell ref="BFE259:BFL259"/>
    <mergeCell ref="BFM259:BFT259"/>
    <mergeCell ref="BFU259:BGB259"/>
    <mergeCell ref="BGC259:BGJ259"/>
    <mergeCell ref="BCS259:BCZ259"/>
    <mergeCell ref="BDA259:BDH259"/>
    <mergeCell ref="BDI259:BDP259"/>
    <mergeCell ref="BDQ259:BDX259"/>
    <mergeCell ref="BDY259:BEF259"/>
    <mergeCell ref="BEG259:BEN259"/>
    <mergeCell ref="BAW259:BBD259"/>
    <mergeCell ref="BBE259:BBL259"/>
    <mergeCell ref="BBM259:BBT259"/>
    <mergeCell ref="BBU259:BCB259"/>
    <mergeCell ref="BCC259:BCJ259"/>
    <mergeCell ref="BCK259:BCR259"/>
    <mergeCell ref="AZA259:AZH259"/>
    <mergeCell ref="AZI259:AZP259"/>
    <mergeCell ref="AZQ259:AZX259"/>
    <mergeCell ref="AZY259:BAF259"/>
    <mergeCell ref="BAG259:BAN259"/>
    <mergeCell ref="BAO259:BAV259"/>
    <mergeCell ref="AXE259:AXL259"/>
    <mergeCell ref="AXM259:AXT259"/>
    <mergeCell ref="AXU259:AYB259"/>
    <mergeCell ref="AYC259:AYJ259"/>
    <mergeCell ref="AYK259:AYR259"/>
    <mergeCell ref="AYS259:AYZ259"/>
    <mergeCell ref="AVI259:AVP259"/>
    <mergeCell ref="AVQ259:AVX259"/>
    <mergeCell ref="AVY259:AWF259"/>
    <mergeCell ref="AWG259:AWN259"/>
    <mergeCell ref="AWO259:AWV259"/>
    <mergeCell ref="AWW259:AXD259"/>
    <mergeCell ref="ATM259:ATT259"/>
    <mergeCell ref="ATU259:AUB259"/>
    <mergeCell ref="AUC259:AUJ259"/>
    <mergeCell ref="AUK259:AUR259"/>
    <mergeCell ref="AUS259:AUZ259"/>
    <mergeCell ref="AVA259:AVH259"/>
    <mergeCell ref="ARQ259:ARX259"/>
    <mergeCell ref="ARY259:ASF259"/>
    <mergeCell ref="ASG259:ASN259"/>
    <mergeCell ref="ASO259:ASV259"/>
    <mergeCell ref="ASW259:ATD259"/>
    <mergeCell ref="ATE259:ATL259"/>
    <mergeCell ref="APU259:AQB259"/>
    <mergeCell ref="AQC259:AQJ259"/>
    <mergeCell ref="AQK259:AQR259"/>
    <mergeCell ref="AQS259:AQZ259"/>
    <mergeCell ref="ARA259:ARH259"/>
    <mergeCell ref="ARI259:ARP259"/>
    <mergeCell ref="ANY259:AOF259"/>
    <mergeCell ref="AOG259:AON259"/>
    <mergeCell ref="AOO259:AOV259"/>
    <mergeCell ref="AOW259:APD259"/>
    <mergeCell ref="APE259:APL259"/>
    <mergeCell ref="APM259:APT259"/>
    <mergeCell ref="AMC259:AMJ259"/>
    <mergeCell ref="AMK259:AMR259"/>
    <mergeCell ref="AMS259:AMZ259"/>
    <mergeCell ref="ANA259:ANH259"/>
    <mergeCell ref="ANI259:ANP259"/>
    <mergeCell ref="ANQ259:ANX259"/>
    <mergeCell ref="AKG259:AKN259"/>
    <mergeCell ref="AKO259:AKV259"/>
    <mergeCell ref="AKW259:ALD259"/>
    <mergeCell ref="ALE259:ALL259"/>
    <mergeCell ref="ALM259:ALT259"/>
    <mergeCell ref="ALU259:AMB259"/>
    <mergeCell ref="AIK259:AIR259"/>
    <mergeCell ref="AIS259:AIZ259"/>
    <mergeCell ref="AJA259:AJH259"/>
    <mergeCell ref="AJI259:AJP259"/>
    <mergeCell ref="AJQ259:AJX259"/>
    <mergeCell ref="AJY259:AKF259"/>
    <mergeCell ref="AGO259:AGV259"/>
    <mergeCell ref="AGW259:AHD259"/>
    <mergeCell ref="AHE259:AHL259"/>
    <mergeCell ref="AHM259:AHT259"/>
    <mergeCell ref="AHU259:AIB259"/>
    <mergeCell ref="AIC259:AIJ259"/>
    <mergeCell ref="AES259:AEZ259"/>
    <mergeCell ref="AFA259:AFH259"/>
    <mergeCell ref="AFI259:AFP259"/>
    <mergeCell ref="AFQ259:AFX259"/>
    <mergeCell ref="AFY259:AGF259"/>
    <mergeCell ref="AGG259:AGN259"/>
    <mergeCell ref="ACW259:ADD259"/>
    <mergeCell ref="ADE259:ADL259"/>
    <mergeCell ref="ADM259:ADT259"/>
    <mergeCell ref="ADU259:AEB259"/>
    <mergeCell ref="AEC259:AEJ259"/>
    <mergeCell ref="AEK259:AER259"/>
    <mergeCell ref="ABA259:ABH259"/>
    <mergeCell ref="ABI259:ABP259"/>
    <mergeCell ref="ABQ259:ABX259"/>
    <mergeCell ref="ABY259:ACF259"/>
    <mergeCell ref="ACG259:ACN259"/>
    <mergeCell ref="ACO259:ACV259"/>
    <mergeCell ref="ZE259:ZL259"/>
    <mergeCell ref="ZM259:ZT259"/>
    <mergeCell ref="ZU259:AAB259"/>
    <mergeCell ref="AAC259:AAJ259"/>
    <mergeCell ref="AAK259:AAR259"/>
    <mergeCell ref="AAS259:AAZ259"/>
    <mergeCell ref="XI259:XP259"/>
    <mergeCell ref="XQ259:XX259"/>
    <mergeCell ref="XY259:YF259"/>
    <mergeCell ref="YG259:YN259"/>
    <mergeCell ref="YO259:YV259"/>
    <mergeCell ref="YW259:ZD259"/>
    <mergeCell ref="VM259:VT259"/>
    <mergeCell ref="VU259:WB259"/>
    <mergeCell ref="WC259:WJ259"/>
    <mergeCell ref="WK259:WR259"/>
    <mergeCell ref="WS259:WZ259"/>
    <mergeCell ref="XA259:XH259"/>
    <mergeCell ref="TQ259:TX259"/>
    <mergeCell ref="TY259:UF259"/>
    <mergeCell ref="UG259:UN259"/>
    <mergeCell ref="UO259:UV259"/>
    <mergeCell ref="UW259:VD259"/>
    <mergeCell ref="VE259:VL259"/>
    <mergeCell ref="RU259:SB259"/>
    <mergeCell ref="SC259:SJ259"/>
    <mergeCell ref="SK259:SR259"/>
    <mergeCell ref="SS259:SZ259"/>
    <mergeCell ref="TA259:TH259"/>
    <mergeCell ref="TI259:TP259"/>
    <mergeCell ref="PY259:QF259"/>
    <mergeCell ref="QG259:QN259"/>
    <mergeCell ref="QO259:QV259"/>
    <mergeCell ref="QW259:RD259"/>
    <mergeCell ref="RE259:RL259"/>
    <mergeCell ref="RM259:RT259"/>
    <mergeCell ref="OC259:OJ259"/>
    <mergeCell ref="OK259:OR259"/>
    <mergeCell ref="OS259:OZ259"/>
    <mergeCell ref="PA259:PH259"/>
    <mergeCell ref="PI259:PP259"/>
    <mergeCell ref="PQ259:PX259"/>
    <mergeCell ref="MG259:MN259"/>
    <mergeCell ref="MO259:MV259"/>
    <mergeCell ref="MW259:ND259"/>
    <mergeCell ref="NE259:NL259"/>
    <mergeCell ref="NM259:NT259"/>
    <mergeCell ref="NU259:OB259"/>
    <mergeCell ref="KK259:KR259"/>
    <mergeCell ref="KS259:KZ259"/>
    <mergeCell ref="LA259:LH259"/>
    <mergeCell ref="LI259:LP259"/>
    <mergeCell ref="LQ259:LX259"/>
    <mergeCell ref="LY259:MF259"/>
    <mergeCell ref="IO259:IV259"/>
    <mergeCell ref="IW259:JD259"/>
    <mergeCell ref="JE259:JL259"/>
    <mergeCell ref="JM259:JT259"/>
    <mergeCell ref="JU259:KB259"/>
    <mergeCell ref="KC259:KJ259"/>
    <mergeCell ref="GS259:GZ259"/>
    <mergeCell ref="HA259:HH259"/>
    <mergeCell ref="HI259:HP259"/>
    <mergeCell ref="HQ259:HX259"/>
    <mergeCell ref="HY259:IF259"/>
    <mergeCell ref="IG259:IN259"/>
    <mergeCell ref="EW259:FD259"/>
    <mergeCell ref="FE259:FL259"/>
    <mergeCell ref="FM259:FT259"/>
    <mergeCell ref="FU259:GB259"/>
    <mergeCell ref="GC259:GJ259"/>
    <mergeCell ref="GK259:GR259"/>
    <mergeCell ref="DA259:DH259"/>
    <mergeCell ref="DI259:DP259"/>
    <mergeCell ref="DQ259:DX259"/>
    <mergeCell ref="DY259:EF259"/>
    <mergeCell ref="EG259:EN259"/>
    <mergeCell ref="EO259:EV259"/>
    <mergeCell ref="BE259:BL259"/>
    <mergeCell ref="BM259:BT259"/>
    <mergeCell ref="BU259:CB259"/>
    <mergeCell ref="CC259:CJ259"/>
    <mergeCell ref="CK259:CR259"/>
    <mergeCell ref="CS259:CZ259"/>
    <mergeCell ref="XDQ258:XDX258"/>
    <mergeCell ref="XDY258:XEF258"/>
    <mergeCell ref="XEG258:XEN258"/>
    <mergeCell ref="XEO258:XEV258"/>
    <mergeCell ref="XEW258:XFD258"/>
    <mergeCell ref="Q259:X259"/>
    <mergeCell ref="Y259:AF259"/>
    <mergeCell ref="AG259:AN259"/>
    <mergeCell ref="AO259:AV259"/>
    <mergeCell ref="AW259:BD259"/>
    <mergeCell ref="XBU258:XCB258"/>
    <mergeCell ref="XCC258:XCJ258"/>
    <mergeCell ref="XCK258:XCR258"/>
    <mergeCell ref="XCS258:XCZ258"/>
    <mergeCell ref="XDA258:XDH258"/>
    <mergeCell ref="XDI258:XDP258"/>
    <mergeCell ref="WZY258:XAF258"/>
    <mergeCell ref="XAG258:XAN258"/>
    <mergeCell ref="XAO258:XAV258"/>
    <mergeCell ref="XAW258:XBD258"/>
    <mergeCell ref="XBE258:XBL258"/>
    <mergeCell ref="XBM258:XBT258"/>
    <mergeCell ref="WYC258:WYJ258"/>
    <mergeCell ref="WYK258:WYR258"/>
    <mergeCell ref="WYS258:WYZ258"/>
    <mergeCell ref="WZA258:WZH258"/>
    <mergeCell ref="WZI258:WZP258"/>
    <mergeCell ref="WZQ258:WZX258"/>
    <mergeCell ref="WWG258:WWN258"/>
    <mergeCell ref="WWO258:WWV258"/>
    <mergeCell ref="WWW258:WXD258"/>
    <mergeCell ref="WXE258:WXL258"/>
    <mergeCell ref="WXM258:WXT258"/>
    <mergeCell ref="WXU258:WYB258"/>
    <mergeCell ref="WUK258:WUR258"/>
    <mergeCell ref="WUS258:WUZ258"/>
    <mergeCell ref="WVA258:WVH258"/>
    <mergeCell ref="WVI258:WVP258"/>
    <mergeCell ref="WVQ258:WVX258"/>
    <mergeCell ref="WVY258:WWF258"/>
    <mergeCell ref="WSO258:WSV258"/>
    <mergeCell ref="WSW258:WTD258"/>
    <mergeCell ref="WTE258:WTL258"/>
    <mergeCell ref="WTM258:WTT258"/>
    <mergeCell ref="WTU258:WUB258"/>
    <mergeCell ref="WUC258:WUJ258"/>
    <mergeCell ref="WQS258:WQZ258"/>
    <mergeCell ref="WRA258:WRH258"/>
    <mergeCell ref="WRI258:WRP258"/>
    <mergeCell ref="WRQ258:WRX258"/>
    <mergeCell ref="WRY258:WSF258"/>
    <mergeCell ref="WSG258:WSN258"/>
    <mergeCell ref="WOW258:WPD258"/>
    <mergeCell ref="WPE258:WPL258"/>
    <mergeCell ref="WPM258:WPT258"/>
    <mergeCell ref="WPU258:WQB258"/>
    <mergeCell ref="WQC258:WQJ258"/>
    <mergeCell ref="WQK258:WQR258"/>
    <mergeCell ref="WNA258:WNH258"/>
    <mergeCell ref="WNI258:WNP258"/>
    <mergeCell ref="WNQ258:WNX258"/>
    <mergeCell ref="WNY258:WOF258"/>
    <mergeCell ref="WOG258:WON258"/>
    <mergeCell ref="WOO258:WOV258"/>
    <mergeCell ref="WLE258:WLL258"/>
    <mergeCell ref="WLM258:WLT258"/>
    <mergeCell ref="WLU258:WMB258"/>
    <mergeCell ref="WMC258:WMJ258"/>
    <mergeCell ref="WMK258:WMR258"/>
    <mergeCell ref="WMS258:WMZ258"/>
    <mergeCell ref="WJI258:WJP258"/>
    <mergeCell ref="WJQ258:WJX258"/>
    <mergeCell ref="WJY258:WKF258"/>
    <mergeCell ref="WKG258:WKN258"/>
    <mergeCell ref="WKO258:WKV258"/>
    <mergeCell ref="WKW258:WLD258"/>
    <mergeCell ref="WHM258:WHT258"/>
    <mergeCell ref="WHU258:WIB258"/>
    <mergeCell ref="WIC258:WIJ258"/>
    <mergeCell ref="WIK258:WIR258"/>
    <mergeCell ref="WIS258:WIZ258"/>
    <mergeCell ref="WJA258:WJH258"/>
    <mergeCell ref="WFQ258:WFX258"/>
    <mergeCell ref="WFY258:WGF258"/>
    <mergeCell ref="WGG258:WGN258"/>
    <mergeCell ref="WGO258:WGV258"/>
    <mergeCell ref="WGW258:WHD258"/>
    <mergeCell ref="WHE258:WHL258"/>
    <mergeCell ref="WDU258:WEB258"/>
    <mergeCell ref="WEC258:WEJ258"/>
    <mergeCell ref="WEK258:WER258"/>
    <mergeCell ref="WES258:WEZ258"/>
    <mergeCell ref="WFA258:WFH258"/>
    <mergeCell ref="WFI258:WFP258"/>
    <mergeCell ref="WBY258:WCF258"/>
    <mergeCell ref="WCG258:WCN258"/>
    <mergeCell ref="WCO258:WCV258"/>
    <mergeCell ref="WCW258:WDD258"/>
    <mergeCell ref="WDE258:WDL258"/>
    <mergeCell ref="WDM258:WDT258"/>
    <mergeCell ref="WAC258:WAJ258"/>
    <mergeCell ref="WAK258:WAR258"/>
    <mergeCell ref="WAS258:WAZ258"/>
    <mergeCell ref="WBA258:WBH258"/>
    <mergeCell ref="WBI258:WBP258"/>
    <mergeCell ref="WBQ258:WBX258"/>
    <mergeCell ref="VYG258:VYN258"/>
    <mergeCell ref="VYO258:VYV258"/>
    <mergeCell ref="VYW258:VZD258"/>
    <mergeCell ref="VZE258:VZL258"/>
    <mergeCell ref="VZM258:VZT258"/>
    <mergeCell ref="VZU258:WAB258"/>
    <mergeCell ref="VWK258:VWR258"/>
    <mergeCell ref="VWS258:VWZ258"/>
    <mergeCell ref="VXA258:VXH258"/>
    <mergeCell ref="VXI258:VXP258"/>
    <mergeCell ref="VXQ258:VXX258"/>
    <mergeCell ref="VXY258:VYF258"/>
    <mergeCell ref="VUO258:VUV258"/>
    <mergeCell ref="VUW258:VVD258"/>
    <mergeCell ref="VVE258:VVL258"/>
    <mergeCell ref="VVM258:VVT258"/>
    <mergeCell ref="VVU258:VWB258"/>
    <mergeCell ref="VWC258:VWJ258"/>
    <mergeCell ref="VSS258:VSZ258"/>
    <mergeCell ref="VTA258:VTH258"/>
    <mergeCell ref="VTI258:VTP258"/>
    <mergeCell ref="VTQ258:VTX258"/>
    <mergeCell ref="VTY258:VUF258"/>
    <mergeCell ref="VUG258:VUN258"/>
    <mergeCell ref="VQW258:VRD258"/>
    <mergeCell ref="VRE258:VRL258"/>
    <mergeCell ref="VRM258:VRT258"/>
    <mergeCell ref="VRU258:VSB258"/>
    <mergeCell ref="VSC258:VSJ258"/>
    <mergeCell ref="VSK258:VSR258"/>
    <mergeCell ref="VPA258:VPH258"/>
    <mergeCell ref="VPI258:VPP258"/>
    <mergeCell ref="VPQ258:VPX258"/>
    <mergeCell ref="VPY258:VQF258"/>
    <mergeCell ref="VQG258:VQN258"/>
    <mergeCell ref="VQO258:VQV258"/>
    <mergeCell ref="VNE258:VNL258"/>
    <mergeCell ref="VNM258:VNT258"/>
    <mergeCell ref="VNU258:VOB258"/>
    <mergeCell ref="VOC258:VOJ258"/>
    <mergeCell ref="VOK258:VOR258"/>
    <mergeCell ref="VOS258:VOZ258"/>
    <mergeCell ref="VLI258:VLP258"/>
    <mergeCell ref="VLQ258:VLX258"/>
    <mergeCell ref="VLY258:VMF258"/>
    <mergeCell ref="VMG258:VMN258"/>
    <mergeCell ref="VMO258:VMV258"/>
    <mergeCell ref="VMW258:VND258"/>
    <mergeCell ref="VJM258:VJT258"/>
    <mergeCell ref="VJU258:VKB258"/>
    <mergeCell ref="VKC258:VKJ258"/>
    <mergeCell ref="VKK258:VKR258"/>
    <mergeCell ref="VKS258:VKZ258"/>
    <mergeCell ref="VLA258:VLH258"/>
    <mergeCell ref="VHQ258:VHX258"/>
    <mergeCell ref="VHY258:VIF258"/>
    <mergeCell ref="VIG258:VIN258"/>
    <mergeCell ref="VIO258:VIV258"/>
    <mergeCell ref="VIW258:VJD258"/>
    <mergeCell ref="VJE258:VJL258"/>
    <mergeCell ref="VFU258:VGB258"/>
    <mergeCell ref="VGC258:VGJ258"/>
    <mergeCell ref="VGK258:VGR258"/>
    <mergeCell ref="VGS258:VGZ258"/>
    <mergeCell ref="VHA258:VHH258"/>
    <mergeCell ref="VHI258:VHP258"/>
    <mergeCell ref="VDY258:VEF258"/>
    <mergeCell ref="VEG258:VEN258"/>
    <mergeCell ref="VEO258:VEV258"/>
    <mergeCell ref="VEW258:VFD258"/>
    <mergeCell ref="VFE258:VFL258"/>
    <mergeCell ref="VFM258:VFT258"/>
    <mergeCell ref="VCC258:VCJ258"/>
    <mergeCell ref="VCK258:VCR258"/>
    <mergeCell ref="VCS258:VCZ258"/>
    <mergeCell ref="VDA258:VDH258"/>
    <mergeCell ref="VDI258:VDP258"/>
    <mergeCell ref="VDQ258:VDX258"/>
    <mergeCell ref="VAG258:VAN258"/>
    <mergeCell ref="VAO258:VAV258"/>
    <mergeCell ref="VAW258:VBD258"/>
    <mergeCell ref="VBE258:VBL258"/>
    <mergeCell ref="VBM258:VBT258"/>
    <mergeCell ref="VBU258:VCB258"/>
    <mergeCell ref="UYK258:UYR258"/>
    <mergeCell ref="UYS258:UYZ258"/>
    <mergeCell ref="UZA258:UZH258"/>
    <mergeCell ref="UZI258:UZP258"/>
    <mergeCell ref="UZQ258:UZX258"/>
    <mergeCell ref="UZY258:VAF258"/>
    <mergeCell ref="UWO258:UWV258"/>
    <mergeCell ref="UWW258:UXD258"/>
    <mergeCell ref="UXE258:UXL258"/>
    <mergeCell ref="UXM258:UXT258"/>
    <mergeCell ref="UXU258:UYB258"/>
    <mergeCell ref="UYC258:UYJ258"/>
    <mergeCell ref="UUS258:UUZ258"/>
    <mergeCell ref="UVA258:UVH258"/>
    <mergeCell ref="UVI258:UVP258"/>
    <mergeCell ref="UVQ258:UVX258"/>
    <mergeCell ref="UVY258:UWF258"/>
    <mergeCell ref="UWG258:UWN258"/>
    <mergeCell ref="USW258:UTD258"/>
    <mergeCell ref="UTE258:UTL258"/>
    <mergeCell ref="UTM258:UTT258"/>
    <mergeCell ref="UTU258:UUB258"/>
    <mergeCell ref="UUC258:UUJ258"/>
    <mergeCell ref="UUK258:UUR258"/>
    <mergeCell ref="URA258:URH258"/>
    <mergeCell ref="URI258:URP258"/>
    <mergeCell ref="URQ258:URX258"/>
    <mergeCell ref="URY258:USF258"/>
    <mergeCell ref="USG258:USN258"/>
    <mergeCell ref="USO258:USV258"/>
    <mergeCell ref="UPE258:UPL258"/>
    <mergeCell ref="UPM258:UPT258"/>
    <mergeCell ref="UPU258:UQB258"/>
    <mergeCell ref="UQC258:UQJ258"/>
    <mergeCell ref="UQK258:UQR258"/>
    <mergeCell ref="UQS258:UQZ258"/>
    <mergeCell ref="UNI258:UNP258"/>
    <mergeCell ref="UNQ258:UNX258"/>
    <mergeCell ref="UNY258:UOF258"/>
    <mergeCell ref="UOG258:UON258"/>
    <mergeCell ref="UOO258:UOV258"/>
    <mergeCell ref="UOW258:UPD258"/>
    <mergeCell ref="ULM258:ULT258"/>
    <mergeCell ref="ULU258:UMB258"/>
    <mergeCell ref="UMC258:UMJ258"/>
    <mergeCell ref="UMK258:UMR258"/>
    <mergeCell ref="UMS258:UMZ258"/>
    <mergeCell ref="UNA258:UNH258"/>
    <mergeCell ref="UJQ258:UJX258"/>
    <mergeCell ref="UJY258:UKF258"/>
    <mergeCell ref="UKG258:UKN258"/>
    <mergeCell ref="UKO258:UKV258"/>
    <mergeCell ref="UKW258:ULD258"/>
    <mergeCell ref="ULE258:ULL258"/>
    <mergeCell ref="UHU258:UIB258"/>
    <mergeCell ref="UIC258:UIJ258"/>
    <mergeCell ref="UIK258:UIR258"/>
    <mergeCell ref="UIS258:UIZ258"/>
    <mergeCell ref="UJA258:UJH258"/>
    <mergeCell ref="UJI258:UJP258"/>
    <mergeCell ref="UFY258:UGF258"/>
    <mergeCell ref="UGG258:UGN258"/>
    <mergeCell ref="UGO258:UGV258"/>
    <mergeCell ref="UGW258:UHD258"/>
    <mergeCell ref="UHE258:UHL258"/>
    <mergeCell ref="UHM258:UHT258"/>
    <mergeCell ref="UEC258:UEJ258"/>
    <mergeCell ref="UEK258:UER258"/>
    <mergeCell ref="UES258:UEZ258"/>
    <mergeCell ref="UFA258:UFH258"/>
    <mergeCell ref="UFI258:UFP258"/>
    <mergeCell ref="UFQ258:UFX258"/>
    <mergeCell ref="UCG258:UCN258"/>
    <mergeCell ref="UCO258:UCV258"/>
    <mergeCell ref="UCW258:UDD258"/>
    <mergeCell ref="UDE258:UDL258"/>
    <mergeCell ref="UDM258:UDT258"/>
    <mergeCell ref="UDU258:UEB258"/>
    <mergeCell ref="UAK258:UAR258"/>
    <mergeCell ref="UAS258:UAZ258"/>
    <mergeCell ref="UBA258:UBH258"/>
    <mergeCell ref="UBI258:UBP258"/>
    <mergeCell ref="UBQ258:UBX258"/>
    <mergeCell ref="UBY258:UCF258"/>
    <mergeCell ref="TYO258:TYV258"/>
    <mergeCell ref="TYW258:TZD258"/>
    <mergeCell ref="TZE258:TZL258"/>
    <mergeCell ref="TZM258:TZT258"/>
    <mergeCell ref="TZU258:UAB258"/>
    <mergeCell ref="UAC258:UAJ258"/>
    <mergeCell ref="TWS258:TWZ258"/>
    <mergeCell ref="TXA258:TXH258"/>
    <mergeCell ref="TXI258:TXP258"/>
    <mergeCell ref="TXQ258:TXX258"/>
    <mergeCell ref="TXY258:TYF258"/>
    <mergeCell ref="TYG258:TYN258"/>
    <mergeCell ref="TUW258:TVD258"/>
    <mergeCell ref="TVE258:TVL258"/>
    <mergeCell ref="TVM258:TVT258"/>
    <mergeCell ref="TVU258:TWB258"/>
    <mergeCell ref="TWC258:TWJ258"/>
    <mergeCell ref="TWK258:TWR258"/>
    <mergeCell ref="TTA258:TTH258"/>
    <mergeCell ref="TTI258:TTP258"/>
    <mergeCell ref="TTQ258:TTX258"/>
    <mergeCell ref="TTY258:TUF258"/>
    <mergeCell ref="TUG258:TUN258"/>
    <mergeCell ref="TUO258:TUV258"/>
    <mergeCell ref="TRE258:TRL258"/>
    <mergeCell ref="TRM258:TRT258"/>
    <mergeCell ref="TRU258:TSB258"/>
    <mergeCell ref="TSC258:TSJ258"/>
    <mergeCell ref="TSK258:TSR258"/>
    <mergeCell ref="TSS258:TSZ258"/>
    <mergeCell ref="TPI258:TPP258"/>
    <mergeCell ref="TPQ258:TPX258"/>
    <mergeCell ref="TPY258:TQF258"/>
    <mergeCell ref="TQG258:TQN258"/>
    <mergeCell ref="TQO258:TQV258"/>
    <mergeCell ref="TQW258:TRD258"/>
    <mergeCell ref="TNM258:TNT258"/>
    <mergeCell ref="TNU258:TOB258"/>
    <mergeCell ref="TOC258:TOJ258"/>
    <mergeCell ref="TOK258:TOR258"/>
    <mergeCell ref="TOS258:TOZ258"/>
    <mergeCell ref="TPA258:TPH258"/>
    <mergeCell ref="TLQ258:TLX258"/>
    <mergeCell ref="TLY258:TMF258"/>
    <mergeCell ref="TMG258:TMN258"/>
    <mergeCell ref="TMO258:TMV258"/>
    <mergeCell ref="TMW258:TND258"/>
    <mergeCell ref="TNE258:TNL258"/>
    <mergeCell ref="TJU258:TKB258"/>
    <mergeCell ref="TKC258:TKJ258"/>
    <mergeCell ref="TKK258:TKR258"/>
    <mergeCell ref="TKS258:TKZ258"/>
    <mergeCell ref="TLA258:TLH258"/>
    <mergeCell ref="TLI258:TLP258"/>
    <mergeCell ref="THY258:TIF258"/>
    <mergeCell ref="TIG258:TIN258"/>
    <mergeCell ref="TIO258:TIV258"/>
    <mergeCell ref="TIW258:TJD258"/>
    <mergeCell ref="TJE258:TJL258"/>
    <mergeCell ref="TJM258:TJT258"/>
    <mergeCell ref="TGC258:TGJ258"/>
    <mergeCell ref="TGK258:TGR258"/>
    <mergeCell ref="TGS258:TGZ258"/>
    <mergeCell ref="THA258:THH258"/>
    <mergeCell ref="THI258:THP258"/>
    <mergeCell ref="THQ258:THX258"/>
    <mergeCell ref="TEG258:TEN258"/>
    <mergeCell ref="TEO258:TEV258"/>
    <mergeCell ref="TEW258:TFD258"/>
    <mergeCell ref="TFE258:TFL258"/>
    <mergeCell ref="TFM258:TFT258"/>
    <mergeCell ref="TFU258:TGB258"/>
    <mergeCell ref="TCK258:TCR258"/>
    <mergeCell ref="TCS258:TCZ258"/>
    <mergeCell ref="TDA258:TDH258"/>
    <mergeCell ref="TDI258:TDP258"/>
    <mergeCell ref="TDQ258:TDX258"/>
    <mergeCell ref="TDY258:TEF258"/>
    <mergeCell ref="TAO258:TAV258"/>
    <mergeCell ref="TAW258:TBD258"/>
    <mergeCell ref="TBE258:TBL258"/>
    <mergeCell ref="TBM258:TBT258"/>
    <mergeCell ref="TBU258:TCB258"/>
    <mergeCell ref="TCC258:TCJ258"/>
    <mergeCell ref="SYS258:SYZ258"/>
    <mergeCell ref="SZA258:SZH258"/>
    <mergeCell ref="SZI258:SZP258"/>
    <mergeCell ref="SZQ258:SZX258"/>
    <mergeCell ref="SZY258:TAF258"/>
    <mergeCell ref="TAG258:TAN258"/>
    <mergeCell ref="SWW258:SXD258"/>
    <mergeCell ref="SXE258:SXL258"/>
    <mergeCell ref="SXM258:SXT258"/>
    <mergeCell ref="SXU258:SYB258"/>
    <mergeCell ref="SYC258:SYJ258"/>
    <mergeCell ref="SYK258:SYR258"/>
    <mergeCell ref="SVA258:SVH258"/>
    <mergeCell ref="SVI258:SVP258"/>
    <mergeCell ref="SVQ258:SVX258"/>
    <mergeCell ref="SVY258:SWF258"/>
    <mergeCell ref="SWG258:SWN258"/>
    <mergeCell ref="SWO258:SWV258"/>
    <mergeCell ref="STE258:STL258"/>
    <mergeCell ref="STM258:STT258"/>
    <mergeCell ref="STU258:SUB258"/>
    <mergeCell ref="SUC258:SUJ258"/>
    <mergeCell ref="SUK258:SUR258"/>
    <mergeCell ref="SUS258:SUZ258"/>
    <mergeCell ref="SRI258:SRP258"/>
    <mergeCell ref="SRQ258:SRX258"/>
    <mergeCell ref="SRY258:SSF258"/>
    <mergeCell ref="SSG258:SSN258"/>
    <mergeCell ref="SSO258:SSV258"/>
    <mergeCell ref="SSW258:STD258"/>
    <mergeCell ref="SPM258:SPT258"/>
    <mergeCell ref="SPU258:SQB258"/>
    <mergeCell ref="SQC258:SQJ258"/>
    <mergeCell ref="SQK258:SQR258"/>
    <mergeCell ref="SQS258:SQZ258"/>
    <mergeCell ref="SRA258:SRH258"/>
    <mergeCell ref="SNQ258:SNX258"/>
    <mergeCell ref="SNY258:SOF258"/>
    <mergeCell ref="SOG258:SON258"/>
    <mergeCell ref="SOO258:SOV258"/>
    <mergeCell ref="SOW258:SPD258"/>
    <mergeCell ref="SPE258:SPL258"/>
    <mergeCell ref="SLU258:SMB258"/>
    <mergeCell ref="SMC258:SMJ258"/>
    <mergeCell ref="SMK258:SMR258"/>
    <mergeCell ref="SMS258:SMZ258"/>
    <mergeCell ref="SNA258:SNH258"/>
    <mergeCell ref="SNI258:SNP258"/>
    <mergeCell ref="SJY258:SKF258"/>
    <mergeCell ref="SKG258:SKN258"/>
    <mergeCell ref="SKO258:SKV258"/>
    <mergeCell ref="SKW258:SLD258"/>
    <mergeCell ref="SLE258:SLL258"/>
    <mergeCell ref="SLM258:SLT258"/>
    <mergeCell ref="SIC258:SIJ258"/>
    <mergeCell ref="SIK258:SIR258"/>
    <mergeCell ref="SIS258:SIZ258"/>
    <mergeCell ref="SJA258:SJH258"/>
    <mergeCell ref="SJI258:SJP258"/>
    <mergeCell ref="SJQ258:SJX258"/>
    <mergeCell ref="SGG258:SGN258"/>
    <mergeCell ref="SGO258:SGV258"/>
    <mergeCell ref="SGW258:SHD258"/>
    <mergeCell ref="SHE258:SHL258"/>
    <mergeCell ref="SHM258:SHT258"/>
    <mergeCell ref="SHU258:SIB258"/>
    <mergeCell ref="SEK258:SER258"/>
    <mergeCell ref="SES258:SEZ258"/>
    <mergeCell ref="SFA258:SFH258"/>
    <mergeCell ref="SFI258:SFP258"/>
    <mergeCell ref="SFQ258:SFX258"/>
    <mergeCell ref="SFY258:SGF258"/>
    <mergeCell ref="SCO258:SCV258"/>
    <mergeCell ref="SCW258:SDD258"/>
    <mergeCell ref="SDE258:SDL258"/>
    <mergeCell ref="SDM258:SDT258"/>
    <mergeCell ref="SDU258:SEB258"/>
    <mergeCell ref="SEC258:SEJ258"/>
    <mergeCell ref="SAS258:SAZ258"/>
    <mergeCell ref="SBA258:SBH258"/>
    <mergeCell ref="SBI258:SBP258"/>
    <mergeCell ref="SBQ258:SBX258"/>
    <mergeCell ref="SBY258:SCF258"/>
    <mergeCell ref="SCG258:SCN258"/>
    <mergeCell ref="RYW258:RZD258"/>
    <mergeCell ref="RZE258:RZL258"/>
    <mergeCell ref="RZM258:RZT258"/>
    <mergeCell ref="RZU258:SAB258"/>
    <mergeCell ref="SAC258:SAJ258"/>
    <mergeCell ref="SAK258:SAR258"/>
    <mergeCell ref="RXA258:RXH258"/>
    <mergeCell ref="RXI258:RXP258"/>
    <mergeCell ref="RXQ258:RXX258"/>
    <mergeCell ref="RXY258:RYF258"/>
    <mergeCell ref="RYG258:RYN258"/>
    <mergeCell ref="RYO258:RYV258"/>
    <mergeCell ref="RVE258:RVL258"/>
    <mergeCell ref="RVM258:RVT258"/>
    <mergeCell ref="RVU258:RWB258"/>
    <mergeCell ref="RWC258:RWJ258"/>
    <mergeCell ref="RWK258:RWR258"/>
    <mergeCell ref="RWS258:RWZ258"/>
    <mergeCell ref="RTI258:RTP258"/>
    <mergeCell ref="RTQ258:RTX258"/>
    <mergeCell ref="RTY258:RUF258"/>
    <mergeCell ref="RUG258:RUN258"/>
    <mergeCell ref="RUO258:RUV258"/>
    <mergeCell ref="RUW258:RVD258"/>
    <mergeCell ref="RRM258:RRT258"/>
    <mergeCell ref="RRU258:RSB258"/>
    <mergeCell ref="RSC258:RSJ258"/>
    <mergeCell ref="RSK258:RSR258"/>
    <mergeCell ref="RSS258:RSZ258"/>
    <mergeCell ref="RTA258:RTH258"/>
    <mergeCell ref="RPQ258:RPX258"/>
    <mergeCell ref="RPY258:RQF258"/>
    <mergeCell ref="RQG258:RQN258"/>
    <mergeCell ref="RQO258:RQV258"/>
    <mergeCell ref="RQW258:RRD258"/>
    <mergeCell ref="RRE258:RRL258"/>
    <mergeCell ref="RNU258:ROB258"/>
    <mergeCell ref="ROC258:ROJ258"/>
    <mergeCell ref="ROK258:ROR258"/>
    <mergeCell ref="ROS258:ROZ258"/>
    <mergeCell ref="RPA258:RPH258"/>
    <mergeCell ref="RPI258:RPP258"/>
    <mergeCell ref="RLY258:RMF258"/>
    <mergeCell ref="RMG258:RMN258"/>
    <mergeCell ref="RMO258:RMV258"/>
    <mergeCell ref="RMW258:RND258"/>
    <mergeCell ref="RNE258:RNL258"/>
    <mergeCell ref="RNM258:RNT258"/>
    <mergeCell ref="RKC258:RKJ258"/>
    <mergeCell ref="RKK258:RKR258"/>
    <mergeCell ref="RKS258:RKZ258"/>
    <mergeCell ref="RLA258:RLH258"/>
    <mergeCell ref="RLI258:RLP258"/>
    <mergeCell ref="RLQ258:RLX258"/>
    <mergeCell ref="RIG258:RIN258"/>
    <mergeCell ref="RIO258:RIV258"/>
    <mergeCell ref="RIW258:RJD258"/>
    <mergeCell ref="RJE258:RJL258"/>
    <mergeCell ref="RJM258:RJT258"/>
    <mergeCell ref="RJU258:RKB258"/>
    <mergeCell ref="RGK258:RGR258"/>
    <mergeCell ref="RGS258:RGZ258"/>
    <mergeCell ref="RHA258:RHH258"/>
    <mergeCell ref="RHI258:RHP258"/>
    <mergeCell ref="RHQ258:RHX258"/>
    <mergeCell ref="RHY258:RIF258"/>
    <mergeCell ref="REO258:REV258"/>
    <mergeCell ref="REW258:RFD258"/>
    <mergeCell ref="RFE258:RFL258"/>
    <mergeCell ref="RFM258:RFT258"/>
    <mergeCell ref="RFU258:RGB258"/>
    <mergeCell ref="RGC258:RGJ258"/>
    <mergeCell ref="RCS258:RCZ258"/>
    <mergeCell ref="RDA258:RDH258"/>
    <mergeCell ref="RDI258:RDP258"/>
    <mergeCell ref="RDQ258:RDX258"/>
    <mergeCell ref="RDY258:REF258"/>
    <mergeCell ref="REG258:REN258"/>
    <mergeCell ref="RAW258:RBD258"/>
    <mergeCell ref="RBE258:RBL258"/>
    <mergeCell ref="RBM258:RBT258"/>
    <mergeCell ref="RBU258:RCB258"/>
    <mergeCell ref="RCC258:RCJ258"/>
    <mergeCell ref="RCK258:RCR258"/>
    <mergeCell ref="QZA258:QZH258"/>
    <mergeCell ref="QZI258:QZP258"/>
    <mergeCell ref="QZQ258:QZX258"/>
    <mergeCell ref="QZY258:RAF258"/>
    <mergeCell ref="RAG258:RAN258"/>
    <mergeCell ref="RAO258:RAV258"/>
    <mergeCell ref="QXE258:QXL258"/>
    <mergeCell ref="QXM258:QXT258"/>
    <mergeCell ref="QXU258:QYB258"/>
    <mergeCell ref="QYC258:QYJ258"/>
    <mergeCell ref="QYK258:QYR258"/>
    <mergeCell ref="QYS258:QYZ258"/>
    <mergeCell ref="QVI258:QVP258"/>
    <mergeCell ref="QVQ258:QVX258"/>
    <mergeCell ref="QVY258:QWF258"/>
    <mergeCell ref="QWG258:QWN258"/>
    <mergeCell ref="QWO258:QWV258"/>
    <mergeCell ref="QWW258:QXD258"/>
    <mergeCell ref="QTM258:QTT258"/>
    <mergeCell ref="QTU258:QUB258"/>
    <mergeCell ref="QUC258:QUJ258"/>
    <mergeCell ref="QUK258:QUR258"/>
    <mergeCell ref="QUS258:QUZ258"/>
    <mergeCell ref="QVA258:QVH258"/>
    <mergeCell ref="QRQ258:QRX258"/>
    <mergeCell ref="QRY258:QSF258"/>
    <mergeCell ref="QSG258:QSN258"/>
    <mergeCell ref="QSO258:QSV258"/>
    <mergeCell ref="QSW258:QTD258"/>
    <mergeCell ref="QTE258:QTL258"/>
    <mergeCell ref="QPU258:QQB258"/>
    <mergeCell ref="QQC258:QQJ258"/>
    <mergeCell ref="QQK258:QQR258"/>
    <mergeCell ref="QQS258:QQZ258"/>
    <mergeCell ref="QRA258:QRH258"/>
    <mergeCell ref="QRI258:QRP258"/>
    <mergeCell ref="QNY258:QOF258"/>
    <mergeCell ref="QOG258:QON258"/>
    <mergeCell ref="QOO258:QOV258"/>
    <mergeCell ref="QOW258:QPD258"/>
    <mergeCell ref="QPE258:QPL258"/>
    <mergeCell ref="QPM258:QPT258"/>
    <mergeCell ref="QMC258:QMJ258"/>
    <mergeCell ref="QMK258:QMR258"/>
    <mergeCell ref="QMS258:QMZ258"/>
    <mergeCell ref="QNA258:QNH258"/>
    <mergeCell ref="QNI258:QNP258"/>
    <mergeCell ref="QNQ258:QNX258"/>
    <mergeCell ref="QKG258:QKN258"/>
    <mergeCell ref="QKO258:QKV258"/>
    <mergeCell ref="QKW258:QLD258"/>
    <mergeCell ref="QLE258:QLL258"/>
    <mergeCell ref="QLM258:QLT258"/>
    <mergeCell ref="QLU258:QMB258"/>
    <mergeCell ref="QIK258:QIR258"/>
    <mergeCell ref="QIS258:QIZ258"/>
    <mergeCell ref="QJA258:QJH258"/>
    <mergeCell ref="QJI258:QJP258"/>
    <mergeCell ref="QJQ258:QJX258"/>
    <mergeCell ref="QJY258:QKF258"/>
    <mergeCell ref="QGO258:QGV258"/>
    <mergeCell ref="QGW258:QHD258"/>
    <mergeCell ref="QHE258:QHL258"/>
    <mergeCell ref="QHM258:QHT258"/>
    <mergeCell ref="QHU258:QIB258"/>
    <mergeCell ref="QIC258:QIJ258"/>
    <mergeCell ref="QES258:QEZ258"/>
    <mergeCell ref="QFA258:QFH258"/>
    <mergeCell ref="QFI258:QFP258"/>
    <mergeCell ref="QFQ258:QFX258"/>
    <mergeCell ref="QFY258:QGF258"/>
    <mergeCell ref="QGG258:QGN258"/>
    <mergeCell ref="QCW258:QDD258"/>
    <mergeCell ref="QDE258:QDL258"/>
    <mergeCell ref="QDM258:QDT258"/>
    <mergeCell ref="QDU258:QEB258"/>
    <mergeCell ref="QEC258:QEJ258"/>
    <mergeCell ref="QEK258:QER258"/>
    <mergeCell ref="QBA258:QBH258"/>
    <mergeCell ref="QBI258:QBP258"/>
    <mergeCell ref="QBQ258:QBX258"/>
    <mergeCell ref="QBY258:QCF258"/>
    <mergeCell ref="QCG258:QCN258"/>
    <mergeCell ref="QCO258:QCV258"/>
    <mergeCell ref="PZE258:PZL258"/>
    <mergeCell ref="PZM258:PZT258"/>
    <mergeCell ref="PZU258:QAB258"/>
    <mergeCell ref="QAC258:QAJ258"/>
    <mergeCell ref="QAK258:QAR258"/>
    <mergeCell ref="QAS258:QAZ258"/>
    <mergeCell ref="PXI258:PXP258"/>
    <mergeCell ref="PXQ258:PXX258"/>
    <mergeCell ref="PXY258:PYF258"/>
    <mergeCell ref="PYG258:PYN258"/>
    <mergeCell ref="PYO258:PYV258"/>
    <mergeCell ref="PYW258:PZD258"/>
    <mergeCell ref="PVM258:PVT258"/>
    <mergeCell ref="PVU258:PWB258"/>
    <mergeCell ref="PWC258:PWJ258"/>
    <mergeCell ref="PWK258:PWR258"/>
    <mergeCell ref="PWS258:PWZ258"/>
    <mergeCell ref="PXA258:PXH258"/>
    <mergeCell ref="PTQ258:PTX258"/>
    <mergeCell ref="PTY258:PUF258"/>
    <mergeCell ref="PUG258:PUN258"/>
    <mergeCell ref="PUO258:PUV258"/>
    <mergeCell ref="PUW258:PVD258"/>
    <mergeCell ref="PVE258:PVL258"/>
    <mergeCell ref="PRU258:PSB258"/>
    <mergeCell ref="PSC258:PSJ258"/>
    <mergeCell ref="PSK258:PSR258"/>
    <mergeCell ref="PSS258:PSZ258"/>
    <mergeCell ref="PTA258:PTH258"/>
    <mergeCell ref="PTI258:PTP258"/>
    <mergeCell ref="PPY258:PQF258"/>
    <mergeCell ref="PQG258:PQN258"/>
    <mergeCell ref="PQO258:PQV258"/>
    <mergeCell ref="PQW258:PRD258"/>
    <mergeCell ref="PRE258:PRL258"/>
    <mergeCell ref="PRM258:PRT258"/>
    <mergeCell ref="POC258:POJ258"/>
    <mergeCell ref="POK258:POR258"/>
    <mergeCell ref="POS258:POZ258"/>
    <mergeCell ref="PPA258:PPH258"/>
    <mergeCell ref="PPI258:PPP258"/>
    <mergeCell ref="PPQ258:PPX258"/>
    <mergeCell ref="PMG258:PMN258"/>
    <mergeCell ref="PMO258:PMV258"/>
    <mergeCell ref="PMW258:PND258"/>
    <mergeCell ref="PNE258:PNL258"/>
    <mergeCell ref="PNM258:PNT258"/>
    <mergeCell ref="PNU258:POB258"/>
    <mergeCell ref="PKK258:PKR258"/>
    <mergeCell ref="PKS258:PKZ258"/>
    <mergeCell ref="PLA258:PLH258"/>
    <mergeCell ref="PLI258:PLP258"/>
    <mergeCell ref="PLQ258:PLX258"/>
    <mergeCell ref="PLY258:PMF258"/>
    <mergeCell ref="PIO258:PIV258"/>
    <mergeCell ref="PIW258:PJD258"/>
    <mergeCell ref="PJE258:PJL258"/>
    <mergeCell ref="PJM258:PJT258"/>
    <mergeCell ref="PJU258:PKB258"/>
    <mergeCell ref="PKC258:PKJ258"/>
    <mergeCell ref="PGS258:PGZ258"/>
    <mergeCell ref="PHA258:PHH258"/>
    <mergeCell ref="PHI258:PHP258"/>
    <mergeCell ref="PHQ258:PHX258"/>
    <mergeCell ref="PHY258:PIF258"/>
    <mergeCell ref="PIG258:PIN258"/>
    <mergeCell ref="PEW258:PFD258"/>
    <mergeCell ref="PFE258:PFL258"/>
    <mergeCell ref="PFM258:PFT258"/>
    <mergeCell ref="PFU258:PGB258"/>
    <mergeCell ref="PGC258:PGJ258"/>
    <mergeCell ref="PGK258:PGR258"/>
    <mergeCell ref="PDA258:PDH258"/>
    <mergeCell ref="PDI258:PDP258"/>
    <mergeCell ref="PDQ258:PDX258"/>
    <mergeCell ref="PDY258:PEF258"/>
    <mergeCell ref="PEG258:PEN258"/>
    <mergeCell ref="PEO258:PEV258"/>
    <mergeCell ref="PBE258:PBL258"/>
    <mergeCell ref="PBM258:PBT258"/>
    <mergeCell ref="PBU258:PCB258"/>
    <mergeCell ref="PCC258:PCJ258"/>
    <mergeCell ref="PCK258:PCR258"/>
    <mergeCell ref="PCS258:PCZ258"/>
    <mergeCell ref="OZI258:OZP258"/>
    <mergeCell ref="OZQ258:OZX258"/>
    <mergeCell ref="OZY258:PAF258"/>
    <mergeCell ref="PAG258:PAN258"/>
    <mergeCell ref="PAO258:PAV258"/>
    <mergeCell ref="PAW258:PBD258"/>
    <mergeCell ref="OXM258:OXT258"/>
    <mergeCell ref="OXU258:OYB258"/>
    <mergeCell ref="OYC258:OYJ258"/>
    <mergeCell ref="OYK258:OYR258"/>
    <mergeCell ref="OYS258:OYZ258"/>
    <mergeCell ref="OZA258:OZH258"/>
    <mergeCell ref="OVQ258:OVX258"/>
    <mergeCell ref="OVY258:OWF258"/>
    <mergeCell ref="OWG258:OWN258"/>
    <mergeCell ref="OWO258:OWV258"/>
    <mergeCell ref="OWW258:OXD258"/>
    <mergeCell ref="OXE258:OXL258"/>
    <mergeCell ref="OTU258:OUB258"/>
    <mergeCell ref="OUC258:OUJ258"/>
    <mergeCell ref="OUK258:OUR258"/>
    <mergeCell ref="OUS258:OUZ258"/>
    <mergeCell ref="OVA258:OVH258"/>
    <mergeCell ref="OVI258:OVP258"/>
    <mergeCell ref="ORY258:OSF258"/>
    <mergeCell ref="OSG258:OSN258"/>
    <mergeCell ref="OSO258:OSV258"/>
    <mergeCell ref="OSW258:OTD258"/>
    <mergeCell ref="OTE258:OTL258"/>
    <mergeCell ref="OTM258:OTT258"/>
    <mergeCell ref="OQC258:OQJ258"/>
    <mergeCell ref="OQK258:OQR258"/>
    <mergeCell ref="OQS258:OQZ258"/>
    <mergeCell ref="ORA258:ORH258"/>
    <mergeCell ref="ORI258:ORP258"/>
    <mergeCell ref="ORQ258:ORX258"/>
    <mergeCell ref="OOG258:OON258"/>
    <mergeCell ref="OOO258:OOV258"/>
    <mergeCell ref="OOW258:OPD258"/>
    <mergeCell ref="OPE258:OPL258"/>
    <mergeCell ref="OPM258:OPT258"/>
    <mergeCell ref="OPU258:OQB258"/>
    <mergeCell ref="OMK258:OMR258"/>
    <mergeCell ref="OMS258:OMZ258"/>
    <mergeCell ref="ONA258:ONH258"/>
    <mergeCell ref="ONI258:ONP258"/>
    <mergeCell ref="ONQ258:ONX258"/>
    <mergeCell ref="ONY258:OOF258"/>
    <mergeCell ref="OKO258:OKV258"/>
    <mergeCell ref="OKW258:OLD258"/>
    <mergeCell ref="OLE258:OLL258"/>
    <mergeCell ref="OLM258:OLT258"/>
    <mergeCell ref="OLU258:OMB258"/>
    <mergeCell ref="OMC258:OMJ258"/>
    <mergeCell ref="OIS258:OIZ258"/>
    <mergeCell ref="OJA258:OJH258"/>
    <mergeCell ref="OJI258:OJP258"/>
    <mergeCell ref="OJQ258:OJX258"/>
    <mergeCell ref="OJY258:OKF258"/>
    <mergeCell ref="OKG258:OKN258"/>
    <mergeCell ref="OGW258:OHD258"/>
    <mergeCell ref="OHE258:OHL258"/>
    <mergeCell ref="OHM258:OHT258"/>
    <mergeCell ref="OHU258:OIB258"/>
    <mergeCell ref="OIC258:OIJ258"/>
    <mergeCell ref="OIK258:OIR258"/>
    <mergeCell ref="OFA258:OFH258"/>
    <mergeCell ref="OFI258:OFP258"/>
    <mergeCell ref="OFQ258:OFX258"/>
    <mergeCell ref="OFY258:OGF258"/>
    <mergeCell ref="OGG258:OGN258"/>
    <mergeCell ref="OGO258:OGV258"/>
    <mergeCell ref="ODE258:ODL258"/>
    <mergeCell ref="ODM258:ODT258"/>
    <mergeCell ref="ODU258:OEB258"/>
    <mergeCell ref="OEC258:OEJ258"/>
    <mergeCell ref="OEK258:OER258"/>
    <mergeCell ref="OES258:OEZ258"/>
    <mergeCell ref="OBI258:OBP258"/>
    <mergeCell ref="OBQ258:OBX258"/>
    <mergeCell ref="OBY258:OCF258"/>
    <mergeCell ref="OCG258:OCN258"/>
    <mergeCell ref="OCO258:OCV258"/>
    <mergeCell ref="OCW258:ODD258"/>
    <mergeCell ref="NZM258:NZT258"/>
    <mergeCell ref="NZU258:OAB258"/>
    <mergeCell ref="OAC258:OAJ258"/>
    <mergeCell ref="OAK258:OAR258"/>
    <mergeCell ref="OAS258:OAZ258"/>
    <mergeCell ref="OBA258:OBH258"/>
    <mergeCell ref="NXQ258:NXX258"/>
    <mergeCell ref="NXY258:NYF258"/>
    <mergeCell ref="NYG258:NYN258"/>
    <mergeCell ref="NYO258:NYV258"/>
    <mergeCell ref="NYW258:NZD258"/>
    <mergeCell ref="NZE258:NZL258"/>
    <mergeCell ref="NVU258:NWB258"/>
    <mergeCell ref="NWC258:NWJ258"/>
    <mergeCell ref="NWK258:NWR258"/>
    <mergeCell ref="NWS258:NWZ258"/>
    <mergeCell ref="NXA258:NXH258"/>
    <mergeCell ref="NXI258:NXP258"/>
    <mergeCell ref="NTY258:NUF258"/>
    <mergeCell ref="NUG258:NUN258"/>
    <mergeCell ref="NUO258:NUV258"/>
    <mergeCell ref="NUW258:NVD258"/>
    <mergeCell ref="NVE258:NVL258"/>
    <mergeCell ref="NVM258:NVT258"/>
    <mergeCell ref="NSC258:NSJ258"/>
    <mergeCell ref="NSK258:NSR258"/>
    <mergeCell ref="NSS258:NSZ258"/>
    <mergeCell ref="NTA258:NTH258"/>
    <mergeCell ref="NTI258:NTP258"/>
    <mergeCell ref="NTQ258:NTX258"/>
    <mergeCell ref="NQG258:NQN258"/>
    <mergeCell ref="NQO258:NQV258"/>
    <mergeCell ref="NQW258:NRD258"/>
    <mergeCell ref="NRE258:NRL258"/>
    <mergeCell ref="NRM258:NRT258"/>
    <mergeCell ref="NRU258:NSB258"/>
    <mergeCell ref="NOK258:NOR258"/>
    <mergeCell ref="NOS258:NOZ258"/>
    <mergeCell ref="NPA258:NPH258"/>
    <mergeCell ref="NPI258:NPP258"/>
    <mergeCell ref="NPQ258:NPX258"/>
    <mergeCell ref="NPY258:NQF258"/>
    <mergeCell ref="NMO258:NMV258"/>
    <mergeCell ref="NMW258:NND258"/>
    <mergeCell ref="NNE258:NNL258"/>
    <mergeCell ref="NNM258:NNT258"/>
    <mergeCell ref="NNU258:NOB258"/>
    <mergeCell ref="NOC258:NOJ258"/>
    <mergeCell ref="NKS258:NKZ258"/>
    <mergeCell ref="NLA258:NLH258"/>
    <mergeCell ref="NLI258:NLP258"/>
    <mergeCell ref="NLQ258:NLX258"/>
    <mergeCell ref="NLY258:NMF258"/>
    <mergeCell ref="NMG258:NMN258"/>
    <mergeCell ref="NIW258:NJD258"/>
    <mergeCell ref="NJE258:NJL258"/>
    <mergeCell ref="NJM258:NJT258"/>
    <mergeCell ref="NJU258:NKB258"/>
    <mergeCell ref="NKC258:NKJ258"/>
    <mergeCell ref="NKK258:NKR258"/>
    <mergeCell ref="NHA258:NHH258"/>
    <mergeCell ref="NHI258:NHP258"/>
    <mergeCell ref="NHQ258:NHX258"/>
    <mergeCell ref="NHY258:NIF258"/>
    <mergeCell ref="NIG258:NIN258"/>
    <mergeCell ref="NIO258:NIV258"/>
    <mergeCell ref="NFE258:NFL258"/>
    <mergeCell ref="NFM258:NFT258"/>
    <mergeCell ref="NFU258:NGB258"/>
    <mergeCell ref="NGC258:NGJ258"/>
    <mergeCell ref="NGK258:NGR258"/>
    <mergeCell ref="NGS258:NGZ258"/>
    <mergeCell ref="NDI258:NDP258"/>
    <mergeCell ref="NDQ258:NDX258"/>
    <mergeCell ref="NDY258:NEF258"/>
    <mergeCell ref="NEG258:NEN258"/>
    <mergeCell ref="NEO258:NEV258"/>
    <mergeCell ref="NEW258:NFD258"/>
    <mergeCell ref="NBM258:NBT258"/>
    <mergeCell ref="NBU258:NCB258"/>
    <mergeCell ref="NCC258:NCJ258"/>
    <mergeCell ref="NCK258:NCR258"/>
    <mergeCell ref="NCS258:NCZ258"/>
    <mergeCell ref="NDA258:NDH258"/>
    <mergeCell ref="MZQ258:MZX258"/>
    <mergeCell ref="MZY258:NAF258"/>
    <mergeCell ref="NAG258:NAN258"/>
    <mergeCell ref="NAO258:NAV258"/>
    <mergeCell ref="NAW258:NBD258"/>
    <mergeCell ref="NBE258:NBL258"/>
    <mergeCell ref="MXU258:MYB258"/>
    <mergeCell ref="MYC258:MYJ258"/>
    <mergeCell ref="MYK258:MYR258"/>
    <mergeCell ref="MYS258:MYZ258"/>
    <mergeCell ref="MZA258:MZH258"/>
    <mergeCell ref="MZI258:MZP258"/>
    <mergeCell ref="MVY258:MWF258"/>
    <mergeCell ref="MWG258:MWN258"/>
    <mergeCell ref="MWO258:MWV258"/>
    <mergeCell ref="MWW258:MXD258"/>
    <mergeCell ref="MXE258:MXL258"/>
    <mergeCell ref="MXM258:MXT258"/>
    <mergeCell ref="MUC258:MUJ258"/>
    <mergeCell ref="MUK258:MUR258"/>
    <mergeCell ref="MUS258:MUZ258"/>
    <mergeCell ref="MVA258:MVH258"/>
    <mergeCell ref="MVI258:MVP258"/>
    <mergeCell ref="MVQ258:MVX258"/>
    <mergeCell ref="MSG258:MSN258"/>
    <mergeCell ref="MSO258:MSV258"/>
    <mergeCell ref="MSW258:MTD258"/>
    <mergeCell ref="MTE258:MTL258"/>
    <mergeCell ref="MTM258:MTT258"/>
    <mergeCell ref="MTU258:MUB258"/>
    <mergeCell ref="MQK258:MQR258"/>
    <mergeCell ref="MQS258:MQZ258"/>
    <mergeCell ref="MRA258:MRH258"/>
    <mergeCell ref="MRI258:MRP258"/>
    <mergeCell ref="MRQ258:MRX258"/>
    <mergeCell ref="MRY258:MSF258"/>
    <mergeCell ref="MOO258:MOV258"/>
    <mergeCell ref="MOW258:MPD258"/>
    <mergeCell ref="MPE258:MPL258"/>
    <mergeCell ref="MPM258:MPT258"/>
    <mergeCell ref="MPU258:MQB258"/>
    <mergeCell ref="MQC258:MQJ258"/>
    <mergeCell ref="MMS258:MMZ258"/>
    <mergeCell ref="MNA258:MNH258"/>
    <mergeCell ref="MNI258:MNP258"/>
    <mergeCell ref="MNQ258:MNX258"/>
    <mergeCell ref="MNY258:MOF258"/>
    <mergeCell ref="MOG258:MON258"/>
    <mergeCell ref="MKW258:MLD258"/>
    <mergeCell ref="MLE258:MLL258"/>
    <mergeCell ref="MLM258:MLT258"/>
    <mergeCell ref="MLU258:MMB258"/>
    <mergeCell ref="MMC258:MMJ258"/>
    <mergeCell ref="MMK258:MMR258"/>
    <mergeCell ref="MJA258:MJH258"/>
    <mergeCell ref="MJI258:MJP258"/>
    <mergeCell ref="MJQ258:MJX258"/>
    <mergeCell ref="MJY258:MKF258"/>
    <mergeCell ref="MKG258:MKN258"/>
    <mergeCell ref="MKO258:MKV258"/>
    <mergeCell ref="MHE258:MHL258"/>
    <mergeCell ref="MHM258:MHT258"/>
    <mergeCell ref="MHU258:MIB258"/>
    <mergeCell ref="MIC258:MIJ258"/>
    <mergeCell ref="MIK258:MIR258"/>
    <mergeCell ref="MIS258:MIZ258"/>
    <mergeCell ref="MFI258:MFP258"/>
    <mergeCell ref="MFQ258:MFX258"/>
    <mergeCell ref="MFY258:MGF258"/>
    <mergeCell ref="MGG258:MGN258"/>
    <mergeCell ref="MGO258:MGV258"/>
    <mergeCell ref="MGW258:MHD258"/>
    <mergeCell ref="MDM258:MDT258"/>
    <mergeCell ref="MDU258:MEB258"/>
    <mergeCell ref="MEC258:MEJ258"/>
    <mergeCell ref="MEK258:MER258"/>
    <mergeCell ref="MES258:MEZ258"/>
    <mergeCell ref="MFA258:MFH258"/>
    <mergeCell ref="MBQ258:MBX258"/>
    <mergeCell ref="MBY258:MCF258"/>
    <mergeCell ref="MCG258:MCN258"/>
    <mergeCell ref="MCO258:MCV258"/>
    <mergeCell ref="MCW258:MDD258"/>
    <mergeCell ref="MDE258:MDL258"/>
    <mergeCell ref="LZU258:MAB258"/>
    <mergeCell ref="MAC258:MAJ258"/>
    <mergeCell ref="MAK258:MAR258"/>
    <mergeCell ref="MAS258:MAZ258"/>
    <mergeCell ref="MBA258:MBH258"/>
    <mergeCell ref="MBI258:MBP258"/>
    <mergeCell ref="LXY258:LYF258"/>
    <mergeCell ref="LYG258:LYN258"/>
    <mergeCell ref="LYO258:LYV258"/>
    <mergeCell ref="LYW258:LZD258"/>
    <mergeCell ref="LZE258:LZL258"/>
    <mergeCell ref="LZM258:LZT258"/>
    <mergeCell ref="LWC258:LWJ258"/>
    <mergeCell ref="LWK258:LWR258"/>
    <mergeCell ref="LWS258:LWZ258"/>
    <mergeCell ref="LXA258:LXH258"/>
    <mergeCell ref="LXI258:LXP258"/>
    <mergeCell ref="LXQ258:LXX258"/>
    <mergeCell ref="LUG258:LUN258"/>
    <mergeCell ref="LUO258:LUV258"/>
    <mergeCell ref="LUW258:LVD258"/>
    <mergeCell ref="LVE258:LVL258"/>
    <mergeCell ref="LVM258:LVT258"/>
    <mergeCell ref="LVU258:LWB258"/>
    <mergeCell ref="LSK258:LSR258"/>
    <mergeCell ref="LSS258:LSZ258"/>
    <mergeCell ref="LTA258:LTH258"/>
    <mergeCell ref="LTI258:LTP258"/>
    <mergeCell ref="LTQ258:LTX258"/>
    <mergeCell ref="LTY258:LUF258"/>
    <mergeCell ref="LQO258:LQV258"/>
    <mergeCell ref="LQW258:LRD258"/>
    <mergeCell ref="LRE258:LRL258"/>
    <mergeCell ref="LRM258:LRT258"/>
    <mergeCell ref="LRU258:LSB258"/>
    <mergeCell ref="LSC258:LSJ258"/>
    <mergeCell ref="LOS258:LOZ258"/>
    <mergeCell ref="LPA258:LPH258"/>
    <mergeCell ref="LPI258:LPP258"/>
    <mergeCell ref="LPQ258:LPX258"/>
    <mergeCell ref="LPY258:LQF258"/>
    <mergeCell ref="LQG258:LQN258"/>
    <mergeCell ref="LMW258:LND258"/>
    <mergeCell ref="LNE258:LNL258"/>
    <mergeCell ref="LNM258:LNT258"/>
    <mergeCell ref="LNU258:LOB258"/>
    <mergeCell ref="LOC258:LOJ258"/>
    <mergeCell ref="LOK258:LOR258"/>
    <mergeCell ref="LLA258:LLH258"/>
    <mergeCell ref="LLI258:LLP258"/>
    <mergeCell ref="LLQ258:LLX258"/>
    <mergeCell ref="LLY258:LMF258"/>
    <mergeCell ref="LMG258:LMN258"/>
    <mergeCell ref="LMO258:LMV258"/>
    <mergeCell ref="LJE258:LJL258"/>
    <mergeCell ref="LJM258:LJT258"/>
    <mergeCell ref="LJU258:LKB258"/>
    <mergeCell ref="LKC258:LKJ258"/>
    <mergeCell ref="LKK258:LKR258"/>
    <mergeCell ref="LKS258:LKZ258"/>
    <mergeCell ref="LHI258:LHP258"/>
    <mergeCell ref="LHQ258:LHX258"/>
    <mergeCell ref="LHY258:LIF258"/>
    <mergeCell ref="LIG258:LIN258"/>
    <mergeCell ref="LIO258:LIV258"/>
    <mergeCell ref="LIW258:LJD258"/>
    <mergeCell ref="LFM258:LFT258"/>
    <mergeCell ref="LFU258:LGB258"/>
    <mergeCell ref="LGC258:LGJ258"/>
    <mergeCell ref="LGK258:LGR258"/>
    <mergeCell ref="LGS258:LGZ258"/>
    <mergeCell ref="LHA258:LHH258"/>
    <mergeCell ref="LDQ258:LDX258"/>
    <mergeCell ref="LDY258:LEF258"/>
    <mergeCell ref="LEG258:LEN258"/>
    <mergeCell ref="LEO258:LEV258"/>
    <mergeCell ref="LEW258:LFD258"/>
    <mergeCell ref="LFE258:LFL258"/>
    <mergeCell ref="LBU258:LCB258"/>
    <mergeCell ref="LCC258:LCJ258"/>
    <mergeCell ref="LCK258:LCR258"/>
    <mergeCell ref="LCS258:LCZ258"/>
    <mergeCell ref="LDA258:LDH258"/>
    <mergeCell ref="LDI258:LDP258"/>
    <mergeCell ref="KZY258:LAF258"/>
    <mergeCell ref="LAG258:LAN258"/>
    <mergeCell ref="LAO258:LAV258"/>
    <mergeCell ref="LAW258:LBD258"/>
    <mergeCell ref="LBE258:LBL258"/>
    <mergeCell ref="LBM258:LBT258"/>
    <mergeCell ref="KYC258:KYJ258"/>
    <mergeCell ref="KYK258:KYR258"/>
    <mergeCell ref="KYS258:KYZ258"/>
    <mergeCell ref="KZA258:KZH258"/>
    <mergeCell ref="KZI258:KZP258"/>
    <mergeCell ref="KZQ258:KZX258"/>
    <mergeCell ref="KWG258:KWN258"/>
    <mergeCell ref="KWO258:KWV258"/>
    <mergeCell ref="KWW258:KXD258"/>
    <mergeCell ref="KXE258:KXL258"/>
    <mergeCell ref="KXM258:KXT258"/>
    <mergeCell ref="KXU258:KYB258"/>
    <mergeCell ref="KUK258:KUR258"/>
    <mergeCell ref="KUS258:KUZ258"/>
    <mergeCell ref="KVA258:KVH258"/>
    <mergeCell ref="KVI258:KVP258"/>
    <mergeCell ref="KVQ258:KVX258"/>
    <mergeCell ref="KVY258:KWF258"/>
    <mergeCell ref="KSO258:KSV258"/>
    <mergeCell ref="KSW258:KTD258"/>
    <mergeCell ref="KTE258:KTL258"/>
    <mergeCell ref="KTM258:KTT258"/>
    <mergeCell ref="KTU258:KUB258"/>
    <mergeCell ref="KUC258:KUJ258"/>
    <mergeCell ref="KQS258:KQZ258"/>
    <mergeCell ref="KRA258:KRH258"/>
    <mergeCell ref="KRI258:KRP258"/>
    <mergeCell ref="KRQ258:KRX258"/>
    <mergeCell ref="KRY258:KSF258"/>
    <mergeCell ref="KSG258:KSN258"/>
    <mergeCell ref="KOW258:KPD258"/>
    <mergeCell ref="KPE258:KPL258"/>
    <mergeCell ref="KPM258:KPT258"/>
    <mergeCell ref="KPU258:KQB258"/>
    <mergeCell ref="KQC258:KQJ258"/>
    <mergeCell ref="KQK258:KQR258"/>
    <mergeCell ref="KNA258:KNH258"/>
    <mergeCell ref="KNI258:KNP258"/>
    <mergeCell ref="KNQ258:KNX258"/>
    <mergeCell ref="KNY258:KOF258"/>
    <mergeCell ref="KOG258:KON258"/>
    <mergeCell ref="KOO258:KOV258"/>
    <mergeCell ref="KLE258:KLL258"/>
    <mergeCell ref="KLM258:KLT258"/>
    <mergeCell ref="KLU258:KMB258"/>
    <mergeCell ref="KMC258:KMJ258"/>
    <mergeCell ref="KMK258:KMR258"/>
    <mergeCell ref="KMS258:KMZ258"/>
    <mergeCell ref="KJI258:KJP258"/>
    <mergeCell ref="KJQ258:KJX258"/>
    <mergeCell ref="KJY258:KKF258"/>
    <mergeCell ref="KKG258:KKN258"/>
    <mergeCell ref="KKO258:KKV258"/>
    <mergeCell ref="KKW258:KLD258"/>
    <mergeCell ref="KHM258:KHT258"/>
    <mergeCell ref="KHU258:KIB258"/>
    <mergeCell ref="KIC258:KIJ258"/>
    <mergeCell ref="KIK258:KIR258"/>
    <mergeCell ref="KIS258:KIZ258"/>
    <mergeCell ref="KJA258:KJH258"/>
    <mergeCell ref="KFQ258:KFX258"/>
    <mergeCell ref="KFY258:KGF258"/>
    <mergeCell ref="KGG258:KGN258"/>
    <mergeCell ref="KGO258:KGV258"/>
    <mergeCell ref="KGW258:KHD258"/>
    <mergeCell ref="KHE258:KHL258"/>
    <mergeCell ref="KDU258:KEB258"/>
    <mergeCell ref="KEC258:KEJ258"/>
    <mergeCell ref="KEK258:KER258"/>
    <mergeCell ref="KES258:KEZ258"/>
    <mergeCell ref="KFA258:KFH258"/>
    <mergeCell ref="KFI258:KFP258"/>
    <mergeCell ref="KBY258:KCF258"/>
    <mergeCell ref="KCG258:KCN258"/>
    <mergeCell ref="KCO258:KCV258"/>
    <mergeCell ref="KCW258:KDD258"/>
    <mergeCell ref="KDE258:KDL258"/>
    <mergeCell ref="KDM258:KDT258"/>
    <mergeCell ref="KAC258:KAJ258"/>
    <mergeCell ref="KAK258:KAR258"/>
    <mergeCell ref="KAS258:KAZ258"/>
    <mergeCell ref="KBA258:KBH258"/>
    <mergeCell ref="KBI258:KBP258"/>
    <mergeCell ref="KBQ258:KBX258"/>
    <mergeCell ref="JYG258:JYN258"/>
    <mergeCell ref="JYO258:JYV258"/>
    <mergeCell ref="JYW258:JZD258"/>
    <mergeCell ref="JZE258:JZL258"/>
    <mergeCell ref="JZM258:JZT258"/>
    <mergeCell ref="JZU258:KAB258"/>
    <mergeCell ref="JWK258:JWR258"/>
    <mergeCell ref="JWS258:JWZ258"/>
    <mergeCell ref="JXA258:JXH258"/>
    <mergeCell ref="JXI258:JXP258"/>
    <mergeCell ref="JXQ258:JXX258"/>
    <mergeCell ref="JXY258:JYF258"/>
    <mergeCell ref="JUO258:JUV258"/>
    <mergeCell ref="JUW258:JVD258"/>
    <mergeCell ref="JVE258:JVL258"/>
    <mergeCell ref="JVM258:JVT258"/>
    <mergeCell ref="JVU258:JWB258"/>
    <mergeCell ref="JWC258:JWJ258"/>
    <mergeCell ref="JSS258:JSZ258"/>
    <mergeCell ref="JTA258:JTH258"/>
    <mergeCell ref="JTI258:JTP258"/>
    <mergeCell ref="JTQ258:JTX258"/>
    <mergeCell ref="JTY258:JUF258"/>
    <mergeCell ref="JUG258:JUN258"/>
    <mergeCell ref="JQW258:JRD258"/>
    <mergeCell ref="JRE258:JRL258"/>
    <mergeCell ref="JRM258:JRT258"/>
    <mergeCell ref="JRU258:JSB258"/>
    <mergeCell ref="JSC258:JSJ258"/>
    <mergeCell ref="JSK258:JSR258"/>
    <mergeCell ref="JPA258:JPH258"/>
    <mergeCell ref="JPI258:JPP258"/>
    <mergeCell ref="JPQ258:JPX258"/>
    <mergeCell ref="JPY258:JQF258"/>
    <mergeCell ref="JQG258:JQN258"/>
    <mergeCell ref="JQO258:JQV258"/>
    <mergeCell ref="JNE258:JNL258"/>
    <mergeCell ref="JNM258:JNT258"/>
    <mergeCell ref="JNU258:JOB258"/>
    <mergeCell ref="JOC258:JOJ258"/>
    <mergeCell ref="JOK258:JOR258"/>
    <mergeCell ref="JOS258:JOZ258"/>
    <mergeCell ref="JLI258:JLP258"/>
    <mergeCell ref="JLQ258:JLX258"/>
    <mergeCell ref="JLY258:JMF258"/>
    <mergeCell ref="JMG258:JMN258"/>
    <mergeCell ref="JMO258:JMV258"/>
    <mergeCell ref="JMW258:JND258"/>
    <mergeCell ref="JJM258:JJT258"/>
    <mergeCell ref="JJU258:JKB258"/>
    <mergeCell ref="JKC258:JKJ258"/>
    <mergeCell ref="JKK258:JKR258"/>
    <mergeCell ref="JKS258:JKZ258"/>
    <mergeCell ref="JLA258:JLH258"/>
    <mergeCell ref="JHQ258:JHX258"/>
    <mergeCell ref="JHY258:JIF258"/>
    <mergeCell ref="JIG258:JIN258"/>
    <mergeCell ref="JIO258:JIV258"/>
    <mergeCell ref="JIW258:JJD258"/>
    <mergeCell ref="JJE258:JJL258"/>
    <mergeCell ref="JFU258:JGB258"/>
    <mergeCell ref="JGC258:JGJ258"/>
    <mergeCell ref="JGK258:JGR258"/>
    <mergeCell ref="JGS258:JGZ258"/>
    <mergeCell ref="JHA258:JHH258"/>
    <mergeCell ref="JHI258:JHP258"/>
    <mergeCell ref="JDY258:JEF258"/>
    <mergeCell ref="JEG258:JEN258"/>
    <mergeCell ref="JEO258:JEV258"/>
    <mergeCell ref="JEW258:JFD258"/>
    <mergeCell ref="JFE258:JFL258"/>
    <mergeCell ref="JFM258:JFT258"/>
    <mergeCell ref="JCC258:JCJ258"/>
    <mergeCell ref="JCK258:JCR258"/>
    <mergeCell ref="JCS258:JCZ258"/>
    <mergeCell ref="JDA258:JDH258"/>
    <mergeCell ref="JDI258:JDP258"/>
    <mergeCell ref="JDQ258:JDX258"/>
    <mergeCell ref="JAG258:JAN258"/>
    <mergeCell ref="JAO258:JAV258"/>
    <mergeCell ref="JAW258:JBD258"/>
    <mergeCell ref="JBE258:JBL258"/>
    <mergeCell ref="JBM258:JBT258"/>
    <mergeCell ref="JBU258:JCB258"/>
    <mergeCell ref="IYK258:IYR258"/>
    <mergeCell ref="IYS258:IYZ258"/>
    <mergeCell ref="IZA258:IZH258"/>
    <mergeCell ref="IZI258:IZP258"/>
    <mergeCell ref="IZQ258:IZX258"/>
    <mergeCell ref="IZY258:JAF258"/>
    <mergeCell ref="IWO258:IWV258"/>
    <mergeCell ref="IWW258:IXD258"/>
    <mergeCell ref="IXE258:IXL258"/>
    <mergeCell ref="IXM258:IXT258"/>
    <mergeCell ref="IXU258:IYB258"/>
    <mergeCell ref="IYC258:IYJ258"/>
    <mergeCell ref="IUS258:IUZ258"/>
    <mergeCell ref="IVA258:IVH258"/>
    <mergeCell ref="IVI258:IVP258"/>
    <mergeCell ref="IVQ258:IVX258"/>
    <mergeCell ref="IVY258:IWF258"/>
    <mergeCell ref="IWG258:IWN258"/>
    <mergeCell ref="ISW258:ITD258"/>
    <mergeCell ref="ITE258:ITL258"/>
    <mergeCell ref="ITM258:ITT258"/>
    <mergeCell ref="ITU258:IUB258"/>
    <mergeCell ref="IUC258:IUJ258"/>
    <mergeCell ref="IUK258:IUR258"/>
    <mergeCell ref="IRA258:IRH258"/>
    <mergeCell ref="IRI258:IRP258"/>
    <mergeCell ref="IRQ258:IRX258"/>
    <mergeCell ref="IRY258:ISF258"/>
    <mergeCell ref="ISG258:ISN258"/>
    <mergeCell ref="ISO258:ISV258"/>
    <mergeCell ref="IPE258:IPL258"/>
    <mergeCell ref="IPM258:IPT258"/>
    <mergeCell ref="IPU258:IQB258"/>
    <mergeCell ref="IQC258:IQJ258"/>
    <mergeCell ref="IQK258:IQR258"/>
    <mergeCell ref="IQS258:IQZ258"/>
    <mergeCell ref="INI258:INP258"/>
    <mergeCell ref="INQ258:INX258"/>
    <mergeCell ref="INY258:IOF258"/>
    <mergeCell ref="IOG258:ION258"/>
    <mergeCell ref="IOO258:IOV258"/>
    <mergeCell ref="IOW258:IPD258"/>
    <mergeCell ref="ILM258:ILT258"/>
    <mergeCell ref="ILU258:IMB258"/>
    <mergeCell ref="IMC258:IMJ258"/>
    <mergeCell ref="IMK258:IMR258"/>
    <mergeCell ref="IMS258:IMZ258"/>
    <mergeCell ref="INA258:INH258"/>
    <mergeCell ref="IJQ258:IJX258"/>
    <mergeCell ref="IJY258:IKF258"/>
    <mergeCell ref="IKG258:IKN258"/>
    <mergeCell ref="IKO258:IKV258"/>
    <mergeCell ref="IKW258:ILD258"/>
    <mergeCell ref="ILE258:ILL258"/>
    <mergeCell ref="IHU258:IIB258"/>
    <mergeCell ref="IIC258:IIJ258"/>
    <mergeCell ref="IIK258:IIR258"/>
    <mergeCell ref="IIS258:IIZ258"/>
    <mergeCell ref="IJA258:IJH258"/>
    <mergeCell ref="IJI258:IJP258"/>
    <mergeCell ref="IFY258:IGF258"/>
    <mergeCell ref="IGG258:IGN258"/>
    <mergeCell ref="IGO258:IGV258"/>
    <mergeCell ref="IGW258:IHD258"/>
    <mergeCell ref="IHE258:IHL258"/>
    <mergeCell ref="IHM258:IHT258"/>
    <mergeCell ref="IEC258:IEJ258"/>
    <mergeCell ref="IEK258:IER258"/>
    <mergeCell ref="IES258:IEZ258"/>
    <mergeCell ref="IFA258:IFH258"/>
    <mergeCell ref="IFI258:IFP258"/>
    <mergeCell ref="IFQ258:IFX258"/>
    <mergeCell ref="ICG258:ICN258"/>
    <mergeCell ref="ICO258:ICV258"/>
    <mergeCell ref="ICW258:IDD258"/>
    <mergeCell ref="IDE258:IDL258"/>
    <mergeCell ref="IDM258:IDT258"/>
    <mergeCell ref="IDU258:IEB258"/>
    <mergeCell ref="IAK258:IAR258"/>
    <mergeCell ref="IAS258:IAZ258"/>
    <mergeCell ref="IBA258:IBH258"/>
    <mergeCell ref="IBI258:IBP258"/>
    <mergeCell ref="IBQ258:IBX258"/>
    <mergeCell ref="IBY258:ICF258"/>
    <mergeCell ref="HYO258:HYV258"/>
    <mergeCell ref="HYW258:HZD258"/>
    <mergeCell ref="HZE258:HZL258"/>
    <mergeCell ref="HZM258:HZT258"/>
    <mergeCell ref="HZU258:IAB258"/>
    <mergeCell ref="IAC258:IAJ258"/>
    <mergeCell ref="HWS258:HWZ258"/>
    <mergeCell ref="HXA258:HXH258"/>
    <mergeCell ref="HXI258:HXP258"/>
    <mergeCell ref="HXQ258:HXX258"/>
    <mergeCell ref="HXY258:HYF258"/>
    <mergeCell ref="HYG258:HYN258"/>
    <mergeCell ref="HUW258:HVD258"/>
    <mergeCell ref="HVE258:HVL258"/>
    <mergeCell ref="HVM258:HVT258"/>
    <mergeCell ref="HVU258:HWB258"/>
    <mergeCell ref="HWC258:HWJ258"/>
    <mergeCell ref="HWK258:HWR258"/>
    <mergeCell ref="HTA258:HTH258"/>
    <mergeCell ref="HTI258:HTP258"/>
    <mergeCell ref="HTQ258:HTX258"/>
    <mergeCell ref="HTY258:HUF258"/>
    <mergeCell ref="HUG258:HUN258"/>
    <mergeCell ref="HUO258:HUV258"/>
    <mergeCell ref="HRE258:HRL258"/>
    <mergeCell ref="HRM258:HRT258"/>
    <mergeCell ref="HRU258:HSB258"/>
    <mergeCell ref="HSC258:HSJ258"/>
    <mergeCell ref="HSK258:HSR258"/>
    <mergeCell ref="HSS258:HSZ258"/>
    <mergeCell ref="HPI258:HPP258"/>
    <mergeCell ref="HPQ258:HPX258"/>
    <mergeCell ref="HPY258:HQF258"/>
    <mergeCell ref="HQG258:HQN258"/>
    <mergeCell ref="HQO258:HQV258"/>
    <mergeCell ref="HQW258:HRD258"/>
    <mergeCell ref="HNM258:HNT258"/>
    <mergeCell ref="HNU258:HOB258"/>
    <mergeCell ref="HOC258:HOJ258"/>
    <mergeCell ref="HOK258:HOR258"/>
    <mergeCell ref="HOS258:HOZ258"/>
    <mergeCell ref="HPA258:HPH258"/>
    <mergeCell ref="HLQ258:HLX258"/>
    <mergeCell ref="HLY258:HMF258"/>
    <mergeCell ref="HMG258:HMN258"/>
    <mergeCell ref="HMO258:HMV258"/>
    <mergeCell ref="HMW258:HND258"/>
    <mergeCell ref="HNE258:HNL258"/>
    <mergeCell ref="HJU258:HKB258"/>
    <mergeCell ref="HKC258:HKJ258"/>
    <mergeCell ref="HKK258:HKR258"/>
    <mergeCell ref="HKS258:HKZ258"/>
    <mergeCell ref="HLA258:HLH258"/>
    <mergeCell ref="HLI258:HLP258"/>
    <mergeCell ref="HHY258:HIF258"/>
    <mergeCell ref="HIG258:HIN258"/>
    <mergeCell ref="HIO258:HIV258"/>
    <mergeCell ref="HIW258:HJD258"/>
    <mergeCell ref="HJE258:HJL258"/>
    <mergeCell ref="HJM258:HJT258"/>
    <mergeCell ref="HGC258:HGJ258"/>
    <mergeCell ref="HGK258:HGR258"/>
    <mergeCell ref="HGS258:HGZ258"/>
    <mergeCell ref="HHA258:HHH258"/>
    <mergeCell ref="HHI258:HHP258"/>
    <mergeCell ref="HHQ258:HHX258"/>
    <mergeCell ref="HEG258:HEN258"/>
    <mergeCell ref="HEO258:HEV258"/>
    <mergeCell ref="HEW258:HFD258"/>
    <mergeCell ref="HFE258:HFL258"/>
    <mergeCell ref="HFM258:HFT258"/>
    <mergeCell ref="HFU258:HGB258"/>
    <mergeCell ref="HCK258:HCR258"/>
    <mergeCell ref="HCS258:HCZ258"/>
    <mergeCell ref="HDA258:HDH258"/>
    <mergeCell ref="HDI258:HDP258"/>
    <mergeCell ref="HDQ258:HDX258"/>
    <mergeCell ref="HDY258:HEF258"/>
    <mergeCell ref="HAO258:HAV258"/>
    <mergeCell ref="HAW258:HBD258"/>
    <mergeCell ref="HBE258:HBL258"/>
    <mergeCell ref="HBM258:HBT258"/>
    <mergeCell ref="HBU258:HCB258"/>
    <mergeCell ref="HCC258:HCJ258"/>
    <mergeCell ref="GYS258:GYZ258"/>
    <mergeCell ref="GZA258:GZH258"/>
    <mergeCell ref="GZI258:GZP258"/>
    <mergeCell ref="GZQ258:GZX258"/>
    <mergeCell ref="GZY258:HAF258"/>
    <mergeCell ref="HAG258:HAN258"/>
    <mergeCell ref="GWW258:GXD258"/>
    <mergeCell ref="GXE258:GXL258"/>
    <mergeCell ref="GXM258:GXT258"/>
    <mergeCell ref="GXU258:GYB258"/>
    <mergeCell ref="GYC258:GYJ258"/>
    <mergeCell ref="GYK258:GYR258"/>
    <mergeCell ref="GVA258:GVH258"/>
    <mergeCell ref="GVI258:GVP258"/>
    <mergeCell ref="GVQ258:GVX258"/>
    <mergeCell ref="GVY258:GWF258"/>
    <mergeCell ref="GWG258:GWN258"/>
    <mergeCell ref="GWO258:GWV258"/>
    <mergeCell ref="GTE258:GTL258"/>
    <mergeCell ref="GTM258:GTT258"/>
    <mergeCell ref="GTU258:GUB258"/>
    <mergeCell ref="GUC258:GUJ258"/>
    <mergeCell ref="GUK258:GUR258"/>
    <mergeCell ref="GUS258:GUZ258"/>
    <mergeCell ref="GRI258:GRP258"/>
    <mergeCell ref="GRQ258:GRX258"/>
    <mergeCell ref="GRY258:GSF258"/>
    <mergeCell ref="GSG258:GSN258"/>
    <mergeCell ref="GSO258:GSV258"/>
    <mergeCell ref="GSW258:GTD258"/>
    <mergeCell ref="GPM258:GPT258"/>
    <mergeCell ref="GPU258:GQB258"/>
    <mergeCell ref="GQC258:GQJ258"/>
    <mergeCell ref="GQK258:GQR258"/>
    <mergeCell ref="GQS258:GQZ258"/>
    <mergeCell ref="GRA258:GRH258"/>
    <mergeCell ref="GNQ258:GNX258"/>
    <mergeCell ref="GNY258:GOF258"/>
    <mergeCell ref="GOG258:GON258"/>
    <mergeCell ref="GOO258:GOV258"/>
    <mergeCell ref="GOW258:GPD258"/>
    <mergeCell ref="GPE258:GPL258"/>
    <mergeCell ref="GLU258:GMB258"/>
    <mergeCell ref="GMC258:GMJ258"/>
    <mergeCell ref="GMK258:GMR258"/>
    <mergeCell ref="GMS258:GMZ258"/>
    <mergeCell ref="GNA258:GNH258"/>
    <mergeCell ref="GNI258:GNP258"/>
    <mergeCell ref="GJY258:GKF258"/>
    <mergeCell ref="GKG258:GKN258"/>
    <mergeCell ref="GKO258:GKV258"/>
    <mergeCell ref="GKW258:GLD258"/>
    <mergeCell ref="GLE258:GLL258"/>
    <mergeCell ref="GLM258:GLT258"/>
    <mergeCell ref="GIC258:GIJ258"/>
    <mergeCell ref="GIK258:GIR258"/>
    <mergeCell ref="GIS258:GIZ258"/>
    <mergeCell ref="GJA258:GJH258"/>
    <mergeCell ref="GJI258:GJP258"/>
    <mergeCell ref="GJQ258:GJX258"/>
    <mergeCell ref="GGG258:GGN258"/>
    <mergeCell ref="GGO258:GGV258"/>
    <mergeCell ref="GGW258:GHD258"/>
    <mergeCell ref="GHE258:GHL258"/>
    <mergeCell ref="GHM258:GHT258"/>
    <mergeCell ref="GHU258:GIB258"/>
    <mergeCell ref="GEK258:GER258"/>
    <mergeCell ref="GES258:GEZ258"/>
    <mergeCell ref="GFA258:GFH258"/>
    <mergeCell ref="GFI258:GFP258"/>
    <mergeCell ref="GFQ258:GFX258"/>
    <mergeCell ref="GFY258:GGF258"/>
    <mergeCell ref="GCO258:GCV258"/>
    <mergeCell ref="GCW258:GDD258"/>
    <mergeCell ref="GDE258:GDL258"/>
    <mergeCell ref="GDM258:GDT258"/>
    <mergeCell ref="GDU258:GEB258"/>
    <mergeCell ref="GEC258:GEJ258"/>
    <mergeCell ref="GAS258:GAZ258"/>
    <mergeCell ref="GBA258:GBH258"/>
    <mergeCell ref="GBI258:GBP258"/>
    <mergeCell ref="GBQ258:GBX258"/>
    <mergeCell ref="GBY258:GCF258"/>
    <mergeCell ref="GCG258:GCN258"/>
    <mergeCell ref="FYW258:FZD258"/>
    <mergeCell ref="FZE258:FZL258"/>
    <mergeCell ref="FZM258:FZT258"/>
    <mergeCell ref="FZU258:GAB258"/>
    <mergeCell ref="GAC258:GAJ258"/>
    <mergeCell ref="GAK258:GAR258"/>
    <mergeCell ref="FXA258:FXH258"/>
    <mergeCell ref="FXI258:FXP258"/>
    <mergeCell ref="FXQ258:FXX258"/>
    <mergeCell ref="FXY258:FYF258"/>
    <mergeCell ref="FYG258:FYN258"/>
    <mergeCell ref="FYO258:FYV258"/>
    <mergeCell ref="FVE258:FVL258"/>
    <mergeCell ref="FVM258:FVT258"/>
    <mergeCell ref="FVU258:FWB258"/>
    <mergeCell ref="FWC258:FWJ258"/>
    <mergeCell ref="FWK258:FWR258"/>
    <mergeCell ref="FWS258:FWZ258"/>
    <mergeCell ref="FTI258:FTP258"/>
    <mergeCell ref="FTQ258:FTX258"/>
    <mergeCell ref="FTY258:FUF258"/>
    <mergeCell ref="FUG258:FUN258"/>
    <mergeCell ref="FUO258:FUV258"/>
    <mergeCell ref="FUW258:FVD258"/>
    <mergeCell ref="FRM258:FRT258"/>
    <mergeCell ref="FRU258:FSB258"/>
    <mergeCell ref="FSC258:FSJ258"/>
    <mergeCell ref="FSK258:FSR258"/>
    <mergeCell ref="FSS258:FSZ258"/>
    <mergeCell ref="FTA258:FTH258"/>
    <mergeCell ref="FPQ258:FPX258"/>
    <mergeCell ref="FPY258:FQF258"/>
    <mergeCell ref="FQG258:FQN258"/>
    <mergeCell ref="FQO258:FQV258"/>
    <mergeCell ref="FQW258:FRD258"/>
    <mergeCell ref="FRE258:FRL258"/>
    <mergeCell ref="FNU258:FOB258"/>
    <mergeCell ref="FOC258:FOJ258"/>
    <mergeCell ref="FOK258:FOR258"/>
    <mergeCell ref="FOS258:FOZ258"/>
    <mergeCell ref="FPA258:FPH258"/>
    <mergeCell ref="FPI258:FPP258"/>
    <mergeCell ref="FLY258:FMF258"/>
    <mergeCell ref="FMG258:FMN258"/>
    <mergeCell ref="FMO258:FMV258"/>
    <mergeCell ref="FMW258:FND258"/>
    <mergeCell ref="FNE258:FNL258"/>
    <mergeCell ref="FNM258:FNT258"/>
    <mergeCell ref="FKC258:FKJ258"/>
    <mergeCell ref="FKK258:FKR258"/>
    <mergeCell ref="FKS258:FKZ258"/>
    <mergeCell ref="FLA258:FLH258"/>
    <mergeCell ref="FLI258:FLP258"/>
    <mergeCell ref="FLQ258:FLX258"/>
    <mergeCell ref="FIG258:FIN258"/>
    <mergeCell ref="FIO258:FIV258"/>
    <mergeCell ref="FIW258:FJD258"/>
    <mergeCell ref="FJE258:FJL258"/>
    <mergeCell ref="FJM258:FJT258"/>
    <mergeCell ref="FJU258:FKB258"/>
    <mergeCell ref="FGK258:FGR258"/>
    <mergeCell ref="FGS258:FGZ258"/>
    <mergeCell ref="FHA258:FHH258"/>
    <mergeCell ref="FHI258:FHP258"/>
    <mergeCell ref="FHQ258:FHX258"/>
    <mergeCell ref="FHY258:FIF258"/>
    <mergeCell ref="FEO258:FEV258"/>
    <mergeCell ref="FEW258:FFD258"/>
    <mergeCell ref="FFE258:FFL258"/>
    <mergeCell ref="FFM258:FFT258"/>
    <mergeCell ref="FFU258:FGB258"/>
    <mergeCell ref="FGC258:FGJ258"/>
    <mergeCell ref="FCS258:FCZ258"/>
    <mergeCell ref="FDA258:FDH258"/>
    <mergeCell ref="FDI258:FDP258"/>
    <mergeCell ref="FDQ258:FDX258"/>
    <mergeCell ref="FDY258:FEF258"/>
    <mergeCell ref="FEG258:FEN258"/>
    <mergeCell ref="FAW258:FBD258"/>
    <mergeCell ref="FBE258:FBL258"/>
    <mergeCell ref="FBM258:FBT258"/>
    <mergeCell ref="FBU258:FCB258"/>
    <mergeCell ref="FCC258:FCJ258"/>
    <mergeCell ref="FCK258:FCR258"/>
    <mergeCell ref="EZA258:EZH258"/>
    <mergeCell ref="EZI258:EZP258"/>
    <mergeCell ref="EZQ258:EZX258"/>
    <mergeCell ref="EZY258:FAF258"/>
    <mergeCell ref="FAG258:FAN258"/>
    <mergeCell ref="FAO258:FAV258"/>
    <mergeCell ref="EXE258:EXL258"/>
    <mergeCell ref="EXM258:EXT258"/>
    <mergeCell ref="EXU258:EYB258"/>
    <mergeCell ref="EYC258:EYJ258"/>
    <mergeCell ref="EYK258:EYR258"/>
    <mergeCell ref="EYS258:EYZ258"/>
    <mergeCell ref="EVI258:EVP258"/>
    <mergeCell ref="EVQ258:EVX258"/>
    <mergeCell ref="EVY258:EWF258"/>
    <mergeCell ref="EWG258:EWN258"/>
    <mergeCell ref="EWO258:EWV258"/>
    <mergeCell ref="EWW258:EXD258"/>
    <mergeCell ref="ETM258:ETT258"/>
    <mergeCell ref="ETU258:EUB258"/>
    <mergeCell ref="EUC258:EUJ258"/>
    <mergeCell ref="EUK258:EUR258"/>
    <mergeCell ref="EUS258:EUZ258"/>
    <mergeCell ref="EVA258:EVH258"/>
    <mergeCell ref="ERQ258:ERX258"/>
    <mergeCell ref="ERY258:ESF258"/>
    <mergeCell ref="ESG258:ESN258"/>
    <mergeCell ref="ESO258:ESV258"/>
    <mergeCell ref="ESW258:ETD258"/>
    <mergeCell ref="ETE258:ETL258"/>
    <mergeCell ref="EPU258:EQB258"/>
    <mergeCell ref="EQC258:EQJ258"/>
    <mergeCell ref="EQK258:EQR258"/>
    <mergeCell ref="EQS258:EQZ258"/>
    <mergeCell ref="ERA258:ERH258"/>
    <mergeCell ref="ERI258:ERP258"/>
    <mergeCell ref="ENY258:EOF258"/>
    <mergeCell ref="EOG258:EON258"/>
    <mergeCell ref="EOO258:EOV258"/>
    <mergeCell ref="EOW258:EPD258"/>
    <mergeCell ref="EPE258:EPL258"/>
    <mergeCell ref="EPM258:EPT258"/>
    <mergeCell ref="EMC258:EMJ258"/>
    <mergeCell ref="EMK258:EMR258"/>
    <mergeCell ref="EMS258:EMZ258"/>
    <mergeCell ref="ENA258:ENH258"/>
    <mergeCell ref="ENI258:ENP258"/>
    <mergeCell ref="ENQ258:ENX258"/>
    <mergeCell ref="EKG258:EKN258"/>
    <mergeCell ref="EKO258:EKV258"/>
    <mergeCell ref="EKW258:ELD258"/>
    <mergeCell ref="ELE258:ELL258"/>
    <mergeCell ref="ELM258:ELT258"/>
    <mergeCell ref="ELU258:EMB258"/>
    <mergeCell ref="EIK258:EIR258"/>
    <mergeCell ref="EIS258:EIZ258"/>
    <mergeCell ref="EJA258:EJH258"/>
    <mergeCell ref="EJI258:EJP258"/>
    <mergeCell ref="EJQ258:EJX258"/>
    <mergeCell ref="EJY258:EKF258"/>
    <mergeCell ref="EGO258:EGV258"/>
    <mergeCell ref="EGW258:EHD258"/>
    <mergeCell ref="EHE258:EHL258"/>
    <mergeCell ref="EHM258:EHT258"/>
    <mergeCell ref="EHU258:EIB258"/>
    <mergeCell ref="EIC258:EIJ258"/>
    <mergeCell ref="EES258:EEZ258"/>
    <mergeCell ref="EFA258:EFH258"/>
    <mergeCell ref="EFI258:EFP258"/>
    <mergeCell ref="EFQ258:EFX258"/>
    <mergeCell ref="EFY258:EGF258"/>
    <mergeCell ref="EGG258:EGN258"/>
    <mergeCell ref="ECW258:EDD258"/>
    <mergeCell ref="EDE258:EDL258"/>
    <mergeCell ref="EDM258:EDT258"/>
    <mergeCell ref="EDU258:EEB258"/>
    <mergeCell ref="EEC258:EEJ258"/>
    <mergeCell ref="EEK258:EER258"/>
    <mergeCell ref="EBA258:EBH258"/>
    <mergeCell ref="EBI258:EBP258"/>
    <mergeCell ref="EBQ258:EBX258"/>
    <mergeCell ref="EBY258:ECF258"/>
    <mergeCell ref="ECG258:ECN258"/>
    <mergeCell ref="ECO258:ECV258"/>
    <mergeCell ref="DZE258:DZL258"/>
    <mergeCell ref="DZM258:DZT258"/>
    <mergeCell ref="DZU258:EAB258"/>
    <mergeCell ref="EAC258:EAJ258"/>
    <mergeCell ref="EAK258:EAR258"/>
    <mergeCell ref="EAS258:EAZ258"/>
    <mergeCell ref="DXI258:DXP258"/>
    <mergeCell ref="DXQ258:DXX258"/>
    <mergeCell ref="DXY258:DYF258"/>
    <mergeCell ref="DYG258:DYN258"/>
    <mergeCell ref="DYO258:DYV258"/>
    <mergeCell ref="DYW258:DZD258"/>
    <mergeCell ref="DVM258:DVT258"/>
    <mergeCell ref="DVU258:DWB258"/>
    <mergeCell ref="DWC258:DWJ258"/>
    <mergeCell ref="DWK258:DWR258"/>
    <mergeCell ref="DWS258:DWZ258"/>
    <mergeCell ref="DXA258:DXH258"/>
    <mergeCell ref="DTQ258:DTX258"/>
    <mergeCell ref="DTY258:DUF258"/>
    <mergeCell ref="DUG258:DUN258"/>
    <mergeCell ref="DUO258:DUV258"/>
    <mergeCell ref="DUW258:DVD258"/>
    <mergeCell ref="DVE258:DVL258"/>
    <mergeCell ref="DRU258:DSB258"/>
    <mergeCell ref="DSC258:DSJ258"/>
    <mergeCell ref="DSK258:DSR258"/>
    <mergeCell ref="DSS258:DSZ258"/>
    <mergeCell ref="DTA258:DTH258"/>
    <mergeCell ref="DTI258:DTP258"/>
    <mergeCell ref="DPY258:DQF258"/>
    <mergeCell ref="DQG258:DQN258"/>
    <mergeCell ref="DQO258:DQV258"/>
    <mergeCell ref="DQW258:DRD258"/>
    <mergeCell ref="DRE258:DRL258"/>
    <mergeCell ref="DRM258:DRT258"/>
    <mergeCell ref="DOC258:DOJ258"/>
    <mergeCell ref="DOK258:DOR258"/>
    <mergeCell ref="DOS258:DOZ258"/>
    <mergeCell ref="DPA258:DPH258"/>
    <mergeCell ref="DPI258:DPP258"/>
    <mergeCell ref="DPQ258:DPX258"/>
    <mergeCell ref="DMG258:DMN258"/>
    <mergeCell ref="DMO258:DMV258"/>
    <mergeCell ref="DMW258:DND258"/>
    <mergeCell ref="DNE258:DNL258"/>
    <mergeCell ref="DNM258:DNT258"/>
    <mergeCell ref="DNU258:DOB258"/>
    <mergeCell ref="DKK258:DKR258"/>
    <mergeCell ref="DKS258:DKZ258"/>
    <mergeCell ref="DLA258:DLH258"/>
    <mergeCell ref="DLI258:DLP258"/>
    <mergeCell ref="DLQ258:DLX258"/>
    <mergeCell ref="DLY258:DMF258"/>
    <mergeCell ref="DIO258:DIV258"/>
    <mergeCell ref="DIW258:DJD258"/>
    <mergeCell ref="DJE258:DJL258"/>
    <mergeCell ref="DJM258:DJT258"/>
    <mergeCell ref="DJU258:DKB258"/>
    <mergeCell ref="DKC258:DKJ258"/>
    <mergeCell ref="DGS258:DGZ258"/>
    <mergeCell ref="DHA258:DHH258"/>
    <mergeCell ref="DHI258:DHP258"/>
    <mergeCell ref="DHQ258:DHX258"/>
    <mergeCell ref="DHY258:DIF258"/>
    <mergeCell ref="DIG258:DIN258"/>
    <mergeCell ref="DEW258:DFD258"/>
    <mergeCell ref="DFE258:DFL258"/>
    <mergeCell ref="DFM258:DFT258"/>
    <mergeCell ref="DFU258:DGB258"/>
    <mergeCell ref="DGC258:DGJ258"/>
    <mergeCell ref="DGK258:DGR258"/>
    <mergeCell ref="DDA258:DDH258"/>
    <mergeCell ref="DDI258:DDP258"/>
    <mergeCell ref="DDQ258:DDX258"/>
    <mergeCell ref="DDY258:DEF258"/>
    <mergeCell ref="DEG258:DEN258"/>
    <mergeCell ref="DEO258:DEV258"/>
    <mergeCell ref="DBE258:DBL258"/>
    <mergeCell ref="DBM258:DBT258"/>
    <mergeCell ref="DBU258:DCB258"/>
    <mergeCell ref="DCC258:DCJ258"/>
    <mergeCell ref="DCK258:DCR258"/>
    <mergeCell ref="DCS258:DCZ258"/>
    <mergeCell ref="CZI258:CZP258"/>
    <mergeCell ref="CZQ258:CZX258"/>
    <mergeCell ref="CZY258:DAF258"/>
    <mergeCell ref="DAG258:DAN258"/>
    <mergeCell ref="DAO258:DAV258"/>
    <mergeCell ref="DAW258:DBD258"/>
    <mergeCell ref="CXM258:CXT258"/>
    <mergeCell ref="CXU258:CYB258"/>
    <mergeCell ref="CYC258:CYJ258"/>
    <mergeCell ref="CYK258:CYR258"/>
    <mergeCell ref="CYS258:CYZ258"/>
    <mergeCell ref="CZA258:CZH258"/>
    <mergeCell ref="CVQ258:CVX258"/>
    <mergeCell ref="CVY258:CWF258"/>
    <mergeCell ref="CWG258:CWN258"/>
    <mergeCell ref="CWO258:CWV258"/>
    <mergeCell ref="CWW258:CXD258"/>
    <mergeCell ref="CXE258:CXL258"/>
    <mergeCell ref="CTU258:CUB258"/>
    <mergeCell ref="CUC258:CUJ258"/>
    <mergeCell ref="CUK258:CUR258"/>
    <mergeCell ref="CUS258:CUZ258"/>
    <mergeCell ref="CVA258:CVH258"/>
    <mergeCell ref="CVI258:CVP258"/>
    <mergeCell ref="CRY258:CSF258"/>
    <mergeCell ref="CSG258:CSN258"/>
    <mergeCell ref="CSO258:CSV258"/>
    <mergeCell ref="CSW258:CTD258"/>
    <mergeCell ref="CTE258:CTL258"/>
    <mergeCell ref="CTM258:CTT258"/>
    <mergeCell ref="CQC258:CQJ258"/>
    <mergeCell ref="CQK258:CQR258"/>
    <mergeCell ref="CQS258:CQZ258"/>
    <mergeCell ref="CRA258:CRH258"/>
    <mergeCell ref="CRI258:CRP258"/>
    <mergeCell ref="CRQ258:CRX258"/>
    <mergeCell ref="COG258:CON258"/>
    <mergeCell ref="COO258:COV258"/>
    <mergeCell ref="COW258:CPD258"/>
    <mergeCell ref="CPE258:CPL258"/>
    <mergeCell ref="CPM258:CPT258"/>
    <mergeCell ref="CPU258:CQB258"/>
    <mergeCell ref="CMK258:CMR258"/>
    <mergeCell ref="CMS258:CMZ258"/>
    <mergeCell ref="CNA258:CNH258"/>
    <mergeCell ref="CNI258:CNP258"/>
    <mergeCell ref="CNQ258:CNX258"/>
    <mergeCell ref="CNY258:COF258"/>
    <mergeCell ref="CKO258:CKV258"/>
    <mergeCell ref="CKW258:CLD258"/>
    <mergeCell ref="CLE258:CLL258"/>
    <mergeCell ref="CLM258:CLT258"/>
    <mergeCell ref="CLU258:CMB258"/>
    <mergeCell ref="CMC258:CMJ258"/>
    <mergeCell ref="CIS258:CIZ258"/>
    <mergeCell ref="CJA258:CJH258"/>
    <mergeCell ref="CJI258:CJP258"/>
    <mergeCell ref="CJQ258:CJX258"/>
    <mergeCell ref="CJY258:CKF258"/>
    <mergeCell ref="CKG258:CKN258"/>
    <mergeCell ref="CGW258:CHD258"/>
    <mergeCell ref="CHE258:CHL258"/>
    <mergeCell ref="CHM258:CHT258"/>
    <mergeCell ref="CHU258:CIB258"/>
    <mergeCell ref="CIC258:CIJ258"/>
    <mergeCell ref="CIK258:CIR258"/>
    <mergeCell ref="CFA258:CFH258"/>
    <mergeCell ref="CFI258:CFP258"/>
    <mergeCell ref="CFQ258:CFX258"/>
    <mergeCell ref="CFY258:CGF258"/>
    <mergeCell ref="CGG258:CGN258"/>
    <mergeCell ref="CGO258:CGV258"/>
    <mergeCell ref="CDE258:CDL258"/>
    <mergeCell ref="CDM258:CDT258"/>
    <mergeCell ref="CDU258:CEB258"/>
    <mergeCell ref="CEC258:CEJ258"/>
    <mergeCell ref="CEK258:CER258"/>
    <mergeCell ref="CES258:CEZ258"/>
    <mergeCell ref="CBI258:CBP258"/>
    <mergeCell ref="CBQ258:CBX258"/>
    <mergeCell ref="CBY258:CCF258"/>
    <mergeCell ref="CCG258:CCN258"/>
    <mergeCell ref="CCO258:CCV258"/>
    <mergeCell ref="CCW258:CDD258"/>
    <mergeCell ref="BZM258:BZT258"/>
    <mergeCell ref="BZU258:CAB258"/>
    <mergeCell ref="CAC258:CAJ258"/>
    <mergeCell ref="CAK258:CAR258"/>
    <mergeCell ref="CAS258:CAZ258"/>
    <mergeCell ref="CBA258:CBH258"/>
    <mergeCell ref="BXQ258:BXX258"/>
    <mergeCell ref="BXY258:BYF258"/>
    <mergeCell ref="BYG258:BYN258"/>
    <mergeCell ref="BYO258:BYV258"/>
    <mergeCell ref="BYW258:BZD258"/>
    <mergeCell ref="BZE258:BZL258"/>
    <mergeCell ref="BVU258:BWB258"/>
    <mergeCell ref="BWC258:BWJ258"/>
    <mergeCell ref="BWK258:BWR258"/>
    <mergeCell ref="BWS258:BWZ258"/>
    <mergeCell ref="BXA258:BXH258"/>
    <mergeCell ref="BXI258:BXP258"/>
    <mergeCell ref="BTY258:BUF258"/>
    <mergeCell ref="BUG258:BUN258"/>
    <mergeCell ref="BUO258:BUV258"/>
    <mergeCell ref="BUW258:BVD258"/>
    <mergeCell ref="BVE258:BVL258"/>
    <mergeCell ref="BVM258:BVT258"/>
    <mergeCell ref="BSC258:BSJ258"/>
    <mergeCell ref="BSK258:BSR258"/>
    <mergeCell ref="BSS258:BSZ258"/>
    <mergeCell ref="BTA258:BTH258"/>
    <mergeCell ref="BTI258:BTP258"/>
    <mergeCell ref="BTQ258:BTX258"/>
    <mergeCell ref="BQG258:BQN258"/>
    <mergeCell ref="BQO258:BQV258"/>
    <mergeCell ref="BQW258:BRD258"/>
    <mergeCell ref="BRE258:BRL258"/>
    <mergeCell ref="BRM258:BRT258"/>
    <mergeCell ref="BRU258:BSB258"/>
    <mergeCell ref="BOK258:BOR258"/>
    <mergeCell ref="BOS258:BOZ258"/>
    <mergeCell ref="BPA258:BPH258"/>
    <mergeCell ref="BPI258:BPP258"/>
    <mergeCell ref="BPQ258:BPX258"/>
    <mergeCell ref="BPY258:BQF258"/>
    <mergeCell ref="BMO258:BMV258"/>
    <mergeCell ref="BMW258:BND258"/>
    <mergeCell ref="BNE258:BNL258"/>
    <mergeCell ref="BNM258:BNT258"/>
    <mergeCell ref="BNU258:BOB258"/>
    <mergeCell ref="BOC258:BOJ258"/>
    <mergeCell ref="BKS258:BKZ258"/>
    <mergeCell ref="BLA258:BLH258"/>
    <mergeCell ref="BLI258:BLP258"/>
    <mergeCell ref="BLQ258:BLX258"/>
    <mergeCell ref="BLY258:BMF258"/>
    <mergeCell ref="BMG258:BMN258"/>
    <mergeCell ref="BIW258:BJD258"/>
    <mergeCell ref="BJE258:BJL258"/>
    <mergeCell ref="BJM258:BJT258"/>
    <mergeCell ref="BJU258:BKB258"/>
    <mergeCell ref="BKC258:BKJ258"/>
    <mergeCell ref="BKK258:BKR258"/>
    <mergeCell ref="BHA258:BHH258"/>
    <mergeCell ref="BHI258:BHP258"/>
    <mergeCell ref="BHQ258:BHX258"/>
    <mergeCell ref="BHY258:BIF258"/>
    <mergeCell ref="BIG258:BIN258"/>
    <mergeCell ref="BIO258:BIV258"/>
    <mergeCell ref="BFE258:BFL258"/>
    <mergeCell ref="BFM258:BFT258"/>
    <mergeCell ref="BFU258:BGB258"/>
    <mergeCell ref="BGC258:BGJ258"/>
    <mergeCell ref="BGK258:BGR258"/>
    <mergeCell ref="BGS258:BGZ258"/>
    <mergeCell ref="BDI258:BDP258"/>
    <mergeCell ref="BDQ258:BDX258"/>
    <mergeCell ref="BDY258:BEF258"/>
    <mergeCell ref="BEG258:BEN258"/>
    <mergeCell ref="BEO258:BEV258"/>
    <mergeCell ref="BEW258:BFD258"/>
    <mergeCell ref="BBM258:BBT258"/>
    <mergeCell ref="BBU258:BCB258"/>
    <mergeCell ref="BCC258:BCJ258"/>
    <mergeCell ref="BCK258:BCR258"/>
    <mergeCell ref="BCS258:BCZ258"/>
    <mergeCell ref="BDA258:BDH258"/>
    <mergeCell ref="AZQ258:AZX258"/>
    <mergeCell ref="AZY258:BAF258"/>
    <mergeCell ref="BAG258:BAN258"/>
    <mergeCell ref="BAO258:BAV258"/>
    <mergeCell ref="BAW258:BBD258"/>
    <mergeCell ref="BBE258:BBL258"/>
    <mergeCell ref="AXU258:AYB258"/>
    <mergeCell ref="AYC258:AYJ258"/>
    <mergeCell ref="AYK258:AYR258"/>
    <mergeCell ref="AYS258:AYZ258"/>
    <mergeCell ref="AZA258:AZH258"/>
    <mergeCell ref="AZI258:AZP258"/>
    <mergeCell ref="AVY258:AWF258"/>
    <mergeCell ref="AWG258:AWN258"/>
    <mergeCell ref="AWO258:AWV258"/>
    <mergeCell ref="AWW258:AXD258"/>
    <mergeCell ref="AXE258:AXL258"/>
    <mergeCell ref="AXM258:AXT258"/>
    <mergeCell ref="AUC258:AUJ258"/>
    <mergeCell ref="AUK258:AUR258"/>
    <mergeCell ref="AUS258:AUZ258"/>
    <mergeCell ref="AVA258:AVH258"/>
    <mergeCell ref="AVI258:AVP258"/>
    <mergeCell ref="AVQ258:AVX258"/>
    <mergeCell ref="ASG258:ASN258"/>
    <mergeCell ref="ASO258:ASV258"/>
    <mergeCell ref="ASW258:ATD258"/>
    <mergeCell ref="ATE258:ATL258"/>
    <mergeCell ref="ATM258:ATT258"/>
    <mergeCell ref="ATU258:AUB258"/>
    <mergeCell ref="AQK258:AQR258"/>
    <mergeCell ref="AQS258:AQZ258"/>
    <mergeCell ref="ARA258:ARH258"/>
    <mergeCell ref="ARI258:ARP258"/>
    <mergeCell ref="ARQ258:ARX258"/>
    <mergeCell ref="ARY258:ASF258"/>
    <mergeCell ref="AOO258:AOV258"/>
    <mergeCell ref="AOW258:APD258"/>
    <mergeCell ref="APE258:APL258"/>
    <mergeCell ref="APM258:APT258"/>
    <mergeCell ref="APU258:AQB258"/>
    <mergeCell ref="AQC258:AQJ258"/>
    <mergeCell ref="AMS258:AMZ258"/>
    <mergeCell ref="ANA258:ANH258"/>
    <mergeCell ref="ANI258:ANP258"/>
    <mergeCell ref="ANQ258:ANX258"/>
    <mergeCell ref="ANY258:AOF258"/>
    <mergeCell ref="AOG258:AON258"/>
    <mergeCell ref="AKW258:ALD258"/>
    <mergeCell ref="ALE258:ALL258"/>
    <mergeCell ref="ALM258:ALT258"/>
    <mergeCell ref="ALU258:AMB258"/>
    <mergeCell ref="AMC258:AMJ258"/>
    <mergeCell ref="AMK258:AMR258"/>
    <mergeCell ref="AJA258:AJH258"/>
    <mergeCell ref="AJI258:AJP258"/>
    <mergeCell ref="AJQ258:AJX258"/>
    <mergeCell ref="AJY258:AKF258"/>
    <mergeCell ref="AKG258:AKN258"/>
    <mergeCell ref="AKO258:AKV258"/>
    <mergeCell ref="AHE258:AHL258"/>
    <mergeCell ref="AHM258:AHT258"/>
    <mergeCell ref="AHU258:AIB258"/>
    <mergeCell ref="AIC258:AIJ258"/>
    <mergeCell ref="AIK258:AIR258"/>
    <mergeCell ref="AIS258:AIZ258"/>
    <mergeCell ref="AFI258:AFP258"/>
    <mergeCell ref="AFQ258:AFX258"/>
    <mergeCell ref="AFY258:AGF258"/>
    <mergeCell ref="AGG258:AGN258"/>
    <mergeCell ref="AGO258:AGV258"/>
    <mergeCell ref="AGW258:AHD258"/>
    <mergeCell ref="ADM258:ADT258"/>
    <mergeCell ref="ADU258:AEB258"/>
    <mergeCell ref="AEC258:AEJ258"/>
    <mergeCell ref="AEK258:AER258"/>
    <mergeCell ref="AES258:AEZ258"/>
    <mergeCell ref="AFA258:AFH258"/>
    <mergeCell ref="ABQ258:ABX258"/>
    <mergeCell ref="ABY258:ACF258"/>
    <mergeCell ref="ACG258:ACN258"/>
    <mergeCell ref="ACO258:ACV258"/>
    <mergeCell ref="ACW258:ADD258"/>
    <mergeCell ref="ADE258:ADL258"/>
    <mergeCell ref="ZU258:AAB258"/>
    <mergeCell ref="AAC258:AAJ258"/>
    <mergeCell ref="AAK258:AAR258"/>
    <mergeCell ref="AAS258:AAZ258"/>
    <mergeCell ref="ABA258:ABH258"/>
    <mergeCell ref="ABI258:ABP258"/>
    <mergeCell ref="XY258:YF258"/>
    <mergeCell ref="YG258:YN258"/>
    <mergeCell ref="YO258:YV258"/>
    <mergeCell ref="YW258:ZD258"/>
    <mergeCell ref="ZE258:ZL258"/>
    <mergeCell ref="ZM258:ZT258"/>
    <mergeCell ref="WC258:WJ258"/>
    <mergeCell ref="WK258:WR258"/>
    <mergeCell ref="WS258:WZ258"/>
    <mergeCell ref="XA258:XH258"/>
    <mergeCell ref="XI258:XP258"/>
    <mergeCell ref="XQ258:XX258"/>
    <mergeCell ref="UG258:UN258"/>
    <mergeCell ref="UO258:UV258"/>
    <mergeCell ref="UW258:VD258"/>
    <mergeCell ref="VE258:VL258"/>
    <mergeCell ref="VM258:VT258"/>
    <mergeCell ref="VU258:WB258"/>
    <mergeCell ref="SK258:SR258"/>
    <mergeCell ref="SS258:SZ258"/>
    <mergeCell ref="TA258:TH258"/>
    <mergeCell ref="TI258:TP258"/>
    <mergeCell ref="TQ258:TX258"/>
    <mergeCell ref="TY258:UF258"/>
    <mergeCell ref="QO258:QV258"/>
    <mergeCell ref="QW258:RD258"/>
    <mergeCell ref="RE258:RL258"/>
    <mergeCell ref="RM258:RT258"/>
    <mergeCell ref="RU258:SB258"/>
    <mergeCell ref="SC258:SJ258"/>
    <mergeCell ref="OS258:OZ258"/>
    <mergeCell ref="PA258:PH258"/>
    <mergeCell ref="PI258:PP258"/>
    <mergeCell ref="PQ258:PX258"/>
    <mergeCell ref="PY258:QF258"/>
    <mergeCell ref="QG258:QN258"/>
    <mergeCell ref="MW258:ND258"/>
    <mergeCell ref="NE258:NL258"/>
    <mergeCell ref="NM258:NT258"/>
    <mergeCell ref="NU258:OB258"/>
    <mergeCell ref="OC258:OJ258"/>
    <mergeCell ref="OK258:OR258"/>
    <mergeCell ref="LA258:LH258"/>
    <mergeCell ref="LI258:LP258"/>
    <mergeCell ref="LQ258:LX258"/>
    <mergeCell ref="LY258:MF258"/>
    <mergeCell ref="MG258:MN258"/>
    <mergeCell ref="MO258:MV258"/>
    <mergeCell ref="JE258:JL258"/>
    <mergeCell ref="JM258:JT258"/>
    <mergeCell ref="JU258:KB258"/>
    <mergeCell ref="KC258:KJ258"/>
    <mergeCell ref="KK258:KR258"/>
    <mergeCell ref="KS258:KZ258"/>
    <mergeCell ref="HI258:HP258"/>
    <mergeCell ref="HQ258:HX258"/>
    <mergeCell ref="HY258:IF258"/>
    <mergeCell ref="IG258:IN258"/>
    <mergeCell ref="IO258:IV258"/>
    <mergeCell ref="IW258:JD258"/>
    <mergeCell ref="FM258:FT258"/>
    <mergeCell ref="FU258:GB258"/>
    <mergeCell ref="GC258:GJ258"/>
    <mergeCell ref="GK258:GR258"/>
    <mergeCell ref="GS258:GZ258"/>
    <mergeCell ref="HA258:HH258"/>
    <mergeCell ref="DQ258:DX258"/>
    <mergeCell ref="DY258:EF258"/>
    <mergeCell ref="EG258:EN258"/>
    <mergeCell ref="EO258:EV258"/>
    <mergeCell ref="EW258:FD258"/>
    <mergeCell ref="FE258:FL258"/>
    <mergeCell ref="BU258:CB258"/>
    <mergeCell ref="CC258:CJ258"/>
    <mergeCell ref="CK258:CR258"/>
    <mergeCell ref="CS258:CZ258"/>
    <mergeCell ref="DA258:DH258"/>
    <mergeCell ref="DI258:DP258"/>
    <mergeCell ref="XEG257:XEN257"/>
    <mergeCell ref="XEO257:XEV257"/>
    <mergeCell ref="XEW257:XFD257"/>
    <mergeCell ref="Q258:X258"/>
    <mergeCell ref="Y258:AF258"/>
    <mergeCell ref="AG258:AN258"/>
    <mergeCell ref="AO258:AV258"/>
    <mergeCell ref="AW258:BD258"/>
    <mergeCell ref="BE258:BL258"/>
    <mergeCell ref="BM258:BT258"/>
    <mergeCell ref="XCK257:XCR257"/>
    <mergeCell ref="XCS257:XCZ257"/>
    <mergeCell ref="XDA257:XDH257"/>
    <mergeCell ref="XDI257:XDP257"/>
    <mergeCell ref="XDQ257:XDX257"/>
    <mergeCell ref="XDY257:XEF257"/>
    <mergeCell ref="XAO257:XAV257"/>
    <mergeCell ref="XAW257:XBD257"/>
    <mergeCell ref="XBE257:XBL257"/>
    <mergeCell ref="XBM257:XBT257"/>
    <mergeCell ref="XBU257:XCB257"/>
    <mergeCell ref="XCC257:XCJ257"/>
    <mergeCell ref="WYS257:WYZ257"/>
    <mergeCell ref="WZA257:WZH257"/>
    <mergeCell ref="WZI257:WZP257"/>
    <mergeCell ref="WZQ257:WZX257"/>
    <mergeCell ref="WZY257:XAF257"/>
    <mergeCell ref="XAG257:XAN257"/>
    <mergeCell ref="WWW257:WXD257"/>
    <mergeCell ref="WXE257:WXL257"/>
    <mergeCell ref="WXM257:WXT257"/>
    <mergeCell ref="WXU257:WYB257"/>
    <mergeCell ref="WYC257:WYJ257"/>
    <mergeCell ref="WYK257:WYR257"/>
    <mergeCell ref="WVA257:WVH257"/>
    <mergeCell ref="WVI257:WVP257"/>
    <mergeCell ref="WVQ257:WVX257"/>
    <mergeCell ref="WVY257:WWF257"/>
    <mergeCell ref="WWG257:WWN257"/>
    <mergeCell ref="WWO257:WWV257"/>
    <mergeCell ref="WTE257:WTL257"/>
    <mergeCell ref="WTM257:WTT257"/>
    <mergeCell ref="WTU257:WUB257"/>
    <mergeCell ref="WUC257:WUJ257"/>
    <mergeCell ref="WUK257:WUR257"/>
    <mergeCell ref="WUS257:WUZ257"/>
    <mergeCell ref="WRI257:WRP257"/>
    <mergeCell ref="WRQ257:WRX257"/>
    <mergeCell ref="WRY257:WSF257"/>
    <mergeCell ref="WSG257:WSN257"/>
    <mergeCell ref="WSO257:WSV257"/>
    <mergeCell ref="WSW257:WTD257"/>
    <mergeCell ref="WPM257:WPT257"/>
    <mergeCell ref="WPU257:WQB257"/>
    <mergeCell ref="WQC257:WQJ257"/>
    <mergeCell ref="WQK257:WQR257"/>
    <mergeCell ref="WQS257:WQZ257"/>
    <mergeCell ref="WRA257:WRH257"/>
    <mergeCell ref="WNQ257:WNX257"/>
    <mergeCell ref="WNY257:WOF257"/>
    <mergeCell ref="WOG257:WON257"/>
    <mergeCell ref="WOO257:WOV257"/>
    <mergeCell ref="WOW257:WPD257"/>
    <mergeCell ref="WPE257:WPL257"/>
    <mergeCell ref="WLU257:WMB257"/>
    <mergeCell ref="WMC257:WMJ257"/>
    <mergeCell ref="WMK257:WMR257"/>
    <mergeCell ref="WMS257:WMZ257"/>
    <mergeCell ref="WNA257:WNH257"/>
    <mergeCell ref="WNI257:WNP257"/>
    <mergeCell ref="WJY257:WKF257"/>
    <mergeCell ref="WKG257:WKN257"/>
    <mergeCell ref="WKO257:WKV257"/>
    <mergeCell ref="WKW257:WLD257"/>
    <mergeCell ref="WLE257:WLL257"/>
    <mergeCell ref="WLM257:WLT257"/>
    <mergeCell ref="WIC257:WIJ257"/>
    <mergeCell ref="WIK257:WIR257"/>
    <mergeCell ref="WIS257:WIZ257"/>
    <mergeCell ref="WJA257:WJH257"/>
    <mergeCell ref="WJI257:WJP257"/>
    <mergeCell ref="WJQ257:WJX257"/>
    <mergeCell ref="WGG257:WGN257"/>
    <mergeCell ref="WGO257:WGV257"/>
    <mergeCell ref="WGW257:WHD257"/>
    <mergeCell ref="WHE257:WHL257"/>
    <mergeCell ref="WHM257:WHT257"/>
    <mergeCell ref="WHU257:WIB257"/>
    <mergeCell ref="WEK257:WER257"/>
    <mergeCell ref="WES257:WEZ257"/>
    <mergeCell ref="WFA257:WFH257"/>
    <mergeCell ref="WFI257:WFP257"/>
    <mergeCell ref="WFQ257:WFX257"/>
    <mergeCell ref="WFY257:WGF257"/>
    <mergeCell ref="WCO257:WCV257"/>
    <mergeCell ref="WCW257:WDD257"/>
    <mergeCell ref="WDE257:WDL257"/>
    <mergeCell ref="WDM257:WDT257"/>
    <mergeCell ref="WDU257:WEB257"/>
    <mergeCell ref="WEC257:WEJ257"/>
    <mergeCell ref="WAS257:WAZ257"/>
    <mergeCell ref="WBA257:WBH257"/>
    <mergeCell ref="WBI257:WBP257"/>
    <mergeCell ref="WBQ257:WBX257"/>
    <mergeCell ref="WBY257:WCF257"/>
    <mergeCell ref="WCG257:WCN257"/>
    <mergeCell ref="VYW257:VZD257"/>
    <mergeCell ref="VZE257:VZL257"/>
    <mergeCell ref="VZM257:VZT257"/>
    <mergeCell ref="VZU257:WAB257"/>
    <mergeCell ref="WAC257:WAJ257"/>
    <mergeCell ref="WAK257:WAR257"/>
    <mergeCell ref="VXA257:VXH257"/>
    <mergeCell ref="VXI257:VXP257"/>
    <mergeCell ref="VXQ257:VXX257"/>
    <mergeCell ref="VXY257:VYF257"/>
    <mergeCell ref="VYG257:VYN257"/>
    <mergeCell ref="VYO257:VYV257"/>
    <mergeCell ref="VVE257:VVL257"/>
    <mergeCell ref="VVM257:VVT257"/>
    <mergeCell ref="VVU257:VWB257"/>
    <mergeCell ref="VWC257:VWJ257"/>
    <mergeCell ref="VWK257:VWR257"/>
    <mergeCell ref="VWS257:VWZ257"/>
    <mergeCell ref="VTI257:VTP257"/>
    <mergeCell ref="VTQ257:VTX257"/>
    <mergeCell ref="VTY257:VUF257"/>
    <mergeCell ref="VUG257:VUN257"/>
    <mergeCell ref="VUO257:VUV257"/>
    <mergeCell ref="VUW257:VVD257"/>
    <mergeCell ref="VRM257:VRT257"/>
    <mergeCell ref="VRU257:VSB257"/>
    <mergeCell ref="VSC257:VSJ257"/>
    <mergeCell ref="VSK257:VSR257"/>
    <mergeCell ref="VSS257:VSZ257"/>
    <mergeCell ref="VTA257:VTH257"/>
    <mergeCell ref="VPQ257:VPX257"/>
    <mergeCell ref="VPY257:VQF257"/>
    <mergeCell ref="VQG257:VQN257"/>
    <mergeCell ref="VQO257:VQV257"/>
    <mergeCell ref="VQW257:VRD257"/>
    <mergeCell ref="VRE257:VRL257"/>
    <mergeCell ref="VNU257:VOB257"/>
    <mergeCell ref="VOC257:VOJ257"/>
    <mergeCell ref="VOK257:VOR257"/>
    <mergeCell ref="VOS257:VOZ257"/>
    <mergeCell ref="VPA257:VPH257"/>
    <mergeCell ref="VPI257:VPP257"/>
    <mergeCell ref="VLY257:VMF257"/>
    <mergeCell ref="VMG257:VMN257"/>
    <mergeCell ref="VMO257:VMV257"/>
    <mergeCell ref="VMW257:VND257"/>
    <mergeCell ref="VNE257:VNL257"/>
    <mergeCell ref="VNM257:VNT257"/>
    <mergeCell ref="VKC257:VKJ257"/>
    <mergeCell ref="VKK257:VKR257"/>
    <mergeCell ref="VKS257:VKZ257"/>
    <mergeCell ref="VLA257:VLH257"/>
    <mergeCell ref="VLI257:VLP257"/>
    <mergeCell ref="VLQ257:VLX257"/>
    <mergeCell ref="VIG257:VIN257"/>
    <mergeCell ref="VIO257:VIV257"/>
    <mergeCell ref="VIW257:VJD257"/>
    <mergeCell ref="VJE257:VJL257"/>
    <mergeCell ref="VJM257:VJT257"/>
    <mergeCell ref="VJU257:VKB257"/>
    <mergeCell ref="VGK257:VGR257"/>
    <mergeCell ref="VGS257:VGZ257"/>
    <mergeCell ref="VHA257:VHH257"/>
    <mergeCell ref="VHI257:VHP257"/>
    <mergeCell ref="VHQ257:VHX257"/>
    <mergeCell ref="VHY257:VIF257"/>
    <mergeCell ref="VEO257:VEV257"/>
    <mergeCell ref="VEW257:VFD257"/>
    <mergeCell ref="VFE257:VFL257"/>
    <mergeCell ref="VFM257:VFT257"/>
    <mergeCell ref="VFU257:VGB257"/>
    <mergeCell ref="VGC257:VGJ257"/>
    <mergeCell ref="VCS257:VCZ257"/>
    <mergeCell ref="VDA257:VDH257"/>
    <mergeCell ref="VDI257:VDP257"/>
    <mergeCell ref="VDQ257:VDX257"/>
    <mergeCell ref="VDY257:VEF257"/>
    <mergeCell ref="VEG257:VEN257"/>
    <mergeCell ref="VAW257:VBD257"/>
    <mergeCell ref="VBE257:VBL257"/>
    <mergeCell ref="VBM257:VBT257"/>
    <mergeCell ref="VBU257:VCB257"/>
    <mergeCell ref="VCC257:VCJ257"/>
    <mergeCell ref="VCK257:VCR257"/>
    <mergeCell ref="UZA257:UZH257"/>
    <mergeCell ref="UZI257:UZP257"/>
    <mergeCell ref="UZQ257:UZX257"/>
    <mergeCell ref="UZY257:VAF257"/>
    <mergeCell ref="VAG257:VAN257"/>
    <mergeCell ref="VAO257:VAV257"/>
    <mergeCell ref="UXE257:UXL257"/>
    <mergeCell ref="UXM257:UXT257"/>
    <mergeCell ref="UXU257:UYB257"/>
    <mergeCell ref="UYC257:UYJ257"/>
    <mergeCell ref="UYK257:UYR257"/>
    <mergeCell ref="UYS257:UYZ257"/>
    <mergeCell ref="UVI257:UVP257"/>
    <mergeCell ref="UVQ257:UVX257"/>
    <mergeCell ref="UVY257:UWF257"/>
    <mergeCell ref="UWG257:UWN257"/>
    <mergeCell ref="UWO257:UWV257"/>
    <mergeCell ref="UWW257:UXD257"/>
    <mergeCell ref="UTM257:UTT257"/>
    <mergeCell ref="UTU257:UUB257"/>
    <mergeCell ref="UUC257:UUJ257"/>
    <mergeCell ref="UUK257:UUR257"/>
    <mergeCell ref="UUS257:UUZ257"/>
    <mergeCell ref="UVA257:UVH257"/>
    <mergeCell ref="URQ257:URX257"/>
    <mergeCell ref="URY257:USF257"/>
    <mergeCell ref="USG257:USN257"/>
    <mergeCell ref="USO257:USV257"/>
    <mergeCell ref="USW257:UTD257"/>
    <mergeCell ref="UTE257:UTL257"/>
    <mergeCell ref="UPU257:UQB257"/>
    <mergeCell ref="UQC257:UQJ257"/>
    <mergeCell ref="UQK257:UQR257"/>
    <mergeCell ref="UQS257:UQZ257"/>
    <mergeCell ref="URA257:URH257"/>
    <mergeCell ref="URI257:URP257"/>
    <mergeCell ref="UNY257:UOF257"/>
    <mergeCell ref="UOG257:UON257"/>
    <mergeCell ref="UOO257:UOV257"/>
    <mergeCell ref="UOW257:UPD257"/>
    <mergeCell ref="UPE257:UPL257"/>
    <mergeCell ref="UPM257:UPT257"/>
    <mergeCell ref="UMC257:UMJ257"/>
    <mergeCell ref="UMK257:UMR257"/>
    <mergeCell ref="UMS257:UMZ257"/>
    <mergeCell ref="UNA257:UNH257"/>
    <mergeCell ref="UNI257:UNP257"/>
    <mergeCell ref="UNQ257:UNX257"/>
    <mergeCell ref="UKG257:UKN257"/>
    <mergeCell ref="UKO257:UKV257"/>
    <mergeCell ref="UKW257:ULD257"/>
    <mergeCell ref="ULE257:ULL257"/>
    <mergeCell ref="ULM257:ULT257"/>
    <mergeCell ref="ULU257:UMB257"/>
    <mergeCell ref="UIK257:UIR257"/>
    <mergeCell ref="UIS257:UIZ257"/>
    <mergeCell ref="UJA257:UJH257"/>
    <mergeCell ref="UJI257:UJP257"/>
    <mergeCell ref="UJQ257:UJX257"/>
    <mergeCell ref="UJY257:UKF257"/>
    <mergeCell ref="UGO257:UGV257"/>
    <mergeCell ref="UGW257:UHD257"/>
    <mergeCell ref="UHE257:UHL257"/>
    <mergeCell ref="UHM257:UHT257"/>
    <mergeCell ref="UHU257:UIB257"/>
    <mergeCell ref="UIC257:UIJ257"/>
    <mergeCell ref="UES257:UEZ257"/>
    <mergeCell ref="UFA257:UFH257"/>
    <mergeCell ref="UFI257:UFP257"/>
    <mergeCell ref="UFQ257:UFX257"/>
    <mergeCell ref="UFY257:UGF257"/>
    <mergeCell ref="UGG257:UGN257"/>
    <mergeCell ref="UCW257:UDD257"/>
    <mergeCell ref="UDE257:UDL257"/>
    <mergeCell ref="UDM257:UDT257"/>
    <mergeCell ref="UDU257:UEB257"/>
    <mergeCell ref="UEC257:UEJ257"/>
    <mergeCell ref="UEK257:UER257"/>
    <mergeCell ref="UBA257:UBH257"/>
    <mergeCell ref="UBI257:UBP257"/>
    <mergeCell ref="UBQ257:UBX257"/>
    <mergeCell ref="UBY257:UCF257"/>
    <mergeCell ref="UCG257:UCN257"/>
    <mergeCell ref="UCO257:UCV257"/>
    <mergeCell ref="TZE257:TZL257"/>
    <mergeCell ref="TZM257:TZT257"/>
    <mergeCell ref="TZU257:UAB257"/>
    <mergeCell ref="UAC257:UAJ257"/>
    <mergeCell ref="UAK257:UAR257"/>
    <mergeCell ref="UAS257:UAZ257"/>
    <mergeCell ref="TXI257:TXP257"/>
    <mergeCell ref="TXQ257:TXX257"/>
    <mergeCell ref="TXY257:TYF257"/>
    <mergeCell ref="TYG257:TYN257"/>
    <mergeCell ref="TYO257:TYV257"/>
    <mergeCell ref="TYW257:TZD257"/>
    <mergeCell ref="TVM257:TVT257"/>
    <mergeCell ref="TVU257:TWB257"/>
    <mergeCell ref="TWC257:TWJ257"/>
    <mergeCell ref="TWK257:TWR257"/>
    <mergeCell ref="TWS257:TWZ257"/>
    <mergeCell ref="TXA257:TXH257"/>
    <mergeCell ref="TTQ257:TTX257"/>
    <mergeCell ref="TTY257:TUF257"/>
    <mergeCell ref="TUG257:TUN257"/>
    <mergeCell ref="TUO257:TUV257"/>
    <mergeCell ref="TUW257:TVD257"/>
    <mergeCell ref="TVE257:TVL257"/>
    <mergeCell ref="TRU257:TSB257"/>
    <mergeCell ref="TSC257:TSJ257"/>
    <mergeCell ref="TSK257:TSR257"/>
    <mergeCell ref="TSS257:TSZ257"/>
    <mergeCell ref="TTA257:TTH257"/>
    <mergeCell ref="TTI257:TTP257"/>
    <mergeCell ref="TPY257:TQF257"/>
    <mergeCell ref="TQG257:TQN257"/>
    <mergeCell ref="TQO257:TQV257"/>
    <mergeCell ref="TQW257:TRD257"/>
    <mergeCell ref="TRE257:TRL257"/>
    <mergeCell ref="TRM257:TRT257"/>
    <mergeCell ref="TOC257:TOJ257"/>
    <mergeCell ref="TOK257:TOR257"/>
    <mergeCell ref="TOS257:TOZ257"/>
    <mergeCell ref="TPA257:TPH257"/>
    <mergeCell ref="TPI257:TPP257"/>
    <mergeCell ref="TPQ257:TPX257"/>
    <mergeCell ref="TMG257:TMN257"/>
    <mergeCell ref="TMO257:TMV257"/>
    <mergeCell ref="TMW257:TND257"/>
    <mergeCell ref="TNE257:TNL257"/>
    <mergeCell ref="TNM257:TNT257"/>
    <mergeCell ref="TNU257:TOB257"/>
    <mergeCell ref="TKK257:TKR257"/>
    <mergeCell ref="TKS257:TKZ257"/>
    <mergeCell ref="TLA257:TLH257"/>
    <mergeCell ref="TLI257:TLP257"/>
    <mergeCell ref="TLQ257:TLX257"/>
    <mergeCell ref="TLY257:TMF257"/>
    <mergeCell ref="TIO257:TIV257"/>
    <mergeCell ref="TIW257:TJD257"/>
    <mergeCell ref="TJE257:TJL257"/>
    <mergeCell ref="TJM257:TJT257"/>
    <mergeCell ref="TJU257:TKB257"/>
    <mergeCell ref="TKC257:TKJ257"/>
    <mergeCell ref="TGS257:TGZ257"/>
    <mergeCell ref="THA257:THH257"/>
    <mergeCell ref="THI257:THP257"/>
    <mergeCell ref="THQ257:THX257"/>
    <mergeCell ref="THY257:TIF257"/>
    <mergeCell ref="TIG257:TIN257"/>
    <mergeCell ref="TEW257:TFD257"/>
    <mergeCell ref="TFE257:TFL257"/>
    <mergeCell ref="TFM257:TFT257"/>
    <mergeCell ref="TFU257:TGB257"/>
    <mergeCell ref="TGC257:TGJ257"/>
    <mergeCell ref="TGK257:TGR257"/>
    <mergeCell ref="TDA257:TDH257"/>
    <mergeCell ref="TDI257:TDP257"/>
    <mergeCell ref="TDQ257:TDX257"/>
    <mergeCell ref="TDY257:TEF257"/>
    <mergeCell ref="TEG257:TEN257"/>
    <mergeCell ref="TEO257:TEV257"/>
    <mergeCell ref="TBE257:TBL257"/>
    <mergeCell ref="TBM257:TBT257"/>
    <mergeCell ref="TBU257:TCB257"/>
    <mergeCell ref="TCC257:TCJ257"/>
    <mergeCell ref="TCK257:TCR257"/>
    <mergeCell ref="TCS257:TCZ257"/>
    <mergeCell ref="SZI257:SZP257"/>
    <mergeCell ref="SZQ257:SZX257"/>
    <mergeCell ref="SZY257:TAF257"/>
    <mergeCell ref="TAG257:TAN257"/>
    <mergeCell ref="TAO257:TAV257"/>
    <mergeCell ref="TAW257:TBD257"/>
    <mergeCell ref="SXM257:SXT257"/>
    <mergeCell ref="SXU257:SYB257"/>
    <mergeCell ref="SYC257:SYJ257"/>
    <mergeCell ref="SYK257:SYR257"/>
    <mergeCell ref="SYS257:SYZ257"/>
    <mergeCell ref="SZA257:SZH257"/>
    <mergeCell ref="SVQ257:SVX257"/>
    <mergeCell ref="SVY257:SWF257"/>
    <mergeCell ref="SWG257:SWN257"/>
    <mergeCell ref="SWO257:SWV257"/>
    <mergeCell ref="SWW257:SXD257"/>
    <mergeCell ref="SXE257:SXL257"/>
    <mergeCell ref="STU257:SUB257"/>
    <mergeCell ref="SUC257:SUJ257"/>
    <mergeCell ref="SUK257:SUR257"/>
    <mergeCell ref="SUS257:SUZ257"/>
    <mergeCell ref="SVA257:SVH257"/>
    <mergeCell ref="SVI257:SVP257"/>
    <mergeCell ref="SRY257:SSF257"/>
    <mergeCell ref="SSG257:SSN257"/>
    <mergeCell ref="SSO257:SSV257"/>
    <mergeCell ref="SSW257:STD257"/>
    <mergeCell ref="STE257:STL257"/>
    <mergeCell ref="STM257:STT257"/>
    <mergeCell ref="SQC257:SQJ257"/>
    <mergeCell ref="SQK257:SQR257"/>
    <mergeCell ref="SQS257:SQZ257"/>
    <mergeCell ref="SRA257:SRH257"/>
    <mergeCell ref="SRI257:SRP257"/>
    <mergeCell ref="SRQ257:SRX257"/>
    <mergeCell ref="SOG257:SON257"/>
    <mergeCell ref="SOO257:SOV257"/>
    <mergeCell ref="SOW257:SPD257"/>
    <mergeCell ref="SPE257:SPL257"/>
    <mergeCell ref="SPM257:SPT257"/>
    <mergeCell ref="SPU257:SQB257"/>
    <mergeCell ref="SMK257:SMR257"/>
    <mergeCell ref="SMS257:SMZ257"/>
    <mergeCell ref="SNA257:SNH257"/>
    <mergeCell ref="SNI257:SNP257"/>
    <mergeCell ref="SNQ257:SNX257"/>
    <mergeCell ref="SNY257:SOF257"/>
    <mergeCell ref="SKO257:SKV257"/>
    <mergeCell ref="SKW257:SLD257"/>
    <mergeCell ref="SLE257:SLL257"/>
    <mergeCell ref="SLM257:SLT257"/>
    <mergeCell ref="SLU257:SMB257"/>
    <mergeCell ref="SMC257:SMJ257"/>
    <mergeCell ref="SIS257:SIZ257"/>
    <mergeCell ref="SJA257:SJH257"/>
    <mergeCell ref="SJI257:SJP257"/>
    <mergeCell ref="SJQ257:SJX257"/>
    <mergeCell ref="SJY257:SKF257"/>
    <mergeCell ref="SKG257:SKN257"/>
    <mergeCell ref="SGW257:SHD257"/>
    <mergeCell ref="SHE257:SHL257"/>
    <mergeCell ref="SHM257:SHT257"/>
    <mergeCell ref="SHU257:SIB257"/>
    <mergeCell ref="SIC257:SIJ257"/>
    <mergeCell ref="SIK257:SIR257"/>
    <mergeCell ref="SFA257:SFH257"/>
    <mergeCell ref="SFI257:SFP257"/>
    <mergeCell ref="SFQ257:SFX257"/>
    <mergeCell ref="SFY257:SGF257"/>
    <mergeCell ref="SGG257:SGN257"/>
    <mergeCell ref="SGO257:SGV257"/>
    <mergeCell ref="SDE257:SDL257"/>
    <mergeCell ref="SDM257:SDT257"/>
    <mergeCell ref="SDU257:SEB257"/>
    <mergeCell ref="SEC257:SEJ257"/>
    <mergeCell ref="SEK257:SER257"/>
    <mergeCell ref="SES257:SEZ257"/>
    <mergeCell ref="SBI257:SBP257"/>
    <mergeCell ref="SBQ257:SBX257"/>
    <mergeCell ref="SBY257:SCF257"/>
    <mergeCell ref="SCG257:SCN257"/>
    <mergeCell ref="SCO257:SCV257"/>
    <mergeCell ref="SCW257:SDD257"/>
    <mergeCell ref="RZM257:RZT257"/>
    <mergeCell ref="RZU257:SAB257"/>
    <mergeCell ref="SAC257:SAJ257"/>
    <mergeCell ref="SAK257:SAR257"/>
    <mergeCell ref="SAS257:SAZ257"/>
    <mergeCell ref="SBA257:SBH257"/>
    <mergeCell ref="RXQ257:RXX257"/>
    <mergeCell ref="RXY257:RYF257"/>
    <mergeCell ref="RYG257:RYN257"/>
    <mergeCell ref="RYO257:RYV257"/>
    <mergeCell ref="RYW257:RZD257"/>
    <mergeCell ref="RZE257:RZL257"/>
    <mergeCell ref="RVU257:RWB257"/>
    <mergeCell ref="RWC257:RWJ257"/>
    <mergeCell ref="RWK257:RWR257"/>
    <mergeCell ref="RWS257:RWZ257"/>
    <mergeCell ref="RXA257:RXH257"/>
    <mergeCell ref="RXI257:RXP257"/>
    <mergeCell ref="RTY257:RUF257"/>
    <mergeCell ref="RUG257:RUN257"/>
    <mergeCell ref="RUO257:RUV257"/>
    <mergeCell ref="RUW257:RVD257"/>
    <mergeCell ref="RVE257:RVL257"/>
    <mergeCell ref="RVM257:RVT257"/>
    <mergeCell ref="RSC257:RSJ257"/>
    <mergeCell ref="RSK257:RSR257"/>
    <mergeCell ref="RSS257:RSZ257"/>
    <mergeCell ref="RTA257:RTH257"/>
    <mergeCell ref="RTI257:RTP257"/>
    <mergeCell ref="RTQ257:RTX257"/>
    <mergeCell ref="RQG257:RQN257"/>
    <mergeCell ref="RQO257:RQV257"/>
    <mergeCell ref="RQW257:RRD257"/>
    <mergeCell ref="RRE257:RRL257"/>
    <mergeCell ref="RRM257:RRT257"/>
    <mergeCell ref="RRU257:RSB257"/>
    <mergeCell ref="ROK257:ROR257"/>
    <mergeCell ref="ROS257:ROZ257"/>
    <mergeCell ref="RPA257:RPH257"/>
    <mergeCell ref="RPI257:RPP257"/>
    <mergeCell ref="RPQ257:RPX257"/>
    <mergeCell ref="RPY257:RQF257"/>
    <mergeCell ref="RMO257:RMV257"/>
    <mergeCell ref="RMW257:RND257"/>
    <mergeCell ref="RNE257:RNL257"/>
    <mergeCell ref="RNM257:RNT257"/>
    <mergeCell ref="RNU257:ROB257"/>
    <mergeCell ref="ROC257:ROJ257"/>
    <mergeCell ref="RKS257:RKZ257"/>
    <mergeCell ref="RLA257:RLH257"/>
    <mergeCell ref="RLI257:RLP257"/>
    <mergeCell ref="RLQ257:RLX257"/>
    <mergeCell ref="RLY257:RMF257"/>
    <mergeCell ref="RMG257:RMN257"/>
    <mergeCell ref="RIW257:RJD257"/>
    <mergeCell ref="RJE257:RJL257"/>
    <mergeCell ref="RJM257:RJT257"/>
    <mergeCell ref="RJU257:RKB257"/>
    <mergeCell ref="RKC257:RKJ257"/>
    <mergeCell ref="RKK257:RKR257"/>
    <mergeCell ref="RHA257:RHH257"/>
    <mergeCell ref="RHI257:RHP257"/>
    <mergeCell ref="RHQ257:RHX257"/>
    <mergeCell ref="RHY257:RIF257"/>
    <mergeCell ref="RIG257:RIN257"/>
    <mergeCell ref="RIO257:RIV257"/>
    <mergeCell ref="RFE257:RFL257"/>
    <mergeCell ref="RFM257:RFT257"/>
    <mergeCell ref="RFU257:RGB257"/>
    <mergeCell ref="RGC257:RGJ257"/>
    <mergeCell ref="RGK257:RGR257"/>
    <mergeCell ref="RGS257:RGZ257"/>
    <mergeCell ref="RDI257:RDP257"/>
    <mergeCell ref="RDQ257:RDX257"/>
    <mergeCell ref="RDY257:REF257"/>
    <mergeCell ref="REG257:REN257"/>
    <mergeCell ref="REO257:REV257"/>
    <mergeCell ref="REW257:RFD257"/>
    <mergeCell ref="RBM257:RBT257"/>
    <mergeCell ref="RBU257:RCB257"/>
    <mergeCell ref="RCC257:RCJ257"/>
    <mergeCell ref="RCK257:RCR257"/>
    <mergeCell ref="RCS257:RCZ257"/>
    <mergeCell ref="RDA257:RDH257"/>
    <mergeCell ref="QZQ257:QZX257"/>
    <mergeCell ref="QZY257:RAF257"/>
    <mergeCell ref="RAG257:RAN257"/>
    <mergeCell ref="RAO257:RAV257"/>
    <mergeCell ref="RAW257:RBD257"/>
    <mergeCell ref="RBE257:RBL257"/>
    <mergeCell ref="QXU257:QYB257"/>
    <mergeCell ref="QYC257:QYJ257"/>
    <mergeCell ref="QYK257:QYR257"/>
    <mergeCell ref="QYS257:QYZ257"/>
    <mergeCell ref="QZA257:QZH257"/>
    <mergeCell ref="QZI257:QZP257"/>
    <mergeCell ref="QVY257:QWF257"/>
    <mergeCell ref="QWG257:QWN257"/>
    <mergeCell ref="QWO257:QWV257"/>
    <mergeCell ref="QWW257:QXD257"/>
    <mergeCell ref="QXE257:QXL257"/>
    <mergeCell ref="QXM257:QXT257"/>
    <mergeCell ref="QUC257:QUJ257"/>
    <mergeCell ref="QUK257:QUR257"/>
    <mergeCell ref="QUS257:QUZ257"/>
    <mergeCell ref="QVA257:QVH257"/>
    <mergeCell ref="QVI257:QVP257"/>
    <mergeCell ref="QVQ257:QVX257"/>
    <mergeCell ref="QSG257:QSN257"/>
    <mergeCell ref="QSO257:QSV257"/>
    <mergeCell ref="QSW257:QTD257"/>
    <mergeCell ref="QTE257:QTL257"/>
    <mergeCell ref="QTM257:QTT257"/>
    <mergeCell ref="QTU257:QUB257"/>
    <mergeCell ref="QQK257:QQR257"/>
    <mergeCell ref="QQS257:QQZ257"/>
    <mergeCell ref="QRA257:QRH257"/>
    <mergeCell ref="QRI257:QRP257"/>
    <mergeCell ref="QRQ257:QRX257"/>
    <mergeCell ref="QRY257:QSF257"/>
    <mergeCell ref="QOO257:QOV257"/>
    <mergeCell ref="QOW257:QPD257"/>
    <mergeCell ref="QPE257:QPL257"/>
    <mergeCell ref="QPM257:QPT257"/>
    <mergeCell ref="QPU257:QQB257"/>
    <mergeCell ref="QQC257:QQJ257"/>
    <mergeCell ref="QMS257:QMZ257"/>
    <mergeCell ref="QNA257:QNH257"/>
    <mergeCell ref="QNI257:QNP257"/>
    <mergeCell ref="QNQ257:QNX257"/>
    <mergeCell ref="QNY257:QOF257"/>
    <mergeCell ref="QOG257:QON257"/>
    <mergeCell ref="QKW257:QLD257"/>
    <mergeCell ref="QLE257:QLL257"/>
    <mergeCell ref="QLM257:QLT257"/>
    <mergeCell ref="QLU257:QMB257"/>
    <mergeCell ref="QMC257:QMJ257"/>
    <mergeCell ref="QMK257:QMR257"/>
    <mergeCell ref="QJA257:QJH257"/>
    <mergeCell ref="QJI257:QJP257"/>
    <mergeCell ref="QJQ257:QJX257"/>
    <mergeCell ref="QJY257:QKF257"/>
    <mergeCell ref="QKG257:QKN257"/>
    <mergeCell ref="QKO257:QKV257"/>
    <mergeCell ref="QHE257:QHL257"/>
    <mergeCell ref="QHM257:QHT257"/>
    <mergeCell ref="QHU257:QIB257"/>
    <mergeCell ref="QIC257:QIJ257"/>
    <mergeCell ref="QIK257:QIR257"/>
    <mergeCell ref="QIS257:QIZ257"/>
    <mergeCell ref="QFI257:QFP257"/>
    <mergeCell ref="QFQ257:QFX257"/>
    <mergeCell ref="QFY257:QGF257"/>
    <mergeCell ref="QGG257:QGN257"/>
    <mergeCell ref="QGO257:QGV257"/>
    <mergeCell ref="QGW257:QHD257"/>
    <mergeCell ref="QDM257:QDT257"/>
    <mergeCell ref="QDU257:QEB257"/>
    <mergeCell ref="QEC257:QEJ257"/>
    <mergeCell ref="QEK257:QER257"/>
    <mergeCell ref="QES257:QEZ257"/>
    <mergeCell ref="QFA257:QFH257"/>
    <mergeCell ref="QBQ257:QBX257"/>
    <mergeCell ref="QBY257:QCF257"/>
    <mergeCell ref="QCG257:QCN257"/>
    <mergeCell ref="QCO257:QCV257"/>
    <mergeCell ref="QCW257:QDD257"/>
    <mergeCell ref="QDE257:QDL257"/>
    <mergeCell ref="PZU257:QAB257"/>
    <mergeCell ref="QAC257:QAJ257"/>
    <mergeCell ref="QAK257:QAR257"/>
    <mergeCell ref="QAS257:QAZ257"/>
    <mergeCell ref="QBA257:QBH257"/>
    <mergeCell ref="QBI257:QBP257"/>
    <mergeCell ref="PXY257:PYF257"/>
    <mergeCell ref="PYG257:PYN257"/>
    <mergeCell ref="PYO257:PYV257"/>
    <mergeCell ref="PYW257:PZD257"/>
    <mergeCell ref="PZE257:PZL257"/>
    <mergeCell ref="PZM257:PZT257"/>
    <mergeCell ref="PWC257:PWJ257"/>
    <mergeCell ref="PWK257:PWR257"/>
    <mergeCell ref="PWS257:PWZ257"/>
    <mergeCell ref="PXA257:PXH257"/>
    <mergeCell ref="PXI257:PXP257"/>
    <mergeCell ref="PXQ257:PXX257"/>
    <mergeCell ref="PUG257:PUN257"/>
    <mergeCell ref="PUO257:PUV257"/>
    <mergeCell ref="PUW257:PVD257"/>
    <mergeCell ref="PVE257:PVL257"/>
    <mergeCell ref="PVM257:PVT257"/>
    <mergeCell ref="PVU257:PWB257"/>
    <mergeCell ref="PSK257:PSR257"/>
    <mergeCell ref="PSS257:PSZ257"/>
    <mergeCell ref="PTA257:PTH257"/>
    <mergeCell ref="PTI257:PTP257"/>
    <mergeCell ref="PTQ257:PTX257"/>
    <mergeCell ref="PTY257:PUF257"/>
    <mergeCell ref="PQO257:PQV257"/>
    <mergeCell ref="PQW257:PRD257"/>
    <mergeCell ref="PRE257:PRL257"/>
    <mergeCell ref="PRM257:PRT257"/>
    <mergeCell ref="PRU257:PSB257"/>
    <mergeCell ref="PSC257:PSJ257"/>
    <mergeCell ref="POS257:POZ257"/>
    <mergeCell ref="PPA257:PPH257"/>
    <mergeCell ref="PPI257:PPP257"/>
    <mergeCell ref="PPQ257:PPX257"/>
    <mergeCell ref="PPY257:PQF257"/>
    <mergeCell ref="PQG257:PQN257"/>
    <mergeCell ref="PMW257:PND257"/>
    <mergeCell ref="PNE257:PNL257"/>
    <mergeCell ref="PNM257:PNT257"/>
    <mergeCell ref="PNU257:POB257"/>
    <mergeCell ref="POC257:POJ257"/>
    <mergeCell ref="POK257:POR257"/>
    <mergeCell ref="PLA257:PLH257"/>
    <mergeCell ref="PLI257:PLP257"/>
    <mergeCell ref="PLQ257:PLX257"/>
    <mergeCell ref="PLY257:PMF257"/>
    <mergeCell ref="PMG257:PMN257"/>
    <mergeCell ref="PMO257:PMV257"/>
    <mergeCell ref="PJE257:PJL257"/>
    <mergeCell ref="PJM257:PJT257"/>
    <mergeCell ref="PJU257:PKB257"/>
    <mergeCell ref="PKC257:PKJ257"/>
    <mergeCell ref="PKK257:PKR257"/>
    <mergeCell ref="PKS257:PKZ257"/>
    <mergeCell ref="PHI257:PHP257"/>
    <mergeCell ref="PHQ257:PHX257"/>
    <mergeCell ref="PHY257:PIF257"/>
    <mergeCell ref="PIG257:PIN257"/>
    <mergeCell ref="PIO257:PIV257"/>
    <mergeCell ref="PIW257:PJD257"/>
    <mergeCell ref="PFM257:PFT257"/>
    <mergeCell ref="PFU257:PGB257"/>
    <mergeCell ref="PGC257:PGJ257"/>
    <mergeCell ref="PGK257:PGR257"/>
    <mergeCell ref="PGS257:PGZ257"/>
    <mergeCell ref="PHA257:PHH257"/>
    <mergeCell ref="PDQ257:PDX257"/>
    <mergeCell ref="PDY257:PEF257"/>
    <mergeCell ref="PEG257:PEN257"/>
    <mergeCell ref="PEO257:PEV257"/>
    <mergeCell ref="PEW257:PFD257"/>
    <mergeCell ref="PFE257:PFL257"/>
    <mergeCell ref="PBU257:PCB257"/>
    <mergeCell ref="PCC257:PCJ257"/>
    <mergeCell ref="PCK257:PCR257"/>
    <mergeCell ref="PCS257:PCZ257"/>
    <mergeCell ref="PDA257:PDH257"/>
    <mergeCell ref="PDI257:PDP257"/>
    <mergeCell ref="OZY257:PAF257"/>
    <mergeCell ref="PAG257:PAN257"/>
    <mergeCell ref="PAO257:PAV257"/>
    <mergeCell ref="PAW257:PBD257"/>
    <mergeCell ref="PBE257:PBL257"/>
    <mergeCell ref="PBM257:PBT257"/>
    <mergeCell ref="OYC257:OYJ257"/>
    <mergeCell ref="OYK257:OYR257"/>
    <mergeCell ref="OYS257:OYZ257"/>
    <mergeCell ref="OZA257:OZH257"/>
    <mergeCell ref="OZI257:OZP257"/>
    <mergeCell ref="OZQ257:OZX257"/>
    <mergeCell ref="OWG257:OWN257"/>
    <mergeCell ref="OWO257:OWV257"/>
    <mergeCell ref="OWW257:OXD257"/>
    <mergeCell ref="OXE257:OXL257"/>
    <mergeCell ref="OXM257:OXT257"/>
    <mergeCell ref="OXU257:OYB257"/>
    <mergeCell ref="OUK257:OUR257"/>
    <mergeCell ref="OUS257:OUZ257"/>
    <mergeCell ref="OVA257:OVH257"/>
    <mergeCell ref="OVI257:OVP257"/>
    <mergeCell ref="OVQ257:OVX257"/>
    <mergeCell ref="OVY257:OWF257"/>
    <mergeCell ref="OSO257:OSV257"/>
    <mergeCell ref="OSW257:OTD257"/>
    <mergeCell ref="OTE257:OTL257"/>
    <mergeCell ref="OTM257:OTT257"/>
    <mergeCell ref="OTU257:OUB257"/>
    <mergeCell ref="OUC257:OUJ257"/>
    <mergeCell ref="OQS257:OQZ257"/>
    <mergeCell ref="ORA257:ORH257"/>
    <mergeCell ref="ORI257:ORP257"/>
    <mergeCell ref="ORQ257:ORX257"/>
    <mergeCell ref="ORY257:OSF257"/>
    <mergeCell ref="OSG257:OSN257"/>
    <mergeCell ref="OOW257:OPD257"/>
    <mergeCell ref="OPE257:OPL257"/>
    <mergeCell ref="OPM257:OPT257"/>
    <mergeCell ref="OPU257:OQB257"/>
    <mergeCell ref="OQC257:OQJ257"/>
    <mergeCell ref="OQK257:OQR257"/>
    <mergeCell ref="ONA257:ONH257"/>
    <mergeCell ref="ONI257:ONP257"/>
    <mergeCell ref="ONQ257:ONX257"/>
    <mergeCell ref="ONY257:OOF257"/>
    <mergeCell ref="OOG257:OON257"/>
    <mergeCell ref="OOO257:OOV257"/>
    <mergeCell ref="OLE257:OLL257"/>
    <mergeCell ref="OLM257:OLT257"/>
    <mergeCell ref="OLU257:OMB257"/>
    <mergeCell ref="OMC257:OMJ257"/>
    <mergeCell ref="OMK257:OMR257"/>
    <mergeCell ref="OMS257:OMZ257"/>
    <mergeCell ref="OJI257:OJP257"/>
    <mergeCell ref="OJQ257:OJX257"/>
    <mergeCell ref="OJY257:OKF257"/>
    <mergeCell ref="OKG257:OKN257"/>
    <mergeCell ref="OKO257:OKV257"/>
    <mergeCell ref="OKW257:OLD257"/>
    <mergeCell ref="OHM257:OHT257"/>
    <mergeCell ref="OHU257:OIB257"/>
    <mergeCell ref="OIC257:OIJ257"/>
    <mergeCell ref="OIK257:OIR257"/>
    <mergeCell ref="OIS257:OIZ257"/>
    <mergeCell ref="OJA257:OJH257"/>
    <mergeCell ref="OFQ257:OFX257"/>
    <mergeCell ref="OFY257:OGF257"/>
    <mergeCell ref="OGG257:OGN257"/>
    <mergeCell ref="OGO257:OGV257"/>
    <mergeCell ref="OGW257:OHD257"/>
    <mergeCell ref="OHE257:OHL257"/>
    <mergeCell ref="ODU257:OEB257"/>
    <mergeCell ref="OEC257:OEJ257"/>
    <mergeCell ref="OEK257:OER257"/>
    <mergeCell ref="OES257:OEZ257"/>
    <mergeCell ref="OFA257:OFH257"/>
    <mergeCell ref="OFI257:OFP257"/>
    <mergeCell ref="OBY257:OCF257"/>
    <mergeCell ref="OCG257:OCN257"/>
    <mergeCell ref="OCO257:OCV257"/>
    <mergeCell ref="OCW257:ODD257"/>
    <mergeCell ref="ODE257:ODL257"/>
    <mergeCell ref="ODM257:ODT257"/>
    <mergeCell ref="OAC257:OAJ257"/>
    <mergeCell ref="OAK257:OAR257"/>
    <mergeCell ref="OAS257:OAZ257"/>
    <mergeCell ref="OBA257:OBH257"/>
    <mergeCell ref="OBI257:OBP257"/>
    <mergeCell ref="OBQ257:OBX257"/>
    <mergeCell ref="NYG257:NYN257"/>
    <mergeCell ref="NYO257:NYV257"/>
    <mergeCell ref="NYW257:NZD257"/>
    <mergeCell ref="NZE257:NZL257"/>
    <mergeCell ref="NZM257:NZT257"/>
    <mergeCell ref="NZU257:OAB257"/>
    <mergeCell ref="NWK257:NWR257"/>
    <mergeCell ref="NWS257:NWZ257"/>
    <mergeCell ref="NXA257:NXH257"/>
    <mergeCell ref="NXI257:NXP257"/>
    <mergeCell ref="NXQ257:NXX257"/>
    <mergeCell ref="NXY257:NYF257"/>
    <mergeCell ref="NUO257:NUV257"/>
    <mergeCell ref="NUW257:NVD257"/>
    <mergeCell ref="NVE257:NVL257"/>
    <mergeCell ref="NVM257:NVT257"/>
    <mergeCell ref="NVU257:NWB257"/>
    <mergeCell ref="NWC257:NWJ257"/>
    <mergeCell ref="NSS257:NSZ257"/>
    <mergeCell ref="NTA257:NTH257"/>
    <mergeCell ref="NTI257:NTP257"/>
    <mergeCell ref="NTQ257:NTX257"/>
    <mergeCell ref="NTY257:NUF257"/>
    <mergeCell ref="NUG257:NUN257"/>
    <mergeCell ref="NQW257:NRD257"/>
    <mergeCell ref="NRE257:NRL257"/>
    <mergeCell ref="NRM257:NRT257"/>
    <mergeCell ref="NRU257:NSB257"/>
    <mergeCell ref="NSC257:NSJ257"/>
    <mergeCell ref="NSK257:NSR257"/>
    <mergeCell ref="NPA257:NPH257"/>
    <mergeCell ref="NPI257:NPP257"/>
    <mergeCell ref="NPQ257:NPX257"/>
    <mergeCell ref="NPY257:NQF257"/>
    <mergeCell ref="NQG257:NQN257"/>
    <mergeCell ref="NQO257:NQV257"/>
    <mergeCell ref="NNE257:NNL257"/>
    <mergeCell ref="NNM257:NNT257"/>
    <mergeCell ref="NNU257:NOB257"/>
    <mergeCell ref="NOC257:NOJ257"/>
    <mergeCell ref="NOK257:NOR257"/>
    <mergeCell ref="NOS257:NOZ257"/>
    <mergeCell ref="NLI257:NLP257"/>
    <mergeCell ref="NLQ257:NLX257"/>
    <mergeCell ref="NLY257:NMF257"/>
    <mergeCell ref="NMG257:NMN257"/>
    <mergeCell ref="NMO257:NMV257"/>
    <mergeCell ref="NMW257:NND257"/>
    <mergeCell ref="NJM257:NJT257"/>
    <mergeCell ref="NJU257:NKB257"/>
    <mergeCell ref="NKC257:NKJ257"/>
    <mergeCell ref="NKK257:NKR257"/>
    <mergeCell ref="NKS257:NKZ257"/>
    <mergeCell ref="NLA257:NLH257"/>
    <mergeCell ref="NHQ257:NHX257"/>
    <mergeCell ref="NHY257:NIF257"/>
    <mergeCell ref="NIG257:NIN257"/>
    <mergeCell ref="NIO257:NIV257"/>
    <mergeCell ref="NIW257:NJD257"/>
    <mergeCell ref="NJE257:NJL257"/>
    <mergeCell ref="NFU257:NGB257"/>
    <mergeCell ref="NGC257:NGJ257"/>
    <mergeCell ref="NGK257:NGR257"/>
    <mergeCell ref="NGS257:NGZ257"/>
    <mergeCell ref="NHA257:NHH257"/>
    <mergeCell ref="NHI257:NHP257"/>
    <mergeCell ref="NDY257:NEF257"/>
    <mergeCell ref="NEG257:NEN257"/>
    <mergeCell ref="NEO257:NEV257"/>
    <mergeCell ref="NEW257:NFD257"/>
    <mergeCell ref="NFE257:NFL257"/>
    <mergeCell ref="NFM257:NFT257"/>
    <mergeCell ref="NCC257:NCJ257"/>
    <mergeCell ref="NCK257:NCR257"/>
    <mergeCell ref="NCS257:NCZ257"/>
    <mergeCell ref="NDA257:NDH257"/>
    <mergeCell ref="NDI257:NDP257"/>
    <mergeCell ref="NDQ257:NDX257"/>
    <mergeCell ref="NAG257:NAN257"/>
    <mergeCell ref="NAO257:NAV257"/>
    <mergeCell ref="NAW257:NBD257"/>
    <mergeCell ref="NBE257:NBL257"/>
    <mergeCell ref="NBM257:NBT257"/>
    <mergeCell ref="NBU257:NCB257"/>
    <mergeCell ref="MYK257:MYR257"/>
    <mergeCell ref="MYS257:MYZ257"/>
    <mergeCell ref="MZA257:MZH257"/>
    <mergeCell ref="MZI257:MZP257"/>
    <mergeCell ref="MZQ257:MZX257"/>
    <mergeCell ref="MZY257:NAF257"/>
    <mergeCell ref="MWO257:MWV257"/>
    <mergeCell ref="MWW257:MXD257"/>
    <mergeCell ref="MXE257:MXL257"/>
    <mergeCell ref="MXM257:MXT257"/>
    <mergeCell ref="MXU257:MYB257"/>
    <mergeCell ref="MYC257:MYJ257"/>
    <mergeCell ref="MUS257:MUZ257"/>
    <mergeCell ref="MVA257:MVH257"/>
    <mergeCell ref="MVI257:MVP257"/>
    <mergeCell ref="MVQ257:MVX257"/>
    <mergeCell ref="MVY257:MWF257"/>
    <mergeCell ref="MWG257:MWN257"/>
    <mergeCell ref="MSW257:MTD257"/>
    <mergeCell ref="MTE257:MTL257"/>
    <mergeCell ref="MTM257:MTT257"/>
    <mergeCell ref="MTU257:MUB257"/>
    <mergeCell ref="MUC257:MUJ257"/>
    <mergeCell ref="MUK257:MUR257"/>
    <mergeCell ref="MRA257:MRH257"/>
    <mergeCell ref="MRI257:MRP257"/>
    <mergeCell ref="MRQ257:MRX257"/>
    <mergeCell ref="MRY257:MSF257"/>
    <mergeCell ref="MSG257:MSN257"/>
    <mergeCell ref="MSO257:MSV257"/>
    <mergeCell ref="MPE257:MPL257"/>
    <mergeCell ref="MPM257:MPT257"/>
    <mergeCell ref="MPU257:MQB257"/>
    <mergeCell ref="MQC257:MQJ257"/>
    <mergeCell ref="MQK257:MQR257"/>
    <mergeCell ref="MQS257:MQZ257"/>
    <mergeCell ref="MNI257:MNP257"/>
    <mergeCell ref="MNQ257:MNX257"/>
    <mergeCell ref="MNY257:MOF257"/>
    <mergeCell ref="MOG257:MON257"/>
    <mergeCell ref="MOO257:MOV257"/>
    <mergeCell ref="MOW257:MPD257"/>
    <mergeCell ref="MLM257:MLT257"/>
    <mergeCell ref="MLU257:MMB257"/>
    <mergeCell ref="MMC257:MMJ257"/>
    <mergeCell ref="MMK257:MMR257"/>
    <mergeCell ref="MMS257:MMZ257"/>
    <mergeCell ref="MNA257:MNH257"/>
    <mergeCell ref="MJQ257:MJX257"/>
    <mergeCell ref="MJY257:MKF257"/>
    <mergeCell ref="MKG257:MKN257"/>
    <mergeCell ref="MKO257:MKV257"/>
    <mergeCell ref="MKW257:MLD257"/>
    <mergeCell ref="MLE257:MLL257"/>
    <mergeCell ref="MHU257:MIB257"/>
    <mergeCell ref="MIC257:MIJ257"/>
    <mergeCell ref="MIK257:MIR257"/>
    <mergeCell ref="MIS257:MIZ257"/>
    <mergeCell ref="MJA257:MJH257"/>
    <mergeCell ref="MJI257:MJP257"/>
    <mergeCell ref="MFY257:MGF257"/>
    <mergeCell ref="MGG257:MGN257"/>
    <mergeCell ref="MGO257:MGV257"/>
    <mergeCell ref="MGW257:MHD257"/>
    <mergeCell ref="MHE257:MHL257"/>
    <mergeCell ref="MHM257:MHT257"/>
    <mergeCell ref="MEC257:MEJ257"/>
    <mergeCell ref="MEK257:MER257"/>
    <mergeCell ref="MES257:MEZ257"/>
    <mergeCell ref="MFA257:MFH257"/>
    <mergeCell ref="MFI257:MFP257"/>
    <mergeCell ref="MFQ257:MFX257"/>
    <mergeCell ref="MCG257:MCN257"/>
    <mergeCell ref="MCO257:MCV257"/>
    <mergeCell ref="MCW257:MDD257"/>
    <mergeCell ref="MDE257:MDL257"/>
    <mergeCell ref="MDM257:MDT257"/>
    <mergeCell ref="MDU257:MEB257"/>
    <mergeCell ref="MAK257:MAR257"/>
    <mergeCell ref="MAS257:MAZ257"/>
    <mergeCell ref="MBA257:MBH257"/>
    <mergeCell ref="MBI257:MBP257"/>
    <mergeCell ref="MBQ257:MBX257"/>
    <mergeCell ref="MBY257:MCF257"/>
    <mergeCell ref="LYO257:LYV257"/>
    <mergeCell ref="LYW257:LZD257"/>
    <mergeCell ref="LZE257:LZL257"/>
    <mergeCell ref="LZM257:LZT257"/>
    <mergeCell ref="LZU257:MAB257"/>
    <mergeCell ref="MAC257:MAJ257"/>
    <mergeCell ref="LWS257:LWZ257"/>
    <mergeCell ref="LXA257:LXH257"/>
    <mergeCell ref="LXI257:LXP257"/>
    <mergeCell ref="LXQ257:LXX257"/>
    <mergeCell ref="LXY257:LYF257"/>
    <mergeCell ref="LYG257:LYN257"/>
    <mergeCell ref="LUW257:LVD257"/>
    <mergeCell ref="LVE257:LVL257"/>
    <mergeCell ref="LVM257:LVT257"/>
    <mergeCell ref="LVU257:LWB257"/>
    <mergeCell ref="LWC257:LWJ257"/>
    <mergeCell ref="LWK257:LWR257"/>
    <mergeCell ref="LTA257:LTH257"/>
    <mergeCell ref="LTI257:LTP257"/>
    <mergeCell ref="LTQ257:LTX257"/>
    <mergeCell ref="LTY257:LUF257"/>
    <mergeCell ref="LUG257:LUN257"/>
    <mergeCell ref="LUO257:LUV257"/>
    <mergeCell ref="LRE257:LRL257"/>
    <mergeCell ref="LRM257:LRT257"/>
    <mergeCell ref="LRU257:LSB257"/>
    <mergeCell ref="LSC257:LSJ257"/>
    <mergeCell ref="LSK257:LSR257"/>
    <mergeCell ref="LSS257:LSZ257"/>
    <mergeCell ref="LPI257:LPP257"/>
    <mergeCell ref="LPQ257:LPX257"/>
    <mergeCell ref="LPY257:LQF257"/>
    <mergeCell ref="LQG257:LQN257"/>
    <mergeCell ref="LQO257:LQV257"/>
    <mergeCell ref="LQW257:LRD257"/>
    <mergeCell ref="LNM257:LNT257"/>
    <mergeCell ref="LNU257:LOB257"/>
    <mergeCell ref="LOC257:LOJ257"/>
    <mergeCell ref="LOK257:LOR257"/>
    <mergeCell ref="LOS257:LOZ257"/>
    <mergeCell ref="LPA257:LPH257"/>
    <mergeCell ref="LLQ257:LLX257"/>
    <mergeCell ref="LLY257:LMF257"/>
    <mergeCell ref="LMG257:LMN257"/>
    <mergeCell ref="LMO257:LMV257"/>
    <mergeCell ref="LMW257:LND257"/>
    <mergeCell ref="LNE257:LNL257"/>
    <mergeCell ref="LJU257:LKB257"/>
    <mergeCell ref="LKC257:LKJ257"/>
    <mergeCell ref="LKK257:LKR257"/>
    <mergeCell ref="LKS257:LKZ257"/>
    <mergeCell ref="LLA257:LLH257"/>
    <mergeCell ref="LLI257:LLP257"/>
    <mergeCell ref="LHY257:LIF257"/>
    <mergeCell ref="LIG257:LIN257"/>
    <mergeCell ref="LIO257:LIV257"/>
    <mergeCell ref="LIW257:LJD257"/>
    <mergeCell ref="LJE257:LJL257"/>
    <mergeCell ref="LJM257:LJT257"/>
    <mergeCell ref="LGC257:LGJ257"/>
    <mergeCell ref="LGK257:LGR257"/>
    <mergeCell ref="LGS257:LGZ257"/>
    <mergeCell ref="LHA257:LHH257"/>
    <mergeCell ref="LHI257:LHP257"/>
    <mergeCell ref="LHQ257:LHX257"/>
    <mergeCell ref="LEG257:LEN257"/>
    <mergeCell ref="LEO257:LEV257"/>
    <mergeCell ref="LEW257:LFD257"/>
    <mergeCell ref="LFE257:LFL257"/>
    <mergeCell ref="LFM257:LFT257"/>
    <mergeCell ref="LFU257:LGB257"/>
    <mergeCell ref="LCK257:LCR257"/>
    <mergeCell ref="LCS257:LCZ257"/>
    <mergeCell ref="LDA257:LDH257"/>
    <mergeCell ref="LDI257:LDP257"/>
    <mergeCell ref="LDQ257:LDX257"/>
    <mergeCell ref="LDY257:LEF257"/>
    <mergeCell ref="LAO257:LAV257"/>
    <mergeCell ref="LAW257:LBD257"/>
    <mergeCell ref="LBE257:LBL257"/>
    <mergeCell ref="LBM257:LBT257"/>
    <mergeCell ref="LBU257:LCB257"/>
    <mergeCell ref="LCC257:LCJ257"/>
    <mergeCell ref="KYS257:KYZ257"/>
    <mergeCell ref="KZA257:KZH257"/>
    <mergeCell ref="KZI257:KZP257"/>
    <mergeCell ref="KZQ257:KZX257"/>
    <mergeCell ref="KZY257:LAF257"/>
    <mergeCell ref="LAG257:LAN257"/>
    <mergeCell ref="KWW257:KXD257"/>
    <mergeCell ref="KXE257:KXL257"/>
    <mergeCell ref="KXM257:KXT257"/>
    <mergeCell ref="KXU257:KYB257"/>
    <mergeCell ref="KYC257:KYJ257"/>
    <mergeCell ref="KYK257:KYR257"/>
    <mergeCell ref="KVA257:KVH257"/>
    <mergeCell ref="KVI257:KVP257"/>
    <mergeCell ref="KVQ257:KVX257"/>
    <mergeCell ref="KVY257:KWF257"/>
    <mergeCell ref="KWG257:KWN257"/>
    <mergeCell ref="KWO257:KWV257"/>
    <mergeCell ref="KTE257:KTL257"/>
    <mergeCell ref="KTM257:KTT257"/>
    <mergeCell ref="KTU257:KUB257"/>
    <mergeCell ref="KUC257:KUJ257"/>
    <mergeCell ref="KUK257:KUR257"/>
    <mergeCell ref="KUS257:KUZ257"/>
    <mergeCell ref="KRI257:KRP257"/>
    <mergeCell ref="KRQ257:KRX257"/>
    <mergeCell ref="KRY257:KSF257"/>
    <mergeCell ref="KSG257:KSN257"/>
    <mergeCell ref="KSO257:KSV257"/>
    <mergeCell ref="KSW257:KTD257"/>
    <mergeCell ref="KPM257:KPT257"/>
    <mergeCell ref="KPU257:KQB257"/>
    <mergeCell ref="KQC257:KQJ257"/>
    <mergeCell ref="KQK257:KQR257"/>
    <mergeCell ref="KQS257:KQZ257"/>
    <mergeCell ref="KRA257:KRH257"/>
    <mergeCell ref="KNQ257:KNX257"/>
    <mergeCell ref="KNY257:KOF257"/>
    <mergeCell ref="KOG257:KON257"/>
    <mergeCell ref="KOO257:KOV257"/>
    <mergeCell ref="KOW257:KPD257"/>
    <mergeCell ref="KPE257:KPL257"/>
    <mergeCell ref="KLU257:KMB257"/>
    <mergeCell ref="KMC257:KMJ257"/>
    <mergeCell ref="KMK257:KMR257"/>
    <mergeCell ref="KMS257:KMZ257"/>
    <mergeCell ref="KNA257:KNH257"/>
    <mergeCell ref="KNI257:KNP257"/>
    <mergeCell ref="KJY257:KKF257"/>
    <mergeCell ref="KKG257:KKN257"/>
    <mergeCell ref="KKO257:KKV257"/>
    <mergeCell ref="KKW257:KLD257"/>
    <mergeCell ref="KLE257:KLL257"/>
    <mergeCell ref="KLM257:KLT257"/>
    <mergeCell ref="KIC257:KIJ257"/>
    <mergeCell ref="KIK257:KIR257"/>
    <mergeCell ref="KIS257:KIZ257"/>
    <mergeCell ref="KJA257:KJH257"/>
    <mergeCell ref="KJI257:KJP257"/>
    <mergeCell ref="KJQ257:KJX257"/>
    <mergeCell ref="KGG257:KGN257"/>
    <mergeCell ref="KGO257:KGV257"/>
    <mergeCell ref="KGW257:KHD257"/>
    <mergeCell ref="KHE257:KHL257"/>
    <mergeCell ref="KHM257:KHT257"/>
    <mergeCell ref="KHU257:KIB257"/>
    <mergeCell ref="KEK257:KER257"/>
    <mergeCell ref="KES257:KEZ257"/>
    <mergeCell ref="KFA257:KFH257"/>
    <mergeCell ref="KFI257:KFP257"/>
    <mergeCell ref="KFQ257:KFX257"/>
    <mergeCell ref="KFY257:KGF257"/>
    <mergeCell ref="KCO257:KCV257"/>
    <mergeCell ref="KCW257:KDD257"/>
    <mergeCell ref="KDE257:KDL257"/>
    <mergeCell ref="KDM257:KDT257"/>
    <mergeCell ref="KDU257:KEB257"/>
    <mergeCell ref="KEC257:KEJ257"/>
    <mergeCell ref="KAS257:KAZ257"/>
    <mergeCell ref="KBA257:KBH257"/>
    <mergeCell ref="KBI257:KBP257"/>
    <mergeCell ref="KBQ257:KBX257"/>
    <mergeCell ref="KBY257:KCF257"/>
    <mergeCell ref="KCG257:KCN257"/>
    <mergeCell ref="JYW257:JZD257"/>
    <mergeCell ref="JZE257:JZL257"/>
    <mergeCell ref="JZM257:JZT257"/>
    <mergeCell ref="JZU257:KAB257"/>
    <mergeCell ref="KAC257:KAJ257"/>
    <mergeCell ref="KAK257:KAR257"/>
    <mergeCell ref="JXA257:JXH257"/>
    <mergeCell ref="JXI257:JXP257"/>
    <mergeCell ref="JXQ257:JXX257"/>
    <mergeCell ref="JXY257:JYF257"/>
    <mergeCell ref="JYG257:JYN257"/>
    <mergeCell ref="JYO257:JYV257"/>
    <mergeCell ref="JVE257:JVL257"/>
    <mergeCell ref="JVM257:JVT257"/>
    <mergeCell ref="JVU257:JWB257"/>
    <mergeCell ref="JWC257:JWJ257"/>
    <mergeCell ref="JWK257:JWR257"/>
    <mergeCell ref="JWS257:JWZ257"/>
    <mergeCell ref="JTI257:JTP257"/>
    <mergeCell ref="JTQ257:JTX257"/>
    <mergeCell ref="JTY257:JUF257"/>
    <mergeCell ref="JUG257:JUN257"/>
    <mergeCell ref="JUO257:JUV257"/>
    <mergeCell ref="JUW257:JVD257"/>
    <mergeCell ref="JRM257:JRT257"/>
    <mergeCell ref="JRU257:JSB257"/>
    <mergeCell ref="JSC257:JSJ257"/>
    <mergeCell ref="JSK257:JSR257"/>
    <mergeCell ref="JSS257:JSZ257"/>
    <mergeCell ref="JTA257:JTH257"/>
    <mergeCell ref="JPQ257:JPX257"/>
    <mergeCell ref="JPY257:JQF257"/>
    <mergeCell ref="JQG257:JQN257"/>
    <mergeCell ref="JQO257:JQV257"/>
    <mergeCell ref="JQW257:JRD257"/>
    <mergeCell ref="JRE257:JRL257"/>
    <mergeCell ref="JNU257:JOB257"/>
    <mergeCell ref="JOC257:JOJ257"/>
    <mergeCell ref="JOK257:JOR257"/>
    <mergeCell ref="JOS257:JOZ257"/>
    <mergeCell ref="JPA257:JPH257"/>
    <mergeCell ref="JPI257:JPP257"/>
    <mergeCell ref="JLY257:JMF257"/>
    <mergeCell ref="JMG257:JMN257"/>
    <mergeCell ref="JMO257:JMV257"/>
    <mergeCell ref="JMW257:JND257"/>
    <mergeCell ref="JNE257:JNL257"/>
    <mergeCell ref="JNM257:JNT257"/>
    <mergeCell ref="JKC257:JKJ257"/>
    <mergeCell ref="JKK257:JKR257"/>
    <mergeCell ref="JKS257:JKZ257"/>
    <mergeCell ref="JLA257:JLH257"/>
    <mergeCell ref="JLI257:JLP257"/>
    <mergeCell ref="JLQ257:JLX257"/>
    <mergeCell ref="JIG257:JIN257"/>
    <mergeCell ref="JIO257:JIV257"/>
    <mergeCell ref="JIW257:JJD257"/>
    <mergeCell ref="JJE257:JJL257"/>
    <mergeCell ref="JJM257:JJT257"/>
    <mergeCell ref="JJU257:JKB257"/>
    <mergeCell ref="JGK257:JGR257"/>
    <mergeCell ref="JGS257:JGZ257"/>
    <mergeCell ref="JHA257:JHH257"/>
    <mergeCell ref="JHI257:JHP257"/>
    <mergeCell ref="JHQ257:JHX257"/>
    <mergeCell ref="JHY257:JIF257"/>
    <mergeCell ref="JEO257:JEV257"/>
    <mergeCell ref="JEW257:JFD257"/>
    <mergeCell ref="JFE257:JFL257"/>
    <mergeCell ref="JFM257:JFT257"/>
    <mergeCell ref="JFU257:JGB257"/>
    <mergeCell ref="JGC257:JGJ257"/>
    <mergeCell ref="JCS257:JCZ257"/>
    <mergeCell ref="JDA257:JDH257"/>
    <mergeCell ref="JDI257:JDP257"/>
    <mergeCell ref="JDQ257:JDX257"/>
    <mergeCell ref="JDY257:JEF257"/>
    <mergeCell ref="JEG257:JEN257"/>
    <mergeCell ref="JAW257:JBD257"/>
    <mergeCell ref="JBE257:JBL257"/>
    <mergeCell ref="JBM257:JBT257"/>
    <mergeCell ref="JBU257:JCB257"/>
    <mergeCell ref="JCC257:JCJ257"/>
    <mergeCell ref="JCK257:JCR257"/>
    <mergeCell ref="IZA257:IZH257"/>
    <mergeCell ref="IZI257:IZP257"/>
    <mergeCell ref="IZQ257:IZX257"/>
    <mergeCell ref="IZY257:JAF257"/>
    <mergeCell ref="JAG257:JAN257"/>
    <mergeCell ref="JAO257:JAV257"/>
    <mergeCell ref="IXE257:IXL257"/>
    <mergeCell ref="IXM257:IXT257"/>
    <mergeCell ref="IXU257:IYB257"/>
    <mergeCell ref="IYC257:IYJ257"/>
    <mergeCell ref="IYK257:IYR257"/>
    <mergeCell ref="IYS257:IYZ257"/>
    <mergeCell ref="IVI257:IVP257"/>
    <mergeCell ref="IVQ257:IVX257"/>
    <mergeCell ref="IVY257:IWF257"/>
    <mergeCell ref="IWG257:IWN257"/>
    <mergeCell ref="IWO257:IWV257"/>
    <mergeCell ref="IWW257:IXD257"/>
    <mergeCell ref="ITM257:ITT257"/>
    <mergeCell ref="ITU257:IUB257"/>
    <mergeCell ref="IUC257:IUJ257"/>
    <mergeCell ref="IUK257:IUR257"/>
    <mergeCell ref="IUS257:IUZ257"/>
    <mergeCell ref="IVA257:IVH257"/>
    <mergeCell ref="IRQ257:IRX257"/>
    <mergeCell ref="IRY257:ISF257"/>
    <mergeCell ref="ISG257:ISN257"/>
    <mergeCell ref="ISO257:ISV257"/>
    <mergeCell ref="ISW257:ITD257"/>
    <mergeCell ref="ITE257:ITL257"/>
    <mergeCell ref="IPU257:IQB257"/>
    <mergeCell ref="IQC257:IQJ257"/>
    <mergeCell ref="IQK257:IQR257"/>
    <mergeCell ref="IQS257:IQZ257"/>
    <mergeCell ref="IRA257:IRH257"/>
    <mergeCell ref="IRI257:IRP257"/>
    <mergeCell ref="INY257:IOF257"/>
    <mergeCell ref="IOG257:ION257"/>
    <mergeCell ref="IOO257:IOV257"/>
    <mergeCell ref="IOW257:IPD257"/>
    <mergeCell ref="IPE257:IPL257"/>
    <mergeCell ref="IPM257:IPT257"/>
    <mergeCell ref="IMC257:IMJ257"/>
    <mergeCell ref="IMK257:IMR257"/>
    <mergeCell ref="IMS257:IMZ257"/>
    <mergeCell ref="INA257:INH257"/>
    <mergeCell ref="INI257:INP257"/>
    <mergeCell ref="INQ257:INX257"/>
    <mergeCell ref="IKG257:IKN257"/>
    <mergeCell ref="IKO257:IKV257"/>
    <mergeCell ref="IKW257:ILD257"/>
    <mergeCell ref="ILE257:ILL257"/>
    <mergeCell ref="ILM257:ILT257"/>
    <mergeCell ref="ILU257:IMB257"/>
    <mergeCell ref="IIK257:IIR257"/>
    <mergeCell ref="IIS257:IIZ257"/>
    <mergeCell ref="IJA257:IJH257"/>
    <mergeCell ref="IJI257:IJP257"/>
    <mergeCell ref="IJQ257:IJX257"/>
    <mergeCell ref="IJY257:IKF257"/>
    <mergeCell ref="IGO257:IGV257"/>
    <mergeCell ref="IGW257:IHD257"/>
    <mergeCell ref="IHE257:IHL257"/>
    <mergeCell ref="IHM257:IHT257"/>
    <mergeCell ref="IHU257:IIB257"/>
    <mergeCell ref="IIC257:IIJ257"/>
    <mergeCell ref="IES257:IEZ257"/>
    <mergeCell ref="IFA257:IFH257"/>
    <mergeCell ref="IFI257:IFP257"/>
    <mergeCell ref="IFQ257:IFX257"/>
    <mergeCell ref="IFY257:IGF257"/>
    <mergeCell ref="IGG257:IGN257"/>
    <mergeCell ref="ICW257:IDD257"/>
    <mergeCell ref="IDE257:IDL257"/>
    <mergeCell ref="IDM257:IDT257"/>
    <mergeCell ref="IDU257:IEB257"/>
    <mergeCell ref="IEC257:IEJ257"/>
    <mergeCell ref="IEK257:IER257"/>
    <mergeCell ref="IBA257:IBH257"/>
    <mergeCell ref="IBI257:IBP257"/>
    <mergeCell ref="IBQ257:IBX257"/>
    <mergeCell ref="IBY257:ICF257"/>
    <mergeCell ref="ICG257:ICN257"/>
    <mergeCell ref="ICO257:ICV257"/>
    <mergeCell ref="HZE257:HZL257"/>
    <mergeCell ref="HZM257:HZT257"/>
    <mergeCell ref="HZU257:IAB257"/>
    <mergeCell ref="IAC257:IAJ257"/>
    <mergeCell ref="IAK257:IAR257"/>
    <mergeCell ref="IAS257:IAZ257"/>
    <mergeCell ref="HXI257:HXP257"/>
    <mergeCell ref="HXQ257:HXX257"/>
    <mergeCell ref="HXY257:HYF257"/>
    <mergeCell ref="HYG257:HYN257"/>
    <mergeCell ref="HYO257:HYV257"/>
    <mergeCell ref="HYW257:HZD257"/>
    <mergeCell ref="HVM257:HVT257"/>
    <mergeCell ref="HVU257:HWB257"/>
    <mergeCell ref="HWC257:HWJ257"/>
    <mergeCell ref="HWK257:HWR257"/>
    <mergeCell ref="HWS257:HWZ257"/>
    <mergeCell ref="HXA257:HXH257"/>
    <mergeCell ref="HTQ257:HTX257"/>
    <mergeCell ref="HTY257:HUF257"/>
    <mergeCell ref="HUG257:HUN257"/>
    <mergeCell ref="HUO257:HUV257"/>
    <mergeCell ref="HUW257:HVD257"/>
    <mergeCell ref="HVE257:HVL257"/>
    <mergeCell ref="HRU257:HSB257"/>
    <mergeCell ref="HSC257:HSJ257"/>
    <mergeCell ref="HSK257:HSR257"/>
    <mergeCell ref="HSS257:HSZ257"/>
    <mergeCell ref="HTA257:HTH257"/>
    <mergeCell ref="HTI257:HTP257"/>
    <mergeCell ref="HPY257:HQF257"/>
    <mergeCell ref="HQG257:HQN257"/>
    <mergeCell ref="HQO257:HQV257"/>
    <mergeCell ref="HQW257:HRD257"/>
    <mergeCell ref="HRE257:HRL257"/>
    <mergeCell ref="HRM257:HRT257"/>
    <mergeCell ref="HOC257:HOJ257"/>
    <mergeCell ref="HOK257:HOR257"/>
    <mergeCell ref="HOS257:HOZ257"/>
    <mergeCell ref="HPA257:HPH257"/>
    <mergeCell ref="HPI257:HPP257"/>
    <mergeCell ref="HPQ257:HPX257"/>
    <mergeCell ref="HMG257:HMN257"/>
    <mergeCell ref="HMO257:HMV257"/>
    <mergeCell ref="HMW257:HND257"/>
    <mergeCell ref="HNE257:HNL257"/>
    <mergeCell ref="HNM257:HNT257"/>
    <mergeCell ref="HNU257:HOB257"/>
    <mergeCell ref="HKK257:HKR257"/>
    <mergeCell ref="HKS257:HKZ257"/>
    <mergeCell ref="HLA257:HLH257"/>
    <mergeCell ref="HLI257:HLP257"/>
    <mergeCell ref="HLQ257:HLX257"/>
    <mergeCell ref="HLY257:HMF257"/>
    <mergeCell ref="HIO257:HIV257"/>
    <mergeCell ref="HIW257:HJD257"/>
    <mergeCell ref="HJE257:HJL257"/>
    <mergeCell ref="HJM257:HJT257"/>
    <mergeCell ref="HJU257:HKB257"/>
    <mergeCell ref="HKC257:HKJ257"/>
    <mergeCell ref="HGS257:HGZ257"/>
    <mergeCell ref="HHA257:HHH257"/>
    <mergeCell ref="HHI257:HHP257"/>
    <mergeCell ref="HHQ257:HHX257"/>
    <mergeCell ref="HHY257:HIF257"/>
    <mergeCell ref="HIG257:HIN257"/>
    <mergeCell ref="HEW257:HFD257"/>
    <mergeCell ref="HFE257:HFL257"/>
    <mergeCell ref="HFM257:HFT257"/>
    <mergeCell ref="HFU257:HGB257"/>
    <mergeCell ref="HGC257:HGJ257"/>
    <mergeCell ref="HGK257:HGR257"/>
    <mergeCell ref="HDA257:HDH257"/>
    <mergeCell ref="HDI257:HDP257"/>
    <mergeCell ref="HDQ257:HDX257"/>
    <mergeCell ref="HDY257:HEF257"/>
    <mergeCell ref="HEG257:HEN257"/>
    <mergeCell ref="HEO257:HEV257"/>
    <mergeCell ref="HBE257:HBL257"/>
    <mergeCell ref="HBM257:HBT257"/>
    <mergeCell ref="HBU257:HCB257"/>
    <mergeCell ref="HCC257:HCJ257"/>
    <mergeCell ref="HCK257:HCR257"/>
    <mergeCell ref="HCS257:HCZ257"/>
    <mergeCell ref="GZI257:GZP257"/>
    <mergeCell ref="GZQ257:GZX257"/>
    <mergeCell ref="GZY257:HAF257"/>
    <mergeCell ref="HAG257:HAN257"/>
    <mergeCell ref="HAO257:HAV257"/>
    <mergeCell ref="HAW257:HBD257"/>
    <mergeCell ref="GXM257:GXT257"/>
    <mergeCell ref="GXU257:GYB257"/>
    <mergeCell ref="GYC257:GYJ257"/>
    <mergeCell ref="GYK257:GYR257"/>
    <mergeCell ref="GYS257:GYZ257"/>
    <mergeCell ref="GZA257:GZH257"/>
    <mergeCell ref="GVQ257:GVX257"/>
    <mergeCell ref="GVY257:GWF257"/>
    <mergeCell ref="GWG257:GWN257"/>
    <mergeCell ref="GWO257:GWV257"/>
    <mergeCell ref="GWW257:GXD257"/>
    <mergeCell ref="GXE257:GXL257"/>
    <mergeCell ref="GTU257:GUB257"/>
    <mergeCell ref="GUC257:GUJ257"/>
    <mergeCell ref="GUK257:GUR257"/>
    <mergeCell ref="GUS257:GUZ257"/>
    <mergeCell ref="GVA257:GVH257"/>
    <mergeCell ref="GVI257:GVP257"/>
    <mergeCell ref="GRY257:GSF257"/>
    <mergeCell ref="GSG257:GSN257"/>
    <mergeCell ref="GSO257:GSV257"/>
    <mergeCell ref="GSW257:GTD257"/>
    <mergeCell ref="GTE257:GTL257"/>
    <mergeCell ref="GTM257:GTT257"/>
    <mergeCell ref="GQC257:GQJ257"/>
    <mergeCell ref="GQK257:GQR257"/>
    <mergeCell ref="GQS257:GQZ257"/>
    <mergeCell ref="GRA257:GRH257"/>
    <mergeCell ref="GRI257:GRP257"/>
    <mergeCell ref="GRQ257:GRX257"/>
    <mergeCell ref="GOG257:GON257"/>
    <mergeCell ref="GOO257:GOV257"/>
    <mergeCell ref="GOW257:GPD257"/>
    <mergeCell ref="GPE257:GPL257"/>
    <mergeCell ref="GPM257:GPT257"/>
    <mergeCell ref="GPU257:GQB257"/>
    <mergeCell ref="GMK257:GMR257"/>
    <mergeCell ref="GMS257:GMZ257"/>
    <mergeCell ref="GNA257:GNH257"/>
    <mergeCell ref="GNI257:GNP257"/>
    <mergeCell ref="GNQ257:GNX257"/>
    <mergeCell ref="GNY257:GOF257"/>
    <mergeCell ref="GKO257:GKV257"/>
    <mergeCell ref="GKW257:GLD257"/>
    <mergeCell ref="GLE257:GLL257"/>
    <mergeCell ref="GLM257:GLT257"/>
    <mergeCell ref="GLU257:GMB257"/>
    <mergeCell ref="GMC257:GMJ257"/>
    <mergeCell ref="GIS257:GIZ257"/>
    <mergeCell ref="GJA257:GJH257"/>
    <mergeCell ref="GJI257:GJP257"/>
    <mergeCell ref="GJQ257:GJX257"/>
    <mergeCell ref="GJY257:GKF257"/>
    <mergeCell ref="GKG257:GKN257"/>
    <mergeCell ref="GGW257:GHD257"/>
    <mergeCell ref="GHE257:GHL257"/>
    <mergeCell ref="GHM257:GHT257"/>
    <mergeCell ref="GHU257:GIB257"/>
    <mergeCell ref="GIC257:GIJ257"/>
    <mergeCell ref="GIK257:GIR257"/>
    <mergeCell ref="GFA257:GFH257"/>
    <mergeCell ref="GFI257:GFP257"/>
    <mergeCell ref="GFQ257:GFX257"/>
    <mergeCell ref="GFY257:GGF257"/>
    <mergeCell ref="GGG257:GGN257"/>
    <mergeCell ref="GGO257:GGV257"/>
    <mergeCell ref="GDE257:GDL257"/>
    <mergeCell ref="GDM257:GDT257"/>
    <mergeCell ref="GDU257:GEB257"/>
    <mergeCell ref="GEC257:GEJ257"/>
    <mergeCell ref="GEK257:GER257"/>
    <mergeCell ref="GES257:GEZ257"/>
    <mergeCell ref="GBI257:GBP257"/>
    <mergeCell ref="GBQ257:GBX257"/>
    <mergeCell ref="GBY257:GCF257"/>
    <mergeCell ref="GCG257:GCN257"/>
    <mergeCell ref="GCO257:GCV257"/>
    <mergeCell ref="GCW257:GDD257"/>
    <mergeCell ref="FZM257:FZT257"/>
    <mergeCell ref="FZU257:GAB257"/>
    <mergeCell ref="GAC257:GAJ257"/>
    <mergeCell ref="GAK257:GAR257"/>
    <mergeCell ref="GAS257:GAZ257"/>
    <mergeCell ref="GBA257:GBH257"/>
    <mergeCell ref="FXQ257:FXX257"/>
    <mergeCell ref="FXY257:FYF257"/>
    <mergeCell ref="FYG257:FYN257"/>
    <mergeCell ref="FYO257:FYV257"/>
    <mergeCell ref="FYW257:FZD257"/>
    <mergeCell ref="FZE257:FZL257"/>
    <mergeCell ref="FVU257:FWB257"/>
    <mergeCell ref="FWC257:FWJ257"/>
    <mergeCell ref="FWK257:FWR257"/>
    <mergeCell ref="FWS257:FWZ257"/>
    <mergeCell ref="FXA257:FXH257"/>
    <mergeCell ref="FXI257:FXP257"/>
    <mergeCell ref="FTY257:FUF257"/>
    <mergeCell ref="FUG257:FUN257"/>
    <mergeCell ref="FUO257:FUV257"/>
    <mergeCell ref="FUW257:FVD257"/>
    <mergeCell ref="FVE257:FVL257"/>
    <mergeCell ref="FVM257:FVT257"/>
    <mergeCell ref="FSC257:FSJ257"/>
    <mergeCell ref="FSK257:FSR257"/>
    <mergeCell ref="FSS257:FSZ257"/>
    <mergeCell ref="FTA257:FTH257"/>
    <mergeCell ref="FTI257:FTP257"/>
    <mergeCell ref="FTQ257:FTX257"/>
    <mergeCell ref="FQG257:FQN257"/>
    <mergeCell ref="FQO257:FQV257"/>
    <mergeCell ref="FQW257:FRD257"/>
    <mergeCell ref="FRE257:FRL257"/>
    <mergeCell ref="FRM257:FRT257"/>
    <mergeCell ref="FRU257:FSB257"/>
    <mergeCell ref="FOK257:FOR257"/>
    <mergeCell ref="FOS257:FOZ257"/>
    <mergeCell ref="FPA257:FPH257"/>
    <mergeCell ref="FPI257:FPP257"/>
    <mergeCell ref="FPQ257:FPX257"/>
    <mergeCell ref="FPY257:FQF257"/>
    <mergeCell ref="FMO257:FMV257"/>
    <mergeCell ref="FMW257:FND257"/>
    <mergeCell ref="FNE257:FNL257"/>
    <mergeCell ref="FNM257:FNT257"/>
    <mergeCell ref="FNU257:FOB257"/>
    <mergeCell ref="FOC257:FOJ257"/>
    <mergeCell ref="FKS257:FKZ257"/>
    <mergeCell ref="FLA257:FLH257"/>
    <mergeCell ref="FLI257:FLP257"/>
    <mergeCell ref="FLQ257:FLX257"/>
    <mergeCell ref="FLY257:FMF257"/>
    <mergeCell ref="FMG257:FMN257"/>
    <mergeCell ref="FIW257:FJD257"/>
    <mergeCell ref="FJE257:FJL257"/>
    <mergeCell ref="FJM257:FJT257"/>
    <mergeCell ref="FJU257:FKB257"/>
    <mergeCell ref="FKC257:FKJ257"/>
    <mergeCell ref="FKK257:FKR257"/>
    <mergeCell ref="FHA257:FHH257"/>
    <mergeCell ref="FHI257:FHP257"/>
    <mergeCell ref="FHQ257:FHX257"/>
    <mergeCell ref="FHY257:FIF257"/>
    <mergeCell ref="FIG257:FIN257"/>
    <mergeCell ref="FIO257:FIV257"/>
    <mergeCell ref="FFE257:FFL257"/>
    <mergeCell ref="FFM257:FFT257"/>
    <mergeCell ref="FFU257:FGB257"/>
    <mergeCell ref="FGC257:FGJ257"/>
    <mergeCell ref="FGK257:FGR257"/>
    <mergeCell ref="FGS257:FGZ257"/>
    <mergeCell ref="FDI257:FDP257"/>
    <mergeCell ref="FDQ257:FDX257"/>
    <mergeCell ref="FDY257:FEF257"/>
    <mergeCell ref="FEG257:FEN257"/>
    <mergeCell ref="FEO257:FEV257"/>
    <mergeCell ref="FEW257:FFD257"/>
    <mergeCell ref="FBM257:FBT257"/>
    <mergeCell ref="FBU257:FCB257"/>
    <mergeCell ref="FCC257:FCJ257"/>
    <mergeCell ref="FCK257:FCR257"/>
    <mergeCell ref="FCS257:FCZ257"/>
    <mergeCell ref="FDA257:FDH257"/>
    <mergeCell ref="EZQ257:EZX257"/>
    <mergeCell ref="EZY257:FAF257"/>
    <mergeCell ref="FAG257:FAN257"/>
    <mergeCell ref="FAO257:FAV257"/>
    <mergeCell ref="FAW257:FBD257"/>
    <mergeCell ref="FBE257:FBL257"/>
    <mergeCell ref="EXU257:EYB257"/>
    <mergeCell ref="EYC257:EYJ257"/>
    <mergeCell ref="EYK257:EYR257"/>
    <mergeCell ref="EYS257:EYZ257"/>
    <mergeCell ref="EZA257:EZH257"/>
    <mergeCell ref="EZI257:EZP257"/>
    <mergeCell ref="EVY257:EWF257"/>
    <mergeCell ref="EWG257:EWN257"/>
    <mergeCell ref="EWO257:EWV257"/>
    <mergeCell ref="EWW257:EXD257"/>
    <mergeCell ref="EXE257:EXL257"/>
    <mergeCell ref="EXM257:EXT257"/>
    <mergeCell ref="EUC257:EUJ257"/>
    <mergeCell ref="EUK257:EUR257"/>
    <mergeCell ref="EUS257:EUZ257"/>
    <mergeCell ref="EVA257:EVH257"/>
    <mergeCell ref="EVI257:EVP257"/>
    <mergeCell ref="EVQ257:EVX257"/>
    <mergeCell ref="ESG257:ESN257"/>
    <mergeCell ref="ESO257:ESV257"/>
    <mergeCell ref="ESW257:ETD257"/>
    <mergeCell ref="ETE257:ETL257"/>
    <mergeCell ref="ETM257:ETT257"/>
    <mergeCell ref="ETU257:EUB257"/>
    <mergeCell ref="EQK257:EQR257"/>
    <mergeCell ref="EQS257:EQZ257"/>
    <mergeCell ref="ERA257:ERH257"/>
    <mergeCell ref="ERI257:ERP257"/>
    <mergeCell ref="ERQ257:ERX257"/>
    <mergeCell ref="ERY257:ESF257"/>
    <mergeCell ref="EOO257:EOV257"/>
    <mergeCell ref="EOW257:EPD257"/>
    <mergeCell ref="EPE257:EPL257"/>
    <mergeCell ref="EPM257:EPT257"/>
    <mergeCell ref="EPU257:EQB257"/>
    <mergeCell ref="EQC257:EQJ257"/>
    <mergeCell ref="EMS257:EMZ257"/>
    <mergeCell ref="ENA257:ENH257"/>
    <mergeCell ref="ENI257:ENP257"/>
    <mergeCell ref="ENQ257:ENX257"/>
    <mergeCell ref="ENY257:EOF257"/>
    <mergeCell ref="EOG257:EON257"/>
    <mergeCell ref="EKW257:ELD257"/>
    <mergeCell ref="ELE257:ELL257"/>
    <mergeCell ref="ELM257:ELT257"/>
    <mergeCell ref="ELU257:EMB257"/>
    <mergeCell ref="EMC257:EMJ257"/>
    <mergeCell ref="EMK257:EMR257"/>
    <mergeCell ref="EJA257:EJH257"/>
    <mergeCell ref="EJI257:EJP257"/>
    <mergeCell ref="EJQ257:EJX257"/>
    <mergeCell ref="EJY257:EKF257"/>
    <mergeCell ref="EKG257:EKN257"/>
    <mergeCell ref="EKO257:EKV257"/>
    <mergeCell ref="EHE257:EHL257"/>
    <mergeCell ref="EHM257:EHT257"/>
    <mergeCell ref="EHU257:EIB257"/>
    <mergeCell ref="EIC257:EIJ257"/>
    <mergeCell ref="EIK257:EIR257"/>
    <mergeCell ref="EIS257:EIZ257"/>
    <mergeCell ref="EFI257:EFP257"/>
    <mergeCell ref="EFQ257:EFX257"/>
    <mergeCell ref="EFY257:EGF257"/>
    <mergeCell ref="EGG257:EGN257"/>
    <mergeCell ref="EGO257:EGV257"/>
    <mergeCell ref="EGW257:EHD257"/>
    <mergeCell ref="EDM257:EDT257"/>
    <mergeCell ref="EDU257:EEB257"/>
    <mergeCell ref="EEC257:EEJ257"/>
    <mergeCell ref="EEK257:EER257"/>
    <mergeCell ref="EES257:EEZ257"/>
    <mergeCell ref="EFA257:EFH257"/>
    <mergeCell ref="EBQ257:EBX257"/>
    <mergeCell ref="EBY257:ECF257"/>
    <mergeCell ref="ECG257:ECN257"/>
    <mergeCell ref="ECO257:ECV257"/>
    <mergeCell ref="ECW257:EDD257"/>
    <mergeCell ref="EDE257:EDL257"/>
    <mergeCell ref="DZU257:EAB257"/>
    <mergeCell ref="EAC257:EAJ257"/>
    <mergeCell ref="EAK257:EAR257"/>
    <mergeCell ref="EAS257:EAZ257"/>
    <mergeCell ref="EBA257:EBH257"/>
    <mergeCell ref="EBI257:EBP257"/>
    <mergeCell ref="DXY257:DYF257"/>
    <mergeCell ref="DYG257:DYN257"/>
    <mergeCell ref="DYO257:DYV257"/>
    <mergeCell ref="DYW257:DZD257"/>
    <mergeCell ref="DZE257:DZL257"/>
    <mergeCell ref="DZM257:DZT257"/>
    <mergeCell ref="DWC257:DWJ257"/>
    <mergeCell ref="DWK257:DWR257"/>
    <mergeCell ref="DWS257:DWZ257"/>
    <mergeCell ref="DXA257:DXH257"/>
    <mergeCell ref="DXI257:DXP257"/>
    <mergeCell ref="DXQ257:DXX257"/>
    <mergeCell ref="DUG257:DUN257"/>
    <mergeCell ref="DUO257:DUV257"/>
    <mergeCell ref="DUW257:DVD257"/>
    <mergeCell ref="DVE257:DVL257"/>
    <mergeCell ref="DVM257:DVT257"/>
    <mergeCell ref="DVU257:DWB257"/>
    <mergeCell ref="DSK257:DSR257"/>
    <mergeCell ref="DSS257:DSZ257"/>
    <mergeCell ref="DTA257:DTH257"/>
    <mergeCell ref="DTI257:DTP257"/>
    <mergeCell ref="DTQ257:DTX257"/>
    <mergeCell ref="DTY257:DUF257"/>
    <mergeCell ref="DQO257:DQV257"/>
    <mergeCell ref="DQW257:DRD257"/>
    <mergeCell ref="DRE257:DRL257"/>
    <mergeCell ref="DRM257:DRT257"/>
    <mergeCell ref="DRU257:DSB257"/>
    <mergeCell ref="DSC257:DSJ257"/>
    <mergeCell ref="DOS257:DOZ257"/>
    <mergeCell ref="DPA257:DPH257"/>
    <mergeCell ref="DPI257:DPP257"/>
    <mergeCell ref="DPQ257:DPX257"/>
    <mergeCell ref="DPY257:DQF257"/>
    <mergeCell ref="DQG257:DQN257"/>
    <mergeCell ref="DMW257:DND257"/>
    <mergeCell ref="DNE257:DNL257"/>
    <mergeCell ref="DNM257:DNT257"/>
    <mergeCell ref="DNU257:DOB257"/>
    <mergeCell ref="DOC257:DOJ257"/>
    <mergeCell ref="DOK257:DOR257"/>
    <mergeCell ref="DLA257:DLH257"/>
    <mergeCell ref="DLI257:DLP257"/>
    <mergeCell ref="DLQ257:DLX257"/>
    <mergeCell ref="DLY257:DMF257"/>
    <mergeCell ref="DMG257:DMN257"/>
    <mergeCell ref="DMO257:DMV257"/>
    <mergeCell ref="DJE257:DJL257"/>
    <mergeCell ref="DJM257:DJT257"/>
    <mergeCell ref="DJU257:DKB257"/>
    <mergeCell ref="DKC257:DKJ257"/>
    <mergeCell ref="DKK257:DKR257"/>
    <mergeCell ref="DKS257:DKZ257"/>
    <mergeCell ref="DHI257:DHP257"/>
    <mergeCell ref="DHQ257:DHX257"/>
    <mergeCell ref="DHY257:DIF257"/>
    <mergeCell ref="DIG257:DIN257"/>
    <mergeCell ref="DIO257:DIV257"/>
    <mergeCell ref="DIW257:DJD257"/>
    <mergeCell ref="DFM257:DFT257"/>
    <mergeCell ref="DFU257:DGB257"/>
    <mergeCell ref="DGC257:DGJ257"/>
    <mergeCell ref="DGK257:DGR257"/>
    <mergeCell ref="DGS257:DGZ257"/>
    <mergeCell ref="DHA257:DHH257"/>
    <mergeCell ref="DDQ257:DDX257"/>
    <mergeCell ref="DDY257:DEF257"/>
    <mergeCell ref="DEG257:DEN257"/>
    <mergeCell ref="DEO257:DEV257"/>
    <mergeCell ref="DEW257:DFD257"/>
    <mergeCell ref="DFE257:DFL257"/>
    <mergeCell ref="DBU257:DCB257"/>
    <mergeCell ref="DCC257:DCJ257"/>
    <mergeCell ref="DCK257:DCR257"/>
    <mergeCell ref="DCS257:DCZ257"/>
    <mergeCell ref="DDA257:DDH257"/>
    <mergeCell ref="DDI257:DDP257"/>
    <mergeCell ref="CZY257:DAF257"/>
    <mergeCell ref="DAG257:DAN257"/>
    <mergeCell ref="DAO257:DAV257"/>
    <mergeCell ref="DAW257:DBD257"/>
    <mergeCell ref="DBE257:DBL257"/>
    <mergeCell ref="DBM257:DBT257"/>
    <mergeCell ref="CYC257:CYJ257"/>
    <mergeCell ref="CYK257:CYR257"/>
    <mergeCell ref="CYS257:CYZ257"/>
    <mergeCell ref="CZA257:CZH257"/>
    <mergeCell ref="CZI257:CZP257"/>
    <mergeCell ref="CZQ257:CZX257"/>
    <mergeCell ref="CWG257:CWN257"/>
    <mergeCell ref="CWO257:CWV257"/>
    <mergeCell ref="CWW257:CXD257"/>
    <mergeCell ref="CXE257:CXL257"/>
    <mergeCell ref="CXM257:CXT257"/>
    <mergeCell ref="CXU257:CYB257"/>
    <mergeCell ref="CUK257:CUR257"/>
    <mergeCell ref="CUS257:CUZ257"/>
    <mergeCell ref="CVA257:CVH257"/>
    <mergeCell ref="CVI257:CVP257"/>
    <mergeCell ref="CVQ257:CVX257"/>
    <mergeCell ref="CVY257:CWF257"/>
    <mergeCell ref="CSO257:CSV257"/>
    <mergeCell ref="CSW257:CTD257"/>
    <mergeCell ref="CTE257:CTL257"/>
    <mergeCell ref="CTM257:CTT257"/>
    <mergeCell ref="CTU257:CUB257"/>
    <mergeCell ref="CUC257:CUJ257"/>
    <mergeCell ref="CQS257:CQZ257"/>
    <mergeCell ref="CRA257:CRH257"/>
    <mergeCell ref="CRI257:CRP257"/>
    <mergeCell ref="CRQ257:CRX257"/>
    <mergeCell ref="CRY257:CSF257"/>
    <mergeCell ref="CSG257:CSN257"/>
    <mergeCell ref="COW257:CPD257"/>
    <mergeCell ref="CPE257:CPL257"/>
    <mergeCell ref="CPM257:CPT257"/>
    <mergeCell ref="CPU257:CQB257"/>
    <mergeCell ref="CQC257:CQJ257"/>
    <mergeCell ref="CQK257:CQR257"/>
    <mergeCell ref="CNA257:CNH257"/>
    <mergeCell ref="CNI257:CNP257"/>
    <mergeCell ref="CNQ257:CNX257"/>
    <mergeCell ref="CNY257:COF257"/>
    <mergeCell ref="COG257:CON257"/>
    <mergeCell ref="COO257:COV257"/>
    <mergeCell ref="CLE257:CLL257"/>
    <mergeCell ref="CLM257:CLT257"/>
    <mergeCell ref="CLU257:CMB257"/>
    <mergeCell ref="CMC257:CMJ257"/>
    <mergeCell ref="CMK257:CMR257"/>
    <mergeCell ref="CMS257:CMZ257"/>
    <mergeCell ref="CJI257:CJP257"/>
    <mergeCell ref="CJQ257:CJX257"/>
    <mergeCell ref="CJY257:CKF257"/>
    <mergeCell ref="CKG257:CKN257"/>
    <mergeCell ref="CKO257:CKV257"/>
    <mergeCell ref="CKW257:CLD257"/>
    <mergeCell ref="CHM257:CHT257"/>
    <mergeCell ref="CHU257:CIB257"/>
    <mergeCell ref="CIC257:CIJ257"/>
    <mergeCell ref="CIK257:CIR257"/>
    <mergeCell ref="CIS257:CIZ257"/>
    <mergeCell ref="CJA257:CJH257"/>
    <mergeCell ref="CFQ257:CFX257"/>
    <mergeCell ref="CFY257:CGF257"/>
    <mergeCell ref="CGG257:CGN257"/>
    <mergeCell ref="CGO257:CGV257"/>
    <mergeCell ref="CGW257:CHD257"/>
    <mergeCell ref="CHE257:CHL257"/>
    <mergeCell ref="CDU257:CEB257"/>
    <mergeCell ref="CEC257:CEJ257"/>
    <mergeCell ref="CEK257:CER257"/>
    <mergeCell ref="CES257:CEZ257"/>
    <mergeCell ref="CFA257:CFH257"/>
    <mergeCell ref="CFI257:CFP257"/>
    <mergeCell ref="CBY257:CCF257"/>
    <mergeCell ref="CCG257:CCN257"/>
    <mergeCell ref="CCO257:CCV257"/>
    <mergeCell ref="CCW257:CDD257"/>
    <mergeCell ref="CDE257:CDL257"/>
    <mergeCell ref="CDM257:CDT257"/>
    <mergeCell ref="CAC257:CAJ257"/>
    <mergeCell ref="CAK257:CAR257"/>
    <mergeCell ref="CAS257:CAZ257"/>
    <mergeCell ref="CBA257:CBH257"/>
    <mergeCell ref="CBI257:CBP257"/>
    <mergeCell ref="CBQ257:CBX257"/>
    <mergeCell ref="BYG257:BYN257"/>
    <mergeCell ref="BYO257:BYV257"/>
    <mergeCell ref="BYW257:BZD257"/>
    <mergeCell ref="BZE257:BZL257"/>
    <mergeCell ref="BZM257:BZT257"/>
    <mergeCell ref="BZU257:CAB257"/>
    <mergeCell ref="BWK257:BWR257"/>
    <mergeCell ref="BWS257:BWZ257"/>
    <mergeCell ref="BXA257:BXH257"/>
    <mergeCell ref="BXI257:BXP257"/>
    <mergeCell ref="BXQ257:BXX257"/>
    <mergeCell ref="BXY257:BYF257"/>
    <mergeCell ref="BUO257:BUV257"/>
    <mergeCell ref="BUW257:BVD257"/>
    <mergeCell ref="BVE257:BVL257"/>
    <mergeCell ref="BVM257:BVT257"/>
    <mergeCell ref="BVU257:BWB257"/>
    <mergeCell ref="BWC257:BWJ257"/>
    <mergeCell ref="BSS257:BSZ257"/>
    <mergeCell ref="BTA257:BTH257"/>
    <mergeCell ref="BTI257:BTP257"/>
    <mergeCell ref="BTQ257:BTX257"/>
    <mergeCell ref="BTY257:BUF257"/>
    <mergeCell ref="BUG257:BUN257"/>
    <mergeCell ref="BQW257:BRD257"/>
    <mergeCell ref="BRE257:BRL257"/>
    <mergeCell ref="BRM257:BRT257"/>
    <mergeCell ref="BRU257:BSB257"/>
    <mergeCell ref="BSC257:BSJ257"/>
    <mergeCell ref="BSK257:BSR257"/>
    <mergeCell ref="BPA257:BPH257"/>
    <mergeCell ref="BPI257:BPP257"/>
    <mergeCell ref="BPQ257:BPX257"/>
    <mergeCell ref="BPY257:BQF257"/>
    <mergeCell ref="BQG257:BQN257"/>
    <mergeCell ref="BQO257:BQV257"/>
    <mergeCell ref="BNE257:BNL257"/>
    <mergeCell ref="BNM257:BNT257"/>
    <mergeCell ref="BNU257:BOB257"/>
    <mergeCell ref="BOC257:BOJ257"/>
    <mergeCell ref="BOK257:BOR257"/>
    <mergeCell ref="BOS257:BOZ257"/>
    <mergeCell ref="BLI257:BLP257"/>
    <mergeCell ref="BLQ257:BLX257"/>
    <mergeCell ref="BLY257:BMF257"/>
    <mergeCell ref="BMG257:BMN257"/>
    <mergeCell ref="BMO257:BMV257"/>
    <mergeCell ref="BMW257:BND257"/>
    <mergeCell ref="BJM257:BJT257"/>
    <mergeCell ref="BJU257:BKB257"/>
    <mergeCell ref="BKC257:BKJ257"/>
    <mergeCell ref="BKK257:BKR257"/>
    <mergeCell ref="BKS257:BKZ257"/>
    <mergeCell ref="BLA257:BLH257"/>
    <mergeCell ref="BHQ257:BHX257"/>
    <mergeCell ref="BHY257:BIF257"/>
    <mergeCell ref="BIG257:BIN257"/>
    <mergeCell ref="BIO257:BIV257"/>
    <mergeCell ref="BIW257:BJD257"/>
    <mergeCell ref="BJE257:BJL257"/>
    <mergeCell ref="BFU257:BGB257"/>
    <mergeCell ref="BGC257:BGJ257"/>
    <mergeCell ref="BGK257:BGR257"/>
    <mergeCell ref="BGS257:BGZ257"/>
    <mergeCell ref="BHA257:BHH257"/>
    <mergeCell ref="BHI257:BHP257"/>
    <mergeCell ref="BDY257:BEF257"/>
    <mergeCell ref="BEG257:BEN257"/>
    <mergeCell ref="BEO257:BEV257"/>
    <mergeCell ref="BEW257:BFD257"/>
    <mergeCell ref="BFE257:BFL257"/>
    <mergeCell ref="BFM257:BFT257"/>
    <mergeCell ref="BCC257:BCJ257"/>
    <mergeCell ref="BCK257:BCR257"/>
    <mergeCell ref="BCS257:BCZ257"/>
    <mergeCell ref="BDA257:BDH257"/>
    <mergeCell ref="BDI257:BDP257"/>
    <mergeCell ref="BDQ257:BDX257"/>
    <mergeCell ref="BAG257:BAN257"/>
    <mergeCell ref="BAO257:BAV257"/>
    <mergeCell ref="BAW257:BBD257"/>
    <mergeCell ref="BBE257:BBL257"/>
    <mergeCell ref="BBM257:BBT257"/>
    <mergeCell ref="BBU257:BCB257"/>
    <mergeCell ref="AYK257:AYR257"/>
    <mergeCell ref="AYS257:AYZ257"/>
    <mergeCell ref="AZA257:AZH257"/>
    <mergeCell ref="AZI257:AZP257"/>
    <mergeCell ref="AZQ257:AZX257"/>
    <mergeCell ref="AZY257:BAF257"/>
    <mergeCell ref="AWO257:AWV257"/>
    <mergeCell ref="AWW257:AXD257"/>
    <mergeCell ref="AXE257:AXL257"/>
    <mergeCell ref="AXM257:AXT257"/>
    <mergeCell ref="AXU257:AYB257"/>
    <mergeCell ref="AYC257:AYJ257"/>
    <mergeCell ref="AUS257:AUZ257"/>
    <mergeCell ref="AVA257:AVH257"/>
    <mergeCell ref="AVI257:AVP257"/>
    <mergeCell ref="AVQ257:AVX257"/>
    <mergeCell ref="AVY257:AWF257"/>
    <mergeCell ref="AWG257:AWN257"/>
    <mergeCell ref="ASW257:ATD257"/>
    <mergeCell ref="ATE257:ATL257"/>
    <mergeCell ref="ATM257:ATT257"/>
    <mergeCell ref="ATU257:AUB257"/>
    <mergeCell ref="AUC257:AUJ257"/>
    <mergeCell ref="AUK257:AUR257"/>
    <mergeCell ref="ARA257:ARH257"/>
    <mergeCell ref="ARI257:ARP257"/>
    <mergeCell ref="ARQ257:ARX257"/>
    <mergeCell ref="ARY257:ASF257"/>
    <mergeCell ref="ASG257:ASN257"/>
    <mergeCell ref="ASO257:ASV257"/>
    <mergeCell ref="APE257:APL257"/>
    <mergeCell ref="APM257:APT257"/>
    <mergeCell ref="APU257:AQB257"/>
    <mergeCell ref="AQC257:AQJ257"/>
    <mergeCell ref="AQK257:AQR257"/>
    <mergeCell ref="AQS257:AQZ257"/>
    <mergeCell ref="ANI257:ANP257"/>
    <mergeCell ref="ANQ257:ANX257"/>
    <mergeCell ref="ANY257:AOF257"/>
    <mergeCell ref="AOG257:AON257"/>
    <mergeCell ref="AOO257:AOV257"/>
    <mergeCell ref="AOW257:APD257"/>
    <mergeCell ref="ALM257:ALT257"/>
    <mergeCell ref="ALU257:AMB257"/>
    <mergeCell ref="AMC257:AMJ257"/>
    <mergeCell ref="AMK257:AMR257"/>
    <mergeCell ref="AMS257:AMZ257"/>
    <mergeCell ref="ANA257:ANH257"/>
    <mergeCell ref="AJQ257:AJX257"/>
    <mergeCell ref="AJY257:AKF257"/>
    <mergeCell ref="AKG257:AKN257"/>
    <mergeCell ref="AKO257:AKV257"/>
    <mergeCell ref="AKW257:ALD257"/>
    <mergeCell ref="ALE257:ALL257"/>
    <mergeCell ref="AHU257:AIB257"/>
    <mergeCell ref="AIC257:AIJ257"/>
    <mergeCell ref="AIK257:AIR257"/>
    <mergeCell ref="AIS257:AIZ257"/>
    <mergeCell ref="AJA257:AJH257"/>
    <mergeCell ref="AJI257:AJP257"/>
    <mergeCell ref="AFY257:AGF257"/>
    <mergeCell ref="AGG257:AGN257"/>
    <mergeCell ref="AGO257:AGV257"/>
    <mergeCell ref="AGW257:AHD257"/>
    <mergeCell ref="AHE257:AHL257"/>
    <mergeCell ref="AHM257:AHT257"/>
    <mergeCell ref="AEC257:AEJ257"/>
    <mergeCell ref="AEK257:AER257"/>
    <mergeCell ref="AES257:AEZ257"/>
    <mergeCell ref="AFA257:AFH257"/>
    <mergeCell ref="AFI257:AFP257"/>
    <mergeCell ref="AFQ257:AFX257"/>
    <mergeCell ref="ACG257:ACN257"/>
    <mergeCell ref="ACO257:ACV257"/>
    <mergeCell ref="ACW257:ADD257"/>
    <mergeCell ref="ADE257:ADL257"/>
    <mergeCell ref="ADM257:ADT257"/>
    <mergeCell ref="ADU257:AEB257"/>
    <mergeCell ref="AAK257:AAR257"/>
    <mergeCell ref="AAS257:AAZ257"/>
    <mergeCell ref="ABA257:ABH257"/>
    <mergeCell ref="ABI257:ABP257"/>
    <mergeCell ref="ABQ257:ABX257"/>
    <mergeCell ref="ABY257:ACF257"/>
    <mergeCell ref="YO257:YV257"/>
    <mergeCell ref="YW257:ZD257"/>
    <mergeCell ref="ZE257:ZL257"/>
    <mergeCell ref="ZM257:ZT257"/>
    <mergeCell ref="ZU257:AAB257"/>
    <mergeCell ref="AAC257:AAJ257"/>
    <mergeCell ref="WS257:WZ257"/>
    <mergeCell ref="XA257:XH257"/>
    <mergeCell ref="XI257:XP257"/>
    <mergeCell ref="XQ257:XX257"/>
    <mergeCell ref="XY257:YF257"/>
    <mergeCell ref="YG257:YN257"/>
    <mergeCell ref="UW257:VD257"/>
    <mergeCell ref="VE257:VL257"/>
    <mergeCell ref="VM257:VT257"/>
    <mergeCell ref="VU257:WB257"/>
    <mergeCell ref="WC257:WJ257"/>
    <mergeCell ref="WK257:WR257"/>
    <mergeCell ref="TA257:TH257"/>
    <mergeCell ref="TI257:TP257"/>
    <mergeCell ref="TQ257:TX257"/>
    <mergeCell ref="TY257:UF257"/>
    <mergeCell ref="UG257:UN257"/>
    <mergeCell ref="UO257:UV257"/>
    <mergeCell ref="RE257:RL257"/>
    <mergeCell ref="RM257:RT257"/>
    <mergeCell ref="RU257:SB257"/>
    <mergeCell ref="SC257:SJ257"/>
    <mergeCell ref="SK257:SR257"/>
    <mergeCell ref="SS257:SZ257"/>
    <mergeCell ref="PI257:PP257"/>
    <mergeCell ref="PQ257:PX257"/>
    <mergeCell ref="PY257:QF257"/>
    <mergeCell ref="QG257:QN257"/>
    <mergeCell ref="QO257:QV257"/>
    <mergeCell ref="QW257:RD257"/>
    <mergeCell ref="NM257:NT257"/>
    <mergeCell ref="NU257:OB257"/>
    <mergeCell ref="OC257:OJ257"/>
    <mergeCell ref="OK257:OR257"/>
    <mergeCell ref="OS257:OZ257"/>
    <mergeCell ref="PA257:PH257"/>
    <mergeCell ref="LQ257:LX257"/>
    <mergeCell ref="LY257:MF257"/>
    <mergeCell ref="MG257:MN257"/>
    <mergeCell ref="MO257:MV257"/>
    <mergeCell ref="MW257:ND257"/>
    <mergeCell ref="NE257:NL257"/>
    <mergeCell ref="JU257:KB257"/>
    <mergeCell ref="KC257:KJ257"/>
    <mergeCell ref="KK257:KR257"/>
    <mergeCell ref="KS257:KZ257"/>
    <mergeCell ref="LA257:LH257"/>
    <mergeCell ref="LI257:LP257"/>
    <mergeCell ref="HY257:IF257"/>
    <mergeCell ref="IG257:IN257"/>
    <mergeCell ref="IO257:IV257"/>
    <mergeCell ref="IW257:JD257"/>
    <mergeCell ref="JE257:JL257"/>
    <mergeCell ref="JM257:JT257"/>
    <mergeCell ref="GC257:GJ257"/>
    <mergeCell ref="GK257:GR257"/>
    <mergeCell ref="GS257:GZ257"/>
    <mergeCell ref="HA257:HH257"/>
    <mergeCell ref="HI257:HP257"/>
    <mergeCell ref="HQ257:HX257"/>
    <mergeCell ref="EG257:EN257"/>
    <mergeCell ref="EO257:EV257"/>
    <mergeCell ref="EW257:FD257"/>
    <mergeCell ref="FE257:FL257"/>
    <mergeCell ref="FM257:FT257"/>
    <mergeCell ref="FU257:GB257"/>
    <mergeCell ref="CK257:CR257"/>
    <mergeCell ref="CS257:CZ257"/>
    <mergeCell ref="DA257:DH257"/>
    <mergeCell ref="DI257:DP257"/>
    <mergeCell ref="DQ257:DX257"/>
    <mergeCell ref="DY257:EF257"/>
    <mergeCell ref="XEW256:XFD256"/>
    <mergeCell ref="Q257:X257"/>
    <mergeCell ref="Y257:AF257"/>
    <mergeCell ref="AG257:AN257"/>
    <mergeCell ref="AO257:AV257"/>
    <mergeCell ref="AW257:BD257"/>
    <mergeCell ref="BE257:BL257"/>
    <mergeCell ref="BM257:BT257"/>
    <mergeCell ref="BU257:CB257"/>
    <mergeCell ref="CC257:CJ257"/>
    <mergeCell ref="XDA256:XDH256"/>
    <mergeCell ref="XDI256:XDP256"/>
    <mergeCell ref="XDQ256:XDX256"/>
    <mergeCell ref="XDY256:XEF256"/>
    <mergeCell ref="XEG256:XEN256"/>
    <mergeCell ref="XEO256:XEV256"/>
    <mergeCell ref="XBE256:XBL256"/>
    <mergeCell ref="XBM256:XBT256"/>
    <mergeCell ref="XBU256:XCB256"/>
    <mergeCell ref="XCC256:XCJ256"/>
    <mergeCell ref="XCK256:XCR256"/>
    <mergeCell ref="XCS256:XCZ256"/>
    <mergeCell ref="WZI256:WZP256"/>
    <mergeCell ref="WZQ256:WZX256"/>
    <mergeCell ref="WZY256:XAF256"/>
    <mergeCell ref="XAG256:XAN256"/>
    <mergeCell ref="XAO256:XAV256"/>
    <mergeCell ref="XAW256:XBD256"/>
    <mergeCell ref="WXM256:WXT256"/>
    <mergeCell ref="WXU256:WYB256"/>
    <mergeCell ref="WYC256:WYJ256"/>
    <mergeCell ref="WYK256:WYR256"/>
    <mergeCell ref="WYS256:WYZ256"/>
    <mergeCell ref="WZA256:WZH256"/>
    <mergeCell ref="WVQ256:WVX256"/>
    <mergeCell ref="WVY256:WWF256"/>
    <mergeCell ref="WWG256:WWN256"/>
    <mergeCell ref="WWO256:WWV256"/>
    <mergeCell ref="WWW256:WXD256"/>
    <mergeCell ref="WXE256:WXL256"/>
    <mergeCell ref="WTU256:WUB256"/>
    <mergeCell ref="WUC256:WUJ256"/>
    <mergeCell ref="WUK256:WUR256"/>
    <mergeCell ref="WUS256:WUZ256"/>
    <mergeCell ref="WVA256:WVH256"/>
    <mergeCell ref="WVI256:WVP256"/>
    <mergeCell ref="WRY256:WSF256"/>
    <mergeCell ref="WSG256:WSN256"/>
    <mergeCell ref="WSO256:WSV256"/>
    <mergeCell ref="WSW256:WTD256"/>
    <mergeCell ref="WTE256:WTL256"/>
    <mergeCell ref="WTM256:WTT256"/>
    <mergeCell ref="WQC256:WQJ256"/>
    <mergeCell ref="WQK256:WQR256"/>
    <mergeCell ref="WQS256:WQZ256"/>
    <mergeCell ref="WRA256:WRH256"/>
    <mergeCell ref="WRI256:WRP256"/>
    <mergeCell ref="WRQ256:WRX256"/>
    <mergeCell ref="WOG256:WON256"/>
    <mergeCell ref="WOO256:WOV256"/>
    <mergeCell ref="WOW256:WPD256"/>
    <mergeCell ref="WPE256:WPL256"/>
    <mergeCell ref="WPM256:WPT256"/>
    <mergeCell ref="WPU256:WQB256"/>
    <mergeCell ref="WMK256:WMR256"/>
    <mergeCell ref="WMS256:WMZ256"/>
    <mergeCell ref="WNA256:WNH256"/>
    <mergeCell ref="WNI256:WNP256"/>
    <mergeCell ref="WNQ256:WNX256"/>
    <mergeCell ref="WNY256:WOF256"/>
    <mergeCell ref="WKO256:WKV256"/>
    <mergeCell ref="WKW256:WLD256"/>
    <mergeCell ref="WLE256:WLL256"/>
    <mergeCell ref="WLM256:WLT256"/>
    <mergeCell ref="WLU256:WMB256"/>
    <mergeCell ref="WMC256:WMJ256"/>
    <mergeCell ref="WIS256:WIZ256"/>
    <mergeCell ref="WJA256:WJH256"/>
    <mergeCell ref="WJI256:WJP256"/>
    <mergeCell ref="WJQ256:WJX256"/>
    <mergeCell ref="WJY256:WKF256"/>
    <mergeCell ref="WKG256:WKN256"/>
    <mergeCell ref="WGW256:WHD256"/>
    <mergeCell ref="WHE256:WHL256"/>
    <mergeCell ref="WHM256:WHT256"/>
    <mergeCell ref="WHU256:WIB256"/>
    <mergeCell ref="WIC256:WIJ256"/>
    <mergeCell ref="WIK256:WIR256"/>
    <mergeCell ref="WFA256:WFH256"/>
    <mergeCell ref="WFI256:WFP256"/>
    <mergeCell ref="WFQ256:WFX256"/>
    <mergeCell ref="WFY256:WGF256"/>
    <mergeCell ref="WGG256:WGN256"/>
    <mergeCell ref="WGO256:WGV256"/>
    <mergeCell ref="WDE256:WDL256"/>
    <mergeCell ref="WDM256:WDT256"/>
    <mergeCell ref="WDU256:WEB256"/>
    <mergeCell ref="WEC256:WEJ256"/>
    <mergeCell ref="WEK256:WER256"/>
    <mergeCell ref="WES256:WEZ256"/>
    <mergeCell ref="WBI256:WBP256"/>
    <mergeCell ref="WBQ256:WBX256"/>
    <mergeCell ref="WBY256:WCF256"/>
    <mergeCell ref="WCG256:WCN256"/>
    <mergeCell ref="WCO256:WCV256"/>
    <mergeCell ref="WCW256:WDD256"/>
    <mergeCell ref="VZM256:VZT256"/>
    <mergeCell ref="VZU256:WAB256"/>
    <mergeCell ref="WAC256:WAJ256"/>
    <mergeCell ref="WAK256:WAR256"/>
    <mergeCell ref="WAS256:WAZ256"/>
    <mergeCell ref="WBA256:WBH256"/>
    <mergeCell ref="VXQ256:VXX256"/>
    <mergeCell ref="VXY256:VYF256"/>
    <mergeCell ref="VYG256:VYN256"/>
    <mergeCell ref="VYO256:VYV256"/>
    <mergeCell ref="VYW256:VZD256"/>
    <mergeCell ref="VZE256:VZL256"/>
    <mergeCell ref="VVU256:VWB256"/>
    <mergeCell ref="VWC256:VWJ256"/>
    <mergeCell ref="VWK256:VWR256"/>
    <mergeCell ref="VWS256:VWZ256"/>
    <mergeCell ref="VXA256:VXH256"/>
    <mergeCell ref="VXI256:VXP256"/>
    <mergeCell ref="VTY256:VUF256"/>
    <mergeCell ref="VUG256:VUN256"/>
    <mergeCell ref="VUO256:VUV256"/>
    <mergeCell ref="VUW256:VVD256"/>
    <mergeCell ref="VVE256:VVL256"/>
    <mergeCell ref="VVM256:VVT256"/>
    <mergeCell ref="VSC256:VSJ256"/>
    <mergeCell ref="VSK256:VSR256"/>
    <mergeCell ref="VSS256:VSZ256"/>
    <mergeCell ref="VTA256:VTH256"/>
    <mergeCell ref="VTI256:VTP256"/>
    <mergeCell ref="VTQ256:VTX256"/>
    <mergeCell ref="VQG256:VQN256"/>
    <mergeCell ref="VQO256:VQV256"/>
    <mergeCell ref="VQW256:VRD256"/>
    <mergeCell ref="VRE256:VRL256"/>
    <mergeCell ref="VRM256:VRT256"/>
    <mergeCell ref="VRU256:VSB256"/>
    <mergeCell ref="VOK256:VOR256"/>
    <mergeCell ref="VOS256:VOZ256"/>
    <mergeCell ref="VPA256:VPH256"/>
    <mergeCell ref="VPI256:VPP256"/>
    <mergeCell ref="VPQ256:VPX256"/>
    <mergeCell ref="VPY256:VQF256"/>
    <mergeCell ref="VMO256:VMV256"/>
    <mergeCell ref="VMW256:VND256"/>
    <mergeCell ref="VNE256:VNL256"/>
    <mergeCell ref="VNM256:VNT256"/>
    <mergeCell ref="VNU256:VOB256"/>
    <mergeCell ref="VOC256:VOJ256"/>
    <mergeCell ref="VKS256:VKZ256"/>
    <mergeCell ref="VLA256:VLH256"/>
    <mergeCell ref="VLI256:VLP256"/>
    <mergeCell ref="VLQ256:VLX256"/>
    <mergeCell ref="VLY256:VMF256"/>
    <mergeCell ref="VMG256:VMN256"/>
    <mergeCell ref="VIW256:VJD256"/>
    <mergeCell ref="VJE256:VJL256"/>
    <mergeCell ref="VJM256:VJT256"/>
    <mergeCell ref="VJU256:VKB256"/>
    <mergeCell ref="VKC256:VKJ256"/>
    <mergeCell ref="VKK256:VKR256"/>
    <mergeCell ref="VHA256:VHH256"/>
    <mergeCell ref="VHI256:VHP256"/>
    <mergeCell ref="VHQ256:VHX256"/>
    <mergeCell ref="VHY256:VIF256"/>
    <mergeCell ref="VIG256:VIN256"/>
    <mergeCell ref="VIO256:VIV256"/>
    <mergeCell ref="VFE256:VFL256"/>
    <mergeCell ref="VFM256:VFT256"/>
    <mergeCell ref="VFU256:VGB256"/>
    <mergeCell ref="VGC256:VGJ256"/>
    <mergeCell ref="VGK256:VGR256"/>
    <mergeCell ref="VGS256:VGZ256"/>
    <mergeCell ref="VDI256:VDP256"/>
    <mergeCell ref="VDQ256:VDX256"/>
    <mergeCell ref="VDY256:VEF256"/>
    <mergeCell ref="VEG256:VEN256"/>
    <mergeCell ref="VEO256:VEV256"/>
    <mergeCell ref="VEW256:VFD256"/>
    <mergeCell ref="VBM256:VBT256"/>
    <mergeCell ref="VBU256:VCB256"/>
    <mergeCell ref="VCC256:VCJ256"/>
    <mergeCell ref="VCK256:VCR256"/>
    <mergeCell ref="VCS256:VCZ256"/>
    <mergeCell ref="VDA256:VDH256"/>
    <mergeCell ref="UZQ256:UZX256"/>
    <mergeCell ref="UZY256:VAF256"/>
    <mergeCell ref="VAG256:VAN256"/>
    <mergeCell ref="VAO256:VAV256"/>
    <mergeCell ref="VAW256:VBD256"/>
    <mergeCell ref="VBE256:VBL256"/>
    <mergeCell ref="UXU256:UYB256"/>
    <mergeCell ref="UYC256:UYJ256"/>
    <mergeCell ref="UYK256:UYR256"/>
    <mergeCell ref="UYS256:UYZ256"/>
    <mergeCell ref="UZA256:UZH256"/>
    <mergeCell ref="UZI256:UZP256"/>
    <mergeCell ref="UVY256:UWF256"/>
    <mergeCell ref="UWG256:UWN256"/>
    <mergeCell ref="UWO256:UWV256"/>
    <mergeCell ref="UWW256:UXD256"/>
    <mergeCell ref="UXE256:UXL256"/>
    <mergeCell ref="UXM256:UXT256"/>
    <mergeCell ref="UUC256:UUJ256"/>
    <mergeCell ref="UUK256:UUR256"/>
    <mergeCell ref="UUS256:UUZ256"/>
    <mergeCell ref="UVA256:UVH256"/>
    <mergeCell ref="UVI256:UVP256"/>
    <mergeCell ref="UVQ256:UVX256"/>
    <mergeCell ref="USG256:USN256"/>
    <mergeCell ref="USO256:USV256"/>
    <mergeCell ref="USW256:UTD256"/>
    <mergeCell ref="UTE256:UTL256"/>
    <mergeCell ref="UTM256:UTT256"/>
    <mergeCell ref="UTU256:UUB256"/>
    <mergeCell ref="UQK256:UQR256"/>
    <mergeCell ref="UQS256:UQZ256"/>
    <mergeCell ref="URA256:URH256"/>
    <mergeCell ref="URI256:URP256"/>
    <mergeCell ref="URQ256:URX256"/>
    <mergeCell ref="URY256:USF256"/>
    <mergeCell ref="UOO256:UOV256"/>
    <mergeCell ref="UOW256:UPD256"/>
    <mergeCell ref="UPE256:UPL256"/>
    <mergeCell ref="UPM256:UPT256"/>
    <mergeCell ref="UPU256:UQB256"/>
    <mergeCell ref="UQC256:UQJ256"/>
    <mergeCell ref="UMS256:UMZ256"/>
    <mergeCell ref="UNA256:UNH256"/>
    <mergeCell ref="UNI256:UNP256"/>
    <mergeCell ref="UNQ256:UNX256"/>
    <mergeCell ref="UNY256:UOF256"/>
    <mergeCell ref="UOG256:UON256"/>
    <mergeCell ref="UKW256:ULD256"/>
    <mergeCell ref="ULE256:ULL256"/>
    <mergeCell ref="ULM256:ULT256"/>
    <mergeCell ref="ULU256:UMB256"/>
    <mergeCell ref="UMC256:UMJ256"/>
    <mergeCell ref="UMK256:UMR256"/>
    <mergeCell ref="UJA256:UJH256"/>
    <mergeCell ref="UJI256:UJP256"/>
    <mergeCell ref="UJQ256:UJX256"/>
    <mergeCell ref="UJY256:UKF256"/>
    <mergeCell ref="UKG256:UKN256"/>
    <mergeCell ref="UKO256:UKV256"/>
    <mergeCell ref="UHE256:UHL256"/>
    <mergeCell ref="UHM256:UHT256"/>
    <mergeCell ref="UHU256:UIB256"/>
    <mergeCell ref="UIC256:UIJ256"/>
    <mergeCell ref="UIK256:UIR256"/>
    <mergeCell ref="UIS256:UIZ256"/>
    <mergeCell ref="UFI256:UFP256"/>
    <mergeCell ref="UFQ256:UFX256"/>
    <mergeCell ref="UFY256:UGF256"/>
    <mergeCell ref="UGG256:UGN256"/>
    <mergeCell ref="UGO256:UGV256"/>
    <mergeCell ref="UGW256:UHD256"/>
    <mergeCell ref="UDM256:UDT256"/>
    <mergeCell ref="UDU256:UEB256"/>
    <mergeCell ref="UEC256:UEJ256"/>
    <mergeCell ref="UEK256:UER256"/>
    <mergeCell ref="UES256:UEZ256"/>
    <mergeCell ref="UFA256:UFH256"/>
    <mergeCell ref="UBQ256:UBX256"/>
    <mergeCell ref="UBY256:UCF256"/>
    <mergeCell ref="UCG256:UCN256"/>
    <mergeCell ref="UCO256:UCV256"/>
    <mergeCell ref="UCW256:UDD256"/>
    <mergeCell ref="UDE256:UDL256"/>
    <mergeCell ref="TZU256:UAB256"/>
    <mergeCell ref="UAC256:UAJ256"/>
    <mergeCell ref="UAK256:UAR256"/>
    <mergeCell ref="UAS256:UAZ256"/>
    <mergeCell ref="UBA256:UBH256"/>
    <mergeCell ref="UBI256:UBP256"/>
    <mergeCell ref="TXY256:TYF256"/>
    <mergeCell ref="TYG256:TYN256"/>
    <mergeCell ref="TYO256:TYV256"/>
    <mergeCell ref="TYW256:TZD256"/>
    <mergeCell ref="TZE256:TZL256"/>
    <mergeCell ref="TZM256:TZT256"/>
    <mergeCell ref="TWC256:TWJ256"/>
    <mergeCell ref="TWK256:TWR256"/>
    <mergeCell ref="TWS256:TWZ256"/>
    <mergeCell ref="TXA256:TXH256"/>
    <mergeCell ref="TXI256:TXP256"/>
    <mergeCell ref="TXQ256:TXX256"/>
    <mergeCell ref="TUG256:TUN256"/>
    <mergeCell ref="TUO256:TUV256"/>
    <mergeCell ref="TUW256:TVD256"/>
    <mergeCell ref="TVE256:TVL256"/>
    <mergeCell ref="TVM256:TVT256"/>
    <mergeCell ref="TVU256:TWB256"/>
    <mergeCell ref="TSK256:TSR256"/>
    <mergeCell ref="TSS256:TSZ256"/>
    <mergeCell ref="TTA256:TTH256"/>
    <mergeCell ref="TTI256:TTP256"/>
    <mergeCell ref="TTQ256:TTX256"/>
    <mergeCell ref="TTY256:TUF256"/>
    <mergeCell ref="TQO256:TQV256"/>
    <mergeCell ref="TQW256:TRD256"/>
    <mergeCell ref="TRE256:TRL256"/>
    <mergeCell ref="TRM256:TRT256"/>
    <mergeCell ref="TRU256:TSB256"/>
    <mergeCell ref="TSC256:TSJ256"/>
    <mergeCell ref="TOS256:TOZ256"/>
    <mergeCell ref="TPA256:TPH256"/>
    <mergeCell ref="TPI256:TPP256"/>
    <mergeCell ref="TPQ256:TPX256"/>
    <mergeCell ref="TPY256:TQF256"/>
    <mergeCell ref="TQG256:TQN256"/>
    <mergeCell ref="TMW256:TND256"/>
    <mergeCell ref="TNE256:TNL256"/>
    <mergeCell ref="TNM256:TNT256"/>
    <mergeCell ref="TNU256:TOB256"/>
    <mergeCell ref="TOC256:TOJ256"/>
    <mergeCell ref="TOK256:TOR256"/>
    <mergeCell ref="TLA256:TLH256"/>
    <mergeCell ref="TLI256:TLP256"/>
    <mergeCell ref="TLQ256:TLX256"/>
    <mergeCell ref="TLY256:TMF256"/>
    <mergeCell ref="TMG256:TMN256"/>
    <mergeCell ref="TMO256:TMV256"/>
    <mergeCell ref="TJE256:TJL256"/>
    <mergeCell ref="TJM256:TJT256"/>
    <mergeCell ref="TJU256:TKB256"/>
    <mergeCell ref="TKC256:TKJ256"/>
    <mergeCell ref="TKK256:TKR256"/>
    <mergeCell ref="TKS256:TKZ256"/>
    <mergeCell ref="THI256:THP256"/>
    <mergeCell ref="THQ256:THX256"/>
    <mergeCell ref="THY256:TIF256"/>
    <mergeCell ref="TIG256:TIN256"/>
    <mergeCell ref="TIO256:TIV256"/>
    <mergeCell ref="TIW256:TJD256"/>
    <mergeCell ref="TFM256:TFT256"/>
    <mergeCell ref="TFU256:TGB256"/>
    <mergeCell ref="TGC256:TGJ256"/>
    <mergeCell ref="TGK256:TGR256"/>
    <mergeCell ref="TGS256:TGZ256"/>
    <mergeCell ref="THA256:THH256"/>
    <mergeCell ref="TDQ256:TDX256"/>
    <mergeCell ref="TDY256:TEF256"/>
    <mergeCell ref="TEG256:TEN256"/>
    <mergeCell ref="TEO256:TEV256"/>
    <mergeCell ref="TEW256:TFD256"/>
    <mergeCell ref="TFE256:TFL256"/>
    <mergeCell ref="TBU256:TCB256"/>
    <mergeCell ref="TCC256:TCJ256"/>
    <mergeCell ref="TCK256:TCR256"/>
    <mergeCell ref="TCS256:TCZ256"/>
    <mergeCell ref="TDA256:TDH256"/>
    <mergeCell ref="TDI256:TDP256"/>
    <mergeCell ref="SZY256:TAF256"/>
    <mergeCell ref="TAG256:TAN256"/>
    <mergeCell ref="TAO256:TAV256"/>
    <mergeCell ref="TAW256:TBD256"/>
    <mergeCell ref="TBE256:TBL256"/>
    <mergeCell ref="TBM256:TBT256"/>
    <mergeCell ref="SYC256:SYJ256"/>
    <mergeCell ref="SYK256:SYR256"/>
    <mergeCell ref="SYS256:SYZ256"/>
    <mergeCell ref="SZA256:SZH256"/>
    <mergeCell ref="SZI256:SZP256"/>
    <mergeCell ref="SZQ256:SZX256"/>
    <mergeCell ref="SWG256:SWN256"/>
    <mergeCell ref="SWO256:SWV256"/>
    <mergeCell ref="SWW256:SXD256"/>
    <mergeCell ref="SXE256:SXL256"/>
    <mergeCell ref="SXM256:SXT256"/>
    <mergeCell ref="SXU256:SYB256"/>
    <mergeCell ref="SUK256:SUR256"/>
    <mergeCell ref="SUS256:SUZ256"/>
    <mergeCell ref="SVA256:SVH256"/>
    <mergeCell ref="SVI256:SVP256"/>
    <mergeCell ref="SVQ256:SVX256"/>
    <mergeCell ref="SVY256:SWF256"/>
    <mergeCell ref="SSO256:SSV256"/>
    <mergeCell ref="SSW256:STD256"/>
    <mergeCell ref="STE256:STL256"/>
    <mergeCell ref="STM256:STT256"/>
    <mergeCell ref="STU256:SUB256"/>
    <mergeCell ref="SUC256:SUJ256"/>
    <mergeCell ref="SQS256:SQZ256"/>
    <mergeCell ref="SRA256:SRH256"/>
    <mergeCell ref="SRI256:SRP256"/>
    <mergeCell ref="SRQ256:SRX256"/>
    <mergeCell ref="SRY256:SSF256"/>
    <mergeCell ref="SSG256:SSN256"/>
    <mergeCell ref="SOW256:SPD256"/>
    <mergeCell ref="SPE256:SPL256"/>
    <mergeCell ref="SPM256:SPT256"/>
    <mergeCell ref="SPU256:SQB256"/>
    <mergeCell ref="SQC256:SQJ256"/>
    <mergeCell ref="SQK256:SQR256"/>
    <mergeCell ref="SNA256:SNH256"/>
    <mergeCell ref="SNI256:SNP256"/>
    <mergeCell ref="SNQ256:SNX256"/>
    <mergeCell ref="SNY256:SOF256"/>
    <mergeCell ref="SOG256:SON256"/>
    <mergeCell ref="SOO256:SOV256"/>
    <mergeCell ref="SLE256:SLL256"/>
    <mergeCell ref="SLM256:SLT256"/>
    <mergeCell ref="SLU256:SMB256"/>
    <mergeCell ref="SMC256:SMJ256"/>
    <mergeCell ref="SMK256:SMR256"/>
    <mergeCell ref="SMS256:SMZ256"/>
    <mergeCell ref="SJI256:SJP256"/>
    <mergeCell ref="SJQ256:SJX256"/>
    <mergeCell ref="SJY256:SKF256"/>
    <mergeCell ref="SKG256:SKN256"/>
    <mergeCell ref="SKO256:SKV256"/>
    <mergeCell ref="SKW256:SLD256"/>
    <mergeCell ref="SHM256:SHT256"/>
    <mergeCell ref="SHU256:SIB256"/>
    <mergeCell ref="SIC256:SIJ256"/>
    <mergeCell ref="SIK256:SIR256"/>
    <mergeCell ref="SIS256:SIZ256"/>
    <mergeCell ref="SJA256:SJH256"/>
    <mergeCell ref="SFQ256:SFX256"/>
    <mergeCell ref="SFY256:SGF256"/>
    <mergeCell ref="SGG256:SGN256"/>
    <mergeCell ref="SGO256:SGV256"/>
    <mergeCell ref="SGW256:SHD256"/>
    <mergeCell ref="SHE256:SHL256"/>
    <mergeCell ref="SDU256:SEB256"/>
    <mergeCell ref="SEC256:SEJ256"/>
    <mergeCell ref="SEK256:SER256"/>
    <mergeCell ref="SES256:SEZ256"/>
    <mergeCell ref="SFA256:SFH256"/>
    <mergeCell ref="SFI256:SFP256"/>
    <mergeCell ref="SBY256:SCF256"/>
    <mergeCell ref="SCG256:SCN256"/>
    <mergeCell ref="SCO256:SCV256"/>
    <mergeCell ref="SCW256:SDD256"/>
    <mergeCell ref="SDE256:SDL256"/>
    <mergeCell ref="SDM256:SDT256"/>
    <mergeCell ref="SAC256:SAJ256"/>
    <mergeCell ref="SAK256:SAR256"/>
    <mergeCell ref="SAS256:SAZ256"/>
    <mergeCell ref="SBA256:SBH256"/>
    <mergeCell ref="SBI256:SBP256"/>
    <mergeCell ref="SBQ256:SBX256"/>
    <mergeCell ref="RYG256:RYN256"/>
    <mergeCell ref="RYO256:RYV256"/>
    <mergeCell ref="RYW256:RZD256"/>
    <mergeCell ref="RZE256:RZL256"/>
    <mergeCell ref="RZM256:RZT256"/>
    <mergeCell ref="RZU256:SAB256"/>
    <mergeCell ref="RWK256:RWR256"/>
    <mergeCell ref="RWS256:RWZ256"/>
    <mergeCell ref="RXA256:RXH256"/>
    <mergeCell ref="RXI256:RXP256"/>
    <mergeCell ref="RXQ256:RXX256"/>
    <mergeCell ref="RXY256:RYF256"/>
    <mergeCell ref="RUO256:RUV256"/>
    <mergeCell ref="RUW256:RVD256"/>
    <mergeCell ref="RVE256:RVL256"/>
    <mergeCell ref="RVM256:RVT256"/>
    <mergeCell ref="RVU256:RWB256"/>
    <mergeCell ref="RWC256:RWJ256"/>
    <mergeCell ref="RSS256:RSZ256"/>
    <mergeCell ref="RTA256:RTH256"/>
    <mergeCell ref="RTI256:RTP256"/>
    <mergeCell ref="RTQ256:RTX256"/>
    <mergeCell ref="RTY256:RUF256"/>
    <mergeCell ref="RUG256:RUN256"/>
    <mergeCell ref="RQW256:RRD256"/>
    <mergeCell ref="RRE256:RRL256"/>
    <mergeCell ref="RRM256:RRT256"/>
    <mergeCell ref="RRU256:RSB256"/>
    <mergeCell ref="RSC256:RSJ256"/>
    <mergeCell ref="RSK256:RSR256"/>
    <mergeCell ref="RPA256:RPH256"/>
    <mergeCell ref="RPI256:RPP256"/>
    <mergeCell ref="RPQ256:RPX256"/>
    <mergeCell ref="RPY256:RQF256"/>
    <mergeCell ref="RQG256:RQN256"/>
    <mergeCell ref="RQO256:RQV256"/>
    <mergeCell ref="RNE256:RNL256"/>
    <mergeCell ref="RNM256:RNT256"/>
    <mergeCell ref="RNU256:ROB256"/>
    <mergeCell ref="ROC256:ROJ256"/>
    <mergeCell ref="ROK256:ROR256"/>
    <mergeCell ref="ROS256:ROZ256"/>
    <mergeCell ref="RLI256:RLP256"/>
    <mergeCell ref="RLQ256:RLX256"/>
    <mergeCell ref="RLY256:RMF256"/>
    <mergeCell ref="RMG256:RMN256"/>
    <mergeCell ref="RMO256:RMV256"/>
    <mergeCell ref="RMW256:RND256"/>
    <mergeCell ref="RJM256:RJT256"/>
    <mergeCell ref="RJU256:RKB256"/>
    <mergeCell ref="RKC256:RKJ256"/>
    <mergeCell ref="RKK256:RKR256"/>
    <mergeCell ref="RKS256:RKZ256"/>
    <mergeCell ref="RLA256:RLH256"/>
    <mergeCell ref="RHQ256:RHX256"/>
    <mergeCell ref="RHY256:RIF256"/>
    <mergeCell ref="RIG256:RIN256"/>
    <mergeCell ref="RIO256:RIV256"/>
    <mergeCell ref="RIW256:RJD256"/>
    <mergeCell ref="RJE256:RJL256"/>
    <mergeCell ref="RFU256:RGB256"/>
    <mergeCell ref="RGC256:RGJ256"/>
    <mergeCell ref="RGK256:RGR256"/>
    <mergeCell ref="RGS256:RGZ256"/>
    <mergeCell ref="RHA256:RHH256"/>
    <mergeCell ref="RHI256:RHP256"/>
    <mergeCell ref="RDY256:REF256"/>
    <mergeCell ref="REG256:REN256"/>
    <mergeCell ref="REO256:REV256"/>
    <mergeCell ref="REW256:RFD256"/>
    <mergeCell ref="RFE256:RFL256"/>
    <mergeCell ref="RFM256:RFT256"/>
    <mergeCell ref="RCC256:RCJ256"/>
    <mergeCell ref="RCK256:RCR256"/>
    <mergeCell ref="RCS256:RCZ256"/>
    <mergeCell ref="RDA256:RDH256"/>
    <mergeCell ref="RDI256:RDP256"/>
    <mergeCell ref="RDQ256:RDX256"/>
    <mergeCell ref="RAG256:RAN256"/>
    <mergeCell ref="RAO256:RAV256"/>
    <mergeCell ref="RAW256:RBD256"/>
    <mergeCell ref="RBE256:RBL256"/>
    <mergeCell ref="RBM256:RBT256"/>
    <mergeCell ref="RBU256:RCB256"/>
    <mergeCell ref="QYK256:QYR256"/>
    <mergeCell ref="QYS256:QYZ256"/>
    <mergeCell ref="QZA256:QZH256"/>
    <mergeCell ref="QZI256:QZP256"/>
    <mergeCell ref="QZQ256:QZX256"/>
    <mergeCell ref="QZY256:RAF256"/>
    <mergeCell ref="QWO256:QWV256"/>
    <mergeCell ref="QWW256:QXD256"/>
    <mergeCell ref="QXE256:QXL256"/>
    <mergeCell ref="QXM256:QXT256"/>
    <mergeCell ref="QXU256:QYB256"/>
    <mergeCell ref="QYC256:QYJ256"/>
    <mergeCell ref="QUS256:QUZ256"/>
    <mergeCell ref="QVA256:QVH256"/>
    <mergeCell ref="QVI256:QVP256"/>
    <mergeCell ref="QVQ256:QVX256"/>
    <mergeCell ref="QVY256:QWF256"/>
    <mergeCell ref="QWG256:QWN256"/>
    <mergeCell ref="QSW256:QTD256"/>
    <mergeCell ref="QTE256:QTL256"/>
    <mergeCell ref="QTM256:QTT256"/>
    <mergeCell ref="QTU256:QUB256"/>
    <mergeCell ref="QUC256:QUJ256"/>
    <mergeCell ref="QUK256:QUR256"/>
    <mergeCell ref="QRA256:QRH256"/>
    <mergeCell ref="QRI256:QRP256"/>
    <mergeCell ref="QRQ256:QRX256"/>
    <mergeCell ref="QRY256:QSF256"/>
    <mergeCell ref="QSG256:QSN256"/>
    <mergeCell ref="QSO256:QSV256"/>
    <mergeCell ref="QPE256:QPL256"/>
    <mergeCell ref="QPM256:QPT256"/>
    <mergeCell ref="QPU256:QQB256"/>
    <mergeCell ref="QQC256:QQJ256"/>
    <mergeCell ref="QQK256:QQR256"/>
    <mergeCell ref="QQS256:QQZ256"/>
    <mergeCell ref="QNI256:QNP256"/>
    <mergeCell ref="QNQ256:QNX256"/>
    <mergeCell ref="QNY256:QOF256"/>
    <mergeCell ref="QOG256:QON256"/>
    <mergeCell ref="QOO256:QOV256"/>
    <mergeCell ref="QOW256:QPD256"/>
    <mergeCell ref="QLM256:QLT256"/>
    <mergeCell ref="QLU256:QMB256"/>
    <mergeCell ref="QMC256:QMJ256"/>
    <mergeCell ref="QMK256:QMR256"/>
    <mergeCell ref="QMS256:QMZ256"/>
    <mergeCell ref="QNA256:QNH256"/>
    <mergeCell ref="QJQ256:QJX256"/>
    <mergeCell ref="QJY256:QKF256"/>
    <mergeCell ref="QKG256:QKN256"/>
    <mergeCell ref="QKO256:QKV256"/>
    <mergeCell ref="QKW256:QLD256"/>
    <mergeCell ref="QLE256:QLL256"/>
    <mergeCell ref="QHU256:QIB256"/>
    <mergeCell ref="QIC256:QIJ256"/>
    <mergeCell ref="QIK256:QIR256"/>
    <mergeCell ref="QIS256:QIZ256"/>
    <mergeCell ref="QJA256:QJH256"/>
    <mergeCell ref="QJI256:QJP256"/>
    <mergeCell ref="QFY256:QGF256"/>
    <mergeCell ref="QGG256:QGN256"/>
    <mergeCell ref="QGO256:QGV256"/>
    <mergeCell ref="QGW256:QHD256"/>
    <mergeCell ref="QHE256:QHL256"/>
    <mergeCell ref="QHM256:QHT256"/>
    <mergeCell ref="QEC256:QEJ256"/>
    <mergeCell ref="QEK256:QER256"/>
    <mergeCell ref="QES256:QEZ256"/>
    <mergeCell ref="QFA256:QFH256"/>
    <mergeCell ref="QFI256:QFP256"/>
    <mergeCell ref="QFQ256:QFX256"/>
    <mergeCell ref="QCG256:QCN256"/>
    <mergeCell ref="QCO256:QCV256"/>
    <mergeCell ref="QCW256:QDD256"/>
    <mergeCell ref="QDE256:QDL256"/>
    <mergeCell ref="QDM256:QDT256"/>
    <mergeCell ref="QDU256:QEB256"/>
    <mergeCell ref="QAK256:QAR256"/>
    <mergeCell ref="QAS256:QAZ256"/>
    <mergeCell ref="QBA256:QBH256"/>
    <mergeCell ref="QBI256:QBP256"/>
    <mergeCell ref="QBQ256:QBX256"/>
    <mergeCell ref="QBY256:QCF256"/>
    <mergeCell ref="PYO256:PYV256"/>
    <mergeCell ref="PYW256:PZD256"/>
    <mergeCell ref="PZE256:PZL256"/>
    <mergeCell ref="PZM256:PZT256"/>
    <mergeCell ref="PZU256:QAB256"/>
    <mergeCell ref="QAC256:QAJ256"/>
    <mergeCell ref="PWS256:PWZ256"/>
    <mergeCell ref="PXA256:PXH256"/>
    <mergeCell ref="PXI256:PXP256"/>
    <mergeCell ref="PXQ256:PXX256"/>
    <mergeCell ref="PXY256:PYF256"/>
    <mergeCell ref="PYG256:PYN256"/>
    <mergeCell ref="PUW256:PVD256"/>
    <mergeCell ref="PVE256:PVL256"/>
    <mergeCell ref="PVM256:PVT256"/>
    <mergeCell ref="PVU256:PWB256"/>
    <mergeCell ref="PWC256:PWJ256"/>
    <mergeCell ref="PWK256:PWR256"/>
    <mergeCell ref="PTA256:PTH256"/>
    <mergeCell ref="PTI256:PTP256"/>
    <mergeCell ref="PTQ256:PTX256"/>
    <mergeCell ref="PTY256:PUF256"/>
    <mergeCell ref="PUG256:PUN256"/>
    <mergeCell ref="PUO256:PUV256"/>
    <mergeCell ref="PRE256:PRL256"/>
    <mergeCell ref="PRM256:PRT256"/>
    <mergeCell ref="PRU256:PSB256"/>
    <mergeCell ref="PSC256:PSJ256"/>
    <mergeCell ref="PSK256:PSR256"/>
    <mergeCell ref="PSS256:PSZ256"/>
    <mergeCell ref="PPI256:PPP256"/>
    <mergeCell ref="PPQ256:PPX256"/>
    <mergeCell ref="PPY256:PQF256"/>
    <mergeCell ref="PQG256:PQN256"/>
    <mergeCell ref="PQO256:PQV256"/>
    <mergeCell ref="PQW256:PRD256"/>
    <mergeCell ref="PNM256:PNT256"/>
    <mergeCell ref="PNU256:POB256"/>
    <mergeCell ref="POC256:POJ256"/>
    <mergeCell ref="POK256:POR256"/>
    <mergeCell ref="POS256:POZ256"/>
    <mergeCell ref="PPA256:PPH256"/>
    <mergeCell ref="PLQ256:PLX256"/>
    <mergeCell ref="PLY256:PMF256"/>
    <mergeCell ref="PMG256:PMN256"/>
    <mergeCell ref="PMO256:PMV256"/>
    <mergeCell ref="PMW256:PND256"/>
    <mergeCell ref="PNE256:PNL256"/>
    <mergeCell ref="PJU256:PKB256"/>
    <mergeCell ref="PKC256:PKJ256"/>
    <mergeCell ref="PKK256:PKR256"/>
    <mergeCell ref="PKS256:PKZ256"/>
    <mergeCell ref="PLA256:PLH256"/>
    <mergeCell ref="PLI256:PLP256"/>
    <mergeCell ref="PHY256:PIF256"/>
    <mergeCell ref="PIG256:PIN256"/>
    <mergeCell ref="PIO256:PIV256"/>
    <mergeCell ref="PIW256:PJD256"/>
    <mergeCell ref="PJE256:PJL256"/>
    <mergeCell ref="PJM256:PJT256"/>
    <mergeCell ref="PGC256:PGJ256"/>
    <mergeCell ref="PGK256:PGR256"/>
    <mergeCell ref="PGS256:PGZ256"/>
    <mergeCell ref="PHA256:PHH256"/>
    <mergeCell ref="PHI256:PHP256"/>
    <mergeCell ref="PHQ256:PHX256"/>
    <mergeCell ref="PEG256:PEN256"/>
    <mergeCell ref="PEO256:PEV256"/>
    <mergeCell ref="PEW256:PFD256"/>
    <mergeCell ref="PFE256:PFL256"/>
    <mergeCell ref="PFM256:PFT256"/>
    <mergeCell ref="PFU256:PGB256"/>
    <mergeCell ref="PCK256:PCR256"/>
    <mergeCell ref="PCS256:PCZ256"/>
    <mergeCell ref="PDA256:PDH256"/>
    <mergeCell ref="PDI256:PDP256"/>
    <mergeCell ref="PDQ256:PDX256"/>
    <mergeCell ref="PDY256:PEF256"/>
    <mergeCell ref="PAO256:PAV256"/>
    <mergeCell ref="PAW256:PBD256"/>
    <mergeCell ref="PBE256:PBL256"/>
    <mergeCell ref="PBM256:PBT256"/>
    <mergeCell ref="PBU256:PCB256"/>
    <mergeCell ref="PCC256:PCJ256"/>
    <mergeCell ref="OYS256:OYZ256"/>
    <mergeCell ref="OZA256:OZH256"/>
    <mergeCell ref="OZI256:OZP256"/>
    <mergeCell ref="OZQ256:OZX256"/>
    <mergeCell ref="OZY256:PAF256"/>
    <mergeCell ref="PAG256:PAN256"/>
    <mergeCell ref="OWW256:OXD256"/>
    <mergeCell ref="OXE256:OXL256"/>
    <mergeCell ref="OXM256:OXT256"/>
    <mergeCell ref="OXU256:OYB256"/>
    <mergeCell ref="OYC256:OYJ256"/>
    <mergeCell ref="OYK256:OYR256"/>
    <mergeCell ref="OVA256:OVH256"/>
    <mergeCell ref="OVI256:OVP256"/>
    <mergeCell ref="OVQ256:OVX256"/>
    <mergeCell ref="OVY256:OWF256"/>
    <mergeCell ref="OWG256:OWN256"/>
    <mergeCell ref="OWO256:OWV256"/>
    <mergeCell ref="OTE256:OTL256"/>
    <mergeCell ref="OTM256:OTT256"/>
    <mergeCell ref="OTU256:OUB256"/>
    <mergeCell ref="OUC256:OUJ256"/>
    <mergeCell ref="OUK256:OUR256"/>
    <mergeCell ref="OUS256:OUZ256"/>
    <mergeCell ref="ORI256:ORP256"/>
    <mergeCell ref="ORQ256:ORX256"/>
    <mergeCell ref="ORY256:OSF256"/>
    <mergeCell ref="OSG256:OSN256"/>
    <mergeCell ref="OSO256:OSV256"/>
    <mergeCell ref="OSW256:OTD256"/>
    <mergeCell ref="OPM256:OPT256"/>
    <mergeCell ref="OPU256:OQB256"/>
    <mergeCell ref="OQC256:OQJ256"/>
    <mergeCell ref="OQK256:OQR256"/>
    <mergeCell ref="OQS256:OQZ256"/>
    <mergeCell ref="ORA256:ORH256"/>
    <mergeCell ref="ONQ256:ONX256"/>
    <mergeCell ref="ONY256:OOF256"/>
    <mergeCell ref="OOG256:OON256"/>
    <mergeCell ref="OOO256:OOV256"/>
    <mergeCell ref="OOW256:OPD256"/>
    <mergeCell ref="OPE256:OPL256"/>
    <mergeCell ref="OLU256:OMB256"/>
    <mergeCell ref="OMC256:OMJ256"/>
    <mergeCell ref="OMK256:OMR256"/>
    <mergeCell ref="OMS256:OMZ256"/>
    <mergeCell ref="ONA256:ONH256"/>
    <mergeCell ref="ONI256:ONP256"/>
    <mergeCell ref="OJY256:OKF256"/>
    <mergeCell ref="OKG256:OKN256"/>
    <mergeCell ref="OKO256:OKV256"/>
    <mergeCell ref="OKW256:OLD256"/>
    <mergeCell ref="OLE256:OLL256"/>
    <mergeCell ref="OLM256:OLT256"/>
    <mergeCell ref="OIC256:OIJ256"/>
    <mergeCell ref="OIK256:OIR256"/>
    <mergeCell ref="OIS256:OIZ256"/>
    <mergeCell ref="OJA256:OJH256"/>
    <mergeCell ref="OJI256:OJP256"/>
    <mergeCell ref="OJQ256:OJX256"/>
    <mergeCell ref="OGG256:OGN256"/>
    <mergeCell ref="OGO256:OGV256"/>
    <mergeCell ref="OGW256:OHD256"/>
    <mergeCell ref="OHE256:OHL256"/>
    <mergeCell ref="OHM256:OHT256"/>
    <mergeCell ref="OHU256:OIB256"/>
    <mergeCell ref="OEK256:OER256"/>
    <mergeCell ref="OES256:OEZ256"/>
    <mergeCell ref="OFA256:OFH256"/>
    <mergeCell ref="OFI256:OFP256"/>
    <mergeCell ref="OFQ256:OFX256"/>
    <mergeCell ref="OFY256:OGF256"/>
    <mergeCell ref="OCO256:OCV256"/>
    <mergeCell ref="OCW256:ODD256"/>
    <mergeCell ref="ODE256:ODL256"/>
    <mergeCell ref="ODM256:ODT256"/>
    <mergeCell ref="ODU256:OEB256"/>
    <mergeCell ref="OEC256:OEJ256"/>
    <mergeCell ref="OAS256:OAZ256"/>
    <mergeCell ref="OBA256:OBH256"/>
    <mergeCell ref="OBI256:OBP256"/>
    <mergeCell ref="OBQ256:OBX256"/>
    <mergeCell ref="OBY256:OCF256"/>
    <mergeCell ref="OCG256:OCN256"/>
    <mergeCell ref="NYW256:NZD256"/>
    <mergeCell ref="NZE256:NZL256"/>
    <mergeCell ref="NZM256:NZT256"/>
    <mergeCell ref="NZU256:OAB256"/>
    <mergeCell ref="OAC256:OAJ256"/>
    <mergeCell ref="OAK256:OAR256"/>
    <mergeCell ref="NXA256:NXH256"/>
    <mergeCell ref="NXI256:NXP256"/>
    <mergeCell ref="NXQ256:NXX256"/>
    <mergeCell ref="NXY256:NYF256"/>
    <mergeCell ref="NYG256:NYN256"/>
    <mergeCell ref="NYO256:NYV256"/>
    <mergeCell ref="NVE256:NVL256"/>
    <mergeCell ref="NVM256:NVT256"/>
    <mergeCell ref="NVU256:NWB256"/>
    <mergeCell ref="NWC256:NWJ256"/>
    <mergeCell ref="NWK256:NWR256"/>
    <mergeCell ref="NWS256:NWZ256"/>
    <mergeCell ref="NTI256:NTP256"/>
    <mergeCell ref="NTQ256:NTX256"/>
    <mergeCell ref="NTY256:NUF256"/>
    <mergeCell ref="NUG256:NUN256"/>
    <mergeCell ref="NUO256:NUV256"/>
    <mergeCell ref="NUW256:NVD256"/>
    <mergeCell ref="NRM256:NRT256"/>
    <mergeCell ref="NRU256:NSB256"/>
    <mergeCell ref="NSC256:NSJ256"/>
    <mergeCell ref="NSK256:NSR256"/>
    <mergeCell ref="NSS256:NSZ256"/>
    <mergeCell ref="NTA256:NTH256"/>
    <mergeCell ref="NPQ256:NPX256"/>
    <mergeCell ref="NPY256:NQF256"/>
    <mergeCell ref="NQG256:NQN256"/>
    <mergeCell ref="NQO256:NQV256"/>
    <mergeCell ref="NQW256:NRD256"/>
    <mergeCell ref="NRE256:NRL256"/>
    <mergeCell ref="NNU256:NOB256"/>
    <mergeCell ref="NOC256:NOJ256"/>
    <mergeCell ref="NOK256:NOR256"/>
    <mergeCell ref="NOS256:NOZ256"/>
    <mergeCell ref="NPA256:NPH256"/>
    <mergeCell ref="NPI256:NPP256"/>
    <mergeCell ref="NLY256:NMF256"/>
    <mergeCell ref="NMG256:NMN256"/>
    <mergeCell ref="NMO256:NMV256"/>
    <mergeCell ref="NMW256:NND256"/>
    <mergeCell ref="NNE256:NNL256"/>
    <mergeCell ref="NNM256:NNT256"/>
    <mergeCell ref="NKC256:NKJ256"/>
    <mergeCell ref="NKK256:NKR256"/>
    <mergeCell ref="NKS256:NKZ256"/>
    <mergeCell ref="NLA256:NLH256"/>
    <mergeCell ref="NLI256:NLP256"/>
    <mergeCell ref="NLQ256:NLX256"/>
    <mergeCell ref="NIG256:NIN256"/>
    <mergeCell ref="NIO256:NIV256"/>
    <mergeCell ref="NIW256:NJD256"/>
    <mergeCell ref="NJE256:NJL256"/>
    <mergeCell ref="NJM256:NJT256"/>
    <mergeCell ref="NJU256:NKB256"/>
    <mergeCell ref="NGK256:NGR256"/>
    <mergeCell ref="NGS256:NGZ256"/>
    <mergeCell ref="NHA256:NHH256"/>
    <mergeCell ref="NHI256:NHP256"/>
    <mergeCell ref="NHQ256:NHX256"/>
    <mergeCell ref="NHY256:NIF256"/>
    <mergeCell ref="NEO256:NEV256"/>
    <mergeCell ref="NEW256:NFD256"/>
    <mergeCell ref="NFE256:NFL256"/>
    <mergeCell ref="NFM256:NFT256"/>
    <mergeCell ref="NFU256:NGB256"/>
    <mergeCell ref="NGC256:NGJ256"/>
    <mergeCell ref="NCS256:NCZ256"/>
    <mergeCell ref="NDA256:NDH256"/>
    <mergeCell ref="NDI256:NDP256"/>
    <mergeCell ref="NDQ256:NDX256"/>
    <mergeCell ref="NDY256:NEF256"/>
    <mergeCell ref="NEG256:NEN256"/>
    <mergeCell ref="NAW256:NBD256"/>
    <mergeCell ref="NBE256:NBL256"/>
    <mergeCell ref="NBM256:NBT256"/>
    <mergeCell ref="NBU256:NCB256"/>
    <mergeCell ref="NCC256:NCJ256"/>
    <mergeCell ref="NCK256:NCR256"/>
    <mergeCell ref="MZA256:MZH256"/>
    <mergeCell ref="MZI256:MZP256"/>
    <mergeCell ref="MZQ256:MZX256"/>
    <mergeCell ref="MZY256:NAF256"/>
    <mergeCell ref="NAG256:NAN256"/>
    <mergeCell ref="NAO256:NAV256"/>
    <mergeCell ref="MXE256:MXL256"/>
    <mergeCell ref="MXM256:MXT256"/>
    <mergeCell ref="MXU256:MYB256"/>
    <mergeCell ref="MYC256:MYJ256"/>
    <mergeCell ref="MYK256:MYR256"/>
    <mergeCell ref="MYS256:MYZ256"/>
    <mergeCell ref="MVI256:MVP256"/>
    <mergeCell ref="MVQ256:MVX256"/>
    <mergeCell ref="MVY256:MWF256"/>
    <mergeCell ref="MWG256:MWN256"/>
    <mergeCell ref="MWO256:MWV256"/>
    <mergeCell ref="MWW256:MXD256"/>
    <mergeCell ref="MTM256:MTT256"/>
    <mergeCell ref="MTU256:MUB256"/>
    <mergeCell ref="MUC256:MUJ256"/>
    <mergeCell ref="MUK256:MUR256"/>
    <mergeCell ref="MUS256:MUZ256"/>
    <mergeCell ref="MVA256:MVH256"/>
    <mergeCell ref="MRQ256:MRX256"/>
    <mergeCell ref="MRY256:MSF256"/>
    <mergeCell ref="MSG256:MSN256"/>
    <mergeCell ref="MSO256:MSV256"/>
    <mergeCell ref="MSW256:MTD256"/>
    <mergeCell ref="MTE256:MTL256"/>
    <mergeCell ref="MPU256:MQB256"/>
    <mergeCell ref="MQC256:MQJ256"/>
    <mergeCell ref="MQK256:MQR256"/>
    <mergeCell ref="MQS256:MQZ256"/>
    <mergeCell ref="MRA256:MRH256"/>
    <mergeCell ref="MRI256:MRP256"/>
    <mergeCell ref="MNY256:MOF256"/>
    <mergeCell ref="MOG256:MON256"/>
    <mergeCell ref="MOO256:MOV256"/>
    <mergeCell ref="MOW256:MPD256"/>
    <mergeCell ref="MPE256:MPL256"/>
    <mergeCell ref="MPM256:MPT256"/>
    <mergeCell ref="MMC256:MMJ256"/>
    <mergeCell ref="MMK256:MMR256"/>
    <mergeCell ref="MMS256:MMZ256"/>
    <mergeCell ref="MNA256:MNH256"/>
    <mergeCell ref="MNI256:MNP256"/>
    <mergeCell ref="MNQ256:MNX256"/>
    <mergeCell ref="MKG256:MKN256"/>
    <mergeCell ref="MKO256:MKV256"/>
    <mergeCell ref="MKW256:MLD256"/>
    <mergeCell ref="MLE256:MLL256"/>
    <mergeCell ref="MLM256:MLT256"/>
    <mergeCell ref="MLU256:MMB256"/>
    <mergeCell ref="MIK256:MIR256"/>
    <mergeCell ref="MIS256:MIZ256"/>
    <mergeCell ref="MJA256:MJH256"/>
    <mergeCell ref="MJI256:MJP256"/>
    <mergeCell ref="MJQ256:MJX256"/>
    <mergeCell ref="MJY256:MKF256"/>
    <mergeCell ref="MGO256:MGV256"/>
    <mergeCell ref="MGW256:MHD256"/>
    <mergeCell ref="MHE256:MHL256"/>
    <mergeCell ref="MHM256:MHT256"/>
    <mergeCell ref="MHU256:MIB256"/>
    <mergeCell ref="MIC256:MIJ256"/>
    <mergeCell ref="MES256:MEZ256"/>
    <mergeCell ref="MFA256:MFH256"/>
    <mergeCell ref="MFI256:MFP256"/>
    <mergeCell ref="MFQ256:MFX256"/>
    <mergeCell ref="MFY256:MGF256"/>
    <mergeCell ref="MGG256:MGN256"/>
    <mergeCell ref="MCW256:MDD256"/>
    <mergeCell ref="MDE256:MDL256"/>
    <mergeCell ref="MDM256:MDT256"/>
    <mergeCell ref="MDU256:MEB256"/>
    <mergeCell ref="MEC256:MEJ256"/>
    <mergeCell ref="MEK256:MER256"/>
    <mergeCell ref="MBA256:MBH256"/>
    <mergeCell ref="MBI256:MBP256"/>
    <mergeCell ref="MBQ256:MBX256"/>
    <mergeCell ref="MBY256:MCF256"/>
    <mergeCell ref="MCG256:MCN256"/>
    <mergeCell ref="MCO256:MCV256"/>
    <mergeCell ref="LZE256:LZL256"/>
    <mergeCell ref="LZM256:LZT256"/>
    <mergeCell ref="LZU256:MAB256"/>
    <mergeCell ref="MAC256:MAJ256"/>
    <mergeCell ref="MAK256:MAR256"/>
    <mergeCell ref="MAS256:MAZ256"/>
    <mergeCell ref="LXI256:LXP256"/>
    <mergeCell ref="LXQ256:LXX256"/>
    <mergeCell ref="LXY256:LYF256"/>
    <mergeCell ref="LYG256:LYN256"/>
    <mergeCell ref="LYO256:LYV256"/>
    <mergeCell ref="LYW256:LZD256"/>
    <mergeCell ref="LVM256:LVT256"/>
    <mergeCell ref="LVU256:LWB256"/>
    <mergeCell ref="LWC256:LWJ256"/>
    <mergeCell ref="LWK256:LWR256"/>
    <mergeCell ref="LWS256:LWZ256"/>
    <mergeCell ref="LXA256:LXH256"/>
    <mergeCell ref="LTQ256:LTX256"/>
    <mergeCell ref="LTY256:LUF256"/>
    <mergeCell ref="LUG256:LUN256"/>
    <mergeCell ref="LUO256:LUV256"/>
    <mergeCell ref="LUW256:LVD256"/>
    <mergeCell ref="LVE256:LVL256"/>
    <mergeCell ref="LRU256:LSB256"/>
    <mergeCell ref="LSC256:LSJ256"/>
    <mergeCell ref="LSK256:LSR256"/>
    <mergeCell ref="LSS256:LSZ256"/>
    <mergeCell ref="LTA256:LTH256"/>
    <mergeCell ref="LTI256:LTP256"/>
    <mergeCell ref="LPY256:LQF256"/>
    <mergeCell ref="LQG256:LQN256"/>
    <mergeCell ref="LQO256:LQV256"/>
    <mergeCell ref="LQW256:LRD256"/>
    <mergeCell ref="LRE256:LRL256"/>
    <mergeCell ref="LRM256:LRT256"/>
    <mergeCell ref="LOC256:LOJ256"/>
    <mergeCell ref="LOK256:LOR256"/>
    <mergeCell ref="LOS256:LOZ256"/>
    <mergeCell ref="LPA256:LPH256"/>
    <mergeCell ref="LPI256:LPP256"/>
    <mergeCell ref="LPQ256:LPX256"/>
    <mergeCell ref="LMG256:LMN256"/>
    <mergeCell ref="LMO256:LMV256"/>
    <mergeCell ref="LMW256:LND256"/>
    <mergeCell ref="LNE256:LNL256"/>
    <mergeCell ref="LNM256:LNT256"/>
    <mergeCell ref="LNU256:LOB256"/>
    <mergeCell ref="LKK256:LKR256"/>
    <mergeCell ref="LKS256:LKZ256"/>
    <mergeCell ref="LLA256:LLH256"/>
    <mergeCell ref="LLI256:LLP256"/>
    <mergeCell ref="LLQ256:LLX256"/>
    <mergeCell ref="LLY256:LMF256"/>
    <mergeCell ref="LIO256:LIV256"/>
    <mergeCell ref="LIW256:LJD256"/>
    <mergeCell ref="LJE256:LJL256"/>
    <mergeCell ref="LJM256:LJT256"/>
    <mergeCell ref="LJU256:LKB256"/>
    <mergeCell ref="LKC256:LKJ256"/>
    <mergeCell ref="LGS256:LGZ256"/>
    <mergeCell ref="LHA256:LHH256"/>
    <mergeCell ref="LHI256:LHP256"/>
    <mergeCell ref="LHQ256:LHX256"/>
    <mergeCell ref="LHY256:LIF256"/>
    <mergeCell ref="LIG256:LIN256"/>
    <mergeCell ref="LEW256:LFD256"/>
    <mergeCell ref="LFE256:LFL256"/>
    <mergeCell ref="LFM256:LFT256"/>
    <mergeCell ref="LFU256:LGB256"/>
    <mergeCell ref="LGC256:LGJ256"/>
    <mergeCell ref="LGK256:LGR256"/>
    <mergeCell ref="LDA256:LDH256"/>
    <mergeCell ref="LDI256:LDP256"/>
    <mergeCell ref="LDQ256:LDX256"/>
    <mergeCell ref="LDY256:LEF256"/>
    <mergeCell ref="LEG256:LEN256"/>
    <mergeCell ref="LEO256:LEV256"/>
    <mergeCell ref="LBE256:LBL256"/>
    <mergeCell ref="LBM256:LBT256"/>
    <mergeCell ref="LBU256:LCB256"/>
    <mergeCell ref="LCC256:LCJ256"/>
    <mergeCell ref="LCK256:LCR256"/>
    <mergeCell ref="LCS256:LCZ256"/>
    <mergeCell ref="KZI256:KZP256"/>
    <mergeCell ref="KZQ256:KZX256"/>
    <mergeCell ref="KZY256:LAF256"/>
    <mergeCell ref="LAG256:LAN256"/>
    <mergeCell ref="LAO256:LAV256"/>
    <mergeCell ref="LAW256:LBD256"/>
    <mergeCell ref="KXM256:KXT256"/>
    <mergeCell ref="KXU256:KYB256"/>
    <mergeCell ref="KYC256:KYJ256"/>
    <mergeCell ref="KYK256:KYR256"/>
    <mergeCell ref="KYS256:KYZ256"/>
    <mergeCell ref="KZA256:KZH256"/>
    <mergeCell ref="KVQ256:KVX256"/>
    <mergeCell ref="KVY256:KWF256"/>
    <mergeCell ref="KWG256:KWN256"/>
    <mergeCell ref="KWO256:KWV256"/>
    <mergeCell ref="KWW256:KXD256"/>
    <mergeCell ref="KXE256:KXL256"/>
    <mergeCell ref="KTU256:KUB256"/>
    <mergeCell ref="KUC256:KUJ256"/>
    <mergeCell ref="KUK256:KUR256"/>
    <mergeCell ref="KUS256:KUZ256"/>
    <mergeCell ref="KVA256:KVH256"/>
    <mergeCell ref="KVI256:KVP256"/>
    <mergeCell ref="KRY256:KSF256"/>
    <mergeCell ref="KSG256:KSN256"/>
    <mergeCell ref="KSO256:KSV256"/>
    <mergeCell ref="KSW256:KTD256"/>
    <mergeCell ref="KTE256:KTL256"/>
    <mergeCell ref="KTM256:KTT256"/>
    <mergeCell ref="KQC256:KQJ256"/>
    <mergeCell ref="KQK256:KQR256"/>
    <mergeCell ref="KQS256:KQZ256"/>
    <mergeCell ref="KRA256:KRH256"/>
    <mergeCell ref="KRI256:KRP256"/>
    <mergeCell ref="KRQ256:KRX256"/>
    <mergeCell ref="KOG256:KON256"/>
    <mergeCell ref="KOO256:KOV256"/>
    <mergeCell ref="KOW256:KPD256"/>
    <mergeCell ref="KPE256:KPL256"/>
    <mergeCell ref="KPM256:KPT256"/>
    <mergeCell ref="KPU256:KQB256"/>
    <mergeCell ref="KMK256:KMR256"/>
    <mergeCell ref="KMS256:KMZ256"/>
    <mergeCell ref="KNA256:KNH256"/>
    <mergeCell ref="KNI256:KNP256"/>
    <mergeCell ref="KNQ256:KNX256"/>
    <mergeCell ref="KNY256:KOF256"/>
    <mergeCell ref="KKO256:KKV256"/>
    <mergeCell ref="KKW256:KLD256"/>
    <mergeCell ref="KLE256:KLL256"/>
    <mergeCell ref="KLM256:KLT256"/>
    <mergeCell ref="KLU256:KMB256"/>
    <mergeCell ref="KMC256:KMJ256"/>
    <mergeCell ref="KIS256:KIZ256"/>
    <mergeCell ref="KJA256:KJH256"/>
    <mergeCell ref="KJI256:KJP256"/>
    <mergeCell ref="KJQ256:KJX256"/>
    <mergeCell ref="KJY256:KKF256"/>
    <mergeCell ref="KKG256:KKN256"/>
    <mergeCell ref="KGW256:KHD256"/>
    <mergeCell ref="KHE256:KHL256"/>
    <mergeCell ref="KHM256:KHT256"/>
    <mergeCell ref="KHU256:KIB256"/>
    <mergeCell ref="KIC256:KIJ256"/>
    <mergeCell ref="KIK256:KIR256"/>
    <mergeCell ref="KFA256:KFH256"/>
    <mergeCell ref="KFI256:KFP256"/>
    <mergeCell ref="KFQ256:KFX256"/>
    <mergeCell ref="KFY256:KGF256"/>
    <mergeCell ref="KGG256:KGN256"/>
    <mergeCell ref="KGO256:KGV256"/>
    <mergeCell ref="KDE256:KDL256"/>
    <mergeCell ref="KDM256:KDT256"/>
    <mergeCell ref="KDU256:KEB256"/>
    <mergeCell ref="KEC256:KEJ256"/>
    <mergeCell ref="KEK256:KER256"/>
    <mergeCell ref="KES256:KEZ256"/>
    <mergeCell ref="KBI256:KBP256"/>
    <mergeCell ref="KBQ256:KBX256"/>
    <mergeCell ref="KBY256:KCF256"/>
    <mergeCell ref="KCG256:KCN256"/>
    <mergeCell ref="KCO256:KCV256"/>
    <mergeCell ref="KCW256:KDD256"/>
    <mergeCell ref="JZM256:JZT256"/>
    <mergeCell ref="JZU256:KAB256"/>
    <mergeCell ref="KAC256:KAJ256"/>
    <mergeCell ref="KAK256:KAR256"/>
    <mergeCell ref="KAS256:KAZ256"/>
    <mergeCell ref="KBA256:KBH256"/>
    <mergeCell ref="JXQ256:JXX256"/>
    <mergeCell ref="JXY256:JYF256"/>
    <mergeCell ref="JYG256:JYN256"/>
    <mergeCell ref="JYO256:JYV256"/>
    <mergeCell ref="JYW256:JZD256"/>
    <mergeCell ref="JZE256:JZL256"/>
    <mergeCell ref="JVU256:JWB256"/>
    <mergeCell ref="JWC256:JWJ256"/>
    <mergeCell ref="JWK256:JWR256"/>
    <mergeCell ref="JWS256:JWZ256"/>
    <mergeCell ref="JXA256:JXH256"/>
    <mergeCell ref="JXI256:JXP256"/>
    <mergeCell ref="JTY256:JUF256"/>
    <mergeCell ref="JUG256:JUN256"/>
    <mergeCell ref="JUO256:JUV256"/>
    <mergeCell ref="JUW256:JVD256"/>
    <mergeCell ref="JVE256:JVL256"/>
    <mergeCell ref="JVM256:JVT256"/>
    <mergeCell ref="JSC256:JSJ256"/>
    <mergeCell ref="JSK256:JSR256"/>
    <mergeCell ref="JSS256:JSZ256"/>
    <mergeCell ref="JTA256:JTH256"/>
    <mergeCell ref="JTI256:JTP256"/>
    <mergeCell ref="JTQ256:JTX256"/>
    <mergeCell ref="JQG256:JQN256"/>
    <mergeCell ref="JQO256:JQV256"/>
    <mergeCell ref="JQW256:JRD256"/>
    <mergeCell ref="JRE256:JRL256"/>
    <mergeCell ref="JRM256:JRT256"/>
    <mergeCell ref="JRU256:JSB256"/>
    <mergeCell ref="JOK256:JOR256"/>
    <mergeCell ref="JOS256:JOZ256"/>
    <mergeCell ref="JPA256:JPH256"/>
    <mergeCell ref="JPI256:JPP256"/>
    <mergeCell ref="JPQ256:JPX256"/>
    <mergeCell ref="JPY256:JQF256"/>
    <mergeCell ref="JMO256:JMV256"/>
    <mergeCell ref="JMW256:JND256"/>
    <mergeCell ref="JNE256:JNL256"/>
    <mergeCell ref="JNM256:JNT256"/>
    <mergeCell ref="JNU256:JOB256"/>
    <mergeCell ref="JOC256:JOJ256"/>
    <mergeCell ref="JKS256:JKZ256"/>
    <mergeCell ref="JLA256:JLH256"/>
    <mergeCell ref="JLI256:JLP256"/>
    <mergeCell ref="JLQ256:JLX256"/>
    <mergeCell ref="JLY256:JMF256"/>
    <mergeCell ref="JMG256:JMN256"/>
    <mergeCell ref="JIW256:JJD256"/>
    <mergeCell ref="JJE256:JJL256"/>
    <mergeCell ref="JJM256:JJT256"/>
    <mergeCell ref="JJU256:JKB256"/>
    <mergeCell ref="JKC256:JKJ256"/>
    <mergeCell ref="JKK256:JKR256"/>
    <mergeCell ref="JHA256:JHH256"/>
    <mergeCell ref="JHI256:JHP256"/>
    <mergeCell ref="JHQ256:JHX256"/>
    <mergeCell ref="JHY256:JIF256"/>
    <mergeCell ref="JIG256:JIN256"/>
    <mergeCell ref="JIO256:JIV256"/>
    <mergeCell ref="JFE256:JFL256"/>
    <mergeCell ref="JFM256:JFT256"/>
    <mergeCell ref="JFU256:JGB256"/>
    <mergeCell ref="JGC256:JGJ256"/>
    <mergeCell ref="JGK256:JGR256"/>
    <mergeCell ref="JGS256:JGZ256"/>
    <mergeCell ref="JDI256:JDP256"/>
    <mergeCell ref="JDQ256:JDX256"/>
    <mergeCell ref="JDY256:JEF256"/>
    <mergeCell ref="JEG256:JEN256"/>
    <mergeCell ref="JEO256:JEV256"/>
    <mergeCell ref="JEW256:JFD256"/>
    <mergeCell ref="JBM256:JBT256"/>
    <mergeCell ref="JBU256:JCB256"/>
    <mergeCell ref="JCC256:JCJ256"/>
    <mergeCell ref="JCK256:JCR256"/>
    <mergeCell ref="JCS256:JCZ256"/>
    <mergeCell ref="JDA256:JDH256"/>
    <mergeCell ref="IZQ256:IZX256"/>
    <mergeCell ref="IZY256:JAF256"/>
    <mergeCell ref="JAG256:JAN256"/>
    <mergeCell ref="JAO256:JAV256"/>
    <mergeCell ref="JAW256:JBD256"/>
    <mergeCell ref="JBE256:JBL256"/>
    <mergeCell ref="IXU256:IYB256"/>
    <mergeCell ref="IYC256:IYJ256"/>
    <mergeCell ref="IYK256:IYR256"/>
    <mergeCell ref="IYS256:IYZ256"/>
    <mergeCell ref="IZA256:IZH256"/>
    <mergeCell ref="IZI256:IZP256"/>
    <mergeCell ref="IVY256:IWF256"/>
    <mergeCell ref="IWG256:IWN256"/>
    <mergeCell ref="IWO256:IWV256"/>
    <mergeCell ref="IWW256:IXD256"/>
    <mergeCell ref="IXE256:IXL256"/>
    <mergeCell ref="IXM256:IXT256"/>
    <mergeCell ref="IUC256:IUJ256"/>
    <mergeCell ref="IUK256:IUR256"/>
    <mergeCell ref="IUS256:IUZ256"/>
    <mergeCell ref="IVA256:IVH256"/>
    <mergeCell ref="IVI256:IVP256"/>
    <mergeCell ref="IVQ256:IVX256"/>
    <mergeCell ref="ISG256:ISN256"/>
    <mergeCell ref="ISO256:ISV256"/>
    <mergeCell ref="ISW256:ITD256"/>
    <mergeCell ref="ITE256:ITL256"/>
    <mergeCell ref="ITM256:ITT256"/>
    <mergeCell ref="ITU256:IUB256"/>
    <mergeCell ref="IQK256:IQR256"/>
    <mergeCell ref="IQS256:IQZ256"/>
    <mergeCell ref="IRA256:IRH256"/>
    <mergeCell ref="IRI256:IRP256"/>
    <mergeCell ref="IRQ256:IRX256"/>
    <mergeCell ref="IRY256:ISF256"/>
    <mergeCell ref="IOO256:IOV256"/>
    <mergeCell ref="IOW256:IPD256"/>
    <mergeCell ref="IPE256:IPL256"/>
    <mergeCell ref="IPM256:IPT256"/>
    <mergeCell ref="IPU256:IQB256"/>
    <mergeCell ref="IQC256:IQJ256"/>
    <mergeCell ref="IMS256:IMZ256"/>
    <mergeCell ref="INA256:INH256"/>
    <mergeCell ref="INI256:INP256"/>
    <mergeCell ref="INQ256:INX256"/>
    <mergeCell ref="INY256:IOF256"/>
    <mergeCell ref="IOG256:ION256"/>
    <mergeCell ref="IKW256:ILD256"/>
    <mergeCell ref="ILE256:ILL256"/>
    <mergeCell ref="ILM256:ILT256"/>
    <mergeCell ref="ILU256:IMB256"/>
    <mergeCell ref="IMC256:IMJ256"/>
    <mergeCell ref="IMK256:IMR256"/>
    <mergeCell ref="IJA256:IJH256"/>
    <mergeCell ref="IJI256:IJP256"/>
    <mergeCell ref="IJQ256:IJX256"/>
    <mergeCell ref="IJY256:IKF256"/>
    <mergeCell ref="IKG256:IKN256"/>
    <mergeCell ref="IKO256:IKV256"/>
    <mergeCell ref="IHE256:IHL256"/>
    <mergeCell ref="IHM256:IHT256"/>
    <mergeCell ref="IHU256:IIB256"/>
    <mergeCell ref="IIC256:IIJ256"/>
    <mergeCell ref="IIK256:IIR256"/>
    <mergeCell ref="IIS256:IIZ256"/>
    <mergeCell ref="IFI256:IFP256"/>
    <mergeCell ref="IFQ256:IFX256"/>
    <mergeCell ref="IFY256:IGF256"/>
    <mergeCell ref="IGG256:IGN256"/>
    <mergeCell ref="IGO256:IGV256"/>
    <mergeCell ref="IGW256:IHD256"/>
    <mergeCell ref="IDM256:IDT256"/>
    <mergeCell ref="IDU256:IEB256"/>
    <mergeCell ref="IEC256:IEJ256"/>
    <mergeCell ref="IEK256:IER256"/>
    <mergeCell ref="IES256:IEZ256"/>
    <mergeCell ref="IFA256:IFH256"/>
    <mergeCell ref="IBQ256:IBX256"/>
    <mergeCell ref="IBY256:ICF256"/>
    <mergeCell ref="ICG256:ICN256"/>
    <mergeCell ref="ICO256:ICV256"/>
    <mergeCell ref="ICW256:IDD256"/>
    <mergeCell ref="IDE256:IDL256"/>
    <mergeCell ref="HZU256:IAB256"/>
    <mergeCell ref="IAC256:IAJ256"/>
    <mergeCell ref="IAK256:IAR256"/>
    <mergeCell ref="IAS256:IAZ256"/>
    <mergeCell ref="IBA256:IBH256"/>
    <mergeCell ref="IBI256:IBP256"/>
    <mergeCell ref="HXY256:HYF256"/>
    <mergeCell ref="HYG256:HYN256"/>
    <mergeCell ref="HYO256:HYV256"/>
    <mergeCell ref="HYW256:HZD256"/>
    <mergeCell ref="HZE256:HZL256"/>
    <mergeCell ref="HZM256:HZT256"/>
    <mergeCell ref="HWC256:HWJ256"/>
    <mergeCell ref="HWK256:HWR256"/>
    <mergeCell ref="HWS256:HWZ256"/>
    <mergeCell ref="HXA256:HXH256"/>
    <mergeCell ref="HXI256:HXP256"/>
    <mergeCell ref="HXQ256:HXX256"/>
    <mergeCell ref="HUG256:HUN256"/>
    <mergeCell ref="HUO256:HUV256"/>
    <mergeCell ref="HUW256:HVD256"/>
    <mergeCell ref="HVE256:HVL256"/>
    <mergeCell ref="HVM256:HVT256"/>
    <mergeCell ref="HVU256:HWB256"/>
    <mergeCell ref="HSK256:HSR256"/>
    <mergeCell ref="HSS256:HSZ256"/>
    <mergeCell ref="HTA256:HTH256"/>
    <mergeCell ref="HTI256:HTP256"/>
    <mergeCell ref="HTQ256:HTX256"/>
    <mergeCell ref="HTY256:HUF256"/>
    <mergeCell ref="HQO256:HQV256"/>
    <mergeCell ref="HQW256:HRD256"/>
    <mergeCell ref="HRE256:HRL256"/>
    <mergeCell ref="HRM256:HRT256"/>
    <mergeCell ref="HRU256:HSB256"/>
    <mergeCell ref="HSC256:HSJ256"/>
    <mergeCell ref="HOS256:HOZ256"/>
    <mergeCell ref="HPA256:HPH256"/>
    <mergeCell ref="HPI256:HPP256"/>
    <mergeCell ref="HPQ256:HPX256"/>
    <mergeCell ref="HPY256:HQF256"/>
    <mergeCell ref="HQG256:HQN256"/>
    <mergeCell ref="HMW256:HND256"/>
    <mergeCell ref="HNE256:HNL256"/>
    <mergeCell ref="HNM256:HNT256"/>
    <mergeCell ref="HNU256:HOB256"/>
    <mergeCell ref="HOC256:HOJ256"/>
    <mergeCell ref="HOK256:HOR256"/>
    <mergeCell ref="HLA256:HLH256"/>
    <mergeCell ref="HLI256:HLP256"/>
    <mergeCell ref="HLQ256:HLX256"/>
    <mergeCell ref="HLY256:HMF256"/>
    <mergeCell ref="HMG256:HMN256"/>
    <mergeCell ref="HMO256:HMV256"/>
    <mergeCell ref="HJE256:HJL256"/>
    <mergeCell ref="HJM256:HJT256"/>
    <mergeCell ref="HJU256:HKB256"/>
    <mergeCell ref="HKC256:HKJ256"/>
    <mergeCell ref="HKK256:HKR256"/>
    <mergeCell ref="HKS256:HKZ256"/>
    <mergeCell ref="HHI256:HHP256"/>
    <mergeCell ref="HHQ256:HHX256"/>
    <mergeCell ref="HHY256:HIF256"/>
    <mergeCell ref="HIG256:HIN256"/>
    <mergeCell ref="HIO256:HIV256"/>
    <mergeCell ref="HIW256:HJD256"/>
    <mergeCell ref="HFM256:HFT256"/>
    <mergeCell ref="HFU256:HGB256"/>
    <mergeCell ref="HGC256:HGJ256"/>
    <mergeCell ref="HGK256:HGR256"/>
    <mergeCell ref="HGS256:HGZ256"/>
    <mergeCell ref="HHA256:HHH256"/>
    <mergeCell ref="HDQ256:HDX256"/>
    <mergeCell ref="HDY256:HEF256"/>
    <mergeCell ref="HEG256:HEN256"/>
    <mergeCell ref="HEO256:HEV256"/>
    <mergeCell ref="HEW256:HFD256"/>
    <mergeCell ref="HFE256:HFL256"/>
    <mergeCell ref="HBU256:HCB256"/>
    <mergeCell ref="HCC256:HCJ256"/>
    <mergeCell ref="HCK256:HCR256"/>
    <mergeCell ref="HCS256:HCZ256"/>
    <mergeCell ref="HDA256:HDH256"/>
    <mergeCell ref="HDI256:HDP256"/>
    <mergeCell ref="GZY256:HAF256"/>
    <mergeCell ref="HAG256:HAN256"/>
    <mergeCell ref="HAO256:HAV256"/>
    <mergeCell ref="HAW256:HBD256"/>
    <mergeCell ref="HBE256:HBL256"/>
    <mergeCell ref="HBM256:HBT256"/>
    <mergeCell ref="GYC256:GYJ256"/>
    <mergeCell ref="GYK256:GYR256"/>
    <mergeCell ref="GYS256:GYZ256"/>
    <mergeCell ref="GZA256:GZH256"/>
    <mergeCell ref="GZI256:GZP256"/>
    <mergeCell ref="GZQ256:GZX256"/>
    <mergeCell ref="GWG256:GWN256"/>
    <mergeCell ref="GWO256:GWV256"/>
    <mergeCell ref="GWW256:GXD256"/>
    <mergeCell ref="GXE256:GXL256"/>
    <mergeCell ref="GXM256:GXT256"/>
    <mergeCell ref="GXU256:GYB256"/>
    <mergeCell ref="GUK256:GUR256"/>
    <mergeCell ref="GUS256:GUZ256"/>
    <mergeCell ref="GVA256:GVH256"/>
    <mergeCell ref="GVI256:GVP256"/>
    <mergeCell ref="GVQ256:GVX256"/>
    <mergeCell ref="GVY256:GWF256"/>
    <mergeCell ref="GSO256:GSV256"/>
    <mergeCell ref="GSW256:GTD256"/>
    <mergeCell ref="GTE256:GTL256"/>
    <mergeCell ref="GTM256:GTT256"/>
    <mergeCell ref="GTU256:GUB256"/>
    <mergeCell ref="GUC256:GUJ256"/>
    <mergeCell ref="GQS256:GQZ256"/>
    <mergeCell ref="GRA256:GRH256"/>
    <mergeCell ref="GRI256:GRP256"/>
    <mergeCell ref="GRQ256:GRX256"/>
    <mergeCell ref="GRY256:GSF256"/>
    <mergeCell ref="GSG256:GSN256"/>
    <mergeCell ref="GOW256:GPD256"/>
    <mergeCell ref="GPE256:GPL256"/>
    <mergeCell ref="GPM256:GPT256"/>
    <mergeCell ref="GPU256:GQB256"/>
    <mergeCell ref="GQC256:GQJ256"/>
    <mergeCell ref="GQK256:GQR256"/>
    <mergeCell ref="GNA256:GNH256"/>
    <mergeCell ref="GNI256:GNP256"/>
    <mergeCell ref="GNQ256:GNX256"/>
    <mergeCell ref="GNY256:GOF256"/>
    <mergeCell ref="GOG256:GON256"/>
    <mergeCell ref="GOO256:GOV256"/>
    <mergeCell ref="GLE256:GLL256"/>
    <mergeCell ref="GLM256:GLT256"/>
    <mergeCell ref="GLU256:GMB256"/>
    <mergeCell ref="GMC256:GMJ256"/>
    <mergeCell ref="GMK256:GMR256"/>
    <mergeCell ref="GMS256:GMZ256"/>
    <mergeCell ref="GJI256:GJP256"/>
    <mergeCell ref="GJQ256:GJX256"/>
    <mergeCell ref="GJY256:GKF256"/>
    <mergeCell ref="GKG256:GKN256"/>
    <mergeCell ref="GKO256:GKV256"/>
    <mergeCell ref="GKW256:GLD256"/>
    <mergeCell ref="GHM256:GHT256"/>
    <mergeCell ref="GHU256:GIB256"/>
    <mergeCell ref="GIC256:GIJ256"/>
    <mergeCell ref="GIK256:GIR256"/>
    <mergeCell ref="GIS256:GIZ256"/>
    <mergeCell ref="GJA256:GJH256"/>
    <mergeCell ref="GFQ256:GFX256"/>
    <mergeCell ref="GFY256:GGF256"/>
    <mergeCell ref="GGG256:GGN256"/>
    <mergeCell ref="GGO256:GGV256"/>
    <mergeCell ref="GGW256:GHD256"/>
    <mergeCell ref="GHE256:GHL256"/>
    <mergeCell ref="GDU256:GEB256"/>
    <mergeCell ref="GEC256:GEJ256"/>
    <mergeCell ref="GEK256:GER256"/>
    <mergeCell ref="GES256:GEZ256"/>
    <mergeCell ref="GFA256:GFH256"/>
    <mergeCell ref="GFI256:GFP256"/>
    <mergeCell ref="GBY256:GCF256"/>
    <mergeCell ref="GCG256:GCN256"/>
    <mergeCell ref="GCO256:GCV256"/>
    <mergeCell ref="GCW256:GDD256"/>
    <mergeCell ref="GDE256:GDL256"/>
    <mergeCell ref="GDM256:GDT256"/>
    <mergeCell ref="GAC256:GAJ256"/>
    <mergeCell ref="GAK256:GAR256"/>
    <mergeCell ref="GAS256:GAZ256"/>
    <mergeCell ref="GBA256:GBH256"/>
    <mergeCell ref="GBI256:GBP256"/>
    <mergeCell ref="GBQ256:GBX256"/>
    <mergeCell ref="FYG256:FYN256"/>
    <mergeCell ref="FYO256:FYV256"/>
    <mergeCell ref="FYW256:FZD256"/>
    <mergeCell ref="FZE256:FZL256"/>
    <mergeCell ref="FZM256:FZT256"/>
    <mergeCell ref="FZU256:GAB256"/>
    <mergeCell ref="FWK256:FWR256"/>
    <mergeCell ref="FWS256:FWZ256"/>
    <mergeCell ref="FXA256:FXH256"/>
    <mergeCell ref="FXI256:FXP256"/>
    <mergeCell ref="FXQ256:FXX256"/>
    <mergeCell ref="FXY256:FYF256"/>
    <mergeCell ref="FUO256:FUV256"/>
    <mergeCell ref="FUW256:FVD256"/>
    <mergeCell ref="FVE256:FVL256"/>
    <mergeCell ref="FVM256:FVT256"/>
    <mergeCell ref="FVU256:FWB256"/>
    <mergeCell ref="FWC256:FWJ256"/>
    <mergeCell ref="FSS256:FSZ256"/>
    <mergeCell ref="FTA256:FTH256"/>
    <mergeCell ref="FTI256:FTP256"/>
    <mergeCell ref="FTQ256:FTX256"/>
    <mergeCell ref="FTY256:FUF256"/>
    <mergeCell ref="FUG256:FUN256"/>
    <mergeCell ref="FQW256:FRD256"/>
    <mergeCell ref="FRE256:FRL256"/>
    <mergeCell ref="FRM256:FRT256"/>
    <mergeCell ref="FRU256:FSB256"/>
    <mergeCell ref="FSC256:FSJ256"/>
    <mergeCell ref="FSK256:FSR256"/>
    <mergeCell ref="FPA256:FPH256"/>
    <mergeCell ref="FPI256:FPP256"/>
    <mergeCell ref="FPQ256:FPX256"/>
    <mergeCell ref="FPY256:FQF256"/>
    <mergeCell ref="FQG256:FQN256"/>
    <mergeCell ref="FQO256:FQV256"/>
    <mergeCell ref="FNE256:FNL256"/>
    <mergeCell ref="FNM256:FNT256"/>
    <mergeCell ref="FNU256:FOB256"/>
    <mergeCell ref="FOC256:FOJ256"/>
    <mergeCell ref="FOK256:FOR256"/>
    <mergeCell ref="FOS256:FOZ256"/>
    <mergeCell ref="FLI256:FLP256"/>
    <mergeCell ref="FLQ256:FLX256"/>
    <mergeCell ref="FLY256:FMF256"/>
    <mergeCell ref="FMG256:FMN256"/>
    <mergeCell ref="FMO256:FMV256"/>
    <mergeCell ref="FMW256:FND256"/>
    <mergeCell ref="FJM256:FJT256"/>
    <mergeCell ref="FJU256:FKB256"/>
    <mergeCell ref="FKC256:FKJ256"/>
    <mergeCell ref="FKK256:FKR256"/>
    <mergeCell ref="FKS256:FKZ256"/>
    <mergeCell ref="FLA256:FLH256"/>
    <mergeCell ref="FHQ256:FHX256"/>
    <mergeCell ref="FHY256:FIF256"/>
    <mergeCell ref="FIG256:FIN256"/>
    <mergeCell ref="FIO256:FIV256"/>
    <mergeCell ref="FIW256:FJD256"/>
    <mergeCell ref="FJE256:FJL256"/>
    <mergeCell ref="FFU256:FGB256"/>
    <mergeCell ref="FGC256:FGJ256"/>
    <mergeCell ref="FGK256:FGR256"/>
    <mergeCell ref="FGS256:FGZ256"/>
    <mergeCell ref="FHA256:FHH256"/>
    <mergeCell ref="FHI256:FHP256"/>
    <mergeCell ref="FDY256:FEF256"/>
    <mergeCell ref="FEG256:FEN256"/>
    <mergeCell ref="FEO256:FEV256"/>
    <mergeCell ref="FEW256:FFD256"/>
    <mergeCell ref="FFE256:FFL256"/>
    <mergeCell ref="FFM256:FFT256"/>
    <mergeCell ref="FCC256:FCJ256"/>
    <mergeCell ref="FCK256:FCR256"/>
    <mergeCell ref="FCS256:FCZ256"/>
    <mergeCell ref="FDA256:FDH256"/>
    <mergeCell ref="FDI256:FDP256"/>
    <mergeCell ref="FDQ256:FDX256"/>
    <mergeCell ref="FAG256:FAN256"/>
    <mergeCell ref="FAO256:FAV256"/>
    <mergeCell ref="FAW256:FBD256"/>
    <mergeCell ref="FBE256:FBL256"/>
    <mergeCell ref="FBM256:FBT256"/>
    <mergeCell ref="FBU256:FCB256"/>
    <mergeCell ref="EYK256:EYR256"/>
    <mergeCell ref="EYS256:EYZ256"/>
    <mergeCell ref="EZA256:EZH256"/>
    <mergeCell ref="EZI256:EZP256"/>
    <mergeCell ref="EZQ256:EZX256"/>
    <mergeCell ref="EZY256:FAF256"/>
    <mergeCell ref="EWO256:EWV256"/>
    <mergeCell ref="EWW256:EXD256"/>
    <mergeCell ref="EXE256:EXL256"/>
    <mergeCell ref="EXM256:EXT256"/>
    <mergeCell ref="EXU256:EYB256"/>
    <mergeCell ref="EYC256:EYJ256"/>
    <mergeCell ref="EUS256:EUZ256"/>
    <mergeCell ref="EVA256:EVH256"/>
    <mergeCell ref="EVI256:EVP256"/>
    <mergeCell ref="EVQ256:EVX256"/>
    <mergeCell ref="EVY256:EWF256"/>
    <mergeCell ref="EWG256:EWN256"/>
    <mergeCell ref="ESW256:ETD256"/>
    <mergeCell ref="ETE256:ETL256"/>
    <mergeCell ref="ETM256:ETT256"/>
    <mergeCell ref="ETU256:EUB256"/>
    <mergeCell ref="EUC256:EUJ256"/>
    <mergeCell ref="EUK256:EUR256"/>
    <mergeCell ref="ERA256:ERH256"/>
    <mergeCell ref="ERI256:ERP256"/>
    <mergeCell ref="ERQ256:ERX256"/>
    <mergeCell ref="ERY256:ESF256"/>
    <mergeCell ref="ESG256:ESN256"/>
    <mergeCell ref="ESO256:ESV256"/>
    <mergeCell ref="EPE256:EPL256"/>
    <mergeCell ref="EPM256:EPT256"/>
    <mergeCell ref="EPU256:EQB256"/>
    <mergeCell ref="EQC256:EQJ256"/>
    <mergeCell ref="EQK256:EQR256"/>
    <mergeCell ref="EQS256:EQZ256"/>
    <mergeCell ref="ENI256:ENP256"/>
    <mergeCell ref="ENQ256:ENX256"/>
    <mergeCell ref="ENY256:EOF256"/>
    <mergeCell ref="EOG256:EON256"/>
    <mergeCell ref="EOO256:EOV256"/>
    <mergeCell ref="EOW256:EPD256"/>
    <mergeCell ref="ELM256:ELT256"/>
    <mergeCell ref="ELU256:EMB256"/>
    <mergeCell ref="EMC256:EMJ256"/>
    <mergeCell ref="EMK256:EMR256"/>
    <mergeCell ref="EMS256:EMZ256"/>
    <mergeCell ref="ENA256:ENH256"/>
    <mergeCell ref="EJQ256:EJX256"/>
    <mergeCell ref="EJY256:EKF256"/>
    <mergeCell ref="EKG256:EKN256"/>
    <mergeCell ref="EKO256:EKV256"/>
    <mergeCell ref="EKW256:ELD256"/>
    <mergeCell ref="ELE256:ELL256"/>
    <mergeCell ref="EHU256:EIB256"/>
    <mergeCell ref="EIC256:EIJ256"/>
    <mergeCell ref="EIK256:EIR256"/>
    <mergeCell ref="EIS256:EIZ256"/>
    <mergeCell ref="EJA256:EJH256"/>
    <mergeCell ref="EJI256:EJP256"/>
    <mergeCell ref="EFY256:EGF256"/>
    <mergeCell ref="EGG256:EGN256"/>
    <mergeCell ref="EGO256:EGV256"/>
    <mergeCell ref="EGW256:EHD256"/>
    <mergeCell ref="EHE256:EHL256"/>
    <mergeCell ref="EHM256:EHT256"/>
    <mergeCell ref="EEC256:EEJ256"/>
    <mergeCell ref="EEK256:EER256"/>
    <mergeCell ref="EES256:EEZ256"/>
    <mergeCell ref="EFA256:EFH256"/>
    <mergeCell ref="EFI256:EFP256"/>
    <mergeCell ref="EFQ256:EFX256"/>
    <mergeCell ref="ECG256:ECN256"/>
    <mergeCell ref="ECO256:ECV256"/>
    <mergeCell ref="ECW256:EDD256"/>
    <mergeCell ref="EDE256:EDL256"/>
    <mergeCell ref="EDM256:EDT256"/>
    <mergeCell ref="EDU256:EEB256"/>
    <mergeCell ref="EAK256:EAR256"/>
    <mergeCell ref="EAS256:EAZ256"/>
    <mergeCell ref="EBA256:EBH256"/>
    <mergeCell ref="EBI256:EBP256"/>
    <mergeCell ref="EBQ256:EBX256"/>
    <mergeCell ref="EBY256:ECF256"/>
    <mergeCell ref="DYO256:DYV256"/>
    <mergeCell ref="DYW256:DZD256"/>
    <mergeCell ref="DZE256:DZL256"/>
    <mergeCell ref="DZM256:DZT256"/>
    <mergeCell ref="DZU256:EAB256"/>
    <mergeCell ref="EAC256:EAJ256"/>
    <mergeCell ref="DWS256:DWZ256"/>
    <mergeCell ref="DXA256:DXH256"/>
    <mergeCell ref="DXI256:DXP256"/>
    <mergeCell ref="DXQ256:DXX256"/>
    <mergeCell ref="DXY256:DYF256"/>
    <mergeCell ref="DYG256:DYN256"/>
    <mergeCell ref="DUW256:DVD256"/>
    <mergeCell ref="DVE256:DVL256"/>
    <mergeCell ref="DVM256:DVT256"/>
    <mergeCell ref="DVU256:DWB256"/>
    <mergeCell ref="DWC256:DWJ256"/>
    <mergeCell ref="DWK256:DWR256"/>
    <mergeCell ref="DTA256:DTH256"/>
    <mergeCell ref="DTI256:DTP256"/>
    <mergeCell ref="DTQ256:DTX256"/>
    <mergeCell ref="DTY256:DUF256"/>
    <mergeCell ref="DUG256:DUN256"/>
    <mergeCell ref="DUO256:DUV256"/>
    <mergeCell ref="DRE256:DRL256"/>
    <mergeCell ref="DRM256:DRT256"/>
    <mergeCell ref="DRU256:DSB256"/>
    <mergeCell ref="DSC256:DSJ256"/>
    <mergeCell ref="DSK256:DSR256"/>
    <mergeCell ref="DSS256:DSZ256"/>
    <mergeCell ref="DPI256:DPP256"/>
    <mergeCell ref="DPQ256:DPX256"/>
    <mergeCell ref="DPY256:DQF256"/>
    <mergeCell ref="DQG256:DQN256"/>
    <mergeCell ref="DQO256:DQV256"/>
    <mergeCell ref="DQW256:DRD256"/>
    <mergeCell ref="DNM256:DNT256"/>
    <mergeCell ref="DNU256:DOB256"/>
    <mergeCell ref="DOC256:DOJ256"/>
    <mergeCell ref="DOK256:DOR256"/>
    <mergeCell ref="DOS256:DOZ256"/>
    <mergeCell ref="DPA256:DPH256"/>
    <mergeCell ref="DLQ256:DLX256"/>
    <mergeCell ref="DLY256:DMF256"/>
    <mergeCell ref="DMG256:DMN256"/>
    <mergeCell ref="DMO256:DMV256"/>
    <mergeCell ref="DMW256:DND256"/>
    <mergeCell ref="DNE256:DNL256"/>
    <mergeCell ref="DJU256:DKB256"/>
    <mergeCell ref="DKC256:DKJ256"/>
    <mergeCell ref="DKK256:DKR256"/>
    <mergeCell ref="DKS256:DKZ256"/>
    <mergeCell ref="DLA256:DLH256"/>
    <mergeCell ref="DLI256:DLP256"/>
    <mergeCell ref="DHY256:DIF256"/>
    <mergeCell ref="DIG256:DIN256"/>
    <mergeCell ref="DIO256:DIV256"/>
    <mergeCell ref="DIW256:DJD256"/>
    <mergeCell ref="DJE256:DJL256"/>
    <mergeCell ref="DJM256:DJT256"/>
    <mergeCell ref="DGC256:DGJ256"/>
    <mergeCell ref="DGK256:DGR256"/>
    <mergeCell ref="DGS256:DGZ256"/>
    <mergeCell ref="DHA256:DHH256"/>
    <mergeCell ref="DHI256:DHP256"/>
    <mergeCell ref="DHQ256:DHX256"/>
    <mergeCell ref="DEG256:DEN256"/>
    <mergeCell ref="DEO256:DEV256"/>
    <mergeCell ref="DEW256:DFD256"/>
    <mergeCell ref="DFE256:DFL256"/>
    <mergeCell ref="DFM256:DFT256"/>
    <mergeCell ref="DFU256:DGB256"/>
    <mergeCell ref="DCK256:DCR256"/>
    <mergeCell ref="DCS256:DCZ256"/>
    <mergeCell ref="DDA256:DDH256"/>
    <mergeCell ref="DDI256:DDP256"/>
    <mergeCell ref="DDQ256:DDX256"/>
    <mergeCell ref="DDY256:DEF256"/>
    <mergeCell ref="DAO256:DAV256"/>
    <mergeCell ref="DAW256:DBD256"/>
    <mergeCell ref="DBE256:DBL256"/>
    <mergeCell ref="DBM256:DBT256"/>
    <mergeCell ref="DBU256:DCB256"/>
    <mergeCell ref="DCC256:DCJ256"/>
    <mergeCell ref="CYS256:CYZ256"/>
    <mergeCell ref="CZA256:CZH256"/>
    <mergeCell ref="CZI256:CZP256"/>
    <mergeCell ref="CZQ256:CZX256"/>
    <mergeCell ref="CZY256:DAF256"/>
    <mergeCell ref="DAG256:DAN256"/>
    <mergeCell ref="CWW256:CXD256"/>
    <mergeCell ref="CXE256:CXL256"/>
    <mergeCell ref="CXM256:CXT256"/>
    <mergeCell ref="CXU256:CYB256"/>
    <mergeCell ref="CYC256:CYJ256"/>
    <mergeCell ref="CYK256:CYR256"/>
    <mergeCell ref="CVA256:CVH256"/>
    <mergeCell ref="CVI256:CVP256"/>
    <mergeCell ref="CVQ256:CVX256"/>
    <mergeCell ref="CVY256:CWF256"/>
    <mergeCell ref="CWG256:CWN256"/>
    <mergeCell ref="CWO256:CWV256"/>
    <mergeCell ref="CTE256:CTL256"/>
    <mergeCell ref="CTM256:CTT256"/>
    <mergeCell ref="CTU256:CUB256"/>
    <mergeCell ref="CUC256:CUJ256"/>
    <mergeCell ref="CUK256:CUR256"/>
    <mergeCell ref="CUS256:CUZ256"/>
    <mergeCell ref="CRI256:CRP256"/>
    <mergeCell ref="CRQ256:CRX256"/>
    <mergeCell ref="CRY256:CSF256"/>
    <mergeCell ref="CSG256:CSN256"/>
    <mergeCell ref="CSO256:CSV256"/>
    <mergeCell ref="CSW256:CTD256"/>
    <mergeCell ref="CPM256:CPT256"/>
    <mergeCell ref="CPU256:CQB256"/>
    <mergeCell ref="CQC256:CQJ256"/>
    <mergeCell ref="CQK256:CQR256"/>
    <mergeCell ref="CQS256:CQZ256"/>
    <mergeCell ref="CRA256:CRH256"/>
    <mergeCell ref="CNQ256:CNX256"/>
    <mergeCell ref="CNY256:COF256"/>
    <mergeCell ref="COG256:CON256"/>
    <mergeCell ref="COO256:COV256"/>
    <mergeCell ref="COW256:CPD256"/>
    <mergeCell ref="CPE256:CPL256"/>
    <mergeCell ref="CLU256:CMB256"/>
    <mergeCell ref="CMC256:CMJ256"/>
    <mergeCell ref="CMK256:CMR256"/>
    <mergeCell ref="CMS256:CMZ256"/>
    <mergeCell ref="CNA256:CNH256"/>
    <mergeCell ref="CNI256:CNP256"/>
    <mergeCell ref="CJY256:CKF256"/>
    <mergeCell ref="CKG256:CKN256"/>
    <mergeCell ref="CKO256:CKV256"/>
    <mergeCell ref="CKW256:CLD256"/>
    <mergeCell ref="CLE256:CLL256"/>
    <mergeCell ref="CLM256:CLT256"/>
    <mergeCell ref="CIC256:CIJ256"/>
    <mergeCell ref="CIK256:CIR256"/>
    <mergeCell ref="CIS256:CIZ256"/>
    <mergeCell ref="CJA256:CJH256"/>
    <mergeCell ref="CJI256:CJP256"/>
    <mergeCell ref="CJQ256:CJX256"/>
    <mergeCell ref="CGG256:CGN256"/>
    <mergeCell ref="CGO256:CGV256"/>
    <mergeCell ref="CGW256:CHD256"/>
    <mergeCell ref="CHE256:CHL256"/>
    <mergeCell ref="CHM256:CHT256"/>
    <mergeCell ref="CHU256:CIB256"/>
    <mergeCell ref="CEK256:CER256"/>
    <mergeCell ref="CES256:CEZ256"/>
    <mergeCell ref="CFA256:CFH256"/>
    <mergeCell ref="CFI256:CFP256"/>
    <mergeCell ref="CFQ256:CFX256"/>
    <mergeCell ref="CFY256:CGF256"/>
    <mergeCell ref="CCO256:CCV256"/>
    <mergeCell ref="CCW256:CDD256"/>
    <mergeCell ref="CDE256:CDL256"/>
    <mergeCell ref="CDM256:CDT256"/>
    <mergeCell ref="CDU256:CEB256"/>
    <mergeCell ref="CEC256:CEJ256"/>
    <mergeCell ref="CAS256:CAZ256"/>
    <mergeCell ref="CBA256:CBH256"/>
    <mergeCell ref="CBI256:CBP256"/>
    <mergeCell ref="CBQ256:CBX256"/>
    <mergeCell ref="CBY256:CCF256"/>
    <mergeCell ref="CCG256:CCN256"/>
    <mergeCell ref="BYW256:BZD256"/>
    <mergeCell ref="BZE256:BZL256"/>
    <mergeCell ref="BZM256:BZT256"/>
    <mergeCell ref="BZU256:CAB256"/>
    <mergeCell ref="CAC256:CAJ256"/>
    <mergeCell ref="CAK256:CAR256"/>
    <mergeCell ref="BXA256:BXH256"/>
    <mergeCell ref="BXI256:BXP256"/>
    <mergeCell ref="BXQ256:BXX256"/>
    <mergeCell ref="BXY256:BYF256"/>
    <mergeCell ref="BYG256:BYN256"/>
    <mergeCell ref="BYO256:BYV256"/>
    <mergeCell ref="BVE256:BVL256"/>
    <mergeCell ref="BVM256:BVT256"/>
    <mergeCell ref="BVU256:BWB256"/>
    <mergeCell ref="BWC256:BWJ256"/>
    <mergeCell ref="BWK256:BWR256"/>
    <mergeCell ref="BWS256:BWZ256"/>
    <mergeCell ref="BTI256:BTP256"/>
    <mergeCell ref="BTQ256:BTX256"/>
    <mergeCell ref="BTY256:BUF256"/>
    <mergeCell ref="BUG256:BUN256"/>
    <mergeCell ref="BUO256:BUV256"/>
    <mergeCell ref="BUW256:BVD256"/>
    <mergeCell ref="BRM256:BRT256"/>
    <mergeCell ref="BRU256:BSB256"/>
    <mergeCell ref="BSC256:BSJ256"/>
    <mergeCell ref="BSK256:BSR256"/>
    <mergeCell ref="BSS256:BSZ256"/>
    <mergeCell ref="BTA256:BTH256"/>
    <mergeCell ref="BPQ256:BPX256"/>
    <mergeCell ref="BPY256:BQF256"/>
    <mergeCell ref="BQG256:BQN256"/>
    <mergeCell ref="BQO256:BQV256"/>
    <mergeCell ref="BQW256:BRD256"/>
    <mergeCell ref="BRE256:BRL256"/>
    <mergeCell ref="BNU256:BOB256"/>
    <mergeCell ref="BOC256:BOJ256"/>
    <mergeCell ref="BOK256:BOR256"/>
    <mergeCell ref="BOS256:BOZ256"/>
    <mergeCell ref="BPA256:BPH256"/>
    <mergeCell ref="BPI256:BPP256"/>
    <mergeCell ref="BLY256:BMF256"/>
    <mergeCell ref="BMG256:BMN256"/>
    <mergeCell ref="BMO256:BMV256"/>
    <mergeCell ref="BMW256:BND256"/>
    <mergeCell ref="BNE256:BNL256"/>
    <mergeCell ref="BNM256:BNT256"/>
    <mergeCell ref="BKC256:BKJ256"/>
    <mergeCell ref="BKK256:BKR256"/>
    <mergeCell ref="BKS256:BKZ256"/>
    <mergeCell ref="BLA256:BLH256"/>
    <mergeCell ref="BLI256:BLP256"/>
    <mergeCell ref="BLQ256:BLX256"/>
    <mergeCell ref="BIG256:BIN256"/>
    <mergeCell ref="BIO256:BIV256"/>
    <mergeCell ref="BIW256:BJD256"/>
    <mergeCell ref="BJE256:BJL256"/>
    <mergeCell ref="BJM256:BJT256"/>
    <mergeCell ref="BJU256:BKB256"/>
    <mergeCell ref="BGK256:BGR256"/>
    <mergeCell ref="BGS256:BGZ256"/>
    <mergeCell ref="BHA256:BHH256"/>
    <mergeCell ref="BHI256:BHP256"/>
    <mergeCell ref="BHQ256:BHX256"/>
    <mergeCell ref="BHY256:BIF256"/>
    <mergeCell ref="BEO256:BEV256"/>
    <mergeCell ref="BEW256:BFD256"/>
    <mergeCell ref="BFE256:BFL256"/>
    <mergeCell ref="BFM256:BFT256"/>
    <mergeCell ref="BFU256:BGB256"/>
    <mergeCell ref="BGC256:BGJ256"/>
    <mergeCell ref="BCS256:BCZ256"/>
    <mergeCell ref="BDA256:BDH256"/>
    <mergeCell ref="BDI256:BDP256"/>
    <mergeCell ref="BDQ256:BDX256"/>
    <mergeCell ref="BDY256:BEF256"/>
    <mergeCell ref="BEG256:BEN256"/>
    <mergeCell ref="BAW256:BBD256"/>
    <mergeCell ref="BBE256:BBL256"/>
    <mergeCell ref="BBM256:BBT256"/>
    <mergeCell ref="BBU256:BCB256"/>
    <mergeCell ref="BCC256:BCJ256"/>
    <mergeCell ref="BCK256:BCR256"/>
    <mergeCell ref="AZA256:AZH256"/>
    <mergeCell ref="AZI256:AZP256"/>
    <mergeCell ref="AZQ256:AZX256"/>
    <mergeCell ref="AZY256:BAF256"/>
    <mergeCell ref="BAG256:BAN256"/>
    <mergeCell ref="BAO256:BAV256"/>
    <mergeCell ref="AXE256:AXL256"/>
    <mergeCell ref="AXM256:AXT256"/>
    <mergeCell ref="AXU256:AYB256"/>
    <mergeCell ref="AYC256:AYJ256"/>
    <mergeCell ref="AYK256:AYR256"/>
    <mergeCell ref="AYS256:AYZ256"/>
    <mergeCell ref="AVI256:AVP256"/>
    <mergeCell ref="AVQ256:AVX256"/>
    <mergeCell ref="AVY256:AWF256"/>
    <mergeCell ref="AWG256:AWN256"/>
    <mergeCell ref="AWO256:AWV256"/>
    <mergeCell ref="AWW256:AXD256"/>
    <mergeCell ref="ATM256:ATT256"/>
    <mergeCell ref="ATU256:AUB256"/>
    <mergeCell ref="AUC256:AUJ256"/>
    <mergeCell ref="AUK256:AUR256"/>
    <mergeCell ref="AUS256:AUZ256"/>
    <mergeCell ref="AVA256:AVH256"/>
    <mergeCell ref="ARQ256:ARX256"/>
    <mergeCell ref="ARY256:ASF256"/>
    <mergeCell ref="ASG256:ASN256"/>
    <mergeCell ref="ASO256:ASV256"/>
    <mergeCell ref="ASW256:ATD256"/>
    <mergeCell ref="ATE256:ATL256"/>
    <mergeCell ref="APU256:AQB256"/>
    <mergeCell ref="AQC256:AQJ256"/>
    <mergeCell ref="AQK256:AQR256"/>
    <mergeCell ref="AQS256:AQZ256"/>
    <mergeCell ref="ARA256:ARH256"/>
    <mergeCell ref="ARI256:ARP256"/>
    <mergeCell ref="ANY256:AOF256"/>
    <mergeCell ref="AOG256:AON256"/>
    <mergeCell ref="AOO256:AOV256"/>
    <mergeCell ref="AOW256:APD256"/>
    <mergeCell ref="APE256:APL256"/>
    <mergeCell ref="APM256:APT256"/>
    <mergeCell ref="AMC256:AMJ256"/>
    <mergeCell ref="AMK256:AMR256"/>
    <mergeCell ref="AMS256:AMZ256"/>
    <mergeCell ref="ANA256:ANH256"/>
    <mergeCell ref="ANI256:ANP256"/>
    <mergeCell ref="ANQ256:ANX256"/>
    <mergeCell ref="AKG256:AKN256"/>
    <mergeCell ref="AKO256:AKV256"/>
    <mergeCell ref="AKW256:ALD256"/>
    <mergeCell ref="ALE256:ALL256"/>
    <mergeCell ref="ALM256:ALT256"/>
    <mergeCell ref="ALU256:AMB256"/>
    <mergeCell ref="AIK256:AIR256"/>
    <mergeCell ref="AIS256:AIZ256"/>
    <mergeCell ref="AJA256:AJH256"/>
    <mergeCell ref="AJI256:AJP256"/>
    <mergeCell ref="AJQ256:AJX256"/>
    <mergeCell ref="AJY256:AKF256"/>
    <mergeCell ref="AGO256:AGV256"/>
    <mergeCell ref="AGW256:AHD256"/>
    <mergeCell ref="AHE256:AHL256"/>
    <mergeCell ref="AHM256:AHT256"/>
    <mergeCell ref="AHU256:AIB256"/>
    <mergeCell ref="AIC256:AIJ256"/>
    <mergeCell ref="AES256:AEZ256"/>
    <mergeCell ref="AFA256:AFH256"/>
    <mergeCell ref="AFI256:AFP256"/>
    <mergeCell ref="AFQ256:AFX256"/>
    <mergeCell ref="AFY256:AGF256"/>
    <mergeCell ref="AGG256:AGN256"/>
    <mergeCell ref="ACW256:ADD256"/>
    <mergeCell ref="ADE256:ADL256"/>
    <mergeCell ref="ADM256:ADT256"/>
    <mergeCell ref="ADU256:AEB256"/>
    <mergeCell ref="AEC256:AEJ256"/>
    <mergeCell ref="AEK256:AER256"/>
    <mergeCell ref="ABA256:ABH256"/>
    <mergeCell ref="ABI256:ABP256"/>
    <mergeCell ref="ABQ256:ABX256"/>
    <mergeCell ref="ABY256:ACF256"/>
    <mergeCell ref="ACG256:ACN256"/>
    <mergeCell ref="ACO256:ACV256"/>
    <mergeCell ref="ZE256:ZL256"/>
    <mergeCell ref="ZM256:ZT256"/>
    <mergeCell ref="ZU256:AAB256"/>
    <mergeCell ref="AAC256:AAJ256"/>
    <mergeCell ref="AAK256:AAR256"/>
    <mergeCell ref="AAS256:AAZ256"/>
    <mergeCell ref="XI256:XP256"/>
    <mergeCell ref="XQ256:XX256"/>
    <mergeCell ref="XY256:YF256"/>
    <mergeCell ref="YG256:YN256"/>
    <mergeCell ref="YO256:YV256"/>
    <mergeCell ref="YW256:ZD256"/>
    <mergeCell ref="VM256:VT256"/>
    <mergeCell ref="VU256:WB256"/>
    <mergeCell ref="WC256:WJ256"/>
    <mergeCell ref="WK256:WR256"/>
    <mergeCell ref="WS256:WZ256"/>
    <mergeCell ref="XA256:XH256"/>
    <mergeCell ref="TQ256:TX256"/>
    <mergeCell ref="TY256:UF256"/>
    <mergeCell ref="UG256:UN256"/>
    <mergeCell ref="UO256:UV256"/>
    <mergeCell ref="UW256:VD256"/>
    <mergeCell ref="VE256:VL256"/>
    <mergeCell ref="RU256:SB256"/>
    <mergeCell ref="SC256:SJ256"/>
    <mergeCell ref="SK256:SR256"/>
    <mergeCell ref="SS256:SZ256"/>
    <mergeCell ref="TA256:TH256"/>
    <mergeCell ref="TI256:TP256"/>
    <mergeCell ref="PY256:QF256"/>
    <mergeCell ref="QG256:QN256"/>
    <mergeCell ref="QO256:QV256"/>
    <mergeCell ref="QW256:RD256"/>
    <mergeCell ref="RE256:RL256"/>
    <mergeCell ref="RM256:RT256"/>
    <mergeCell ref="OC256:OJ256"/>
    <mergeCell ref="OK256:OR256"/>
    <mergeCell ref="OS256:OZ256"/>
    <mergeCell ref="PA256:PH256"/>
    <mergeCell ref="PI256:PP256"/>
    <mergeCell ref="PQ256:PX256"/>
    <mergeCell ref="MG256:MN256"/>
    <mergeCell ref="MO256:MV256"/>
    <mergeCell ref="MW256:ND256"/>
    <mergeCell ref="NE256:NL256"/>
    <mergeCell ref="NM256:NT256"/>
    <mergeCell ref="NU256:OB256"/>
    <mergeCell ref="KK256:KR256"/>
    <mergeCell ref="KS256:KZ256"/>
    <mergeCell ref="LA256:LH256"/>
    <mergeCell ref="LI256:LP256"/>
    <mergeCell ref="LQ256:LX256"/>
    <mergeCell ref="LY256:MF256"/>
    <mergeCell ref="IO256:IV256"/>
    <mergeCell ref="IW256:JD256"/>
    <mergeCell ref="JE256:JL256"/>
    <mergeCell ref="JM256:JT256"/>
    <mergeCell ref="JU256:KB256"/>
    <mergeCell ref="KC256:KJ256"/>
    <mergeCell ref="GS256:GZ256"/>
    <mergeCell ref="HA256:HH256"/>
    <mergeCell ref="HI256:HP256"/>
    <mergeCell ref="HQ256:HX256"/>
    <mergeCell ref="HY256:IF256"/>
    <mergeCell ref="IG256:IN256"/>
    <mergeCell ref="EW256:FD256"/>
    <mergeCell ref="FE256:FL256"/>
    <mergeCell ref="FM256:FT256"/>
    <mergeCell ref="FU256:GB256"/>
    <mergeCell ref="GC256:GJ256"/>
    <mergeCell ref="GK256:GR256"/>
    <mergeCell ref="DA256:DH256"/>
    <mergeCell ref="DI256:DP256"/>
    <mergeCell ref="DQ256:DX256"/>
    <mergeCell ref="DY256:EF256"/>
    <mergeCell ref="EG256:EN256"/>
    <mergeCell ref="EO256:EV256"/>
    <mergeCell ref="BE256:BL256"/>
    <mergeCell ref="BM256:BT256"/>
    <mergeCell ref="BU256:CB256"/>
    <mergeCell ref="CC256:CJ256"/>
    <mergeCell ref="CK256:CR256"/>
    <mergeCell ref="CS256:CZ256"/>
    <mergeCell ref="B246:F247"/>
    <mergeCell ref="Q256:X256"/>
    <mergeCell ref="Y256:AF256"/>
    <mergeCell ref="AG256:AN256"/>
    <mergeCell ref="AO256:AV256"/>
    <mergeCell ref="AW256:BD256"/>
    <mergeCell ref="B183:G186"/>
    <mergeCell ref="B194:G197"/>
    <mergeCell ref="B206:G209"/>
    <mergeCell ref="B215:G218"/>
    <mergeCell ref="B223:G226"/>
    <mergeCell ref="B232:G235"/>
    <mergeCell ref="XDI178:XDP178"/>
    <mergeCell ref="XDQ178:XDX178"/>
    <mergeCell ref="XDY178:XEF178"/>
    <mergeCell ref="XEG178:XEN178"/>
    <mergeCell ref="XEO178:XEV178"/>
    <mergeCell ref="XEW178:XFD178"/>
    <mergeCell ref="XBM178:XBT178"/>
    <mergeCell ref="XBU178:XCB178"/>
    <mergeCell ref="XCC178:XCJ178"/>
    <mergeCell ref="XCK178:XCR178"/>
    <mergeCell ref="XCS178:XCZ178"/>
    <mergeCell ref="XDA178:XDH178"/>
    <mergeCell ref="WZQ178:WZX178"/>
    <mergeCell ref="WZY178:XAF178"/>
    <mergeCell ref="XAG178:XAN178"/>
    <mergeCell ref="XAO178:XAV178"/>
    <mergeCell ref="XAW178:XBD178"/>
    <mergeCell ref="XBE178:XBL178"/>
    <mergeCell ref="WXU178:WYB178"/>
    <mergeCell ref="WYC178:WYJ178"/>
    <mergeCell ref="WYK178:WYR178"/>
    <mergeCell ref="WYS178:WYZ178"/>
    <mergeCell ref="WZA178:WZH178"/>
    <mergeCell ref="WZI178:WZP178"/>
    <mergeCell ref="WVY178:WWF178"/>
    <mergeCell ref="WWG178:WWN178"/>
    <mergeCell ref="WWO178:WWV178"/>
    <mergeCell ref="WWW178:WXD178"/>
    <mergeCell ref="WXE178:WXL178"/>
    <mergeCell ref="WXM178:WXT178"/>
    <mergeCell ref="WUC178:WUJ178"/>
    <mergeCell ref="WUK178:WUR178"/>
    <mergeCell ref="WUS178:WUZ178"/>
    <mergeCell ref="WVA178:WVH178"/>
    <mergeCell ref="WVI178:WVP178"/>
    <mergeCell ref="WVQ178:WVX178"/>
    <mergeCell ref="WSG178:WSN178"/>
    <mergeCell ref="WSO178:WSV178"/>
    <mergeCell ref="WSW178:WTD178"/>
    <mergeCell ref="WTE178:WTL178"/>
    <mergeCell ref="WTM178:WTT178"/>
    <mergeCell ref="WTU178:WUB178"/>
    <mergeCell ref="WQK178:WQR178"/>
    <mergeCell ref="WQS178:WQZ178"/>
    <mergeCell ref="WRA178:WRH178"/>
    <mergeCell ref="WRI178:WRP178"/>
    <mergeCell ref="WRQ178:WRX178"/>
    <mergeCell ref="WRY178:WSF178"/>
    <mergeCell ref="WOO178:WOV178"/>
    <mergeCell ref="WOW178:WPD178"/>
    <mergeCell ref="WPE178:WPL178"/>
    <mergeCell ref="WPM178:WPT178"/>
    <mergeCell ref="WPU178:WQB178"/>
    <mergeCell ref="WQC178:WQJ178"/>
    <mergeCell ref="WMS178:WMZ178"/>
    <mergeCell ref="WNA178:WNH178"/>
    <mergeCell ref="WNI178:WNP178"/>
    <mergeCell ref="WNQ178:WNX178"/>
    <mergeCell ref="WNY178:WOF178"/>
    <mergeCell ref="WOG178:WON178"/>
    <mergeCell ref="WKW178:WLD178"/>
    <mergeCell ref="WLE178:WLL178"/>
    <mergeCell ref="WLM178:WLT178"/>
    <mergeCell ref="WLU178:WMB178"/>
    <mergeCell ref="WMC178:WMJ178"/>
    <mergeCell ref="WMK178:WMR178"/>
    <mergeCell ref="WJA178:WJH178"/>
    <mergeCell ref="WJI178:WJP178"/>
    <mergeCell ref="WJQ178:WJX178"/>
    <mergeCell ref="WJY178:WKF178"/>
    <mergeCell ref="WKG178:WKN178"/>
    <mergeCell ref="WKO178:WKV178"/>
    <mergeCell ref="WHE178:WHL178"/>
    <mergeCell ref="WHM178:WHT178"/>
    <mergeCell ref="WHU178:WIB178"/>
    <mergeCell ref="WIC178:WIJ178"/>
    <mergeCell ref="WIK178:WIR178"/>
    <mergeCell ref="WIS178:WIZ178"/>
    <mergeCell ref="WFI178:WFP178"/>
    <mergeCell ref="WFQ178:WFX178"/>
    <mergeCell ref="WFY178:WGF178"/>
    <mergeCell ref="WGG178:WGN178"/>
    <mergeCell ref="WGO178:WGV178"/>
    <mergeCell ref="WGW178:WHD178"/>
    <mergeCell ref="WDM178:WDT178"/>
    <mergeCell ref="WDU178:WEB178"/>
    <mergeCell ref="WEC178:WEJ178"/>
    <mergeCell ref="WEK178:WER178"/>
    <mergeCell ref="WES178:WEZ178"/>
    <mergeCell ref="WFA178:WFH178"/>
    <mergeCell ref="WBQ178:WBX178"/>
    <mergeCell ref="WBY178:WCF178"/>
    <mergeCell ref="WCG178:WCN178"/>
    <mergeCell ref="WCO178:WCV178"/>
    <mergeCell ref="WCW178:WDD178"/>
    <mergeCell ref="WDE178:WDL178"/>
    <mergeCell ref="VZU178:WAB178"/>
    <mergeCell ref="WAC178:WAJ178"/>
    <mergeCell ref="WAK178:WAR178"/>
    <mergeCell ref="WAS178:WAZ178"/>
    <mergeCell ref="WBA178:WBH178"/>
    <mergeCell ref="WBI178:WBP178"/>
    <mergeCell ref="VXY178:VYF178"/>
    <mergeCell ref="VYG178:VYN178"/>
    <mergeCell ref="VYO178:VYV178"/>
    <mergeCell ref="VYW178:VZD178"/>
    <mergeCell ref="VZE178:VZL178"/>
    <mergeCell ref="VZM178:VZT178"/>
    <mergeCell ref="VWC178:VWJ178"/>
    <mergeCell ref="VWK178:VWR178"/>
    <mergeCell ref="VWS178:VWZ178"/>
    <mergeCell ref="VXA178:VXH178"/>
    <mergeCell ref="VXI178:VXP178"/>
    <mergeCell ref="VXQ178:VXX178"/>
    <mergeCell ref="VUG178:VUN178"/>
    <mergeCell ref="VUO178:VUV178"/>
    <mergeCell ref="VUW178:VVD178"/>
    <mergeCell ref="VVE178:VVL178"/>
    <mergeCell ref="VVM178:VVT178"/>
    <mergeCell ref="VVU178:VWB178"/>
    <mergeCell ref="VSK178:VSR178"/>
    <mergeCell ref="VSS178:VSZ178"/>
    <mergeCell ref="VTA178:VTH178"/>
    <mergeCell ref="VTI178:VTP178"/>
    <mergeCell ref="VTQ178:VTX178"/>
    <mergeCell ref="VTY178:VUF178"/>
    <mergeCell ref="VQO178:VQV178"/>
    <mergeCell ref="VQW178:VRD178"/>
    <mergeCell ref="VRE178:VRL178"/>
    <mergeCell ref="VRM178:VRT178"/>
    <mergeCell ref="VRU178:VSB178"/>
    <mergeCell ref="VSC178:VSJ178"/>
    <mergeCell ref="VOS178:VOZ178"/>
    <mergeCell ref="VPA178:VPH178"/>
    <mergeCell ref="VPI178:VPP178"/>
    <mergeCell ref="VPQ178:VPX178"/>
    <mergeCell ref="VPY178:VQF178"/>
    <mergeCell ref="VQG178:VQN178"/>
    <mergeCell ref="VMW178:VND178"/>
    <mergeCell ref="VNE178:VNL178"/>
    <mergeCell ref="VNM178:VNT178"/>
    <mergeCell ref="VNU178:VOB178"/>
    <mergeCell ref="VOC178:VOJ178"/>
    <mergeCell ref="VOK178:VOR178"/>
    <mergeCell ref="VLA178:VLH178"/>
    <mergeCell ref="VLI178:VLP178"/>
    <mergeCell ref="VLQ178:VLX178"/>
    <mergeCell ref="VLY178:VMF178"/>
    <mergeCell ref="VMG178:VMN178"/>
    <mergeCell ref="VMO178:VMV178"/>
    <mergeCell ref="VJE178:VJL178"/>
    <mergeCell ref="VJM178:VJT178"/>
    <mergeCell ref="VJU178:VKB178"/>
    <mergeCell ref="VKC178:VKJ178"/>
    <mergeCell ref="VKK178:VKR178"/>
    <mergeCell ref="VKS178:VKZ178"/>
    <mergeCell ref="VHI178:VHP178"/>
    <mergeCell ref="VHQ178:VHX178"/>
    <mergeCell ref="VHY178:VIF178"/>
    <mergeCell ref="VIG178:VIN178"/>
    <mergeCell ref="VIO178:VIV178"/>
    <mergeCell ref="VIW178:VJD178"/>
    <mergeCell ref="VFM178:VFT178"/>
    <mergeCell ref="VFU178:VGB178"/>
    <mergeCell ref="VGC178:VGJ178"/>
    <mergeCell ref="VGK178:VGR178"/>
    <mergeCell ref="VGS178:VGZ178"/>
    <mergeCell ref="VHA178:VHH178"/>
    <mergeCell ref="VDQ178:VDX178"/>
    <mergeCell ref="VDY178:VEF178"/>
    <mergeCell ref="VEG178:VEN178"/>
    <mergeCell ref="VEO178:VEV178"/>
    <mergeCell ref="VEW178:VFD178"/>
    <mergeCell ref="VFE178:VFL178"/>
    <mergeCell ref="VBU178:VCB178"/>
    <mergeCell ref="VCC178:VCJ178"/>
    <mergeCell ref="VCK178:VCR178"/>
    <mergeCell ref="VCS178:VCZ178"/>
    <mergeCell ref="VDA178:VDH178"/>
    <mergeCell ref="VDI178:VDP178"/>
    <mergeCell ref="UZY178:VAF178"/>
    <mergeCell ref="VAG178:VAN178"/>
    <mergeCell ref="VAO178:VAV178"/>
    <mergeCell ref="VAW178:VBD178"/>
    <mergeCell ref="VBE178:VBL178"/>
    <mergeCell ref="VBM178:VBT178"/>
    <mergeCell ref="UYC178:UYJ178"/>
    <mergeCell ref="UYK178:UYR178"/>
    <mergeCell ref="UYS178:UYZ178"/>
    <mergeCell ref="UZA178:UZH178"/>
    <mergeCell ref="UZI178:UZP178"/>
    <mergeCell ref="UZQ178:UZX178"/>
    <mergeCell ref="UWG178:UWN178"/>
    <mergeCell ref="UWO178:UWV178"/>
    <mergeCell ref="UWW178:UXD178"/>
    <mergeCell ref="UXE178:UXL178"/>
    <mergeCell ref="UXM178:UXT178"/>
    <mergeCell ref="UXU178:UYB178"/>
    <mergeCell ref="UUK178:UUR178"/>
    <mergeCell ref="UUS178:UUZ178"/>
    <mergeCell ref="UVA178:UVH178"/>
    <mergeCell ref="UVI178:UVP178"/>
    <mergeCell ref="UVQ178:UVX178"/>
    <mergeCell ref="UVY178:UWF178"/>
    <mergeCell ref="USO178:USV178"/>
    <mergeCell ref="USW178:UTD178"/>
    <mergeCell ref="UTE178:UTL178"/>
    <mergeCell ref="UTM178:UTT178"/>
    <mergeCell ref="UTU178:UUB178"/>
    <mergeCell ref="UUC178:UUJ178"/>
    <mergeCell ref="UQS178:UQZ178"/>
    <mergeCell ref="URA178:URH178"/>
    <mergeCell ref="URI178:URP178"/>
    <mergeCell ref="URQ178:URX178"/>
    <mergeCell ref="URY178:USF178"/>
    <mergeCell ref="USG178:USN178"/>
    <mergeCell ref="UOW178:UPD178"/>
    <mergeCell ref="UPE178:UPL178"/>
    <mergeCell ref="UPM178:UPT178"/>
    <mergeCell ref="UPU178:UQB178"/>
    <mergeCell ref="UQC178:UQJ178"/>
    <mergeCell ref="UQK178:UQR178"/>
    <mergeCell ref="UNA178:UNH178"/>
    <mergeCell ref="UNI178:UNP178"/>
    <mergeCell ref="UNQ178:UNX178"/>
    <mergeCell ref="UNY178:UOF178"/>
    <mergeCell ref="UOG178:UON178"/>
    <mergeCell ref="UOO178:UOV178"/>
    <mergeCell ref="ULE178:ULL178"/>
    <mergeCell ref="ULM178:ULT178"/>
    <mergeCell ref="ULU178:UMB178"/>
    <mergeCell ref="UMC178:UMJ178"/>
    <mergeCell ref="UMK178:UMR178"/>
    <mergeCell ref="UMS178:UMZ178"/>
    <mergeCell ref="UJI178:UJP178"/>
    <mergeCell ref="UJQ178:UJX178"/>
    <mergeCell ref="UJY178:UKF178"/>
    <mergeCell ref="UKG178:UKN178"/>
    <mergeCell ref="UKO178:UKV178"/>
    <mergeCell ref="UKW178:ULD178"/>
    <mergeCell ref="UHM178:UHT178"/>
    <mergeCell ref="UHU178:UIB178"/>
    <mergeCell ref="UIC178:UIJ178"/>
    <mergeCell ref="UIK178:UIR178"/>
    <mergeCell ref="UIS178:UIZ178"/>
    <mergeCell ref="UJA178:UJH178"/>
    <mergeCell ref="UFQ178:UFX178"/>
    <mergeCell ref="UFY178:UGF178"/>
    <mergeCell ref="UGG178:UGN178"/>
    <mergeCell ref="UGO178:UGV178"/>
    <mergeCell ref="UGW178:UHD178"/>
    <mergeCell ref="UHE178:UHL178"/>
    <mergeCell ref="UDU178:UEB178"/>
    <mergeCell ref="UEC178:UEJ178"/>
    <mergeCell ref="UEK178:UER178"/>
    <mergeCell ref="UES178:UEZ178"/>
    <mergeCell ref="UFA178:UFH178"/>
    <mergeCell ref="UFI178:UFP178"/>
    <mergeCell ref="UBY178:UCF178"/>
    <mergeCell ref="UCG178:UCN178"/>
    <mergeCell ref="UCO178:UCV178"/>
    <mergeCell ref="UCW178:UDD178"/>
    <mergeCell ref="UDE178:UDL178"/>
    <mergeCell ref="UDM178:UDT178"/>
    <mergeCell ref="UAC178:UAJ178"/>
    <mergeCell ref="UAK178:UAR178"/>
    <mergeCell ref="UAS178:UAZ178"/>
    <mergeCell ref="UBA178:UBH178"/>
    <mergeCell ref="UBI178:UBP178"/>
    <mergeCell ref="UBQ178:UBX178"/>
    <mergeCell ref="TYG178:TYN178"/>
    <mergeCell ref="TYO178:TYV178"/>
    <mergeCell ref="TYW178:TZD178"/>
    <mergeCell ref="TZE178:TZL178"/>
    <mergeCell ref="TZM178:TZT178"/>
    <mergeCell ref="TZU178:UAB178"/>
    <mergeCell ref="TWK178:TWR178"/>
    <mergeCell ref="TWS178:TWZ178"/>
    <mergeCell ref="TXA178:TXH178"/>
    <mergeCell ref="TXI178:TXP178"/>
    <mergeCell ref="TXQ178:TXX178"/>
    <mergeCell ref="TXY178:TYF178"/>
    <mergeCell ref="TUO178:TUV178"/>
    <mergeCell ref="TUW178:TVD178"/>
    <mergeCell ref="TVE178:TVL178"/>
    <mergeCell ref="TVM178:TVT178"/>
    <mergeCell ref="TVU178:TWB178"/>
    <mergeCell ref="TWC178:TWJ178"/>
    <mergeCell ref="TSS178:TSZ178"/>
    <mergeCell ref="TTA178:TTH178"/>
    <mergeCell ref="TTI178:TTP178"/>
    <mergeCell ref="TTQ178:TTX178"/>
    <mergeCell ref="TTY178:TUF178"/>
    <mergeCell ref="TUG178:TUN178"/>
    <mergeCell ref="TQW178:TRD178"/>
    <mergeCell ref="TRE178:TRL178"/>
    <mergeCell ref="TRM178:TRT178"/>
    <mergeCell ref="TRU178:TSB178"/>
    <mergeCell ref="TSC178:TSJ178"/>
    <mergeCell ref="TSK178:TSR178"/>
    <mergeCell ref="TPA178:TPH178"/>
    <mergeCell ref="TPI178:TPP178"/>
    <mergeCell ref="TPQ178:TPX178"/>
    <mergeCell ref="TPY178:TQF178"/>
    <mergeCell ref="TQG178:TQN178"/>
    <mergeCell ref="TQO178:TQV178"/>
    <mergeCell ref="TNE178:TNL178"/>
    <mergeCell ref="TNM178:TNT178"/>
    <mergeCell ref="TNU178:TOB178"/>
    <mergeCell ref="TOC178:TOJ178"/>
    <mergeCell ref="TOK178:TOR178"/>
    <mergeCell ref="TOS178:TOZ178"/>
    <mergeCell ref="TLI178:TLP178"/>
    <mergeCell ref="TLQ178:TLX178"/>
    <mergeCell ref="TLY178:TMF178"/>
    <mergeCell ref="TMG178:TMN178"/>
    <mergeCell ref="TMO178:TMV178"/>
    <mergeCell ref="TMW178:TND178"/>
    <mergeCell ref="TJM178:TJT178"/>
    <mergeCell ref="TJU178:TKB178"/>
    <mergeCell ref="TKC178:TKJ178"/>
    <mergeCell ref="TKK178:TKR178"/>
    <mergeCell ref="TKS178:TKZ178"/>
    <mergeCell ref="TLA178:TLH178"/>
    <mergeCell ref="THQ178:THX178"/>
    <mergeCell ref="THY178:TIF178"/>
    <mergeCell ref="TIG178:TIN178"/>
    <mergeCell ref="TIO178:TIV178"/>
    <mergeCell ref="TIW178:TJD178"/>
    <mergeCell ref="TJE178:TJL178"/>
    <mergeCell ref="TFU178:TGB178"/>
    <mergeCell ref="TGC178:TGJ178"/>
    <mergeCell ref="TGK178:TGR178"/>
    <mergeCell ref="TGS178:TGZ178"/>
    <mergeCell ref="THA178:THH178"/>
    <mergeCell ref="THI178:THP178"/>
    <mergeCell ref="TDY178:TEF178"/>
    <mergeCell ref="TEG178:TEN178"/>
    <mergeCell ref="TEO178:TEV178"/>
    <mergeCell ref="TEW178:TFD178"/>
    <mergeCell ref="TFE178:TFL178"/>
    <mergeCell ref="TFM178:TFT178"/>
    <mergeCell ref="TCC178:TCJ178"/>
    <mergeCell ref="TCK178:TCR178"/>
    <mergeCell ref="TCS178:TCZ178"/>
    <mergeCell ref="TDA178:TDH178"/>
    <mergeCell ref="TDI178:TDP178"/>
    <mergeCell ref="TDQ178:TDX178"/>
    <mergeCell ref="TAG178:TAN178"/>
    <mergeCell ref="TAO178:TAV178"/>
    <mergeCell ref="TAW178:TBD178"/>
    <mergeCell ref="TBE178:TBL178"/>
    <mergeCell ref="TBM178:TBT178"/>
    <mergeCell ref="TBU178:TCB178"/>
    <mergeCell ref="SYK178:SYR178"/>
    <mergeCell ref="SYS178:SYZ178"/>
    <mergeCell ref="SZA178:SZH178"/>
    <mergeCell ref="SZI178:SZP178"/>
    <mergeCell ref="SZQ178:SZX178"/>
    <mergeCell ref="SZY178:TAF178"/>
    <mergeCell ref="SWO178:SWV178"/>
    <mergeCell ref="SWW178:SXD178"/>
    <mergeCell ref="SXE178:SXL178"/>
    <mergeCell ref="SXM178:SXT178"/>
    <mergeCell ref="SXU178:SYB178"/>
    <mergeCell ref="SYC178:SYJ178"/>
    <mergeCell ref="SUS178:SUZ178"/>
    <mergeCell ref="SVA178:SVH178"/>
    <mergeCell ref="SVI178:SVP178"/>
    <mergeCell ref="SVQ178:SVX178"/>
    <mergeCell ref="SVY178:SWF178"/>
    <mergeCell ref="SWG178:SWN178"/>
    <mergeCell ref="SSW178:STD178"/>
    <mergeCell ref="STE178:STL178"/>
    <mergeCell ref="STM178:STT178"/>
    <mergeCell ref="STU178:SUB178"/>
    <mergeCell ref="SUC178:SUJ178"/>
    <mergeCell ref="SUK178:SUR178"/>
    <mergeCell ref="SRA178:SRH178"/>
    <mergeCell ref="SRI178:SRP178"/>
    <mergeCell ref="SRQ178:SRX178"/>
    <mergeCell ref="SRY178:SSF178"/>
    <mergeCell ref="SSG178:SSN178"/>
    <mergeCell ref="SSO178:SSV178"/>
    <mergeCell ref="SPE178:SPL178"/>
    <mergeCell ref="SPM178:SPT178"/>
    <mergeCell ref="SPU178:SQB178"/>
    <mergeCell ref="SQC178:SQJ178"/>
    <mergeCell ref="SQK178:SQR178"/>
    <mergeCell ref="SQS178:SQZ178"/>
    <mergeCell ref="SNI178:SNP178"/>
    <mergeCell ref="SNQ178:SNX178"/>
    <mergeCell ref="SNY178:SOF178"/>
    <mergeCell ref="SOG178:SON178"/>
    <mergeCell ref="SOO178:SOV178"/>
    <mergeCell ref="SOW178:SPD178"/>
    <mergeCell ref="SLM178:SLT178"/>
    <mergeCell ref="SLU178:SMB178"/>
    <mergeCell ref="SMC178:SMJ178"/>
    <mergeCell ref="SMK178:SMR178"/>
    <mergeCell ref="SMS178:SMZ178"/>
    <mergeCell ref="SNA178:SNH178"/>
    <mergeCell ref="SJQ178:SJX178"/>
    <mergeCell ref="SJY178:SKF178"/>
    <mergeCell ref="SKG178:SKN178"/>
    <mergeCell ref="SKO178:SKV178"/>
    <mergeCell ref="SKW178:SLD178"/>
    <mergeCell ref="SLE178:SLL178"/>
    <mergeCell ref="SHU178:SIB178"/>
    <mergeCell ref="SIC178:SIJ178"/>
    <mergeCell ref="SIK178:SIR178"/>
    <mergeCell ref="SIS178:SIZ178"/>
    <mergeCell ref="SJA178:SJH178"/>
    <mergeCell ref="SJI178:SJP178"/>
    <mergeCell ref="SFY178:SGF178"/>
    <mergeCell ref="SGG178:SGN178"/>
    <mergeCell ref="SGO178:SGV178"/>
    <mergeCell ref="SGW178:SHD178"/>
    <mergeCell ref="SHE178:SHL178"/>
    <mergeCell ref="SHM178:SHT178"/>
    <mergeCell ref="SEC178:SEJ178"/>
    <mergeCell ref="SEK178:SER178"/>
    <mergeCell ref="SES178:SEZ178"/>
    <mergeCell ref="SFA178:SFH178"/>
    <mergeCell ref="SFI178:SFP178"/>
    <mergeCell ref="SFQ178:SFX178"/>
    <mergeCell ref="SCG178:SCN178"/>
    <mergeCell ref="SCO178:SCV178"/>
    <mergeCell ref="SCW178:SDD178"/>
    <mergeCell ref="SDE178:SDL178"/>
    <mergeCell ref="SDM178:SDT178"/>
    <mergeCell ref="SDU178:SEB178"/>
    <mergeCell ref="SAK178:SAR178"/>
    <mergeCell ref="SAS178:SAZ178"/>
    <mergeCell ref="SBA178:SBH178"/>
    <mergeCell ref="SBI178:SBP178"/>
    <mergeCell ref="SBQ178:SBX178"/>
    <mergeCell ref="SBY178:SCF178"/>
    <mergeCell ref="RYO178:RYV178"/>
    <mergeCell ref="RYW178:RZD178"/>
    <mergeCell ref="RZE178:RZL178"/>
    <mergeCell ref="RZM178:RZT178"/>
    <mergeCell ref="RZU178:SAB178"/>
    <mergeCell ref="SAC178:SAJ178"/>
    <mergeCell ref="RWS178:RWZ178"/>
    <mergeCell ref="RXA178:RXH178"/>
    <mergeCell ref="RXI178:RXP178"/>
    <mergeCell ref="RXQ178:RXX178"/>
    <mergeCell ref="RXY178:RYF178"/>
    <mergeCell ref="RYG178:RYN178"/>
    <mergeCell ref="RUW178:RVD178"/>
    <mergeCell ref="RVE178:RVL178"/>
    <mergeCell ref="RVM178:RVT178"/>
    <mergeCell ref="RVU178:RWB178"/>
    <mergeCell ref="RWC178:RWJ178"/>
    <mergeCell ref="RWK178:RWR178"/>
    <mergeCell ref="RTA178:RTH178"/>
    <mergeCell ref="RTI178:RTP178"/>
    <mergeCell ref="RTQ178:RTX178"/>
    <mergeCell ref="RTY178:RUF178"/>
    <mergeCell ref="RUG178:RUN178"/>
    <mergeCell ref="RUO178:RUV178"/>
    <mergeCell ref="RRE178:RRL178"/>
    <mergeCell ref="RRM178:RRT178"/>
    <mergeCell ref="RRU178:RSB178"/>
    <mergeCell ref="RSC178:RSJ178"/>
    <mergeCell ref="RSK178:RSR178"/>
    <mergeCell ref="RSS178:RSZ178"/>
    <mergeCell ref="RPI178:RPP178"/>
    <mergeCell ref="RPQ178:RPX178"/>
    <mergeCell ref="RPY178:RQF178"/>
    <mergeCell ref="RQG178:RQN178"/>
    <mergeCell ref="RQO178:RQV178"/>
    <mergeCell ref="RQW178:RRD178"/>
    <mergeCell ref="RNM178:RNT178"/>
    <mergeCell ref="RNU178:ROB178"/>
    <mergeCell ref="ROC178:ROJ178"/>
    <mergeCell ref="ROK178:ROR178"/>
    <mergeCell ref="ROS178:ROZ178"/>
    <mergeCell ref="RPA178:RPH178"/>
    <mergeCell ref="RLQ178:RLX178"/>
    <mergeCell ref="RLY178:RMF178"/>
    <mergeCell ref="RMG178:RMN178"/>
    <mergeCell ref="RMO178:RMV178"/>
    <mergeCell ref="RMW178:RND178"/>
    <mergeCell ref="RNE178:RNL178"/>
    <mergeCell ref="RJU178:RKB178"/>
    <mergeCell ref="RKC178:RKJ178"/>
    <mergeCell ref="RKK178:RKR178"/>
    <mergeCell ref="RKS178:RKZ178"/>
    <mergeCell ref="RLA178:RLH178"/>
    <mergeCell ref="RLI178:RLP178"/>
    <mergeCell ref="RHY178:RIF178"/>
    <mergeCell ref="RIG178:RIN178"/>
    <mergeCell ref="RIO178:RIV178"/>
    <mergeCell ref="RIW178:RJD178"/>
    <mergeCell ref="RJE178:RJL178"/>
    <mergeCell ref="RJM178:RJT178"/>
    <mergeCell ref="RGC178:RGJ178"/>
    <mergeCell ref="RGK178:RGR178"/>
    <mergeCell ref="RGS178:RGZ178"/>
    <mergeCell ref="RHA178:RHH178"/>
    <mergeCell ref="RHI178:RHP178"/>
    <mergeCell ref="RHQ178:RHX178"/>
    <mergeCell ref="REG178:REN178"/>
    <mergeCell ref="REO178:REV178"/>
    <mergeCell ref="REW178:RFD178"/>
    <mergeCell ref="RFE178:RFL178"/>
    <mergeCell ref="RFM178:RFT178"/>
    <mergeCell ref="RFU178:RGB178"/>
    <mergeCell ref="RCK178:RCR178"/>
    <mergeCell ref="RCS178:RCZ178"/>
    <mergeCell ref="RDA178:RDH178"/>
    <mergeCell ref="RDI178:RDP178"/>
    <mergeCell ref="RDQ178:RDX178"/>
    <mergeCell ref="RDY178:REF178"/>
    <mergeCell ref="RAO178:RAV178"/>
    <mergeCell ref="RAW178:RBD178"/>
    <mergeCell ref="RBE178:RBL178"/>
    <mergeCell ref="RBM178:RBT178"/>
    <mergeCell ref="RBU178:RCB178"/>
    <mergeCell ref="RCC178:RCJ178"/>
    <mergeCell ref="QYS178:QYZ178"/>
    <mergeCell ref="QZA178:QZH178"/>
    <mergeCell ref="QZI178:QZP178"/>
    <mergeCell ref="QZQ178:QZX178"/>
    <mergeCell ref="QZY178:RAF178"/>
    <mergeCell ref="RAG178:RAN178"/>
    <mergeCell ref="QWW178:QXD178"/>
    <mergeCell ref="QXE178:QXL178"/>
    <mergeCell ref="QXM178:QXT178"/>
    <mergeCell ref="QXU178:QYB178"/>
    <mergeCell ref="QYC178:QYJ178"/>
    <mergeCell ref="QYK178:QYR178"/>
    <mergeCell ref="QVA178:QVH178"/>
    <mergeCell ref="QVI178:QVP178"/>
    <mergeCell ref="QVQ178:QVX178"/>
    <mergeCell ref="QVY178:QWF178"/>
    <mergeCell ref="QWG178:QWN178"/>
    <mergeCell ref="QWO178:QWV178"/>
    <mergeCell ref="QTE178:QTL178"/>
    <mergeCell ref="QTM178:QTT178"/>
    <mergeCell ref="QTU178:QUB178"/>
    <mergeCell ref="QUC178:QUJ178"/>
    <mergeCell ref="QUK178:QUR178"/>
    <mergeCell ref="QUS178:QUZ178"/>
    <mergeCell ref="QRI178:QRP178"/>
    <mergeCell ref="QRQ178:QRX178"/>
    <mergeCell ref="QRY178:QSF178"/>
    <mergeCell ref="QSG178:QSN178"/>
    <mergeCell ref="QSO178:QSV178"/>
    <mergeCell ref="QSW178:QTD178"/>
    <mergeCell ref="QPM178:QPT178"/>
    <mergeCell ref="QPU178:QQB178"/>
    <mergeCell ref="QQC178:QQJ178"/>
    <mergeCell ref="QQK178:QQR178"/>
    <mergeCell ref="QQS178:QQZ178"/>
    <mergeCell ref="QRA178:QRH178"/>
    <mergeCell ref="QNQ178:QNX178"/>
    <mergeCell ref="QNY178:QOF178"/>
    <mergeCell ref="QOG178:QON178"/>
    <mergeCell ref="QOO178:QOV178"/>
    <mergeCell ref="QOW178:QPD178"/>
    <mergeCell ref="QPE178:QPL178"/>
    <mergeCell ref="QLU178:QMB178"/>
    <mergeCell ref="QMC178:QMJ178"/>
    <mergeCell ref="QMK178:QMR178"/>
    <mergeCell ref="QMS178:QMZ178"/>
    <mergeCell ref="QNA178:QNH178"/>
    <mergeCell ref="QNI178:QNP178"/>
    <mergeCell ref="QJY178:QKF178"/>
    <mergeCell ref="QKG178:QKN178"/>
    <mergeCell ref="QKO178:QKV178"/>
    <mergeCell ref="QKW178:QLD178"/>
    <mergeCell ref="QLE178:QLL178"/>
    <mergeCell ref="QLM178:QLT178"/>
    <mergeCell ref="QIC178:QIJ178"/>
    <mergeCell ref="QIK178:QIR178"/>
    <mergeCell ref="QIS178:QIZ178"/>
    <mergeCell ref="QJA178:QJH178"/>
    <mergeCell ref="QJI178:QJP178"/>
    <mergeCell ref="QJQ178:QJX178"/>
    <mergeCell ref="QGG178:QGN178"/>
    <mergeCell ref="QGO178:QGV178"/>
    <mergeCell ref="QGW178:QHD178"/>
    <mergeCell ref="QHE178:QHL178"/>
    <mergeCell ref="QHM178:QHT178"/>
    <mergeCell ref="QHU178:QIB178"/>
    <mergeCell ref="QEK178:QER178"/>
    <mergeCell ref="QES178:QEZ178"/>
    <mergeCell ref="QFA178:QFH178"/>
    <mergeCell ref="QFI178:QFP178"/>
    <mergeCell ref="QFQ178:QFX178"/>
    <mergeCell ref="QFY178:QGF178"/>
    <mergeCell ref="QCO178:QCV178"/>
    <mergeCell ref="QCW178:QDD178"/>
    <mergeCell ref="QDE178:QDL178"/>
    <mergeCell ref="QDM178:QDT178"/>
    <mergeCell ref="QDU178:QEB178"/>
    <mergeCell ref="QEC178:QEJ178"/>
    <mergeCell ref="QAS178:QAZ178"/>
    <mergeCell ref="QBA178:QBH178"/>
    <mergeCell ref="QBI178:QBP178"/>
    <mergeCell ref="QBQ178:QBX178"/>
    <mergeCell ref="QBY178:QCF178"/>
    <mergeCell ref="QCG178:QCN178"/>
    <mergeCell ref="PYW178:PZD178"/>
    <mergeCell ref="PZE178:PZL178"/>
    <mergeCell ref="PZM178:PZT178"/>
    <mergeCell ref="PZU178:QAB178"/>
    <mergeCell ref="QAC178:QAJ178"/>
    <mergeCell ref="QAK178:QAR178"/>
    <mergeCell ref="PXA178:PXH178"/>
    <mergeCell ref="PXI178:PXP178"/>
    <mergeCell ref="PXQ178:PXX178"/>
    <mergeCell ref="PXY178:PYF178"/>
    <mergeCell ref="PYG178:PYN178"/>
    <mergeCell ref="PYO178:PYV178"/>
    <mergeCell ref="PVE178:PVL178"/>
    <mergeCell ref="PVM178:PVT178"/>
    <mergeCell ref="PVU178:PWB178"/>
    <mergeCell ref="PWC178:PWJ178"/>
    <mergeCell ref="PWK178:PWR178"/>
    <mergeCell ref="PWS178:PWZ178"/>
    <mergeCell ref="PTI178:PTP178"/>
    <mergeCell ref="PTQ178:PTX178"/>
    <mergeCell ref="PTY178:PUF178"/>
    <mergeCell ref="PUG178:PUN178"/>
    <mergeCell ref="PUO178:PUV178"/>
    <mergeCell ref="PUW178:PVD178"/>
    <mergeCell ref="PRM178:PRT178"/>
    <mergeCell ref="PRU178:PSB178"/>
    <mergeCell ref="PSC178:PSJ178"/>
    <mergeCell ref="PSK178:PSR178"/>
    <mergeCell ref="PSS178:PSZ178"/>
    <mergeCell ref="PTA178:PTH178"/>
    <mergeCell ref="PPQ178:PPX178"/>
    <mergeCell ref="PPY178:PQF178"/>
    <mergeCell ref="PQG178:PQN178"/>
    <mergeCell ref="PQO178:PQV178"/>
    <mergeCell ref="PQW178:PRD178"/>
    <mergeCell ref="PRE178:PRL178"/>
    <mergeCell ref="PNU178:POB178"/>
    <mergeCell ref="POC178:POJ178"/>
    <mergeCell ref="POK178:POR178"/>
    <mergeCell ref="POS178:POZ178"/>
    <mergeCell ref="PPA178:PPH178"/>
    <mergeCell ref="PPI178:PPP178"/>
    <mergeCell ref="PLY178:PMF178"/>
    <mergeCell ref="PMG178:PMN178"/>
    <mergeCell ref="PMO178:PMV178"/>
    <mergeCell ref="PMW178:PND178"/>
    <mergeCell ref="PNE178:PNL178"/>
    <mergeCell ref="PNM178:PNT178"/>
    <mergeCell ref="PKC178:PKJ178"/>
    <mergeCell ref="PKK178:PKR178"/>
    <mergeCell ref="PKS178:PKZ178"/>
    <mergeCell ref="PLA178:PLH178"/>
    <mergeCell ref="PLI178:PLP178"/>
    <mergeCell ref="PLQ178:PLX178"/>
    <mergeCell ref="PIG178:PIN178"/>
    <mergeCell ref="PIO178:PIV178"/>
    <mergeCell ref="PIW178:PJD178"/>
    <mergeCell ref="PJE178:PJL178"/>
    <mergeCell ref="PJM178:PJT178"/>
    <mergeCell ref="PJU178:PKB178"/>
    <mergeCell ref="PGK178:PGR178"/>
    <mergeCell ref="PGS178:PGZ178"/>
    <mergeCell ref="PHA178:PHH178"/>
    <mergeCell ref="PHI178:PHP178"/>
    <mergeCell ref="PHQ178:PHX178"/>
    <mergeCell ref="PHY178:PIF178"/>
    <mergeCell ref="PEO178:PEV178"/>
    <mergeCell ref="PEW178:PFD178"/>
    <mergeCell ref="PFE178:PFL178"/>
    <mergeCell ref="PFM178:PFT178"/>
    <mergeCell ref="PFU178:PGB178"/>
    <mergeCell ref="PGC178:PGJ178"/>
    <mergeCell ref="PCS178:PCZ178"/>
    <mergeCell ref="PDA178:PDH178"/>
    <mergeCell ref="PDI178:PDP178"/>
    <mergeCell ref="PDQ178:PDX178"/>
    <mergeCell ref="PDY178:PEF178"/>
    <mergeCell ref="PEG178:PEN178"/>
    <mergeCell ref="PAW178:PBD178"/>
    <mergeCell ref="PBE178:PBL178"/>
    <mergeCell ref="PBM178:PBT178"/>
    <mergeCell ref="PBU178:PCB178"/>
    <mergeCell ref="PCC178:PCJ178"/>
    <mergeCell ref="PCK178:PCR178"/>
    <mergeCell ref="OZA178:OZH178"/>
    <mergeCell ref="OZI178:OZP178"/>
    <mergeCell ref="OZQ178:OZX178"/>
    <mergeCell ref="OZY178:PAF178"/>
    <mergeCell ref="PAG178:PAN178"/>
    <mergeCell ref="PAO178:PAV178"/>
    <mergeCell ref="OXE178:OXL178"/>
    <mergeCell ref="OXM178:OXT178"/>
    <mergeCell ref="OXU178:OYB178"/>
    <mergeCell ref="OYC178:OYJ178"/>
    <mergeCell ref="OYK178:OYR178"/>
    <mergeCell ref="OYS178:OYZ178"/>
    <mergeCell ref="OVI178:OVP178"/>
    <mergeCell ref="OVQ178:OVX178"/>
    <mergeCell ref="OVY178:OWF178"/>
    <mergeCell ref="OWG178:OWN178"/>
    <mergeCell ref="OWO178:OWV178"/>
    <mergeCell ref="OWW178:OXD178"/>
    <mergeCell ref="OTM178:OTT178"/>
    <mergeCell ref="OTU178:OUB178"/>
    <mergeCell ref="OUC178:OUJ178"/>
    <mergeCell ref="OUK178:OUR178"/>
    <mergeCell ref="OUS178:OUZ178"/>
    <mergeCell ref="OVA178:OVH178"/>
    <mergeCell ref="ORQ178:ORX178"/>
    <mergeCell ref="ORY178:OSF178"/>
    <mergeCell ref="OSG178:OSN178"/>
    <mergeCell ref="OSO178:OSV178"/>
    <mergeCell ref="OSW178:OTD178"/>
    <mergeCell ref="OTE178:OTL178"/>
    <mergeCell ref="OPU178:OQB178"/>
    <mergeCell ref="OQC178:OQJ178"/>
    <mergeCell ref="OQK178:OQR178"/>
    <mergeCell ref="OQS178:OQZ178"/>
    <mergeCell ref="ORA178:ORH178"/>
    <mergeCell ref="ORI178:ORP178"/>
    <mergeCell ref="ONY178:OOF178"/>
    <mergeCell ref="OOG178:OON178"/>
    <mergeCell ref="OOO178:OOV178"/>
    <mergeCell ref="OOW178:OPD178"/>
    <mergeCell ref="OPE178:OPL178"/>
    <mergeCell ref="OPM178:OPT178"/>
    <mergeCell ref="OMC178:OMJ178"/>
    <mergeCell ref="OMK178:OMR178"/>
    <mergeCell ref="OMS178:OMZ178"/>
    <mergeCell ref="ONA178:ONH178"/>
    <mergeCell ref="ONI178:ONP178"/>
    <mergeCell ref="ONQ178:ONX178"/>
    <mergeCell ref="OKG178:OKN178"/>
    <mergeCell ref="OKO178:OKV178"/>
    <mergeCell ref="OKW178:OLD178"/>
    <mergeCell ref="OLE178:OLL178"/>
    <mergeCell ref="OLM178:OLT178"/>
    <mergeCell ref="OLU178:OMB178"/>
    <mergeCell ref="OIK178:OIR178"/>
    <mergeCell ref="OIS178:OIZ178"/>
    <mergeCell ref="OJA178:OJH178"/>
    <mergeCell ref="OJI178:OJP178"/>
    <mergeCell ref="OJQ178:OJX178"/>
    <mergeCell ref="OJY178:OKF178"/>
    <mergeCell ref="OGO178:OGV178"/>
    <mergeCell ref="OGW178:OHD178"/>
    <mergeCell ref="OHE178:OHL178"/>
    <mergeCell ref="OHM178:OHT178"/>
    <mergeCell ref="OHU178:OIB178"/>
    <mergeCell ref="OIC178:OIJ178"/>
    <mergeCell ref="OES178:OEZ178"/>
    <mergeCell ref="OFA178:OFH178"/>
    <mergeCell ref="OFI178:OFP178"/>
    <mergeCell ref="OFQ178:OFX178"/>
    <mergeCell ref="OFY178:OGF178"/>
    <mergeCell ref="OGG178:OGN178"/>
    <mergeCell ref="OCW178:ODD178"/>
    <mergeCell ref="ODE178:ODL178"/>
    <mergeCell ref="ODM178:ODT178"/>
    <mergeCell ref="ODU178:OEB178"/>
    <mergeCell ref="OEC178:OEJ178"/>
    <mergeCell ref="OEK178:OER178"/>
    <mergeCell ref="OBA178:OBH178"/>
    <mergeCell ref="OBI178:OBP178"/>
    <mergeCell ref="OBQ178:OBX178"/>
    <mergeCell ref="OBY178:OCF178"/>
    <mergeCell ref="OCG178:OCN178"/>
    <mergeCell ref="OCO178:OCV178"/>
    <mergeCell ref="NZE178:NZL178"/>
    <mergeCell ref="NZM178:NZT178"/>
    <mergeCell ref="NZU178:OAB178"/>
    <mergeCell ref="OAC178:OAJ178"/>
    <mergeCell ref="OAK178:OAR178"/>
    <mergeCell ref="OAS178:OAZ178"/>
    <mergeCell ref="NXI178:NXP178"/>
    <mergeCell ref="NXQ178:NXX178"/>
    <mergeCell ref="NXY178:NYF178"/>
    <mergeCell ref="NYG178:NYN178"/>
    <mergeCell ref="NYO178:NYV178"/>
    <mergeCell ref="NYW178:NZD178"/>
    <mergeCell ref="NVM178:NVT178"/>
    <mergeCell ref="NVU178:NWB178"/>
    <mergeCell ref="NWC178:NWJ178"/>
    <mergeCell ref="NWK178:NWR178"/>
    <mergeCell ref="NWS178:NWZ178"/>
    <mergeCell ref="NXA178:NXH178"/>
    <mergeCell ref="NTQ178:NTX178"/>
    <mergeCell ref="NTY178:NUF178"/>
    <mergeCell ref="NUG178:NUN178"/>
    <mergeCell ref="NUO178:NUV178"/>
    <mergeCell ref="NUW178:NVD178"/>
    <mergeCell ref="NVE178:NVL178"/>
    <mergeCell ref="NRU178:NSB178"/>
    <mergeCell ref="NSC178:NSJ178"/>
    <mergeCell ref="NSK178:NSR178"/>
    <mergeCell ref="NSS178:NSZ178"/>
    <mergeCell ref="NTA178:NTH178"/>
    <mergeCell ref="NTI178:NTP178"/>
    <mergeCell ref="NPY178:NQF178"/>
    <mergeCell ref="NQG178:NQN178"/>
    <mergeCell ref="NQO178:NQV178"/>
    <mergeCell ref="NQW178:NRD178"/>
    <mergeCell ref="NRE178:NRL178"/>
    <mergeCell ref="NRM178:NRT178"/>
    <mergeCell ref="NOC178:NOJ178"/>
    <mergeCell ref="NOK178:NOR178"/>
    <mergeCell ref="NOS178:NOZ178"/>
    <mergeCell ref="NPA178:NPH178"/>
    <mergeCell ref="NPI178:NPP178"/>
    <mergeCell ref="NPQ178:NPX178"/>
    <mergeCell ref="NMG178:NMN178"/>
    <mergeCell ref="NMO178:NMV178"/>
    <mergeCell ref="NMW178:NND178"/>
    <mergeCell ref="NNE178:NNL178"/>
    <mergeCell ref="NNM178:NNT178"/>
    <mergeCell ref="NNU178:NOB178"/>
    <mergeCell ref="NKK178:NKR178"/>
    <mergeCell ref="NKS178:NKZ178"/>
    <mergeCell ref="NLA178:NLH178"/>
    <mergeCell ref="NLI178:NLP178"/>
    <mergeCell ref="NLQ178:NLX178"/>
    <mergeCell ref="NLY178:NMF178"/>
    <mergeCell ref="NIO178:NIV178"/>
    <mergeCell ref="NIW178:NJD178"/>
    <mergeCell ref="NJE178:NJL178"/>
    <mergeCell ref="NJM178:NJT178"/>
    <mergeCell ref="NJU178:NKB178"/>
    <mergeCell ref="NKC178:NKJ178"/>
    <mergeCell ref="NGS178:NGZ178"/>
    <mergeCell ref="NHA178:NHH178"/>
    <mergeCell ref="NHI178:NHP178"/>
    <mergeCell ref="NHQ178:NHX178"/>
    <mergeCell ref="NHY178:NIF178"/>
    <mergeCell ref="NIG178:NIN178"/>
    <mergeCell ref="NEW178:NFD178"/>
    <mergeCell ref="NFE178:NFL178"/>
    <mergeCell ref="NFM178:NFT178"/>
    <mergeCell ref="NFU178:NGB178"/>
    <mergeCell ref="NGC178:NGJ178"/>
    <mergeCell ref="NGK178:NGR178"/>
    <mergeCell ref="NDA178:NDH178"/>
    <mergeCell ref="NDI178:NDP178"/>
    <mergeCell ref="NDQ178:NDX178"/>
    <mergeCell ref="NDY178:NEF178"/>
    <mergeCell ref="NEG178:NEN178"/>
    <mergeCell ref="NEO178:NEV178"/>
    <mergeCell ref="NBE178:NBL178"/>
    <mergeCell ref="NBM178:NBT178"/>
    <mergeCell ref="NBU178:NCB178"/>
    <mergeCell ref="NCC178:NCJ178"/>
    <mergeCell ref="NCK178:NCR178"/>
    <mergeCell ref="NCS178:NCZ178"/>
    <mergeCell ref="MZI178:MZP178"/>
    <mergeCell ref="MZQ178:MZX178"/>
    <mergeCell ref="MZY178:NAF178"/>
    <mergeCell ref="NAG178:NAN178"/>
    <mergeCell ref="NAO178:NAV178"/>
    <mergeCell ref="NAW178:NBD178"/>
    <mergeCell ref="MXM178:MXT178"/>
    <mergeCell ref="MXU178:MYB178"/>
    <mergeCell ref="MYC178:MYJ178"/>
    <mergeCell ref="MYK178:MYR178"/>
    <mergeCell ref="MYS178:MYZ178"/>
    <mergeCell ref="MZA178:MZH178"/>
    <mergeCell ref="MVQ178:MVX178"/>
    <mergeCell ref="MVY178:MWF178"/>
    <mergeCell ref="MWG178:MWN178"/>
    <mergeCell ref="MWO178:MWV178"/>
    <mergeCell ref="MWW178:MXD178"/>
    <mergeCell ref="MXE178:MXL178"/>
    <mergeCell ref="MTU178:MUB178"/>
    <mergeCell ref="MUC178:MUJ178"/>
    <mergeCell ref="MUK178:MUR178"/>
    <mergeCell ref="MUS178:MUZ178"/>
    <mergeCell ref="MVA178:MVH178"/>
    <mergeCell ref="MVI178:MVP178"/>
    <mergeCell ref="MRY178:MSF178"/>
    <mergeCell ref="MSG178:MSN178"/>
    <mergeCell ref="MSO178:MSV178"/>
    <mergeCell ref="MSW178:MTD178"/>
    <mergeCell ref="MTE178:MTL178"/>
    <mergeCell ref="MTM178:MTT178"/>
    <mergeCell ref="MQC178:MQJ178"/>
    <mergeCell ref="MQK178:MQR178"/>
    <mergeCell ref="MQS178:MQZ178"/>
    <mergeCell ref="MRA178:MRH178"/>
    <mergeCell ref="MRI178:MRP178"/>
    <mergeCell ref="MRQ178:MRX178"/>
    <mergeCell ref="MOG178:MON178"/>
    <mergeCell ref="MOO178:MOV178"/>
    <mergeCell ref="MOW178:MPD178"/>
    <mergeCell ref="MPE178:MPL178"/>
    <mergeCell ref="MPM178:MPT178"/>
    <mergeCell ref="MPU178:MQB178"/>
    <mergeCell ref="MMK178:MMR178"/>
    <mergeCell ref="MMS178:MMZ178"/>
    <mergeCell ref="MNA178:MNH178"/>
    <mergeCell ref="MNI178:MNP178"/>
    <mergeCell ref="MNQ178:MNX178"/>
    <mergeCell ref="MNY178:MOF178"/>
    <mergeCell ref="MKO178:MKV178"/>
    <mergeCell ref="MKW178:MLD178"/>
    <mergeCell ref="MLE178:MLL178"/>
    <mergeCell ref="MLM178:MLT178"/>
    <mergeCell ref="MLU178:MMB178"/>
    <mergeCell ref="MMC178:MMJ178"/>
    <mergeCell ref="MIS178:MIZ178"/>
    <mergeCell ref="MJA178:MJH178"/>
    <mergeCell ref="MJI178:MJP178"/>
    <mergeCell ref="MJQ178:MJX178"/>
    <mergeCell ref="MJY178:MKF178"/>
    <mergeCell ref="MKG178:MKN178"/>
    <mergeCell ref="MGW178:MHD178"/>
    <mergeCell ref="MHE178:MHL178"/>
    <mergeCell ref="MHM178:MHT178"/>
    <mergeCell ref="MHU178:MIB178"/>
    <mergeCell ref="MIC178:MIJ178"/>
    <mergeCell ref="MIK178:MIR178"/>
    <mergeCell ref="MFA178:MFH178"/>
    <mergeCell ref="MFI178:MFP178"/>
    <mergeCell ref="MFQ178:MFX178"/>
    <mergeCell ref="MFY178:MGF178"/>
    <mergeCell ref="MGG178:MGN178"/>
    <mergeCell ref="MGO178:MGV178"/>
    <mergeCell ref="MDE178:MDL178"/>
    <mergeCell ref="MDM178:MDT178"/>
    <mergeCell ref="MDU178:MEB178"/>
    <mergeCell ref="MEC178:MEJ178"/>
    <mergeCell ref="MEK178:MER178"/>
    <mergeCell ref="MES178:MEZ178"/>
    <mergeCell ref="MBI178:MBP178"/>
    <mergeCell ref="MBQ178:MBX178"/>
    <mergeCell ref="MBY178:MCF178"/>
    <mergeCell ref="MCG178:MCN178"/>
    <mergeCell ref="MCO178:MCV178"/>
    <mergeCell ref="MCW178:MDD178"/>
    <mergeCell ref="LZM178:LZT178"/>
    <mergeCell ref="LZU178:MAB178"/>
    <mergeCell ref="MAC178:MAJ178"/>
    <mergeCell ref="MAK178:MAR178"/>
    <mergeCell ref="MAS178:MAZ178"/>
    <mergeCell ref="MBA178:MBH178"/>
    <mergeCell ref="LXQ178:LXX178"/>
    <mergeCell ref="LXY178:LYF178"/>
    <mergeCell ref="LYG178:LYN178"/>
    <mergeCell ref="LYO178:LYV178"/>
    <mergeCell ref="LYW178:LZD178"/>
    <mergeCell ref="LZE178:LZL178"/>
    <mergeCell ref="LVU178:LWB178"/>
    <mergeCell ref="LWC178:LWJ178"/>
    <mergeCell ref="LWK178:LWR178"/>
    <mergeCell ref="LWS178:LWZ178"/>
    <mergeCell ref="LXA178:LXH178"/>
    <mergeCell ref="LXI178:LXP178"/>
    <mergeCell ref="LTY178:LUF178"/>
    <mergeCell ref="LUG178:LUN178"/>
    <mergeCell ref="LUO178:LUV178"/>
    <mergeCell ref="LUW178:LVD178"/>
    <mergeCell ref="LVE178:LVL178"/>
    <mergeCell ref="LVM178:LVT178"/>
    <mergeCell ref="LSC178:LSJ178"/>
    <mergeCell ref="LSK178:LSR178"/>
    <mergeCell ref="LSS178:LSZ178"/>
    <mergeCell ref="LTA178:LTH178"/>
    <mergeCell ref="LTI178:LTP178"/>
    <mergeCell ref="LTQ178:LTX178"/>
    <mergeCell ref="LQG178:LQN178"/>
    <mergeCell ref="LQO178:LQV178"/>
    <mergeCell ref="LQW178:LRD178"/>
    <mergeCell ref="LRE178:LRL178"/>
    <mergeCell ref="LRM178:LRT178"/>
    <mergeCell ref="LRU178:LSB178"/>
    <mergeCell ref="LOK178:LOR178"/>
    <mergeCell ref="LOS178:LOZ178"/>
    <mergeCell ref="LPA178:LPH178"/>
    <mergeCell ref="LPI178:LPP178"/>
    <mergeCell ref="LPQ178:LPX178"/>
    <mergeCell ref="LPY178:LQF178"/>
    <mergeCell ref="LMO178:LMV178"/>
    <mergeCell ref="LMW178:LND178"/>
    <mergeCell ref="LNE178:LNL178"/>
    <mergeCell ref="LNM178:LNT178"/>
    <mergeCell ref="LNU178:LOB178"/>
    <mergeCell ref="LOC178:LOJ178"/>
    <mergeCell ref="LKS178:LKZ178"/>
    <mergeCell ref="LLA178:LLH178"/>
    <mergeCell ref="LLI178:LLP178"/>
    <mergeCell ref="LLQ178:LLX178"/>
    <mergeCell ref="LLY178:LMF178"/>
    <mergeCell ref="LMG178:LMN178"/>
    <mergeCell ref="LIW178:LJD178"/>
    <mergeCell ref="LJE178:LJL178"/>
    <mergeCell ref="LJM178:LJT178"/>
    <mergeCell ref="LJU178:LKB178"/>
    <mergeCell ref="LKC178:LKJ178"/>
    <mergeCell ref="LKK178:LKR178"/>
    <mergeCell ref="LHA178:LHH178"/>
    <mergeCell ref="LHI178:LHP178"/>
    <mergeCell ref="LHQ178:LHX178"/>
    <mergeCell ref="LHY178:LIF178"/>
    <mergeCell ref="LIG178:LIN178"/>
    <mergeCell ref="LIO178:LIV178"/>
    <mergeCell ref="LFE178:LFL178"/>
    <mergeCell ref="LFM178:LFT178"/>
    <mergeCell ref="LFU178:LGB178"/>
    <mergeCell ref="LGC178:LGJ178"/>
    <mergeCell ref="LGK178:LGR178"/>
    <mergeCell ref="LGS178:LGZ178"/>
    <mergeCell ref="LDI178:LDP178"/>
    <mergeCell ref="LDQ178:LDX178"/>
    <mergeCell ref="LDY178:LEF178"/>
    <mergeCell ref="LEG178:LEN178"/>
    <mergeCell ref="LEO178:LEV178"/>
    <mergeCell ref="LEW178:LFD178"/>
    <mergeCell ref="LBM178:LBT178"/>
    <mergeCell ref="LBU178:LCB178"/>
    <mergeCell ref="LCC178:LCJ178"/>
    <mergeCell ref="LCK178:LCR178"/>
    <mergeCell ref="LCS178:LCZ178"/>
    <mergeCell ref="LDA178:LDH178"/>
    <mergeCell ref="KZQ178:KZX178"/>
    <mergeCell ref="KZY178:LAF178"/>
    <mergeCell ref="LAG178:LAN178"/>
    <mergeCell ref="LAO178:LAV178"/>
    <mergeCell ref="LAW178:LBD178"/>
    <mergeCell ref="LBE178:LBL178"/>
    <mergeCell ref="KXU178:KYB178"/>
    <mergeCell ref="KYC178:KYJ178"/>
    <mergeCell ref="KYK178:KYR178"/>
    <mergeCell ref="KYS178:KYZ178"/>
    <mergeCell ref="KZA178:KZH178"/>
    <mergeCell ref="KZI178:KZP178"/>
    <mergeCell ref="KVY178:KWF178"/>
    <mergeCell ref="KWG178:KWN178"/>
    <mergeCell ref="KWO178:KWV178"/>
    <mergeCell ref="KWW178:KXD178"/>
    <mergeCell ref="KXE178:KXL178"/>
    <mergeCell ref="KXM178:KXT178"/>
    <mergeCell ref="KUC178:KUJ178"/>
    <mergeCell ref="KUK178:KUR178"/>
    <mergeCell ref="KUS178:KUZ178"/>
    <mergeCell ref="KVA178:KVH178"/>
    <mergeCell ref="KVI178:KVP178"/>
    <mergeCell ref="KVQ178:KVX178"/>
    <mergeCell ref="KSG178:KSN178"/>
    <mergeCell ref="KSO178:KSV178"/>
    <mergeCell ref="KSW178:KTD178"/>
    <mergeCell ref="KTE178:KTL178"/>
    <mergeCell ref="KTM178:KTT178"/>
    <mergeCell ref="KTU178:KUB178"/>
    <mergeCell ref="KQK178:KQR178"/>
    <mergeCell ref="KQS178:KQZ178"/>
    <mergeCell ref="KRA178:KRH178"/>
    <mergeCell ref="KRI178:KRP178"/>
    <mergeCell ref="KRQ178:KRX178"/>
    <mergeCell ref="KRY178:KSF178"/>
    <mergeCell ref="KOO178:KOV178"/>
    <mergeCell ref="KOW178:KPD178"/>
    <mergeCell ref="KPE178:KPL178"/>
    <mergeCell ref="KPM178:KPT178"/>
    <mergeCell ref="KPU178:KQB178"/>
    <mergeCell ref="KQC178:KQJ178"/>
    <mergeCell ref="KMS178:KMZ178"/>
    <mergeCell ref="KNA178:KNH178"/>
    <mergeCell ref="KNI178:KNP178"/>
    <mergeCell ref="KNQ178:KNX178"/>
    <mergeCell ref="KNY178:KOF178"/>
    <mergeCell ref="KOG178:KON178"/>
    <mergeCell ref="KKW178:KLD178"/>
    <mergeCell ref="KLE178:KLL178"/>
    <mergeCell ref="KLM178:KLT178"/>
    <mergeCell ref="KLU178:KMB178"/>
    <mergeCell ref="KMC178:KMJ178"/>
    <mergeCell ref="KMK178:KMR178"/>
    <mergeCell ref="KJA178:KJH178"/>
    <mergeCell ref="KJI178:KJP178"/>
    <mergeCell ref="KJQ178:KJX178"/>
    <mergeCell ref="KJY178:KKF178"/>
    <mergeCell ref="KKG178:KKN178"/>
    <mergeCell ref="KKO178:KKV178"/>
    <mergeCell ref="KHE178:KHL178"/>
    <mergeCell ref="KHM178:KHT178"/>
    <mergeCell ref="KHU178:KIB178"/>
    <mergeCell ref="KIC178:KIJ178"/>
    <mergeCell ref="KIK178:KIR178"/>
    <mergeCell ref="KIS178:KIZ178"/>
    <mergeCell ref="KFI178:KFP178"/>
    <mergeCell ref="KFQ178:KFX178"/>
    <mergeCell ref="KFY178:KGF178"/>
    <mergeCell ref="KGG178:KGN178"/>
    <mergeCell ref="KGO178:KGV178"/>
    <mergeCell ref="KGW178:KHD178"/>
    <mergeCell ref="KDM178:KDT178"/>
    <mergeCell ref="KDU178:KEB178"/>
    <mergeCell ref="KEC178:KEJ178"/>
    <mergeCell ref="KEK178:KER178"/>
    <mergeCell ref="KES178:KEZ178"/>
    <mergeCell ref="KFA178:KFH178"/>
    <mergeCell ref="KBQ178:KBX178"/>
    <mergeCell ref="KBY178:KCF178"/>
    <mergeCell ref="KCG178:KCN178"/>
    <mergeCell ref="KCO178:KCV178"/>
    <mergeCell ref="KCW178:KDD178"/>
    <mergeCell ref="KDE178:KDL178"/>
    <mergeCell ref="JZU178:KAB178"/>
    <mergeCell ref="KAC178:KAJ178"/>
    <mergeCell ref="KAK178:KAR178"/>
    <mergeCell ref="KAS178:KAZ178"/>
    <mergeCell ref="KBA178:KBH178"/>
    <mergeCell ref="KBI178:KBP178"/>
    <mergeCell ref="JXY178:JYF178"/>
    <mergeCell ref="JYG178:JYN178"/>
    <mergeCell ref="JYO178:JYV178"/>
    <mergeCell ref="JYW178:JZD178"/>
    <mergeCell ref="JZE178:JZL178"/>
    <mergeCell ref="JZM178:JZT178"/>
    <mergeCell ref="JWC178:JWJ178"/>
    <mergeCell ref="JWK178:JWR178"/>
    <mergeCell ref="JWS178:JWZ178"/>
    <mergeCell ref="JXA178:JXH178"/>
    <mergeCell ref="JXI178:JXP178"/>
    <mergeCell ref="JXQ178:JXX178"/>
    <mergeCell ref="JUG178:JUN178"/>
    <mergeCell ref="JUO178:JUV178"/>
    <mergeCell ref="JUW178:JVD178"/>
    <mergeCell ref="JVE178:JVL178"/>
    <mergeCell ref="JVM178:JVT178"/>
    <mergeCell ref="JVU178:JWB178"/>
    <mergeCell ref="JSK178:JSR178"/>
    <mergeCell ref="JSS178:JSZ178"/>
    <mergeCell ref="JTA178:JTH178"/>
    <mergeCell ref="JTI178:JTP178"/>
    <mergeCell ref="JTQ178:JTX178"/>
    <mergeCell ref="JTY178:JUF178"/>
    <mergeCell ref="JQO178:JQV178"/>
    <mergeCell ref="JQW178:JRD178"/>
    <mergeCell ref="JRE178:JRL178"/>
    <mergeCell ref="JRM178:JRT178"/>
    <mergeCell ref="JRU178:JSB178"/>
    <mergeCell ref="JSC178:JSJ178"/>
    <mergeCell ref="JOS178:JOZ178"/>
    <mergeCell ref="JPA178:JPH178"/>
    <mergeCell ref="JPI178:JPP178"/>
    <mergeCell ref="JPQ178:JPX178"/>
    <mergeCell ref="JPY178:JQF178"/>
    <mergeCell ref="JQG178:JQN178"/>
    <mergeCell ref="JMW178:JND178"/>
    <mergeCell ref="JNE178:JNL178"/>
    <mergeCell ref="JNM178:JNT178"/>
    <mergeCell ref="JNU178:JOB178"/>
    <mergeCell ref="JOC178:JOJ178"/>
    <mergeCell ref="JOK178:JOR178"/>
    <mergeCell ref="JLA178:JLH178"/>
    <mergeCell ref="JLI178:JLP178"/>
    <mergeCell ref="JLQ178:JLX178"/>
    <mergeCell ref="JLY178:JMF178"/>
    <mergeCell ref="JMG178:JMN178"/>
    <mergeCell ref="JMO178:JMV178"/>
    <mergeCell ref="JJE178:JJL178"/>
    <mergeCell ref="JJM178:JJT178"/>
    <mergeCell ref="JJU178:JKB178"/>
    <mergeCell ref="JKC178:JKJ178"/>
    <mergeCell ref="JKK178:JKR178"/>
    <mergeCell ref="JKS178:JKZ178"/>
    <mergeCell ref="JHI178:JHP178"/>
    <mergeCell ref="JHQ178:JHX178"/>
    <mergeCell ref="JHY178:JIF178"/>
    <mergeCell ref="JIG178:JIN178"/>
    <mergeCell ref="JIO178:JIV178"/>
    <mergeCell ref="JIW178:JJD178"/>
    <mergeCell ref="JFM178:JFT178"/>
    <mergeCell ref="JFU178:JGB178"/>
    <mergeCell ref="JGC178:JGJ178"/>
    <mergeCell ref="JGK178:JGR178"/>
    <mergeCell ref="JGS178:JGZ178"/>
    <mergeCell ref="JHA178:JHH178"/>
    <mergeCell ref="JDQ178:JDX178"/>
    <mergeCell ref="JDY178:JEF178"/>
    <mergeCell ref="JEG178:JEN178"/>
    <mergeCell ref="JEO178:JEV178"/>
    <mergeCell ref="JEW178:JFD178"/>
    <mergeCell ref="JFE178:JFL178"/>
    <mergeCell ref="JBU178:JCB178"/>
    <mergeCell ref="JCC178:JCJ178"/>
    <mergeCell ref="JCK178:JCR178"/>
    <mergeCell ref="JCS178:JCZ178"/>
    <mergeCell ref="JDA178:JDH178"/>
    <mergeCell ref="JDI178:JDP178"/>
    <mergeCell ref="IZY178:JAF178"/>
    <mergeCell ref="JAG178:JAN178"/>
    <mergeCell ref="JAO178:JAV178"/>
    <mergeCell ref="JAW178:JBD178"/>
    <mergeCell ref="JBE178:JBL178"/>
    <mergeCell ref="JBM178:JBT178"/>
    <mergeCell ref="IYC178:IYJ178"/>
    <mergeCell ref="IYK178:IYR178"/>
    <mergeCell ref="IYS178:IYZ178"/>
    <mergeCell ref="IZA178:IZH178"/>
    <mergeCell ref="IZI178:IZP178"/>
    <mergeCell ref="IZQ178:IZX178"/>
    <mergeCell ref="IWG178:IWN178"/>
    <mergeCell ref="IWO178:IWV178"/>
    <mergeCell ref="IWW178:IXD178"/>
    <mergeCell ref="IXE178:IXL178"/>
    <mergeCell ref="IXM178:IXT178"/>
    <mergeCell ref="IXU178:IYB178"/>
    <mergeCell ref="IUK178:IUR178"/>
    <mergeCell ref="IUS178:IUZ178"/>
    <mergeCell ref="IVA178:IVH178"/>
    <mergeCell ref="IVI178:IVP178"/>
    <mergeCell ref="IVQ178:IVX178"/>
    <mergeCell ref="IVY178:IWF178"/>
    <mergeCell ref="ISO178:ISV178"/>
    <mergeCell ref="ISW178:ITD178"/>
    <mergeCell ref="ITE178:ITL178"/>
    <mergeCell ref="ITM178:ITT178"/>
    <mergeCell ref="ITU178:IUB178"/>
    <mergeCell ref="IUC178:IUJ178"/>
    <mergeCell ref="IQS178:IQZ178"/>
    <mergeCell ref="IRA178:IRH178"/>
    <mergeCell ref="IRI178:IRP178"/>
    <mergeCell ref="IRQ178:IRX178"/>
    <mergeCell ref="IRY178:ISF178"/>
    <mergeCell ref="ISG178:ISN178"/>
    <mergeCell ref="IOW178:IPD178"/>
    <mergeCell ref="IPE178:IPL178"/>
    <mergeCell ref="IPM178:IPT178"/>
    <mergeCell ref="IPU178:IQB178"/>
    <mergeCell ref="IQC178:IQJ178"/>
    <mergeCell ref="IQK178:IQR178"/>
    <mergeCell ref="INA178:INH178"/>
    <mergeCell ref="INI178:INP178"/>
    <mergeCell ref="INQ178:INX178"/>
    <mergeCell ref="INY178:IOF178"/>
    <mergeCell ref="IOG178:ION178"/>
    <mergeCell ref="IOO178:IOV178"/>
    <mergeCell ref="ILE178:ILL178"/>
    <mergeCell ref="ILM178:ILT178"/>
    <mergeCell ref="ILU178:IMB178"/>
    <mergeCell ref="IMC178:IMJ178"/>
    <mergeCell ref="IMK178:IMR178"/>
    <mergeCell ref="IMS178:IMZ178"/>
    <mergeCell ref="IJI178:IJP178"/>
    <mergeCell ref="IJQ178:IJX178"/>
    <mergeCell ref="IJY178:IKF178"/>
    <mergeCell ref="IKG178:IKN178"/>
    <mergeCell ref="IKO178:IKV178"/>
    <mergeCell ref="IKW178:ILD178"/>
    <mergeCell ref="IHM178:IHT178"/>
    <mergeCell ref="IHU178:IIB178"/>
    <mergeCell ref="IIC178:IIJ178"/>
    <mergeCell ref="IIK178:IIR178"/>
    <mergeCell ref="IIS178:IIZ178"/>
    <mergeCell ref="IJA178:IJH178"/>
    <mergeCell ref="IFQ178:IFX178"/>
    <mergeCell ref="IFY178:IGF178"/>
    <mergeCell ref="IGG178:IGN178"/>
    <mergeCell ref="IGO178:IGV178"/>
    <mergeCell ref="IGW178:IHD178"/>
    <mergeCell ref="IHE178:IHL178"/>
    <mergeCell ref="IDU178:IEB178"/>
    <mergeCell ref="IEC178:IEJ178"/>
    <mergeCell ref="IEK178:IER178"/>
    <mergeCell ref="IES178:IEZ178"/>
    <mergeCell ref="IFA178:IFH178"/>
    <mergeCell ref="IFI178:IFP178"/>
    <mergeCell ref="IBY178:ICF178"/>
    <mergeCell ref="ICG178:ICN178"/>
    <mergeCell ref="ICO178:ICV178"/>
    <mergeCell ref="ICW178:IDD178"/>
    <mergeCell ref="IDE178:IDL178"/>
    <mergeCell ref="IDM178:IDT178"/>
    <mergeCell ref="IAC178:IAJ178"/>
    <mergeCell ref="IAK178:IAR178"/>
    <mergeCell ref="IAS178:IAZ178"/>
    <mergeCell ref="IBA178:IBH178"/>
    <mergeCell ref="IBI178:IBP178"/>
    <mergeCell ref="IBQ178:IBX178"/>
    <mergeCell ref="HYG178:HYN178"/>
    <mergeCell ref="HYO178:HYV178"/>
    <mergeCell ref="HYW178:HZD178"/>
    <mergeCell ref="HZE178:HZL178"/>
    <mergeCell ref="HZM178:HZT178"/>
    <mergeCell ref="HZU178:IAB178"/>
    <mergeCell ref="HWK178:HWR178"/>
    <mergeCell ref="HWS178:HWZ178"/>
    <mergeCell ref="HXA178:HXH178"/>
    <mergeCell ref="HXI178:HXP178"/>
    <mergeCell ref="HXQ178:HXX178"/>
    <mergeCell ref="HXY178:HYF178"/>
    <mergeCell ref="HUO178:HUV178"/>
    <mergeCell ref="HUW178:HVD178"/>
    <mergeCell ref="HVE178:HVL178"/>
    <mergeCell ref="HVM178:HVT178"/>
    <mergeCell ref="HVU178:HWB178"/>
    <mergeCell ref="HWC178:HWJ178"/>
    <mergeCell ref="HSS178:HSZ178"/>
    <mergeCell ref="HTA178:HTH178"/>
    <mergeCell ref="HTI178:HTP178"/>
    <mergeCell ref="HTQ178:HTX178"/>
    <mergeCell ref="HTY178:HUF178"/>
    <mergeCell ref="HUG178:HUN178"/>
    <mergeCell ref="HQW178:HRD178"/>
    <mergeCell ref="HRE178:HRL178"/>
    <mergeCell ref="HRM178:HRT178"/>
    <mergeCell ref="HRU178:HSB178"/>
    <mergeCell ref="HSC178:HSJ178"/>
    <mergeCell ref="HSK178:HSR178"/>
    <mergeCell ref="HPA178:HPH178"/>
    <mergeCell ref="HPI178:HPP178"/>
    <mergeCell ref="HPQ178:HPX178"/>
    <mergeCell ref="HPY178:HQF178"/>
    <mergeCell ref="HQG178:HQN178"/>
    <mergeCell ref="HQO178:HQV178"/>
    <mergeCell ref="HNE178:HNL178"/>
    <mergeCell ref="HNM178:HNT178"/>
    <mergeCell ref="HNU178:HOB178"/>
    <mergeCell ref="HOC178:HOJ178"/>
    <mergeCell ref="HOK178:HOR178"/>
    <mergeCell ref="HOS178:HOZ178"/>
    <mergeCell ref="HLI178:HLP178"/>
    <mergeCell ref="HLQ178:HLX178"/>
    <mergeCell ref="HLY178:HMF178"/>
    <mergeCell ref="HMG178:HMN178"/>
    <mergeCell ref="HMO178:HMV178"/>
    <mergeCell ref="HMW178:HND178"/>
    <mergeCell ref="HJM178:HJT178"/>
    <mergeCell ref="HJU178:HKB178"/>
    <mergeCell ref="HKC178:HKJ178"/>
    <mergeCell ref="HKK178:HKR178"/>
    <mergeCell ref="HKS178:HKZ178"/>
    <mergeCell ref="HLA178:HLH178"/>
    <mergeCell ref="HHQ178:HHX178"/>
    <mergeCell ref="HHY178:HIF178"/>
    <mergeCell ref="HIG178:HIN178"/>
    <mergeCell ref="HIO178:HIV178"/>
    <mergeCell ref="HIW178:HJD178"/>
    <mergeCell ref="HJE178:HJL178"/>
    <mergeCell ref="HFU178:HGB178"/>
    <mergeCell ref="HGC178:HGJ178"/>
    <mergeCell ref="HGK178:HGR178"/>
    <mergeCell ref="HGS178:HGZ178"/>
    <mergeCell ref="HHA178:HHH178"/>
    <mergeCell ref="HHI178:HHP178"/>
    <mergeCell ref="HDY178:HEF178"/>
    <mergeCell ref="HEG178:HEN178"/>
    <mergeCell ref="HEO178:HEV178"/>
    <mergeCell ref="HEW178:HFD178"/>
    <mergeCell ref="HFE178:HFL178"/>
    <mergeCell ref="HFM178:HFT178"/>
    <mergeCell ref="HCC178:HCJ178"/>
    <mergeCell ref="HCK178:HCR178"/>
    <mergeCell ref="HCS178:HCZ178"/>
    <mergeCell ref="HDA178:HDH178"/>
    <mergeCell ref="HDI178:HDP178"/>
    <mergeCell ref="HDQ178:HDX178"/>
    <mergeCell ref="HAG178:HAN178"/>
    <mergeCell ref="HAO178:HAV178"/>
    <mergeCell ref="HAW178:HBD178"/>
    <mergeCell ref="HBE178:HBL178"/>
    <mergeCell ref="HBM178:HBT178"/>
    <mergeCell ref="HBU178:HCB178"/>
    <mergeCell ref="GYK178:GYR178"/>
    <mergeCell ref="GYS178:GYZ178"/>
    <mergeCell ref="GZA178:GZH178"/>
    <mergeCell ref="GZI178:GZP178"/>
    <mergeCell ref="GZQ178:GZX178"/>
    <mergeCell ref="GZY178:HAF178"/>
    <mergeCell ref="GWO178:GWV178"/>
    <mergeCell ref="GWW178:GXD178"/>
    <mergeCell ref="GXE178:GXL178"/>
    <mergeCell ref="GXM178:GXT178"/>
    <mergeCell ref="GXU178:GYB178"/>
    <mergeCell ref="GYC178:GYJ178"/>
    <mergeCell ref="GUS178:GUZ178"/>
    <mergeCell ref="GVA178:GVH178"/>
    <mergeCell ref="GVI178:GVP178"/>
    <mergeCell ref="GVQ178:GVX178"/>
    <mergeCell ref="GVY178:GWF178"/>
    <mergeCell ref="GWG178:GWN178"/>
    <mergeCell ref="GSW178:GTD178"/>
    <mergeCell ref="GTE178:GTL178"/>
    <mergeCell ref="GTM178:GTT178"/>
    <mergeCell ref="GTU178:GUB178"/>
    <mergeCell ref="GUC178:GUJ178"/>
    <mergeCell ref="GUK178:GUR178"/>
    <mergeCell ref="GRA178:GRH178"/>
    <mergeCell ref="GRI178:GRP178"/>
    <mergeCell ref="GRQ178:GRX178"/>
    <mergeCell ref="GRY178:GSF178"/>
    <mergeCell ref="GSG178:GSN178"/>
    <mergeCell ref="GSO178:GSV178"/>
    <mergeCell ref="GPE178:GPL178"/>
    <mergeCell ref="GPM178:GPT178"/>
    <mergeCell ref="GPU178:GQB178"/>
    <mergeCell ref="GQC178:GQJ178"/>
    <mergeCell ref="GQK178:GQR178"/>
    <mergeCell ref="GQS178:GQZ178"/>
    <mergeCell ref="GNI178:GNP178"/>
    <mergeCell ref="GNQ178:GNX178"/>
    <mergeCell ref="GNY178:GOF178"/>
    <mergeCell ref="GOG178:GON178"/>
    <mergeCell ref="GOO178:GOV178"/>
    <mergeCell ref="GOW178:GPD178"/>
    <mergeCell ref="GLM178:GLT178"/>
    <mergeCell ref="GLU178:GMB178"/>
    <mergeCell ref="GMC178:GMJ178"/>
    <mergeCell ref="GMK178:GMR178"/>
    <mergeCell ref="GMS178:GMZ178"/>
    <mergeCell ref="GNA178:GNH178"/>
    <mergeCell ref="GJQ178:GJX178"/>
    <mergeCell ref="GJY178:GKF178"/>
    <mergeCell ref="GKG178:GKN178"/>
    <mergeCell ref="GKO178:GKV178"/>
    <mergeCell ref="GKW178:GLD178"/>
    <mergeCell ref="GLE178:GLL178"/>
    <mergeCell ref="GHU178:GIB178"/>
    <mergeCell ref="GIC178:GIJ178"/>
    <mergeCell ref="GIK178:GIR178"/>
    <mergeCell ref="GIS178:GIZ178"/>
    <mergeCell ref="GJA178:GJH178"/>
    <mergeCell ref="GJI178:GJP178"/>
    <mergeCell ref="GFY178:GGF178"/>
    <mergeCell ref="GGG178:GGN178"/>
    <mergeCell ref="GGO178:GGV178"/>
    <mergeCell ref="GGW178:GHD178"/>
    <mergeCell ref="GHE178:GHL178"/>
    <mergeCell ref="GHM178:GHT178"/>
    <mergeCell ref="GEC178:GEJ178"/>
    <mergeCell ref="GEK178:GER178"/>
    <mergeCell ref="GES178:GEZ178"/>
    <mergeCell ref="GFA178:GFH178"/>
    <mergeCell ref="GFI178:GFP178"/>
    <mergeCell ref="GFQ178:GFX178"/>
    <mergeCell ref="GCG178:GCN178"/>
    <mergeCell ref="GCO178:GCV178"/>
    <mergeCell ref="GCW178:GDD178"/>
    <mergeCell ref="GDE178:GDL178"/>
    <mergeCell ref="GDM178:GDT178"/>
    <mergeCell ref="GDU178:GEB178"/>
    <mergeCell ref="GAK178:GAR178"/>
    <mergeCell ref="GAS178:GAZ178"/>
    <mergeCell ref="GBA178:GBH178"/>
    <mergeCell ref="GBI178:GBP178"/>
    <mergeCell ref="GBQ178:GBX178"/>
    <mergeCell ref="GBY178:GCF178"/>
    <mergeCell ref="FYO178:FYV178"/>
    <mergeCell ref="FYW178:FZD178"/>
    <mergeCell ref="FZE178:FZL178"/>
    <mergeCell ref="FZM178:FZT178"/>
    <mergeCell ref="FZU178:GAB178"/>
    <mergeCell ref="GAC178:GAJ178"/>
    <mergeCell ref="FWS178:FWZ178"/>
    <mergeCell ref="FXA178:FXH178"/>
    <mergeCell ref="FXI178:FXP178"/>
    <mergeCell ref="FXQ178:FXX178"/>
    <mergeCell ref="FXY178:FYF178"/>
    <mergeCell ref="FYG178:FYN178"/>
    <mergeCell ref="FUW178:FVD178"/>
    <mergeCell ref="FVE178:FVL178"/>
    <mergeCell ref="FVM178:FVT178"/>
    <mergeCell ref="FVU178:FWB178"/>
    <mergeCell ref="FWC178:FWJ178"/>
    <mergeCell ref="FWK178:FWR178"/>
    <mergeCell ref="FTA178:FTH178"/>
    <mergeCell ref="FTI178:FTP178"/>
    <mergeCell ref="FTQ178:FTX178"/>
    <mergeCell ref="FTY178:FUF178"/>
    <mergeCell ref="FUG178:FUN178"/>
    <mergeCell ref="FUO178:FUV178"/>
    <mergeCell ref="FRE178:FRL178"/>
    <mergeCell ref="FRM178:FRT178"/>
    <mergeCell ref="FRU178:FSB178"/>
    <mergeCell ref="FSC178:FSJ178"/>
    <mergeCell ref="FSK178:FSR178"/>
    <mergeCell ref="FSS178:FSZ178"/>
    <mergeCell ref="FPI178:FPP178"/>
    <mergeCell ref="FPQ178:FPX178"/>
    <mergeCell ref="FPY178:FQF178"/>
    <mergeCell ref="FQG178:FQN178"/>
    <mergeCell ref="FQO178:FQV178"/>
    <mergeCell ref="FQW178:FRD178"/>
    <mergeCell ref="FNM178:FNT178"/>
    <mergeCell ref="FNU178:FOB178"/>
    <mergeCell ref="FOC178:FOJ178"/>
    <mergeCell ref="FOK178:FOR178"/>
    <mergeCell ref="FOS178:FOZ178"/>
    <mergeCell ref="FPA178:FPH178"/>
    <mergeCell ref="FLQ178:FLX178"/>
    <mergeCell ref="FLY178:FMF178"/>
    <mergeCell ref="FMG178:FMN178"/>
    <mergeCell ref="FMO178:FMV178"/>
    <mergeCell ref="FMW178:FND178"/>
    <mergeCell ref="FNE178:FNL178"/>
    <mergeCell ref="FJU178:FKB178"/>
    <mergeCell ref="FKC178:FKJ178"/>
    <mergeCell ref="FKK178:FKR178"/>
    <mergeCell ref="FKS178:FKZ178"/>
    <mergeCell ref="FLA178:FLH178"/>
    <mergeCell ref="FLI178:FLP178"/>
    <mergeCell ref="FHY178:FIF178"/>
    <mergeCell ref="FIG178:FIN178"/>
    <mergeCell ref="FIO178:FIV178"/>
    <mergeCell ref="FIW178:FJD178"/>
    <mergeCell ref="FJE178:FJL178"/>
    <mergeCell ref="FJM178:FJT178"/>
    <mergeCell ref="FGC178:FGJ178"/>
    <mergeCell ref="FGK178:FGR178"/>
    <mergeCell ref="FGS178:FGZ178"/>
    <mergeCell ref="FHA178:FHH178"/>
    <mergeCell ref="FHI178:FHP178"/>
    <mergeCell ref="FHQ178:FHX178"/>
    <mergeCell ref="FEG178:FEN178"/>
    <mergeCell ref="FEO178:FEV178"/>
    <mergeCell ref="FEW178:FFD178"/>
    <mergeCell ref="FFE178:FFL178"/>
    <mergeCell ref="FFM178:FFT178"/>
    <mergeCell ref="FFU178:FGB178"/>
    <mergeCell ref="FCK178:FCR178"/>
    <mergeCell ref="FCS178:FCZ178"/>
    <mergeCell ref="FDA178:FDH178"/>
    <mergeCell ref="FDI178:FDP178"/>
    <mergeCell ref="FDQ178:FDX178"/>
    <mergeCell ref="FDY178:FEF178"/>
    <mergeCell ref="FAO178:FAV178"/>
    <mergeCell ref="FAW178:FBD178"/>
    <mergeCell ref="FBE178:FBL178"/>
    <mergeCell ref="FBM178:FBT178"/>
    <mergeCell ref="FBU178:FCB178"/>
    <mergeCell ref="FCC178:FCJ178"/>
    <mergeCell ref="EYS178:EYZ178"/>
    <mergeCell ref="EZA178:EZH178"/>
    <mergeCell ref="EZI178:EZP178"/>
    <mergeCell ref="EZQ178:EZX178"/>
    <mergeCell ref="EZY178:FAF178"/>
    <mergeCell ref="FAG178:FAN178"/>
    <mergeCell ref="EWW178:EXD178"/>
    <mergeCell ref="EXE178:EXL178"/>
    <mergeCell ref="EXM178:EXT178"/>
    <mergeCell ref="EXU178:EYB178"/>
    <mergeCell ref="EYC178:EYJ178"/>
    <mergeCell ref="EYK178:EYR178"/>
    <mergeCell ref="EVA178:EVH178"/>
    <mergeCell ref="EVI178:EVP178"/>
    <mergeCell ref="EVQ178:EVX178"/>
    <mergeCell ref="EVY178:EWF178"/>
    <mergeCell ref="EWG178:EWN178"/>
    <mergeCell ref="EWO178:EWV178"/>
    <mergeCell ref="ETE178:ETL178"/>
    <mergeCell ref="ETM178:ETT178"/>
    <mergeCell ref="ETU178:EUB178"/>
    <mergeCell ref="EUC178:EUJ178"/>
    <mergeCell ref="EUK178:EUR178"/>
    <mergeCell ref="EUS178:EUZ178"/>
    <mergeCell ref="ERI178:ERP178"/>
    <mergeCell ref="ERQ178:ERX178"/>
    <mergeCell ref="ERY178:ESF178"/>
    <mergeCell ref="ESG178:ESN178"/>
    <mergeCell ref="ESO178:ESV178"/>
    <mergeCell ref="ESW178:ETD178"/>
    <mergeCell ref="EPM178:EPT178"/>
    <mergeCell ref="EPU178:EQB178"/>
    <mergeCell ref="EQC178:EQJ178"/>
    <mergeCell ref="EQK178:EQR178"/>
    <mergeCell ref="EQS178:EQZ178"/>
    <mergeCell ref="ERA178:ERH178"/>
    <mergeCell ref="ENQ178:ENX178"/>
    <mergeCell ref="ENY178:EOF178"/>
    <mergeCell ref="EOG178:EON178"/>
    <mergeCell ref="EOO178:EOV178"/>
    <mergeCell ref="EOW178:EPD178"/>
    <mergeCell ref="EPE178:EPL178"/>
    <mergeCell ref="ELU178:EMB178"/>
    <mergeCell ref="EMC178:EMJ178"/>
    <mergeCell ref="EMK178:EMR178"/>
    <mergeCell ref="EMS178:EMZ178"/>
    <mergeCell ref="ENA178:ENH178"/>
    <mergeCell ref="ENI178:ENP178"/>
    <mergeCell ref="EJY178:EKF178"/>
    <mergeCell ref="EKG178:EKN178"/>
    <mergeCell ref="EKO178:EKV178"/>
    <mergeCell ref="EKW178:ELD178"/>
    <mergeCell ref="ELE178:ELL178"/>
    <mergeCell ref="ELM178:ELT178"/>
    <mergeCell ref="EIC178:EIJ178"/>
    <mergeCell ref="EIK178:EIR178"/>
    <mergeCell ref="EIS178:EIZ178"/>
    <mergeCell ref="EJA178:EJH178"/>
    <mergeCell ref="EJI178:EJP178"/>
    <mergeCell ref="EJQ178:EJX178"/>
    <mergeCell ref="EGG178:EGN178"/>
    <mergeCell ref="EGO178:EGV178"/>
    <mergeCell ref="EGW178:EHD178"/>
    <mergeCell ref="EHE178:EHL178"/>
    <mergeCell ref="EHM178:EHT178"/>
    <mergeCell ref="EHU178:EIB178"/>
    <mergeCell ref="EEK178:EER178"/>
    <mergeCell ref="EES178:EEZ178"/>
    <mergeCell ref="EFA178:EFH178"/>
    <mergeCell ref="EFI178:EFP178"/>
    <mergeCell ref="EFQ178:EFX178"/>
    <mergeCell ref="EFY178:EGF178"/>
    <mergeCell ref="ECO178:ECV178"/>
    <mergeCell ref="ECW178:EDD178"/>
    <mergeCell ref="EDE178:EDL178"/>
    <mergeCell ref="EDM178:EDT178"/>
    <mergeCell ref="EDU178:EEB178"/>
    <mergeCell ref="EEC178:EEJ178"/>
    <mergeCell ref="EAS178:EAZ178"/>
    <mergeCell ref="EBA178:EBH178"/>
    <mergeCell ref="EBI178:EBP178"/>
    <mergeCell ref="EBQ178:EBX178"/>
    <mergeCell ref="EBY178:ECF178"/>
    <mergeCell ref="ECG178:ECN178"/>
    <mergeCell ref="DYW178:DZD178"/>
    <mergeCell ref="DZE178:DZL178"/>
    <mergeCell ref="DZM178:DZT178"/>
    <mergeCell ref="DZU178:EAB178"/>
    <mergeCell ref="EAC178:EAJ178"/>
    <mergeCell ref="EAK178:EAR178"/>
    <mergeCell ref="DXA178:DXH178"/>
    <mergeCell ref="DXI178:DXP178"/>
    <mergeCell ref="DXQ178:DXX178"/>
    <mergeCell ref="DXY178:DYF178"/>
    <mergeCell ref="DYG178:DYN178"/>
    <mergeCell ref="DYO178:DYV178"/>
    <mergeCell ref="DVE178:DVL178"/>
    <mergeCell ref="DVM178:DVT178"/>
    <mergeCell ref="DVU178:DWB178"/>
    <mergeCell ref="DWC178:DWJ178"/>
    <mergeCell ref="DWK178:DWR178"/>
    <mergeCell ref="DWS178:DWZ178"/>
    <mergeCell ref="DTI178:DTP178"/>
    <mergeCell ref="DTQ178:DTX178"/>
    <mergeCell ref="DTY178:DUF178"/>
    <mergeCell ref="DUG178:DUN178"/>
    <mergeCell ref="DUO178:DUV178"/>
    <mergeCell ref="DUW178:DVD178"/>
    <mergeCell ref="DRM178:DRT178"/>
    <mergeCell ref="DRU178:DSB178"/>
    <mergeCell ref="DSC178:DSJ178"/>
    <mergeCell ref="DSK178:DSR178"/>
    <mergeCell ref="DSS178:DSZ178"/>
    <mergeCell ref="DTA178:DTH178"/>
    <mergeCell ref="DPQ178:DPX178"/>
    <mergeCell ref="DPY178:DQF178"/>
    <mergeCell ref="DQG178:DQN178"/>
    <mergeCell ref="DQO178:DQV178"/>
    <mergeCell ref="DQW178:DRD178"/>
    <mergeCell ref="DRE178:DRL178"/>
    <mergeCell ref="DNU178:DOB178"/>
    <mergeCell ref="DOC178:DOJ178"/>
    <mergeCell ref="DOK178:DOR178"/>
    <mergeCell ref="DOS178:DOZ178"/>
    <mergeCell ref="DPA178:DPH178"/>
    <mergeCell ref="DPI178:DPP178"/>
    <mergeCell ref="DLY178:DMF178"/>
    <mergeCell ref="DMG178:DMN178"/>
    <mergeCell ref="DMO178:DMV178"/>
    <mergeCell ref="DMW178:DND178"/>
    <mergeCell ref="DNE178:DNL178"/>
    <mergeCell ref="DNM178:DNT178"/>
    <mergeCell ref="DKC178:DKJ178"/>
    <mergeCell ref="DKK178:DKR178"/>
    <mergeCell ref="DKS178:DKZ178"/>
    <mergeCell ref="DLA178:DLH178"/>
    <mergeCell ref="DLI178:DLP178"/>
    <mergeCell ref="DLQ178:DLX178"/>
    <mergeCell ref="DIG178:DIN178"/>
    <mergeCell ref="DIO178:DIV178"/>
    <mergeCell ref="DIW178:DJD178"/>
    <mergeCell ref="DJE178:DJL178"/>
    <mergeCell ref="DJM178:DJT178"/>
    <mergeCell ref="DJU178:DKB178"/>
    <mergeCell ref="DGK178:DGR178"/>
    <mergeCell ref="DGS178:DGZ178"/>
    <mergeCell ref="DHA178:DHH178"/>
    <mergeCell ref="DHI178:DHP178"/>
    <mergeCell ref="DHQ178:DHX178"/>
    <mergeCell ref="DHY178:DIF178"/>
    <mergeCell ref="DEO178:DEV178"/>
    <mergeCell ref="DEW178:DFD178"/>
    <mergeCell ref="DFE178:DFL178"/>
    <mergeCell ref="DFM178:DFT178"/>
    <mergeCell ref="DFU178:DGB178"/>
    <mergeCell ref="DGC178:DGJ178"/>
    <mergeCell ref="DCS178:DCZ178"/>
    <mergeCell ref="DDA178:DDH178"/>
    <mergeCell ref="DDI178:DDP178"/>
    <mergeCell ref="DDQ178:DDX178"/>
    <mergeCell ref="DDY178:DEF178"/>
    <mergeCell ref="DEG178:DEN178"/>
    <mergeCell ref="DAW178:DBD178"/>
    <mergeCell ref="DBE178:DBL178"/>
    <mergeCell ref="DBM178:DBT178"/>
    <mergeCell ref="DBU178:DCB178"/>
    <mergeCell ref="DCC178:DCJ178"/>
    <mergeCell ref="DCK178:DCR178"/>
    <mergeCell ref="CZA178:CZH178"/>
    <mergeCell ref="CZI178:CZP178"/>
    <mergeCell ref="CZQ178:CZX178"/>
    <mergeCell ref="CZY178:DAF178"/>
    <mergeCell ref="DAG178:DAN178"/>
    <mergeCell ref="DAO178:DAV178"/>
    <mergeCell ref="CXE178:CXL178"/>
    <mergeCell ref="CXM178:CXT178"/>
    <mergeCell ref="CXU178:CYB178"/>
    <mergeCell ref="CYC178:CYJ178"/>
    <mergeCell ref="CYK178:CYR178"/>
    <mergeCell ref="CYS178:CYZ178"/>
    <mergeCell ref="CVI178:CVP178"/>
    <mergeCell ref="CVQ178:CVX178"/>
    <mergeCell ref="CVY178:CWF178"/>
    <mergeCell ref="CWG178:CWN178"/>
    <mergeCell ref="CWO178:CWV178"/>
    <mergeCell ref="CWW178:CXD178"/>
    <mergeCell ref="CTM178:CTT178"/>
    <mergeCell ref="CTU178:CUB178"/>
    <mergeCell ref="CUC178:CUJ178"/>
    <mergeCell ref="CUK178:CUR178"/>
    <mergeCell ref="CUS178:CUZ178"/>
    <mergeCell ref="CVA178:CVH178"/>
    <mergeCell ref="CRQ178:CRX178"/>
    <mergeCell ref="CRY178:CSF178"/>
    <mergeCell ref="CSG178:CSN178"/>
    <mergeCell ref="CSO178:CSV178"/>
    <mergeCell ref="CSW178:CTD178"/>
    <mergeCell ref="CTE178:CTL178"/>
    <mergeCell ref="CPU178:CQB178"/>
    <mergeCell ref="CQC178:CQJ178"/>
    <mergeCell ref="CQK178:CQR178"/>
    <mergeCell ref="CQS178:CQZ178"/>
    <mergeCell ref="CRA178:CRH178"/>
    <mergeCell ref="CRI178:CRP178"/>
    <mergeCell ref="CNY178:COF178"/>
    <mergeCell ref="COG178:CON178"/>
    <mergeCell ref="COO178:COV178"/>
    <mergeCell ref="COW178:CPD178"/>
    <mergeCell ref="CPE178:CPL178"/>
    <mergeCell ref="CPM178:CPT178"/>
    <mergeCell ref="CMC178:CMJ178"/>
    <mergeCell ref="CMK178:CMR178"/>
    <mergeCell ref="CMS178:CMZ178"/>
    <mergeCell ref="CNA178:CNH178"/>
    <mergeCell ref="CNI178:CNP178"/>
    <mergeCell ref="CNQ178:CNX178"/>
    <mergeCell ref="CKG178:CKN178"/>
    <mergeCell ref="CKO178:CKV178"/>
    <mergeCell ref="CKW178:CLD178"/>
    <mergeCell ref="CLE178:CLL178"/>
    <mergeCell ref="CLM178:CLT178"/>
    <mergeCell ref="CLU178:CMB178"/>
    <mergeCell ref="CIK178:CIR178"/>
    <mergeCell ref="CIS178:CIZ178"/>
    <mergeCell ref="CJA178:CJH178"/>
    <mergeCell ref="CJI178:CJP178"/>
    <mergeCell ref="CJQ178:CJX178"/>
    <mergeCell ref="CJY178:CKF178"/>
    <mergeCell ref="CGO178:CGV178"/>
    <mergeCell ref="CGW178:CHD178"/>
    <mergeCell ref="CHE178:CHL178"/>
    <mergeCell ref="CHM178:CHT178"/>
    <mergeCell ref="CHU178:CIB178"/>
    <mergeCell ref="CIC178:CIJ178"/>
    <mergeCell ref="CES178:CEZ178"/>
    <mergeCell ref="CFA178:CFH178"/>
    <mergeCell ref="CFI178:CFP178"/>
    <mergeCell ref="CFQ178:CFX178"/>
    <mergeCell ref="CFY178:CGF178"/>
    <mergeCell ref="CGG178:CGN178"/>
    <mergeCell ref="CCW178:CDD178"/>
    <mergeCell ref="CDE178:CDL178"/>
    <mergeCell ref="CDM178:CDT178"/>
    <mergeCell ref="CDU178:CEB178"/>
    <mergeCell ref="CEC178:CEJ178"/>
    <mergeCell ref="CEK178:CER178"/>
    <mergeCell ref="CBA178:CBH178"/>
    <mergeCell ref="CBI178:CBP178"/>
    <mergeCell ref="CBQ178:CBX178"/>
    <mergeCell ref="CBY178:CCF178"/>
    <mergeCell ref="CCG178:CCN178"/>
    <mergeCell ref="CCO178:CCV178"/>
    <mergeCell ref="BZE178:BZL178"/>
    <mergeCell ref="BZM178:BZT178"/>
    <mergeCell ref="BZU178:CAB178"/>
    <mergeCell ref="CAC178:CAJ178"/>
    <mergeCell ref="CAK178:CAR178"/>
    <mergeCell ref="CAS178:CAZ178"/>
    <mergeCell ref="BXI178:BXP178"/>
    <mergeCell ref="BXQ178:BXX178"/>
    <mergeCell ref="BXY178:BYF178"/>
    <mergeCell ref="BYG178:BYN178"/>
    <mergeCell ref="BYO178:BYV178"/>
    <mergeCell ref="BYW178:BZD178"/>
    <mergeCell ref="BVM178:BVT178"/>
    <mergeCell ref="BVU178:BWB178"/>
    <mergeCell ref="BWC178:BWJ178"/>
    <mergeCell ref="BWK178:BWR178"/>
    <mergeCell ref="BWS178:BWZ178"/>
    <mergeCell ref="BXA178:BXH178"/>
    <mergeCell ref="BTQ178:BTX178"/>
    <mergeCell ref="BTY178:BUF178"/>
    <mergeCell ref="BUG178:BUN178"/>
    <mergeCell ref="BUO178:BUV178"/>
    <mergeCell ref="BUW178:BVD178"/>
    <mergeCell ref="BVE178:BVL178"/>
    <mergeCell ref="BRU178:BSB178"/>
    <mergeCell ref="BSC178:BSJ178"/>
    <mergeCell ref="BSK178:BSR178"/>
    <mergeCell ref="BSS178:BSZ178"/>
    <mergeCell ref="BTA178:BTH178"/>
    <mergeCell ref="BTI178:BTP178"/>
    <mergeCell ref="BPY178:BQF178"/>
    <mergeCell ref="BQG178:BQN178"/>
    <mergeCell ref="BQO178:BQV178"/>
    <mergeCell ref="BQW178:BRD178"/>
    <mergeCell ref="BRE178:BRL178"/>
    <mergeCell ref="BRM178:BRT178"/>
    <mergeCell ref="BOC178:BOJ178"/>
    <mergeCell ref="BOK178:BOR178"/>
    <mergeCell ref="BOS178:BOZ178"/>
    <mergeCell ref="BPA178:BPH178"/>
    <mergeCell ref="BPI178:BPP178"/>
    <mergeCell ref="BPQ178:BPX178"/>
    <mergeCell ref="BMG178:BMN178"/>
    <mergeCell ref="BMO178:BMV178"/>
    <mergeCell ref="BMW178:BND178"/>
    <mergeCell ref="BNE178:BNL178"/>
    <mergeCell ref="BNM178:BNT178"/>
    <mergeCell ref="BNU178:BOB178"/>
    <mergeCell ref="BKK178:BKR178"/>
    <mergeCell ref="BKS178:BKZ178"/>
    <mergeCell ref="BLA178:BLH178"/>
    <mergeCell ref="BLI178:BLP178"/>
    <mergeCell ref="BLQ178:BLX178"/>
    <mergeCell ref="BLY178:BMF178"/>
    <mergeCell ref="BIO178:BIV178"/>
    <mergeCell ref="BIW178:BJD178"/>
    <mergeCell ref="BJE178:BJL178"/>
    <mergeCell ref="BJM178:BJT178"/>
    <mergeCell ref="BJU178:BKB178"/>
    <mergeCell ref="BKC178:BKJ178"/>
    <mergeCell ref="BGS178:BGZ178"/>
    <mergeCell ref="BHA178:BHH178"/>
    <mergeCell ref="BHI178:BHP178"/>
    <mergeCell ref="BHQ178:BHX178"/>
    <mergeCell ref="BHY178:BIF178"/>
    <mergeCell ref="BIG178:BIN178"/>
    <mergeCell ref="BEW178:BFD178"/>
    <mergeCell ref="BFE178:BFL178"/>
    <mergeCell ref="BFM178:BFT178"/>
    <mergeCell ref="BFU178:BGB178"/>
    <mergeCell ref="BGC178:BGJ178"/>
    <mergeCell ref="BGK178:BGR178"/>
    <mergeCell ref="BDA178:BDH178"/>
    <mergeCell ref="BDI178:BDP178"/>
    <mergeCell ref="BDQ178:BDX178"/>
    <mergeCell ref="BDY178:BEF178"/>
    <mergeCell ref="BEG178:BEN178"/>
    <mergeCell ref="BEO178:BEV178"/>
    <mergeCell ref="BBE178:BBL178"/>
    <mergeCell ref="BBM178:BBT178"/>
    <mergeCell ref="BBU178:BCB178"/>
    <mergeCell ref="BCC178:BCJ178"/>
    <mergeCell ref="BCK178:BCR178"/>
    <mergeCell ref="BCS178:BCZ178"/>
    <mergeCell ref="AZI178:AZP178"/>
    <mergeCell ref="AZQ178:AZX178"/>
    <mergeCell ref="AZY178:BAF178"/>
    <mergeCell ref="BAG178:BAN178"/>
    <mergeCell ref="BAO178:BAV178"/>
    <mergeCell ref="BAW178:BBD178"/>
    <mergeCell ref="AXM178:AXT178"/>
    <mergeCell ref="AXU178:AYB178"/>
    <mergeCell ref="AYC178:AYJ178"/>
    <mergeCell ref="AYK178:AYR178"/>
    <mergeCell ref="AYS178:AYZ178"/>
    <mergeCell ref="AZA178:AZH178"/>
    <mergeCell ref="AVQ178:AVX178"/>
    <mergeCell ref="AVY178:AWF178"/>
    <mergeCell ref="AWG178:AWN178"/>
    <mergeCell ref="AWO178:AWV178"/>
    <mergeCell ref="AWW178:AXD178"/>
    <mergeCell ref="AXE178:AXL178"/>
    <mergeCell ref="ATU178:AUB178"/>
    <mergeCell ref="AUC178:AUJ178"/>
    <mergeCell ref="AUK178:AUR178"/>
    <mergeCell ref="AUS178:AUZ178"/>
    <mergeCell ref="AVA178:AVH178"/>
    <mergeCell ref="AVI178:AVP178"/>
    <mergeCell ref="ARY178:ASF178"/>
    <mergeCell ref="ASG178:ASN178"/>
    <mergeCell ref="ASO178:ASV178"/>
    <mergeCell ref="ASW178:ATD178"/>
    <mergeCell ref="ATE178:ATL178"/>
    <mergeCell ref="ATM178:ATT178"/>
    <mergeCell ref="AQC178:AQJ178"/>
    <mergeCell ref="AQK178:AQR178"/>
    <mergeCell ref="AQS178:AQZ178"/>
    <mergeCell ref="ARA178:ARH178"/>
    <mergeCell ref="ARI178:ARP178"/>
    <mergeCell ref="ARQ178:ARX178"/>
    <mergeCell ref="AOG178:AON178"/>
    <mergeCell ref="AOO178:AOV178"/>
    <mergeCell ref="AOW178:APD178"/>
    <mergeCell ref="APE178:APL178"/>
    <mergeCell ref="APM178:APT178"/>
    <mergeCell ref="APU178:AQB178"/>
    <mergeCell ref="AMK178:AMR178"/>
    <mergeCell ref="AMS178:AMZ178"/>
    <mergeCell ref="ANA178:ANH178"/>
    <mergeCell ref="ANI178:ANP178"/>
    <mergeCell ref="ANQ178:ANX178"/>
    <mergeCell ref="ANY178:AOF178"/>
    <mergeCell ref="AKO178:AKV178"/>
    <mergeCell ref="AKW178:ALD178"/>
    <mergeCell ref="ALE178:ALL178"/>
    <mergeCell ref="ALM178:ALT178"/>
    <mergeCell ref="ALU178:AMB178"/>
    <mergeCell ref="AMC178:AMJ178"/>
    <mergeCell ref="AIS178:AIZ178"/>
    <mergeCell ref="AJA178:AJH178"/>
    <mergeCell ref="AJI178:AJP178"/>
    <mergeCell ref="AJQ178:AJX178"/>
    <mergeCell ref="AJY178:AKF178"/>
    <mergeCell ref="AKG178:AKN178"/>
    <mergeCell ref="AGW178:AHD178"/>
    <mergeCell ref="AHE178:AHL178"/>
    <mergeCell ref="AHM178:AHT178"/>
    <mergeCell ref="AHU178:AIB178"/>
    <mergeCell ref="AIC178:AIJ178"/>
    <mergeCell ref="AIK178:AIR178"/>
    <mergeCell ref="AFA178:AFH178"/>
    <mergeCell ref="AFI178:AFP178"/>
    <mergeCell ref="AFQ178:AFX178"/>
    <mergeCell ref="AFY178:AGF178"/>
    <mergeCell ref="AGG178:AGN178"/>
    <mergeCell ref="AGO178:AGV178"/>
    <mergeCell ref="ADE178:ADL178"/>
    <mergeCell ref="ADM178:ADT178"/>
    <mergeCell ref="ADU178:AEB178"/>
    <mergeCell ref="AEC178:AEJ178"/>
    <mergeCell ref="AEK178:AER178"/>
    <mergeCell ref="AES178:AEZ178"/>
    <mergeCell ref="ABI178:ABP178"/>
    <mergeCell ref="ABQ178:ABX178"/>
    <mergeCell ref="ABY178:ACF178"/>
    <mergeCell ref="ACG178:ACN178"/>
    <mergeCell ref="ACO178:ACV178"/>
    <mergeCell ref="ACW178:ADD178"/>
    <mergeCell ref="ZM178:ZT178"/>
    <mergeCell ref="ZU178:AAB178"/>
    <mergeCell ref="AAC178:AAJ178"/>
    <mergeCell ref="AAK178:AAR178"/>
    <mergeCell ref="AAS178:AAZ178"/>
    <mergeCell ref="ABA178:ABH178"/>
    <mergeCell ref="XQ178:XX178"/>
    <mergeCell ref="XY178:YF178"/>
    <mergeCell ref="YG178:YN178"/>
    <mergeCell ref="YO178:YV178"/>
    <mergeCell ref="YW178:ZD178"/>
    <mergeCell ref="ZE178:ZL178"/>
    <mergeCell ref="VU178:WB178"/>
    <mergeCell ref="WC178:WJ178"/>
    <mergeCell ref="WK178:WR178"/>
    <mergeCell ref="WS178:WZ178"/>
    <mergeCell ref="XA178:XH178"/>
    <mergeCell ref="XI178:XP178"/>
    <mergeCell ref="TY178:UF178"/>
    <mergeCell ref="UG178:UN178"/>
    <mergeCell ref="UO178:UV178"/>
    <mergeCell ref="UW178:VD178"/>
    <mergeCell ref="VE178:VL178"/>
    <mergeCell ref="VM178:VT178"/>
    <mergeCell ref="SC178:SJ178"/>
    <mergeCell ref="SK178:SR178"/>
    <mergeCell ref="SS178:SZ178"/>
    <mergeCell ref="TA178:TH178"/>
    <mergeCell ref="TI178:TP178"/>
    <mergeCell ref="TQ178:TX178"/>
    <mergeCell ref="QG178:QN178"/>
    <mergeCell ref="QO178:QV178"/>
    <mergeCell ref="QW178:RD178"/>
    <mergeCell ref="RE178:RL178"/>
    <mergeCell ref="RM178:RT178"/>
    <mergeCell ref="RU178:SB178"/>
    <mergeCell ref="OK178:OR178"/>
    <mergeCell ref="OS178:OZ178"/>
    <mergeCell ref="PA178:PH178"/>
    <mergeCell ref="PI178:PP178"/>
    <mergeCell ref="PQ178:PX178"/>
    <mergeCell ref="PY178:QF178"/>
    <mergeCell ref="MO178:MV178"/>
    <mergeCell ref="MW178:ND178"/>
    <mergeCell ref="NE178:NL178"/>
    <mergeCell ref="NM178:NT178"/>
    <mergeCell ref="NU178:OB178"/>
    <mergeCell ref="OC178:OJ178"/>
    <mergeCell ref="KS178:KZ178"/>
    <mergeCell ref="LA178:LH178"/>
    <mergeCell ref="LI178:LP178"/>
    <mergeCell ref="LQ178:LX178"/>
    <mergeCell ref="LY178:MF178"/>
    <mergeCell ref="MG178:MN178"/>
    <mergeCell ref="IW178:JD178"/>
    <mergeCell ref="JE178:JL178"/>
    <mergeCell ref="JM178:JT178"/>
    <mergeCell ref="JU178:KB178"/>
    <mergeCell ref="KC178:KJ178"/>
    <mergeCell ref="KK178:KR178"/>
    <mergeCell ref="HA178:HH178"/>
    <mergeCell ref="HI178:HP178"/>
    <mergeCell ref="HQ178:HX178"/>
    <mergeCell ref="HY178:IF178"/>
    <mergeCell ref="IG178:IN178"/>
    <mergeCell ref="IO178:IV178"/>
    <mergeCell ref="FE178:FL178"/>
    <mergeCell ref="FM178:FT178"/>
    <mergeCell ref="FU178:GB178"/>
    <mergeCell ref="GC178:GJ178"/>
    <mergeCell ref="GK178:GR178"/>
    <mergeCell ref="GS178:GZ178"/>
    <mergeCell ref="DI178:DP178"/>
    <mergeCell ref="DQ178:DX178"/>
    <mergeCell ref="DY178:EF178"/>
    <mergeCell ref="EG178:EN178"/>
    <mergeCell ref="EO178:EV178"/>
    <mergeCell ref="EW178:FD178"/>
    <mergeCell ref="BM178:BT178"/>
    <mergeCell ref="BU178:CB178"/>
    <mergeCell ref="CC178:CJ178"/>
    <mergeCell ref="CK178:CR178"/>
    <mergeCell ref="CS178:CZ178"/>
    <mergeCell ref="DA178:DH178"/>
    <mergeCell ref="Q178:X178"/>
    <mergeCell ref="Y178:AF178"/>
    <mergeCell ref="AG178:AN178"/>
    <mergeCell ref="AO178:AV178"/>
    <mergeCell ref="AW178:BD178"/>
    <mergeCell ref="BE178:BL178"/>
    <mergeCell ref="B144:G147"/>
    <mergeCell ref="B151:F151"/>
    <mergeCell ref="B154:G157"/>
    <mergeCell ref="B162:G165"/>
    <mergeCell ref="B173:G176"/>
    <mergeCell ref="I178:P178"/>
    <mergeCell ref="XDI140:XDP140"/>
    <mergeCell ref="XDQ140:XDX140"/>
    <mergeCell ref="XDY140:XEF140"/>
    <mergeCell ref="XEG140:XEN140"/>
    <mergeCell ref="XEO140:XEV140"/>
    <mergeCell ref="XEW140:XFD140"/>
    <mergeCell ref="XBM140:XBT140"/>
    <mergeCell ref="XBU140:XCB140"/>
    <mergeCell ref="XCC140:XCJ140"/>
    <mergeCell ref="XCK140:XCR140"/>
    <mergeCell ref="XCS140:XCZ140"/>
    <mergeCell ref="XDA140:XDH140"/>
    <mergeCell ref="WZQ140:WZX140"/>
    <mergeCell ref="WZY140:XAF140"/>
    <mergeCell ref="XAG140:XAN140"/>
    <mergeCell ref="XAO140:XAV140"/>
    <mergeCell ref="XAW140:XBD140"/>
    <mergeCell ref="XBE140:XBL140"/>
    <mergeCell ref="WXU140:WYB140"/>
    <mergeCell ref="WYC140:WYJ140"/>
    <mergeCell ref="WYK140:WYR140"/>
    <mergeCell ref="WYS140:WYZ140"/>
    <mergeCell ref="WZA140:WZH140"/>
    <mergeCell ref="WZI140:WZP140"/>
    <mergeCell ref="WVY140:WWF140"/>
    <mergeCell ref="WWG140:WWN140"/>
    <mergeCell ref="WWO140:WWV140"/>
    <mergeCell ref="WWW140:WXD140"/>
    <mergeCell ref="WXE140:WXL140"/>
    <mergeCell ref="WXM140:WXT140"/>
    <mergeCell ref="WUC140:WUJ140"/>
    <mergeCell ref="WUK140:WUR140"/>
    <mergeCell ref="WUS140:WUZ140"/>
    <mergeCell ref="WVA140:WVH140"/>
    <mergeCell ref="WVI140:WVP140"/>
    <mergeCell ref="WVQ140:WVX140"/>
    <mergeCell ref="WSG140:WSN140"/>
    <mergeCell ref="WSO140:WSV140"/>
    <mergeCell ref="WSW140:WTD140"/>
    <mergeCell ref="WTE140:WTL140"/>
    <mergeCell ref="WTM140:WTT140"/>
    <mergeCell ref="WTU140:WUB140"/>
    <mergeCell ref="WQK140:WQR140"/>
    <mergeCell ref="WQS140:WQZ140"/>
    <mergeCell ref="WRA140:WRH140"/>
    <mergeCell ref="WRI140:WRP140"/>
    <mergeCell ref="WRQ140:WRX140"/>
    <mergeCell ref="WRY140:WSF140"/>
    <mergeCell ref="WOO140:WOV140"/>
    <mergeCell ref="WOW140:WPD140"/>
    <mergeCell ref="WPE140:WPL140"/>
    <mergeCell ref="WPM140:WPT140"/>
    <mergeCell ref="WPU140:WQB140"/>
    <mergeCell ref="WQC140:WQJ140"/>
    <mergeCell ref="WMS140:WMZ140"/>
    <mergeCell ref="WNA140:WNH140"/>
    <mergeCell ref="WNI140:WNP140"/>
    <mergeCell ref="WNQ140:WNX140"/>
    <mergeCell ref="WNY140:WOF140"/>
    <mergeCell ref="WOG140:WON140"/>
    <mergeCell ref="WKW140:WLD140"/>
    <mergeCell ref="WLE140:WLL140"/>
    <mergeCell ref="WLM140:WLT140"/>
    <mergeCell ref="WLU140:WMB140"/>
    <mergeCell ref="WMC140:WMJ140"/>
    <mergeCell ref="WMK140:WMR140"/>
    <mergeCell ref="WJA140:WJH140"/>
    <mergeCell ref="WJI140:WJP140"/>
    <mergeCell ref="WJQ140:WJX140"/>
    <mergeCell ref="WJY140:WKF140"/>
    <mergeCell ref="WKG140:WKN140"/>
    <mergeCell ref="WKO140:WKV140"/>
    <mergeCell ref="WHE140:WHL140"/>
    <mergeCell ref="WHM140:WHT140"/>
    <mergeCell ref="WHU140:WIB140"/>
    <mergeCell ref="WIC140:WIJ140"/>
    <mergeCell ref="WIK140:WIR140"/>
    <mergeCell ref="WIS140:WIZ140"/>
    <mergeCell ref="WFI140:WFP140"/>
    <mergeCell ref="WFQ140:WFX140"/>
    <mergeCell ref="WFY140:WGF140"/>
    <mergeCell ref="WGG140:WGN140"/>
    <mergeCell ref="WGO140:WGV140"/>
    <mergeCell ref="WGW140:WHD140"/>
    <mergeCell ref="WDM140:WDT140"/>
    <mergeCell ref="WDU140:WEB140"/>
    <mergeCell ref="WEC140:WEJ140"/>
    <mergeCell ref="WEK140:WER140"/>
    <mergeCell ref="WES140:WEZ140"/>
    <mergeCell ref="WFA140:WFH140"/>
    <mergeCell ref="WBQ140:WBX140"/>
    <mergeCell ref="WBY140:WCF140"/>
    <mergeCell ref="WCG140:WCN140"/>
    <mergeCell ref="WCO140:WCV140"/>
    <mergeCell ref="WCW140:WDD140"/>
    <mergeCell ref="WDE140:WDL140"/>
    <mergeCell ref="VZU140:WAB140"/>
    <mergeCell ref="WAC140:WAJ140"/>
    <mergeCell ref="WAK140:WAR140"/>
    <mergeCell ref="WAS140:WAZ140"/>
    <mergeCell ref="WBA140:WBH140"/>
    <mergeCell ref="WBI140:WBP140"/>
    <mergeCell ref="VXY140:VYF140"/>
    <mergeCell ref="VYG140:VYN140"/>
    <mergeCell ref="VYO140:VYV140"/>
    <mergeCell ref="VYW140:VZD140"/>
    <mergeCell ref="VZE140:VZL140"/>
    <mergeCell ref="VZM140:VZT140"/>
    <mergeCell ref="VWC140:VWJ140"/>
    <mergeCell ref="VWK140:VWR140"/>
    <mergeCell ref="VWS140:VWZ140"/>
    <mergeCell ref="VXA140:VXH140"/>
    <mergeCell ref="VXI140:VXP140"/>
    <mergeCell ref="VXQ140:VXX140"/>
    <mergeCell ref="VUG140:VUN140"/>
    <mergeCell ref="VUO140:VUV140"/>
    <mergeCell ref="VUW140:VVD140"/>
    <mergeCell ref="VVE140:VVL140"/>
    <mergeCell ref="VVM140:VVT140"/>
    <mergeCell ref="VVU140:VWB140"/>
    <mergeCell ref="VSK140:VSR140"/>
    <mergeCell ref="VSS140:VSZ140"/>
    <mergeCell ref="VTA140:VTH140"/>
    <mergeCell ref="VTI140:VTP140"/>
    <mergeCell ref="VTQ140:VTX140"/>
    <mergeCell ref="VTY140:VUF140"/>
    <mergeCell ref="VQO140:VQV140"/>
    <mergeCell ref="VQW140:VRD140"/>
    <mergeCell ref="VRE140:VRL140"/>
    <mergeCell ref="VRM140:VRT140"/>
    <mergeCell ref="VRU140:VSB140"/>
    <mergeCell ref="VSC140:VSJ140"/>
    <mergeCell ref="VOS140:VOZ140"/>
    <mergeCell ref="VPA140:VPH140"/>
    <mergeCell ref="VPI140:VPP140"/>
    <mergeCell ref="VPQ140:VPX140"/>
    <mergeCell ref="VPY140:VQF140"/>
    <mergeCell ref="VQG140:VQN140"/>
    <mergeCell ref="VMW140:VND140"/>
    <mergeCell ref="VNE140:VNL140"/>
    <mergeCell ref="VNM140:VNT140"/>
    <mergeCell ref="VNU140:VOB140"/>
    <mergeCell ref="VOC140:VOJ140"/>
    <mergeCell ref="VOK140:VOR140"/>
    <mergeCell ref="VLA140:VLH140"/>
    <mergeCell ref="VLI140:VLP140"/>
    <mergeCell ref="VLQ140:VLX140"/>
    <mergeCell ref="VLY140:VMF140"/>
    <mergeCell ref="VMG140:VMN140"/>
    <mergeCell ref="VMO140:VMV140"/>
    <mergeCell ref="VJE140:VJL140"/>
    <mergeCell ref="VJM140:VJT140"/>
    <mergeCell ref="VJU140:VKB140"/>
    <mergeCell ref="VKC140:VKJ140"/>
    <mergeCell ref="VKK140:VKR140"/>
    <mergeCell ref="VKS140:VKZ140"/>
    <mergeCell ref="VHI140:VHP140"/>
    <mergeCell ref="VHQ140:VHX140"/>
    <mergeCell ref="VHY140:VIF140"/>
    <mergeCell ref="VIG140:VIN140"/>
    <mergeCell ref="VIO140:VIV140"/>
    <mergeCell ref="VIW140:VJD140"/>
    <mergeCell ref="VFM140:VFT140"/>
    <mergeCell ref="VFU140:VGB140"/>
    <mergeCell ref="VGC140:VGJ140"/>
    <mergeCell ref="VGK140:VGR140"/>
    <mergeCell ref="VGS140:VGZ140"/>
    <mergeCell ref="VHA140:VHH140"/>
    <mergeCell ref="VDQ140:VDX140"/>
    <mergeCell ref="VDY140:VEF140"/>
    <mergeCell ref="VEG140:VEN140"/>
    <mergeCell ref="VEO140:VEV140"/>
    <mergeCell ref="VEW140:VFD140"/>
    <mergeCell ref="VFE140:VFL140"/>
    <mergeCell ref="VBU140:VCB140"/>
    <mergeCell ref="VCC140:VCJ140"/>
    <mergeCell ref="VCK140:VCR140"/>
    <mergeCell ref="VCS140:VCZ140"/>
    <mergeCell ref="VDA140:VDH140"/>
    <mergeCell ref="VDI140:VDP140"/>
    <mergeCell ref="UZY140:VAF140"/>
    <mergeCell ref="VAG140:VAN140"/>
    <mergeCell ref="VAO140:VAV140"/>
    <mergeCell ref="VAW140:VBD140"/>
    <mergeCell ref="VBE140:VBL140"/>
    <mergeCell ref="VBM140:VBT140"/>
    <mergeCell ref="UYC140:UYJ140"/>
    <mergeCell ref="UYK140:UYR140"/>
    <mergeCell ref="UYS140:UYZ140"/>
    <mergeCell ref="UZA140:UZH140"/>
    <mergeCell ref="UZI140:UZP140"/>
    <mergeCell ref="UZQ140:UZX140"/>
    <mergeCell ref="UWG140:UWN140"/>
    <mergeCell ref="UWO140:UWV140"/>
    <mergeCell ref="UWW140:UXD140"/>
    <mergeCell ref="UXE140:UXL140"/>
    <mergeCell ref="UXM140:UXT140"/>
    <mergeCell ref="UXU140:UYB140"/>
    <mergeCell ref="UUK140:UUR140"/>
    <mergeCell ref="UUS140:UUZ140"/>
    <mergeCell ref="UVA140:UVH140"/>
    <mergeCell ref="UVI140:UVP140"/>
    <mergeCell ref="UVQ140:UVX140"/>
    <mergeCell ref="UVY140:UWF140"/>
    <mergeCell ref="USO140:USV140"/>
    <mergeCell ref="USW140:UTD140"/>
    <mergeCell ref="UTE140:UTL140"/>
    <mergeCell ref="UTM140:UTT140"/>
    <mergeCell ref="UTU140:UUB140"/>
    <mergeCell ref="UUC140:UUJ140"/>
    <mergeCell ref="UQS140:UQZ140"/>
    <mergeCell ref="URA140:URH140"/>
    <mergeCell ref="URI140:URP140"/>
    <mergeCell ref="URQ140:URX140"/>
    <mergeCell ref="URY140:USF140"/>
    <mergeCell ref="USG140:USN140"/>
    <mergeCell ref="UOW140:UPD140"/>
    <mergeCell ref="UPE140:UPL140"/>
    <mergeCell ref="UPM140:UPT140"/>
    <mergeCell ref="UPU140:UQB140"/>
    <mergeCell ref="UQC140:UQJ140"/>
    <mergeCell ref="UQK140:UQR140"/>
    <mergeCell ref="UNA140:UNH140"/>
    <mergeCell ref="UNI140:UNP140"/>
    <mergeCell ref="UNQ140:UNX140"/>
    <mergeCell ref="UNY140:UOF140"/>
    <mergeCell ref="UOG140:UON140"/>
    <mergeCell ref="UOO140:UOV140"/>
    <mergeCell ref="ULE140:ULL140"/>
    <mergeCell ref="ULM140:ULT140"/>
    <mergeCell ref="ULU140:UMB140"/>
    <mergeCell ref="UMC140:UMJ140"/>
    <mergeCell ref="UMK140:UMR140"/>
    <mergeCell ref="UMS140:UMZ140"/>
    <mergeCell ref="UJI140:UJP140"/>
    <mergeCell ref="UJQ140:UJX140"/>
    <mergeCell ref="UJY140:UKF140"/>
    <mergeCell ref="UKG140:UKN140"/>
    <mergeCell ref="UKO140:UKV140"/>
    <mergeCell ref="UKW140:ULD140"/>
    <mergeCell ref="UHM140:UHT140"/>
    <mergeCell ref="UHU140:UIB140"/>
    <mergeCell ref="UIC140:UIJ140"/>
    <mergeCell ref="UIK140:UIR140"/>
    <mergeCell ref="UIS140:UIZ140"/>
    <mergeCell ref="UJA140:UJH140"/>
    <mergeCell ref="UFQ140:UFX140"/>
    <mergeCell ref="UFY140:UGF140"/>
    <mergeCell ref="UGG140:UGN140"/>
    <mergeCell ref="UGO140:UGV140"/>
    <mergeCell ref="UGW140:UHD140"/>
    <mergeCell ref="UHE140:UHL140"/>
    <mergeCell ref="UDU140:UEB140"/>
    <mergeCell ref="UEC140:UEJ140"/>
    <mergeCell ref="UEK140:UER140"/>
    <mergeCell ref="UES140:UEZ140"/>
    <mergeCell ref="UFA140:UFH140"/>
    <mergeCell ref="UFI140:UFP140"/>
    <mergeCell ref="UBY140:UCF140"/>
    <mergeCell ref="UCG140:UCN140"/>
    <mergeCell ref="UCO140:UCV140"/>
    <mergeCell ref="UCW140:UDD140"/>
    <mergeCell ref="UDE140:UDL140"/>
    <mergeCell ref="UDM140:UDT140"/>
    <mergeCell ref="UAC140:UAJ140"/>
    <mergeCell ref="UAK140:UAR140"/>
    <mergeCell ref="UAS140:UAZ140"/>
    <mergeCell ref="UBA140:UBH140"/>
    <mergeCell ref="UBI140:UBP140"/>
    <mergeCell ref="UBQ140:UBX140"/>
    <mergeCell ref="TYG140:TYN140"/>
    <mergeCell ref="TYO140:TYV140"/>
    <mergeCell ref="TYW140:TZD140"/>
    <mergeCell ref="TZE140:TZL140"/>
    <mergeCell ref="TZM140:TZT140"/>
    <mergeCell ref="TZU140:UAB140"/>
    <mergeCell ref="TWK140:TWR140"/>
    <mergeCell ref="TWS140:TWZ140"/>
    <mergeCell ref="TXA140:TXH140"/>
    <mergeCell ref="TXI140:TXP140"/>
    <mergeCell ref="TXQ140:TXX140"/>
    <mergeCell ref="TXY140:TYF140"/>
    <mergeCell ref="TUO140:TUV140"/>
    <mergeCell ref="TUW140:TVD140"/>
    <mergeCell ref="TVE140:TVL140"/>
    <mergeCell ref="TVM140:TVT140"/>
    <mergeCell ref="TVU140:TWB140"/>
    <mergeCell ref="TWC140:TWJ140"/>
    <mergeCell ref="TSS140:TSZ140"/>
    <mergeCell ref="TTA140:TTH140"/>
    <mergeCell ref="TTI140:TTP140"/>
    <mergeCell ref="TTQ140:TTX140"/>
    <mergeCell ref="TTY140:TUF140"/>
    <mergeCell ref="TUG140:TUN140"/>
    <mergeCell ref="TQW140:TRD140"/>
    <mergeCell ref="TRE140:TRL140"/>
    <mergeCell ref="TRM140:TRT140"/>
    <mergeCell ref="TRU140:TSB140"/>
    <mergeCell ref="TSC140:TSJ140"/>
    <mergeCell ref="TSK140:TSR140"/>
    <mergeCell ref="TPA140:TPH140"/>
    <mergeCell ref="TPI140:TPP140"/>
    <mergeCell ref="TPQ140:TPX140"/>
    <mergeCell ref="TPY140:TQF140"/>
    <mergeCell ref="TQG140:TQN140"/>
    <mergeCell ref="TQO140:TQV140"/>
    <mergeCell ref="TNE140:TNL140"/>
    <mergeCell ref="TNM140:TNT140"/>
    <mergeCell ref="TNU140:TOB140"/>
    <mergeCell ref="TOC140:TOJ140"/>
    <mergeCell ref="TOK140:TOR140"/>
    <mergeCell ref="TOS140:TOZ140"/>
    <mergeCell ref="TLI140:TLP140"/>
    <mergeCell ref="TLQ140:TLX140"/>
    <mergeCell ref="TLY140:TMF140"/>
    <mergeCell ref="TMG140:TMN140"/>
    <mergeCell ref="TMO140:TMV140"/>
    <mergeCell ref="TMW140:TND140"/>
    <mergeCell ref="TJM140:TJT140"/>
    <mergeCell ref="TJU140:TKB140"/>
    <mergeCell ref="TKC140:TKJ140"/>
    <mergeCell ref="TKK140:TKR140"/>
    <mergeCell ref="TKS140:TKZ140"/>
    <mergeCell ref="TLA140:TLH140"/>
    <mergeCell ref="THQ140:THX140"/>
    <mergeCell ref="THY140:TIF140"/>
    <mergeCell ref="TIG140:TIN140"/>
    <mergeCell ref="TIO140:TIV140"/>
    <mergeCell ref="TIW140:TJD140"/>
    <mergeCell ref="TJE140:TJL140"/>
    <mergeCell ref="TFU140:TGB140"/>
    <mergeCell ref="TGC140:TGJ140"/>
    <mergeCell ref="TGK140:TGR140"/>
    <mergeCell ref="TGS140:TGZ140"/>
    <mergeCell ref="THA140:THH140"/>
    <mergeCell ref="THI140:THP140"/>
    <mergeCell ref="TDY140:TEF140"/>
    <mergeCell ref="TEG140:TEN140"/>
    <mergeCell ref="TEO140:TEV140"/>
    <mergeCell ref="TEW140:TFD140"/>
    <mergeCell ref="TFE140:TFL140"/>
    <mergeCell ref="TFM140:TFT140"/>
    <mergeCell ref="TCC140:TCJ140"/>
    <mergeCell ref="TCK140:TCR140"/>
    <mergeCell ref="TCS140:TCZ140"/>
    <mergeCell ref="TDA140:TDH140"/>
    <mergeCell ref="TDI140:TDP140"/>
    <mergeCell ref="TDQ140:TDX140"/>
    <mergeCell ref="TAG140:TAN140"/>
    <mergeCell ref="TAO140:TAV140"/>
    <mergeCell ref="TAW140:TBD140"/>
    <mergeCell ref="TBE140:TBL140"/>
    <mergeCell ref="TBM140:TBT140"/>
    <mergeCell ref="TBU140:TCB140"/>
    <mergeCell ref="SYK140:SYR140"/>
    <mergeCell ref="SYS140:SYZ140"/>
    <mergeCell ref="SZA140:SZH140"/>
    <mergeCell ref="SZI140:SZP140"/>
    <mergeCell ref="SZQ140:SZX140"/>
    <mergeCell ref="SZY140:TAF140"/>
    <mergeCell ref="SWO140:SWV140"/>
    <mergeCell ref="SWW140:SXD140"/>
    <mergeCell ref="SXE140:SXL140"/>
    <mergeCell ref="SXM140:SXT140"/>
    <mergeCell ref="SXU140:SYB140"/>
    <mergeCell ref="SYC140:SYJ140"/>
    <mergeCell ref="SUS140:SUZ140"/>
    <mergeCell ref="SVA140:SVH140"/>
    <mergeCell ref="SVI140:SVP140"/>
    <mergeCell ref="SVQ140:SVX140"/>
    <mergeCell ref="SVY140:SWF140"/>
    <mergeCell ref="SWG140:SWN140"/>
    <mergeCell ref="SSW140:STD140"/>
    <mergeCell ref="STE140:STL140"/>
    <mergeCell ref="STM140:STT140"/>
    <mergeCell ref="STU140:SUB140"/>
    <mergeCell ref="SUC140:SUJ140"/>
    <mergeCell ref="SUK140:SUR140"/>
    <mergeCell ref="SRA140:SRH140"/>
    <mergeCell ref="SRI140:SRP140"/>
    <mergeCell ref="SRQ140:SRX140"/>
    <mergeCell ref="SRY140:SSF140"/>
    <mergeCell ref="SSG140:SSN140"/>
    <mergeCell ref="SSO140:SSV140"/>
    <mergeCell ref="SPE140:SPL140"/>
    <mergeCell ref="SPM140:SPT140"/>
    <mergeCell ref="SPU140:SQB140"/>
    <mergeCell ref="SQC140:SQJ140"/>
    <mergeCell ref="SQK140:SQR140"/>
    <mergeCell ref="SQS140:SQZ140"/>
    <mergeCell ref="SNI140:SNP140"/>
    <mergeCell ref="SNQ140:SNX140"/>
    <mergeCell ref="SNY140:SOF140"/>
    <mergeCell ref="SOG140:SON140"/>
    <mergeCell ref="SOO140:SOV140"/>
    <mergeCell ref="SOW140:SPD140"/>
    <mergeCell ref="SLM140:SLT140"/>
    <mergeCell ref="SLU140:SMB140"/>
    <mergeCell ref="SMC140:SMJ140"/>
    <mergeCell ref="SMK140:SMR140"/>
    <mergeCell ref="SMS140:SMZ140"/>
    <mergeCell ref="SNA140:SNH140"/>
    <mergeCell ref="SJQ140:SJX140"/>
    <mergeCell ref="SJY140:SKF140"/>
    <mergeCell ref="SKG140:SKN140"/>
    <mergeCell ref="SKO140:SKV140"/>
    <mergeCell ref="SKW140:SLD140"/>
    <mergeCell ref="SLE140:SLL140"/>
    <mergeCell ref="SHU140:SIB140"/>
    <mergeCell ref="SIC140:SIJ140"/>
    <mergeCell ref="SIK140:SIR140"/>
    <mergeCell ref="SIS140:SIZ140"/>
    <mergeCell ref="SJA140:SJH140"/>
    <mergeCell ref="SJI140:SJP140"/>
    <mergeCell ref="SFY140:SGF140"/>
    <mergeCell ref="SGG140:SGN140"/>
    <mergeCell ref="SGO140:SGV140"/>
    <mergeCell ref="SGW140:SHD140"/>
    <mergeCell ref="SHE140:SHL140"/>
    <mergeCell ref="SHM140:SHT140"/>
    <mergeCell ref="SEC140:SEJ140"/>
    <mergeCell ref="SEK140:SER140"/>
    <mergeCell ref="SES140:SEZ140"/>
    <mergeCell ref="SFA140:SFH140"/>
    <mergeCell ref="SFI140:SFP140"/>
    <mergeCell ref="SFQ140:SFX140"/>
    <mergeCell ref="SCG140:SCN140"/>
    <mergeCell ref="SCO140:SCV140"/>
    <mergeCell ref="SCW140:SDD140"/>
    <mergeCell ref="SDE140:SDL140"/>
    <mergeCell ref="SDM140:SDT140"/>
    <mergeCell ref="SDU140:SEB140"/>
    <mergeCell ref="SAK140:SAR140"/>
    <mergeCell ref="SAS140:SAZ140"/>
    <mergeCell ref="SBA140:SBH140"/>
    <mergeCell ref="SBI140:SBP140"/>
    <mergeCell ref="SBQ140:SBX140"/>
    <mergeCell ref="SBY140:SCF140"/>
    <mergeCell ref="RYO140:RYV140"/>
    <mergeCell ref="RYW140:RZD140"/>
    <mergeCell ref="RZE140:RZL140"/>
    <mergeCell ref="RZM140:RZT140"/>
    <mergeCell ref="RZU140:SAB140"/>
    <mergeCell ref="SAC140:SAJ140"/>
    <mergeCell ref="RWS140:RWZ140"/>
    <mergeCell ref="RXA140:RXH140"/>
    <mergeCell ref="RXI140:RXP140"/>
    <mergeCell ref="RXQ140:RXX140"/>
    <mergeCell ref="RXY140:RYF140"/>
    <mergeCell ref="RYG140:RYN140"/>
    <mergeCell ref="RUW140:RVD140"/>
    <mergeCell ref="RVE140:RVL140"/>
    <mergeCell ref="RVM140:RVT140"/>
    <mergeCell ref="RVU140:RWB140"/>
    <mergeCell ref="RWC140:RWJ140"/>
    <mergeCell ref="RWK140:RWR140"/>
    <mergeCell ref="RTA140:RTH140"/>
    <mergeCell ref="RTI140:RTP140"/>
    <mergeCell ref="RTQ140:RTX140"/>
    <mergeCell ref="RTY140:RUF140"/>
    <mergeCell ref="RUG140:RUN140"/>
    <mergeCell ref="RUO140:RUV140"/>
    <mergeCell ref="RRE140:RRL140"/>
    <mergeCell ref="RRM140:RRT140"/>
    <mergeCell ref="RRU140:RSB140"/>
    <mergeCell ref="RSC140:RSJ140"/>
    <mergeCell ref="RSK140:RSR140"/>
    <mergeCell ref="RSS140:RSZ140"/>
    <mergeCell ref="RPI140:RPP140"/>
    <mergeCell ref="RPQ140:RPX140"/>
    <mergeCell ref="RPY140:RQF140"/>
    <mergeCell ref="RQG140:RQN140"/>
    <mergeCell ref="RQO140:RQV140"/>
    <mergeCell ref="RQW140:RRD140"/>
    <mergeCell ref="RNM140:RNT140"/>
    <mergeCell ref="RNU140:ROB140"/>
    <mergeCell ref="ROC140:ROJ140"/>
    <mergeCell ref="ROK140:ROR140"/>
    <mergeCell ref="ROS140:ROZ140"/>
    <mergeCell ref="RPA140:RPH140"/>
    <mergeCell ref="RLQ140:RLX140"/>
    <mergeCell ref="RLY140:RMF140"/>
    <mergeCell ref="RMG140:RMN140"/>
    <mergeCell ref="RMO140:RMV140"/>
    <mergeCell ref="RMW140:RND140"/>
    <mergeCell ref="RNE140:RNL140"/>
    <mergeCell ref="RJU140:RKB140"/>
    <mergeCell ref="RKC140:RKJ140"/>
    <mergeCell ref="RKK140:RKR140"/>
    <mergeCell ref="RKS140:RKZ140"/>
    <mergeCell ref="RLA140:RLH140"/>
    <mergeCell ref="RLI140:RLP140"/>
    <mergeCell ref="RHY140:RIF140"/>
    <mergeCell ref="RIG140:RIN140"/>
    <mergeCell ref="RIO140:RIV140"/>
    <mergeCell ref="RIW140:RJD140"/>
    <mergeCell ref="RJE140:RJL140"/>
    <mergeCell ref="RJM140:RJT140"/>
    <mergeCell ref="RGC140:RGJ140"/>
    <mergeCell ref="RGK140:RGR140"/>
    <mergeCell ref="RGS140:RGZ140"/>
    <mergeCell ref="RHA140:RHH140"/>
    <mergeCell ref="RHI140:RHP140"/>
    <mergeCell ref="RHQ140:RHX140"/>
    <mergeCell ref="REG140:REN140"/>
    <mergeCell ref="REO140:REV140"/>
    <mergeCell ref="REW140:RFD140"/>
    <mergeCell ref="RFE140:RFL140"/>
    <mergeCell ref="RFM140:RFT140"/>
    <mergeCell ref="RFU140:RGB140"/>
    <mergeCell ref="RCK140:RCR140"/>
    <mergeCell ref="RCS140:RCZ140"/>
    <mergeCell ref="RDA140:RDH140"/>
    <mergeCell ref="RDI140:RDP140"/>
    <mergeCell ref="RDQ140:RDX140"/>
    <mergeCell ref="RDY140:REF140"/>
    <mergeCell ref="RAO140:RAV140"/>
    <mergeCell ref="RAW140:RBD140"/>
    <mergeCell ref="RBE140:RBL140"/>
    <mergeCell ref="RBM140:RBT140"/>
    <mergeCell ref="RBU140:RCB140"/>
    <mergeCell ref="RCC140:RCJ140"/>
    <mergeCell ref="QYS140:QYZ140"/>
    <mergeCell ref="QZA140:QZH140"/>
    <mergeCell ref="QZI140:QZP140"/>
    <mergeCell ref="QZQ140:QZX140"/>
    <mergeCell ref="QZY140:RAF140"/>
    <mergeCell ref="RAG140:RAN140"/>
    <mergeCell ref="QWW140:QXD140"/>
    <mergeCell ref="QXE140:QXL140"/>
    <mergeCell ref="QXM140:QXT140"/>
    <mergeCell ref="QXU140:QYB140"/>
    <mergeCell ref="QYC140:QYJ140"/>
    <mergeCell ref="QYK140:QYR140"/>
    <mergeCell ref="QVA140:QVH140"/>
    <mergeCell ref="QVI140:QVP140"/>
    <mergeCell ref="QVQ140:QVX140"/>
    <mergeCell ref="QVY140:QWF140"/>
    <mergeCell ref="QWG140:QWN140"/>
    <mergeCell ref="QWO140:QWV140"/>
    <mergeCell ref="QTE140:QTL140"/>
    <mergeCell ref="QTM140:QTT140"/>
    <mergeCell ref="QTU140:QUB140"/>
    <mergeCell ref="QUC140:QUJ140"/>
    <mergeCell ref="QUK140:QUR140"/>
    <mergeCell ref="QUS140:QUZ140"/>
    <mergeCell ref="QRI140:QRP140"/>
    <mergeCell ref="QRQ140:QRX140"/>
    <mergeCell ref="QRY140:QSF140"/>
    <mergeCell ref="QSG140:QSN140"/>
    <mergeCell ref="QSO140:QSV140"/>
    <mergeCell ref="QSW140:QTD140"/>
    <mergeCell ref="QPM140:QPT140"/>
    <mergeCell ref="QPU140:QQB140"/>
    <mergeCell ref="QQC140:QQJ140"/>
    <mergeCell ref="QQK140:QQR140"/>
    <mergeCell ref="QQS140:QQZ140"/>
    <mergeCell ref="QRA140:QRH140"/>
    <mergeCell ref="QNQ140:QNX140"/>
    <mergeCell ref="QNY140:QOF140"/>
    <mergeCell ref="QOG140:QON140"/>
    <mergeCell ref="QOO140:QOV140"/>
    <mergeCell ref="QOW140:QPD140"/>
    <mergeCell ref="QPE140:QPL140"/>
    <mergeCell ref="QLU140:QMB140"/>
    <mergeCell ref="QMC140:QMJ140"/>
    <mergeCell ref="QMK140:QMR140"/>
    <mergeCell ref="QMS140:QMZ140"/>
    <mergeCell ref="QNA140:QNH140"/>
    <mergeCell ref="QNI140:QNP140"/>
    <mergeCell ref="QJY140:QKF140"/>
    <mergeCell ref="QKG140:QKN140"/>
    <mergeCell ref="QKO140:QKV140"/>
    <mergeCell ref="QKW140:QLD140"/>
    <mergeCell ref="QLE140:QLL140"/>
    <mergeCell ref="QLM140:QLT140"/>
    <mergeCell ref="QIC140:QIJ140"/>
    <mergeCell ref="QIK140:QIR140"/>
    <mergeCell ref="QIS140:QIZ140"/>
    <mergeCell ref="QJA140:QJH140"/>
    <mergeCell ref="QJI140:QJP140"/>
    <mergeCell ref="QJQ140:QJX140"/>
    <mergeCell ref="QGG140:QGN140"/>
    <mergeCell ref="QGO140:QGV140"/>
    <mergeCell ref="QGW140:QHD140"/>
    <mergeCell ref="QHE140:QHL140"/>
    <mergeCell ref="QHM140:QHT140"/>
    <mergeCell ref="QHU140:QIB140"/>
    <mergeCell ref="QEK140:QER140"/>
    <mergeCell ref="QES140:QEZ140"/>
    <mergeCell ref="QFA140:QFH140"/>
    <mergeCell ref="QFI140:QFP140"/>
    <mergeCell ref="QFQ140:QFX140"/>
    <mergeCell ref="QFY140:QGF140"/>
    <mergeCell ref="QCO140:QCV140"/>
    <mergeCell ref="QCW140:QDD140"/>
    <mergeCell ref="QDE140:QDL140"/>
    <mergeCell ref="QDM140:QDT140"/>
    <mergeCell ref="QDU140:QEB140"/>
    <mergeCell ref="QEC140:QEJ140"/>
    <mergeCell ref="QAS140:QAZ140"/>
    <mergeCell ref="QBA140:QBH140"/>
    <mergeCell ref="QBI140:QBP140"/>
    <mergeCell ref="QBQ140:QBX140"/>
    <mergeCell ref="QBY140:QCF140"/>
    <mergeCell ref="QCG140:QCN140"/>
    <mergeCell ref="PYW140:PZD140"/>
    <mergeCell ref="PZE140:PZL140"/>
    <mergeCell ref="PZM140:PZT140"/>
    <mergeCell ref="PZU140:QAB140"/>
    <mergeCell ref="QAC140:QAJ140"/>
    <mergeCell ref="QAK140:QAR140"/>
    <mergeCell ref="PXA140:PXH140"/>
    <mergeCell ref="PXI140:PXP140"/>
    <mergeCell ref="PXQ140:PXX140"/>
    <mergeCell ref="PXY140:PYF140"/>
    <mergeCell ref="PYG140:PYN140"/>
    <mergeCell ref="PYO140:PYV140"/>
    <mergeCell ref="PVE140:PVL140"/>
    <mergeCell ref="PVM140:PVT140"/>
    <mergeCell ref="PVU140:PWB140"/>
    <mergeCell ref="PWC140:PWJ140"/>
    <mergeCell ref="PWK140:PWR140"/>
    <mergeCell ref="PWS140:PWZ140"/>
    <mergeCell ref="PTI140:PTP140"/>
    <mergeCell ref="PTQ140:PTX140"/>
    <mergeCell ref="PTY140:PUF140"/>
    <mergeCell ref="PUG140:PUN140"/>
    <mergeCell ref="PUO140:PUV140"/>
    <mergeCell ref="PUW140:PVD140"/>
    <mergeCell ref="PRM140:PRT140"/>
    <mergeCell ref="PRU140:PSB140"/>
    <mergeCell ref="PSC140:PSJ140"/>
    <mergeCell ref="PSK140:PSR140"/>
    <mergeCell ref="PSS140:PSZ140"/>
    <mergeCell ref="PTA140:PTH140"/>
    <mergeCell ref="PPQ140:PPX140"/>
    <mergeCell ref="PPY140:PQF140"/>
    <mergeCell ref="PQG140:PQN140"/>
    <mergeCell ref="PQO140:PQV140"/>
    <mergeCell ref="PQW140:PRD140"/>
    <mergeCell ref="PRE140:PRL140"/>
    <mergeCell ref="PNU140:POB140"/>
    <mergeCell ref="POC140:POJ140"/>
    <mergeCell ref="POK140:POR140"/>
    <mergeCell ref="POS140:POZ140"/>
    <mergeCell ref="PPA140:PPH140"/>
    <mergeCell ref="PPI140:PPP140"/>
    <mergeCell ref="PLY140:PMF140"/>
    <mergeCell ref="PMG140:PMN140"/>
    <mergeCell ref="PMO140:PMV140"/>
    <mergeCell ref="PMW140:PND140"/>
    <mergeCell ref="PNE140:PNL140"/>
    <mergeCell ref="PNM140:PNT140"/>
    <mergeCell ref="PKC140:PKJ140"/>
    <mergeCell ref="PKK140:PKR140"/>
    <mergeCell ref="PKS140:PKZ140"/>
    <mergeCell ref="PLA140:PLH140"/>
    <mergeCell ref="PLI140:PLP140"/>
    <mergeCell ref="PLQ140:PLX140"/>
    <mergeCell ref="PIG140:PIN140"/>
    <mergeCell ref="PIO140:PIV140"/>
    <mergeCell ref="PIW140:PJD140"/>
    <mergeCell ref="PJE140:PJL140"/>
    <mergeCell ref="PJM140:PJT140"/>
    <mergeCell ref="PJU140:PKB140"/>
    <mergeCell ref="PGK140:PGR140"/>
    <mergeCell ref="PGS140:PGZ140"/>
    <mergeCell ref="PHA140:PHH140"/>
    <mergeCell ref="PHI140:PHP140"/>
    <mergeCell ref="PHQ140:PHX140"/>
    <mergeCell ref="PHY140:PIF140"/>
    <mergeCell ref="PEO140:PEV140"/>
    <mergeCell ref="PEW140:PFD140"/>
    <mergeCell ref="PFE140:PFL140"/>
    <mergeCell ref="PFM140:PFT140"/>
    <mergeCell ref="PFU140:PGB140"/>
    <mergeCell ref="PGC140:PGJ140"/>
    <mergeCell ref="PCS140:PCZ140"/>
    <mergeCell ref="PDA140:PDH140"/>
    <mergeCell ref="PDI140:PDP140"/>
    <mergeCell ref="PDQ140:PDX140"/>
    <mergeCell ref="PDY140:PEF140"/>
    <mergeCell ref="PEG140:PEN140"/>
    <mergeCell ref="PAW140:PBD140"/>
    <mergeCell ref="PBE140:PBL140"/>
    <mergeCell ref="PBM140:PBT140"/>
    <mergeCell ref="PBU140:PCB140"/>
    <mergeCell ref="PCC140:PCJ140"/>
    <mergeCell ref="PCK140:PCR140"/>
    <mergeCell ref="OZA140:OZH140"/>
    <mergeCell ref="OZI140:OZP140"/>
    <mergeCell ref="OZQ140:OZX140"/>
    <mergeCell ref="OZY140:PAF140"/>
    <mergeCell ref="PAG140:PAN140"/>
    <mergeCell ref="PAO140:PAV140"/>
    <mergeCell ref="OXE140:OXL140"/>
    <mergeCell ref="OXM140:OXT140"/>
    <mergeCell ref="OXU140:OYB140"/>
    <mergeCell ref="OYC140:OYJ140"/>
    <mergeCell ref="OYK140:OYR140"/>
    <mergeCell ref="OYS140:OYZ140"/>
    <mergeCell ref="OVI140:OVP140"/>
    <mergeCell ref="OVQ140:OVX140"/>
    <mergeCell ref="OVY140:OWF140"/>
    <mergeCell ref="OWG140:OWN140"/>
    <mergeCell ref="OWO140:OWV140"/>
    <mergeCell ref="OWW140:OXD140"/>
    <mergeCell ref="OTM140:OTT140"/>
    <mergeCell ref="OTU140:OUB140"/>
    <mergeCell ref="OUC140:OUJ140"/>
    <mergeCell ref="OUK140:OUR140"/>
    <mergeCell ref="OUS140:OUZ140"/>
    <mergeCell ref="OVA140:OVH140"/>
    <mergeCell ref="ORQ140:ORX140"/>
    <mergeCell ref="ORY140:OSF140"/>
    <mergeCell ref="OSG140:OSN140"/>
    <mergeCell ref="OSO140:OSV140"/>
    <mergeCell ref="OSW140:OTD140"/>
    <mergeCell ref="OTE140:OTL140"/>
    <mergeCell ref="OPU140:OQB140"/>
    <mergeCell ref="OQC140:OQJ140"/>
    <mergeCell ref="OQK140:OQR140"/>
    <mergeCell ref="OQS140:OQZ140"/>
    <mergeCell ref="ORA140:ORH140"/>
    <mergeCell ref="ORI140:ORP140"/>
    <mergeCell ref="ONY140:OOF140"/>
    <mergeCell ref="OOG140:OON140"/>
    <mergeCell ref="OOO140:OOV140"/>
    <mergeCell ref="OOW140:OPD140"/>
    <mergeCell ref="OPE140:OPL140"/>
    <mergeCell ref="OPM140:OPT140"/>
    <mergeCell ref="OMC140:OMJ140"/>
    <mergeCell ref="OMK140:OMR140"/>
    <mergeCell ref="OMS140:OMZ140"/>
    <mergeCell ref="ONA140:ONH140"/>
    <mergeCell ref="ONI140:ONP140"/>
    <mergeCell ref="ONQ140:ONX140"/>
    <mergeCell ref="OKG140:OKN140"/>
    <mergeCell ref="OKO140:OKV140"/>
    <mergeCell ref="OKW140:OLD140"/>
    <mergeCell ref="OLE140:OLL140"/>
    <mergeCell ref="OLM140:OLT140"/>
    <mergeCell ref="OLU140:OMB140"/>
    <mergeCell ref="OIK140:OIR140"/>
    <mergeCell ref="OIS140:OIZ140"/>
    <mergeCell ref="OJA140:OJH140"/>
    <mergeCell ref="OJI140:OJP140"/>
    <mergeCell ref="OJQ140:OJX140"/>
    <mergeCell ref="OJY140:OKF140"/>
    <mergeCell ref="OGO140:OGV140"/>
    <mergeCell ref="OGW140:OHD140"/>
    <mergeCell ref="OHE140:OHL140"/>
    <mergeCell ref="OHM140:OHT140"/>
    <mergeCell ref="OHU140:OIB140"/>
    <mergeCell ref="OIC140:OIJ140"/>
    <mergeCell ref="OES140:OEZ140"/>
    <mergeCell ref="OFA140:OFH140"/>
    <mergeCell ref="OFI140:OFP140"/>
    <mergeCell ref="OFQ140:OFX140"/>
    <mergeCell ref="OFY140:OGF140"/>
    <mergeCell ref="OGG140:OGN140"/>
    <mergeCell ref="OCW140:ODD140"/>
    <mergeCell ref="ODE140:ODL140"/>
    <mergeCell ref="ODM140:ODT140"/>
    <mergeCell ref="ODU140:OEB140"/>
    <mergeCell ref="OEC140:OEJ140"/>
    <mergeCell ref="OEK140:OER140"/>
    <mergeCell ref="OBA140:OBH140"/>
    <mergeCell ref="OBI140:OBP140"/>
    <mergeCell ref="OBQ140:OBX140"/>
    <mergeCell ref="OBY140:OCF140"/>
    <mergeCell ref="OCG140:OCN140"/>
    <mergeCell ref="OCO140:OCV140"/>
    <mergeCell ref="NZE140:NZL140"/>
    <mergeCell ref="NZM140:NZT140"/>
    <mergeCell ref="NZU140:OAB140"/>
    <mergeCell ref="OAC140:OAJ140"/>
    <mergeCell ref="OAK140:OAR140"/>
    <mergeCell ref="OAS140:OAZ140"/>
    <mergeCell ref="NXI140:NXP140"/>
    <mergeCell ref="NXQ140:NXX140"/>
    <mergeCell ref="NXY140:NYF140"/>
    <mergeCell ref="NYG140:NYN140"/>
    <mergeCell ref="NYO140:NYV140"/>
    <mergeCell ref="NYW140:NZD140"/>
    <mergeCell ref="NVM140:NVT140"/>
    <mergeCell ref="NVU140:NWB140"/>
    <mergeCell ref="NWC140:NWJ140"/>
    <mergeCell ref="NWK140:NWR140"/>
    <mergeCell ref="NWS140:NWZ140"/>
    <mergeCell ref="NXA140:NXH140"/>
    <mergeCell ref="NTQ140:NTX140"/>
    <mergeCell ref="NTY140:NUF140"/>
    <mergeCell ref="NUG140:NUN140"/>
    <mergeCell ref="NUO140:NUV140"/>
    <mergeCell ref="NUW140:NVD140"/>
    <mergeCell ref="NVE140:NVL140"/>
    <mergeCell ref="NRU140:NSB140"/>
    <mergeCell ref="NSC140:NSJ140"/>
    <mergeCell ref="NSK140:NSR140"/>
    <mergeCell ref="NSS140:NSZ140"/>
    <mergeCell ref="NTA140:NTH140"/>
    <mergeCell ref="NTI140:NTP140"/>
    <mergeCell ref="NPY140:NQF140"/>
    <mergeCell ref="NQG140:NQN140"/>
    <mergeCell ref="NQO140:NQV140"/>
    <mergeCell ref="NQW140:NRD140"/>
    <mergeCell ref="NRE140:NRL140"/>
    <mergeCell ref="NRM140:NRT140"/>
    <mergeCell ref="NOC140:NOJ140"/>
    <mergeCell ref="NOK140:NOR140"/>
    <mergeCell ref="NOS140:NOZ140"/>
    <mergeCell ref="NPA140:NPH140"/>
    <mergeCell ref="NPI140:NPP140"/>
    <mergeCell ref="NPQ140:NPX140"/>
    <mergeCell ref="NMG140:NMN140"/>
    <mergeCell ref="NMO140:NMV140"/>
    <mergeCell ref="NMW140:NND140"/>
    <mergeCell ref="NNE140:NNL140"/>
    <mergeCell ref="NNM140:NNT140"/>
    <mergeCell ref="NNU140:NOB140"/>
    <mergeCell ref="NKK140:NKR140"/>
    <mergeCell ref="NKS140:NKZ140"/>
    <mergeCell ref="NLA140:NLH140"/>
    <mergeCell ref="NLI140:NLP140"/>
    <mergeCell ref="NLQ140:NLX140"/>
    <mergeCell ref="NLY140:NMF140"/>
    <mergeCell ref="NIO140:NIV140"/>
    <mergeCell ref="NIW140:NJD140"/>
    <mergeCell ref="NJE140:NJL140"/>
    <mergeCell ref="NJM140:NJT140"/>
    <mergeCell ref="NJU140:NKB140"/>
    <mergeCell ref="NKC140:NKJ140"/>
    <mergeCell ref="NGS140:NGZ140"/>
    <mergeCell ref="NHA140:NHH140"/>
    <mergeCell ref="NHI140:NHP140"/>
    <mergeCell ref="NHQ140:NHX140"/>
    <mergeCell ref="NHY140:NIF140"/>
    <mergeCell ref="NIG140:NIN140"/>
    <mergeCell ref="NEW140:NFD140"/>
    <mergeCell ref="NFE140:NFL140"/>
    <mergeCell ref="NFM140:NFT140"/>
    <mergeCell ref="NFU140:NGB140"/>
    <mergeCell ref="NGC140:NGJ140"/>
    <mergeCell ref="NGK140:NGR140"/>
    <mergeCell ref="NDA140:NDH140"/>
    <mergeCell ref="NDI140:NDP140"/>
    <mergeCell ref="NDQ140:NDX140"/>
    <mergeCell ref="NDY140:NEF140"/>
    <mergeCell ref="NEG140:NEN140"/>
    <mergeCell ref="NEO140:NEV140"/>
    <mergeCell ref="NBE140:NBL140"/>
    <mergeCell ref="NBM140:NBT140"/>
    <mergeCell ref="NBU140:NCB140"/>
    <mergeCell ref="NCC140:NCJ140"/>
    <mergeCell ref="NCK140:NCR140"/>
    <mergeCell ref="NCS140:NCZ140"/>
    <mergeCell ref="MZI140:MZP140"/>
    <mergeCell ref="MZQ140:MZX140"/>
    <mergeCell ref="MZY140:NAF140"/>
    <mergeCell ref="NAG140:NAN140"/>
    <mergeCell ref="NAO140:NAV140"/>
    <mergeCell ref="NAW140:NBD140"/>
    <mergeCell ref="MXM140:MXT140"/>
    <mergeCell ref="MXU140:MYB140"/>
    <mergeCell ref="MYC140:MYJ140"/>
    <mergeCell ref="MYK140:MYR140"/>
    <mergeCell ref="MYS140:MYZ140"/>
    <mergeCell ref="MZA140:MZH140"/>
    <mergeCell ref="MVQ140:MVX140"/>
    <mergeCell ref="MVY140:MWF140"/>
    <mergeCell ref="MWG140:MWN140"/>
    <mergeCell ref="MWO140:MWV140"/>
    <mergeCell ref="MWW140:MXD140"/>
    <mergeCell ref="MXE140:MXL140"/>
    <mergeCell ref="MTU140:MUB140"/>
    <mergeCell ref="MUC140:MUJ140"/>
    <mergeCell ref="MUK140:MUR140"/>
    <mergeCell ref="MUS140:MUZ140"/>
    <mergeCell ref="MVA140:MVH140"/>
    <mergeCell ref="MVI140:MVP140"/>
    <mergeCell ref="MRY140:MSF140"/>
    <mergeCell ref="MSG140:MSN140"/>
    <mergeCell ref="MSO140:MSV140"/>
    <mergeCell ref="MSW140:MTD140"/>
    <mergeCell ref="MTE140:MTL140"/>
    <mergeCell ref="MTM140:MTT140"/>
    <mergeCell ref="MQC140:MQJ140"/>
    <mergeCell ref="MQK140:MQR140"/>
    <mergeCell ref="MQS140:MQZ140"/>
    <mergeCell ref="MRA140:MRH140"/>
    <mergeCell ref="MRI140:MRP140"/>
    <mergeCell ref="MRQ140:MRX140"/>
    <mergeCell ref="MOG140:MON140"/>
    <mergeCell ref="MOO140:MOV140"/>
    <mergeCell ref="MOW140:MPD140"/>
    <mergeCell ref="MPE140:MPL140"/>
    <mergeCell ref="MPM140:MPT140"/>
    <mergeCell ref="MPU140:MQB140"/>
    <mergeCell ref="MMK140:MMR140"/>
    <mergeCell ref="MMS140:MMZ140"/>
    <mergeCell ref="MNA140:MNH140"/>
    <mergeCell ref="MNI140:MNP140"/>
    <mergeCell ref="MNQ140:MNX140"/>
    <mergeCell ref="MNY140:MOF140"/>
    <mergeCell ref="MKO140:MKV140"/>
    <mergeCell ref="MKW140:MLD140"/>
    <mergeCell ref="MLE140:MLL140"/>
    <mergeCell ref="MLM140:MLT140"/>
    <mergeCell ref="MLU140:MMB140"/>
    <mergeCell ref="MMC140:MMJ140"/>
    <mergeCell ref="MIS140:MIZ140"/>
    <mergeCell ref="MJA140:MJH140"/>
    <mergeCell ref="MJI140:MJP140"/>
    <mergeCell ref="MJQ140:MJX140"/>
    <mergeCell ref="MJY140:MKF140"/>
    <mergeCell ref="MKG140:MKN140"/>
    <mergeCell ref="MGW140:MHD140"/>
    <mergeCell ref="MHE140:MHL140"/>
    <mergeCell ref="MHM140:MHT140"/>
    <mergeCell ref="MHU140:MIB140"/>
    <mergeCell ref="MIC140:MIJ140"/>
    <mergeCell ref="MIK140:MIR140"/>
    <mergeCell ref="MFA140:MFH140"/>
    <mergeCell ref="MFI140:MFP140"/>
    <mergeCell ref="MFQ140:MFX140"/>
    <mergeCell ref="MFY140:MGF140"/>
    <mergeCell ref="MGG140:MGN140"/>
    <mergeCell ref="MGO140:MGV140"/>
    <mergeCell ref="MDE140:MDL140"/>
    <mergeCell ref="MDM140:MDT140"/>
    <mergeCell ref="MDU140:MEB140"/>
    <mergeCell ref="MEC140:MEJ140"/>
    <mergeCell ref="MEK140:MER140"/>
    <mergeCell ref="MES140:MEZ140"/>
    <mergeCell ref="MBI140:MBP140"/>
    <mergeCell ref="MBQ140:MBX140"/>
    <mergeCell ref="MBY140:MCF140"/>
    <mergeCell ref="MCG140:MCN140"/>
    <mergeCell ref="MCO140:MCV140"/>
    <mergeCell ref="MCW140:MDD140"/>
    <mergeCell ref="LZM140:LZT140"/>
    <mergeCell ref="LZU140:MAB140"/>
    <mergeCell ref="MAC140:MAJ140"/>
    <mergeCell ref="MAK140:MAR140"/>
    <mergeCell ref="MAS140:MAZ140"/>
    <mergeCell ref="MBA140:MBH140"/>
    <mergeCell ref="LXQ140:LXX140"/>
    <mergeCell ref="LXY140:LYF140"/>
    <mergeCell ref="LYG140:LYN140"/>
    <mergeCell ref="LYO140:LYV140"/>
    <mergeCell ref="LYW140:LZD140"/>
    <mergeCell ref="LZE140:LZL140"/>
    <mergeCell ref="LVU140:LWB140"/>
    <mergeCell ref="LWC140:LWJ140"/>
    <mergeCell ref="LWK140:LWR140"/>
    <mergeCell ref="LWS140:LWZ140"/>
    <mergeCell ref="LXA140:LXH140"/>
    <mergeCell ref="LXI140:LXP140"/>
    <mergeCell ref="LTY140:LUF140"/>
    <mergeCell ref="LUG140:LUN140"/>
    <mergeCell ref="LUO140:LUV140"/>
    <mergeCell ref="LUW140:LVD140"/>
    <mergeCell ref="LVE140:LVL140"/>
    <mergeCell ref="LVM140:LVT140"/>
    <mergeCell ref="LSC140:LSJ140"/>
    <mergeCell ref="LSK140:LSR140"/>
    <mergeCell ref="LSS140:LSZ140"/>
    <mergeCell ref="LTA140:LTH140"/>
    <mergeCell ref="LTI140:LTP140"/>
    <mergeCell ref="LTQ140:LTX140"/>
    <mergeCell ref="LQG140:LQN140"/>
    <mergeCell ref="LQO140:LQV140"/>
    <mergeCell ref="LQW140:LRD140"/>
    <mergeCell ref="LRE140:LRL140"/>
    <mergeCell ref="LRM140:LRT140"/>
    <mergeCell ref="LRU140:LSB140"/>
    <mergeCell ref="LOK140:LOR140"/>
    <mergeCell ref="LOS140:LOZ140"/>
    <mergeCell ref="LPA140:LPH140"/>
    <mergeCell ref="LPI140:LPP140"/>
    <mergeCell ref="LPQ140:LPX140"/>
    <mergeCell ref="LPY140:LQF140"/>
    <mergeCell ref="LMO140:LMV140"/>
    <mergeCell ref="LMW140:LND140"/>
    <mergeCell ref="LNE140:LNL140"/>
    <mergeCell ref="LNM140:LNT140"/>
    <mergeCell ref="LNU140:LOB140"/>
    <mergeCell ref="LOC140:LOJ140"/>
    <mergeCell ref="LKS140:LKZ140"/>
    <mergeCell ref="LLA140:LLH140"/>
    <mergeCell ref="LLI140:LLP140"/>
    <mergeCell ref="LLQ140:LLX140"/>
    <mergeCell ref="LLY140:LMF140"/>
    <mergeCell ref="LMG140:LMN140"/>
    <mergeCell ref="LIW140:LJD140"/>
    <mergeCell ref="LJE140:LJL140"/>
    <mergeCell ref="LJM140:LJT140"/>
    <mergeCell ref="LJU140:LKB140"/>
    <mergeCell ref="LKC140:LKJ140"/>
    <mergeCell ref="LKK140:LKR140"/>
    <mergeCell ref="LHA140:LHH140"/>
    <mergeCell ref="LHI140:LHP140"/>
    <mergeCell ref="LHQ140:LHX140"/>
    <mergeCell ref="LHY140:LIF140"/>
    <mergeCell ref="LIG140:LIN140"/>
    <mergeCell ref="LIO140:LIV140"/>
    <mergeCell ref="LFE140:LFL140"/>
    <mergeCell ref="LFM140:LFT140"/>
    <mergeCell ref="LFU140:LGB140"/>
    <mergeCell ref="LGC140:LGJ140"/>
    <mergeCell ref="LGK140:LGR140"/>
    <mergeCell ref="LGS140:LGZ140"/>
    <mergeCell ref="LDI140:LDP140"/>
    <mergeCell ref="LDQ140:LDX140"/>
    <mergeCell ref="LDY140:LEF140"/>
    <mergeCell ref="LEG140:LEN140"/>
    <mergeCell ref="LEO140:LEV140"/>
    <mergeCell ref="LEW140:LFD140"/>
    <mergeCell ref="LBM140:LBT140"/>
    <mergeCell ref="LBU140:LCB140"/>
    <mergeCell ref="LCC140:LCJ140"/>
    <mergeCell ref="LCK140:LCR140"/>
    <mergeCell ref="LCS140:LCZ140"/>
    <mergeCell ref="LDA140:LDH140"/>
    <mergeCell ref="KZQ140:KZX140"/>
    <mergeCell ref="KZY140:LAF140"/>
    <mergeCell ref="LAG140:LAN140"/>
    <mergeCell ref="LAO140:LAV140"/>
    <mergeCell ref="LAW140:LBD140"/>
    <mergeCell ref="LBE140:LBL140"/>
    <mergeCell ref="KXU140:KYB140"/>
    <mergeCell ref="KYC140:KYJ140"/>
    <mergeCell ref="KYK140:KYR140"/>
    <mergeCell ref="KYS140:KYZ140"/>
    <mergeCell ref="KZA140:KZH140"/>
    <mergeCell ref="KZI140:KZP140"/>
    <mergeCell ref="KVY140:KWF140"/>
    <mergeCell ref="KWG140:KWN140"/>
    <mergeCell ref="KWO140:KWV140"/>
    <mergeCell ref="KWW140:KXD140"/>
    <mergeCell ref="KXE140:KXL140"/>
    <mergeCell ref="KXM140:KXT140"/>
    <mergeCell ref="KUC140:KUJ140"/>
    <mergeCell ref="KUK140:KUR140"/>
    <mergeCell ref="KUS140:KUZ140"/>
    <mergeCell ref="KVA140:KVH140"/>
    <mergeCell ref="KVI140:KVP140"/>
    <mergeCell ref="KVQ140:KVX140"/>
    <mergeCell ref="KSG140:KSN140"/>
    <mergeCell ref="KSO140:KSV140"/>
    <mergeCell ref="KSW140:KTD140"/>
    <mergeCell ref="KTE140:KTL140"/>
    <mergeCell ref="KTM140:KTT140"/>
    <mergeCell ref="KTU140:KUB140"/>
    <mergeCell ref="KQK140:KQR140"/>
    <mergeCell ref="KQS140:KQZ140"/>
    <mergeCell ref="KRA140:KRH140"/>
    <mergeCell ref="KRI140:KRP140"/>
    <mergeCell ref="KRQ140:KRX140"/>
    <mergeCell ref="KRY140:KSF140"/>
    <mergeCell ref="KOO140:KOV140"/>
    <mergeCell ref="KOW140:KPD140"/>
    <mergeCell ref="KPE140:KPL140"/>
    <mergeCell ref="KPM140:KPT140"/>
    <mergeCell ref="KPU140:KQB140"/>
    <mergeCell ref="KQC140:KQJ140"/>
    <mergeCell ref="KMS140:KMZ140"/>
    <mergeCell ref="KNA140:KNH140"/>
    <mergeCell ref="KNI140:KNP140"/>
    <mergeCell ref="KNQ140:KNX140"/>
    <mergeCell ref="KNY140:KOF140"/>
    <mergeCell ref="KOG140:KON140"/>
    <mergeCell ref="KKW140:KLD140"/>
    <mergeCell ref="KLE140:KLL140"/>
    <mergeCell ref="KLM140:KLT140"/>
    <mergeCell ref="KLU140:KMB140"/>
    <mergeCell ref="KMC140:KMJ140"/>
    <mergeCell ref="KMK140:KMR140"/>
    <mergeCell ref="KJA140:KJH140"/>
    <mergeCell ref="KJI140:KJP140"/>
    <mergeCell ref="KJQ140:KJX140"/>
    <mergeCell ref="KJY140:KKF140"/>
    <mergeCell ref="KKG140:KKN140"/>
    <mergeCell ref="KKO140:KKV140"/>
    <mergeCell ref="KHE140:KHL140"/>
    <mergeCell ref="KHM140:KHT140"/>
    <mergeCell ref="KHU140:KIB140"/>
    <mergeCell ref="KIC140:KIJ140"/>
    <mergeCell ref="KIK140:KIR140"/>
    <mergeCell ref="KIS140:KIZ140"/>
    <mergeCell ref="KFI140:KFP140"/>
    <mergeCell ref="KFQ140:KFX140"/>
    <mergeCell ref="KFY140:KGF140"/>
    <mergeCell ref="KGG140:KGN140"/>
    <mergeCell ref="KGO140:KGV140"/>
    <mergeCell ref="KGW140:KHD140"/>
    <mergeCell ref="KDM140:KDT140"/>
    <mergeCell ref="KDU140:KEB140"/>
    <mergeCell ref="KEC140:KEJ140"/>
    <mergeCell ref="KEK140:KER140"/>
    <mergeCell ref="KES140:KEZ140"/>
    <mergeCell ref="KFA140:KFH140"/>
    <mergeCell ref="KBQ140:KBX140"/>
    <mergeCell ref="KBY140:KCF140"/>
    <mergeCell ref="KCG140:KCN140"/>
    <mergeCell ref="KCO140:KCV140"/>
    <mergeCell ref="KCW140:KDD140"/>
    <mergeCell ref="KDE140:KDL140"/>
    <mergeCell ref="JZU140:KAB140"/>
    <mergeCell ref="KAC140:KAJ140"/>
    <mergeCell ref="KAK140:KAR140"/>
    <mergeCell ref="KAS140:KAZ140"/>
    <mergeCell ref="KBA140:KBH140"/>
    <mergeCell ref="KBI140:KBP140"/>
    <mergeCell ref="JXY140:JYF140"/>
    <mergeCell ref="JYG140:JYN140"/>
    <mergeCell ref="JYO140:JYV140"/>
    <mergeCell ref="JYW140:JZD140"/>
    <mergeCell ref="JZE140:JZL140"/>
    <mergeCell ref="JZM140:JZT140"/>
    <mergeCell ref="JWC140:JWJ140"/>
    <mergeCell ref="JWK140:JWR140"/>
    <mergeCell ref="JWS140:JWZ140"/>
    <mergeCell ref="JXA140:JXH140"/>
    <mergeCell ref="JXI140:JXP140"/>
    <mergeCell ref="JXQ140:JXX140"/>
    <mergeCell ref="JUG140:JUN140"/>
    <mergeCell ref="JUO140:JUV140"/>
    <mergeCell ref="JUW140:JVD140"/>
    <mergeCell ref="JVE140:JVL140"/>
    <mergeCell ref="JVM140:JVT140"/>
    <mergeCell ref="JVU140:JWB140"/>
    <mergeCell ref="JSK140:JSR140"/>
    <mergeCell ref="JSS140:JSZ140"/>
    <mergeCell ref="JTA140:JTH140"/>
    <mergeCell ref="JTI140:JTP140"/>
    <mergeCell ref="JTQ140:JTX140"/>
    <mergeCell ref="JTY140:JUF140"/>
    <mergeCell ref="JQO140:JQV140"/>
    <mergeCell ref="JQW140:JRD140"/>
    <mergeCell ref="JRE140:JRL140"/>
    <mergeCell ref="JRM140:JRT140"/>
    <mergeCell ref="JRU140:JSB140"/>
    <mergeCell ref="JSC140:JSJ140"/>
    <mergeCell ref="JOS140:JOZ140"/>
    <mergeCell ref="JPA140:JPH140"/>
    <mergeCell ref="JPI140:JPP140"/>
    <mergeCell ref="JPQ140:JPX140"/>
    <mergeCell ref="JPY140:JQF140"/>
    <mergeCell ref="JQG140:JQN140"/>
    <mergeCell ref="JMW140:JND140"/>
    <mergeCell ref="JNE140:JNL140"/>
    <mergeCell ref="JNM140:JNT140"/>
    <mergeCell ref="JNU140:JOB140"/>
    <mergeCell ref="JOC140:JOJ140"/>
    <mergeCell ref="JOK140:JOR140"/>
    <mergeCell ref="JLA140:JLH140"/>
    <mergeCell ref="JLI140:JLP140"/>
    <mergeCell ref="JLQ140:JLX140"/>
    <mergeCell ref="JLY140:JMF140"/>
    <mergeCell ref="JMG140:JMN140"/>
    <mergeCell ref="JMO140:JMV140"/>
    <mergeCell ref="JJE140:JJL140"/>
    <mergeCell ref="JJM140:JJT140"/>
    <mergeCell ref="JJU140:JKB140"/>
    <mergeCell ref="JKC140:JKJ140"/>
    <mergeCell ref="JKK140:JKR140"/>
    <mergeCell ref="JKS140:JKZ140"/>
    <mergeCell ref="JHI140:JHP140"/>
    <mergeCell ref="JHQ140:JHX140"/>
    <mergeCell ref="JHY140:JIF140"/>
    <mergeCell ref="JIG140:JIN140"/>
    <mergeCell ref="JIO140:JIV140"/>
    <mergeCell ref="JIW140:JJD140"/>
    <mergeCell ref="JFM140:JFT140"/>
    <mergeCell ref="JFU140:JGB140"/>
    <mergeCell ref="JGC140:JGJ140"/>
    <mergeCell ref="JGK140:JGR140"/>
    <mergeCell ref="JGS140:JGZ140"/>
    <mergeCell ref="JHA140:JHH140"/>
    <mergeCell ref="JDQ140:JDX140"/>
    <mergeCell ref="JDY140:JEF140"/>
    <mergeCell ref="JEG140:JEN140"/>
    <mergeCell ref="JEO140:JEV140"/>
    <mergeCell ref="JEW140:JFD140"/>
    <mergeCell ref="JFE140:JFL140"/>
    <mergeCell ref="JBU140:JCB140"/>
    <mergeCell ref="JCC140:JCJ140"/>
    <mergeCell ref="JCK140:JCR140"/>
    <mergeCell ref="JCS140:JCZ140"/>
    <mergeCell ref="JDA140:JDH140"/>
    <mergeCell ref="JDI140:JDP140"/>
    <mergeCell ref="IZY140:JAF140"/>
    <mergeCell ref="JAG140:JAN140"/>
    <mergeCell ref="JAO140:JAV140"/>
    <mergeCell ref="JAW140:JBD140"/>
    <mergeCell ref="JBE140:JBL140"/>
    <mergeCell ref="JBM140:JBT140"/>
    <mergeCell ref="IYC140:IYJ140"/>
    <mergeCell ref="IYK140:IYR140"/>
    <mergeCell ref="IYS140:IYZ140"/>
    <mergeCell ref="IZA140:IZH140"/>
    <mergeCell ref="IZI140:IZP140"/>
    <mergeCell ref="IZQ140:IZX140"/>
    <mergeCell ref="IWG140:IWN140"/>
    <mergeCell ref="IWO140:IWV140"/>
    <mergeCell ref="IWW140:IXD140"/>
    <mergeCell ref="IXE140:IXL140"/>
    <mergeCell ref="IXM140:IXT140"/>
    <mergeCell ref="IXU140:IYB140"/>
    <mergeCell ref="IUK140:IUR140"/>
    <mergeCell ref="IUS140:IUZ140"/>
    <mergeCell ref="IVA140:IVH140"/>
    <mergeCell ref="IVI140:IVP140"/>
    <mergeCell ref="IVQ140:IVX140"/>
    <mergeCell ref="IVY140:IWF140"/>
    <mergeCell ref="ISO140:ISV140"/>
    <mergeCell ref="ISW140:ITD140"/>
    <mergeCell ref="ITE140:ITL140"/>
    <mergeCell ref="ITM140:ITT140"/>
    <mergeCell ref="ITU140:IUB140"/>
    <mergeCell ref="IUC140:IUJ140"/>
    <mergeCell ref="IQS140:IQZ140"/>
    <mergeCell ref="IRA140:IRH140"/>
    <mergeCell ref="IRI140:IRP140"/>
    <mergeCell ref="IRQ140:IRX140"/>
    <mergeCell ref="IRY140:ISF140"/>
    <mergeCell ref="ISG140:ISN140"/>
    <mergeCell ref="IOW140:IPD140"/>
    <mergeCell ref="IPE140:IPL140"/>
    <mergeCell ref="IPM140:IPT140"/>
    <mergeCell ref="IPU140:IQB140"/>
    <mergeCell ref="IQC140:IQJ140"/>
    <mergeCell ref="IQK140:IQR140"/>
    <mergeCell ref="INA140:INH140"/>
    <mergeCell ref="INI140:INP140"/>
    <mergeCell ref="INQ140:INX140"/>
    <mergeCell ref="INY140:IOF140"/>
    <mergeCell ref="IOG140:ION140"/>
    <mergeCell ref="IOO140:IOV140"/>
    <mergeCell ref="ILE140:ILL140"/>
    <mergeCell ref="ILM140:ILT140"/>
    <mergeCell ref="ILU140:IMB140"/>
    <mergeCell ref="IMC140:IMJ140"/>
    <mergeCell ref="IMK140:IMR140"/>
    <mergeCell ref="IMS140:IMZ140"/>
    <mergeCell ref="IJI140:IJP140"/>
    <mergeCell ref="IJQ140:IJX140"/>
    <mergeCell ref="IJY140:IKF140"/>
    <mergeCell ref="IKG140:IKN140"/>
    <mergeCell ref="IKO140:IKV140"/>
    <mergeCell ref="IKW140:ILD140"/>
    <mergeCell ref="IHM140:IHT140"/>
    <mergeCell ref="IHU140:IIB140"/>
    <mergeCell ref="IIC140:IIJ140"/>
    <mergeCell ref="IIK140:IIR140"/>
    <mergeCell ref="IIS140:IIZ140"/>
    <mergeCell ref="IJA140:IJH140"/>
    <mergeCell ref="IFQ140:IFX140"/>
    <mergeCell ref="IFY140:IGF140"/>
    <mergeCell ref="IGG140:IGN140"/>
    <mergeCell ref="IGO140:IGV140"/>
    <mergeCell ref="IGW140:IHD140"/>
    <mergeCell ref="IHE140:IHL140"/>
    <mergeCell ref="IDU140:IEB140"/>
    <mergeCell ref="IEC140:IEJ140"/>
    <mergeCell ref="IEK140:IER140"/>
    <mergeCell ref="IES140:IEZ140"/>
    <mergeCell ref="IFA140:IFH140"/>
    <mergeCell ref="IFI140:IFP140"/>
    <mergeCell ref="IBY140:ICF140"/>
    <mergeCell ref="ICG140:ICN140"/>
    <mergeCell ref="ICO140:ICV140"/>
    <mergeCell ref="ICW140:IDD140"/>
    <mergeCell ref="IDE140:IDL140"/>
    <mergeCell ref="IDM140:IDT140"/>
    <mergeCell ref="IAC140:IAJ140"/>
    <mergeCell ref="IAK140:IAR140"/>
    <mergeCell ref="IAS140:IAZ140"/>
    <mergeCell ref="IBA140:IBH140"/>
    <mergeCell ref="IBI140:IBP140"/>
    <mergeCell ref="IBQ140:IBX140"/>
    <mergeCell ref="HYG140:HYN140"/>
    <mergeCell ref="HYO140:HYV140"/>
    <mergeCell ref="HYW140:HZD140"/>
    <mergeCell ref="HZE140:HZL140"/>
    <mergeCell ref="HZM140:HZT140"/>
    <mergeCell ref="HZU140:IAB140"/>
    <mergeCell ref="HWK140:HWR140"/>
    <mergeCell ref="HWS140:HWZ140"/>
    <mergeCell ref="HXA140:HXH140"/>
    <mergeCell ref="HXI140:HXP140"/>
    <mergeCell ref="HXQ140:HXX140"/>
    <mergeCell ref="HXY140:HYF140"/>
    <mergeCell ref="HUO140:HUV140"/>
    <mergeCell ref="HUW140:HVD140"/>
    <mergeCell ref="HVE140:HVL140"/>
    <mergeCell ref="HVM140:HVT140"/>
    <mergeCell ref="HVU140:HWB140"/>
    <mergeCell ref="HWC140:HWJ140"/>
    <mergeCell ref="HSS140:HSZ140"/>
    <mergeCell ref="HTA140:HTH140"/>
    <mergeCell ref="HTI140:HTP140"/>
    <mergeCell ref="HTQ140:HTX140"/>
    <mergeCell ref="HTY140:HUF140"/>
    <mergeCell ref="HUG140:HUN140"/>
    <mergeCell ref="HQW140:HRD140"/>
    <mergeCell ref="HRE140:HRL140"/>
    <mergeCell ref="HRM140:HRT140"/>
    <mergeCell ref="HRU140:HSB140"/>
    <mergeCell ref="HSC140:HSJ140"/>
    <mergeCell ref="HSK140:HSR140"/>
    <mergeCell ref="HPA140:HPH140"/>
    <mergeCell ref="HPI140:HPP140"/>
    <mergeCell ref="HPQ140:HPX140"/>
    <mergeCell ref="HPY140:HQF140"/>
    <mergeCell ref="HQG140:HQN140"/>
    <mergeCell ref="HQO140:HQV140"/>
    <mergeCell ref="HNE140:HNL140"/>
    <mergeCell ref="HNM140:HNT140"/>
    <mergeCell ref="HNU140:HOB140"/>
    <mergeCell ref="HOC140:HOJ140"/>
    <mergeCell ref="HOK140:HOR140"/>
    <mergeCell ref="HOS140:HOZ140"/>
    <mergeCell ref="HLI140:HLP140"/>
    <mergeCell ref="HLQ140:HLX140"/>
    <mergeCell ref="HLY140:HMF140"/>
    <mergeCell ref="HMG140:HMN140"/>
    <mergeCell ref="HMO140:HMV140"/>
    <mergeCell ref="HMW140:HND140"/>
    <mergeCell ref="HJM140:HJT140"/>
    <mergeCell ref="HJU140:HKB140"/>
    <mergeCell ref="HKC140:HKJ140"/>
    <mergeCell ref="HKK140:HKR140"/>
    <mergeCell ref="HKS140:HKZ140"/>
    <mergeCell ref="HLA140:HLH140"/>
    <mergeCell ref="HHQ140:HHX140"/>
    <mergeCell ref="HHY140:HIF140"/>
    <mergeCell ref="HIG140:HIN140"/>
    <mergeCell ref="HIO140:HIV140"/>
    <mergeCell ref="HIW140:HJD140"/>
    <mergeCell ref="HJE140:HJL140"/>
    <mergeCell ref="HFU140:HGB140"/>
    <mergeCell ref="HGC140:HGJ140"/>
    <mergeCell ref="HGK140:HGR140"/>
    <mergeCell ref="HGS140:HGZ140"/>
    <mergeCell ref="HHA140:HHH140"/>
    <mergeCell ref="HHI140:HHP140"/>
    <mergeCell ref="HDY140:HEF140"/>
    <mergeCell ref="HEG140:HEN140"/>
    <mergeCell ref="HEO140:HEV140"/>
    <mergeCell ref="HEW140:HFD140"/>
    <mergeCell ref="HFE140:HFL140"/>
    <mergeCell ref="HFM140:HFT140"/>
    <mergeCell ref="HCC140:HCJ140"/>
    <mergeCell ref="HCK140:HCR140"/>
    <mergeCell ref="HCS140:HCZ140"/>
    <mergeCell ref="HDA140:HDH140"/>
    <mergeCell ref="HDI140:HDP140"/>
    <mergeCell ref="HDQ140:HDX140"/>
    <mergeCell ref="HAG140:HAN140"/>
    <mergeCell ref="HAO140:HAV140"/>
    <mergeCell ref="HAW140:HBD140"/>
    <mergeCell ref="HBE140:HBL140"/>
    <mergeCell ref="HBM140:HBT140"/>
    <mergeCell ref="HBU140:HCB140"/>
    <mergeCell ref="GYK140:GYR140"/>
    <mergeCell ref="GYS140:GYZ140"/>
    <mergeCell ref="GZA140:GZH140"/>
    <mergeCell ref="GZI140:GZP140"/>
    <mergeCell ref="GZQ140:GZX140"/>
    <mergeCell ref="GZY140:HAF140"/>
    <mergeCell ref="GWO140:GWV140"/>
    <mergeCell ref="GWW140:GXD140"/>
    <mergeCell ref="GXE140:GXL140"/>
    <mergeCell ref="GXM140:GXT140"/>
    <mergeCell ref="GXU140:GYB140"/>
    <mergeCell ref="GYC140:GYJ140"/>
    <mergeCell ref="GUS140:GUZ140"/>
    <mergeCell ref="GVA140:GVH140"/>
    <mergeCell ref="GVI140:GVP140"/>
    <mergeCell ref="GVQ140:GVX140"/>
    <mergeCell ref="GVY140:GWF140"/>
    <mergeCell ref="GWG140:GWN140"/>
    <mergeCell ref="GSW140:GTD140"/>
    <mergeCell ref="GTE140:GTL140"/>
    <mergeCell ref="GTM140:GTT140"/>
    <mergeCell ref="GTU140:GUB140"/>
    <mergeCell ref="GUC140:GUJ140"/>
    <mergeCell ref="GUK140:GUR140"/>
    <mergeCell ref="GRA140:GRH140"/>
    <mergeCell ref="GRI140:GRP140"/>
    <mergeCell ref="GRQ140:GRX140"/>
    <mergeCell ref="GRY140:GSF140"/>
    <mergeCell ref="GSG140:GSN140"/>
    <mergeCell ref="GSO140:GSV140"/>
    <mergeCell ref="GPE140:GPL140"/>
    <mergeCell ref="GPM140:GPT140"/>
    <mergeCell ref="GPU140:GQB140"/>
    <mergeCell ref="GQC140:GQJ140"/>
    <mergeCell ref="GQK140:GQR140"/>
    <mergeCell ref="GQS140:GQZ140"/>
    <mergeCell ref="GNI140:GNP140"/>
    <mergeCell ref="GNQ140:GNX140"/>
    <mergeCell ref="GNY140:GOF140"/>
    <mergeCell ref="GOG140:GON140"/>
    <mergeCell ref="GOO140:GOV140"/>
    <mergeCell ref="GOW140:GPD140"/>
    <mergeCell ref="GLM140:GLT140"/>
    <mergeCell ref="GLU140:GMB140"/>
    <mergeCell ref="GMC140:GMJ140"/>
    <mergeCell ref="GMK140:GMR140"/>
    <mergeCell ref="GMS140:GMZ140"/>
    <mergeCell ref="GNA140:GNH140"/>
    <mergeCell ref="GJQ140:GJX140"/>
    <mergeCell ref="GJY140:GKF140"/>
    <mergeCell ref="GKG140:GKN140"/>
    <mergeCell ref="GKO140:GKV140"/>
    <mergeCell ref="GKW140:GLD140"/>
    <mergeCell ref="GLE140:GLL140"/>
    <mergeCell ref="GHU140:GIB140"/>
    <mergeCell ref="GIC140:GIJ140"/>
    <mergeCell ref="GIK140:GIR140"/>
    <mergeCell ref="GIS140:GIZ140"/>
    <mergeCell ref="GJA140:GJH140"/>
    <mergeCell ref="GJI140:GJP140"/>
    <mergeCell ref="GFY140:GGF140"/>
    <mergeCell ref="GGG140:GGN140"/>
    <mergeCell ref="GGO140:GGV140"/>
    <mergeCell ref="GGW140:GHD140"/>
    <mergeCell ref="GHE140:GHL140"/>
    <mergeCell ref="GHM140:GHT140"/>
    <mergeCell ref="GEC140:GEJ140"/>
    <mergeCell ref="GEK140:GER140"/>
    <mergeCell ref="GES140:GEZ140"/>
    <mergeCell ref="GFA140:GFH140"/>
    <mergeCell ref="GFI140:GFP140"/>
    <mergeCell ref="GFQ140:GFX140"/>
    <mergeCell ref="GCG140:GCN140"/>
    <mergeCell ref="GCO140:GCV140"/>
    <mergeCell ref="GCW140:GDD140"/>
    <mergeCell ref="GDE140:GDL140"/>
    <mergeCell ref="GDM140:GDT140"/>
    <mergeCell ref="GDU140:GEB140"/>
    <mergeCell ref="GAK140:GAR140"/>
    <mergeCell ref="GAS140:GAZ140"/>
    <mergeCell ref="GBA140:GBH140"/>
    <mergeCell ref="GBI140:GBP140"/>
    <mergeCell ref="GBQ140:GBX140"/>
    <mergeCell ref="GBY140:GCF140"/>
    <mergeCell ref="FYO140:FYV140"/>
    <mergeCell ref="FYW140:FZD140"/>
    <mergeCell ref="FZE140:FZL140"/>
    <mergeCell ref="FZM140:FZT140"/>
    <mergeCell ref="FZU140:GAB140"/>
    <mergeCell ref="GAC140:GAJ140"/>
    <mergeCell ref="FWS140:FWZ140"/>
    <mergeCell ref="FXA140:FXH140"/>
    <mergeCell ref="FXI140:FXP140"/>
    <mergeCell ref="FXQ140:FXX140"/>
    <mergeCell ref="FXY140:FYF140"/>
    <mergeCell ref="FYG140:FYN140"/>
    <mergeCell ref="FUW140:FVD140"/>
    <mergeCell ref="FVE140:FVL140"/>
    <mergeCell ref="FVM140:FVT140"/>
    <mergeCell ref="FVU140:FWB140"/>
    <mergeCell ref="FWC140:FWJ140"/>
    <mergeCell ref="FWK140:FWR140"/>
    <mergeCell ref="FTA140:FTH140"/>
    <mergeCell ref="FTI140:FTP140"/>
    <mergeCell ref="FTQ140:FTX140"/>
    <mergeCell ref="FTY140:FUF140"/>
    <mergeCell ref="FUG140:FUN140"/>
    <mergeCell ref="FUO140:FUV140"/>
    <mergeCell ref="FRE140:FRL140"/>
    <mergeCell ref="FRM140:FRT140"/>
    <mergeCell ref="FRU140:FSB140"/>
    <mergeCell ref="FSC140:FSJ140"/>
    <mergeCell ref="FSK140:FSR140"/>
    <mergeCell ref="FSS140:FSZ140"/>
    <mergeCell ref="FPI140:FPP140"/>
    <mergeCell ref="FPQ140:FPX140"/>
    <mergeCell ref="FPY140:FQF140"/>
    <mergeCell ref="FQG140:FQN140"/>
    <mergeCell ref="FQO140:FQV140"/>
    <mergeCell ref="FQW140:FRD140"/>
    <mergeCell ref="FNM140:FNT140"/>
    <mergeCell ref="FNU140:FOB140"/>
    <mergeCell ref="FOC140:FOJ140"/>
    <mergeCell ref="FOK140:FOR140"/>
    <mergeCell ref="FOS140:FOZ140"/>
    <mergeCell ref="FPA140:FPH140"/>
    <mergeCell ref="FLQ140:FLX140"/>
    <mergeCell ref="FLY140:FMF140"/>
    <mergeCell ref="FMG140:FMN140"/>
    <mergeCell ref="FMO140:FMV140"/>
    <mergeCell ref="FMW140:FND140"/>
    <mergeCell ref="FNE140:FNL140"/>
    <mergeCell ref="FJU140:FKB140"/>
    <mergeCell ref="FKC140:FKJ140"/>
    <mergeCell ref="FKK140:FKR140"/>
    <mergeCell ref="FKS140:FKZ140"/>
    <mergeCell ref="FLA140:FLH140"/>
    <mergeCell ref="FLI140:FLP140"/>
    <mergeCell ref="FHY140:FIF140"/>
    <mergeCell ref="FIG140:FIN140"/>
    <mergeCell ref="FIO140:FIV140"/>
    <mergeCell ref="FIW140:FJD140"/>
    <mergeCell ref="FJE140:FJL140"/>
    <mergeCell ref="FJM140:FJT140"/>
    <mergeCell ref="FGC140:FGJ140"/>
    <mergeCell ref="FGK140:FGR140"/>
    <mergeCell ref="FGS140:FGZ140"/>
    <mergeCell ref="FHA140:FHH140"/>
    <mergeCell ref="FHI140:FHP140"/>
    <mergeCell ref="FHQ140:FHX140"/>
    <mergeCell ref="FEG140:FEN140"/>
    <mergeCell ref="FEO140:FEV140"/>
    <mergeCell ref="FEW140:FFD140"/>
    <mergeCell ref="FFE140:FFL140"/>
    <mergeCell ref="FFM140:FFT140"/>
    <mergeCell ref="FFU140:FGB140"/>
    <mergeCell ref="FCK140:FCR140"/>
    <mergeCell ref="FCS140:FCZ140"/>
    <mergeCell ref="FDA140:FDH140"/>
    <mergeCell ref="FDI140:FDP140"/>
    <mergeCell ref="FDQ140:FDX140"/>
    <mergeCell ref="FDY140:FEF140"/>
    <mergeCell ref="FAO140:FAV140"/>
    <mergeCell ref="FAW140:FBD140"/>
    <mergeCell ref="FBE140:FBL140"/>
    <mergeCell ref="FBM140:FBT140"/>
    <mergeCell ref="FBU140:FCB140"/>
    <mergeCell ref="FCC140:FCJ140"/>
    <mergeCell ref="EYS140:EYZ140"/>
    <mergeCell ref="EZA140:EZH140"/>
    <mergeCell ref="EZI140:EZP140"/>
    <mergeCell ref="EZQ140:EZX140"/>
    <mergeCell ref="EZY140:FAF140"/>
    <mergeCell ref="FAG140:FAN140"/>
    <mergeCell ref="EWW140:EXD140"/>
    <mergeCell ref="EXE140:EXL140"/>
    <mergeCell ref="EXM140:EXT140"/>
    <mergeCell ref="EXU140:EYB140"/>
    <mergeCell ref="EYC140:EYJ140"/>
    <mergeCell ref="EYK140:EYR140"/>
    <mergeCell ref="EVA140:EVH140"/>
    <mergeCell ref="EVI140:EVP140"/>
    <mergeCell ref="EVQ140:EVX140"/>
    <mergeCell ref="EVY140:EWF140"/>
    <mergeCell ref="EWG140:EWN140"/>
    <mergeCell ref="EWO140:EWV140"/>
    <mergeCell ref="ETE140:ETL140"/>
    <mergeCell ref="ETM140:ETT140"/>
    <mergeCell ref="ETU140:EUB140"/>
    <mergeCell ref="EUC140:EUJ140"/>
    <mergeCell ref="EUK140:EUR140"/>
    <mergeCell ref="EUS140:EUZ140"/>
    <mergeCell ref="ERI140:ERP140"/>
    <mergeCell ref="ERQ140:ERX140"/>
    <mergeCell ref="ERY140:ESF140"/>
    <mergeCell ref="ESG140:ESN140"/>
    <mergeCell ref="ESO140:ESV140"/>
    <mergeCell ref="ESW140:ETD140"/>
    <mergeCell ref="EPM140:EPT140"/>
    <mergeCell ref="EPU140:EQB140"/>
    <mergeCell ref="EQC140:EQJ140"/>
    <mergeCell ref="EQK140:EQR140"/>
    <mergeCell ref="EQS140:EQZ140"/>
    <mergeCell ref="ERA140:ERH140"/>
    <mergeCell ref="ENQ140:ENX140"/>
    <mergeCell ref="ENY140:EOF140"/>
    <mergeCell ref="EOG140:EON140"/>
    <mergeCell ref="EOO140:EOV140"/>
    <mergeCell ref="EOW140:EPD140"/>
    <mergeCell ref="EPE140:EPL140"/>
    <mergeCell ref="ELU140:EMB140"/>
    <mergeCell ref="EMC140:EMJ140"/>
    <mergeCell ref="EMK140:EMR140"/>
    <mergeCell ref="EMS140:EMZ140"/>
    <mergeCell ref="ENA140:ENH140"/>
    <mergeCell ref="ENI140:ENP140"/>
    <mergeCell ref="EJY140:EKF140"/>
    <mergeCell ref="EKG140:EKN140"/>
    <mergeCell ref="EKO140:EKV140"/>
    <mergeCell ref="EKW140:ELD140"/>
    <mergeCell ref="ELE140:ELL140"/>
    <mergeCell ref="ELM140:ELT140"/>
    <mergeCell ref="EIC140:EIJ140"/>
    <mergeCell ref="EIK140:EIR140"/>
    <mergeCell ref="EIS140:EIZ140"/>
    <mergeCell ref="EJA140:EJH140"/>
    <mergeCell ref="EJI140:EJP140"/>
    <mergeCell ref="EJQ140:EJX140"/>
    <mergeCell ref="EGG140:EGN140"/>
    <mergeCell ref="EGO140:EGV140"/>
    <mergeCell ref="EGW140:EHD140"/>
    <mergeCell ref="EHE140:EHL140"/>
    <mergeCell ref="EHM140:EHT140"/>
    <mergeCell ref="EHU140:EIB140"/>
    <mergeCell ref="EEK140:EER140"/>
    <mergeCell ref="EES140:EEZ140"/>
    <mergeCell ref="EFA140:EFH140"/>
    <mergeCell ref="EFI140:EFP140"/>
    <mergeCell ref="EFQ140:EFX140"/>
    <mergeCell ref="EFY140:EGF140"/>
    <mergeCell ref="ECO140:ECV140"/>
    <mergeCell ref="ECW140:EDD140"/>
    <mergeCell ref="EDE140:EDL140"/>
    <mergeCell ref="EDM140:EDT140"/>
    <mergeCell ref="EDU140:EEB140"/>
    <mergeCell ref="EEC140:EEJ140"/>
    <mergeCell ref="EAS140:EAZ140"/>
    <mergeCell ref="EBA140:EBH140"/>
    <mergeCell ref="EBI140:EBP140"/>
    <mergeCell ref="EBQ140:EBX140"/>
    <mergeCell ref="EBY140:ECF140"/>
    <mergeCell ref="ECG140:ECN140"/>
    <mergeCell ref="DYW140:DZD140"/>
    <mergeCell ref="DZE140:DZL140"/>
    <mergeCell ref="DZM140:DZT140"/>
    <mergeCell ref="DZU140:EAB140"/>
    <mergeCell ref="EAC140:EAJ140"/>
    <mergeCell ref="EAK140:EAR140"/>
    <mergeCell ref="DXA140:DXH140"/>
    <mergeCell ref="DXI140:DXP140"/>
    <mergeCell ref="DXQ140:DXX140"/>
    <mergeCell ref="DXY140:DYF140"/>
    <mergeCell ref="DYG140:DYN140"/>
    <mergeCell ref="DYO140:DYV140"/>
    <mergeCell ref="DVE140:DVL140"/>
    <mergeCell ref="DVM140:DVT140"/>
    <mergeCell ref="DVU140:DWB140"/>
    <mergeCell ref="DWC140:DWJ140"/>
    <mergeCell ref="DWK140:DWR140"/>
    <mergeCell ref="DWS140:DWZ140"/>
    <mergeCell ref="DTI140:DTP140"/>
    <mergeCell ref="DTQ140:DTX140"/>
    <mergeCell ref="DTY140:DUF140"/>
    <mergeCell ref="DUG140:DUN140"/>
    <mergeCell ref="DUO140:DUV140"/>
    <mergeCell ref="DUW140:DVD140"/>
    <mergeCell ref="DRM140:DRT140"/>
    <mergeCell ref="DRU140:DSB140"/>
    <mergeCell ref="DSC140:DSJ140"/>
    <mergeCell ref="DSK140:DSR140"/>
    <mergeCell ref="DSS140:DSZ140"/>
    <mergeCell ref="DTA140:DTH140"/>
    <mergeCell ref="DPQ140:DPX140"/>
    <mergeCell ref="DPY140:DQF140"/>
    <mergeCell ref="DQG140:DQN140"/>
    <mergeCell ref="DQO140:DQV140"/>
    <mergeCell ref="DQW140:DRD140"/>
    <mergeCell ref="DRE140:DRL140"/>
    <mergeCell ref="DNU140:DOB140"/>
    <mergeCell ref="DOC140:DOJ140"/>
    <mergeCell ref="DOK140:DOR140"/>
    <mergeCell ref="DOS140:DOZ140"/>
    <mergeCell ref="DPA140:DPH140"/>
    <mergeCell ref="DPI140:DPP140"/>
    <mergeCell ref="DLY140:DMF140"/>
    <mergeCell ref="DMG140:DMN140"/>
    <mergeCell ref="DMO140:DMV140"/>
    <mergeCell ref="DMW140:DND140"/>
    <mergeCell ref="DNE140:DNL140"/>
    <mergeCell ref="DNM140:DNT140"/>
    <mergeCell ref="DKC140:DKJ140"/>
    <mergeCell ref="DKK140:DKR140"/>
    <mergeCell ref="DKS140:DKZ140"/>
    <mergeCell ref="DLA140:DLH140"/>
    <mergeCell ref="DLI140:DLP140"/>
    <mergeCell ref="DLQ140:DLX140"/>
    <mergeCell ref="DIG140:DIN140"/>
    <mergeCell ref="DIO140:DIV140"/>
    <mergeCell ref="DIW140:DJD140"/>
    <mergeCell ref="DJE140:DJL140"/>
    <mergeCell ref="DJM140:DJT140"/>
    <mergeCell ref="DJU140:DKB140"/>
    <mergeCell ref="DGK140:DGR140"/>
    <mergeCell ref="DGS140:DGZ140"/>
    <mergeCell ref="DHA140:DHH140"/>
    <mergeCell ref="DHI140:DHP140"/>
    <mergeCell ref="DHQ140:DHX140"/>
    <mergeCell ref="DHY140:DIF140"/>
    <mergeCell ref="DEO140:DEV140"/>
    <mergeCell ref="DEW140:DFD140"/>
    <mergeCell ref="DFE140:DFL140"/>
    <mergeCell ref="DFM140:DFT140"/>
    <mergeCell ref="DFU140:DGB140"/>
    <mergeCell ref="DGC140:DGJ140"/>
    <mergeCell ref="DCS140:DCZ140"/>
    <mergeCell ref="DDA140:DDH140"/>
    <mergeCell ref="DDI140:DDP140"/>
    <mergeCell ref="DDQ140:DDX140"/>
    <mergeCell ref="DDY140:DEF140"/>
    <mergeCell ref="DEG140:DEN140"/>
    <mergeCell ref="DAW140:DBD140"/>
    <mergeCell ref="DBE140:DBL140"/>
    <mergeCell ref="DBM140:DBT140"/>
    <mergeCell ref="DBU140:DCB140"/>
    <mergeCell ref="DCC140:DCJ140"/>
    <mergeCell ref="DCK140:DCR140"/>
    <mergeCell ref="CZA140:CZH140"/>
    <mergeCell ref="CZI140:CZP140"/>
    <mergeCell ref="CZQ140:CZX140"/>
    <mergeCell ref="CZY140:DAF140"/>
    <mergeCell ref="DAG140:DAN140"/>
    <mergeCell ref="DAO140:DAV140"/>
    <mergeCell ref="CXE140:CXL140"/>
    <mergeCell ref="CXM140:CXT140"/>
    <mergeCell ref="CXU140:CYB140"/>
    <mergeCell ref="CYC140:CYJ140"/>
    <mergeCell ref="CYK140:CYR140"/>
    <mergeCell ref="CYS140:CYZ140"/>
    <mergeCell ref="CVI140:CVP140"/>
    <mergeCell ref="CVQ140:CVX140"/>
    <mergeCell ref="CVY140:CWF140"/>
    <mergeCell ref="CWG140:CWN140"/>
    <mergeCell ref="CWO140:CWV140"/>
    <mergeCell ref="CWW140:CXD140"/>
    <mergeCell ref="CTM140:CTT140"/>
    <mergeCell ref="CTU140:CUB140"/>
    <mergeCell ref="CUC140:CUJ140"/>
    <mergeCell ref="CUK140:CUR140"/>
    <mergeCell ref="CUS140:CUZ140"/>
    <mergeCell ref="CVA140:CVH140"/>
    <mergeCell ref="CRQ140:CRX140"/>
    <mergeCell ref="CRY140:CSF140"/>
    <mergeCell ref="CSG140:CSN140"/>
    <mergeCell ref="CSO140:CSV140"/>
    <mergeCell ref="CSW140:CTD140"/>
    <mergeCell ref="CTE140:CTL140"/>
    <mergeCell ref="CPU140:CQB140"/>
    <mergeCell ref="CQC140:CQJ140"/>
    <mergeCell ref="CQK140:CQR140"/>
    <mergeCell ref="CQS140:CQZ140"/>
    <mergeCell ref="CRA140:CRH140"/>
    <mergeCell ref="CRI140:CRP140"/>
    <mergeCell ref="CNY140:COF140"/>
    <mergeCell ref="COG140:CON140"/>
    <mergeCell ref="COO140:COV140"/>
    <mergeCell ref="COW140:CPD140"/>
    <mergeCell ref="CPE140:CPL140"/>
    <mergeCell ref="CPM140:CPT140"/>
    <mergeCell ref="CMC140:CMJ140"/>
    <mergeCell ref="CMK140:CMR140"/>
    <mergeCell ref="CMS140:CMZ140"/>
    <mergeCell ref="CNA140:CNH140"/>
    <mergeCell ref="CNI140:CNP140"/>
    <mergeCell ref="CNQ140:CNX140"/>
    <mergeCell ref="CKG140:CKN140"/>
    <mergeCell ref="CKO140:CKV140"/>
    <mergeCell ref="CKW140:CLD140"/>
    <mergeCell ref="CLE140:CLL140"/>
    <mergeCell ref="CLM140:CLT140"/>
    <mergeCell ref="CLU140:CMB140"/>
    <mergeCell ref="CIK140:CIR140"/>
    <mergeCell ref="CIS140:CIZ140"/>
    <mergeCell ref="CJA140:CJH140"/>
    <mergeCell ref="CJI140:CJP140"/>
    <mergeCell ref="CJQ140:CJX140"/>
    <mergeCell ref="CJY140:CKF140"/>
    <mergeCell ref="CGO140:CGV140"/>
    <mergeCell ref="CGW140:CHD140"/>
    <mergeCell ref="CHE140:CHL140"/>
    <mergeCell ref="CHM140:CHT140"/>
    <mergeCell ref="CHU140:CIB140"/>
    <mergeCell ref="CIC140:CIJ140"/>
    <mergeCell ref="CES140:CEZ140"/>
    <mergeCell ref="CFA140:CFH140"/>
    <mergeCell ref="CFI140:CFP140"/>
    <mergeCell ref="CFQ140:CFX140"/>
    <mergeCell ref="CFY140:CGF140"/>
    <mergeCell ref="CGG140:CGN140"/>
    <mergeCell ref="CCW140:CDD140"/>
    <mergeCell ref="CDE140:CDL140"/>
    <mergeCell ref="CDM140:CDT140"/>
    <mergeCell ref="CDU140:CEB140"/>
    <mergeCell ref="CEC140:CEJ140"/>
    <mergeCell ref="CEK140:CER140"/>
    <mergeCell ref="CBA140:CBH140"/>
    <mergeCell ref="CBI140:CBP140"/>
    <mergeCell ref="CBQ140:CBX140"/>
    <mergeCell ref="CBY140:CCF140"/>
    <mergeCell ref="CCG140:CCN140"/>
    <mergeCell ref="CCO140:CCV140"/>
    <mergeCell ref="BZE140:BZL140"/>
    <mergeCell ref="BZM140:BZT140"/>
    <mergeCell ref="BZU140:CAB140"/>
    <mergeCell ref="CAC140:CAJ140"/>
    <mergeCell ref="CAK140:CAR140"/>
    <mergeCell ref="CAS140:CAZ140"/>
    <mergeCell ref="BXI140:BXP140"/>
    <mergeCell ref="BXQ140:BXX140"/>
    <mergeCell ref="BXY140:BYF140"/>
    <mergeCell ref="BYG140:BYN140"/>
    <mergeCell ref="BYO140:BYV140"/>
    <mergeCell ref="BYW140:BZD140"/>
    <mergeCell ref="BVM140:BVT140"/>
    <mergeCell ref="BVU140:BWB140"/>
    <mergeCell ref="BWC140:BWJ140"/>
    <mergeCell ref="BWK140:BWR140"/>
    <mergeCell ref="BWS140:BWZ140"/>
    <mergeCell ref="BXA140:BXH140"/>
    <mergeCell ref="BTQ140:BTX140"/>
    <mergeCell ref="BTY140:BUF140"/>
    <mergeCell ref="BUG140:BUN140"/>
    <mergeCell ref="BUO140:BUV140"/>
    <mergeCell ref="BUW140:BVD140"/>
    <mergeCell ref="BVE140:BVL140"/>
    <mergeCell ref="BRU140:BSB140"/>
    <mergeCell ref="BSC140:BSJ140"/>
    <mergeCell ref="BSK140:BSR140"/>
    <mergeCell ref="BSS140:BSZ140"/>
    <mergeCell ref="BTA140:BTH140"/>
    <mergeCell ref="BTI140:BTP140"/>
    <mergeCell ref="BPY140:BQF140"/>
    <mergeCell ref="BQG140:BQN140"/>
    <mergeCell ref="BQO140:BQV140"/>
    <mergeCell ref="BQW140:BRD140"/>
    <mergeCell ref="BRE140:BRL140"/>
    <mergeCell ref="BRM140:BRT140"/>
    <mergeCell ref="BOC140:BOJ140"/>
    <mergeCell ref="BOK140:BOR140"/>
    <mergeCell ref="BOS140:BOZ140"/>
    <mergeCell ref="BPA140:BPH140"/>
    <mergeCell ref="BPI140:BPP140"/>
    <mergeCell ref="BPQ140:BPX140"/>
    <mergeCell ref="BMG140:BMN140"/>
    <mergeCell ref="BMO140:BMV140"/>
    <mergeCell ref="BMW140:BND140"/>
    <mergeCell ref="BNE140:BNL140"/>
    <mergeCell ref="BNM140:BNT140"/>
    <mergeCell ref="BNU140:BOB140"/>
    <mergeCell ref="BKK140:BKR140"/>
    <mergeCell ref="BKS140:BKZ140"/>
    <mergeCell ref="BLA140:BLH140"/>
    <mergeCell ref="BLI140:BLP140"/>
    <mergeCell ref="BLQ140:BLX140"/>
    <mergeCell ref="BLY140:BMF140"/>
    <mergeCell ref="BIO140:BIV140"/>
    <mergeCell ref="BIW140:BJD140"/>
    <mergeCell ref="BJE140:BJL140"/>
    <mergeCell ref="BJM140:BJT140"/>
    <mergeCell ref="BJU140:BKB140"/>
    <mergeCell ref="BKC140:BKJ140"/>
    <mergeCell ref="BGS140:BGZ140"/>
    <mergeCell ref="BHA140:BHH140"/>
    <mergeCell ref="BHI140:BHP140"/>
    <mergeCell ref="BHQ140:BHX140"/>
    <mergeCell ref="BHY140:BIF140"/>
    <mergeCell ref="BIG140:BIN140"/>
    <mergeCell ref="BEW140:BFD140"/>
    <mergeCell ref="BFE140:BFL140"/>
    <mergeCell ref="BFM140:BFT140"/>
    <mergeCell ref="BFU140:BGB140"/>
    <mergeCell ref="BGC140:BGJ140"/>
    <mergeCell ref="BGK140:BGR140"/>
    <mergeCell ref="BDA140:BDH140"/>
    <mergeCell ref="BDI140:BDP140"/>
    <mergeCell ref="BDQ140:BDX140"/>
    <mergeCell ref="BDY140:BEF140"/>
    <mergeCell ref="BEG140:BEN140"/>
    <mergeCell ref="BEO140:BEV140"/>
    <mergeCell ref="BBE140:BBL140"/>
    <mergeCell ref="BBM140:BBT140"/>
    <mergeCell ref="BBU140:BCB140"/>
    <mergeCell ref="BCC140:BCJ140"/>
    <mergeCell ref="BCK140:BCR140"/>
    <mergeCell ref="BCS140:BCZ140"/>
    <mergeCell ref="AZI140:AZP140"/>
    <mergeCell ref="AZQ140:AZX140"/>
    <mergeCell ref="AZY140:BAF140"/>
    <mergeCell ref="BAG140:BAN140"/>
    <mergeCell ref="BAO140:BAV140"/>
    <mergeCell ref="BAW140:BBD140"/>
    <mergeCell ref="AXM140:AXT140"/>
    <mergeCell ref="AXU140:AYB140"/>
    <mergeCell ref="AYC140:AYJ140"/>
    <mergeCell ref="AYK140:AYR140"/>
    <mergeCell ref="AYS140:AYZ140"/>
    <mergeCell ref="AZA140:AZH140"/>
    <mergeCell ref="AVQ140:AVX140"/>
    <mergeCell ref="AVY140:AWF140"/>
    <mergeCell ref="AWG140:AWN140"/>
    <mergeCell ref="AWO140:AWV140"/>
    <mergeCell ref="AWW140:AXD140"/>
    <mergeCell ref="AXE140:AXL140"/>
    <mergeCell ref="ATU140:AUB140"/>
    <mergeCell ref="AUC140:AUJ140"/>
    <mergeCell ref="AUK140:AUR140"/>
    <mergeCell ref="AUS140:AUZ140"/>
    <mergeCell ref="AVA140:AVH140"/>
    <mergeCell ref="AVI140:AVP140"/>
    <mergeCell ref="ARY140:ASF140"/>
    <mergeCell ref="ASG140:ASN140"/>
    <mergeCell ref="ASO140:ASV140"/>
    <mergeCell ref="ASW140:ATD140"/>
    <mergeCell ref="ATE140:ATL140"/>
    <mergeCell ref="ATM140:ATT140"/>
    <mergeCell ref="AQC140:AQJ140"/>
    <mergeCell ref="AQK140:AQR140"/>
    <mergeCell ref="AQS140:AQZ140"/>
    <mergeCell ref="ARA140:ARH140"/>
    <mergeCell ref="ARI140:ARP140"/>
    <mergeCell ref="ARQ140:ARX140"/>
    <mergeCell ref="AOG140:AON140"/>
    <mergeCell ref="AOO140:AOV140"/>
    <mergeCell ref="AOW140:APD140"/>
    <mergeCell ref="APE140:APL140"/>
    <mergeCell ref="APM140:APT140"/>
    <mergeCell ref="APU140:AQB140"/>
    <mergeCell ref="AMK140:AMR140"/>
    <mergeCell ref="AMS140:AMZ140"/>
    <mergeCell ref="ANA140:ANH140"/>
    <mergeCell ref="ANI140:ANP140"/>
    <mergeCell ref="ANQ140:ANX140"/>
    <mergeCell ref="ANY140:AOF140"/>
    <mergeCell ref="AKO140:AKV140"/>
    <mergeCell ref="AKW140:ALD140"/>
    <mergeCell ref="ALE140:ALL140"/>
    <mergeCell ref="ALM140:ALT140"/>
    <mergeCell ref="ALU140:AMB140"/>
    <mergeCell ref="AMC140:AMJ140"/>
    <mergeCell ref="AIS140:AIZ140"/>
    <mergeCell ref="AJA140:AJH140"/>
    <mergeCell ref="AJI140:AJP140"/>
    <mergeCell ref="AJQ140:AJX140"/>
    <mergeCell ref="AJY140:AKF140"/>
    <mergeCell ref="AKG140:AKN140"/>
    <mergeCell ref="AGW140:AHD140"/>
    <mergeCell ref="AHE140:AHL140"/>
    <mergeCell ref="AHM140:AHT140"/>
    <mergeCell ref="AHU140:AIB140"/>
    <mergeCell ref="AIC140:AIJ140"/>
    <mergeCell ref="AIK140:AIR140"/>
    <mergeCell ref="AFA140:AFH140"/>
    <mergeCell ref="AFI140:AFP140"/>
    <mergeCell ref="AFQ140:AFX140"/>
    <mergeCell ref="AFY140:AGF140"/>
    <mergeCell ref="AGG140:AGN140"/>
    <mergeCell ref="AGO140:AGV140"/>
    <mergeCell ref="ADE140:ADL140"/>
    <mergeCell ref="ADM140:ADT140"/>
    <mergeCell ref="ADU140:AEB140"/>
    <mergeCell ref="AEC140:AEJ140"/>
    <mergeCell ref="AEK140:AER140"/>
    <mergeCell ref="AES140:AEZ140"/>
    <mergeCell ref="ABI140:ABP140"/>
    <mergeCell ref="ABQ140:ABX140"/>
    <mergeCell ref="ABY140:ACF140"/>
    <mergeCell ref="ACG140:ACN140"/>
    <mergeCell ref="ACO140:ACV140"/>
    <mergeCell ref="ACW140:ADD140"/>
    <mergeCell ref="ZM140:ZT140"/>
    <mergeCell ref="ZU140:AAB140"/>
    <mergeCell ref="AAC140:AAJ140"/>
    <mergeCell ref="AAK140:AAR140"/>
    <mergeCell ref="AAS140:AAZ140"/>
    <mergeCell ref="ABA140:ABH140"/>
    <mergeCell ref="XQ140:XX140"/>
    <mergeCell ref="XY140:YF140"/>
    <mergeCell ref="YG140:YN140"/>
    <mergeCell ref="YO140:YV140"/>
    <mergeCell ref="YW140:ZD140"/>
    <mergeCell ref="ZE140:ZL140"/>
    <mergeCell ref="VU140:WB140"/>
    <mergeCell ref="WC140:WJ140"/>
    <mergeCell ref="WK140:WR140"/>
    <mergeCell ref="WS140:WZ140"/>
    <mergeCell ref="XA140:XH140"/>
    <mergeCell ref="XI140:XP140"/>
    <mergeCell ref="TY140:UF140"/>
    <mergeCell ref="UG140:UN140"/>
    <mergeCell ref="UO140:UV140"/>
    <mergeCell ref="UW140:VD140"/>
    <mergeCell ref="VE140:VL140"/>
    <mergeCell ref="VM140:VT140"/>
    <mergeCell ref="SC140:SJ140"/>
    <mergeCell ref="SK140:SR140"/>
    <mergeCell ref="SS140:SZ140"/>
    <mergeCell ref="TA140:TH140"/>
    <mergeCell ref="TI140:TP140"/>
    <mergeCell ref="TQ140:TX140"/>
    <mergeCell ref="QG140:QN140"/>
    <mergeCell ref="QO140:QV140"/>
    <mergeCell ref="QW140:RD140"/>
    <mergeCell ref="RE140:RL140"/>
    <mergeCell ref="RM140:RT140"/>
    <mergeCell ref="RU140:SB140"/>
    <mergeCell ref="OK140:OR140"/>
    <mergeCell ref="OS140:OZ140"/>
    <mergeCell ref="PA140:PH140"/>
    <mergeCell ref="PI140:PP140"/>
    <mergeCell ref="PQ140:PX140"/>
    <mergeCell ref="PY140:QF140"/>
    <mergeCell ref="MO140:MV140"/>
    <mergeCell ref="MW140:ND140"/>
    <mergeCell ref="NE140:NL140"/>
    <mergeCell ref="NM140:NT140"/>
    <mergeCell ref="NU140:OB140"/>
    <mergeCell ref="OC140:OJ140"/>
    <mergeCell ref="KS140:KZ140"/>
    <mergeCell ref="LA140:LH140"/>
    <mergeCell ref="LI140:LP140"/>
    <mergeCell ref="LQ140:LX140"/>
    <mergeCell ref="LY140:MF140"/>
    <mergeCell ref="MG140:MN140"/>
    <mergeCell ref="IW140:JD140"/>
    <mergeCell ref="JE140:JL140"/>
    <mergeCell ref="JM140:JT140"/>
    <mergeCell ref="JU140:KB140"/>
    <mergeCell ref="KC140:KJ140"/>
    <mergeCell ref="KK140:KR140"/>
    <mergeCell ref="HA140:HH140"/>
    <mergeCell ref="HI140:HP140"/>
    <mergeCell ref="HQ140:HX140"/>
    <mergeCell ref="HY140:IF140"/>
    <mergeCell ref="IG140:IN140"/>
    <mergeCell ref="IO140:IV140"/>
    <mergeCell ref="FE140:FL140"/>
    <mergeCell ref="FM140:FT140"/>
    <mergeCell ref="FU140:GB140"/>
    <mergeCell ref="GC140:GJ140"/>
    <mergeCell ref="GK140:GR140"/>
    <mergeCell ref="GS140:GZ140"/>
    <mergeCell ref="DI140:DP140"/>
    <mergeCell ref="DQ140:DX140"/>
    <mergeCell ref="DY140:EF140"/>
    <mergeCell ref="EG140:EN140"/>
    <mergeCell ref="EO140:EV140"/>
    <mergeCell ref="EW140:FD140"/>
    <mergeCell ref="BM140:BT140"/>
    <mergeCell ref="BU140:CB140"/>
    <mergeCell ref="CC140:CJ140"/>
    <mergeCell ref="CK140:CR140"/>
    <mergeCell ref="CS140:CZ140"/>
    <mergeCell ref="DA140:DH140"/>
    <mergeCell ref="XEG138:XEN138"/>
    <mergeCell ref="XEO138:XEV138"/>
    <mergeCell ref="XEW138:XFD138"/>
    <mergeCell ref="I140:P140"/>
    <mergeCell ref="Q140:X140"/>
    <mergeCell ref="Y140:AF140"/>
    <mergeCell ref="AG140:AN140"/>
    <mergeCell ref="AO140:AV140"/>
    <mergeCell ref="AW140:BD140"/>
    <mergeCell ref="BE140:BL140"/>
    <mergeCell ref="XCK138:XCR138"/>
    <mergeCell ref="XCS138:XCZ138"/>
    <mergeCell ref="XDA138:XDH138"/>
    <mergeCell ref="XDI138:XDP138"/>
    <mergeCell ref="XDQ138:XDX138"/>
    <mergeCell ref="XDY138:XEF138"/>
    <mergeCell ref="XAO138:XAV138"/>
    <mergeCell ref="XAW138:XBD138"/>
    <mergeCell ref="XBE138:XBL138"/>
    <mergeCell ref="XBM138:XBT138"/>
    <mergeCell ref="XBU138:XCB138"/>
    <mergeCell ref="XCC138:XCJ138"/>
    <mergeCell ref="WYS138:WYZ138"/>
    <mergeCell ref="WZA138:WZH138"/>
    <mergeCell ref="WZI138:WZP138"/>
    <mergeCell ref="WZQ138:WZX138"/>
    <mergeCell ref="WZY138:XAF138"/>
    <mergeCell ref="XAG138:XAN138"/>
    <mergeCell ref="WWW138:WXD138"/>
    <mergeCell ref="WXE138:WXL138"/>
    <mergeCell ref="WXM138:WXT138"/>
    <mergeCell ref="WXU138:WYB138"/>
    <mergeCell ref="WYC138:WYJ138"/>
    <mergeCell ref="WYK138:WYR138"/>
    <mergeCell ref="WVA138:WVH138"/>
    <mergeCell ref="WVI138:WVP138"/>
    <mergeCell ref="WVQ138:WVX138"/>
    <mergeCell ref="WVY138:WWF138"/>
    <mergeCell ref="WWG138:WWN138"/>
    <mergeCell ref="WWO138:WWV138"/>
    <mergeCell ref="WTE138:WTL138"/>
    <mergeCell ref="WTM138:WTT138"/>
    <mergeCell ref="WTU138:WUB138"/>
    <mergeCell ref="WUC138:WUJ138"/>
    <mergeCell ref="WUK138:WUR138"/>
    <mergeCell ref="WUS138:WUZ138"/>
    <mergeCell ref="WRI138:WRP138"/>
    <mergeCell ref="WRQ138:WRX138"/>
    <mergeCell ref="WRY138:WSF138"/>
    <mergeCell ref="WSG138:WSN138"/>
    <mergeCell ref="WSO138:WSV138"/>
    <mergeCell ref="WSW138:WTD138"/>
    <mergeCell ref="WPM138:WPT138"/>
    <mergeCell ref="WPU138:WQB138"/>
    <mergeCell ref="WQC138:WQJ138"/>
    <mergeCell ref="WQK138:WQR138"/>
    <mergeCell ref="WQS138:WQZ138"/>
    <mergeCell ref="WRA138:WRH138"/>
    <mergeCell ref="WNQ138:WNX138"/>
    <mergeCell ref="WNY138:WOF138"/>
    <mergeCell ref="WOG138:WON138"/>
    <mergeCell ref="WOO138:WOV138"/>
    <mergeCell ref="WOW138:WPD138"/>
    <mergeCell ref="WPE138:WPL138"/>
    <mergeCell ref="WLU138:WMB138"/>
    <mergeCell ref="WMC138:WMJ138"/>
    <mergeCell ref="WMK138:WMR138"/>
    <mergeCell ref="WMS138:WMZ138"/>
    <mergeCell ref="WNA138:WNH138"/>
    <mergeCell ref="WNI138:WNP138"/>
    <mergeCell ref="WJY138:WKF138"/>
    <mergeCell ref="WKG138:WKN138"/>
    <mergeCell ref="WKO138:WKV138"/>
    <mergeCell ref="WKW138:WLD138"/>
    <mergeCell ref="WLE138:WLL138"/>
    <mergeCell ref="WLM138:WLT138"/>
    <mergeCell ref="WIC138:WIJ138"/>
    <mergeCell ref="WIK138:WIR138"/>
    <mergeCell ref="WIS138:WIZ138"/>
    <mergeCell ref="WJA138:WJH138"/>
    <mergeCell ref="WJI138:WJP138"/>
    <mergeCell ref="WJQ138:WJX138"/>
    <mergeCell ref="WGG138:WGN138"/>
    <mergeCell ref="WGO138:WGV138"/>
    <mergeCell ref="WGW138:WHD138"/>
    <mergeCell ref="WHE138:WHL138"/>
    <mergeCell ref="WHM138:WHT138"/>
    <mergeCell ref="WHU138:WIB138"/>
    <mergeCell ref="WEK138:WER138"/>
    <mergeCell ref="WES138:WEZ138"/>
    <mergeCell ref="WFA138:WFH138"/>
    <mergeCell ref="WFI138:WFP138"/>
    <mergeCell ref="WFQ138:WFX138"/>
    <mergeCell ref="WFY138:WGF138"/>
    <mergeCell ref="WCO138:WCV138"/>
    <mergeCell ref="WCW138:WDD138"/>
    <mergeCell ref="WDE138:WDL138"/>
    <mergeCell ref="WDM138:WDT138"/>
    <mergeCell ref="WDU138:WEB138"/>
    <mergeCell ref="WEC138:WEJ138"/>
    <mergeCell ref="WAS138:WAZ138"/>
    <mergeCell ref="WBA138:WBH138"/>
    <mergeCell ref="WBI138:WBP138"/>
    <mergeCell ref="WBQ138:WBX138"/>
    <mergeCell ref="WBY138:WCF138"/>
    <mergeCell ref="WCG138:WCN138"/>
    <mergeCell ref="VYW138:VZD138"/>
    <mergeCell ref="VZE138:VZL138"/>
    <mergeCell ref="VZM138:VZT138"/>
    <mergeCell ref="VZU138:WAB138"/>
    <mergeCell ref="WAC138:WAJ138"/>
    <mergeCell ref="WAK138:WAR138"/>
    <mergeCell ref="VXA138:VXH138"/>
    <mergeCell ref="VXI138:VXP138"/>
    <mergeCell ref="VXQ138:VXX138"/>
    <mergeCell ref="VXY138:VYF138"/>
    <mergeCell ref="VYG138:VYN138"/>
    <mergeCell ref="VYO138:VYV138"/>
    <mergeCell ref="VVE138:VVL138"/>
    <mergeCell ref="VVM138:VVT138"/>
    <mergeCell ref="VVU138:VWB138"/>
    <mergeCell ref="VWC138:VWJ138"/>
    <mergeCell ref="VWK138:VWR138"/>
    <mergeCell ref="VWS138:VWZ138"/>
    <mergeCell ref="VTI138:VTP138"/>
    <mergeCell ref="VTQ138:VTX138"/>
    <mergeCell ref="VTY138:VUF138"/>
    <mergeCell ref="VUG138:VUN138"/>
    <mergeCell ref="VUO138:VUV138"/>
    <mergeCell ref="VUW138:VVD138"/>
    <mergeCell ref="VRM138:VRT138"/>
    <mergeCell ref="VRU138:VSB138"/>
    <mergeCell ref="VSC138:VSJ138"/>
    <mergeCell ref="VSK138:VSR138"/>
    <mergeCell ref="VSS138:VSZ138"/>
    <mergeCell ref="VTA138:VTH138"/>
    <mergeCell ref="VPQ138:VPX138"/>
    <mergeCell ref="VPY138:VQF138"/>
    <mergeCell ref="VQG138:VQN138"/>
    <mergeCell ref="VQO138:VQV138"/>
    <mergeCell ref="VQW138:VRD138"/>
    <mergeCell ref="VRE138:VRL138"/>
    <mergeCell ref="VNU138:VOB138"/>
    <mergeCell ref="VOC138:VOJ138"/>
    <mergeCell ref="VOK138:VOR138"/>
    <mergeCell ref="VOS138:VOZ138"/>
    <mergeCell ref="VPA138:VPH138"/>
    <mergeCell ref="VPI138:VPP138"/>
    <mergeCell ref="VLY138:VMF138"/>
    <mergeCell ref="VMG138:VMN138"/>
    <mergeCell ref="VMO138:VMV138"/>
    <mergeCell ref="VMW138:VND138"/>
    <mergeCell ref="VNE138:VNL138"/>
    <mergeCell ref="VNM138:VNT138"/>
    <mergeCell ref="VKC138:VKJ138"/>
    <mergeCell ref="VKK138:VKR138"/>
    <mergeCell ref="VKS138:VKZ138"/>
    <mergeCell ref="VLA138:VLH138"/>
    <mergeCell ref="VLI138:VLP138"/>
    <mergeCell ref="VLQ138:VLX138"/>
    <mergeCell ref="VIG138:VIN138"/>
    <mergeCell ref="VIO138:VIV138"/>
    <mergeCell ref="VIW138:VJD138"/>
    <mergeCell ref="VJE138:VJL138"/>
    <mergeCell ref="VJM138:VJT138"/>
    <mergeCell ref="VJU138:VKB138"/>
    <mergeCell ref="VGK138:VGR138"/>
    <mergeCell ref="VGS138:VGZ138"/>
    <mergeCell ref="VHA138:VHH138"/>
    <mergeCell ref="VHI138:VHP138"/>
    <mergeCell ref="VHQ138:VHX138"/>
    <mergeCell ref="VHY138:VIF138"/>
    <mergeCell ref="VEO138:VEV138"/>
    <mergeCell ref="VEW138:VFD138"/>
    <mergeCell ref="VFE138:VFL138"/>
    <mergeCell ref="VFM138:VFT138"/>
    <mergeCell ref="VFU138:VGB138"/>
    <mergeCell ref="VGC138:VGJ138"/>
    <mergeCell ref="VCS138:VCZ138"/>
    <mergeCell ref="VDA138:VDH138"/>
    <mergeCell ref="VDI138:VDP138"/>
    <mergeCell ref="VDQ138:VDX138"/>
    <mergeCell ref="VDY138:VEF138"/>
    <mergeCell ref="VEG138:VEN138"/>
    <mergeCell ref="VAW138:VBD138"/>
    <mergeCell ref="VBE138:VBL138"/>
    <mergeCell ref="VBM138:VBT138"/>
    <mergeCell ref="VBU138:VCB138"/>
    <mergeCell ref="VCC138:VCJ138"/>
    <mergeCell ref="VCK138:VCR138"/>
    <mergeCell ref="UZA138:UZH138"/>
    <mergeCell ref="UZI138:UZP138"/>
    <mergeCell ref="UZQ138:UZX138"/>
    <mergeCell ref="UZY138:VAF138"/>
    <mergeCell ref="VAG138:VAN138"/>
    <mergeCell ref="VAO138:VAV138"/>
    <mergeCell ref="UXE138:UXL138"/>
    <mergeCell ref="UXM138:UXT138"/>
    <mergeCell ref="UXU138:UYB138"/>
    <mergeCell ref="UYC138:UYJ138"/>
    <mergeCell ref="UYK138:UYR138"/>
    <mergeCell ref="UYS138:UYZ138"/>
    <mergeCell ref="UVI138:UVP138"/>
    <mergeCell ref="UVQ138:UVX138"/>
    <mergeCell ref="UVY138:UWF138"/>
    <mergeCell ref="UWG138:UWN138"/>
    <mergeCell ref="UWO138:UWV138"/>
    <mergeCell ref="UWW138:UXD138"/>
    <mergeCell ref="UTM138:UTT138"/>
    <mergeCell ref="UTU138:UUB138"/>
    <mergeCell ref="UUC138:UUJ138"/>
    <mergeCell ref="UUK138:UUR138"/>
    <mergeCell ref="UUS138:UUZ138"/>
    <mergeCell ref="UVA138:UVH138"/>
    <mergeCell ref="URQ138:URX138"/>
    <mergeCell ref="URY138:USF138"/>
    <mergeCell ref="USG138:USN138"/>
    <mergeCell ref="USO138:USV138"/>
    <mergeCell ref="USW138:UTD138"/>
    <mergeCell ref="UTE138:UTL138"/>
    <mergeCell ref="UPU138:UQB138"/>
    <mergeCell ref="UQC138:UQJ138"/>
    <mergeCell ref="UQK138:UQR138"/>
    <mergeCell ref="UQS138:UQZ138"/>
    <mergeCell ref="URA138:URH138"/>
    <mergeCell ref="URI138:URP138"/>
    <mergeCell ref="UNY138:UOF138"/>
    <mergeCell ref="UOG138:UON138"/>
    <mergeCell ref="UOO138:UOV138"/>
    <mergeCell ref="UOW138:UPD138"/>
    <mergeCell ref="UPE138:UPL138"/>
    <mergeCell ref="UPM138:UPT138"/>
    <mergeCell ref="UMC138:UMJ138"/>
    <mergeCell ref="UMK138:UMR138"/>
    <mergeCell ref="UMS138:UMZ138"/>
    <mergeCell ref="UNA138:UNH138"/>
    <mergeCell ref="UNI138:UNP138"/>
    <mergeCell ref="UNQ138:UNX138"/>
    <mergeCell ref="UKG138:UKN138"/>
    <mergeCell ref="UKO138:UKV138"/>
    <mergeCell ref="UKW138:ULD138"/>
    <mergeCell ref="ULE138:ULL138"/>
    <mergeCell ref="ULM138:ULT138"/>
    <mergeCell ref="ULU138:UMB138"/>
    <mergeCell ref="UIK138:UIR138"/>
    <mergeCell ref="UIS138:UIZ138"/>
    <mergeCell ref="UJA138:UJH138"/>
    <mergeCell ref="UJI138:UJP138"/>
    <mergeCell ref="UJQ138:UJX138"/>
    <mergeCell ref="UJY138:UKF138"/>
    <mergeCell ref="UGO138:UGV138"/>
    <mergeCell ref="UGW138:UHD138"/>
    <mergeCell ref="UHE138:UHL138"/>
    <mergeCell ref="UHM138:UHT138"/>
    <mergeCell ref="UHU138:UIB138"/>
    <mergeCell ref="UIC138:UIJ138"/>
    <mergeCell ref="UES138:UEZ138"/>
    <mergeCell ref="UFA138:UFH138"/>
    <mergeCell ref="UFI138:UFP138"/>
    <mergeCell ref="UFQ138:UFX138"/>
    <mergeCell ref="UFY138:UGF138"/>
    <mergeCell ref="UGG138:UGN138"/>
    <mergeCell ref="UCW138:UDD138"/>
    <mergeCell ref="UDE138:UDL138"/>
    <mergeCell ref="UDM138:UDT138"/>
    <mergeCell ref="UDU138:UEB138"/>
    <mergeCell ref="UEC138:UEJ138"/>
    <mergeCell ref="UEK138:UER138"/>
    <mergeCell ref="UBA138:UBH138"/>
    <mergeCell ref="UBI138:UBP138"/>
    <mergeCell ref="UBQ138:UBX138"/>
    <mergeCell ref="UBY138:UCF138"/>
    <mergeCell ref="UCG138:UCN138"/>
    <mergeCell ref="UCO138:UCV138"/>
    <mergeCell ref="TZE138:TZL138"/>
    <mergeCell ref="TZM138:TZT138"/>
    <mergeCell ref="TZU138:UAB138"/>
    <mergeCell ref="UAC138:UAJ138"/>
    <mergeCell ref="UAK138:UAR138"/>
    <mergeCell ref="UAS138:UAZ138"/>
    <mergeCell ref="TXI138:TXP138"/>
    <mergeCell ref="TXQ138:TXX138"/>
    <mergeCell ref="TXY138:TYF138"/>
    <mergeCell ref="TYG138:TYN138"/>
    <mergeCell ref="TYO138:TYV138"/>
    <mergeCell ref="TYW138:TZD138"/>
    <mergeCell ref="TVM138:TVT138"/>
    <mergeCell ref="TVU138:TWB138"/>
    <mergeCell ref="TWC138:TWJ138"/>
    <mergeCell ref="TWK138:TWR138"/>
    <mergeCell ref="TWS138:TWZ138"/>
    <mergeCell ref="TXA138:TXH138"/>
    <mergeCell ref="TTQ138:TTX138"/>
    <mergeCell ref="TTY138:TUF138"/>
    <mergeCell ref="TUG138:TUN138"/>
    <mergeCell ref="TUO138:TUV138"/>
    <mergeCell ref="TUW138:TVD138"/>
    <mergeCell ref="TVE138:TVL138"/>
    <mergeCell ref="TRU138:TSB138"/>
    <mergeCell ref="TSC138:TSJ138"/>
    <mergeCell ref="TSK138:TSR138"/>
    <mergeCell ref="TSS138:TSZ138"/>
    <mergeCell ref="TTA138:TTH138"/>
    <mergeCell ref="TTI138:TTP138"/>
    <mergeCell ref="TPY138:TQF138"/>
    <mergeCell ref="TQG138:TQN138"/>
    <mergeCell ref="TQO138:TQV138"/>
    <mergeCell ref="TQW138:TRD138"/>
    <mergeCell ref="TRE138:TRL138"/>
    <mergeCell ref="TRM138:TRT138"/>
    <mergeCell ref="TOC138:TOJ138"/>
    <mergeCell ref="TOK138:TOR138"/>
    <mergeCell ref="TOS138:TOZ138"/>
    <mergeCell ref="TPA138:TPH138"/>
    <mergeCell ref="TPI138:TPP138"/>
    <mergeCell ref="TPQ138:TPX138"/>
    <mergeCell ref="TMG138:TMN138"/>
    <mergeCell ref="TMO138:TMV138"/>
    <mergeCell ref="TMW138:TND138"/>
    <mergeCell ref="TNE138:TNL138"/>
    <mergeCell ref="TNM138:TNT138"/>
    <mergeCell ref="TNU138:TOB138"/>
    <mergeCell ref="TKK138:TKR138"/>
    <mergeCell ref="TKS138:TKZ138"/>
    <mergeCell ref="TLA138:TLH138"/>
    <mergeCell ref="TLI138:TLP138"/>
    <mergeCell ref="TLQ138:TLX138"/>
    <mergeCell ref="TLY138:TMF138"/>
    <mergeCell ref="TIO138:TIV138"/>
    <mergeCell ref="TIW138:TJD138"/>
    <mergeCell ref="TJE138:TJL138"/>
    <mergeCell ref="TJM138:TJT138"/>
    <mergeCell ref="TJU138:TKB138"/>
    <mergeCell ref="TKC138:TKJ138"/>
    <mergeCell ref="TGS138:TGZ138"/>
    <mergeCell ref="THA138:THH138"/>
    <mergeCell ref="THI138:THP138"/>
    <mergeCell ref="THQ138:THX138"/>
    <mergeCell ref="THY138:TIF138"/>
    <mergeCell ref="TIG138:TIN138"/>
    <mergeCell ref="TEW138:TFD138"/>
    <mergeCell ref="TFE138:TFL138"/>
    <mergeCell ref="TFM138:TFT138"/>
    <mergeCell ref="TFU138:TGB138"/>
    <mergeCell ref="TGC138:TGJ138"/>
    <mergeCell ref="TGK138:TGR138"/>
    <mergeCell ref="TDA138:TDH138"/>
    <mergeCell ref="TDI138:TDP138"/>
    <mergeCell ref="TDQ138:TDX138"/>
    <mergeCell ref="TDY138:TEF138"/>
    <mergeCell ref="TEG138:TEN138"/>
    <mergeCell ref="TEO138:TEV138"/>
    <mergeCell ref="TBE138:TBL138"/>
    <mergeCell ref="TBM138:TBT138"/>
    <mergeCell ref="TBU138:TCB138"/>
    <mergeCell ref="TCC138:TCJ138"/>
    <mergeCell ref="TCK138:TCR138"/>
    <mergeCell ref="TCS138:TCZ138"/>
    <mergeCell ref="SZI138:SZP138"/>
    <mergeCell ref="SZQ138:SZX138"/>
    <mergeCell ref="SZY138:TAF138"/>
    <mergeCell ref="TAG138:TAN138"/>
    <mergeCell ref="TAO138:TAV138"/>
    <mergeCell ref="TAW138:TBD138"/>
    <mergeCell ref="SXM138:SXT138"/>
    <mergeCell ref="SXU138:SYB138"/>
    <mergeCell ref="SYC138:SYJ138"/>
    <mergeCell ref="SYK138:SYR138"/>
    <mergeCell ref="SYS138:SYZ138"/>
    <mergeCell ref="SZA138:SZH138"/>
    <mergeCell ref="SVQ138:SVX138"/>
    <mergeCell ref="SVY138:SWF138"/>
    <mergeCell ref="SWG138:SWN138"/>
    <mergeCell ref="SWO138:SWV138"/>
    <mergeCell ref="SWW138:SXD138"/>
    <mergeCell ref="SXE138:SXL138"/>
    <mergeCell ref="STU138:SUB138"/>
    <mergeCell ref="SUC138:SUJ138"/>
    <mergeCell ref="SUK138:SUR138"/>
    <mergeCell ref="SUS138:SUZ138"/>
    <mergeCell ref="SVA138:SVH138"/>
    <mergeCell ref="SVI138:SVP138"/>
    <mergeCell ref="SRY138:SSF138"/>
    <mergeCell ref="SSG138:SSN138"/>
    <mergeCell ref="SSO138:SSV138"/>
    <mergeCell ref="SSW138:STD138"/>
    <mergeCell ref="STE138:STL138"/>
    <mergeCell ref="STM138:STT138"/>
    <mergeCell ref="SQC138:SQJ138"/>
    <mergeCell ref="SQK138:SQR138"/>
    <mergeCell ref="SQS138:SQZ138"/>
    <mergeCell ref="SRA138:SRH138"/>
    <mergeCell ref="SRI138:SRP138"/>
    <mergeCell ref="SRQ138:SRX138"/>
    <mergeCell ref="SOG138:SON138"/>
    <mergeCell ref="SOO138:SOV138"/>
    <mergeCell ref="SOW138:SPD138"/>
    <mergeCell ref="SPE138:SPL138"/>
    <mergeCell ref="SPM138:SPT138"/>
    <mergeCell ref="SPU138:SQB138"/>
    <mergeCell ref="SMK138:SMR138"/>
    <mergeCell ref="SMS138:SMZ138"/>
    <mergeCell ref="SNA138:SNH138"/>
    <mergeCell ref="SNI138:SNP138"/>
    <mergeCell ref="SNQ138:SNX138"/>
    <mergeCell ref="SNY138:SOF138"/>
    <mergeCell ref="SKO138:SKV138"/>
    <mergeCell ref="SKW138:SLD138"/>
    <mergeCell ref="SLE138:SLL138"/>
    <mergeCell ref="SLM138:SLT138"/>
    <mergeCell ref="SLU138:SMB138"/>
    <mergeCell ref="SMC138:SMJ138"/>
    <mergeCell ref="SIS138:SIZ138"/>
    <mergeCell ref="SJA138:SJH138"/>
    <mergeCell ref="SJI138:SJP138"/>
    <mergeCell ref="SJQ138:SJX138"/>
    <mergeCell ref="SJY138:SKF138"/>
    <mergeCell ref="SKG138:SKN138"/>
    <mergeCell ref="SGW138:SHD138"/>
    <mergeCell ref="SHE138:SHL138"/>
    <mergeCell ref="SHM138:SHT138"/>
    <mergeCell ref="SHU138:SIB138"/>
    <mergeCell ref="SIC138:SIJ138"/>
    <mergeCell ref="SIK138:SIR138"/>
    <mergeCell ref="SFA138:SFH138"/>
    <mergeCell ref="SFI138:SFP138"/>
    <mergeCell ref="SFQ138:SFX138"/>
    <mergeCell ref="SFY138:SGF138"/>
    <mergeCell ref="SGG138:SGN138"/>
    <mergeCell ref="SGO138:SGV138"/>
    <mergeCell ref="SDE138:SDL138"/>
    <mergeCell ref="SDM138:SDT138"/>
    <mergeCell ref="SDU138:SEB138"/>
    <mergeCell ref="SEC138:SEJ138"/>
    <mergeCell ref="SEK138:SER138"/>
    <mergeCell ref="SES138:SEZ138"/>
    <mergeCell ref="SBI138:SBP138"/>
    <mergeCell ref="SBQ138:SBX138"/>
    <mergeCell ref="SBY138:SCF138"/>
    <mergeCell ref="SCG138:SCN138"/>
    <mergeCell ref="SCO138:SCV138"/>
    <mergeCell ref="SCW138:SDD138"/>
    <mergeCell ref="RZM138:RZT138"/>
    <mergeCell ref="RZU138:SAB138"/>
    <mergeCell ref="SAC138:SAJ138"/>
    <mergeCell ref="SAK138:SAR138"/>
    <mergeCell ref="SAS138:SAZ138"/>
    <mergeCell ref="SBA138:SBH138"/>
    <mergeCell ref="RXQ138:RXX138"/>
    <mergeCell ref="RXY138:RYF138"/>
    <mergeCell ref="RYG138:RYN138"/>
    <mergeCell ref="RYO138:RYV138"/>
    <mergeCell ref="RYW138:RZD138"/>
    <mergeCell ref="RZE138:RZL138"/>
    <mergeCell ref="RVU138:RWB138"/>
    <mergeCell ref="RWC138:RWJ138"/>
    <mergeCell ref="RWK138:RWR138"/>
    <mergeCell ref="RWS138:RWZ138"/>
    <mergeCell ref="RXA138:RXH138"/>
    <mergeCell ref="RXI138:RXP138"/>
    <mergeCell ref="RTY138:RUF138"/>
    <mergeCell ref="RUG138:RUN138"/>
    <mergeCell ref="RUO138:RUV138"/>
    <mergeCell ref="RUW138:RVD138"/>
    <mergeCell ref="RVE138:RVL138"/>
    <mergeCell ref="RVM138:RVT138"/>
    <mergeCell ref="RSC138:RSJ138"/>
    <mergeCell ref="RSK138:RSR138"/>
    <mergeCell ref="RSS138:RSZ138"/>
    <mergeCell ref="RTA138:RTH138"/>
    <mergeCell ref="RTI138:RTP138"/>
    <mergeCell ref="RTQ138:RTX138"/>
    <mergeCell ref="RQG138:RQN138"/>
    <mergeCell ref="RQO138:RQV138"/>
    <mergeCell ref="RQW138:RRD138"/>
    <mergeCell ref="RRE138:RRL138"/>
    <mergeCell ref="RRM138:RRT138"/>
    <mergeCell ref="RRU138:RSB138"/>
    <mergeCell ref="ROK138:ROR138"/>
    <mergeCell ref="ROS138:ROZ138"/>
    <mergeCell ref="RPA138:RPH138"/>
    <mergeCell ref="RPI138:RPP138"/>
    <mergeCell ref="RPQ138:RPX138"/>
    <mergeCell ref="RPY138:RQF138"/>
    <mergeCell ref="RMO138:RMV138"/>
    <mergeCell ref="RMW138:RND138"/>
    <mergeCell ref="RNE138:RNL138"/>
    <mergeCell ref="RNM138:RNT138"/>
    <mergeCell ref="RNU138:ROB138"/>
    <mergeCell ref="ROC138:ROJ138"/>
    <mergeCell ref="RKS138:RKZ138"/>
    <mergeCell ref="RLA138:RLH138"/>
    <mergeCell ref="RLI138:RLP138"/>
    <mergeCell ref="RLQ138:RLX138"/>
    <mergeCell ref="RLY138:RMF138"/>
    <mergeCell ref="RMG138:RMN138"/>
    <mergeCell ref="RIW138:RJD138"/>
    <mergeCell ref="RJE138:RJL138"/>
    <mergeCell ref="RJM138:RJT138"/>
    <mergeCell ref="RJU138:RKB138"/>
    <mergeCell ref="RKC138:RKJ138"/>
    <mergeCell ref="RKK138:RKR138"/>
    <mergeCell ref="RHA138:RHH138"/>
    <mergeCell ref="RHI138:RHP138"/>
    <mergeCell ref="RHQ138:RHX138"/>
    <mergeCell ref="RHY138:RIF138"/>
    <mergeCell ref="RIG138:RIN138"/>
    <mergeCell ref="RIO138:RIV138"/>
    <mergeCell ref="RFE138:RFL138"/>
    <mergeCell ref="RFM138:RFT138"/>
    <mergeCell ref="RFU138:RGB138"/>
    <mergeCell ref="RGC138:RGJ138"/>
    <mergeCell ref="RGK138:RGR138"/>
    <mergeCell ref="RGS138:RGZ138"/>
    <mergeCell ref="RDI138:RDP138"/>
    <mergeCell ref="RDQ138:RDX138"/>
    <mergeCell ref="RDY138:REF138"/>
    <mergeCell ref="REG138:REN138"/>
    <mergeCell ref="REO138:REV138"/>
    <mergeCell ref="REW138:RFD138"/>
    <mergeCell ref="RBM138:RBT138"/>
    <mergeCell ref="RBU138:RCB138"/>
    <mergeCell ref="RCC138:RCJ138"/>
    <mergeCell ref="RCK138:RCR138"/>
    <mergeCell ref="RCS138:RCZ138"/>
    <mergeCell ref="RDA138:RDH138"/>
    <mergeCell ref="QZQ138:QZX138"/>
    <mergeCell ref="QZY138:RAF138"/>
    <mergeCell ref="RAG138:RAN138"/>
    <mergeCell ref="RAO138:RAV138"/>
    <mergeCell ref="RAW138:RBD138"/>
    <mergeCell ref="RBE138:RBL138"/>
    <mergeCell ref="QXU138:QYB138"/>
    <mergeCell ref="QYC138:QYJ138"/>
    <mergeCell ref="QYK138:QYR138"/>
    <mergeCell ref="QYS138:QYZ138"/>
    <mergeCell ref="QZA138:QZH138"/>
    <mergeCell ref="QZI138:QZP138"/>
    <mergeCell ref="QVY138:QWF138"/>
    <mergeCell ref="QWG138:QWN138"/>
    <mergeCell ref="QWO138:QWV138"/>
    <mergeCell ref="QWW138:QXD138"/>
    <mergeCell ref="QXE138:QXL138"/>
    <mergeCell ref="QXM138:QXT138"/>
    <mergeCell ref="QUC138:QUJ138"/>
    <mergeCell ref="QUK138:QUR138"/>
    <mergeCell ref="QUS138:QUZ138"/>
    <mergeCell ref="QVA138:QVH138"/>
    <mergeCell ref="QVI138:QVP138"/>
    <mergeCell ref="QVQ138:QVX138"/>
    <mergeCell ref="QSG138:QSN138"/>
    <mergeCell ref="QSO138:QSV138"/>
    <mergeCell ref="QSW138:QTD138"/>
    <mergeCell ref="QTE138:QTL138"/>
    <mergeCell ref="QTM138:QTT138"/>
    <mergeCell ref="QTU138:QUB138"/>
    <mergeCell ref="QQK138:QQR138"/>
    <mergeCell ref="QQS138:QQZ138"/>
    <mergeCell ref="QRA138:QRH138"/>
    <mergeCell ref="QRI138:QRP138"/>
    <mergeCell ref="QRQ138:QRX138"/>
    <mergeCell ref="QRY138:QSF138"/>
    <mergeCell ref="QOO138:QOV138"/>
    <mergeCell ref="QOW138:QPD138"/>
    <mergeCell ref="QPE138:QPL138"/>
    <mergeCell ref="QPM138:QPT138"/>
    <mergeCell ref="QPU138:QQB138"/>
    <mergeCell ref="QQC138:QQJ138"/>
    <mergeCell ref="QMS138:QMZ138"/>
    <mergeCell ref="QNA138:QNH138"/>
    <mergeCell ref="QNI138:QNP138"/>
    <mergeCell ref="QNQ138:QNX138"/>
    <mergeCell ref="QNY138:QOF138"/>
    <mergeCell ref="QOG138:QON138"/>
    <mergeCell ref="QKW138:QLD138"/>
    <mergeCell ref="QLE138:QLL138"/>
    <mergeCell ref="QLM138:QLT138"/>
    <mergeCell ref="QLU138:QMB138"/>
    <mergeCell ref="QMC138:QMJ138"/>
    <mergeCell ref="QMK138:QMR138"/>
    <mergeCell ref="QJA138:QJH138"/>
    <mergeCell ref="QJI138:QJP138"/>
    <mergeCell ref="QJQ138:QJX138"/>
    <mergeCell ref="QJY138:QKF138"/>
    <mergeCell ref="QKG138:QKN138"/>
    <mergeCell ref="QKO138:QKV138"/>
    <mergeCell ref="QHE138:QHL138"/>
    <mergeCell ref="QHM138:QHT138"/>
    <mergeCell ref="QHU138:QIB138"/>
    <mergeCell ref="QIC138:QIJ138"/>
    <mergeCell ref="QIK138:QIR138"/>
    <mergeCell ref="QIS138:QIZ138"/>
    <mergeCell ref="QFI138:QFP138"/>
    <mergeCell ref="QFQ138:QFX138"/>
    <mergeCell ref="QFY138:QGF138"/>
    <mergeCell ref="QGG138:QGN138"/>
    <mergeCell ref="QGO138:QGV138"/>
    <mergeCell ref="QGW138:QHD138"/>
    <mergeCell ref="QDM138:QDT138"/>
    <mergeCell ref="QDU138:QEB138"/>
    <mergeCell ref="QEC138:QEJ138"/>
    <mergeCell ref="QEK138:QER138"/>
    <mergeCell ref="QES138:QEZ138"/>
    <mergeCell ref="QFA138:QFH138"/>
    <mergeCell ref="QBQ138:QBX138"/>
    <mergeCell ref="QBY138:QCF138"/>
    <mergeCell ref="QCG138:QCN138"/>
    <mergeCell ref="QCO138:QCV138"/>
    <mergeCell ref="QCW138:QDD138"/>
    <mergeCell ref="QDE138:QDL138"/>
    <mergeCell ref="PZU138:QAB138"/>
    <mergeCell ref="QAC138:QAJ138"/>
    <mergeCell ref="QAK138:QAR138"/>
    <mergeCell ref="QAS138:QAZ138"/>
    <mergeCell ref="QBA138:QBH138"/>
    <mergeCell ref="QBI138:QBP138"/>
    <mergeCell ref="PXY138:PYF138"/>
    <mergeCell ref="PYG138:PYN138"/>
    <mergeCell ref="PYO138:PYV138"/>
    <mergeCell ref="PYW138:PZD138"/>
    <mergeCell ref="PZE138:PZL138"/>
    <mergeCell ref="PZM138:PZT138"/>
    <mergeCell ref="PWC138:PWJ138"/>
    <mergeCell ref="PWK138:PWR138"/>
    <mergeCell ref="PWS138:PWZ138"/>
    <mergeCell ref="PXA138:PXH138"/>
    <mergeCell ref="PXI138:PXP138"/>
    <mergeCell ref="PXQ138:PXX138"/>
    <mergeCell ref="PUG138:PUN138"/>
    <mergeCell ref="PUO138:PUV138"/>
    <mergeCell ref="PUW138:PVD138"/>
    <mergeCell ref="PVE138:PVL138"/>
    <mergeCell ref="PVM138:PVT138"/>
    <mergeCell ref="PVU138:PWB138"/>
    <mergeCell ref="PSK138:PSR138"/>
    <mergeCell ref="PSS138:PSZ138"/>
    <mergeCell ref="PTA138:PTH138"/>
    <mergeCell ref="PTI138:PTP138"/>
    <mergeCell ref="PTQ138:PTX138"/>
    <mergeCell ref="PTY138:PUF138"/>
    <mergeCell ref="PQO138:PQV138"/>
    <mergeCell ref="PQW138:PRD138"/>
    <mergeCell ref="PRE138:PRL138"/>
    <mergeCell ref="PRM138:PRT138"/>
    <mergeCell ref="PRU138:PSB138"/>
    <mergeCell ref="PSC138:PSJ138"/>
    <mergeCell ref="POS138:POZ138"/>
    <mergeCell ref="PPA138:PPH138"/>
    <mergeCell ref="PPI138:PPP138"/>
    <mergeCell ref="PPQ138:PPX138"/>
    <mergeCell ref="PPY138:PQF138"/>
    <mergeCell ref="PQG138:PQN138"/>
    <mergeCell ref="PMW138:PND138"/>
    <mergeCell ref="PNE138:PNL138"/>
    <mergeCell ref="PNM138:PNT138"/>
    <mergeCell ref="PNU138:POB138"/>
    <mergeCell ref="POC138:POJ138"/>
    <mergeCell ref="POK138:POR138"/>
    <mergeCell ref="PLA138:PLH138"/>
    <mergeCell ref="PLI138:PLP138"/>
    <mergeCell ref="PLQ138:PLX138"/>
    <mergeCell ref="PLY138:PMF138"/>
    <mergeCell ref="PMG138:PMN138"/>
    <mergeCell ref="PMO138:PMV138"/>
    <mergeCell ref="PJE138:PJL138"/>
    <mergeCell ref="PJM138:PJT138"/>
    <mergeCell ref="PJU138:PKB138"/>
    <mergeCell ref="PKC138:PKJ138"/>
    <mergeCell ref="PKK138:PKR138"/>
    <mergeCell ref="PKS138:PKZ138"/>
    <mergeCell ref="PHI138:PHP138"/>
    <mergeCell ref="PHQ138:PHX138"/>
    <mergeCell ref="PHY138:PIF138"/>
    <mergeCell ref="PIG138:PIN138"/>
    <mergeCell ref="PIO138:PIV138"/>
    <mergeCell ref="PIW138:PJD138"/>
    <mergeCell ref="PFM138:PFT138"/>
    <mergeCell ref="PFU138:PGB138"/>
    <mergeCell ref="PGC138:PGJ138"/>
    <mergeCell ref="PGK138:PGR138"/>
    <mergeCell ref="PGS138:PGZ138"/>
    <mergeCell ref="PHA138:PHH138"/>
    <mergeCell ref="PDQ138:PDX138"/>
    <mergeCell ref="PDY138:PEF138"/>
    <mergeCell ref="PEG138:PEN138"/>
    <mergeCell ref="PEO138:PEV138"/>
    <mergeCell ref="PEW138:PFD138"/>
    <mergeCell ref="PFE138:PFL138"/>
    <mergeCell ref="PBU138:PCB138"/>
    <mergeCell ref="PCC138:PCJ138"/>
    <mergeCell ref="PCK138:PCR138"/>
    <mergeCell ref="PCS138:PCZ138"/>
    <mergeCell ref="PDA138:PDH138"/>
    <mergeCell ref="PDI138:PDP138"/>
    <mergeCell ref="OZY138:PAF138"/>
    <mergeCell ref="PAG138:PAN138"/>
    <mergeCell ref="PAO138:PAV138"/>
    <mergeCell ref="PAW138:PBD138"/>
    <mergeCell ref="PBE138:PBL138"/>
    <mergeCell ref="PBM138:PBT138"/>
    <mergeCell ref="OYC138:OYJ138"/>
    <mergeCell ref="OYK138:OYR138"/>
    <mergeCell ref="OYS138:OYZ138"/>
    <mergeCell ref="OZA138:OZH138"/>
    <mergeCell ref="OZI138:OZP138"/>
    <mergeCell ref="OZQ138:OZX138"/>
    <mergeCell ref="OWG138:OWN138"/>
    <mergeCell ref="OWO138:OWV138"/>
    <mergeCell ref="OWW138:OXD138"/>
    <mergeCell ref="OXE138:OXL138"/>
    <mergeCell ref="OXM138:OXT138"/>
    <mergeCell ref="OXU138:OYB138"/>
    <mergeCell ref="OUK138:OUR138"/>
    <mergeCell ref="OUS138:OUZ138"/>
    <mergeCell ref="OVA138:OVH138"/>
    <mergeCell ref="OVI138:OVP138"/>
    <mergeCell ref="OVQ138:OVX138"/>
    <mergeCell ref="OVY138:OWF138"/>
    <mergeCell ref="OSO138:OSV138"/>
    <mergeCell ref="OSW138:OTD138"/>
    <mergeCell ref="OTE138:OTL138"/>
    <mergeCell ref="OTM138:OTT138"/>
    <mergeCell ref="OTU138:OUB138"/>
    <mergeCell ref="OUC138:OUJ138"/>
    <mergeCell ref="OQS138:OQZ138"/>
    <mergeCell ref="ORA138:ORH138"/>
    <mergeCell ref="ORI138:ORP138"/>
    <mergeCell ref="ORQ138:ORX138"/>
    <mergeCell ref="ORY138:OSF138"/>
    <mergeCell ref="OSG138:OSN138"/>
    <mergeCell ref="OOW138:OPD138"/>
    <mergeCell ref="OPE138:OPL138"/>
    <mergeCell ref="OPM138:OPT138"/>
    <mergeCell ref="OPU138:OQB138"/>
    <mergeCell ref="OQC138:OQJ138"/>
    <mergeCell ref="OQK138:OQR138"/>
    <mergeCell ref="ONA138:ONH138"/>
    <mergeCell ref="ONI138:ONP138"/>
    <mergeCell ref="ONQ138:ONX138"/>
    <mergeCell ref="ONY138:OOF138"/>
    <mergeCell ref="OOG138:OON138"/>
    <mergeCell ref="OOO138:OOV138"/>
    <mergeCell ref="OLE138:OLL138"/>
    <mergeCell ref="OLM138:OLT138"/>
    <mergeCell ref="OLU138:OMB138"/>
    <mergeCell ref="OMC138:OMJ138"/>
    <mergeCell ref="OMK138:OMR138"/>
    <mergeCell ref="OMS138:OMZ138"/>
    <mergeCell ref="OJI138:OJP138"/>
    <mergeCell ref="OJQ138:OJX138"/>
    <mergeCell ref="OJY138:OKF138"/>
    <mergeCell ref="OKG138:OKN138"/>
    <mergeCell ref="OKO138:OKV138"/>
    <mergeCell ref="OKW138:OLD138"/>
    <mergeCell ref="OHM138:OHT138"/>
    <mergeCell ref="OHU138:OIB138"/>
    <mergeCell ref="OIC138:OIJ138"/>
    <mergeCell ref="OIK138:OIR138"/>
    <mergeCell ref="OIS138:OIZ138"/>
    <mergeCell ref="OJA138:OJH138"/>
    <mergeCell ref="OFQ138:OFX138"/>
    <mergeCell ref="OFY138:OGF138"/>
    <mergeCell ref="OGG138:OGN138"/>
    <mergeCell ref="OGO138:OGV138"/>
    <mergeCell ref="OGW138:OHD138"/>
    <mergeCell ref="OHE138:OHL138"/>
    <mergeCell ref="ODU138:OEB138"/>
    <mergeCell ref="OEC138:OEJ138"/>
    <mergeCell ref="OEK138:OER138"/>
    <mergeCell ref="OES138:OEZ138"/>
    <mergeCell ref="OFA138:OFH138"/>
    <mergeCell ref="OFI138:OFP138"/>
    <mergeCell ref="OBY138:OCF138"/>
    <mergeCell ref="OCG138:OCN138"/>
    <mergeCell ref="OCO138:OCV138"/>
    <mergeCell ref="OCW138:ODD138"/>
    <mergeCell ref="ODE138:ODL138"/>
    <mergeCell ref="ODM138:ODT138"/>
    <mergeCell ref="OAC138:OAJ138"/>
    <mergeCell ref="OAK138:OAR138"/>
    <mergeCell ref="OAS138:OAZ138"/>
    <mergeCell ref="OBA138:OBH138"/>
    <mergeCell ref="OBI138:OBP138"/>
    <mergeCell ref="OBQ138:OBX138"/>
    <mergeCell ref="NYG138:NYN138"/>
    <mergeCell ref="NYO138:NYV138"/>
    <mergeCell ref="NYW138:NZD138"/>
    <mergeCell ref="NZE138:NZL138"/>
    <mergeCell ref="NZM138:NZT138"/>
    <mergeCell ref="NZU138:OAB138"/>
    <mergeCell ref="NWK138:NWR138"/>
    <mergeCell ref="NWS138:NWZ138"/>
    <mergeCell ref="NXA138:NXH138"/>
    <mergeCell ref="NXI138:NXP138"/>
    <mergeCell ref="NXQ138:NXX138"/>
    <mergeCell ref="NXY138:NYF138"/>
    <mergeCell ref="NUO138:NUV138"/>
    <mergeCell ref="NUW138:NVD138"/>
    <mergeCell ref="NVE138:NVL138"/>
    <mergeCell ref="NVM138:NVT138"/>
    <mergeCell ref="NVU138:NWB138"/>
    <mergeCell ref="NWC138:NWJ138"/>
    <mergeCell ref="NSS138:NSZ138"/>
    <mergeCell ref="NTA138:NTH138"/>
    <mergeCell ref="NTI138:NTP138"/>
    <mergeCell ref="NTQ138:NTX138"/>
    <mergeCell ref="NTY138:NUF138"/>
    <mergeCell ref="NUG138:NUN138"/>
    <mergeCell ref="NQW138:NRD138"/>
    <mergeCell ref="NRE138:NRL138"/>
    <mergeCell ref="NRM138:NRT138"/>
    <mergeCell ref="NRU138:NSB138"/>
    <mergeCell ref="NSC138:NSJ138"/>
    <mergeCell ref="NSK138:NSR138"/>
    <mergeCell ref="NPA138:NPH138"/>
    <mergeCell ref="NPI138:NPP138"/>
    <mergeCell ref="NPQ138:NPX138"/>
    <mergeCell ref="NPY138:NQF138"/>
    <mergeCell ref="NQG138:NQN138"/>
    <mergeCell ref="NQO138:NQV138"/>
    <mergeCell ref="NNE138:NNL138"/>
    <mergeCell ref="NNM138:NNT138"/>
    <mergeCell ref="NNU138:NOB138"/>
    <mergeCell ref="NOC138:NOJ138"/>
    <mergeCell ref="NOK138:NOR138"/>
    <mergeCell ref="NOS138:NOZ138"/>
    <mergeCell ref="NLI138:NLP138"/>
    <mergeCell ref="NLQ138:NLX138"/>
    <mergeCell ref="NLY138:NMF138"/>
    <mergeCell ref="NMG138:NMN138"/>
    <mergeCell ref="NMO138:NMV138"/>
    <mergeCell ref="NMW138:NND138"/>
    <mergeCell ref="NJM138:NJT138"/>
    <mergeCell ref="NJU138:NKB138"/>
    <mergeCell ref="NKC138:NKJ138"/>
    <mergeCell ref="NKK138:NKR138"/>
    <mergeCell ref="NKS138:NKZ138"/>
    <mergeCell ref="NLA138:NLH138"/>
    <mergeCell ref="NHQ138:NHX138"/>
    <mergeCell ref="NHY138:NIF138"/>
    <mergeCell ref="NIG138:NIN138"/>
    <mergeCell ref="NIO138:NIV138"/>
    <mergeCell ref="NIW138:NJD138"/>
    <mergeCell ref="NJE138:NJL138"/>
    <mergeCell ref="NFU138:NGB138"/>
    <mergeCell ref="NGC138:NGJ138"/>
    <mergeCell ref="NGK138:NGR138"/>
    <mergeCell ref="NGS138:NGZ138"/>
    <mergeCell ref="NHA138:NHH138"/>
    <mergeCell ref="NHI138:NHP138"/>
    <mergeCell ref="NDY138:NEF138"/>
    <mergeCell ref="NEG138:NEN138"/>
    <mergeCell ref="NEO138:NEV138"/>
    <mergeCell ref="NEW138:NFD138"/>
    <mergeCell ref="NFE138:NFL138"/>
    <mergeCell ref="NFM138:NFT138"/>
    <mergeCell ref="NCC138:NCJ138"/>
    <mergeCell ref="NCK138:NCR138"/>
    <mergeCell ref="NCS138:NCZ138"/>
    <mergeCell ref="NDA138:NDH138"/>
    <mergeCell ref="NDI138:NDP138"/>
    <mergeCell ref="NDQ138:NDX138"/>
    <mergeCell ref="NAG138:NAN138"/>
    <mergeCell ref="NAO138:NAV138"/>
    <mergeCell ref="NAW138:NBD138"/>
    <mergeCell ref="NBE138:NBL138"/>
    <mergeCell ref="NBM138:NBT138"/>
    <mergeCell ref="NBU138:NCB138"/>
    <mergeCell ref="MYK138:MYR138"/>
    <mergeCell ref="MYS138:MYZ138"/>
    <mergeCell ref="MZA138:MZH138"/>
    <mergeCell ref="MZI138:MZP138"/>
    <mergeCell ref="MZQ138:MZX138"/>
    <mergeCell ref="MZY138:NAF138"/>
    <mergeCell ref="MWO138:MWV138"/>
    <mergeCell ref="MWW138:MXD138"/>
    <mergeCell ref="MXE138:MXL138"/>
    <mergeCell ref="MXM138:MXT138"/>
    <mergeCell ref="MXU138:MYB138"/>
    <mergeCell ref="MYC138:MYJ138"/>
    <mergeCell ref="MUS138:MUZ138"/>
    <mergeCell ref="MVA138:MVH138"/>
    <mergeCell ref="MVI138:MVP138"/>
    <mergeCell ref="MVQ138:MVX138"/>
    <mergeCell ref="MVY138:MWF138"/>
    <mergeCell ref="MWG138:MWN138"/>
    <mergeCell ref="MSW138:MTD138"/>
    <mergeCell ref="MTE138:MTL138"/>
    <mergeCell ref="MTM138:MTT138"/>
    <mergeCell ref="MTU138:MUB138"/>
    <mergeCell ref="MUC138:MUJ138"/>
    <mergeCell ref="MUK138:MUR138"/>
    <mergeCell ref="MRA138:MRH138"/>
    <mergeCell ref="MRI138:MRP138"/>
    <mergeCell ref="MRQ138:MRX138"/>
    <mergeCell ref="MRY138:MSF138"/>
    <mergeCell ref="MSG138:MSN138"/>
    <mergeCell ref="MSO138:MSV138"/>
    <mergeCell ref="MPE138:MPL138"/>
    <mergeCell ref="MPM138:MPT138"/>
    <mergeCell ref="MPU138:MQB138"/>
    <mergeCell ref="MQC138:MQJ138"/>
    <mergeCell ref="MQK138:MQR138"/>
    <mergeCell ref="MQS138:MQZ138"/>
    <mergeCell ref="MNI138:MNP138"/>
    <mergeCell ref="MNQ138:MNX138"/>
    <mergeCell ref="MNY138:MOF138"/>
    <mergeCell ref="MOG138:MON138"/>
    <mergeCell ref="MOO138:MOV138"/>
    <mergeCell ref="MOW138:MPD138"/>
    <mergeCell ref="MLM138:MLT138"/>
    <mergeCell ref="MLU138:MMB138"/>
    <mergeCell ref="MMC138:MMJ138"/>
    <mergeCell ref="MMK138:MMR138"/>
    <mergeCell ref="MMS138:MMZ138"/>
    <mergeCell ref="MNA138:MNH138"/>
    <mergeCell ref="MJQ138:MJX138"/>
    <mergeCell ref="MJY138:MKF138"/>
    <mergeCell ref="MKG138:MKN138"/>
    <mergeCell ref="MKO138:MKV138"/>
    <mergeCell ref="MKW138:MLD138"/>
    <mergeCell ref="MLE138:MLL138"/>
    <mergeCell ref="MHU138:MIB138"/>
    <mergeCell ref="MIC138:MIJ138"/>
    <mergeCell ref="MIK138:MIR138"/>
    <mergeCell ref="MIS138:MIZ138"/>
    <mergeCell ref="MJA138:MJH138"/>
    <mergeCell ref="MJI138:MJP138"/>
    <mergeCell ref="MFY138:MGF138"/>
    <mergeCell ref="MGG138:MGN138"/>
    <mergeCell ref="MGO138:MGV138"/>
    <mergeCell ref="MGW138:MHD138"/>
    <mergeCell ref="MHE138:MHL138"/>
    <mergeCell ref="MHM138:MHT138"/>
    <mergeCell ref="MEC138:MEJ138"/>
    <mergeCell ref="MEK138:MER138"/>
    <mergeCell ref="MES138:MEZ138"/>
    <mergeCell ref="MFA138:MFH138"/>
    <mergeCell ref="MFI138:MFP138"/>
    <mergeCell ref="MFQ138:MFX138"/>
    <mergeCell ref="MCG138:MCN138"/>
    <mergeCell ref="MCO138:MCV138"/>
    <mergeCell ref="MCW138:MDD138"/>
    <mergeCell ref="MDE138:MDL138"/>
    <mergeCell ref="MDM138:MDT138"/>
    <mergeCell ref="MDU138:MEB138"/>
    <mergeCell ref="MAK138:MAR138"/>
    <mergeCell ref="MAS138:MAZ138"/>
    <mergeCell ref="MBA138:MBH138"/>
    <mergeCell ref="MBI138:MBP138"/>
    <mergeCell ref="MBQ138:MBX138"/>
    <mergeCell ref="MBY138:MCF138"/>
    <mergeCell ref="LYO138:LYV138"/>
    <mergeCell ref="LYW138:LZD138"/>
    <mergeCell ref="LZE138:LZL138"/>
    <mergeCell ref="LZM138:LZT138"/>
    <mergeCell ref="LZU138:MAB138"/>
    <mergeCell ref="MAC138:MAJ138"/>
    <mergeCell ref="LWS138:LWZ138"/>
    <mergeCell ref="LXA138:LXH138"/>
    <mergeCell ref="LXI138:LXP138"/>
    <mergeCell ref="LXQ138:LXX138"/>
    <mergeCell ref="LXY138:LYF138"/>
    <mergeCell ref="LYG138:LYN138"/>
    <mergeCell ref="LUW138:LVD138"/>
    <mergeCell ref="LVE138:LVL138"/>
    <mergeCell ref="LVM138:LVT138"/>
    <mergeCell ref="LVU138:LWB138"/>
    <mergeCell ref="LWC138:LWJ138"/>
    <mergeCell ref="LWK138:LWR138"/>
    <mergeCell ref="LTA138:LTH138"/>
    <mergeCell ref="LTI138:LTP138"/>
    <mergeCell ref="LTQ138:LTX138"/>
    <mergeCell ref="LTY138:LUF138"/>
    <mergeCell ref="LUG138:LUN138"/>
    <mergeCell ref="LUO138:LUV138"/>
    <mergeCell ref="LRE138:LRL138"/>
    <mergeCell ref="LRM138:LRT138"/>
    <mergeCell ref="LRU138:LSB138"/>
    <mergeCell ref="LSC138:LSJ138"/>
    <mergeCell ref="LSK138:LSR138"/>
    <mergeCell ref="LSS138:LSZ138"/>
    <mergeCell ref="LPI138:LPP138"/>
    <mergeCell ref="LPQ138:LPX138"/>
    <mergeCell ref="LPY138:LQF138"/>
    <mergeCell ref="LQG138:LQN138"/>
    <mergeCell ref="LQO138:LQV138"/>
    <mergeCell ref="LQW138:LRD138"/>
    <mergeCell ref="LNM138:LNT138"/>
    <mergeCell ref="LNU138:LOB138"/>
    <mergeCell ref="LOC138:LOJ138"/>
    <mergeCell ref="LOK138:LOR138"/>
    <mergeCell ref="LOS138:LOZ138"/>
    <mergeCell ref="LPA138:LPH138"/>
    <mergeCell ref="LLQ138:LLX138"/>
    <mergeCell ref="LLY138:LMF138"/>
    <mergeCell ref="LMG138:LMN138"/>
    <mergeCell ref="LMO138:LMV138"/>
    <mergeCell ref="LMW138:LND138"/>
    <mergeCell ref="LNE138:LNL138"/>
    <mergeCell ref="LJU138:LKB138"/>
    <mergeCell ref="LKC138:LKJ138"/>
    <mergeCell ref="LKK138:LKR138"/>
    <mergeCell ref="LKS138:LKZ138"/>
    <mergeCell ref="LLA138:LLH138"/>
    <mergeCell ref="LLI138:LLP138"/>
    <mergeCell ref="LHY138:LIF138"/>
    <mergeCell ref="LIG138:LIN138"/>
    <mergeCell ref="LIO138:LIV138"/>
    <mergeCell ref="LIW138:LJD138"/>
    <mergeCell ref="LJE138:LJL138"/>
    <mergeCell ref="LJM138:LJT138"/>
    <mergeCell ref="LGC138:LGJ138"/>
    <mergeCell ref="LGK138:LGR138"/>
    <mergeCell ref="LGS138:LGZ138"/>
    <mergeCell ref="LHA138:LHH138"/>
    <mergeCell ref="LHI138:LHP138"/>
    <mergeCell ref="LHQ138:LHX138"/>
    <mergeCell ref="LEG138:LEN138"/>
    <mergeCell ref="LEO138:LEV138"/>
    <mergeCell ref="LEW138:LFD138"/>
    <mergeCell ref="LFE138:LFL138"/>
    <mergeCell ref="LFM138:LFT138"/>
    <mergeCell ref="LFU138:LGB138"/>
    <mergeCell ref="LCK138:LCR138"/>
    <mergeCell ref="LCS138:LCZ138"/>
    <mergeCell ref="LDA138:LDH138"/>
    <mergeCell ref="LDI138:LDP138"/>
    <mergeCell ref="LDQ138:LDX138"/>
    <mergeCell ref="LDY138:LEF138"/>
    <mergeCell ref="LAO138:LAV138"/>
    <mergeCell ref="LAW138:LBD138"/>
    <mergeCell ref="LBE138:LBL138"/>
    <mergeCell ref="LBM138:LBT138"/>
    <mergeCell ref="LBU138:LCB138"/>
    <mergeCell ref="LCC138:LCJ138"/>
    <mergeCell ref="KYS138:KYZ138"/>
    <mergeCell ref="KZA138:KZH138"/>
    <mergeCell ref="KZI138:KZP138"/>
    <mergeCell ref="KZQ138:KZX138"/>
    <mergeCell ref="KZY138:LAF138"/>
    <mergeCell ref="LAG138:LAN138"/>
    <mergeCell ref="KWW138:KXD138"/>
    <mergeCell ref="KXE138:KXL138"/>
    <mergeCell ref="KXM138:KXT138"/>
    <mergeCell ref="KXU138:KYB138"/>
    <mergeCell ref="KYC138:KYJ138"/>
    <mergeCell ref="KYK138:KYR138"/>
    <mergeCell ref="KVA138:KVH138"/>
    <mergeCell ref="KVI138:KVP138"/>
    <mergeCell ref="KVQ138:KVX138"/>
    <mergeCell ref="KVY138:KWF138"/>
    <mergeCell ref="KWG138:KWN138"/>
    <mergeCell ref="KWO138:KWV138"/>
    <mergeCell ref="KTE138:KTL138"/>
    <mergeCell ref="KTM138:KTT138"/>
    <mergeCell ref="KTU138:KUB138"/>
    <mergeCell ref="KUC138:KUJ138"/>
    <mergeCell ref="KUK138:KUR138"/>
    <mergeCell ref="KUS138:KUZ138"/>
    <mergeCell ref="KRI138:KRP138"/>
    <mergeCell ref="KRQ138:KRX138"/>
    <mergeCell ref="KRY138:KSF138"/>
    <mergeCell ref="KSG138:KSN138"/>
    <mergeCell ref="KSO138:KSV138"/>
    <mergeCell ref="KSW138:KTD138"/>
    <mergeCell ref="KPM138:KPT138"/>
    <mergeCell ref="KPU138:KQB138"/>
    <mergeCell ref="KQC138:KQJ138"/>
    <mergeCell ref="KQK138:KQR138"/>
    <mergeCell ref="KQS138:KQZ138"/>
    <mergeCell ref="KRA138:KRH138"/>
    <mergeCell ref="KNQ138:KNX138"/>
    <mergeCell ref="KNY138:KOF138"/>
    <mergeCell ref="KOG138:KON138"/>
    <mergeCell ref="KOO138:KOV138"/>
    <mergeCell ref="KOW138:KPD138"/>
    <mergeCell ref="KPE138:KPL138"/>
    <mergeCell ref="KLU138:KMB138"/>
    <mergeCell ref="KMC138:KMJ138"/>
    <mergeCell ref="KMK138:KMR138"/>
    <mergeCell ref="KMS138:KMZ138"/>
    <mergeCell ref="KNA138:KNH138"/>
    <mergeCell ref="KNI138:KNP138"/>
    <mergeCell ref="KJY138:KKF138"/>
    <mergeCell ref="KKG138:KKN138"/>
    <mergeCell ref="KKO138:KKV138"/>
    <mergeCell ref="KKW138:KLD138"/>
    <mergeCell ref="KLE138:KLL138"/>
    <mergeCell ref="KLM138:KLT138"/>
    <mergeCell ref="KIC138:KIJ138"/>
    <mergeCell ref="KIK138:KIR138"/>
    <mergeCell ref="KIS138:KIZ138"/>
    <mergeCell ref="KJA138:KJH138"/>
    <mergeCell ref="KJI138:KJP138"/>
    <mergeCell ref="KJQ138:KJX138"/>
    <mergeCell ref="KGG138:KGN138"/>
    <mergeCell ref="KGO138:KGV138"/>
    <mergeCell ref="KGW138:KHD138"/>
    <mergeCell ref="KHE138:KHL138"/>
    <mergeCell ref="KHM138:KHT138"/>
    <mergeCell ref="KHU138:KIB138"/>
    <mergeCell ref="KEK138:KER138"/>
    <mergeCell ref="KES138:KEZ138"/>
    <mergeCell ref="KFA138:KFH138"/>
    <mergeCell ref="KFI138:KFP138"/>
    <mergeCell ref="KFQ138:KFX138"/>
    <mergeCell ref="KFY138:KGF138"/>
    <mergeCell ref="KCO138:KCV138"/>
    <mergeCell ref="KCW138:KDD138"/>
    <mergeCell ref="KDE138:KDL138"/>
    <mergeCell ref="KDM138:KDT138"/>
    <mergeCell ref="KDU138:KEB138"/>
    <mergeCell ref="KEC138:KEJ138"/>
    <mergeCell ref="KAS138:KAZ138"/>
    <mergeCell ref="KBA138:KBH138"/>
    <mergeCell ref="KBI138:KBP138"/>
    <mergeCell ref="KBQ138:KBX138"/>
    <mergeCell ref="KBY138:KCF138"/>
    <mergeCell ref="KCG138:KCN138"/>
    <mergeCell ref="JYW138:JZD138"/>
    <mergeCell ref="JZE138:JZL138"/>
    <mergeCell ref="JZM138:JZT138"/>
    <mergeCell ref="JZU138:KAB138"/>
    <mergeCell ref="KAC138:KAJ138"/>
    <mergeCell ref="KAK138:KAR138"/>
    <mergeCell ref="JXA138:JXH138"/>
    <mergeCell ref="JXI138:JXP138"/>
    <mergeCell ref="JXQ138:JXX138"/>
    <mergeCell ref="JXY138:JYF138"/>
    <mergeCell ref="JYG138:JYN138"/>
    <mergeCell ref="JYO138:JYV138"/>
    <mergeCell ref="JVE138:JVL138"/>
    <mergeCell ref="JVM138:JVT138"/>
    <mergeCell ref="JVU138:JWB138"/>
    <mergeCell ref="JWC138:JWJ138"/>
    <mergeCell ref="JWK138:JWR138"/>
    <mergeCell ref="JWS138:JWZ138"/>
    <mergeCell ref="JTI138:JTP138"/>
    <mergeCell ref="JTQ138:JTX138"/>
    <mergeCell ref="JTY138:JUF138"/>
    <mergeCell ref="JUG138:JUN138"/>
    <mergeCell ref="JUO138:JUV138"/>
    <mergeCell ref="JUW138:JVD138"/>
    <mergeCell ref="JRM138:JRT138"/>
    <mergeCell ref="JRU138:JSB138"/>
    <mergeCell ref="JSC138:JSJ138"/>
    <mergeCell ref="JSK138:JSR138"/>
    <mergeCell ref="JSS138:JSZ138"/>
    <mergeCell ref="JTA138:JTH138"/>
    <mergeCell ref="JPQ138:JPX138"/>
    <mergeCell ref="JPY138:JQF138"/>
    <mergeCell ref="JQG138:JQN138"/>
    <mergeCell ref="JQO138:JQV138"/>
    <mergeCell ref="JQW138:JRD138"/>
    <mergeCell ref="JRE138:JRL138"/>
    <mergeCell ref="JNU138:JOB138"/>
    <mergeCell ref="JOC138:JOJ138"/>
    <mergeCell ref="JOK138:JOR138"/>
    <mergeCell ref="JOS138:JOZ138"/>
    <mergeCell ref="JPA138:JPH138"/>
    <mergeCell ref="JPI138:JPP138"/>
    <mergeCell ref="JLY138:JMF138"/>
    <mergeCell ref="JMG138:JMN138"/>
    <mergeCell ref="JMO138:JMV138"/>
    <mergeCell ref="JMW138:JND138"/>
    <mergeCell ref="JNE138:JNL138"/>
    <mergeCell ref="JNM138:JNT138"/>
    <mergeCell ref="JKC138:JKJ138"/>
    <mergeCell ref="JKK138:JKR138"/>
    <mergeCell ref="JKS138:JKZ138"/>
    <mergeCell ref="JLA138:JLH138"/>
    <mergeCell ref="JLI138:JLP138"/>
    <mergeCell ref="JLQ138:JLX138"/>
    <mergeCell ref="JIG138:JIN138"/>
    <mergeCell ref="JIO138:JIV138"/>
    <mergeCell ref="JIW138:JJD138"/>
    <mergeCell ref="JJE138:JJL138"/>
    <mergeCell ref="JJM138:JJT138"/>
    <mergeCell ref="JJU138:JKB138"/>
    <mergeCell ref="JGK138:JGR138"/>
    <mergeCell ref="JGS138:JGZ138"/>
    <mergeCell ref="JHA138:JHH138"/>
    <mergeCell ref="JHI138:JHP138"/>
    <mergeCell ref="JHQ138:JHX138"/>
    <mergeCell ref="JHY138:JIF138"/>
    <mergeCell ref="JEO138:JEV138"/>
    <mergeCell ref="JEW138:JFD138"/>
    <mergeCell ref="JFE138:JFL138"/>
    <mergeCell ref="JFM138:JFT138"/>
    <mergeCell ref="JFU138:JGB138"/>
    <mergeCell ref="JGC138:JGJ138"/>
    <mergeCell ref="JCS138:JCZ138"/>
    <mergeCell ref="JDA138:JDH138"/>
    <mergeCell ref="JDI138:JDP138"/>
    <mergeCell ref="JDQ138:JDX138"/>
    <mergeCell ref="JDY138:JEF138"/>
    <mergeCell ref="JEG138:JEN138"/>
    <mergeCell ref="JAW138:JBD138"/>
    <mergeCell ref="JBE138:JBL138"/>
    <mergeCell ref="JBM138:JBT138"/>
    <mergeCell ref="JBU138:JCB138"/>
    <mergeCell ref="JCC138:JCJ138"/>
    <mergeCell ref="JCK138:JCR138"/>
    <mergeCell ref="IZA138:IZH138"/>
    <mergeCell ref="IZI138:IZP138"/>
    <mergeCell ref="IZQ138:IZX138"/>
    <mergeCell ref="IZY138:JAF138"/>
    <mergeCell ref="JAG138:JAN138"/>
    <mergeCell ref="JAO138:JAV138"/>
    <mergeCell ref="IXE138:IXL138"/>
    <mergeCell ref="IXM138:IXT138"/>
    <mergeCell ref="IXU138:IYB138"/>
    <mergeCell ref="IYC138:IYJ138"/>
    <mergeCell ref="IYK138:IYR138"/>
    <mergeCell ref="IYS138:IYZ138"/>
    <mergeCell ref="IVI138:IVP138"/>
    <mergeCell ref="IVQ138:IVX138"/>
    <mergeCell ref="IVY138:IWF138"/>
    <mergeCell ref="IWG138:IWN138"/>
    <mergeCell ref="IWO138:IWV138"/>
    <mergeCell ref="IWW138:IXD138"/>
    <mergeCell ref="ITM138:ITT138"/>
    <mergeCell ref="ITU138:IUB138"/>
    <mergeCell ref="IUC138:IUJ138"/>
    <mergeCell ref="IUK138:IUR138"/>
    <mergeCell ref="IUS138:IUZ138"/>
    <mergeCell ref="IVA138:IVH138"/>
    <mergeCell ref="IRQ138:IRX138"/>
    <mergeCell ref="IRY138:ISF138"/>
    <mergeCell ref="ISG138:ISN138"/>
    <mergeCell ref="ISO138:ISV138"/>
    <mergeCell ref="ISW138:ITD138"/>
    <mergeCell ref="ITE138:ITL138"/>
    <mergeCell ref="IPU138:IQB138"/>
    <mergeCell ref="IQC138:IQJ138"/>
    <mergeCell ref="IQK138:IQR138"/>
    <mergeCell ref="IQS138:IQZ138"/>
    <mergeCell ref="IRA138:IRH138"/>
    <mergeCell ref="IRI138:IRP138"/>
    <mergeCell ref="INY138:IOF138"/>
    <mergeCell ref="IOG138:ION138"/>
    <mergeCell ref="IOO138:IOV138"/>
    <mergeCell ref="IOW138:IPD138"/>
    <mergeCell ref="IPE138:IPL138"/>
    <mergeCell ref="IPM138:IPT138"/>
    <mergeCell ref="IMC138:IMJ138"/>
    <mergeCell ref="IMK138:IMR138"/>
    <mergeCell ref="IMS138:IMZ138"/>
    <mergeCell ref="INA138:INH138"/>
    <mergeCell ref="INI138:INP138"/>
    <mergeCell ref="INQ138:INX138"/>
    <mergeCell ref="IKG138:IKN138"/>
    <mergeCell ref="IKO138:IKV138"/>
    <mergeCell ref="IKW138:ILD138"/>
    <mergeCell ref="ILE138:ILL138"/>
    <mergeCell ref="ILM138:ILT138"/>
    <mergeCell ref="ILU138:IMB138"/>
    <mergeCell ref="IIK138:IIR138"/>
    <mergeCell ref="IIS138:IIZ138"/>
    <mergeCell ref="IJA138:IJH138"/>
    <mergeCell ref="IJI138:IJP138"/>
    <mergeCell ref="IJQ138:IJX138"/>
    <mergeCell ref="IJY138:IKF138"/>
    <mergeCell ref="IGO138:IGV138"/>
    <mergeCell ref="IGW138:IHD138"/>
    <mergeCell ref="IHE138:IHL138"/>
    <mergeCell ref="IHM138:IHT138"/>
    <mergeCell ref="IHU138:IIB138"/>
    <mergeCell ref="IIC138:IIJ138"/>
    <mergeCell ref="IES138:IEZ138"/>
    <mergeCell ref="IFA138:IFH138"/>
    <mergeCell ref="IFI138:IFP138"/>
    <mergeCell ref="IFQ138:IFX138"/>
    <mergeCell ref="IFY138:IGF138"/>
    <mergeCell ref="IGG138:IGN138"/>
    <mergeCell ref="ICW138:IDD138"/>
    <mergeCell ref="IDE138:IDL138"/>
    <mergeCell ref="IDM138:IDT138"/>
    <mergeCell ref="IDU138:IEB138"/>
    <mergeCell ref="IEC138:IEJ138"/>
    <mergeCell ref="IEK138:IER138"/>
    <mergeCell ref="IBA138:IBH138"/>
    <mergeCell ref="IBI138:IBP138"/>
    <mergeCell ref="IBQ138:IBX138"/>
    <mergeCell ref="IBY138:ICF138"/>
    <mergeCell ref="ICG138:ICN138"/>
    <mergeCell ref="ICO138:ICV138"/>
    <mergeCell ref="HZE138:HZL138"/>
    <mergeCell ref="HZM138:HZT138"/>
    <mergeCell ref="HZU138:IAB138"/>
    <mergeCell ref="IAC138:IAJ138"/>
    <mergeCell ref="IAK138:IAR138"/>
    <mergeCell ref="IAS138:IAZ138"/>
    <mergeCell ref="HXI138:HXP138"/>
    <mergeCell ref="HXQ138:HXX138"/>
    <mergeCell ref="HXY138:HYF138"/>
    <mergeCell ref="HYG138:HYN138"/>
    <mergeCell ref="HYO138:HYV138"/>
    <mergeCell ref="HYW138:HZD138"/>
    <mergeCell ref="HVM138:HVT138"/>
    <mergeCell ref="HVU138:HWB138"/>
    <mergeCell ref="HWC138:HWJ138"/>
    <mergeCell ref="HWK138:HWR138"/>
    <mergeCell ref="HWS138:HWZ138"/>
    <mergeCell ref="HXA138:HXH138"/>
    <mergeCell ref="HTQ138:HTX138"/>
    <mergeCell ref="HTY138:HUF138"/>
    <mergeCell ref="HUG138:HUN138"/>
    <mergeCell ref="HUO138:HUV138"/>
    <mergeCell ref="HUW138:HVD138"/>
    <mergeCell ref="HVE138:HVL138"/>
    <mergeCell ref="HRU138:HSB138"/>
    <mergeCell ref="HSC138:HSJ138"/>
    <mergeCell ref="HSK138:HSR138"/>
    <mergeCell ref="HSS138:HSZ138"/>
    <mergeCell ref="HTA138:HTH138"/>
    <mergeCell ref="HTI138:HTP138"/>
    <mergeCell ref="HPY138:HQF138"/>
    <mergeCell ref="HQG138:HQN138"/>
    <mergeCell ref="HQO138:HQV138"/>
    <mergeCell ref="HQW138:HRD138"/>
    <mergeCell ref="HRE138:HRL138"/>
    <mergeCell ref="HRM138:HRT138"/>
    <mergeCell ref="HOC138:HOJ138"/>
    <mergeCell ref="HOK138:HOR138"/>
    <mergeCell ref="HOS138:HOZ138"/>
    <mergeCell ref="HPA138:HPH138"/>
    <mergeCell ref="HPI138:HPP138"/>
    <mergeCell ref="HPQ138:HPX138"/>
    <mergeCell ref="HMG138:HMN138"/>
    <mergeCell ref="HMO138:HMV138"/>
    <mergeCell ref="HMW138:HND138"/>
    <mergeCell ref="HNE138:HNL138"/>
    <mergeCell ref="HNM138:HNT138"/>
    <mergeCell ref="HNU138:HOB138"/>
    <mergeCell ref="HKK138:HKR138"/>
    <mergeCell ref="HKS138:HKZ138"/>
    <mergeCell ref="HLA138:HLH138"/>
    <mergeCell ref="HLI138:HLP138"/>
    <mergeCell ref="HLQ138:HLX138"/>
    <mergeCell ref="HLY138:HMF138"/>
    <mergeCell ref="HIO138:HIV138"/>
    <mergeCell ref="HIW138:HJD138"/>
    <mergeCell ref="HJE138:HJL138"/>
    <mergeCell ref="HJM138:HJT138"/>
    <mergeCell ref="HJU138:HKB138"/>
    <mergeCell ref="HKC138:HKJ138"/>
    <mergeCell ref="HGS138:HGZ138"/>
    <mergeCell ref="HHA138:HHH138"/>
    <mergeCell ref="HHI138:HHP138"/>
    <mergeCell ref="HHQ138:HHX138"/>
    <mergeCell ref="HHY138:HIF138"/>
    <mergeCell ref="HIG138:HIN138"/>
    <mergeCell ref="HEW138:HFD138"/>
    <mergeCell ref="HFE138:HFL138"/>
    <mergeCell ref="HFM138:HFT138"/>
    <mergeCell ref="HFU138:HGB138"/>
    <mergeCell ref="HGC138:HGJ138"/>
    <mergeCell ref="HGK138:HGR138"/>
    <mergeCell ref="HDA138:HDH138"/>
    <mergeCell ref="HDI138:HDP138"/>
    <mergeCell ref="HDQ138:HDX138"/>
    <mergeCell ref="HDY138:HEF138"/>
    <mergeCell ref="HEG138:HEN138"/>
    <mergeCell ref="HEO138:HEV138"/>
    <mergeCell ref="HBE138:HBL138"/>
    <mergeCell ref="HBM138:HBT138"/>
    <mergeCell ref="HBU138:HCB138"/>
    <mergeCell ref="HCC138:HCJ138"/>
    <mergeCell ref="HCK138:HCR138"/>
    <mergeCell ref="HCS138:HCZ138"/>
    <mergeCell ref="GZI138:GZP138"/>
    <mergeCell ref="GZQ138:GZX138"/>
    <mergeCell ref="GZY138:HAF138"/>
    <mergeCell ref="HAG138:HAN138"/>
    <mergeCell ref="HAO138:HAV138"/>
    <mergeCell ref="HAW138:HBD138"/>
    <mergeCell ref="GXM138:GXT138"/>
    <mergeCell ref="GXU138:GYB138"/>
    <mergeCell ref="GYC138:GYJ138"/>
    <mergeCell ref="GYK138:GYR138"/>
    <mergeCell ref="GYS138:GYZ138"/>
    <mergeCell ref="GZA138:GZH138"/>
    <mergeCell ref="GVQ138:GVX138"/>
    <mergeCell ref="GVY138:GWF138"/>
    <mergeCell ref="GWG138:GWN138"/>
    <mergeCell ref="GWO138:GWV138"/>
    <mergeCell ref="GWW138:GXD138"/>
    <mergeCell ref="GXE138:GXL138"/>
    <mergeCell ref="GTU138:GUB138"/>
    <mergeCell ref="GUC138:GUJ138"/>
    <mergeCell ref="GUK138:GUR138"/>
    <mergeCell ref="GUS138:GUZ138"/>
    <mergeCell ref="GVA138:GVH138"/>
    <mergeCell ref="GVI138:GVP138"/>
    <mergeCell ref="GRY138:GSF138"/>
    <mergeCell ref="GSG138:GSN138"/>
    <mergeCell ref="GSO138:GSV138"/>
    <mergeCell ref="GSW138:GTD138"/>
    <mergeCell ref="GTE138:GTL138"/>
    <mergeCell ref="GTM138:GTT138"/>
    <mergeCell ref="GQC138:GQJ138"/>
    <mergeCell ref="GQK138:GQR138"/>
    <mergeCell ref="GQS138:GQZ138"/>
    <mergeCell ref="GRA138:GRH138"/>
    <mergeCell ref="GRI138:GRP138"/>
    <mergeCell ref="GRQ138:GRX138"/>
    <mergeCell ref="GOG138:GON138"/>
    <mergeCell ref="GOO138:GOV138"/>
    <mergeCell ref="GOW138:GPD138"/>
    <mergeCell ref="GPE138:GPL138"/>
    <mergeCell ref="GPM138:GPT138"/>
    <mergeCell ref="GPU138:GQB138"/>
    <mergeCell ref="GMK138:GMR138"/>
    <mergeCell ref="GMS138:GMZ138"/>
    <mergeCell ref="GNA138:GNH138"/>
    <mergeCell ref="GNI138:GNP138"/>
    <mergeCell ref="GNQ138:GNX138"/>
    <mergeCell ref="GNY138:GOF138"/>
    <mergeCell ref="GKO138:GKV138"/>
    <mergeCell ref="GKW138:GLD138"/>
    <mergeCell ref="GLE138:GLL138"/>
    <mergeCell ref="GLM138:GLT138"/>
    <mergeCell ref="GLU138:GMB138"/>
    <mergeCell ref="GMC138:GMJ138"/>
    <mergeCell ref="GIS138:GIZ138"/>
    <mergeCell ref="GJA138:GJH138"/>
    <mergeCell ref="GJI138:GJP138"/>
    <mergeCell ref="GJQ138:GJX138"/>
    <mergeCell ref="GJY138:GKF138"/>
    <mergeCell ref="GKG138:GKN138"/>
    <mergeCell ref="GGW138:GHD138"/>
    <mergeCell ref="GHE138:GHL138"/>
    <mergeCell ref="GHM138:GHT138"/>
    <mergeCell ref="GHU138:GIB138"/>
    <mergeCell ref="GIC138:GIJ138"/>
    <mergeCell ref="GIK138:GIR138"/>
    <mergeCell ref="GFA138:GFH138"/>
    <mergeCell ref="GFI138:GFP138"/>
    <mergeCell ref="GFQ138:GFX138"/>
    <mergeCell ref="GFY138:GGF138"/>
    <mergeCell ref="GGG138:GGN138"/>
    <mergeCell ref="GGO138:GGV138"/>
    <mergeCell ref="GDE138:GDL138"/>
    <mergeCell ref="GDM138:GDT138"/>
    <mergeCell ref="GDU138:GEB138"/>
    <mergeCell ref="GEC138:GEJ138"/>
    <mergeCell ref="GEK138:GER138"/>
    <mergeCell ref="GES138:GEZ138"/>
    <mergeCell ref="GBI138:GBP138"/>
    <mergeCell ref="GBQ138:GBX138"/>
    <mergeCell ref="GBY138:GCF138"/>
    <mergeCell ref="GCG138:GCN138"/>
    <mergeCell ref="GCO138:GCV138"/>
    <mergeCell ref="GCW138:GDD138"/>
    <mergeCell ref="FZM138:FZT138"/>
    <mergeCell ref="FZU138:GAB138"/>
    <mergeCell ref="GAC138:GAJ138"/>
    <mergeCell ref="GAK138:GAR138"/>
    <mergeCell ref="GAS138:GAZ138"/>
    <mergeCell ref="GBA138:GBH138"/>
    <mergeCell ref="FXQ138:FXX138"/>
    <mergeCell ref="FXY138:FYF138"/>
    <mergeCell ref="FYG138:FYN138"/>
    <mergeCell ref="FYO138:FYV138"/>
    <mergeCell ref="FYW138:FZD138"/>
    <mergeCell ref="FZE138:FZL138"/>
    <mergeCell ref="FVU138:FWB138"/>
    <mergeCell ref="FWC138:FWJ138"/>
    <mergeCell ref="FWK138:FWR138"/>
    <mergeCell ref="FWS138:FWZ138"/>
    <mergeCell ref="FXA138:FXH138"/>
    <mergeCell ref="FXI138:FXP138"/>
    <mergeCell ref="FTY138:FUF138"/>
    <mergeCell ref="FUG138:FUN138"/>
    <mergeCell ref="FUO138:FUV138"/>
    <mergeCell ref="FUW138:FVD138"/>
    <mergeCell ref="FVE138:FVL138"/>
    <mergeCell ref="FVM138:FVT138"/>
    <mergeCell ref="FSC138:FSJ138"/>
    <mergeCell ref="FSK138:FSR138"/>
    <mergeCell ref="FSS138:FSZ138"/>
    <mergeCell ref="FTA138:FTH138"/>
    <mergeCell ref="FTI138:FTP138"/>
    <mergeCell ref="FTQ138:FTX138"/>
    <mergeCell ref="FQG138:FQN138"/>
    <mergeCell ref="FQO138:FQV138"/>
    <mergeCell ref="FQW138:FRD138"/>
    <mergeCell ref="FRE138:FRL138"/>
    <mergeCell ref="FRM138:FRT138"/>
    <mergeCell ref="FRU138:FSB138"/>
    <mergeCell ref="FOK138:FOR138"/>
    <mergeCell ref="FOS138:FOZ138"/>
    <mergeCell ref="FPA138:FPH138"/>
    <mergeCell ref="FPI138:FPP138"/>
    <mergeCell ref="FPQ138:FPX138"/>
    <mergeCell ref="FPY138:FQF138"/>
    <mergeCell ref="FMO138:FMV138"/>
    <mergeCell ref="FMW138:FND138"/>
    <mergeCell ref="FNE138:FNL138"/>
    <mergeCell ref="FNM138:FNT138"/>
    <mergeCell ref="FNU138:FOB138"/>
    <mergeCell ref="FOC138:FOJ138"/>
    <mergeCell ref="FKS138:FKZ138"/>
    <mergeCell ref="FLA138:FLH138"/>
    <mergeCell ref="FLI138:FLP138"/>
    <mergeCell ref="FLQ138:FLX138"/>
    <mergeCell ref="FLY138:FMF138"/>
    <mergeCell ref="FMG138:FMN138"/>
    <mergeCell ref="FIW138:FJD138"/>
    <mergeCell ref="FJE138:FJL138"/>
    <mergeCell ref="FJM138:FJT138"/>
    <mergeCell ref="FJU138:FKB138"/>
    <mergeCell ref="FKC138:FKJ138"/>
    <mergeCell ref="FKK138:FKR138"/>
    <mergeCell ref="FHA138:FHH138"/>
    <mergeCell ref="FHI138:FHP138"/>
    <mergeCell ref="FHQ138:FHX138"/>
    <mergeCell ref="FHY138:FIF138"/>
    <mergeCell ref="FIG138:FIN138"/>
    <mergeCell ref="FIO138:FIV138"/>
    <mergeCell ref="FFE138:FFL138"/>
    <mergeCell ref="FFM138:FFT138"/>
    <mergeCell ref="FFU138:FGB138"/>
    <mergeCell ref="FGC138:FGJ138"/>
    <mergeCell ref="FGK138:FGR138"/>
    <mergeCell ref="FGS138:FGZ138"/>
    <mergeCell ref="FDI138:FDP138"/>
    <mergeCell ref="FDQ138:FDX138"/>
    <mergeCell ref="FDY138:FEF138"/>
    <mergeCell ref="FEG138:FEN138"/>
    <mergeCell ref="FEO138:FEV138"/>
    <mergeCell ref="FEW138:FFD138"/>
    <mergeCell ref="FBM138:FBT138"/>
    <mergeCell ref="FBU138:FCB138"/>
    <mergeCell ref="FCC138:FCJ138"/>
    <mergeCell ref="FCK138:FCR138"/>
    <mergeCell ref="FCS138:FCZ138"/>
    <mergeCell ref="FDA138:FDH138"/>
    <mergeCell ref="EZQ138:EZX138"/>
    <mergeCell ref="EZY138:FAF138"/>
    <mergeCell ref="FAG138:FAN138"/>
    <mergeCell ref="FAO138:FAV138"/>
    <mergeCell ref="FAW138:FBD138"/>
    <mergeCell ref="FBE138:FBL138"/>
    <mergeCell ref="EXU138:EYB138"/>
    <mergeCell ref="EYC138:EYJ138"/>
    <mergeCell ref="EYK138:EYR138"/>
    <mergeCell ref="EYS138:EYZ138"/>
    <mergeCell ref="EZA138:EZH138"/>
    <mergeCell ref="EZI138:EZP138"/>
    <mergeCell ref="EVY138:EWF138"/>
    <mergeCell ref="EWG138:EWN138"/>
    <mergeCell ref="EWO138:EWV138"/>
    <mergeCell ref="EWW138:EXD138"/>
    <mergeCell ref="EXE138:EXL138"/>
    <mergeCell ref="EXM138:EXT138"/>
    <mergeCell ref="EUC138:EUJ138"/>
    <mergeCell ref="EUK138:EUR138"/>
    <mergeCell ref="EUS138:EUZ138"/>
    <mergeCell ref="EVA138:EVH138"/>
    <mergeCell ref="EVI138:EVP138"/>
    <mergeCell ref="EVQ138:EVX138"/>
    <mergeCell ref="ESG138:ESN138"/>
    <mergeCell ref="ESO138:ESV138"/>
    <mergeCell ref="ESW138:ETD138"/>
    <mergeCell ref="ETE138:ETL138"/>
    <mergeCell ref="ETM138:ETT138"/>
    <mergeCell ref="ETU138:EUB138"/>
    <mergeCell ref="EQK138:EQR138"/>
    <mergeCell ref="EQS138:EQZ138"/>
    <mergeCell ref="ERA138:ERH138"/>
    <mergeCell ref="ERI138:ERP138"/>
    <mergeCell ref="ERQ138:ERX138"/>
    <mergeCell ref="ERY138:ESF138"/>
    <mergeCell ref="EOO138:EOV138"/>
    <mergeCell ref="EOW138:EPD138"/>
    <mergeCell ref="EPE138:EPL138"/>
    <mergeCell ref="EPM138:EPT138"/>
    <mergeCell ref="EPU138:EQB138"/>
    <mergeCell ref="EQC138:EQJ138"/>
    <mergeCell ref="EMS138:EMZ138"/>
    <mergeCell ref="ENA138:ENH138"/>
    <mergeCell ref="ENI138:ENP138"/>
    <mergeCell ref="ENQ138:ENX138"/>
    <mergeCell ref="ENY138:EOF138"/>
    <mergeCell ref="EOG138:EON138"/>
    <mergeCell ref="EKW138:ELD138"/>
    <mergeCell ref="ELE138:ELL138"/>
    <mergeCell ref="ELM138:ELT138"/>
    <mergeCell ref="ELU138:EMB138"/>
    <mergeCell ref="EMC138:EMJ138"/>
    <mergeCell ref="EMK138:EMR138"/>
    <mergeCell ref="EJA138:EJH138"/>
    <mergeCell ref="EJI138:EJP138"/>
    <mergeCell ref="EJQ138:EJX138"/>
    <mergeCell ref="EJY138:EKF138"/>
    <mergeCell ref="EKG138:EKN138"/>
    <mergeCell ref="EKO138:EKV138"/>
    <mergeCell ref="EHE138:EHL138"/>
    <mergeCell ref="EHM138:EHT138"/>
    <mergeCell ref="EHU138:EIB138"/>
    <mergeCell ref="EIC138:EIJ138"/>
    <mergeCell ref="EIK138:EIR138"/>
    <mergeCell ref="EIS138:EIZ138"/>
    <mergeCell ref="EFI138:EFP138"/>
    <mergeCell ref="EFQ138:EFX138"/>
    <mergeCell ref="EFY138:EGF138"/>
    <mergeCell ref="EGG138:EGN138"/>
    <mergeCell ref="EGO138:EGV138"/>
    <mergeCell ref="EGW138:EHD138"/>
    <mergeCell ref="EDM138:EDT138"/>
    <mergeCell ref="EDU138:EEB138"/>
    <mergeCell ref="EEC138:EEJ138"/>
    <mergeCell ref="EEK138:EER138"/>
    <mergeCell ref="EES138:EEZ138"/>
    <mergeCell ref="EFA138:EFH138"/>
    <mergeCell ref="EBQ138:EBX138"/>
    <mergeCell ref="EBY138:ECF138"/>
    <mergeCell ref="ECG138:ECN138"/>
    <mergeCell ref="ECO138:ECV138"/>
    <mergeCell ref="ECW138:EDD138"/>
    <mergeCell ref="EDE138:EDL138"/>
    <mergeCell ref="DZU138:EAB138"/>
    <mergeCell ref="EAC138:EAJ138"/>
    <mergeCell ref="EAK138:EAR138"/>
    <mergeCell ref="EAS138:EAZ138"/>
    <mergeCell ref="EBA138:EBH138"/>
    <mergeCell ref="EBI138:EBP138"/>
    <mergeCell ref="DXY138:DYF138"/>
    <mergeCell ref="DYG138:DYN138"/>
    <mergeCell ref="DYO138:DYV138"/>
    <mergeCell ref="DYW138:DZD138"/>
    <mergeCell ref="DZE138:DZL138"/>
    <mergeCell ref="DZM138:DZT138"/>
    <mergeCell ref="DWC138:DWJ138"/>
    <mergeCell ref="DWK138:DWR138"/>
    <mergeCell ref="DWS138:DWZ138"/>
    <mergeCell ref="DXA138:DXH138"/>
    <mergeCell ref="DXI138:DXP138"/>
    <mergeCell ref="DXQ138:DXX138"/>
    <mergeCell ref="DUG138:DUN138"/>
    <mergeCell ref="DUO138:DUV138"/>
    <mergeCell ref="DUW138:DVD138"/>
    <mergeCell ref="DVE138:DVL138"/>
    <mergeCell ref="DVM138:DVT138"/>
    <mergeCell ref="DVU138:DWB138"/>
    <mergeCell ref="DSK138:DSR138"/>
    <mergeCell ref="DSS138:DSZ138"/>
    <mergeCell ref="DTA138:DTH138"/>
    <mergeCell ref="DTI138:DTP138"/>
    <mergeCell ref="DTQ138:DTX138"/>
    <mergeCell ref="DTY138:DUF138"/>
    <mergeCell ref="DQO138:DQV138"/>
    <mergeCell ref="DQW138:DRD138"/>
    <mergeCell ref="DRE138:DRL138"/>
    <mergeCell ref="DRM138:DRT138"/>
    <mergeCell ref="DRU138:DSB138"/>
    <mergeCell ref="DSC138:DSJ138"/>
    <mergeCell ref="DOS138:DOZ138"/>
    <mergeCell ref="DPA138:DPH138"/>
    <mergeCell ref="DPI138:DPP138"/>
    <mergeCell ref="DPQ138:DPX138"/>
    <mergeCell ref="DPY138:DQF138"/>
    <mergeCell ref="DQG138:DQN138"/>
    <mergeCell ref="DMW138:DND138"/>
    <mergeCell ref="DNE138:DNL138"/>
    <mergeCell ref="DNM138:DNT138"/>
    <mergeCell ref="DNU138:DOB138"/>
    <mergeCell ref="DOC138:DOJ138"/>
    <mergeCell ref="DOK138:DOR138"/>
    <mergeCell ref="DLA138:DLH138"/>
    <mergeCell ref="DLI138:DLP138"/>
    <mergeCell ref="DLQ138:DLX138"/>
    <mergeCell ref="DLY138:DMF138"/>
    <mergeCell ref="DMG138:DMN138"/>
    <mergeCell ref="DMO138:DMV138"/>
    <mergeCell ref="DJE138:DJL138"/>
    <mergeCell ref="DJM138:DJT138"/>
    <mergeCell ref="DJU138:DKB138"/>
    <mergeCell ref="DKC138:DKJ138"/>
    <mergeCell ref="DKK138:DKR138"/>
    <mergeCell ref="DKS138:DKZ138"/>
    <mergeCell ref="DHI138:DHP138"/>
    <mergeCell ref="DHQ138:DHX138"/>
    <mergeCell ref="DHY138:DIF138"/>
    <mergeCell ref="DIG138:DIN138"/>
    <mergeCell ref="DIO138:DIV138"/>
    <mergeCell ref="DIW138:DJD138"/>
    <mergeCell ref="DFM138:DFT138"/>
    <mergeCell ref="DFU138:DGB138"/>
    <mergeCell ref="DGC138:DGJ138"/>
    <mergeCell ref="DGK138:DGR138"/>
    <mergeCell ref="DGS138:DGZ138"/>
    <mergeCell ref="DHA138:DHH138"/>
    <mergeCell ref="DDQ138:DDX138"/>
    <mergeCell ref="DDY138:DEF138"/>
    <mergeCell ref="DEG138:DEN138"/>
    <mergeCell ref="DEO138:DEV138"/>
    <mergeCell ref="DEW138:DFD138"/>
    <mergeCell ref="DFE138:DFL138"/>
    <mergeCell ref="DBU138:DCB138"/>
    <mergeCell ref="DCC138:DCJ138"/>
    <mergeCell ref="DCK138:DCR138"/>
    <mergeCell ref="DCS138:DCZ138"/>
    <mergeCell ref="DDA138:DDH138"/>
    <mergeCell ref="DDI138:DDP138"/>
    <mergeCell ref="CZY138:DAF138"/>
    <mergeCell ref="DAG138:DAN138"/>
    <mergeCell ref="DAO138:DAV138"/>
    <mergeCell ref="DAW138:DBD138"/>
    <mergeCell ref="DBE138:DBL138"/>
    <mergeCell ref="DBM138:DBT138"/>
    <mergeCell ref="CYC138:CYJ138"/>
    <mergeCell ref="CYK138:CYR138"/>
    <mergeCell ref="CYS138:CYZ138"/>
    <mergeCell ref="CZA138:CZH138"/>
    <mergeCell ref="CZI138:CZP138"/>
    <mergeCell ref="CZQ138:CZX138"/>
    <mergeCell ref="CWG138:CWN138"/>
    <mergeCell ref="CWO138:CWV138"/>
    <mergeCell ref="CWW138:CXD138"/>
    <mergeCell ref="CXE138:CXL138"/>
    <mergeCell ref="CXM138:CXT138"/>
    <mergeCell ref="CXU138:CYB138"/>
    <mergeCell ref="CUK138:CUR138"/>
    <mergeCell ref="CUS138:CUZ138"/>
    <mergeCell ref="CVA138:CVH138"/>
    <mergeCell ref="CVI138:CVP138"/>
    <mergeCell ref="CVQ138:CVX138"/>
    <mergeCell ref="CVY138:CWF138"/>
    <mergeCell ref="CSO138:CSV138"/>
    <mergeCell ref="CSW138:CTD138"/>
    <mergeCell ref="CTE138:CTL138"/>
    <mergeCell ref="CTM138:CTT138"/>
    <mergeCell ref="CTU138:CUB138"/>
    <mergeCell ref="CUC138:CUJ138"/>
    <mergeCell ref="CQS138:CQZ138"/>
    <mergeCell ref="CRA138:CRH138"/>
    <mergeCell ref="CRI138:CRP138"/>
    <mergeCell ref="CRQ138:CRX138"/>
    <mergeCell ref="CRY138:CSF138"/>
    <mergeCell ref="CSG138:CSN138"/>
    <mergeCell ref="COW138:CPD138"/>
    <mergeCell ref="CPE138:CPL138"/>
    <mergeCell ref="CPM138:CPT138"/>
    <mergeCell ref="CPU138:CQB138"/>
    <mergeCell ref="CQC138:CQJ138"/>
    <mergeCell ref="CQK138:CQR138"/>
    <mergeCell ref="CNA138:CNH138"/>
    <mergeCell ref="CNI138:CNP138"/>
    <mergeCell ref="CNQ138:CNX138"/>
    <mergeCell ref="CNY138:COF138"/>
    <mergeCell ref="COG138:CON138"/>
    <mergeCell ref="COO138:COV138"/>
    <mergeCell ref="CLE138:CLL138"/>
    <mergeCell ref="CLM138:CLT138"/>
    <mergeCell ref="CLU138:CMB138"/>
    <mergeCell ref="CMC138:CMJ138"/>
    <mergeCell ref="CMK138:CMR138"/>
    <mergeCell ref="CMS138:CMZ138"/>
    <mergeCell ref="CJI138:CJP138"/>
    <mergeCell ref="CJQ138:CJX138"/>
    <mergeCell ref="CJY138:CKF138"/>
    <mergeCell ref="CKG138:CKN138"/>
    <mergeCell ref="CKO138:CKV138"/>
    <mergeCell ref="CKW138:CLD138"/>
    <mergeCell ref="CHM138:CHT138"/>
    <mergeCell ref="CHU138:CIB138"/>
    <mergeCell ref="CIC138:CIJ138"/>
    <mergeCell ref="CIK138:CIR138"/>
    <mergeCell ref="CIS138:CIZ138"/>
    <mergeCell ref="CJA138:CJH138"/>
    <mergeCell ref="CFQ138:CFX138"/>
    <mergeCell ref="CFY138:CGF138"/>
    <mergeCell ref="CGG138:CGN138"/>
    <mergeCell ref="CGO138:CGV138"/>
    <mergeCell ref="CGW138:CHD138"/>
    <mergeCell ref="CHE138:CHL138"/>
    <mergeCell ref="CDU138:CEB138"/>
    <mergeCell ref="CEC138:CEJ138"/>
    <mergeCell ref="CEK138:CER138"/>
    <mergeCell ref="CES138:CEZ138"/>
    <mergeCell ref="CFA138:CFH138"/>
    <mergeCell ref="CFI138:CFP138"/>
    <mergeCell ref="CBY138:CCF138"/>
    <mergeCell ref="CCG138:CCN138"/>
    <mergeCell ref="CCO138:CCV138"/>
    <mergeCell ref="CCW138:CDD138"/>
    <mergeCell ref="CDE138:CDL138"/>
    <mergeCell ref="CDM138:CDT138"/>
    <mergeCell ref="CAC138:CAJ138"/>
    <mergeCell ref="CAK138:CAR138"/>
    <mergeCell ref="CAS138:CAZ138"/>
    <mergeCell ref="CBA138:CBH138"/>
    <mergeCell ref="CBI138:CBP138"/>
    <mergeCell ref="CBQ138:CBX138"/>
    <mergeCell ref="BYG138:BYN138"/>
    <mergeCell ref="BYO138:BYV138"/>
    <mergeCell ref="BYW138:BZD138"/>
    <mergeCell ref="BZE138:BZL138"/>
    <mergeCell ref="BZM138:BZT138"/>
    <mergeCell ref="BZU138:CAB138"/>
    <mergeCell ref="BWK138:BWR138"/>
    <mergeCell ref="BWS138:BWZ138"/>
    <mergeCell ref="BXA138:BXH138"/>
    <mergeCell ref="BXI138:BXP138"/>
    <mergeCell ref="BXQ138:BXX138"/>
    <mergeCell ref="BXY138:BYF138"/>
    <mergeCell ref="BUO138:BUV138"/>
    <mergeCell ref="BUW138:BVD138"/>
    <mergeCell ref="BVE138:BVL138"/>
    <mergeCell ref="BVM138:BVT138"/>
    <mergeCell ref="BVU138:BWB138"/>
    <mergeCell ref="BWC138:BWJ138"/>
    <mergeCell ref="BSS138:BSZ138"/>
    <mergeCell ref="BTA138:BTH138"/>
    <mergeCell ref="BTI138:BTP138"/>
    <mergeCell ref="BTQ138:BTX138"/>
    <mergeCell ref="BTY138:BUF138"/>
    <mergeCell ref="BUG138:BUN138"/>
    <mergeCell ref="BQW138:BRD138"/>
    <mergeCell ref="BRE138:BRL138"/>
    <mergeCell ref="BRM138:BRT138"/>
    <mergeCell ref="BRU138:BSB138"/>
    <mergeCell ref="BSC138:BSJ138"/>
    <mergeCell ref="BSK138:BSR138"/>
    <mergeCell ref="BPA138:BPH138"/>
    <mergeCell ref="BPI138:BPP138"/>
    <mergeCell ref="BPQ138:BPX138"/>
    <mergeCell ref="BPY138:BQF138"/>
    <mergeCell ref="BQG138:BQN138"/>
    <mergeCell ref="BQO138:BQV138"/>
    <mergeCell ref="BNE138:BNL138"/>
    <mergeCell ref="BNM138:BNT138"/>
    <mergeCell ref="BNU138:BOB138"/>
    <mergeCell ref="BOC138:BOJ138"/>
    <mergeCell ref="BOK138:BOR138"/>
    <mergeCell ref="BOS138:BOZ138"/>
    <mergeCell ref="BLI138:BLP138"/>
    <mergeCell ref="BLQ138:BLX138"/>
    <mergeCell ref="BLY138:BMF138"/>
    <mergeCell ref="BMG138:BMN138"/>
    <mergeCell ref="BMO138:BMV138"/>
    <mergeCell ref="BMW138:BND138"/>
    <mergeCell ref="BJM138:BJT138"/>
    <mergeCell ref="BJU138:BKB138"/>
    <mergeCell ref="BKC138:BKJ138"/>
    <mergeCell ref="BKK138:BKR138"/>
    <mergeCell ref="BKS138:BKZ138"/>
    <mergeCell ref="BLA138:BLH138"/>
    <mergeCell ref="BHQ138:BHX138"/>
    <mergeCell ref="BHY138:BIF138"/>
    <mergeCell ref="BIG138:BIN138"/>
    <mergeCell ref="BIO138:BIV138"/>
    <mergeCell ref="BIW138:BJD138"/>
    <mergeCell ref="BJE138:BJL138"/>
    <mergeCell ref="BFU138:BGB138"/>
    <mergeCell ref="BGC138:BGJ138"/>
    <mergeCell ref="BGK138:BGR138"/>
    <mergeCell ref="BGS138:BGZ138"/>
    <mergeCell ref="BHA138:BHH138"/>
    <mergeCell ref="BHI138:BHP138"/>
    <mergeCell ref="BDY138:BEF138"/>
    <mergeCell ref="BEG138:BEN138"/>
    <mergeCell ref="BEO138:BEV138"/>
    <mergeCell ref="BEW138:BFD138"/>
    <mergeCell ref="BFE138:BFL138"/>
    <mergeCell ref="BFM138:BFT138"/>
    <mergeCell ref="BCC138:BCJ138"/>
    <mergeCell ref="BCK138:BCR138"/>
    <mergeCell ref="BCS138:BCZ138"/>
    <mergeCell ref="BDA138:BDH138"/>
    <mergeCell ref="BDI138:BDP138"/>
    <mergeCell ref="BDQ138:BDX138"/>
    <mergeCell ref="BAG138:BAN138"/>
    <mergeCell ref="BAO138:BAV138"/>
    <mergeCell ref="BAW138:BBD138"/>
    <mergeCell ref="BBE138:BBL138"/>
    <mergeCell ref="BBM138:BBT138"/>
    <mergeCell ref="BBU138:BCB138"/>
    <mergeCell ref="AYK138:AYR138"/>
    <mergeCell ref="AYS138:AYZ138"/>
    <mergeCell ref="AZA138:AZH138"/>
    <mergeCell ref="AZI138:AZP138"/>
    <mergeCell ref="AZQ138:AZX138"/>
    <mergeCell ref="AZY138:BAF138"/>
    <mergeCell ref="AWO138:AWV138"/>
    <mergeCell ref="AWW138:AXD138"/>
    <mergeCell ref="AXE138:AXL138"/>
    <mergeCell ref="AXM138:AXT138"/>
    <mergeCell ref="AXU138:AYB138"/>
    <mergeCell ref="AYC138:AYJ138"/>
    <mergeCell ref="AUS138:AUZ138"/>
    <mergeCell ref="AVA138:AVH138"/>
    <mergeCell ref="AVI138:AVP138"/>
    <mergeCell ref="AVQ138:AVX138"/>
    <mergeCell ref="AVY138:AWF138"/>
    <mergeCell ref="AWG138:AWN138"/>
    <mergeCell ref="ASW138:ATD138"/>
    <mergeCell ref="ATE138:ATL138"/>
    <mergeCell ref="ATM138:ATT138"/>
    <mergeCell ref="ATU138:AUB138"/>
    <mergeCell ref="AUC138:AUJ138"/>
    <mergeCell ref="AUK138:AUR138"/>
    <mergeCell ref="ARA138:ARH138"/>
    <mergeCell ref="ARI138:ARP138"/>
    <mergeCell ref="ARQ138:ARX138"/>
    <mergeCell ref="ARY138:ASF138"/>
    <mergeCell ref="ASG138:ASN138"/>
    <mergeCell ref="ASO138:ASV138"/>
    <mergeCell ref="APE138:APL138"/>
    <mergeCell ref="APM138:APT138"/>
    <mergeCell ref="APU138:AQB138"/>
    <mergeCell ref="AQC138:AQJ138"/>
    <mergeCell ref="AQK138:AQR138"/>
    <mergeCell ref="AQS138:AQZ138"/>
    <mergeCell ref="ANI138:ANP138"/>
    <mergeCell ref="ANQ138:ANX138"/>
    <mergeCell ref="ANY138:AOF138"/>
    <mergeCell ref="AOG138:AON138"/>
    <mergeCell ref="AOO138:AOV138"/>
    <mergeCell ref="AOW138:APD138"/>
    <mergeCell ref="ALM138:ALT138"/>
    <mergeCell ref="ALU138:AMB138"/>
    <mergeCell ref="AMC138:AMJ138"/>
    <mergeCell ref="AMK138:AMR138"/>
    <mergeCell ref="AMS138:AMZ138"/>
    <mergeCell ref="ANA138:ANH138"/>
    <mergeCell ref="AJQ138:AJX138"/>
    <mergeCell ref="AJY138:AKF138"/>
    <mergeCell ref="AKG138:AKN138"/>
    <mergeCell ref="AKO138:AKV138"/>
    <mergeCell ref="AKW138:ALD138"/>
    <mergeCell ref="ALE138:ALL138"/>
    <mergeCell ref="AHU138:AIB138"/>
    <mergeCell ref="AIC138:AIJ138"/>
    <mergeCell ref="AIK138:AIR138"/>
    <mergeCell ref="AIS138:AIZ138"/>
    <mergeCell ref="AJA138:AJH138"/>
    <mergeCell ref="AJI138:AJP138"/>
    <mergeCell ref="AFY138:AGF138"/>
    <mergeCell ref="AGG138:AGN138"/>
    <mergeCell ref="AGO138:AGV138"/>
    <mergeCell ref="AGW138:AHD138"/>
    <mergeCell ref="AHE138:AHL138"/>
    <mergeCell ref="AHM138:AHT138"/>
    <mergeCell ref="AEC138:AEJ138"/>
    <mergeCell ref="AEK138:AER138"/>
    <mergeCell ref="AES138:AEZ138"/>
    <mergeCell ref="AFA138:AFH138"/>
    <mergeCell ref="AFI138:AFP138"/>
    <mergeCell ref="AFQ138:AFX138"/>
    <mergeCell ref="ACG138:ACN138"/>
    <mergeCell ref="ACO138:ACV138"/>
    <mergeCell ref="ACW138:ADD138"/>
    <mergeCell ref="ADE138:ADL138"/>
    <mergeCell ref="ADM138:ADT138"/>
    <mergeCell ref="ADU138:AEB138"/>
    <mergeCell ref="AAK138:AAR138"/>
    <mergeCell ref="AAS138:AAZ138"/>
    <mergeCell ref="ABA138:ABH138"/>
    <mergeCell ref="ABI138:ABP138"/>
    <mergeCell ref="ABQ138:ABX138"/>
    <mergeCell ref="ABY138:ACF138"/>
    <mergeCell ref="YO138:YV138"/>
    <mergeCell ref="YW138:ZD138"/>
    <mergeCell ref="ZE138:ZL138"/>
    <mergeCell ref="ZM138:ZT138"/>
    <mergeCell ref="ZU138:AAB138"/>
    <mergeCell ref="AAC138:AAJ138"/>
    <mergeCell ref="WS138:WZ138"/>
    <mergeCell ref="XA138:XH138"/>
    <mergeCell ref="XI138:XP138"/>
    <mergeCell ref="XQ138:XX138"/>
    <mergeCell ref="XY138:YF138"/>
    <mergeCell ref="YG138:YN138"/>
    <mergeCell ref="UW138:VD138"/>
    <mergeCell ref="VE138:VL138"/>
    <mergeCell ref="VM138:VT138"/>
    <mergeCell ref="VU138:WB138"/>
    <mergeCell ref="WC138:WJ138"/>
    <mergeCell ref="WK138:WR138"/>
    <mergeCell ref="TA138:TH138"/>
    <mergeCell ref="TI138:TP138"/>
    <mergeCell ref="TQ138:TX138"/>
    <mergeCell ref="TY138:UF138"/>
    <mergeCell ref="UG138:UN138"/>
    <mergeCell ref="UO138:UV138"/>
    <mergeCell ref="RE138:RL138"/>
    <mergeCell ref="RM138:RT138"/>
    <mergeCell ref="RU138:SB138"/>
    <mergeCell ref="SC138:SJ138"/>
    <mergeCell ref="SK138:SR138"/>
    <mergeCell ref="SS138:SZ138"/>
    <mergeCell ref="PI138:PP138"/>
    <mergeCell ref="PQ138:PX138"/>
    <mergeCell ref="PY138:QF138"/>
    <mergeCell ref="QG138:QN138"/>
    <mergeCell ref="QO138:QV138"/>
    <mergeCell ref="QW138:RD138"/>
    <mergeCell ref="NM138:NT138"/>
    <mergeCell ref="NU138:OB138"/>
    <mergeCell ref="OC138:OJ138"/>
    <mergeCell ref="OK138:OR138"/>
    <mergeCell ref="OS138:OZ138"/>
    <mergeCell ref="PA138:PH138"/>
    <mergeCell ref="LQ138:LX138"/>
    <mergeCell ref="LY138:MF138"/>
    <mergeCell ref="MG138:MN138"/>
    <mergeCell ref="MO138:MV138"/>
    <mergeCell ref="MW138:ND138"/>
    <mergeCell ref="NE138:NL138"/>
    <mergeCell ref="JU138:KB138"/>
    <mergeCell ref="KC138:KJ138"/>
    <mergeCell ref="KK138:KR138"/>
    <mergeCell ref="KS138:KZ138"/>
    <mergeCell ref="LA138:LH138"/>
    <mergeCell ref="LI138:LP138"/>
    <mergeCell ref="HY138:IF138"/>
    <mergeCell ref="IG138:IN138"/>
    <mergeCell ref="IO138:IV138"/>
    <mergeCell ref="IW138:JD138"/>
    <mergeCell ref="JE138:JL138"/>
    <mergeCell ref="JM138:JT138"/>
    <mergeCell ref="GC138:GJ138"/>
    <mergeCell ref="GK138:GR138"/>
    <mergeCell ref="GS138:GZ138"/>
    <mergeCell ref="HA138:HH138"/>
    <mergeCell ref="HI138:HP138"/>
    <mergeCell ref="HQ138:HX138"/>
    <mergeCell ref="EG138:EN138"/>
    <mergeCell ref="EO138:EV138"/>
    <mergeCell ref="EW138:FD138"/>
    <mergeCell ref="FE138:FL138"/>
    <mergeCell ref="FM138:FT138"/>
    <mergeCell ref="FU138:GB138"/>
    <mergeCell ref="CK138:CR138"/>
    <mergeCell ref="CS138:CZ138"/>
    <mergeCell ref="DA138:DH138"/>
    <mergeCell ref="DI138:DP138"/>
    <mergeCell ref="DQ138:DX138"/>
    <mergeCell ref="DY138:EF138"/>
    <mergeCell ref="AO138:AV138"/>
    <mergeCell ref="AW138:BD138"/>
    <mergeCell ref="BE138:BL138"/>
    <mergeCell ref="BM138:BT138"/>
    <mergeCell ref="BU138:CB138"/>
    <mergeCell ref="CC138:CJ138"/>
    <mergeCell ref="XDQ129:XDX129"/>
    <mergeCell ref="XDY129:XEF129"/>
    <mergeCell ref="XEG129:XEN129"/>
    <mergeCell ref="WMC129:WMJ129"/>
    <mergeCell ref="WMK129:WMR129"/>
    <mergeCell ref="WMS129:WMZ129"/>
    <mergeCell ref="WJI129:WJP129"/>
    <mergeCell ref="WJQ129:WJX129"/>
    <mergeCell ref="WJY129:WKF129"/>
    <mergeCell ref="WKG129:WKN129"/>
    <mergeCell ref="WKO129:WKV129"/>
    <mergeCell ref="WKW129:WLD129"/>
    <mergeCell ref="WHM129:WHT129"/>
    <mergeCell ref="WHU129:WIB129"/>
    <mergeCell ref="WIC129:WIJ129"/>
    <mergeCell ref="WIK129:WIR129"/>
    <mergeCell ref="WIS129:WIZ129"/>
    <mergeCell ref="WJA129:WJH129"/>
    <mergeCell ref="WFQ129:WFX129"/>
    <mergeCell ref="WFY129:WGF129"/>
    <mergeCell ref="WGG129:WGN129"/>
    <mergeCell ref="WGO129:WGV129"/>
    <mergeCell ref="WGW129:WHD129"/>
    <mergeCell ref="WHE129:WHL129"/>
    <mergeCell ref="WDU129:WEB129"/>
    <mergeCell ref="WEC129:WEJ129"/>
    <mergeCell ref="WEK129:WER129"/>
    <mergeCell ref="WES129:WEZ129"/>
    <mergeCell ref="WFA129:WFH129"/>
    <mergeCell ref="WFI129:WFP129"/>
    <mergeCell ref="WBY129:WCF129"/>
    <mergeCell ref="WCG129:WCN129"/>
    <mergeCell ref="WCO129:WCV129"/>
    <mergeCell ref="WCW129:WDD129"/>
    <mergeCell ref="WDE129:WDL129"/>
    <mergeCell ref="WDM129:WDT129"/>
    <mergeCell ref="WAC129:WAJ129"/>
    <mergeCell ref="WAK129:WAR129"/>
    <mergeCell ref="WAS129:WAZ129"/>
    <mergeCell ref="WBA129:WBH129"/>
    <mergeCell ref="WBI129:WBP129"/>
    <mergeCell ref="WBQ129:WBX129"/>
    <mergeCell ref="VYG129:VYN129"/>
    <mergeCell ref="VYO129:VYV129"/>
    <mergeCell ref="VYW129:VZD129"/>
    <mergeCell ref="VZE129:VZL129"/>
    <mergeCell ref="VZM129:VZT129"/>
    <mergeCell ref="VZU129:WAB129"/>
    <mergeCell ref="VWK129:VWR129"/>
    <mergeCell ref="VWS129:VWZ129"/>
    <mergeCell ref="VXA129:VXH129"/>
    <mergeCell ref="VXI129:VXP129"/>
    <mergeCell ref="XEO129:XEV129"/>
    <mergeCell ref="XEW129:XFD129"/>
    <mergeCell ref="B135:G138"/>
    <mergeCell ref="I138:P138"/>
    <mergeCell ref="Q138:X138"/>
    <mergeCell ref="Y138:AF138"/>
    <mergeCell ref="AG138:AN138"/>
    <mergeCell ref="XBU129:XCB129"/>
    <mergeCell ref="XCC129:XCJ129"/>
    <mergeCell ref="XCK129:XCR129"/>
    <mergeCell ref="XCS129:XCZ129"/>
    <mergeCell ref="XDA129:XDH129"/>
    <mergeCell ref="XDI129:XDP129"/>
    <mergeCell ref="WZY129:XAF129"/>
    <mergeCell ref="XAG129:XAN129"/>
    <mergeCell ref="XAO129:XAV129"/>
    <mergeCell ref="XAW129:XBD129"/>
    <mergeCell ref="XBE129:XBL129"/>
    <mergeCell ref="XBM129:XBT129"/>
    <mergeCell ref="WYC129:WYJ129"/>
    <mergeCell ref="WYK129:WYR129"/>
    <mergeCell ref="WYS129:WYZ129"/>
    <mergeCell ref="WZA129:WZH129"/>
    <mergeCell ref="WZI129:WZP129"/>
    <mergeCell ref="WZQ129:WZX129"/>
    <mergeCell ref="WWG129:WWN129"/>
    <mergeCell ref="WWO129:WWV129"/>
    <mergeCell ref="WWW129:WXD129"/>
    <mergeCell ref="WXE129:WXL129"/>
    <mergeCell ref="WXM129:WXT129"/>
    <mergeCell ref="WXU129:WYB129"/>
    <mergeCell ref="WUK129:WUR129"/>
    <mergeCell ref="WUS129:WUZ129"/>
    <mergeCell ref="WVA129:WVH129"/>
    <mergeCell ref="WVI129:WVP129"/>
    <mergeCell ref="WVQ129:WVX129"/>
    <mergeCell ref="WVY129:WWF129"/>
    <mergeCell ref="WSO129:WSV129"/>
    <mergeCell ref="WSW129:WTD129"/>
    <mergeCell ref="WTE129:WTL129"/>
    <mergeCell ref="WTM129:WTT129"/>
    <mergeCell ref="WTU129:WUB129"/>
    <mergeCell ref="WUC129:WUJ129"/>
    <mergeCell ref="WQS129:WQZ129"/>
    <mergeCell ref="WRA129:WRH129"/>
    <mergeCell ref="WRI129:WRP129"/>
    <mergeCell ref="WRQ129:WRX129"/>
    <mergeCell ref="WRY129:WSF129"/>
    <mergeCell ref="WSG129:WSN129"/>
    <mergeCell ref="WOW129:WPD129"/>
    <mergeCell ref="WPE129:WPL129"/>
    <mergeCell ref="WPM129:WPT129"/>
    <mergeCell ref="WPU129:WQB129"/>
    <mergeCell ref="WQC129:WQJ129"/>
    <mergeCell ref="WQK129:WQR129"/>
    <mergeCell ref="WNA129:WNH129"/>
    <mergeCell ref="WNI129:WNP129"/>
    <mergeCell ref="WNQ129:WNX129"/>
    <mergeCell ref="WNY129:WOF129"/>
    <mergeCell ref="WOG129:WON129"/>
    <mergeCell ref="WOO129:WOV129"/>
    <mergeCell ref="WLE129:WLL129"/>
    <mergeCell ref="WLM129:WLT129"/>
    <mergeCell ref="WLU129:WMB129"/>
    <mergeCell ref="VXQ129:VXX129"/>
    <mergeCell ref="VXY129:VYF129"/>
    <mergeCell ref="VUO129:VUV129"/>
    <mergeCell ref="VUW129:VVD129"/>
    <mergeCell ref="VVE129:VVL129"/>
    <mergeCell ref="VVM129:VVT129"/>
    <mergeCell ref="VVU129:VWB129"/>
    <mergeCell ref="VWC129:VWJ129"/>
    <mergeCell ref="VSS129:VSZ129"/>
    <mergeCell ref="VTA129:VTH129"/>
    <mergeCell ref="VTI129:VTP129"/>
    <mergeCell ref="VTQ129:VTX129"/>
    <mergeCell ref="VTY129:VUF129"/>
    <mergeCell ref="VUG129:VUN129"/>
    <mergeCell ref="VQW129:VRD129"/>
    <mergeCell ref="VRE129:VRL129"/>
    <mergeCell ref="VRM129:VRT129"/>
    <mergeCell ref="VRU129:VSB129"/>
    <mergeCell ref="VSC129:VSJ129"/>
    <mergeCell ref="VSK129:VSR129"/>
    <mergeCell ref="VPA129:VPH129"/>
    <mergeCell ref="VPI129:VPP129"/>
    <mergeCell ref="VPQ129:VPX129"/>
    <mergeCell ref="VPY129:VQF129"/>
    <mergeCell ref="VQG129:VQN129"/>
    <mergeCell ref="VQO129:VQV129"/>
    <mergeCell ref="VNE129:VNL129"/>
    <mergeCell ref="VNM129:VNT129"/>
    <mergeCell ref="VNU129:VOB129"/>
    <mergeCell ref="VOC129:VOJ129"/>
    <mergeCell ref="VOK129:VOR129"/>
    <mergeCell ref="VOS129:VOZ129"/>
    <mergeCell ref="VLI129:VLP129"/>
    <mergeCell ref="VLQ129:VLX129"/>
    <mergeCell ref="VLY129:VMF129"/>
    <mergeCell ref="VMG129:VMN129"/>
    <mergeCell ref="VMO129:VMV129"/>
    <mergeCell ref="VMW129:VND129"/>
    <mergeCell ref="VJM129:VJT129"/>
    <mergeCell ref="VJU129:VKB129"/>
    <mergeCell ref="VKC129:VKJ129"/>
    <mergeCell ref="VKK129:VKR129"/>
    <mergeCell ref="VKS129:VKZ129"/>
    <mergeCell ref="VLA129:VLH129"/>
    <mergeCell ref="VHQ129:VHX129"/>
    <mergeCell ref="VHY129:VIF129"/>
    <mergeCell ref="VIG129:VIN129"/>
    <mergeCell ref="VIO129:VIV129"/>
    <mergeCell ref="VIW129:VJD129"/>
    <mergeCell ref="VJE129:VJL129"/>
    <mergeCell ref="VFU129:VGB129"/>
    <mergeCell ref="VGC129:VGJ129"/>
    <mergeCell ref="VGK129:VGR129"/>
    <mergeCell ref="VGS129:VGZ129"/>
    <mergeCell ref="VHA129:VHH129"/>
    <mergeCell ref="VHI129:VHP129"/>
    <mergeCell ref="VDY129:VEF129"/>
    <mergeCell ref="VEG129:VEN129"/>
    <mergeCell ref="VEO129:VEV129"/>
    <mergeCell ref="VEW129:VFD129"/>
    <mergeCell ref="VFE129:VFL129"/>
    <mergeCell ref="VFM129:VFT129"/>
    <mergeCell ref="VCC129:VCJ129"/>
    <mergeCell ref="VCK129:VCR129"/>
    <mergeCell ref="VCS129:VCZ129"/>
    <mergeCell ref="VDA129:VDH129"/>
    <mergeCell ref="VDI129:VDP129"/>
    <mergeCell ref="VDQ129:VDX129"/>
    <mergeCell ref="VAG129:VAN129"/>
    <mergeCell ref="VAO129:VAV129"/>
    <mergeCell ref="VAW129:VBD129"/>
    <mergeCell ref="VBE129:VBL129"/>
    <mergeCell ref="VBM129:VBT129"/>
    <mergeCell ref="VBU129:VCB129"/>
    <mergeCell ref="UYK129:UYR129"/>
    <mergeCell ref="UYS129:UYZ129"/>
    <mergeCell ref="UZA129:UZH129"/>
    <mergeCell ref="UZI129:UZP129"/>
    <mergeCell ref="UZQ129:UZX129"/>
    <mergeCell ref="UZY129:VAF129"/>
    <mergeCell ref="UWO129:UWV129"/>
    <mergeCell ref="UWW129:UXD129"/>
    <mergeCell ref="UXE129:UXL129"/>
    <mergeCell ref="UXM129:UXT129"/>
    <mergeCell ref="UXU129:UYB129"/>
    <mergeCell ref="UYC129:UYJ129"/>
    <mergeCell ref="UUS129:UUZ129"/>
    <mergeCell ref="UVA129:UVH129"/>
    <mergeCell ref="UVI129:UVP129"/>
    <mergeCell ref="UVQ129:UVX129"/>
    <mergeCell ref="UVY129:UWF129"/>
    <mergeCell ref="UWG129:UWN129"/>
    <mergeCell ref="USW129:UTD129"/>
    <mergeCell ref="UTE129:UTL129"/>
    <mergeCell ref="UTM129:UTT129"/>
    <mergeCell ref="UTU129:UUB129"/>
    <mergeCell ref="UUC129:UUJ129"/>
    <mergeCell ref="UUK129:UUR129"/>
    <mergeCell ref="URA129:URH129"/>
    <mergeCell ref="URI129:URP129"/>
    <mergeCell ref="URQ129:URX129"/>
    <mergeCell ref="URY129:USF129"/>
    <mergeCell ref="USG129:USN129"/>
    <mergeCell ref="USO129:USV129"/>
    <mergeCell ref="UPE129:UPL129"/>
    <mergeCell ref="UPM129:UPT129"/>
    <mergeCell ref="UPU129:UQB129"/>
    <mergeCell ref="UQC129:UQJ129"/>
    <mergeCell ref="UQK129:UQR129"/>
    <mergeCell ref="UQS129:UQZ129"/>
    <mergeCell ref="UNI129:UNP129"/>
    <mergeCell ref="UNQ129:UNX129"/>
    <mergeCell ref="UNY129:UOF129"/>
    <mergeCell ref="UOG129:UON129"/>
    <mergeCell ref="UOO129:UOV129"/>
    <mergeCell ref="UOW129:UPD129"/>
    <mergeCell ref="ULM129:ULT129"/>
    <mergeCell ref="ULU129:UMB129"/>
    <mergeCell ref="UMC129:UMJ129"/>
    <mergeCell ref="UMK129:UMR129"/>
    <mergeCell ref="UMS129:UMZ129"/>
    <mergeCell ref="UNA129:UNH129"/>
    <mergeCell ref="UJQ129:UJX129"/>
    <mergeCell ref="UJY129:UKF129"/>
    <mergeCell ref="UKG129:UKN129"/>
    <mergeCell ref="UKO129:UKV129"/>
    <mergeCell ref="UKW129:ULD129"/>
    <mergeCell ref="ULE129:ULL129"/>
    <mergeCell ref="UHU129:UIB129"/>
    <mergeCell ref="UIC129:UIJ129"/>
    <mergeCell ref="UIK129:UIR129"/>
    <mergeCell ref="UIS129:UIZ129"/>
    <mergeCell ref="UJA129:UJH129"/>
    <mergeCell ref="UJI129:UJP129"/>
    <mergeCell ref="UFY129:UGF129"/>
    <mergeCell ref="UGG129:UGN129"/>
    <mergeCell ref="UGO129:UGV129"/>
    <mergeCell ref="UGW129:UHD129"/>
    <mergeCell ref="UHE129:UHL129"/>
    <mergeCell ref="UHM129:UHT129"/>
    <mergeCell ref="UEC129:UEJ129"/>
    <mergeCell ref="UEK129:UER129"/>
    <mergeCell ref="UES129:UEZ129"/>
    <mergeCell ref="UFA129:UFH129"/>
    <mergeCell ref="UFI129:UFP129"/>
    <mergeCell ref="UFQ129:UFX129"/>
    <mergeCell ref="UCG129:UCN129"/>
    <mergeCell ref="UCO129:UCV129"/>
    <mergeCell ref="UCW129:UDD129"/>
    <mergeCell ref="UDE129:UDL129"/>
    <mergeCell ref="UDM129:UDT129"/>
    <mergeCell ref="UDU129:UEB129"/>
    <mergeCell ref="UAK129:UAR129"/>
    <mergeCell ref="UAS129:UAZ129"/>
    <mergeCell ref="UBA129:UBH129"/>
    <mergeCell ref="UBI129:UBP129"/>
    <mergeCell ref="UBQ129:UBX129"/>
    <mergeCell ref="UBY129:UCF129"/>
    <mergeCell ref="TYO129:TYV129"/>
    <mergeCell ref="TYW129:TZD129"/>
    <mergeCell ref="TZE129:TZL129"/>
    <mergeCell ref="TZM129:TZT129"/>
    <mergeCell ref="TZU129:UAB129"/>
    <mergeCell ref="UAC129:UAJ129"/>
    <mergeCell ref="TWS129:TWZ129"/>
    <mergeCell ref="TXA129:TXH129"/>
    <mergeCell ref="TXI129:TXP129"/>
    <mergeCell ref="TXQ129:TXX129"/>
    <mergeCell ref="TXY129:TYF129"/>
    <mergeCell ref="TYG129:TYN129"/>
    <mergeCell ref="TUW129:TVD129"/>
    <mergeCell ref="TVE129:TVL129"/>
    <mergeCell ref="TVM129:TVT129"/>
    <mergeCell ref="TVU129:TWB129"/>
    <mergeCell ref="TWC129:TWJ129"/>
    <mergeCell ref="TWK129:TWR129"/>
    <mergeCell ref="TTA129:TTH129"/>
    <mergeCell ref="TTI129:TTP129"/>
    <mergeCell ref="TTQ129:TTX129"/>
    <mergeCell ref="TTY129:TUF129"/>
    <mergeCell ref="TUG129:TUN129"/>
    <mergeCell ref="TUO129:TUV129"/>
    <mergeCell ref="TRE129:TRL129"/>
    <mergeCell ref="TRM129:TRT129"/>
    <mergeCell ref="TRU129:TSB129"/>
    <mergeCell ref="TSC129:TSJ129"/>
    <mergeCell ref="TSK129:TSR129"/>
    <mergeCell ref="TSS129:TSZ129"/>
    <mergeCell ref="TPI129:TPP129"/>
    <mergeCell ref="TPQ129:TPX129"/>
    <mergeCell ref="TPY129:TQF129"/>
    <mergeCell ref="TQG129:TQN129"/>
    <mergeCell ref="TQO129:TQV129"/>
    <mergeCell ref="TQW129:TRD129"/>
    <mergeCell ref="TNM129:TNT129"/>
    <mergeCell ref="TNU129:TOB129"/>
    <mergeCell ref="TOC129:TOJ129"/>
    <mergeCell ref="TOK129:TOR129"/>
    <mergeCell ref="TOS129:TOZ129"/>
    <mergeCell ref="TPA129:TPH129"/>
    <mergeCell ref="TLQ129:TLX129"/>
    <mergeCell ref="TLY129:TMF129"/>
    <mergeCell ref="TMG129:TMN129"/>
    <mergeCell ref="TMO129:TMV129"/>
    <mergeCell ref="TMW129:TND129"/>
    <mergeCell ref="TNE129:TNL129"/>
    <mergeCell ref="TJU129:TKB129"/>
    <mergeCell ref="TKC129:TKJ129"/>
    <mergeCell ref="TKK129:TKR129"/>
    <mergeCell ref="TKS129:TKZ129"/>
    <mergeCell ref="TLA129:TLH129"/>
    <mergeCell ref="TLI129:TLP129"/>
    <mergeCell ref="THY129:TIF129"/>
    <mergeCell ref="TIG129:TIN129"/>
    <mergeCell ref="TIO129:TIV129"/>
    <mergeCell ref="TIW129:TJD129"/>
    <mergeCell ref="TJE129:TJL129"/>
    <mergeCell ref="TJM129:TJT129"/>
    <mergeCell ref="TGC129:TGJ129"/>
    <mergeCell ref="TGK129:TGR129"/>
    <mergeCell ref="TGS129:TGZ129"/>
    <mergeCell ref="THA129:THH129"/>
    <mergeCell ref="THI129:THP129"/>
    <mergeCell ref="THQ129:THX129"/>
    <mergeCell ref="TEG129:TEN129"/>
    <mergeCell ref="TEO129:TEV129"/>
    <mergeCell ref="TEW129:TFD129"/>
    <mergeCell ref="TFE129:TFL129"/>
    <mergeCell ref="TFM129:TFT129"/>
    <mergeCell ref="TFU129:TGB129"/>
    <mergeCell ref="TCK129:TCR129"/>
    <mergeCell ref="TCS129:TCZ129"/>
    <mergeCell ref="TDA129:TDH129"/>
    <mergeCell ref="TDI129:TDP129"/>
    <mergeCell ref="TDQ129:TDX129"/>
    <mergeCell ref="TDY129:TEF129"/>
    <mergeCell ref="TAO129:TAV129"/>
    <mergeCell ref="TAW129:TBD129"/>
    <mergeCell ref="TBE129:TBL129"/>
    <mergeCell ref="TBM129:TBT129"/>
    <mergeCell ref="TBU129:TCB129"/>
    <mergeCell ref="TCC129:TCJ129"/>
    <mergeCell ref="SYS129:SYZ129"/>
    <mergeCell ref="SZA129:SZH129"/>
    <mergeCell ref="SZI129:SZP129"/>
    <mergeCell ref="SZQ129:SZX129"/>
    <mergeCell ref="SZY129:TAF129"/>
    <mergeCell ref="TAG129:TAN129"/>
    <mergeCell ref="SWW129:SXD129"/>
    <mergeCell ref="SXE129:SXL129"/>
    <mergeCell ref="SXM129:SXT129"/>
    <mergeCell ref="SXU129:SYB129"/>
    <mergeCell ref="SYC129:SYJ129"/>
    <mergeCell ref="SYK129:SYR129"/>
    <mergeCell ref="SVA129:SVH129"/>
    <mergeCell ref="SVI129:SVP129"/>
    <mergeCell ref="SVQ129:SVX129"/>
    <mergeCell ref="SVY129:SWF129"/>
    <mergeCell ref="SWG129:SWN129"/>
    <mergeCell ref="SWO129:SWV129"/>
    <mergeCell ref="STE129:STL129"/>
    <mergeCell ref="STM129:STT129"/>
    <mergeCell ref="STU129:SUB129"/>
    <mergeCell ref="SUC129:SUJ129"/>
    <mergeCell ref="SUK129:SUR129"/>
    <mergeCell ref="SUS129:SUZ129"/>
    <mergeCell ref="SRI129:SRP129"/>
    <mergeCell ref="SRQ129:SRX129"/>
    <mergeCell ref="SRY129:SSF129"/>
    <mergeCell ref="SSG129:SSN129"/>
    <mergeCell ref="SSO129:SSV129"/>
    <mergeCell ref="SSW129:STD129"/>
    <mergeCell ref="SPM129:SPT129"/>
    <mergeCell ref="SPU129:SQB129"/>
    <mergeCell ref="SQC129:SQJ129"/>
    <mergeCell ref="SQK129:SQR129"/>
    <mergeCell ref="SQS129:SQZ129"/>
    <mergeCell ref="SRA129:SRH129"/>
    <mergeCell ref="SNQ129:SNX129"/>
    <mergeCell ref="SNY129:SOF129"/>
    <mergeCell ref="SOG129:SON129"/>
    <mergeCell ref="SOO129:SOV129"/>
    <mergeCell ref="SOW129:SPD129"/>
    <mergeCell ref="SPE129:SPL129"/>
    <mergeCell ref="SLU129:SMB129"/>
    <mergeCell ref="SMC129:SMJ129"/>
    <mergeCell ref="SMK129:SMR129"/>
    <mergeCell ref="SMS129:SMZ129"/>
    <mergeCell ref="SNA129:SNH129"/>
    <mergeCell ref="SNI129:SNP129"/>
    <mergeCell ref="SJY129:SKF129"/>
    <mergeCell ref="SKG129:SKN129"/>
    <mergeCell ref="SKO129:SKV129"/>
    <mergeCell ref="SKW129:SLD129"/>
    <mergeCell ref="SLE129:SLL129"/>
    <mergeCell ref="SLM129:SLT129"/>
    <mergeCell ref="SIC129:SIJ129"/>
    <mergeCell ref="SIK129:SIR129"/>
    <mergeCell ref="SIS129:SIZ129"/>
    <mergeCell ref="SJA129:SJH129"/>
    <mergeCell ref="SJI129:SJP129"/>
    <mergeCell ref="SJQ129:SJX129"/>
    <mergeCell ref="SGG129:SGN129"/>
    <mergeCell ref="SGO129:SGV129"/>
    <mergeCell ref="SGW129:SHD129"/>
    <mergeCell ref="SHE129:SHL129"/>
    <mergeCell ref="SHM129:SHT129"/>
    <mergeCell ref="SHU129:SIB129"/>
    <mergeCell ref="SEK129:SER129"/>
    <mergeCell ref="SES129:SEZ129"/>
    <mergeCell ref="SFA129:SFH129"/>
    <mergeCell ref="SFI129:SFP129"/>
    <mergeCell ref="SFQ129:SFX129"/>
    <mergeCell ref="SFY129:SGF129"/>
    <mergeCell ref="SCO129:SCV129"/>
    <mergeCell ref="SCW129:SDD129"/>
    <mergeCell ref="SDE129:SDL129"/>
    <mergeCell ref="SDM129:SDT129"/>
    <mergeCell ref="SDU129:SEB129"/>
    <mergeCell ref="SEC129:SEJ129"/>
    <mergeCell ref="SAS129:SAZ129"/>
    <mergeCell ref="SBA129:SBH129"/>
    <mergeCell ref="SBI129:SBP129"/>
    <mergeCell ref="SBQ129:SBX129"/>
    <mergeCell ref="SBY129:SCF129"/>
    <mergeCell ref="SCG129:SCN129"/>
    <mergeCell ref="RYW129:RZD129"/>
    <mergeCell ref="RZE129:RZL129"/>
    <mergeCell ref="RZM129:RZT129"/>
    <mergeCell ref="RZU129:SAB129"/>
    <mergeCell ref="SAC129:SAJ129"/>
    <mergeCell ref="SAK129:SAR129"/>
    <mergeCell ref="RXA129:RXH129"/>
    <mergeCell ref="RXI129:RXP129"/>
    <mergeCell ref="RXQ129:RXX129"/>
    <mergeCell ref="RXY129:RYF129"/>
    <mergeCell ref="RYG129:RYN129"/>
    <mergeCell ref="RYO129:RYV129"/>
    <mergeCell ref="RVE129:RVL129"/>
    <mergeCell ref="RVM129:RVT129"/>
    <mergeCell ref="RVU129:RWB129"/>
    <mergeCell ref="RWC129:RWJ129"/>
    <mergeCell ref="RWK129:RWR129"/>
    <mergeCell ref="RWS129:RWZ129"/>
    <mergeCell ref="RTI129:RTP129"/>
    <mergeCell ref="RTQ129:RTX129"/>
    <mergeCell ref="RTY129:RUF129"/>
    <mergeCell ref="RUG129:RUN129"/>
    <mergeCell ref="RUO129:RUV129"/>
    <mergeCell ref="RUW129:RVD129"/>
    <mergeCell ref="RRM129:RRT129"/>
    <mergeCell ref="RRU129:RSB129"/>
    <mergeCell ref="RSC129:RSJ129"/>
    <mergeCell ref="RSK129:RSR129"/>
    <mergeCell ref="RSS129:RSZ129"/>
    <mergeCell ref="RTA129:RTH129"/>
    <mergeCell ref="RPQ129:RPX129"/>
    <mergeCell ref="RPY129:RQF129"/>
    <mergeCell ref="RQG129:RQN129"/>
    <mergeCell ref="RQO129:RQV129"/>
    <mergeCell ref="RQW129:RRD129"/>
    <mergeCell ref="RRE129:RRL129"/>
    <mergeCell ref="RNU129:ROB129"/>
    <mergeCell ref="ROC129:ROJ129"/>
    <mergeCell ref="ROK129:ROR129"/>
    <mergeCell ref="ROS129:ROZ129"/>
    <mergeCell ref="RPA129:RPH129"/>
    <mergeCell ref="RPI129:RPP129"/>
    <mergeCell ref="RLY129:RMF129"/>
    <mergeCell ref="RMG129:RMN129"/>
    <mergeCell ref="RMO129:RMV129"/>
    <mergeCell ref="RMW129:RND129"/>
    <mergeCell ref="RNE129:RNL129"/>
    <mergeCell ref="RNM129:RNT129"/>
    <mergeCell ref="RKC129:RKJ129"/>
    <mergeCell ref="RKK129:RKR129"/>
    <mergeCell ref="RKS129:RKZ129"/>
    <mergeCell ref="RLA129:RLH129"/>
    <mergeCell ref="RLI129:RLP129"/>
    <mergeCell ref="RLQ129:RLX129"/>
    <mergeCell ref="RIG129:RIN129"/>
    <mergeCell ref="RIO129:RIV129"/>
    <mergeCell ref="RIW129:RJD129"/>
    <mergeCell ref="RJE129:RJL129"/>
    <mergeCell ref="RJM129:RJT129"/>
    <mergeCell ref="RJU129:RKB129"/>
    <mergeCell ref="RGK129:RGR129"/>
    <mergeCell ref="RGS129:RGZ129"/>
    <mergeCell ref="RHA129:RHH129"/>
    <mergeCell ref="RHI129:RHP129"/>
    <mergeCell ref="RHQ129:RHX129"/>
    <mergeCell ref="RHY129:RIF129"/>
    <mergeCell ref="REO129:REV129"/>
    <mergeCell ref="REW129:RFD129"/>
    <mergeCell ref="RFE129:RFL129"/>
    <mergeCell ref="RFM129:RFT129"/>
    <mergeCell ref="RFU129:RGB129"/>
    <mergeCell ref="RGC129:RGJ129"/>
    <mergeCell ref="RCS129:RCZ129"/>
    <mergeCell ref="RDA129:RDH129"/>
    <mergeCell ref="RDI129:RDP129"/>
    <mergeCell ref="RDQ129:RDX129"/>
    <mergeCell ref="RDY129:REF129"/>
    <mergeCell ref="REG129:REN129"/>
    <mergeCell ref="RAW129:RBD129"/>
    <mergeCell ref="RBE129:RBL129"/>
    <mergeCell ref="RBM129:RBT129"/>
    <mergeCell ref="RBU129:RCB129"/>
    <mergeCell ref="RCC129:RCJ129"/>
    <mergeCell ref="RCK129:RCR129"/>
    <mergeCell ref="QZA129:QZH129"/>
    <mergeCell ref="QZI129:QZP129"/>
    <mergeCell ref="QZQ129:QZX129"/>
    <mergeCell ref="QZY129:RAF129"/>
    <mergeCell ref="RAG129:RAN129"/>
    <mergeCell ref="RAO129:RAV129"/>
    <mergeCell ref="QXE129:QXL129"/>
    <mergeCell ref="QXM129:QXT129"/>
    <mergeCell ref="QXU129:QYB129"/>
    <mergeCell ref="QYC129:QYJ129"/>
    <mergeCell ref="QYK129:QYR129"/>
    <mergeCell ref="QYS129:QYZ129"/>
    <mergeCell ref="QVI129:QVP129"/>
    <mergeCell ref="QVQ129:QVX129"/>
    <mergeCell ref="QVY129:QWF129"/>
    <mergeCell ref="QWG129:QWN129"/>
    <mergeCell ref="QWO129:QWV129"/>
    <mergeCell ref="QWW129:QXD129"/>
    <mergeCell ref="QTM129:QTT129"/>
    <mergeCell ref="QTU129:QUB129"/>
    <mergeCell ref="QUC129:QUJ129"/>
    <mergeCell ref="QUK129:QUR129"/>
    <mergeCell ref="QUS129:QUZ129"/>
    <mergeCell ref="QVA129:QVH129"/>
    <mergeCell ref="QRQ129:QRX129"/>
    <mergeCell ref="QRY129:QSF129"/>
    <mergeCell ref="QSG129:QSN129"/>
    <mergeCell ref="QSO129:QSV129"/>
    <mergeCell ref="QSW129:QTD129"/>
    <mergeCell ref="QTE129:QTL129"/>
    <mergeCell ref="QPU129:QQB129"/>
    <mergeCell ref="QQC129:QQJ129"/>
    <mergeCell ref="QQK129:QQR129"/>
    <mergeCell ref="QQS129:QQZ129"/>
    <mergeCell ref="QRA129:QRH129"/>
    <mergeCell ref="QRI129:QRP129"/>
    <mergeCell ref="QNY129:QOF129"/>
    <mergeCell ref="QOG129:QON129"/>
    <mergeCell ref="QOO129:QOV129"/>
    <mergeCell ref="QOW129:QPD129"/>
    <mergeCell ref="QPE129:QPL129"/>
    <mergeCell ref="QPM129:QPT129"/>
    <mergeCell ref="QMC129:QMJ129"/>
    <mergeCell ref="QMK129:QMR129"/>
    <mergeCell ref="QMS129:QMZ129"/>
    <mergeCell ref="QNA129:QNH129"/>
    <mergeCell ref="QNI129:QNP129"/>
    <mergeCell ref="QNQ129:QNX129"/>
    <mergeCell ref="QKG129:QKN129"/>
    <mergeCell ref="QKO129:QKV129"/>
    <mergeCell ref="QKW129:QLD129"/>
    <mergeCell ref="QLE129:QLL129"/>
    <mergeCell ref="QLM129:QLT129"/>
    <mergeCell ref="QLU129:QMB129"/>
    <mergeCell ref="QIK129:QIR129"/>
    <mergeCell ref="QIS129:QIZ129"/>
    <mergeCell ref="QJA129:QJH129"/>
    <mergeCell ref="QJI129:QJP129"/>
    <mergeCell ref="QJQ129:QJX129"/>
    <mergeCell ref="QJY129:QKF129"/>
    <mergeCell ref="QGO129:QGV129"/>
    <mergeCell ref="QGW129:QHD129"/>
    <mergeCell ref="QHE129:QHL129"/>
    <mergeCell ref="QHM129:QHT129"/>
    <mergeCell ref="QHU129:QIB129"/>
    <mergeCell ref="QIC129:QIJ129"/>
    <mergeCell ref="QES129:QEZ129"/>
    <mergeCell ref="QFA129:QFH129"/>
    <mergeCell ref="QFI129:QFP129"/>
    <mergeCell ref="QFQ129:QFX129"/>
    <mergeCell ref="QFY129:QGF129"/>
    <mergeCell ref="QGG129:QGN129"/>
    <mergeCell ref="QCW129:QDD129"/>
    <mergeCell ref="QDE129:QDL129"/>
    <mergeCell ref="QDM129:QDT129"/>
    <mergeCell ref="QDU129:QEB129"/>
    <mergeCell ref="QEC129:QEJ129"/>
    <mergeCell ref="QEK129:QER129"/>
    <mergeCell ref="QBA129:QBH129"/>
    <mergeCell ref="QBI129:QBP129"/>
    <mergeCell ref="QBQ129:QBX129"/>
    <mergeCell ref="QBY129:QCF129"/>
    <mergeCell ref="QCG129:QCN129"/>
    <mergeCell ref="QCO129:QCV129"/>
    <mergeCell ref="PZE129:PZL129"/>
    <mergeCell ref="PZM129:PZT129"/>
    <mergeCell ref="PZU129:QAB129"/>
    <mergeCell ref="QAC129:QAJ129"/>
    <mergeCell ref="QAK129:QAR129"/>
    <mergeCell ref="QAS129:QAZ129"/>
    <mergeCell ref="PXI129:PXP129"/>
    <mergeCell ref="PXQ129:PXX129"/>
    <mergeCell ref="PXY129:PYF129"/>
    <mergeCell ref="PYG129:PYN129"/>
    <mergeCell ref="PYO129:PYV129"/>
    <mergeCell ref="PYW129:PZD129"/>
    <mergeCell ref="PVM129:PVT129"/>
    <mergeCell ref="PVU129:PWB129"/>
    <mergeCell ref="PWC129:PWJ129"/>
    <mergeCell ref="PWK129:PWR129"/>
    <mergeCell ref="PWS129:PWZ129"/>
    <mergeCell ref="PXA129:PXH129"/>
    <mergeCell ref="PTQ129:PTX129"/>
    <mergeCell ref="PTY129:PUF129"/>
    <mergeCell ref="PUG129:PUN129"/>
    <mergeCell ref="PUO129:PUV129"/>
    <mergeCell ref="PUW129:PVD129"/>
    <mergeCell ref="PVE129:PVL129"/>
    <mergeCell ref="PRU129:PSB129"/>
    <mergeCell ref="PSC129:PSJ129"/>
    <mergeCell ref="PSK129:PSR129"/>
    <mergeCell ref="PSS129:PSZ129"/>
    <mergeCell ref="PTA129:PTH129"/>
    <mergeCell ref="PTI129:PTP129"/>
    <mergeCell ref="PPY129:PQF129"/>
    <mergeCell ref="PQG129:PQN129"/>
    <mergeCell ref="PQO129:PQV129"/>
    <mergeCell ref="PQW129:PRD129"/>
    <mergeCell ref="PRE129:PRL129"/>
    <mergeCell ref="PRM129:PRT129"/>
    <mergeCell ref="POC129:POJ129"/>
    <mergeCell ref="POK129:POR129"/>
    <mergeCell ref="POS129:POZ129"/>
    <mergeCell ref="PPA129:PPH129"/>
    <mergeCell ref="PPI129:PPP129"/>
    <mergeCell ref="PPQ129:PPX129"/>
    <mergeCell ref="PMG129:PMN129"/>
    <mergeCell ref="PMO129:PMV129"/>
    <mergeCell ref="PMW129:PND129"/>
    <mergeCell ref="PNE129:PNL129"/>
    <mergeCell ref="PNM129:PNT129"/>
    <mergeCell ref="PNU129:POB129"/>
    <mergeCell ref="PKK129:PKR129"/>
    <mergeCell ref="PKS129:PKZ129"/>
    <mergeCell ref="PLA129:PLH129"/>
    <mergeCell ref="PLI129:PLP129"/>
    <mergeCell ref="PLQ129:PLX129"/>
    <mergeCell ref="PLY129:PMF129"/>
    <mergeCell ref="PIO129:PIV129"/>
    <mergeCell ref="PIW129:PJD129"/>
    <mergeCell ref="PJE129:PJL129"/>
    <mergeCell ref="PJM129:PJT129"/>
    <mergeCell ref="PJU129:PKB129"/>
    <mergeCell ref="PKC129:PKJ129"/>
    <mergeCell ref="PGS129:PGZ129"/>
    <mergeCell ref="PHA129:PHH129"/>
    <mergeCell ref="PHI129:PHP129"/>
    <mergeCell ref="PHQ129:PHX129"/>
    <mergeCell ref="PHY129:PIF129"/>
    <mergeCell ref="PIG129:PIN129"/>
    <mergeCell ref="PEW129:PFD129"/>
    <mergeCell ref="PFE129:PFL129"/>
    <mergeCell ref="PFM129:PFT129"/>
    <mergeCell ref="PFU129:PGB129"/>
    <mergeCell ref="PGC129:PGJ129"/>
    <mergeCell ref="PGK129:PGR129"/>
    <mergeCell ref="PDA129:PDH129"/>
    <mergeCell ref="PDI129:PDP129"/>
    <mergeCell ref="PDQ129:PDX129"/>
    <mergeCell ref="PDY129:PEF129"/>
    <mergeCell ref="PEG129:PEN129"/>
    <mergeCell ref="PEO129:PEV129"/>
    <mergeCell ref="PBE129:PBL129"/>
    <mergeCell ref="PBM129:PBT129"/>
    <mergeCell ref="PBU129:PCB129"/>
    <mergeCell ref="PCC129:PCJ129"/>
    <mergeCell ref="PCK129:PCR129"/>
    <mergeCell ref="PCS129:PCZ129"/>
    <mergeCell ref="OZI129:OZP129"/>
    <mergeCell ref="OZQ129:OZX129"/>
    <mergeCell ref="OZY129:PAF129"/>
    <mergeCell ref="PAG129:PAN129"/>
    <mergeCell ref="PAO129:PAV129"/>
    <mergeCell ref="PAW129:PBD129"/>
    <mergeCell ref="OXM129:OXT129"/>
    <mergeCell ref="OXU129:OYB129"/>
    <mergeCell ref="OYC129:OYJ129"/>
    <mergeCell ref="OYK129:OYR129"/>
    <mergeCell ref="OYS129:OYZ129"/>
    <mergeCell ref="OZA129:OZH129"/>
    <mergeCell ref="OVQ129:OVX129"/>
    <mergeCell ref="OVY129:OWF129"/>
    <mergeCell ref="OWG129:OWN129"/>
    <mergeCell ref="OWO129:OWV129"/>
    <mergeCell ref="OWW129:OXD129"/>
    <mergeCell ref="OXE129:OXL129"/>
    <mergeCell ref="OTU129:OUB129"/>
    <mergeCell ref="OUC129:OUJ129"/>
    <mergeCell ref="OUK129:OUR129"/>
    <mergeCell ref="OUS129:OUZ129"/>
    <mergeCell ref="OVA129:OVH129"/>
    <mergeCell ref="OVI129:OVP129"/>
    <mergeCell ref="ORY129:OSF129"/>
    <mergeCell ref="OSG129:OSN129"/>
    <mergeCell ref="OSO129:OSV129"/>
    <mergeCell ref="OSW129:OTD129"/>
    <mergeCell ref="OTE129:OTL129"/>
    <mergeCell ref="OTM129:OTT129"/>
    <mergeCell ref="OQC129:OQJ129"/>
    <mergeCell ref="OQK129:OQR129"/>
    <mergeCell ref="OQS129:OQZ129"/>
    <mergeCell ref="ORA129:ORH129"/>
    <mergeCell ref="ORI129:ORP129"/>
    <mergeCell ref="ORQ129:ORX129"/>
    <mergeCell ref="OOG129:OON129"/>
    <mergeCell ref="OOO129:OOV129"/>
    <mergeCell ref="OOW129:OPD129"/>
    <mergeCell ref="OPE129:OPL129"/>
    <mergeCell ref="OPM129:OPT129"/>
    <mergeCell ref="OPU129:OQB129"/>
    <mergeCell ref="OMK129:OMR129"/>
    <mergeCell ref="OMS129:OMZ129"/>
    <mergeCell ref="ONA129:ONH129"/>
    <mergeCell ref="ONI129:ONP129"/>
    <mergeCell ref="ONQ129:ONX129"/>
    <mergeCell ref="ONY129:OOF129"/>
    <mergeCell ref="OKO129:OKV129"/>
    <mergeCell ref="OKW129:OLD129"/>
    <mergeCell ref="OLE129:OLL129"/>
    <mergeCell ref="OLM129:OLT129"/>
    <mergeCell ref="OLU129:OMB129"/>
    <mergeCell ref="OMC129:OMJ129"/>
    <mergeCell ref="OIS129:OIZ129"/>
    <mergeCell ref="OJA129:OJH129"/>
    <mergeCell ref="OJI129:OJP129"/>
    <mergeCell ref="OJQ129:OJX129"/>
    <mergeCell ref="OJY129:OKF129"/>
    <mergeCell ref="OKG129:OKN129"/>
    <mergeCell ref="OGW129:OHD129"/>
    <mergeCell ref="OHE129:OHL129"/>
    <mergeCell ref="OHM129:OHT129"/>
    <mergeCell ref="OHU129:OIB129"/>
    <mergeCell ref="OIC129:OIJ129"/>
    <mergeCell ref="OIK129:OIR129"/>
    <mergeCell ref="OFA129:OFH129"/>
    <mergeCell ref="OFI129:OFP129"/>
    <mergeCell ref="OFQ129:OFX129"/>
    <mergeCell ref="OFY129:OGF129"/>
    <mergeCell ref="OGG129:OGN129"/>
    <mergeCell ref="OGO129:OGV129"/>
    <mergeCell ref="ODE129:ODL129"/>
    <mergeCell ref="ODM129:ODT129"/>
    <mergeCell ref="ODU129:OEB129"/>
    <mergeCell ref="OEC129:OEJ129"/>
    <mergeCell ref="OEK129:OER129"/>
    <mergeCell ref="OES129:OEZ129"/>
    <mergeCell ref="OBI129:OBP129"/>
    <mergeCell ref="OBQ129:OBX129"/>
    <mergeCell ref="OBY129:OCF129"/>
    <mergeCell ref="OCG129:OCN129"/>
    <mergeCell ref="OCO129:OCV129"/>
    <mergeCell ref="OCW129:ODD129"/>
    <mergeCell ref="NZM129:NZT129"/>
    <mergeCell ref="NZU129:OAB129"/>
    <mergeCell ref="OAC129:OAJ129"/>
    <mergeCell ref="OAK129:OAR129"/>
    <mergeCell ref="OAS129:OAZ129"/>
    <mergeCell ref="OBA129:OBH129"/>
    <mergeCell ref="NXQ129:NXX129"/>
    <mergeCell ref="NXY129:NYF129"/>
    <mergeCell ref="NYG129:NYN129"/>
    <mergeCell ref="NYO129:NYV129"/>
    <mergeCell ref="NYW129:NZD129"/>
    <mergeCell ref="NZE129:NZL129"/>
    <mergeCell ref="NVU129:NWB129"/>
    <mergeCell ref="NWC129:NWJ129"/>
    <mergeCell ref="NWK129:NWR129"/>
    <mergeCell ref="NWS129:NWZ129"/>
    <mergeCell ref="NXA129:NXH129"/>
    <mergeCell ref="NXI129:NXP129"/>
    <mergeCell ref="NTY129:NUF129"/>
    <mergeCell ref="NUG129:NUN129"/>
    <mergeCell ref="NUO129:NUV129"/>
    <mergeCell ref="NUW129:NVD129"/>
    <mergeCell ref="NVE129:NVL129"/>
    <mergeCell ref="NVM129:NVT129"/>
    <mergeCell ref="NSC129:NSJ129"/>
    <mergeCell ref="NSK129:NSR129"/>
    <mergeCell ref="NSS129:NSZ129"/>
    <mergeCell ref="NTA129:NTH129"/>
    <mergeCell ref="NTI129:NTP129"/>
    <mergeCell ref="NTQ129:NTX129"/>
    <mergeCell ref="NQG129:NQN129"/>
    <mergeCell ref="NQO129:NQV129"/>
    <mergeCell ref="NQW129:NRD129"/>
    <mergeCell ref="NRE129:NRL129"/>
    <mergeCell ref="NRM129:NRT129"/>
    <mergeCell ref="NRU129:NSB129"/>
    <mergeCell ref="NOK129:NOR129"/>
    <mergeCell ref="NOS129:NOZ129"/>
    <mergeCell ref="NPA129:NPH129"/>
    <mergeCell ref="NPI129:NPP129"/>
    <mergeCell ref="NPQ129:NPX129"/>
    <mergeCell ref="NPY129:NQF129"/>
    <mergeCell ref="NMO129:NMV129"/>
    <mergeCell ref="NMW129:NND129"/>
    <mergeCell ref="NNE129:NNL129"/>
    <mergeCell ref="NNM129:NNT129"/>
    <mergeCell ref="NNU129:NOB129"/>
    <mergeCell ref="NOC129:NOJ129"/>
    <mergeCell ref="NKS129:NKZ129"/>
    <mergeCell ref="NLA129:NLH129"/>
    <mergeCell ref="NLI129:NLP129"/>
    <mergeCell ref="NLQ129:NLX129"/>
    <mergeCell ref="NLY129:NMF129"/>
    <mergeCell ref="NMG129:NMN129"/>
    <mergeCell ref="NIW129:NJD129"/>
    <mergeCell ref="NJE129:NJL129"/>
    <mergeCell ref="NJM129:NJT129"/>
    <mergeCell ref="NJU129:NKB129"/>
    <mergeCell ref="NKC129:NKJ129"/>
    <mergeCell ref="NKK129:NKR129"/>
    <mergeCell ref="NHA129:NHH129"/>
    <mergeCell ref="NHI129:NHP129"/>
    <mergeCell ref="NHQ129:NHX129"/>
    <mergeCell ref="NHY129:NIF129"/>
    <mergeCell ref="NIG129:NIN129"/>
    <mergeCell ref="NIO129:NIV129"/>
    <mergeCell ref="NFE129:NFL129"/>
    <mergeCell ref="NFM129:NFT129"/>
    <mergeCell ref="NFU129:NGB129"/>
    <mergeCell ref="NGC129:NGJ129"/>
    <mergeCell ref="NGK129:NGR129"/>
    <mergeCell ref="NGS129:NGZ129"/>
    <mergeCell ref="NDI129:NDP129"/>
    <mergeCell ref="NDQ129:NDX129"/>
    <mergeCell ref="NDY129:NEF129"/>
    <mergeCell ref="NEG129:NEN129"/>
    <mergeCell ref="NEO129:NEV129"/>
    <mergeCell ref="NEW129:NFD129"/>
    <mergeCell ref="NBM129:NBT129"/>
    <mergeCell ref="NBU129:NCB129"/>
    <mergeCell ref="NCC129:NCJ129"/>
    <mergeCell ref="NCK129:NCR129"/>
    <mergeCell ref="NCS129:NCZ129"/>
    <mergeCell ref="NDA129:NDH129"/>
    <mergeCell ref="MZQ129:MZX129"/>
    <mergeCell ref="MZY129:NAF129"/>
    <mergeCell ref="NAG129:NAN129"/>
    <mergeCell ref="NAO129:NAV129"/>
    <mergeCell ref="NAW129:NBD129"/>
    <mergeCell ref="NBE129:NBL129"/>
    <mergeCell ref="MXU129:MYB129"/>
    <mergeCell ref="MYC129:MYJ129"/>
    <mergeCell ref="MYK129:MYR129"/>
    <mergeCell ref="MYS129:MYZ129"/>
    <mergeCell ref="MZA129:MZH129"/>
    <mergeCell ref="MZI129:MZP129"/>
    <mergeCell ref="MVY129:MWF129"/>
    <mergeCell ref="MWG129:MWN129"/>
    <mergeCell ref="MWO129:MWV129"/>
    <mergeCell ref="MWW129:MXD129"/>
    <mergeCell ref="MXE129:MXL129"/>
    <mergeCell ref="MXM129:MXT129"/>
    <mergeCell ref="MUC129:MUJ129"/>
    <mergeCell ref="MUK129:MUR129"/>
    <mergeCell ref="MUS129:MUZ129"/>
    <mergeCell ref="MVA129:MVH129"/>
    <mergeCell ref="MVI129:MVP129"/>
    <mergeCell ref="MVQ129:MVX129"/>
    <mergeCell ref="MSG129:MSN129"/>
    <mergeCell ref="MSO129:MSV129"/>
    <mergeCell ref="MSW129:MTD129"/>
    <mergeCell ref="MTE129:MTL129"/>
    <mergeCell ref="MTM129:MTT129"/>
    <mergeCell ref="MTU129:MUB129"/>
    <mergeCell ref="MQK129:MQR129"/>
    <mergeCell ref="MQS129:MQZ129"/>
    <mergeCell ref="MRA129:MRH129"/>
    <mergeCell ref="MRI129:MRP129"/>
    <mergeCell ref="MRQ129:MRX129"/>
    <mergeCell ref="MRY129:MSF129"/>
    <mergeCell ref="MOO129:MOV129"/>
    <mergeCell ref="MOW129:MPD129"/>
    <mergeCell ref="MPE129:MPL129"/>
    <mergeCell ref="MPM129:MPT129"/>
    <mergeCell ref="MPU129:MQB129"/>
    <mergeCell ref="MQC129:MQJ129"/>
    <mergeCell ref="MMS129:MMZ129"/>
    <mergeCell ref="MNA129:MNH129"/>
    <mergeCell ref="MNI129:MNP129"/>
    <mergeCell ref="MNQ129:MNX129"/>
    <mergeCell ref="MNY129:MOF129"/>
    <mergeCell ref="MOG129:MON129"/>
    <mergeCell ref="MKW129:MLD129"/>
    <mergeCell ref="MLE129:MLL129"/>
    <mergeCell ref="MLM129:MLT129"/>
    <mergeCell ref="MLU129:MMB129"/>
    <mergeCell ref="MMC129:MMJ129"/>
    <mergeCell ref="MMK129:MMR129"/>
    <mergeCell ref="MJA129:MJH129"/>
    <mergeCell ref="MJI129:MJP129"/>
    <mergeCell ref="MJQ129:MJX129"/>
    <mergeCell ref="MJY129:MKF129"/>
    <mergeCell ref="MKG129:MKN129"/>
    <mergeCell ref="MKO129:MKV129"/>
    <mergeCell ref="MHE129:MHL129"/>
    <mergeCell ref="MHM129:MHT129"/>
    <mergeCell ref="MHU129:MIB129"/>
    <mergeCell ref="MIC129:MIJ129"/>
    <mergeCell ref="MIK129:MIR129"/>
    <mergeCell ref="MIS129:MIZ129"/>
    <mergeCell ref="MFI129:MFP129"/>
    <mergeCell ref="MFQ129:MFX129"/>
    <mergeCell ref="MFY129:MGF129"/>
    <mergeCell ref="MGG129:MGN129"/>
    <mergeCell ref="MGO129:MGV129"/>
    <mergeCell ref="MGW129:MHD129"/>
    <mergeCell ref="MDM129:MDT129"/>
    <mergeCell ref="MDU129:MEB129"/>
    <mergeCell ref="MEC129:MEJ129"/>
    <mergeCell ref="MEK129:MER129"/>
    <mergeCell ref="MES129:MEZ129"/>
    <mergeCell ref="MFA129:MFH129"/>
    <mergeCell ref="MBQ129:MBX129"/>
    <mergeCell ref="MBY129:MCF129"/>
    <mergeCell ref="MCG129:MCN129"/>
    <mergeCell ref="MCO129:MCV129"/>
    <mergeCell ref="MCW129:MDD129"/>
    <mergeCell ref="MDE129:MDL129"/>
    <mergeCell ref="LZU129:MAB129"/>
    <mergeCell ref="MAC129:MAJ129"/>
    <mergeCell ref="MAK129:MAR129"/>
    <mergeCell ref="MAS129:MAZ129"/>
    <mergeCell ref="MBA129:MBH129"/>
    <mergeCell ref="MBI129:MBP129"/>
    <mergeCell ref="LXY129:LYF129"/>
    <mergeCell ref="LYG129:LYN129"/>
    <mergeCell ref="LYO129:LYV129"/>
    <mergeCell ref="LYW129:LZD129"/>
    <mergeCell ref="LZE129:LZL129"/>
    <mergeCell ref="LZM129:LZT129"/>
    <mergeCell ref="LWC129:LWJ129"/>
    <mergeCell ref="LWK129:LWR129"/>
    <mergeCell ref="LWS129:LWZ129"/>
    <mergeCell ref="LXA129:LXH129"/>
    <mergeCell ref="LXI129:LXP129"/>
    <mergeCell ref="LXQ129:LXX129"/>
    <mergeCell ref="LUG129:LUN129"/>
    <mergeCell ref="LUO129:LUV129"/>
    <mergeCell ref="LUW129:LVD129"/>
    <mergeCell ref="LVE129:LVL129"/>
    <mergeCell ref="LVM129:LVT129"/>
    <mergeCell ref="LVU129:LWB129"/>
    <mergeCell ref="LSK129:LSR129"/>
    <mergeCell ref="LSS129:LSZ129"/>
    <mergeCell ref="LTA129:LTH129"/>
    <mergeCell ref="LTI129:LTP129"/>
    <mergeCell ref="LTQ129:LTX129"/>
    <mergeCell ref="LTY129:LUF129"/>
    <mergeCell ref="LQO129:LQV129"/>
    <mergeCell ref="LQW129:LRD129"/>
    <mergeCell ref="LRE129:LRL129"/>
    <mergeCell ref="LRM129:LRT129"/>
    <mergeCell ref="LRU129:LSB129"/>
    <mergeCell ref="LSC129:LSJ129"/>
    <mergeCell ref="LOS129:LOZ129"/>
    <mergeCell ref="LPA129:LPH129"/>
    <mergeCell ref="LPI129:LPP129"/>
    <mergeCell ref="LPQ129:LPX129"/>
    <mergeCell ref="LPY129:LQF129"/>
    <mergeCell ref="LQG129:LQN129"/>
    <mergeCell ref="LMW129:LND129"/>
    <mergeCell ref="LNE129:LNL129"/>
    <mergeCell ref="LNM129:LNT129"/>
    <mergeCell ref="LNU129:LOB129"/>
    <mergeCell ref="LOC129:LOJ129"/>
    <mergeCell ref="LOK129:LOR129"/>
    <mergeCell ref="LLA129:LLH129"/>
    <mergeCell ref="LLI129:LLP129"/>
    <mergeCell ref="LLQ129:LLX129"/>
    <mergeCell ref="LLY129:LMF129"/>
    <mergeCell ref="LMG129:LMN129"/>
    <mergeCell ref="LMO129:LMV129"/>
    <mergeCell ref="LJE129:LJL129"/>
    <mergeCell ref="LJM129:LJT129"/>
    <mergeCell ref="LJU129:LKB129"/>
    <mergeCell ref="LKC129:LKJ129"/>
    <mergeCell ref="LKK129:LKR129"/>
    <mergeCell ref="LKS129:LKZ129"/>
    <mergeCell ref="LHI129:LHP129"/>
    <mergeCell ref="LHQ129:LHX129"/>
    <mergeCell ref="LHY129:LIF129"/>
    <mergeCell ref="LIG129:LIN129"/>
    <mergeCell ref="LIO129:LIV129"/>
    <mergeCell ref="LIW129:LJD129"/>
    <mergeCell ref="LFM129:LFT129"/>
    <mergeCell ref="LFU129:LGB129"/>
    <mergeCell ref="LGC129:LGJ129"/>
    <mergeCell ref="LGK129:LGR129"/>
    <mergeCell ref="LGS129:LGZ129"/>
    <mergeCell ref="LHA129:LHH129"/>
    <mergeCell ref="LDQ129:LDX129"/>
    <mergeCell ref="LDY129:LEF129"/>
    <mergeCell ref="LEG129:LEN129"/>
    <mergeCell ref="LEO129:LEV129"/>
    <mergeCell ref="LEW129:LFD129"/>
    <mergeCell ref="LFE129:LFL129"/>
    <mergeCell ref="LBU129:LCB129"/>
    <mergeCell ref="LCC129:LCJ129"/>
    <mergeCell ref="LCK129:LCR129"/>
    <mergeCell ref="LCS129:LCZ129"/>
    <mergeCell ref="LDA129:LDH129"/>
    <mergeCell ref="LDI129:LDP129"/>
    <mergeCell ref="KZY129:LAF129"/>
    <mergeCell ref="LAG129:LAN129"/>
    <mergeCell ref="LAO129:LAV129"/>
    <mergeCell ref="LAW129:LBD129"/>
    <mergeCell ref="LBE129:LBL129"/>
    <mergeCell ref="LBM129:LBT129"/>
    <mergeCell ref="KYC129:KYJ129"/>
    <mergeCell ref="KYK129:KYR129"/>
    <mergeCell ref="KYS129:KYZ129"/>
    <mergeCell ref="KZA129:KZH129"/>
    <mergeCell ref="KZI129:KZP129"/>
    <mergeCell ref="KZQ129:KZX129"/>
    <mergeCell ref="KWG129:KWN129"/>
    <mergeCell ref="KWO129:KWV129"/>
    <mergeCell ref="KWW129:KXD129"/>
    <mergeCell ref="KXE129:KXL129"/>
    <mergeCell ref="KXM129:KXT129"/>
    <mergeCell ref="KXU129:KYB129"/>
    <mergeCell ref="KUK129:KUR129"/>
    <mergeCell ref="KUS129:KUZ129"/>
    <mergeCell ref="KVA129:KVH129"/>
    <mergeCell ref="KVI129:KVP129"/>
    <mergeCell ref="KVQ129:KVX129"/>
    <mergeCell ref="KVY129:KWF129"/>
    <mergeCell ref="KSO129:KSV129"/>
    <mergeCell ref="KSW129:KTD129"/>
    <mergeCell ref="KTE129:KTL129"/>
    <mergeCell ref="KTM129:KTT129"/>
    <mergeCell ref="KTU129:KUB129"/>
    <mergeCell ref="KUC129:KUJ129"/>
    <mergeCell ref="KQS129:KQZ129"/>
    <mergeCell ref="KRA129:KRH129"/>
    <mergeCell ref="KRI129:KRP129"/>
    <mergeCell ref="KRQ129:KRX129"/>
    <mergeCell ref="KRY129:KSF129"/>
    <mergeCell ref="KSG129:KSN129"/>
    <mergeCell ref="KOW129:KPD129"/>
    <mergeCell ref="KPE129:KPL129"/>
    <mergeCell ref="KPM129:KPT129"/>
    <mergeCell ref="KPU129:KQB129"/>
    <mergeCell ref="KQC129:KQJ129"/>
    <mergeCell ref="KQK129:KQR129"/>
    <mergeCell ref="KNA129:KNH129"/>
    <mergeCell ref="KNI129:KNP129"/>
    <mergeCell ref="KNQ129:KNX129"/>
    <mergeCell ref="KNY129:KOF129"/>
    <mergeCell ref="KOG129:KON129"/>
    <mergeCell ref="KOO129:KOV129"/>
    <mergeCell ref="KLE129:KLL129"/>
    <mergeCell ref="KLM129:KLT129"/>
    <mergeCell ref="KLU129:KMB129"/>
    <mergeCell ref="KMC129:KMJ129"/>
    <mergeCell ref="KMK129:KMR129"/>
    <mergeCell ref="KMS129:KMZ129"/>
    <mergeCell ref="KJI129:KJP129"/>
    <mergeCell ref="KJQ129:KJX129"/>
    <mergeCell ref="KJY129:KKF129"/>
    <mergeCell ref="KKG129:KKN129"/>
    <mergeCell ref="KKO129:KKV129"/>
    <mergeCell ref="KKW129:KLD129"/>
    <mergeCell ref="KHM129:KHT129"/>
    <mergeCell ref="KHU129:KIB129"/>
    <mergeCell ref="KIC129:KIJ129"/>
    <mergeCell ref="KIK129:KIR129"/>
    <mergeCell ref="KIS129:KIZ129"/>
    <mergeCell ref="KJA129:KJH129"/>
    <mergeCell ref="KFQ129:KFX129"/>
    <mergeCell ref="KFY129:KGF129"/>
    <mergeCell ref="KGG129:KGN129"/>
    <mergeCell ref="KGO129:KGV129"/>
    <mergeCell ref="KGW129:KHD129"/>
    <mergeCell ref="KHE129:KHL129"/>
    <mergeCell ref="KDU129:KEB129"/>
    <mergeCell ref="KEC129:KEJ129"/>
    <mergeCell ref="KEK129:KER129"/>
    <mergeCell ref="KES129:KEZ129"/>
    <mergeCell ref="KFA129:KFH129"/>
    <mergeCell ref="KFI129:KFP129"/>
    <mergeCell ref="KBY129:KCF129"/>
    <mergeCell ref="KCG129:KCN129"/>
    <mergeCell ref="KCO129:KCV129"/>
    <mergeCell ref="KCW129:KDD129"/>
    <mergeCell ref="KDE129:KDL129"/>
    <mergeCell ref="KDM129:KDT129"/>
    <mergeCell ref="KAC129:KAJ129"/>
    <mergeCell ref="KAK129:KAR129"/>
    <mergeCell ref="KAS129:KAZ129"/>
    <mergeCell ref="KBA129:KBH129"/>
    <mergeCell ref="KBI129:KBP129"/>
    <mergeCell ref="KBQ129:KBX129"/>
    <mergeCell ref="JYG129:JYN129"/>
    <mergeCell ref="JYO129:JYV129"/>
    <mergeCell ref="JYW129:JZD129"/>
    <mergeCell ref="JZE129:JZL129"/>
    <mergeCell ref="JZM129:JZT129"/>
    <mergeCell ref="JZU129:KAB129"/>
    <mergeCell ref="JWK129:JWR129"/>
    <mergeCell ref="JWS129:JWZ129"/>
    <mergeCell ref="JXA129:JXH129"/>
    <mergeCell ref="JXI129:JXP129"/>
    <mergeCell ref="JXQ129:JXX129"/>
    <mergeCell ref="JXY129:JYF129"/>
    <mergeCell ref="JUO129:JUV129"/>
    <mergeCell ref="JUW129:JVD129"/>
    <mergeCell ref="JVE129:JVL129"/>
    <mergeCell ref="JVM129:JVT129"/>
    <mergeCell ref="JVU129:JWB129"/>
    <mergeCell ref="JWC129:JWJ129"/>
    <mergeCell ref="JSS129:JSZ129"/>
    <mergeCell ref="JTA129:JTH129"/>
    <mergeCell ref="JTI129:JTP129"/>
    <mergeCell ref="JTQ129:JTX129"/>
    <mergeCell ref="JTY129:JUF129"/>
    <mergeCell ref="JUG129:JUN129"/>
    <mergeCell ref="JQW129:JRD129"/>
    <mergeCell ref="JRE129:JRL129"/>
    <mergeCell ref="JRM129:JRT129"/>
    <mergeCell ref="JRU129:JSB129"/>
    <mergeCell ref="JSC129:JSJ129"/>
    <mergeCell ref="JSK129:JSR129"/>
    <mergeCell ref="JPA129:JPH129"/>
    <mergeCell ref="JPI129:JPP129"/>
    <mergeCell ref="JPQ129:JPX129"/>
    <mergeCell ref="JPY129:JQF129"/>
    <mergeCell ref="JQG129:JQN129"/>
    <mergeCell ref="JQO129:JQV129"/>
    <mergeCell ref="JNE129:JNL129"/>
    <mergeCell ref="JNM129:JNT129"/>
    <mergeCell ref="JNU129:JOB129"/>
    <mergeCell ref="JOC129:JOJ129"/>
    <mergeCell ref="JOK129:JOR129"/>
    <mergeCell ref="JOS129:JOZ129"/>
    <mergeCell ref="JLI129:JLP129"/>
    <mergeCell ref="JLQ129:JLX129"/>
    <mergeCell ref="JLY129:JMF129"/>
    <mergeCell ref="JMG129:JMN129"/>
    <mergeCell ref="JMO129:JMV129"/>
    <mergeCell ref="JMW129:JND129"/>
    <mergeCell ref="JJM129:JJT129"/>
    <mergeCell ref="JJU129:JKB129"/>
    <mergeCell ref="JKC129:JKJ129"/>
    <mergeCell ref="JKK129:JKR129"/>
    <mergeCell ref="JKS129:JKZ129"/>
    <mergeCell ref="JLA129:JLH129"/>
    <mergeCell ref="JHQ129:JHX129"/>
    <mergeCell ref="JHY129:JIF129"/>
    <mergeCell ref="JIG129:JIN129"/>
    <mergeCell ref="JIO129:JIV129"/>
    <mergeCell ref="JIW129:JJD129"/>
    <mergeCell ref="JJE129:JJL129"/>
    <mergeCell ref="JFU129:JGB129"/>
    <mergeCell ref="JGC129:JGJ129"/>
    <mergeCell ref="JGK129:JGR129"/>
    <mergeCell ref="JGS129:JGZ129"/>
    <mergeCell ref="JHA129:JHH129"/>
    <mergeCell ref="JHI129:JHP129"/>
    <mergeCell ref="JDY129:JEF129"/>
    <mergeCell ref="JEG129:JEN129"/>
    <mergeCell ref="JEO129:JEV129"/>
    <mergeCell ref="JEW129:JFD129"/>
    <mergeCell ref="JFE129:JFL129"/>
    <mergeCell ref="JFM129:JFT129"/>
    <mergeCell ref="JCC129:JCJ129"/>
    <mergeCell ref="JCK129:JCR129"/>
    <mergeCell ref="JCS129:JCZ129"/>
    <mergeCell ref="JDA129:JDH129"/>
    <mergeCell ref="JDI129:JDP129"/>
    <mergeCell ref="JDQ129:JDX129"/>
    <mergeCell ref="JAG129:JAN129"/>
    <mergeCell ref="JAO129:JAV129"/>
    <mergeCell ref="JAW129:JBD129"/>
    <mergeCell ref="JBE129:JBL129"/>
    <mergeCell ref="JBM129:JBT129"/>
    <mergeCell ref="JBU129:JCB129"/>
    <mergeCell ref="IYK129:IYR129"/>
    <mergeCell ref="IYS129:IYZ129"/>
    <mergeCell ref="IZA129:IZH129"/>
    <mergeCell ref="IZI129:IZP129"/>
    <mergeCell ref="IZQ129:IZX129"/>
    <mergeCell ref="IZY129:JAF129"/>
    <mergeCell ref="IWO129:IWV129"/>
    <mergeCell ref="IWW129:IXD129"/>
    <mergeCell ref="IXE129:IXL129"/>
    <mergeCell ref="IXM129:IXT129"/>
    <mergeCell ref="IXU129:IYB129"/>
    <mergeCell ref="IYC129:IYJ129"/>
    <mergeCell ref="IUS129:IUZ129"/>
    <mergeCell ref="IVA129:IVH129"/>
    <mergeCell ref="IVI129:IVP129"/>
    <mergeCell ref="IVQ129:IVX129"/>
    <mergeCell ref="IVY129:IWF129"/>
    <mergeCell ref="IWG129:IWN129"/>
    <mergeCell ref="ISW129:ITD129"/>
    <mergeCell ref="ITE129:ITL129"/>
    <mergeCell ref="ITM129:ITT129"/>
    <mergeCell ref="ITU129:IUB129"/>
    <mergeCell ref="IUC129:IUJ129"/>
    <mergeCell ref="IUK129:IUR129"/>
    <mergeCell ref="IRA129:IRH129"/>
    <mergeCell ref="IRI129:IRP129"/>
    <mergeCell ref="IRQ129:IRX129"/>
    <mergeCell ref="IRY129:ISF129"/>
    <mergeCell ref="ISG129:ISN129"/>
    <mergeCell ref="ISO129:ISV129"/>
    <mergeCell ref="IPE129:IPL129"/>
    <mergeCell ref="IPM129:IPT129"/>
    <mergeCell ref="IPU129:IQB129"/>
    <mergeCell ref="IQC129:IQJ129"/>
    <mergeCell ref="IQK129:IQR129"/>
    <mergeCell ref="IQS129:IQZ129"/>
    <mergeCell ref="INI129:INP129"/>
    <mergeCell ref="INQ129:INX129"/>
    <mergeCell ref="INY129:IOF129"/>
    <mergeCell ref="IOG129:ION129"/>
    <mergeCell ref="IOO129:IOV129"/>
    <mergeCell ref="IOW129:IPD129"/>
    <mergeCell ref="ILM129:ILT129"/>
    <mergeCell ref="ILU129:IMB129"/>
    <mergeCell ref="IMC129:IMJ129"/>
    <mergeCell ref="IMK129:IMR129"/>
    <mergeCell ref="IMS129:IMZ129"/>
    <mergeCell ref="INA129:INH129"/>
    <mergeCell ref="IJQ129:IJX129"/>
    <mergeCell ref="IJY129:IKF129"/>
    <mergeCell ref="IKG129:IKN129"/>
    <mergeCell ref="IKO129:IKV129"/>
    <mergeCell ref="IKW129:ILD129"/>
    <mergeCell ref="ILE129:ILL129"/>
    <mergeCell ref="IHU129:IIB129"/>
    <mergeCell ref="IIC129:IIJ129"/>
    <mergeCell ref="IIK129:IIR129"/>
    <mergeCell ref="IIS129:IIZ129"/>
    <mergeCell ref="IJA129:IJH129"/>
    <mergeCell ref="IJI129:IJP129"/>
    <mergeCell ref="IFY129:IGF129"/>
    <mergeCell ref="IGG129:IGN129"/>
    <mergeCell ref="IGO129:IGV129"/>
    <mergeCell ref="IGW129:IHD129"/>
    <mergeCell ref="IHE129:IHL129"/>
    <mergeCell ref="IHM129:IHT129"/>
    <mergeCell ref="IEC129:IEJ129"/>
    <mergeCell ref="IEK129:IER129"/>
    <mergeCell ref="IES129:IEZ129"/>
    <mergeCell ref="IFA129:IFH129"/>
    <mergeCell ref="IFI129:IFP129"/>
    <mergeCell ref="IFQ129:IFX129"/>
    <mergeCell ref="ICG129:ICN129"/>
    <mergeCell ref="ICO129:ICV129"/>
    <mergeCell ref="ICW129:IDD129"/>
    <mergeCell ref="IDE129:IDL129"/>
    <mergeCell ref="IDM129:IDT129"/>
    <mergeCell ref="IDU129:IEB129"/>
    <mergeCell ref="IAK129:IAR129"/>
    <mergeCell ref="IAS129:IAZ129"/>
    <mergeCell ref="IBA129:IBH129"/>
    <mergeCell ref="IBI129:IBP129"/>
    <mergeCell ref="IBQ129:IBX129"/>
    <mergeCell ref="IBY129:ICF129"/>
    <mergeCell ref="HYO129:HYV129"/>
    <mergeCell ref="HYW129:HZD129"/>
    <mergeCell ref="HZE129:HZL129"/>
    <mergeCell ref="HZM129:HZT129"/>
    <mergeCell ref="HZU129:IAB129"/>
    <mergeCell ref="IAC129:IAJ129"/>
    <mergeCell ref="HWS129:HWZ129"/>
    <mergeCell ref="HXA129:HXH129"/>
    <mergeCell ref="HXI129:HXP129"/>
    <mergeCell ref="HXQ129:HXX129"/>
    <mergeCell ref="HXY129:HYF129"/>
    <mergeCell ref="HYG129:HYN129"/>
    <mergeCell ref="HUW129:HVD129"/>
    <mergeCell ref="HVE129:HVL129"/>
    <mergeCell ref="HVM129:HVT129"/>
    <mergeCell ref="HVU129:HWB129"/>
    <mergeCell ref="HWC129:HWJ129"/>
    <mergeCell ref="HWK129:HWR129"/>
    <mergeCell ref="HTA129:HTH129"/>
    <mergeCell ref="HTI129:HTP129"/>
    <mergeCell ref="HTQ129:HTX129"/>
    <mergeCell ref="HTY129:HUF129"/>
    <mergeCell ref="HUG129:HUN129"/>
    <mergeCell ref="HUO129:HUV129"/>
    <mergeCell ref="HRE129:HRL129"/>
    <mergeCell ref="HRM129:HRT129"/>
    <mergeCell ref="HRU129:HSB129"/>
    <mergeCell ref="HSC129:HSJ129"/>
    <mergeCell ref="HSK129:HSR129"/>
    <mergeCell ref="HSS129:HSZ129"/>
    <mergeCell ref="HPI129:HPP129"/>
    <mergeCell ref="HPQ129:HPX129"/>
    <mergeCell ref="HPY129:HQF129"/>
    <mergeCell ref="HQG129:HQN129"/>
    <mergeCell ref="HQO129:HQV129"/>
    <mergeCell ref="HQW129:HRD129"/>
    <mergeCell ref="HNM129:HNT129"/>
    <mergeCell ref="HNU129:HOB129"/>
    <mergeCell ref="HOC129:HOJ129"/>
    <mergeCell ref="HOK129:HOR129"/>
    <mergeCell ref="HOS129:HOZ129"/>
    <mergeCell ref="HPA129:HPH129"/>
    <mergeCell ref="HLQ129:HLX129"/>
    <mergeCell ref="HLY129:HMF129"/>
    <mergeCell ref="HMG129:HMN129"/>
    <mergeCell ref="HMO129:HMV129"/>
    <mergeCell ref="HMW129:HND129"/>
    <mergeCell ref="HNE129:HNL129"/>
    <mergeCell ref="HJU129:HKB129"/>
    <mergeCell ref="HKC129:HKJ129"/>
    <mergeCell ref="HKK129:HKR129"/>
    <mergeCell ref="HKS129:HKZ129"/>
    <mergeCell ref="HLA129:HLH129"/>
    <mergeCell ref="HLI129:HLP129"/>
    <mergeCell ref="HHY129:HIF129"/>
    <mergeCell ref="HIG129:HIN129"/>
    <mergeCell ref="HIO129:HIV129"/>
    <mergeCell ref="HIW129:HJD129"/>
    <mergeCell ref="HJE129:HJL129"/>
    <mergeCell ref="HJM129:HJT129"/>
    <mergeCell ref="HGC129:HGJ129"/>
    <mergeCell ref="HGK129:HGR129"/>
    <mergeCell ref="HGS129:HGZ129"/>
    <mergeCell ref="HHA129:HHH129"/>
    <mergeCell ref="HHI129:HHP129"/>
    <mergeCell ref="HHQ129:HHX129"/>
    <mergeCell ref="HEG129:HEN129"/>
    <mergeCell ref="HEO129:HEV129"/>
    <mergeCell ref="HEW129:HFD129"/>
    <mergeCell ref="HFE129:HFL129"/>
    <mergeCell ref="HFM129:HFT129"/>
    <mergeCell ref="HFU129:HGB129"/>
    <mergeCell ref="HCK129:HCR129"/>
    <mergeCell ref="HCS129:HCZ129"/>
    <mergeCell ref="HDA129:HDH129"/>
    <mergeCell ref="HDI129:HDP129"/>
    <mergeCell ref="HDQ129:HDX129"/>
    <mergeCell ref="HDY129:HEF129"/>
    <mergeCell ref="HAO129:HAV129"/>
    <mergeCell ref="HAW129:HBD129"/>
    <mergeCell ref="HBE129:HBL129"/>
    <mergeCell ref="HBM129:HBT129"/>
    <mergeCell ref="HBU129:HCB129"/>
    <mergeCell ref="HCC129:HCJ129"/>
    <mergeCell ref="GYS129:GYZ129"/>
    <mergeCell ref="GZA129:GZH129"/>
    <mergeCell ref="GZI129:GZP129"/>
    <mergeCell ref="GZQ129:GZX129"/>
    <mergeCell ref="GZY129:HAF129"/>
    <mergeCell ref="HAG129:HAN129"/>
    <mergeCell ref="GWW129:GXD129"/>
    <mergeCell ref="GXE129:GXL129"/>
    <mergeCell ref="GXM129:GXT129"/>
    <mergeCell ref="GXU129:GYB129"/>
    <mergeCell ref="GYC129:GYJ129"/>
    <mergeCell ref="GYK129:GYR129"/>
    <mergeCell ref="GVA129:GVH129"/>
    <mergeCell ref="GVI129:GVP129"/>
    <mergeCell ref="GVQ129:GVX129"/>
    <mergeCell ref="GVY129:GWF129"/>
    <mergeCell ref="GWG129:GWN129"/>
    <mergeCell ref="GWO129:GWV129"/>
    <mergeCell ref="GTE129:GTL129"/>
    <mergeCell ref="GTM129:GTT129"/>
    <mergeCell ref="GTU129:GUB129"/>
    <mergeCell ref="GUC129:GUJ129"/>
    <mergeCell ref="GUK129:GUR129"/>
    <mergeCell ref="GUS129:GUZ129"/>
    <mergeCell ref="GRI129:GRP129"/>
    <mergeCell ref="GRQ129:GRX129"/>
    <mergeCell ref="GRY129:GSF129"/>
    <mergeCell ref="GSG129:GSN129"/>
    <mergeCell ref="GSO129:GSV129"/>
    <mergeCell ref="GSW129:GTD129"/>
    <mergeCell ref="GPM129:GPT129"/>
    <mergeCell ref="GPU129:GQB129"/>
    <mergeCell ref="GQC129:GQJ129"/>
    <mergeCell ref="GQK129:GQR129"/>
    <mergeCell ref="GQS129:GQZ129"/>
    <mergeCell ref="GRA129:GRH129"/>
    <mergeCell ref="GNQ129:GNX129"/>
    <mergeCell ref="GNY129:GOF129"/>
    <mergeCell ref="GOG129:GON129"/>
    <mergeCell ref="GOO129:GOV129"/>
    <mergeCell ref="GOW129:GPD129"/>
    <mergeCell ref="GPE129:GPL129"/>
    <mergeCell ref="GLU129:GMB129"/>
    <mergeCell ref="GMC129:GMJ129"/>
    <mergeCell ref="GMK129:GMR129"/>
    <mergeCell ref="GMS129:GMZ129"/>
    <mergeCell ref="GNA129:GNH129"/>
    <mergeCell ref="GNI129:GNP129"/>
    <mergeCell ref="GJY129:GKF129"/>
    <mergeCell ref="GKG129:GKN129"/>
    <mergeCell ref="GKO129:GKV129"/>
    <mergeCell ref="GKW129:GLD129"/>
    <mergeCell ref="GLE129:GLL129"/>
    <mergeCell ref="GLM129:GLT129"/>
    <mergeCell ref="GIC129:GIJ129"/>
    <mergeCell ref="GIK129:GIR129"/>
    <mergeCell ref="GIS129:GIZ129"/>
    <mergeCell ref="GJA129:GJH129"/>
    <mergeCell ref="GJI129:GJP129"/>
    <mergeCell ref="GJQ129:GJX129"/>
    <mergeCell ref="GGG129:GGN129"/>
    <mergeCell ref="GGO129:GGV129"/>
    <mergeCell ref="GGW129:GHD129"/>
    <mergeCell ref="GHE129:GHL129"/>
    <mergeCell ref="GHM129:GHT129"/>
    <mergeCell ref="GHU129:GIB129"/>
    <mergeCell ref="GEK129:GER129"/>
    <mergeCell ref="GES129:GEZ129"/>
    <mergeCell ref="GFA129:GFH129"/>
    <mergeCell ref="GFI129:GFP129"/>
    <mergeCell ref="GFQ129:GFX129"/>
    <mergeCell ref="GFY129:GGF129"/>
    <mergeCell ref="GCO129:GCV129"/>
    <mergeCell ref="GCW129:GDD129"/>
    <mergeCell ref="GDE129:GDL129"/>
    <mergeCell ref="GDM129:GDT129"/>
    <mergeCell ref="GDU129:GEB129"/>
    <mergeCell ref="GEC129:GEJ129"/>
    <mergeCell ref="GAS129:GAZ129"/>
    <mergeCell ref="GBA129:GBH129"/>
    <mergeCell ref="GBI129:GBP129"/>
    <mergeCell ref="GBQ129:GBX129"/>
    <mergeCell ref="GBY129:GCF129"/>
    <mergeCell ref="GCG129:GCN129"/>
    <mergeCell ref="FYW129:FZD129"/>
    <mergeCell ref="FZE129:FZL129"/>
    <mergeCell ref="FZM129:FZT129"/>
    <mergeCell ref="FZU129:GAB129"/>
    <mergeCell ref="GAC129:GAJ129"/>
    <mergeCell ref="GAK129:GAR129"/>
    <mergeCell ref="FXA129:FXH129"/>
    <mergeCell ref="FXI129:FXP129"/>
    <mergeCell ref="FXQ129:FXX129"/>
    <mergeCell ref="FXY129:FYF129"/>
    <mergeCell ref="FYG129:FYN129"/>
    <mergeCell ref="FYO129:FYV129"/>
    <mergeCell ref="FVE129:FVL129"/>
    <mergeCell ref="FVM129:FVT129"/>
    <mergeCell ref="FVU129:FWB129"/>
    <mergeCell ref="FWC129:FWJ129"/>
    <mergeCell ref="FWK129:FWR129"/>
    <mergeCell ref="FWS129:FWZ129"/>
    <mergeCell ref="FTI129:FTP129"/>
    <mergeCell ref="FTQ129:FTX129"/>
    <mergeCell ref="FTY129:FUF129"/>
    <mergeCell ref="FUG129:FUN129"/>
    <mergeCell ref="FUO129:FUV129"/>
    <mergeCell ref="FUW129:FVD129"/>
    <mergeCell ref="FRM129:FRT129"/>
    <mergeCell ref="FRU129:FSB129"/>
    <mergeCell ref="FSC129:FSJ129"/>
    <mergeCell ref="FSK129:FSR129"/>
    <mergeCell ref="FSS129:FSZ129"/>
    <mergeCell ref="FTA129:FTH129"/>
    <mergeCell ref="FPQ129:FPX129"/>
    <mergeCell ref="FPY129:FQF129"/>
    <mergeCell ref="FQG129:FQN129"/>
    <mergeCell ref="FQO129:FQV129"/>
    <mergeCell ref="FQW129:FRD129"/>
    <mergeCell ref="FRE129:FRL129"/>
    <mergeCell ref="FNU129:FOB129"/>
    <mergeCell ref="FOC129:FOJ129"/>
    <mergeCell ref="FOK129:FOR129"/>
    <mergeCell ref="FOS129:FOZ129"/>
    <mergeCell ref="FPA129:FPH129"/>
    <mergeCell ref="FPI129:FPP129"/>
    <mergeCell ref="FLY129:FMF129"/>
    <mergeCell ref="FMG129:FMN129"/>
    <mergeCell ref="FMO129:FMV129"/>
    <mergeCell ref="FMW129:FND129"/>
    <mergeCell ref="FNE129:FNL129"/>
    <mergeCell ref="FNM129:FNT129"/>
    <mergeCell ref="FKC129:FKJ129"/>
    <mergeCell ref="FKK129:FKR129"/>
    <mergeCell ref="FKS129:FKZ129"/>
    <mergeCell ref="FLA129:FLH129"/>
    <mergeCell ref="FLI129:FLP129"/>
    <mergeCell ref="FLQ129:FLX129"/>
    <mergeCell ref="FIG129:FIN129"/>
    <mergeCell ref="FIO129:FIV129"/>
    <mergeCell ref="FIW129:FJD129"/>
    <mergeCell ref="FJE129:FJL129"/>
    <mergeCell ref="FJM129:FJT129"/>
    <mergeCell ref="FJU129:FKB129"/>
    <mergeCell ref="FGK129:FGR129"/>
    <mergeCell ref="FGS129:FGZ129"/>
    <mergeCell ref="FHA129:FHH129"/>
    <mergeCell ref="FHI129:FHP129"/>
    <mergeCell ref="FHQ129:FHX129"/>
    <mergeCell ref="FHY129:FIF129"/>
    <mergeCell ref="FEO129:FEV129"/>
    <mergeCell ref="FEW129:FFD129"/>
    <mergeCell ref="FFE129:FFL129"/>
    <mergeCell ref="FFM129:FFT129"/>
    <mergeCell ref="FFU129:FGB129"/>
    <mergeCell ref="FGC129:FGJ129"/>
    <mergeCell ref="FCS129:FCZ129"/>
    <mergeCell ref="FDA129:FDH129"/>
    <mergeCell ref="FDI129:FDP129"/>
    <mergeCell ref="FDQ129:FDX129"/>
    <mergeCell ref="FDY129:FEF129"/>
    <mergeCell ref="FEG129:FEN129"/>
    <mergeCell ref="FAW129:FBD129"/>
    <mergeCell ref="FBE129:FBL129"/>
    <mergeCell ref="FBM129:FBT129"/>
    <mergeCell ref="FBU129:FCB129"/>
    <mergeCell ref="FCC129:FCJ129"/>
    <mergeCell ref="FCK129:FCR129"/>
    <mergeCell ref="EZA129:EZH129"/>
    <mergeCell ref="EZI129:EZP129"/>
    <mergeCell ref="EZQ129:EZX129"/>
    <mergeCell ref="EZY129:FAF129"/>
    <mergeCell ref="FAG129:FAN129"/>
    <mergeCell ref="FAO129:FAV129"/>
    <mergeCell ref="EXE129:EXL129"/>
    <mergeCell ref="EXM129:EXT129"/>
    <mergeCell ref="EXU129:EYB129"/>
    <mergeCell ref="EYC129:EYJ129"/>
    <mergeCell ref="EYK129:EYR129"/>
    <mergeCell ref="EYS129:EYZ129"/>
    <mergeCell ref="EVI129:EVP129"/>
    <mergeCell ref="EVQ129:EVX129"/>
    <mergeCell ref="EVY129:EWF129"/>
    <mergeCell ref="EWG129:EWN129"/>
    <mergeCell ref="EWO129:EWV129"/>
    <mergeCell ref="EWW129:EXD129"/>
    <mergeCell ref="ETM129:ETT129"/>
    <mergeCell ref="ETU129:EUB129"/>
    <mergeCell ref="EUC129:EUJ129"/>
    <mergeCell ref="EUK129:EUR129"/>
    <mergeCell ref="EUS129:EUZ129"/>
    <mergeCell ref="EVA129:EVH129"/>
    <mergeCell ref="ERQ129:ERX129"/>
    <mergeCell ref="ERY129:ESF129"/>
    <mergeCell ref="ESG129:ESN129"/>
    <mergeCell ref="ESO129:ESV129"/>
    <mergeCell ref="ESW129:ETD129"/>
    <mergeCell ref="ETE129:ETL129"/>
    <mergeCell ref="EPU129:EQB129"/>
    <mergeCell ref="EQC129:EQJ129"/>
    <mergeCell ref="EQK129:EQR129"/>
    <mergeCell ref="EQS129:EQZ129"/>
    <mergeCell ref="ERA129:ERH129"/>
    <mergeCell ref="ERI129:ERP129"/>
    <mergeCell ref="ENY129:EOF129"/>
    <mergeCell ref="EOG129:EON129"/>
    <mergeCell ref="EOO129:EOV129"/>
    <mergeCell ref="EOW129:EPD129"/>
    <mergeCell ref="EPE129:EPL129"/>
    <mergeCell ref="EPM129:EPT129"/>
    <mergeCell ref="EMC129:EMJ129"/>
    <mergeCell ref="EMK129:EMR129"/>
    <mergeCell ref="EMS129:EMZ129"/>
    <mergeCell ref="ENA129:ENH129"/>
    <mergeCell ref="ENI129:ENP129"/>
    <mergeCell ref="ENQ129:ENX129"/>
    <mergeCell ref="EKG129:EKN129"/>
    <mergeCell ref="EKO129:EKV129"/>
    <mergeCell ref="EKW129:ELD129"/>
    <mergeCell ref="ELE129:ELL129"/>
    <mergeCell ref="ELM129:ELT129"/>
    <mergeCell ref="ELU129:EMB129"/>
    <mergeCell ref="EIK129:EIR129"/>
    <mergeCell ref="EIS129:EIZ129"/>
    <mergeCell ref="EJA129:EJH129"/>
    <mergeCell ref="EJI129:EJP129"/>
    <mergeCell ref="EJQ129:EJX129"/>
    <mergeCell ref="EJY129:EKF129"/>
    <mergeCell ref="EGO129:EGV129"/>
    <mergeCell ref="EGW129:EHD129"/>
    <mergeCell ref="EHE129:EHL129"/>
    <mergeCell ref="EHM129:EHT129"/>
    <mergeCell ref="EHU129:EIB129"/>
    <mergeCell ref="EIC129:EIJ129"/>
    <mergeCell ref="EES129:EEZ129"/>
    <mergeCell ref="EFA129:EFH129"/>
    <mergeCell ref="EFI129:EFP129"/>
    <mergeCell ref="EFQ129:EFX129"/>
    <mergeCell ref="EFY129:EGF129"/>
    <mergeCell ref="EGG129:EGN129"/>
    <mergeCell ref="ECW129:EDD129"/>
    <mergeCell ref="EDE129:EDL129"/>
    <mergeCell ref="EDM129:EDT129"/>
    <mergeCell ref="EDU129:EEB129"/>
    <mergeCell ref="EEC129:EEJ129"/>
    <mergeCell ref="EEK129:EER129"/>
    <mergeCell ref="EBA129:EBH129"/>
    <mergeCell ref="EBI129:EBP129"/>
    <mergeCell ref="EBQ129:EBX129"/>
    <mergeCell ref="EBY129:ECF129"/>
    <mergeCell ref="ECG129:ECN129"/>
    <mergeCell ref="ECO129:ECV129"/>
    <mergeCell ref="DZE129:DZL129"/>
    <mergeCell ref="DZM129:DZT129"/>
    <mergeCell ref="DZU129:EAB129"/>
    <mergeCell ref="EAC129:EAJ129"/>
    <mergeCell ref="EAK129:EAR129"/>
    <mergeCell ref="EAS129:EAZ129"/>
    <mergeCell ref="DXI129:DXP129"/>
    <mergeCell ref="DXQ129:DXX129"/>
    <mergeCell ref="DXY129:DYF129"/>
    <mergeCell ref="DYG129:DYN129"/>
    <mergeCell ref="DYO129:DYV129"/>
    <mergeCell ref="DYW129:DZD129"/>
    <mergeCell ref="DVM129:DVT129"/>
    <mergeCell ref="DVU129:DWB129"/>
    <mergeCell ref="DWC129:DWJ129"/>
    <mergeCell ref="DWK129:DWR129"/>
    <mergeCell ref="DWS129:DWZ129"/>
    <mergeCell ref="DXA129:DXH129"/>
    <mergeCell ref="DTQ129:DTX129"/>
    <mergeCell ref="DTY129:DUF129"/>
    <mergeCell ref="DUG129:DUN129"/>
    <mergeCell ref="DUO129:DUV129"/>
    <mergeCell ref="DUW129:DVD129"/>
    <mergeCell ref="DVE129:DVL129"/>
    <mergeCell ref="DRU129:DSB129"/>
    <mergeCell ref="DSC129:DSJ129"/>
    <mergeCell ref="DSK129:DSR129"/>
    <mergeCell ref="DSS129:DSZ129"/>
    <mergeCell ref="DTA129:DTH129"/>
    <mergeCell ref="DTI129:DTP129"/>
    <mergeCell ref="DPY129:DQF129"/>
    <mergeCell ref="DQG129:DQN129"/>
    <mergeCell ref="DQO129:DQV129"/>
    <mergeCell ref="DQW129:DRD129"/>
    <mergeCell ref="DRE129:DRL129"/>
    <mergeCell ref="DRM129:DRT129"/>
    <mergeCell ref="DOC129:DOJ129"/>
    <mergeCell ref="DOK129:DOR129"/>
    <mergeCell ref="DOS129:DOZ129"/>
    <mergeCell ref="DPA129:DPH129"/>
    <mergeCell ref="DPI129:DPP129"/>
    <mergeCell ref="DPQ129:DPX129"/>
    <mergeCell ref="DMG129:DMN129"/>
    <mergeCell ref="DMO129:DMV129"/>
    <mergeCell ref="DMW129:DND129"/>
    <mergeCell ref="DNE129:DNL129"/>
    <mergeCell ref="DNM129:DNT129"/>
    <mergeCell ref="DNU129:DOB129"/>
    <mergeCell ref="DKK129:DKR129"/>
    <mergeCell ref="DKS129:DKZ129"/>
    <mergeCell ref="DLA129:DLH129"/>
    <mergeCell ref="DLI129:DLP129"/>
    <mergeCell ref="DLQ129:DLX129"/>
    <mergeCell ref="DLY129:DMF129"/>
    <mergeCell ref="DIO129:DIV129"/>
    <mergeCell ref="DIW129:DJD129"/>
    <mergeCell ref="DJE129:DJL129"/>
    <mergeCell ref="DJM129:DJT129"/>
    <mergeCell ref="DJU129:DKB129"/>
    <mergeCell ref="DKC129:DKJ129"/>
    <mergeCell ref="DGS129:DGZ129"/>
    <mergeCell ref="DHA129:DHH129"/>
    <mergeCell ref="DHI129:DHP129"/>
    <mergeCell ref="DHQ129:DHX129"/>
    <mergeCell ref="DHY129:DIF129"/>
    <mergeCell ref="DIG129:DIN129"/>
    <mergeCell ref="DEW129:DFD129"/>
    <mergeCell ref="DFE129:DFL129"/>
    <mergeCell ref="DFM129:DFT129"/>
    <mergeCell ref="DFU129:DGB129"/>
    <mergeCell ref="DGC129:DGJ129"/>
    <mergeCell ref="DGK129:DGR129"/>
    <mergeCell ref="DDA129:DDH129"/>
    <mergeCell ref="DDI129:DDP129"/>
    <mergeCell ref="DDQ129:DDX129"/>
    <mergeCell ref="DDY129:DEF129"/>
    <mergeCell ref="DEG129:DEN129"/>
    <mergeCell ref="DEO129:DEV129"/>
    <mergeCell ref="DBE129:DBL129"/>
    <mergeCell ref="DBM129:DBT129"/>
    <mergeCell ref="DBU129:DCB129"/>
    <mergeCell ref="DCC129:DCJ129"/>
    <mergeCell ref="DCK129:DCR129"/>
    <mergeCell ref="DCS129:DCZ129"/>
    <mergeCell ref="CZI129:CZP129"/>
    <mergeCell ref="CZQ129:CZX129"/>
    <mergeCell ref="CZY129:DAF129"/>
    <mergeCell ref="DAG129:DAN129"/>
    <mergeCell ref="DAO129:DAV129"/>
    <mergeCell ref="DAW129:DBD129"/>
    <mergeCell ref="CXM129:CXT129"/>
    <mergeCell ref="CXU129:CYB129"/>
    <mergeCell ref="CYC129:CYJ129"/>
    <mergeCell ref="CYK129:CYR129"/>
    <mergeCell ref="CYS129:CYZ129"/>
    <mergeCell ref="CZA129:CZH129"/>
    <mergeCell ref="CVQ129:CVX129"/>
    <mergeCell ref="CVY129:CWF129"/>
    <mergeCell ref="CWG129:CWN129"/>
    <mergeCell ref="CWO129:CWV129"/>
    <mergeCell ref="CWW129:CXD129"/>
    <mergeCell ref="CXE129:CXL129"/>
    <mergeCell ref="CTU129:CUB129"/>
    <mergeCell ref="CUC129:CUJ129"/>
    <mergeCell ref="CUK129:CUR129"/>
    <mergeCell ref="CUS129:CUZ129"/>
    <mergeCell ref="CVA129:CVH129"/>
    <mergeCell ref="CVI129:CVP129"/>
    <mergeCell ref="CRY129:CSF129"/>
    <mergeCell ref="CSG129:CSN129"/>
    <mergeCell ref="CSO129:CSV129"/>
    <mergeCell ref="CSW129:CTD129"/>
    <mergeCell ref="CTE129:CTL129"/>
    <mergeCell ref="CTM129:CTT129"/>
    <mergeCell ref="CQC129:CQJ129"/>
    <mergeCell ref="CQK129:CQR129"/>
    <mergeCell ref="CQS129:CQZ129"/>
    <mergeCell ref="CRA129:CRH129"/>
    <mergeCell ref="CRI129:CRP129"/>
    <mergeCell ref="CRQ129:CRX129"/>
    <mergeCell ref="COG129:CON129"/>
    <mergeCell ref="COO129:COV129"/>
    <mergeCell ref="COW129:CPD129"/>
    <mergeCell ref="CPE129:CPL129"/>
    <mergeCell ref="CPM129:CPT129"/>
    <mergeCell ref="CPU129:CQB129"/>
    <mergeCell ref="CMK129:CMR129"/>
    <mergeCell ref="CMS129:CMZ129"/>
    <mergeCell ref="CNA129:CNH129"/>
    <mergeCell ref="CNI129:CNP129"/>
    <mergeCell ref="CNQ129:CNX129"/>
    <mergeCell ref="CNY129:COF129"/>
    <mergeCell ref="CKO129:CKV129"/>
    <mergeCell ref="CKW129:CLD129"/>
    <mergeCell ref="CLE129:CLL129"/>
    <mergeCell ref="CLM129:CLT129"/>
    <mergeCell ref="CLU129:CMB129"/>
    <mergeCell ref="CMC129:CMJ129"/>
    <mergeCell ref="CIS129:CIZ129"/>
    <mergeCell ref="CJA129:CJH129"/>
    <mergeCell ref="CJI129:CJP129"/>
    <mergeCell ref="CJQ129:CJX129"/>
    <mergeCell ref="CJY129:CKF129"/>
    <mergeCell ref="CKG129:CKN129"/>
    <mergeCell ref="CGW129:CHD129"/>
    <mergeCell ref="CHE129:CHL129"/>
    <mergeCell ref="CHM129:CHT129"/>
    <mergeCell ref="CHU129:CIB129"/>
    <mergeCell ref="CIC129:CIJ129"/>
    <mergeCell ref="CIK129:CIR129"/>
    <mergeCell ref="CFA129:CFH129"/>
    <mergeCell ref="CFI129:CFP129"/>
    <mergeCell ref="CFQ129:CFX129"/>
    <mergeCell ref="CFY129:CGF129"/>
    <mergeCell ref="CGG129:CGN129"/>
    <mergeCell ref="CGO129:CGV129"/>
    <mergeCell ref="CDE129:CDL129"/>
    <mergeCell ref="CDM129:CDT129"/>
    <mergeCell ref="CDU129:CEB129"/>
    <mergeCell ref="CEC129:CEJ129"/>
    <mergeCell ref="CEK129:CER129"/>
    <mergeCell ref="CES129:CEZ129"/>
    <mergeCell ref="CBI129:CBP129"/>
    <mergeCell ref="CBQ129:CBX129"/>
    <mergeCell ref="CBY129:CCF129"/>
    <mergeCell ref="CCG129:CCN129"/>
    <mergeCell ref="CCO129:CCV129"/>
    <mergeCell ref="CCW129:CDD129"/>
    <mergeCell ref="BZM129:BZT129"/>
    <mergeCell ref="BZU129:CAB129"/>
    <mergeCell ref="CAC129:CAJ129"/>
    <mergeCell ref="CAK129:CAR129"/>
    <mergeCell ref="CAS129:CAZ129"/>
    <mergeCell ref="CBA129:CBH129"/>
    <mergeCell ref="BXQ129:BXX129"/>
    <mergeCell ref="BXY129:BYF129"/>
    <mergeCell ref="BYG129:BYN129"/>
    <mergeCell ref="BYO129:BYV129"/>
    <mergeCell ref="BYW129:BZD129"/>
    <mergeCell ref="BZE129:BZL129"/>
    <mergeCell ref="BVU129:BWB129"/>
    <mergeCell ref="BWC129:BWJ129"/>
    <mergeCell ref="BWK129:BWR129"/>
    <mergeCell ref="BWS129:BWZ129"/>
    <mergeCell ref="BXA129:BXH129"/>
    <mergeCell ref="BXI129:BXP129"/>
    <mergeCell ref="BTY129:BUF129"/>
    <mergeCell ref="BUG129:BUN129"/>
    <mergeCell ref="BUO129:BUV129"/>
    <mergeCell ref="BUW129:BVD129"/>
    <mergeCell ref="BVE129:BVL129"/>
    <mergeCell ref="BVM129:BVT129"/>
    <mergeCell ref="BSC129:BSJ129"/>
    <mergeCell ref="BSK129:BSR129"/>
    <mergeCell ref="BSS129:BSZ129"/>
    <mergeCell ref="BTA129:BTH129"/>
    <mergeCell ref="BTI129:BTP129"/>
    <mergeCell ref="BTQ129:BTX129"/>
    <mergeCell ref="BQG129:BQN129"/>
    <mergeCell ref="BQO129:BQV129"/>
    <mergeCell ref="BQW129:BRD129"/>
    <mergeCell ref="BRE129:BRL129"/>
    <mergeCell ref="BRM129:BRT129"/>
    <mergeCell ref="BRU129:BSB129"/>
    <mergeCell ref="BOK129:BOR129"/>
    <mergeCell ref="BOS129:BOZ129"/>
    <mergeCell ref="BPA129:BPH129"/>
    <mergeCell ref="BPI129:BPP129"/>
    <mergeCell ref="BPQ129:BPX129"/>
    <mergeCell ref="BPY129:BQF129"/>
    <mergeCell ref="BMO129:BMV129"/>
    <mergeCell ref="BMW129:BND129"/>
    <mergeCell ref="BNE129:BNL129"/>
    <mergeCell ref="BNM129:BNT129"/>
    <mergeCell ref="BNU129:BOB129"/>
    <mergeCell ref="BOC129:BOJ129"/>
    <mergeCell ref="BKS129:BKZ129"/>
    <mergeCell ref="BLA129:BLH129"/>
    <mergeCell ref="BLI129:BLP129"/>
    <mergeCell ref="BLQ129:BLX129"/>
    <mergeCell ref="BLY129:BMF129"/>
    <mergeCell ref="BMG129:BMN129"/>
    <mergeCell ref="BIW129:BJD129"/>
    <mergeCell ref="BJE129:BJL129"/>
    <mergeCell ref="BJM129:BJT129"/>
    <mergeCell ref="BJU129:BKB129"/>
    <mergeCell ref="BKC129:BKJ129"/>
    <mergeCell ref="BKK129:BKR129"/>
    <mergeCell ref="BHA129:BHH129"/>
    <mergeCell ref="BHI129:BHP129"/>
    <mergeCell ref="BHQ129:BHX129"/>
    <mergeCell ref="BHY129:BIF129"/>
    <mergeCell ref="BIG129:BIN129"/>
    <mergeCell ref="BIO129:BIV129"/>
    <mergeCell ref="BFE129:BFL129"/>
    <mergeCell ref="BFM129:BFT129"/>
    <mergeCell ref="BFU129:BGB129"/>
    <mergeCell ref="BGC129:BGJ129"/>
    <mergeCell ref="BGK129:BGR129"/>
    <mergeCell ref="BGS129:BGZ129"/>
    <mergeCell ref="BDI129:BDP129"/>
    <mergeCell ref="BDQ129:BDX129"/>
    <mergeCell ref="BDY129:BEF129"/>
    <mergeCell ref="BEG129:BEN129"/>
    <mergeCell ref="BEO129:BEV129"/>
    <mergeCell ref="BEW129:BFD129"/>
    <mergeCell ref="BBM129:BBT129"/>
    <mergeCell ref="BBU129:BCB129"/>
    <mergeCell ref="BCC129:BCJ129"/>
    <mergeCell ref="BCK129:BCR129"/>
    <mergeCell ref="BCS129:BCZ129"/>
    <mergeCell ref="BDA129:BDH129"/>
    <mergeCell ref="AZQ129:AZX129"/>
    <mergeCell ref="AZY129:BAF129"/>
    <mergeCell ref="BAG129:BAN129"/>
    <mergeCell ref="BAO129:BAV129"/>
    <mergeCell ref="BAW129:BBD129"/>
    <mergeCell ref="BBE129:BBL129"/>
    <mergeCell ref="AXU129:AYB129"/>
    <mergeCell ref="AYC129:AYJ129"/>
    <mergeCell ref="AYK129:AYR129"/>
    <mergeCell ref="AYS129:AYZ129"/>
    <mergeCell ref="AZA129:AZH129"/>
    <mergeCell ref="AZI129:AZP129"/>
    <mergeCell ref="AVY129:AWF129"/>
    <mergeCell ref="AWG129:AWN129"/>
    <mergeCell ref="AWO129:AWV129"/>
    <mergeCell ref="AWW129:AXD129"/>
    <mergeCell ref="AXE129:AXL129"/>
    <mergeCell ref="AXM129:AXT129"/>
    <mergeCell ref="AUC129:AUJ129"/>
    <mergeCell ref="AUK129:AUR129"/>
    <mergeCell ref="AUS129:AUZ129"/>
    <mergeCell ref="AVA129:AVH129"/>
    <mergeCell ref="AVI129:AVP129"/>
    <mergeCell ref="AVQ129:AVX129"/>
    <mergeCell ref="ASG129:ASN129"/>
    <mergeCell ref="ASO129:ASV129"/>
    <mergeCell ref="ASW129:ATD129"/>
    <mergeCell ref="ATE129:ATL129"/>
    <mergeCell ref="ATM129:ATT129"/>
    <mergeCell ref="ATU129:AUB129"/>
    <mergeCell ref="AQK129:AQR129"/>
    <mergeCell ref="AQS129:AQZ129"/>
    <mergeCell ref="ARA129:ARH129"/>
    <mergeCell ref="ARI129:ARP129"/>
    <mergeCell ref="ARQ129:ARX129"/>
    <mergeCell ref="ARY129:ASF129"/>
    <mergeCell ref="AOO129:AOV129"/>
    <mergeCell ref="AOW129:APD129"/>
    <mergeCell ref="APE129:APL129"/>
    <mergeCell ref="APM129:APT129"/>
    <mergeCell ref="APU129:AQB129"/>
    <mergeCell ref="AQC129:AQJ129"/>
    <mergeCell ref="AMS129:AMZ129"/>
    <mergeCell ref="ANA129:ANH129"/>
    <mergeCell ref="ANI129:ANP129"/>
    <mergeCell ref="ANQ129:ANX129"/>
    <mergeCell ref="ANY129:AOF129"/>
    <mergeCell ref="AOG129:AON129"/>
    <mergeCell ref="AKW129:ALD129"/>
    <mergeCell ref="ALE129:ALL129"/>
    <mergeCell ref="ALM129:ALT129"/>
    <mergeCell ref="ALU129:AMB129"/>
    <mergeCell ref="AMC129:AMJ129"/>
    <mergeCell ref="AMK129:AMR129"/>
    <mergeCell ref="AJA129:AJH129"/>
    <mergeCell ref="AJI129:AJP129"/>
    <mergeCell ref="AJQ129:AJX129"/>
    <mergeCell ref="AJY129:AKF129"/>
    <mergeCell ref="AKG129:AKN129"/>
    <mergeCell ref="AKO129:AKV129"/>
    <mergeCell ref="AHE129:AHL129"/>
    <mergeCell ref="AHM129:AHT129"/>
    <mergeCell ref="AHU129:AIB129"/>
    <mergeCell ref="AIC129:AIJ129"/>
    <mergeCell ref="AIK129:AIR129"/>
    <mergeCell ref="AIS129:AIZ129"/>
    <mergeCell ref="AFI129:AFP129"/>
    <mergeCell ref="AFQ129:AFX129"/>
    <mergeCell ref="AFY129:AGF129"/>
    <mergeCell ref="AGG129:AGN129"/>
    <mergeCell ref="AGO129:AGV129"/>
    <mergeCell ref="AGW129:AHD129"/>
    <mergeCell ref="ADM129:ADT129"/>
    <mergeCell ref="ADU129:AEB129"/>
    <mergeCell ref="AEC129:AEJ129"/>
    <mergeCell ref="AEK129:AER129"/>
    <mergeCell ref="AES129:AEZ129"/>
    <mergeCell ref="AFA129:AFH129"/>
    <mergeCell ref="ABQ129:ABX129"/>
    <mergeCell ref="ABY129:ACF129"/>
    <mergeCell ref="ACG129:ACN129"/>
    <mergeCell ref="ACO129:ACV129"/>
    <mergeCell ref="ACW129:ADD129"/>
    <mergeCell ref="ADE129:ADL129"/>
    <mergeCell ref="ZU129:AAB129"/>
    <mergeCell ref="AAC129:AAJ129"/>
    <mergeCell ref="AAK129:AAR129"/>
    <mergeCell ref="AAS129:AAZ129"/>
    <mergeCell ref="ABA129:ABH129"/>
    <mergeCell ref="ABI129:ABP129"/>
    <mergeCell ref="XY129:YF129"/>
    <mergeCell ref="YG129:YN129"/>
    <mergeCell ref="YO129:YV129"/>
    <mergeCell ref="YW129:ZD129"/>
    <mergeCell ref="ZE129:ZL129"/>
    <mergeCell ref="ZM129:ZT129"/>
    <mergeCell ref="WC129:WJ129"/>
    <mergeCell ref="WK129:WR129"/>
    <mergeCell ref="WS129:WZ129"/>
    <mergeCell ref="XA129:XH129"/>
    <mergeCell ref="XI129:XP129"/>
    <mergeCell ref="XQ129:XX129"/>
    <mergeCell ref="UG129:UN129"/>
    <mergeCell ref="UO129:UV129"/>
    <mergeCell ref="UW129:VD129"/>
    <mergeCell ref="VE129:VL129"/>
    <mergeCell ref="VM129:VT129"/>
    <mergeCell ref="VU129:WB129"/>
    <mergeCell ref="SK129:SR129"/>
    <mergeCell ref="SS129:SZ129"/>
    <mergeCell ref="TA129:TH129"/>
    <mergeCell ref="TI129:TP129"/>
    <mergeCell ref="TQ129:TX129"/>
    <mergeCell ref="TY129:UF129"/>
    <mergeCell ref="QO129:QV129"/>
    <mergeCell ref="QW129:RD129"/>
    <mergeCell ref="RE129:RL129"/>
    <mergeCell ref="RM129:RT129"/>
    <mergeCell ref="RU129:SB129"/>
    <mergeCell ref="SC129:SJ129"/>
    <mergeCell ref="OS129:OZ129"/>
    <mergeCell ref="PA129:PH129"/>
    <mergeCell ref="PI129:PP129"/>
    <mergeCell ref="PQ129:PX129"/>
    <mergeCell ref="PY129:QF129"/>
    <mergeCell ref="QG129:QN129"/>
    <mergeCell ref="MW129:ND129"/>
    <mergeCell ref="NE129:NL129"/>
    <mergeCell ref="NM129:NT129"/>
    <mergeCell ref="NU129:OB129"/>
    <mergeCell ref="OC129:OJ129"/>
    <mergeCell ref="OK129:OR129"/>
    <mergeCell ref="LA129:LH129"/>
    <mergeCell ref="LI129:LP129"/>
    <mergeCell ref="LQ129:LX129"/>
    <mergeCell ref="LY129:MF129"/>
    <mergeCell ref="MG129:MN129"/>
    <mergeCell ref="MO129:MV129"/>
    <mergeCell ref="JE129:JL129"/>
    <mergeCell ref="JM129:JT129"/>
    <mergeCell ref="JU129:KB129"/>
    <mergeCell ref="KC129:KJ129"/>
    <mergeCell ref="KK129:KR129"/>
    <mergeCell ref="KS129:KZ129"/>
    <mergeCell ref="HI129:HP129"/>
    <mergeCell ref="HQ129:HX129"/>
    <mergeCell ref="HY129:IF129"/>
    <mergeCell ref="IG129:IN129"/>
    <mergeCell ref="IO129:IV129"/>
    <mergeCell ref="IW129:JD129"/>
    <mergeCell ref="FM129:FT129"/>
    <mergeCell ref="FU129:GB129"/>
    <mergeCell ref="GC129:GJ129"/>
    <mergeCell ref="GK129:GR129"/>
    <mergeCell ref="GS129:GZ129"/>
    <mergeCell ref="HA129:HH129"/>
    <mergeCell ref="DQ129:DX129"/>
    <mergeCell ref="DY129:EF129"/>
    <mergeCell ref="EG129:EN129"/>
    <mergeCell ref="EO129:EV129"/>
    <mergeCell ref="EW129:FD129"/>
    <mergeCell ref="FE129:FL129"/>
    <mergeCell ref="BU129:CB129"/>
    <mergeCell ref="CC129:CJ129"/>
    <mergeCell ref="CK129:CR129"/>
    <mergeCell ref="CS129:CZ129"/>
    <mergeCell ref="DA129:DH129"/>
    <mergeCell ref="DI129:DP129"/>
    <mergeCell ref="XEW121:XFD121"/>
    <mergeCell ref="B126:G129"/>
    <mergeCell ref="I129:P129"/>
    <mergeCell ref="Q129:X129"/>
    <mergeCell ref="Y129:AF129"/>
    <mergeCell ref="AG129:AN129"/>
    <mergeCell ref="AO129:AV129"/>
    <mergeCell ref="AW129:BD129"/>
    <mergeCell ref="BE129:BL129"/>
    <mergeCell ref="BM129:BT129"/>
    <mergeCell ref="XDA121:XDH121"/>
    <mergeCell ref="XDI121:XDP121"/>
    <mergeCell ref="XDQ121:XDX121"/>
    <mergeCell ref="XDY121:XEF121"/>
    <mergeCell ref="XEG121:XEN121"/>
    <mergeCell ref="XEO121:XEV121"/>
    <mergeCell ref="XBE121:XBL121"/>
    <mergeCell ref="XBM121:XBT121"/>
    <mergeCell ref="XBU121:XCB121"/>
    <mergeCell ref="XCC121:XCJ121"/>
    <mergeCell ref="XCK121:XCR121"/>
    <mergeCell ref="XCS121:XCZ121"/>
    <mergeCell ref="WZI121:WZP121"/>
    <mergeCell ref="WZQ121:WZX121"/>
    <mergeCell ref="WZY121:XAF121"/>
    <mergeCell ref="XAG121:XAN121"/>
    <mergeCell ref="XAO121:XAV121"/>
    <mergeCell ref="XAW121:XBD121"/>
    <mergeCell ref="WXM121:WXT121"/>
    <mergeCell ref="WXU121:WYB121"/>
    <mergeCell ref="WYC121:WYJ121"/>
    <mergeCell ref="WYK121:WYR121"/>
    <mergeCell ref="WYS121:WYZ121"/>
    <mergeCell ref="WZA121:WZH121"/>
    <mergeCell ref="WVQ121:WVX121"/>
    <mergeCell ref="WVY121:WWF121"/>
    <mergeCell ref="WWG121:WWN121"/>
    <mergeCell ref="WWO121:WWV121"/>
    <mergeCell ref="WWW121:WXD121"/>
    <mergeCell ref="WXE121:WXL121"/>
    <mergeCell ref="WTU121:WUB121"/>
    <mergeCell ref="WUC121:WUJ121"/>
    <mergeCell ref="WUK121:WUR121"/>
    <mergeCell ref="WUS121:WUZ121"/>
    <mergeCell ref="WVA121:WVH121"/>
    <mergeCell ref="WVI121:WVP121"/>
    <mergeCell ref="WRY121:WSF121"/>
    <mergeCell ref="WSG121:WSN121"/>
    <mergeCell ref="WSO121:WSV121"/>
    <mergeCell ref="WSW121:WTD121"/>
    <mergeCell ref="WTE121:WTL121"/>
    <mergeCell ref="WTM121:WTT121"/>
    <mergeCell ref="WQC121:WQJ121"/>
    <mergeCell ref="WQK121:WQR121"/>
    <mergeCell ref="WQS121:WQZ121"/>
    <mergeCell ref="WRA121:WRH121"/>
    <mergeCell ref="WRI121:WRP121"/>
    <mergeCell ref="WRQ121:WRX121"/>
    <mergeCell ref="WOG121:WON121"/>
    <mergeCell ref="WOO121:WOV121"/>
    <mergeCell ref="WOW121:WPD121"/>
    <mergeCell ref="WPE121:WPL121"/>
    <mergeCell ref="WPM121:WPT121"/>
    <mergeCell ref="WPU121:WQB121"/>
    <mergeCell ref="WMK121:WMR121"/>
    <mergeCell ref="WMS121:WMZ121"/>
    <mergeCell ref="WNA121:WNH121"/>
    <mergeCell ref="WNI121:WNP121"/>
    <mergeCell ref="WNQ121:WNX121"/>
    <mergeCell ref="WNY121:WOF121"/>
    <mergeCell ref="WKO121:WKV121"/>
    <mergeCell ref="WKW121:WLD121"/>
    <mergeCell ref="WLE121:WLL121"/>
    <mergeCell ref="WLM121:WLT121"/>
    <mergeCell ref="WLU121:WMB121"/>
    <mergeCell ref="WMC121:WMJ121"/>
    <mergeCell ref="WIS121:WIZ121"/>
    <mergeCell ref="WJA121:WJH121"/>
    <mergeCell ref="WJI121:WJP121"/>
    <mergeCell ref="WJQ121:WJX121"/>
    <mergeCell ref="WJY121:WKF121"/>
    <mergeCell ref="WKG121:WKN121"/>
    <mergeCell ref="WGW121:WHD121"/>
    <mergeCell ref="WHE121:WHL121"/>
    <mergeCell ref="WHM121:WHT121"/>
    <mergeCell ref="WHU121:WIB121"/>
    <mergeCell ref="WIC121:WIJ121"/>
    <mergeCell ref="WIK121:WIR121"/>
    <mergeCell ref="WFA121:WFH121"/>
    <mergeCell ref="WFI121:WFP121"/>
    <mergeCell ref="WFQ121:WFX121"/>
    <mergeCell ref="WFY121:WGF121"/>
    <mergeCell ref="WGG121:WGN121"/>
    <mergeCell ref="WGO121:WGV121"/>
    <mergeCell ref="WDE121:WDL121"/>
    <mergeCell ref="WDM121:WDT121"/>
    <mergeCell ref="WDU121:WEB121"/>
    <mergeCell ref="WEC121:WEJ121"/>
    <mergeCell ref="WEK121:WER121"/>
    <mergeCell ref="WES121:WEZ121"/>
    <mergeCell ref="WBI121:WBP121"/>
    <mergeCell ref="WBQ121:WBX121"/>
    <mergeCell ref="WBY121:WCF121"/>
    <mergeCell ref="WCG121:WCN121"/>
    <mergeCell ref="WCO121:WCV121"/>
    <mergeCell ref="WCW121:WDD121"/>
    <mergeCell ref="VZM121:VZT121"/>
    <mergeCell ref="VZU121:WAB121"/>
    <mergeCell ref="WAC121:WAJ121"/>
    <mergeCell ref="WAK121:WAR121"/>
    <mergeCell ref="WAS121:WAZ121"/>
    <mergeCell ref="WBA121:WBH121"/>
    <mergeCell ref="VXQ121:VXX121"/>
    <mergeCell ref="VXY121:VYF121"/>
    <mergeCell ref="VYG121:VYN121"/>
    <mergeCell ref="VYO121:VYV121"/>
    <mergeCell ref="VYW121:VZD121"/>
    <mergeCell ref="VZE121:VZL121"/>
    <mergeCell ref="VVU121:VWB121"/>
    <mergeCell ref="VWC121:VWJ121"/>
    <mergeCell ref="VWK121:VWR121"/>
    <mergeCell ref="VWS121:VWZ121"/>
    <mergeCell ref="VXA121:VXH121"/>
    <mergeCell ref="VXI121:VXP121"/>
    <mergeCell ref="VTY121:VUF121"/>
    <mergeCell ref="VUG121:VUN121"/>
    <mergeCell ref="VUO121:VUV121"/>
    <mergeCell ref="VUW121:VVD121"/>
    <mergeCell ref="VVE121:VVL121"/>
    <mergeCell ref="VVM121:VVT121"/>
    <mergeCell ref="VSC121:VSJ121"/>
    <mergeCell ref="VSK121:VSR121"/>
    <mergeCell ref="VSS121:VSZ121"/>
    <mergeCell ref="VTA121:VTH121"/>
    <mergeCell ref="VTI121:VTP121"/>
    <mergeCell ref="VTQ121:VTX121"/>
    <mergeCell ref="VQG121:VQN121"/>
    <mergeCell ref="VQO121:VQV121"/>
    <mergeCell ref="VQW121:VRD121"/>
    <mergeCell ref="VRE121:VRL121"/>
    <mergeCell ref="VRM121:VRT121"/>
    <mergeCell ref="VRU121:VSB121"/>
    <mergeCell ref="VOK121:VOR121"/>
    <mergeCell ref="VOS121:VOZ121"/>
    <mergeCell ref="VPA121:VPH121"/>
    <mergeCell ref="VPI121:VPP121"/>
    <mergeCell ref="VPQ121:VPX121"/>
    <mergeCell ref="VPY121:VQF121"/>
    <mergeCell ref="VMO121:VMV121"/>
    <mergeCell ref="VMW121:VND121"/>
    <mergeCell ref="VNE121:VNL121"/>
    <mergeCell ref="VNM121:VNT121"/>
    <mergeCell ref="VNU121:VOB121"/>
    <mergeCell ref="VOC121:VOJ121"/>
    <mergeCell ref="VKS121:VKZ121"/>
    <mergeCell ref="VLA121:VLH121"/>
    <mergeCell ref="VLI121:VLP121"/>
    <mergeCell ref="VLQ121:VLX121"/>
    <mergeCell ref="VLY121:VMF121"/>
    <mergeCell ref="VMG121:VMN121"/>
    <mergeCell ref="VIW121:VJD121"/>
    <mergeCell ref="VJE121:VJL121"/>
    <mergeCell ref="VJM121:VJT121"/>
    <mergeCell ref="VJU121:VKB121"/>
    <mergeCell ref="VKC121:VKJ121"/>
    <mergeCell ref="VKK121:VKR121"/>
    <mergeCell ref="VHA121:VHH121"/>
    <mergeCell ref="VHI121:VHP121"/>
    <mergeCell ref="VHQ121:VHX121"/>
    <mergeCell ref="VHY121:VIF121"/>
    <mergeCell ref="VIG121:VIN121"/>
    <mergeCell ref="VIO121:VIV121"/>
    <mergeCell ref="VFE121:VFL121"/>
    <mergeCell ref="VFM121:VFT121"/>
    <mergeCell ref="VFU121:VGB121"/>
    <mergeCell ref="VGC121:VGJ121"/>
    <mergeCell ref="VGK121:VGR121"/>
    <mergeCell ref="VGS121:VGZ121"/>
    <mergeCell ref="VDI121:VDP121"/>
    <mergeCell ref="VDQ121:VDX121"/>
    <mergeCell ref="VDY121:VEF121"/>
    <mergeCell ref="VEG121:VEN121"/>
    <mergeCell ref="VEO121:VEV121"/>
    <mergeCell ref="VEW121:VFD121"/>
    <mergeCell ref="VBM121:VBT121"/>
    <mergeCell ref="VBU121:VCB121"/>
    <mergeCell ref="VCC121:VCJ121"/>
    <mergeCell ref="VCK121:VCR121"/>
    <mergeCell ref="VCS121:VCZ121"/>
    <mergeCell ref="VDA121:VDH121"/>
    <mergeCell ref="UZQ121:UZX121"/>
    <mergeCell ref="UZY121:VAF121"/>
    <mergeCell ref="VAG121:VAN121"/>
    <mergeCell ref="VAO121:VAV121"/>
    <mergeCell ref="VAW121:VBD121"/>
    <mergeCell ref="VBE121:VBL121"/>
    <mergeCell ref="UXU121:UYB121"/>
    <mergeCell ref="UYC121:UYJ121"/>
    <mergeCell ref="UYK121:UYR121"/>
    <mergeCell ref="UYS121:UYZ121"/>
    <mergeCell ref="UZA121:UZH121"/>
    <mergeCell ref="UZI121:UZP121"/>
    <mergeCell ref="UVY121:UWF121"/>
    <mergeCell ref="UWG121:UWN121"/>
    <mergeCell ref="UWO121:UWV121"/>
    <mergeCell ref="UWW121:UXD121"/>
    <mergeCell ref="UXE121:UXL121"/>
    <mergeCell ref="UXM121:UXT121"/>
    <mergeCell ref="UUC121:UUJ121"/>
    <mergeCell ref="UUK121:UUR121"/>
    <mergeCell ref="UUS121:UUZ121"/>
    <mergeCell ref="UVA121:UVH121"/>
    <mergeCell ref="UVI121:UVP121"/>
    <mergeCell ref="UVQ121:UVX121"/>
    <mergeCell ref="USG121:USN121"/>
    <mergeCell ref="USO121:USV121"/>
    <mergeCell ref="USW121:UTD121"/>
    <mergeCell ref="UTE121:UTL121"/>
    <mergeCell ref="UTM121:UTT121"/>
    <mergeCell ref="UTU121:UUB121"/>
    <mergeCell ref="UQK121:UQR121"/>
    <mergeCell ref="UQS121:UQZ121"/>
    <mergeCell ref="URA121:URH121"/>
    <mergeCell ref="URI121:URP121"/>
    <mergeCell ref="URQ121:URX121"/>
    <mergeCell ref="URY121:USF121"/>
    <mergeCell ref="UOO121:UOV121"/>
    <mergeCell ref="UOW121:UPD121"/>
    <mergeCell ref="UPE121:UPL121"/>
    <mergeCell ref="UPM121:UPT121"/>
    <mergeCell ref="UPU121:UQB121"/>
    <mergeCell ref="UQC121:UQJ121"/>
    <mergeCell ref="UMS121:UMZ121"/>
    <mergeCell ref="UNA121:UNH121"/>
    <mergeCell ref="UNI121:UNP121"/>
    <mergeCell ref="UNQ121:UNX121"/>
    <mergeCell ref="UNY121:UOF121"/>
    <mergeCell ref="UOG121:UON121"/>
    <mergeCell ref="UKW121:ULD121"/>
    <mergeCell ref="ULE121:ULL121"/>
    <mergeCell ref="ULM121:ULT121"/>
    <mergeCell ref="ULU121:UMB121"/>
    <mergeCell ref="UMC121:UMJ121"/>
    <mergeCell ref="UMK121:UMR121"/>
    <mergeCell ref="UJA121:UJH121"/>
    <mergeCell ref="UJI121:UJP121"/>
    <mergeCell ref="UJQ121:UJX121"/>
    <mergeCell ref="UJY121:UKF121"/>
    <mergeCell ref="UKG121:UKN121"/>
    <mergeCell ref="UKO121:UKV121"/>
    <mergeCell ref="UHE121:UHL121"/>
    <mergeCell ref="UHM121:UHT121"/>
    <mergeCell ref="UHU121:UIB121"/>
    <mergeCell ref="UIC121:UIJ121"/>
    <mergeCell ref="UIK121:UIR121"/>
    <mergeCell ref="UIS121:UIZ121"/>
    <mergeCell ref="UFI121:UFP121"/>
    <mergeCell ref="UFQ121:UFX121"/>
    <mergeCell ref="UFY121:UGF121"/>
    <mergeCell ref="UGG121:UGN121"/>
    <mergeCell ref="UGO121:UGV121"/>
    <mergeCell ref="UGW121:UHD121"/>
    <mergeCell ref="UDM121:UDT121"/>
    <mergeCell ref="UDU121:UEB121"/>
    <mergeCell ref="UEC121:UEJ121"/>
    <mergeCell ref="UEK121:UER121"/>
    <mergeCell ref="UES121:UEZ121"/>
    <mergeCell ref="UFA121:UFH121"/>
    <mergeCell ref="UBQ121:UBX121"/>
    <mergeCell ref="UBY121:UCF121"/>
    <mergeCell ref="UCG121:UCN121"/>
    <mergeCell ref="UCO121:UCV121"/>
    <mergeCell ref="UCW121:UDD121"/>
    <mergeCell ref="UDE121:UDL121"/>
    <mergeCell ref="TZU121:UAB121"/>
    <mergeCell ref="UAC121:UAJ121"/>
    <mergeCell ref="UAK121:UAR121"/>
    <mergeCell ref="UAS121:UAZ121"/>
    <mergeCell ref="UBA121:UBH121"/>
    <mergeCell ref="UBI121:UBP121"/>
    <mergeCell ref="TXY121:TYF121"/>
    <mergeCell ref="TYG121:TYN121"/>
    <mergeCell ref="TYO121:TYV121"/>
    <mergeCell ref="TYW121:TZD121"/>
    <mergeCell ref="TZE121:TZL121"/>
    <mergeCell ref="TZM121:TZT121"/>
    <mergeCell ref="TWC121:TWJ121"/>
    <mergeCell ref="TWK121:TWR121"/>
    <mergeCell ref="TWS121:TWZ121"/>
    <mergeCell ref="TXA121:TXH121"/>
    <mergeCell ref="TXI121:TXP121"/>
    <mergeCell ref="TXQ121:TXX121"/>
    <mergeCell ref="TUG121:TUN121"/>
    <mergeCell ref="TUO121:TUV121"/>
    <mergeCell ref="TUW121:TVD121"/>
    <mergeCell ref="TVE121:TVL121"/>
    <mergeCell ref="TVM121:TVT121"/>
    <mergeCell ref="TVU121:TWB121"/>
    <mergeCell ref="TSK121:TSR121"/>
    <mergeCell ref="TSS121:TSZ121"/>
    <mergeCell ref="TTA121:TTH121"/>
    <mergeCell ref="TTI121:TTP121"/>
    <mergeCell ref="TTQ121:TTX121"/>
    <mergeCell ref="TTY121:TUF121"/>
    <mergeCell ref="TQO121:TQV121"/>
    <mergeCell ref="TQW121:TRD121"/>
    <mergeCell ref="TRE121:TRL121"/>
    <mergeCell ref="TRM121:TRT121"/>
    <mergeCell ref="TRU121:TSB121"/>
    <mergeCell ref="TSC121:TSJ121"/>
    <mergeCell ref="TOS121:TOZ121"/>
    <mergeCell ref="TPA121:TPH121"/>
    <mergeCell ref="TPI121:TPP121"/>
    <mergeCell ref="TPQ121:TPX121"/>
    <mergeCell ref="TPY121:TQF121"/>
    <mergeCell ref="TQG121:TQN121"/>
    <mergeCell ref="TMW121:TND121"/>
    <mergeCell ref="TNE121:TNL121"/>
    <mergeCell ref="TNM121:TNT121"/>
    <mergeCell ref="TNU121:TOB121"/>
    <mergeCell ref="TOC121:TOJ121"/>
    <mergeCell ref="TOK121:TOR121"/>
    <mergeCell ref="TLA121:TLH121"/>
    <mergeCell ref="TLI121:TLP121"/>
    <mergeCell ref="TLQ121:TLX121"/>
    <mergeCell ref="TLY121:TMF121"/>
    <mergeCell ref="TMG121:TMN121"/>
    <mergeCell ref="TMO121:TMV121"/>
    <mergeCell ref="TJE121:TJL121"/>
    <mergeCell ref="TJM121:TJT121"/>
    <mergeCell ref="TJU121:TKB121"/>
    <mergeCell ref="TKC121:TKJ121"/>
    <mergeCell ref="TKK121:TKR121"/>
    <mergeCell ref="TKS121:TKZ121"/>
    <mergeCell ref="THI121:THP121"/>
    <mergeCell ref="THQ121:THX121"/>
    <mergeCell ref="THY121:TIF121"/>
    <mergeCell ref="TIG121:TIN121"/>
    <mergeCell ref="TIO121:TIV121"/>
    <mergeCell ref="TIW121:TJD121"/>
    <mergeCell ref="TFM121:TFT121"/>
    <mergeCell ref="TFU121:TGB121"/>
    <mergeCell ref="TGC121:TGJ121"/>
    <mergeCell ref="TGK121:TGR121"/>
    <mergeCell ref="TGS121:TGZ121"/>
    <mergeCell ref="THA121:THH121"/>
    <mergeCell ref="TDQ121:TDX121"/>
    <mergeCell ref="TDY121:TEF121"/>
    <mergeCell ref="TEG121:TEN121"/>
    <mergeCell ref="TEO121:TEV121"/>
    <mergeCell ref="TEW121:TFD121"/>
    <mergeCell ref="TFE121:TFL121"/>
    <mergeCell ref="TBU121:TCB121"/>
    <mergeCell ref="TCC121:TCJ121"/>
    <mergeCell ref="TCK121:TCR121"/>
    <mergeCell ref="TCS121:TCZ121"/>
    <mergeCell ref="TDA121:TDH121"/>
    <mergeCell ref="TDI121:TDP121"/>
    <mergeCell ref="SZY121:TAF121"/>
    <mergeCell ref="TAG121:TAN121"/>
    <mergeCell ref="TAO121:TAV121"/>
    <mergeCell ref="TAW121:TBD121"/>
    <mergeCell ref="TBE121:TBL121"/>
    <mergeCell ref="TBM121:TBT121"/>
    <mergeCell ref="SYC121:SYJ121"/>
    <mergeCell ref="SYK121:SYR121"/>
    <mergeCell ref="SYS121:SYZ121"/>
    <mergeCell ref="SZA121:SZH121"/>
    <mergeCell ref="SZI121:SZP121"/>
    <mergeCell ref="SZQ121:SZX121"/>
    <mergeCell ref="SWG121:SWN121"/>
    <mergeCell ref="SWO121:SWV121"/>
    <mergeCell ref="SWW121:SXD121"/>
    <mergeCell ref="SXE121:SXL121"/>
    <mergeCell ref="SXM121:SXT121"/>
    <mergeCell ref="SXU121:SYB121"/>
    <mergeCell ref="SUK121:SUR121"/>
    <mergeCell ref="SUS121:SUZ121"/>
    <mergeCell ref="SVA121:SVH121"/>
    <mergeCell ref="SVI121:SVP121"/>
    <mergeCell ref="SVQ121:SVX121"/>
    <mergeCell ref="SVY121:SWF121"/>
    <mergeCell ref="SSO121:SSV121"/>
    <mergeCell ref="SSW121:STD121"/>
    <mergeCell ref="STE121:STL121"/>
    <mergeCell ref="STM121:STT121"/>
    <mergeCell ref="STU121:SUB121"/>
    <mergeCell ref="SUC121:SUJ121"/>
    <mergeCell ref="SQS121:SQZ121"/>
    <mergeCell ref="SRA121:SRH121"/>
    <mergeCell ref="SRI121:SRP121"/>
    <mergeCell ref="SRQ121:SRX121"/>
    <mergeCell ref="SRY121:SSF121"/>
    <mergeCell ref="SSG121:SSN121"/>
    <mergeCell ref="SOW121:SPD121"/>
    <mergeCell ref="SPE121:SPL121"/>
    <mergeCell ref="SPM121:SPT121"/>
    <mergeCell ref="SPU121:SQB121"/>
    <mergeCell ref="SQC121:SQJ121"/>
    <mergeCell ref="SQK121:SQR121"/>
    <mergeCell ref="SNA121:SNH121"/>
    <mergeCell ref="SNI121:SNP121"/>
    <mergeCell ref="SNQ121:SNX121"/>
    <mergeCell ref="SNY121:SOF121"/>
    <mergeCell ref="SOG121:SON121"/>
    <mergeCell ref="SOO121:SOV121"/>
    <mergeCell ref="SLE121:SLL121"/>
    <mergeCell ref="SLM121:SLT121"/>
    <mergeCell ref="SLU121:SMB121"/>
    <mergeCell ref="SMC121:SMJ121"/>
    <mergeCell ref="SMK121:SMR121"/>
    <mergeCell ref="SMS121:SMZ121"/>
    <mergeCell ref="SJI121:SJP121"/>
    <mergeCell ref="SJQ121:SJX121"/>
    <mergeCell ref="SJY121:SKF121"/>
    <mergeCell ref="SKG121:SKN121"/>
    <mergeCell ref="SKO121:SKV121"/>
    <mergeCell ref="SKW121:SLD121"/>
    <mergeCell ref="SHM121:SHT121"/>
    <mergeCell ref="SHU121:SIB121"/>
    <mergeCell ref="SIC121:SIJ121"/>
    <mergeCell ref="SIK121:SIR121"/>
    <mergeCell ref="SIS121:SIZ121"/>
    <mergeCell ref="SJA121:SJH121"/>
    <mergeCell ref="SFQ121:SFX121"/>
    <mergeCell ref="SFY121:SGF121"/>
    <mergeCell ref="SGG121:SGN121"/>
    <mergeCell ref="SGO121:SGV121"/>
    <mergeCell ref="SGW121:SHD121"/>
    <mergeCell ref="SHE121:SHL121"/>
    <mergeCell ref="SDU121:SEB121"/>
    <mergeCell ref="SEC121:SEJ121"/>
    <mergeCell ref="SEK121:SER121"/>
    <mergeCell ref="SES121:SEZ121"/>
    <mergeCell ref="SFA121:SFH121"/>
    <mergeCell ref="SFI121:SFP121"/>
    <mergeCell ref="SBY121:SCF121"/>
    <mergeCell ref="SCG121:SCN121"/>
    <mergeCell ref="SCO121:SCV121"/>
    <mergeCell ref="SCW121:SDD121"/>
    <mergeCell ref="SDE121:SDL121"/>
    <mergeCell ref="SDM121:SDT121"/>
    <mergeCell ref="SAC121:SAJ121"/>
    <mergeCell ref="SAK121:SAR121"/>
    <mergeCell ref="SAS121:SAZ121"/>
    <mergeCell ref="SBA121:SBH121"/>
    <mergeCell ref="SBI121:SBP121"/>
    <mergeCell ref="SBQ121:SBX121"/>
    <mergeCell ref="RYG121:RYN121"/>
    <mergeCell ref="RYO121:RYV121"/>
    <mergeCell ref="RYW121:RZD121"/>
    <mergeCell ref="RZE121:RZL121"/>
    <mergeCell ref="RZM121:RZT121"/>
    <mergeCell ref="RZU121:SAB121"/>
    <mergeCell ref="RWK121:RWR121"/>
    <mergeCell ref="RWS121:RWZ121"/>
    <mergeCell ref="RXA121:RXH121"/>
    <mergeCell ref="RXI121:RXP121"/>
    <mergeCell ref="RXQ121:RXX121"/>
    <mergeCell ref="RXY121:RYF121"/>
    <mergeCell ref="RUO121:RUV121"/>
    <mergeCell ref="RUW121:RVD121"/>
    <mergeCell ref="RVE121:RVL121"/>
    <mergeCell ref="RVM121:RVT121"/>
    <mergeCell ref="RVU121:RWB121"/>
    <mergeCell ref="RWC121:RWJ121"/>
    <mergeCell ref="RSS121:RSZ121"/>
    <mergeCell ref="RTA121:RTH121"/>
    <mergeCell ref="RTI121:RTP121"/>
    <mergeCell ref="RTQ121:RTX121"/>
    <mergeCell ref="RTY121:RUF121"/>
    <mergeCell ref="RUG121:RUN121"/>
    <mergeCell ref="RQW121:RRD121"/>
    <mergeCell ref="RRE121:RRL121"/>
    <mergeCell ref="RRM121:RRT121"/>
    <mergeCell ref="RRU121:RSB121"/>
    <mergeCell ref="RSC121:RSJ121"/>
    <mergeCell ref="RSK121:RSR121"/>
    <mergeCell ref="RPA121:RPH121"/>
    <mergeCell ref="RPI121:RPP121"/>
    <mergeCell ref="RPQ121:RPX121"/>
    <mergeCell ref="RPY121:RQF121"/>
    <mergeCell ref="RQG121:RQN121"/>
    <mergeCell ref="RQO121:RQV121"/>
    <mergeCell ref="RNE121:RNL121"/>
    <mergeCell ref="RNM121:RNT121"/>
    <mergeCell ref="RNU121:ROB121"/>
    <mergeCell ref="ROC121:ROJ121"/>
    <mergeCell ref="ROK121:ROR121"/>
    <mergeCell ref="ROS121:ROZ121"/>
    <mergeCell ref="RLI121:RLP121"/>
    <mergeCell ref="RLQ121:RLX121"/>
    <mergeCell ref="RLY121:RMF121"/>
    <mergeCell ref="RMG121:RMN121"/>
    <mergeCell ref="RMO121:RMV121"/>
    <mergeCell ref="RMW121:RND121"/>
    <mergeCell ref="RJM121:RJT121"/>
    <mergeCell ref="RJU121:RKB121"/>
    <mergeCell ref="RKC121:RKJ121"/>
    <mergeCell ref="RKK121:RKR121"/>
    <mergeCell ref="RKS121:RKZ121"/>
    <mergeCell ref="RLA121:RLH121"/>
    <mergeCell ref="RHQ121:RHX121"/>
    <mergeCell ref="RHY121:RIF121"/>
    <mergeCell ref="RIG121:RIN121"/>
    <mergeCell ref="RIO121:RIV121"/>
    <mergeCell ref="RIW121:RJD121"/>
    <mergeCell ref="RJE121:RJL121"/>
    <mergeCell ref="RFU121:RGB121"/>
    <mergeCell ref="RGC121:RGJ121"/>
    <mergeCell ref="RGK121:RGR121"/>
    <mergeCell ref="RGS121:RGZ121"/>
    <mergeCell ref="RHA121:RHH121"/>
    <mergeCell ref="RHI121:RHP121"/>
    <mergeCell ref="RDY121:REF121"/>
    <mergeCell ref="REG121:REN121"/>
    <mergeCell ref="REO121:REV121"/>
    <mergeCell ref="REW121:RFD121"/>
    <mergeCell ref="RFE121:RFL121"/>
    <mergeCell ref="RFM121:RFT121"/>
    <mergeCell ref="RCC121:RCJ121"/>
    <mergeCell ref="RCK121:RCR121"/>
    <mergeCell ref="RCS121:RCZ121"/>
    <mergeCell ref="RDA121:RDH121"/>
    <mergeCell ref="RDI121:RDP121"/>
    <mergeCell ref="RDQ121:RDX121"/>
    <mergeCell ref="RAG121:RAN121"/>
    <mergeCell ref="RAO121:RAV121"/>
    <mergeCell ref="RAW121:RBD121"/>
    <mergeCell ref="RBE121:RBL121"/>
    <mergeCell ref="RBM121:RBT121"/>
    <mergeCell ref="RBU121:RCB121"/>
    <mergeCell ref="QYK121:QYR121"/>
    <mergeCell ref="QYS121:QYZ121"/>
    <mergeCell ref="QZA121:QZH121"/>
    <mergeCell ref="QZI121:QZP121"/>
    <mergeCell ref="QZQ121:QZX121"/>
    <mergeCell ref="QZY121:RAF121"/>
    <mergeCell ref="QWO121:QWV121"/>
    <mergeCell ref="QWW121:QXD121"/>
    <mergeCell ref="QXE121:QXL121"/>
    <mergeCell ref="QXM121:QXT121"/>
    <mergeCell ref="QXU121:QYB121"/>
    <mergeCell ref="QYC121:QYJ121"/>
    <mergeCell ref="QUS121:QUZ121"/>
    <mergeCell ref="QVA121:QVH121"/>
    <mergeCell ref="QVI121:QVP121"/>
    <mergeCell ref="QVQ121:QVX121"/>
    <mergeCell ref="QVY121:QWF121"/>
    <mergeCell ref="QWG121:QWN121"/>
    <mergeCell ref="QSW121:QTD121"/>
    <mergeCell ref="QTE121:QTL121"/>
    <mergeCell ref="QTM121:QTT121"/>
    <mergeCell ref="QTU121:QUB121"/>
    <mergeCell ref="QUC121:QUJ121"/>
    <mergeCell ref="QUK121:QUR121"/>
    <mergeCell ref="QRA121:QRH121"/>
    <mergeCell ref="QRI121:QRP121"/>
    <mergeCell ref="QRQ121:QRX121"/>
    <mergeCell ref="QRY121:QSF121"/>
    <mergeCell ref="QSG121:QSN121"/>
    <mergeCell ref="QSO121:QSV121"/>
    <mergeCell ref="QPE121:QPL121"/>
    <mergeCell ref="QPM121:QPT121"/>
    <mergeCell ref="QPU121:QQB121"/>
    <mergeCell ref="QQC121:QQJ121"/>
    <mergeCell ref="QQK121:QQR121"/>
    <mergeCell ref="QQS121:QQZ121"/>
    <mergeCell ref="QNI121:QNP121"/>
    <mergeCell ref="QNQ121:QNX121"/>
    <mergeCell ref="QNY121:QOF121"/>
    <mergeCell ref="QOG121:QON121"/>
    <mergeCell ref="QOO121:QOV121"/>
    <mergeCell ref="QOW121:QPD121"/>
    <mergeCell ref="QLM121:QLT121"/>
    <mergeCell ref="QLU121:QMB121"/>
    <mergeCell ref="QMC121:QMJ121"/>
    <mergeCell ref="QMK121:QMR121"/>
    <mergeCell ref="QMS121:QMZ121"/>
    <mergeCell ref="QNA121:QNH121"/>
    <mergeCell ref="QJQ121:QJX121"/>
    <mergeCell ref="QJY121:QKF121"/>
    <mergeCell ref="QKG121:QKN121"/>
    <mergeCell ref="QKO121:QKV121"/>
    <mergeCell ref="QKW121:QLD121"/>
    <mergeCell ref="QLE121:QLL121"/>
    <mergeCell ref="QHU121:QIB121"/>
    <mergeCell ref="QIC121:QIJ121"/>
    <mergeCell ref="QIK121:QIR121"/>
    <mergeCell ref="QIS121:QIZ121"/>
    <mergeCell ref="QJA121:QJH121"/>
    <mergeCell ref="QJI121:QJP121"/>
    <mergeCell ref="QFY121:QGF121"/>
    <mergeCell ref="QGG121:QGN121"/>
    <mergeCell ref="QGO121:QGV121"/>
    <mergeCell ref="QGW121:QHD121"/>
    <mergeCell ref="QHE121:QHL121"/>
    <mergeCell ref="QHM121:QHT121"/>
    <mergeCell ref="QEC121:QEJ121"/>
    <mergeCell ref="QEK121:QER121"/>
    <mergeCell ref="QES121:QEZ121"/>
    <mergeCell ref="QFA121:QFH121"/>
    <mergeCell ref="QFI121:QFP121"/>
    <mergeCell ref="QFQ121:QFX121"/>
    <mergeCell ref="QCG121:QCN121"/>
    <mergeCell ref="QCO121:QCV121"/>
    <mergeCell ref="QCW121:QDD121"/>
    <mergeCell ref="QDE121:QDL121"/>
    <mergeCell ref="QDM121:QDT121"/>
    <mergeCell ref="QDU121:QEB121"/>
    <mergeCell ref="QAK121:QAR121"/>
    <mergeCell ref="QAS121:QAZ121"/>
    <mergeCell ref="QBA121:QBH121"/>
    <mergeCell ref="QBI121:QBP121"/>
    <mergeCell ref="QBQ121:QBX121"/>
    <mergeCell ref="QBY121:QCF121"/>
    <mergeCell ref="PYO121:PYV121"/>
    <mergeCell ref="PYW121:PZD121"/>
    <mergeCell ref="PZE121:PZL121"/>
    <mergeCell ref="PZM121:PZT121"/>
    <mergeCell ref="PZU121:QAB121"/>
    <mergeCell ref="QAC121:QAJ121"/>
    <mergeCell ref="PWS121:PWZ121"/>
    <mergeCell ref="PXA121:PXH121"/>
    <mergeCell ref="PXI121:PXP121"/>
    <mergeCell ref="PXQ121:PXX121"/>
    <mergeCell ref="PXY121:PYF121"/>
    <mergeCell ref="PYG121:PYN121"/>
    <mergeCell ref="PUW121:PVD121"/>
    <mergeCell ref="PVE121:PVL121"/>
    <mergeCell ref="PVM121:PVT121"/>
    <mergeCell ref="PVU121:PWB121"/>
    <mergeCell ref="PWC121:PWJ121"/>
    <mergeCell ref="PWK121:PWR121"/>
    <mergeCell ref="PTA121:PTH121"/>
    <mergeCell ref="PTI121:PTP121"/>
    <mergeCell ref="PTQ121:PTX121"/>
    <mergeCell ref="PTY121:PUF121"/>
    <mergeCell ref="PUG121:PUN121"/>
    <mergeCell ref="PUO121:PUV121"/>
    <mergeCell ref="PRE121:PRL121"/>
    <mergeCell ref="PRM121:PRT121"/>
    <mergeCell ref="PRU121:PSB121"/>
    <mergeCell ref="PSC121:PSJ121"/>
    <mergeCell ref="PSK121:PSR121"/>
    <mergeCell ref="PSS121:PSZ121"/>
    <mergeCell ref="PPI121:PPP121"/>
    <mergeCell ref="PPQ121:PPX121"/>
    <mergeCell ref="PPY121:PQF121"/>
    <mergeCell ref="PQG121:PQN121"/>
    <mergeCell ref="PQO121:PQV121"/>
    <mergeCell ref="PQW121:PRD121"/>
    <mergeCell ref="PNM121:PNT121"/>
    <mergeCell ref="PNU121:POB121"/>
    <mergeCell ref="POC121:POJ121"/>
    <mergeCell ref="POK121:POR121"/>
    <mergeCell ref="POS121:POZ121"/>
    <mergeCell ref="PPA121:PPH121"/>
    <mergeCell ref="PLQ121:PLX121"/>
    <mergeCell ref="PLY121:PMF121"/>
    <mergeCell ref="PMG121:PMN121"/>
    <mergeCell ref="PMO121:PMV121"/>
    <mergeCell ref="PMW121:PND121"/>
    <mergeCell ref="PNE121:PNL121"/>
    <mergeCell ref="PJU121:PKB121"/>
    <mergeCell ref="PKC121:PKJ121"/>
    <mergeCell ref="PKK121:PKR121"/>
    <mergeCell ref="PKS121:PKZ121"/>
    <mergeCell ref="PLA121:PLH121"/>
    <mergeCell ref="PLI121:PLP121"/>
    <mergeCell ref="PHY121:PIF121"/>
    <mergeCell ref="PIG121:PIN121"/>
    <mergeCell ref="PIO121:PIV121"/>
    <mergeCell ref="PIW121:PJD121"/>
    <mergeCell ref="PJE121:PJL121"/>
    <mergeCell ref="PJM121:PJT121"/>
    <mergeCell ref="PGC121:PGJ121"/>
    <mergeCell ref="PGK121:PGR121"/>
    <mergeCell ref="PGS121:PGZ121"/>
    <mergeCell ref="PHA121:PHH121"/>
    <mergeCell ref="PHI121:PHP121"/>
    <mergeCell ref="PHQ121:PHX121"/>
    <mergeCell ref="PEG121:PEN121"/>
    <mergeCell ref="PEO121:PEV121"/>
    <mergeCell ref="PEW121:PFD121"/>
    <mergeCell ref="PFE121:PFL121"/>
    <mergeCell ref="PFM121:PFT121"/>
    <mergeCell ref="PFU121:PGB121"/>
    <mergeCell ref="PCK121:PCR121"/>
    <mergeCell ref="PCS121:PCZ121"/>
    <mergeCell ref="PDA121:PDH121"/>
    <mergeCell ref="PDI121:PDP121"/>
    <mergeCell ref="PDQ121:PDX121"/>
    <mergeCell ref="PDY121:PEF121"/>
    <mergeCell ref="PAO121:PAV121"/>
    <mergeCell ref="PAW121:PBD121"/>
    <mergeCell ref="PBE121:PBL121"/>
    <mergeCell ref="PBM121:PBT121"/>
    <mergeCell ref="PBU121:PCB121"/>
    <mergeCell ref="PCC121:PCJ121"/>
    <mergeCell ref="OYS121:OYZ121"/>
    <mergeCell ref="OZA121:OZH121"/>
    <mergeCell ref="OZI121:OZP121"/>
    <mergeCell ref="OZQ121:OZX121"/>
    <mergeCell ref="OZY121:PAF121"/>
    <mergeCell ref="PAG121:PAN121"/>
    <mergeCell ref="OWW121:OXD121"/>
    <mergeCell ref="OXE121:OXL121"/>
    <mergeCell ref="OXM121:OXT121"/>
    <mergeCell ref="OXU121:OYB121"/>
    <mergeCell ref="OYC121:OYJ121"/>
    <mergeCell ref="OYK121:OYR121"/>
    <mergeCell ref="OVA121:OVH121"/>
    <mergeCell ref="OVI121:OVP121"/>
    <mergeCell ref="OVQ121:OVX121"/>
    <mergeCell ref="OVY121:OWF121"/>
    <mergeCell ref="OWG121:OWN121"/>
    <mergeCell ref="OWO121:OWV121"/>
    <mergeCell ref="OTE121:OTL121"/>
    <mergeCell ref="OTM121:OTT121"/>
    <mergeCell ref="OTU121:OUB121"/>
    <mergeCell ref="OUC121:OUJ121"/>
    <mergeCell ref="OUK121:OUR121"/>
    <mergeCell ref="OUS121:OUZ121"/>
    <mergeCell ref="ORI121:ORP121"/>
    <mergeCell ref="ORQ121:ORX121"/>
    <mergeCell ref="ORY121:OSF121"/>
    <mergeCell ref="OSG121:OSN121"/>
    <mergeCell ref="OSO121:OSV121"/>
    <mergeCell ref="OSW121:OTD121"/>
    <mergeCell ref="OPM121:OPT121"/>
    <mergeCell ref="OPU121:OQB121"/>
    <mergeCell ref="OQC121:OQJ121"/>
    <mergeCell ref="OQK121:OQR121"/>
    <mergeCell ref="OQS121:OQZ121"/>
    <mergeCell ref="ORA121:ORH121"/>
    <mergeCell ref="ONQ121:ONX121"/>
    <mergeCell ref="ONY121:OOF121"/>
    <mergeCell ref="OOG121:OON121"/>
    <mergeCell ref="OOO121:OOV121"/>
    <mergeCell ref="OOW121:OPD121"/>
    <mergeCell ref="OPE121:OPL121"/>
    <mergeCell ref="OLU121:OMB121"/>
    <mergeCell ref="OMC121:OMJ121"/>
    <mergeCell ref="OMK121:OMR121"/>
    <mergeCell ref="OMS121:OMZ121"/>
    <mergeCell ref="ONA121:ONH121"/>
    <mergeCell ref="ONI121:ONP121"/>
    <mergeCell ref="OJY121:OKF121"/>
    <mergeCell ref="OKG121:OKN121"/>
    <mergeCell ref="OKO121:OKV121"/>
    <mergeCell ref="OKW121:OLD121"/>
    <mergeCell ref="OLE121:OLL121"/>
    <mergeCell ref="OLM121:OLT121"/>
    <mergeCell ref="OIC121:OIJ121"/>
    <mergeCell ref="OIK121:OIR121"/>
    <mergeCell ref="OIS121:OIZ121"/>
    <mergeCell ref="OJA121:OJH121"/>
    <mergeCell ref="OJI121:OJP121"/>
    <mergeCell ref="OJQ121:OJX121"/>
    <mergeCell ref="OGG121:OGN121"/>
    <mergeCell ref="OGO121:OGV121"/>
    <mergeCell ref="OGW121:OHD121"/>
    <mergeCell ref="OHE121:OHL121"/>
    <mergeCell ref="OHM121:OHT121"/>
    <mergeCell ref="OHU121:OIB121"/>
    <mergeCell ref="OEK121:OER121"/>
    <mergeCell ref="OES121:OEZ121"/>
    <mergeCell ref="OFA121:OFH121"/>
    <mergeCell ref="OFI121:OFP121"/>
    <mergeCell ref="OFQ121:OFX121"/>
    <mergeCell ref="OFY121:OGF121"/>
    <mergeCell ref="OCO121:OCV121"/>
    <mergeCell ref="OCW121:ODD121"/>
    <mergeCell ref="ODE121:ODL121"/>
    <mergeCell ref="ODM121:ODT121"/>
    <mergeCell ref="ODU121:OEB121"/>
    <mergeCell ref="OEC121:OEJ121"/>
    <mergeCell ref="OAS121:OAZ121"/>
    <mergeCell ref="OBA121:OBH121"/>
    <mergeCell ref="OBI121:OBP121"/>
    <mergeCell ref="OBQ121:OBX121"/>
    <mergeCell ref="OBY121:OCF121"/>
    <mergeCell ref="OCG121:OCN121"/>
    <mergeCell ref="NYW121:NZD121"/>
    <mergeCell ref="NZE121:NZL121"/>
    <mergeCell ref="NZM121:NZT121"/>
    <mergeCell ref="NZU121:OAB121"/>
    <mergeCell ref="OAC121:OAJ121"/>
    <mergeCell ref="OAK121:OAR121"/>
    <mergeCell ref="NXA121:NXH121"/>
    <mergeCell ref="NXI121:NXP121"/>
    <mergeCell ref="NXQ121:NXX121"/>
    <mergeCell ref="NXY121:NYF121"/>
    <mergeCell ref="NYG121:NYN121"/>
    <mergeCell ref="NYO121:NYV121"/>
    <mergeCell ref="NVE121:NVL121"/>
    <mergeCell ref="NVM121:NVT121"/>
    <mergeCell ref="NVU121:NWB121"/>
    <mergeCell ref="NWC121:NWJ121"/>
    <mergeCell ref="NWK121:NWR121"/>
    <mergeCell ref="NWS121:NWZ121"/>
    <mergeCell ref="NTI121:NTP121"/>
    <mergeCell ref="NTQ121:NTX121"/>
    <mergeCell ref="NTY121:NUF121"/>
    <mergeCell ref="NUG121:NUN121"/>
    <mergeCell ref="NUO121:NUV121"/>
    <mergeCell ref="NUW121:NVD121"/>
    <mergeCell ref="NRM121:NRT121"/>
    <mergeCell ref="NRU121:NSB121"/>
    <mergeCell ref="NSC121:NSJ121"/>
    <mergeCell ref="NSK121:NSR121"/>
    <mergeCell ref="NSS121:NSZ121"/>
    <mergeCell ref="NTA121:NTH121"/>
    <mergeCell ref="NPQ121:NPX121"/>
    <mergeCell ref="NPY121:NQF121"/>
    <mergeCell ref="NQG121:NQN121"/>
    <mergeCell ref="NQO121:NQV121"/>
    <mergeCell ref="NQW121:NRD121"/>
    <mergeCell ref="NRE121:NRL121"/>
    <mergeCell ref="NNU121:NOB121"/>
    <mergeCell ref="NOC121:NOJ121"/>
    <mergeCell ref="NOK121:NOR121"/>
    <mergeCell ref="NOS121:NOZ121"/>
    <mergeCell ref="NPA121:NPH121"/>
    <mergeCell ref="NPI121:NPP121"/>
    <mergeCell ref="NLY121:NMF121"/>
    <mergeCell ref="NMG121:NMN121"/>
    <mergeCell ref="NMO121:NMV121"/>
    <mergeCell ref="NMW121:NND121"/>
    <mergeCell ref="NNE121:NNL121"/>
    <mergeCell ref="NNM121:NNT121"/>
    <mergeCell ref="NKC121:NKJ121"/>
    <mergeCell ref="NKK121:NKR121"/>
    <mergeCell ref="NKS121:NKZ121"/>
    <mergeCell ref="NLA121:NLH121"/>
    <mergeCell ref="NLI121:NLP121"/>
    <mergeCell ref="NLQ121:NLX121"/>
    <mergeCell ref="NIG121:NIN121"/>
    <mergeCell ref="NIO121:NIV121"/>
    <mergeCell ref="NIW121:NJD121"/>
    <mergeCell ref="NJE121:NJL121"/>
    <mergeCell ref="NJM121:NJT121"/>
    <mergeCell ref="NJU121:NKB121"/>
    <mergeCell ref="NGK121:NGR121"/>
    <mergeCell ref="NGS121:NGZ121"/>
    <mergeCell ref="NHA121:NHH121"/>
    <mergeCell ref="NHI121:NHP121"/>
    <mergeCell ref="NHQ121:NHX121"/>
    <mergeCell ref="NHY121:NIF121"/>
    <mergeCell ref="NEO121:NEV121"/>
    <mergeCell ref="NEW121:NFD121"/>
    <mergeCell ref="NFE121:NFL121"/>
    <mergeCell ref="NFM121:NFT121"/>
    <mergeCell ref="NFU121:NGB121"/>
    <mergeCell ref="NGC121:NGJ121"/>
    <mergeCell ref="NCS121:NCZ121"/>
    <mergeCell ref="NDA121:NDH121"/>
    <mergeCell ref="NDI121:NDP121"/>
    <mergeCell ref="NDQ121:NDX121"/>
    <mergeCell ref="NDY121:NEF121"/>
    <mergeCell ref="NEG121:NEN121"/>
    <mergeCell ref="NAW121:NBD121"/>
    <mergeCell ref="NBE121:NBL121"/>
    <mergeCell ref="NBM121:NBT121"/>
    <mergeCell ref="NBU121:NCB121"/>
    <mergeCell ref="NCC121:NCJ121"/>
    <mergeCell ref="NCK121:NCR121"/>
    <mergeCell ref="MZA121:MZH121"/>
    <mergeCell ref="MZI121:MZP121"/>
    <mergeCell ref="MZQ121:MZX121"/>
    <mergeCell ref="MZY121:NAF121"/>
    <mergeCell ref="NAG121:NAN121"/>
    <mergeCell ref="NAO121:NAV121"/>
    <mergeCell ref="MXE121:MXL121"/>
    <mergeCell ref="MXM121:MXT121"/>
    <mergeCell ref="MXU121:MYB121"/>
    <mergeCell ref="MYC121:MYJ121"/>
    <mergeCell ref="MYK121:MYR121"/>
    <mergeCell ref="MYS121:MYZ121"/>
    <mergeCell ref="MVI121:MVP121"/>
    <mergeCell ref="MVQ121:MVX121"/>
    <mergeCell ref="MVY121:MWF121"/>
    <mergeCell ref="MWG121:MWN121"/>
    <mergeCell ref="MWO121:MWV121"/>
    <mergeCell ref="MWW121:MXD121"/>
    <mergeCell ref="MTM121:MTT121"/>
    <mergeCell ref="MTU121:MUB121"/>
    <mergeCell ref="MUC121:MUJ121"/>
    <mergeCell ref="MUK121:MUR121"/>
    <mergeCell ref="MUS121:MUZ121"/>
    <mergeCell ref="MVA121:MVH121"/>
    <mergeCell ref="MRQ121:MRX121"/>
    <mergeCell ref="MRY121:MSF121"/>
    <mergeCell ref="MSG121:MSN121"/>
    <mergeCell ref="MSO121:MSV121"/>
    <mergeCell ref="MSW121:MTD121"/>
    <mergeCell ref="MTE121:MTL121"/>
    <mergeCell ref="MPU121:MQB121"/>
    <mergeCell ref="MQC121:MQJ121"/>
    <mergeCell ref="MQK121:MQR121"/>
    <mergeCell ref="MQS121:MQZ121"/>
    <mergeCell ref="MRA121:MRH121"/>
    <mergeCell ref="MRI121:MRP121"/>
    <mergeCell ref="MNY121:MOF121"/>
    <mergeCell ref="MOG121:MON121"/>
    <mergeCell ref="MOO121:MOV121"/>
    <mergeCell ref="MOW121:MPD121"/>
    <mergeCell ref="MPE121:MPL121"/>
    <mergeCell ref="MPM121:MPT121"/>
    <mergeCell ref="MMC121:MMJ121"/>
    <mergeCell ref="MMK121:MMR121"/>
    <mergeCell ref="MMS121:MMZ121"/>
    <mergeCell ref="MNA121:MNH121"/>
    <mergeCell ref="MNI121:MNP121"/>
    <mergeCell ref="MNQ121:MNX121"/>
    <mergeCell ref="MKG121:MKN121"/>
    <mergeCell ref="MKO121:MKV121"/>
    <mergeCell ref="MKW121:MLD121"/>
    <mergeCell ref="MLE121:MLL121"/>
    <mergeCell ref="MLM121:MLT121"/>
    <mergeCell ref="MLU121:MMB121"/>
    <mergeCell ref="MIK121:MIR121"/>
    <mergeCell ref="MIS121:MIZ121"/>
    <mergeCell ref="MJA121:MJH121"/>
    <mergeCell ref="MJI121:MJP121"/>
    <mergeCell ref="MJQ121:MJX121"/>
    <mergeCell ref="MJY121:MKF121"/>
    <mergeCell ref="MGO121:MGV121"/>
    <mergeCell ref="MGW121:MHD121"/>
    <mergeCell ref="MHE121:MHL121"/>
    <mergeCell ref="MHM121:MHT121"/>
    <mergeCell ref="MHU121:MIB121"/>
    <mergeCell ref="MIC121:MIJ121"/>
    <mergeCell ref="MES121:MEZ121"/>
    <mergeCell ref="MFA121:MFH121"/>
    <mergeCell ref="MFI121:MFP121"/>
    <mergeCell ref="MFQ121:MFX121"/>
    <mergeCell ref="MFY121:MGF121"/>
    <mergeCell ref="MGG121:MGN121"/>
    <mergeCell ref="MCW121:MDD121"/>
    <mergeCell ref="MDE121:MDL121"/>
    <mergeCell ref="MDM121:MDT121"/>
    <mergeCell ref="MDU121:MEB121"/>
    <mergeCell ref="MEC121:MEJ121"/>
    <mergeCell ref="MEK121:MER121"/>
    <mergeCell ref="MBA121:MBH121"/>
    <mergeCell ref="MBI121:MBP121"/>
    <mergeCell ref="MBQ121:MBX121"/>
    <mergeCell ref="MBY121:MCF121"/>
    <mergeCell ref="MCG121:MCN121"/>
    <mergeCell ref="MCO121:MCV121"/>
    <mergeCell ref="LZE121:LZL121"/>
    <mergeCell ref="LZM121:LZT121"/>
    <mergeCell ref="LZU121:MAB121"/>
    <mergeCell ref="MAC121:MAJ121"/>
    <mergeCell ref="MAK121:MAR121"/>
    <mergeCell ref="MAS121:MAZ121"/>
    <mergeCell ref="LXI121:LXP121"/>
    <mergeCell ref="LXQ121:LXX121"/>
    <mergeCell ref="LXY121:LYF121"/>
    <mergeCell ref="LYG121:LYN121"/>
    <mergeCell ref="LYO121:LYV121"/>
    <mergeCell ref="LYW121:LZD121"/>
    <mergeCell ref="LVM121:LVT121"/>
    <mergeCell ref="LVU121:LWB121"/>
    <mergeCell ref="LWC121:LWJ121"/>
    <mergeCell ref="LWK121:LWR121"/>
    <mergeCell ref="LWS121:LWZ121"/>
    <mergeCell ref="LXA121:LXH121"/>
    <mergeCell ref="LTQ121:LTX121"/>
    <mergeCell ref="LTY121:LUF121"/>
    <mergeCell ref="LUG121:LUN121"/>
    <mergeCell ref="LUO121:LUV121"/>
    <mergeCell ref="LUW121:LVD121"/>
    <mergeCell ref="LVE121:LVL121"/>
    <mergeCell ref="LRU121:LSB121"/>
    <mergeCell ref="LSC121:LSJ121"/>
    <mergeCell ref="LSK121:LSR121"/>
    <mergeCell ref="LSS121:LSZ121"/>
    <mergeCell ref="LTA121:LTH121"/>
    <mergeCell ref="LTI121:LTP121"/>
    <mergeCell ref="LPY121:LQF121"/>
    <mergeCell ref="LQG121:LQN121"/>
    <mergeCell ref="LQO121:LQV121"/>
    <mergeCell ref="LQW121:LRD121"/>
    <mergeCell ref="LRE121:LRL121"/>
    <mergeCell ref="LRM121:LRT121"/>
    <mergeCell ref="LOC121:LOJ121"/>
    <mergeCell ref="LOK121:LOR121"/>
    <mergeCell ref="LOS121:LOZ121"/>
    <mergeCell ref="LPA121:LPH121"/>
    <mergeCell ref="LPI121:LPP121"/>
    <mergeCell ref="LPQ121:LPX121"/>
    <mergeCell ref="LMG121:LMN121"/>
    <mergeCell ref="LMO121:LMV121"/>
    <mergeCell ref="LMW121:LND121"/>
    <mergeCell ref="LNE121:LNL121"/>
    <mergeCell ref="LNM121:LNT121"/>
    <mergeCell ref="LNU121:LOB121"/>
    <mergeCell ref="LKK121:LKR121"/>
    <mergeCell ref="LKS121:LKZ121"/>
    <mergeCell ref="LLA121:LLH121"/>
    <mergeCell ref="LLI121:LLP121"/>
    <mergeCell ref="LLQ121:LLX121"/>
    <mergeCell ref="LLY121:LMF121"/>
    <mergeCell ref="LIO121:LIV121"/>
    <mergeCell ref="LIW121:LJD121"/>
    <mergeCell ref="LJE121:LJL121"/>
    <mergeCell ref="LJM121:LJT121"/>
    <mergeCell ref="LJU121:LKB121"/>
    <mergeCell ref="LKC121:LKJ121"/>
    <mergeCell ref="LGS121:LGZ121"/>
    <mergeCell ref="LHA121:LHH121"/>
    <mergeCell ref="LHI121:LHP121"/>
    <mergeCell ref="LHQ121:LHX121"/>
    <mergeCell ref="LHY121:LIF121"/>
    <mergeCell ref="LIG121:LIN121"/>
    <mergeCell ref="LEW121:LFD121"/>
    <mergeCell ref="LFE121:LFL121"/>
    <mergeCell ref="LFM121:LFT121"/>
    <mergeCell ref="LFU121:LGB121"/>
    <mergeCell ref="LGC121:LGJ121"/>
    <mergeCell ref="LGK121:LGR121"/>
    <mergeCell ref="LDA121:LDH121"/>
    <mergeCell ref="LDI121:LDP121"/>
    <mergeCell ref="LDQ121:LDX121"/>
    <mergeCell ref="LDY121:LEF121"/>
    <mergeCell ref="LEG121:LEN121"/>
    <mergeCell ref="LEO121:LEV121"/>
    <mergeCell ref="LBE121:LBL121"/>
    <mergeCell ref="LBM121:LBT121"/>
    <mergeCell ref="LBU121:LCB121"/>
    <mergeCell ref="LCC121:LCJ121"/>
    <mergeCell ref="LCK121:LCR121"/>
    <mergeCell ref="LCS121:LCZ121"/>
    <mergeCell ref="KZI121:KZP121"/>
    <mergeCell ref="KZQ121:KZX121"/>
    <mergeCell ref="KZY121:LAF121"/>
    <mergeCell ref="LAG121:LAN121"/>
    <mergeCell ref="LAO121:LAV121"/>
    <mergeCell ref="LAW121:LBD121"/>
    <mergeCell ref="KXM121:KXT121"/>
    <mergeCell ref="KXU121:KYB121"/>
    <mergeCell ref="KYC121:KYJ121"/>
    <mergeCell ref="KYK121:KYR121"/>
    <mergeCell ref="KYS121:KYZ121"/>
    <mergeCell ref="KZA121:KZH121"/>
    <mergeCell ref="KVQ121:KVX121"/>
    <mergeCell ref="KVY121:KWF121"/>
    <mergeCell ref="KWG121:KWN121"/>
    <mergeCell ref="KWO121:KWV121"/>
    <mergeCell ref="KWW121:KXD121"/>
    <mergeCell ref="KXE121:KXL121"/>
    <mergeCell ref="KTU121:KUB121"/>
    <mergeCell ref="KUC121:KUJ121"/>
    <mergeCell ref="KUK121:KUR121"/>
    <mergeCell ref="KUS121:KUZ121"/>
    <mergeCell ref="KVA121:KVH121"/>
    <mergeCell ref="KVI121:KVP121"/>
    <mergeCell ref="KRY121:KSF121"/>
    <mergeCell ref="KSG121:KSN121"/>
    <mergeCell ref="KSO121:KSV121"/>
    <mergeCell ref="KSW121:KTD121"/>
    <mergeCell ref="KTE121:KTL121"/>
    <mergeCell ref="KTM121:KTT121"/>
    <mergeCell ref="KQC121:KQJ121"/>
    <mergeCell ref="KQK121:KQR121"/>
    <mergeCell ref="KQS121:KQZ121"/>
    <mergeCell ref="KRA121:KRH121"/>
    <mergeCell ref="KRI121:KRP121"/>
    <mergeCell ref="KRQ121:KRX121"/>
    <mergeCell ref="KOG121:KON121"/>
    <mergeCell ref="KOO121:KOV121"/>
    <mergeCell ref="KOW121:KPD121"/>
    <mergeCell ref="KPE121:KPL121"/>
    <mergeCell ref="KPM121:KPT121"/>
    <mergeCell ref="KPU121:KQB121"/>
    <mergeCell ref="KMK121:KMR121"/>
    <mergeCell ref="KMS121:KMZ121"/>
    <mergeCell ref="KNA121:KNH121"/>
    <mergeCell ref="KNI121:KNP121"/>
    <mergeCell ref="KNQ121:KNX121"/>
    <mergeCell ref="KNY121:KOF121"/>
    <mergeCell ref="KKO121:KKV121"/>
    <mergeCell ref="KKW121:KLD121"/>
    <mergeCell ref="KLE121:KLL121"/>
    <mergeCell ref="KLM121:KLT121"/>
    <mergeCell ref="KLU121:KMB121"/>
    <mergeCell ref="KMC121:KMJ121"/>
    <mergeCell ref="KIS121:KIZ121"/>
    <mergeCell ref="KJA121:KJH121"/>
    <mergeCell ref="KJI121:KJP121"/>
    <mergeCell ref="KJQ121:KJX121"/>
    <mergeCell ref="KJY121:KKF121"/>
    <mergeCell ref="KKG121:KKN121"/>
    <mergeCell ref="KGW121:KHD121"/>
    <mergeCell ref="KHE121:KHL121"/>
    <mergeCell ref="KHM121:KHT121"/>
    <mergeCell ref="KHU121:KIB121"/>
    <mergeCell ref="KIC121:KIJ121"/>
    <mergeCell ref="KIK121:KIR121"/>
    <mergeCell ref="KFA121:KFH121"/>
    <mergeCell ref="KFI121:KFP121"/>
    <mergeCell ref="KFQ121:KFX121"/>
    <mergeCell ref="KFY121:KGF121"/>
    <mergeCell ref="KGG121:KGN121"/>
    <mergeCell ref="KGO121:KGV121"/>
    <mergeCell ref="KDE121:KDL121"/>
    <mergeCell ref="KDM121:KDT121"/>
    <mergeCell ref="KDU121:KEB121"/>
    <mergeCell ref="KEC121:KEJ121"/>
    <mergeCell ref="KEK121:KER121"/>
    <mergeCell ref="KES121:KEZ121"/>
    <mergeCell ref="KBI121:KBP121"/>
    <mergeCell ref="KBQ121:KBX121"/>
    <mergeCell ref="KBY121:KCF121"/>
    <mergeCell ref="KCG121:KCN121"/>
    <mergeCell ref="KCO121:KCV121"/>
    <mergeCell ref="KCW121:KDD121"/>
    <mergeCell ref="JZM121:JZT121"/>
    <mergeCell ref="JZU121:KAB121"/>
    <mergeCell ref="KAC121:KAJ121"/>
    <mergeCell ref="KAK121:KAR121"/>
    <mergeCell ref="KAS121:KAZ121"/>
    <mergeCell ref="KBA121:KBH121"/>
    <mergeCell ref="JXQ121:JXX121"/>
    <mergeCell ref="JXY121:JYF121"/>
    <mergeCell ref="JYG121:JYN121"/>
    <mergeCell ref="JYO121:JYV121"/>
    <mergeCell ref="JYW121:JZD121"/>
    <mergeCell ref="JZE121:JZL121"/>
    <mergeCell ref="JVU121:JWB121"/>
    <mergeCell ref="JWC121:JWJ121"/>
    <mergeCell ref="JWK121:JWR121"/>
    <mergeCell ref="JWS121:JWZ121"/>
    <mergeCell ref="JXA121:JXH121"/>
    <mergeCell ref="JXI121:JXP121"/>
    <mergeCell ref="JTY121:JUF121"/>
    <mergeCell ref="JUG121:JUN121"/>
    <mergeCell ref="JUO121:JUV121"/>
    <mergeCell ref="JUW121:JVD121"/>
    <mergeCell ref="JVE121:JVL121"/>
    <mergeCell ref="JVM121:JVT121"/>
    <mergeCell ref="JSC121:JSJ121"/>
    <mergeCell ref="JSK121:JSR121"/>
    <mergeCell ref="JSS121:JSZ121"/>
    <mergeCell ref="JTA121:JTH121"/>
    <mergeCell ref="JTI121:JTP121"/>
    <mergeCell ref="JTQ121:JTX121"/>
    <mergeCell ref="JQG121:JQN121"/>
    <mergeCell ref="JQO121:JQV121"/>
    <mergeCell ref="JQW121:JRD121"/>
    <mergeCell ref="JRE121:JRL121"/>
    <mergeCell ref="JRM121:JRT121"/>
    <mergeCell ref="JRU121:JSB121"/>
    <mergeCell ref="JOK121:JOR121"/>
    <mergeCell ref="JOS121:JOZ121"/>
    <mergeCell ref="JPA121:JPH121"/>
    <mergeCell ref="JPI121:JPP121"/>
    <mergeCell ref="JPQ121:JPX121"/>
    <mergeCell ref="JPY121:JQF121"/>
    <mergeCell ref="JMO121:JMV121"/>
    <mergeCell ref="JMW121:JND121"/>
    <mergeCell ref="JNE121:JNL121"/>
    <mergeCell ref="JNM121:JNT121"/>
    <mergeCell ref="JNU121:JOB121"/>
    <mergeCell ref="JOC121:JOJ121"/>
    <mergeCell ref="JKS121:JKZ121"/>
    <mergeCell ref="JLA121:JLH121"/>
    <mergeCell ref="JLI121:JLP121"/>
    <mergeCell ref="JLQ121:JLX121"/>
    <mergeCell ref="JLY121:JMF121"/>
    <mergeCell ref="JMG121:JMN121"/>
    <mergeCell ref="JIW121:JJD121"/>
    <mergeCell ref="JJE121:JJL121"/>
    <mergeCell ref="JJM121:JJT121"/>
    <mergeCell ref="JJU121:JKB121"/>
    <mergeCell ref="JKC121:JKJ121"/>
    <mergeCell ref="JKK121:JKR121"/>
    <mergeCell ref="JHA121:JHH121"/>
    <mergeCell ref="JHI121:JHP121"/>
    <mergeCell ref="JHQ121:JHX121"/>
    <mergeCell ref="JHY121:JIF121"/>
    <mergeCell ref="JIG121:JIN121"/>
    <mergeCell ref="JIO121:JIV121"/>
    <mergeCell ref="JFE121:JFL121"/>
    <mergeCell ref="JFM121:JFT121"/>
    <mergeCell ref="JFU121:JGB121"/>
    <mergeCell ref="JGC121:JGJ121"/>
    <mergeCell ref="JGK121:JGR121"/>
    <mergeCell ref="JGS121:JGZ121"/>
    <mergeCell ref="JDI121:JDP121"/>
    <mergeCell ref="JDQ121:JDX121"/>
    <mergeCell ref="JDY121:JEF121"/>
    <mergeCell ref="JEG121:JEN121"/>
    <mergeCell ref="JEO121:JEV121"/>
    <mergeCell ref="JEW121:JFD121"/>
    <mergeCell ref="JBM121:JBT121"/>
    <mergeCell ref="JBU121:JCB121"/>
    <mergeCell ref="JCC121:JCJ121"/>
    <mergeCell ref="JCK121:JCR121"/>
    <mergeCell ref="JCS121:JCZ121"/>
    <mergeCell ref="JDA121:JDH121"/>
    <mergeCell ref="IZQ121:IZX121"/>
    <mergeCell ref="IZY121:JAF121"/>
    <mergeCell ref="JAG121:JAN121"/>
    <mergeCell ref="JAO121:JAV121"/>
    <mergeCell ref="JAW121:JBD121"/>
    <mergeCell ref="JBE121:JBL121"/>
    <mergeCell ref="IXU121:IYB121"/>
    <mergeCell ref="IYC121:IYJ121"/>
    <mergeCell ref="IYK121:IYR121"/>
    <mergeCell ref="IYS121:IYZ121"/>
    <mergeCell ref="IZA121:IZH121"/>
    <mergeCell ref="IZI121:IZP121"/>
    <mergeCell ref="IVY121:IWF121"/>
    <mergeCell ref="IWG121:IWN121"/>
    <mergeCell ref="IWO121:IWV121"/>
    <mergeCell ref="IWW121:IXD121"/>
    <mergeCell ref="IXE121:IXL121"/>
    <mergeCell ref="IXM121:IXT121"/>
    <mergeCell ref="IUC121:IUJ121"/>
    <mergeCell ref="IUK121:IUR121"/>
    <mergeCell ref="IUS121:IUZ121"/>
    <mergeCell ref="IVA121:IVH121"/>
    <mergeCell ref="IVI121:IVP121"/>
    <mergeCell ref="IVQ121:IVX121"/>
    <mergeCell ref="ISG121:ISN121"/>
    <mergeCell ref="ISO121:ISV121"/>
    <mergeCell ref="ISW121:ITD121"/>
    <mergeCell ref="ITE121:ITL121"/>
    <mergeCell ref="ITM121:ITT121"/>
    <mergeCell ref="ITU121:IUB121"/>
    <mergeCell ref="IQK121:IQR121"/>
    <mergeCell ref="IQS121:IQZ121"/>
    <mergeCell ref="IRA121:IRH121"/>
    <mergeCell ref="IRI121:IRP121"/>
    <mergeCell ref="IRQ121:IRX121"/>
    <mergeCell ref="IRY121:ISF121"/>
    <mergeCell ref="IOO121:IOV121"/>
    <mergeCell ref="IOW121:IPD121"/>
    <mergeCell ref="IPE121:IPL121"/>
    <mergeCell ref="IPM121:IPT121"/>
    <mergeCell ref="IPU121:IQB121"/>
    <mergeCell ref="IQC121:IQJ121"/>
    <mergeCell ref="IMS121:IMZ121"/>
    <mergeCell ref="INA121:INH121"/>
    <mergeCell ref="INI121:INP121"/>
    <mergeCell ref="INQ121:INX121"/>
    <mergeCell ref="INY121:IOF121"/>
    <mergeCell ref="IOG121:ION121"/>
    <mergeCell ref="IKW121:ILD121"/>
    <mergeCell ref="ILE121:ILL121"/>
    <mergeCell ref="ILM121:ILT121"/>
    <mergeCell ref="ILU121:IMB121"/>
    <mergeCell ref="IMC121:IMJ121"/>
    <mergeCell ref="IMK121:IMR121"/>
    <mergeCell ref="IJA121:IJH121"/>
    <mergeCell ref="IJI121:IJP121"/>
    <mergeCell ref="IJQ121:IJX121"/>
    <mergeCell ref="IJY121:IKF121"/>
    <mergeCell ref="IKG121:IKN121"/>
    <mergeCell ref="IKO121:IKV121"/>
    <mergeCell ref="IHE121:IHL121"/>
    <mergeCell ref="IHM121:IHT121"/>
    <mergeCell ref="IHU121:IIB121"/>
    <mergeCell ref="IIC121:IIJ121"/>
    <mergeCell ref="IIK121:IIR121"/>
    <mergeCell ref="IIS121:IIZ121"/>
    <mergeCell ref="IFI121:IFP121"/>
    <mergeCell ref="IFQ121:IFX121"/>
    <mergeCell ref="IFY121:IGF121"/>
    <mergeCell ref="IGG121:IGN121"/>
    <mergeCell ref="IGO121:IGV121"/>
    <mergeCell ref="IGW121:IHD121"/>
    <mergeCell ref="IDM121:IDT121"/>
    <mergeCell ref="IDU121:IEB121"/>
    <mergeCell ref="IEC121:IEJ121"/>
    <mergeCell ref="IEK121:IER121"/>
    <mergeCell ref="IES121:IEZ121"/>
    <mergeCell ref="IFA121:IFH121"/>
    <mergeCell ref="IBQ121:IBX121"/>
    <mergeCell ref="IBY121:ICF121"/>
    <mergeCell ref="ICG121:ICN121"/>
    <mergeCell ref="ICO121:ICV121"/>
    <mergeCell ref="ICW121:IDD121"/>
    <mergeCell ref="IDE121:IDL121"/>
    <mergeCell ref="HZU121:IAB121"/>
    <mergeCell ref="IAC121:IAJ121"/>
    <mergeCell ref="IAK121:IAR121"/>
    <mergeCell ref="IAS121:IAZ121"/>
    <mergeCell ref="IBA121:IBH121"/>
    <mergeCell ref="IBI121:IBP121"/>
    <mergeCell ref="HXY121:HYF121"/>
    <mergeCell ref="HYG121:HYN121"/>
    <mergeCell ref="HYO121:HYV121"/>
    <mergeCell ref="HYW121:HZD121"/>
    <mergeCell ref="HZE121:HZL121"/>
    <mergeCell ref="HZM121:HZT121"/>
    <mergeCell ref="HWC121:HWJ121"/>
    <mergeCell ref="HWK121:HWR121"/>
    <mergeCell ref="HWS121:HWZ121"/>
    <mergeCell ref="HXA121:HXH121"/>
    <mergeCell ref="HXI121:HXP121"/>
    <mergeCell ref="HXQ121:HXX121"/>
    <mergeCell ref="HUG121:HUN121"/>
    <mergeCell ref="HUO121:HUV121"/>
    <mergeCell ref="HUW121:HVD121"/>
    <mergeCell ref="HVE121:HVL121"/>
    <mergeCell ref="HVM121:HVT121"/>
    <mergeCell ref="HVU121:HWB121"/>
    <mergeCell ref="HSK121:HSR121"/>
    <mergeCell ref="HSS121:HSZ121"/>
    <mergeCell ref="HTA121:HTH121"/>
    <mergeCell ref="HTI121:HTP121"/>
    <mergeCell ref="HTQ121:HTX121"/>
    <mergeCell ref="HTY121:HUF121"/>
    <mergeCell ref="HQO121:HQV121"/>
    <mergeCell ref="HQW121:HRD121"/>
    <mergeCell ref="HRE121:HRL121"/>
    <mergeCell ref="HRM121:HRT121"/>
    <mergeCell ref="HRU121:HSB121"/>
    <mergeCell ref="HSC121:HSJ121"/>
    <mergeCell ref="HOS121:HOZ121"/>
    <mergeCell ref="HPA121:HPH121"/>
    <mergeCell ref="HPI121:HPP121"/>
    <mergeCell ref="HPQ121:HPX121"/>
    <mergeCell ref="HPY121:HQF121"/>
    <mergeCell ref="HQG121:HQN121"/>
    <mergeCell ref="HMW121:HND121"/>
    <mergeCell ref="HNE121:HNL121"/>
    <mergeCell ref="HNM121:HNT121"/>
    <mergeCell ref="HNU121:HOB121"/>
    <mergeCell ref="HOC121:HOJ121"/>
    <mergeCell ref="HOK121:HOR121"/>
    <mergeCell ref="HLA121:HLH121"/>
    <mergeCell ref="HLI121:HLP121"/>
    <mergeCell ref="HLQ121:HLX121"/>
    <mergeCell ref="HLY121:HMF121"/>
    <mergeCell ref="HMG121:HMN121"/>
    <mergeCell ref="HMO121:HMV121"/>
    <mergeCell ref="HJE121:HJL121"/>
    <mergeCell ref="HJM121:HJT121"/>
    <mergeCell ref="HJU121:HKB121"/>
    <mergeCell ref="HKC121:HKJ121"/>
    <mergeCell ref="HKK121:HKR121"/>
    <mergeCell ref="HKS121:HKZ121"/>
    <mergeCell ref="HHI121:HHP121"/>
    <mergeCell ref="HHQ121:HHX121"/>
    <mergeCell ref="HHY121:HIF121"/>
    <mergeCell ref="HIG121:HIN121"/>
    <mergeCell ref="HIO121:HIV121"/>
    <mergeCell ref="HIW121:HJD121"/>
    <mergeCell ref="HFM121:HFT121"/>
    <mergeCell ref="HFU121:HGB121"/>
    <mergeCell ref="HGC121:HGJ121"/>
    <mergeCell ref="HGK121:HGR121"/>
    <mergeCell ref="HGS121:HGZ121"/>
    <mergeCell ref="HHA121:HHH121"/>
    <mergeCell ref="HDQ121:HDX121"/>
    <mergeCell ref="HDY121:HEF121"/>
    <mergeCell ref="HEG121:HEN121"/>
    <mergeCell ref="HEO121:HEV121"/>
    <mergeCell ref="HEW121:HFD121"/>
    <mergeCell ref="HFE121:HFL121"/>
    <mergeCell ref="HBU121:HCB121"/>
    <mergeCell ref="HCC121:HCJ121"/>
    <mergeCell ref="HCK121:HCR121"/>
    <mergeCell ref="HCS121:HCZ121"/>
    <mergeCell ref="HDA121:HDH121"/>
    <mergeCell ref="HDI121:HDP121"/>
    <mergeCell ref="GZY121:HAF121"/>
    <mergeCell ref="HAG121:HAN121"/>
    <mergeCell ref="HAO121:HAV121"/>
    <mergeCell ref="HAW121:HBD121"/>
    <mergeCell ref="HBE121:HBL121"/>
    <mergeCell ref="HBM121:HBT121"/>
    <mergeCell ref="GYC121:GYJ121"/>
    <mergeCell ref="GYK121:GYR121"/>
    <mergeCell ref="GYS121:GYZ121"/>
    <mergeCell ref="GZA121:GZH121"/>
    <mergeCell ref="GZI121:GZP121"/>
    <mergeCell ref="GZQ121:GZX121"/>
    <mergeCell ref="GWG121:GWN121"/>
    <mergeCell ref="GWO121:GWV121"/>
    <mergeCell ref="GWW121:GXD121"/>
    <mergeCell ref="GXE121:GXL121"/>
    <mergeCell ref="GXM121:GXT121"/>
    <mergeCell ref="GXU121:GYB121"/>
    <mergeCell ref="GUK121:GUR121"/>
    <mergeCell ref="GUS121:GUZ121"/>
    <mergeCell ref="GVA121:GVH121"/>
    <mergeCell ref="GVI121:GVP121"/>
    <mergeCell ref="GVQ121:GVX121"/>
    <mergeCell ref="GVY121:GWF121"/>
    <mergeCell ref="GSO121:GSV121"/>
    <mergeCell ref="GSW121:GTD121"/>
    <mergeCell ref="GTE121:GTL121"/>
    <mergeCell ref="GTM121:GTT121"/>
    <mergeCell ref="GTU121:GUB121"/>
    <mergeCell ref="GUC121:GUJ121"/>
    <mergeCell ref="GQS121:GQZ121"/>
    <mergeCell ref="GRA121:GRH121"/>
    <mergeCell ref="GRI121:GRP121"/>
    <mergeCell ref="GRQ121:GRX121"/>
    <mergeCell ref="GRY121:GSF121"/>
    <mergeCell ref="GSG121:GSN121"/>
    <mergeCell ref="GOW121:GPD121"/>
    <mergeCell ref="GPE121:GPL121"/>
    <mergeCell ref="GPM121:GPT121"/>
    <mergeCell ref="GPU121:GQB121"/>
    <mergeCell ref="GQC121:GQJ121"/>
    <mergeCell ref="GQK121:GQR121"/>
    <mergeCell ref="GNA121:GNH121"/>
    <mergeCell ref="GNI121:GNP121"/>
    <mergeCell ref="GNQ121:GNX121"/>
    <mergeCell ref="GNY121:GOF121"/>
    <mergeCell ref="GOG121:GON121"/>
    <mergeCell ref="GOO121:GOV121"/>
    <mergeCell ref="GLE121:GLL121"/>
    <mergeCell ref="GLM121:GLT121"/>
    <mergeCell ref="GLU121:GMB121"/>
    <mergeCell ref="GMC121:GMJ121"/>
    <mergeCell ref="GMK121:GMR121"/>
    <mergeCell ref="GMS121:GMZ121"/>
    <mergeCell ref="GJI121:GJP121"/>
    <mergeCell ref="GJQ121:GJX121"/>
    <mergeCell ref="GJY121:GKF121"/>
    <mergeCell ref="GKG121:GKN121"/>
    <mergeCell ref="GKO121:GKV121"/>
    <mergeCell ref="GKW121:GLD121"/>
    <mergeCell ref="GHM121:GHT121"/>
    <mergeCell ref="GHU121:GIB121"/>
    <mergeCell ref="GIC121:GIJ121"/>
    <mergeCell ref="GIK121:GIR121"/>
    <mergeCell ref="GIS121:GIZ121"/>
    <mergeCell ref="GJA121:GJH121"/>
    <mergeCell ref="GFQ121:GFX121"/>
    <mergeCell ref="GFY121:GGF121"/>
    <mergeCell ref="GGG121:GGN121"/>
    <mergeCell ref="GGO121:GGV121"/>
    <mergeCell ref="GGW121:GHD121"/>
    <mergeCell ref="GHE121:GHL121"/>
    <mergeCell ref="GDU121:GEB121"/>
    <mergeCell ref="GEC121:GEJ121"/>
    <mergeCell ref="GEK121:GER121"/>
    <mergeCell ref="GES121:GEZ121"/>
    <mergeCell ref="GFA121:GFH121"/>
    <mergeCell ref="GFI121:GFP121"/>
    <mergeCell ref="GBY121:GCF121"/>
    <mergeCell ref="GCG121:GCN121"/>
    <mergeCell ref="GCO121:GCV121"/>
    <mergeCell ref="GCW121:GDD121"/>
    <mergeCell ref="GDE121:GDL121"/>
    <mergeCell ref="GDM121:GDT121"/>
    <mergeCell ref="GAC121:GAJ121"/>
    <mergeCell ref="GAK121:GAR121"/>
    <mergeCell ref="GAS121:GAZ121"/>
    <mergeCell ref="GBA121:GBH121"/>
    <mergeCell ref="GBI121:GBP121"/>
    <mergeCell ref="GBQ121:GBX121"/>
    <mergeCell ref="FYG121:FYN121"/>
    <mergeCell ref="FYO121:FYV121"/>
    <mergeCell ref="FYW121:FZD121"/>
    <mergeCell ref="FZE121:FZL121"/>
    <mergeCell ref="FZM121:FZT121"/>
    <mergeCell ref="FZU121:GAB121"/>
    <mergeCell ref="FWK121:FWR121"/>
    <mergeCell ref="FWS121:FWZ121"/>
    <mergeCell ref="FXA121:FXH121"/>
    <mergeCell ref="FXI121:FXP121"/>
    <mergeCell ref="FXQ121:FXX121"/>
    <mergeCell ref="FXY121:FYF121"/>
    <mergeCell ref="FUO121:FUV121"/>
    <mergeCell ref="FUW121:FVD121"/>
    <mergeCell ref="FVE121:FVL121"/>
    <mergeCell ref="FVM121:FVT121"/>
    <mergeCell ref="FVU121:FWB121"/>
    <mergeCell ref="FWC121:FWJ121"/>
    <mergeCell ref="FSS121:FSZ121"/>
    <mergeCell ref="FTA121:FTH121"/>
    <mergeCell ref="FTI121:FTP121"/>
    <mergeCell ref="FTQ121:FTX121"/>
    <mergeCell ref="FTY121:FUF121"/>
    <mergeCell ref="FUG121:FUN121"/>
    <mergeCell ref="FQW121:FRD121"/>
    <mergeCell ref="FRE121:FRL121"/>
    <mergeCell ref="FRM121:FRT121"/>
    <mergeCell ref="FRU121:FSB121"/>
    <mergeCell ref="FSC121:FSJ121"/>
    <mergeCell ref="FSK121:FSR121"/>
    <mergeCell ref="FPA121:FPH121"/>
    <mergeCell ref="FPI121:FPP121"/>
    <mergeCell ref="FPQ121:FPX121"/>
    <mergeCell ref="FPY121:FQF121"/>
    <mergeCell ref="FQG121:FQN121"/>
    <mergeCell ref="FQO121:FQV121"/>
    <mergeCell ref="FNE121:FNL121"/>
    <mergeCell ref="FNM121:FNT121"/>
    <mergeCell ref="FNU121:FOB121"/>
    <mergeCell ref="FOC121:FOJ121"/>
    <mergeCell ref="FOK121:FOR121"/>
    <mergeCell ref="FOS121:FOZ121"/>
    <mergeCell ref="FLI121:FLP121"/>
    <mergeCell ref="FLQ121:FLX121"/>
    <mergeCell ref="FLY121:FMF121"/>
    <mergeCell ref="FMG121:FMN121"/>
    <mergeCell ref="FMO121:FMV121"/>
    <mergeCell ref="FMW121:FND121"/>
    <mergeCell ref="FJM121:FJT121"/>
    <mergeCell ref="FJU121:FKB121"/>
    <mergeCell ref="FKC121:FKJ121"/>
    <mergeCell ref="FKK121:FKR121"/>
    <mergeCell ref="FKS121:FKZ121"/>
    <mergeCell ref="FLA121:FLH121"/>
    <mergeCell ref="FHQ121:FHX121"/>
    <mergeCell ref="FHY121:FIF121"/>
    <mergeCell ref="FIG121:FIN121"/>
    <mergeCell ref="FIO121:FIV121"/>
    <mergeCell ref="FIW121:FJD121"/>
    <mergeCell ref="FJE121:FJL121"/>
    <mergeCell ref="FFU121:FGB121"/>
    <mergeCell ref="FGC121:FGJ121"/>
    <mergeCell ref="FGK121:FGR121"/>
    <mergeCell ref="FGS121:FGZ121"/>
    <mergeCell ref="FHA121:FHH121"/>
    <mergeCell ref="FHI121:FHP121"/>
    <mergeCell ref="FDY121:FEF121"/>
    <mergeCell ref="FEG121:FEN121"/>
    <mergeCell ref="FEO121:FEV121"/>
    <mergeCell ref="FEW121:FFD121"/>
    <mergeCell ref="FFE121:FFL121"/>
    <mergeCell ref="FFM121:FFT121"/>
    <mergeCell ref="FCC121:FCJ121"/>
    <mergeCell ref="FCK121:FCR121"/>
    <mergeCell ref="FCS121:FCZ121"/>
    <mergeCell ref="FDA121:FDH121"/>
    <mergeCell ref="FDI121:FDP121"/>
    <mergeCell ref="FDQ121:FDX121"/>
    <mergeCell ref="FAG121:FAN121"/>
    <mergeCell ref="FAO121:FAV121"/>
    <mergeCell ref="FAW121:FBD121"/>
    <mergeCell ref="FBE121:FBL121"/>
    <mergeCell ref="FBM121:FBT121"/>
    <mergeCell ref="FBU121:FCB121"/>
    <mergeCell ref="EYK121:EYR121"/>
    <mergeCell ref="EYS121:EYZ121"/>
    <mergeCell ref="EZA121:EZH121"/>
    <mergeCell ref="EZI121:EZP121"/>
    <mergeCell ref="EZQ121:EZX121"/>
    <mergeCell ref="EZY121:FAF121"/>
    <mergeCell ref="EWO121:EWV121"/>
    <mergeCell ref="EWW121:EXD121"/>
    <mergeCell ref="EXE121:EXL121"/>
    <mergeCell ref="EXM121:EXT121"/>
    <mergeCell ref="EXU121:EYB121"/>
    <mergeCell ref="EYC121:EYJ121"/>
    <mergeCell ref="EUS121:EUZ121"/>
    <mergeCell ref="EVA121:EVH121"/>
    <mergeCell ref="EVI121:EVP121"/>
    <mergeCell ref="EVQ121:EVX121"/>
    <mergeCell ref="EVY121:EWF121"/>
    <mergeCell ref="EWG121:EWN121"/>
    <mergeCell ref="ESW121:ETD121"/>
    <mergeCell ref="ETE121:ETL121"/>
    <mergeCell ref="ETM121:ETT121"/>
    <mergeCell ref="ETU121:EUB121"/>
    <mergeCell ref="EUC121:EUJ121"/>
    <mergeCell ref="EUK121:EUR121"/>
    <mergeCell ref="ERA121:ERH121"/>
    <mergeCell ref="ERI121:ERP121"/>
    <mergeCell ref="ERQ121:ERX121"/>
    <mergeCell ref="ERY121:ESF121"/>
    <mergeCell ref="ESG121:ESN121"/>
    <mergeCell ref="ESO121:ESV121"/>
    <mergeCell ref="EPE121:EPL121"/>
    <mergeCell ref="EPM121:EPT121"/>
    <mergeCell ref="EPU121:EQB121"/>
    <mergeCell ref="EQC121:EQJ121"/>
    <mergeCell ref="EQK121:EQR121"/>
    <mergeCell ref="EQS121:EQZ121"/>
    <mergeCell ref="ENI121:ENP121"/>
    <mergeCell ref="ENQ121:ENX121"/>
    <mergeCell ref="ENY121:EOF121"/>
    <mergeCell ref="EOG121:EON121"/>
    <mergeCell ref="EOO121:EOV121"/>
    <mergeCell ref="EOW121:EPD121"/>
    <mergeCell ref="ELM121:ELT121"/>
    <mergeCell ref="ELU121:EMB121"/>
    <mergeCell ref="EMC121:EMJ121"/>
    <mergeCell ref="EMK121:EMR121"/>
    <mergeCell ref="EMS121:EMZ121"/>
    <mergeCell ref="ENA121:ENH121"/>
    <mergeCell ref="EJQ121:EJX121"/>
    <mergeCell ref="EJY121:EKF121"/>
    <mergeCell ref="EKG121:EKN121"/>
    <mergeCell ref="EKO121:EKV121"/>
    <mergeCell ref="EKW121:ELD121"/>
    <mergeCell ref="ELE121:ELL121"/>
    <mergeCell ref="EHU121:EIB121"/>
    <mergeCell ref="EIC121:EIJ121"/>
    <mergeCell ref="EIK121:EIR121"/>
    <mergeCell ref="EIS121:EIZ121"/>
    <mergeCell ref="EJA121:EJH121"/>
    <mergeCell ref="EJI121:EJP121"/>
    <mergeCell ref="EFY121:EGF121"/>
    <mergeCell ref="EGG121:EGN121"/>
    <mergeCell ref="EGO121:EGV121"/>
    <mergeCell ref="EGW121:EHD121"/>
    <mergeCell ref="EHE121:EHL121"/>
    <mergeCell ref="EHM121:EHT121"/>
    <mergeCell ref="EEC121:EEJ121"/>
    <mergeCell ref="EEK121:EER121"/>
    <mergeCell ref="EES121:EEZ121"/>
    <mergeCell ref="EFA121:EFH121"/>
    <mergeCell ref="EFI121:EFP121"/>
    <mergeCell ref="EFQ121:EFX121"/>
    <mergeCell ref="ECG121:ECN121"/>
    <mergeCell ref="ECO121:ECV121"/>
    <mergeCell ref="ECW121:EDD121"/>
    <mergeCell ref="EDE121:EDL121"/>
    <mergeCell ref="EDM121:EDT121"/>
    <mergeCell ref="EDU121:EEB121"/>
    <mergeCell ref="EAK121:EAR121"/>
    <mergeCell ref="EAS121:EAZ121"/>
    <mergeCell ref="EBA121:EBH121"/>
    <mergeCell ref="EBI121:EBP121"/>
    <mergeCell ref="EBQ121:EBX121"/>
    <mergeCell ref="EBY121:ECF121"/>
    <mergeCell ref="DYO121:DYV121"/>
    <mergeCell ref="DYW121:DZD121"/>
    <mergeCell ref="DZE121:DZL121"/>
    <mergeCell ref="DZM121:DZT121"/>
    <mergeCell ref="DZU121:EAB121"/>
    <mergeCell ref="EAC121:EAJ121"/>
    <mergeCell ref="DWS121:DWZ121"/>
    <mergeCell ref="DXA121:DXH121"/>
    <mergeCell ref="DXI121:DXP121"/>
    <mergeCell ref="DXQ121:DXX121"/>
    <mergeCell ref="DXY121:DYF121"/>
    <mergeCell ref="DYG121:DYN121"/>
    <mergeCell ref="DUW121:DVD121"/>
    <mergeCell ref="DVE121:DVL121"/>
    <mergeCell ref="DVM121:DVT121"/>
    <mergeCell ref="DVU121:DWB121"/>
    <mergeCell ref="DWC121:DWJ121"/>
    <mergeCell ref="DWK121:DWR121"/>
    <mergeCell ref="DTA121:DTH121"/>
    <mergeCell ref="DTI121:DTP121"/>
    <mergeCell ref="DTQ121:DTX121"/>
    <mergeCell ref="DTY121:DUF121"/>
    <mergeCell ref="DUG121:DUN121"/>
    <mergeCell ref="DUO121:DUV121"/>
    <mergeCell ref="DRE121:DRL121"/>
    <mergeCell ref="DRM121:DRT121"/>
    <mergeCell ref="DRU121:DSB121"/>
    <mergeCell ref="DSC121:DSJ121"/>
    <mergeCell ref="DSK121:DSR121"/>
    <mergeCell ref="DSS121:DSZ121"/>
    <mergeCell ref="DPI121:DPP121"/>
    <mergeCell ref="DPQ121:DPX121"/>
    <mergeCell ref="DPY121:DQF121"/>
    <mergeCell ref="DQG121:DQN121"/>
    <mergeCell ref="DQO121:DQV121"/>
    <mergeCell ref="DQW121:DRD121"/>
    <mergeCell ref="DNM121:DNT121"/>
    <mergeCell ref="DNU121:DOB121"/>
    <mergeCell ref="DOC121:DOJ121"/>
    <mergeCell ref="DOK121:DOR121"/>
    <mergeCell ref="DOS121:DOZ121"/>
    <mergeCell ref="DPA121:DPH121"/>
    <mergeCell ref="DLQ121:DLX121"/>
    <mergeCell ref="DLY121:DMF121"/>
    <mergeCell ref="DMG121:DMN121"/>
    <mergeCell ref="DMO121:DMV121"/>
    <mergeCell ref="DMW121:DND121"/>
    <mergeCell ref="DNE121:DNL121"/>
    <mergeCell ref="DJU121:DKB121"/>
    <mergeCell ref="DKC121:DKJ121"/>
    <mergeCell ref="DKK121:DKR121"/>
    <mergeCell ref="DKS121:DKZ121"/>
    <mergeCell ref="DLA121:DLH121"/>
    <mergeCell ref="DLI121:DLP121"/>
    <mergeCell ref="DHY121:DIF121"/>
    <mergeCell ref="DIG121:DIN121"/>
    <mergeCell ref="DIO121:DIV121"/>
    <mergeCell ref="DIW121:DJD121"/>
    <mergeCell ref="DJE121:DJL121"/>
    <mergeCell ref="DJM121:DJT121"/>
    <mergeCell ref="DGC121:DGJ121"/>
    <mergeCell ref="DGK121:DGR121"/>
    <mergeCell ref="DGS121:DGZ121"/>
    <mergeCell ref="DHA121:DHH121"/>
    <mergeCell ref="DHI121:DHP121"/>
    <mergeCell ref="DHQ121:DHX121"/>
    <mergeCell ref="DEG121:DEN121"/>
    <mergeCell ref="DEO121:DEV121"/>
    <mergeCell ref="DEW121:DFD121"/>
    <mergeCell ref="DFE121:DFL121"/>
    <mergeCell ref="DFM121:DFT121"/>
    <mergeCell ref="DFU121:DGB121"/>
    <mergeCell ref="DCK121:DCR121"/>
    <mergeCell ref="DCS121:DCZ121"/>
    <mergeCell ref="DDA121:DDH121"/>
    <mergeCell ref="DDI121:DDP121"/>
    <mergeCell ref="DDQ121:DDX121"/>
    <mergeCell ref="DDY121:DEF121"/>
    <mergeCell ref="DAO121:DAV121"/>
    <mergeCell ref="DAW121:DBD121"/>
    <mergeCell ref="DBE121:DBL121"/>
    <mergeCell ref="DBM121:DBT121"/>
    <mergeCell ref="DBU121:DCB121"/>
    <mergeCell ref="DCC121:DCJ121"/>
    <mergeCell ref="CYS121:CYZ121"/>
    <mergeCell ref="CZA121:CZH121"/>
    <mergeCell ref="CZI121:CZP121"/>
    <mergeCell ref="CZQ121:CZX121"/>
    <mergeCell ref="CZY121:DAF121"/>
    <mergeCell ref="DAG121:DAN121"/>
    <mergeCell ref="CWW121:CXD121"/>
    <mergeCell ref="CXE121:CXL121"/>
    <mergeCell ref="CXM121:CXT121"/>
    <mergeCell ref="CXU121:CYB121"/>
    <mergeCell ref="CYC121:CYJ121"/>
    <mergeCell ref="CYK121:CYR121"/>
    <mergeCell ref="CVA121:CVH121"/>
    <mergeCell ref="CVI121:CVP121"/>
    <mergeCell ref="CVQ121:CVX121"/>
    <mergeCell ref="CVY121:CWF121"/>
    <mergeCell ref="CWG121:CWN121"/>
    <mergeCell ref="CWO121:CWV121"/>
    <mergeCell ref="CTE121:CTL121"/>
    <mergeCell ref="CTM121:CTT121"/>
    <mergeCell ref="CTU121:CUB121"/>
    <mergeCell ref="CUC121:CUJ121"/>
    <mergeCell ref="CUK121:CUR121"/>
    <mergeCell ref="CUS121:CUZ121"/>
    <mergeCell ref="CRI121:CRP121"/>
    <mergeCell ref="CRQ121:CRX121"/>
    <mergeCell ref="CRY121:CSF121"/>
    <mergeCell ref="CSG121:CSN121"/>
    <mergeCell ref="CSO121:CSV121"/>
    <mergeCell ref="CSW121:CTD121"/>
    <mergeCell ref="CPM121:CPT121"/>
    <mergeCell ref="CPU121:CQB121"/>
    <mergeCell ref="CQC121:CQJ121"/>
    <mergeCell ref="CQK121:CQR121"/>
    <mergeCell ref="CQS121:CQZ121"/>
    <mergeCell ref="CRA121:CRH121"/>
    <mergeCell ref="CNQ121:CNX121"/>
    <mergeCell ref="CNY121:COF121"/>
    <mergeCell ref="COG121:CON121"/>
    <mergeCell ref="COO121:COV121"/>
    <mergeCell ref="COW121:CPD121"/>
    <mergeCell ref="CPE121:CPL121"/>
    <mergeCell ref="CLU121:CMB121"/>
    <mergeCell ref="CMC121:CMJ121"/>
    <mergeCell ref="CMK121:CMR121"/>
    <mergeCell ref="CMS121:CMZ121"/>
    <mergeCell ref="CNA121:CNH121"/>
    <mergeCell ref="CNI121:CNP121"/>
    <mergeCell ref="CJY121:CKF121"/>
    <mergeCell ref="CKG121:CKN121"/>
    <mergeCell ref="CKO121:CKV121"/>
    <mergeCell ref="CKW121:CLD121"/>
    <mergeCell ref="CLE121:CLL121"/>
    <mergeCell ref="CLM121:CLT121"/>
    <mergeCell ref="CIC121:CIJ121"/>
    <mergeCell ref="CIK121:CIR121"/>
    <mergeCell ref="CIS121:CIZ121"/>
    <mergeCell ref="CJA121:CJH121"/>
    <mergeCell ref="CJI121:CJP121"/>
    <mergeCell ref="CJQ121:CJX121"/>
    <mergeCell ref="CGG121:CGN121"/>
    <mergeCell ref="CGO121:CGV121"/>
    <mergeCell ref="CGW121:CHD121"/>
    <mergeCell ref="CHE121:CHL121"/>
    <mergeCell ref="CHM121:CHT121"/>
    <mergeCell ref="CHU121:CIB121"/>
    <mergeCell ref="CEK121:CER121"/>
    <mergeCell ref="CES121:CEZ121"/>
    <mergeCell ref="CFA121:CFH121"/>
    <mergeCell ref="CFI121:CFP121"/>
    <mergeCell ref="CFQ121:CFX121"/>
    <mergeCell ref="CFY121:CGF121"/>
    <mergeCell ref="CCO121:CCV121"/>
    <mergeCell ref="CCW121:CDD121"/>
    <mergeCell ref="CDE121:CDL121"/>
    <mergeCell ref="CDM121:CDT121"/>
    <mergeCell ref="CDU121:CEB121"/>
    <mergeCell ref="CEC121:CEJ121"/>
    <mergeCell ref="CAS121:CAZ121"/>
    <mergeCell ref="CBA121:CBH121"/>
    <mergeCell ref="CBI121:CBP121"/>
    <mergeCell ref="CBQ121:CBX121"/>
    <mergeCell ref="CBY121:CCF121"/>
    <mergeCell ref="CCG121:CCN121"/>
    <mergeCell ref="BYW121:BZD121"/>
    <mergeCell ref="BZE121:BZL121"/>
    <mergeCell ref="BZM121:BZT121"/>
    <mergeCell ref="BZU121:CAB121"/>
    <mergeCell ref="CAC121:CAJ121"/>
    <mergeCell ref="CAK121:CAR121"/>
    <mergeCell ref="BXA121:BXH121"/>
    <mergeCell ref="BXI121:BXP121"/>
    <mergeCell ref="BXQ121:BXX121"/>
    <mergeCell ref="BXY121:BYF121"/>
    <mergeCell ref="BYG121:BYN121"/>
    <mergeCell ref="BYO121:BYV121"/>
    <mergeCell ref="BVE121:BVL121"/>
    <mergeCell ref="BVM121:BVT121"/>
    <mergeCell ref="BVU121:BWB121"/>
    <mergeCell ref="BWC121:BWJ121"/>
    <mergeCell ref="BWK121:BWR121"/>
    <mergeCell ref="BWS121:BWZ121"/>
    <mergeCell ref="BTI121:BTP121"/>
    <mergeCell ref="BTQ121:BTX121"/>
    <mergeCell ref="BTY121:BUF121"/>
    <mergeCell ref="BUG121:BUN121"/>
    <mergeCell ref="BUO121:BUV121"/>
    <mergeCell ref="BUW121:BVD121"/>
    <mergeCell ref="BRM121:BRT121"/>
    <mergeCell ref="BRU121:BSB121"/>
    <mergeCell ref="BSC121:BSJ121"/>
    <mergeCell ref="BSK121:BSR121"/>
    <mergeCell ref="BSS121:BSZ121"/>
    <mergeCell ref="BTA121:BTH121"/>
    <mergeCell ref="BPQ121:BPX121"/>
    <mergeCell ref="BPY121:BQF121"/>
    <mergeCell ref="BQG121:BQN121"/>
    <mergeCell ref="BQO121:BQV121"/>
    <mergeCell ref="BQW121:BRD121"/>
    <mergeCell ref="BRE121:BRL121"/>
    <mergeCell ref="BNU121:BOB121"/>
    <mergeCell ref="BOC121:BOJ121"/>
    <mergeCell ref="BOK121:BOR121"/>
    <mergeCell ref="BOS121:BOZ121"/>
    <mergeCell ref="BPA121:BPH121"/>
    <mergeCell ref="BPI121:BPP121"/>
    <mergeCell ref="BLY121:BMF121"/>
    <mergeCell ref="BMG121:BMN121"/>
    <mergeCell ref="BMO121:BMV121"/>
    <mergeCell ref="BMW121:BND121"/>
    <mergeCell ref="BNE121:BNL121"/>
    <mergeCell ref="BNM121:BNT121"/>
    <mergeCell ref="BKC121:BKJ121"/>
    <mergeCell ref="BKK121:BKR121"/>
    <mergeCell ref="BKS121:BKZ121"/>
    <mergeCell ref="BLA121:BLH121"/>
    <mergeCell ref="BLI121:BLP121"/>
    <mergeCell ref="BLQ121:BLX121"/>
    <mergeCell ref="BIG121:BIN121"/>
    <mergeCell ref="BIO121:BIV121"/>
    <mergeCell ref="BIW121:BJD121"/>
    <mergeCell ref="BJE121:BJL121"/>
    <mergeCell ref="BJM121:BJT121"/>
    <mergeCell ref="BJU121:BKB121"/>
    <mergeCell ref="BGK121:BGR121"/>
    <mergeCell ref="BGS121:BGZ121"/>
    <mergeCell ref="BHA121:BHH121"/>
    <mergeCell ref="BHI121:BHP121"/>
    <mergeCell ref="BHQ121:BHX121"/>
    <mergeCell ref="BHY121:BIF121"/>
    <mergeCell ref="BEO121:BEV121"/>
    <mergeCell ref="BEW121:BFD121"/>
    <mergeCell ref="BFE121:BFL121"/>
    <mergeCell ref="BFM121:BFT121"/>
    <mergeCell ref="BFU121:BGB121"/>
    <mergeCell ref="BGC121:BGJ121"/>
    <mergeCell ref="BCS121:BCZ121"/>
    <mergeCell ref="BDA121:BDH121"/>
    <mergeCell ref="BDI121:BDP121"/>
    <mergeCell ref="BDQ121:BDX121"/>
    <mergeCell ref="BDY121:BEF121"/>
    <mergeCell ref="BEG121:BEN121"/>
    <mergeCell ref="BAW121:BBD121"/>
    <mergeCell ref="BBE121:BBL121"/>
    <mergeCell ref="BBM121:BBT121"/>
    <mergeCell ref="BBU121:BCB121"/>
    <mergeCell ref="BCC121:BCJ121"/>
    <mergeCell ref="BCK121:BCR121"/>
    <mergeCell ref="AZA121:AZH121"/>
    <mergeCell ref="AZI121:AZP121"/>
    <mergeCell ref="AZQ121:AZX121"/>
    <mergeCell ref="AZY121:BAF121"/>
    <mergeCell ref="BAG121:BAN121"/>
    <mergeCell ref="BAO121:BAV121"/>
    <mergeCell ref="AXE121:AXL121"/>
    <mergeCell ref="AXM121:AXT121"/>
    <mergeCell ref="AXU121:AYB121"/>
    <mergeCell ref="AYC121:AYJ121"/>
    <mergeCell ref="AYK121:AYR121"/>
    <mergeCell ref="AYS121:AYZ121"/>
    <mergeCell ref="AVI121:AVP121"/>
    <mergeCell ref="AVQ121:AVX121"/>
    <mergeCell ref="AVY121:AWF121"/>
    <mergeCell ref="AWG121:AWN121"/>
    <mergeCell ref="AWO121:AWV121"/>
    <mergeCell ref="AWW121:AXD121"/>
    <mergeCell ref="ATM121:ATT121"/>
    <mergeCell ref="ATU121:AUB121"/>
    <mergeCell ref="AUC121:AUJ121"/>
    <mergeCell ref="AUK121:AUR121"/>
    <mergeCell ref="AUS121:AUZ121"/>
    <mergeCell ref="AVA121:AVH121"/>
    <mergeCell ref="ARQ121:ARX121"/>
    <mergeCell ref="ARY121:ASF121"/>
    <mergeCell ref="ASG121:ASN121"/>
    <mergeCell ref="ASO121:ASV121"/>
    <mergeCell ref="ASW121:ATD121"/>
    <mergeCell ref="ATE121:ATL121"/>
    <mergeCell ref="APU121:AQB121"/>
    <mergeCell ref="AQC121:AQJ121"/>
    <mergeCell ref="AQK121:AQR121"/>
    <mergeCell ref="AQS121:AQZ121"/>
    <mergeCell ref="ARA121:ARH121"/>
    <mergeCell ref="ARI121:ARP121"/>
    <mergeCell ref="ANY121:AOF121"/>
    <mergeCell ref="AOG121:AON121"/>
    <mergeCell ref="AOO121:AOV121"/>
    <mergeCell ref="AOW121:APD121"/>
    <mergeCell ref="APE121:APL121"/>
    <mergeCell ref="APM121:APT121"/>
    <mergeCell ref="AMC121:AMJ121"/>
    <mergeCell ref="AMK121:AMR121"/>
    <mergeCell ref="AMS121:AMZ121"/>
    <mergeCell ref="ANA121:ANH121"/>
    <mergeCell ref="ANI121:ANP121"/>
    <mergeCell ref="ANQ121:ANX121"/>
    <mergeCell ref="AKG121:AKN121"/>
    <mergeCell ref="AKO121:AKV121"/>
    <mergeCell ref="AKW121:ALD121"/>
    <mergeCell ref="ALE121:ALL121"/>
    <mergeCell ref="ALM121:ALT121"/>
    <mergeCell ref="ALU121:AMB121"/>
    <mergeCell ref="AIK121:AIR121"/>
    <mergeCell ref="AIS121:AIZ121"/>
    <mergeCell ref="AJA121:AJH121"/>
    <mergeCell ref="AJI121:AJP121"/>
    <mergeCell ref="AJQ121:AJX121"/>
    <mergeCell ref="AJY121:AKF121"/>
    <mergeCell ref="AGO121:AGV121"/>
    <mergeCell ref="AGW121:AHD121"/>
    <mergeCell ref="AHE121:AHL121"/>
    <mergeCell ref="AHM121:AHT121"/>
    <mergeCell ref="AHU121:AIB121"/>
    <mergeCell ref="AIC121:AIJ121"/>
    <mergeCell ref="AES121:AEZ121"/>
    <mergeCell ref="AFA121:AFH121"/>
    <mergeCell ref="AFI121:AFP121"/>
    <mergeCell ref="AFQ121:AFX121"/>
    <mergeCell ref="AFY121:AGF121"/>
    <mergeCell ref="AGG121:AGN121"/>
    <mergeCell ref="ACW121:ADD121"/>
    <mergeCell ref="ADE121:ADL121"/>
    <mergeCell ref="ADM121:ADT121"/>
    <mergeCell ref="ADU121:AEB121"/>
    <mergeCell ref="AEC121:AEJ121"/>
    <mergeCell ref="AEK121:AER121"/>
    <mergeCell ref="ABA121:ABH121"/>
    <mergeCell ref="ABI121:ABP121"/>
    <mergeCell ref="ABQ121:ABX121"/>
    <mergeCell ref="ABY121:ACF121"/>
    <mergeCell ref="ACG121:ACN121"/>
    <mergeCell ref="ACO121:ACV121"/>
    <mergeCell ref="ZE121:ZL121"/>
    <mergeCell ref="ZM121:ZT121"/>
    <mergeCell ref="ZU121:AAB121"/>
    <mergeCell ref="AAC121:AAJ121"/>
    <mergeCell ref="AAK121:AAR121"/>
    <mergeCell ref="AAS121:AAZ121"/>
    <mergeCell ref="XI121:XP121"/>
    <mergeCell ref="XQ121:XX121"/>
    <mergeCell ref="XY121:YF121"/>
    <mergeCell ref="YG121:YN121"/>
    <mergeCell ref="YO121:YV121"/>
    <mergeCell ref="YW121:ZD121"/>
    <mergeCell ref="VM121:VT121"/>
    <mergeCell ref="VU121:WB121"/>
    <mergeCell ref="WC121:WJ121"/>
    <mergeCell ref="WK121:WR121"/>
    <mergeCell ref="WS121:WZ121"/>
    <mergeCell ref="XA121:XH121"/>
    <mergeCell ref="TQ121:TX121"/>
    <mergeCell ref="TY121:UF121"/>
    <mergeCell ref="UG121:UN121"/>
    <mergeCell ref="UO121:UV121"/>
    <mergeCell ref="UW121:VD121"/>
    <mergeCell ref="VE121:VL121"/>
    <mergeCell ref="RU121:SB121"/>
    <mergeCell ref="SC121:SJ121"/>
    <mergeCell ref="SK121:SR121"/>
    <mergeCell ref="SS121:SZ121"/>
    <mergeCell ref="TA121:TH121"/>
    <mergeCell ref="TI121:TP121"/>
    <mergeCell ref="PY121:QF121"/>
    <mergeCell ref="QG121:QN121"/>
    <mergeCell ref="QO121:QV121"/>
    <mergeCell ref="QW121:RD121"/>
    <mergeCell ref="RE121:RL121"/>
    <mergeCell ref="RM121:RT121"/>
    <mergeCell ref="OC121:OJ121"/>
    <mergeCell ref="OK121:OR121"/>
    <mergeCell ref="OS121:OZ121"/>
    <mergeCell ref="PA121:PH121"/>
    <mergeCell ref="PI121:PP121"/>
    <mergeCell ref="PQ121:PX121"/>
    <mergeCell ref="MG121:MN121"/>
    <mergeCell ref="MO121:MV121"/>
    <mergeCell ref="MW121:ND121"/>
    <mergeCell ref="NE121:NL121"/>
    <mergeCell ref="NM121:NT121"/>
    <mergeCell ref="NU121:OB121"/>
    <mergeCell ref="KK121:KR121"/>
    <mergeCell ref="KS121:KZ121"/>
    <mergeCell ref="LA121:LH121"/>
    <mergeCell ref="LI121:LP121"/>
    <mergeCell ref="LQ121:LX121"/>
    <mergeCell ref="LY121:MF121"/>
    <mergeCell ref="IO121:IV121"/>
    <mergeCell ref="IW121:JD121"/>
    <mergeCell ref="JE121:JL121"/>
    <mergeCell ref="JM121:JT121"/>
    <mergeCell ref="JU121:KB121"/>
    <mergeCell ref="KC121:KJ121"/>
    <mergeCell ref="GS121:GZ121"/>
    <mergeCell ref="HA121:HH121"/>
    <mergeCell ref="HI121:HP121"/>
    <mergeCell ref="HQ121:HX121"/>
    <mergeCell ref="HY121:IF121"/>
    <mergeCell ref="IG121:IN121"/>
    <mergeCell ref="EW121:FD121"/>
    <mergeCell ref="FE121:FL121"/>
    <mergeCell ref="FM121:FT121"/>
    <mergeCell ref="FU121:GB121"/>
    <mergeCell ref="GC121:GJ121"/>
    <mergeCell ref="GK121:GR121"/>
    <mergeCell ref="DA121:DH121"/>
    <mergeCell ref="DI121:DP121"/>
    <mergeCell ref="DQ121:DX121"/>
    <mergeCell ref="DY121:EF121"/>
    <mergeCell ref="EG121:EN121"/>
    <mergeCell ref="EO121:EV121"/>
    <mergeCell ref="BE121:BL121"/>
    <mergeCell ref="BM121:BT121"/>
    <mergeCell ref="BU121:CB121"/>
    <mergeCell ref="CC121:CJ121"/>
    <mergeCell ref="CK121:CR121"/>
    <mergeCell ref="CS121:CZ121"/>
    <mergeCell ref="XEG112:XEN112"/>
    <mergeCell ref="XEO112:XEV112"/>
    <mergeCell ref="XEW112:XFD112"/>
    <mergeCell ref="B118:G121"/>
    <mergeCell ref="I121:P121"/>
    <mergeCell ref="Q121:X121"/>
    <mergeCell ref="Y121:AF121"/>
    <mergeCell ref="AG121:AN121"/>
    <mergeCell ref="AO121:AV121"/>
    <mergeCell ref="AW121:BD121"/>
    <mergeCell ref="XCK112:XCR112"/>
    <mergeCell ref="XCS112:XCZ112"/>
    <mergeCell ref="XDA112:XDH112"/>
    <mergeCell ref="XDI112:XDP112"/>
    <mergeCell ref="XDQ112:XDX112"/>
    <mergeCell ref="XDY112:XEF112"/>
    <mergeCell ref="XAO112:XAV112"/>
    <mergeCell ref="XAW112:XBD112"/>
    <mergeCell ref="XBE112:XBL112"/>
    <mergeCell ref="XBM112:XBT112"/>
    <mergeCell ref="XBU112:XCB112"/>
    <mergeCell ref="XCC112:XCJ112"/>
    <mergeCell ref="WYS112:WYZ112"/>
    <mergeCell ref="WZA112:WZH112"/>
    <mergeCell ref="WZI112:WZP112"/>
    <mergeCell ref="WZQ112:WZX112"/>
    <mergeCell ref="WZY112:XAF112"/>
    <mergeCell ref="XAG112:XAN112"/>
    <mergeCell ref="WWW112:WXD112"/>
    <mergeCell ref="WXE112:WXL112"/>
    <mergeCell ref="WXM112:WXT112"/>
    <mergeCell ref="WXU112:WYB112"/>
    <mergeCell ref="WYC112:WYJ112"/>
    <mergeCell ref="WYK112:WYR112"/>
    <mergeCell ref="WVA112:WVH112"/>
    <mergeCell ref="WVI112:WVP112"/>
    <mergeCell ref="WVQ112:WVX112"/>
    <mergeCell ref="WVY112:WWF112"/>
    <mergeCell ref="WWG112:WWN112"/>
    <mergeCell ref="WWO112:WWV112"/>
    <mergeCell ref="WTE112:WTL112"/>
    <mergeCell ref="WTM112:WTT112"/>
    <mergeCell ref="WTU112:WUB112"/>
    <mergeCell ref="WUC112:WUJ112"/>
    <mergeCell ref="WUK112:WUR112"/>
    <mergeCell ref="WUS112:WUZ112"/>
    <mergeCell ref="WRI112:WRP112"/>
    <mergeCell ref="WRQ112:WRX112"/>
    <mergeCell ref="WRY112:WSF112"/>
    <mergeCell ref="WSG112:WSN112"/>
    <mergeCell ref="WSO112:WSV112"/>
    <mergeCell ref="WSW112:WTD112"/>
    <mergeCell ref="WPM112:WPT112"/>
    <mergeCell ref="WPU112:WQB112"/>
    <mergeCell ref="WQC112:WQJ112"/>
    <mergeCell ref="WQK112:WQR112"/>
    <mergeCell ref="WQS112:WQZ112"/>
    <mergeCell ref="WRA112:WRH112"/>
    <mergeCell ref="WNQ112:WNX112"/>
    <mergeCell ref="WNY112:WOF112"/>
    <mergeCell ref="WOG112:WON112"/>
    <mergeCell ref="WOO112:WOV112"/>
    <mergeCell ref="WOW112:WPD112"/>
    <mergeCell ref="WPE112:WPL112"/>
    <mergeCell ref="WLU112:WMB112"/>
    <mergeCell ref="WMC112:WMJ112"/>
    <mergeCell ref="WMK112:WMR112"/>
    <mergeCell ref="WMS112:WMZ112"/>
    <mergeCell ref="WNA112:WNH112"/>
    <mergeCell ref="WNI112:WNP112"/>
    <mergeCell ref="WJY112:WKF112"/>
    <mergeCell ref="WKG112:WKN112"/>
    <mergeCell ref="WKO112:WKV112"/>
    <mergeCell ref="WKW112:WLD112"/>
    <mergeCell ref="WLE112:WLL112"/>
    <mergeCell ref="WLM112:WLT112"/>
    <mergeCell ref="WIC112:WIJ112"/>
    <mergeCell ref="WIK112:WIR112"/>
    <mergeCell ref="WIS112:WIZ112"/>
    <mergeCell ref="WJA112:WJH112"/>
    <mergeCell ref="WJI112:WJP112"/>
    <mergeCell ref="WJQ112:WJX112"/>
    <mergeCell ref="WGG112:WGN112"/>
    <mergeCell ref="WGO112:WGV112"/>
    <mergeCell ref="WGW112:WHD112"/>
    <mergeCell ref="WHE112:WHL112"/>
    <mergeCell ref="WHM112:WHT112"/>
    <mergeCell ref="WHU112:WIB112"/>
    <mergeCell ref="WEK112:WER112"/>
    <mergeCell ref="WES112:WEZ112"/>
    <mergeCell ref="WFA112:WFH112"/>
    <mergeCell ref="WFI112:WFP112"/>
    <mergeCell ref="WFQ112:WFX112"/>
    <mergeCell ref="WFY112:WGF112"/>
    <mergeCell ref="WCO112:WCV112"/>
    <mergeCell ref="WCW112:WDD112"/>
    <mergeCell ref="WDE112:WDL112"/>
    <mergeCell ref="WDM112:WDT112"/>
    <mergeCell ref="WDU112:WEB112"/>
    <mergeCell ref="WEC112:WEJ112"/>
    <mergeCell ref="WAS112:WAZ112"/>
    <mergeCell ref="WBA112:WBH112"/>
    <mergeCell ref="WBI112:WBP112"/>
    <mergeCell ref="WBQ112:WBX112"/>
    <mergeCell ref="WBY112:WCF112"/>
    <mergeCell ref="WCG112:WCN112"/>
    <mergeCell ref="VYW112:VZD112"/>
    <mergeCell ref="VZE112:VZL112"/>
    <mergeCell ref="VZM112:VZT112"/>
    <mergeCell ref="VZU112:WAB112"/>
    <mergeCell ref="WAC112:WAJ112"/>
    <mergeCell ref="WAK112:WAR112"/>
    <mergeCell ref="VXA112:VXH112"/>
    <mergeCell ref="VXI112:VXP112"/>
    <mergeCell ref="VXQ112:VXX112"/>
    <mergeCell ref="VXY112:VYF112"/>
    <mergeCell ref="VYG112:VYN112"/>
    <mergeCell ref="VYO112:VYV112"/>
    <mergeCell ref="VVE112:VVL112"/>
    <mergeCell ref="VVM112:VVT112"/>
    <mergeCell ref="VVU112:VWB112"/>
    <mergeCell ref="VWC112:VWJ112"/>
    <mergeCell ref="VWK112:VWR112"/>
    <mergeCell ref="VWS112:VWZ112"/>
    <mergeCell ref="VTI112:VTP112"/>
    <mergeCell ref="VTQ112:VTX112"/>
    <mergeCell ref="VTY112:VUF112"/>
    <mergeCell ref="VUG112:VUN112"/>
    <mergeCell ref="VUO112:VUV112"/>
    <mergeCell ref="VUW112:VVD112"/>
    <mergeCell ref="VRM112:VRT112"/>
    <mergeCell ref="VRU112:VSB112"/>
    <mergeCell ref="VSC112:VSJ112"/>
    <mergeCell ref="VSK112:VSR112"/>
    <mergeCell ref="VSS112:VSZ112"/>
    <mergeCell ref="VTA112:VTH112"/>
    <mergeCell ref="VPQ112:VPX112"/>
    <mergeCell ref="VPY112:VQF112"/>
    <mergeCell ref="VQG112:VQN112"/>
    <mergeCell ref="VQO112:VQV112"/>
    <mergeCell ref="VQW112:VRD112"/>
    <mergeCell ref="VRE112:VRL112"/>
    <mergeCell ref="VNU112:VOB112"/>
    <mergeCell ref="VOC112:VOJ112"/>
    <mergeCell ref="VOK112:VOR112"/>
    <mergeCell ref="VOS112:VOZ112"/>
    <mergeCell ref="VPA112:VPH112"/>
    <mergeCell ref="VPI112:VPP112"/>
    <mergeCell ref="VLY112:VMF112"/>
    <mergeCell ref="VMG112:VMN112"/>
    <mergeCell ref="VMO112:VMV112"/>
    <mergeCell ref="VMW112:VND112"/>
    <mergeCell ref="VNE112:VNL112"/>
    <mergeCell ref="VNM112:VNT112"/>
    <mergeCell ref="VKC112:VKJ112"/>
    <mergeCell ref="VKK112:VKR112"/>
    <mergeCell ref="VKS112:VKZ112"/>
    <mergeCell ref="VLA112:VLH112"/>
    <mergeCell ref="VLI112:VLP112"/>
    <mergeCell ref="VLQ112:VLX112"/>
    <mergeCell ref="VIG112:VIN112"/>
    <mergeCell ref="VIO112:VIV112"/>
    <mergeCell ref="VIW112:VJD112"/>
    <mergeCell ref="VJE112:VJL112"/>
    <mergeCell ref="VJM112:VJT112"/>
    <mergeCell ref="VJU112:VKB112"/>
    <mergeCell ref="VGK112:VGR112"/>
    <mergeCell ref="VGS112:VGZ112"/>
    <mergeCell ref="VHA112:VHH112"/>
    <mergeCell ref="VHI112:VHP112"/>
    <mergeCell ref="VHQ112:VHX112"/>
    <mergeCell ref="VHY112:VIF112"/>
    <mergeCell ref="VEO112:VEV112"/>
    <mergeCell ref="VEW112:VFD112"/>
    <mergeCell ref="VFE112:VFL112"/>
    <mergeCell ref="VFM112:VFT112"/>
    <mergeCell ref="VFU112:VGB112"/>
    <mergeCell ref="VGC112:VGJ112"/>
    <mergeCell ref="VCS112:VCZ112"/>
    <mergeCell ref="VDA112:VDH112"/>
    <mergeCell ref="VDI112:VDP112"/>
    <mergeCell ref="VDQ112:VDX112"/>
    <mergeCell ref="VDY112:VEF112"/>
    <mergeCell ref="VEG112:VEN112"/>
    <mergeCell ref="VAW112:VBD112"/>
    <mergeCell ref="VBE112:VBL112"/>
    <mergeCell ref="VBM112:VBT112"/>
    <mergeCell ref="VBU112:VCB112"/>
    <mergeCell ref="VCC112:VCJ112"/>
    <mergeCell ref="VCK112:VCR112"/>
    <mergeCell ref="UZA112:UZH112"/>
    <mergeCell ref="UZI112:UZP112"/>
    <mergeCell ref="UZQ112:UZX112"/>
    <mergeCell ref="UZY112:VAF112"/>
    <mergeCell ref="VAG112:VAN112"/>
    <mergeCell ref="VAO112:VAV112"/>
    <mergeCell ref="UXE112:UXL112"/>
    <mergeCell ref="UXM112:UXT112"/>
    <mergeCell ref="UXU112:UYB112"/>
    <mergeCell ref="UYC112:UYJ112"/>
    <mergeCell ref="UYK112:UYR112"/>
    <mergeCell ref="UYS112:UYZ112"/>
    <mergeCell ref="UVI112:UVP112"/>
    <mergeCell ref="UVQ112:UVX112"/>
    <mergeCell ref="UVY112:UWF112"/>
    <mergeCell ref="UWG112:UWN112"/>
    <mergeCell ref="UWO112:UWV112"/>
    <mergeCell ref="UWW112:UXD112"/>
    <mergeCell ref="UTM112:UTT112"/>
    <mergeCell ref="UTU112:UUB112"/>
    <mergeCell ref="UUC112:UUJ112"/>
    <mergeCell ref="UUK112:UUR112"/>
    <mergeCell ref="UUS112:UUZ112"/>
    <mergeCell ref="UVA112:UVH112"/>
    <mergeCell ref="URQ112:URX112"/>
    <mergeCell ref="URY112:USF112"/>
    <mergeCell ref="USG112:USN112"/>
    <mergeCell ref="USO112:USV112"/>
    <mergeCell ref="USW112:UTD112"/>
    <mergeCell ref="UTE112:UTL112"/>
    <mergeCell ref="UPU112:UQB112"/>
    <mergeCell ref="UQC112:UQJ112"/>
    <mergeCell ref="UQK112:UQR112"/>
    <mergeCell ref="UQS112:UQZ112"/>
    <mergeCell ref="URA112:URH112"/>
    <mergeCell ref="URI112:URP112"/>
    <mergeCell ref="UNY112:UOF112"/>
    <mergeCell ref="UOG112:UON112"/>
    <mergeCell ref="UOO112:UOV112"/>
    <mergeCell ref="UOW112:UPD112"/>
    <mergeCell ref="UPE112:UPL112"/>
    <mergeCell ref="UPM112:UPT112"/>
    <mergeCell ref="UMC112:UMJ112"/>
    <mergeCell ref="UMK112:UMR112"/>
    <mergeCell ref="UMS112:UMZ112"/>
    <mergeCell ref="UNA112:UNH112"/>
    <mergeCell ref="UNI112:UNP112"/>
    <mergeCell ref="UNQ112:UNX112"/>
    <mergeCell ref="UKG112:UKN112"/>
    <mergeCell ref="UKO112:UKV112"/>
    <mergeCell ref="UKW112:ULD112"/>
    <mergeCell ref="ULE112:ULL112"/>
    <mergeCell ref="ULM112:ULT112"/>
    <mergeCell ref="ULU112:UMB112"/>
    <mergeCell ref="UIK112:UIR112"/>
    <mergeCell ref="UIS112:UIZ112"/>
    <mergeCell ref="UJA112:UJH112"/>
    <mergeCell ref="UJI112:UJP112"/>
    <mergeCell ref="UJQ112:UJX112"/>
    <mergeCell ref="UJY112:UKF112"/>
    <mergeCell ref="UGO112:UGV112"/>
    <mergeCell ref="UGW112:UHD112"/>
    <mergeCell ref="UHE112:UHL112"/>
    <mergeCell ref="UHM112:UHT112"/>
    <mergeCell ref="UHU112:UIB112"/>
    <mergeCell ref="UIC112:UIJ112"/>
    <mergeCell ref="UES112:UEZ112"/>
    <mergeCell ref="UFA112:UFH112"/>
    <mergeCell ref="UFI112:UFP112"/>
    <mergeCell ref="UFQ112:UFX112"/>
    <mergeCell ref="UFY112:UGF112"/>
    <mergeCell ref="UGG112:UGN112"/>
    <mergeCell ref="UCW112:UDD112"/>
    <mergeCell ref="UDE112:UDL112"/>
    <mergeCell ref="UDM112:UDT112"/>
    <mergeCell ref="UDU112:UEB112"/>
    <mergeCell ref="UEC112:UEJ112"/>
    <mergeCell ref="UEK112:UER112"/>
    <mergeCell ref="UBA112:UBH112"/>
    <mergeCell ref="UBI112:UBP112"/>
    <mergeCell ref="UBQ112:UBX112"/>
    <mergeCell ref="UBY112:UCF112"/>
    <mergeCell ref="UCG112:UCN112"/>
    <mergeCell ref="UCO112:UCV112"/>
    <mergeCell ref="TZE112:TZL112"/>
    <mergeCell ref="TZM112:TZT112"/>
    <mergeCell ref="TZU112:UAB112"/>
    <mergeCell ref="UAC112:UAJ112"/>
    <mergeCell ref="UAK112:UAR112"/>
    <mergeCell ref="UAS112:UAZ112"/>
    <mergeCell ref="TXI112:TXP112"/>
    <mergeCell ref="TXQ112:TXX112"/>
    <mergeCell ref="TXY112:TYF112"/>
    <mergeCell ref="TYG112:TYN112"/>
    <mergeCell ref="TYO112:TYV112"/>
    <mergeCell ref="TYW112:TZD112"/>
    <mergeCell ref="TVM112:TVT112"/>
    <mergeCell ref="TVU112:TWB112"/>
    <mergeCell ref="TWC112:TWJ112"/>
    <mergeCell ref="TWK112:TWR112"/>
    <mergeCell ref="TWS112:TWZ112"/>
    <mergeCell ref="TXA112:TXH112"/>
    <mergeCell ref="TTQ112:TTX112"/>
    <mergeCell ref="TTY112:TUF112"/>
    <mergeCell ref="TUG112:TUN112"/>
    <mergeCell ref="TUO112:TUV112"/>
    <mergeCell ref="TUW112:TVD112"/>
    <mergeCell ref="TVE112:TVL112"/>
    <mergeCell ref="TRU112:TSB112"/>
    <mergeCell ref="TSC112:TSJ112"/>
    <mergeCell ref="TSK112:TSR112"/>
    <mergeCell ref="TSS112:TSZ112"/>
    <mergeCell ref="TTA112:TTH112"/>
    <mergeCell ref="TTI112:TTP112"/>
    <mergeCell ref="TPY112:TQF112"/>
    <mergeCell ref="TQG112:TQN112"/>
    <mergeCell ref="TQO112:TQV112"/>
    <mergeCell ref="TQW112:TRD112"/>
    <mergeCell ref="TRE112:TRL112"/>
    <mergeCell ref="TRM112:TRT112"/>
    <mergeCell ref="TOC112:TOJ112"/>
    <mergeCell ref="TOK112:TOR112"/>
    <mergeCell ref="TOS112:TOZ112"/>
    <mergeCell ref="TPA112:TPH112"/>
    <mergeCell ref="TPI112:TPP112"/>
    <mergeCell ref="TPQ112:TPX112"/>
    <mergeCell ref="TMG112:TMN112"/>
    <mergeCell ref="TMO112:TMV112"/>
    <mergeCell ref="TMW112:TND112"/>
    <mergeCell ref="TNE112:TNL112"/>
    <mergeCell ref="TNM112:TNT112"/>
    <mergeCell ref="TNU112:TOB112"/>
    <mergeCell ref="TKK112:TKR112"/>
    <mergeCell ref="TKS112:TKZ112"/>
    <mergeCell ref="TLA112:TLH112"/>
    <mergeCell ref="TLI112:TLP112"/>
    <mergeCell ref="TLQ112:TLX112"/>
    <mergeCell ref="TLY112:TMF112"/>
    <mergeCell ref="TIO112:TIV112"/>
    <mergeCell ref="TIW112:TJD112"/>
    <mergeCell ref="TJE112:TJL112"/>
    <mergeCell ref="TJM112:TJT112"/>
    <mergeCell ref="TJU112:TKB112"/>
    <mergeCell ref="TKC112:TKJ112"/>
    <mergeCell ref="TGS112:TGZ112"/>
    <mergeCell ref="THA112:THH112"/>
    <mergeCell ref="THI112:THP112"/>
    <mergeCell ref="THQ112:THX112"/>
    <mergeCell ref="THY112:TIF112"/>
    <mergeCell ref="TIG112:TIN112"/>
    <mergeCell ref="TEW112:TFD112"/>
    <mergeCell ref="TFE112:TFL112"/>
    <mergeCell ref="TFM112:TFT112"/>
    <mergeCell ref="TFU112:TGB112"/>
    <mergeCell ref="TGC112:TGJ112"/>
    <mergeCell ref="TGK112:TGR112"/>
    <mergeCell ref="TDA112:TDH112"/>
    <mergeCell ref="TDI112:TDP112"/>
    <mergeCell ref="TDQ112:TDX112"/>
    <mergeCell ref="TDY112:TEF112"/>
    <mergeCell ref="TEG112:TEN112"/>
    <mergeCell ref="TEO112:TEV112"/>
    <mergeCell ref="TBE112:TBL112"/>
    <mergeCell ref="TBM112:TBT112"/>
    <mergeCell ref="TBU112:TCB112"/>
    <mergeCell ref="TCC112:TCJ112"/>
    <mergeCell ref="TCK112:TCR112"/>
    <mergeCell ref="TCS112:TCZ112"/>
    <mergeCell ref="SZI112:SZP112"/>
    <mergeCell ref="SZQ112:SZX112"/>
    <mergeCell ref="SZY112:TAF112"/>
    <mergeCell ref="TAG112:TAN112"/>
    <mergeCell ref="TAO112:TAV112"/>
    <mergeCell ref="TAW112:TBD112"/>
    <mergeCell ref="SXM112:SXT112"/>
    <mergeCell ref="SXU112:SYB112"/>
    <mergeCell ref="SYC112:SYJ112"/>
    <mergeCell ref="SYK112:SYR112"/>
    <mergeCell ref="SYS112:SYZ112"/>
    <mergeCell ref="SZA112:SZH112"/>
    <mergeCell ref="SVQ112:SVX112"/>
    <mergeCell ref="SVY112:SWF112"/>
    <mergeCell ref="SWG112:SWN112"/>
    <mergeCell ref="SWO112:SWV112"/>
    <mergeCell ref="SWW112:SXD112"/>
    <mergeCell ref="SXE112:SXL112"/>
    <mergeCell ref="STU112:SUB112"/>
    <mergeCell ref="SUC112:SUJ112"/>
    <mergeCell ref="SUK112:SUR112"/>
    <mergeCell ref="SUS112:SUZ112"/>
    <mergeCell ref="SVA112:SVH112"/>
    <mergeCell ref="SVI112:SVP112"/>
    <mergeCell ref="SRY112:SSF112"/>
    <mergeCell ref="SSG112:SSN112"/>
    <mergeCell ref="SSO112:SSV112"/>
    <mergeCell ref="SSW112:STD112"/>
    <mergeCell ref="STE112:STL112"/>
    <mergeCell ref="STM112:STT112"/>
    <mergeCell ref="SQC112:SQJ112"/>
    <mergeCell ref="SQK112:SQR112"/>
    <mergeCell ref="SQS112:SQZ112"/>
    <mergeCell ref="SRA112:SRH112"/>
    <mergeCell ref="SRI112:SRP112"/>
    <mergeCell ref="SRQ112:SRX112"/>
    <mergeCell ref="SOG112:SON112"/>
    <mergeCell ref="SOO112:SOV112"/>
    <mergeCell ref="SOW112:SPD112"/>
    <mergeCell ref="SPE112:SPL112"/>
    <mergeCell ref="SPM112:SPT112"/>
    <mergeCell ref="SPU112:SQB112"/>
    <mergeCell ref="SMK112:SMR112"/>
    <mergeCell ref="SMS112:SMZ112"/>
    <mergeCell ref="SNA112:SNH112"/>
    <mergeCell ref="SNI112:SNP112"/>
    <mergeCell ref="SNQ112:SNX112"/>
    <mergeCell ref="SNY112:SOF112"/>
    <mergeCell ref="SKO112:SKV112"/>
    <mergeCell ref="SKW112:SLD112"/>
    <mergeCell ref="SLE112:SLL112"/>
    <mergeCell ref="SLM112:SLT112"/>
    <mergeCell ref="SLU112:SMB112"/>
    <mergeCell ref="SMC112:SMJ112"/>
    <mergeCell ref="SIS112:SIZ112"/>
    <mergeCell ref="SJA112:SJH112"/>
    <mergeCell ref="SJI112:SJP112"/>
    <mergeCell ref="SJQ112:SJX112"/>
    <mergeCell ref="SJY112:SKF112"/>
    <mergeCell ref="SKG112:SKN112"/>
    <mergeCell ref="SGW112:SHD112"/>
    <mergeCell ref="SHE112:SHL112"/>
    <mergeCell ref="SHM112:SHT112"/>
    <mergeCell ref="SHU112:SIB112"/>
    <mergeCell ref="SIC112:SIJ112"/>
    <mergeCell ref="SIK112:SIR112"/>
    <mergeCell ref="SFA112:SFH112"/>
    <mergeCell ref="SFI112:SFP112"/>
    <mergeCell ref="SFQ112:SFX112"/>
    <mergeCell ref="SFY112:SGF112"/>
    <mergeCell ref="SGG112:SGN112"/>
    <mergeCell ref="SGO112:SGV112"/>
    <mergeCell ref="SDE112:SDL112"/>
    <mergeCell ref="SDM112:SDT112"/>
    <mergeCell ref="SDU112:SEB112"/>
    <mergeCell ref="SEC112:SEJ112"/>
    <mergeCell ref="SEK112:SER112"/>
    <mergeCell ref="SES112:SEZ112"/>
    <mergeCell ref="SBI112:SBP112"/>
    <mergeCell ref="SBQ112:SBX112"/>
    <mergeCell ref="SBY112:SCF112"/>
    <mergeCell ref="SCG112:SCN112"/>
    <mergeCell ref="SCO112:SCV112"/>
    <mergeCell ref="SCW112:SDD112"/>
    <mergeCell ref="RZM112:RZT112"/>
    <mergeCell ref="RZU112:SAB112"/>
    <mergeCell ref="SAC112:SAJ112"/>
    <mergeCell ref="SAK112:SAR112"/>
    <mergeCell ref="SAS112:SAZ112"/>
    <mergeCell ref="SBA112:SBH112"/>
    <mergeCell ref="RXQ112:RXX112"/>
    <mergeCell ref="RXY112:RYF112"/>
    <mergeCell ref="RYG112:RYN112"/>
    <mergeCell ref="RYO112:RYV112"/>
    <mergeCell ref="RYW112:RZD112"/>
    <mergeCell ref="RZE112:RZL112"/>
    <mergeCell ref="RVU112:RWB112"/>
    <mergeCell ref="RWC112:RWJ112"/>
    <mergeCell ref="RWK112:RWR112"/>
    <mergeCell ref="RWS112:RWZ112"/>
    <mergeCell ref="RXA112:RXH112"/>
    <mergeCell ref="RXI112:RXP112"/>
    <mergeCell ref="RTY112:RUF112"/>
    <mergeCell ref="RUG112:RUN112"/>
    <mergeCell ref="RUO112:RUV112"/>
    <mergeCell ref="RUW112:RVD112"/>
    <mergeCell ref="RVE112:RVL112"/>
    <mergeCell ref="RVM112:RVT112"/>
    <mergeCell ref="RSC112:RSJ112"/>
    <mergeCell ref="RSK112:RSR112"/>
    <mergeCell ref="RSS112:RSZ112"/>
    <mergeCell ref="RTA112:RTH112"/>
    <mergeCell ref="RTI112:RTP112"/>
    <mergeCell ref="RTQ112:RTX112"/>
    <mergeCell ref="RQG112:RQN112"/>
    <mergeCell ref="RQO112:RQV112"/>
    <mergeCell ref="RQW112:RRD112"/>
    <mergeCell ref="RRE112:RRL112"/>
    <mergeCell ref="RRM112:RRT112"/>
    <mergeCell ref="RRU112:RSB112"/>
    <mergeCell ref="ROK112:ROR112"/>
    <mergeCell ref="ROS112:ROZ112"/>
    <mergeCell ref="RPA112:RPH112"/>
    <mergeCell ref="RPI112:RPP112"/>
    <mergeCell ref="RPQ112:RPX112"/>
    <mergeCell ref="RPY112:RQF112"/>
    <mergeCell ref="RMO112:RMV112"/>
    <mergeCell ref="RMW112:RND112"/>
    <mergeCell ref="RNE112:RNL112"/>
    <mergeCell ref="RNM112:RNT112"/>
    <mergeCell ref="RNU112:ROB112"/>
    <mergeCell ref="ROC112:ROJ112"/>
    <mergeCell ref="RKS112:RKZ112"/>
    <mergeCell ref="RLA112:RLH112"/>
    <mergeCell ref="RLI112:RLP112"/>
    <mergeCell ref="RLQ112:RLX112"/>
    <mergeCell ref="RLY112:RMF112"/>
    <mergeCell ref="RMG112:RMN112"/>
    <mergeCell ref="RIW112:RJD112"/>
    <mergeCell ref="RJE112:RJL112"/>
    <mergeCell ref="RJM112:RJT112"/>
    <mergeCell ref="RJU112:RKB112"/>
    <mergeCell ref="RKC112:RKJ112"/>
    <mergeCell ref="RKK112:RKR112"/>
    <mergeCell ref="RHA112:RHH112"/>
    <mergeCell ref="RHI112:RHP112"/>
    <mergeCell ref="RHQ112:RHX112"/>
    <mergeCell ref="RHY112:RIF112"/>
    <mergeCell ref="RIG112:RIN112"/>
    <mergeCell ref="RIO112:RIV112"/>
    <mergeCell ref="RFE112:RFL112"/>
    <mergeCell ref="RFM112:RFT112"/>
    <mergeCell ref="RFU112:RGB112"/>
    <mergeCell ref="RGC112:RGJ112"/>
    <mergeCell ref="RGK112:RGR112"/>
    <mergeCell ref="RGS112:RGZ112"/>
    <mergeCell ref="RDI112:RDP112"/>
    <mergeCell ref="RDQ112:RDX112"/>
    <mergeCell ref="RDY112:REF112"/>
    <mergeCell ref="REG112:REN112"/>
    <mergeCell ref="REO112:REV112"/>
    <mergeCell ref="REW112:RFD112"/>
    <mergeCell ref="RBM112:RBT112"/>
    <mergeCell ref="RBU112:RCB112"/>
    <mergeCell ref="RCC112:RCJ112"/>
    <mergeCell ref="RCK112:RCR112"/>
    <mergeCell ref="RCS112:RCZ112"/>
    <mergeCell ref="RDA112:RDH112"/>
    <mergeCell ref="QZQ112:QZX112"/>
    <mergeCell ref="QZY112:RAF112"/>
    <mergeCell ref="RAG112:RAN112"/>
    <mergeCell ref="RAO112:RAV112"/>
    <mergeCell ref="RAW112:RBD112"/>
    <mergeCell ref="RBE112:RBL112"/>
    <mergeCell ref="QXU112:QYB112"/>
    <mergeCell ref="QYC112:QYJ112"/>
    <mergeCell ref="QYK112:QYR112"/>
    <mergeCell ref="QYS112:QYZ112"/>
    <mergeCell ref="QZA112:QZH112"/>
    <mergeCell ref="QZI112:QZP112"/>
    <mergeCell ref="QVY112:QWF112"/>
    <mergeCell ref="QWG112:QWN112"/>
    <mergeCell ref="QWO112:QWV112"/>
    <mergeCell ref="QWW112:QXD112"/>
    <mergeCell ref="QXE112:QXL112"/>
    <mergeCell ref="QXM112:QXT112"/>
    <mergeCell ref="QUC112:QUJ112"/>
    <mergeCell ref="QUK112:QUR112"/>
    <mergeCell ref="QUS112:QUZ112"/>
    <mergeCell ref="QVA112:QVH112"/>
    <mergeCell ref="QVI112:QVP112"/>
    <mergeCell ref="QVQ112:QVX112"/>
    <mergeCell ref="QSG112:QSN112"/>
    <mergeCell ref="QSO112:QSV112"/>
    <mergeCell ref="QSW112:QTD112"/>
    <mergeCell ref="QTE112:QTL112"/>
    <mergeCell ref="QTM112:QTT112"/>
    <mergeCell ref="QTU112:QUB112"/>
    <mergeCell ref="QQK112:QQR112"/>
    <mergeCell ref="QQS112:QQZ112"/>
    <mergeCell ref="QRA112:QRH112"/>
    <mergeCell ref="QRI112:QRP112"/>
    <mergeCell ref="QRQ112:QRX112"/>
    <mergeCell ref="QRY112:QSF112"/>
    <mergeCell ref="QOO112:QOV112"/>
    <mergeCell ref="QOW112:QPD112"/>
    <mergeCell ref="QPE112:QPL112"/>
    <mergeCell ref="QPM112:QPT112"/>
    <mergeCell ref="QPU112:QQB112"/>
    <mergeCell ref="QQC112:QQJ112"/>
    <mergeCell ref="QMS112:QMZ112"/>
    <mergeCell ref="QNA112:QNH112"/>
    <mergeCell ref="QNI112:QNP112"/>
    <mergeCell ref="QNQ112:QNX112"/>
    <mergeCell ref="QNY112:QOF112"/>
    <mergeCell ref="QOG112:QON112"/>
    <mergeCell ref="QKW112:QLD112"/>
    <mergeCell ref="QLE112:QLL112"/>
    <mergeCell ref="QLM112:QLT112"/>
    <mergeCell ref="QLU112:QMB112"/>
    <mergeCell ref="QMC112:QMJ112"/>
    <mergeCell ref="QMK112:QMR112"/>
    <mergeCell ref="QJA112:QJH112"/>
    <mergeCell ref="QJI112:QJP112"/>
    <mergeCell ref="QJQ112:QJX112"/>
    <mergeCell ref="QJY112:QKF112"/>
    <mergeCell ref="QKG112:QKN112"/>
    <mergeCell ref="QKO112:QKV112"/>
    <mergeCell ref="QHE112:QHL112"/>
    <mergeCell ref="QHM112:QHT112"/>
    <mergeCell ref="QHU112:QIB112"/>
    <mergeCell ref="QIC112:QIJ112"/>
    <mergeCell ref="QIK112:QIR112"/>
    <mergeCell ref="QIS112:QIZ112"/>
    <mergeCell ref="QFI112:QFP112"/>
    <mergeCell ref="QFQ112:QFX112"/>
    <mergeCell ref="QFY112:QGF112"/>
    <mergeCell ref="QGG112:QGN112"/>
    <mergeCell ref="QGO112:QGV112"/>
    <mergeCell ref="QGW112:QHD112"/>
    <mergeCell ref="QDM112:QDT112"/>
    <mergeCell ref="QDU112:QEB112"/>
    <mergeCell ref="QEC112:QEJ112"/>
    <mergeCell ref="QEK112:QER112"/>
    <mergeCell ref="QES112:QEZ112"/>
    <mergeCell ref="QFA112:QFH112"/>
    <mergeCell ref="QBQ112:QBX112"/>
    <mergeCell ref="QBY112:QCF112"/>
    <mergeCell ref="QCG112:QCN112"/>
    <mergeCell ref="QCO112:QCV112"/>
    <mergeCell ref="QCW112:QDD112"/>
    <mergeCell ref="QDE112:QDL112"/>
    <mergeCell ref="PZU112:QAB112"/>
    <mergeCell ref="QAC112:QAJ112"/>
    <mergeCell ref="QAK112:QAR112"/>
    <mergeCell ref="QAS112:QAZ112"/>
    <mergeCell ref="QBA112:QBH112"/>
    <mergeCell ref="QBI112:QBP112"/>
    <mergeCell ref="PXY112:PYF112"/>
    <mergeCell ref="PYG112:PYN112"/>
    <mergeCell ref="PYO112:PYV112"/>
    <mergeCell ref="PYW112:PZD112"/>
    <mergeCell ref="PZE112:PZL112"/>
    <mergeCell ref="PZM112:PZT112"/>
    <mergeCell ref="PWC112:PWJ112"/>
    <mergeCell ref="PWK112:PWR112"/>
    <mergeCell ref="PWS112:PWZ112"/>
    <mergeCell ref="PXA112:PXH112"/>
    <mergeCell ref="PXI112:PXP112"/>
    <mergeCell ref="PXQ112:PXX112"/>
    <mergeCell ref="PUG112:PUN112"/>
    <mergeCell ref="PUO112:PUV112"/>
    <mergeCell ref="PUW112:PVD112"/>
    <mergeCell ref="PVE112:PVL112"/>
    <mergeCell ref="PVM112:PVT112"/>
    <mergeCell ref="PVU112:PWB112"/>
    <mergeCell ref="PSK112:PSR112"/>
    <mergeCell ref="PSS112:PSZ112"/>
    <mergeCell ref="PTA112:PTH112"/>
    <mergeCell ref="PTI112:PTP112"/>
    <mergeCell ref="PTQ112:PTX112"/>
    <mergeCell ref="PTY112:PUF112"/>
    <mergeCell ref="PQO112:PQV112"/>
    <mergeCell ref="PQW112:PRD112"/>
    <mergeCell ref="PRE112:PRL112"/>
    <mergeCell ref="PRM112:PRT112"/>
    <mergeCell ref="PRU112:PSB112"/>
    <mergeCell ref="PSC112:PSJ112"/>
    <mergeCell ref="POS112:POZ112"/>
    <mergeCell ref="PPA112:PPH112"/>
    <mergeCell ref="PPI112:PPP112"/>
    <mergeCell ref="PPQ112:PPX112"/>
    <mergeCell ref="PPY112:PQF112"/>
    <mergeCell ref="PQG112:PQN112"/>
    <mergeCell ref="PMW112:PND112"/>
    <mergeCell ref="PNE112:PNL112"/>
    <mergeCell ref="PNM112:PNT112"/>
    <mergeCell ref="PNU112:POB112"/>
    <mergeCell ref="POC112:POJ112"/>
    <mergeCell ref="POK112:POR112"/>
    <mergeCell ref="PLA112:PLH112"/>
    <mergeCell ref="PLI112:PLP112"/>
    <mergeCell ref="PLQ112:PLX112"/>
    <mergeCell ref="PLY112:PMF112"/>
    <mergeCell ref="PMG112:PMN112"/>
    <mergeCell ref="PMO112:PMV112"/>
    <mergeCell ref="PJE112:PJL112"/>
    <mergeCell ref="PJM112:PJT112"/>
    <mergeCell ref="PJU112:PKB112"/>
    <mergeCell ref="PKC112:PKJ112"/>
    <mergeCell ref="PKK112:PKR112"/>
    <mergeCell ref="PKS112:PKZ112"/>
    <mergeCell ref="PHI112:PHP112"/>
    <mergeCell ref="PHQ112:PHX112"/>
    <mergeCell ref="PHY112:PIF112"/>
    <mergeCell ref="PIG112:PIN112"/>
    <mergeCell ref="PIO112:PIV112"/>
    <mergeCell ref="PIW112:PJD112"/>
    <mergeCell ref="PFM112:PFT112"/>
    <mergeCell ref="PFU112:PGB112"/>
    <mergeCell ref="PGC112:PGJ112"/>
    <mergeCell ref="PGK112:PGR112"/>
    <mergeCell ref="PGS112:PGZ112"/>
    <mergeCell ref="PHA112:PHH112"/>
    <mergeCell ref="PDQ112:PDX112"/>
    <mergeCell ref="PDY112:PEF112"/>
    <mergeCell ref="PEG112:PEN112"/>
    <mergeCell ref="PEO112:PEV112"/>
    <mergeCell ref="PEW112:PFD112"/>
    <mergeCell ref="PFE112:PFL112"/>
    <mergeCell ref="PBU112:PCB112"/>
    <mergeCell ref="PCC112:PCJ112"/>
    <mergeCell ref="PCK112:PCR112"/>
    <mergeCell ref="PCS112:PCZ112"/>
    <mergeCell ref="PDA112:PDH112"/>
    <mergeCell ref="PDI112:PDP112"/>
    <mergeCell ref="OZY112:PAF112"/>
    <mergeCell ref="PAG112:PAN112"/>
    <mergeCell ref="PAO112:PAV112"/>
    <mergeCell ref="PAW112:PBD112"/>
    <mergeCell ref="PBE112:PBL112"/>
    <mergeCell ref="PBM112:PBT112"/>
    <mergeCell ref="OYC112:OYJ112"/>
    <mergeCell ref="OYK112:OYR112"/>
    <mergeCell ref="OYS112:OYZ112"/>
    <mergeCell ref="OZA112:OZH112"/>
    <mergeCell ref="OZI112:OZP112"/>
    <mergeCell ref="OZQ112:OZX112"/>
    <mergeCell ref="OWG112:OWN112"/>
    <mergeCell ref="OWO112:OWV112"/>
    <mergeCell ref="OWW112:OXD112"/>
    <mergeCell ref="OXE112:OXL112"/>
    <mergeCell ref="OXM112:OXT112"/>
    <mergeCell ref="OXU112:OYB112"/>
    <mergeCell ref="OUK112:OUR112"/>
    <mergeCell ref="OUS112:OUZ112"/>
    <mergeCell ref="OVA112:OVH112"/>
    <mergeCell ref="OVI112:OVP112"/>
    <mergeCell ref="OVQ112:OVX112"/>
    <mergeCell ref="OVY112:OWF112"/>
    <mergeCell ref="OSO112:OSV112"/>
    <mergeCell ref="OSW112:OTD112"/>
    <mergeCell ref="OTE112:OTL112"/>
    <mergeCell ref="OTM112:OTT112"/>
    <mergeCell ref="OTU112:OUB112"/>
    <mergeCell ref="OUC112:OUJ112"/>
    <mergeCell ref="OQS112:OQZ112"/>
    <mergeCell ref="ORA112:ORH112"/>
    <mergeCell ref="ORI112:ORP112"/>
    <mergeCell ref="ORQ112:ORX112"/>
    <mergeCell ref="ORY112:OSF112"/>
    <mergeCell ref="OSG112:OSN112"/>
    <mergeCell ref="OOW112:OPD112"/>
    <mergeCell ref="OPE112:OPL112"/>
    <mergeCell ref="OPM112:OPT112"/>
    <mergeCell ref="OPU112:OQB112"/>
    <mergeCell ref="OQC112:OQJ112"/>
    <mergeCell ref="OQK112:OQR112"/>
    <mergeCell ref="ONA112:ONH112"/>
    <mergeCell ref="ONI112:ONP112"/>
    <mergeCell ref="ONQ112:ONX112"/>
    <mergeCell ref="ONY112:OOF112"/>
    <mergeCell ref="OOG112:OON112"/>
    <mergeCell ref="OOO112:OOV112"/>
    <mergeCell ref="OLE112:OLL112"/>
    <mergeCell ref="OLM112:OLT112"/>
    <mergeCell ref="OLU112:OMB112"/>
    <mergeCell ref="OMC112:OMJ112"/>
    <mergeCell ref="OMK112:OMR112"/>
    <mergeCell ref="OMS112:OMZ112"/>
    <mergeCell ref="OJI112:OJP112"/>
    <mergeCell ref="OJQ112:OJX112"/>
    <mergeCell ref="OJY112:OKF112"/>
    <mergeCell ref="OKG112:OKN112"/>
    <mergeCell ref="OKO112:OKV112"/>
    <mergeCell ref="OKW112:OLD112"/>
    <mergeCell ref="OHM112:OHT112"/>
    <mergeCell ref="OHU112:OIB112"/>
    <mergeCell ref="OIC112:OIJ112"/>
    <mergeCell ref="OIK112:OIR112"/>
    <mergeCell ref="OIS112:OIZ112"/>
    <mergeCell ref="OJA112:OJH112"/>
    <mergeCell ref="OFQ112:OFX112"/>
    <mergeCell ref="OFY112:OGF112"/>
    <mergeCell ref="OGG112:OGN112"/>
    <mergeCell ref="OGO112:OGV112"/>
    <mergeCell ref="OGW112:OHD112"/>
    <mergeCell ref="OHE112:OHL112"/>
    <mergeCell ref="ODU112:OEB112"/>
    <mergeCell ref="OEC112:OEJ112"/>
    <mergeCell ref="OEK112:OER112"/>
    <mergeCell ref="OES112:OEZ112"/>
    <mergeCell ref="OFA112:OFH112"/>
    <mergeCell ref="OFI112:OFP112"/>
    <mergeCell ref="OBY112:OCF112"/>
    <mergeCell ref="OCG112:OCN112"/>
    <mergeCell ref="OCO112:OCV112"/>
    <mergeCell ref="OCW112:ODD112"/>
    <mergeCell ref="ODE112:ODL112"/>
    <mergeCell ref="ODM112:ODT112"/>
    <mergeCell ref="OAC112:OAJ112"/>
    <mergeCell ref="OAK112:OAR112"/>
    <mergeCell ref="OAS112:OAZ112"/>
    <mergeCell ref="OBA112:OBH112"/>
    <mergeCell ref="OBI112:OBP112"/>
    <mergeCell ref="OBQ112:OBX112"/>
    <mergeCell ref="NYG112:NYN112"/>
    <mergeCell ref="NYO112:NYV112"/>
    <mergeCell ref="NYW112:NZD112"/>
    <mergeCell ref="NZE112:NZL112"/>
    <mergeCell ref="NZM112:NZT112"/>
    <mergeCell ref="NZU112:OAB112"/>
    <mergeCell ref="NWK112:NWR112"/>
    <mergeCell ref="NWS112:NWZ112"/>
    <mergeCell ref="NXA112:NXH112"/>
    <mergeCell ref="NXI112:NXP112"/>
    <mergeCell ref="NXQ112:NXX112"/>
    <mergeCell ref="NXY112:NYF112"/>
    <mergeCell ref="NUO112:NUV112"/>
    <mergeCell ref="NUW112:NVD112"/>
    <mergeCell ref="NVE112:NVL112"/>
    <mergeCell ref="NVM112:NVT112"/>
    <mergeCell ref="NVU112:NWB112"/>
    <mergeCell ref="NWC112:NWJ112"/>
    <mergeCell ref="NSS112:NSZ112"/>
    <mergeCell ref="NTA112:NTH112"/>
    <mergeCell ref="NTI112:NTP112"/>
    <mergeCell ref="NTQ112:NTX112"/>
    <mergeCell ref="NTY112:NUF112"/>
    <mergeCell ref="NUG112:NUN112"/>
    <mergeCell ref="NQW112:NRD112"/>
    <mergeCell ref="NRE112:NRL112"/>
    <mergeCell ref="NRM112:NRT112"/>
    <mergeCell ref="NRU112:NSB112"/>
    <mergeCell ref="NSC112:NSJ112"/>
    <mergeCell ref="NSK112:NSR112"/>
    <mergeCell ref="NPA112:NPH112"/>
    <mergeCell ref="NPI112:NPP112"/>
    <mergeCell ref="NPQ112:NPX112"/>
    <mergeCell ref="NPY112:NQF112"/>
    <mergeCell ref="NQG112:NQN112"/>
    <mergeCell ref="NQO112:NQV112"/>
    <mergeCell ref="NNE112:NNL112"/>
    <mergeCell ref="NNM112:NNT112"/>
    <mergeCell ref="NNU112:NOB112"/>
    <mergeCell ref="NOC112:NOJ112"/>
    <mergeCell ref="NOK112:NOR112"/>
    <mergeCell ref="NOS112:NOZ112"/>
    <mergeCell ref="NLI112:NLP112"/>
    <mergeCell ref="NLQ112:NLX112"/>
    <mergeCell ref="NLY112:NMF112"/>
    <mergeCell ref="NMG112:NMN112"/>
    <mergeCell ref="NMO112:NMV112"/>
    <mergeCell ref="NMW112:NND112"/>
    <mergeCell ref="NJM112:NJT112"/>
    <mergeCell ref="NJU112:NKB112"/>
    <mergeCell ref="NKC112:NKJ112"/>
    <mergeCell ref="NKK112:NKR112"/>
    <mergeCell ref="NKS112:NKZ112"/>
    <mergeCell ref="NLA112:NLH112"/>
    <mergeCell ref="NHQ112:NHX112"/>
    <mergeCell ref="NHY112:NIF112"/>
    <mergeCell ref="NIG112:NIN112"/>
    <mergeCell ref="NIO112:NIV112"/>
    <mergeCell ref="NIW112:NJD112"/>
    <mergeCell ref="NJE112:NJL112"/>
    <mergeCell ref="NFU112:NGB112"/>
    <mergeCell ref="NGC112:NGJ112"/>
    <mergeCell ref="NGK112:NGR112"/>
    <mergeCell ref="NGS112:NGZ112"/>
    <mergeCell ref="NHA112:NHH112"/>
    <mergeCell ref="NHI112:NHP112"/>
    <mergeCell ref="NDY112:NEF112"/>
    <mergeCell ref="NEG112:NEN112"/>
    <mergeCell ref="NEO112:NEV112"/>
    <mergeCell ref="NEW112:NFD112"/>
    <mergeCell ref="NFE112:NFL112"/>
    <mergeCell ref="NFM112:NFT112"/>
    <mergeCell ref="NCC112:NCJ112"/>
    <mergeCell ref="NCK112:NCR112"/>
    <mergeCell ref="NCS112:NCZ112"/>
    <mergeCell ref="NDA112:NDH112"/>
    <mergeCell ref="NDI112:NDP112"/>
    <mergeCell ref="NDQ112:NDX112"/>
    <mergeCell ref="NAG112:NAN112"/>
    <mergeCell ref="NAO112:NAV112"/>
    <mergeCell ref="NAW112:NBD112"/>
    <mergeCell ref="NBE112:NBL112"/>
    <mergeCell ref="NBM112:NBT112"/>
    <mergeCell ref="NBU112:NCB112"/>
    <mergeCell ref="MYK112:MYR112"/>
    <mergeCell ref="MYS112:MYZ112"/>
    <mergeCell ref="MZA112:MZH112"/>
    <mergeCell ref="MZI112:MZP112"/>
    <mergeCell ref="MZQ112:MZX112"/>
    <mergeCell ref="MZY112:NAF112"/>
    <mergeCell ref="MWO112:MWV112"/>
    <mergeCell ref="MWW112:MXD112"/>
    <mergeCell ref="MXE112:MXL112"/>
    <mergeCell ref="MXM112:MXT112"/>
    <mergeCell ref="MXU112:MYB112"/>
    <mergeCell ref="MYC112:MYJ112"/>
    <mergeCell ref="MUS112:MUZ112"/>
    <mergeCell ref="MVA112:MVH112"/>
    <mergeCell ref="MVI112:MVP112"/>
    <mergeCell ref="MVQ112:MVX112"/>
    <mergeCell ref="MVY112:MWF112"/>
    <mergeCell ref="MWG112:MWN112"/>
    <mergeCell ref="MSW112:MTD112"/>
    <mergeCell ref="MTE112:MTL112"/>
    <mergeCell ref="MTM112:MTT112"/>
    <mergeCell ref="MTU112:MUB112"/>
    <mergeCell ref="MUC112:MUJ112"/>
    <mergeCell ref="MUK112:MUR112"/>
    <mergeCell ref="MRA112:MRH112"/>
    <mergeCell ref="MRI112:MRP112"/>
    <mergeCell ref="MRQ112:MRX112"/>
    <mergeCell ref="MRY112:MSF112"/>
    <mergeCell ref="MSG112:MSN112"/>
    <mergeCell ref="MSO112:MSV112"/>
    <mergeCell ref="MPE112:MPL112"/>
    <mergeCell ref="MPM112:MPT112"/>
    <mergeCell ref="MPU112:MQB112"/>
    <mergeCell ref="MQC112:MQJ112"/>
    <mergeCell ref="MQK112:MQR112"/>
    <mergeCell ref="MQS112:MQZ112"/>
    <mergeCell ref="MNI112:MNP112"/>
    <mergeCell ref="MNQ112:MNX112"/>
    <mergeCell ref="MNY112:MOF112"/>
    <mergeCell ref="MOG112:MON112"/>
    <mergeCell ref="MOO112:MOV112"/>
    <mergeCell ref="MOW112:MPD112"/>
    <mergeCell ref="MLM112:MLT112"/>
    <mergeCell ref="MLU112:MMB112"/>
    <mergeCell ref="MMC112:MMJ112"/>
    <mergeCell ref="MMK112:MMR112"/>
    <mergeCell ref="MMS112:MMZ112"/>
    <mergeCell ref="MNA112:MNH112"/>
    <mergeCell ref="MJQ112:MJX112"/>
    <mergeCell ref="MJY112:MKF112"/>
    <mergeCell ref="MKG112:MKN112"/>
    <mergeCell ref="MKO112:MKV112"/>
    <mergeCell ref="MKW112:MLD112"/>
    <mergeCell ref="MLE112:MLL112"/>
    <mergeCell ref="MHU112:MIB112"/>
    <mergeCell ref="MIC112:MIJ112"/>
    <mergeCell ref="MIK112:MIR112"/>
    <mergeCell ref="MIS112:MIZ112"/>
    <mergeCell ref="MJA112:MJH112"/>
    <mergeCell ref="MJI112:MJP112"/>
    <mergeCell ref="MFY112:MGF112"/>
    <mergeCell ref="MGG112:MGN112"/>
    <mergeCell ref="MGO112:MGV112"/>
    <mergeCell ref="MGW112:MHD112"/>
    <mergeCell ref="MHE112:MHL112"/>
    <mergeCell ref="MHM112:MHT112"/>
    <mergeCell ref="MEC112:MEJ112"/>
    <mergeCell ref="MEK112:MER112"/>
    <mergeCell ref="MES112:MEZ112"/>
    <mergeCell ref="MFA112:MFH112"/>
    <mergeCell ref="MFI112:MFP112"/>
    <mergeCell ref="MFQ112:MFX112"/>
    <mergeCell ref="MCG112:MCN112"/>
    <mergeCell ref="MCO112:MCV112"/>
    <mergeCell ref="MCW112:MDD112"/>
    <mergeCell ref="MDE112:MDL112"/>
    <mergeCell ref="MDM112:MDT112"/>
    <mergeCell ref="MDU112:MEB112"/>
    <mergeCell ref="MAK112:MAR112"/>
    <mergeCell ref="MAS112:MAZ112"/>
    <mergeCell ref="MBA112:MBH112"/>
    <mergeCell ref="MBI112:MBP112"/>
    <mergeCell ref="MBQ112:MBX112"/>
    <mergeCell ref="MBY112:MCF112"/>
    <mergeCell ref="LYO112:LYV112"/>
    <mergeCell ref="LYW112:LZD112"/>
    <mergeCell ref="LZE112:LZL112"/>
    <mergeCell ref="LZM112:LZT112"/>
    <mergeCell ref="LZU112:MAB112"/>
    <mergeCell ref="MAC112:MAJ112"/>
    <mergeCell ref="LWS112:LWZ112"/>
    <mergeCell ref="LXA112:LXH112"/>
    <mergeCell ref="LXI112:LXP112"/>
    <mergeCell ref="LXQ112:LXX112"/>
    <mergeCell ref="LXY112:LYF112"/>
    <mergeCell ref="LYG112:LYN112"/>
    <mergeCell ref="LUW112:LVD112"/>
    <mergeCell ref="LVE112:LVL112"/>
    <mergeCell ref="LVM112:LVT112"/>
    <mergeCell ref="LVU112:LWB112"/>
    <mergeCell ref="LWC112:LWJ112"/>
    <mergeCell ref="LWK112:LWR112"/>
    <mergeCell ref="LTA112:LTH112"/>
    <mergeCell ref="LTI112:LTP112"/>
    <mergeCell ref="LTQ112:LTX112"/>
    <mergeCell ref="LTY112:LUF112"/>
    <mergeCell ref="LUG112:LUN112"/>
    <mergeCell ref="LUO112:LUV112"/>
    <mergeCell ref="LRE112:LRL112"/>
    <mergeCell ref="LRM112:LRT112"/>
    <mergeCell ref="LRU112:LSB112"/>
    <mergeCell ref="LSC112:LSJ112"/>
    <mergeCell ref="LSK112:LSR112"/>
    <mergeCell ref="LSS112:LSZ112"/>
    <mergeCell ref="LPI112:LPP112"/>
    <mergeCell ref="LPQ112:LPX112"/>
    <mergeCell ref="LPY112:LQF112"/>
    <mergeCell ref="LQG112:LQN112"/>
    <mergeCell ref="LQO112:LQV112"/>
    <mergeCell ref="LQW112:LRD112"/>
    <mergeCell ref="LNM112:LNT112"/>
    <mergeCell ref="LNU112:LOB112"/>
    <mergeCell ref="LOC112:LOJ112"/>
    <mergeCell ref="LOK112:LOR112"/>
    <mergeCell ref="LOS112:LOZ112"/>
    <mergeCell ref="LPA112:LPH112"/>
    <mergeCell ref="LLQ112:LLX112"/>
    <mergeCell ref="LLY112:LMF112"/>
    <mergeCell ref="LMG112:LMN112"/>
    <mergeCell ref="LMO112:LMV112"/>
    <mergeCell ref="LMW112:LND112"/>
    <mergeCell ref="LNE112:LNL112"/>
    <mergeCell ref="LJU112:LKB112"/>
    <mergeCell ref="LKC112:LKJ112"/>
    <mergeCell ref="LKK112:LKR112"/>
    <mergeCell ref="LKS112:LKZ112"/>
    <mergeCell ref="LLA112:LLH112"/>
    <mergeCell ref="LLI112:LLP112"/>
    <mergeCell ref="LHY112:LIF112"/>
    <mergeCell ref="LIG112:LIN112"/>
    <mergeCell ref="LIO112:LIV112"/>
    <mergeCell ref="LIW112:LJD112"/>
    <mergeCell ref="LJE112:LJL112"/>
    <mergeCell ref="LJM112:LJT112"/>
    <mergeCell ref="LGC112:LGJ112"/>
    <mergeCell ref="LGK112:LGR112"/>
    <mergeCell ref="LGS112:LGZ112"/>
    <mergeCell ref="LHA112:LHH112"/>
    <mergeCell ref="LHI112:LHP112"/>
    <mergeCell ref="LHQ112:LHX112"/>
    <mergeCell ref="LEG112:LEN112"/>
    <mergeCell ref="LEO112:LEV112"/>
    <mergeCell ref="LEW112:LFD112"/>
    <mergeCell ref="LFE112:LFL112"/>
    <mergeCell ref="LFM112:LFT112"/>
    <mergeCell ref="LFU112:LGB112"/>
    <mergeCell ref="LCK112:LCR112"/>
    <mergeCell ref="LCS112:LCZ112"/>
    <mergeCell ref="LDA112:LDH112"/>
    <mergeCell ref="LDI112:LDP112"/>
    <mergeCell ref="LDQ112:LDX112"/>
    <mergeCell ref="LDY112:LEF112"/>
    <mergeCell ref="LAO112:LAV112"/>
    <mergeCell ref="LAW112:LBD112"/>
    <mergeCell ref="LBE112:LBL112"/>
    <mergeCell ref="LBM112:LBT112"/>
    <mergeCell ref="LBU112:LCB112"/>
    <mergeCell ref="LCC112:LCJ112"/>
    <mergeCell ref="KYS112:KYZ112"/>
    <mergeCell ref="KZA112:KZH112"/>
    <mergeCell ref="KZI112:KZP112"/>
    <mergeCell ref="KZQ112:KZX112"/>
    <mergeCell ref="KZY112:LAF112"/>
    <mergeCell ref="LAG112:LAN112"/>
    <mergeCell ref="KWW112:KXD112"/>
    <mergeCell ref="KXE112:KXL112"/>
    <mergeCell ref="KXM112:KXT112"/>
    <mergeCell ref="KXU112:KYB112"/>
    <mergeCell ref="KYC112:KYJ112"/>
    <mergeCell ref="KYK112:KYR112"/>
    <mergeCell ref="KVA112:KVH112"/>
    <mergeCell ref="KVI112:KVP112"/>
    <mergeCell ref="KVQ112:KVX112"/>
    <mergeCell ref="KVY112:KWF112"/>
    <mergeCell ref="KWG112:KWN112"/>
    <mergeCell ref="KWO112:KWV112"/>
    <mergeCell ref="KTE112:KTL112"/>
    <mergeCell ref="KTM112:KTT112"/>
    <mergeCell ref="KTU112:KUB112"/>
    <mergeCell ref="KUC112:KUJ112"/>
    <mergeCell ref="KUK112:KUR112"/>
    <mergeCell ref="KUS112:KUZ112"/>
    <mergeCell ref="KRI112:KRP112"/>
    <mergeCell ref="KRQ112:KRX112"/>
    <mergeCell ref="KRY112:KSF112"/>
    <mergeCell ref="KSG112:KSN112"/>
    <mergeCell ref="KSO112:KSV112"/>
    <mergeCell ref="KSW112:KTD112"/>
    <mergeCell ref="KPM112:KPT112"/>
    <mergeCell ref="KPU112:KQB112"/>
    <mergeCell ref="KQC112:KQJ112"/>
    <mergeCell ref="KQK112:KQR112"/>
    <mergeCell ref="KQS112:KQZ112"/>
    <mergeCell ref="KRA112:KRH112"/>
    <mergeCell ref="KNQ112:KNX112"/>
    <mergeCell ref="KNY112:KOF112"/>
    <mergeCell ref="KOG112:KON112"/>
    <mergeCell ref="KOO112:KOV112"/>
    <mergeCell ref="KOW112:KPD112"/>
    <mergeCell ref="KPE112:KPL112"/>
    <mergeCell ref="KLU112:KMB112"/>
    <mergeCell ref="KMC112:KMJ112"/>
    <mergeCell ref="KMK112:KMR112"/>
    <mergeCell ref="KMS112:KMZ112"/>
    <mergeCell ref="KNA112:KNH112"/>
    <mergeCell ref="KNI112:KNP112"/>
    <mergeCell ref="KJY112:KKF112"/>
    <mergeCell ref="KKG112:KKN112"/>
    <mergeCell ref="KKO112:KKV112"/>
    <mergeCell ref="KKW112:KLD112"/>
    <mergeCell ref="KLE112:KLL112"/>
    <mergeCell ref="KLM112:KLT112"/>
    <mergeCell ref="KIC112:KIJ112"/>
    <mergeCell ref="KIK112:KIR112"/>
    <mergeCell ref="KIS112:KIZ112"/>
    <mergeCell ref="KJA112:KJH112"/>
    <mergeCell ref="KJI112:KJP112"/>
    <mergeCell ref="KJQ112:KJX112"/>
    <mergeCell ref="KGG112:KGN112"/>
    <mergeCell ref="KGO112:KGV112"/>
    <mergeCell ref="KGW112:KHD112"/>
    <mergeCell ref="KHE112:KHL112"/>
    <mergeCell ref="KHM112:KHT112"/>
    <mergeCell ref="KHU112:KIB112"/>
    <mergeCell ref="KEK112:KER112"/>
    <mergeCell ref="KES112:KEZ112"/>
    <mergeCell ref="KFA112:KFH112"/>
    <mergeCell ref="KFI112:KFP112"/>
    <mergeCell ref="KFQ112:KFX112"/>
    <mergeCell ref="KFY112:KGF112"/>
    <mergeCell ref="KCO112:KCV112"/>
    <mergeCell ref="KCW112:KDD112"/>
    <mergeCell ref="KDE112:KDL112"/>
    <mergeCell ref="KDM112:KDT112"/>
    <mergeCell ref="KDU112:KEB112"/>
    <mergeCell ref="KEC112:KEJ112"/>
    <mergeCell ref="KAS112:KAZ112"/>
    <mergeCell ref="KBA112:KBH112"/>
    <mergeCell ref="KBI112:KBP112"/>
    <mergeCell ref="KBQ112:KBX112"/>
    <mergeCell ref="KBY112:KCF112"/>
    <mergeCell ref="KCG112:KCN112"/>
    <mergeCell ref="JYW112:JZD112"/>
    <mergeCell ref="JZE112:JZL112"/>
    <mergeCell ref="JZM112:JZT112"/>
    <mergeCell ref="JZU112:KAB112"/>
    <mergeCell ref="KAC112:KAJ112"/>
    <mergeCell ref="KAK112:KAR112"/>
    <mergeCell ref="JXA112:JXH112"/>
    <mergeCell ref="JXI112:JXP112"/>
    <mergeCell ref="JXQ112:JXX112"/>
    <mergeCell ref="JXY112:JYF112"/>
    <mergeCell ref="JYG112:JYN112"/>
    <mergeCell ref="JYO112:JYV112"/>
    <mergeCell ref="JVE112:JVL112"/>
    <mergeCell ref="JVM112:JVT112"/>
    <mergeCell ref="JVU112:JWB112"/>
    <mergeCell ref="JWC112:JWJ112"/>
    <mergeCell ref="JWK112:JWR112"/>
    <mergeCell ref="JWS112:JWZ112"/>
    <mergeCell ref="JTI112:JTP112"/>
    <mergeCell ref="JTQ112:JTX112"/>
    <mergeCell ref="JTY112:JUF112"/>
    <mergeCell ref="JUG112:JUN112"/>
    <mergeCell ref="JUO112:JUV112"/>
    <mergeCell ref="JUW112:JVD112"/>
    <mergeCell ref="JRM112:JRT112"/>
    <mergeCell ref="JRU112:JSB112"/>
    <mergeCell ref="JSC112:JSJ112"/>
    <mergeCell ref="JSK112:JSR112"/>
    <mergeCell ref="JSS112:JSZ112"/>
    <mergeCell ref="JTA112:JTH112"/>
    <mergeCell ref="JPQ112:JPX112"/>
    <mergeCell ref="JPY112:JQF112"/>
    <mergeCell ref="JQG112:JQN112"/>
    <mergeCell ref="JQO112:JQV112"/>
    <mergeCell ref="JQW112:JRD112"/>
    <mergeCell ref="JRE112:JRL112"/>
    <mergeCell ref="JNU112:JOB112"/>
    <mergeCell ref="JOC112:JOJ112"/>
    <mergeCell ref="JOK112:JOR112"/>
    <mergeCell ref="JOS112:JOZ112"/>
    <mergeCell ref="JPA112:JPH112"/>
    <mergeCell ref="JPI112:JPP112"/>
    <mergeCell ref="JLY112:JMF112"/>
    <mergeCell ref="JMG112:JMN112"/>
    <mergeCell ref="JMO112:JMV112"/>
    <mergeCell ref="JMW112:JND112"/>
    <mergeCell ref="JNE112:JNL112"/>
    <mergeCell ref="JNM112:JNT112"/>
    <mergeCell ref="JKC112:JKJ112"/>
    <mergeCell ref="JKK112:JKR112"/>
    <mergeCell ref="JKS112:JKZ112"/>
    <mergeCell ref="JLA112:JLH112"/>
    <mergeCell ref="JLI112:JLP112"/>
    <mergeCell ref="JLQ112:JLX112"/>
    <mergeCell ref="JIG112:JIN112"/>
    <mergeCell ref="JIO112:JIV112"/>
    <mergeCell ref="JIW112:JJD112"/>
    <mergeCell ref="JJE112:JJL112"/>
    <mergeCell ref="JJM112:JJT112"/>
    <mergeCell ref="JJU112:JKB112"/>
    <mergeCell ref="JGK112:JGR112"/>
    <mergeCell ref="JGS112:JGZ112"/>
    <mergeCell ref="JHA112:JHH112"/>
    <mergeCell ref="JHI112:JHP112"/>
    <mergeCell ref="JHQ112:JHX112"/>
    <mergeCell ref="JHY112:JIF112"/>
    <mergeCell ref="JEO112:JEV112"/>
    <mergeCell ref="JEW112:JFD112"/>
    <mergeCell ref="JFE112:JFL112"/>
    <mergeCell ref="JFM112:JFT112"/>
    <mergeCell ref="JFU112:JGB112"/>
    <mergeCell ref="JGC112:JGJ112"/>
    <mergeCell ref="JCS112:JCZ112"/>
    <mergeCell ref="JDA112:JDH112"/>
    <mergeCell ref="JDI112:JDP112"/>
    <mergeCell ref="JDQ112:JDX112"/>
    <mergeCell ref="JDY112:JEF112"/>
    <mergeCell ref="JEG112:JEN112"/>
    <mergeCell ref="JAW112:JBD112"/>
    <mergeCell ref="JBE112:JBL112"/>
    <mergeCell ref="JBM112:JBT112"/>
    <mergeCell ref="JBU112:JCB112"/>
    <mergeCell ref="JCC112:JCJ112"/>
    <mergeCell ref="JCK112:JCR112"/>
    <mergeCell ref="IZA112:IZH112"/>
    <mergeCell ref="IZI112:IZP112"/>
    <mergeCell ref="IZQ112:IZX112"/>
    <mergeCell ref="IZY112:JAF112"/>
    <mergeCell ref="JAG112:JAN112"/>
    <mergeCell ref="JAO112:JAV112"/>
    <mergeCell ref="IXE112:IXL112"/>
    <mergeCell ref="IXM112:IXT112"/>
    <mergeCell ref="IXU112:IYB112"/>
    <mergeCell ref="IYC112:IYJ112"/>
    <mergeCell ref="IYK112:IYR112"/>
    <mergeCell ref="IYS112:IYZ112"/>
    <mergeCell ref="IVI112:IVP112"/>
    <mergeCell ref="IVQ112:IVX112"/>
    <mergeCell ref="IVY112:IWF112"/>
    <mergeCell ref="IWG112:IWN112"/>
    <mergeCell ref="IWO112:IWV112"/>
    <mergeCell ref="IWW112:IXD112"/>
    <mergeCell ref="ITM112:ITT112"/>
    <mergeCell ref="ITU112:IUB112"/>
    <mergeCell ref="IUC112:IUJ112"/>
    <mergeCell ref="IUK112:IUR112"/>
    <mergeCell ref="IUS112:IUZ112"/>
    <mergeCell ref="IVA112:IVH112"/>
    <mergeCell ref="IRQ112:IRX112"/>
    <mergeCell ref="IRY112:ISF112"/>
    <mergeCell ref="ISG112:ISN112"/>
    <mergeCell ref="ISO112:ISV112"/>
    <mergeCell ref="ISW112:ITD112"/>
    <mergeCell ref="ITE112:ITL112"/>
    <mergeCell ref="IPU112:IQB112"/>
    <mergeCell ref="IQC112:IQJ112"/>
    <mergeCell ref="IQK112:IQR112"/>
    <mergeCell ref="IQS112:IQZ112"/>
    <mergeCell ref="IRA112:IRH112"/>
    <mergeCell ref="IRI112:IRP112"/>
    <mergeCell ref="INY112:IOF112"/>
    <mergeCell ref="IOG112:ION112"/>
    <mergeCell ref="IOO112:IOV112"/>
    <mergeCell ref="IOW112:IPD112"/>
    <mergeCell ref="IPE112:IPL112"/>
    <mergeCell ref="IPM112:IPT112"/>
    <mergeCell ref="IMC112:IMJ112"/>
    <mergeCell ref="IMK112:IMR112"/>
    <mergeCell ref="IMS112:IMZ112"/>
    <mergeCell ref="INA112:INH112"/>
    <mergeCell ref="INI112:INP112"/>
    <mergeCell ref="INQ112:INX112"/>
    <mergeCell ref="IKG112:IKN112"/>
    <mergeCell ref="IKO112:IKV112"/>
    <mergeCell ref="IKW112:ILD112"/>
    <mergeCell ref="ILE112:ILL112"/>
    <mergeCell ref="ILM112:ILT112"/>
    <mergeCell ref="ILU112:IMB112"/>
    <mergeCell ref="IIK112:IIR112"/>
    <mergeCell ref="IIS112:IIZ112"/>
    <mergeCell ref="IJA112:IJH112"/>
    <mergeCell ref="IJI112:IJP112"/>
    <mergeCell ref="IJQ112:IJX112"/>
    <mergeCell ref="IJY112:IKF112"/>
    <mergeCell ref="IGO112:IGV112"/>
    <mergeCell ref="IGW112:IHD112"/>
    <mergeCell ref="IHE112:IHL112"/>
    <mergeCell ref="IHM112:IHT112"/>
    <mergeCell ref="IHU112:IIB112"/>
    <mergeCell ref="IIC112:IIJ112"/>
    <mergeCell ref="IES112:IEZ112"/>
    <mergeCell ref="IFA112:IFH112"/>
    <mergeCell ref="IFI112:IFP112"/>
    <mergeCell ref="IFQ112:IFX112"/>
    <mergeCell ref="IFY112:IGF112"/>
    <mergeCell ref="IGG112:IGN112"/>
    <mergeCell ref="ICW112:IDD112"/>
    <mergeCell ref="IDE112:IDL112"/>
    <mergeCell ref="IDM112:IDT112"/>
    <mergeCell ref="IDU112:IEB112"/>
    <mergeCell ref="IEC112:IEJ112"/>
    <mergeCell ref="IEK112:IER112"/>
    <mergeCell ref="IBA112:IBH112"/>
    <mergeCell ref="IBI112:IBP112"/>
    <mergeCell ref="IBQ112:IBX112"/>
    <mergeCell ref="IBY112:ICF112"/>
    <mergeCell ref="ICG112:ICN112"/>
    <mergeCell ref="ICO112:ICV112"/>
    <mergeCell ref="HZE112:HZL112"/>
    <mergeCell ref="HZM112:HZT112"/>
    <mergeCell ref="HZU112:IAB112"/>
    <mergeCell ref="IAC112:IAJ112"/>
    <mergeCell ref="IAK112:IAR112"/>
    <mergeCell ref="IAS112:IAZ112"/>
    <mergeCell ref="HXI112:HXP112"/>
    <mergeCell ref="HXQ112:HXX112"/>
    <mergeCell ref="HXY112:HYF112"/>
    <mergeCell ref="HYG112:HYN112"/>
    <mergeCell ref="HYO112:HYV112"/>
    <mergeCell ref="HYW112:HZD112"/>
    <mergeCell ref="HVM112:HVT112"/>
    <mergeCell ref="HVU112:HWB112"/>
    <mergeCell ref="HWC112:HWJ112"/>
    <mergeCell ref="HWK112:HWR112"/>
    <mergeCell ref="HWS112:HWZ112"/>
    <mergeCell ref="HXA112:HXH112"/>
    <mergeCell ref="HTQ112:HTX112"/>
    <mergeCell ref="HTY112:HUF112"/>
    <mergeCell ref="HUG112:HUN112"/>
    <mergeCell ref="HUO112:HUV112"/>
    <mergeCell ref="HUW112:HVD112"/>
    <mergeCell ref="HVE112:HVL112"/>
    <mergeCell ref="HRU112:HSB112"/>
    <mergeCell ref="HSC112:HSJ112"/>
    <mergeCell ref="HSK112:HSR112"/>
    <mergeCell ref="HSS112:HSZ112"/>
    <mergeCell ref="HTA112:HTH112"/>
    <mergeCell ref="HTI112:HTP112"/>
    <mergeCell ref="HPY112:HQF112"/>
    <mergeCell ref="HQG112:HQN112"/>
    <mergeCell ref="HQO112:HQV112"/>
    <mergeCell ref="HQW112:HRD112"/>
    <mergeCell ref="HRE112:HRL112"/>
    <mergeCell ref="HRM112:HRT112"/>
    <mergeCell ref="HOC112:HOJ112"/>
    <mergeCell ref="HOK112:HOR112"/>
    <mergeCell ref="HOS112:HOZ112"/>
    <mergeCell ref="HPA112:HPH112"/>
    <mergeCell ref="HPI112:HPP112"/>
    <mergeCell ref="HPQ112:HPX112"/>
    <mergeCell ref="HMG112:HMN112"/>
    <mergeCell ref="HMO112:HMV112"/>
    <mergeCell ref="HMW112:HND112"/>
    <mergeCell ref="HNE112:HNL112"/>
    <mergeCell ref="HNM112:HNT112"/>
    <mergeCell ref="HNU112:HOB112"/>
    <mergeCell ref="HKK112:HKR112"/>
    <mergeCell ref="HKS112:HKZ112"/>
    <mergeCell ref="HLA112:HLH112"/>
    <mergeCell ref="HLI112:HLP112"/>
    <mergeCell ref="HLQ112:HLX112"/>
    <mergeCell ref="HLY112:HMF112"/>
    <mergeCell ref="HIO112:HIV112"/>
    <mergeCell ref="HIW112:HJD112"/>
    <mergeCell ref="HJE112:HJL112"/>
    <mergeCell ref="HJM112:HJT112"/>
    <mergeCell ref="HJU112:HKB112"/>
    <mergeCell ref="HKC112:HKJ112"/>
    <mergeCell ref="HGS112:HGZ112"/>
    <mergeCell ref="HHA112:HHH112"/>
    <mergeCell ref="HHI112:HHP112"/>
    <mergeCell ref="HHQ112:HHX112"/>
    <mergeCell ref="HHY112:HIF112"/>
    <mergeCell ref="HIG112:HIN112"/>
    <mergeCell ref="HEW112:HFD112"/>
    <mergeCell ref="HFE112:HFL112"/>
    <mergeCell ref="HFM112:HFT112"/>
    <mergeCell ref="HFU112:HGB112"/>
    <mergeCell ref="HGC112:HGJ112"/>
    <mergeCell ref="HGK112:HGR112"/>
    <mergeCell ref="HDA112:HDH112"/>
    <mergeCell ref="HDI112:HDP112"/>
    <mergeCell ref="HDQ112:HDX112"/>
    <mergeCell ref="HDY112:HEF112"/>
    <mergeCell ref="HEG112:HEN112"/>
    <mergeCell ref="HEO112:HEV112"/>
    <mergeCell ref="HBE112:HBL112"/>
    <mergeCell ref="HBM112:HBT112"/>
    <mergeCell ref="HBU112:HCB112"/>
    <mergeCell ref="HCC112:HCJ112"/>
    <mergeCell ref="HCK112:HCR112"/>
    <mergeCell ref="HCS112:HCZ112"/>
    <mergeCell ref="GZI112:GZP112"/>
    <mergeCell ref="GZQ112:GZX112"/>
    <mergeCell ref="GZY112:HAF112"/>
    <mergeCell ref="HAG112:HAN112"/>
    <mergeCell ref="HAO112:HAV112"/>
    <mergeCell ref="HAW112:HBD112"/>
    <mergeCell ref="GXM112:GXT112"/>
    <mergeCell ref="GXU112:GYB112"/>
    <mergeCell ref="GYC112:GYJ112"/>
    <mergeCell ref="GYK112:GYR112"/>
    <mergeCell ref="GYS112:GYZ112"/>
    <mergeCell ref="GZA112:GZH112"/>
    <mergeCell ref="GVQ112:GVX112"/>
    <mergeCell ref="GVY112:GWF112"/>
    <mergeCell ref="GWG112:GWN112"/>
    <mergeCell ref="GWO112:GWV112"/>
    <mergeCell ref="GWW112:GXD112"/>
    <mergeCell ref="GXE112:GXL112"/>
    <mergeCell ref="GTU112:GUB112"/>
    <mergeCell ref="GUC112:GUJ112"/>
    <mergeCell ref="GUK112:GUR112"/>
    <mergeCell ref="GUS112:GUZ112"/>
    <mergeCell ref="GVA112:GVH112"/>
    <mergeCell ref="GVI112:GVP112"/>
    <mergeCell ref="GRY112:GSF112"/>
    <mergeCell ref="GSG112:GSN112"/>
    <mergeCell ref="GSO112:GSV112"/>
    <mergeCell ref="GSW112:GTD112"/>
    <mergeCell ref="GTE112:GTL112"/>
    <mergeCell ref="GTM112:GTT112"/>
    <mergeCell ref="GQC112:GQJ112"/>
    <mergeCell ref="GQK112:GQR112"/>
    <mergeCell ref="GQS112:GQZ112"/>
    <mergeCell ref="GRA112:GRH112"/>
    <mergeCell ref="GRI112:GRP112"/>
    <mergeCell ref="GRQ112:GRX112"/>
    <mergeCell ref="GOG112:GON112"/>
    <mergeCell ref="GOO112:GOV112"/>
    <mergeCell ref="GOW112:GPD112"/>
    <mergeCell ref="GPE112:GPL112"/>
    <mergeCell ref="GPM112:GPT112"/>
    <mergeCell ref="GPU112:GQB112"/>
    <mergeCell ref="GMK112:GMR112"/>
    <mergeCell ref="GMS112:GMZ112"/>
    <mergeCell ref="GNA112:GNH112"/>
    <mergeCell ref="GNI112:GNP112"/>
    <mergeCell ref="GNQ112:GNX112"/>
    <mergeCell ref="GNY112:GOF112"/>
    <mergeCell ref="GKO112:GKV112"/>
    <mergeCell ref="GKW112:GLD112"/>
    <mergeCell ref="GLE112:GLL112"/>
    <mergeCell ref="GLM112:GLT112"/>
    <mergeCell ref="GLU112:GMB112"/>
    <mergeCell ref="GMC112:GMJ112"/>
    <mergeCell ref="GIS112:GIZ112"/>
    <mergeCell ref="GJA112:GJH112"/>
    <mergeCell ref="GJI112:GJP112"/>
    <mergeCell ref="GJQ112:GJX112"/>
    <mergeCell ref="GJY112:GKF112"/>
    <mergeCell ref="GKG112:GKN112"/>
    <mergeCell ref="GGW112:GHD112"/>
    <mergeCell ref="GHE112:GHL112"/>
    <mergeCell ref="GHM112:GHT112"/>
    <mergeCell ref="GHU112:GIB112"/>
    <mergeCell ref="GIC112:GIJ112"/>
    <mergeCell ref="GIK112:GIR112"/>
    <mergeCell ref="GFA112:GFH112"/>
    <mergeCell ref="GFI112:GFP112"/>
    <mergeCell ref="GFQ112:GFX112"/>
    <mergeCell ref="GFY112:GGF112"/>
    <mergeCell ref="GGG112:GGN112"/>
    <mergeCell ref="GGO112:GGV112"/>
    <mergeCell ref="GDE112:GDL112"/>
    <mergeCell ref="GDM112:GDT112"/>
    <mergeCell ref="GDU112:GEB112"/>
    <mergeCell ref="GEC112:GEJ112"/>
    <mergeCell ref="GEK112:GER112"/>
    <mergeCell ref="GES112:GEZ112"/>
    <mergeCell ref="GBI112:GBP112"/>
    <mergeCell ref="GBQ112:GBX112"/>
    <mergeCell ref="GBY112:GCF112"/>
    <mergeCell ref="GCG112:GCN112"/>
    <mergeCell ref="GCO112:GCV112"/>
    <mergeCell ref="GCW112:GDD112"/>
    <mergeCell ref="FZM112:FZT112"/>
    <mergeCell ref="FZU112:GAB112"/>
    <mergeCell ref="GAC112:GAJ112"/>
    <mergeCell ref="GAK112:GAR112"/>
    <mergeCell ref="GAS112:GAZ112"/>
    <mergeCell ref="GBA112:GBH112"/>
    <mergeCell ref="FXQ112:FXX112"/>
    <mergeCell ref="FXY112:FYF112"/>
    <mergeCell ref="FYG112:FYN112"/>
    <mergeCell ref="FYO112:FYV112"/>
    <mergeCell ref="FYW112:FZD112"/>
    <mergeCell ref="FZE112:FZL112"/>
    <mergeCell ref="FVU112:FWB112"/>
    <mergeCell ref="FWC112:FWJ112"/>
    <mergeCell ref="FWK112:FWR112"/>
    <mergeCell ref="FWS112:FWZ112"/>
    <mergeCell ref="FXA112:FXH112"/>
    <mergeCell ref="FXI112:FXP112"/>
    <mergeCell ref="FTY112:FUF112"/>
    <mergeCell ref="FUG112:FUN112"/>
    <mergeCell ref="FUO112:FUV112"/>
    <mergeCell ref="FUW112:FVD112"/>
    <mergeCell ref="FVE112:FVL112"/>
    <mergeCell ref="FVM112:FVT112"/>
    <mergeCell ref="FSC112:FSJ112"/>
    <mergeCell ref="FSK112:FSR112"/>
    <mergeCell ref="FSS112:FSZ112"/>
    <mergeCell ref="FTA112:FTH112"/>
    <mergeCell ref="FTI112:FTP112"/>
    <mergeCell ref="FTQ112:FTX112"/>
    <mergeCell ref="FQG112:FQN112"/>
    <mergeCell ref="FQO112:FQV112"/>
    <mergeCell ref="FQW112:FRD112"/>
    <mergeCell ref="FRE112:FRL112"/>
    <mergeCell ref="FRM112:FRT112"/>
    <mergeCell ref="FRU112:FSB112"/>
    <mergeCell ref="FOK112:FOR112"/>
    <mergeCell ref="FOS112:FOZ112"/>
    <mergeCell ref="FPA112:FPH112"/>
    <mergeCell ref="FPI112:FPP112"/>
    <mergeCell ref="FPQ112:FPX112"/>
    <mergeCell ref="FPY112:FQF112"/>
    <mergeCell ref="FMO112:FMV112"/>
    <mergeCell ref="FMW112:FND112"/>
    <mergeCell ref="FNE112:FNL112"/>
    <mergeCell ref="FNM112:FNT112"/>
    <mergeCell ref="FNU112:FOB112"/>
    <mergeCell ref="FOC112:FOJ112"/>
    <mergeCell ref="FKS112:FKZ112"/>
    <mergeCell ref="FLA112:FLH112"/>
    <mergeCell ref="FLI112:FLP112"/>
    <mergeCell ref="FLQ112:FLX112"/>
    <mergeCell ref="FLY112:FMF112"/>
    <mergeCell ref="FMG112:FMN112"/>
    <mergeCell ref="FIW112:FJD112"/>
    <mergeCell ref="FJE112:FJL112"/>
    <mergeCell ref="FJM112:FJT112"/>
    <mergeCell ref="FJU112:FKB112"/>
    <mergeCell ref="FKC112:FKJ112"/>
    <mergeCell ref="FKK112:FKR112"/>
    <mergeCell ref="FHA112:FHH112"/>
    <mergeCell ref="FHI112:FHP112"/>
    <mergeCell ref="FHQ112:FHX112"/>
    <mergeCell ref="FHY112:FIF112"/>
    <mergeCell ref="FIG112:FIN112"/>
    <mergeCell ref="FIO112:FIV112"/>
    <mergeCell ref="FFE112:FFL112"/>
    <mergeCell ref="FFM112:FFT112"/>
    <mergeCell ref="FFU112:FGB112"/>
    <mergeCell ref="FGC112:FGJ112"/>
    <mergeCell ref="FGK112:FGR112"/>
    <mergeCell ref="FGS112:FGZ112"/>
    <mergeCell ref="FDI112:FDP112"/>
    <mergeCell ref="FDQ112:FDX112"/>
    <mergeCell ref="FDY112:FEF112"/>
    <mergeCell ref="FEG112:FEN112"/>
    <mergeCell ref="FEO112:FEV112"/>
    <mergeCell ref="FEW112:FFD112"/>
    <mergeCell ref="FBM112:FBT112"/>
    <mergeCell ref="FBU112:FCB112"/>
    <mergeCell ref="FCC112:FCJ112"/>
    <mergeCell ref="FCK112:FCR112"/>
    <mergeCell ref="FCS112:FCZ112"/>
    <mergeCell ref="FDA112:FDH112"/>
    <mergeCell ref="EZQ112:EZX112"/>
    <mergeCell ref="EZY112:FAF112"/>
    <mergeCell ref="FAG112:FAN112"/>
    <mergeCell ref="FAO112:FAV112"/>
    <mergeCell ref="FAW112:FBD112"/>
    <mergeCell ref="FBE112:FBL112"/>
    <mergeCell ref="EXU112:EYB112"/>
    <mergeCell ref="EYC112:EYJ112"/>
    <mergeCell ref="EYK112:EYR112"/>
    <mergeCell ref="EYS112:EYZ112"/>
    <mergeCell ref="EZA112:EZH112"/>
    <mergeCell ref="EZI112:EZP112"/>
    <mergeCell ref="EVY112:EWF112"/>
    <mergeCell ref="EWG112:EWN112"/>
    <mergeCell ref="EWO112:EWV112"/>
    <mergeCell ref="EWW112:EXD112"/>
    <mergeCell ref="EXE112:EXL112"/>
    <mergeCell ref="EXM112:EXT112"/>
    <mergeCell ref="EUC112:EUJ112"/>
    <mergeCell ref="EUK112:EUR112"/>
    <mergeCell ref="EUS112:EUZ112"/>
    <mergeCell ref="EVA112:EVH112"/>
    <mergeCell ref="EVI112:EVP112"/>
    <mergeCell ref="EVQ112:EVX112"/>
    <mergeCell ref="ESG112:ESN112"/>
    <mergeCell ref="ESO112:ESV112"/>
    <mergeCell ref="ESW112:ETD112"/>
    <mergeCell ref="ETE112:ETL112"/>
    <mergeCell ref="ETM112:ETT112"/>
    <mergeCell ref="ETU112:EUB112"/>
    <mergeCell ref="EQK112:EQR112"/>
    <mergeCell ref="EQS112:EQZ112"/>
    <mergeCell ref="ERA112:ERH112"/>
    <mergeCell ref="ERI112:ERP112"/>
    <mergeCell ref="ERQ112:ERX112"/>
    <mergeCell ref="ERY112:ESF112"/>
    <mergeCell ref="EOO112:EOV112"/>
    <mergeCell ref="EOW112:EPD112"/>
    <mergeCell ref="EPE112:EPL112"/>
    <mergeCell ref="EPM112:EPT112"/>
    <mergeCell ref="EPU112:EQB112"/>
    <mergeCell ref="EQC112:EQJ112"/>
    <mergeCell ref="EMS112:EMZ112"/>
    <mergeCell ref="ENA112:ENH112"/>
    <mergeCell ref="ENI112:ENP112"/>
    <mergeCell ref="ENQ112:ENX112"/>
    <mergeCell ref="ENY112:EOF112"/>
    <mergeCell ref="EOG112:EON112"/>
    <mergeCell ref="EKW112:ELD112"/>
    <mergeCell ref="ELE112:ELL112"/>
    <mergeCell ref="ELM112:ELT112"/>
    <mergeCell ref="ELU112:EMB112"/>
    <mergeCell ref="EMC112:EMJ112"/>
    <mergeCell ref="EMK112:EMR112"/>
    <mergeCell ref="EJA112:EJH112"/>
    <mergeCell ref="EJI112:EJP112"/>
    <mergeCell ref="EJQ112:EJX112"/>
    <mergeCell ref="EJY112:EKF112"/>
    <mergeCell ref="EKG112:EKN112"/>
    <mergeCell ref="EKO112:EKV112"/>
    <mergeCell ref="EHE112:EHL112"/>
    <mergeCell ref="EHM112:EHT112"/>
    <mergeCell ref="EHU112:EIB112"/>
    <mergeCell ref="EIC112:EIJ112"/>
    <mergeCell ref="EIK112:EIR112"/>
    <mergeCell ref="EIS112:EIZ112"/>
    <mergeCell ref="EFI112:EFP112"/>
    <mergeCell ref="EFQ112:EFX112"/>
    <mergeCell ref="EFY112:EGF112"/>
    <mergeCell ref="EGG112:EGN112"/>
    <mergeCell ref="EGO112:EGV112"/>
    <mergeCell ref="EGW112:EHD112"/>
    <mergeCell ref="EDM112:EDT112"/>
    <mergeCell ref="EDU112:EEB112"/>
    <mergeCell ref="EEC112:EEJ112"/>
    <mergeCell ref="EEK112:EER112"/>
    <mergeCell ref="EES112:EEZ112"/>
    <mergeCell ref="EFA112:EFH112"/>
    <mergeCell ref="EBQ112:EBX112"/>
    <mergeCell ref="EBY112:ECF112"/>
    <mergeCell ref="ECG112:ECN112"/>
    <mergeCell ref="ECO112:ECV112"/>
    <mergeCell ref="ECW112:EDD112"/>
    <mergeCell ref="EDE112:EDL112"/>
    <mergeCell ref="DZU112:EAB112"/>
    <mergeCell ref="EAC112:EAJ112"/>
    <mergeCell ref="EAK112:EAR112"/>
    <mergeCell ref="EAS112:EAZ112"/>
    <mergeCell ref="EBA112:EBH112"/>
    <mergeCell ref="EBI112:EBP112"/>
    <mergeCell ref="DXY112:DYF112"/>
    <mergeCell ref="DYG112:DYN112"/>
    <mergeCell ref="DYO112:DYV112"/>
    <mergeCell ref="DYW112:DZD112"/>
    <mergeCell ref="DZE112:DZL112"/>
    <mergeCell ref="DZM112:DZT112"/>
    <mergeCell ref="DWC112:DWJ112"/>
    <mergeCell ref="DWK112:DWR112"/>
    <mergeCell ref="DWS112:DWZ112"/>
    <mergeCell ref="DXA112:DXH112"/>
    <mergeCell ref="DXI112:DXP112"/>
    <mergeCell ref="DXQ112:DXX112"/>
    <mergeCell ref="DUG112:DUN112"/>
    <mergeCell ref="DUO112:DUV112"/>
    <mergeCell ref="DUW112:DVD112"/>
    <mergeCell ref="DVE112:DVL112"/>
    <mergeCell ref="DVM112:DVT112"/>
    <mergeCell ref="DVU112:DWB112"/>
    <mergeCell ref="DSK112:DSR112"/>
    <mergeCell ref="DSS112:DSZ112"/>
    <mergeCell ref="DTA112:DTH112"/>
    <mergeCell ref="DTI112:DTP112"/>
    <mergeCell ref="DTQ112:DTX112"/>
    <mergeCell ref="DTY112:DUF112"/>
    <mergeCell ref="DQO112:DQV112"/>
    <mergeCell ref="DQW112:DRD112"/>
    <mergeCell ref="DRE112:DRL112"/>
    <mergeCell ref="DRM112:DRT112"/>
    <mergeCell ref="DRU112:DSB112"/>
    <mergeCell ref="DSC112:DSJ112"/>
    <mergeCell ref="DOS112:DOZ112"/>
    <mergeCell ref="DPA112:DPH112"/>
    <mergeCell ref="DPI112:DPP112"/>
    <mergeCell ref="DPQ112:DPX112"/>
    <mergeCell ref="DPY112:DQF112"/>
    <mergeCell ref="DQG112:DQN112"/>
    <mergeCell ref="DMW112:DND112"/>
    <mergeCell ref="DNE112:DNL112"/>
    <mergeCell ref="DNM112:DNT112"/>
    <mergeCell ref="DNU112:DOB112"/>
    <mergeCell ref="DOC112:DOJ112"/>
    <mergeCell ref="DOK112:DOR112"/>
    <mergeCell ref="DLA112:DLH112"/>
    <mergeCell ref="DLI112:DLP112"/>
    <mergeCell ref="DLQ112:DLX112"/>
    <mergeCell ref="DLY112:DMF112"/>
    <mergeCell ref="DMG112:DMN112"/>
    <mergeCell ref="DMO112:DMV112"/>
    <mergeCell ref="DJE112:DJL112"/>
    <mergeCell ref="DJM112:DJT112"/>
    <mergeCell ref="DJU112:DKB112"/>
    <mergeCell ref="DKC112:DKJ112"/>
    <mergeCell ref="DKK112:DKR112"/>
    <mergeCell ref="DKS112:DKZ112"/>
    <mergeCell ref="DHI112:DHP112"/>
    <mergeCell ref="DHQ112:DHX112"/>
    <mergeCell ref="DHY112:DIF112"/>
    <mergeCell ref="DIG112:DIN112"/>
    <mergeCell ref="DIO112:DIV112"/>
    <mergeCell ref="DIW112:DJD112"/>
    <mergeCell ref="DFM112:DFT112"/>
    <mergeCell ref="DFU112:DGB112"/>
    <mergeCell ref="DGC112:DGJ112"/>
    <mergeCell ref="DGK112:DGR112"/>
    <mergeCell ref="DGS112:DGZ112"/>
    <mergeCell ref="DHA112:DHH112"/>
    <mergeCell ref="DDQ112:DDX112"/>
    <mergeCell ref="DDY112:DEF112"/>
    <mergeCell ref="DEG112:DEN112"/>
    <mergeCell ref="DEO112:DEV112"/>
    <mergeCell ref="DEW112:DFD112"/>
    <mergeCell ref="DFE112:DFL112"/>
    <mergeCell ref="DBU112:DCB112"/>
    <mergeCell ref="DCC112:DCJ112"/>
    <mergeCell ref="DCK112:DCR112"/>
    <mergeCell ref="DCS112:DCZ112"/>
    <mergeCell ref="DDA112:DDH112"/>
    <mergeCell ref="DDI112:DDP112"/>
    <mergeCell ref="CZY112:DAF112"/>
    <mergeCell ref="DAG112:DAN112"/>
    <mergeCell ref="DAO112:DAV112"/>
    <mergeCell ref="DAW112:DBD112"/>
    <mergeCell ref="DBE112:DBL112"/>
    <mergeCell ref="DBM112:DBT112"/>
    <mergeCell ref="CYC112:CYJ112"/>
    <mergeCell ref="CYK112:CYR112"/>
    <mergeCell ref="CYS112:CYZ112"/>
    <mergeCell ref="CZA112:CZH112"/>
    <mergeCell ref="CZI112:CZP112"/>
    <mergeCell ref="CZQ112:CZX112"/>
    <mergeCell ref="CWG112:CWN112"/>
    <mergeCell ref="CWO112:CWV112"/>
    <mergeCell ref="CWW112:CXD112"/>
    <mergeCell ref="CXE112:CXL112"/>
    <mergeCell ref="CXM112:CXT112"/>
    <mergeCell ref="CXU112:CYB112"/>
    <mergeCell ref="CUK112:CUR112"/>
    <mergeCell ref="CUS112:CUZ112"/>
    <mergeCell ref="CVA112:CVH112"/>
    <mergeCell ref="CVI112:CVP112"/>
    <mergeCell ref="CVQ112:CVX112"/>
    <mergeCell ref="CVY112:CWF112"/>
    <mergeCell ref="CSO112:CSV112"/>
    <mergeCell ref="CSW112:CTD112"/>
    <mergeCell ref="CTE112:CTL112"/>
    <mergeCell ref="CTM112:CTT112"/>
    <mergeCell ref="CTU112:CUB112"/>
    <mergeCell ref="CUC112:CUJ112"/>
    <mergeCell ref="CQS112:CQZ112"/>
    <mergeCell ref="CRA112:CRH112"/>
    <mergeCell ref="CRI112:CRP112"/>
    <mergeCell ref="CRQ112:CRX112"/>
    <mergeCell ref="CRY112:CSF112"/>
    <mergeCell ref="CSG112:CSN112"/>
    <mergeCell ref="COW112:CPD112"/>
    <mergeCell ref="CPE112:CPL112"/>
    <mergeCell ref="CPM112:CPT112"/>
    <mergeCell ref="CPU112:CQB112"/>
    <mergeCell ref="CQC112:CQJ112"/>
    <mergeCell ref="CQK112:CQR112"/>
    <mergeCell ref="CNA112:CNH112"/>
    <mergeCell ref="CNI112:CNP112"/>
    <mergeCell ref="CNQ112:CNX112"/>
    <mergeCell ref="CNY112:COF112"/>
    <mergeCell ref="COG112:CON112"/>
    <mergeCell ref="COO112:COV112"/>
    <mergeCell ref="CLE112:CLL112"/>
    <mergeCell ref="CLM112:CLT112"/>
    <mergeCell ref="CLU112:CMB112"/>
    <mergeCell ref="CMC112:CMJ112"/>
    <mergeCell ref="CMK112:CMR112"/>
    <mergeCell ref="CMS112:CMZ112"/>
    <mergeCell ref="CJI112:CJP112"/>
    <mergeCell ref="CJQ112:CJX112"/>
    <mergeCell ref="CJY112:CKF112"/>
    <mergeCell ref="CKG112:CKN112"/>
    <mergeCell ref="CKO112:CKV112"/>
    <mergeCell ref="CKW112:CLD112"/>
    <mergeCell ref="CHM112:CHT112"/>
    <mergeCell ref="CHU112:CIB112"/>
    <mergeCell ref="CIC112:CIJ112"/>
    <mergeCell ref="CIK112:CIR112"/>
    <mergeCell ref="CIS112:CIZ112"/>
    <mergeCell ref="CJA112:CJH112"/>
    <mergeCell ref="CFQ112:CFX112"/>
    <mergeCell ref="CFY112:CGF112"/>
    <mergeCell ref="CGG112:CGN112"/>
    <mergeCell ref="CGO112:CGV112"/>
    <mergeCell ref="CGW112:CHD112"/>
    <mergeCell ref="CHE112:CHL112"/>
    <mergeCell ref="CDU112:CEB112"/>
    <mergeCell ref="CEC112:CEJ112"/>
    <mergeCell ref="CEK112:CER112"/>
    <mergeCell ref="CES112:CEZ112"/>
    <mergeCell ref="CFA112:CFH112"/>
    <mergeCell ref="CFI112:CFP112"/>
    <mergeCell ref="CBY112:CCF112"/>
    <mergeCell ref="CCG112:CCN112"/>
    <mergeCell ref="CCO112:CCV112"/>
    <mergeCell ref="CCW112:CDD112"/>
    <mergeCell ref="CDE112:CDL112"/>
    <mergeCell ref="CDM112:CDT112"/>
    <mergeCell ref="CAC112:CAJ112"/>
    <mergeCell ref="CAK112:CAR112"/>
    <mergeCell ref="CAS112:CAZ112"/>
    <mergeCell ref="CBA112:CBH112"/>
    <mergeCell ref="CBI112:CBP112"/>
    <mergeCell ref="CBQ112:CBX112"/>
    <mergeCell ref="BYG112:BYN112"/>
    <mergeCell ref="BYO112:BYV112"/>
    <mergeCell ref="BYW112:BZD112"/>
    <mergeCell ref="BZE112:BZL112"/>
    <mergeCell ref="BZM112:BZT112"/>
    <mergeCell ref="BZU112:CAB112"/>
    <mergeCell ref="BWK112:BWR112"/>
    <mergeCell ref="BWS112:BWZ112"/>
    <mergeCell ref="BXA112:BXH112"/>
    <mergeCell ref="BXI112:BXP112"/>
    <mergeCell ref="BXQ112:BXX112"/>
    <mergeCell ref="BXY112:BYF112"/>
    <mergeCell ref="BUO112:BUV112"/>
    <mergeCell ref="BUW112:BVD112"/>
    <mergeCell ref="BVE112:BVL112"/>
    <mergeCell ref="BVM112:BVT112"/>
    <mergeCell ref="BVU112:BWB112"/>
    <mergeCell ref="BWC112:BWJ112"/>
    <mergeCell ref="BSS112:BSZ112"/>
    <mergeCell ref="BTA112:BTH112"/>
    <mergeCell ref="BTI112:BTP112"/>
    <mergeCell ref="BTQ112:BTX112"/>
    <mergeCell ref="BTY112:BUF112"/>
    <mergeCell ref="BUG112:BUN112"/>
    <mergeCell ref="BQW112:BRD112"/>
    <mergeCell ref="BRE112:BRL112"/>
    <mergeCell ref="BRM112:BRT112"/>
    <mergeCell ref="BRU112:BSB112"/>
    <mergeCell ref="BSC112:BSJ112"/>
    <mergeCell ref="BSK112:BSR112"/>
    <mergeCell ref="BPA112:BPH112"/>
    <mergeCell ref="BPI112:BPP112"/>
    <mergeCell ref="BPQ112:BPX112"/>
    <mergeCell ref="BPY112:BQF112"/>
    <mergeCell ref="BQG112:BQN112"/>
    <mergeCell ref="BQO112:BQV112"/>
    <mergeCell ref="BNE112:BNL112"/>
    <mergeCell ref="BNM112:BNT112"/>
    <mergeCell ref="BNU112:BOB112"/>
    <mergeCell ref="BOC112:BOJ112"/>
    <mergeCell ref="BOK112:BOR112"/>
    <mergeCell ref="BOS112:BOZ112"/>
    <mergeCell ref="BLI112:BLP112"/>
    <mergeCell ref="BLQ112:BLX112"/>
    <mergeCell ref="BLY112:BMF112"/>
    <mergeCell ref="BMG112:BMN112"/>
    <mergeCell ref="BMO112:BMV112"/>
    <mergeCell ref="BMW112:BND112"/>
    <mergeCell ref="BJM112:BJT112"/>
    <mergeCell ref="BJU112:BKB112"/>
    <mergeCell ref="BKC112:BKJ112"/>
    <mergeCell ref="BKK112:BKR112"/>
    <mergeCell ref="BKS112:BKZ112"/>
    <mergeCell ref="BLA112:BLH112"/>
    <mergeCell ref="BHQ112:BHX112"/>
    <mergeCell ref="BHY112:BIF112"/>
    <mergeCell ref="BIG112:BIN112"/>
    <mergeCell ref="BIO112:BIV112"/>
    <mergeCell ref="BIW112:BJD112"/>
    <mergeCell ref="BJE112:BJL112"/>
    <mergeCell ref="BFU112:BGB112"/>
    <mergeCell ref="BGC112:BGJ112"/>
    <mergeCell ref="BGK112:BGR112"/>
    <mergeCell ref="BGS112:BGZ112"/>
    <mergeCell ref="BHA112:BHH112"/>
    <mergeCell ref="BHI112:BHP112"/>
    <mergeCell ref="BDY112:BEF112"/>
    <mergeCell ref="BEG112:BEN112"/>
    <mergeCell ref="BEO112:BEV112"/>
    <mergeCell ref="BEW112:BFD112"/>
    <mergeCell ref="BFE112:BFL112"/>
    <mergeCell ref="BFM112:BFT112"/>
    <mergeCell ref="BCC112:BCJ112"/>
    <mergeCell ref="BCK112:BCR112"/>
    <mergeCell ref="BCS112:BCZ112"/>
    <mergeCell ref="BDA112:BDH112"/>
    <mergeCell ref="BDI112:BDP112"/>
    <mergeCell ref="BDQ112:BDX112"/>
    <mergeCell ref="BAG112:BAN112"/>
    <mergeCell ref="BAO112:BAV112"/>
    <mergeCell ref="BAW112:BBD112"/>
    <mergeCell ref="BBE112:BBL112"/>
    <mergeCell ref="BBM112:BBT112"/>
    <mergeCell ref="BBU112:BCB112"/>
    <mergeCell ref="AYK112:AYR112"/>
    <mergeCell ref="AYS112:AYZ112"/>
    <mergeCell ref="AZA112:AZH112"/>
    <mergeCell ref="AZI112:AZP112"/>
    <mergeCell ref="AZQ112:AZX112"/>
    <mergeCell ref="AZY112:BAF112"/>
    <mergeCell ref="AWO112:AWV112"/>
    <mergeCell ref="AWW112:AXD112"/>
    <mergeCell ref="AXE112:AXL112"/>
    <mergeCell ref="AXM112:AXT112"/>
    <mergeCell ref="AXU112:AYB112"/>
    <mergeCell ref="AYC112:AYJ112"/>
    <mergeCell ref="AUS112:AUZ112"/>
    <mergeCell ref="AVA112:AVH112"/>
    <mergeCell ref="AVI112:AVP112"/>
    <mergeCell ref="AVQ112:AVX112"/>
    <mergeCell ref="AVY112:AWF112"/>
    <mergeCell ref="AWG112:AWN112"/>
    <mergeCell ref="ASW112:ATD112"/>
    <mergeCell ref="ATE112:ATL112"/>
    <mergeCell ref="ATM112:ATT112"/>
    <mergeCell ref="ATU112:AUB112"/>
    <mergeCell ref="AUC112:AUJ112"/>
    <mergeCell ref="AUK112:AUR112"/>
    <mergeCell ref="ARA112:ARH112"/>
    <mergeCell ref="ARI112:ARP112"/>
    <mergeCell ref="ARQ112:ARX112"/>
    <mergeCell ref="ARY112:ASF112"/>
    <mergeCell ref="ASG112:ASN112"/>
    <mergeCell ref="ASO112:ASV112"/>
    <mergeCell ref="APE112:APL112"/>
    <mergeCell ref="APM112:APT112"/>
    <mergeCell ref="APU112:AQB112"/>
    <mergeCell ref="AQC112:AQJ112"/>
    <mergeCell ref="AQK112:AQR112"/>
    <mergeCell ref="AQS112:AQZ112"/>
    <mergeCell ref="ANI112:ANP112"/>
    <mergeCell ref="ANQ112:ANX112"/>
    <mergeCell ref="ANY112:AOF112"/>
    <mergeCell ref="AOG112:AON112"/>
    <mergeCell ref="AOO112:AOV112"/>
    <mergeCell ref="AOW112:APD112"/>
    <mergeCell ref="ALM112:ALT112"/>
    <mergeCell ref="ALU112:AMB112"/>
    <mergeCell ref="AMC112:AMJ112"/>
    <mergeCell ref="AMK112:AMR112"/>
    <mergeCell ref="AMS112:AMZ112"/>
    <mergeCell ref="ANA112:ANH112"/>
    <mergeCell ref="AJQ112:AJX112"/>
    <mergeCell ref="AJY112:AKF112"/>
    <mergeCell ref="AKG112:AKN112"/>
    <mergeCell ref="AKO112:AKV112"/>
    <mergeCell ref="AKW112:ALD112"/>
    <mergeCell ref="ALE112:ALL112"/>
    <mergeCell ref="AHU112:AIB112"/>
    <mergeCell ref="AIC112:AIJ112"/>
    <mergeCell ref="AIK112:AIR112"/>
    <mergeCell ref="AIS112:AIZ112"/>
    <mergeCell ref="AJA112:AJH112"/>
    <mergeCell ref="AJI112:AJP112"/>
    <mergeCell ref="AFY112:AGF112"/>
    <mergeCell ref="AGG112:AGN112"/>
    <mergeCell ref="AGO112:AGV112"/>
    <mergeCell ref="AGW112:AHD112"/>
    <mergeCell ref="AHE112:AHL112"/>
    <mergeCell ref="AHM112:AHT112"/>
    <mergeCell ref="AEC112:AEJ112"/>
    <mergeCell ref="AEK112:AER112"/>
    <mergeCell ref="AES112:AEZ112"/>
    <mergeCell ref="AFA112:AFH112"/>
    <mergeCell ref="AFI112:AFP112"/>
    <mergeCell ref="AFQ112:AFX112"/>
    <mergeCell ref="ACG112:ACN112"/>
    <mergeCell ref="ACO112:ACV112"/>
    <mergeCell ref="ACW112:ADD112"/>
    <mergeCell ref="ADE112:ADL112"/>
    <mergeCell ref="ADM112:ADT112"/>
    <mergeCell ref="ADU112:AEB112"/>
    <mergeCell ref="AAK112:AAR112"/>
    <mergeCell ref="AAS112:AAZ112"/>
    <mergeCell ref="ABA112:ABH112"/>
    <mergeCell ref="ABI112:ABP112"/>
    <mergeCell ref="ABQ112:ABX112"/>
    <mergeCell ref="ABY112:ACF112"/>
    <mergeCell ref="YO112:YV112"/>
    <mergeCell ref="YW112:ZD112"/>
    <mergeCell ref="ZE112:ZL112"/>
    <mergeCell ref="ZM112:ZT112"/>
    <mergeCell ref="ZU112:AAB112"/>
    <mergeCell ref="AAC112:AAJ112"/>
    <mergeCell ref="WS112:WZ112"/>
    <mergeCell ref="XA112:XH112"/>
    <mergeCell ref="XI112:XP112"/>
    <mergeCell ref="XQ112:XX112"/>
    <mergeCell ref="XY112:YF112"/>
    <mergeCell ref="YG112:YN112"/>
    <mergeCell ref="UW112:VD112"/>
    <mergeCell ref="VE112:VL112"/>
    <mergeCell ref="VM112:VT112"/>
    <mergeCell ref="VU112:WB112"/>
    <mergeCell ref="WC112:WJ112"/>
    <mergeCell ref="WK112:WR112"/>
    <mergeCell ref="TA112:TH112"/>
    <mergeCell ref="TI112:TP112"/>
    <mergeCell ref="TQ112:TX112"/>
    <mergeCell ref="TY112:UF112"/>
    <mergeCell ref="UG112:UN112"/>
    <mergeCell ref="UO112:UV112"/>
    <mergeCell ref="RE112:RL112"/>
    <mergeCell ref="RM112:RT112"/>
    <mergeCell ref="RU112:SB112"/>
    <mergeCell ref="SC112:SJ112"/>
    <mergeCell ref="SK112:SR112"/>
    <mergeCell ref="SS112:SZ112"/>
    <mergeCell ref="PI112:PP112"/>
    <mergeCell ref="PQ112:PX112"/>
    <mergeCell ref="PY112:QF112"/>
    <mergeCell ref="QG112:QN112"/>
    <mergeCell ref="QO112:QV112"/>
    <mergeCell ref="QW112:RD112"/>
    <mergeCell ref="NM112:NT112"/>
    <mergeCell ref="NU112:OB112"/>
    <mergeCell ref="OC112:OJ112"/>
    <mergeCell ref="OK112:OR112"/>
    <mergeCell ref="OS112:OZ112"/>
    <mergeCell ref="PA112:PH112"/>
    <mergeCell ref="LQ112:LX112"/>
    <mergeCell ref="LY112:MF112"/>
    <mergeCell ref="MG112:MN112"/>
    <mergeCell ref="MO112:MV112"/>
    <mergeCell ref="MW112:ND112"/>
    <mergeCell ref="NE112:NL112"/>
    <mergeCell ref="JU112:KB112"/>
    <mergeCell ref="KC112:KJ112"/>
    <mergeCell ref="KK112:KR112"/>
    <mergeCell ref="KS112:KZ112"/>
    <mergeCell ref="LA112:LH112"/>
    <mergeCell ref="LI112:LP112"/>
    <mergeCell ref="HY112:IF112"/>
    <mergeCell ref="IG112:IN112"/>
    <mergeCell ref="IO112:IV112"/>
    <mergeCell ref="IW112:JD112"/>
    <mergeCell ref="JE112:JL112"/>
    <mergeCell ref="JM112:JT112"/>
    <mergeCell ref="GC112:GJ112"/>
    <mergeCell ref="GK112:GR112"/>
    <mergeCell ref="GS112:GZ112"/>
    <mergeCell ref="HA112:HH112"/>
    <mergeCell ref="HI112:HP112"/>
    <mergeCell ref="HQ112:HX112"/>
    <mergeCell ref="EG112:EN112"/>
    <mergeCell ref="EO112:EV112"/>
    <mergeCell ref="EW112:FD112"/>
    <mergeCell ref="FE112:FL112"/>
    <mergeCell ref="FM112:FT112"/>
    <mergeCell ref="FU112:GB112"/>
    <mergeCell ref="CK112:CR112"/>
    <mergeCell ref="CS112:CZ112"/>
    <mergeCell ref="DA112:DH112"/>
    <mergeCell ref="DI112:DP112"/>
    <mergeCell ref="DQ112:DX112"/>
    <mergeCell ref="DY112:EF112"/>
    <mergeCell ref="AO112:AV112"/>
    <mergeCell ref="AW112:BD112"/>
    <mergeCell ref="BE112:BL112"/>
    <mergeCell ref="BM112:BT112"/>
    <mergeCell ref="BU112:CB112"/>
    <mergeCell ref="CC112:CJ112"/>
    <mergeCell ref="B107:F107"/>
    <mergeCell ref="B109:G112"/>
    <mergeCell ref="I112:P112"/>
    <mergeCell ref="Q112:X112"/>
    <mergeCell ref="Y112:AF112"/>
    <mergeCell ref="AG112:AN112"/>
    <mergeCell ref="XDI105:XDP105"/>
    <mergeCell ref="XDQ105:XDX105"/>
    <mergeCell ref="XDY105:XEF105"/>
    <mergeCell ref="XEG105:XEN105"/>
    <mergeCell ref="XEO105:XEV105"/>
    <mergeCell ref="XEW105:XFD105"/>
    <mergeCell ref="XBM105:XBT105"/>
    <mergeCell ref="XBU105:XCB105"/>
    <mergeCell ref="XCC105:XCJ105"/>
    <mergeCell ref="XCK105:XCR105"/>
    <mergeCell ref="XCS105:XCZ105"/>
    <mergeCell ref="XDA105:XDH105"/>
    <mergeCell ref="WZQ105:WZX105"/>
    <mergeCell ref="WZY105:XAF105"/>
    <mergeCell ref="XAG105:XAN105"/>
    <mergeCell ref="XAO105:XAV105"/>
    <mergeCell ref="XAW105:XBD105"/>
    <mergeCell ref="XBE105:XBL105"/>
    <mergeCell ref="WXU105:WYB105"/>
    <mergeCell ref="WYC105:WYJ105"/>
    <mergeCell ref="WYK105:WYR105"/>
    <mergeCell ref="WYS105:WYZ105"/>
    <mergeCell ref="WZA105:WZH105"/>
    <mergeCell ref="WZI105:WZP105"/>
    <mergeCell ref="WVY105:WWF105"/>
    <mergeCell ref="WWG105:WWN105"/>
    <mergeCell ref="WWO105:WWV105"/>
    <mergeCell ref="WWW105:WXD105"/>
    <mergeCell ref="WXE105:WXL105"/>
    <mergeCell ref="WXM105:WXT105"/>
    <mergeCell ref="WUC105:WUJ105"/>
    <mergeCell ref="WUK105:WUR105"/>
    <mergeCell ref="WUS105:WUZ105"/>
    <mergeCell ref="WVA105:WVH105"/>
    <mergeCell ref="WVI105:WVP105"/>
    <mergeCell ref="WVQ105:WVX105"/>
    <mergeCell ref="WSG105:WSN105"/>
    <mergeCell ref="WSO105:WSV105"/>
    <mergeCell ref="WSW105:WTD105"/>
    <mergeCell ref="WTE105:WTL105"/>
    <mergeCell ref="WTM105:WTT105"/>
    <mergeCell ref="WTU105:WUB105"/>
    <mergeCell ref="WQK105:WQR105"/>
    <mergeCell ref="WQS105:WQZ105"/>
    <mergeCell ref="WRA105:WRH105"/>
    <mergeCell ref="WRI105:WRP105"/>
    <mergeCell ref="WRQ105:WRX105"/>
    <mergeCell ref="WRY105:WSF105"/>
    <mergeCell ref="WOO105:WOV105"/>
    <mergeCell ref="WOW105:WPD105"/>
    <mergeCell ref="WPE105:WPL105"/>
    <mergeCell ref="WPM105:WPT105"/>
    <mergeCell ref="WPU105:WQB105"/>
    <mergeCell ref="WQC105:WQJ105"/>
    <mergeCell ref="WMS105:WMZ105"/>
    <mergeCell ref="WNA105:WNH105"/>
    <mergeCell ref="WNI105:WNP105"/>
    <mergeCell ref="WNQ105:WNX105"/>
    <mergeCell ref="WNY105:WOF105"/>
    <mergeCell ref="WOG105:WON105"/>
    <mergeCell ref="WKW105:WLD105"/>
    <mergeCell ref="WLE105:WLL105"/>
    <mergeCell ref="WLM105:WLT105"/>
    <mergeCell ref="WLU105:WMB105"/>
    <mergeCell ref="WMC105:WMJ105"/>
    <mergeCell ref="WMK105:WMR105"/>
    <mergeCell ref="WJA105:WJH105"/>
    <mergeCell ref="WJI105:WJP105"/>
    <mergeCell ref="WJQ105:WJX105"/>
    <mergeCell ref="WJY105:WKF105"/>
    <mergeCell ref="WKG105:WKN105"/>
    <mergeCell ref="WKO105:WKV105"/>
    <mergeCell ref="WHE105:WHL105"/>
    <mergeCell ref="WHM105:WHT105"/>
    <mergeCell ref="WHU105:WIB105"/>
    <mergeCell ref="WIC105:WIJ105"/>
    <mergeCell ref="WIK105:WIR105"/>
    <mergeCell ref="WIS105:WIZ105"/>
    <mergeCell ref="WFI105:WFP105"/>
    <mergeCell ref="WFQ105:WFX105"/>
    <mergeCell ref="WFY105:WGF105"/>
    <mergeCell ref="WGG105:WGN105"/>
    <mergeCell ref="WGO105:WGV105"/>
    <mergeCell ref="WGW105:WHD105"/>
    <mergeCell ref="WDM105:WDT105"/>
    <mergeCell ref="WDU105:WEB105"/>
    <mergeCell ref="WEC105:WEJ105"/>
    <mergeCell ref="WEK105:WER105"/>
    <mergeCell ref="WES105:WEZ105"/>
    <mergeCell ref="WFA105:WFH105"/>
    <mergeCell ref="WBQ105:WBX105"/>
    <mergeCell ref="WBY105:WCF105"/>
    <mergeCell ref="WCG105:WCN105"/>
    <mergeCell ref="WCO105:WCV105"/>
    <mergeCell ref="WCW105:WDD105"/>
    <mergeCell ref="WDE105:WDL105"/>
    <mergeCell ref="VZU105:WAB105"/>
    <mergeCell ref="WAC105:WAJ105"/>
    <mergeCell ref="WAK105:WAR105"/>
    <mergeCell ref="WAS105:WAZ105"/>
    <mergeCell ref="WBA105:WBH105"/>
    <mergeCell ref="WBI105:WBP105"/>
    <mergeCell ref="VXY105:VYF105"/>
    <mergeCell ref="VYG105:VYN105"/>
    <mergeCell ref="VYO105:VYV105"/>
    <mergeCell ref="VYW105:VZD105"/>
    <mergeCell ref="VZE105:VZL105"/>
    <mergeCell ref="VZM105:VZT105"/>
    <mergeCell ref="VWC105:VWJ105"/>
    <mergeCell ref="VWK105:VWR105"/>
    <mergeCell ref="VWS105:VWZ105"/>
    <mergeCell ref="VXA105:VXH105"/>
    <mergeCell ref="VXI105:VXP105"/>
    <mergeCell ref="VXQ105:VXX105"/>
    <mergeCell ref="VUG105:VUN105"/>
    <mergeCell ref="VUO105:VUV105"/>
    <mergeCell ref="VUW105:VVD105"/>
    <mergeCell ref="VVE105:VVL105"/>
    <mergeCell ref="VVM105:VVT105"/>
    <mergeCell ref="VVU105:VWB105"/>
    <mergeCell ref="VSK105:VSR105"/>
    <mergeCell ref="VSS105:VSZ105"/>
    <mergeCell ref="VTA105:VTH105"/>
    <mergeCell ref="VTI105:VTP105"/>
    <mergeCell ref="VTQ105:VTX105"/>
    <mergeCell ref="VTY105:VUF105"/>
    <mergeCell ref="VQO105:VQV105"/>
    <mergeCell ref="VQW105:VRD105"/>
    <mergeCell ref="VRE105:VRL105"/>
    <mergeCell ref="VRM105:VRT105"/>
    <mergeCell ref="VRU105:VSB105"/>
    <mergeCell ref="VSC105:VSJ105"/>
    <mergeCell ref="VOS105:VOZ105"/>
    <mergeCell ref="VPA105:VPH105"/>
    <mergeCell ref="VPI105:VPP105"/>
    <mergeCell ref="VPQ105:VPX105"/>
    <mergeCell ref="VPY105:VQF105"/>
    <mergeCell ref="VQG105:VQN105"/>
    <mergeCell ref="VMW105:VND105"/>
    <mergeCell ref="VNE105:VNL105"/>
    <mergeCell ref="VNM105:VNT105"/>
    <mergeCell ref="VNU105:VOB105"/>
    <mergeCell ref="VOC105:VOJ105"/>
    <mergeCell ref="VOK105:VOR105"/>
    <mergeCell ref="VLA105:VLH105"/>
    <mergeCell ref="VLI105:VLP105"/>
    <mergeCell ref="VLQ105:VLX105"/>
    <mergeCell ref="VLY105:VMF105"/>
    <mergeCell ref="VMG105:VMN105"/>
    <mergeCell ref="VMO105:VMV105"/>
    <mergeCell ref="VJE105:VJL105"/>
    <mergeCell ref="VJM105:VJT105"/>
    <mergeCell ref="VJU105:VKB105"/>
    <mergeCell ref="VKC105:VKJ105"/>
    <mergeCell ref="VKK105:VKR105"/>
    <mergeCell ref="VKS105:VKZ105"/>
    <mergeCell ref="VHI105:VHP105"/>
    <mergeCell ref="VHQ105:VHX105"/>
    <mergeCell ref="VHY105:VIF105"/>
    <mergeCell ref="VIG105:VIN105"/>
    <mergeCell ref="VIO105:VIV105"/>
    <mergeCell ref="VIW105:VJD105"/>
    <mergeCell ref="VFM105:VFT105"/>
    <mergeCell ref="VFU105:VGB105"/>
    <mergeCell ref="VGC105:VGJ105"/>
    <mergeCell ref="VGK105:VGR105"/>
    <mergeCell ref="VGS105:VGZ105"/>
    <mergeCell ref="VHA105:VHH105"/>
    <mergeCell ref="VDQ105:VDX105"/>
    <mergeCell ref="VDY105:VEF105"/>
    <mergeCell ref="VEG105:VEN105"/>
    <mergeCell ref="VEO105:VEV105"/>
    <mergeCell ref="VEW105:VFD105"/>
    <mergeCell ref="VFE105:VFL105"/>
    <mergeCell ref="VBU105:VCB105"/>
    <mergeCell ref="VCC105:VCJ105"/>
    <mergeCell ref="VCK105:VCR105"/>
    <mergeCell ref="VCS105:VCZ105"/>
    <mergeCell ref="VDA105:VDH105"/>
    <mergeCell ref="VDI105:VDP105"/>
    <mergeCell ref="UZY105:VAF105"/>
    <mergeCell ref="VAG105:VAN105"/>
    <mergeCell ref="VAO105:VAV105"/>
    <mergeCell ref="VAW105:VBD105"/>
    <mergeCell ref="VBE105:VBL105"/>
    <mergeCell ref="VBM105:VBT105"/>
    <mergeCell ref="UYC105:UYJ105"/>
    <mergeCell ref="UYK105:UYR105"/>
    <mergeCell ref="UYS105:UYZ105"/>
    <mergeCell ref="UZA105:UZH105"/>
    <mergeCell ref="UZI105:UZP105"/>
    <mergeCell ref="UZQ105:UZX105"/>
    <mergeCell ref="UWG105:UWN105"/>
    <mergeCell ref="UWO105:UWV105"/>
    <mergeCell ref="UWW105:UXD105"/>
    <mergeCell ref="UXE105:UXL105"/>
    <mergeCell ref="UXM105:UXT105"/>
    <mergeCell ref="UXU105:UYB105"/>
    <mergeCell ref="UUK105:UUR105"/>
    <mergeCell ref="UUS105:UUZ105"/>
    <mergeCell ref="UVA105:UVH105"/>
    <mergeCell ref="UVI105:UVP105"/>
    <mergeCell ref="UVQ105:UVX105"/>
    <mergeCell ref="UVY105:UWF105"/>
    <mergeCell ref="USO105:USV105"/>
    <mergeCell ref="USW105:UTD105"/>
    <mergeCell ref="UTE105:UTL105"/>
    <mergeCell ref="UTM105:UTT105"/>
    <mergeCell ref="UTU105:UUB105"/>
    <mergeCell ref="UUC105:UUJ105"/>
    <mergeCell ref="UQS105:UQZ105"/>
    <mergeCell ref="URA105:URH105"/>
    <mergeCell ref="URI105:URP105"/>
    <mergeCell ref="URQ105:URX105"/>
    <mergeCell ref="URY105:USF105"/>
    <mergeCell ref="USG105:USN105"/>
    <mergeCell ref="UOW105:UPD105"/>
    <mergeCell ref="UPE105:UPL105"/>
    <mergeCell ref="UPM105:UPT105"/>
    <mergeCell ref="UPU105:UQB105"/>
    <mergeCell ref="UQC105:UQJ105"/>
    <mergeCell ref="UQK105:UQR105"/>
    <mergeCell ref="UNA105:UNH105"/>
    <mergeCell ref="UNI105:UNP105"/>
    <mergeCell ref="UNQ105:UNX105"/>
    <mergeCell ref="UNY105:UOF105"/>
    <mergeCell ref="UOG105:UON105"/>
    <mergeCell ref="UOO105:UOV105"/>
    <mergeCell ref="ULE105:ULL105"/>
    <mergeCell ref="ULM105:ULT105"/>
    <mergeCell ref="ULU105:UMB105"/>
    <mergeCell ref="UMC105:UMJ105"/>
    <mergeCell ref="UMK105:UMR105"/>
    <mergeCell ref="UMS105:UMZ105"/>
    <mergeCell ref="UJI105:UJP105"/>
    <mergeCell ref="UJQ105:UJX105"/>
    <mergeCell ref="UJY105:UKF105"/>
    <mergeCell ref="UKG105:UKN105"/>
    <mergeCell ref="UKO105:UKV105"/>
    <mergeCell ref="UKW105:ULD105"/>
    <mergeCell ref="UHM105:UHT105"/>
    <mergeCell ref="UHU105:UIB105"/>
    <mergeCell ref="UIC105:UIJ105"/>
    <mergeCell ref="UIK105:UIR105"/>
    <mergeCell ref="UIS105:UIZ105"/>
    <mergeCell ref="UJA105:UJH105"/>
    <mergeCell ref="UFQ105:UFX105"/>
    <mergeCell ref="UFY105:UGF105"/>
    <mergeCell ref="UGG105:UGN105"/>
    <mergeCell ref="UGO105:UGV105"/>
    <mergeCell ref="UGW105:UHD105"/>
    <mergeCell ref="UHE105:UHL105"/>
    <mergeCell ref="UDU105:UEB105"/>
    <mergeCell ref="UEC105:UEJ105"/>
    <mergeCell ref="UEK105:UER105"/>
    <mergeCell ref="UES105:UEZ105"/>
    <mergeCell ref="UFA105:UFH105"/>
    <mergeCell ref="UFI105:UFP105"/>
    <mergeCell ref="UBY105:UCF105"/>
    <mergeCell ref="UCG105:UCN105"/>
    <mergeCell ref="UCO105:UCV105"/>
    <mergeCell ref="UCW105:UDD105"/>
    <mergeCell ref="UDE105:UDL105"/>
    <mergeCell ref="UDM105:UDT105"/>
    <mergeCell ref="UAC105:UAJ105"/>
    <mergeCell ref="UAK105:UAR105"/>
    <mergeCell ref="UAS105:UAZ105"/>
    <mergeCell ref="UBA105:UBH105"/>
    <mergeCell ref="UBI105:UBP105"/>
    <mergeCell ref="UBQ105:UBX105"/>
    <mergeCell ref="TYG105:TYN105"/>
    <mergeCell ref="TYO105:TYV105"/>
    <mergeCell ref="TYW105:TZD105"/>
    <mergeCell ref="TZE105:TZL105"/>
    <mergeCell ref="TZM105:TZT105"/>
    <mergeCell ref="TZU105:UAB105"/>
    <mergeCell ref="TWK105:TWR105"/>
    <mergeCell ref="TWS105:TWZ105"/>
    <mergeCell ref="TXA105:TXH105"/>
    <mergeCell ref="TXI105:TXP105"/>
    <mergeCell ref="TXQ105:TXX105"/>
    <mergeCell ref="TXY105:TYF105"/>
    <mergeCell ref="TUO105:TUV105"/>
    <mergeCell ref="TUW105:TVD105"/>
    <mergeCell ref="TVE105:TVL105"/>
    <mergeCell ref="TVM105:TVT105"/>
    <mergeCell ref="TVU105:TWB105"/>
    <mergeCell ref="TWC105:TWJ105"/>
    <mergeCell ref="TSS105:TSZ105"/>
    <mergeCell ref="TTA105:TTH105"/>
    <mergeCell ref="TTI105:TTP105"/>
    <mergeCell ref="TTQ105:TTX105"/>
    <mergeCell ref="TTY105:TUF105"/>
    <mergeCell ref="TUG105:TUN105"/>
    <mergeCell ref="TQW105:TRD105"/>
    <mergeCell ref="TRE105:TRL105"/>
    <mergeCell ref="TRM105:TRT105"/>
    <mergeCell ref="TRU105:TSB105"/>
    <mergeCell ref="TSC105:TSJ105"/>
    <mergeCell ref="TSK105:TSR105"/>
    <mergeCell ref="TPA105:TPH105"/>
    <mergeCell ref="TPI105:TPP105"/>
    <mergeCell ref="TPQ105:TPX105"/>
    <mergeCell ref="TPY105:TQF105"/>
    <mergeCell ref="TQG105:TQN105"/>
    <mergeCell ref="TQO105:TQV105"/>
    <mergeCell ref="TNE105:TNL105"/>
    <mergeCell ref="TNM105:TNT105"/>
    <mergeCell ref="TNU105:TOB105"/>
    <mergeCell ref="TOC105:TOJ105"/>
    <mergeCell ref="TOK105:TOR105"/>
    <mergeCell ref="TOS105:TOZ105"/>
    <mergeCell ref="TLI105:TLP105"/>
    <mergeCell ref="TLQ105:TLX105"/>
    <mergeCell ref="TLY105:TMF105"/>
    <mergeCell ref="TMG105:TMN105"/>
    <mergeCell ref="TMO105:TMV105"/>
    <mergeCell ref="TMW105:TND105"/>
    <mergeCell ref="TJM105:TJT105"/>
    <mergeCell ref="TJU105:TKB105"/>
    <mergeCell ref="TKC105:TKJ105"/>
    <mergeCell ref="TKK105:TKR105"/>
    <mergeCell ref="TKS105:TKZ105"/>
    <mergeCell ref="TLA105:TLH105"/>
    <mergeCell ref="THQ105:THX105"/>
    <mergeCell ref="THY105:TIF105"/>
    <mergeCell ref="TIG105:TIN105"/>
    <mergeCell ref="TIO105:TIV105"/>
    <mergeCell ref="TIW105:TJD105"/>
    <mergeCell ref="TJE105:TJL105"/>
    <mergeCell ref="TFU105:TGB105"/>
    <mergeCell ref="TGC105:TGJ105"/>
    <mergeCell ref="TGK105:TGR105"/>
    <mergeCell ref="TGS105:TGZ105"/>
    <mergeCell ref="THA105:THH105"/>
    <mergeCell ref="THI105:THP105"/>
    <mergeCell ref="TDY105:TEF105"/>
    <mergeCell ref="TEG105:TEN105"/>
    <mergeCell ref="TEO105:TEV105"/>
    <mergeCell ref="TEW105:TFD105"/>
    <mergeCell ref="TFE105:TFL105"/>
    <mergeCell ref="TFM105:TFT105"/>
    <mergeCell ref="TCC105:TCJ105"/>
    <mergeCell ref="TCK105:TCR105"/>
    <mergeCell ref="TCS105:TCZ105"/>
    <mergeCell ref="TDA105:TDH105"/>
    <mergeCell ref="TDI105:TDP105"/>
    <mergeCell ref="TDQ105:TDX105"/>
    <mergeCell ref="TAG105:TAN105"/>
    <mergeCell ref="TAO105:TAV105"/>
    <mergeCell ref="TAW105:TBD105"/>
    <mergeCell ref="TBE105:TBL105"/>
    <mergeCell ref="TBM105:TBT105"/>
    <mergeCell ref="TBU105:TCB105"/>
    <mergeCell ref="SYK105:SYR105"/>
    <mergeCell ref="SYS105:SYZ105"/>
    <mergeCell ref="SZA105:SZH105"/>
    <mergeCell ref="SZI105:SZP105"/>
    <mergeCell ref="SZQ105:SZX105"/>
    <mergeCell ref="SZY105:TAF105"/>
    <mergeCell ref="SWO105:SWV105"/>
    <mergeCell ref="SWW105:SXD105"/>
    <mergeCell ref="SXE105:SXL105"/>
    <mergeCell ref="SXM105:SXT105"/>
    <mergeCell ref="SXU105:SYB105"/>
    <mergeCell ref="SYC105:SYJ105"/>
    <mergeCell ref="SUS105:SUZ105"/>
    <mergeCell ref="SVA105:SVH105"/>
    <mergeCell ref="SVI105:SVP105"/>
    <mergeCell ref="SVQ105:SVX105"/>
    <mergeCell ref="SVY105:SWF105"/>
    <mergeCell ref="SWG105:SWN105"/>
    <mergeCell ref="SSW105:STD105"/>
    <mergeCell ref="STE105:STL105"/>
    <mergeCell ref="STM105:STT105"/>
    <mergeCell ref="STU105:SUB105"/>
    <mergeCell ref="SUC105:SUJ105"/>
    <mergeCell ref="SUK105:SUR105"/>
    <mergeCell ref="SRA105:SRH105"/>
    <mergeCell ref="SRI105:SRP105"/>
    <mergeCell ref="SRQ105:SRX105"/>
    <mergeCell ref="SRY105:SSF105"/>
    <mergeCell ref="SSG105:SSN105"/>
    <mergeCell ref="SSO105:SSV105"/>
    <mergeCell ref="SPE105:SPL105"/>
    <mergeCell ref="SPM105:SPT105"/>
    <mergeCell ref="SPU105:SQB105"/>
    <mergeCell ref="SQC105:SQJ105"/>
    <mergeCell ref="SQK105:SQR105"/>
    <mergeCell ref="SQS105:SQZ105"/>
    <mergeCell ref="SNI105:SNP105"/>
    <mergeCell ref="SNQ105:SNX105"/>
    <mergeCell ref="SNY105:SOF105"/>
    <mergeCell ref="SOG105:SON105"/>
    <mergeCell ref="SOO105:SOV105"/>
    <mergeCell ref="SOW105:SPD105"/>
    <mergeCell ref="SLM105:SLT105"/>
    <mergeCell ref="SLU105:SMB105"/>
    <mergeCell ref="SMC105:SMJ105"/>
    <mergeCell ref="SMK105:SMR105"/>
    <mergeCell ref="SMS105:SMZ105"/>
    <mergeCell ref="SNA105:SNH105"/>
    <mergeCell ref="SJQ105:SJX105"/>
    <mergeCell ref="SJY105:SKF105"/>
    <mergeCell ref="SKG105:SKN105"/>
    <mergeCell ref="SKO105:SKV105"/>
    <mergeCell ref="SKW105:SLD105"/>
    <mergeCell ref="SLE105:SLL105"/>
    <mergeCell ref="SHU105:SIB105"/>
    <mergeCell ref="SIC105:SIJ105"/>
    <mergeCell ref="SIK105:SIR105"/>
    <mergeCell ref="SIS105:SIZ105"/>
    <mergeCell ref="SJA105:SJH105"/>
    <mergeCell ref="SJI105:SJP105"/>
    <mergeCell ref="SFY105:SGF105"/>
    <mergeCell ref="SGG105:SGN105"/>
    <mergeCell ref="SGO105:SGV105"/>
    <mergeCell ref="SGW105:SHD105"/>
    <mergeCell ref="SHE105:SHL105"/>
    <mergeCell ref="SHM105:SHT105"/>
    <mergeCell ref="SEC105:SEJ105"/>
    <mergeCell ref="SEK105:SER105"/>
    <mergeCell ref="SES105:SEZ105"/>
    <mergeCell ref="SFA105:SFH105"/>
    <mergeCell ref="SFI105:SFP105"/>
    <mergeCell ref="SFQ105:SFX105"/>
    <mergeCell ref="SCG105:SCN105"/>
    <mergeCell ref="SCO105:SCV105"/>
    <mergeCell ref="SCW105:SDD105"/>
    <mergeCell ref="SDE105:SDL105"/>
    <mergeCell ref="SDM105:SDT105"/>
    <mergeCell ref="SDU105:SEB105"/>
    <mergeCell ref="SAK105:SAR105"/>
    <mergeCell ref="SAS105:SAZ105"/>
    <mergeCell ref="SBA105:SBH105"/>
    <mergeCell ref="SBI105:SBP105"/>
    <mergeCell ref="SBQ105:SBX105"/>
    <mergeCell ref="SBY105:SCF105"/>
    <mergeCell ref="RYO105:RYV105"/>
    <mergeCell ref="RYW105:RZD105"/>
    <mergeCell ref="RZE105:RZL105"/>
    <mergeCell ref="RZM105:RZT105"/>
    <mergeCell ref="RZU105:SAB105"/>
    <mergeCell ref="SAC105:SAJ105"/>
    <mergeCell ref="RWS105:RWZ105"/>
    <mergeCell ref="RXA105:RXH105"/>
    <mergeCell ref="RXI105:RXP105"/>
    <mergeCell ref="RXQ105:RXX105"/>
    <mergeCell ref="RXY105:RYF105"/>
    <mergeCell ref="RYG105:RYN105"/>
    <mergeCell ref="RUW105:RVD105"/>
    <mergeCell ref="RVE105:RVL105"/>
    <mergeCell ref="RVM105:RVT105"/>
    <mergeCell ref="RVU105:RWB105"/>
    <mergeCell ref="RWC105:RWJ105"/>
    <mergeCell ref="RWK105:RWR105"/>
    <mergeCell ref="RTA105:RTH105"/>
    <mergeCell ref="RTI105:RTP105"/>
    <mergeCell ref="RTQ105:RTX105"/>
    <mergeCell ref="RTY105:RUF105"/>
    <mergeCell ref="RUG105:RUN105"/>
    <mergeCell ref="RUO105:RUV105"/>
    <mergeCell ref="RRE105:RRL105"/>
    <mergeCell ref="RRM105:RRT105"/>
    <mergeCell ref="RRU105:RSB105"/>
    <mergeCell ref="RSC105:RSJ105"/>
    <mergeCell ref="RSK105:RSR105"/>
    <mergeCell ref="RSS105:RSZ105"/>
    <mergeCell ref="RPI105:RPP105"/>
    <mergeCell ref="RPQ105:RPX105"/>
    <mergeCell ref="RPY105:RQF105"/>
    <mergeCell ref="RQG105:RQN105"/>
    <mergeCell ref="RQO105:RQV105"/>
    <mergeCell ref="RQW105:RRD105"/>
    <mergeCell ref="RNM105:RNT105"/>
    <mergeCell ref="RNU105:ROB105"/>
    <mergeCell ref="ROC105:ROJ105"/>
    <mergeCell ref="ROK105:ROR105"/>
    <mergeCell ref="ROS105:ROZ105"/>
    <mergeCell ref="RPA105:RPH105"/>
    <mergeCell ref="RLQ105:RLX105"/>
    <mergeCell ref="RLY105:RMF105"/>
    <mergeCell ref="RMG105:RMN105"/>
    <mergeCell ref="RMO105:RMV105"/>
    <mergeCell ref="RMW105:RND105"/>
    <mergeCell ref="RNE105:RNL105"/>
    <mergeCell ref="RJU105:RKB105"/>
    <mergeCell ref="RKC105:RKJ105"/>
    <mergeCell ref="RKK105:RKR105"/>
    <mergeCell ref="RKS105:RKZ105"/>
    <mergeCell ref="RLA105:RLH105"/>
    <mergeCell ref="RLI105:RLP105"/>
    <mergeCell ref="RHY105:RIF105"/>
    <mergeCell ref="RIG105:RIN105"/>
    <mergeCell ref="RIO105:RIV105"/>
    <mergeCell ref="RIW105:RJD105"/>
    <mergeCell ref="RJE105:RJL105"/>
    <mergeCell ref="RJM105:RJT105"/>
    <mergeCell ref="RGC105:RGJ105"/>
    <mergeCell ref="RGK105:RGR105"/>
    <mergeCell ref="RGS105:RGZ105"/>
    <mergeCell ref="RHA105:RHH105"/>
    <mergeCell ref="RHI105:RHP105"/>
    <mergeCell ref="RHQ105:RHX105"/>
    <mergeCell ref="REG105:REN105"/>
    <mergeCell ref="REO105:REV105"/>
    <mergeCell ref="REW105:RFD105"/>
    <mergeCell ref="RFE105:RFL105"/>
    <mergeCell ref="RFM105:RFT105"/>
    <mergeCell ref="RFU105:RGB105"/>
    <mergeCell ref="RCK105:RCR105"/>
    <mergeCell ref="RCS105:RCZ105"/>
    <mergeCell ref="RDA105:RDH105"/>
    <mergeCell ref="RDI105:RDP105"/>
    <mergeCell ref="RDQ105:RDX105"/>
    <mergeCell ref="RDY105:REF105"/>
    <mergeCell ref="RAO105:RAV105"/>
    <mergeCell ref="RAW105:RBD105"/>
    <mergeCell ref="RBE105:RBL105"/>
    <mergeCell ref="RBM105:RBT105"/>
    <mergeCell ref="RBU105:RCB105"/>
    <mergeCell ref="RCC105:RCJ105"/>
    <mergeCell ref="QYS105:QYZ105"/>
    <mergeCell ref="QZA105:QZH105"/>
    <mergeCell ref="QZI105:QZP105"/>
    <mergeCell ref="QZQ105:QZX105"/>
    <mergeCell ref="QZY105:RAF105"/>
    <mergeCell ref="RAG105:RAN105"/>
    <mergeCell ref="QWW105:QXD105"/>
    <mergeCell ref="QXE105:QXL105"/>
    <mergeCell ref="QXM105:QXT105"/>
    <mergeCell ref="QXU105:QYB105"/>
    <mergeCell ref="QYC105:QYJ105"/>
    <mergeCell ref="QYK105:QYR105"/>
    <mergeCell ref="QVA105:QVH105"/>
    <mergeCell ref="QVI105:QVP105"/>
    <mergeCell ref="QVQ105:QVX105"/>
    <mergeCell ref="QVY105:QWF105"/>
    <mergeCell ref="QWG105:QWN105"/>
    <mergeCell ref="QWO105:QWV105"/>
    <mergeCell ref="QTE105:QTL105"/>
    <mergeCell ref="QTM105:QTT105"/>
    <mergeCell ref="QTU105:QUB105"/>
    <mergeCell ref="QUC105:QUJ105"/>
    <mergeCell ref="QUK105:QUR105"/>
    <mergeCell ref="QUS105:QUZ105"/>
    <mergeCell ref="QRI105:QRP105"/>
    <mergeCell ref="QRQ105:QRX105"/>
    <mergeCell ref="QRY105:QSF105"/>
    <mergeCell ref="QSG105:QSN105"/>
    <mergeCell ref="QSO105:QSV105"/>
    <mergeCell ref="QSW105:QTD105"/>
    <mergeCell ref="QPM105:QPT105"/>
    <mergeCell ref="QPU105:QQB105"/>
    <mergeCell ref="QQC105:QQJ105"/>
    <mergeCell ref="QQK105:QQR105"/>
    <mergeCell ref="QQS105:QQZ105"/>
    <mergeCell ref="QRA105:QRH105"/>
    <mergeCell ref="QNQ105:QNX105"/>
    <mergeCell ref="QNY105:QOF105"/>
    <mergeCell ref="QOG105:QON105"/>
    <mergeCell ref="QOO105:QOV105"/>
    <mergeCell ref="QOW105:QPD105"/>
    <mergeCell ref="QPE105:QPL105"/>
    <mergeCell ref="QLU105:QMB105"/>
    <mergeCell ref="QMC105:QMJ105"/>
    <mergeCell ref="QMK105:QMR105"/>
    <mergeCell ref="QMS105:QMZ105"/>
    <mergeCell ref="QNA105:QNH105"/>
    <mergeCell ref="QNI105:QNP105"/>
    <mergeCell ref="QJY105:QKF105"/>
    <mergeCell ref="QKG105:QKN105"/>
    <mergeCell ref="QKO105:QKV105"/>
    <mergeCell ref="QKW105:QLD105"/>
    <mergeCell ref="QLE105:QLL105"/>
    <mergeCell ref="QLM105:QLT105"/>
    <mergeCell ref="QIC105:QIJ105"/>
    <mergeCell ref="QIK105:QIR105"/>
    <mergeCell ref="QIS105:QIZ105"/>
    <mergeCell ref="QJA105:QJH105"/>
    <mergeCell ref="QJI105:QJP105"/>
    <mergeCell ref="QJQ105:QJX105"/>
    <mergeCell ref="QGG105:QGN105"/>
    <mergeCell ref="QGO105:QGV105"/>
    <mergeCell ref="QGW105:QHD105"/>
    <mergeCell ref="QHE105:QHL105"/>
    <mergeCell ref="QHM105:QHT105"/>
    <mergeCell ref="QHU105:QIB105"/>
    <mergeCell ref="QEK105:QER105"/>
    <mergeCell ref="QES105:QEZ105"/>
    <mergeCell ref="QFA105:QFH105"/>
    <mergeCell ref="QFI105:QFP105"/>
    <mergeCell ref="QFQ105:QFX105"/>
    <mergeCell ref="QFY105:QGF105"/>
    <mergeCell ref="QCO105:QCV105"/>
    <mergeCell ref="QCW105:QDD105"/>
    <mergeCell ref="QDE105:QDL105"/>
    <mergeCell ref="QDM105:QDT105"/>
    <mergeCell ref="QDU105:QEB105"/>
    <mergeCell ref="QEC105:QEJ105"/>
    <mergeCell ref="QAS105:QAZ105"/>
    <mergeCell ref="QBA105:QBH105"/>
    <mergeCell ref="QBI105:QBP105"/>
    <mergeCell ref="QBQ105:QBX105"/>
    <mergeCell ref="QBY105:QCF105"/>
    <mergeCell ref="QCG105:QCN105"/>
    <mergeCell ref="PYW105:PZD105"/>
    <mergeCell ref="PZE105:PZL105"/>
    <mergeCell ref="PZM105:PZT105"/>
    <mergeCell ref="PZU105:QAB105"/>
    <mergeCell ref="QAC105:QAJ105"/>
    <mergeCell ref="QAK105:QAR105"/>
    <mergeCell ref="PXA105:PXH105"/>
    <mergeCell ref="PXI105:PXP105"/>
    <mergeCell ref="PXQ105:PXX105"/>
    <mergeCell ref="PXY105:PYF105"/>
    <mergeCell ref="PYG105:PYN105"/>
    <mergeCell ref="PYO105:PYV105"/>
    <mergeCell ref="PVE105:PVL105"/>
    <mergeCell ref="PVM105:PVT105"/>
    <mergeCell ref="PVU105:PWB105"/>
    <mergeCell ref="PWC105:PWJ105"/>
    <mergeCell ref="PWK105:PWR105"/>
    <mergeCell ref="PWS105:PWZ105"/>
    <mergeCell ref="PTI105:PTP105"/>
    <mergeCell ref="PTQ105:PTX105"/>
    <mergeCell ref="PTY105:PUF105"/>
    <mergeCell ref="PUG105:PUN105"/>
    <mergeCell ref="PUO105:PUV105"/>
    <mergeCell ref="PUW105:PVD105"/>
    <mergeCell ref="PRM105:PRT105"/>
    <mergeCell ref="PRU105:PSB105"/>
    <mergeCell ref="PSC105:PSJ105"/>
    <mergeCell ref="PSK105:PSR105"/>
    <mergeCell ref="PSS105:PSZ105"/>
    <mergeCell ref="PTA105:PTH105"/>
    <mergeCell ref="PPQ105:PPX105"/>
    <mergeCell ref="PPY105:PQF105"/>
    <mergeCell ref="PQG105:PQN105"/>
    <mergeCell ref="PQO105:PQV105"/>
    <mergeCell ref="PQW105:PRD105"/>
    <mergeCell ref="PRE105:PRL105"/>
    <mergeCell ref="PNU105:POB105"/>
    <mergeCell ref="POC105:POJ105"/>
    <mergeCell ref="POK105:POR105"/>
    <mergeCell ref="POS105:POZ105"/>
    <mergeCell ref="PPA105:PPH105"/>
    <mergeCell ref="PPI105:PPP105"/>
    <mergeCell ref="PLY105:PMF105"/>
    <mergeCell ref="PMG105:PMN105"/>
    <mergeCell ref="PMO105:PMV105"/>
    <mergeCell ref="PMW105:PND105"/>
    <mergeCell ref="PNE105:PNL105"/>
    <mergeCell ref="PNM105:PNT105"/>
    <mergeCell ref="PKC105:PKJ105"/>
    <mergeCell ref="PKK105:PKR105"/>
    <mergeCell ref="PKS105:PKZ105"/>
    <mergeCell ref="PLA105:PLH105"/>
    <mergeCell ref="PLI105:PLP105"/>
    <mergeCell ref="PLQ105:PLX105"/>
    <mergeCell ref="PIG105:PIN105"/>
    <mergeCell ref="PIO105:PIV105"/>
    <mergeCell ref="PIW105:PJD105"/>
    <mergeCell ref="PJE105:PJL105"/>
    <mergeCell ref="PJM105:PJT105"/>
    <mergeCell ref="PJU105:PKB105"/>
    <mergeCell ref="PGK105:PGR105"/>
    <mergeCell ref="PGS105:PGZ105"/>
    <mergeCell ref="PHA105:PHH105"/>
    <mergeCell ref="PHI105:PHP105"/>
    <mergeCell ref="PHQ105:PHX105"/>
    <mergeCell ref="PHY105:PIF105"/>
    <mergeCell ref="PEO105:PEV105"/>
    <mergeCell ref="PEW105:PFD105"/>
    <mergeCell ref="PFE105:PFL105"/>
    <mergeCell ref="PFM105:PFT105"/>
    <mergeCell ref="PFU105:PGB105"/>
    <mergeCell ref="PGC105:PGJ105"/>
    <mergeCell ref="PCS105:PCZ105"/>
    <mergeCell ref="PDA105:PDH105"/>
    <mergeCell ref="PDI105:PDP105"/>
    <mergeCell ref="PDQ105:PDX105"/>
    <mergeCell ref="PDY105:PEF105"/>
    <mergeCell ref="PEG105:PEN105"/>
    <mergeCell ref="PAW105:PBD105"/>
    <mergeCell ref="PBE105:PBL105"/>
    <mergeCell ref="PBM105:PBT105"/>
    <mergeCell ref="PBU105:PCB105"/>
    <mergeCell ref="PCC105:PCJ105"/>
    <mergeCell ref="PCK105:PCR105"/>
    <mergeCell ref="OZA105:OZH105"/>
    <mergeCell ref="OZI105:OZP105"/>
    <mergeCell ref="OZQ105:OZX105"/>
    <mergeCell ref="OZY105:PAF105"/>
    <mergeCell ref="PAG105:PAN105"/>
    <mergeCell ref="PAO105:PAV105"/>
    <mergeCell ref="OXE105:OXL105"/>
    <mergeCell ref="OXM105:OXT105"/>
    <mergeCell ref="OXU105:OYB105"/>
    <mergeCell ref="OYC105:OYJ105"/>
    <mergeCell ref="OYK105:OYR105"/>
    <mergeCell ref="OYS105:OYZ105"/>
    <mergeCell ref="OVI105:OVP105"/>
    <mergeCell ref="OVQ105:OVX105"/>
    <mergeCell ref="OVY105:OWF105"/>
    <mergeCell ref="OWG105:OWN105"/>
    <mergeCell ref="OWO105:OWV105"/>
    <mergeCell ref="OWW105:OXD105"/>
    <mergeCell ref="OTM105:OTT105"/>
    <mergeCell ref="OTU105:OUB105"/>
    <mergeCell ref="OUC105:OUJ105"/>
    <mergeCell ref="OUK105:OUR105"/>
    <mergeCell ref="OUS105:OUZ105"/>
    <mergeCell ref="OVA105:OVH105"/>
    <mergeCell ref="ORQ105:ORX105"/>
    <mergeCell ref="ORY105:OSF105"/>
    <mergeCell ref="OSG105:OSN105"/>
    <mergeCell ref="OSO105:OSV105"/>
    <mergeCell ref="OSW105:OTD105"/>
    <mergeCell ref="OTE105:OTL105"/>
    <mergeCell ref="OPU105:OQB105"/>
    <mergeCell ref="OQC105:OQJ105"/>
    <mergeCell ref="OQK105:OQR105"/>
    <mergeCell ref="OQS105:OQZ105"/>
    <mergeCell ref="ORA105:ORH105"/>
    <mergeCell ref="ORI105:ORP105"/>
    <mergeCell ref="ONY105:OOF105"/>
    <mergeCell ref="OOG105:OON105"/>
    <mergeCell ref="OOO105:OOV105"/>
    <mergeCell ref="OOW105:OPD105"/>
    <mergeCell ref="OPE105:OPL105"/>
    <mergeCell ref="OPM105:OPT105"/>
    <mergeCell ref="OMC105:OMJ105"/>
    <mergeCell ref="OMK105:OMR105"/>
    <mergeCell ref="OMS105:OMZ105"/>
    <mergeCell ref="ONA105:ONH105"/>
    <mergeCell ref="ONI105:ONP105"/>
    <mergeCell ref="ONQ105:ONX105"/>
    <mergeCell ref="OKG105:OKN105"/>
    <mergeCell ref="OKO105:OKV105"/>
    <mergeCell ref="OKW105:OLD105"/>
    <mergeCell ref="OLE105:OLL105"/>
    <mergeCell ref="OLM105:OLT105"/>
    <mergeCell ref="OLU105:OMB105"/>
    <mergeCell ref="OIK105:OIR105"/>
    <mergeCell ref="OIS105:OIZ105"/>
    <mergeCell ref="OJA105:OJH105"/>
    <mergeCell ref="OJI105:OJP105"/>
    <mergeCell ref="OJQ105:OJX105"/>
    <mergeCell ref="OJY105:OKF105"/>
    <mergeCell ref="OGO105:OGV105"/>
    <mergeCell ref="OGW105:OHD105"/>
    <mergeCell ref="OHE105:OHL105"/>
    <mergeCell ref="OHM105:OHT105"/>
    <mergeCell ref="OHU105:OIB105"/>
    <mergeCell ref="OIC105:OIJ105"/>
    <mergeCell ref="OES105:OEZ105"/>
    <mergeCell ref="OFA105:OFH105"/>
    <mergeCell ref="OFI105:OFP105"/>
    <mergeCell ref="OFQ105:OFX105"/>
    <mergeCell ref="OFY105:OGF105"/>
    <mergeCell ref="OGG105:OGN105"/>
    <mergeCell ref="OCW105:ODD105"/>
    <mergeCell ref="ODE105:ODL105"/>
    <mergeCell ref="ODM105:ODT105"/>
    <mergeCell ref="ODU105:OEB105"/>
    <mergeCell ref="OEC105:OEJ105"/>
    <mergeCell ref="OEK105:OER105"/>
    <mergeCell ref="OBA105:OBH105"/>
    <mergeCell ref="OBI105:OBP105"/>
    <mergeCell ref="OBQ105:OBX105"/>
    <mergeCell ref="OBY105:OCF105"/>
    <mergeCell ref="OCG105:OCN105"/>
    <mergeCell ref="OCO105:OCV105"/>
    <mergeCell ref="NZE105:NZL105"/>
    <mergeCell ref="NZM105:NZT105"/>
    <mergeCell ref="NZU105:OAB105"/>
    <mergeCell ref="OAC105:OAJ105"/>
    <mergeCell ref="OAK105:OAR105"/>
    <mergeCell ref="OAS105:OAZ105"/>
    <mergeCell ref="NXI105:NXP105"/>
    <mergeCell ref="NXQ105:NXX105"/>
    <mergeCell ref="NXY105:NYF105"/>
    <mergeCell ref="NYG105:NYN105"/>
    <mergeCell ref="NYO105:NYV105"/>
    <mergeCell ref="NYW105:NZD105"/>
    <mergeCell ref="NVM105:NVT105"/>
    <mergeCell ref="NVU105:NWB105"/>
    <mergeCell ref="NWC105:NWJ105"/>
    <mergeCell ref="NWK105:NWR105"/>
    <mergeCell ref="NWS105:NWZ105"/>
    <mergeCell ref="NXA105:NXH105"/>
    <mergeCell ref="NTQ105:NTX105"/>
    <mergeCell ref="NTY105:NUF105"/>
    <mergeCell ref="NUG105:NUN105"/>
    <mergeCell ref="NUO105:NUV105"/>
    <mergeCell ref="NUW105:NVD105"/>
    <mergeCell ref="NVE105:NVL105"/>
    <mergeCell ref="NRU105:NSB105"/>
    <mergeCell ref="NSC105:NSJ105"/>
    <mergeCell ref="NSK105:NSR105"/>
    <mergeCell ref="NSS105:NSZ105"/>
    <mergeCell ref="NTA105:NTH105"/>
    <mergeCell ref="NTI105:NTP105"/>
    <mergeCell ref="NPY105:NQF105"/>
    <mergeCell ref="NQG105:NQN105"/>
    <mergeCell ref="NQO105:NQV105"/>
    <mergeCell ref="NQW105:NRD105"/>
    <mergeCell ref="NRE105:NRL105"/>
    <mergeCell ref="NRM105:NRT105"/>
    <mergeCell ref="NOC105:NOJ105"/>
    <mergeCell ref="NOK105:NOR105"/>
    <mergeCell ref="NOS105:NOZ105"/>
    <mergeCell ref="NPA105:NPH105"/>
    <mergeCell ref="NPI105:NPP105"/>
    <mergeCell ref="NPQ105:NPX105"/>
    <mergeCell ref="NMG105:NMN105"/>
    <mergeCell ref="NMO105:NMV105"/>
    <mergeCell ref="NMW105:NND105"/>
    <mergeCell ref="NNE105:NNL105"/>
    <mergeCell ref="NNM105:NNT105"/>
    <mergeCell ref="NNU105:NOB105"/>
    <mergeCell ref="NKK105:NKR105"/>
    <mergeCell ref="NKS105:NKZ105"/>
    <mergeCell ref="NLA105:NLH105"/>
    <mergeCell ref="NLI105:NLP105"/>
    <mergeCell ref="NLQ105:NLX105"/>
    <mergeCell ref="NLY105:NMF105"/>
    <mergeCell ref="NIO105:NIV105"/>
    <mergeCell ref="NIW105:NJD105"/>
    <mergeCell ref="NJE105:NJL105"/>
    <mergeCell ref="NJM105:NJT105"/>
    <mergeCell ref="NJU105:NKB105"/>
    <mergeCell ref="NKC105:NKJ105"/>
    <mergeCell ref="NGS105:NGZ105"/>
    <mergeCell ref="NHA105:NHH105"/>
    <mergeCell ref="NHI105:NHP105"/>
    <mergeCell ref="NHQ105:NHX105"/>
    <mergeCell ref="NHY105:NIF105"/>
    <mergeCell ref="NIG105:NIN105"/>
    <mergeCell ref="NEW105:NFD105"/>
    <mergeCell ref="NFE105:NFL105"/>
    <mergeCell ref="NFM105:NFT105"/>
    <mergeCell ref="NFU105:NGB105"/>
    <mergeCell ref="NGC105:NGJ105"/>
    <mergeCell ref="NGK105:NGR105"/>
    <mergeCell ref="NDA105:NDH105"/>
    <mergeCell ref="NDI105:NDP105"/>
    <mergeCell ref="NDQ105:NDX105"/>
    <mergeCell ref="NDY105:NEF105"/>
    <mergeCell ref="NEG105:NEN105"/>
    <mergeCell ref="NEO105:NEV105"/>
    <mergeCell ref="NBE105:NBL105"/>
    <mergeCell ref="NBM105:NBT105"/>
    <mergeCell ref="NBU105:NCB105"/>
    <mergeCell ref="NCC105:NCJ105"/>
    <mergeCell ref="NCK105:NCR105"/>
    <mergeCell ref="NCS105:NCZ105"/>
    <mergeCell ref="MZI105:MZP105"/>
    <mergeCell ref="MZQ105:MZX105"/>
    <mergeCell ref="MZY105:NAF105"/>
    <mergeCell ref="NAG105:NAN105"/>
    <mergeCell ref="NAO105:NAV105"/>
    <mergeCell ref="NAW105:NBD105"/>
    <mergeCell ref="MXM105:MXT105"/>
    <mergeCell ref="MXU105:MYB105"/>
    <mergeCell ref="MYC105:MYJ105"/>
    <mergeCell ref="MYK105:MYR105"/>
    <mergeCell ref="MYS105:MYZ105"/>
    <mergeCell ref="MZA105:MZH105"/>
    <mergeCell ref="MVQ105:MVX105"/>
    <mergeCell ref="MVY105:MWF105"/>
    <mergeCell ref="MWG105:MWN105"/>
    <mergeCell ref="MWO105:MWV105"/>
    <mergeCell ref="MWW105:MXD105"/>
    <mergeCell ref="MXE105:MXL105"/>
    <mergeCell ref="MTU105:MUB105"/>
    <mergeCell ref="MUC105:MUJ105"/>
    <mergeCell ref="MUK105:MUR105"/>
    <mergeCell ref="MUS105:MUZ105"/>
    <mergeCell ref="MVA105:MVH105"/>
    <mergeCell ref="MVI105:MVP105"/>
    <mergeCell ref="MRY105:MSF105"/>
    <mergeCell ref="MSG105:MSN105"/>
    <mergeCell ref="MSO105:MSV105"/>
    <mergeCell ref="MSW105:MTD105"/>
    <mergeCell ref="MTE105:MTL105"/>
    <mergeCell ref="MTM105:MTT105"/>
    <mergeCell ref="MQC105:MQJ105"/>
    <mergeCell ref="MQK105:MQR105"/>
    <mergeCell ref="MQS105:MQZ105"/>
    <mergeCell ref="MRA105:MRH105"/>
    <mergeCell ref="MRI105:MRP105"/>
    <mergeCell ref="MRQ105:MRX105"/>
    <mergeCell ref="MOG105:MON105"/>
    <mergeCell ref="MOO105:MOV105"/>
    <mergeCell ref="MOW105:MPD105"/>
    <mergeCell ref="MPE105:MPL105"/>
    <mergeCell ref="MPM105:MPT105"/>
    <mergeCell ref="MPU105:MQB105"/>
    <mergeCell ref="MMK105:MMR105"/>
    <mergeCell ref="MMS105:MMZ105"/>
    <mergeCell ref="MNA105:MNH105"/>
    <mergeCell ref="MNI105:MNP105"/>
    <mergeCell ref="MNQ105:MNX105"/>
    <mergeCell ref="MNY105:MOF105"/>
    <mergeCell ref="MKO105:MKV105"/>
    <mergeCell ref="MKW105:MLD105"/>
    <mergeCell ref="MLE105:MLL105"/>
    <mergeCell ref="MLM105:MLT105"/>
    <mergeCell ref="MLU105:MMB105"/>
    <mergeCell ref="MMC105:MMJ105"/>
    <mergeCell ref="MIS105:MIZ105"/>
    <mergeCell ref="MJA105:MJH105"/>
    <mergeCell ref="MJI105:MJP105"/>
    <mergeCell ref="MJQ105:MJX105"/>
    <mergeCell ref="MJY105:MKF105"/>
    <mergeCell ref="MKG105:MKN105"/>
    <mergeCell ref="MGW105:MHD105"/>
    <mergeCell ref="MHE105:MHL105"/>
    <mergeCell ref="MHM105:MHT105"/>
    <mergeCell ref="MHU105:MIB105"/>
    <mergeCell ref="MIC105:MIJ105"/>
    <mergeCell ref="MIK105:MIR105"/>
    <mergeCell ref="MFA105:MFH105"/>
    <mergeCell ref="MFI105:MFP105"/>
    <mergeCell ref="MFQ105:MFX105"/>
    <mergeCell ref="MFY105:MGF105"/>
    <mergeCell ref="MGG105:MGN105"/>
    <mergeCell ref="MGO105:MGV105"/>
    <mergeCell ref="MDE105:MDL105"/>
    <mergeCell ref="MDM105:MDT105"/>
    <mergeCell ref="MDU105:MEB105"/>
    <mergeCell ref="MEC105:MEJ105"/>
    <mergeCell ref="MEK105:MER105"/>
    <mergeCell ref="MES105:MEZ105"/>
    <mergeCell ref="MBI105:MBP105"/>
    <mergeCell ref="MBQ105:MBX105"/>
    <mergeCell ref="MBY105:MCF105"/>
    <mergeCell ref="MCG105:MCN105"/>
    <mergeCell ref="MCO105:MCV105"/>
    <mergeCell ref="MCW105:MDD105"/>
    <mergeCell ref="LZM105:LZT105"/>
    <mergeCell ref="LZU105:MAB105"/>
    <mergeCell ref="MAC105:MAJ105"/>
    <mergeCell ref="MAK105:MAR105"/>
    <mergeCell ref="MAS105:MAZ105"/>
    <mergeCell ref="MBA105:MBH105"/>
    <mergeCell ref="LXQ105:LXX105"/>
    <mergeCell ref="LXY105:LYF105"/>
    <mergeCell ref="LYG105:LYN105"/>
    <mergeCell ref="LYO105:LYV105"/>
    <mergeCell ref="LYW105:LZD105"/>
    <mergeCell ref="LZE105:LZL105"/>
    <mergeCell ref="LVU105:LWB105"/>
    <mergeCell ref="LWC105:LWJ105"/>
    <mergeCell ref="LWK105:LWR105"/>
    <mergeCell ref="LWS105:LWZ105"/>
    <mergeCell ref="LXA105:LXH105"/>
    <mergeCell ref="LXI105:LXP105"/>
    <mergeCell ref="LTY105:LUF105"/>
    <mergeCell ref="LUG105:LUN105"/>
    <mergeCell ref="LUO105:LUV105"/>
    <mergeCell ref="LUW105:LVD105"/>
    <mergeCell ref="LVE105:LVL105"/>
    <mergeCell ref="LVM105:LVT105"/>
    <mergeCell ref="LSC105:LSJ105"/>
    <mergeCell ref="LSK105:LSR105"/>
    <mergeCell ref="LSS105:LSZ105"/>
    <mergeCell ref="LTA105:LTH105"/>
    <mergeCell ref="LTI105:LTP105"/>
    <mergeCell ref="LTQ105:LTX105"/>
    <mergeCell ref="LQG105:LQN105"/>
    <mergeCell ref="LQO105:LQV105"/>
    <mergeCell ref="LQW105:LRD105"/>
    <mergeCell ref="LRE105:LRL105"/>
    <mergeCell ref="LRM105:LRT105"/>
    <mergeCell ref="LRU105:LSB105"/>
    <mergeCell ref="LOK105:LOR105"/>
    <mergeCell ref="LOS105:LOZ105"/>
    <mergeCell ref="LPA105:LPH105"/>
    <mergeCell ref="LPI105:LPP105"/>
    <mergeCell ref="LPQ105:LPX105"/>
    <mergeCell ref="LPY105:LQF105"/>
    <mergeCell ref="LMO105:LMV105"/>
    <mergeCell ref="LMW105:LND105"/>
    <mergeCell ref="LNE105:LNL105"/>
    <mergeCell ref="LNM105:LNT105"/>
    <mergeCell ref="LNU105:LOB105"/>
    <mergeCell ref="LOC105:LOJ105"/>
    <mergeCell ref="LKS105:LKZ105"/>
    <mergeCell ref="LLA105:LLH105"/>
    <mergeCell ref="LLI105:LLP105"/>
    <mergeCell ref="LLQ105:LLX105"/>
    <mergeCell ref="LLY105:LMF105"/>
    <mergeCell ref="LMG105:LMN105"/>
    <mergeCell ref="LIW105:LJD105"/>
    <mergeCell ref="LJE105:LJL105"/>
    <mergeCell ref="LJM105:LJT105"/>
    <mergeCell ref="LJU105:LKB105"/>
    <mergeCell ref="LKC105:LKJ105"/>
    <mergeCell ref="LKK105:LKR105"/>
    <mergeCell ref="LHA105:LHH105"/>
    <mergeCell ref="LHI105:LHP105"/>
    <mergeCell ref="LHQ105:LHX105"/>
    <mergeCell ref="LHY105:LIF105"/>
    <mergeCell ref="LIG105:LIN105"/>
    <mergeCell ref="LIO105:LIV105"/>
    <mergeCell ref="LFE105:LFL105"/>
    <mergeCell ref="LFM105:LFT105"/>
    <mergeCell ref="LFU105:LGB105"/>
    <mergeCell ref="LGC105:LGJ105"/>
    <mergeCell ref="LGK105:LGR105"/>
    <mergeCell ref="LGS105:LGZ105"/>
    <mergeCell ref="LDI105:LDP105"/>
    <mergeCell ref="LDQ105:LDX105"/>
    <mergeCell ref="LDY105:LEF105"/>
    <mergeCell ref="LEG105:LEN105"/>
    <mergeCell ref="LEO105:LEV105"/>
    <mergeCell ref="LEW105:LFD105"/>
    <mergeCell ref="LBM105:LBT105"/>
    <mergeCell ref="LBU105:LCB105"/>
    <mergeCell ref="LCC105:LCJ105"/>
    <mergeCell ref="LCK105:LCR105"/>
    <mergeCell ref="LCS105:LCZ105"/>
    <mergeCell ref="LDA105:LDH105"/>
    <mergeCell ref="KZQ105:KZX105"/>
    <mergeCell ref="KZY105:LAF105"/>
    <mergeCell ref="LAG105:LAN105"/>
    <mergeCell ref="LAO105:LAV105"/>
    <mergeCell ref="LAW105:LBD105"/>
    <mergeCell ref="LBE105:LBL105"/>
    <mergeCell ref="KXU105:KYB105"/>
    <mergeCell ref="KYC105:KYJ105"/>
    <mergeCell ref="KYK105:KYR105"/>
    <mergeCell ref="KYS105:KYZ105"/>
    <mergeCell ref="KZA105:KZH105"/>
    <mergeCell ref="KZI105:KZP105"/>
    <mergeCell ref="KVY105:KWF105"/>
    <mergeCell ref="KWG105:KWN105"/>
    <mergeCell ref="KWO105:KWV105"/>
    <mergeCell ref="KWW105:KXD105"/>
    <mergeCell ref="KXE105:KXL105"/>
    <mergeCell ref="KXM105:KXT105"/>
    <mergeCell ref="KUC105:KUJ105"/>
    <mergeCell ref="KUK105:KUR105"/>
    <mergeCell ref="KUS105:KUZ105"/>
    <mergeCell ref="KVA105:KVH105"/>
    <mergeCell ref="KVI105:KVP105"/>
    <mergeCell ref="KVQ105:KVX105"/>
    <mergeCell ref="KSG105:KSN105"/>
    <mergeCell ref="KSO105:KSV105"/>
    <mergeCell ref="KSW105:KTD105"/>
    <mergeCell ref="KTE105:KTL105"/>
    <mergeCell ref="KTM105:KTT105"/>
    <mergeCell ref="KTU105:KUB105"/>
    <mergeCell ref="KQK105:KQR105"/>
    <mergeCell ref="KQS105:KQZ105"/>
    <mergeCell ref="KRA105:KRH105"/>
    <mergeCell ref="KRI105:KRP105"/>
    <mergeCell ref="KRQ105:KRX105"/>
    <mergeCell ref="KRY105:KSF105"/>
    <mergeCell ref="KOO105:KOV105"/>
    <mergeCell ref="KOW105:KPD105"/>
    <mergeCell ref="KPE105:KPL105"/>
    <mergeCell ref="KPM105:KPT105"/>
    <mergeCell ref="KPU105:KQB105"/>
    <mergeCell ref="KQC105:KQJ105"/>
    <mergeCell ref="KMS105:KMZ105"/>
    <mergeCell ref="KNA105:KNH105"/>
    <mergeCell ref="KNI105:KNP105"/>
    <mergeCell ref="KNQ105:KNX105"/>
    <mergeCell ref="KNY105:KOF105"/>
    <mergeCell ref="KOG105:KON105"/>
    <mergeCell ref="KKW105:KLD105"/>
    <mergeCell ref="KLE105:KLL105"/>
    <mergeCell ref="KLM105:KLT105"/>
    <mergeCell ref="KLU105:KMB105"/>
    <mergeCell ref="KMC105:KMJ105"/>
    <mergeCell ref="KMK105:KMR105"/>
    <mergeCell ref="KJA105:KJH105"/>
    <mergeCell ref="KJI105:KJP105"/>
    <mergeCell ref="KJQ105:KJX105"/>
    <mergeCell ref="KJY105:KKF105"/>
    <mergeCell ref="KKG105:KKN105"/>
    <mergeCell ref="KKO105:KKV105"/>
    <mergeCell ref="KHE105:KHL105"/>
    <mergeCell ref="KHM105:KHT105"/>
    <mergeCell ref="KHU105:KIB105"/>
    <mergeCell ref="KIC105:KIJ105"/>
    <mergeCell ref="KIK105:KIR105"/>
    <mergeCell ref="KIS105:KIZ105"/>
    <mergeCell ref="KFI105:KFP105"/>
    <mergeCell ref="KFQ105:KFX105"/>
    <mergeCell ref="KFY105:KGF105"/>
    <mergeCell ref="KGG105:KGN105"/>
    <mergeCell ref="KGO105:KGV105"/>
    <mergeCell ref="KGW105:KHD105"/>
    <mergeCell ref="KDM105:KDT105"/>
    <mergeCell ref="KDU105:KEB105"/>
    <mergeCell ref="KEC105:KEJ105"/>
    <mergeCell ref="KEK105:KER105"/>
    <mergeCell ref="KES105:KEZ105"/>
    <mergeCell ref="KFA105:KFH105"/>
    <mergeCell ref="KBQ105:KBX105"/>
    <mergeCell ref="KBY105:KCF105"/>
    <mergeCell ref="KCG105:KCN105"/>
    <mergeCell ref="KCO105:KCV105"/>
    <mergeCell ref="KCW105:KDD105"/>
    <mergeCell ref="KDE105:KDL105"/>
    <mergeCell ref="JZU105:KAB105"/>
    <mergeCell ref="KAC105:KAJ105"/>
    <mergeCell ref="KAK105:KAR105"/>
    <mergeCell ref="KAS105:KAZ105"/>
    <mergeCell ref="KBA105:KBH105"/>
    <mergeCell ref="KBI105:KBP105"/>
    <mergeCell ref="JXY105:JYF105"/>
    <mergeCell ref="JYG105:JYN105"/>
    <mergeCell ref="JYO105:JYV105"/>
    <mergeCell ref="JYW105:JZD105"/>
    <mergeCell ref="JZE105:JZL105"/>
    <mergeCell ref="JZM105:JZT105"/>
    <mergeCell ref="JWC105:JWJ105"/>
    <mergeCell ref="JWK105:JWR105"/>
    <mergeCell ref="JWS105:JWZ105"/>
    <mergeCell ref="JXA105:JXH105"/>
    <mergeCell ref="JXI105:JXP105"/>
    <mergeCell ref="JXQ105:JXX105"/>
    <mergeCell ref="JUG105:JUN105"/>
    <mergeCell ref="JUO105:JUV105"/>
    <mergeCell ref="JUW105:JVD105"/>
    <mergeCell ref="JVE105:JVL105"/>
    <mergeCell ref="JVM105:JVT105"/>
    <mergeCell ref="JVU105:JWB105"/>
    <mergeCell ref="JSK105:JSR105"/>
    <mergeCell ref="JSS105:JSZ105"/>
    <mergeCell ref="JTA105:JTH105"/>
    <mergeCell ref="JTI105:JTP105"/>
    <mergeCell ref="JTQ105:JTX105"/>
    <mergeCell ref="JTY105:JUF105"/>
    <mergeCell ref="JQO105:JQV105"/>
    <mergeCell ref="JQW105:JRD105"/>
    <mergeCell ref="JRE105:JRL105"/>
    <mergeCell ref="JRM105:JRT105"/>
    <mergeCell ref="JRU105:JSB105"/>
    <mergeCell ref="JSC105:JSJ105"/>
    <mergeCell ref="JOS105:JOZ105"/>
    <mergeCell ref="JPA105:JPH105"/>
    <mergeCell ref="JPI105:JPP105"/>
    <mergeCell ref="JPQ105:JPX105"/>
    <mergeCell ref="JPY105:JQF105"/>
    <mergeCell ref="JQG105:JQN105"/>
    <mergeCell ref="JMW105:JND105"/>
    <mergeCell ref="JNE105:JNL105"/>
    <mergeCell ref="JNM105:JNT105"/>
    <mergeCell ref="JNU105:JOB105"/>
    <mergeCell ref="JOC105:JOJ105"/>
    <mergeCell ref="JOK105:JOR105"/>
    <mergeCell ref="JLA105:JLH105"/>
    <mergeCell ref="JLI105:JLP105"/>
    <mergeCell ref="JLQ105:JLX105"/>
    <mergeCell ref="JLY105:JMF105"/>
    <mergeCell ref="JMG105:JMN105"/>
    <mergeCell ref="JMO105:JMV105"/>
    <mergeCell ref="JJE105:JJL105"/>
    <mergeCell ref="JJM105:JJT105"/>
    <mergeCell ref="JJU105:JKB105"/>
    <mergeCell ref="JKC105:JKJ105"/>
    <mergeCell ref="JKK105:JKR105"/>
    <mergeCell ref="JKS105:JKZ105"/>
    <mergeCell ref="JHI105:JHP105"/>
    <mergeCell ref="JHQ105:JHX105"/>
    <mergeCell ref="JHY105:JIF105"/>
    <mergeCell ref="JIG105:JIN105"/>
    <mergeCell ref="JIO105:JIV105"/>
    <mergeCell ref="JIW105:JJD105"/>
    <mergeCell ref="JFM105:JFT105"/>
    <mergeCell ref="JFU105:JGB105"/>
    <mergeCell ref="JGC105:JGJ105"/>
    <mergeCell ref="JGK105:JGR105"/>
    <mergeCell ref="JGS105:JGZ105"/>
    <mergeCell ref="JHA105:JHH105"/>
    <mergeCell ref="JDQ105:JDX105"/>
    <mergeCell ref="JDY105:JEF105"/>
    <mergeCell ref="JEG105:JEN105"/>
    <mergeCell ref="JEO105:JEV105"/>
    <mergeCell ref="JEW105:JFD105"/>
    <mergeCell ref="JFE105:JFL105"/>
    <mergeCell ref="JBU105:JCB105"/>
    <mergeCell ref="JCC105:JCJ105"/>
    <mergeCell ref="JCK105:JCR105"/>
    <mergeCell ref="JCS105:JCZ105"/>
    <mergeCell ref="JDA105:JDH105"/>
    <mergeCell ref="JDI105:JDP105"/>
    <mergeCell ref="IZY105:JAF105"/>
    <mergeCell ref="JAG105:JAN105"/>
    <mergeCell ref="JAO105:JAV105"/>
    <mergeCell ref="JAW105:JBD105"/>
    <mergeCell ref="JBE105:JBL105"/>
    <mergeCell ref="JBM105:JBT105"/>
    <mergeCell ref="IYC105:IYJ105"/>
    <mergeCell ref="IYK105:IYR105"/>
    <mergeCell ref="IYS105:IYZ105"/>
    <mergeCell ref="IZA105:IZH105"/>
    <mergeCell ref="IZI105:IZP105"/>
    <mergeCell ref="IZQ105:IZX105"/>
    <mergeCell ref="IWG105:IWN105"/>
    <mergeCell ref="IWO105:IWV105"/>
    <mergeCell ref="IWW105:IXD105"/>
    <mergeCell ref="IXE105:IXL105"/>
    <mergeCell ref="IXM105:IXT105"/>
    <mergeCell ref="IXU105:IYB105"/>
    <mergeCell ref="IUK105:IUR105"/>
    <mergeCell ref="IUS105:IUZ105"/>
    <mergeCell ref="IVA105:IVH105"/>
    <mergeCell ref="IVI105:IVP105"/>
    <mergeCell ref="IVQ105:IVX105"/>
    <mergeCell ref="IVY105:IWF105"/>
    <mergeCell ref="ISO105:ISV105"/>
    <mergeCell ref="ISW105:ITD105"/>
    <mergeCell ref="ITE105:ITL105"/>
    <mergeCell ref="ITM105:ITT105"/>
    <mergeCell ref="ITU105:IUB105"/>
    <mergeCell ref="IUC105:IUJ105"/>
    <mergeCell ref="IQS105:IQZ105"/>
    <mergeCell ref="IRA105:IRH105"/>
    <mergeCell ref="IRI105:IRP105"/>
    <mergeCell ref="IRQ105:IRX105"/>
    <mergeCell ref="IRY105:ISF105"/>
    <mergeCell ref="ISG105:ISN105"/>
    <mergeCell ref="IOW105:IPD105"/>
    <mergeCell ref="IPE105:IPL105"/>
    <mergeCell ref="IPM105:IPT105"/>
    <mergeCell ref="IPU105:IQB105"/>
    <mergeCell ref="IQC105:IQJ105"/>
    <mergeCell ref="IQK105:IQR105"/>
    <mergeCell ref="INA105:INH105"/>
    <mergeCell ref="INI105:INP105"/>
    <mergeCell ref="INQ105:INX105"/>
    <mergeCell ref="INY105:IOF105"/>
    <mergeCell ref="IOG105:ION105"/>
    <mergeCell ref="IOO105:IOV105"/>
    <mergeCell ref="ILE105:ILL105"/>
    <mergeCell ref="ILM105:ILT105"/>
    <mergeCell ref="ILU105:IMB105"/>
    <mergeCell ref="IMC105:IMJ105"/>
    <mergeCell ref="IMK105:IMR105"/>
    <mergeCell ref="IMS105:IMZ105"/>
    <mergeCell ref="IJI105:IJP105"/>
    <mergeCell ref="IJQ105:IJX105"/>
    <mergeCell ref="IJY105:IKF105"/>
    <mergeCell ref="IKG105:IKN105"/>
    <mergeCell ref="IKO105:IKV105"/>
    <mergeCell ref="IKW105:ILD105"/>
    <mergeCell ref="IHM105:IHT105"/>
    <mergeCell ref="IHU105:IIB105"/>
    <mergeCell ref="IIC105:IIJ105"/>
    <mergeCell ref="IIK105:IIR105"/>
    <mergeCell ref="IIS105:IIZ105"/>
    <mergeCell ref="IJA105:IJH105"/>
    <mergeCell ref="IFQ105:IFX105"/>
    <mergeCell ref="IFY105:IGF105"/>
    <mergeCell ref="IGG105:IGN105"/>
    <mergeCell ref="IGO105:IGV105"/>
    <mergeCell ref="IGW105:IHD105"/>
    <mergeCell ref="IHE105:IHL105"/>
    <mergeCell ref="IDU105:IEB105"/>
    <mergeCell ref="IEC105:IEJ105"/>
    <mergeCell ref="IEK105:IER105"/>
    <mergeCell ref="IES105:IEZ105"/>
    <mergeCell ref="IFA105:IFH105"/>
    <mergeCell ref="IFI105:IFP105"/>
    <mergeCell ref="IBY105:ICF105"/>
    <mergeCell ref="ICG105:ICN105"/>
    <mergeCell ref="ICO105:ICV105"/>
    <mergeCell ref="ICW105:IDD105"/>
    <mergeCell ref="IDE105:IDL105"/>
    <mergeCell ref="IDM105:IDT105"/>
    <mergeCell ref="IAC105:IAJ105"/>
    <mergeCell ref="IAK105:IAR105"/>
    <mergeCell ref="IAS105:IAZ105"/>
    <mergeCell ref="IBA105:IBH105"/>
    <mergeCell ref="IBI105:IBP105"/>
    <mergeCell ref="IBQ105:IBX105"/>
    <mergeCell ref="HYG105:HYN105"/>
    <mergeCell ref="HYO105:HYV105"/>
    <mergeCell ref="HYW105:HZD105"/>
    <mergeCell ref="HZE105:HZL105"/>
    <mergeCell ref="HZM105:HZT105"/>
    <mergeCell ref="HZU105:IAB105"/>
    <mergeCell ref="HWK105:HWR105"/>
    <mergeCell ref="HWS105:HWZ105"/>
    <mergeCell ref="HXA105:HXH105"/>
    <mergeCell ref="HXI105:HXP105"/>
    <mergeCell ref="HXQ105:HXX105"/>
    <mergeCell ref="HXY105:HYF105"/>
    <mergeCell ref="HUO105:HUV105"/>
    <mergeCell ref="HUW105:HVD105"/>
    <mergeCell ref="HVE105:HVL105"/>
    <mergeCell ref="HVM105:HVT105"/>
    <mergeCell ref="HVU105:HWB105"/>
    <mergeCell ref="HWC105:HWJ105"/>
    <mergeCell ref="HSS105:HSZ105"/>
    <mergeCell ref="HTA105:HTH105"/>
    <mergeCell ref="HTI105:HTP105"/>
    <mergeCell ref="HTQ105:HTX105"/>
    <mergeCell ref="HTY105:HUF105"/>
    <mergeCell ref="HUG105:HUN105"/>
    <mergeCell ref="HQW105:HRD105"/>
    <mergeCell ref="HRE105:HRL105"/>
    <mergeCell ref="HRM105:HRT105"/>
    <mergeCell ref="HRU105:HSB105"/>
    <mergeCell ref="HSC105:HSJ105"/>
    <mergeCell ref="HSK105:HSR105"/>
    <mergeCell ref="HPA105:HPH105"/>
    <mergeCell ref="HPI105:HPP105"/>
    <mergeCell ref="HPQ105:HPX105"/>
    <mergeCell ref="HPY105:HQF105"/>
    <mergeCell ref="HQG105:HQN105"/>
    <mergeCell ref="HQO105:HQV105"/>
    <mergeCell ref="HNE105:HNL105"/>
    <mergeCell ref="HNM105:HNT105"/>
    <mergeCell ref="HNU105:HOB105"/>
    <mergeCell ref="HOC105:HOJ105"/>
    <mergeCell ref="HOK105:HOR105"/>
    <mergeCell ref="HOS105:HOZ105"/>
    <mergeCell ref="HLI105:HLP105"/>
    <mergeCell ref="HLQ105:HLX105"/>
    <mergeCell ref="HLY105:HMF105"/>
    <mergeCell ref="HMG105:HMN105"/>
    <mergeCell ref="HMO105:HMV105"/>
    <mergeCell ref="HMW105:HND105"/>
    <mergeCell ref="HJM105:HJT105"/>
    <mergeCell ref="HJU105:HKB105"/>
    <mergeCell ref="HKC105:HKJ105"/>
    <mergeCell ref="HKK105:HKR105"/>
    <mergeCell ref="HKS105:HKZ105"/>
    <mergeCell ref="HLA105:HLH105"/>
    <mergeCell ref="HHQ105:HHX105"/>
    <mergeCell ref="HHY105:HIF105"/>
    <mergeCell ref="HIG105:HIN105"/>
    <mergeCell ref="HIO105:HIV105"/>
    <mergeCell ref="HIW105:HJD105"/>
    <mergeCell ref="HJE105:HJL105"/>
    <mergeCell ref="HFU105:HGB105"/>
    <mergeCell ref="HGC105:HGJ105"/>
    <mergeCell ref="HGK105:HGR105"/>
    <mergeCell ref="HGS105:HGZ105"/>
    <mergeCell ref="HHA105:HHH105"/>
    <mergeCell ref="HHI105:HHP105"/>
    <mergeCell ref="HDY105:HEF105"/>
    <mergeCell ref="HEG105:HEN105"/>
    <mergeCell ref="HEO105:HEV105"/>
    <mergeCell ref="HEW105:HFD105"/>
    <mergeCell ref="HFE105:HFL105"/>
    <mergeCell ref="HFM105:HFT105"/>
    <mergeCell ref="HCC105:HCJ105"/>
    <mergeCell ref="HCK105:HCR105"/>
    <mergeCell ref="HCS105:HCZ105"/>
    <mergeCell ref="HDA105:HDH105"/>
    <mergeCell ref="HDI105:HDP105"/>
    <mergeCell ref="HDQ105:HDX105"/>
    <mergeCell ref="HAG105:HAN105"/>
    <mergeCell ref="HAO105:HAV105"/>
    <mergeCell ref="HAW105:HBD105"/>
    <mergeCell ref="HBE105:HBL105"/>
    <mergeCell ref="HBM105:HBT105"/>
    <mergeCell ref="HBU105:HCB105"/>
    <mergeCell ref="GYK105:GYR105"/>
    <mergeCell ref="GYS105:GYZ105"/>
    <mergeCell ref="GZA105:GZH105"/>
    <mergeCell ref="GZI105:GZP105"/>
    <mergeCell ref="GZQ105:GZX105"/>
    <mergeCell ref="GZY105:HAF105"/>
    <mergeCell ref="GWO105:GWV105"/>
    <mergeCell ref="GWW105:GXD105"/>
    <mergeCell ref="GXE105:GXL105"/>
    <mergeCell ref="GXM105:GXT105"/>
    <mergeCell ref="GXU105:GYB105"/>
    <mergeCell ref="GYC105:GYJ105"/>
    <mergeCell ref="GUS105:GUZ105"/>
    <mergeCell ref="GVA105:GVH105"/>
    <mergeCell ref="GVI105:GVP105"/>
    <mergeCell ref="GVQ105:GVX105"/>
    <mergeCell ref="GVY105:GWF105"/>
    <mergeCell ref="GWG105:GWN105"/>
    <mergeCell ref="GSW105:GTD105"/>
    <mergeCell ref="GTE105:GTL105"/>
    <mergeCell ref="GTM105:GTT105"/>
    <mergeCell ref="GTU105:GUB105"/>
    <mergeCell ref="GUC105:GUJ105"/>
    <mergeCell ref="GUK105:GUR105"/>
    <mergeCell ref="GRA105:GRH105"/>
    <mergeCell ref="GRI105:GRP105"/>
    <mergeCell ref="GRQ105:GRX105"/>
    <mergeCell ref="GRY105:GSF105"/>
    <mergeCell ref="GSG105:GSN105"/>
    <mergeCell ref="GSO105:GSV105"/>
    <mergeCell ref="GPE105:GPL105"/>
    <mergeCell ref="GPM105:GPT105"/>
    <mergeCell ref="GPU105:GQB105"/>
    <mergeCell ref="GQC105:GQJ105"/>
    <mergeCell ref="GQK105:GQR105"/>
    <mergeCell ref="GQS105:GQZ105"/>
    <mergeCell ref="GNI105:GNP105"/>
    <mergeCell ref="GNQ105:GNX105"/>
    <mergeCell ref="GNY105:GOF105"/>
    <mergeCell ref="GOG105:GON105"/>
    <mergeCell ref="GOO105:GOV105"/>
    <mergeCell ref="GOW105:GPD105"/>
    <mergeCell ref="GLM105:GLT105"/>
    <mergeCell ref="GLU105:GMB105"/>
    <mergeCell ref="GMC105:GMJ105"/>
    <mergeCell ref="GMK105:GMR105"/>
    <mergeCell ref="GMS105:GMZ105"/>
    <mergeCell ref="GNA105:GNH105"/>
    <mergeCell ref="GJQ105:GJX105"/>
    <mergeCell ref="GJY105:GKF105"/>
    <mergeCell ref="GKG105:GKN105"/>
    <mergeCell ref="GKO105:GKV105"/>
    <mergeCell ref="GKW105:GLD105"/>
    <mergeCell ref="GLE105:GLL105"/>
    <mergeCell ref="GHU105:GIB105"/>
    <mergeCell ref="GIC105:GIJ105"/>
    <mergeCell ref="GIK105:GIR105"/>
    <mergeCell ref="GIS105:GIZ105"/>
    <mergeCell ref="GJA105:GJH105"/>
    <mergeCell ref="GJI105:GJP105"/>
    <mergeCell ref="GFY105:GGF105"/>
    <mergeCell ref="GGG105:GGN105"/>
    <mergeCell ref="GGO105:GGV105"/>
    <mergeCell ref="GGW105:GHD105"/>
    <mergeCell ref="GHE105:GHL105"/>
    <mergeCell ref="GHM105:GHT105"/>
    <mergeCell ref="GEC105:GEJ105"/>
    <mergeCell ref="GEK105:GER105"/>
    <mergeCell ref="GES105:GEZ105"/>
    <mergeCell ref="GFA105:GFH105"/>
    <mergeCell ref="GFI105:GFP105"/>
    <mergeCell ref="GFQ105:GFX105"/>
    <mergeCell ref="GCG105:GCN105"/>
    <mergeCell ref="GCO105:GCV105"/>
    <mergeCell ref="GCW105:GDD105"/>
    <mergeCell ref="GDE105:GDL105"/>
    <mergeCell ref="GDM105:GDT105"/>
    <mergeCell ref="GDU105:GEB105"/>
    <mergeCell ref="GAK105:GAR105"/>
    <mergeCell ref="GAS105:GAZ105"/>
    <mergeCell ref="GBA105:GBH105"/>
    <mergeCell ref="GBI105:GBP105"/>
    <mergeCell ref="GBQ105:GBX105"/>
    <mergeCell ref="GBY105:GCF105"/>
    <mergeCell ref="FYO105:FYV105"/>
    <mergeCell ref="FYW105:FZD105"/>
    <mergeCell ref="FZE105:FZL105"/>
    <mergeCell ref="FZM105:FZT105"/>
    <mergeCell ref="FZU105:GAB105"/>
    <mergeCell ref="GAC105:GAJ105"/>
    <mergeCell ref="FWS105:FWZ105"/>
    <mergeCell ref="FXA105:FXH105"/>
    <mergeCell ref="FXI105:FXP105"/>
    <mergeCell ref="FXQ105:FXX105"/>
    <mergeCell ref="FXY105:FYF105"/>
    <mergeCell ref="FYG105:FYN105"/>
    <mergeCell ref="FUW105:FVD105"/>
    <mergeCell ref="FVE105:FVL105"/>
    <mergeCell ref="FVM105:FVT105"/>
    <mergeCell ref="FVU105:FWB105"/>
    <mergeCell ref="FWC105:FWJ105"/>
    <mergeCell ref="FWK105:FWR105"/>
    <mergeCell ref="FTA105:FTH105"/>
    <mergeCell ref="FTI105:FTP105"/>
    <mergeCell ref="FTQ105:FTX105"/>
    <mergeCell ref="FTY105:FUF105"/>
    <mergeCell ref="FUG105:FUN105"/>
    <mergeCell ref="FUO105:FUV105"/>
    <mergeCell ref="FRE105:FRL105"/>
    <mergeCell ref="FRM105:FRT105"/>
    <mergeCell ref="FRU105:FSB105"/>
    <mergeCell ref="FSC105:FSJ105"/>
    <mergeCell ref="FSK105:FSR105"/>
    <mergeCell ref="FSS105:FSZ105"/>
    <mergeCell ref="FPI105:FPP105"/>
    <mergeCell ref="FPQ105:FPX105"/>
    <mergeCell ref="FPY105:FQF105"/>
    <mergeCell ref="FQG105:FQN105"/>
    <mergeCell ref="FQO105:FQV105"/>
    <mergeCell ref="FQW105:FRD105"/>
    <mergeCell ref="FNM105:FNT105"/>
    <mergeCell ref="FNU105:FOB105"/>
    <mergeCell ref="FOC105:FOJ105"/>
    <mergeCell ref="FOK105:FOR105"/>
    <mergeCell ref="FOS105:FOZ105"/>
    <mergeCell ref="FPA105:FPH105"/>
    <mergeCell ref="FLQ105:FLX105"/>
    <mergeCell ref="FLY105:FMF105"/>
    <mergeCell ref="FMG105:FMN105"/>
    <mergeCell ref="FMO105:FMV105"/>
    <mergeCell ref="FMW105:FND105"/>
    <mergeCell ref="FNE105:FNL105"/>
    <mergeCell ref="FJU105:FKB105"/>
    <mergeCell ref="FKC105:FKJ105"/>
    <mergeCell ref="FKK105:FKR105"/>
    <mergeCell ref="FKS105:FKZ105"/>
    <mergeCell ref="FLA105:FLH105"/>
    <mergeCell ref="FLI105:FLP105"/>
    <mergeCell ref="FHY105:FIF105"/>
    <mergeCell ref="FIG105:FIN105"/>
    <mergeCell ref="FIO105:FIV105"/>
    <mergeCell ref="FIW105:FJD105"/>
    <mergeCell ref="FJE105:FJL105"/>
    <mergeCell ref="FJM105:FJT105"/>
    <mergeCell ref="FGC105:FGJ105"/>
    <mergeCell ref="FGK105:FGR105"/>
    <mergeCell ref="FGS105:FGZ105"/>
    <mergeCell ref="FHA105:FHH105"/>
    <mergeCell ref="FHI105:FHP105"/>
    <mergeCell ref="FHQ105:FHX105"/>
    <mergeCell ref="FEG105:FEN105"/>
    <mergeCell ref="FEO105:FEV105"/>
    <mergeCell ref="FEW105:FFD105"/>
    <mergeCell ref="FFE105:FFL105"/>
    <mergeCell ref="FFM105:FFT105"/>
    <mergeCell ref="FFU105:FGB105"/>
    <mergeCell ref="FCK105:FCR105"/>
    <mergeCell ref="FCS105:FCZ105"/>
    <mergeCell ref="FDA105:FDH105"/>
    <mergeCell ref="FDI105:FDP105"/>
    <mergeCell ref="FDQ105:FDX105"/>
    <mergeCell ref="FDY105:FEF105"/>
    <mergeCell ref="FAO105:FAV105"/>
    <mergeCell ref="FAW105:FBD105"/>
    <mergeCell ref="FBE105:FBL105"/>
    <mergeCell ref="FBM105:FBT105"/>
    <mergeCell ref="FBU105:FCB105"/>
    <mergeCell ref="FCC105:FCJ105"/>
    <mergeCell ref="EYS105:EYZ105"/>
    <mergeCell ref="EZA105:EZH105"/>
    <mergeCell ref="EZI105:EZP105"/>
    <mergeCell ref="EZQ105:EZX105"/>
    <mergeCell ref="EZY105:FAF105"/>
    <mergeCell ref="FAG105:FAN105"/>
    <mergeCell ref="EWW105:EXD105"/>
    <mergeCell ref="EXE105:EXL105"/>
    <mergeCell ref="EXM105:EXT105"/>
    <mergeCell ref="EXU105:EYB105"/>
    <mergeCell ref="EYC105:EYJ105"/>
    <mergeCell ref="EYK105:EYR105"/>
    <mergeCell ref="EVA105:EVH105"/>
    <mergeCell ref="EVI105:EVP105"/>
    <mergeCell ref="EVQ105:EVX105"/>
    <mergeCell ref="EVY105:EWF105"/>
    <mergeCell ref="EWG105:EWN105"/>
    <mergeCell ref="EWO105:EWV105"/>
    <mergeCell ref="ETE105:ETL105"/>
    <mergeCell ref="ETM105:ETT105"/>
    <mergeCell ref="ETU105:EUB105"/>
    <mergeCell ref="EUC105:EUJ105"/>
    <mergeCell ref="EUK105:EUR105"/>
    <mergeCell ref="EUS105:EUZ105"/>
    <mergeCell ref="ERI105:ERP105"/>
    <mergeCell ref="ERQ105:ERX105"/>
    <mergeCell ref="ERY105:ESF105"/>
    <mergeCell ref="ESG105:ESN105"/>
    <mergeCell ref="ESO105:ESV105"/>
    <mergeCell ref="ESW105:ETD105"/>
    <mergeCell ref="EPM105:EPT105"/>
    <mergeCell ref="EPU105:EQB105"/>
    <mergeCell ref="EQC105:EQJ105"/>
    <mergeCell ref="EQK105:EQR105"/>
    <mergeCell ref="EQS105:EQZ105"/>
    <mergeCell ref="ERA105:ERH105"/>
    <mergeCell ref="ENQ105:ENX105"/>
    <mergeCell ref="ENY105:EOF105"/>
    <mergeCell ref="EOG105:EON105"/>
    <mergeCell ref="EOO105:EOV105"/>
    <mergeCell ref="EOW105:EPD105"/>
    <mergeCell ref="EPE105:EPL105"/>
    <mergeCell ref="ELU105:EMB105"/>
    <mergeCell ref="EMC105:EMJ105"/>
    <mergeCell ref="EMK105:EMR105"/>
    <mergeCell ref="EMS105:EMZ105"/>
    <mergeCell ref="ENA105:ENH105"/>
    <mergeCell ref="ENI105:ENP105"/>
    <mergeCell ref="EJY105:EKF105"/>
    <mergeCell ref="EKG105:EKN105"/>
    <mergeCell ref="EKO105:EKV105"/>
    <mergeCell ref="EKW105:ELD105"/>
    <mergeCell ref="ELE105:ELL105"/>
    <mergeCell ref="ELM105:ELT105"/>
    <mergeCell ref="EIC105:EIJ105"/>
    <mergeCell ref="EIK105:EIR105"/>
    <mergeCell ref="EIS105:EIZ105"/>
    <mergeCell ref="EJA105:EJH105"/>
    <mergeCell ref="EJI105:EJP105"/>
    <mergeCell ref="EJQ105:EJX105"/>
    <mergeCell ref="EGG105:EGN105"/>
    <mergeCell ref="EGO105:EGV105"/>
    <mergeCell ref="EGW105:EHD105"/>
    <mergeCell ref="EHE105:EHL105"/>
    <mergeCell ref="EHM105:EHT105"/>
    <mergeCell ref="EHU105:EIB105"/>
    <mergeCell ref="EEK105:EER105"/>
    <mergeCell ref="EES105:EEZ105"/>
    <mergeCell ref="EFA105:EFH105"/>
    <mergeCell ref="EFI105:EFP105"/>
    <mergeCell ref="EFQ105:EFX105"/>
    <mergeCell ref="EFY105:EGF105"/>
    <mergeCell ref="ECO105:ECV105"/>
    <mergeCell ref="ECW105:EDD105"/>
    <mergeCell ref="EDE105:EDL105"/>
    <mergeCell ref="EDM105:EDT105"/>
    <mergeCell ref="EDU105:EEB105"/>
    <mergeCell ref="EEC105:EEJ105"/>
    <mergeCell ref="EAS105:EAZ105"/>
    <mergeCell ref="EBA105:EBH105"/>
    <mergeCell ref="EBI105:EBP105"/>
    <mergeCell ref="EBQ105:EBX105"/>
    <mergeCell ref="EBY105:ECF105"/>
    <mergeCell ref="ECG105:ECN105"/>
    <mergeCell ref="DYW105:DZD105"/>
    <mergeCell ref="DZE105:DZL105"/>
    <mergeCell ref="DZM105:DZT105"/>
    <mergeCell ref="DZU105:EAB105"/>
    <mergeCell ref="EAC105:EAJ105"/>
    <mergeCell ref="EAK105:EAR105"/>
    <mergeCell ref="DXA105:DXH105"/>
    <mergeCell ref="DXI105:DXP105"/>
    <mergeCell ref="DXQ105:DXX105"/>
    <mergeCell ref="DXY105:DYF105"/>
    <mergeCell ref="DYG105:DYN105"/>
    <mergeCell ref="DYO105:DYV105"/>
    <mergeCell ref="DVE105:DVL105"/>
    <mergeCell ref="DVM105:DVT105"/>
    <mergeCell ref="DVU105:DWB105"/>
    <mergeCell ref="DWC105:DWJ105"/>
    <mergeCell ref="DWK105:DWR105"/>
    <mergeCell ref="DWS105:DWZ105"/>
    <mergeCell ref="DTI105:DTP105"/>
    <mergeCell ref="DTQ105:DTX105"/>
    <mergeCell ref="DTY105:DUF105"/>
    <mergeCell ref="DUG105:DUN105"/>
    <mergeCell ref="DUO105:DUV105"/>
    <mergeCell ref="DUW105:DVD105"/>
    <mergeCell ref="DRM105:DRT105"/>
    <mergeCell ref="DRU105:DSB105"/>
    <mergeCell ref="DSC105:DSJ105"/>
    <mergeCell ref="DSK105:DSR105"/>
    <mergeCell ref="DSS105:DSZ105"/>
    <mergeCell ref="DTA105:DTH105"/>
    <mergeCell ref="DPQ105:DPX105"/>
    <mergeCell ref="DPY105:DQF105"/>
    <mergeCell ref="DQG105:DQN105"/>
    <mergeCell ref="DQO105:DQV105"/>
    <mergeCell ref="DQW105:DRD105"/>
    <mergeCell ref="DRE105:DRL105"/>
    <mergeCell ref="DNU105:DOB105"/>
    <mergeCell ref="DOC105:DOJ105"/>
    <mergeCell ref="DOK105:DOR105"/>
    <mergeCell ref="DOS105:DOZ105"/>
    <mergeCell ref="DPA105:DPH105"/>
    <mergeCell ref="DPI105:DPP105"/>
    <mergeCell ref="DLY105:DMF105"/>
    <mergeCell ref="DMG105:DMN105"/>
    <mergeCell ref="DMO105:DMV105"/>
    <mergeCell ref="DMW105:DND105"/>
    <mergeCell ref="DNE105:DNL105"/>
    <mergeCell ref="DNM105:DNT105"/>
    <mergeCell ref="DKC105:DKJ105"/>
    <mergeCell ref="DKK105:DKR105"/>
    <mergeCell ref="DKS105:DKZ105"/>
    <mergeCell ref="DLA105:DLH105"/>
    <mergeCell ref="DLI105:DLP105"/>
    <mergeCell ref="DLQ105:DLX105"/>
    <mergeCell ref="DIG105:DIN105"/>
    <mergeCell ref="DIO105:DIV105"/>
    <mergeCell ref="DIW105:DJD105"/>
    <mergeCell ref="DJE105:DJL105"/>
    <mergeCell ref="DJM105:DJT105"/>
    <mergeCell ref="DJU105:DKB105"/>
    <mergeCell ref="DGK105:DGR105"/>
    <mergeCell ref="DGS105:DGZ105"/>
    <mergeCell ref="DHA105:DHH105"/>
    <mergeCell ref="DHI105:DHP105"/>
    <mergeCell ref="DHQ105:DHX105"/>
    <mergeCell ref="DHY105:DIF105"/>
    <mergeCell ref="DEO105:DEV105"/>
    <mergeCell ref="DEW105:DFD105"/>
    <mergeCell ref="DFE105:DFL105"/>
    <mergeCell ref="DFM105:DFT105"/>
    <mergeCell ref="DFU105:DGB105"/>
    <mergeCell ref="DGC105:DGJ105"/>
    <mergeCell ref="DCS105:DCZ105"/>
    <mergeCell ref="DDA105:DDH105"/>
    <mergeCell ref="DDI105:DDP105"/>
    <mergeCell ref="DDQ105:DDX105"/>
    <mergeCell ref="DDY105:DEF105"/>
    <mergeCell ref="DEG105:DEN105"/>
    <mergeCell ref="DAW105:DBD105"/>
    <mergeCell ref="DBE105:DBL105"/>
    <mergeCell ref="DBM105:DBT105"/>
    <mergeCell ref="DBU105:DCB105"/>
    <mergeCell ref="DCC105:DCJ105"/>
    <mergeCell ref="DCK105:DCR105"/>
    <mergeCell ref="CZA105:CZH105"/>
    <mergeCell ref="CZI105:CZP105"/>
    <mergeCell ref="CZQ105:CZX105"/>
    <mergeCell ref="CZY105:DAF105"/>
    <mergeCell ref="DAG105:DAN105"/>
    <mergeCell ref="DAO105:DAV105"/>
    <mergeCell ref="CXE105:CXL105"/>
    <mergeCell ref="CXM105:CXT105"/>
    <mergeCell ref="CXU105:CYB105"/>
    <mergeCell ref="CYC105:CYJ105"/>
    <mergeCell ref="CYK105:CYR105"/>
    <mergeCell ref="CYS105:CYZ105"/>
    <mergeCell ref="CVI105:CVP105"/>
    <mergeCell ref="CVQ105:CVX105"/>
    <mergeCell ref="CVY105:CWF105"/>
    <mergeCell ref="CWG105:CWN105"/>
    <mergeCell ref="CWO105:CWV105"/>
    <mergeCell ref="CWW105:CXD105"/>
    <mergeCell ref="CTM105:CTT105"/>
    <mergeCell ref="CTU105:CUB105"/>
    <mergeCell ref="CUC105:CUJ105"/>
    <mergeCell ref="CUK105:CUR105"/>
    <mergeCell ref="CUS105:CUZ105"/>
    <mergeCell ref="CVA105:CVH105"/>
    <mergeCell ref="CRQ105:CRX105"/>
    <mergeCell ref="CRY105:CSF105"/>
    <mergeCell ref="CSG105:CSN105"/>
    <mergeCell ref="CSO105:CSV105"/>
    <mergeCell ref="CSW105:CTD105"/>
    <mergeCell ref="CTE105:CTL105"/>
    <mergeCell ref="CPU105:CQB105"/>
    <mergeCell ref="CQC105:CQJ105"/>
    <mergeCell ref="CQK105:CQR105"/>
    <mergeCell ref="CQS105:CQZ105"/>
    <mergeCell ref="CRA105:CRH105"/>
    <mergeCell ref="CRI105:CRP105"/>
    <mergeCell ref="CNY105:COF105"/>
    <mergeCell ref="COG105:CON105"/>
    <mergeCell ref="COO105:COV105"/>
    <mergeCell ref="COW105:CPD105"/>
    <mergeCell ref="CPE105:CPL105"/>
    <mergeCell ref="CPM105:CPT105"/>
    <mergeCell ref="CMC105:CMJ105"/>
    <mergeCell ref="CMK105:CMR105"/>
    <mergeCell ref="CMS105:CMZ105"/>
    <mergeCell ref="CNA105:CNH105"/>
    <mergeCell ref="CNI105:CNP105"/>
    <mergeCell ref="CNQ105:CNX105"/>
    <mergeCell ref="CKG105:CKN105"/>
    <mergeCell ref="CKO105:CKV105"/>
    <mergeCell ref="CKW105:CLD105"/>
    <mergeCell ref="CLE105:CLL105"/>
    <mergeCell ref="CLM105:CLT105"/>
    <mergeCell ref="CLU105:CMB105"/>
    <mergeCell ref="CIK105:CIR105"/>
    <mergeCell ref="CIS105:CIZ105"/>
    <mergeCell ref="CJA105:CJH105"/>
    <mergeCell ref="CJI105:CJP105"/>
    <mergeCell ref="CJQ105:CJX105"/>
    <mergeCell ref="CJY105:CKF105"/>
    <mergeCell ref="CGO105:CGV105"/>
    <mergeCell ref="CGW105:CHD105"/>
    <mergeCell ref="CHE105:CHL105"/>
    <mergeCell ref="CHM105:CHT105"/>
    <mergeCell ref="CHU105:CIB105"/>
    <mergeCell ref="CIC105:CIJ105"/>
    <mergeCell ref="CES105:CEZ105"/>
    <mergeCell ref="CFA105:CFH105"/>
    <mergeCell ref="CFI105:CFP105"/>
    <mergeCell ref="CFQ105:CFX105"/>
    <mergeCell ref="CFY105:CGF105"/>
    <mergeCell ref="CGG105:CGN105"/>
    <mergeCell ref="CCW105:CDD105"/>
    <mergeCell ref="CDE105:CDL105"/>
    <mergeCell ref="CDM105:CDT105"/>
    <mergeCell ref="CDU105:CEB105"/>
    <mergeCell ref="CEC105:CEJ105"/>
    <mergeCell ref="CEK105:CER105"/>
    <mergeCell ref="CBA105:CBH105"/>
    <mergeCell ref="CBI105:CBP105"/>
    <mergeCell ref="CBQ105:CBX105"/>
    <mergeCell ref="CBY105:CCF105"/>
    <mergeCell ref="CCG105:CCN105"/>
    <mergeCell ref="CCO105:CCV105"/>
    <mergeCell ref="BZE105:BZL105"/>
    <mergeCell ref="BZM105:BZT105"/>
    <mergeCell ref="BZU105:CAB105"/>
    <mergeCell ref="CAC105:CAJ105"/>
    <mergeCell ref="CAK105:CAR105"/>
    <mergeCell ref="CAS105:CAZ105"/>
    <mergeCell ref="BXI105:BXP105"/>
    <mergeCell ref="BXQ105:BXX105"/>
    <mergeCell ref="BXY105:BYF105"/>
    <mergeCell ref="BYG105:BYN105"/>
    <mergeCell ref="BYO105:BYV105"/>
    <mergeCell ref="BYW105:BZD105"/>
    <mergeCell ref="BVM105:BVT105"/>
    <mergeCell ref="BVU105:BWB105"/>
    <mergeCell ref="BWC105:BWJ105"/>
    <mergeCell ref="BWK105:BWR105"/>
    <mergeCell ref="BWS105:BWZ105"/>
    <mergeCell ref="BXA105:BXH105"/>
    <mergeCell ref="BTQ105:BTX105"/>
    <mergeCell ref="BTY105:BUF105"/>
    <mergeCell ref="BUG105:BUN105"/>
    <mergeCell ref="BUO105:BUV105"/>
    <mergeCell ref="BUW105:BVD105"/>
    <mergeCell ref="BVE105:BVL105"/>
    <mergeCell ref="BRU105:BSB105"/>
    <mergeCell ref="BSC105:BSJ105"/>
    <mergeCell ref="BSK105:BSR105"/>
    <mergeCell ref="BSS105:BSZ105"/>
    <mergeCell ref="BTA105:BTH105"/>
    <mergeCell ref="BTI105:BTP105"/>
    <mergeCell ref="BPY105:BQF105"/>
    <mergeCell ref="BQG105:BQN105"/>
    <mergeCell ref="BQO105:BQV105"/>
    <mergeCell ref="BQW105:BRD105"/>
    <mergeCell ref="BRE105:BRL105"/>
    <mergeCell ref="BRM105:BRT105"/>
    <mergeCell ref="BOC105:BOJ105"/>
    <mergeCell ref="BOK105:BOR105"/>
    <mergeCell ref="BOS105:BOZ105"/>
    <mergeCell ref="BPA105:BPH105"/>
    <mergeCell ref="BPI105:BPP105"/>
    <mergeCell ref="BPQ105:BPX105"/>
    <mergeCell ref="BMG105:BMN105"/>
    <mergeCell ref="BMO105:BMV105"/>
    <mergeCell ref="BMW105:BND105"/>
    <mergeCell ref="BNE105:BNL105"/>
    <mergeCell ref="BNM105:BNT105"/>
    <mergeCell ref="BNU105:BOB105"/>
    <mergeCell ref="BKK105:BKR105"/>
    <mergeCell ref="BKS105:BKZ105"/>
    <mergeCell ref="BLA105:BLH105"/>
    <mergeCell ref="BLI105:BLP105"/>
    <mergeCell ref="BLQ105:BLX105"/>
    <mergeCell ref="BLY105:BMF105"/>
    <mergeCell ref="BIO105:BIV105"/>
    <mergeCell ref="BIW105:BJD105"/>
    <mergeCell ref="BJE105:BJL105"/>
    <mergeCell ref="BJM105:BJT105"/>
    <mergeCell ref="BJU105:BKB105"/>
    <mergeCell ref="BKC105:BKJ105"/>
    <mergeCell ref="BGS105:BGZ105"/>
    <mergeCell ref="BHA105:BHH105"/>
    <mergeCell ref="BHI105:BHP105"/>
    <mergeCell ref="BHQ105:BHX105"/>
    <mergeCell ref="BHY105:BIF105"/>
    <mergeCell ref="BIG105:BIN105"/>
    <mergeCell ref="BEW105:BFD105"/>
    <mergeCell ref="BFE105:BFL105"/>
    <mergeCell ref="BFM105:BFT105"/>
    <mergeCell ref="BFU105:BGB105"/>
    <mergeCell ref="BGC105:BGJ105"/>
    <mergeCell ref="BGK105:BGR105"/>
    <mergeCell ref="BDA105:BDH105"/>
    <mergeCell ref="BDI105:BDP105"/>
    <mergeCell ref="BDQ105:BDX105"/>
    <mergeCell ref="BDY105:BEF105"/>
    <mergeCell ref="BEG105:BEN105"/>
    <mergeCell ref="BEO105:BEV105"/>
    <mergeCell ref="BBE105:BBL105"/>
    <mergeCell ref="BBM105:BBT105"/>
    <mergeCell ref="BBU105:BCB105"/>
    <mergeCell ref="BCC105:BCJ105"/>
    <mergeCell ref="BCK105:BCR105"/>
    <mergeCell ref="BCS105:BCZ105"/>
    <mergeCell ref="AZI105:AZP105"/>
    <mergeCell ref="AZQ105:AZX105"/>
    <mergeCell ref="AZY105:BAF105"/>
    <mergeCell ref="BAG105:BAN105"/>
    <mergeCell ref="BAO105:BAV105"/>
    <mergeCell ref="BAW105:BBD105"/>
    <mergeCell ref="AXM105:AXT105"/>
    <mergeCell ref="AXU105:AYB105"/>
    <mergeCell ref="AYC105:AYJ105"/>
    <mergeCell ref="AYK105:AYR105"/>
    <mergeCell ref="AYS105:AYZ105"/>
    <mergeCell ref="AZA105:AZH105"/>
    <mergeCell ref="AVQ105:AVX105"/>
    <mergeCell ref="AVY105:AWF105"/>
    <mergeCell ref="AWG105:AWN105"/>
    <mergeCell ref="AWO105:AWV105"/>
    <mergeCell ref="AWW105:AXD105"/>
    <mergeCell ref="AXE105:AXL105"/>
    <mergeCell ref="ATU105:AUB105"/>
    <mergeCell ref="AUC105:AUJ105"/>
    <mergeCell ref="AUK105:AUR105"/>
    <mergeCell ref="AUS105:AUZ105"/>
    <mergeCell ref="AVA105:AVH105"/>
    <mergeCell ref="AVI105:AVP105"/>
    <mergeCell ref="ARY105:ASF105"/>
    <mergeCell ref="ASG105:ASN105"/>
    <mergeCell ref="ASO105:ASV105"/>
    <mergeCell ref="ASW105:ATD105"/>
    <mergeCell ref="ATE105:ATL105"/>
    <mergeCell ref="ATM105:ATT105"/>
    <mergeCell ref="AQC105:AQJ105"/>
    <mergeCell ref="AQK105:AQR105"/>
    <mergeCell ref="AQS105:AQZ105"/>
    <mergeCell ref="ARA105:ARH105"/>
    <mergeCell ref="ARI105:ARP105"/>
    <mergeCell ref="ARQ105:ARX105"/>
    <mergeCell ref="AOG105:AON105"/>
    <mergeCell ref="AOO105:AOV105"/>
    <mergeCell ref="AOW105:APD105"/>
    <mergeCell ref="APE105:APL105"/>
    <mergeCell ref="APM105:APT105"/>
    <mergeCell ref="APU105:AQB105"/>
    <mergeCell ref="AMK105:AMR105"/>
    <mergeCell ref="AMS105:AMZ105"/>
    <mergeCell ref="ANA105:ANH105"/>
    <mergeCell ref="ANI105:ANP105"/>
    <mergeCell ref="ANQ105:ANX105"/>
    <mergeCell ref="ANY105:AOF105"/>
    <mergeCell ref="AKO105:AKV105"/>
    <mergeCell ref="AKW105:ALD105"/>
    <mergeCell ref="ALE105:ALL105"/>
    <mergeCell ref="ALM105:ALT105"/>
    <mergeCell ref="ALU105:AMB105"/>
    <mergeCell ref="AMC105:AMJ105"/>
    <mergeCell ref="AIS105:AIZ105"/>
    <mergeCell ref="AJA105:AJH105"/>
    <mergeCell ref="AJI105:AJP105"/>
    <mergeCell ref="AJQ105:AJX105"/>
    <mergeCell ref="AJY105:AKF105"/>
    <mergeCell ref="AKG105:AKN105"/>
    <mergeCell ref="AGW105:AHD105"/>
    <mergeCell ref="AHE105:AHL105"/>
    <mergeCell ref="AHM105:AHT105"/>
    <mergeCell ref="AHU105:AIB105"/>
    <mergeCell ref="AIC105:AIJ105"/>
    <mergeCell ref="AIK105:AIR105"/>
    <mergeCell ref="AFA105:AFH105"/>
    <mergeCell ref="AFI105:AFP105"/>
    <mergeCell ref="AFQ105:AFX105"/>
    <mergeCell ref="AFY105:AGF105"/>
    <mergeCell ref="AGG105:AGN105"/>
    <mergeCell ref="AGO105:AGV105"/>
    <mergeCell ref="ADE105:ADL105"/>
    <mergeCell ref="ADM105:ADT105"/>
    <mergeCell ref="ADU105:AEB105"/>
    <mergeCell ref="AEC105:AEJ105"/>
    <mergeCell ref="AEK105:AER105"/>
    <mergeCell ref="AES105:AEZ105"/>
    <mergeCell ref="ABI105:ABP105"/>
    <mergeCell ref="ABQ105:ABX105"/>
    <mergeCell ref="ABY105:ACF105"/>
    <mergeCell ref="ACG105:ACN105"/>
    <mergeCell ref="ACO105:ACV105"/>
    <mergeCell ref="ACW105:ADD105"/>
    <mergeCell ref="ZM105:ZT105"/>
    <mergeCell ref="ZU105:AAB105"/>
    <mergeCell ref="AAC105:AAJ105"/>
    <mergeCell ref="AAK105:AAR105"/>
    <mergeCell ref="AAS105:AAZ105"/>
    <mergeCell ref="ABA105:ABH105"/>
    <mergeCell ref="XQ105:XX105"/>
    <mergeCell ref="XY105:YF105"/>
    <mergeCell ref="YG105:YN105"/>
    <mergeCell ref="YO105:YV105"/>
    <mergeCell ref="YW105:ZD105"/>
    <mergeCell ref="ZE105:ZL105"/>
    <mergeCell ref="VU105:WB105"/>
    <mergeCell ref="WC105:WJ105"/>
    <mergeCell ref="WK105:WR105"/>
    <mergeCell ref="WS105:WZ105"/>
    <mergeCell ref="XA105:XH105"/>
    <mergeCell ref="XI105:XP105"/>
    <mergeCell ref="TY105:UF105"/>
    <mergeCell ref="UG105:UN105"/>
    <mergeCell ref="UO105:UV105"/>
    <mergeCell ref="UW105:VD105"/>
    <mergeCell ref="VE105:VL105"/>
    <mergeCell ref="VM105:VT105"/>
    <mergeCell ref="SC105:SJ105"/>
    <mergeCell ref="SK105:SR105"/>
    <mergeCell ref="SS105:SZ105"/>
    <mergeCell ref="TA105:TH105"/>
    <mergeCell ref="TI105:TP105"/>
    <mergeCell ref="TQ105:TX105"/>
    <mergeCell ref="QG105:QN105"/>
    <mergeCell ref="QO105:QV105"/>
    <mergeCell ref="QW105:RD105"/>
    <mergeCell ref="RE105:RL105"/>
    <mergeCell ref="RM105:RT105"/>
    <mergeCell ref="RU105:SB105"/>
    <mergeCell ref="OK105:OR105"/>
    <mergeCell ref="OS105:OZ105"/>
    <mergeCell ref="PA105:PH105"/>
    <mergeCell ref="PI105:PP105"/>
    <mergeCell ref="PQ105:PX105"/>
    <mergeCell ref="PY105:QF105"/>
    <mergeCell ref="MO105:MV105"/>
    <mergeCell ref="MW105:ND105"/>
    <mergeCell ref="NE105:NL105"/>
    <mergeCell ref="NM105:NT105"/>
    <mergeCell ref="NU105:OB105"/>
    <mergeCell ref="OC105:OJ105"/>
    <mergeCell ref="KS105:KZ105"/>
    <mergeCell ref="LA105:LH105"/>
    <mergeCell ref="LI105:LP105"/>
    <mergeCell ref="LQ105:LX105"/>
    <mergeCell ref="LY105:MF105"/>
    <mergeCell ref="MG105:MN105"/>
    <mergeCell ref="IW105:JD105"/>
    <mergeCell ref="JE105:JL105"/>
    <mergeCell ref="JM105:JT105"/>
    <mergeCell ref="JU105:KB105"/>
    <mergeCell ref="KC105:KJ105"/>
    <mergeCell ref="KK105:KR105"/>
    <mergeCell ref="HA105:HH105"/>
    <mergeCell ref="HI105:HP105"/>
    <mergeCell ref="HQ105:HX105"/>
    <mergeCell ref="HY105:IF105"/>
    <mergeCell ref="IG105:IN105"/>
    <mergeCell ref="IO105:IV105"/>
    <mergeCell ref="FE105:FL105"/>
    <mergeCell ref="FM105:FT105"/>
    <mergeCell ref="FU105:GB105"/>
    <mergeCell ref="GC105:GJ105"/>
    <mergeCell ref="GK105:GR105"/>
    <mergeCell ref="GS105:GZ105"/>
    <mergeCell ref="DI105:DP105"/>
    <mergeCell ref="DQ105:DX105"/>
    <mergeCell ref="DY105:EF105"/>
    <mergeCell ref="EG105:EN105"/>
    <mergeCell ref="EO105:EV105"/>
    <mergeCell ref="EW105:FD105"/>
    <mergeCell ref="BM105:BT105"/>
    <mergeCell ref="BU105:CB105"/>
    <mergeCell ref="CC105:CJ105"/>
    <mergeCell ref="CK105:CR105"/>
    <mergeCell ref="CS105:CZ105"/>
    <mergeCell ref="DA105:DH105"/>
    <mergeCell ref="XEG102:XEN102"/>
    <mergeCell ref="XEO102:XEV102"/>
    <mergeCell ref="XEW102:XFD102"/>
    <mergeCell ref="I105:P105"/>
    <mergeCell ref="Q105:X105"/>
    <mergeCell ref="Y105:AF105"/>
    <mergeCell ref="AG105:AN105"/>
    <mergeCell ref="AO105:AV105"/>
    <mergeCell ref="AW105:BD105"/>
    <mergeCell ref="BE105:BL105"/>
    <mergeCell ref="XCK102:XCR102"/>
    <mergeCell ref="XCS102:XCZ102"/>
    <mergeCell ref="XDA102:XDH102"/>
    <mergeCell ref="XDI102:XDP102"/>
    <mergeCell ref="XDQ102:XDX102"/>
    <mergeCell ref="XDY102:XEF102"/>
    <mergeCell ref="XAO102:XAV102"/>
    <mergeCell ref="XAW102:XBD102"/>
    <mergeCell ref="XBE102:XBL102"/>
    <mergeCell ref="XBM102:XBT102"/>
    <mergeCell ref="XBU102:XCB102"/>
    <mergeCell ref="XCC102:XCJ102"/>
    <mergeCell ref="WYS102:WYZ102"/>
    <mergeCell ref="WZA102:WZH102"/>
    <mergeCell ref="WZI102:WZP102"/>
    <mergeCell ref="WZQ102:WZX102"/>
    <mergeCell ref="WZY102:XAF102"/>
    <mergeCell ref="XAG102:XAN102"/>
    <mergeCell ref="WWW102:WXD102"/>
    <mergeCell ref="WXE102:WXL102"/>
    <mergeCell ref="WXM102:WXT102"/>
    <mergeCell ref="WXU102:WYB102"/>
    <mergeCell ref="WYC102:WYJ102"/>
    <mergeCell ref="WYK102:WYR102"/>
    <mergeCell ref="WVA102:WVH102"/>
    <mergeCell ref="WVI102:WVP102"/>
    <mergeCell ref="WVQ102:WVX102"/>
    <mergeCell ref="WVY102:WWF102"/>
    <mergeCell ref="WWG102:WWN102"/>
    <mergeCell ref="WWO102:WWV102"/>
    <mergeCell ref="WTE102:WTL102"/>
    <mergeCell ref="WTM102:WTT102"/>
    <mergeCell ref="WTU102:WUB102"/>
    <mergeCell ref="WUC102:WUJ102"/>
    <mergeCell ref="WUK102:WUR102"/>
    <mergeCell ref="WUS102:WUZ102"/>
    <mergeCell ref="WRI102:WRP102"/>
    <mergeCell ref="WRQ102:WRX102"/>
    <mergeCell ref="WRY102:WSF102"/>
    <mergeCell ref="WSG102:WSN102"/>
    <mergeCell ref="WSO102:WSV102"/>
    <mergeCell ref="WSW102:WTD102"/>
    <mergeCell ref="WPM102:WPT102"/>
    <mergeCell ref="WPU102:WQB102"/>
    <mergeCell ref="WQC102:WQJ102"/>
    <mergeCell ref="WQK102:WQR102"/>
    <mergeCell ref="WQS102:WQZ102"/>
    <mergeCell ref="WRA102:WRH102"/>
    <mergeCell ref="WNQ102:WNX102"/>
    <mergeCell ref="WNY102:WOF102"/>
    <mergeCell ref="WOG102:WON102"/>
    <mergeCell ref="WOO102:WOV102"/>
    <mergeCell ref="WOW102:WPD102"/>
    <mergeCell ref="WPE102:WPL102"/>
    <mergeCell ref="WLU102:WMB102"/>
    <mergeCell ref="WMC102:WMJ102"/>
    <mergeCell ref="WMK102:WMR102"/>
    <mergeCell ref="WMS102:WMZ102"/>
    <mergeCell ref="WNA102:WNH102"/>
    <mergeCell ref="WNI102:WNP102"/>
    <mergeCell ref="WJY102:WKF102"/>
    <mergeCell ref="WKG102:WKN102"/>
    <mergeCell ref="WKO102:WKV102"/>
    <mergeCell ref="WKW102:WLD102"/>
    <mergeCell ref="WLE102:WLL102"/>
    <mergeCell ref="WLM102:WLT102"/>
    <mergeCell ref="WIC102:WIJ102"/>
    <mergeCell ref="WIK102:WIR102"/>
    <mergeCell ref="WIS102:WIZ102"/>
    <mergeCell ref="WJA102:WJH102"/>
    <mergeCell ref="WJI102:WJP102"/>
    <mergeCell ref="WJQ102:WJX102"/>
    <mergeCell ref="WGG102:WGN102"/>
    <mergeCell ref="WGO102:WGV102"/>
    <mergeCell ref="WGW102:WHD102"/>
    <mergeCell ref="WHE102:WHL102"/>
    <mergeCell ref="WHM102:WHT102"/>
    <mergeCell ref="WHU102:WIB102"/>
    <mergeCell ref="WEK102:WER102"/>
    <mergeCell ref="WES102:WEZ102"/>
    <mergeCell ref="WFA102:WFH102"/>
    <mergeCell ref="WFI102:WFP102"/>
    <mergeCell ref="WFQ102:WFX102"/>
    <mergeCell ref="WFY102:WGF102"/>
    <mergeCell ref="WCO102:WCV102"/>
    <mergeCell ref="WCW102:WDD102"/>
    <mergeCell ref="WDE102:WDL102"/>
    <mergeCell ref="WDM102:WDT102"/>
    <mergeCell ref="WDU102:WEB102"/>
    <mergeCell ref="WEC102:WEJ102"/>
    <mergeCell ref="WAS102:WAZ102"/>
    <mergeCell ref="WBA102:WBH102"/>
    <mergeCell ref="WBI102:WBP102"/>
    <mergeCell ref="WBQ102:WBX102"/>
    <mergeCell ref="WBY102:WCF102"/>
    <mergeCell ref="WCG102:WCN102"/>
    <mergeCell ref="VYW102:VZD102"/>
    <mergeCell ref="VZE102:VZL102"/>
    <mergeCell ref="VZM102:VZT102"/>
    <mergeCell ref="VZU102:WAB102"/>
    <mergeCell ref="WAC102:WAJ102"/>
    <mergeCell ref="WAK102:WAR102"/>
    <mergeCell ref="VXA102:VXH102"/>
    <mergeCell ref="VXI102:VXP102"/>
    <mergeCell ref="VXQ102:VXX102"/>
    <mergeCell ref="VXY102:VYF102"/>
    <mergeCell ref="VYG102:VYN102"/>
    <mergeCell ref="VYO102:VYV102"/>
    <mergeCell ref="VVE102:VVL102"/>
    <mergeCell ref="VVM102:VVT102"/>
    <mergeCell ref="VVU102:VWB102"/>
    <mergeCell ref="VWC102:VWJ102"/>
    <mergeCell ref="VWK102:VWR102"/>
    <mergeCell ref="VWS102:VWZ102"/>
    <mergeCell ref="VTI102:VTP102"/>
    <mergeCell ref="VTQ102:VTX102"/>
    <mergeCell ref="VTY102:VUF102"/>
    <mergeCell ref="VUG102:VUN102"/>
    <mergeCell ref="VUO102:VUV102"/>
    <mergeCell ref="VUW102:VVD102"/>
    <mergeCell ref="VRM102:VRT102"/>
    <mergeCell ref="VRU102:VSB102"/>
    <mergeCell ref="VSC102:VSJ102"/>
    <mergeCell ref="VSK102:VSR102"/>
    <mergeCell ref="VSS102:VSZ102"/>
    <mergeCell ref="VTA102:VTH102"/>
    <mergeCell ref="VPQ102:VPX102"/>
    <mergeCell ref="VPY102:VQF102"/>
    <mergeCell ref="VQG102:VQN102"/>
    <mergeCell ref="VQO102:VQV102"/>
    <mergeCell ref="VQW102:VRD102"/>
    <mergeCell ref="VRE102:VRL102"/>
    <mergeCell ref="VNU102:VOB102"/>
    <mergeCell ref="VOC102:VOJ102"/>
    <mergeCell ref="VOK102:VOR102"/>
    <mergeCell ref="VOS102:VOZ102"/>
    <mergeCell ref="VPA102:VPH102"/>
    <mergeCell ref="VPI102:VPP102"/>
    <mergeCell ref="VLY102:VMF102"/>
    <mergeCell ref="VMG102:VMN102"/>
    <mergeCell ref="VMO102:VMV102"/>
    <mergeCell ref="VMW102:VND102"/>
    <mergeCell ref="VNE102:VNL102"/>
    <mergeCell ref="VNM102:VNT102"/>
    <mergeCell ref="VKC102:VKJ102"/>
    <mergeCell ref="VKK102:VKR102"/>
    <mergeCell ref="VKS102:VKZ102"/>
    <mergeCell ref="VLA102:VLH102"/>
    <mergeCell ref="VLI102:VLP102"/>
    <mergeCell ref="VLQ102:VLX102"/>
    <mergeCell ref="VIG102:VIN102"/>
    <mergeCell ref="VIO102:VIV102"/>
    <mergeCell ref="VIW102:VJD102"/>
    <mergeCell ref="VJE102:VJL102"/>
    <mergeCell ref="VJM102:VJT102"/>
    <mergeCell ref="VJU102:VKB102"/>
    <mergeCell ref="VGK102:VGR102"/>
    <mergeCell ref="VGS102:VGZ102"/>
    <mergeCell ref="VHA102:VHH102"/>
    <mergeCell ref="VHI102:VHP102"/>
    <mergeCell ref="VHQ102:VHX102"/>
    <mergeCell ref="VHY102:VIF102"/>
    <mergeCell ref="VEO102:VEV102"/>
    <mergeCell ref="VEW102:VFD102"/>
    <mergeCell ref="VFE102:VFL102"/>
    <mergeCell ref="VFM102:VFT102"/>
    <mergeCell ref="VFU102:VGB102"/>
    <mergeCell ref="VGC102:VGJ102"/>
    <mergeCell ref="VCS102:VCZ102"/>
    <mergeCell ref="VDA102:VDH102"/>
    <mergeCell ref="VDI102:VDP102"/>
    <mergeCell ref="VDQ102:VDX102"/>
    <mergeCell ref="VDY102:VEF102"/>
    <mergeCell ref="VEG102:VEN102"/>
    <mergeCell ref="VAW102:VBD102"/>
    <mergeCell ref="VBE102:VBL102"/>
    <mergeCell ref="VBM102:VBT102"/>
    <mergeCell ref="VBU102:VCB102"/>
    <mergeCell ref="VCC102:VCJ102"/>
    <mergeCell ref="VCK102:VCR102"/>
    <mergeCell ref="UZA102:UZH102"/>
    <mergeCell ref="UZI102:UZP102"/>
    <mergeCell ref="UZQ102:UZX102"/>
    <mergeCell ref="UZY102:VAF102"/>
    <mergeCell ref="VAG102:VAN102"/>
    <mergeCell ref="VAO102:VAV102"/>
    <mergeCell ref="UXE102:UXL102"/>
    <mergeCell ref="UXM102:UXT102"/>
    <mergeCell ref="UXU102:UYB102"/>
    <mergeCell ref="UYC102:UYJ102"/>
    <mergeCell ref="UYK102:UYR102"/>
    <mergeCell ref="UYS102:UYZ102"/>
    <mergeCell ref="UVI102:UVP102"/>
    <mergeCell ref="UVQ102:UVX102"/>
    <mergeCell ref="UVY102:UWF102"/>
    <mergeCell ref="UWG102:UWN102"/>
    <mergeCell ref="UWO102:UWV102"/>
    <mergeCell ref="UWW102:UXD102"/>
    <mergeCell ref="UTM102:UTT102"/>
    <mergeCell ref="UTU102:UUB102"/>
    <mergeCell ref="UUC102:UUJ102"/>
    <mergeCell ref="UUK102:UUR102"/>
    <mergeCell ref="UUS102:UUZ102"/>
    <mergeCell ref="UVA102:UVH102"/>
    <mergeCell ref="URQ102:URX102"/>
    <mergeCell ref="URY102:USF102"/>
    <mergeCell ref="USG102:USN102"/>
    <mergeCell ref="USO102:USV102"/>
    <mergeCell ref="USW102:UTD102"/>
    <mergeCell ref="UTE102:UTL102"/>
    <mergeCell ref="UPU102:UQB102"/>
    <mergeCell ref="UQC102:UQJ102"/>
    <mergeCell ref="UQK102:UQR102"/>
    <mergeCell ref="UQS102:UQZ102"/>
    <mergeCell ref="URA102:URH102"/>
    <mergeCell ref="URI102:URP102"/>
    <mergeCell ref="UNY102:UOF102"/>
    <mergeCell ref="UOG102:UON102"/>
    <mergeCell ref="UOO102:UOV102"/>
    <mergeCell ref="UOW102:UPD102"/>
    <mergeCell ref="UPE102:UPL102"/>
    <mergeCell ref="UPM102:UPT102"/>
    <mergeCell ref="UMC102:UMJ102"/>
    <mergeCell ref="UMK102:UMR102"/>
    <mergeCell ref="UMS102:UMZ102"/>
    <mergeCell ref="UNA102:UNH102"/>
    <mergeCell ref="UNI102:UNP102"/>
    <mergeCell ref="UNQ102:UNX102"/>
    <mergeCell ref="UKG102:UKN102"/>
    <mergeCell ref="UKO102:UKV102"/>
    <mergeCell ref="UKW102:ULD102"/>
    <mergeCell ref="ULE102:ULL102"/>
    <mergeCell ref="ULM102:ULT102"/>
    <mergeCell ref="ULU102:UMB102"/>
    <mergeCell ref="UIK102:UIR102"/>
    <mergeCell ref="UIS102:UIZ102"/>
    <mergeCell ref="UJA102:UJH102"/>
    <mergeCell ref="UJI102:UJP102"/>
    <mergeCell ref="UJQ102:UJX102"/>
    <mergeCell ref="UJY102:UKF102"/>
    <mergeCell ref="UGO102:UGV102"/>
    <mergeCell ref="UGW102:UHD102"/>
    <mergeCell ref="UHE102:UHL102"/>
    <mergeCell ref="UHM102:UHT102"/>
    <mergeCell ref="UHU102:UIB102"/>
    <mergeCell ref="UIC102:UIJ102"/>
    <mergeCell ref="UES102:UEZ102"/>
    <mergeCell ref="UFA102:UFH102"/>
    <mergeCell ref="UFI102:UFP102"/>
    <mergeCell ref="UFQ102:UFX102"/>
    <mergeCell ref="UFY102:UGF102"/>
    <mergeCell ref="UGG102:UGN102"/>
    <mergeCell ref="UCW102:UDD102"/>
    <mergeCell ref="UDE102:UDL102"/>
    <mergeCell ref="UDM102:UDT102"/>
    <mergeCell ref="UDU102:UEB102"/>
    <mergeCell ref="UEC102:UEJ102"/>
    <mergeCell ref="UEK102:UER102"/>
    <mergeCell ref="UBA102:UBH102"/>
    <mergeCell ref="UBI102:UBP102"/>
    <mergeCell ref="UBQ102:UBX102"/>
    <mergeCell ref="UBY102:UCF102"/>
    <mergeCell ref="UCG102:UCN102"/>
    <mergeCell ref="UCO102:UCV102"/>
    <mergeCell ref="TZE102:TZL102"/>
    <mergeCell ref="TZM102:TZT102"/>
    <mergeCell ref="TZU102:UAB102"/>
    <mergeCell ref="UAC102:UAJ102"/>
    <mergeCell ref="UAK102:UAR102"/>
    <mergeCell ref="UAS102:UAZ102"/>
    <mergeCell ref="TXI102:TXP102"/>
    <mergeCell ref="TXQ102:TXX102"/>
    <mergeCell ref="TXY102:TYF102"/>
    <mergeCell ref="TYG102:TYN102"/>
    <mergeCell ref="TYO102:TYV102"/>
    <mergeCell ref="TYW102:TZD102"/>
    <mergeCell ref="TVM102:TVT102"/>
    <mergeCell ref="TVU102:TWB102"/>
    <mergeCell ref="TWC102:TWJ102"/>
    <mergeCell ref="TWK102:TWR102"/>
    <mergeCell ref="TWS102:TWZ102"/>
    <mergeCell ref="TXA102:TXH102"/>
    <mergeCell ref="TTQ102:TTX102"/>
    <mergeCell ref="TTY102:TUF102"/>
    <mergeCell ref="TUG102:TUN102"/>
    <mergeCell ref="TUO102:TUV102"/>
    <mergeCell ref="TUW102:TVD102"/>
    <mergeCell ref="TVE102:TVL102"/>
    <mergeCell ref="TRU102:TSB102"/>
    <mergeCell ref="TSC102:TSJ102"/>
    <mergeCell ref="TSK102:TSR102"/>
    <mergeCell ref="TSS102:TSZ102"/>
    <mergeCell ref="TTA102:TTH102"/>
    <mergeCell ref="TTI102:TTP102"/>
    <mergeCell ref="TPY102:TQF102"/>
    <mergeCell ref="TQG102:TQN102"/>
    <mergeCell ref="TQO102:TQV102"/>
    <mergeCell ref="TQW102:TRD102"/>
    <mergeCell ref="TRE102:TRL102"/>
    <mergeCell ref="TRM102:TRT102"/>
    <mergeCell ref="TOC102:TOJ102"/>
    <mergeCell ref="TOK102:TOR102"/>
    <mergeCell ref="TOS102:TOZ102"/>
    <mergeCell ref="TPA102:TPH102"/>
    <mergeCell ref="TPI102:TPP102"/>
    <mergeCell ref="TPQ102:TPX102"/>
    <mergeCell ref="TMG102:TMN102"/>
    <mergeCell ref="TMO102:TMV102"/>
    <mergeCell ref="TMW102:TND102"/>
    <mergeCell ref="TNE102:TNL102"/>
    <mergeCell ref="TNM102:TNT102"/>
    <mergeCell ref="TNU102:TOB102"/>
    <mergeCell ref="TKK102:TKR102"/>
    <mergeCell ref="TKS102:TKZ102"/>
    <mergeCell ref="TLA102:TLH102"/>
    <mergeCell ref="TLI102:TLP102"/>
    <mergeCell ref="TLQ102:TLX102"/>
    <mergeCell ref="TLY102:TMF102"/>
    <mergeCell ref="TIO102:TIV102"/>
    <mergeCell ref="TIW102:TJD102"/>
    <mergeCell ref="TJE102:TJL102"/>
    <mergeCell ref="TJM102:TJT102"/>
    <mergeCell ref="TJU102:TKB102"/>
    <mergeCell ref="TKC102:TKJ102"/>
    <mergeCell ref="TGS102:TGZ102"/>
    <mergeCell ref="THA102:THH102"/>
    <mergeCell ref="THI102:THP102"/>
    <mergeCell ref="THQ102:THX102"/>
    <mergeCell ref="THY102:TIF102"/>
    <mergeCell ref="TIG102:TIN102"/>
    <mergeCell ref="TEW102:TFD102"/>
    <mergeCell ref="TFE102:TFL102"/>
    <mergeCell ref="TFM102:TFT102"/>
    <mergeCell ref="TFU102:TGB102"/>
    <mergeCell ref="TGC102:TGJ102"/>
    <mergeCell ref="TGK102:TGR102"/>
    <mergeCell ref="TDA102:TDH102"/>
    <mergeCell ref="TDI102:TDP102"/>
    <mergeCell ref="TDQ102:TDX102"/>
    <mergeCell ref="TDY102:TEF102"/>
    <mergeCell ref="TEG102:TEN102"/>
    <mergeCell ref="TEO102:TEV102"/>
    <mergeCell ref="TBE102:TBL102"/>
    <mergeCell ref="TBM102:TBT102"/>
    <mergeCell ref="TBU102:TCB102"/>
    <mergeCell ref="TCC102:TCJ102"/>
    <mergeCell ref="TCK102:TCR102"/>
    <mergeCell ref="TCS102:TCZ102"/>
    <mergeCell ref="SZI102:SZP102"/>
    <mergeCell ref="SZQ102:SZX102"/>
    <mergeCell ref="SZY102:TAF102"/>
    <mergeCell ref="TAG102:TAN102"/>
    <mergeCell ref="TAO102:TAV102"/>
    <mergeCell ref="TAW102:TBD102"/>
    <mergeCell ref="SXM102:SXT102"/>
    <mergeCell ref="SXU102:SYB102"/>
    <mergeCell ref="SYC102:SYJ102"/>
    <mergeCell ref="SYK102:SYR102"/>
    <mergeCell ref="SYS102:SYZ102"/>
    <mergeCell ref="SZA102:SZH102"/>
    <mergeCell ref="SVQ102:SVX102"/>
    <mergeCell ref="SVY102:SWF102"/>
    <mergeCell ref="SWG102:SWN102"/>
    <mergeCell ref="SWO102:SWV102"/>
    <mergeCell ref="SWW102:SXD102"/>
    <mergeCell ref="SXE102:SXL102"/>
    <mergeCell ref="STU102:SUB102"/>
    <mergeCell ref="SUC102:SUJ102"/>
    <mergeCell ref="SUK102:SUR102"/>
    <mergeCell ref="SUS102:SUZ102"/>
    <mergeCell ref="SVA102:SVH102"/>
    <mergeCell ref="SVI102:SVP102"/>
    <mergeCell ref="SRY102:SSF102"/>
    <mergeCell ref="SSG102:SSN102"/>
    <mergeCell ref="SSO102:SSV102"/>
    <mergeCell ref="SSW102:STD102"/>
    <mergeCell ref="STE102:STL102"/>
    <mergeCell ref="STM102:STT102"/>
    <mergeCell ref="SQC102:SQJ102"/>
    <mergeCell ref="SQK102:SQR102"/>
    <mergeCell ref="SQS102:SQZ102"/>
    <mergeCell ref="SRA102:SRH102"/>
    <mergeCell ref="SRI102:SRP102"/>
    <mergeCell ref="SRQ102:SRX102"/>
    <mergeCell ref="SOG102:SON102"/>
    <mergeCell ref="SOO102:SOV102"/>
    <mergeCell ref="SOW102:SPD102"/>
    <mergeCell ref="SPE102:SPL102"/>
    <mergeCell ref="SPM102:SPT102"/>
    <mergeCell ref="SPU102:SQB102"/>
    <mergeCell ref="SMK102:SMR102"/>
    <mergeCell ref="SMS102:SMZ102"/>
    <mergeCell ref="SNA102:SNH102"/>
    <mergeCell ref="SNI102:SNP102"/>
    <mergeCell ref="SNQ102:SNX102"/>
    <mergeCell ref="SNY102:SOF102"/>
    <mergeCell ref="SKO102:SKV102"/>
    <mergeCell ref="SKW102:SLD102"/>
    <mergeCell ref="SLE102:SLL102"/>
    <mergeCell ref="SLM102:SLT102"/>
    <mergeCell ref="SLU102:SMB102"/>
    <mergeCell ref="SMC102:SMJ102"/>
    <mergeCell ref="SIS102:SIZ102"/>
    <mergeCell ref="SJA102:SJH102"/>
    <mergeCell ref="SJI102:SJP102"/>
    <mergeCell ref="SJQ102:SJX102"/>
    <mergeCell ref="SJY102:SKF102"/>
    <mergeCell ref="SKG102:SKN102"/>
    <mergeCell ref="SGW102:SHD102"/>
    <mergeCell ref="SHE102:SHL102"/>
    <mergeCell ref="SHM102:SHT102"/>
    <mergeCell ref="SHU102:SIB102"/>
    <mergeCell ref="SIC102:SIJ102"/>
    <mergeCell ref="SIK102:SIR102"/>
    <mergeCell ref="SFA102:SFH102"/>
    <mergeCell ref="SFI102:SFP102"/>
    <mergeCell ref="SFQ102:SFX102"/>
    <mergeCell ref="SFY102:SGF102"/>
    <mergeCell ref="SGG102:SGN102"/>
    <mergeCell ref="SGO102:SGV102"/>
    <mergeCell ref="SDE102:SDL102"/>
    <mergeCell ref="SDM102:SDT102"/>
    <mergeCell ref="SDU102:SEB102"/>
    <mergeCell ref="SEC102:SEJ102"/>
    <mergeCell ref="SEK102:SER102"/>
    <mergeCell ref="SES102:SEZ102"/>
    <mergeCell ref="SBI102:SBP102"/>
    <mergeCell ref="SBQ102:SBX102"/>
    <mergeCell ref="SBY102:SCF102"/>
    <mergeCell ref="SCG102:SCN102"/>
    <mergeCell ref="SCO102:SCV102"/>
    <mergeCell ref="SCW102:SDD102"/>
    <mergeCell ref="RZM102:RZT102"/>
    <mergeCell ref="RZU102:SAB102"/>
    <mergeCell ref="SAC102:SAJ102"/>
    <mergeCell ref="SAK102:SAR102"/>
    <mergeCell ref="SAS102:SAZ102"/>
    <mergeCell ref="SBA102:SBH102"/>
    <mergeCell ref="RXQ102:RXX102"/>
    <mergeCell ref="RXY102:RYF102"/>
    <mergeCell ref="RYG102:RYN102"/>
    <mergeCell ref="RYO102:RYV102"/>
    <mergeCell ref="RYW102:RZD102"/>
    <mergeCell ref="RZE102:RZL102"/>
    <mergeCell ref="RVU102:RWB102"/>
    <mergeCell ref="RWC102:RWJ102"/>
    <mergeCell ref="RWK102:RWR102"/>
    <mergeCell ref="RWS102:RWZ102"/>
    <mergeCell ref="RXA102:RXH102"/>
    <mergeCell ref="RXI102:RXP102"/>
    <mergeCell ref="RTY102:RUF102"/>
    <mergeCell ref="RUG102:RUN102"/>
    <mergeCell ref="RUO102:RUV102"/>
    <mergeCell ref="RUW102:RVD102"/>
    <mergeCell ref="RVE102:RVL102"/>
    <mergeCell ref="RVM102:RVT102"/>
    <mergeCell ref="RSC102:RSJ102"/>
    <mergeCell ref="RSK102:RSR102"/>
    <mergeCell ref="RSS102:RSZ102"/>
    <mergeCell ref="RTA102:RTH102"/>
    <mergeCell ref="RTI102:RTP102"/>
    <mergeCell ref="RTQ102:RTX102"/>
    <mergeCell ref="RQG102:RQN102"/>
    <mergeCell ref="RQO102:RQV102"/>
    <mergeCell ref="RQW102:RRD102"/>
    <mergeCell ref="RRE102:RRL102"/>
    <mergeCell ref="RRM102:RRT102"/>
    <mergeCell ref="RRU102:RSB102"/>
    <mergeCell ref="ROK102:ROR102"/>
    <mergeCell ref="ROS102:ROZ102"/>
    <mergeCell ref="RPA102:RPH102"/>
    <mergeCell ref="RPI102:RPP102"/>
    <mergeCell ref="RPQ102:RPX102"/>
    <mergeCell ref="RPY102:RQF102"/>
    <mergeCell ref="RMO102:RMV102"/>
    <mergeCell ref="RMW102:RND102"/>
    <mergeCell ref="RNE102:RNL102"/>
    <mergeCell ref="RNM102:RNT102"/>
    <mergeCell ref="RNU102:ROB102"/>
    <mergeCell ref="ROC102:ROJ102"/>
    <mergeCell ref="RKS102:RKZ102"/>
    <mergeCell ref="RLA102:RLH102"/>
    <mergeCell ref="RLI102:RLP102"/>
    <mergeCell ref="RLQ102:RLX102"/>
    <mergeCell ref="RLY102:RMF102"/>
    <mergeCell ref="RMG102:RMN102"/>
    <mergeCell ref="RIW102:RJD102"/>
    <mergeCell ref="RJE102:RJL102"/>
    <mergeCell ref="RJM102:RJT102"/>
    <mergeCell ref="RJU102:RKB102"/>
    <mergeCell ref="RKC102:RKJ102"/>
    <mergeCell ref="RKK102:RKR102"/>
    <mergeCell ref="RHA102:RHH102"/>
    <mergeCell ref="RHI102:RHP102"/>
    <mergeCell ref="RHQ102:RHX102"/>
    <mergeCell ref="RHY102:RIF102"/>
    <mergeCell ref="RIG102:RIN102"/>
    <mergeCell ref="RIO102:RIV102"/>
    <mergeCell ref="RFE102:RFL102"/>
    <mergeCell ref="RFM102:RFT102"/>
    <mergeCell ref="RFU102:RGB102"/>
    <mergeCell ref="RGC102:RGJ102"/>
    <mergeCell ref="RGK102:RGR102"/>
    <mergeCell ref="RGS102:RGZ102"/>
    <mergeCell ref="RDI102:RDP102"/>
    <mergeCell ref="RDQ102:RDX102"/>
    <mergeCell ref="RDY102:REF102"/>
    <mergeCell ref="REG102:REN102"/>
    <mergeCell ref="REO102:REV102"/>
    <mergeCell ref="REW102:RFD102"/>
    <mergeCell ref="RBM102:RBT102"/>
    <mergeCell ref="RBU102:RCB102"/>
    <mergeCell ref="RCC102:RCJ102"/>
    <mergeCell ref="RCK102:RCR102"/>
    <mergeCell ref="RCS102:RCZ102"/>
    <mergeCell ref="RDA102:RDH102"/>
    <mergeCell ref="QZQ102:QZX102"/>
    <mergeCell ref="QZY102:RAF102"/>
    <mergeCell ref="RAG102:RAN102"/>
    <mergeCell ref="RAO102:RAV102"/>
    <mergeCell ref="RAW102:RBD102"/>
    <mergeCell ref="RBE102:RBL102"/>
    <mergeCell ref="QXU102:QYB102"/>
    <mergeCell ref="QYC102:QYJ102"/>
    <mergeCell ref="QYK102:QYR102"/>
    <mergeCell ref="QYS102:QYZ102"/>
    <mergeCell ref="QZA102:QZH102"/>
    <mergeCell ref="QZI102:QZP102"/>
    <mergeCell ref="QVY102:QWF102"/>
    <mergeCell ref="QWG102:QWN102"/>
    <mergeCell ref="QWO102:QWV102"/>
    <mergeCell ref="QWW102:QXD102"/>
    <mergeCell ref="QXE102:QXL102"/>
    <mergeCell ref="QXM102:QXT102"/>
    <mergeCell ref="QUC102:QUJ102"/>
    <mergeCell ref="QUK102:QUR102"/>
    <mergeCell ref="QUS102:QUZ102"/>
    <mergeCell ref="QVA102:QVH102"/>
    <mergeCell ref="QVI102:QVP102"/>
    <mergeCell ref="QVQ102:QVX102"/>
    <mergeCell ref="QSG102:QSN102"/>
    <mergeCell ref="QSO102:QSV102"/>
    <mergeCell ref="QSW102:QTD102"/>
    <mergeCell ref="QTE102:QTL102"/>
    <mergeCell ref="QTM102:QTT102"/>
    <mergeCell ref="QTU102:QUB102"/>
    <mergeCell ref="QQK102:QQR102"/>
    <mergeCell ref="QQS102:QQZ102"/>
    <mergeCell ref="QRA102:QRH102"/>
    <mergeCell ref="QRI102:QRP102"/>
    <mergeCell ref="QRQ102:QRX102"/>
    <mergeCell ref="QRY102:QSF102"/>
    <mergeCell ref="QOO102:QOV102"/>
    <mergeCell ref="QOW102:QPD102"/>
    <mergeCell ref="QPE102:QPL102"/>
    <mergeCell ref="QPM102:QPT102"/>
    <mergeCell ref="QPU102:QQB102"/>
    <mergeCell ref="QQC102:QQJ102"/>
    <mergeCell ref="QMS102:QMZ102"/>
    <mergeCell ref="QNA102:QNH102"/>
    <mergeCell ref="QNI102:QNP102"/>
    <mergeCell ref="QNQ102:QNX102"/>
    <mergeCell ref="QNY102:QOF102"/>
    <mergeCell ref="QOG102:QON102"/>
    <mergeCell ref="QKW102:QLD102"/>
    <mergeCell ref="QLE102:QLL102"/>
    <mergeCell ref="QLM102:QLT102"/>
    <mergeCell ref="QLU102:QMB102"/>
    <mergeCell ref="QMC102:QMJ102"/>
    <mergeCell ref="QMK102:QMR102"/>
    <mergeCell ref="QJA102:QJH102"/>
    <mergeCell ref="QJI102:QJP102"/>
    <mergeCell ref="QJQ102:QJX102"/>
    <mergeCell ref="QJY102:QKF102"/>
    <mergeCell ref="QKG102:QKN102"/>
    <mergeCell ref="QKO102:QKV102"/>
    <mergeCell ref="QHE102:QHL102"/>
    <mergeCell ref="QHM102:QHT102"/>
    <mergeCell ref="QHU102:QIB102"/>
    <mergeCell ref="QIC102:QIJ102"/>
    <mergeCell ref="QIK102:QIR102"/>
    <mergeCell ref="QIS102:QIZ102"/>
    <mergeCell ref="QFI102:QFP102"/>
    <mergeCell ref="QFQ102:QFX102"/>
    <mergeCell ref="QFY102:QGF102"/>
    <mergeCell ref="QGG102:QGN102"/>
    <mergeCell ref="QGO102:QGV102"/>
    <mergeCell ref="QGW102:QHD102"/>
    <mergeCell ref="QDM102:QDT102"/>
    <mergeCell ref="QDU102:QEB102"/>
    <mergeCell ref="QEC102:QEJ102"/>
    <mergeCell ref="QEK102:QER102"/>
    <mergeCell ref="QES102:QEZ102"/>
    <mergeCell ref="QFA102:QFH102"/>
    <mergeCell ref="QBQ102:QBX102"/>
    <mergeCell ref="QBY102:QCF102"/>
    <mergeCell ref="QCG102:QCN102"/>
    <mergeCell ref="QCO102:QCV102"/>
    <mergeCell ref="QCW102:QDD102"/>
    <mergeCell ref="QDE102:QDL102"/>
    <mergeCell ref="PZU102:QAB102"/>
    <mergeCell ref="QAC102:QAJ102"/>
    <mergeCell ref="QAK102:QAR102"/>
    <mergeCell ref="QAS102:QAZ102"/>
    <mergeCell ref="QBA102:QBH102"/>
    <mergeCell ref="QBI102:QBP102"/>
    <mergeCell ref="PXY102:PYF102"/>
    <mergeCell ref="PYG102:PYN102"/>
    <mergeCell ref="PYO102:PYV102"/>
    <mergeCell ref="PYW102:PZD102"/>
    <mergeCell ref="PZE102:PZL102"/>
    <mergeCell ref="PZM102:PZT102"/>
    <mergeCell ref="PWC102:PWJ102"/>
    <mergeCell ref="PWK102:PWR102"/>
    <mergeCell ref="PWS102:PWZ102"/>
    <mergeCell ref="PXA102:PXH102"/>
    <mergeCell ref="PXI102:PXP102"/>
    <mergeCell ref="PXQ102:PXX102"/>
    <mergeCell ref="PUG102:PUN102"/>
    <mergeCell ref="PUO102:PUV102"/>
    <mergeCell ref="PUW102:PVD102"/>
    <mergeCell ref="PVE102:PVL102"/>
    <mergeCell ref="PVM102:PVT102"/>
    <mergeCell ref="PVU102:PWB102"/>
    <mergeCell ref="PSK102:PSR102"/>
    <mergeCell ref="PSS102:PSZ102"/>
    <mergeCell ref="PTA102:PTH102"/>
    <mergeCell ref="PTI102:PTP102"/>
    <mergeCell ref="PTQ102:PTX102"/>
    <mergeCell ref="PTY102:PUF102"/>
    <mergeCell ref="PQO102:PQV102"/>
    <mergeCell ref="PQW102:PRD102"/>
    <mergeCell ref="PRE102:PRL102"/>
    <mergeCell ref="PRM102:PRT102"/>
    <mergeCell ref="PRU102:PSB102"/>
    <mergeCell ref="PSC102:PSJ102"/>
    <mergeCell ref="POS102:POZ102"/>
    <mergeCell ref="PPA102:PPH102"/>
    <mergeCell ref="PPI102:PPP102"/>
    <mergeCell ref="PPQ102:PPX102"/>
    <mergeCell ref="PPY102:PQF102"/>
    <mergeCell ref="PQG102:PQN102"/>
    <mergeCell ref="PMW102:PND102"/>
    <mergeCell ref="PNE102:PNL102"/>
    <mergeCell ref="PNM102:PNT102"/>
    <mergeCell ref="PNU102:POB102"/>
    <mergeCell ref="POC102:POJ102"/>
    <mergeCell ref="POK102:POR102"/>
    <mergeCell ref="PLA102:PLH102"/>
    <mergeCell ref="PLI102:PLP102"/>
    <mergeCell ref="PLQ102:PLX102"/>
    <mergeCell ref="PLY102:PMF102"/>
    <mergeCell ref="PMG102:PMN102"/>
    <mergeCell ref="PMO102:PMV102"/>
    <mergeCell ref="PJE102:PJL102"/>
    <mergeCell ref="PJM102:PJT102"/>
    <mergeCell ref="PJU102:PKB102"/>
    <mergeCell ref="PKC102:PKJ102"/>
    <mergeCell ref="PKK102:PKR102"/>
    <mergeCell ref="PKS102:PKZ102"/>
    <mergeCell ref="PHI102:PHP102"/>
    <mergeCell ref="PHQ102:PHX102"/>
    <mergeCell ref="PHY102:PIF102"/>
    <mergeCell ref="PIG102:PIN102"/>
    <mergeCell ref="PIO102:PIV102"/>
    <mergeCell ref="PIW102:PJD102"/>
    <mergeCell ref="PFM102:PFT102"/>
    <mergeCell ref="PFU102:PGB102"/>
    <mergeCell ref="PGC102:PGJ102"/>
    <mergeCell ref="PGK102:PGR102"/>
    <mergeCell ref="PGS102:PGZ102"/>
    <mergeCell ref="PHA102:PHH102"/>
    <mergeCell ref="PDQ102:PDX102"/>
    <mergeCell ref="PDY102:PEF102"/>
    <mergeCell ref="PEG102:PEN102"/>
    <mergeCell ref="PEO102:PEV102"/>
    <mergeCell ref="PEW102:PFD102"/>
    <mergeCell ref="PFE102:PFL102"/>
    <mergeCell ref="PBU102:PCB102"/>
    <mergeCell ref="PCC102:PCJ102"/>
    <mergeCell ref="PCK102:PCR102"/>
    <mergeCell ref="PCS102:PCZ102"/>
    <mergeCell ref="PDA102:PDH102"/>
    <mergeCell ref="PDI102:PDP102"/>
    <mergeCell ref="OZY102:PAF102"/>
    <mergeCell ref="PAG102:PAN102"/>
    <mergeCell ref="PAO102:PAV102"/>
    <mergeCell ref="PAW102:PBD102"/>
    <mergeCell ref="PBE102:PBL102"/>
    <mergeCell ref="PBM102:PBT102"/>
    <mergeCell ref="OYC102:OYJ102"/>
    <mergeCell ref="OYK102:OYR102"/>
    <mergeCell ref="OYS102:OYZ102"/>
    <mergeCell ref="OZA102:OZH102"/>
    <mergeCell ref="OZI102:OZP102"/>
    <mergeCell ref="OZQ102:OZX102"/>
    <mergeCell ref="OWG102:OWN102"/>
    <mergeCell ref="OWO102:OWV102"/>
    <mergeCell ref="OWW102:OXD102"/>
    <mergeCell ref="OXE102:OXL102"/>
    <mergeCell ref="OXM102:OXT102"/>
    <mergeCell ref="OXU102:OYB102"/>
    <mergeCell ref="OUK102:OUR102"/>
    <mergeCell ref="OUS102:OUZ102"/>
    <mergeCell ref="OVA102:OVH102"/>
    <mergeCell ref="OVI102:OVP102"/>
    <mergeCell ref="OVQ102:OVX102"/>
    <mergeCell ref="OVY102:OWF102"/>
    <mergeCell ref="OSO102:OSV102"/>
    <mergeCell ref="OSW102:OTD102"/>
    <mergeCell ref="OTE102:OTL102"/>
    <mergeCell ref="OTM102:OTT102"/>
    <mergeCell ref="OTU102:OUB102"/>
    <mergeCell ref="OUC102:OUJ102"/>
    <mergeCell ref="OQS102:OQZ102"/>
    <mergeCell ref="ORA102:ORH102"/>
    <mergeCell ref="ORI102:ORP102"/>
    <mergeCell ref="ORQ102:ORX102"/>
    <mergeCell ref="ORY102:OSF102"/>
    <mergeCell ref="OSG102:OSN102"/>
    <mergeCell ref="OOW102:OPD102"/>
    <mergeCell ref="OPE102:OPL102"/>
    <mergeCell ref="OPM102:OPT102"/>
    <mergeCell ref="OPU102:OQB102"/>
    <mergeCell ref="OQC102:OQJ102"/>
    <mergeCell ref="OQK102:OQR102"/>
    <mergeCell ref="ONA102:ONH102"/>
    <mergeCell ref="ONI102:ONP102"/>
    <mergeCell ref="ONQ102:ONX102"/>
    <mergeCell ref="ONY102:OOF102"/>
    <mergeCell ref="OOG102:OON102"/>
    <mergeCell ref="OOO102:OOV102"/>
    <mergeCell ref="OLE102:OLL102"/>
    <mergeCell ref="OLM102:OLT102"/>
    <mergeCell ref="OLU102:OMB102"/>
    <mergeCell ref="OMC102:OMJ102"/>
    <mergeCell ref="OMK102:OMR102"/>
    <mergeCell ref="OMS102:OMZ102"/>
    <mergeCell ref="OJI102:OJP102"/>
    <mergeCell ref="OJQ102:OJX102"/>
    <mergeCell ref="OJY102:OKF102"/>
    <mergeCell ref="OKG102:OKN102"/>
    <mergeCell ref="OKO102:OKV102"/>
    <mergeCell ref="OKW102:OLD102"/>
    <mergeCell ref="OHM102:OHT102"/>
    <mergeCell ref="OHU102:OIB102"/>
    <mergeCell ref="OIC102:OIJ102"/>
    <mergeCell ref="OIK102:OIR102"/>
    <mergeCell ref="OIS102:OIZ102"/>
    <mergeCell ref="OJA102:OJH102"/>
    <mergeCell ref="OFQ102:OFX102"/>
    <mergeCell ref="OFY102:OGF102"/>
    <mergeCell ref="OGG102:OGN102"/>
    <mergeCell ref="OGO102:OGV102"/>
    <mergeCell ref="OGW102:OHD102"/>
    <mergeCell ref="OHE102:OHL102"/>
    <mergeCell ref="ODU102:OEB102"/>
    <mergeCell ref="OEC102:OEJ102"/>
    <mergeCell ref="OEK102:OER102"/>
    <mergeCell ref="OES102:OEZ102"/>
    <mergeCell ref="OFA102:OFH102"/>
    <mergeCell ref="OFI102:OFP102"/>
    <mergeCell ref="OBY102:OCF102"/>
    <mergeCell ref="OCG102:OCN102"/>
    <mergeCell ref="OCO102:OCV102"/>
    <mergeCell ref="OCW102:ODD102"/>
    <mergeCell ref="ODE102:ODL102"/>
    <mergeCell ref="ODM102:ODT102"/>
    <mergeCell ref="OAC102:OAJ102"/>
    <mergeCell ref="OAK102:OAR102"/>
    <mergeCell ref="OAS102:OAZ102"/>
    <mergeCell ref="OBA102:OBH102"/>
    <mergeCell ref="OBI102:OBP102"/>
    <mergeCell ref="OBQ102:OBX102"/>
    <mergeCell ref="NYG102:NYN102"/>
    <mergeCell ref="NYO102:NYV102"/>
    <mergeCell ref="NYW102:NZD102"/>
    <mergeCell ref="NZE102:NZL102"/>
    <mergeCell ref="NZM102:NZT102"/>
    <mergeCell ref="NZU102:OAB102"/>
    <mergeCell ref="NWK102:NWR102"/>
    <mergeCell ref="NWS102:NWZ102"/>
    <mergeCell ref="NXA102:NXH102"/>
    <mergeCell ref="NXI102:NXP102"/>
    <mergeCell ref="NXQ102:NXX102"/>
    <mergeCell ref="NXY102:NYF102"/>
    <mergeCell ref="NUO102:NUV102"/>
    <mergeCell ref="NUW102:NVD102"/>
    <mergeCell ref="NVE102:NVL102"/>
    <mergeCell ref="NVM102:NVT102"/>
    <mergeCell ref="NVU102:NWB102"/>
    <mergeCell ref="NWC102:NWJ102"/>
    <mergeCell ref="NSS102:NSZ102"/>
    <mergeCell ref="NTA102:NTH102"/>
    <mergeCell ref="NTI102:NTP102"/>
    <mergeCell ref="NTQ102:NTX102"/>
    <mergeCell ref="NTY102:NUF102"/>
    <mergeCell ref="NUG102:NUN102"/>
    <mergeCell ref="NQW102:NRD102"/>
    <mergeCell ref="NRE102:NRL102"/>
    <mergeCell ref="NRM102:NRT102"/>
    <mergeCell ref="NRU102:NSB102"/>
    <mergeCell ref="NSC102:NSJ102"/>
    <mergeCell ref="NSK102:NSR102"/>
    <mergeCell ref="NPA102:NPH102"/>
    <mergeCell ref="NPI102:NPP102"/>
    <mergeCell ref="NPQ102:NPX102"/>
    <mergeCell ref="NPY102:NQF102"/>
    <mergeCell ref="NQG102:NQN102"/>
    <mergeCell ref="NQO102:NQV102"/>
    <mergeCell ref="NNE102:NNL102"/>
    <mergeCell ref="NNM102:NNT102"/>
    <mergeCell ref="NNU102:NOB102"/>
    <mergeCell ref="NOC102:NOJ102"/>
    <mergeCell ref="NOK102:NOR102"/>
    <mergeCell ref="NOS102:NOZ102"/>
    <mergeCell ref="NLI102:NLP102"/>
    <mergeCell ref="NLQ102:NLX102"/>
    <mergeCell ref="NLY102:NMF102"/>
    <mergeCell ref="NMG102:NMN102"/>
    <mergeCell ref="NMO102:NMV102"/>
    <mergeCell ref="NMW102:NND102"/>
    <mergeCell ref="NJM102:NJT102"/>
    <mergeCell ref="NJU102:NKB102"/>
    <mergeCell ref="NKC102:NKJ102"/>
    <mergeCell ref="NKK102:NKR102"/>
    <mergeCell ref="NKS102:NKZ102"/>
    <mergeCell ref="NLA102:NLH102"/>
    <mergeCell ref="NHQ102:NHX102"/>
    <mergeCell ref="NHY102:NIF102"/>
    <mergeCell ref="NIG102:NIN102"/>
    <mergeCell ref="NIO102:NIV102"/>
    <mergeCell ref="NIW102:NJD102"/>
    <mergeCell ref="NJE102:NJL102"/>
    <mergeCell ref="NFU102:NGB102"/>
    <mergeCell ref="NGC102:NGJ102"/>
    <mergeCell ref="NGK102:NGR102"/>
    <mergeCell ref="NGS102:NGZ102"/>
    <mergeCell ref="NHA102:NHH102"/>
    <mergeCell ref="NHI102:NHP102"/>
    <mergeCell ref="NDY102:NEF102"/>
    <mergeCell ref="NEG102:NEN102"/>
    <mergeCell ref="NEO102:NEV102"/>
    <mergeCell ref="NEW102:NFD102"/>
    <mergeCell ref="NFE102:NFL102"/>
    <mergeCell ref="NFM102:NFT102"/>
    <mergeCell ref="NCC102:NCJ102"/>
    <mergeCell ref="NCK102:NCR102"/>
    <mergeCell ref="NCS102:NCZ102"/>
    <mergeCell ref="NDA102:NDH102"/>
    <mergeCell ref="NDI102:NDP102"/>
    <mergeCell ref="NDQ102:NDX102"/>
    <mergeCell ref="NAG102:NAN102"/>
    <mergeCell ref="NAO102:NAV102"/>
    <mergeCell ref="NAW102:NBD102"/>
    <mergeCell ref="NBE102:NBL102"/>
    <mergeCell ref="NBM102:NBT102"/>
    <mergeCell ref="NBU102:NCB102"/>
    <mergeCell ref="MYK102:MYR102"/>
    <mergeCell ref="MYS102:MYZ102"/>
    <mergeCell ref="MZA102:MZH102"/>
    <mergeCell ref="MZI102:MZP102"/>
    <mergeCell ref="MZQ102:MZX102"/>
    <mergeCell ref="MZY102:NAF102"/>
    <mergeCell ref="MWO102:MWV102"/>
    <mergeCell ref="MWW102:MXD102"/>
    <mergeCell ref="MXE102:MXL102"/>
    <mergeCell ref="MXM102:MXT102"/>
    <mergeCell ref="MXU102:MYB102"/>
    <mergeCell ref="MYC102:MYJ102"/>
    <mergeCell ref="MUS102:MUZ102"/>
    <mergeCell ref="MVA102:MVH102"/>
    <mergeCell ref="MVI102:MVP102"/>
    <mergeCell ref="MVQ102:MVX102"/>
    <mergeCell ref="MVY102:MWF102"/>
    <mergeCell ref="MWG102:MWN102"/>
    <mergeCell ref="MSW102:MTD102"/>
    <mergeCell ref="MTE102:MTL102"/>
    <mergeCell ref="MTM102:MTT102"/>
    <mergeCell ref="MTU102:MUB102"/>
    <mergeCell ref="MUC102:MUJ102"/>
    <mergeCell ref="MUK102:MUR102"/>
    <mergeCell ref="MRA102:MRH102"/>
    <mergeCell ref="MRI102:MRP102"/>
    <mergeCell ref="MRQ102:MRX102"/>
    <mergeCell ref="MRY102:MSF102"/>
    <mergeCell ref="MSG102:MSN102"/>
    <mergeCell ref="MSO102:MSV102"/>
    <mergeCell ref="MPE102:MPL102"/>
    <mergeCell ref="MPM102:MPT102"/>
    <mergeCell ref="MPU102:MQB102"/>
    <mergeCell ref="MQC102:MQJ102"/>
    <mergeCell ref="MQK102:MQR102"/>
    <mergeCell ref="MQS102:MQZ102"/>
    <mergeCell ref="MNI102:MNP102"/>
    <mergeCell ref="MNQ102:MNX102"/>
    <mergeCell ref="MNY102:MOF102"/>
    <mergeCell ref="MOG102:MON102"/>
    <mergeCell ref="MOO102:MOV102"/>
    <mergeCell ref="MOW102:MPD102"/>
    <mergeCell ref="MLM102:MLT102"/>
    <mergeCell ref="MLU102:MMB102"/>
    <mergeCell ref="MMC102:MMJ102"/>
    <mergeCell ref="MMK102:MMR102"/>
    <mergeCell ref="MMS102:MMZ102"/>
    <mergeCell ref="MNA102:MNH102"/>
    <mergeCell ref="MJQ102:MJX102"/>
    <mergeCell ref="MJY102:MKF102"/>
    <mergeCell ref="MKG102:MKN102"/>
    <mergeCell ref="MKO102:MKV102"/>
    <mergeCell ref="MKW102:MLD102"/>
    <mergeCell ref="MLE102:MLL102"/>
    <mergeCell ref="MHU102:MIB102"/>
    <mergeCell ref="MIC102:MIJ102"/>
    <mergeCell ref="MIK102:MIR102"/>
    <mergeCell ref="MIS102:MIZ102"/>
    <mergeCell ref="MJA102:MJH102"/>
    <mergeCell ref="MJI102:MJP102"/>
    <mergeCell ref="MFY102:MGF102"/>
    <mergeCell ref="MGG102:MGN102"/>
    <mergeCell ref="MGO102:MGV102"/>
    <mergeCell ref="MGW102:MHD102"/>
    <mergeCell ref="MHE102:MHL102"/>
    <mergeCell ref="MHM102:MHT102"/>
    <mergeCell ref="MEC102:MEJ102"/>
    <mergeCell ref="MEK102:MER102"/>
    <mergeCell ref="MES102:MEZ102"/>
    <mergeCell ref="MFA102:MFH102"/>
    <mergeCell ref="MFI102:MFP102"/>
    <mergeCell ref="MFQ102:MFX102"/>
    <mergeCell ref="MCG102:MCN102"/>
    <mergeCell ref="MCO102:MCV102"/>
    <mergeCell ref="MCW102:MDD102"/>
    <mergeCell ref="MDE102:MDL102"/>
    <mergeCell ref="MDM102:MDT102"/>
    <mergeCell ref="MDU102:MEB102"/>
    <mergeCell ref="MAK102:MAR102"/>
    <mergeCell ref="MAS102:MAZ102"/>
    <mergeCell ref="MBA102:MBH102"/>
    <mergeCell ref="MBI102:MBP102"/>
    <mergeCell ref="MBQ102:MBX102"/>
    <mergeCell ref="MBY102:MCF102"/>
    <mergeCell ref="LYO102:LYV102"/>
    <mergeCell ref="LYW102:LZD102"/>
    <mergeCell ref="LZE102:LZL102"/>
    <mergeCell ref="LZM102:LZT102"/>
    <mergeCell ref="LZU102:MAB102"/>
    <mergeCell ref="MAC102:MAJ102"/>
    <mergeCell ref="LWS102:LWZ102"/>
    <mergeCell ref="LXA102:LXH102"/>
    <mergeCell ref="LXI102:LXP102"/>
    <mergeCell ref="LXQ102:LXX102"/>
    <mergeCell ref="LXY102:LYF102"/>
    <mergeCell ref="LYG102:LYN102"/>
    <mergeCell ref="LUW102:LVD102"/>
    <mergeCell ref="LVE102:LVL102"/>
    <mergeCell ref="LVM102:LVT102"/>
    <mergeCell ref="LVU102:LWB102"/>
    <mergeCell ref="LWC102:LWJ102"/>
    <mergeCell ref="LWK102:LWR102"/>
    <mergeCell ref="LTA102:LTH102"/>
    <mergeCell ref="LTI102:LTP102"/>
    <mergeCell ref="LTQ102:LTX102"/>
    <mergeCell ref="LTY102:LUF102"/>
    <mergeCell ref="LUG102:LUN102"/>
    <mergeCell ref="LUO102:LUV102"/>
    <mergeCell ref="LRE102:LRL102"/>
    <mergeCell ref="LRM102:LRT102"/>
    <mergeCell ref="LRU102:LSB102"/>
    <mergeCell ref="LSC102:LSJ102"/>
    <mergeCell ref="LSK102:LSR102"/>
    <mergeCell ref="LSS102:LSZ102"/>
    <mergeCell ref="LPI102:LPP102"/>
    <mergeCell ref="LPQ102:LPX102"/>
    <mergeCell ref="LPY102:LQF102"/>
    <mergeCell ref="LQG102:LQN102"/>
    <mergeCell ref="LQO102:LQV102"/>
    <mergeCell ref="LQW102:LRD102"/>
    <mergeCell ref="LNM102:LNT102"/>
    <mergeCell ref="LNU102:LOB102"/>
    <mergeCell ref="LOC102:LOJ102"/>
    <mergeCell ref="LOK102:LOR102"/>
    <mergeCell ref="LOS102:LOZ102"/>
    <mergeCell ref="LPA102:LPH102"/>
    <mergeCell ref="LLQ102:LLX102"/>
    <mergeCell ref="LLY102:LMF102"/>
    <mergeCell ref="LMG102:LMN102"/>
    <mergeCell ref="LMO102:LMV102"/>
    <mergeCell ref="LMW102:LND102"/>
    <mergeCell ref="LNE102:LNL102"/>
    <mergeCell ref="LJU102:LKB102"/>
    <mergeCell ref="LKC102:LKJ102"/>
    <mergeCell ref="LKK102:LKR102"/>
    <mergeCell ref="LKS102:LKZ102"/>
    <mergeCell ref="LLA102:LLH102"/>
    <mergeCell ref="LLI102:LLP102"/>
    <mergeCell ref="LHY102:LIF102"/>
    <mergeCell ref="LIG102:LIN102"/>
    <mergeCell ref="LIO102:LIV102"/>
    <mergeCell ref="LIW102:LJD102"/>
    <mergeCell ref="LJE102:LJL102"/>
    <mergeCell ref="LJM102:LJT102"/>
    <mergeCell ref="LGC102:LGJ102"/>
    <mergeCell ref="LGK102:LGR102"/>
    <mergeCell ref="LGS102:LGZ102"/>
    <mergeCell ref="LHA102:LHH102"/>
    <mergeCell ref="LHI102:LHP102"/>
    <mergeCell ref="LHQ102:LHX102"/>
    <mergeCell ref="LEG102:LEN102"/>
    <mergeCell ref="LEO102:LEV102"/>
    <mergeCell ref="LEW102:LFD102"/>
    <mergeCell ref="LFE102:LFL102"/>
    <mergeCell ref="LFM102:LFT102"/>
    <mergeCell ref="LFU102:LGB102"/>
    <mergeCell ref="LCK102:LCR102"/>
    <mergeCell ref="LCS102:LCZ102"/>
    <mergeCell ref="LDA102:LDH102"/>
    <mergeCell ref="LDI102:LDP102"/>
    <mergeCell ref="LDQ102:LDX102"/>
    <mergeCell ref="LDY102:LEF102"/>
    <mergeCell ref="LAO102:LAV102"/>
    <mergeCell ref="LAW102:LBD102"/>
    <mergeCell ref="LBE102:LBL102"/>
    <mergeCell ref="LBM102:LBT102"/>
    <mergeCell ref="LBU102:LCB102"/>
    <mergeCell ref="LCC102:LCJ102"/>
    <mergeCell ref="KYS102:KYZ102"/>
    <mergeCell ref="KZA102:KZH102"/>
    <mergeCell ref="KZI102:KZP102"/>
    <mergeCell ref="KZQ102:KZX102"/>
    <mergeCell ref="KZY102:LAF102"/>
    <mergeCell ref="LAG102:LAN102"/>
    <mergeCell ref="KWW102:KXD102"/>
    <mergeCell ref="KXE102:KXL102"/>
    <mergeCell ref="KXM102:KXT102"/>
    <mergeCell ref="KXU102:KYB102"/>
    <mergeCell ref="KYC102:KYJ102"/>
    <mergeCell ref="KYK102:KYR102"/>
    <mergeCell ref="KVA102:KVH102"/>
    <mergeCell ref="KVI102:KVP102"/>
    <mergeCell ref="KVQ102:KVX102"/>
    <mergeCell ref="KVY102:KWF102"/>
    <mergeCell ref="KWG102:KWN102"/>
    <mergeCell ref="KWO102:KWV102"/>
    <mergeCell ref="KTE102:KTL102"/>
    <mergeCell ref="KTM102:KTT102"/>
    <mergeCell ref="KTU102:KUB102"/>
    <mergeCell ref="KUC102:KUJ102"/>
    <mergeCell ref="KUK102:KUR102"/>
    <mergeCell ref="KUS102:KUZ102"/>
    <mergeCell ref="KRI102:KRP102"/>
    <mergeCell ref="KRQ102:KRX102"/>
    <mergeCell ref="KRY102:KSF102"/>
    <mergeCell ref="KSG102:KSN102"/>
    <mergeCell ref="KSO102:KSV102"/>
    <mergeCell ref="KSW102:KTD102"/>
    <mergeCell ref="KPM102:KPT102"/>
    <mergeCell ref="KPU102:KQB102"/>
    <mergeCell ref="KQC102:KQJ102"/>
    <mergeCell ref="KQK102:KQR102"/>
    <mergeCell ref="KQS102:KQZ102"/>
    <mergeCell ref="KRA102:KRH102"/>
    <mergeCell ref="KNQ102:KNX102"/>
    <mergeCell ref="KNY102:KOF102"/>
    <mergeCell ref="KOG102:KON102"/>
    <mergeCell ref="KOO102:KOV102"/>
    <mergeCell ref="KOW102:KPD102"/>
    <mergeCell ref="KPE102:KPL102"/>
    <mergeCell ref="KLU102:KMB102"/>
    <mergeCell ref="KMC102:KMJ102"/>
    <mergeCell ref="KMK102:KMR102"/>
    <mergeCell ref="KMS102:KMZ102"/>
    <mergeCell ref="KNA102:KNH102"/>
    <mergeCell ref="KNI102:KNP102"/>
    <mergeCell ref="KJY102:KKF102"/>
    <mergeCell ref="KKG102:KKN102"/>
    <mergeCell ref="KKO102:KKV102"/>
    <mergeCell ref="KKW102:KLD102"/>
    <mergeCell ref="KLE102:KLL102"/>
    <mergeCell ref="KLM102:KLT102"/>
    <mergeCell ref="KIC102:KIJ102"/>
    <mergeCell ref="KIK102:KIR102"/>
    <mergeCell ref="KIS102:KIZ102"/>
    <mergeCell ref="KJA102:KJH102"/>
    <mergeCell ref="KJI102:KJP102"/>
    <mergeCell ref="KJQ102:KJX102"/>
    <mergeCell ref="KGG102:KGN102"/>
    <mergeCell ref="KGO102:KGV102"/>
    <mergeCell ref="KGW102:KHD102"/>
    <mergeCell ref="KHE102:KHL102"/>
    <mergeCell ref="KHM102:KHT102"/>
    <mergeCell ref="KHU102:KIB102"/>
    <mergeCell ref="KEK102:KER102"/>
    <mergeCell ref="KES102:KEZ102"/>
    <mergeCell ref="KFA102:KFH102"/>
    <mergeCell ref="KFI102:KFP102"/>
    <mergeCell ref="KFQ102:KFX102"/>
    <mergeCell ref="KFY102:KGF102"/>
    <mergeCell ref="KCO102:KCV102"/>
    <mergeCell ref="KCW102:KDD102"/>
    <mergeCell ref="KDE102:KDL102"/>
    <mergeCell ref="KDM102:KDT102"/>
    <mergeCell ref="KDU102:KEB102"/>
    <mergeCell ref="KEC102:KEJ102"/>
    <mergeCell ref="KAS102:KAZ102"/>
    <mergeCell ref="KBA102:KBH102"/>
    <mergeCell ref="KBI102:KBP102"/>
    <mergeCell ref="KBQ102:KBX102"/>
    <mergeCell ref="KBY102:KCF102"/>
    <mergeCell ref="KCG102:KCN102"/>
    <mergeCell ref="JYW102:JZD102"/>
    <mergeCell ref="JZE102:JZL102"/>
    <mergeCell ref="JZM102:JZT102"/>
    <mergeCell ref="JZU102:KAB102"/>
    <mergeCell ref="KAC102:KAJ102"/>
    <mergeCell ref="KAK102:KAR102"/>
    <mergeCell ref="JXA102:JXH102"/>
    <mergeCell ref="JXI102:JXP102"/>
    <mergeCell ref="JXQ102:JXX102"/>
    <mergeCell ref="JXY102:JYF102"/>
    <mergeCell ref="JYG102:JYN102"/>
    <mergeCell ref="JYO102:JYV102"/>
    <mergeCell ref="JVE102:JVL102"/>
    <mergeCell ref="JVM102:JVT102"/>
    <mergeCell ref="JVU102:JWB102"/>
    <mergeCell ref="JWC102:JWJ102"/>
    <mergeCell ref="JWK102:JWR102"/>
    <mergeCell ref="JWS102:JWZ102"/>
    <mergeCell ref="JTI102:JTP102"/>
    <mergeCell ref="JTQ102:JTX102"/>
    <mergeCell ref="JTY102:JUF102"/>
    <mergeCell ref="JUG102:JUN102"/>
    <mergeCell ref="JUO102:JUV102"/>
    <mergeCell ref="JUW102:JVD102"/>
    <mergeCell ref="JRM102:JRT102"/>
    <mergeCell ref="JRU102:JSB102"/>
    <mergeCell ref="JSC102:JSJ102"/>
    <mergeCell ref="JSK102:JSR102"/>
    <mergeCell ref="JSS102:JSZ102"/>
    <mergeCell ref="JTA102:JTH102"/>
    <mergeCell ref="JPQ102:JPX102"/>
    <mergeCell ref="JPY102:JQF102"/>
    <mergeCell ref="JQG102:JQN102"/>
    <mergeCell ref="JQO102:JQV102"/>
    <mergeCell ref="JQW102:JRD102"/>
    <mergeCell ref="JRE102:JRL102"/>
    <mergeCell ref="JNU102:JOB102"/>
    <mergeCell ref="JOC102:JOJ102"/>
    <mergeCell ref="JOK102:JOR102"/>
    <mergeCell ref="JOS102:JOZ102"/>
    <mergeCell ref="JPA102:JPH102"/>
    <mergeCell ref="JPI102:JPP102"/>
    <mergeCell ref="JLY102:JMF102"/>
    <mergeCell ref="JMG102:JMN102"/>
    <mergeCell ref="JMO102:JMV102"/>
    <mergeCell ref="JMW102:JND102"/>
    <mergeCell ref="JNE102:JNL102"/>
    <mergeCell ref="JNM102:JNT102"/>
    <mergeCell ref="JKC102:JKJ102"/>
    <mergeCell ref="JKK102:JKR102"/>
    <mergeCell ref="JKS102:JKZ102"/>
    <mergeCell ref="JLA102:JLH102"/>
    <mergeCell ref="JLI102:JLP102"/>
    <mergeCell ref="JLQ102:JLX102"/>
    <mergeCell ref="JIG102:JIN102"/>
    <mergeCell ref="JIO102:JIV102"/>
    <mergeCell ref="JIW102:JJD102"/>
    <mergeCell ref="JJE102:JJL102"/>
    <mergeCell ref="JJM102:JJT102"/>
    <mergeCell ref="JJU102:JKB102"/>
    <mergeCell ref="JGK102:JGR102"/>
    <mergeCell ref="JGS102:JGZ102"/>
    <mergeCell ref="JHA102:JHH102"/>
    <mergeCell ref="JHI102:JHP102"/>
    <mergeCell ref="JHQ102:JHX102"/>
    <mergeCell ref="JHY102:JIF102"/>
    <mergeCell ref="JEO102:JEV102"/>
    <mergeCell ref="JEW102:JFD102"/>
    <mergeCell ref="JFE102:JFL102"/>
    <mergeCell ref="JFM102:JFT102"/>
    <mergeCell ref="JFU102:JGB102"/>
    <mergeCell ref="JGC102:JGJ102"/>
    <mergeCell ref="JCS102:JCZ102"/>
    <mergeCell ref="JDA102:JDH102"/>
    <mergeCell ref="JDI102:JDP102"/>
    <mergeCell ref="JDQ102:JDX102"/>
    <mergeCell ref="JDY102:JEF102"/>
    <mergeCell ref="JEG102:JEN102"/>
    <mergeCell ref="JAW102:JBD102"/>
    <mergeCell ref="JBE102:JBL102"/>
    <mergeCell ref="JBM102:JBT102"/>
    <mergeCell ref="JBU102:JCB102"/>
    <mergeCell ref="JCC102:JCJ102"/>
    <mergeCell ref="JCK102:JCR102"/>
    <mergeCell ref="IZA102:IZH102"/>
    <mergeCell ref="IZI102:IZP102"/>
    <mergeCell ref="IZQ102:IZX102"/>
    <mergeCell ref="IZY102:JAF102"/>
    <mergeCell ref="JAG102:JAN102"/>
    <mergeCell ref="JAO102:JAV102"/>
    <mergeCell ref="IXE102:IXL102"/>
    <mergeCell ref="IXM102:IXT102"/>
    <mergeCell ref="IXU102:IYB102"/>
    <mergeCell ref="IYC102:IYJ102"/>
    <mergeCell ref="IYK102:IYR102"/>
    <mergeCell ref="IYS102:IYZ102"/>
    <mergeCell ref="IVI102:IVP102"/>
    <mergeCell ref="IVQ102:IVX102"/>
    <mergeCell ref="IVY102:IWF102"/>
    <mergeCell ref="IWG102:IWN102"/>
    <mergeCell ref="IWO102:IWV102"/>
    <mergeCell ref="IWW102:IXD102"/>
    <mergeCell ref="ITM102:ITT102"/>
    <mergeCell ref="ITU102:IUB102"/>
    <mergeCell ref="IUC102:IUJ102"/>
    <mergeCell ref="IUK102:IUR102"/>
    <mergeCell ref="IUS102:IUZ102"/>
    <mergeCell ref="IVA102:IVH102"/>
    <mergeCell ref="IRQ102:IRX102"/>
    <mergeCell ref="IRY102:ISF102"/>
    <mergeCell ref="ISG102:ISN102"/>
    <mergeCell ref="ISO102:ISV102"/>
    <mergeCell ref="ISW102:ITD102"/>
    <mergeCell ref="ITE102:ITL102"/>
    <mergeCell ref="IPU102:IQB102"/>
    <mergeCell ref="IQC102:IQJ102"/>
    <mergeCell ref="IQK102:IQR102"/>
    <mergeCell ref="IQS102:IQZ102"/>
    <mergeCell ref="IRA102:IRH102"/>
    <mergeCell ref="IRI102:IRP102"/>
    <mergeCell ref="INY102:IOF102"/>
    <mergeCell ref="IOG102:ION102"/>
    <mergeCell ref="IOO102:IOV102"/>
    <mergeCell ref="IOW102:IPD102"/>
    <mergeCell ref="IPE102:IPL102"/>
    <mergeCell ref="IPM102:IPT102"/>
    <mergeCell ref="IMC102:IMJ102"/>
    <mergeCell ref="IMK102:IMR102"/>
    <mergeCell ref="IMS102:IMZ102"/>
    <mergeCell ref="INA102:INH102"/>
    <mergeCell ref="INI102:INP102"/>
    <mergeCell ref="INQ102:INX102"/>
    <mergeCell ref="IKG102:IKN102"/>
    <mergeCell ref="IKO102:IKV102"/>
    <mergeCell ref="IKW102:ILD102"/>
    <mergeCell ref="ILE102:ILL102"/>
    <mergeCell ref="ILM102:ILT102"/>
    <mergeCell ref="ILU102:IMB102"/>
    <mergeCell ref="IIK102:IIR102"/>
    <mergeCell ref="IIS102:IIZ102"/>
    <mergeCell ref="IJA102:IJH102"/>
    <mergeCell ref="IJI102:IJP102"/>
    <mergeCell ref="IJQ102:IJX102"/>
    <mergeCell ref="IJY102:IKF102"/>
    <mergeCell ref="IGO102:IGV102"/>
    <mergeCell ref="IGW102:IHD102"/>
    <mergeCell ref="IHE102:IHL102"/>
    <mergeCell ref="IHM102:IHT102"/>
    <mergeCell ref="IHU102:IIB102"/>
    <mergeCell ref="IIC102:IIJ102"/>
    <mergeCell ref="IES102:IEZ102"/>
    <mergeCell ref="IFA102:IFH102"/>
    <mergeCell ref="IFI102:IFP102"/>
    <mergeCell ref="IFQ102:IFX102"/>
    <mergeCell ref="IFY102:IGF102"/>
    <mergeCell ref="IGG102:IGN102"/>
    <mergeCell ref="ICW102:IDD102"/>
    <mergeCell ref="IDE102:IDL102"/>
    <mergeCell ref="IDM102:IDT102"/>
    <mergeCell ref="IDU102:IEB102"/>
    <mergeCell ref="IEC102:IEJ102"/>
    <mergeCell ref="IEK102:IER102"/>
    <mergeCell ref="IBA102:IBH102"/>
    <mergeCell ref="IBI102:IBP102"/>
    <mergeCell ref="IBQ102:IBX102"/>
    <mergeCell ref="IBY102:ICF102"/>
    <mergeCell ref="ICG102:ICN102"/>
    <mergeCell ref="ICO102:ICV102"/>
    <mergeCell ref="HZE102:HZL102"/>
    <mergeCell ref="HZM102:HZT102"/>
    <mergeCell ref="HZU102:IAB102"/>
    <mergeCell ref="IAC102:IAJ102"/>
    <mergeCell ref="IAK102:IAR102"/>
    <mergeCell ref="IAS102:IAZ102"/>
    <mergeCell ref="HXI102:HXP102"/>
    <mergeCell ref="HXQ102:HXX102"/>
    <mergeCell ref="HXY102:HYF102"/>
    <mergeCell ref="HYG102:HYN102"/>
    <mergeCell ref="HYO102:HYV102"/>
    <mergeCell ref="HYW102:HZD102"/>
    <mergeCell ref="HVM102:HVT102"/>
    <mergeCell ref="HVU102:HWB102"/>
    <mergeCell ref="HWC102:HWJ102"/>
    <mergeCell ref="HWK102:HWR102"/>
    <mergeCell ref="HWS102:HWZ102"/>
    <mergeCell ref="HXA102:HXH102"/>
    <mergeCell ref="HTQ102:HTX102"/>
    <mergeCell ref="HTY102:HUF102"/>
    <mergeCell ref="HUG102:HUN102"/>
    <mergeCell ref="HUO102:HUV102"/>
    <mergeCell ref="HUW102:HVD102"/>
    <mergeCell ref="HVE102:HVL102"/>
    <mergeCell ref="HRU102:HSB102"/>
    <mergeCell ref="HSC102:HSJ102"/>
    <mergeCell ref="HSK102:HSR102"/>
    <mergeCell ref="HSS102:HSZ102"/>
    <mergeCell ref="HTA102:HTH102"/>
    <mergeCell ref="HTI102:HTP102"/>
    <mergeCell ref="HPY102:HQF102"/>
    <mergeCell ref="HQG102:HQN102"/>
    <mergeCell ref="HQO102:HQV102"/>
    <mergeCell ref="HQW102:HRD102"/>
    <mergeCell ref="HRE102:HRL102"/>
    <mergeCell ref="HRM102:HRT102"/>
    <mergeCell ref="HOC102:HOJ102"/>
    <mergeCell ref="HOK102:HOR102"/>
    <mergeCell ref="HOS102:HOZ102"/>
    <mergeCell ref="HPA102:HPH102"/>
    <mergeCell ref="HPI102:HPP102"/>
    <mergeCell ref="HPQ102:HPX102"/>
    <mergeCell ref="HMG102:HMN102"/>
    <mergeCell ref="HMO102:HMV102"/>
    <mergeCell ref="HMW102:HND102"/>
    <mergeCell ref="HNE102:HNL102"/>
    <mergeCell ref="HNM102:HNT102"/>
    <mergeCell ref="HNU102:HOB102"/>
    <mergeCell ref="HKK102:HKR102"/>
    <mergeCell ref="HKS102:HKZ102"/>
    <mergeCell ref="HLA102:HLH102"/>
    <mergeCell ref="HLI102:HLP102"/>
    <mergeCell ref="HLQ102:HLX102"/>
    <mergeCell ref="HLY102:HMF102"/>
    <mergeCell ref="HIO102:HIV102"/>
    <mergeCell ref="HIW102:HJD102"/>
    <mergeCell ref="HJE102:HJL102"/>
    <mergeCell ref="HJM102:HJT102"/>
    <mergeCell ref="HJU102:HKB102"/>
    <mergeCell ref="HKC102:HKJ102"/>
    <mergeCell ref="HGS102:HGZ102"/>
    <mergeCell ref="HHA102:HHH102"/>
    <mergeCell ref="HHI102:HHP102"/>
    <mergeCell ref="HHQ102:HHX102"/>
    <mergeCell ref="HHY102:HIF102"/>
    <mergeCell ref="HIG102:HIN102"/>
    <mergeCell ref="HEW102:HFD102"/>
    <mergeCell ref="HFE102:HFL102"/>
    <mergeCell ref="HFM102:HFT102"/>
    <mergeCell ref="HFU102:HGB102"/>
    <mergeCell ref="HGC102:HGJ102"/>
    <mergeCell ref="HGK102:HGR102"/>
    <mergeCell ref="HDA102:HDH102"/>
    <mergeCell ref="HDI102:HDP102"/>
    <mergeCell ref="HDQ102:HDX102"/>
    <mergeCell ref="HDY102:HEF102"/>
    <mergeCell ref="HEG102:HEN102"/>
    <mergeCell ref="HEO102:HEV102"/>
    <mergeCell ref="HBE102:HBL102"/>
    <mergeCell ref="HBM102:HBT102"/>
    <mergeCell ref="HBU102:HCB102"/>
    <mergeCell ref="HCC102:HCJ102"/>
    <mergeCell ref="HCK102:HCR102"/>
    <mergeCell ref="HCS102:HCZ102"/>
    <mergeCell ref="GZI102:GZP102"/>
    <mergeCell ref="GZQ102:GZX102"/>
    <mergeCell ref="GZY102:HAF102"/>
    <mergeCell ref="HAG102:HAN102"/>
    <mergeCell ref="HAO102:HAV102"/>
    <mergeCell ref="HAW102:HBD102"/>
    <mergeCell ref="GXM102:GXT102"/>
    <mergeCell ref="GXU102:GYB102"/>
    <mergeCell ref="GYC102:GYJ102"/>
    <mergeCell ref="GYK102:GYR102"/>
    <mergeCell ref="GYS102:GYZ102"/>
    <mergeCell ref="GZA102:GZH102"/>
    <mergeCell ref="GVQ102:GVX102"/>
    <mergeCell ref="GVY102:GWF102"/>
    <mergeCell ref="GWG102:GWN102"/>
    <mergeCell ref="GWO102:GWV102"/>
    <mergeCell ref="GWW102:GXD102"/>
    <mergeCell ref="GXE102:GXL102"/>
    <mergeCell ref="GTU102:GUB102"/>
    <mergeCell ref="GUC102:GUJ102"/>
    <mergeCell ref="GUK102:GUR102"/>
    <mergeCell ref="GUS102:GUZ102"/>
    <mergeCell ref="GVA102:GVH102"/>
    <mergeCell ref="GVI102:GVP102"/>
    <mergeCell ref="GRY102:GSF102"/>
    <mergeCell ref="GSG102:GSN102"/>
    <mergeCell ref="GSO102:GSV102"/>
    <mergeCell ref="GSW102:GTD102"/>
    <mergeCell ref="GTE102:GTL102"/>
    <mergeCell ref="GTM102:GTT102"/>
    <mergeCell ref="GQC102:GQJ102"/>
    <mergeCell ref="GQK102:GQR102"/>
    <mergeCell ref="GQS102:GQZ102"/>
    <mergeCell ref="GRA102:GRH102"/>
    <mergeCell ref="GRI102:GRP102"/>
    <mergeCell ref="GRQ102:GRX102"/>
    <mergeCell ref="GOG102:GON102"/>
    <mergeCell ref="GOO102:GOV102"/>
    <mergeCell ref="GOW102:GPD102"/>
    <mergeCell ref="GPE102:GPL102"/>
    <mergeCell ref="GPM102:GPT102"/>
    <mergeCell ref="GPU102:GQB102"/>
    <mergeCell ref="GMK102:GMR102"/>
    <mergeCell ref="GMS102:GMZ102"/>
    <mergeCell ref="GNA102:GNH102"/>
    <mergeCell ref="GNI102:GNP102"/>
    <mergeCell ref="GNQ102:GNX102"/>
    <mergeCell ref="GNY102:GOF102"/>
    <mergeCell ref="GKO102:GKV102"/>
    <mergeCell ref="GKW102:GLD102"/>
    <mergeCell ref="GLE102:GLL102"/>
    <mergeCell ref="GLM102:GLT102"/>
    <mergeCell ref="GLU102:GMB102"/>
    <mergeCell ref="GMC102:GMJ102"/>
    <mergeCell ref="GIS102:GIZ102"/>
    <mergeCell ref="GJA102:GJH102"/>
    <mergeCell ref="GJI102:GJP102"/>
    <mergeCell ref="GJQ102:GJX102"/>
    <mergeCell ref="GJY102:GKF102"/>
    <mergeCell ref="GKG102:GKN102"/>
    <mergeCell ref="GGW102:GHD102"/>
    <mergeCell ref="GHE102:GHL102"/>
    <mergeCell ref="GHM102:GHT102"/>
    <mergeCell ref="GHU102:GIB102"/>
    <mergeCell ref="GIC102:GIJ102"/>
    <mergeCell ref="GIK102:GIR102"/>
    <mergeCell ref="GFA102:GFH102"/>
    <mergeCell ref="GFI102:GFP102"/>
    <mergeCell ref="GFQ102:GFX102"/>
    <mergeCell ref="GFY102:GGF102"/>
    <mergeCell ref="GGG102:GGN102"/>
    <mergeCell ref="GGO102:GGV102"/>
    <mergeCell ref="GDE102:GDL102"/>
    <mergeCell ref="GDM102:GDT102"/>
    <mergeCell ref="GDU102:GEB102"/>
    <mergeCell ref="GEC102:GEJ102"/>
    <mergeCell ref="GEK102:GER102"/>
    <mergeCell ref="GES102:GEZ102"/>
    <mergeCell ref="GBI102:GBP102"/>
    <mergeCell ref="GBQ102:GBX102"/>
    <mergeCell ref="GBY102:GCF102"/>
    <mergeCell ref="GCG102:GCN102"/>
    <mergeCell ref="GCO102:GCV102"/>
    <mergeCell ref="GCW102:GDD102"/>
    <mergeCell ref="FZM102:FZT102"/>
    <mergeCell ref="FZU102:GAB102"/>
    <mergeCell ref="GAC102:GAJ102"/>
    <mergeCell ref="GAK102:GAR102"/>
    <mergeCell ref="GAS102:GAZ102"/>
    <mergeCell ref="GBA102:GBH102"/>
    <mergeCell ref="FXQ102:FXX102"/>
    <mergeCell ref="FXY102:FYF102"/>
    <mergeCell ref="FYG102:FYN102"/>
    <mergeCell ref="FYO102:FYV102"/>
    <mergeCell ref="FYW102:FZD102"/>
    <mergeCell ref="FZE102:FZL102"/>
    <mergeCell ref="FVU102:FWB102"/>
    <mergeCell ref="FWC102:FWJ102"/>
    <mergeCell ref="FWK102:FWR102"/>
    <mergeCell ref="FWS102:FWZ102"/>
    <mergeCell ref="FXA102:FXH102"/>
    <mergeCell ref="FXI102:FXP102"/>
    <mergeCell ref="FTY102:FUF102"/>
    <mergeCell ref="FUG102:FUN102"/>
    <mergeCell ref="FUO102:FUV102"/>
    <mergeCell ref="FUW102:FVD102"/>
    <mergeCell ref="FVE102:FVL102"/>
    <mergeCell ref="FVM102:FVT102"/>
    <mergeCell ref="FSC102:FSJ102"/>
    <mergeCell ref="FSK102:FSR102"/>
    <mergeCell ref="FSS102:FSZ102"/>
    <mergeCell ref="FTA102:FTH102"/>
    <mergeCell ref="FTI102:FTP102"/>
    <mergeCell ref="FTQ102:FTX102"/>
    <mergeCell ref="FQG102:FQN102"/>
    <mergeCell ref="FQO102:FQV102"/>
    <mergeCell ref="FQW102:FRD102"/>
    <mergeCell ref="FRE102:FRL102"/>
    <mergeCell ref="FRM102:FRT102"/>
    <mergeCell ref="FRU102:FSB102"/>
    <mergeCell ref="FOK102:FOR102"/>
    <mergeCell ref="FOS102:FOZ102"/>
    <mergeCell ref="FPA102:FPH102"/>
    <mergeCell ref="FPI102:FPP102"/>
    <mergeCell ref="FPQ102:FPX102"/>
    <mergeCell ref="FPY102:FQF102"/>
    <mergeCell ref="FMO102:FMV102"/>
    <mergeCell ref="FMW102:FND102"/>
    <mergeCell ref="FNE102:FNL102"/>
    <mergeCell ref="FNM102:FNT102"/>
    <mergeCell ref="FNU102:FOB102"/>
    <mergeCell ref="FOC102:FOJ102"/>
    <mergeCell ref="FKS102:FKZ102"/>
    <mergeCell ref="FLA102:FLH102"/>
    <mergeCell ref="FLI102:FLP102"/>
    <mergeCell ref="FLQ102:FLX102"/>
    <mergeCell ref="FLY102:FMF102"/>
    <mergeCell ref="FMG102:FMN102"/>
    <mergeCell ref="FIW102:FJD102"/>
    <mergeCell ref="FJE102:FJL102"/>
    <mergeCell ref="FJM102:FJT102"/>
    <mergeCell ref="FJU102:FKB102"/>
    <mergeCell ref="FKC102:FKJ102"/>
    <mergeCell ref="FKK102:FKR102"/>
    <mergeCell ref="FHA102:FHH102"/>
    <mergeCell ref="FHI102:FHP102"/>
    <mergeCell ref="FHQ102:FHX102"/>
    <mergeCell ref="FHY102:FIF102"/>
    <mergeCell ref="FIG102:FIN102"/>
    <mergeCell ref="FIO102:FIV102"/>
    <mergeCell ref="FFE102:FFL102"/>
    <mergeCell ref="FFM102:FFT102"/>
    <mergeCell ref="FFU102:FGB102"/>
    <mergeCell ref="FGC102:FGJ102"/>
    <mergeCell ref="FGK102:FGR102"/>
    <mergeCell ref="FGS102:FGZ102"/>
    <mergeCell ref="FDI102:FDP102"/>
    <mergeCell ref="FDQ102:FDX102"/>
    <mergeCell ref="FDY102:FEF102"/>
    <mergeCell ref="FEG102:FEN102"/>
    <mergeCell ref="FEO102:FEV102"/>
    <mergeCell ref="FEW102:FFD102"/>
    <mergeCell ref="FBM102:FBT102"/>
    <mergeCell ref="FBU102:FCB102"/>
    <mergeCell ref="FCC102:FCJ102"/>
    <mergeCell ref="FCK102:FCR102"/>
    <mergeCell ref="FCS102:FCZ102"/>
    <mergeCell ref="FDA102:FDH102"/>
    <mergeCell ref="EZQ102:EZX102"/>
    <mergeCell ref="EZY102:FAF102"/>
    <mergeCell ref="FAG102:FAN102"/>
    <mergeCell ref="FAO102:FAV102"/>
    <mergeCell ref="FAW102:FBD102"/>
    <mergeCell ref="FBE102:FBL102"/>
    <mergeCell ref="EXU102:EYB102"/>
    <mergeCell ref="EYC102:EYJ102"/>
    <mergeCell ref="EYK102:EYR102"/>
    <mergeCell ref="EYS102:EYZ102"/>
    <mergeCell ref="EZA102:EZH102"/>
    <mergeCell ref="EZI102:EZP102"/>
    <mergeCell ref="EVY102:EWF102"/>
    <mergeCell ref="EWG102:EWN102"/>
    <mergeCell ref="EWO102:EWV102"/>
    <mergeCell ref="EWW102:EXD102"/>
    <mergeCell ref="EXE102:EXL102"/>
    <mergeCell ref="EXM102:EXT102"/>
    <mergeCell ref="EUC102:EUJ102"/>
    <mergeCell ref="EUK102:EUR102"/>
    <mergeCell ref="EUS102:EUZ102"/>
    <mergeCell ref="EVA102:EVH102"/>
    <mergeCell ref="EVI102:EVP102"/>
    <mergeCell ref="EVQ102:EVX102"/>
    <mergeCell ref="ESG102:ESN102"/>
    <mergeCell ref="ESO102:ESV102"/>
    <mergeCell ref="ESW102:ETD102"/>
    <mergeCell ref="ETE102:ETL102"/>
    <mergeCell ref="ETM102:ETT102"/>
    <mergeCell ref="ETU102:EUB102"/>
    <mergeCell ref="EQK102:EQR102"/>
    <mergeCell ref="EQS102:EQZ102"/>
    <mergeCell ref="ERA102:ERH102"/>
    <mergeCell ref="ERI102:ERP102"/>
    <mergeCell ref="ERQ102:ERX102"/>
    <mergeCell ref="ERY102:ESF102"/>
    <mergeCell ref="EOO102:EOV102"/>
    <mergeCell ref="EOW102:EPD102"/>
    <mergeCell ref="EPE102:EPL102"/>
    <mergeCell ref="EPM102:EPT102"/>
    <mergeCell ref="EPU102:EQB102"/>
    <mergeCell ref="EQC102:EQJ102"/>
    <mergeCell ref="EMS102:EMZ102"/>
    <mergeCell ref="ENA102:ENH102"/>
    <mergeCell ref="ENI102:ENP102"/>
    <mergeCell ref="ENQ102:ENX102"/>
    <mergeCell ref="ENY102:EOF102"/>
    <mergeCell ref="EOG102:EON102"/>
    <mergeCell ref="EKW102:ELD102"/>
    <mergeCell ref="ELE102:ELL102"/>
    <mergeCell ref="ELM102:ELT102"/>
    <mergeCell ref="ELU102:EMB102"/>
    <mergeCell ref="EMC102:EMJ102"/>
    <mergeCell ref="EMK102:EMR102"/>
    <mergeCell ref="EJA102:EJH102"/>
    <mergeCell ref="EJI102:EJP102"/>
    <mergeCell ref="EJQ102:EJX102"/>
    <mergeCell ref="EJY102:EKF102"/>
    <mergeCell ref="EKG102:EKN102"/>
    <mergeCell ref="EKO102:EKV102"/>
    <mergeCell ref="EHE102:EHL102"/>
    <mergeCell ref="EHM102:EHT102"/>
    <mergeCell ref="EHU102:EIB102"/>
    <mergeCell ref="EIC102:EIJ102"/>
    <mergeCell ref="EIK102:EIR102"/>
    <mergeCell ref="EIS102:EIZ102"/>
    <mergeCell ref="EFI102:EFP102"/>
    <mergeCell ref="EFQ102:EFX102"/>
    <mergeCell ref="EFY102:EGF102"/>
    <mergeCell ref="EGG102:EGN102"/>
    <mergeCell ref="EGO102:EGV102"/>
    <mergeCell ref="EGW102:EHD102"/>
    <mergeCell ref="EDM102:EDT102"/>
    <mergeCell ref="EDU102:EEB102"/>
    <mergeCell ref="EEC102:EEJ102"/>
    <mergeCell ref="EEK102:EER102"/>
    <mergeCell ref="EES102:EEZ102"/>
    <mergeCell ref="EFA102:EFH102"/>
    <mergeCell ref="EBQ102:EBX102"/>
    <mergeCell ref="EBY102:ECF102"/>
    <mergeCell ref="ECG102:ECN102"/>
    <mergeCell ref="ECO102:ECV102"/>
    <mergeCell ref="ECW102:EDD102"/>
    <mergeCell ref="EDE102:EDL102"/>
    <mergeCell ref="DZU102:EAB102"/>
    <mergeCell ref="EAC102:EAJ102"/>
    <mergeCell ref="EAK102:EAR102"/>
    <mergeCell ref="EAS102:EAZ102"/>
    <mergeCell ref="EBA102:EBH102"/>
    <mergeCell ref="EBI102:EBP102"/>
    <mergeCell ref="DXY102:DYF102"/>
    <mergeCell ref="DYG102:DYN102"/>
    <mergeCell ref="DYO102:DYV102"/>
    <mergeCell ref="DYW102:DZD102"/>
    <mergeCell ref="DZE102:DZL102"/>
    <mergeCell ref="DZM102:DZT102"/>
    <mergeCell ref="DWC102:DWJ102"/>
    <mergeCell ref="DWK102:DWR102"/>
    <mergeCell ref="DWS102:DWZ102"/>
    <mergeCell ref="DXA102:DXH102"/>
    <mergeCell ref="DXI102:DXP102"/>
    <mergeCell ref="DXQ102:DXX102"/>
    <mergeCell ref="DUG102:DUN102"/>
    <mergeCell ref="DUO102:DUV102"/>
    <mergeCell ref="DUW102:DVD102"/>
    <mergeCell ref="DVE102:DVL102"/>
    <mergeCell ref="DVM102:DVT102"/>
    <mergeCell ref="DVU102:DWB102"/>
    <mergeCell ref="DSK102:DSR102"/>
    <mergeCell ref="DSS102:DSZ102"/>
    <mergeCell ref="DTA102:DTH102"/>
    <mergeCell ref="DTI102:DTP102"/>
    <mergeCell ref="DTQ102:DTX102"/>
    <mergeCell ref="DTY102:DUF102"/>
    <mergeCell ref="DQO102:DQV102"/>
    <mergeCell ref="DQW102:DRD102"/>
    <mergeCell ref="DRE102:DRL102"/>
    <mergeCell ref="DRM102:DRT102"/>
    <mergeCell ref="DRU102:DSB102"/>
    <mergeCell ref="DSC102:DSJ102"/>
    <mergeCell ref="DOS102:DOZ102"/>
    <mergeCell ref="DPA102:DPH102"/>
    <mergeCell ref="DPI102:DPP102"/>
    <mergeCell ref="DPQ102:DPX102"/>
    <mergeCell ref="DPY102:DQF102"/>
    <mergeCell ref="DQG102:DQN102"/>
    <mergeCell ref="DMW102:DND102"/>
    <mergeCell ref="DNE102:DNL102"/>
    <mergeCell ref="DNM102:DNT102"/>
    <mergeCell ref="DNU102:DOB102"/>
    <mergeCell ref="DOC102:DOJ102"/>
    <mergeCell ref="DOK102:DOR102"/>
    <mergeCell ref="DLA102:DLH102"/>
    <mergeCell ref="DLI102:DLP102"/>
    <mergeCell ref="DLQ102:DLX102"/>
    <mergeCell ref="DLY102:DMF102"/>
    <mergeCell ref="DMG102:DMN102"/>
    <mergeCell ref="DMO102:DMV102"/>
    <mergeCell ref="DJE102:DJL102"/>
    <mergeCell ref="DJM102:DJT102"/>
    <mergeCell ref="DJU102:DKB102"/>
    <mergeCell ref="DKC102:DKJ102"/>
    <mergeCell ref="DKK102:DKR102"/>
    <mergeCell ref="DKS102:DKZ102"/>
    <mergeCell ref="DHI102:DHP102"/>
    <mergeCell ref="DHQ102:DHX102"/>
    <mergeCell ref="DHY102:DIF102"/>
    <mergeCell ref="DIG102:DIN102"/>
    <mergeCell ref="DIO102:DIV102"/>
    <mergeCell ref="DIW102:DJD102"/>
    <mergeCell ref="DFM102:DFT102"/>
    <mergeCell ref="DFU102:DGB102"/>
    <mergeCell ref="DGC102:DGJ102"/>
    <mergeCell ref="DGK102:DGR102"/>
    <mergeCell ref="DGS102:DGZ102"/>
    <mergeCell ref="DHA102:DHH102"/>
    <mergeCell ref="DDQ102:DDX102"/>
    <mergeCell ref="DDY102:DEF102"/>
    <mergeCell ref="DEG102:DEN102"/>
    <mergeCell ref="DEO102:DEV102"/>
    <mergeCell ref="DEW102:DFD102"/>
    <mergeCell ref="DFE102:DFL102"/>
    <mergeCell ref="DBU102:DCB102"/>
    <mergeCell ref="DCC102:DCJ102"/>
    <mergeCell ref="DCK102:DCR102"/>
    <mergeCell ref="DCS102:DCZ102"/>
    <mergeCell ref="DDA102:DDH102"/>
    <mergeCell ref="DDI102:DDP102"/>
    <mergeCell ref="CZY102:DAF102"/>
    <mergeCell ref="DAG102:DAN102"/>
    <mergeCell ref="DAO102:DAV102"/>
    <mergeCell ref="DAW102:DBD102"/>
    <mergeCell ref="DBE102:DBL102"/>
    <mergeCell ref="DBM102:DBT102"/>
    <mergeCell ref="CYC102:CYJ102"/>
    <mergeCell ref="CYK102:CYR102"/>
    <mergeCell ref="CYS102:CYZ102"/>
    <mergeCell ref="CZA102:CZH102"/>
    <mergeCell ref="CZI102:CZP102"/>
    <mergeCell ref="CZQ102:CZX102"/>
    <mergeCell ref="CWG102:CWN102"/>
    <mergeCell ref="CWO102:CWV102"/>
    <mergeCell ref="CWW102:CXD102"/>
    <mergeCell ref="CXE102:CXL102"/>
    <mergeCell ref="CXM102:CXT102"/>
    <mergeCell ref="CXU102:CYB102"/>
    <mergeCell ref="CUK102:CUR102"/>
    <mergeCell ref="CUS102:CUZ102"/>
    <mergeCell ref="CVA102:CVH102"/>
    <mergeCell ref="CVI102:CVP102"/>
    <mergeCell ref="CVQ102:CVX102"/>
    <mergeCell ref="CVY102:CWF102"/>
    <mergeCell ref="CSO102:CSV102"/>
    <mergeCell ref="CSW102:CTD102"/>
    <mergeCell ref="CTE102:CTL102"/>
    <mergeCell ref="CTM102:CTT102"/>
    <mergeCell ref="CTU102:CUB102"/>
    <mergeCell ref="CUC102:CUJ102"/>
    <mergeCell ref="CQS102:CQZ102"/>
    <mergeCell ref="CRA102:CRH102"/>
    <mergeCell ref="CRI102:CRP102"/>
    <mergeCell ref="CRQ102:CRX102"/>
    <mergeCell ref="CRY102:CSF102"/>
    <mergeCell ref="CSG102:CSN102"/>
    <mergeCell ref="COW102:CPD102"/>
    <mergeCell ref="CPE102:CPL102"/>
    <mergeCell ref="CPM102:CPT102"/>
    <mergeCell ref="CPU102:CQB102"/>
    <mergeCell ref="CQC102:CQJ102"/>
    <mergeCell ref="CQK102:CQR102"/>
    <mergeCell ref="CNA102:CNH102"/>
    <mergeCell ref="CNI102:CNP102"/>
    <mergeCell ref="CNQ102:CNX102"/>
    <mergeCell ref="CNY102:COF102"/>
    <mergeCell ref="COG102:CON102"/>
    <mergeCell ref="COO102:COV102"/>
    <mergeCell ref="CLE102:CLL102"/>
    <mergeCell ref="CLM102:CLT102"/>
    <mergeCell ref="CLU102:CMB102"/>
    <mergeCell ref="CMC102:CMJ102"/>
    <mergeCell ref="CMK102:CMR102"/>
    <mergeCell ref="CMS102:CMZ102"/>
    <mergeCell ref="CJI102:CJP102"/>
    <mergeCell ref="CJQ102:CJX102"/>
    <mergeCell ref="CJY102:CKF102"/>
    <mergeCell ref="CKG102:CKN102"/>
    <mergeCell ref="CKO102:CKV102"/>
    <mergeCell ref="CKW102:CLD102"/>
    <mergeCell ref="CHM102:CHT102"/>
    <mergeCell ref="CHU102:CIB102"/>
    <mergeCell ref="CIC102:CIJ102"/>
    <mergeCell ref="CIK102:CIR102"/>
    <mergeCell ref="CIS102:CIZ102"/>
    <mergeCell ref="CJA102:CJH102"/>
    <mergeCell ref="CFQ102:CFX102"/>
    <mergeCell ref="CFY102:CGF102"/>
    <mergeCell ref="CGG102:CGN102"/>
    <mergeCell ref="CGO102:CGV102"/>
    <mergeCell ref="CGW102:CHD102"/>
    <mergeCell ref="CHE102:CHL102"/>
    <mergeCell ref="CDU102:CEB102"/>
    <mergeCell ref="CEC102:CEJ102"/>
    <mergeCell ref="CEK102:CER102"/>
    <mergeCell ref="CES102:CEZ102"/>
    <mergeCell ref="CFA102:CFH102"/>
    <mergeCell ref="CFI102:CFP102"/>
    <mergeCell ref="CBY102:CCF102"/>
    <mergeCell ref="CCG102:CCN102"/>
    <mergeCell ref="CCO102:CCV102"/>
    <mergeCell ref="CCW102:CDD102"/>
    <mergeCell ref="CDE102:CDL102"/>
    <mergeCell ref="CDM102:CDT102"/>
    <mergeCell ref="CAC102:CAJ102"/>
    <mergeCell ref="CAK102:CAR102"/>
    <mergeCell ref="CAS102:CAZ102"/>
    <mergeCell ref="CBA102:CBH102"/>
    <mergeCell ref="CBI102:CBP102"/>
    <mergeCell ref="CBQ102:CBX102"/>
    <mergeCell ref="BYG102:BYN102"/>
    <mergeCell ref="BYO102:BYV102"/>
    <mergeCell ref="BYW102:BZD102"/>
    <mergeCell ref="BZE102:BZL102"/>
    <mergeCell ref="BZM102:BZT102"/>
    <mergeCell ref="BZU102:CAB102"/>
    <mergeCell ref="BWK102:BWR102"/>
    <mergeCell ref="BWS102:BWZ102"/>
    <mergeCell ref="BXA102:BXH102"/>
    <mergeCell ref="BXI102:BXP102"/>
    <mergeCell ref="BXQ102:BXX102"/>
    <mergeCell ref="BXY102:BYF102"/>
    <mergeCell ref="BUO102:BUV102"/>
    <mergeCell ref="BUW102:BVD102"/>
    <mergeCell ref="BVE102:BVL102"/>
    <mergeCell ref="BVM102:BVT102"/>
    <mergeCell ref="BVU102:BWB102"/>
    <mergeCell ref="BWC102:BWJ102"/>
    <mergeCell ref="BSS102:BSZ102"/>
    <mergeCell ref="BTA102:BTH102"/>
    <mergeCell ref="BTI102:BTP102"/>
    <mergeCell ref="BTQ102:BTX102"/>
    <mergeCell ref="BTY102:BUF102"/>
    <mergeCell ref="BUG102:BUN102"/>
    <mergeCell ref="BQW102:BRD102"/>
    <mergeCell ref="BRE102:BRL102"/>
    <mergeCell ref="BRM102:BRT102"/>
    <mergeCell ref="BRU102:BSB102"/>
    <mergeCell ref="BSC102:BSJ102"/>
    <mergeCell ref="BSK102:BSR102"/>
    <mergeCell ref="BPA102:BPH102"/>
    <mergeCell ref="BPI102:BPP102"/>
    <mergeCell ref="BPQ102:BPX102"/>
    <mergeCell ref="BPY102:BQF102"/>
    <mergeCell ref="BQG102:BQN102"/>
    <mergeCell ref="BQO102:BQV102"/>
    <mergeCell ref="BNE102:BNL102"/>
    <mergeCell ref="BNM102:BNT102"/>
    <mergeCell ref="BNU102:BOB102"/>
    <mergeCell ref="BOC102:BOJ102"/>
    <mergeCell ref="BOK102:BOR102"/>
    <mergeCell ref="BOS102:BOZ102"/>
    <mergeCell ref="BLI102:BLP102"/>
    <mergeCell ref="BLQ102:BLX102"/>
    <mergeCell ref="BLY102:BMF102"/>
    <mergeCell ref="BMG102:BMN102"/>
    <mergeCell ref="BMO102:BMV102"/>
    <mergeCell ref="BMW102:BND102"/>
    <mergeCell ref="BJM102:BJT102"/>
    <mergeCell ref="BJU102:BKB102"/>
    <mergeCell ref="BKC102:BKJ102"/>
    <mergeCell ref="BKK102:BKR102"/>
    <mergeCell ref="BKS102:BKZ102"/>
    <mergeCell ref="BLA102:BLH102"/>
    <mergeCell ref="BHQ102:BHX102"/>
    <mergeCell ref="BHY102:BIF102"/>
    <mergeCell ref="BIG102:BIN102"/>
    <mergeCell ref="BIO102:BIV102"/>
    <mergeCell ref="BIW102:BJD102"/>
    <mergeCell ref="BJE102:BJL102"/>
    <mergeCell ref="BFU102:BGB102"/>
    <mergeCell ref="BGC102:BGJ102"/>
    <mergeCell ref="BGK102:BGR102"/>
    <mergeCell ref="BGS102:BGZ102"/>
    <mergeCell ref="BHA102:BHH102"/>
    <mergeCell ref="BHI102:BHP102"/>
    <mergeCell ref="BDY102:BEF102"/>
    <mergeCell ref="BEG102:BEN102"/>
    <mergeCell ref="BEO102:BEV102"/>
    <mergeCell ref="BEW102:BFD102"/>
    <mergeCell ref="BFE102:BFL102"/>
    <mergeCell ref="BFM102:BFT102"/>
    <mergeCell ref="BCC102:BCJ102"/>
    <mergeCell ref="BCK102:BCR102"/>
    <mergeCell ref="BCS102:BCZ102"/>
    <mergeCell ref="BDA102:BDH102"/>
    <mergeCell ref="BDI102:BDP102"/>
    <mergeCell ref="BDQ102:BDX102"/>
    <mergeCell ref="BAG102:BAN102"/>
    <mergeCell ref="BAO102:BAV102"/>
    <mergeCell ref="BAW102:BBD102"/>
    <mergeCell ref="BBE102:BBL102"/>
    <mergeCell ref="BBM102:BBT102"/>
    <mergeCell ref="BBU102:BCB102"/>
    <mergeCell ref="AYK102:AYR102"/>
    <mergeCell ref="AYS102:AYZ102"/>
    <mergeCell ref="AZA102:AZH102"/>
    <mergeCell ref="AZI102:AZP102"/>
    <mergeCell ref="AZQ102:AZX102"/>
    <mergeCell ref="AZY102:BAF102"/>
    <mergeCell ref="AWO102:AWV102"/>
    <mergeCell ref="AWW102:AXD102"/>
    <mergeCell ref="AXE102:AXL102"/>
    <mergeCell ref="AXM102:AXT102"/>
    <mergeCell ref="AXU102:AYB102"/>
    <mergeCell ref="AYC102:AYJ102"/>
    <mergeCell ref="AUS102:AUZ102"/>
    <mergeCell ref="AVA102:AVH102"/>
    <mergeCell ref="AVI102:AVP102"/>
    <mergeCell ref="AVQ102:AVX102"/>
    <mergeCell ref="AVY102:AWF102"/>
    <mergeCell ref="AWG102:AWN102"/>
    <mergeCell ref="ASW102:ATD102"/>
    <mergeCell ref="ATE102:ATL102"/>
    <mergeCell ref="ATM102:ATT102"/>
    <mergeCell ref="ATU102:AUB102"/>
    <mergeCell ref="AUC102:AUJ102"/>
    <mergeCell ref="AUK102:AUR102"/>
    <mergeCell ref="ARA102:ARH102"/>
    <mergeCell ref="ARI102:ARP102"/>
    <mergeCell ref="ARQ102:ARX102"/>
    <mergeCell ref="ARY102:ASF102"/>
    <mergeCell ref="ASG102:ASN102"/>
    <mergeCell ref="ASO102:ASV102"/>
    <mergeCell ref="APE102:APL102"/>
    <mergeCell ref="APM102:APT102"/>
    <mergeCell ref="APU102:AQB102"/>
    <mergeCell ref="AQC102:AQJ102"/>
    <mergeCell ref="AQK102:AQR102"/>
    <mergeCell ref="AQS102:AQZ102"/>
    <mergeCell ref="ANI102:ANP102"/>
    <mergeCell ref="ANQ102:ANX102"/>
    <mergeCell ref="ANY102:AOF102"/>
    <mergeCell ref="AOG102:AON102"/>
    <mergeCell ref="AOO102:AOV102"/>
    <mergeCell ref="AOW102:APD102"/>
    <mergeCell ref="ALM102:ALT102"/>
    <mergeCell ref="ALU102:AMB102"/>
    <mergeCell ref="AMC102:AMJ102"/>
    <mergeCell ref="AMK102:AMR102"/>
    <mergeCell ref="AMS102:AMZ102"/>
    <mergeCell ref="ANA102:ANH102"/>
    <mergeCell ref="AJQ102:AJX102"/>
    <mergeCell ref="AJY102:AKF102"/>
    <mergeCell ref="AKG102:AKN102"/>
    <mergeCell ref="AKO102:AKV102"/>
    <mergeCell ref="AKW102:ALD102"/>
    <mergeCell ref="ALE102:ALL102"/>
    <mergeCell ref="AHU102:AIB102"/>
    <mergeCell ref="AIC102:AIJ102"/>
    <mergeCell ref="AIK102:AIR102"/>
    <mergeCell ref="AIS102:AIZ102"/>
    <mergeCell ref="AJA102:AJH102"/>
    <mergeCell ref="AJI102:AJP102"/>
    <mergeCell ref="AFY102:AGF102"/>
    <mergeCell ref="AGG102:AGN102"/>
    <mergeCell ref="AGO102:AGV102"/>
    <mergeCell ref="AGW102:AHD102"/>
    <mergeCell ref="AHE102:AHL102"/>
    <mergeCell ref="AHM102:AHT102"/>
    <mergeCell ref="AEC102:AEJ102"/>
    <mergeCell ref="AEK102:AER102"/>
    <mergeCell ref="AES102:AEZ102"/>
    <mergeCell ref="AFA102:AFH102"/>
    <mergeCell ref="AFI102:AFP102"/>
    <mergeCell ref="AFQ102:AFX102"/>
    <mergeCell ref="ACG102:ACN102"/>
    <mergeCell ref="ACO102:ACV102"/>
    <mergeCell ref="ACW102:ADD102"/>
    <mergeCell ref="ADE102:ADL102"/>
    <mergeCell ref="ADM102:ADT102"/>
    <mergeCell ref="ADU102:AEB102"/>
    <mergeCell ref="AAK102:AAR102"/>
    <mergeCell ref="AAS102:AAZ102"/>
    <mergeCell ref="ABA102:ABH102"/>
    <mergeCell ref="ABI102:ABP102"/>
    <mergeCell ref="ABQ102:ABX102"/>
    <mergeCell ref="ABY102:ACF102"/>
    <mergeCell ref="YO102:YV102"/>
    <mergeCell ref="YW102:ZD102"/>
    <mergeCell ref="ZE102:ZL102"/>
    <mergeCell ref="ZM102:ZT102"/>
    <mergeCell ref="ZU102:AAB102"/>
    <mergeCell ref="AAC102:AAJ102"/>
    <mergeCell ref="WS102:WZ102"/>
    <mergeCell ref="XA102:XH102"/>
    <mergeCell ref="XI102:XP102"/>
    <mergeCell ref="XQ102:XX102"/>
    <mergeCell ref="XY102:YF102"/>
    <mergeCell ref="YG102:YN102"/>
    <mergeCell ref="UW102:VD102"/>
    <mergeCell ref="VE102:VL102"/>
    <mergeCell ref="VM102:VT102"/>
    <mergeCell ref="VU102:WB102"/>
    <mergeCell ref="WC102:WJ102"/>
    <mergeCell ref="WK102:WR102"/>
    <mergeCell ref="TA102:TH102"/>
    <mergeCell ref="TI102:TP102"/>
    <mergeCell ref="TQ102:TX102"/>
    <mergeCell ref="TY102:UF102"/>
    <mergeCell ref="UG102:UN102"/>
    <mergeCell ref="UO102:UV102"/>
    <mergeCell ref="RE102:RL102"/>
    <mergeCell ref="RM102:RT102"/>
    <mergeCell ref="RU102:SB102"/>
    <mergeCell ref="SC102:SJ102"/>
    <mergeCell ref="SK102:SR102"/>
    <mergeCell ref="SS102:SZ102"/>
    <mergeCell ref="PI102:PP102"/>
    <mergeCell ref="PQ102:PX102"/>
    <mergeCell ref="PY102:QF102"/>
    <mergeCell ref="QG102:QN102"/>
    <mergeCell ref="QO102:QV102"/>
    <mergeCell ref="QW102:RD102"/>
    <mergeCell ref="NM102:NT102"/>
    <mergeCell ref="NU102:OB102"/>
    <mergeCell ref="OC102:OJ102"/>
    <mergeCell ref="OK102:OR102"/>
    <mergeCell ref="OS102:OZ102"/>
    <mergeCell ref="PA102:PH102"/>
    <mergeCell ref="LQ102:LX102"/>
    <mergeCell ref="LY102:MF102"/>
    <mergeCell ref="MG102:MN102"/>
    <mergeCell ref="MO102:MV102"/>
    <mergeCell ref="MW102:ND102"/>
    <mergeCell ref="NE102:NL102"/>
    <mergeCell ref="JU102:KB102"/>
    <mergeCell ref="KC102:KJ102"/>
    <mergeCell ref="KK102:KR102"/>
    <mergeCell ref="KS102:KZ102"/>
    <mergeCell ref="LA102:LH102"/>
    <mergeCell ref="LI102:LP102"/>
    <mergeCell ref="HY102:IF102"/>
    <mergeCell ref="IG102:IN102"/>
    <mergeCell ref="IO102:IV102"/>
    <mergeCell ref="IW102:JD102"/>
    <mergeCell ref="JE102:JL102"/>
    <mergeCell ref="JM102:JT102"/>
    <mergeCell ref="GC102:GJ102"/>
    <mergeCell ref="GK102:GR102"/>
    <mergeCell ref="GS102:GZ102"/>
    <mergeCell ref="HA102:HH102"/>
    <mergeCell ref="HI102:HP102"/>
    <mergeCell ref="HQ102:HX102"/>
    <mergeCell ref="EG102:EN102"/>
    <mergeCell ref="EO102:EV102"/>
    <mergeCell ref="EW102:FD102"/>
    <mergeCell ref="FE102:FL102"/>
    <mergeCell ref="FM102:FT102"/>
    <mergeCell ref="FU102:GB102"/>
    <mergeCell ref="CK102:CR102"/>
    <mergeCell ref="CS102:CZ102"/>
    <mergeCell ref="DA102:DH102"/>
    <mergeCell ref="DI102:DP102"/>
    <mergeCell ref="DQ102:DX102"/>
    <mergeCell ref="DY102:EF102"/>
    <mergeCell ref="AO102:AV102"/>
    <mergeCell ref="AW102:BD102"/>
    <mergeCell ref="BE102:BL102"/>
    <mergeCell ref="BM102:BT102"/>
    <mergeCell ref="BU102:CB102"/>
    <mergeCell ref="CC102:CJ102"/>
    <mergeCell ref="B97:F97"/>
    <mergeCell ref="B99:G102"/>
    <mergeCell ref="I102:P102"/>
    <mergeCell ref="Q102:X102"/>
    <mergeCell ref="Y102:AF102"/>
    <mergeCell ref="AG102:AN102"/>
    <mergeCell ref="XDI94:XDP94"/>
    <mergeCell ref="XDQ94:XDX94"/>
    <mergeCell ref="XDY94:XEF94"/>
    <mergeCell ref="XEG94:XEN94"/>
    <mergeCell ref="XEO94:XEV94"/>
    <mergeCell ref="XEW94:XFD94"/>
    <mergeCell ref="XBM94:XBT94"/>
    <mergeCell ref="XBU94:XCB94"/>
    <mergeCell ref="XCC94:XCJ94"/>
    <mergeCell ref="XCK94:XCR94"/>
    <mergeCell ref="XCS94:XCZ94"/>
    <mergeCell ref="XDA94:XDH94"/>
    <mergeCell ref="WZQ94:WZX94"/>
    <mergeCell ref="WZY94:XAF94"/>
    <mergeCell ref="XAG94:XAN94"/>
    <mergeCell ref="XAO94:XAV94"/>
    <mergeCell ref="XAW94:XBD94"/>
    <mergeCell ref="XBE94:XBL94"/>
    <mergeCell ref="WXU94:WYB94"/>
    <mergeCell ref="WYC94:WYJ94"/>
    <mergeCell ref="WYK94:WYR94"/>
    <mergeCell ref="WYS94:WYZ94"/>
    <mergeCell ref="WZA94:WZH94"/>
    <mergeCell ref="WZI94:WZP94"/>
    <mergeCell ref="WVY94:WWF94"/>
    <mergeCell ref="WWG94:WWN94"/>
    <mergeCell ref="WWO94:WWV94"/>
    <mergeCell ref="WWW94:WXD94"/>
    <mergeCell ref="WXE94:WXL94"/>
    <mergeCell ref="WXM94:WXT94"/>
    <mergeCell ref="WUC94:WUJ94"/>
    <mergeCell ref="WUK94:WUR94"/>
    <mergeCell ref="WUS94:WUZ94"/>
    <mergeCell ref="WVA94:WVH94"/>
    <mergeCell ref="WVI94:WVP94"/>
    <mergeCell ref="WVQ94:WVX94"/>
    <mergeCell ref="WSG94:WSN94"/>
    <mergeCell ref="WSO94:WSV94"/>
    <mergeCell ref="WSW94:WTD94"/>
    <mergeCell ref="WTE94:WTL94"/>
    <mergeCell ref="WTM94:WTT94"/>
    <mergeCell ref="WTU94:WUB94"/>
    <mergeCell ref="WQK94:WQR94"/>
    <mergeCell ref="WQS94:WQZ94"/>
    <mergeCell ref="WRA94:WRH94"/>
    <mergeCell ref="WRI94:WRP94"/>
    <mergeCell ref="WRQ94:WRX94"/>
    <mergeCell ref="WRY94:WSF94"/>
    <mergeCell ref="WOO94:WOV94"/>
    <mergeCell ref="WOW94:WPD94"/>
    <mergeCell ref="WPE94:WPL94"/>
    <mergeCell ref="WPM94:WPT94"/>
    <mergeCell ref="WPU94:WQB94"/>
    <mergeCell ref="WQC94:WQJ94"/>
    <mergeCell ref="WMS94:WMZ94"/>
    <mergeCell ref="WNA94:WNH94"/>
    <mergeCell ref="WNI94:WNP94"/>
    <mergeCell ref="WNQ94:WNX94"/>
    <mergeCell ref="WNY94:WOF94"/>
    <mergeCell ref="WOG94:WON94"/>
    <mergeCell ref="WKW94:WLD94"/>
    <mergeCell ref="WLE94:WLL94"/>
    <mergeCell ref="WLM94:WLT94"/>
    <mergeCell ref="WLU94:WMB94"/>
    <mergeCell ref="WMC94:WMJ94"/>
    <mergeCell ref="WMK94:WMR94"/>
    <mergeCell ref="WJA94:WJH94"/>
    <mergeCell ref="WJI94:WJP94"/>
    <mergeCell ref="WJQ94:WJX94"/>
    <mergeCell ref="WJY94:WKF94"/>
    <mergeCell ref="WKG94:WKN94"/>
    <mergeCell ref="WKO94:WKV94"/>
    <mergeCell ref="WHE94:WHL94"/>
    <mergeCell ref="WHM94:WHT94"/>
    <mergeCell ref="WHU94:WIB94"/>
    <mergeCell ref="WIC94:WIJ94"/>
    <mergeCell ref="WIK94:WIR94"/>
    <mergeCell ref="WIS94:WIZ94"/>
    <mergeCell ref="WFI94:WFP94"/>
    <mergeCell ref="WFQ94:WFX94"/>
    <mergeCell ref="WFY94:WGF94"/>
    <mergeCell ref="WGG94:WGN94"/>
    <mergeCell ref="WGO94:WGV94"/>
    <mergeCell ref="WGW94:WHD94"/>
    <mergeCell ref="WDM94:WDT94"/>
    <mergeCell ref="WDU94:WEB94"/>
    <mergeCell ref="WEC94:WEJ94"/>
    <mergeCell ref="WEK94:WER94"/>
    <mergeCell ref="WES94:WEZ94"/>
    <mergeCell ref="WFA94:WFH94"/>
    <mergeCell ref="WBQ94:WBX94"/>
    <mergeCell ref="WBY94:WCF94"/>
    <mergeCell ref="WCG94:WCN94"/>
    <mergeCell ref="WCO94:WCV94"/>
    <mergeCell ref="WCW94:WDD94"/>
    <mergeCell ref="WDE94:WDL94"/>
    <mergeCell ref="VZU94:WAB94"/>
    <mergeCell ref="WAC94:WAJ94"/>
    <mergeCell ref="WAK94:WAR94"/>
    <mergeCell ref="WAS94:WAZ94"/>
    <mergeCell ref="WBA94:WBH94"/>
    <mergeCell ref="WBI94:WBP94"/>
    <mergeCell ref="VXY94:VYF94"/>
    <mergeCell ref="VYG94:VYN94"/>
    <mergeCell ref="VYO94:VYV94"/>
    <mergeCell ref="VYW94:VZD94"/>
    <mergeCell ref="VZE94:VZL94"/>
    <mergeCell ref="VZM94:VZT94"/>
    <mergeCell ref="VWC94:VWJ94"/>
    <mergeCell ref="VWK94:VWR94"/>
    <mergeCell ref="VWS94:VWZ94"/>
    <mergeCell ref="VXA94:VXH94"/>
    <mergeCell ref="VXI94:VXP94"/>
    <mergeCell ref="VXQ94:VXX94"/>
    <mergeCell ref="VUG94:VUN94"/>
    <mergeCell ref="VUO94:VUV94"/>
    <mergeCell ref="VUW94:VVD94"/>
    <mergeCell ref="VVE94:VVL94"/>
    <mergeCell ref="VVM94:VVT94"/>
    <mergeCell ref="VVU94:VWB94"/>
    <mergeCell ref="VSK94:VSR94"/>
    <mergeCell ref="VSS94:VSZ94"/>
    <mergeCell ref="VTA94:VTH94"/>
    <mergeCell ref="VTI94:VTP94"/>
    <mergeCell ref="VTQ94:VTX94"/>
    <mergeCell ref="VTY94:VUF94"/>
    <mergeCell ref="VQO94:VQV94"/>
    <mergeCell ref="VQW94:VRD94"/>
    <mergeCell ref="VRE94:VRL94"/>
    <mergeCell ref="VRM94:VRT94"/>
    <mergeCell ref="VRU94:VSB94"/>
    <mergeCell ref="VSC94:VSJ94"/>
    <mergeCell ref="VOS94:VOZ94"/>
    <mergeCell ref="VPA94:VPH94"/>
    <mergeCell ref="VPI94:VPP94"/>
    <mergeCell ref="VPQ94:VPX94"/>
    <mergeCell ref="VPY94:VQF94"/>
    <mergeCell ref="VQG94:VQN94"/>
    <mergeCell ref="VMW94:VND94"/>
    <mergeCell ref="VNE94:VNL94"/>
    <mergeCell ref="VNM94:VNT94"/>
    <mergeCell ref="VNU94:VOB94"/>
    <mergeCell ref="VOC94:VOJ94"/>
    <mergeCell ref="VOK94:VOR94"/>
    <mergeCell ref="VLA94:VLH94"/>
    <mergeCell ref="VLI94:VLP94"/>
    <mergeCell ref="VLQ94:VLX94"/>
    <mergeCell ref="VLY94:VMF94"/>
    <mergeCell ref="VMG94:VMN94"/>
    <mergeCell ref="VMO94:VMV94"/>
    <mergeCell ref="VJE94:VJL94"/>
    <mergeCell ref="VJM94:VJT94"/>
    <mergeCell ref="VJU94:VKB94"/>
    <mergeCell ref="VKC94:VKJ94"/>
    <mergeCell ref="VKK94:VKR94"/>
    <mergeCell ref="VKS94:VKZ94"/>
    <mergeCell ref="VHI94:VHP94"/>
    <mergeCell ref="VHQ94:VHX94"/>
    <mergeCell ref="VHY94:VIF94"/>
    <mergeCell ref="VIG94:VIN94"/>
    <mergeCell ref="VIO94:VIV94"/>
    <mergeCell ref="VIW94:VJD94"/>
    <mergeCell ref="VFM94:VFT94"/>
    <mergeCell ref="VFU94:VGB94"/>
    <mergeCell ref="VGC94:VGJ94"/>
    <mergeCell ref="VGK94:VGR94"/>
    <mergeCell ref="VGS94:VGZ94"/>
    <mergeCell ref="VHA94:VHH94"/>
    <mergeCell ref="VDQ94:VDX94"/>
    <mergeCell ref="VDY94:VEF94"/>
    <mergeCell ref="VEG94:VEN94"/>
    <mergeCell ref="VEO94:VEV94"/>
    <mergeCell ref="VEW94:VFD94"/>
    <mergeCell ref="VFE94:VFL94"/>
    <mergeCell ref="VBU94:VCB94"/>
    <mergeCell ref="VCC94:VCJ94"/>
    <mergeCell ref="VCK94:VCR94"/>
    <mergeCell ref="VCS94:VCZ94"/>
    <mergeCell ref="VDA94:VDH94"/>
    <mergeCell ref="VDI94:VDP94"/>
    <mergeCell ref="UZY94:VAF94"/>
    <mergeCell ref="VAG94:VAN94"/>
    <mergeCell ref="VAO94:VAV94"/>
    <mergeCell ref="VAW94:VBD94"/>
    <mergeCell ref="VBE94:VBL94"/>
    <mergeCell ref="VBM94:VBT94"/>
    <mergeCell ref="UYC94:UYJ94"/>
    <mergeCell ref="UYK94:UYR94"/>
    <mergeCell ref="UYS94:UYZ94"/>
    <mergeCell ref="UZA94:UZH94"/>
    <mergeCell ref="UZI94:UZP94"/>
    <mergeCell ref="UZQ94:UZX94"/>
    <mergeCell ref="UWG94:UWN94"/>
    <mergeCell ref="UWO94:UWV94"/>
    <mergeCell ref="UWW94:UXD94"/>
    <mergeCell ref="UXE94:UXL94"/>
    <mergeCell ref="UXM94:UXT94"/>
    <mergeCell ref="UXU94:UYB94"/>
    <mergeCell ref="UUK94:UUR94"/>
    <mergeCell ref="UUS94:UUZ94"/>
    <mergeCell ref="UVA94:UVH94"/>
    <mergeCell ref="UVI94:UVP94"/>
    <mergeCell ref="UVQ94:UVX94"/>
    <mergeCell ref="UVY94:UWF94"/>
    <mergeCell ref="USO94:USV94"/>
    <mergeCell ref="USW94:UTD94"/>
    <mergeCell ref="UTE94:UTL94"/>
    <mergeCell ref="UTM94:UTT94"/>
    <mergeCell ref="UTU94:UUB94"/>
    <mergeCell ref="UUC94:UUJ94"/>
    <mergeCell ref="UQS94:UQZ94"/>
    <mergeCell ref="URA94:URH94"/>
    <mergeCell ref="URI94:URP94"/>
    <mergeCell ref="URQ94:URX94"/>
    <mergeCell ref="URY94:USF94"/>
    <mergeCell ref="USG94:USN94"/>
    <mergeCell ref="UOW94:UPD94"/>
    <mergeCell ref="UPE94:UPL94"/>
    <mergeCell ref="UPM94:UPT94"/>
    <mergeCell ref="UPU94:UQB94"/>
    <mergeCell ref="UQC94:UQJ94"/>
    <mergeCell ref="UQK94:UQR94"/>
    <mergeCell ref="UNA94:UNH94"/>
    <mergeCell ref="UNI94:UNP94"/>
    <mergeCell ref="UNQ94:UNX94"/>
    <mergeCell ref="UNY94:UOF94"/>
    <mergeCell ref="UOG94:UON94"/>
    <mergeCell ref="UOO94:UOV94"/>
    <mergeCell ref="ULE94:ULL94"/>
    <mergeCell ref="ULM94:ULT94"/>
    <mergeCell ref="ULU94:UMB94"/>
    <mergeCell ref="UMC94:UMJ94"/>
    <mergeCell ref="UMK94:UMR94"/>
    <mergeCell ref="UMS94:UMZ94"/>
    <mergeCell ref="UJI94:UJP94"/>
    <mergeCell ref="UJQ94:UJX94"/>
    <mergeCell ref="UJY94:UKF94"/>
    <mergeCell ref="UKG94:UKN94"/>
    <mergeCell ref="UKO94:UKV94"/>
    <mergeCell ref="UKW94:ULD94"/>
    <mergeCell ref="UHM94:UHT94"/>
    <mergeCell ref="UHU94:UIB94"/>
    <mergeCell ref="UIC94:UIJ94"/>
    <mergeCell ref="UIK94:UIR94"/>
    <mergeCell ref="UIS94:UIZ94"/>
    <mergeCell ref="UJA94:UJH94"/>
    <mergeCell ref="UFQ94:UFX94"/>
    <mergeCell ref="UFY94:UGF94"/>
    <mergeCell ref="UGG94:UGN94"/>
    <mergeCell ref="UGO94:UGV94"/>
    <mergeCell ref="UGW94:UHD94"/>
    <mergeCell ref="UHE94:UHL94"/>
    <mergeCell ref="UDU94:UEB94"/>
    <mergeCell ref="UEC94:UEJ94"/>
    <mergeCell ref="UEK94:UER94"/>
    <mergeCell ref="UES94:UEZ94"/>
    <mergeCell ref="UFA94:UFH94"/>
    <mergeCell ref="UFI94:UFP94"/>
    <mergeCell ref="UBY94:UCF94"/>
    <mergeCell ref="UCG94:UCN94"/>
    <mergeCell ref="UCO94:UCV94"/>
    <mergeCell ref="UCW94:UDD94"/>
    <mergeCell ref="UDE94:UDL94"/>
    <mergeCell ref="UDM94:UDT94"/>
    <mergeCell ref="UAC94:UAJ94"/>
    <mergeCell ref="UAK94:UAR94"/>
    <mergeCell ref="UAS94:UAZ94"/>
    <mergeCell ref="UBA94:UBH94"/>
    <mergeCell ref="UBI94:UBP94"/>
    <mergeCell ref="UBQ94:UBX94"/>
    <mergeCell ref="TYG94:TYN94"/>
    <mergeCell ref="TYO94:TYV94"/>
    <mergeCell ref="TYW94:TZD94"/>
    <mergeCell ref="TZE94:TZL94"/>
    <mergeCell ref="TZM94:TZT94"/>
    <mergeCell ref="TZU94:UAB94"/>
    <mergeCell ref="TWK94:TWR94"/>
    <mergeCell ref="TWS94:TWZ94"/>
    <mergeCell ref="TXA94:TXH94"/>
    <mergeCell ref="TXI94:TXP94"/>
    <mergeCell ref="TXQ94:TXX94"/>
    <mergeCell ref="TXY94:TYF94"/>
    <mergeCell ref="TUO94:TUV94"/>
    <mergeCell ref="TUW94:TVD94"/>
    <mergeCell ref="TVE94:TVL94"/>
    <mergeCell ref="TVM94:TVT94"/>
    <mergeCell ref="TVU94:TWB94"/>
    <mergeCell ref="TWC94:TWJ94"/>
    <mergeCell ref="TSS94:TSZ94"/>
    <mergeCell ref="TTA94:TTH94"/>
    <mergeCell ref="TTI94:TTP94"/>
    <mergeCell ref="TTQ94:TTX94"/>
    <mergeCell ref="TTY94:TUF94"/>
    <mergeCell ref="TUG94:TUN94"/>
    <mergeCell ref="TQW94:TRD94"/>
    <mergeCell ref="TRE94:TRL94"/>
    <mergeCell ref="TRM94:TRT94"/>
    <mergeCell ref="TRU94:TSB94"/>
    <mergeCell ref="TSC94:TSJ94"/>
    <mergeCell ref="TSK94:TSR94"/>
    <mergeCell ref="TPA94:TPH94"/>
    <mergeCell ref="TPI94:TPP94"/>
    <mergeCell ref="TPQ94:TPX94"/>
    <mergeCell ref="TPY94:TQF94"/>
    <mergeCell ref="TQG94:TQN94"/>
    <mergeCell ref="TQO94:TQV94"/>
    <mergeCell ref="TNE94:TNL94"/>
    <mergeCell ref="TNM94:TNT94"/>
    <mergeCell ref="TNU94:TOB94"/>
    <mergeCell ref="TOC94:TOJ94"/>
    <mergeCell ref="TOK94:TOR94"/>
    <mergeCell ref="TOS94:TOZ94"/>
    <mergeCell ref="TLI94:TLP94"/>
    <mergeCell ref="TLQ94:TLX94"/>
    <mergeCell ref="TLY94:TMF94"/>
    <mergeCell ref="TMG94:TMN94"/>
    <mergeCell ref="TMO94:TMV94"/>
    <mergeCell ref="TMW94:TND94"/>
    <mergeCell ref="TJM94:TJT94"/>
    <mergeCell ref="TJU94:TKB94"/>
    <mergeCell ref="TKC94:TKJ94"/>
    <mergeCell ref="TKK94:TKR94"/>
    <mergeCell ref="TKS94:TKZ94"/>
    <mergeCell ref="TLA94:TLH94"/>
    <mergeCell ref="THQ94:THX94"/>
    <mergeCell ref="THY94:TIF94"/>
    <mergeCell ref="TIG94:TIN94"/>
    <mergeCell ref="TIO94:TIV94"/>
    <mergeCell ref="TIW94:TJD94"/>
    <mergeCell ref="TJE94:TJL94"/>
    <mergeCell ref="TFU94:TGB94"/>
    <mergeCell ref="TGC94:TGJ94"/>
    <mergeCell ref="TGK94:TGR94"/>
    <mergeCell ref="TGS94:TGZ94"/>
    <mergeCell ref="THA94:THH94"/>
    <mergeCell ref="THI94:THP94"/>
    <mergeCell ref="TDY94:TEF94"/>
    <mergeCell ref="TEG94:TEN94"/>
    <mergeCell ref="TEO94:TEV94"/>
    <mergeCell ref="TEW94:TFD94"/>
    <mergeCell ref="TFE94:TFL94"/>
    <mergeCell ref="TFM94:TFT94"/>
    <mergeCell ref="TCC94:TCJ94"/>
    <mergeCell ref="TCK94:TCR94"/>
    <mergeCell ref="TCS94:TCZ94"/>
    <mergeCell ref="TDA94:TDH94"/>
    <mergeCell ref="TDI94:TDP94"/>
    <mergeCell ref="TDQ94:TDX94"/>
    <mergeCell ref="TAG94:TAN94"/>
    <mergeCell ref="TAO94:TAV94"/>
    <mergeCell ref="TAW94:TBD94"/>
    <mergeCell ref="TBE94:TBL94"/>
    <mergeCell ref="TBM94:TBT94"/>
    <mergeCell ref="TBU94:TCB94"/>
    <mergeCell ref="SYK94:SYR94"/>
    <mergeCell ref="SYS94:SYZ94"/>
    <mergeCell ref="SZA94:SZH94"/>
    <mergeCell ref="SZI94:SZP94"/>
    <mergeCell ref="SZQ94:SZX94"/>
    <mergeCell ref="SZY94:TAF94"/>
    <mergeCell ref="SWO94:SWV94"/>
    <mergeCell ref="SWW94:SXD94"/>
    <mergeCell ref="SXE94:SXL94"/>
    <mergeCell ref="SXM94:SXT94"/>
    <mergeCell ref="SXU94:SYB94"/>
    <mergeCell ref="SYC94:SYJ94"/>
    <mergeCell ref="SUS94:SUZ94"/>
    <mergeCell ref="SVA94:SVH94"/>
    <mergeCell ref="SVI94:SVP94"/>
    <mergeCell ref="SVQ94:SVX94"/>
    <mergeCell ref="SVY94:SWF94"/>
    <mergeCell ref="SWG94:SWN94"/>
    <mergeCell ref="SSW94:STD94"/>
    <mergeCell ref="STE94:STL94"/>
    <mergeCell ref="STM94:STT94"/>
    <mergeCell ref="STU94:SUB94"/>
    <mergeCell ref="SUC94:SUJ94"/>
    <mergeCell ref="SUK94:SUR94"/>
    <mergeCell ref="SRA94:SRH94"/>
    <mergeCell ref="SRI94:SRP94"/>
    <mergeCell ref="SRQ94:SRX94"/>
    <mergeCell ref="SRY94:SSF94"/>
    <mergeCell ref="SSG94:SSN94"/>
    <mergeCell ref="SSO94:SSV94"/>
    <mergeCell ref="SPE94:SPL94"/>
    <mergeCell ref="SPM94:SPT94"/>
    <mergeCell ref="SPU94:SQB94"/>
    <mergeCell ref="SQC94:SQJ94"/>
    <mergeCell ref="SQK94:SQR94"/>
    <mergeCell ref="SQS94:SQZ94"/>
    <mergeCell ref="SNI94:SNP94"/>
    <mergeCell ref="SNQ94:SNX94"/>
    <mergeCell ref="SNY94:SOF94"/>
    <mergeCell ref="SOG94:SON94"/>
    <mergeCell ref="SOO94:SOV94"/>
    <mergeCell ref="SOW94:SPD94"/>
    <mergeCell ref="SLM94:SLT94"/>
    <mergeCell ref="SLU94:SMB94"/>
    <mergeCell ref="SMC94:SMJ94"/>
    <mergeCell ref="SMK94:SMR94"/>
    <mergeCell ref="SMS94:SMZ94"/>
    <mergeCell ref="SNA94:SNH94"/>
    <mergeCell ref="SJQ94:SJX94"/>
    <mergeCell ref="SJY94:SKF94"/>
    <mergeCell ref="SKG94:SKN94"/>
    <mergeCell ref="SKO94:SKV94"/>
    <mergeCell ref="SKW94:SLD94"/>
    <mergeCell ref="SLE94:SLL94"/>
    <mergeCell ref="SHU94:SIB94"/>
    <mergeCell ref="SIC94:SIJ94"/>
    <mergeCell ref="SIK94:SIR94"/>
    <mergeCell ref="SIS94:SIZ94"/>
    <mergeCell ref="SJA94:SJH94"/>
    <mergeCell ref="SJI94:SJP94"/>
    <mergeCell ref="SFY94:SGF94"/>
    <mergeCell ref="SGG94:SGN94"/>
    <mergeCell ref="SGO94:SGV94"/>
    <mergeCell ref="SGW94:SHD94"/>
    <mergeCell ref="SHE94:SHL94"/>
    <mergeCell ref="SHM94:SHT94"/>
    <mergeCell ref="SEC94:SEJ94"/>
    <mergeCell ref="SEK94:SER94"/>
    <mergeCell ref="SES94:SEZ94"/>
    <mergeCell ref="SFA94:SFH94"/>
    <mergeCell ref="SFI94:SFP94"/>
    <mergeCell ref="SFQ94:SFX94"/>
    <mergeCell ref="SCG94:SCN94"/>
    <mergeCell ref="SCO94:SCV94"/>
    <mergeCell ref="SCW94:SDD94"/>
    <mergeCell ref="SDE94:SDL94"/>
    <mergeCell ref="SDM94:SDT94"/>
    <mergeCell ref="SDU94:SEB94"/>
    <mergeCell ref="SAK94:SAR94"/>
    <mergeCell ref="SAS94:SAZ94"/>
    <mergeCell ref="SBA94:SBH94"/>
    <mergeCell ref="SBI94:SBP94"/>
    <mergeCell ref="SBQ94:SBX94"/>
    <mergeCell ref="SBY94:SCF94"/>
    <mergeCell ref="RYO94:RYV94"/>
    <mergeCell ref="RYW94:RZD94"/>
    <mergeCell ref="RZE94:RZL94"/>
    <mergeCell ref="RZM94:RZT94"/>
    <mergeCell ref="RZU94:SAB94"/>
    <mergeCell ref="SAC94:SAJ94"/>
    <mergeCell ref="RWS94:RWZ94"/>
    <mergeCell ref="RXA94:RXH94"/>
    <mergeCell ref="RXI94:RXP94"/>
    <mergeCell ref="RXQ94:RXX94"/>
    <mergeCell ref="RXY94:RYF94"/>
    <mergeCell ref="RYG94:RYN94"/>
    <mergeCell ref="RUW94:RVD94"/>
    <mergeCell ref="RVE94:RVL94"/>
    <mergeCell ref="RVM94:RVT94"/>
    <mergeCell ref="RVU94:RWB94"/>
    <mergeCell ref="RWC94:RWJ94"/>
    <mergeCell ref="RWK94:RWR94"/>
    <mergeCell ref="RTA94:RTH94"/>
    <mergeCell ref="RTI94:RTP94"/>
    <mergeCell ref="RTQ94:RTX94"/>
    <mergeCell ref="RTY94:RUF94"/>
    <mergeCell ref="RUG94:RUN94"/>
    <mergeCell ref="RUO94:RUV94"/>
    <mergeCell ref="RRE94:RRL94"/>
    <mergeCell ref="RRM94:RRT94"/>
    <mergeCell ref="RRU94:RSB94"/>
    <mergeCell ref="RSC94:RSJ94"/>
    <mergeCell ref="RSK94:RSR94"/>
    <mergeCell ref="RSS94:RSZ94"/>
    <mergeCell ref="RPI94:RPP94"/>
    <mergeCell ref="RPQ94:RPX94"/>
    <mergeCell ref="RPY94:RQF94"/>
    <mergeCell ref="RQG94:RQN94"/>
    <mergeCell ref="RQO94:RQV94"/>
    <mergeCell ref="RQW94:RRD94"/>
    <mergeCell ref="RNM94:RNT94"/>
    <mergeCell ref="RNU94:ROB94"/>
    <mergeCell ref="ROC94:ROJ94"/>
    <mergeCell ref="ROK94:ROR94"/>
    <mergeCell ref="ROS94:ROZ94"/>
    <mergeCell ref="RPA94:RPH94"/>
    <mergeCell ref="RLQ94:RLX94"/>
    <mergeCell ref="RLY94:RMF94"/>
    <mergeCell ref="RMG94:RMN94"/>
    <mergeCell ref="RMO94:RMV94"/>
    <mergeCell ref="RMW94:RND94"/>
    <mergeCell ref="RNE94:RNL94"/>
    <mergeCell ref="RJU94:RKB94"/>
    <mergeCell ref="RKC94:RKJ94"/>
    <mergeCell ref="RKK94:RKR94"/>
    <mergeCell ref="RKS94:RKZ94"/>
    <mergeCell ref="RLA94:RLH94"/>
    <mergeCell ref="RLI94:RLP94"/>
    <mergeCell ref="RHY94:RIF94"/>
    <mergeCell ref="RIG94:RIN94"/>
    <mergeCell ref="RIO94:RIV94"/>
    <mergeCell ref="RIW94:RJD94"/>
    <mergeCell ref="RJE94:RJL94"/>
    <mergeCell ref="RJM94:RJT94"/>
    <mergeCell ref="RGC94:RGJ94"/>
    <mergeCell ref="RGK94:RGR94"/>
    <mergeCell ref="RGS94:RGZ94"/>
    <mergeCell ref="RHA94:RHH94"/>
    <mergeCell ref="RHI94:RHP94"/>
    <mergeCell ref="RHQ94:RHX94"/>
    <mergeCell ref="REG94:REN94"/>
    <mergeCell ref="REO94:REV94"/>
    <mergeCell ref="REW94:RFD94"/>
    <mergeCell ref="RFE94:RFL94"/>
    <mergeCell ref="RFM94:RFT94"/>
    <mergeCell ref="RFU94:RGB94"/>
    <mergeCell ref="RCK94:RCR94"/>
    <mergeCell ref="RCS94:RCZ94"/>
    <mergeCell ref="RDA94:RDH94"/>
    <mergeCell ref="RDI94:RDP94"/>
    <mergeCell ref="RDQ94:RDX94"/>
    <mergeCell ref="RDY94:REF94"/>
    <mergeCell ref="RAO94:RAV94"/>
    <mergeCell ref="RAW94:RBD94"/>
    <mergeCell ref="RBE94:RBL94"/>
    <mergeCell ref="RBM94:RBT94"/>
    <mergeCell ref="RBU94:RCB94"/>
    <mergeCell ref="RCC94:RCJ94"/>
    <mergeCell ref="QYS94:QYZ94"/>
    <mergeCell ref="QZA94:QZH94"/>
    <mergeCell ref="QZI94:QZP94"/>
    <mergeCell ref="QZQ94:QZX94"/>
    <mergeCell ref="QZY94:RAF94"/>
    <mergeCell ref="RAG94:RAN94"/>
    <mergeCell ref="QWW94:QXD94"/>
    <mergeCell ref="QXE94:QXL94"/>
    <mergeCell ref="QXM94:QXT94"/>
    <mergeCell ref="QXU94:QYB94"/>
    <mergeCell ref="QYC94:QYJ94"/>
    <mergeCell ref="QYK94:QYR94"/>
    <mergeCell ref="QVA94:QVH94"/>
    <mergeCell ref="QVI94:QVP94"/>
    <mergeCell ref="QVQ94:QVX94"/>
    <mergeCell ref="QVY94:QWF94"/>
    <mergeCell ref="QWG94:QWN94"/>
    <mergeCell ref="QWO94:QWV94"/>
    <mergeCell ref="QTE94:QTL94"/>
    <mergeCell ref="QTM94:QTT94"/>
    <mergeCell ref="QTU94:QUB94"/>
    <mergeCell ref="QUC94:QUJ94"/>
    <mergeCell ref="QUK94:QUR94"/>
    <mergeCell ref="QUS94:QUZ94"/>
    <mergeCell ref="QRI94:QRP94"/>
    <mergeCell ref="QRQ94:QRX94"/>
    <mergeCell ref="QRY94:QSF94"/>
    <mergeCell ref="QSG94:QSN94"/>
    <mergeCell ref="QSO94:QSV94"/>
    <mergeCell ref="QSW94:QTD94"/>
    <mergeCell ref="QPM94:QPT94"/>
    <mergeCell ref="QPU94:QQB94"/>
    <mergeCell ref="QQC94:QQJ94"/>
    <mergeCell ref="QQK94:QQR94"/>
    <mergeCell ref="QQS94:QQZ94"/>
    <mergeCell ref="QRA94:QRH94"/>
    <mergeCell ref="QNQ94:QNX94"/>
    <mergeCell ref="QNY94:QOF94"/>
    <mergeCell ref="QOG94:QON94"/>
    <mergeCell ref="QOO94:QOV94"/>
    <mergeCell ref="QOW94:QPD94"/>
    <mergeCell ref="QPE94:QPL94"/>
    <mergeCell ref="QLU94:QMB94"/>
    <mergeCell ref="QMC94:QMJ94"/>
    <mergeCell ref="QMK94:QMR94"/>
    <mergeCell ref="QMS94:QMZ94"/>
    <mergeCell ref="QNA94:QNH94"/>
    <mergeCell ref="QNI94:QNP94"/>
    <mergeCell ref="QJY94:QKF94"/>
    <mergeCell ref="QKG94:QKN94"/>
    <mergeCell ref="QKO94:QKV94"/>
    <mergeCell ref="QKW94:QLD94"/>
    <mergeCell ref="QLE94:QLL94"/>
    <mergeCell ref="QLM94:QLT94"/>
    <mergeCell ref="QIC94:QIJ94"/>
    <mergeCell ref="QIK94:QIR94"/>
    <mergeCell ref="QIS94:QIZ94"/>
    <mergeCell ref="QJA94:QJH94"/>
    <mergeCell ref="QJI94:QJP94"/>
    <mergeCell ref="QJQ94:QJX94"/>
    <mergeCell ref="QGG94:QGN94"/>
    <mergeCell ref="QGO94:QGV94"/>
    <mergeCell ref="QGW94:QHD94"/>
    <mergeCell ref="QHE94:QHL94"/>
    <mergeCell ref="QHM94:QHT94"/>
    <mergeCell ref="QHU94:QIB94"/>
    <mergeCell ref="QEK94:QER94"/>
    <mergeCell ref="QES94:QEZ94"/>
    <mergeCell ref="QFA94:QFH94"/>
    <mergeCell ref="QFI94:QFP94"/>
    <mergeCell ref="QFQ94:QFX94"/>
    <mergeCell ref="QFY94:QGF94"/>
    <mergeCell ref="QCO94:QCV94"/>
    <mergeCell ref="QCW94:QDD94"/>
    <mergeCell ref="QDE94:QDL94"/>
    <mergeCell ref="QDM94:QDT94"/>
    <mergeCell ref="QDU94:QEB94"/>
    <mergeCell ref="QEC94:QEJ94"/>
    <mergeCell ref="QAS94:QAZ94"/>
    <mergeCell ref="QBA94:QBH94"/>
    <mergeCell ref="QBI94:QBP94"/>
    <mergeCell ref="QBQ94:QBX94"/>
    <mergeCell ref="QBY94:QCF94"/>
    <mergeCell ref="QCG94:QCN94"/>
    <mergeCell ref="PYW94:PZD94"/>
    <mergeCell ref="PZE94:PZL94"/>
    <mergeCell ref="PZM94:PZT94"/>
    <mergeCell ref="PZU94:QAB94"/>
    <mergeCell ref="QAC94:QAJ94"/>
    <mergeCell ref="QAK94:QAR94"/>
    <mergeCell ref="PXA94:PXH94"/>
    <mergeCell ref="PXI94:PXP94"/>
    <mergeCell ref="PXQ94:PXX94"/>
    <mergeCell ref="PXY94:PYF94"/>
    <mergeCell ref="PYG94:PYN94"/>
    <mergeCell ref="PYO94:PYV94"/>
    <mergeCell ref="PVE94:PVL94"/>
    <mergeCell ref="PVM94:PVT94"/>
    <mergeCell ref="PVU94:PWB94"/>
    <mergeCell ref="PWC94:PWJ94"/>
    <mergeCell ref="PWK94:PWR94"/>
    <mergeCell ref="PWS94:PWZ94"/>
    <mergeCell ref="PTI94:PTP94"/>
    <mergeCell ref="PTQ94:PTX94"/>
    <mergeCell ref="PTY94:PUF94"/>
    <mergeCell ref="PUG94:PUN94"/>
    <mergeCell ref="PUO94:PUV94"/>
    <mergeCell ref="PUW94:PVD94"/>
    <mergeCell ref="PRM94:PRT94"/>
    <mergeCell ref="PRU94:PSB94"/>
    <mergeCell ref="PSC94:PSJ94"/>
    <mergeCell ref="PSK94:PSR94"/>
    <mergeCell ref="PSS94:PSZ94"/>
    <mergeCell ref="PTA94:PTH94"/>
    <mergeCell ref="PPQ94:PPX94"/>
    <mergeCell ref="PPY94:PQF94"/>
    <mergeCell ref="PQG94:PQN94"/>
    <mergeCell ref="PQO94:PQV94"/>
    <mergeCell ref="PQW94:PRD94"/>
    <mergeCell ref="PRE94:PRL94"/>
    <mergeCell ref="PNU94:POB94"/>
    <mergeCell ref="POC94:POJ94"/>
    <mergeCell ref="POK94:POR94"/>
    <mergeCell ref="POS94:POZ94"/>
    <mergeCell ref="PPA94:PPH94"/>
    <mergeCell ref="PPI94:PPP94"/>
    <mergeCell ref="PLY94:PMF94"/>
    <mergeCell ref="PMG94:PMN94"/>
    <mergeCell ref="PMO94:PMV94"/>
    <mergeCell ref="PMW94:PND94"/>
    <mergeCell ref="PNE94:PNL94"/>
    <mergeCell ref="PNM94:PNT94"/>
    <mergeCell ref="PKC94:PKJ94"/>
    <mergeCell ref="PKK94:PKR94"/>
    <mergeCell ref="PKS94:PKZ94"/>
    <mergeCell ref="PLA94:PLH94"/>
    <mergeCell ref="PLI94:PLP94"/>
    <mergeCell ref="PLQ94:PLX94"/>
    <mergeCell ref="PIG94:PIN94"/>
    <mergeCell ref="PIO94:PIV94"/>
    <mergeCell ref="PIW94:PJD94"/>
    <mergeCell ref="PJE94:PJL94"/>
    <mergeCell ref="PJM94:PJT94"/>
    <mergeCell ref="PJU94:PKB94"/>
    <mergeCell ref="PGK94:PGR94"/>
    <mergeCell ref="PGS94:PGZ94"/>
    <mergeCell ref="PHA94:PHH94"/>
    <mergeCell ref="PHI94:PHP94"/>
    <mergeCell ref="PHQ94:PHX94"/>
    <mergeCell ref="PHY94:PIF94"/>
    <mergeCell ref="PEO94:PEV94"/>
    <mergeCell ref="PEW94:PFD94"/>
    <mergeCell ref="PFE94:PFL94"/>
    <mergeCell ref="PFM94:PFT94"/>
    <mergeCell ref="PFU94:PGB94"/>
    <mergeCell ref="PGC94:PGJ94"/>
    <mergeCell ref="PCS94:PCZ94"/>
    <mergeCell ref="PDA94:PDH94"/>
    <mergeCell ref="PDI94:PDP94"/>
    <mergeCell ref="PDQ94:PDX94"/>
    <mergeCell ref="PDY94:PEF94"/>
    <mergeCell ref="PEG94:PEN94"/>
    <mergeCell ref="PAW94:PBD94"/>
    <mergeCell ref="PBE94:PBL94"/>
    <mergeCell ref="PBM94:PBT94"/>
    <mergeCell ref="PBU94:PCB94"/>
    <mergeCell ref="PCC94:PCJ94"/>
    <mergeCell ref="PCK94:PCR94"/>
    <mergeCell ref="OZA94:OZH94"/>
    <mergeCell ref="OZI94:OZP94"/>
    <mergeCell ref="OZQ94:OZX94"/>
    <mergeCell ref="OZY94:PAF94"/>
    <mergeCell ref="PAG94:PAN94"/>
    <mergeCell ref="PAO94:PAV94"/>
    <mergeCell ref="OXE94:OXL94"/>
    <mergeCell ref="OXM94:OXT94"/>
    <mergeCell ref="OXU94:OYB94"/>
    <mergeCell ref="OYC94:OYJ94"/>
    <mergeCell ref="OYK94:OYR94"/>
    <mergeCell ref="OYS94:OYZ94"/>
    <mergeCell ref="OVI94:OVP94"/>
    <mergeCell ref="OVQ94:OVX94"/>
    <mergeCell ref="OVY94:OWF94"/>
    <mergeCell ref="OWG94:OWN94"/>
    <mergeCell ref="OWO94:OWV94"/>
    <mergeCell ref="OWW94:OXD94"/>
    <mergeCell ref="OTM94:OTT94"/>
    <mergeCell ref="OTU94:OUB94"/>
    <mergeCell ref="OUC94:OUJ94"/>
    <mergeCell ref="OUK94:OUR94"/>
    <mergeCell ref="OUS94:OUZ94"/>
    <mergeCell ref="OVA94:OVH94"/>
    <mergeCell ref="ORQ94:ORX94"/>
    <mergeCell ref="ORY94:OSF94"/>
    <mergeCell ref="OSG94:OSN94"/>
    <mergeCell ref="OSO94:OSV94"/>
    <mergeCell ref="OSW94:OTD94"/>
    <mergeCell ref="OTE94:OTL94"/>
    <mergeCell ref="OPU94:OQB94"/>
    <mergeCell ref="OQC94:OQJ94"/>
    <mergeCell ref="OQK94:OQR94"/>
    <mergeCell ref="OQS94:OQZ94"/>
    <mergeCell ref="ORA94:ORH94"/>
    <mergeCell ref="ORI94:ORP94"/>
    <mergeCell ref="ONY94:OOF94"/>
    <mergeCell ref="OOG94:OON94"/>
    <mergeCell ref="OOO94:OOV94"/>
    <mergeCell ref="OOW94:OPD94"/>
    <mergeCell ref="OPE94:OPL94"/>
    <mergeCell ref="OPM94:OPT94"/>
    <mergeCell ref="OMC94:OMJ94"/>
    <mergeCell ref="OMK94:OMR94"/>
    <mergeCell ref="OMS94:OMZ94"/>
    <mergeCell ref="ONA94:ONH94"/>
    <mergeCell ref="ONI94:ONP94"/>
    <mergeCell ref="ONQ94:ONX94"/>
    <mergeCell ref="OKG94:OKN94"/>
    <mergeCell ref="OKO94:OKV94"/>
    <mergeCell ref="OKW94:OLD94"/>
    <mergeCell ref="OLE94:OLL94"/>
    <mergeCell ref="OLM94:OLT94"/>
    <mergeCell ref="OLU94:OMB94"/>
    <mergeCell ref="OIK94:OIR94"/>
    <mergeCell ref="OIS94:OIZ94"/>
    <mergeCell ref="OJA94:OJH94"/>
    <mergeCell ref="OJI94:OJP94"/>
    <mergeCell ref="OJQ94:OJX94"/>
    <mergeCell ref="OJY94:OKF94"/>
    <mergeCell ref="OGO94:OGV94"/>
    <mergeCell ref="OGW94:OHD94"/>
    <mergeCell ref="OHE94:OHL94"/>
    <mergeCell ref="OHM94:OHT94"/>
    <mergeCell ref="OHU94:OIB94"/>
    <mergeCell ref="OIC94:OIJ94"/>
    <mergeCell ref="OES94:OEZ94"/>
    <mergeCell ref="OFA94:OFH94"/>
    <mergeCell ref="OFI94:OFP94"/>
    <mergeCell ref="OFQ94:OFX94"/>
    <mergeCell ref="OFY94:OGF94"/>
    <mergeCell ref="OGG94:OGN94"/>
    <mergeCell ref="OCW94:ODD94"/>
    <mergeCell ref="ODE94:ODL94"/>
    <mergeCell ref="ODM94:ODT94"/>
    <mergeCell ref="ODU94:OEB94"/>
    <mergeCell ref="OEC94:OEJ94"/>
    <mergeCell ref="OEK94:OER94"/>
    <mergeCell ref="OBA94:OBH94"/>
    <mergeCell ref="OBI94:OBP94"/>
    <mergeCell ref="OBQ94:OBX94"/>
    <mergeCell ref="OBY94:OCF94"/>
    <mergeCell ref="OCG94:OCN94"/>
    <mergeCell ref="OCO94:OCV94"/>
    <mergeCell ref="NZE94:NZL94"/>
    <mergeCell ref="NZM94:NZT94"/>
    <mergeCell ref="NZU94:OAB94"/>
    <mergeCell ref="OAC94:OAJ94"/>
    <mergeCell ref="OAK94:OAR94"/>
    <mergeCell ref="OAS94:OAZ94"/>
    <mergeCell ref="NXI94:NXP94"/>
    <mergeCell ref="NXQ94:NXX94"/>
    <mergeCell ref="NXY94:NYF94"/>
    <mergeCell ref="NYG94:NYN94"/>
    <mergeCell ref="NYO94:NYV94"/>
    <mergeCell ref="NYW94:NZD94"/>
    <mergeCell ref="NVM94:NVT94"/>
    <mergeCell ref="NVU94:NWB94"/>
    <mergeCell ref="NWC94:NWJ94"/>
    <mergeCell ref="NWK94:NWR94"/>
    <mergeCell ref="NWS94:NWZ94"/>
    <mergeCell ref="NXA94:NXH94"/>
    <mergeCell ref="NTQ94:NTX94"/>
    <mergeCell ref="NTY94:NUF94"/>
    <mergeCell ref="NUG94:NUN94"/>
    <mergeCell ref="NUO94:NUV94"/>
    <mergeCell ref="NUW94:NVD94"/>
    <mergeCell ref="NVE94:NVL94"/>
    <mergeCell ref="NRU94:NSB94"/>
    <mergeCell ref="NSC94:NSJ94"/>
    <mergeCell ref="NSK94:NSR94"/>
    <mergeCell ref="NSS94:NSZ94"/>
    <mergeCell ref="NTA94:NTH94"/>
    <mergeCell ref="NTI94:NTP94"/>
    <mergeCell ref="NPY94:NQF94"/>
    <mergeCell ref="NQG94:NQN94"/>
    <mergeCell ref="NQO94:NQV94"/>
    <mergeCell ref="NQW94:NRD94"/>
    <mergeCell ref="NRE94:NRL94"/>
    <mergeCell ref="NRM94:NRT94"/>
    <mergeCell ref="NOC94:NOJ94"/>
    <mergeCell ref="NOK94:NOR94"/>
    <mergeCell ref="NOS94:NOZ94"/>
    <mergeCell ref="NPA94:NPH94"/>
    <mergeCell ref="NPI94:NPP94"/>
    <mergeCell ref="NPQ94:NPX94"/>
    <mergeCell ref="NMG94:NMN94"/>
    <mergeCell ref="NMO94:NMV94"/>
    <mergeCell ref="NMW94:NND94"/>
    <mergeCell ref="NNE94:NNL94"/>
    <mergeCell ref="NNM94:NNT94"/>
    <mergeCell ref="NNU94:NOB94"/>
    <mergeCell ref="NKK94:NKR94"/>
    <mergeCell ref="NKS94:NKZ94"/>
    <mergeCell ref="NLA94:NLH94"/>
    <mergeCell ref="NLI94:NLP94"/>
    <mergeCell ref="NLQ94:NLX94"/>
    <mergeCell ref="NLY94:NMF94"/>
    <mergeCell ref="NIO94:NIV94"/>
    <mergeCell ref="NIW94:NJD94"/>
    <mergeCell ref="NJE94:NJL94"/>
    <mergeCell ref="NJM94:NJT94"/>
    <mergeCell ref="NJU94:NKB94"/>
    <mergeCell ref="NKC94:NKJ94"/>
    <mergeCell ref="NGS94:NGZ94"/>
    <mergeCell ref="NHA94:NHH94"/>
    <mergeCell ref="NHI94:NHP94"/>
    <mergeCell ref="NHQ94:NHX94"/>
    <mergeCell ref="NHY94:NIF94"/>
    <mergeCell ref="NIG94:NIN94"/>
    <mergeCell ref="NEW94:NFD94"/>
    <mergeCell ref="NFE94:NFL94"/>
    <mergeCell ref="NFM94:NFT94"/>
    <mergeCell ref="NFU94:NGB94"/>
    <mergeCell ref="NGC94:NGJ94"/>
    <mergeCell ref="NGK94:NGR94"/>
    <mergeCell ref="NDA94:NDH94"/>
    <mergeCell ref="NDI94:NDP94"/>
    <mergeCell ref="NDQ94:NDX94"/>
    <mergeCell ref="NDY94:NEF94"/>
    <mergeCell ref="NEG94:NEN94"/>
    <mergeCell ref="NEO94:NEV94"/>
    <mergeCell ref="NBE94:NBL94"/>
    <mergeCell ref="NBM94:NBT94"/>
    <mergeCell ref="NBU94:NCB94"/>
    <mergeCell ref="NCC94:NCJ94"/>
    <mergeCell ref="NCK94:NCR94"/>
    <mergeCell ref="NCS94:NCZ94"/>
    <mergeCell ref="MZI94:MZP94"/>
    <mergeCell ref="MZQ94:MZX94"/>
    <mergeCell ref="MZY94:NAF94"/>
    <mergeCell ref="NAG94:NAN94"/>
    <mergeCell ref="NAO94:NAV94"/>
    <mergeCell ref="NAW94:NBD94"/>
    <mergeCell ref="MXM94:MXT94"/>
    <mergeCell ref="MXU94:MYB94"/>
    <mergeCell ref="MYC94:MYJ94"/>
    <mergeCell ref="MYK94:MYR94"/>
    <mergeCell ref="MYS94:MYZ94"/>
    <mergeCell ref="MZA94:MZH94"/>
    <mergeCell ref="MVQ94:MVX94"/>
    <mergeCell ref="MVY94:MWF94"/>
    <mergeCell ref="MWG94:MWN94"/>
    <mergeCell ref="MWO94:MWV94"/>
    <mergeCell ref="MWW94:MXD94"/>
    <mergeCell ref="MXE94:MXL94"/>
    <mergeCell ref="MTU94:MUB94"/>
    <mergeCell ref="MUC94:MUJ94"/>
    <mergeCell ref="MUK94:MUR94"/>
    <mergeCell ref="MUS94:MUZ94"/>
    <mergeCell ref="MVA94:MVH94"/>
    <mergeCell ref="MVI94:MVP94"/>
    <mergeCell ref="MRY94:MSF94"/>
    <mergeCell ref="MSG94:MSN94"/>
    <mergeCell ref="MSO94:MSV94"/>
    <mergeCell ref="MSW94:MTD94"/>
    <mergeCell ref="MTE94:MTL94"/>
    <mergeCell ref="MTM94:MTT94"/>
    <mergeCell ref="MQC94:MQJ94"/>
    <mergeCell ref="MQK94:MQR94"/>
    <mergeCell ref="MQS94:MQZ94"/>
    <mergeCell ref="MRA94:MRH94"/>
    <mergeCell ref="MRI94:MRP94"/>
    <mergeCell ref="MRQ94:MRX94"/>
    <mergeCell ref="MOG94:MON94"/>
    <mergeCell ref="MOO94:MOV94"/>
    <mergeCell ref="MOW94:MPD94"/>
    <mergeCell ref="MPE94:MPL94"/>
    <mergeCell ref="MPM94:MPT94"/>
    <mergeCell ref="MPU94:MQB94"/>
    <mergeCell ref="MMK94:MMR94"/>
    <mergeCell ref="MMS94:MMZ94"/>
    <mergeCell ref="MNA94:MNH94"/>
    <mergeCell ref="MNI94:MNP94"/>
    <mergeCell ref="MNQ94:MNX94"/>
    <mergeCell ref="MNY94:MOF94"/>
    <mergeCell ref="MKO94:MKV94"/>
    <mergeCell ref="MKW94:MLD94"/>
    <mergeCell ref="MLE94:MLL94"/>
    <mergeCell ref="MLM94:MLT94"/>
    <mergeCell ref="MLU94:MMB94"/>
    <mergeCell ref="MMC94:MMJ94"/>
    <mergeCell ref="MIS94:MIZ94"/>
    <mergeCell ref="MJA94:MJH94"/>
    <mergeCell ref="MJI94:MJP94"/>
    <mergeCell ref="MJQ94:MJX94"/>
    <mergeCell ref="MJY94:MKF94"/>
    <mergeCell ref="MKG94:MKN94"/>
    <mergeCell ref="MGW94:MHD94"/>
    <mergeCell ref="MHE94:MHL94"/>
    <mergeCell ref="MHM94:MHT94"/>
    <mergeCell ref="MHU94:MIB94"/>
    <mergeCell ref="MIC94:MIJ94"/>
    <mergeCell ref="MIK94:MIR94"/>
    <mergeCell ref="MFA94:MFH94"/>
    <mergeCell ref="MFI94:MFP94"/>
    <mergeCell ref="MFQ94:MFX94"/>
    <mergeCell ref="MFY94:MGF94"/>
    <mergeCell ref="MGG94:MGN94"/>
    <mergeCell ref="MGO94:MGV94"/>
    <mergeCell ref="MDE94:MDL94"/>
    <mergeCell ref="MDM94:MDT94"/>
    <mergeCell ref="MDU94:MEB94"/>
    <mergeCell ref="MEC94:MEJ94"/>
    <mergeCell ref="MEK94:MER94"/>
    <mergeCell ref="MES94:MEZ94"/>
    <mergeCell ref="MBI94:MBP94"/>
    <mergeCell ref="MBQ94:MBX94"/>
    <mergeCell ref="MBY94:MCF94"/>
    <mergeCell ref="MCG94:MCN94"/>
    <mergeCell ref="MCO94:MCV94"/>
    <mergeCell ref="MCW94:MDD94"/>
    <mergeCell ref="LZM94:LZT94"/>
    <mergeCell ref="LZU94:MAB94"/>
    <mergeCell ref="MAC94:MAJ94"/>
    <mergeCell ref="MAK94:MAR94"/>
    <mergeCell ref="MAS94:MAZ94"/>
    <mergeCell ref="MBA94:MBH94"/>
    <mergeCell ref="LXQ94:LXX94"/>
    <mergeCell ref="LXY94:LYF94"/>
    <mergeCell ref="LYG94:LYN94"/>
    <mergeCell ref="LYO94:LYV94"/>
    <mergeCell ref="LYW94:LZD94"/>
    <mergeCell ref="LZE94:LZL94"/>
    <mergeCell ref="LVU94:LWB94"/>
    <mergeCell ref="LWC94:LWJ94"/>
    <mergeCell ref="LWK94:LWR94"/>
    <mergeCell ref="LWS94:LWZ94"/>
    <mergeCell ref="LXA94:LXH94"/>
    <mergeCell ref="LXI94:LXP94"/>
    <mergeCell ref="LTY94:LUF94"/>
    <mergeCell ref="LUG94:LUN94"/>
    <mergeCell ref="LUO94:LUV94"/>
    <mergeCell ref="LUW94:LVD94"/>
    <mergeCell ref="LVE94:LVL94"/>
    <mergeCell ref="LVM94:LVT94"/>
    <mergeCell ref="LSC94:LSJ94"/>
    <mergeCell ref="LSK94:LSR94"/>
    <mergeCell ref="LSS94:LSZ94"/>
    <mergeCell ref="LTA94:LTH94"/>
    <mergeCell ref="LTI94:LTP94"/>
    <mergeCell ref="LTQ94:LTX94"/>
    <mergeCell ref="LQG94:LQN94"/>
    <mergeCell ref="LQO94:LQV94"/>
    <mergeCell ref="LQW94:LRD94"/>
    <mergeCell ref="LRE94:LRL94"/>
    <mergeCell ref="LRM94:LRT94"/>
    <mergeCell ref="LRU94:LSB94"/>
    <mergeCell ref="LOK94:LOR94"/>
    <mergeCell ref="LOS94:LOZ94"/>
    <mergeCell ref="LPA94:LPH94"/>
    <mergeCell ref="LPI94:LPP94"/>
    <mergeCell ref="LPQ94:LPX94"/>
    <mergeCell ref="LPY94:LQF94"/>
    <mergeCell ref="LMO94:LMV94"/>
    <mergeCell ref="LMW94:LND94"/>
    <mergeCell ref="LNE94:LNL94"/>
    <mergeCell ref="LNM94:LNT94"/>
    <mergeCell ref="LNU94:LOB94"/>
    <mergeCell ref="LOC94:LOJ94"/>
    <mergeCell ref="LKS94:LKZ94"/>
    <mergeCell ref="LLA94:LLH94"/>
    <mergeCell ref="LLI94:LLP94"/>
    <mergeCell ref="LLQ94:LLX94"/>
    <mergeCell ref="LLY94:LMF94"/>
    <mergeCell ref="LMG94:LMN94"/>
    <mergeCell ref="LIW94:LJD94"/>
    <mergeCell ref="LJE94:LJL94"/>
    <mergeCell ref="LJM94:LJT94"/>
    <mergeCell ref="LJU94:LKB94"/>
    <mergeCell ref="LKC94:LKJ94"/>
    <mergeCell ref="LKK94:LKR94"/>
    <mergeCell ref="LHA94:LHH94"/>
    <mergeCell ref="LHI94:LHP94"/>
    <mergeCell ref="LHQ94:LHX94"/>
    <mergeCell ref="LHY94:LIF94"/>
    <mergeCell ref="LIG94:LIN94"/>
    <mergeCell ref="LIO94:LIV94"/>
    <mergeCell ref="LFE94:LFL94"/>
    <mergeCell ref="LFM94:LFT94"/>
    <mergeCell ref="LFU94:LGB94"/>
    <mergeCell ref="LGC94:LGJ94"/>
    <mergeCell ref="LGK94:LGR94"/>
    <mergeCell ref="LGS94:LGZ94"/>
    <mergeCell ref="LDI94:LDP94"/>
    <mergeCell ref="LDQ94:LDX94"/>
    <mergeCell ref="LDY94:LEF94"/>
    <mergeCell ref="LEG94:LEN94"/>
    <mergeCell ref="LEO94:LEV94"/>
    <mergeCell ref="LEW94:LFD94"/>
    <mergeCell ref="LBM94:LBT94"/>
    <mergeCell ref="LBU94:LCB94"/>
    <mergeCell ref="LCC94:LCJ94"/>
    <mergeCell ref="LCK94:LCR94"/>
    <mergeCell ref="LCS94:LCZ94"/>
    <mergeCell ref="LDA94:LDH94"/>
    <mergeCell ref="KZQ94:KZX94"/>
    <mergeCell ref="KZY94:LAF94"/>
    <mergeCell ref="LAG94:LAN94"/>
    <mergeCell ref="LAO94:LAV94"/>
    <mergeCell ref="LAW94:LBD94"/>
    <mergeCell ref="LBE94:LBL94"/>
    <mergeCell ref="KXU94:KYB94"/>
    <mergeCell ref="KYC94:KYJ94"/>
    <mergeCell ref="KYK94:KYR94"/>
    <mergeCell ref="KYS94:KYZ94"/>
    <mergeCell ref="KZA94:KZH94"/>
    <mergeCell ref="KZI94:KZP94"/>
    <mergeCell ref="KVY94:KWF94"/>
    <mergeCell ref="KWG94:KWN94"/>
    <mergeCell ref="KWO94:KWV94"/>
    <mergeCell ref="KWW94:KXD94"/>
    <mergeCell ref="KXE94:KXL94"/>
    <mergeCell ref="KXM94:KXT94"/>
    <mergeCell ref="KUC94:KUJ94"/>
    <mergeCell ref="KUK94:KUR94"/>
    <mergeCell ref="KUS94:KUZ94"/>
    <mergeCell ref="KVA94:KVH94"/>
    <mergeCell ref="KVI94:KVP94"/>
    <mergeCell ref="KVQ94:KVX94"/>
    <mergeCell ref="KSG94:KSN94"/>
    <mergeCell ref="KSO94:KSV94"/>
    <mergeCell ref="KSW94:KTD94"/>
    <mergeCell ref="KTE94:KTL94"/>
    <mergeCell ref="KTM94:KTT94"/>
    <mergeCell ref="KTU94:KUB94"/>
    <mergeCell ref="KQK94:KQR94"/>
    <mergeCell ref="KQS94:KQZ94"/>
    <mergeCell ref="KRA94:KRH94"/>
    <mergeCell ref="KRI94:KRP94"/>
    <mergeCell ref="KRQ94:KRX94"/>
    <mergeCell ref="KRY94:KSF94"/>
    <mergeCell ref="KOO94:KOV94"/>
    <mergeCell ref="KOW94:KPD94"/>
    <mergeCell ref="KPE94:KPL94"/>
    <mergeCell ref="KPM94:KPT94"/>
    <mergeCell ref="KPU94:KQB94"/>
    <mergeCell ref="KQC94:KQJ94"/>
    <mergeCell ref="KMS94:KMZ94"/>
    <mergeCell ref="KNA94:KNH94"/>
    <mergeCell ref="KNI94:KNP94"/>
    <mergeCell ref="KNQ94:KNX94"/>
    <mergeCell ref="KNY94:KOF94"/>
    <mergeCell ref="KOG94:KON94"/>
    <mergeCell ref="KKW94:KLD94"/>
    <mergeCell ref="KLE94:KLL94"/>
    <mergeCell ref="KLM94:KLT94"/>
    <mergeCell ref="KLU94:KMB94"/>
    <mergeCell ref="KMC94:KMJ94"/>
    <mergeCell ref="KMK94:KMR94"/>
    <mergeCell ref="KJA94:KJH94"/>
    <mergeCell ref="KJI94:KJP94"/>
    <mergeCell ref="KJQ94:KJX94"/>
    <mergeCell ref="KJY94:KKF94"/>
    <mergeCell ref="KKG94:KKN94"/>
    <mergeCell ref="KKO94:KKV94"/>
    <mergeCell ref="KHE94:KHL94"/>
    <mergeCell ref="KHM94:KHT94"/>
    <mergeCell ref="KHU94:KIB94"/>
    <mergeCell ref="KIC94:KIJ94"/>
    <mergeCell ref="KIK94:KIR94"/>
    <mergeCell ref="KIS94:KIZ94"/>
    <mergeCell ref="KFI94:KFP94"/>
    <mergeCell ref="KFQ94:KFX94"/>
    <mergeCell ref="KFY94:KGF94"/>
    <mergeCell ref="KGG94:KGN94"/>
    <mergeCell ref="KGO94:KGV94"/>
    <mergeCell ref="KGW94:KHD94"/>
    <mergeCell ref="KDM94:KDT94"/>
    <mergeCell ref="KDU94:KEB94"/>
    <mergeCell ref="KEC94:KEJ94"/>
    <mergeCell ref="KEK94:KER94"/>
    <mergeCell ref="KES94:KEZ94"/>
    <mergeCell ref="KFA94:KFH94"/>
    <mergeCell ref="KBQ94:KBX94"/>
    <mergeCell ref="KBY94:KCF94"/>
    <mergeCell ref="KCG94:KCN94"/>
    <mergeCell ref="KCO94:KCV94"/>
    <mergeCell ref="KCW94:KDD94"/>
    <mergeCell ref="KDE94:KDL94"/>
    <mergeCell ref="JZU94:KAB94"/>
    <mergeCell ref="KAC94:KAJ94"/>
    <mergeCell ref="KAK94:KAR94"/>
    <mergeCell ref="KAS94:KAZ94"/>
    <mergeCell ref="KBA94:KBH94"/>
    <mergeCell ref="KBI94:KBP94"/>
    <mergeCell ref="JXY94:JYF94"/>
    <mergeCell ref="JYG94:JYN94"/>
    <mergeCell ref="JYO94:JYV94"/>
    <mergeCell ref="JYW94:JZD94"/>
    <mergeCell ref="JZE94:JZL94"/>
    <mergeCell ref="JZM94:JZT94"/>
    <mergeCell ref="JWC94:JWJ94"/>
    <mergeCell ref="JWK94:JWR94"/>
    <mergeCell ref="JWS94:JWZ94"/>
    <mergeCell ref="JXA94:JXH94"/>
    <mergeCell ref="JXI94:JXP94"/>
    <mergeCell ref="JXQ94:JXX94"/>
    <mergeCell ref="JUG94:JUN94"/>
    <mergeCell ref="JUO94:JUV94"/>
    <mergeCell ref="JUW94:JVD94"/>
    <mergeCell ref="JVE94:JVL94"/>
    <mergeCell ref="JVM94:JVT94"/>
    <mergeCell ref="JVU94:JWB94"/>
    <mergeCell ref="JSK94:JSR94"/>
    <mergeCell ref="JSS94:JSZ94"/>
    <mergeCell ref="JTA94:JTH94"/>
    <mergeCell ref="JTI94:JTP94"/>
    <mergeCell ref="JTQ94:JTX94"/>
    <mergeCell ref="JTY94:JUF94"/>
    <mergeCell ref="JQO94:JQV94"/>
    <mergeCell ref="JQW94:JRD94"/>
    <mergeCell ref="JRE94:JRL94"/>
    <mergeCell ref="JRM94:JRT94"/>
    <mergeCell ref="JRU94:JSB94"/>
    <mergeCell ref="JSC94:JSJ94"/>
    <mergeCell ref="JOS94:JOZ94"/>
    <mergeCell ref="JPA94:JPH94"/>
    <mergeCell ref="JPI94:JPP94"/>
    <mergeCell ref="JPQ94:JPX94"/>
    <mergeCell ref="JPY94:JQF94"/>
    <mergeCell ref="JQG94:JQN94"/>
    <mergeCell ref="JMW94:JND94"/>
    <mergeCell ref="JNE94:JNL94"/>
    <mergeCell ref="JNM94:JNT94"/>
    <mergeCell ref="JNU94:JOB94"/>
    <mergeCell ref="JOC94:JOJ94"/>
    <mergeCell ref="JOK94:JOR94"/>
    <mergeCell ref="JLA94:JLH94"/>
    <mergeCell ref="JLI94:JLP94"/>
    <mergeCell ref="JLQ94:JLX94"/>
    <mergeCell ref="JLY94:JMF94"/>
    <mergeCell ref="JMG94:JMN94"/>
    <mergeCell ref="JMO94:JMV94"/>
    <mergeCell ref="JJE94:JJL94"/>
    <mergeCell ref="JJM94:JJT94"/>
    <mergeCell ref="JJU94:JKB94"/>
    <mergeCell ref="JKC94:JKJ94"/>
    <mergeCell ref="JKK94:JKR94"/>
    <mergeCell ref="JKS94:JKZ94"/>
    <mergeCell ref="JHI94:JHP94"/>
    <mergeCell ref="JHQ94:JHX94"/>
    <mergeCell ref="JHY94:JIF94"/>
    <mergeCell ref="JIG94:JIN94"/>
    <mergeCell ref="JIO94:JIV94"/>
    <mergeCell ref="JIW94:JJD94"/>
    <mergeCell ref="JFM94:JFT94"/>
    <mergeCell ref="JFU94:JGB94"/>
    <mergeCell ref="JGC94:JGJ94"/>
    <mergeCell ref="JGK94:JGR94"/>
    <mergeCell ref="JGS94:JGZ94"/>
    <mergeCell ref="JHA94:JHH94"/>
    <mergeCell ref="JDQ94:JDX94"/>
    <mergeCell ref="JDY94:JEF94"/>
    <mergeCell ref="JEG94:JEN94"/>
    <mergeCell ref="JEO94:JEV94"/>
    <mergeCell ref="JEW94:JFD94"/>
    <mergeCell ref="JFE94:JFL94"/>
    <mergeCell ref="JBU94:JCB94"/>
    <mergeCell ref="JCC94:JCJ94"/>
    <mergeCell ref="JCK94:JCR94"/>
    <mergeCell ref="JCS94:JCZ94"/>
    <mergeCell ref="JDA94:JDH94"/>
    <mergeCell ref="JDI94:JDP94"/>
    <mergeCell ref="IZY94:JAF94"/>
    <mergeCell ref="JAG94:JAN94"/>
    <mergeCell ref="JAO94:JAV94"/>
    <mergeCell ref="JAW94:JBD94"/>
    <mergeCell ref="JBE94:JBL94"/>
    <mergeCell ref="JBM94:JBT94"/>
    <mergeCell ref="IYC94:IYJ94"/>
    <mergeCell ref="IYK94:IYR94"/>
    <mergeCell ref="IYS94:IYZ94"/>
    <mergeCell ref="IZA94:IZH94"/>
    <mergeCell ref="IZI94:IZP94"/>
    <mergeCell ref="IZQ94:IZX94"/>
    <mergeCell ref="IWG94:IWN94"/>
    <mergeCell ref="IWO94:IWV94"/>
    <mergeCell ref="IWW94:IXD94"/>
    <mergeCell ref="IXE94:IXL94"/>
    <mergeCell ref="IXM94:IXT94"/>
    <mergeCell ref="IXU94:IYB94"/>
    <mergeCell ref="IUK94:IUR94"/>
    <mergeCell ref="IUS94:IUZ94"/>
    <mergeCell ref="IVA94:IVH94"/>
    <mergeCell ref="IVI94:IVP94"/>
    <mergeCell ref="IVQ94:IVX94"/>
    <mergeCell ref="IVY94:IWF94"/>
    <mergeCell ref="ISO94:ISV94"/>
    <mergeCell ref="ISW94:ITD94"/>
    <mergeCell ref="ITE94:ITL94"/>
    <mergeCell ref="ITM94:ITT94"/>
    <mergeCell ref="ITU94:IUB94"/>
    <mergeCell ref="IUC94:IUJ94"/>
    <mergeCell ref="IQS94:IQZ94"/>
    <mergeCell ref="IRA94:IRH94"/>
    <mergeCell ref="IRI94:IRP94"/>
    <mergeCell ref="IRQ94:IRX94"/>
    <mergeCell ref="IRY94:ISF94"/>
    <mergeCell ref="ISG94:ISN94"/>
    <mergeCell ref="IOW94:IPD94"/>
    <mergeCell ref="IPE94:IPL94"/>
    <mergeCell ref="IPM94:IPT94"/>
    <mergeCell ref="IPU94:IQB94"/>
    <mergeCell ref="IQC94:IQJ94"/>
    <mergeCell ref="IQK94:IQR94"/>
    <mergeCell ref="INA94:INH94"/>
    <mergeCell ref="INI94:INP94"/>
    <mergeCell ref="INQ94:INX94"/>
    <mergeCell ref="INY94:IOF94"/>
    <mergeCell ref="IOG94:ION94"/>
    <mergeCell ref="IOO94:IOV94"/>
    <mergeCell ref="ILE94:ILL94"/>
    <mergeCell ref="ILM94:ILT94"/>
    <mergeCell ref="ILU94:IMB94"/>
    <mergeCell ref="IMC94:IMJ94"/>
    <mergeCell ref="IMK94:IMR94"/>
    <mergeCell ref="IMS94:IMZ94"/>
    <mergeCell ref="IJI94:IJP94"/>
    <mergeCell ref="IJQ94:IJX94"/>
    <mergeCell ref="IJY94:IKF94"/>
    <mergeCell ref="IKG94:IKN94"/>
    <mergeCell ref="IKO94:IKV94"/>
    <mergeCell ref="IKW94:ILD94"/>
    <mergeCell ref="IHM94:IHT94"/>
    <mergeCell ref="IHU94:IIB94"/>
    <mergeCell ref="IIC94:IIJ94"/>
    <mergeCell ref="IIK94:IIR94"/>
    <mergeCell ref="IIS94:IIZ94"/>
    <mergeCell ref="IJA94:IJH94"/>
    <mergeCell ref="IFQ94:IFX94"/>
    <mergeCell ref="IFY94:IGF94"/>
    <mergeCell ref="IGG94:IGN94"/>
    <mergeCell ref="IGO94:IGV94"/>
    <mergeCell ref="IGW94:IHD94"/>
    <mergeCell ref="IHE94:IHL94"/>
    <mergeCell ref="IDU94:IEB94"/>
    <mergeCell ref="IEC94:IEJ94"/>
    <mergeCell ref="IEK94:IER94"/>
    <mergeCell ref="IES94:IEZ94"/>
    <mergeCell ref="IFA94:IFH94"/>
    <mergeCell ref="IFI94:IFP94"/>
    <mergeCell ref="IBY94:ICF94"/>
    <mergeCell ref="ICG94:ICN94"/>
    <mergeCell ref="ICO94:ICV94"/>
    <mergeCell ref="ICW94:IDD94"/>
    <mergeCell ref="IDE94:IDL94"/>
    <mergeCell ref="IDM94:IDT94"/>
    <mergeCell ref="IAC94:IAJ94"/>
    <mergeCell ref="IAK94:IAR94"/>
    <mergeCell ref="IAS94:IAZ94"/>
    <mergeCell ref="IBA94:IBH94"/>
    <mergeCell ref="IBI94:IBP94"/>
    <mergeCell ref="IBQ94:IBX94"/>
    <mergeCell ref="HYG94:HYN94"/>
    <mergeCell ref="HYO94:HYV94"/>
    <mergeCell ref="HYW94:HZD94"/>
    <mergeCell ref="HZE94:HZL94"/>
    <mergeCell ref="HZM94:HZT94"/>
    <mergeCell ref="HZU94:IAB94"/>
    <mergeCell ref="HWK94:HWR94"/>
    <mergeCell ref="HWS94:HWZ94"/>
    <mergeCell ref="HXA94:HXH94"/>
    <mergeCell ref="HXI94:HXP94"/>
    <mergeCell ref="HXQ94:HXX94"/>
    <mergeCell ref="HXY94:HYF94"/>
    <mergeCell ref="HUO94:HUV94"/>
    <mergeCell ref="HUW94:HVD94"/>
    <mergeCell ref="HVE94:HVL94"/>
    <mergeCell ref="HVM94:HVT94"/>
    <mergeCell ref="HVU94:HWB94"/>
    <mergeCell ref="HWC94:HWJ94"/>
    <mergeCell ref="HSS94:HSZ94"/>
    <mergeCell ref="HTA94:HTH94"/>
    <mergeCell ref="HTI94:HTP94"/>
    <mergeCell ref="HTQ94:HTX94"/>
    <mergeCell ref="HTY94:HUF94"/>
    <mergeCell ref="HUG94:HUN94"/>
    <mergeCell ref="HQW94:HRD94"/>
    <mergeCell ref="HRE94:HRL94"/>
    <mergeCell ref="HRM94:HRT94"/>
    <mergeCell ref="HRU94:HSB94"/>
    <mergeCell ref="HSC94:HSJ94"/>
    <mergeCell ref="HSK94:HSR94"/>
    <mergeCell ref="HPA94:HPH94"/>
    <mergeCell ref="HPI94:HPP94"/>
    <mergeCell ref="HPQ94:HPX94"/>
    <mergeCell ref="HPY94:HQF94"/>
    <mergeCell ref="HQG94:HQN94"/>
    <mergeCell ref="HQO94:HQV94"/>
    <mergeCell ref="HNE94:HNL94"/>
    <mergeCell ref="HNM94:HNT94"/>
    <mergeCell ref="HNU94:HOB94"/>
    <mergeCell ref="HOC94:HOJ94"/>
    <mergeCell ref="HOK94:HOR94"/>
    <mergeCell ref="HOS94:HOZ94"/>
    <mergeCell ref="HLI94:HLP94"/>
    <mergeCell ref="HLQ94:HLX94"/>
    <mergeCell ref="HLY94:HMF94"/>
    <mergeCell ref="HMG94:HMN94"/>
    <mergeCell ref="HMO94:HMV94"/>
    <mergeCell ref="HMW94:HND94"/>
    <mergeCell ref="HJM94:HJT94"/>
    <mergeCell ref="HJU94:HKB94"/>
    <mergeCell ref="HKC94:HKJ94"/>
    <mergeCell ref="HKK94:HKR94"/>
    <mergeCell ref="HKS94:HKZ94"/>
    <mergeCell ref="HLA94:HLH94"/>
    <mergeCell ref="HHQ94:HHX94"/>
    <mergeCell ref="HHY94:HIF94"/>
    <mergeCell ref="HIG94:HIN94"/>
    <mergeCell ref="HIO94:HIV94"/>
    <mergeCell ref="HIW94:HJD94"/>
    <mergeCell ref="HJE94:HJL94"/>
    <mergeCell ref="HFU94:HGB94"/>
    <mergeCell ref="HGC94:HGJ94"/>
    <mergeCell ref="HGK94:HGR94"/>
    <mergeCell ref="HGS94:HGZ94"/>
    <mergeCell ref="HHA94:HHH94"/>
    <mergeCell ref="HHI94:HHP94"/>
    <mergeCell ref="HDY94:HEF94"/>
    <mergeCell ref="HEG94:HEN94"/>
    <mergeCell ref="HEO94:HEV94"/>
    <mergeCell ref="HEW94:HFD94"/>
    <mergeCell ref="HFE94:HFL94"/>
    <mergeCell ref="HFM94:HFT94"/>
    <mergeCell ref="HCC94:HCJ94"/>
    <mergeCell ref="HCK94:HCR94"/>
    <mergeCell ref="HCS94:HCZ94"/>
    <mergeCell ref="HDA94:HDH94"/>
    <mergeCell ref="HDI94:HDP94"/>
    <mergeCell ref="HDQ94:HDX94"/>
    <mergeCell ref="HAG94:HAN94"/>
    <mergeCell ref="HAO94:HAV94"/>
    <mergeCell ref="HAW94:HBD94"/>
    <mergeCell ref="HBE94:HBL94"/>
    <mergeCell ref="HBM94:HBT94"/>
    <mergeCell ref="HBU94:HCB94"/>
    <mergeCell ref="GYK94:GYR94"/>
    <mergeCell ref="GYS94:GYZ94"/>
    <mergeCell ref="GZA94:GZH94"/>
    <mergeCell ref="GZI94:GZP94"/>
    <mergeCell ref="GZQ94:GZX94"/>
    <mergeCell ref="GZY94:HAF94"/>
    <mergeCell ref="GWO94:GWV94"/>
    <mergeCell ref="GWW94:GXD94"/>
    <mergeCell ref="GXE94:GXL94"/>
    <mergeCell ref="GXM94:GXT94"/>
    <mergeCell ref="GXU94:GYB94"/>
    <mergeCell ref="GYC94:GYJ94"/>
    <mergeCell ref="GUS94:GUZ94"/>
    <mergeCell ref="GVA94:GVH94"/>
    <mergeCell ref="GVI94:GVP94"/>
    <mergeCell ref="GVQ94:GVX94"/>
    <mergeCell ref="GVY94:GWF94"/>
    <mergeCell ref="GWG94:GWN94"/>
    <mergeCell ref="GSW94:GTD94"/>
    <mergeCell ref="GTE94:GTL94"/>
    <mergeCell ref="GTM94:GTT94"/>
    <mergeCell ref="GTU94:GUB94"/>
    <mergeCell ref="GUC94:GUJ94"/>
    <mergeCell ref="GUK94:GUR94"/>
    <mergeCell ref="GRA94:GRH94"/>
    <mergeCell ref="GRI94:GRP94"/>
    <mergeCell ref="GRQ94:GRX94"/>
    <mergeCell ref="GRY94:GSF94"/>
    <mergeCell ref="GSG94:GSN94"/>
    <mergeCell ref="GSO94:GSV94"/>
    <mergeCell ref="GPE94:GPL94"/>
    <mergeCell ref="GPM94:GPT94"/>
    <mergeCell ref="GPU94:GQB94"/>
    <mergeCell ref="GQC94:GQJ94"/>
    <mergeCell ref="GQK94:GQR94"/>
    <mergeCell ref="GQS94:GQZ94"/>
    <mergeCell ref="GNI94:GNP94"/>
    <mergeCell ref="GNQ94:GNX94"/>
    <mergeCell ref="GNY94:GOF94"/>
    <mergeCell ref="GOG94:GON94"/>
    <mergeCell ref="GOO94:GOV94"/>
    <mergeCell ref="GOW94:GPD94"/>
    <mergeCell ref="GLM94:GLT94"/>
    <mergeCell ref="GLU94:GMB94"/>
    <mergeCell ref="GMC94:GMJ94"/>
    <mergeCell ref="GMK94:GMR94"/>
    <mergeCell ref="GMS94:GMZ94"/>
    <mergeCell ref="GNA94:GNH94"/>
    <mergeCell ref="GJQ94:GJX94"/>
    <mergeCell ref="GJY94:GKF94"/>
    <mergeCell ref="GKG94:GKN94"/>
    <mergeCell ref="GKO94:GKV94"/>
    <mergeCell ref="GKW94:GLD94"/>
    <mergeCell ref="GLE94:GLL94"/>
    <mergeCell ref="GHU94:GIB94"/>
    <mergeCell ref="GIC94:GIJ94"/>
    <mergeCell ref="GIK94:GIR94"/>
    <mergeCell ref="GIS94:GIZ94"/>
    <mergeCell ref="GJA94:GJH94"/>
    <mergeCell ref="GJI94:GJP94"/>
    <mergeCell ref="GFY94:GGF94"/>
    <mergeCell ref="GGG94:GGN94"/>
    <mergeCell ref="GGO94:GGV94"/>
    <mergeCell ref="GGW94:GHD94"/>
    <mergeCell ref="GHE94:GHL94"/>
    <mergeCell ref="GHM94:GHT94"/>
    <mergeCell ref="GEC94:GEJ94"/>
    <mergeCell ref="GEK94:GER94"/>
    <mergeCell ref="GES94:GEZ94"/>
    <mergeCell ref="GFA94:GFH94"/>
    <mergeCell ref="GFI94:GFP94"/>
    <mergeCell ref="GFQ94:GFX94"/>
    <mergeCell ref="GCG94:GCN94"/>
    <mergeCell ref="GCO94:GCV94"/>
    <mergeCell ref="GCW94:GDD94"/>
    <mergeCell ref="GDE94:GDL94"/>
    <mergeCell ref="GDM94:GDT94"/>
    <mergeCell ref="GDU94:GEB94"/>
    <mergeCell ref="GAK94:GAR94"/>
    <mergeCell ref="GAS94:GAZ94"/>
    <mergeCell ref="GBA94:GBH94"/>
    <mergeCell ref="GBI94:GBP94"/>
    <mergeCell ref="GBQ94:GBX94"/>
    <mergeCell ref="GBY94:GCF94"/>
    <mergeCell ref="FYO94:FYV94"/>
    <mergeCell ref="FYW94:FZD94"/>
    <mergeCell ref="FZE94:FZL94"/>
    <mergeCell ref="FZM94:FZT94"/>
    <mergeCell ref="FZU94:GAB94"/>
    <mergeCell ref="GAC94:GAJ94"/>
    <mergeCell ref="FWS94:FWZ94"/>
    <mergeCell ref="FXA94:FXH94"/>
    <mergeCell ref="FXI94:FXP94"/>
    <mergeCell ref="FXQ94:FXX94"/>
    <mergeCell ref="FXY94:FYF94"/>
    <mergeCell ref="FYG94:FYN94"/>
    <mergeCell ref="FUW94:FVD94"/>
    <mergeCell ref="FVE94:FVL94"/>
    <mergeCell ref="FVM94:FVT94"/>
    <mergeCell ref="FVU94:FWB94"/>
    <mergeCell ref="FWC94:FWJ94"/>
    <mergeCell ref="FWK94:FWR94"/>
    <mergeCell ref="FTA94:FTH94"/>
    <mergeCell ref="FTI94:FTP94"/>
    <mergeCell ref="FTQ94:FTX94"/>
    <mergeCell ref="FTY94:FUF94"/>
    <mergeCell ref="FUG94:FUN94"/>
    <mergeCell ref="FUO94:FUV94"/>
    <mergeCell ref="FRE94:FRL94"/>
    <mergeCell ref="FRM94:FRT94"/>
    <mergeCell ref="FRU94:FSB94"/>
    <mergeCell ref="FSC94:FSJ94"/>
    <mergeCell ref="FSK94:FSR94"/>
    <mergeCell ref="FSS94:FSZ94"/>
    <mergeCell ref="FPI94:FPP94"/>
    <mergeCell ref="FPQ94:FPX94"/>
    <mergeCell ref="FPY94:FQF94"/>
    <mergeCell ref="FQG94:FQN94"/>
    <mergeCell ref="FQO94:FQV94"/>
    <mergeCell ref="FQW94:FRD94"/>
    <mergeCell ref="FNM94:FNT94"/>
    <mergeCell ref="FNU94:FOB94"/>
    <mergeCell ref="FOC94:FOJ94"/>
    <mergeCell ref="FOK94:FOR94"/>
    <mergeCell ref="FOS94:FOZ94"/>
    <mergeCell ref="FPA94:FPH94"/>
    <mergeCell ref="FLQ94:FLX94"/>
    <mergeCell ref="FLY94:FMF94"/>
    <mergeCell ref="FMG94:FMN94"/>
    <mergeCell ref="FMO94:FMV94"/>
    <mergeCell ref="FMW94:FND94"/>
    <mergeCell ref="FNE94:FNL94"/>
    <mergeCell ref="FJU94:FKB94"/>
    <mergeCell ref="FKC94:FKJ94"/>
    <mergeCell ref="FKK94:FKR94"/>
    <mergeCell ref="FKS94:FKZ94"/>
    <mergeCell ref="FLA94:FLH94"/>
    <mergeCell ref="FLI94:FLP94"/>
    <mergeCell ref="FHY94:FIF94"/>
    <mergeCell ref="FIG94:FIN94"/>
    <mergeCell ref="FIO94:FIV94"/>
    <mergeCell ref="FIW94:FJD94"/>
    <mergeCell ref="FJE94:FJL94"/>
    <mergeCell ref="FJM94:FJT94"/>
    <mergeCell ref="FGC94:FGJ94"/>
    <mergeCell ref="FGK94:FGR94"/>
    <mergeCell ref="FGS94:FGZ94"/>
    <mergeCell ref="FHA94:FHH94"/>
    <mergeCell ref="FHI94:FHP94"/>
    <mergeCell ref="FHQ94:FHX94"/>
    <mergeCell ref="FEG94:FEN94"/>
    <mergeCell ref="FEO94:FEV94"/>
    <mergeCell ref="FEW94:FFD94"/>
    <mergeCell ref="FFE94:FFL94"/>
    <mergeCell ref="FFM94:FFT94"/>
    <mergeCell ref="FFU94:FGB94"/>
    <mergeCell ref="FCK94:FCR94"/>
    <mergeCell ref="FCS94:FCZ94"/>
    <mergeCell ref="FDA94:FDH94"/>
    <mergeCell ref="FDI94:FDP94"/>
    <mergeCell ref="FDQ94:FDX94"/>
    <mergeCell ref="FDY94:FEF94"/>
    <mergeCell ref="FAO94:FAV94"/>
    <mergeCell ref="FAW94:FBD94"/>
    <mergeCell ref="FBE94:FBL94"/>
    <mergeCell ref="FBM94:FBT94"/>
    <mergeCell ref="FBU94:FCB94"/>
    <mergeCell ref="FCC94:FCJ94"/>
    <mergeCell ref="EYS94:EYZ94"/>
    <mergeCell ref="EZA94:EZH94"/>
    <mergeCell ref="EZI94:EZP94"/>
    <mergeCell ref="EZQ94:EZX94"/>
    <mergeCell ref="EZY94:FAF94"/>
    <mergeCell ref="FAG94:FAN94"/>
    <mergeCell ref="EWW94:EXD94"/>
    <mergeCell ref="EXE94:EXL94"/>
    <mergeCell ref="EXM94:EXT94"/>
    <mergeCell ref="EXU94:EYB94"/>
    <mergeCell ref="EYC94:EYJ94"/>
    <mergeCell ref="EYK94:EYR94"/>
    <mergeCell ref="EVA94:EVH94"/>
    <mergeCell ref="EVI94:EVP94"/>
    <mergeCell ref="EVQ94:EVX94"/>
    <mergeCell ref="EVY94:EWF94"/>
    <mergeCell ref="EWG94:EWN94"/>
    <mergeCell ref="EWO94:EWV94"/>
    <mergeCell ref="ETE94:ETL94"/>
    <mergeCell ref="ETM94:ETT94"/>
    <mergeCell ref="ETU94:EUB94"/>
    <mergeCell ref="EUC94:EUJ94"/>
    <mergeCell ref="EUK94:EUR94"/>
    <mergeCell ref="EUS94:EUZ94"/>
    <mergeCell ref="ERI94:ERP94"/>
    <mergeCell ref="ERQ94:ERX94"/>
    <mergeCell ref="ERY94:ESF94"/>
    <mergeCell ref="ESG94:ESN94"/>
    <mergeCell ref="ESO94:ESV94"/>
    <mergeCell ref="ESW94:ETD94"/>
    <mergeCell ref="EPM94:EPT94"/>
    <mergeCell ref="EPU94:EQB94"/>
    <mergeCell ref="EQC94:EQJ94"/>
    <mergeCell ref="EQK94:EQR94"/>
    <mergeCell ref="EQS94:EQZ94"/>
    <mergeCell ref="ERA94:ERH94"/>
    <mergeCell ref="ENQ94:ENX94"/>
    <mergeCell ref="ENY94:EOF94"/>
    <mergeCell ref="EOG94:EON94"/>
    <mergeCell ref="EOO94:EOV94"/>
    <mergeCell ref="EOW94:EPD94"/>
    <mergeCell ref="EPE94:EPL94"/>
    <mergeCell ref="ELU94:EMB94"/>
    <mergeCell ref="EMC94:EMJ94"/>
    <mergeCell ref="EMK94:EMR94"/>
    <mergeCell ref="EMS94:EMZ94"/>
    <mergeCell ref="ENA94:ENH94"/>
    <mergeCell ref="ENI94:ENP94"/>
    <mergeCell ref="EJY94:EKF94"/>
    <mergeCell ref="EKG94:EKN94"/>
    <mergeCell ref="EKO94:EKV94"/>
    <mergeCell ref="EKW94:ELD94"/>
    <mergeCell ref="ELE94:ELL94"/>
    <mergeCell ref="ELM94:ELT94"/>
    <mergeCell ref="EIC94:EIJ94"/>
    <mergeCell ref="EIK94:EIR94"/>
    <mergeCell ref="EIS94:EIZ94"/>
    <mergeCell ref="EJA94:EJH94"/>
    <mergeCell ref="EJI94:EJP94"/>
    <mergeCell ref="EJQ94:EJX94"/>
    <mergeCell ref="EGG94:EGN94"/>
    <mergeCell ref="EGO94:EGV94"/>
    <mergeCell ref="EGW94:EHD94"/>
    <mergeCell ref="EHE94:EHL94"/>
    <mergeCell ref="EHM94:EHT94"/>
    <mergeCell ref="EHU94:EIB94"/>
    <mergeCell ref="EEK94:EER94"/>
    <mergeCell ref="EES94:EEZ94"/>
    <mergeCell ref="EFA94:EFH94"/>
    <mergeCell ref="EFI94:EFP94"/>
    <mergeCell ref="EFQ94:EFX94"/>
    <mergeCell ref="EFY94:EGF94"/>
    <mergeCell ref="ECO94:ECV94"/>
    <mergeCell ref="ECW94:EDD94"/>
    <mergeCell ref="EDE94:EDL94"/>
    <mergeCell ref="EDM94:EDT94"/>
    <mergeCell ref="EDU94:EEB94"/>
    <mergeCell ref="EEC94:EEJ94"/>
    <mergeCell ref="EAS94:EAZ94"/>
    <mergeCell ref="EBA94:EBH94"/>
    <mergeCell ref="EBI94:EBP94"/>
    <mergeCell ref="EBQ94:EBX94"/>
    <mergeCell ref="EBY94:ECF94"/>
    <mergeCell ref="ECG94:ECN94"/>
    <mergeCell ref="DYW94:DZD94"/>
    <mergeCell ref="DZE94:DZL94"/>
    <mergeCell ref="DZM94:DZT94"/>
    <mergeCell ref="DZU94:EAB94"/>
    <mergeCell ref="EAC94:EAJ94"/>
    <mergeCell ref="EAK94:EAR94"/>
    <mergeCell ref="DXA94:DXH94"/>
    <mergeCell ref="DXI94:DXP94"/>
    <mergeCell ref="DXQ94:DXX94"/>
    <mergeCell ref="DXY94:DYF94"/>
    <mergeCell ref="DYG94:DYN94"/>
    <mergeCell ref="DYO94:DYV94"/>
    <mergeCell ref="DVE94:DVL94"/>
    <mergeCell ref="DVM94:DVT94"/>
    <mergeCell ref="DVU94:DWB94"/>
    <mergeCell ref="DWC94:DWJ94"/>
    <mergeCell ref="DWK94:DWR94"/>
    <mergeCell ref="DWS94:DWZ94"/>
    <mergeCell ref="DTI94:DTP94"/>
    <mergeCell ref="DTQ94:DTX94"/>
    <mergeCell ref="DTY94:DUF94"/>
    <mergeCell ref="DUG94:DUN94"/>
    <mergeCell ref="DUO94:DUV94"/>
    <mergeCell ref="DUW94:DVD94"/>
    <mergeCell ref="DRM94:DRT94"/>
    <mergeCell ref="DRU94:DSB94"/>
    <mergeCell ref="DSC94:DSJ94"/>
    <mergeCell ref="DSK94:DSR94"/>
    <mergeCell ref="DSS94:DSZ94"/>
    <mergeCell ref="DTA94:DTH94"/>
    <mergeCell ref="DPQ94:DPX94"/>
    <mergeCell ref="DPY94:DQF94"/>
    <mergeCell ref="DQG94:DQN94"/>
    <mergeCell ref="DQO94:DQV94"/>
    <mergeCell ref="DQW94:DRD94"/>
    <mergeCell ref="DRE94:DRL94"/>
    <mergeCell ref="DNU94:DOB94"/>
    <mergeCell ref="DOC94:DOJ94"/>
    <mergeCell ref="DOK94:DOR94"/>
    <mergeCell ref="DOS94:DOZ94"/>
    <mergeCell ref="DPA94:DPH94"/>
    <mergeCell ref="DPI94:DPP94"/>
    <mergeCell ref="DLY94:DMF94"/>
    <mergeCell ref="DMG94:DMN94"/>
    <mergeCell ref="DMO94:DMV94"/>
    <mergeCell ref="DMW94:DND94"/>
    <mergeCell ref="DNE94:DNL94"/>
    <mergeCell ref="DNM94:DNT94"/>
    <mergeCell ref="DKC94:DKJ94"/>
    <mergeCell ref="DKK94:DKR94"/>
    <mergeCell ref="DKS94:DKZ94"/>
    <mergeCell ref="DLA94:DLH94"/>
    <mergeCell ref="DLI94:DLP94"/>
    <mergeCell ref="DLQ94:DLX94"/>
    <mergeCell ref="DIG94:DIN94"/>
    <mergeCell ref="DIO94:DIV94"/>
    <mergeCell ref="DIW94:DJD94"/>
    <mergeCell ref="DJE94:DJL94"/>
    <mergeCell ref="DJM94:DJT94"/>
    <mergeCell ref="DJU94:DKB94"/>
    <mergeCell ref="DGK94:DGR94"/>
    <mergeCell ref="DGS94:DGZ94"/>
    <mergeCell ref="DHA94:DHH94"/>
    <mergeCell ref="DHI94:DHP94"/>
    <mergeCell ref="DHQ94:DHX94"/>
    <mergeCell ref="DHY94:DIF94"/>
    <mergeCell ref="DEO94:DEV94"/>
    <mergeCell ref="DEW94:DFD94"/>
    <mergeCell ref="DFE94:DFL94"/>
    <mergeCell ref="DFM94:DFT94"/>
    <mergeCell ref="DFU94:DGB94"/>
    <mergeCell ref="DGC94:DGJ94"/>
    <mergeCell ref="DCS94:DCZ94"/>
    <mergeCell ref="DDA94:DDH94"/>
    <mergeCell ref="DDI94:DDP94"/>
    <mergeCell ref="DDQ94:DDX94"/>
    <mergeCell ref="DDY94:DEF94"/>
    <mergeCell ref="DEG94:DEN94"/>
    <mergeCell ref="DAW94:DBD94"/>
    <mergeCell ref="DBE94:DBL94"/>
    <mergeCell ref="DBM94:DBT94"/>
    <mergeCell ref="DBU94:DCB94"/>
    <mergeCell ref="DCC94:DCJ94"/>
    <mergeCell ref="DCK94:DCR94"/>
    <mergeCell ref="CZA94:CZH94"/>
    <mergeCell ref="CZI94:CZP94"/>
    <mergeCell ref="CZQ94:CZX94"/>
    <mergeCell ref="CZY94:DAF94"/>
    <mergeCell ref="DAG94:DAN94"/>
    <mergeCell ref="DAO94:DAV94"/>
    <mergeCell ref="CXE94:CXL94"/>
    <mergeCell ref="CXM94:CXT94"/>
    <mergeCell ref="CXU94:CYB94"/>
    <mergeCell ref="CYC94:CYJ94"/>
    <mergeCell ref="CYK94:CYR94"/>
    <mergeCell ref="CYS94:CYZ94"/>
    <mergeCell ref="CVI94:CVP94"/>
    <mergeCell ref="CVQ94:CVX94"/>
    <mergeCell ref="CVY94:CWF94"/>
    <mergeCell ref="CWG94:CWN94"/>
    <mergeCell ref="CWO94:CWV94"/>
    <mergeCell ref="CWW94:CXD94"/>
    <mergeCell ref="CTM94:CTT94"/>
    <mergeCell ref="CTU94:CUB94"/>
    <mergeCell ref="CUC94:CUJ94"/>
    <mergeCell ref="CUK94:CUR94"/>
    <mergeCell ref="CUS94:CUZ94"/>
    <mergeCell ref="CVA94:CVH94"/>
    <mergeCell ref="CRQ94:CRX94"/>
    <mergeCell ref="CRY94:CSF94"/>
    <mergeCell ref="CSG94:CSN94"/>
    <mergeCell ref="CSO94:CSV94"/>
    <mergeCell ref="CSW94:CTD94"/>
    <mergeCell ref="CTE94:CTL94"/>
    <mergeCell ref="CPU94:CQB94"/>
    <mergeCell ref="CQC94:CQJ94"/>
    <mergeCell ref="CQK94:CQR94"/>
    <mergeCell ref="CQS94:CQZ94"/>
    <mergeCell ref="CRA94:CRH94"/>
    <mergeCell ref="CRI94:CRP94"/>
    <mergeCell ref="CNY94:COF94"/>
    <mergeCell ref="COG94:CON94"/>
    <mergeCell ref="COO94:COV94"/>
    <mergeCell ref="COW94:CPD94"/>
    <mergeCell ref="CPE94:CPL94"/>
    <mergeCell ref="CPM94:CPT94"/>
    <mergeCell ref="CMC94:CMJ94"/>
    <mergeCell ref="CMK94:CMR94"/>
    <mergeCell ref="CMS94:CMZ94"/>
    <mergeCell ref="CNA94:CNH94"/>
    <mergeCell ref="CNI94:CNP94"/>
    <mergeCell ref="CNQ94:CNX94"/>
    <mergeCell ref="CKG94:CKN94"/>
    <mergeCell ref="CKO94:CKV94"/>
    <mergeCell ref="CKW94:CLD94"/>
    <mergeCell ref="CLE94:CLL94"/>
    <mergeCell ref="CLM94:CLT94"/>
    <mergeCell ref="CLU94:CMB94"/>
    <mergeCell ref="CIK94:CIR94"/>
    <mergeCell ref="CIS94:CIZ94"/>
    <mergeCell ref="CJA94:CJH94"/>
    <mergeCell ref="CJI94:CJP94"/>
    <mergeCell ref="CJQ94:CJX94"/>
    <mergeCell ref="CJY94:CKF94"/>
    <mergeCell ref="CGO94:CGV94"/>
    <mergeCell ref="CGW94:CHD94"/>
    <mergeCell ref="CHE94:CHL94"/>
    <mergeCell ref="CHM94:CHT94"/>
    <mergeCell ref="CHU94:CIB94"/>
    <mergeCell ref="CIC94:CIJ94"/>
    <mergeCell ref="CES94:CEZ94"/>
    <mergeCell ref="CFA94:CFH94"/>
    <mergeCell ref="CFI94:CFP94"/>
    <mergeCell ref="CFQ94:CFX94"/>
    <mergeCell ref="CFY94:CGF94"/>
    <mergeCell ref="CGG94:CGN94"/>
    <mergeCell ref="CCW94:CDD94"/>
    <mergeCell ref="CDE94:CDL94"/>
    <mergeCell ref="CDM94:CDT94"/>
    <mergeCell ref="CDU94:CEB94"/>
    <mergeCell ref="CEC94:CEJ94"/>
    <mergeCell ref="CEK94:CER94"/>
    <mergeCell ref="CBA94:CBH94"/>
    <mergeCell ref="CBI94:CBP94"/>
    <mergeCell ref="CBQ94:CBX94"/>
    <mergeCell ref="CBY94:CCF94"/>
    <mergeCell ref="CCG94:CCN94"/>
    <mergeCell ref="CCO94:CCV94"/>
    <mergeCell ref="BZE94:BZL94"/>
    <mergeCell ref="BZM94:BZT94"/>
    <mergeCell ref="BZU94:CAB94"/>
    <mergeCell ref="CAC94:CAJ94"/>
    <mergeCell ref="CAK94:CAR94"/>
    <mergeCell ref="CAS94:CAZ94"/>
    <mergeCell ref="BXI94:BXP94"/>
    <mergeCell ref="BXQ94:BXX94"/>
    <mergeCell ref="BXY94:BYF94"/>
    <mergeCell ref="BYG94:BYN94"/>
    <mergeCell ref="BYO94:BYV94"/>
    <mergeCell ref="BYW94:BZD94"/>
    <mergeCell ref="BVM94:BVT94"/>
    <mergeCell ref="BVU94:BWB94"/>
    <mergeCell ref="BWC94:BWJ94"/>
    <mergeCell ref="BWK94:BWR94"/>
    <mergeCell ref="BWS94:BWZ94"/>
    <mergeCell ref="BXA94:BXH94"/>
    <mergeCell ref="BTQ94:BTX94"/>
    <mergeCell ref="BTY94:BUF94"/>
    <mergeCell ref="BUG94:BUN94"/>
    <mergeCell ref="BUO94:BUV94"/>
    <mergeCell ref="BUW94:BVD94"/>
    <mergeCell ref="BVE94:BVL94"/>
    <mergeCell ref="BRU94:BSB94"/>
    <mergeCell ref="BSC94:BSJ94"/>
    <mergeCell ref="BSK94:BSR94"/>
    <mergeCell ref="BSS94:BSZ94"/>
    <mergeCell ref="BTA94:BTH94"/>
    <mergeCell ref="BTI94:BTP94"/>
    <mergeCell ref="BPY94:BQF94"/>
    <mergeCell ref="BQG94:BQN94"/>
    <mergeCell ref="BQO94:BQV94"/>
    <mergeCell ref="BQW94:BRD94"/>
    <mergeCell ref="BRE94:BRL94"/>
    <mergeCell ref="BRM94:BRT94"/>
    <mergeCell ref="BOC94:BOJ94"/>
    <mergeCell ref="BOK94:BOR94"/>
    <mergeCell ref="BOS94:BOZ94"/>
    <mergeCell ref="BPA94:BPH94"/>
    <mergeCell ref="BPI94:BPP94"/>
    <mergeCell ref="BPQ94:BPX94"/>
    <mergeCell ref="BMG94:BMN94"/>
    <mergeCell ref="BMO94:BMV94"/>
    <mergeCell ref="BMW94:BND94"/>
    <mergeCell ref="BNE94:BNL94"/>
    <mergeCell ref="BNM94:BNT94"/>
    <mergeCell ref="BNU94:BOB94"/>
    <mergeCell ref="BKK94:BKR94"/>
    <mergeCell ref="BKS94:BKZ94"/>
    <mergeCell ref="BLA94:BLH94"/>
    <mergeCell ref="BLI94:BLP94"/>
    <mergeCell ref="BLQ94:BLX94"/>
    <mergeCell ref="BLY94:BMF94"/>
    <mergeCell ref="BIO94:BIV94"/>
    <mergeCell ref="BIW94:BJD94"/>
    <mergeCell ref="BJE94:BJL94"/>
    <mergeCell ref="BJM94:BJT94"/>
    <mergeCell ref="BJU94:BKB94"/>
    <mergeCell ref="BKC94:BKJ94"/>
    <mergeCell ref="BGS94:BGZ94"/>
    <mergeCell ref="BHA94:BHH94"/>
    <mergeCell ref="BHI94:BHP94"/>
    <mergeCell ref="BHQ94:BHX94"/>
    <mergeCell ref="BHY94:BIF94"/>
    <mergeCell ref="BIG94:BIN94"/>
    <mergeCell ref="BEW94:BFD94"/>
    <mergeCell ref="BFE94:BFL94"/>
    <mergeCell ref="BFM94:BFT94"/>
    <mergeCell ref="BFU94:BGB94"/>
    <mergeCell ref="BGC94:BGJ94"/>
    <mergeCell ref="BGK94:BGR94"/>
    <mergeCell ref="BDA94:BDH94"/>
    <mergeCell ref="BDI94:BDP94"/>
    <mergeCell ref="BDQ94:BDX94"/>
    <mergeCell ref="BDY94:BEF94"/>
    <mergeCell ref="BEG94:BEN94"/>
    <mergeCell ref="BEO94:BEV94"/>
    <mergeCell ref="BBE94:BBL94"/>
    <mergeCell ref="BBM94:BBT94"/>
    <mergeCell ref="BBU94:BCB94"/>
    <mergeCell ref="BCC94:BCJ94"/>
    <mergeCell ref="BCK94:BCR94"/>
    <mergeCell ref="BCS94:BCZ94"/>
    <mergeCell ref="AZI94:AZP94"/>
    <mergeCell ref="AZQ94:AZX94"/>
    <mergeCell ref="AZY94:BAF94"/>
    <mergeCell ref="BAG94:BAN94"/>
    <mergeCell ref="BAO94:BAV94"/>
    <mergeCell ref="BAW94:BBD94"/>
    <mergeCell ref="AXM94:AXT94"/>
    <mergeCell ref="AXU94:AYB94"/>
    <mergeCell ref="AYC94:AYJ94"/>
    <mergeCell ref="AYK94:AYR94"/>
    <mergeCell ref="AYS94:AYZ94"/>
    <mergeCell ref="AZA94:AZH94"/>
    <mergeCell ref="AVQ94:AVX94"/>
    <mergeCell ref="AVY94:AWF94"/>
    <mergeCell ref="AWG94:AWN94"/>
    <mergeCell ref="AWO94:AWV94"/>
    <mergeCell ref="AWW94:AXD94"/>
    <mergeCell ref="AXE94:AXL94"/>
    <mergeCell ref="ATU94:AUB94"/>
    <mergeCell ref="AUC94:AUJ94"/>
    <mergeCell ref="AUK94:AUR94"/>
    <mergeCell ref="AUS94:AUZ94"/>
    <mergeCell ref="AVA94:AVH94"/>
    <mergeCell ref="AVI94:AVP94"/>
    <mergeCell ref="ARY94:ASF94"/>
    <mergeCell ref="ASG94:ASN94"/>
    <mergeCell ref="ASO94:ASV94"/>
    <mergeCell ref="ASW94:ATD94"/>
    <mergeCell ref="ATE94:ATL94"/>
    <mergeCell ref="ATM94:ATT94"/>
    <mergeCell ref="AQC94:AQJ94"/>
    <mergeCell ref="AQK94:AQR94"/>
    <mergeCell ref="AQS94:AQZ94"/>
    <mergeCell ref="ARA94:ARH94"/>
    <mergeCell ref="ARI94:ARP94"/>
    <mergeCell ref="ARQ94:ARX94"/>
    <mergeCell ref="AOG94:AON94"/>
    <mergeCell ref="AOO94:AOV94"/>
    <mergeCell ref="AOW94:APD94"/>
    <mergeCell ref="APE94:APL94"/>
    <mergeCell ref="APM94:APT94"/>
    <mergeCell ref="APU94:AQB94"/>
    <mergeCell ref="AMK94:AMR94"/>
    <mergeCell ref="AMS94:AMZ94"/>
    <mergeCell ref="ANA94:ANH94"/>
    <mergeCell ref="ANI94:ANP94"/>
    <mergeCell ref="ANQ94:ANX94"/>
    <mergeCell ref="ANY94:AOF94"/>
    <mergeCell ref="AKO94:AKV94"/>
    <mergeCell ref="AKW94:ALD94"/>
    <mergeCell ref="ALE94:ALL94"/>
    <mergeCell ref="ALM94:ALT94"/>
    <mergeCell ref="ALU94:AMB94"/>
    <mergeCell ref="AMC94:AMJ94"/>
    <mergeCell ref="AIS94:AIZ94"/>
    <mergeCell ref="AJA94:AJH94"/>
    <mergeCell ref="AJI94:AJP94"/>
    <mergeCell ref="AJQ94:AJX94"/>
    <mergeCell ref="AJY94:AKF94"/>
    <mergeCell ref="AKG94:AKN94"/>
    <mergeCell ref="AGW94:AHD94"/>
    <mergeCell ref="AHE94:AHL94"/>
    <mergeCell ref="AHM94:AHT94"/>
    <mergeCell ref="AHU94:AIB94"/>
    <mergeCell ref="AIC94:AIJ94"/>
    <mergeCell ref="AIK94:AIR94"/>
    <mergeCell ref="AFA94:AFH94"/>
    <mergeCell ref="AFI94:AFP94"/>
    <mergeCell ref="AFQ94:AFX94"/>
    <mergeCell ref="AFY94:AGF94"/>
    <mergeCell ref="AGG94:AGN94"/>
    <mergeCell ref="AGO94:AGV94"/>
    <mergeCell ref="ADE94:ADL94"/>
    <mergeCell ref="ADM94:ADT94"/>
    <mergeCell ref="ADU94:AEB94"/>
    <mergeCell ref="AEC94:AEJ94"/>
    <mergeCell ref="AEK94:AER94"/>
    <mergeCell ref="AES94:AEZ94"/>
    <mergeCell ref="ABI94:ABP94"/>
    <mergeCell ref="ABQ94:ABX94"/>
    <mergeCell ref="ABY94:ACF94"/>
    <mergeCell ref="ACG94:ACN94"/>
    <mergeCell ref="ACO94:ACV94"/>
    <mergeCell ref="ACW94:ADD94"/>
    <mergeCell ref="ZM94:ZT94"/>
    <mergeCell ref="ZU94:AAB94"/>
    <mergeCell ref="AAC94:AAJ94"/>
    <mergeCell ref="AAK94:AAR94"/>
    <mergeCell ref="AAS94:AAZ94"/>
    <mergeCell ref="ABA94:ABH94"/>
    <mergeCell ref="XQ94:XX94"/>
    <mergeCell ref="XY94:YF94"/>
    <mergeCell ref="YG94:YN94"/>
    <mergeCell ref="YO94:YV94"/>
    <mergeCell ref="YW94:ZD94"/>
    <mergeCell ref="ZE94:ZL94"/>
    <mergeCell ref="VU94:WB94"/>
    <mergeCell ref="WC94:WJ94"/>
    <mergeCell ref="WK94:WR94"/>
    <mergeCell ref="WS94:WZ94"/>
    <mergeCell ref="XA94:XH94"/>
    <mergeCell ref="XI94:XP94"/>
    <mergeCell ref="TY94:UF94"/>
    <mergeCell ref="UG94:UN94"/>
    <mergeCell ref="UO94:UV94"/>
    <mergeCell ref="UW94:VD94"/>
    <mergeCell ref="VE94:VL94"/>
    <mergeCell ref="VM94:VT94"/>
    <mergeCell ref="SC94:SJ94"/>
    <mergeCell ref="SK94:SR94"/>
    <mergeCell ref="SS94:SZ94"/>
    <mergeCell ref="TA94:TH94"/>
    <mergeCell ref="TI94:TP94"/>
    <mergeCell ref="TQ94:TX94"/>
    <mergeCell ref="QG94:QN94"/>
    <mergeCell ref="QO94:QV94"/>
    <mergeCell ref="QW94:RD94"/>
    <mergeCell ref="RE94:RL94"/>
    <mergeCell ref="RM94:RT94"/>
    <mergeCell ref="RU94:SB94"/>
    <mergeCell ref="OK94:OR94"/>
    <mergeCell ref="OS94:OZ94"/>
    <mergeCell ref="PA94:PH94"/>
    <mergeCell ref="PI94:PP94"/>
    <mergeCell ref="PQ94:PX94"/>
    <mergeCell ref="PY94:QF94"/>
    <mergeCell ref="MO94:MV94"/>
    <mergeCell ref="MW94:ND94"/>
    <mergeCell ref="NE94:NL94"/>
    <mergeCell ref="NM94:NT94"/>
    <mergeCell ref="NU94:OB94"/>
    <mergeCell ref="OC94:OJ94"/>
    <mergeCell ref="KS94:KZ94"/>
    <mergeCell ref="LA94:LH94"/>
    <mergeCell ref="LI94:LP94"/>
    <mergeCell ref="LQ94:LX94"/>
    <mergeCell ref="LY94:MF94"/>
    <mergeCell ref="MG94:MN94"/>
    <mergeCell ref="IW94:JD94"/>
    <mergeCell ref="JE94:JL94"/>
    <mergeCell ref="JM94:JT94"/>
    <mergeCell ref="JU94:KB94"/>
    <mergeCell ref="KC94:KJ94"/>
    <mergeCell ref="KK94:KR94"/>
    <mergeCell ref="HA94:HH94"/>
    <mergeCell ref="HI94:HP94"/>
    <mergeCell ref="HQ94:HX94"/>
    <mergeCell ref="HY94:IF94"/>
    <mergeCell ref="IG94:IN94"/>
    <mergeCell ref="IO94:IV94"/>
    <mergeCell ref="FE94:FL94"/>
    <mergeCell ref="FM94:FT94"/>
    <mergeCell ref="FU94:GB94"/>
    <mergeCell ref="GC94:GJ94"/>
    <mergeCell ref="GK94:GR94"/>
    <mergeCell ref="GS94:GZ94"/>
    <mergeCell ref="DI94:DP94"/>
    <mergeCell ref="DQ94:DX94"/>
    <mergeCell ref="DY94:EF94"/>
    <mergeCell ref="EG94:EN94"/>
    <mergeCell ref="EO94:EV94"/>
    <mergeCell ref="EW94:FD94"/>
    <mergeCell ref="BM94:BT94"/>
    <mergeCell ref="BU94:CB94"/>
    <mergeCell ref="CC94:CJ94"/>
    <mergeCell ref="CK94:CR94"/>
    <mergeCell ref="CS94:CZ94"/>
    <mergeCell ref="DA94:DH94"/>
    <mergeCell ref="XEW79:XFD79"/>
    <mergeCell ref="B81:G83"/>
    <mergeCell ref="B91:G94"/>
    <mergeCell ref="I94:P94"/>
    <mergeCell ref="Q94:X94"/>
    <mergeCell ref="Y94:AF94"/>
    <mergeCell ref="AG94:AN94"/>
    <mergeCell ref="AO94:AV94"/>
    <mergeCell ref="AW94:BD94"/>
    <mergeCell ref="BE94:BL94"/>
    <mergeCell ref="XDA79:XDH79"/>
    <mergeCell ref="XDI79:XDP79"/>
    <mergeCell ref="XDQ79:XDX79"/>
    <mergeCell ref="XDY79:XEF79"/>
    <mergeCell ref="XEG79:XEN79"/>
    <mergeCell ref="XEO79:XEV79"/>
    <mergeCell ref="XBE79:XBL79"/>
    <mergeCell ref="XBM79:XBT79"/>
    <mergeCell ref="XBU79:XCB79"/>
    <mergeCell ref="XCC79:XCJ79"/>
    <mergeCell ref="XCK79:XCR79"/>
    <mergeCell ref="XCS79:XCZ79"/>
    <mergeCell ref="WZI79:WZP79"/>
    <mergeCell ref="WZQ79:WZX79"/>
    <mergeCell ref="WZY79:XAF79"/>
    <mergeCell ref="XAG79:XAN79"/>
    <mergeCell ref="XAO79:XAV79"/>
    <mergeCell ref="XAW79:XBD79"/>
    <mergeCell ref="WXM79:WXT79"/>
    <mergeCell ref="WXU79:WYB79"/>
    <mergeCell ref="WYC79:WYJ79"/>
    <mergeCell ref="WYK79:WYR79"/>
    <mergeCell ref="WYS79:WYZ79"/>
    <mergeCell ref="WZA79:WZH79"/>
    <mergeCell ref="WVQ79:WVX79"/>
    <mergeCell ref="WVY79:WWF79"/>
    <mergeCell ref="WWG79:WWN79"/>
    <mergeCell ref="WWO79:WWV79"/>
    <mergeCell ref="WWW79:WXD79"/>
    <mergeCell ref="WXE79:WXL79"/>
    <mergeCell ref="WTU79:WUB79"/>
    <mergeCell ref="WUC79:WUJ79"/>
    <mergeCell ref="WUK79:WUR79"/>
    <mergeCell ref="WUS79:WUZ79"/>
    <mergeCell ref="WVA79:WVH79"/>
    <mergeCell ref="WVI79:WVP79"/>
    <mergeCell ref="WRY79:WSF79"/>
    <mergeCell ref="WSG79:WSN79"/>
    <mergeCell ref="WSO79:WSV79"/>
    <mergeCell ref="WSW79:WTD79"/>
    <mergeCell ref="WTE79:WTL79"/>
    <mergeCell ref="WTM79:WTT79"/>
    <mergeCell ref="WQC79:WQJ79"/>
    <mergeCell ref="WQK79:WQR79"/>
    <mergeCell ref="WQS79:WQZ79"/>
    <mergeCell ref="WRA79:WRH79"/>
    <mergeCell ref="WRI79:WRP79"/>
    <mergeCell ref="WRQ79:WRX79"/>
    <mergeCell ref="WOG79:WON79"/>
    <mergeCell ref="WOO79:WOV79"/>
    <mergeCell ref="WOW79:WPD79"/>
    <mergeCell ref="WPE79:WPL79"/>
    <mergeCell ref="WPM79:WPT79"/>
    <mergeCell ref="WPU79:WQB79"/>
    <mergeCell ref="WMK79:WMR79"/>
    <mergeCell ref="WMS79:WMZ79"/>
    <mergeCell ref="WNA79:WNH79"/>
    <mergeCell ref="WNI79:WNP79"/>
    <mergeCell ref="WNQ79:WNX79"/>
    <mergeCell ref="WNY79:WOF79"/>
    <mergeCell ref="WKO79:WKV79"/>
    <mergeCell ref="WKW79:WLD79"/>
    <mergeCell ref="WLE79:WLL79"/>
    <mergeCell ref="WLM79:WLT79"/>
    <mergeCell ref="WLU79:WMB79"/>
    <mergeCell ref="WMC79:WMJ79"/>
    <mergeCell ref="WIS79:WIZ79"/>
    <mergeCell ref="WJA79:WJH79"/>
    <mergeCell ref="WJI79:WJP79"/>
    <mergeCell ref="WJQ79:WJX79"/>
    <mergeCell ref="WJY79:WKF79"/>
    <mergeCell ref="WKG79:WKN79"/>
    <mergeCell ref="WGW79:WHD79"/>
    <mergeCell ref="WHE79:WHL79"/>
    <mergeCell ref="WHM79:WHT79"/>
    <mergeCell ref="WHU79:WIB79"/>
    <mergeCell ref="WIC79:WIJ79"/>
    <mergeCell ref="WIK79:WIR79"/>
    <mergeCell ref="WFA79:WFH79"/>
    <mergeCell ref="WFI79:WFP79"/>
    <mergeCell ref="WFQ79:WFX79"/>
    <mergeCell ref="WFY79:WGF79"/>
    <mergeCell ref="WGG79:WGN79"/>
    <mergeCell ref="WGO79:WGV79"/>
    <mergeCell ref="WDE79:WDL79"/>
    <mergeCell ref="WDM79:WDT79"/>
    <mergeCell ref="WDU79:WEB79"/>
    <mergeCell ref="WEC79:WEJ79"/>
    <mergeCell ref="WEK79:WER79"/>
    <mergeCell ref="WES79:WEZ79"/>
    <mergeCell ref="WBI79:WBP79"/>
    <mergeCell ref="WBQ79:WBX79"/>
    <mergeCell ref="WBY79:WCF79"/>
    <mergeCell ref="WCG79:WCN79"/>
    <mergeCell ref="WCO79:WCV79"/>
    <mergeCell ref="WCW79:WDD79"/>
    <mergeCell ref="VZM79:VZT79"/>
    <mergeCell ref="VZU79:WAB79"/>
    <mergeCell ref="WAC79:WAJ79"/>
    <mergeCell ref="WAK79:WAR79"/>
    <mergeCell ref="WAS79:WAZ79"/>
    <mergeCell ref="WBA79:WBH79"/>
    <mergeCell ref="VXQ79:VXX79"/>
    <mergeCell ref="VXY79:VYF79"/>
    <mergeCell ref="VYG79:VYN79"/>
    <mergeCell ref="VYO79:VYV79"/>
    <mergeCell ref="VYW79:VZD79"/>
    <mergeCell ref="VZE79:VZL79"/>
    <mergeCell ref="VVU79:VWB79"/>
    <mergeCell ref="VWC79:VWJ79"/>
    <mergeCell ref="VWK79:VWR79"/>
    <mergeCell ref="VWS79:VWZ79"/>
    <mergeCell ref="VXA79:VXH79"/>
    <mergeCell ref="VXI79:VXP79"/>
    <mergeCell ref="VTY79:VUF79"/>
    <mergeCell ref="VUG79:VUN79"/>
    <mergeCell ref="VUO79:VUV79"/>
    <mergeCell ref="VUW79:VVD79"/>
    <mergeCell ref="VVE79:VVL79"/>
    <mergeCell ref="VVM79:VVT79"/>
    <mergeCell ref="VSC79:VSJ79"/>
    <mergeCell ref="VSK79:VSR79"/>
    <mergeCell ref="VSS79:VSZ79"/>
    <mergeCell ref="VTA79:VTH79"/>
    <mergeCell ref="VTI79:VTP79"/>
    <mergeCell ref="VTQ79:VTX79"/>
    <mergeCell ref="VQG79:VQN79"/>
    <mergeCell ref="VQO79:VQV79"/>
    <mergeCell ref="VQW79:VRD79"/>
    <mergeCell ref="VRE79:VRL79"/>
    <mergeCell ref="VRM79:VRT79"/>
    <mergeCell ref="VRU79:VSB79"/>
    <mergeCell ref="VOK79:VOR79"/>
    <mergeCell ref="VOS79:VOZ79"/>
    <mergeCell ref="VPA79:VPH79"/>
    <mergeCell ref="VPI79:VPP79"/>
    <mergeCell ref="VPQ79:VPX79"/>
    <mergeCell ref="VPY79:VQF79"/>
    <mergeCell ref="VMO79:VMV79"/>
    <mergeCell ref="VMW79:VND79"/>
    <mergeCell ref="VNE79:VNL79"/>
    <mergeCell ref="VNM79:VNT79"/>
    <mergeCell ref="VNU79:VOB79"/>
    <mergeCell ref="VOC79:VOJ79"/>
    <mergeCell ref="VKS79:VKZ79"/>
    <mergeCell ref="VLA79:VLH79"/>
    <mergeCell ref="VLI79:VLP79"/>
    <mergeCell ref="VLQ79:VLX79"/>
    <mergeCell ref="VLY79:VMF79"/>
    <mergeCell ref="VMG79:VMN79"/>
    <mergeCell ref="VIW79:VJD79"/>
    <mergeCell ref="VJE79:VJL79"/>
    <mergeCell ref="VJM79:VJT79"/>
    <mergeCell ref="VJU79:VKB79"/>
    <mergeCell ref="VKC79:VKJ79"/>
    <mergeCell ref="VKK79:VKR79"/>
    <mergeCell ref="VHA79:VHH79"/>
    <mergeCell ref="VHI79:VHP79"/>
    <mergeCell ref="VHQ79:VHX79"/>
    <mergeCell ref="VHY79:VIF79"/>
    <mergeCell ref="VIG79:VIN79"/>
    <mergeCell ref="VIO79:VIV79"/>
    <mergeCell ref="VFE79:VFL79"/>
    <mergeCell ref="VFM79:VFT79"/>
    <mergeCell ref="VFU79:VGB79"/>
    <mergeCell ref="VGC79:VGJ79"/>
    <mergeCell ref="VGK79:VGR79"/>
    <mergeCell ref="VGS79:VGZ79"/>
    <mergeCell ref="VDI79:VDP79"/>
    <mergeCell ref="VDQ79:VDX79"/>
    <mergeCell ref="VDY79:VEF79"/>
    <mergeCell ref="VEG79:VEN79"/>
    <mergeCell ref="VEO79:VEV79"/>
    <mergeCell ref="VEW79:VFD79"/>
    <mergeCell ref="VBM79:VBT79"/>
    <mergeCell ref="VBU79:VCB79"/>
    <mergeCell ref="VCC79:VCJ79"/>
    <mergeCell ref="VCK79:VCR79"/>
    <mergeCell ref="VCS79:VCZ79"/>
    <mergeCell ref="VDA79:VDH79"/>
    <mergeCell ref="UZQ79:UZX79"/>
    <mergeCell ref="UZY79:VAF79"/>
    <mergeCell ref="VAG79:VAN79"/>
    <mergeCell ref="VAO79:VAV79"/>
    <mergeCell ref="VAW79:VBD79"/>
    <mergeCell ref="VBE79:VBL79"/>
    <mergeCell ref="UXU79:UYB79"/>
    <mergeCell ref="UYC79:UYJ79"/>
    <mergeCell ref="UYK79:UYR79"/>
    <mergeCell ref="UYS79:UYZ79"/>
    <mergeCell ref="UZA79:UZH79"/>
    <mergeCell ref="UZI79:UZP79"/>
    <mergeCell ref="UVY79:UWF79"/>
    <mergeCell ref="UWG79:UWN79"/>
    <mergeCell ref="UWO79:UWV79"/>
    <mergeCell ref="UWW79:UXD79"/>
    <mergeCell ref="UXE79:UXL79"/>
    <mergeCell ref="UXM79:UXT79"/>
    <mergeCell ref="UUC79:UUJ79"/>
    <mergeCell ref="UUK79:UUR79"/>
    <mergeCell ref="UUS79:UUZ79"/>
    <mergeCell ref="UVA79:UVH79"/>
    <mergeCell ref="UVI79:UVP79"/>
    <mergeCell ref="UVQ79:UVX79"/>
    <mergeCell ref="USG79:USN79"/>
    <mergeCell ref="USO79:USV79"/>
    <mergeCell ref="USW79:UTD79"/>
    <mergeCell ref="UTE79:UTL79"/>
    <mergeCell ref="UTM79:UTT79"/>
    <mergeCell ref="UTU79:UUB79"/>
    <mergeCell ref="UQK79:UQR79"/>
    <mergeCell ref="UQS79:UQZ79"/>
    <mergeCell ref="URA79:URH79"/>
    <mergeCell ref="URI79:URP79"/>
    <mergeCell ref="URQ79:URX79"/>
    <mergeCell ref="URY79:USF79"/>
    <mergeCell ref="UOO79:UOV79"/>
    <mergeCell ref="UOW79:UPD79"/>
    <mergeCell ref="UPE79:UPL79"/>
    <mergeCell ref="UPM79:UPT79"/>
    <mergeCell ref="UPU79:UQB79"/>
    <mergeCell ref="UQC79:UQJ79"/>
    <mergeCell ref="UMS79:UMZ79"/>
    <mergeCell ref="UNA79:UNH79"/>
    <mergeCell ref="UNI79:UNP79"/>
    <mergeCell ref="UNQ79:UNX79"/>
    <mergeCell ref="UNY79:UOF79"/>
    <mergeCell ref="UOG79:UON79"/>
    <mergeCell ref="UKW79:ULD79"/>
    <mergeCell ref="ULE79:ULL79"/>
    <mergeCell ref="ULM79:ULT79"/>
    <mergeCell ref="ULU79:UMB79"/>
    <mergeCell ref="UMC79:UMJ79"/>
    <mergeCell ref="UMK79:UMR79"/>
    <mergeCell ref="UJA79:UJH79"/>
    <mergeCell ref="UJI79:UJP79"/>
    <mergeCell ref="UJQ79:UJX79"/>
    <mergeCell ref="UJY79:UKF79"/>
    <mergeCell ref="UKG79:UKN79"/>
    <mergeCell ref="UKO79:UKV79"/>
    <mergeCell ref="UHE79:UHL79"/>
    <mergeCell ref="UHM79:UHT79"/>
    <mergeCell ref="UHU79:UIB79"/>
    <mergeCell ref="UIC79:UIJ79"/>
    <mergeCell ref="UIK79:UIR79"/>
    <mergeCell ref="UIS79:UIZ79"/>
    <mergeCell ref="UFI79:UFP79"/>
    <mergeCell ref="UFQ79:UFX79"/>
    <mergeCell ref="UFY79:UGF79"/>
    <mergeCell ref="UGG79:UGN79"/>
    <mergeCell ref="UGO79:UGV79"/>
    <mergeCell ref="UGW79:UHD79"/>
    <mergeCell ref="UDM79:UDT79"/>
    <mergeCell ref="UDU79:UEB79"/>
    <mergeCell ref="UEC79:UEJ79"/>
    <mergeCell ref="UEK79:UER79"/>
    <mergeCell ref="UES79:UEZ79"/>
    <mergeCell ref="UFA79:UFH79"/>
    <mergeCell ref="UBQ79:UBX79"/>
    <mergeCell ref="UBY79:UCF79"/>
    <mergeCell ref="UCG79:UCN79"/>
    <mergeCell ref="UCO79:UCV79"/>
    <mergeCell ref="UCW79:UDD79"/>
    <mergeCell ref="UDE79:UDL79"/>
    <mergeCell ref="TZU79:UAB79"/>
    <mergeCell ref="UAC79:UAJ79"/>
    <mergeCell ref="UAK79:UAR79"/>
    <mergeCell ref="UAS79:UAZ79"/>
    <mergeCell ref="UBA79:UBH79"/>
    <mergeCell ref="UBI79:UBP79"/>
    <mergeCell ref="TXY79:TYF79"/>
    <mergeCell ref="TYG79:TYN79"/>
    <mergeCell ref="TYO79:TYV79"/>
    <mergeCell ref="TYW79:TZD79"/>
    <mergeCell ref="TZE79:TZL79"/>
    <mergeCell ref="TZM79:TZT79"/>
    <mergeCell ref="TWC79:TWJ79"/>
    <mergeCell ref="TWK79:TWR79"/>
    <mergeCell ref="TWS79:TWZ79"/>
    <mergeCell ref="TXA79:TXH79"/>
    <mergeCell ref="TXI79:TXP79"/>
    <mergeCell ref="TXQ79:TXX79"/>
    <mergeCell ref="TUG79:TUN79"/>
    <mergeCell ref="TUO79:TUV79"/>
    <mergeCell ref="TUW79:TVD79"/>
    <mergeCell ref="TVE79:TVL79"/>
    <mergeCell ref="TVM79:TVT79"/>
    <mergeCell ref="TVU79:TWB79"/>
    <mergeCell ref="TSK79:TSR79"/>
    <mergeCell ref="TSS79:TSZ79"/>
    <mergeCell ref="TTA79:TTH79"/>
    <mergeCell ref="TTI79:TTP79"/>
    <mergeCell ref="TTQ79:TTX79"/>
    <mergeCell ref="TTY79:TUF79"/>
    <mergeCell ref="TQO79:TQV79"/>
    <mergeCell ref="TQW79:TRD79"/>
    <mergeCell ref="TRE79:TRL79"/>
    <mergeCell ref="TRM79:TRT79"/>
    <mergeCell ref="TRU79:TSB79"/>
    <mergeCell ref="TSC79:TSJ79"/>
    <mergeCell ref="TOS79:TOZ79"/>
    <mergeCell ref="TPA79:TPH79"/>
    <mergeCell ref="TPI79:TPP79"/>
    <mergeCell ref="TPQ79:TPX79"/>
    <mergeCell ref="TPY79:TQF79"/>
    <mergeCell ref="TQG79:TQN79"/>
    <mergeCell ref="TMW79:TND79"/>
    <mergeCell ref="TNE79:TNL79"/>
    <mergeCell ref="TNM79:TNT79"/>
    <mergeCell ref="TNU79:TOB79"/>
    <mergeCell ref="TOC79:TOJ79"/>
    <mergeCell ref="TOK79:TOR79"/>
    <mergeCell ref="TLA79:TLH79"/>
    <mergeCell ref="TLI79:TLP79"/>
    <mergeCell ref="TLQ79:TLX79"/>
    <mergeCell ref="TLY79:TMF79"/>
    <mergeCell ref="TMG79:TMN79"/>
    <mergeCell ref="TMO79:TMV79"/>
    <mergeCell ref="TJE79:TJL79"/>
    <mergeCell ref="TJM79:TJT79"/>
    <mergeCell ref="TJU79:TKB79"/>
    <mergeCell ref="TKC79:TKJ79"/>
    <mergeCell ref="TKK79:TKR79"/>
    <mergeCell ref="TKS79:TKZ79"/>
    <mergeCell ref="THI79:THP79"/>
    <mergeCell ref="THQ79:THX79"/>
    <mergeCell ref="THY79:TIF79"/>
    <mergeCell ref="TIG79:TIN79"/>
    <mergeCell ref="TIO79:TIV79"/>
    <mergeCell ref="TIW79:TJD79"/>
    <mergeCell ref="TFM79:TFT79"/>
    <mergeCell ref="TFU79:TGB79"/>
    <mergeCell ref="TGC79:TGJ79"/>
    <mergeCell ref="TGK79:TGR79"/>
    <mergeCell ref="TGS79:TGZ79"/>
    <mergeCell ref="THA79:THH79"/>
    <mergeCell ref="TDQ79:TDX79"/>
    <mergeCell ref="TDY79:TEF79"/>
    <mergeCell ref="TEG79:TEN79"/>
    <mergeCell ref="TEO79:TEV79"/>
    <mergeCell ref="TEW79:TFD79"/>
    <mergeCell ref="TFE79:TFL79"/>
    <mergeCell ref="TBU79:TCB79"/>
    <mergeCell ref="TCC79:TCJ79"/>
    <mergeCell ref="TCK79:TCR79"/>
    <mergeCell ref="TCS79:TCZ79"/>
    <mergeCell ref="TDA79:TDH79"/>
    <mergeCell ref="TDI79:TDP79"/>
    <mergeCell ref="SZY79:TAF79"/>
    <mergeCell ref="TAG79:TAN79"/>
    <mergeCell ref="TAO79:TAV79"/>
    <mergeCell ref="TAW79:TBD79"/>
    <mergeCell ref="TBE79:TBL79"/>
    <mergeCell ref="TBM79:TBT79"/>
    <mergeCell ref="SYC79:SYJ79"/>
    <mergeCell ref="SYK79:SYR79"/>
    <mergeCell ref="SYS79:SYZ79"/>
    <mergeCell ref="SZA79:SZH79"/>
    <mergeCell ref="SZI79:SZP79"/>
    <mergeCell ref="SZQ79:SZX79"/>
    <mergeCell ref="SWG79:SWN79"/>
    <mergeCell ref="SWO79:SWV79"/>
    <mergeCell ref="SWW79:SXD79"/>
    <mergeCell ref="SXE79:SXL79"/>
    <mergeCell ref="SXM79:SXT79"/>
    <mergeCell ref="SXU79:SYB79"/>
    <mergeCell ref="SUK79:SUR79"/>
    <mergeCell ref="SUS79:SUZ79"/>
    <mergeCell ref="SVA79:SVH79"/>
    <mergeCell ref="SVI79:SVP79"/>
    <mergeCell ref="SVQ79:SVX79"/>
    <mergeCell ref="SVY79:SWF79"/>
    <mergeCell ref="SSO79:SSV79"/>
    <mergeCell ref="SSW79:STD79"/>
    <mergeCell ref="STE79:STL79"/>
    <mergeCell ref="STM79:STT79"/>
    <mergeCell ref="STU79:SUB79"/>
    <mergeCell ref="SUC79:SUJ79"/>
    <mergeCell ref="SQS79:SQZ79"/>
    <mergeCell ref="SRA79:SRH79"/>
    <mergeCell ref="SRI79:SRP79"/>
    <mergeCell ref="SRQ79:SRX79"/>
    <mergeCell ref="SRY79:SSF79"/>
    <mergeCell ref="SSG79:SSN79"/>
    <mergeCell ref="SOW79:SPD79"/>
    <mergeCell ref="SPE79:SPL79"/>
    <mergeCell ref="SPM79:SPT79"/>
    <mergeCell ref="SPU79:SQB79"/>
    <mergeCell ref="SQC79:SQJ79"/>
    <mergeCell ref="SQK79:SQR79"/>
    <mergeCell ref="SNA79:SNH79"/>
    <mergeCell ref="SNI79:SNP79"/>
    <mergeCell ref="SNQ79:SNX79"/>
    <mergeCell ref="SNY79:SOF79"/>
    <mergeCell ref="SOG79:SON79"/>
    <mergeCell ref="SOO79:SOV79"/>
    <mergeCell ref="SLE79:SLL79"/>
    <mergeCell ref="SLM79:SLT79"/>
    <mergeCell ref="SLU79:SMB79"/>
    <mergeCell ref="SMC79:SMJ79"/>
    <mergeCell ref="SMK79:SMR79"/>
    <mergeCell ref="SMS79:SMZ79"/>
    <mergeCell ref="SJI79:SJP79"/>
    <mergeCell ref="SJQ79:SJX79"/>
    <mergeCell ref="SJY79:SKF79"/>
    <mergeCell ref="SKG79:SKN79"/>
    <mergeCell ref="SKO79:SKV79"/>
    <mergeCell ref="SKW79:SLD79"/>
    <mergeCell ref="SHM79:SHT79"/>
    <mergeCell ref="SHU79:SIB79"/>
    <mergeCell ref="SIC79:SIJ79"/>
    <mergeCell ref="SIK79:SIR79"/>
    <mergeCell ref="SIS79:SIZ79"/>
    <mergeCell ref="SJA79:SJH79"/>
    <mergeCell ref="SFQ79:SFX79"/>
    <mergeCell ref="SFY79:SGF79"/>
    <mergeCell ref="SGG79:SGN79"/>
    <mergeCell ref="SGO79:SGV79"/>
    <mergeCell ref="SGW79:SHD79"/>
    <mergeCell ref="SHE79:SHL79"/>
    <mergeCell ref="SDU79:SEB79"/>
    <mergeCell ref="SEC79:SEJ79"/>
    <mergeCell ref="SEK79:SER79"/>
    <mergeCell ref="SES79:SEZ79"/>
    <mergeCell ref="SFA79:SFH79"/>
    <mergeCell ref="SFI79:SFP79"/>
    <mergeCell ref="SBY79:SCF79"/>
    <mergeCell ref="SCG79:SCN79"/>
    <mergeCell ref="SCO79:SCV79"/>
    <mergeCell ref="SCW79:SDD79"/>
    <mergeCell ref="SDE79:SDL79"/>
    <mergeCell ref="SDM79:SDT79"/>
    <mergeCell ref="SAC79:SAJ79"/>
    <mergeCell ref="SAK79:SAR79"/>
    <mergeCell ref="SAS79:SAZ79"/>
    <mergeCell ref="SBA79:SBH79"/>
    <mergeCell ref="SBI79:SBP79"/>
    <mergeCell ref="SBQ79:SBX79"/>
    <mergeCell ref="RYG79:RYN79"/>
    <mergeCell ref="RYO79:RYV79"/>
    <mergeCell ref="RYW79:RZD79"/>
    <mergeCell ref="RZE79:RZL79"/>
    <mergeCell ref="RZM79:RZT79"/>
    <mergeCell ref="RZU79:SAB79"/>
    <mergeCell ref="RWK79:RWR79"/>
    <mergeCell ref="RWS79:RWZ79"/>
    <mergeCell ref="RXA79:RXH79"/>
    <mergeCell ref="RXI79:RXP79"/>
    <mergeCell ref="RXQ79:RXX79"/>
    <mergeCell ref="RXY79:RYF79"/>
    <mergeCell ref="RUO79:RUV79"/>
    <mergeCell ref="RUW79:RVD79"/>
    <mergeCell ref="RVE79:RVL79"/>
    <mergeCell ref="RVM79:RVT79"/>
    <mergeCell ref="RVU79:RWB79"/>
    <mergeCell ref="RWC79:RWJ79"/>
    <mergeCell ref="RSS79:RSZ79"/>
    <mergeCell ref="RTA79:RTH79"/>
    <mergeCell ref="RTI79:RTP79"/>
    <mergeCell ref="RTQ79:RTX79"/>
    <mergeCell ref="RTY79:RUF79"/>
    <mergeCell ref="RUG79:RUN79"/>
    <mergeCell ref="RQW79:RRD79"/>
    <mergeCell ref="RRE79:RRL79"/>
    <mergeCell ref="RRM79:RRT79"/>
    <mergeCell ref="RRU79:RSB79"/>
    <mergeCell ref="RSC79:RSJ79"/>
    <mergeCell ref="RSK79:RSR79"/>
    <mergeCell ref="RPA79:RPH79"/>
    <mergeCell ref="RPI79:RPP79"/>
    <mergeCell ref="RPQ79:RPX79"/>
    <mergeCell ref="RPY79:RQF79"/>
    <mergeCell ref="RQG79:RQN79"/>
    <mergeCell ref="RQO79:RQV79"/>
    <mergeCell ref="RNE79:RNL79"/>
    <mergeCell ref="RNM79:RNT79"/>
    <mergeCell ref="RNU79:ROB79"/>
    <mergeCell ref="ROC79:ROJ79"/>
    <mergeCell ref="ROK79:ROR79"/>
    <mergeCell ref="ROS79:ROZ79"/>
    <mergeCell ref="RLI79:RLP79"/>
    <mergeCell ref="RLQ79:RLX79"/>
    <mergeCell ref="RLY79:RMF79"/>
    <mergeCell ref="RMG79:RMN79"/>
    <mergeCell ref="RMO79:RMV79"/>
    <mergeCell ref="RMW79:RND79"/>
    <mergeCell ref="RJM79:RJT79"/>
    <mergeCell ref="RJU79:RKB79"/>
    <mergeCell ref="RKC79:RKJ79"/>
    <mergeCell ref="RKK79:RKR79"/>
    <mergeCell ref="RKS79:RKZ79"/>
    <mergeCell ref="RLA79:RLH79"/>
    <mergeCell ref="RHQ79:RHX79"/>
    <mergeCell ref="RHY79:RIF79"/>
    <mergeCell ref="RIG79:RIN79"/>
    <mergeCell ref="RIO79:RIV79"/>
    <mergeCell ref="RIW79:RJD79"/>
    <mergeCell ref="RJE79:RJL79"/>
    <mergeCell ref="RFU79:RGB79"/>
    <mergeCell ref="RGC79:RGJ79"/>
    <mergeCell ref="RGK79:RGR79"/>
    <mergeCell ref="RGS79:RGZ79"/>
    <mergeCell ref="RHA79:RHH79"/>
    <mergeCell ref="RHI79:RHP79"/>
    <mergeCell ref="RDY79:REF79"/>
    <mergeCell ref="REG79:REN79"/>
    <mergeCell ref="REO79:REV79"/>
    <mergeCell ref="REW79:RFD79"/>
    <mergeCell ref="RFE79:RFL79"/>
    <mergeCell ref="RFM79:RFT79"/>
    <mergeCell ref="RCC79:RCJ79"/>
    <mergeCell ref="RCK79:RCR79"/>
    <mergeCell ref="RCS79:RCZ79"/>
    <mergeCell ref="RDA79:RDH79"/>
    <mergeCell ref="RDI79:RDP79"/>
    <mergeCell ref="RDQ79:RDX79"/>
    <mergeCell ref="RAG79:RAN79"/>
    <mergeCell ref="RAO79:RAV79"/>
    <mergeCell ref="RAW79:RBD79"/>
    <mergeCell ref="RBE79:RBL79"/>
    <mergeCell ref="RBM79:RBT79"/>
    <mergeCell ref="RBU79:RCB79"/>
    <mergeCell ref="QYK79:QYR79"/>
    <mergeCell ref="QYS79:QYZ79"/>
    <mergeCell ref="QZA79:QZH79"/>
    <mergeCell ref="QZI79:QZP79"/>
    <mergeCell ref="QZQ79:QZX79"/>
    <mergeCell ref="QZY79:RAF79"/>
    <mergeCell ref="QWO79:QWV79"/>
    <mergeCell ref="QWW79:QXD79"/>
    <mergeCell ref="QXE79:QXL79"/>
    <mergeCell ref="QXM79:QXT79"/>
    <mergeCell ref="QXU79:QYB79"/>
    <mergeCell ref="QYC79:QYJ79"/>
    <mergeCell ref="QUS79:QUZ79"/>
    <mergeCell ref="QVA79:QVH79"/>
    <mergeCell ref="QVI79:QVP79"/>
    <mergeCell ref="QVQ79:QVX79"/>
    <mergeCell ref="QVY79:QWF79"/>
    <mergeCell ref="QWG79:QWN79"/>
    <mergeCell ref="QSW79:QTD79"/>
    <mergeCell ref="QTE79:QTL79"/>
    <mergeCell ref="QTM79:QTT79"/>
    <mergeCell ref="QTU79:QUB79"/>
    <mergeCell ref="QUC79:QUJ79"/>
    <mergeCell ref="QUK79:QUR79"/>
    <mergeCell ref="QRA79:QRH79"/>
    <mergeCell ref="QRI79:QRP79"/>
    <mergeCell ref="QRQ79:QRX79"/>
    <mergeCell ref="QRY79:QSF79"/>
    <mergeCell ref="QSG79:QSN79"/>
    <mergeCell ref="QSO79:QSV79"/>
    <mergeCell ref="QPE79:QPL79"/>
    <mergeCell ref="QPM79:QPT79"/>
    <mergeCell ref="QPU79:QQB79"/>
    <mergeCell ref="QQC79:QQJ79"/>
    <mergeCell ref="QQK79:QQR79"/>
    <mergeCell ref="QQS79:QQZ79"/>
    <mergeCell ref="QNI79:QNP79"/>
    <mergeCell ref="QNQ79:QNX79"/>
    <mergeCell ref="QNY79:QOF79"/>
    <mergeCell ref="QOG79:QON79"/>
    <mergeCell ref="QOO79:QOV79"/>
    <mergeCell ref="QOW79:QPD79"/>
    <mergeCell ref="QLM79:QLT79"/>
    <mergeCell ref="QLU79:QMB79"/>
    <mergeCell ref="QMC79:QMJ79"/>
    <mergeCell ref="QMK79:QMR79"/>
    <mergeCell ref="QMS79:QMZ79"/>
    <mergeCell ref="QNA79:QNH79"/>
    <mergeCell ref="QJQ79:QJX79"/>
    <mergeCell ref="QJY79:QKF79"/>
    <mergeCell ref="QKG79:QKN79"/>
    <mergeCell ref="QKO79:QKV79"/>
    <mergeCell ref="QKW79:QLD79"/>
    <mergeCell ref="QLE79:QLL79"/>
    <mergeCell ref="QHU79:QIB79"/>
    <mergeCell ref="QIC79:QIJ79"/>
    <mergeCell ref="QIK79:QIR79"/>
    <mergeCell ref="QIS79:QIZ79"/>
    <mergeCell ref="QJA79:QJH79"/>
    <mergeCell ref="QJI79:QJP79"/>
    <mergeCell ref="QFY79:QGF79"/>
    <mergeCell ref="QGG79:QGN79"/>
    <mergeCell ref="QGO79:QGV79"/>
    <mergeCell ref="QGW79:QHD79"/>
    <mergeCell ref="QHE79:QHL79"/>
    <mergeCell ref="QHM79:QHT79"/>
    <mergeCell ref="QEC79:QEJ79"/>
    <mergeCell ref="QEK79:QER79"/>
    <mergeCell ref="QES79:QEZ79"/>
    <mergeCell ref="QFA79:QFH79"/>
    <mergeCell ref="QFI79:QFP79"/>
    <mergeCell ref="QFQ79:QFX79"/>
    <mergeCell ref="QCG79:QCN79"/>
    <mergeCell ref="QCO79:QCV79"/>
    <mergeCell ref="QCW79:QDD79"/>
    <mergeCell ref="QDE79:QDL79"/>
    <mergeCell ref="QDM79:QDT79"/>
    <mergeCell ref="QDU79:QEB79"/>
    <mergeCell ref="QAK79:QAR79"/>
    <mergeCell ref="QAS79:QAZ79"/>
    <mergeCell ref="QBA79:QBH79"/>
    <mergeCell ref="QBI79:QBP79"/>
    <mergeCell ref="QBQ79:QBX79"/>
    <mergeCell ref="QBY79:QCF79"/>
    <mergeCell ref="PYO79:PYV79"/>
    <mergeCell ref="PYW79:PZD79"/>
    <mergeCell ref="PZE79:PZL79"/>
    <mergeCell ref="PZM79:PZT79"/>
    <mergeCell ref="PZU79:QAB79"/>
    <mergeCell ref="QAC79:QAJ79"/>
    <mergeCell ref="PWS79:PWZ79"/>
    <mergeCell ref="PXA79:PXH79"/>
    <mergeCell ref="PXI79:PXP79"/>
    <mergeCell ref="PXQ79:PXX79"/>
    <mergeCell ref="PXY79:PYF79"/>
    <mergeCell ref="PYG79:PYN79"/>
    <mergeCell ref="PUW79:PVD79"/>
    <mergeCell ref="PVE79:PVL79"/>
    <mergeCell ref="PVM79:PVT79"/>
    <mergeCell ref="PVU79:PWB79"/>
    <mergeCell ref="PWC79:PWJ79"/>
    <mergeCell ref="PWK79:PWR79"/>
    <mergeCell ref="PTA79:PTH79"/>
    <mergeCell ref="PTI79:PTP79"/>
    <mergeCell ref="PTQ79:PTX79"/>
    <mergeCell ref="PTY79:PUF79"/>
    <mergeCell ref="PUG79:PUN79"/>
    <mergeCell ref="PUO79:PUV79"/>
    <mergeCell ref="PRE79:PRL79"/>
    <mergeCell ref="PRM79:PRT79"/>
    <mergeCell ref="PRU79:PSB79"/>
    <mergeCell ref="PSC79:PSJ79"/>
    <mergeCell ref="PSK79:PSR79"/>
    <mergeCell ref="PSS79:PSZ79"/>
    <mergeCell ref="PPI79:PPP79"/>
    <mergeCell ref="PPQ79:PPX79"/>
    <mergeCell ref="PPY79:PQF79"/>
    <mergeCell ref="PQG79:PQN79"/>
    <mergeCell ref="PQO79:PQV79"/>
    <mergeCell ref="PQW79:PRD79"/>
    <mergeCell ref="PNM79:PNT79"/>
    <mergeCell ref="PNU79:POB79"/>
    <mergeCell ref="POC79:POJ79"/>
    <mergeCell ref="POK79:POR79"/>
    <mergeCell ref="POS79:POZ79"/>
    <mergeCell ref="PPA79:PPH79"/>
    <mergeCell ref="PLQ79:PLX79"/>
    <mergeCell ref="PLY79:PMF79"/>
    <mergeCell ref="PMG79:PMN79"/>
    <mergeCell ref="PMO79:PMV79"/>
    <mergeCell ref="PMW79:PND79"/>
    <mergeCell ref="PNE79:PNL79"/>
    <mergeCell ref="PJU79:PKB79"/>
    <mergeCell ref="PKC79:PKJ79"/>
    <mergeCell ref="PKK79:PKR79"/>
    <mergeCell ref="PKS79:PKZ79"/>
    <mergeCell ref="PLA79:PLH79"/>
    <mergeCell ref="PLI79:PLP79"/>
    <mergeCell ref="PHY79:PIF79"/>
    <mergeCell ref="PIG79:PIN79"/>
    <mergeCell ref="PIO79:PIV79"/>
    <mergeCell ref="PIW79:PJD79"/>
    <mergeCell ref="PJE79:PJL79"/>
    <mergeCell ref="PJM79:PJT79"/>
    <mergeCell ref="PGC79:PGJ79"/>
    <mergeCell ref="PGK79:PGR79"/>
    <mergeCell ref="PGS79:PGZ79"/>
    <mergeCell ref="PHA79:PHH79"/>
    <mergeCell ref="PHI79:PHP79"/>
    <mergeCell ref="PHQ79:PHX79"/>
    <mergeCell ref="PEG79:PEN79"/>
    <mergeCell ref="PEO79:PEV79"/>
    <mergeCell ref="PEW79:PFD79"/>
    <mergeCell ref="PFE79:PFL79"/>
    <mergeCell ref="PFM79:PFT79"/>
    <mergeCell ref="PFU79:PGB79"/>
    <mergeCell ref="PCK79:PCR79"/>
    <mergeCell ref="PCS79:PCZ79"/>
    <mergeCell ref="PDA79:PDH79"/>
    <mergeCell ref="PDI79:PDP79"/>
    <mergeCell ref="PDQ79:PDX79"/>
    <mergeCell ref="PDY79:PEF79"/>
    <mergeCell ref="PAO79:PAV79"/>
    <mergeCell ref="PAW79:PBD79"/>
    <mergeCell ref="PBE79:PBL79"/>
    <mergeCell ref="PBM79:PBT79"/>
    <mergeCell ref="PBU79:PCB79"/>
    <mergeCell ref="PCC79:PCJ79"/>
    <mergeCell ref="OYS79:OYZ79"/>
    <mergeCell ref="OZA79:OZH79"/>
    <mergeCell ref="OZI79:OZP79"/>
    <mergeCell ref="OZQ79:OZX79"/>
    <mergeCell ref="OZY79:PAF79"/>
    <mergeCell ref="PAG79:PAN79"/>
    <mergeCell ref="OWW79:OXD79"/>
    <mergeCell ref="OXE79:OXL79"/>
    <mergeCell ref="OXM79:OXT79"/>
    <mergeCell ref="OXU79:OYB79"/>
    <mergeCell ref="OYC79:OYJ79"/>
    <mergeCell ref="OYK79:OYR79"/>
    <mergeCell ref="OVA79:OVH79"/>
    <mergeCell ref="OVI79:OVP79"/>
    <mergeCell ref="OVQ79:OVX79"/>
    <mergeCell ref="OVY79:OWF79"/>
    <mergeCell ref="OWG79:OWN79"/>
    <mergeCell ref="OWO79:OWV79"/>
    <mergeCell ref="OTE79:OTL79"/>
    <mergeCell ref="OTM79:OTT79"/>
    <mergeCell ref="OTU79:OUB79"/>
    <mergeCell ref="OUC79:OUJ79"/>
    <mergeCell ref="OUK79:OUR79"/>
    <mergeCell ref="OUS79:OUZ79"/>
    <mergeCell ref="ORI79:ORP79"/>
    <mergeCell ref="ORQ79:ORX79"/>
    <mergeCell ref="ORY79:OSF79"/>
    <mergeCell ref="OSG79:OSN79"/>
    <mergeCell ref="OSO79:OSV79"/>
    <mergeCell ref="OSW79:OTD79"/>
    <mergeCell ref="OPM79:OPT79"/>
    <mergeCell ref="OPU79:OQB79"/>
    <mergeCell ref="OQC79:OQJ79"/>
    <mergeCell ref="OQK79:OQR79"/>
    <mergeCell ref="OQS79:OQZ79"/>
    <mergeCell ref="ORA79:ORH79"/>
    <mergeCell ref="ONQ79:ONX79"/>
    <mergeCell ref="ONY79:OOF79"/>
    <mergeCell ref="OOG79:OON79"/>
    <mergeCell ref="OOO79:OOV79"/>
    <mergeCell ref="OOW79:OPD79"/>
    <mergeCell ref="OPE79:OPL79"/>
    <mergeCell ref="OLU79:OMB79"/>
    <mergeCell ref="OMC79:OMJ79"/>
    <mergeCell ref="OMK79:OMR79"/>
    <mergeCell ref="OMS79:OMZ79"/>
    <mergeCell ref="ONA79:ONH79"/>
    <mergeCell ref="ONI79:ONP79"/>
    <mergeCell ref="OJY79:OKF79"/>
    <mergeCell ref="OKG79:OKN79"/>
    <mergeCell ref="OKO79:OKV79"/>
    <mergeCell ref="OKW79:OLD79"/>
    <mergeCell ref="OLE79:OLL79"/>
    <mergeCell ref="OLM79:OLT79"/>
    <mergeCell ref="OIC79:OIJ79"/>
    <mergeCell ref="OIK79:OIR79"/>
    <mergeCell ref="OIS79:OIZ79"/>
    <mergeCell ref="OJA79:OJH79"/>
    <mergeCell ref="OJI79:OJP79"/>
    <mergeCell ref="OJQ79:OJX79"/>
    <mergeCell ref="OGG79:OGN79"/>
    <mergeCell ref="OGO79:OGV79"/>
    <mergeCell ref="OGW79:OHD79"/>
    <mergeCell ref="OHE79:OHL79"/>
    <mergeCell ref="OHM79:OHT79"/>
    <mergeCell ref="OHU79:OIB79"/>
    <mergeCell ref="OEK79:OER79"/>
    <mergeCell ref="OES79:OEZ79"/>
    <mergeCell ref="OFA79:OFH79"/>
    <mergeCell ref="OFI79:OFP79"/>
    <mergeCell ref="OFQ79:OFX79"/>
    <mergeCell ref="OFY79:OGF79"/>
    <mergeCell ref="OCO79:OCV79"/>
    <mergeCell ref="OCW79:ODD79"/>
    <mergeCell ref="ODE79:ODL79"/>
    <mergeCell ref="ODM79:ODT79"/>
    <mergeCell ref="ODU79:OEB79"/>
    <mergeCell ref="OEC79:OEJ79"/>
    <mergeCell ref="OAS79:OAZ79"/>
    <mergeCell ref="OBA79:OBH79"/>
    <mergeCell ref="OBI79:OBP79"/>
    <mergeCell ref="OBQ79:OBX79"/>
    <mergeCell ref="OBY79:OCF79"/>
    <mergeCell ref="OCG79:OCN79"/>
    <mergeCell ref="NYW79:NZD79"/>
    <mergeCell ref="NZE79:NZL79"/>
    <mergeCell ref="NZM79:NZT79"/>
    <mergeCell ref="NZU79:OAB79"/>
    <mergeCell ref="OAC79:OAJ79"/>
    <mergeCell ref="OAK79:OAR79"/>
    <mergeCell ref="NXA79:NXH79"/>
    <mergeCell ref="NXI79:NXP79"/>
    <mergeCell ref="NXQ79:NXX79"/>
    <mergeCell ref="NXY79:NYF79"/>
    <mergeCell ref="NYG79:NYN79"/>
    <mergeCell ref="NYO79:NYV79"/>
    <mergeCell ref="NVE79:NVL79"/>
    <mergeCell ref="NVM79:NVT79"/>
    <mergeCell ref="NVU79:NWB79"/>
    <mergeCell ref="NWC79:NWJ79"/>
    <mergeCell ref="NWK79:NWR79"/>
    <mergeCell ref="NWS79:NWZ79"/>
    <mergeCell ref="NTI79:NTP79"/>
    <mergeCell ref="NTQ79:NTX79"/>
    <mergeCell ref="NTY79:NUF79"/>
    <mergeCell ref="NUG79:NUN79"/>
    <mergeCell ref="NUO79:NUV79"/>
    <mergeCell ref="NUW79:NVD79"/>
    <mergeCell ref="NRM79:NRT79"/>
    <mergeCell ref="NRU79:NSB79"/>
    <mergeCell ref="NSC79:NSJ79"/>
    <mergeCell ref="NSK79:NSR79"/>
    <mergeCell ref="NSS79:NSZ79"/>
    <mergeCell ref="NTA79:NTH79"/>
    <mergeCell ref="NPQ79:NPX79"/>
    <mergeCell ref="NPY79:NQF79"/>
    <mergeCell ref="NQG79:NQN79"/>
    <mergeCell ref="NQO79:NQV79"/>
    <mergeCell ref="NQW79:NRD79"/>
    <mergeCell ref="NRE79:NRL79"/>
    <mergeCell ref="NNU79:NOB79"/>
    <mergeCell ref="NOC79:NOJ79"/>
    <mergeCell ref="NOK79:NOR79"/>
    <mergeCell ref="NOS79:NOZ79"/>
    <mergeCell ref="NPA79:NPH79"/>
    <mergeCell ref="NPI79:NPP79"/>
    <mergeCell ref="NLY79:NMF79"/>
    <mergeCell ref="NMG79:NMN79"/>
    <mergeCell ref="NMO79:NMV79"/>
    <mergeCell ref="NMW79:NND79"/>
    <mergeCell ref="NNE79:NNL79"/>
    <mergeCell ref="NNM79:NNT79"/>
    <mergeCell ref="NKC79:NKJ79"/>
    <mergeCell ref="NKK79:NKR79"/>
    <mergeCell ref="NKS79:NKZ79"/>
    <mergeCell ref="NLA79:NLH79"/>
    <mergeCell ref="NLI79:NLP79"/>
    <mergeCell ref="NLQ79:NLX79"/>
    <mergeCell ref="NIG79:NIN79"/>
    <mergeCell ref="NIO79:NIV79"/>
    <mergeCell ref="NIW79:NJD79"/>
    <mergeCell ref="NJE79:NJL79"/>
    <mergeCell ref="NJM79:NJT79"/>
    <mergeCell ref="NJU79:NKB79"/>
    <mergeCell ref="NGK79:NGR79"/>
    <mergeCell ref="NGS79:NGZ79"/>
    <mergeCell ref="NHA79:NHH79"/>
    <mergeCell ref="NHI79:NHP79"/>
    <mergeCell ref="NHQ79:NHX79"/>
    <mergeCell ref="NHY79:NIF79"/>
    <mergeCell ref="NEO79:NEV79"/>
    <mergeCell ref="NEW79:NFD79"/>
    <mergeCell ref="NFE79:NFL79"/>
    <mergeCell ref="NFM79:NFT79"/>
    <mergeCell ref="NFU79:NGB79"/>
    <mergeCell ref="NGC79:NGJ79"/>
    <mergeCell ref="NCS79:NCZ79"/>
    <mergeCell ref="NDA79:NDH79"/>
    <mergeCell ref="NDI79:NDP79"/>
    <mergeCell ref="NDQ79:NDX79"/>
    <mergeCell ref="NDY79:NEF79"/>
    <mergeCell ref="NEG79:NEN79"/>
    <mergeCell ref="NAW79:NBD79"/>
    <mergeCell ref="NBE79:NBL79"/>
    <mergeCell ref="NBM79:NBT79"/>
    <mergeCell ref="NBU79:NCB79"/>
    <mergeCell ref="NCC79:NCJ79"/>
    <mergeCell ref="NCK79:NCR79"/>
    <mergeCell ref="MZA79:MZH79"/>
    <mergeCell ref="MZI79:MZP79"/>
    <mergeCell ref="MZQ79:MZX79"/>
    <mergeCell ref="MZY79:NAF79"/>
    <mergeCell ref="NAG79:NAN79"/>
    <mergeCell ref="NAO79:NAV79"/>
    <mergeCell ref="MXE79:MXL79"/>
    <mergeCell ref="MXM79:MXT79"/>
    <mergeCell ref="MXU79:MYB79"/>
    <mergeCell ref="MYC79:MYJ79"/>
    <mergeCell ref="MYK79:MYR79"/>
    <mergeCell ref="MYS79:MYZ79"/>
    <mergeCell ref="MVI79:MVP79"/>
    <mergeCell ref="MVQ79:MVX79"/>
    <mergeCell ref="MVY79:MWF79"/>
    <mergeCell ref="MWG79:MWN79"/>
    <mergeCell ref="MWO79:MWV79"/>
    <mergeCell ref="MWW79:MXD79"/>
    <mergeCell ref="MTM79:MTT79"/>
    <mergeCell ref="MTU79:MUB79"/>
    <mergeCell ref="MUC79:MUJ79"/>
    <mergeCell ref="MUK79:MUR79"/>
    <mergeCell ref="MUS79:MUZ79"/>
    <mergeCell ref="MVA79:MVH79"/>
    <mergeCell ref="MRQ79:MRX79"/>
    <mergeCell ref="MRY79:MSF79"/>
    <mergeCell ref="MSG79:MSN79"/>
    <mergeCell ref="MSO79:MSV79"/>
    <mergeCell ref="MSW79:MTD79"/>
    <mergeCell ref="MTE79:MTL79"/>
    <mergeCell ref="MPU79:MQB79"/>
    <mergeCell ref="MQC79:MQJ79"/>
    <mergeCell ref="MQK79:MQR79"/>
    <mergeCell ref="MQS79:MQZ79"/>
    <mergeCell ref="MRA79:MRH79"/>
    <mergeCell ref="MRI79:MRP79"/>
    <mergeCell ref="MNY79:MOF79"/>
    <mergeCell ref="MOG79:MON79"/>
    <mergeCell ref="MOO79:MOV79"/>
    <mergeCell ref="MOW79:MPD79"/>
    <mergeCell ref="MPE79:MPL79"/>
    <mergeCell ref="MPM79:MPT79"/>
    <mergeCell ref="MMC79:MMJ79"/>
    <mergeCell ref="MMK79:MMR79"/>
    <mergeCell ref="MMS79:MMZ79"/>
    <mergeCell ref="MNA79:MNH79"/>
    <mergeCell ref="MNI79:MNP79"/>
    <mergeCell ref="MNQ79:MNX79"/>
    <mergeCell ref="MKG79:MKN79"/>
    <mergeCell ref="MKO79:MKV79"/>
    <mergeCell ref="MKW79:MLD79"/>
    <mergeCell ref="MLE79:MLL79"/>
    <mergeCell ref="MLM79:MLT79"/>
    <mergeCell ref="MLU79:MMB79"/>
    <mergeCell ref="MIK79:MIR79"/>
    <mergeCell ref="MIS79:MIZ79"/>
    <mergeCell ref="MJA79:MJH79"/>
    <mergeCell ref="MJI79:MJP79"/>
    <mergeCell ref="MJQ79:MJX79"/>
    <mergeCell ref="MJY79:MKF79"/>
    <mergeCell ref="MGO79:MGV79"/>
    <mergeCell ref="MGW79:MHD79"/>
    <mergeCell ref="MHE79:MHL79"/>
    <mergeCell ref="MHM79:MHT79"/>
    <mergeCell ref="MHU79:MIB79"/>
    <mergeCell ref="MIC79:MIJ79"/>
    <mergeCell ref="MES79:MEZ79"/>
    <mergeCell ref="MFA79:MFH79"/>
    <mergeCell ref="MFI79:MFP79"/>
    <mergeCell ref="MFQ79:MFX79"/>
    <mergeCell ref="MFY79:MGF79"/>
    <mergeCell ref="MGG79:MGN79"/>
    <mergeCell ref="MCW79:MDD79"/>
    <mergeCell ref="MDE79:MDL79"/>
    <mergeCell ref="MDM79:MDT79"/>
    <mergeCell ref="MDU79:MEB79"/>
    <mergeCell ref="MEC79:MEJ79"/>
    <mergeCell ref="MEK79:MER79"/>
    <mergeCell ref="MBA79:MBH79"/>
    <mergeCell ref="MBI79:MBP79"/>
    <mergeCell ref="MBQ79:MBX79"/>
    <mergeCell ref="MBY79:MCF79"/>
    <mergeCell ref="MCG79:MCN79"/>
    <mergeCell ref="MCO79:MCV79"/>
    <mergeCell ref="LZE79:LZL79"/>
    <mergeCell ref="LZM79:LZT79"/>
    <mergeCell ref="LZU79:MAB79"/>
    <mergeCell ref="MAC79:MAJ79"/>
    <mergeCell ref="MAK79:MAR79"/>
    <mergeCell ref="MAS79:MAZ79"/>
    <mergeCell ref="LXI79:LXP79"/>
    <mergeCell ref="LXQ79:LXX79"/>
    <mergeCell ref="LXY79:LYF79"/>
    <mergeCell ref="LYG79:LYN79"/>
    <mergeCell ref="LYO79:LYV79"/>
    <mergeCell ref="LYW79:LZD79"/>
    <mergeCell ref="LVM79:LVT79"/>
    <mergeCell ref="LVU79:LWB79"/>
    <mergeCell ref="LWC79:LWJ79"/>
    <mergeCell ref="LWK79:LWR79"/>
    <mergeCell ref="LWS79:LWZ79"/>
    <mergeCell ref="LXA79:LXH79"/>
    <mergeCell ref="LTQ79:LTX79"/>
    <mergeCell ref="LTY79:LUF79"/>
    <mergeCell ref="LUG79:LUN79"/>
    <mergeCell ref="LUO79:LUV79"/>
    <mergeCell ref="LUW79:LVD79"/>
    <mergeCell ref="LVE79:LVL79"/>
    <mergeCell ref="LRU79:LSB79"/>
    <mergeCell ref="LSC79:LSJ79"/>
    <mergeCell ref="LSK79:LSR79"/>
    <mergeCell ref="LSS79:LSZ79"/>
    <mergeCell ref="LTA79:LTH79"/>
    <mergeCell ref="LTI79:LTP79"/>
    <mergeCell ref="LPY79:LQF79"/>
    <mergeCell ref="LQG79:LQN79"/>
    <mergeCell ref="LQO79:LQV79"/>
    <mergeCell ref="LQW79:LRD79"/>
    <mergeCell ref="LRE79:LRL79"/>
    <mergeCell ref="LRM79:LRT79"/>
    <mergeCell ref="LOC79:LOJ79"/>
    <mergeCell ref="LOK79:LOR79"/>
    <mergeCell ref="LOS79:LOZ79"/>
    <mergeCell ref="LPA79:LPH79"/>
    <mergeCell ref="LPI79:LPP79"/>
    <mergeCell ref="LPQ79:LPX79"/>
    <mergeCell ref="LMG79:LMN79"/>
    <mergeCell ref="LMO79:LMV79"/>
    <mergeCell ref="LMW79:LND79"/>
    <mergeCell ref="LNE79:LNL79"/>
    <mergeCell ref="LNM79:LNT79"/>
    <mergeCell ref="LNU79:LOB79"/>
    <mergeCell ref="LKK79:LKR79"/>
    <mergeCell ref="LKS79:LKZ79"/>
    <mergeCell ref="LLA79:LLH79"/>
    <mergeCell ref="LLI79:LLP79"/>
    <mergeCell ref="LLQ79:LLX79"/>
    <mergeCell ref="LLY79:LMF79"/>
    <mergeCell ref="LIO79:LIV79"/>
    <mergeCell ref="LIW79:LJD79"/>
    <mergeCell ref="LJE79:LJL79"/>
    <mergeCell ref="LJM79:LJT79"/>
    <mergeCell ref="LJU79:LKB79"/>
    <mergeCell ref="LKC79:LKJ79"/>
    <mergeCell ref="LGS79:LGZ79"/>
    <mergeCell ref="LHA79:LHH79"/>
    <mergeCell ref="LHI79:LHP79"/>
    <mergeCell ref="LHQ79:LHX79"/>
    <mergeCell ref="LHY79:LIF79"/>
    <mergeCell ref="LIG79:LIN79"/>
    <mergeCell ref="LEW79:LFD79"/>
    <mergeCell ref="LFE79:LFL79"/>
    <mergeCell ref="LFM79:LFT79"/>
    <mergeCell ref="LFU79:LGB79"/>
    <mergeCell ref="LGC79:LGJ79"/>
    <mergeCell ref="LGK79:LGR79"/>
    <mergeCell ref="LDA79:LDH79"/>
    <mergeCell ref="LDI79:LDP79"/>
    <mergeCell ref="LDQ79:LDX79"/>
    <mergeCell ref="LDY79:LEF79"/>
    <mergeCell ref="LEG79:LEN79"/>
    <mergeCell ref="LEO79:LEV79"/>
    <mergeCell ref="LBE79:LBL79"/>
    <mergeCell ref="LBM79:LBT79"/>
    <mergeCell ref="LBU79:LCB79"/>
    <mergeCell ref="LCC79:LCJ79"/>
    <mergeCell ref="LCK79:LCR79"/>
    <mergeCell ref="LCS79:LCZ79"/>
    <mergeCell ref="KZI79:KZP79"/>
    <mergeCell ref="KZQ79:KZX79"/>
    <mergeCell ref="KZY79:LAF79"/>
    <mergeCell ref="LAG79:LAN79"/>
    <mergeCell ref="LAO79:LAV79"/>
    <mergeCell ref="LAW79:LBD79"/>
    <mergeCell ref="KXM79:KXT79"/>
    <mergeCell ref="KXU79:KYB79"/>
    <mergeCell ref="KYC79:KYJ79"/>
    <mergeCell ref="KYK79:KYR79"/>
    <mergeCell ref="KYS79:KYZ79"/>
    <mergeCell ref="KZA79:KZH79"/>
    <mergeCell ref="KVQ79:KVX79"/>
    <mergeCell ref="KVY79:KWF79"/>
    <mergeCell ref="KWG79:KWN79"/>
    <mergeCell ref="KWO79:KWV79"/>
    <mergeCell ref="KWW79:KXD79"/>
    <mergeCell ref="KXE79:KXL79"/>
    <mergeCell ref="KTU79:KUB79"/>
    <mergeCell ref="KUC79:KUJ79"/>
    <mergeCell ref="KUK79:KUR79"/>
    <mergeCell ref="KUS79:KUZ79"/>
    <mergeCell ref="KVA79:KVH79"/>
    <mergeCell ref="KVI79:KVP79"/>
    <mergeCell ref="KRY79:KSF79"/>
    <mergeCell ref="KSG79:KSN79"/>
    <mergeCell ref="KSO79:KSV79"/>
    <mergeCell ref="KSW79:KTD79"/>
    <mergeCell ref="KTE79:KTL79"/>
    <mergeCell ref="KTM79:KTT79"/>
    <mergeCell ref="KQC79:KQJ79"/>
    <mergeCell ref="KQK79:KQR79"/>
    <mergeCell ref="KQS79:KQZ79"/>
    <mergeCell ref="KRA79:KRH79"/>
    <mergeCell ref="KRI79:KRP79"/>
    <mergeCell ref="KRQ79:KRX79"/>
    <mergeCell ref="KOG79:KON79"/>
    <mergeCell ref="KOO79:KOV79"/>
    <mergeCell ref="KOW79:KPD79"/>
    <mergeCell ref="KPE79:KPL79"/>
    <mergeCell ref="KPM79:KPT79"/>
    <mergeCell ref="KPU79:KQB79"/>
    <mergeCell ref="KMK79:KMR79"/>
    <mergeCell ref="KMS79:KMZ79"/>
    <mergeCell ref="KNA79:KNH79"/>
    <mergeCell ref="KNI79:KNP79"/>
    <mergeCell ref="KNQ79:KNX79"/>
    <mergeCell ref="KNY79:KOF79"/>
    <mergeCell ref="KKO79:KKV79"/>
    <mergeCell ref="KKW79:KLD79"/>
    <mergeCell ref="KLE79:KLL79"/>
    <mergeCell ref="KLM79:KLT79"/>
    <mergeCell ref="KLU79:KMB79"/>
    <mergeCell ref="KMC79:KMJ79"/>
    <mergeCell ref="KIS79:KIZ79"/>
    <mergeCell ref="KJA79:KJH79"/>
    <mergeCell ref="KJI79:KJP79"/>
    <mergeCell ref="KJQ79:KJX79"/>
    <mergeCell ref="KJY79:KKF79"/>
    <mergeCell ref="KKG79:KKN79"/>
    <mergeCell ref="KGW79:KHD79"/>
    <mergeCell ref="KHE79:KHL79"/>
    <mergeCell ref="KHM79:KHT79"/>
    <mergeCell ref="KHU79:KIB79"/>
    <mergeCell ref="KIC79:KIJ79"/>
    <mergeCell ref="KIK79:KIR79"/>
    <mergeCell ref="KFA79:KFH79"/>
    <mergeCell ref="KFI79:KFP79"/>
    <mergeCell ref="KFQ79:KFX79"/>
    <mergeCell ref="KFY79:KGF79"/>
    <mergeCell ref="KGG79:KGN79"/>
    <mergeCell ref="KGO79:KGV79"/>
    <mergeCell ref="KDE79:KDL79"/>
    <mergeCell ref="KDM79:KDT79"/>
    <mergeCell ref="KDU79:KEB79"/>
    <mergeCell ref="KEC79:KEJ79"/>
    <mergeCell ref="KEK79:KER79"/>
    <mergeCell ref="KES79:KEZ79"/>
    <mergeCell ref="KBI79:KBP79"/>
    <mergeCell ref="KBQ79:KBX79"/>
    <mergeCell ref="KBY79:KCF79"/>
    <mergeCell ref="KCG79:KCN79"/>
    <mergeCell ref="KCO79:KCV79"/>
    <mergeCell ref="KCW79:KDD79"/>
    <mergeCell ref="JZM79:JZT79"/>
    <mergeCell ref="JZU79:KAB79"/>
    <mergeCell ref="KAC79:KAJ79"/>
    <mergeCell ref="KAK79:KAR79"/>
    <mergeCell ref="KAS79:KAZ79"/>
    <mergeCell ref="KBA79:KBH79"/>
    <mergeCell ref="JXQ79:JXX79"/>
    <mergeCell ref="JXY79:JYF79"/>
    <mergeCell ref="JYG79:JYN79"/>
    <mergeCell ref="JYO79:JYV79"/>
    <mergeCell ref="JYW79:JZD79"/>
    <mergeCell ref="JZE79:JZL79"/>
    <mergeCell ref="JVU79:JWB79"/>
    <mergeCell ref="JWC79:JWJ79"/>
    <mergeCell ref="JWK79:JWR79"/>
    <mergeCell ref="JWS79:JWZ79"/>
    <mergeCell ref="JXA79:JXH79"/>
    <mergeCell ref="JXI79:JXP79"/>
    <mergeCell ref="JTY79:JUF79"/>
    <mergeCell ref="JUG79:JUN79"/>
    <mergeCell ref="JUO79:JUV79"/>
    <mergeCell ref="JUW79:JVD79"/>
    <mergeCell ref="JVE79:JVL79"/>
    <mergeCell ref="JVM79:JVT79"/>
    <mergeCell ref="JSC79:JSJ79"/>
    <mergeCell ref="JSK79:JSR79"/>
    <mergeCell ref="JSS79:JSZ79"/>
    <mergeCell ref="JTA79:JTH79"/>
    <mergeCell ref="JTI79:JTP79"/>
    <mergeCell ref="JTQ79:JTX79"/>
    <mergeCell ref="JQG79:JQN79"/>
    <mergeCell ref="JQO79:JQV79"/>
    <mergeCell ref="JQW79:JRD79"/>
    <mergeCell ref="JRE79:JRL79"/>
    <mergeCell ref="JRM79:JRT79"/>
    <mergeCell ref="JRU79:JSB79"/>
    <mergeCell ref="JOK79:JOR79"/>
    <mergeCell ref="JOS79:JOZ79"/>
    <mergeCell ref="JPA79:JPH79"/>
    <mergeCell ref="JPI79:JPP79"/>
    <mergeCell ref="JPQ79:JPX79"/>
    <mergeCell ref="JPY79:JQF79"/>
    <mergeCell ref="JMO79:JMV79"/>
    <mergeCell ref="JMW79:JND79"/>
    <mergeCell ref="JNE79:JNL79"/>
    <mergeCell ref="JNM79:JNT79"/>
    <mergeCell ref="JNU79:JOB79"/>
    <mergeCell ref="JOC79:JOJ79"/>
    <mergeCell ref="JKS79:JKZ79"/>
    <mergeCell ref="JLA79:JLH79"/>
    <mergeCell ref="JLI79:JLP79"/>
    <mergeCell ref="JLQ79:JLX79"/>
    <mergeCell ref="JLY79:JMF79"/>
    <mergeCell ref="JMG79:JMN79"/>
    <mergeCell ref="JIW79:JJD79"/>
    <mergeCell ref="JJE79:JJL79"/>
    <mergeCell ref="JJM79:JJT79"/>
    <mergeCell ref="JJU79:JKB79"/>
    <mergeCell ref="JKC79:JKJ79"/>
    <mergeCell ref="JKK79:JKR79"/>
    <mergeCell ref="JHA79:JHH79"/>
    <mergeCell ref="JHI79:JHP79"/>
    <mergeCell ref="JHQ79:JHX79"/>
    <mergeCell ref="JHY79:JIF79"/>
    <mergeCell ref="JIG79:JIN79"/>
    <mergeCell ref="JIO79:JIV79"/>
    <mergeCell ref="JFE79:JFL79"/>
    <mergeCell ref="JFM79:JFT79"/>
    <mergeCell ref="JFU79:JGB79"/>
    <mergeCell ref="JGC79:JGJ79"/>
    <mergeCell ref="JGK79:JGR79"/>
    <mergeCell ref="JGS79:JGZ79"/>
    <mergeCell ref="JDI79:JDP79"/>
    <mergeCell ref="JDQ79:JDX79"/>
    <mergeCell ref="JDY79:JEF79"/>
    <mergeCell ref="JEG79:JEN79"/>
    <mergeCell ref="JEO79:JEV79"/>
    <mergeCell ref="JEW79:JFD79"/>
    <mergeCell ref="JBM79:JBT79"/>
    <mergeCell ref="JBU79:JCB79"/>
    <mergeCell ref="JCC79:JCJ79"/>
    <mergeCell ref="JCK79:JCR79"/>
    <mergeCell ref="JCS79:JCZ79"/>
    <mergeCell ref="JDA79:JDH79"/>
    <mergeCell ref="IZQ79:IZX79"/>
    <mergeCell ref="IZY79:JAF79"/>
    <mergeCell ref="JAG79:JAN79"/>
    <mergeCell ref="JAO79:JAV79"/>
    <mergeCell ref="JAW79:JBD79"/>
    <mergeCell ref="JBE79:JBL79"/>
    <mergeCell ref="IXU79:IYB79"/>
    <mergeCell ref="IYC79:IYJ79"/>
    <mergeCell ref="IYK79:IYR79"/>
    <mergeCell ref="IYS79:IYZ79"/>
    <mergeCell ref="IZA79:IZH79"/>
    <mergeCell ref="IZI79:IZP79"/>
    <mergeCell ref="IVY79:IWF79"/>
    <mergeCell ref="IWG79:IWN79"/>
    <mergeCell ref="IWO79:IWV79"/>
    <mergeCell ref="IWW79:IXD79"/>
    <mergeCell ref="IXE79:IXL79"/>
    <mergeCell ref="IXM79:IXT79"/>
    <mergeCell ref="IUC79:IUJ79"/>
    <mergeCell ref="IUK79:IUR79"/>
    <mergeCell ref="IUS79:IUZ79"/>
    <mergeCell ref="IVA79:IVH79"/>
    <mergeCell ref="IVI79:IVP79"/>
    <mergeCell ref="IVQ79:IVX79"/>
    <mergeCell ref="ISG79:ISN79"/>
    <mergeCell ref="ISO79:ISV79"/>
    <mergeCell ref="ISW79:ITD79"/>
    <mergeCell ref="ITE79:ITL79"/>
    <mergeCell ref="ITM79:ITT79"/>
    <mergeCell ref="ITU79:IUB79"/>
    <mergeCell ref="IQK79:IQR79"/>
    <mergeCell ref="IQS79:IQZ79"/>
    <mergeCell ref="IRA79:IRH79"/>
    <mergeCell ref="IRI79:IRP79"/>
    <mergeCell ref="IRQ79:IRX79"/>
    <mergeCell ref="IRY79:ISF79"/>
    <mergeCell ref="IOO79:IOV79"/>
    <mergeCell ref="IOW79:IPD79"/>
    <mergeCell ref="IPE79:IPL79"/>
    <mergeCell ref="IPM79:IPT79"/>
    <mergeCell ref="IPU79:IQB79"/>
    <mergeCell ref="IQC79:IQJ79"/>
    <mergeCell ref="IMS79:IMZ79"/>
    <mergeCell ref="INA79:INH79"/>
    <mergeCell ref="INI79:INP79"/>
    <mergeCell ref="INQ79:INX79"/>
    <mergeCell ref="INY79:IOF79"/>
    <mergeCell ref="IOG79:ION79"/>
    <mergeCell ref="IKW79:ILD79"/>
    <mergeCell ref="ILE79:ILL79"/>
    <mergeCell ref="ILM79:ILT79"/>
    <mergeCell ref="ILU79:IMB79"/>
    <mergeCell ref="IMC79:IMJ79"/>
    <mergeCell ref="IMK79:IMR79"/>
    <mergeCell ref="IJA79:IJH79"/>
    <mergeCell ref="IJI79:IJP79"/>
    <mergeCell ref="IJQ79:IJX79"/>
    <mergeCell ref="IJY79:IKF79"/>
    <mergeCell ref="IKG79:IKN79"/>
    <mergeCell ref="IKO79:IKV79"/>
    <mergeCell ref="IHE79:IHL79"/>
    <mergeCell ref="IHM79:IHT79"/>
    <mergeCell ref="IHU79:IIB79"/>
    <mergeCell ref="IIC79:IIJ79"/>
    <mergeCell ref="IIK79:IIR79"/>
    <mergeCell ref="IIS79:IIZ79"/>
    <mergeCell ref="IFI79:IFP79"/>
    <mergeCell ref="IFQ79:IFX79"/>
    <mergeCell ref="IFY79:IGF79"/>
    <mergeCell ref="IGG79:IGN79"/>
    <mergeCell ref="IGO79:IGV79"/>
    <mergeCell ref="IGW79:IHD79"/>
    <mergeCell ref="IDM79:IDT79"/>
    <mergeCell ref="IDU79:IEB79"/>
    <mergeCell ref="IEC79:IEJ79"/>
    <mergeCell ref="IEK79:IER79"/>
    <mergeCell ref="IES79:IEZ79"/>
    <mergeCell ref="IFA79:IFH79"/>
    <mergeCell ref="IBQ79:IBX79"/>
    <mergeCell ref="IBY79:ICF79"/>
    <mergeCell ref="ICG79:ICN79"/>
    <mergeCell ref="ICO79:ICV79"/>
    <mergeCell ref="ICW79:IDD79"/>
    <mergeCell ref="IDE79:IDL79"/>
    <mergeCell ref="HZU79:IAB79"/>
    <mergeCell ref="IAC79:IAJ79"/>
    <mergeCell ref="IAK79:IAR79"/>
    <mergeCell ref="IAS79:IAZ79"/>
    <mergeCell ref="IBA79:IBH79"/>
    <mergeCell ref="IBI79:IBP79"/>
    <mergeCell ref="HXY79:HYF79"/>
    <mergeCell ref="HYG79:HYN79"/>
    <mergeCell ref="HYO79:HYV79"/>
    <mergeCell ref="HYW79:HZD79"/>
    <mergeCell ref="HZE79:HZL79"/>
    <mergeCell ref="HZM79:HZT79"/>
    <mergeCell ref="HWC79:HWJ79"/>
    <mergeCell ref="HWK79:HWR79"/>
    <mergeCell ref="HWS79:HWZ79"/>
    <mergeCell ref="HXA79:HXH79"/>
    <mergeCell ref="HXI79:HXP79"/>
    <mergeCell ref="HXQ79:HXX79"/>
    <mergeCell ref="HUG79:HUN79"/>
    <mergeCell ref="HUO79:HUV79"/>
    <mergeCell ref="HUW79:HVD79"/>
    <mergeCell ref="HVE79:HVL79"/>
    <mergeCell ref="HVM79:HVT79"/>
    <mergeCell ref="HVU79:HWB79"/>
    <mergeCell ref="HSK79:HSR79"/>
    <mergeCell ref="HSS79:HSZ79"/>
    <mergeCell ref="HTA79:HTH79"/>
    <mergeCell ref="HTI79:HTP79"/>
    <mergeCell ref="HTQ79:HTX79"/>
    <mergeCell ref="HTY79:HUF79"/>
    <mergeCell ref="HQO79:HQV79"/>
    <mergeCell ref="HQW79:HRD79"/>
    <mergeCell ref="HRE79:HRL79"/>
    <mergeCell ref="HRM79:HRT79"/>
    <mergeCell ref="HRU79:HSB79"/>
    <mergeCell ref="HSC79:HSJ79"/>
    <mergeCell ref="HOS79:HOZ79"/>
    <mergeCell ref="HPA79:HPH79"/>
    <mergeCell ref="HPI79:HPP79"/>
    <mergeCell ref="HPQ79:HPX79"/>
    <mergeCell ref="HPY79:HQF79"/>
    <mergeCell ref="HQG79:HQN79"/>
    <mergeCell ref="HMW79:HND79"/>
    <mergeCell ref="HNE79:HNL79"/>
    <mergeCell ref="HNM79:HNT79"/>
    <mergeCell ref="HNU79:HOB79"/>
    <mergeCell ref="HOC79:HOJ79"/>
    <mergeCell ref="HOK79:HOR79"/>
    <mergeCell ref="HLA79:HLH79"/>
    <mergeCell ref="HLI79:HLP79"/>
    <mergeCell ref="HLQ79:HLX79"/>
    <mergeCell ref="HLY79:HMF79"/>
    <mergeCell ref="HMG79:HMN79"/>
    <mergeCell ref="HMO79:HMV79"/>
    <mergeCell ref="HJE79:HJL79"/>
    <mergeCell ref="HJM79:HJT79"/>
    <mergeCell ref="HJU79:HKB79"/>
    <mergeCell ref="HKC79:HKJ79"/>
    <mergeCell ref="HKK79:HKR79"/>
    <mergeCell ref="HKS79:HKZ79"/>
    <mergeCell ref="HHI79:HHP79"/>
    <mergeCell ref="HHQ79:HHX79"/>
    <mergeCell ref="HHY79:HIF79"/>
    <mergeCell ref="HIG79:HIN79"/>
    <mergeCell ref="HIO79:HIV79"/>
    <mergeCell ref="HIW79:HJD79"/>
    <mergeCell ref="HFM79:HFT79"/>
    <mergeCell ref="HFU79:HGB79"/>
    <mergeCell ref="HGC79:HGJ79"/>
    <mergeCell ref="HGK79:HGR79"/>
    <mergeCell ref="HGS79:HGZ79"/>
    <mergeCell ref="HHA79:HHH79"/>
    <mergeCell ref="HDQ79:HDX79"/>
    <mergeCell ref="HDY79:HEF79"/>
    <mergeCell ref="HEG79:HEN79"/>
    <mergeCell ref="HEO79:HEV79"/>
    <mergeCell ref="HEW79:HFD79"/>
    <mergeCell ref="HFE79:HFL79"/>
    <mergeCell ref="HBU79:HCB79"/>
    <mergeCell ref="HCC79:HCJ79"/>
    <mergeCell ref="HCK79:HCR79"/>
    <mergeCell ref="HCS79:HCZ79"/>
    <mergeCell ref="HDA79:HDH79"/>
    <mergeCell ref="HDI79:HDP79"/>
    <mergeCell ref="GZY79:HAF79"/>
    <mergeCell ref="HAG79:HAN79"/>
    <mergeCell ref="HAO79:HAV79"/>
    <mergeCell ref="HAW79:HBD79"/>
    <mergeCell ref="HBE79:HBL79"/>
    <mergeCell ref="HBM79:HBT79"/>
    <mergeCell ref="GYC79:GYJ79"/>
    <mergeCell ref="GYK79:GYR79"/>
    <mergeCell ref="GYS79:GYZ79"/>
    <mergeCell ref="GZA79:GZH79"/>
    <mergeCell ref="GZI79:GZP79"/>
    <mergeCell ref="GZQ79:GZX79"/>
    <mergeCell ref="GWG79:GWN79"/>
    <mergeCell ref="GWO79:GWV79"/>
    <mergeCell ref="GWW79:GXD79"/>
    <mergeCell ref="GXE79:GXL79"/>
    <mergeCell ref="GXM79:GXT79"/>
    <mergeCell ref="GXU79:GYB79"/>
    <mergeCell ref="GUK79:GUR79"/>
    <mergeCell ref="GUS79:GUZ79"/>
    <mergeCell ref="GVA79:GVH79"/>
    <mergeCell ref="GVI79:GVP79"/>
    <mergeCell ref="GVQ79:GVX79"/>
    <mergeCell ref="GVY79:GWF79"/>
    <mergeCell ref="GSO79:GSV79"/>
    <mergeCell ref="GSW79:GTD79"/>
    <mergeCell ref="GTE79:GTL79"/>
    <mergeCell ref="GTM79:GTT79"/>
    <mergeCell ref="GTU79:GUB79"/>
    <mergeCell ref="GUC79:GUJ79"/>
    <mergeCell ref="GQS79:GQZ79"/>
    <mergeCell ref="GRA79:GRH79"/>
    <mergeCell ref="GRI79:GRP79"/>
    <mergeCell ref="GRQ79:GRX79"/>
    <mergeCell ref="GRY79:GSF79"/>
    <mergeCell ref="GSG79:GSN79"/>
    <mergeCell ref="GOW79:GPD79"/>
    <mergeCell ref="GPE79:GPL79"/>
    <mergeCell ref="GPM79:GPT79"/>
    <mergeCell ref="GPU79:GQB79"/>
    <mergeCell ref="GQC79:GQJ79"/>
    <mergeCell ref="GQK79:GQR79"/>
    <mergeCell ref="GNA79:GNH79"/>
    <mergeCell ref="GNI79:GNP79"/>
    <mergeCell ref="GNQ79:GNX79"/>
    <mergeCell ref="GNY79:GOF79"/>
    <mergeCell ref="GOG79:GON79"/>
    <mergeCell ref="GOO79:GOV79"/>
    <mergeCell ref="GLE79:GLL79"/>
    <mergeCell ref="GLM79:GLT79"/>
    <mergeCell ref="GLU79:GMB79"/>
    <mergeCell ref="GMC79:GMJ79"/>
    <mergeCell ref="GMK79:GMR79"/>
    <mergeCell ref="GMS79:GMZ79"/>
    <mergeCell ref="GJI79:GJP79"/>
    <mergeCell ref="GJQ79:GJX79"/>
    <mergeCell ref="GJY79:GKF79"/>
    <mergeCell ref="GKG79:GKN79"/>
    <mergeCell ref="GKO79:GKV79"/>
    <mergeCell ref="GKW79:GLD79"/>
    <mergeCell ref="GHM79:GHT79"/>
    <mergeCell ref="GHU79:GIB79"/>
    <mergeCell ref="GIC79:GIJ79"/>
    <mergeCell ref="GIK79:GIR79"/>
    <mergeCell ref="GIS79:GIZ79"/>
    <mergeCell ref="GJA79:GJH79"/>
    <mergeCell ref="GFQ79:GFX79"/>
    <mergeCell ref="GFY79:GGF79"/>
    <mergeCell ref="GGG79:GGN79"/>
    <mergeCell ref="GGO79:GGV79"/>
    <mergeCell ref="GGW79:GHD79"/>
    <mergeCell ref="GHE79:GHL79"/>
    <mergeCell ref="GDU79:GEB79"/>
    <mergeCell ref="GEC79:GEJ79"/>
    <mergeCell ref="GEK79:GER79"/>
    <mergeCell ref="GES79:GEZ79"/>
    <mergeCell ref="GFA79:GFH79"/>
    <mergeCell ref="GFI79:GFP79"/>
    <mergeCell ref="GBY79:GCF79"/>
    <mergeCell ref="GCG79:GCN79"/>
    <mergeCell ref="GCO79:GCV79"/>
    <mergeCell ref="GCW79:GDD79"/>
    <mergeCell ref="GDE79:GDL79"/>
    <mergeCell ref="GDM79:GDT79"/>
    <mergeCell ref="GAC79:GAJ79"/>
    <mergeCell ref="GAK79:GAR79"/>
    <mergeCell ref="GAS79:GAZ79"/>
    <mergeCell ref="GBA79:GBH79"/>
    <mergeCell ref="GBI79:GBP79"/>
    <mergeCell ref="GBQ79:GBX79"/>
    <mergeCell ref="FYG79:FYN79"/>
    <mergeCell ref="FYO79:FYV79"/>
    <mergeCell ref="FYW79:FZD79"/>
    <mergeCell ref="FZE79:FZL79"/>
    <mergeCell ref="FZM79:FZT79"/>
    <mergeCell ref="FZU79:GAB79"/>
    <mergeCell ref="FWK79:FWR79"/>
    <mergeCell ref="FWS79:FWZ79"/>
    <mergeCell ref="FXA79:FXH79"/>
    <mergeCell ref="FXI79:FXP79"/>
    <mergeCell ref="FXQ79:FXX79"/>
    <mergeCell ref="FXY79:FYF79"/>
    <mergeCell ref="FUO79:FUV79"/>
    <mergeCell ref="FUW79:FVD79"/>
    <mergeCell ref="FVE79:FVL79"/>
    <mergeCell ref="FVM79:FVT79"/>
    <mergeCell ref="FVU79:FWB79"/>
    <mergeCell ref="FWC79:FWJ79"/>
    <mergeCell ref="FSS79:FSZ79"/>
    <mergeCell ref="FTA79:FTH79"/>
    <mergeCell ref="FTI79:FTP79"/>
    <mergeCell ref="FTQ79:FTX79"/>
    <mergeCell ref="FTY79:FUF79"/>
    <mergeCell ref="FUG79:FUN79"/>
    <mergeCell ref="FQW79:FRD79"/>
    <mergeCell ref="FRE79:FRL79"/>
    <mergeCell ref="FRM79:FRT79"/>
    <mergeCell ref="FRU79:FSB79"/>
    <mergeCell ref="FSC79:FSJ79"/>
    <mergeCell ref="FSK79:FSR79"/>
    <mergeCell ref="FPA79:FPH79"/>
    <mergeCell ref="FPI79:FPP79"/>
    <mergeCell ref="FPQ79:FPX79"/>
    <mergeCell ref="FPY79:FQF79"/>
    <mergeCell ref="FQG79:FQN79"/>
    <mergeCell ref="FQO79:FQV79"/>
    <mergeCell ref="FNE79:FNL79"/>
    <mergeCell ref="FNM79:FNT79"/>
    <mergeCell ref="FNU79:FOB79"/>
    <mergeCell ref="FOC79:FOJ79"/>
    <mergeCell ref="FOK79:FOR79"/>
    <mergeCell ref="FOS79:FOZ79"/>
    <mergeCell ref="FLI79:FLP79"/>
    <mergeCell ref="FLQ79:FLX79"/>
    <mergeCell ref="FLY79:FMF79"/>
    <mergeCell ref="FMG79:FMN79"/>
    <mergeCell ref="FMO79:FMV79"/>
    <mergeCell ref="FMW79:FND79"/>
    <mergeCell ref="FJM79:FJT79"/>
    <mergeCell ref="FJU79:FKB79"/>
    <mergeCell ref="FKC79:FKJ79"/>
    <mergeCell ref="FKK79:FKR79"/>
    <mergeCell ref="FKS79:FKZ79"/>
    <mergeCell ref="FLA79:FLH79"/>
    <mergeCell ref="FHQ79:FHX79"/>
    <mergeCell ref="FHY79:FIF79"/>
    <mergeCell ref="FIG79:FIN79"/>
    <mergeCell ref="FIO79:FIV79"/>
    <mergeCell ref="FIW79:FJD79"/>
    <mergeCell ref="FJE79:FJL79"/>
    <mergeCell ref="FFU79:FGB79"/>
    <mergeCell ref="FGC79:FGJ79"/>
    <mergeCell ref="FGK79:FGR79"/>
    <mergeCell ref="FGS79:FGZ79"/>
    <mergeCell ref="FHA79:FHH79"/>
    <mergeCell ref="FHI79:FHP79"/>
    <mergeCell ref="FDY79:FEF79"/>
    <mergeCell ref="FEG79:FEN79"/>
    <mergeCell ref="FEO79:FEV79"/>
    <mergeCell ref="FEW79:FFD79"/>
    <mergeCell ref="FFE79:FFL79"/>
    <mergeCell ref="FFM79:FFT79"/>
    <mergeCell ref="FCC79:FCJ79"/>
    <mergeCell ref="FCK79:FCR79"/>
    <mergeCell ref="FCS79:FCZ79"/>
    <mergeCell ref="FDA79:FDH79"/>
    <mergeCell ref="FDI79:FDP79"/>
    <mergeCell ref="FDQ79:FDX79"/>
    <mergeCell ref="FAG79:FAN79"/>
    <mergeCell ref="FAO79:FAV79"/>
    <mergeCell ref="FAW79:FBD79"/>
    <mergeCell ref="FBE79:FBL79"/>
    <mergeCell ref="FBM79:FBT79"/>
    <mergeCell ref="FBU79:FCB79"/>
    <mergeCell ref="EYK79:EYR79"/>
    <mergeCell ref="EYS79:EYZ79"/>
    <mergeCell ref="EZA79:EZH79"/>
    <mergeCell ref="EZI79:EZP79"/>
    <mergeCell ref="EZQ79:EZX79"/>
    <mergeCell ref="EZY79:FAF79"/>
    <mergeCell ref="EWO79:EWV79"/>
    <mergeCell ref="EWW79:EXD79"/>
    <mergeCell ref="EXE79:EXL79"/>
    <mergeCell ref="EXM79:EXT79"/>
    <mergeCell ref="EXU79:EYB79"/>
    <mergeCell ref="EYC79:EYJ79"/>
    <mergeCell ref="EUS79:EUZ79"/>
    <mergeCell ref="EVA79:EVH79"/>
    <mergeCell ref="EVI79:EVP79"/>
    <mergeCell ref="EVQ79:EVX79"/>
    <mergeCell ref="EVY79:EWF79"/>
    <mergeCell ref="EWG79:EWN79"/>
    <mergeCell ref="ESW79:ETD79"/>
    <mergeCell ref="ETE79:ETL79"/>
    <mergeCell ref="ETM79:ETT79"/>
    <mergeCell ref="ETU79:EUB79"/>
    <mergeCell ref="EUC79:EUJ79"/>
    <mergeCell ref="EUK79:EUR79"/>
    <mergeCell ref="ERA79:ERH79"/>
    <mergeCell ref="ERI79:ERP79"/>
    <mergeCell ref="ERQ79:ERX79"/>
    <mergeCell ref="ERY79:ESF79"/>
    <mergeCell ref="ESG79:ESN79"/>
    <mergeCell ref="ESO79:ESV79"/>
    <mergeCell ref="EPE79:EPL79"/>
    <mergeCell ref="EPM79:EPT79"/>
    <mergeCell ref="EPU79:EQB79"/>
    <mergeCell ref="EQC79:EQJ79"/>
    <mergeCell ref="EQK79:EQR79"/>
    <mergeCell ref="EQS79:EQZ79"/>
    <mergeCell ref="ENI79:ENP79"/>
    <mergeCell ref="ENQ79:ENX79"/>
    <mergeCell ref="ENY79:EOF79"/>
    <mergeCell ref="EOG79:EON79"/>
    <mergeCell ref="EOO79:EOV79"/>
    <mergeCell ref="EOW79:EPD79"/>
    <mergeCell ref="ELM79:ELT79"/>
    <mergeCell ref="ELU79:EMB79"/>
    <mergeCell ref="EMC79:EMJ79"/>
    <mergeCell ref="EMK79:EMR79"/>
    <mergeCell ref="EMS79:EMZ79"/>
    <mergeCell ref="ENA79:ENH79"/>
    <mergeCell ref="EJQ79:EJX79"/>
    <mergeCell ref="EJY79:EKF79"/>
    <mergeCell ref="EKG79:EKN79"/>
    <mergeCell ref="EKO79:EKV79"/>
    <mergeCell ref="EKW79:ELD79"/>
    <mergeCell ref="ELE79:ELL79"/>
    <mergeCell ref="EHU79:EIB79"/>
    <mergeCell ref="EIC79:EIJ79"/>
    <mergeCell ref="EIK79:EIR79"/>
    <mergeCell ref="EIS79:EIZ79"/>
    <mergeCell ref="EJA79:EJH79"/>
    <mergeCell ref="EJI79:EJP79"/>
    <mergeCell ref="EFY79:EGF79"/>
    <mergeCell ref="EGG79:EGN79"/>
    <mergeCell ref="EGO79:EGV79"/>
    <mergeCell ref="EGW79:EHD79"/>
    <mergeCell ref="EHE79:EHL79"/>
    <mergeCell ref="EHM79:EHT79"/>
    <mergeCell ref="EEC79:EEJ79"/>
    <mergeCell ref="EEK79:EER79"/>
    <mergeCell ref="EES79:EEZ79"/>
    <mergeCell ref="EFA79:EFH79"/>
    <mergeCell ref="EFI79:EFP79"/>
    <mergeCell ref="EFQ79:EFX79"/>
    <mergeCell ref="ECG79:ECN79"/>
    <mergeCell ref="ECO79:ECV79"/>
    <mergeCell ref="ECW79:EDD79"/>
    <mergeCell ref="EDE79:EDL79"/>
    <mergeCell ref="EDM79:EDT79"/>
    <mergeCell ref="EDU79:EEB79"/>
    <mergeCell ref="EAK79:EAR79"/>
    <mergeCell ref="EAS79:EAZ79"/>
    <mergeCell ref="EBA79:EBH79"/>
    <mergeCell ref="EBI79:EBP79"/>
    <mergeCell ref="EBQ79:EBX79"/>
    <mergeCell ref="EBY79:ECF79"/>
    <mergeCell ref="DYO79:DYV79"/>
    <mergeCell ref="DYW79:DZD79"/>
    <mergeCell ref="DZE79:DZL79"/>
    <mergeCell ref="DZM79:DZT79"/>
    <mergeCell ref="DZU79:EAB79"/>
    <mergeCell ref="EAC79:EAJ79"/>
    <mergeCell ref="DWS79:DWZ79"/>
    <mergeCell ref="DXA79:DXH79"/>
    <mergeCell ref="DXI79:DXP79"/>
    <mergeCell ref="DXQ79:DXX79"/>
    <mergeCell ref="DXY79:DYF79"/>
    <mergeCell ref="DYG79:DYN79"/>
    <mergeCell ref="DUW79:DVD79"/>
    <mergeCell ref="DVE79:DVL79"/>
    <mergeCell ref="DVM79:DVT79"/>
    <mergeCell ref="DVU79:DWB79"/>
    <mergeCell ref="DWC79:DWJ79"/>
    <mergeCell ref="DWK79:DWR79"/>
    <mergeCell ref="DTA79:DTH79"/>
    <mergeCell ref="DTI79:DTP79"/>
    <mergeCell ref="DTQ79:DTX79"/>
    <mergeCell ref="DTY79:DUF79"/>
    <mergeCell ref="DUG79:DUN79"/>
    <mergeCell ref="DUO79:DUV79"/>
    <mergeCell ref="DRE79:DRL79"/>
    <mergeCell ref="DRM79:DRT79"/>
    <mergeCell ref="DRU79:DSB79"/>
    <mergeCell ref="DSC79:DSJ79"/>
    <mergeCell ref="DSK79:DSR79"/>
    <mergeCell ref="DSS79:DSZ79"/>
    <mergeCell ref="DPI79:DPP79"/>
    <mergeCell ref="DPQ79:DPX79"/>
    <mergeCell ref="DPY79:DQF79"/>
    <mergeCell ref="DQG79:DQN79"/>
    <mergeCell ref="DQO79:DQV79"/>
    <mergeCell ref="DQW79:DRD79"/>
    <mergeCell ref="DNM79:DNT79"/>
    <mergeCell ref="DNU79:DOB79"/>
    <mergeCell ref="DOC79:DOJ79"/>
    <mergeCell ref="DOK79:DOR79"/>
    <mergeCell ref="DOS79:DOZ79"/>
    <mergeCell ref="DPA79:DPH79"/>
    <mergeCell ref="DLQ79:DLX79"/>
    <mergeCell ref="DLY79:DMF79"/>
    <mergeCell ref="DMG79:DMN79"/>
    <mergeCell ref="DMO79:DMV79"/>
    <mergeCell ref="DMW79:DND79"/>
    <mergeCell ref="DNE79:DNL79"/>
    <mergeCell ref="DJU79:DKB79"/>
    <mergeCell ref="DKC79:DKJ79"/>
    <mergeCell ref="DKK79:DKR79"/>
    <mergeCell ref="DKS79:DKZ79"/>
    <mergeCell ref="DLA79:DLH79"/>
    <mergeCell ref="DLI79:DLP79"/>
    <mergeCell ref="DHY79:DIF79"/>
    <mergeCell ref="DIG79:DIN79"/>
    <mergeCell ref="DIO79:DIV79"/>
    <mergeCell ref="DIW79:DJD79"/>
    <mergeCell ref="DJE79:DJL79"/>
    <mergeCell ref="DJM79:DJT79"/>
    <mergeCell ref="DGC79:DGJ79"/>
    <mergeCell ref="DGK79:DGR79"/>
    <mergeCell ref="DGS79:DGZ79"/>
    <mergeCell ref="DHA79:DHH79"/>
    <mergeCell ref="DHI79:DHP79"/>
    <mergeCell ref="DHQ79:DHX79"/>
    <mergeCell ref="DEG79:DEN79"/>
    <mergeCell ref="DEO79:DEV79"/>
    <mergeCell ref="DEW79:DFD79"/>
    <mergeCell ref="DFE79:DFL79"/>
    <mergeCell ref="DFM79:DFT79"/>
    <mergeCell ref="DFU79:DGB79"/>
    <mergeCell ref="DCK79:DCR79"/>
    <mergeCell ref="DCS79:DCZ79"/>
    <mergeCell ref="DDA79:DDH79"/>
    <mergeCell ref="DDI79:DDP79"/>
    <mergeCell ref="DDQ79:DDX79"/>
    <mergeCell ref="DDY79:DEF79"/>
    <mergeCell ref="DAO79:DAV79"/>
    <mergeCell ref="DAW79:DBD79"/>
    <mergeCell ref="DBE79:DBL79"/>
    <mergeCell ref="DBM79:DBT79"/>
    <mergeCell ref="DBU79:DCB79"/>
    <mergeCell ref="DCC79:DCJ79"/>
    <mergeCell ref="CYS79:CYZ79"/>
    <mergeCell ref="CZA79:CZH79"/>
    <mergeCell ref="CZI79:CZP79"/>
    <mergeCell ref="CZQ79:CZX79"/>
    <mergeCell ref="CZY79:DAF79"/>
    <mergeCell ref="DAG79:DAN79"/>
    <mergeCell ref="CWW79:CXD79"/>
    <mergeCell ref="CXE79:CXL79"/>
    <mergeCell ref="CXM79:CXT79"/>
    <mergeCell ref="CXU79:CYB79"/>
    <mergeCell ref="CYC79:CYJ79"/>
    <mergeCell ref="CYK79:CYR79"/>
    <mergeCell ref="CVA79:CVH79"/>
    <mergeCell ref="CVI79:CVP79"/>
    <mergeCell ref="CVQ79:CVX79"/>
    <mergeCell ref="CVY79:CWF79"/>
    <mergeCell ref="CWG79:CWN79"/>
    <mergeCell ref="CWO79:CWV79"/>
    <mergeCell ref="CTE79:CTL79"/>
    <mergeCell ref="CTM79:CTT79"/>
    <mergeCell ref="CTU79:CUB79"/>
    <mergeCell ref="CUC79:CUJ79"/>
    <mergeCell ref="CUK79:CUR79"/>
    <mergeCell ref="CUS79:CUZ79"/>
    <mergeCell ref="CRI79:CRP79"/>
    <mergeCell ref="CRQ79:CRX79"/>
    <mergeCell ref="CRY79:CSF79"/>
    <mergeCell ref="CSG79:CSN79"/>
    <mergeCell ref="CSO79:CSV79"/>
    <mergeCell ref="CSW79:CTD79"/>
    <mergeCell ref="CPM79:CPT79"/>
    <mergeCell ref="CPU79:CQB79"/>
    <mergeCell ref="CQC79:CQJ79"/>
    <mergeCell ref="CQK79:CQR79"/>
    <mergeCell ref="CQS79:CQZ79"/>
    <mergeCell ref="CRA79:CRH79"/>
    <mergeCell ref="CNQ79:CNX79"/>
    <mergeCell ref="CNY79:COF79"/>
    <mergeCell ref="COG79:CON79"/>
    <mergeCell ref="COO79:COV79"/>
    <mergeCell ref="COW79:CPD79"/>
    <mergeCell ref="CPE79:CPL79"/>
    <mergeCell ref="CLU79:CMB79"/>
    <mergeCell ref="CMC79:CMJ79"/>
    <mergeCell ref="CMK79:CMR79"/>
    <mergeCell ref="CMS79:CMZ79"/>
    <mergeCell ref="CNA79:CNH79"/>
    <mergeCell ref="CNI79:CNP79"/>
    <mergeCell ref="CJY79:CKF79"/>
    <mergeCell ref="CKG79:CKN79"/>
    <mergeCell ref="CKO79:CKV79"/>
    <mergeCell ref="CKW79:CLD79"/>
    <mergeCell ref="CLE79:CLL79"/>
    <mergeCell ref="CLM79:CLT79"/>
    <mergeCell ref="CIC79:CIJ79"/>
    <mergeCell ref="CIK79:CIR79"/>
    <mergeCell ref="CIS79:CIZ79"/>
    <mergeCell ref="CJA79:CJH79"/>
    <mergeCell ref="CJI79:CJP79"/>
    <mergeCell ref="CJQ79:CJX79"/>
    <mergeCell ref="CGG79:CGN79"/>
    <mergeCell ref="CGO79:CGV79"/>
    <mergeCell ref="CGW79:CHD79"/>
    <mergeCell ref="CHE79:CHL79"/>
    <mergeCell ref="CHM79:CHT79"/>
    <mergeCell ref="CHU79:CIB79"/>
    <mergeCell ref="CEK79:CER79"/>
    <mergeCell ref="CES79:CEZ79"/>
    <mergeCell ref="CFA79:CFH79"/>
    <mergeCell ref="CFI79:CFP79"/>
    <mergeCell ref="CFQ79:CFX79"/>
    <mergeCell ref="CFY79:CGF79"/>
    <mergeCell ref="CCO79:CCV79"/>
    <mergeCell ref="CCW79:CDD79"/>
    <mergeCell ref="CDE79:CDL79"/>
    <mergeCell ref="CDM79:CDT79"/>
    <mergeCell ref="CDU79:CEB79"/>
    <mergeCell ref="CEC79:CEJ79"/>
    <mergeCell ref="CAS79:CAZ79"/>
    <mergeCell ref="CBA79:CBH79"/>
    <mergeCell ref="CBI79:CBP79"/>
    <mergeCell ref="CBQ79:CBX79"/>
    <mergeCell ref="CBY79:CCF79"/>
    <mergeCell ref="CCG79:CCN79"/>
    <mergeCell ref="BYW79:BZD79"/>
    <mergeCell ref="BZE79:BZL79"/>
    <mergeCell ref="BZM79:BZT79"/>
    <mergeCell ref="BZU79:CAB79"/>
    <mergeCell ref="CAC79:CAJ79"/>
    <mergeCell ref="CAK79:CAR79"/>
    <mergeCell ref="BXA79:BXH79"/>
    <mergeCell ref="BXI79:BXP79"/>
    <mergeCell ref="BXQ79:BXX79"/>
    <mergeCell ref="BXY79:BYF79"/>
    <mergeCell ref="BYG79:BYN79"/>
    <mergeCell ref="BYO79:BYV79"/>
    <mergeCell ref="BVE79:BVL79"/>
    <mergeCell ref="BVM79:BVT79"/>
    <mergeCell ref="BVU79:BWB79"/>
    <mergeCell ref="BWC79:BWJ79"/>
    <mergeCell ref="BWK79:BWR79"/>
    <mergeCell ref="BWS79:BWZ79"/>
    <mergeCell ref="BTI79:BTP79"/>
    <mergeCell ref="BTQ79:BTX79"/>
    <mergeCell ref="BTY79:BUF79"/>
    <mergeCell ref="BUG79:BUN79"/>
    <mergeCell ref="BUO79:BUV79"/>
    <mergeCell ref="BUW79:BVD79"/>
    <mergeCell ref="BRM79:BRT79"/>
    <mergeCell ref="BRU79:BSB79"/>
    <mergeCell ref="BSC79:BSJ79"/>
    <mergeCell ref="BSK79:BSR79"/>
    <mergeCell ref="BSS79:BSZ79"/>
    <mergeCell ref="BTA79:BTH79"/>
    <mergeCell ref="BPQ79:BPX79"/>
    <mergeCell ref="BPY79:BQF79"/>
    <mergeCell ref="BQG79:BQN79"/>
    <mergeCell ref="BQO79:BQV79"/>
    <mergeCell ref="BQW79:BRD79"/>
    <mergeCell ref="BRE79:BRL79"/>
    <mergeCell ref="BNU79:BOB79"/>
    <mergeCell ref="BOC79:BOJ79"/>
    <mergeCell ref="BOK79:BOR79"/>
    <mergeCell ref="BOS79:BOZ79"/>
    <mergeCell ref="BPA79:BPH79"/>
    <mergeCell ref="BPI79:BPP79"/>
    <mergeCell ref="BLY79:BMF79"/>
    <mergeCell ref="BMG79:BMN79"/>
    <mergeCell ref="BMO79:BMV79"/>
    <mergeCell ref="BMW79:BND79"/>
    <mergeCell ref="BNE79:BNL79"/>
    <mergeCell ref="BNM79:BNT79"/>
    <mergeCell ref="BKC79:BKJ79"/>
    <mergeCell ref="BKK79:BKR79"/>
    <mergeCell ref="BKS79:BKZ79"/>
    <mergeCell ref="BLA79:BLH79"/>
    <mergeCell ref="BLI79:BLP79"/>
    <mergeCell ref="BLQ79:BLX79"/>
    <mergeCell ref="BIG79:BIN79"/>
    <mergeCell ref="BIO79:BIV79"/>
    <mergeCell ref="BIW79:BJD79"/>
    <mergeCell ref="BJE79:BJL79"/>
    <mergeCell ref="BJM79:BJT79"/>
    <mergeCell ref="BJU79:BKB79"/>
    <mergeCell ref="BGK79:BGR79"/>
    <mergeCell ref="BGS79:BGZ79"/>
    <mergeCell ref="BHA79:BHH79"/>
    <mergeCell ref="BHI79:BHP79"/>
    <mergeCell ref="BHQ79:BHX79"/>
    <mergeCell ref="BHY79:BIF79"/>
    <mergeCell ref="BEO79:BEV79"/>
    <mergeCell ref="BEW79:BFD79"/>
    <mergeCell ref="BFE79:BFL79"/>
    <mergeCell ref="BFM79:BFT79"/>
    <mergeCell ref="BFU79:BGB79"/>
    <mergeCell ref="BGC79:BGJ79"/>
    <mergeCell ref="BCS79:BCZ79"/>
    <mergeCell ref="BDA79:BDH79"/>
    <mergeCell ref="BDI79:BDP79"/>
    <mergeCell ref="BDQ79:BDX79"/>
    <mergeCell ref="BDY79:BEF79"/>
    <mergeCell ref="BEG79:BEN79"/>
    <mergeCell ref="BAW79:BBD79"/>
    <mergeCell ref="BBE79:BBL79"/>
    <mergeCell ref="BBM79:BBT79"/>
    <mergeCell ref="BBU79:BCB79"/>
    <mergeCell ref="BCC79:BCJ79"/>
    <mergeCell ref="BCK79:BCR79"/>
    <mergeCell ref="AZA79:AZH79"/>
    <mergeCell ref="AZI79:AZP79"/>
    <mergeCell ref="AZQ79:AZX79"/>
    <mergeCell ref="AZY79:BAF79"/>
    <mergeCell ref="BAG79:BAN79"/>
    <mergeCell ref="BAO79:BAV79"/>
    <mergeCell ref="AXE79:AXL79"/>
    <mergeCell ref="AXM79:AXT79"/>
    <mergeCell ref="AXU79:AYB79"/>
    <mergeCell ref="AYC79:AYJ79"/>
    <mergeCell ref="AYK79:AYR79"/>
    <mergeCell ref="AYS79:AYZ79"/>
    <mergeCell ref="AVI79:AVP79"/>
    <mergeCell ref="AVQ79:AVX79"/>
    <mergeCell ref="AVY79:AWF79"/>
    <mergeCell ref="AWG79:AWN79"/>
    <mergeCell ref="AWO79:AWV79"/>
    <mergeCell ref="AWW79:AXD79"/>
    <mergeCell ref="ATM79:ATT79"/>
    <mergeCell ref="ATU79:AUB79"/>
    <mergeCell ref="AUC79:AUJ79"/>
    <mergeCell ref="AUK79:AUR79"/>
    <mergeCell ref="AUS79:AUZ79"/>
    <mergeCell ref="AVA79:AVH79"/>
    <mergeCell ref="ARQ79:ARX79"/>
    <mergeCell ref="ARY79:ASF79"/>
    <mergeCell ref="ASG79:ASN79"/>
    <mergeCell ref="ASO79:ASV79"/>
    <mergeCell ref="ASW79:ATD79"/>
    <mergeCell ref="ATE79:ATL79"/>
    <mergeCell ref="XY79:YF79"/>
    <mergeCell ref="YG79:YN79"/>
    <mergeCell ref="YO79:YV79"/>
    <mergeCell ref="YW79:ZD79"/>
    <mergeCell ref="VM79:VT79"/>
    <mergeCell ref="VU79:WB79"/>
    <mergeCell ref="WC79:WJ79"/>
    <mergeCell ref="WK79:WR79"/>
    <mergeCell ref="WS79:WZ79"/>
    <mergeCell ref="XA79:XH79"/>
    <mergeCell ref="APU79:AQB79"/>
    <mergeCell ref="AQC79:AQJ79"/>
    <mergeCell ref="AQK79:AQR79"/>
    <mergeCell ref="AQS79:AQZ79"/>
    <mergeCell ref="ARA79:ARH79"/>
    <mergeCell ref="ARI79:ARP79"/>
    <mergeCell ref="ANY79:AOF79"/>
    <mergeCell ref="AOG79:AON79"/>
    <mergeCell ref="AOO79:AOV79"/>
    <mergeCell ref="AOW79:APD79"/>
    <mergeCell ref="APE79:APL79"/>
    <mergeCell ref="APM79:APT79"/>
    <mergeCell ref="AMC79:AMJ79"/>
    <mergeCell ref="AMK79:AMR79"/>
    <mergeCell ref="AMS79:AMZ79"/>
    <mergeCell ref="ANA79:ANH79"/>
    <mergeCell ref="ANI79:ANP79"/>
    <mergeCell ref="ANQ79:ANX79"/>
    <mergeCell ref="AKG79:AKN79"/>
    <mergeCell ref="AKO79:AKV79"/>
    <mergeCell ref="AKW79:ALD79"/>
    <mergeCell ref="ALE79:ALL79"/>
    <mergeCell ref="ALM79:ALT79"/>
    <mergeCell ref="ALU79:AMB79"/>
    <mergeCell ref="AIK79:AIR79"/>
    <mergeCell ref="AIS79:AIZ79"/>
    <mergeCell ref="AJA79:AJH79"/>
    <mergeCell ref="AJI79:AJP79"/>
    <mergeCell ref="AJQ79:AJX79"/>
    <mergeCell ref="AJY79:AKF79"/>
    <mergeCell ref="AGO79:AGV79"/>
    <mergeCell ref="AGW79:AHD79"/>
    <mergeCell ref="AHE79:AHL79"/>
    <mergeCell ref="AHM79:AHT79"/>
    <mergeCell ref="AHU79:AIB79"/>
    <mergeCell ref="AIC79:AIJ79"/>
    <mergeCell ref="I79:P79"/>
    <mergeCell ref="Q79:X79"/>
    <mergeCell ref="Y79:AF79"/>
    <mergeCell ref="AG79:AN79"/>
    <mergeCell ref="AO79:AV79"/>
    <mergeCell ref="AW79:BD79"/>
    <mergeCell ref="TQ79:TX79"/>
    <mergeCell ref="TY79:UF79"/>
    <mergeCell ref="UG79:UN79"/>
    <mergeCell ref="UO79:UV79"/>
    <mergeCell ref="UW79:VD79"/>
    <mergeCell ref="VE79:VL79"/>
    <mergeCell ref="RU79:SB79"/>
    <mergeCell ref="SC79:SJ79"/>
    <mergeCell ref="SK79:SR79"/>
    <mergeCell ref="SS79:SZ79"/>
    <mergeCell ref="TA79:TH79"/>
    <mergeCell ref="TI79:TP79"/>
    <mergeCell ref="PY79:QF79"/>
    <mergeCell ref="QG79:QN79"/>
    <mergeCell ref="QO79:QV79"/>
    <mergeCell ref="QW79:RD79"/>
    <mergeCell ref="RE79:RL79"/>
    <mergeCell ref="RM79:RT79"/>
    <mergeCell ref="OC79:OJ79"/>
    <mergeCell ref="OK79:OR79"/>
    <mergeCell ref="OS79:OZ79"/>
    <mergeCell ref="PA79:PH79"/>
    <mergeCell ref="PI79:PP79"/>
    <mergeCell ref="PQ79:PX79"/>
    <mergeCell ref="MG79:MN79"/>
    <mergeCell ref="MO79:MV79"/>
    <mergeCell ref="MW79:ND79"/>
    <mergeCell ref="NE79:NL79"/>
    <mergeCell ref="NM79:NT79"/>
    <mergeCell ref="NU79:OB79"/>
    <mergeCell ref="KK79:KR79"/>
    <mergeCell ref="KS79:KZ79"/>
    <mergeCell ref="LA79:LH79"/>
    <mergeCell ref="LI79:LP79"/>
    <mergeCell ref="LQ79:LX79"/>
    <mergeCell ref="LY79:MF79"/>
    <mergeCell ref="WNY77:WOF77"/>
    <mergeCell ref="WOG77:WON77"/>
    <mergeCell ref="WKW77:WLD77"/>
    <mergeCell ref="WLE77:WLL77"/>
    <mergeCell ref="WLM77:WLT77"/>
    <mergeCell ref="WLU77:WMB77"/>
    <mergeCell ref="WMC77:WMJ77"/>
    <mergeCell ref="WMK77:WMR77"/>
    <mergeCell ref="IO79:IV79"/>
    <mergeCell ref="IW79:JD79"/>
    <mergeCell ref="JE79:JL79"/>
    <mergeCell ref="JM79:JT79"/>
    <mergeCell ref="JU79:KB79"/>
    <mergeCell ref="KC79:KJ79"/>
    <mergeCell ref="GS79:GZ79"/>
    <mergeCell ref="HA79:HH79"/>
    <mergeCell ref="HI79:HP79"/>
    <mergeCell ref="HQ79:HX79"/>
    <mergeCell ref="HY79:IF79"/>
    <mergeCell ref="IG79:IN79"/>
    <mergeCell ref="EW79:FD79"/>
    <mergeCell ref="FE79:FL79"/>
    <mergeCell ref="FM79:FT79"/>
    <mergeCell ref="FU79:GB79"/>
    <mergeCell ref="GC79:GJ79"/>
    <mergeCell ref="GK79:GR79"/>
    <mergeCell ref="DA79:DH79"/>
    <mergeCell ref="DI79:DP79"/>
    <mergeCell ref="DQ79:DX79"/>
    <mergeCell ref="DY79:EF79"/>
    <mergeCell ref="EG79:EN79"/>
    <mergeCell ref="EO79:EV79"/>
    <mergeCell ref="BE79:BL79"/>
    <mergeCell ref="BM79:BT79"/>
    <mergeCell ref="BU79:CB79"/>
    <mergeCell ref="CC79:CJ79"/>
    <mergeCell ref="CK79:CR79"/>
    <mergeCell ref="CS79:CZ79"/>
    <mergeCell ref="AES79:AEZ79"/>
    <mergeCell ref="AFA79:AFH79"/>
    <mergeCell ref="AFI79:AFP79"/>
    <mergeCell ref="AFQ79:AFX79"/>
    <mergeCell ref="AFY79:AGF79"/>
    <mergeCell ref="AGG79:AGN79"/>
    <mergeCell ref="ACW79:ADD79"/>
    <mergeCell ref="ADE79:ADL79"/>
    <mergeCell ref="ADM79:ADT79"/>
    <mergeCell ref="ADU79:AEB79"/>
    <mergeCell ref="AEC79:AEJ79"/>
    <mergeCell ref="AEK79:AER79"/>
    <mergeCell ref="ABA79:ABH79"/>
    <mergeCell ref="ABI79:ABP79"/>
    <mergeCell ref="ABQ79:ABX79"/>
    <mergeCell ref="ABY79:ACF79"/>
    <mergeCell ref="ACG79:ACN79"/>
    <mergeCell ref="ACO79:ACV79"/>
    <mergeCell ref="ZE79:ZL79"/>
    <mergeCell ref="ZM79:ZT79"/>
    <mergeCell ref="ZU79:AAB79"/>
    <mergeCell ref="AAC79:AAJ79"/>
    <mergeCell ref="AAK79:AAR79"/>
    <mergeCell ref="AAS79:AAZ79"/>
    <mergeCell ref="XI79:XP79"/>
    <mergeCell ref="XQ79:XX79"/>
    <mergeCell ref="WJA77:WJH77"/>
    <mergeCell ref="XEG77:XEN77"/>
    <mergeCell ref="XEO77:XEV77"/>
    <mergeCell ref="XEW77:XFD77"/>
    <mergeCell ref="XBM77:XBT77"/>
    <mergeCell ref="XBU77:XCB77"/>
    <mergeCell ref="XCC77:XCJ77"/>
    <mergeCell ref="XCK77:XCR77"/>
    <mergeCell ref="XCS77:XCZ77"/>
    <mergeCell ref="XDA77:XDH77"/>
    <mergeCell ref="WZQ77:WZX77"/>
    <mergeCell ref="WZY77:XAF77"/>
    <mergeCell ref="XAG77:XAN77"/>
    <mergeCell ref="XAO77:XAV77"/>
    <mergeCell ref="XAW77:XBD77"/>
    <mergeCell ref="XBE77:XBL77"/>
    <mergeCell ref="WXU77:WYB77"/>
    <mergeCell ref="WYC77:WYJ77"/>
    <mergeCell ref="WYK77:WYR77"/>
    <mergeCell ref="WYS77:WYZ77"/>
    <mergeCell ref="WZA77:WZH77"/>
    <mergeCell ref="WZI77:WZP77"/>
    <mergeCell ref="WVY77:WWF77"/>
    <mergeCell ref="WWG77:WWN77"/>
    <mergeCell ref="WWO77:WWV77"/>
    <mergeCell ref="WWW77:WXD77"/>
    <mergeCell ref="WXE77:WXL77"/>
    <mergeCell ref="WXM77:WXT77"/>
    <mergeCell ref="WUC77:WUJ77"/>
    <mergeCell ref="WUK77:WUR77"/>
    <mergeCell ref="WUS77:WUZ77"/>
    <mergeCell ref="WVA77:WVH77"/>
    <mergeCell ref="WVI77:WVP77"/>
    <mergeCell ref="WVQ77:WVX77"/>
    <mergeCell ref="WJI77:WJP77"/>
    <mergeCell ref="WJQ77:WJX77"/>
    <mergeCell ref="WJY77:WKF77"/>
    <mergeCell ref="WKG77:WKN77"/>
    <mergeCell ref="WKO77:WKV77"/>
    <mergeCell ref="XDI77:XDP77"/>
    <mergeCell ref="XDQ77:XDX77"/>
    <mergeCell ref="XDY77:XEF77"/>
    <mergeCell ref="WSG77:WSN77"/>
    <mergeCell ref="WSO77:WSV77"/>
    <mergeCell ref="WSW77:WTD77"/>
    <mergeCell ref="WTE77:WTL77"/>
    <mergeCell ref="WTM77:WTT77"/>
    <mergeCell ref="WTU77:WUB77"/>
    <mergeCell ref="WQK77:WQR77"/>
    <mergeCell ref="WQS77:WQZ77"/>
    <mergeCell ref="WRA77:WRH77"/>
    <mergeCell ref="WRI77:WRP77"/>
    <mergeCell ref="WRQ77:WRX77"/>
    <mergeCell ref="WRY77:WSF77"/>
    <mergeCell ref="WOO77:WOV77"/>
    <mergeCell ref="WOW77:WPD77"/>
    <mergeCell ref="WPE77:WPL77"/>
    <mergeCell ref="WPM77:WPT77"/>
    <mergeCell ref="WPU77:WQB77"/>
    <mergeCell ref="WQC77:WQJ77"/>
    <mergeCell ref="WMS77:WMZ77"/>
    <mergeCell ref="WNA77:WNH77"/>
    <mergeCell ref="WNI77:WNP77"/>
    <mergeCell ref="WNQ77:WNX77"/>
    <mergeCell ref="WHE77:WHL77"/>
    <mergeCell ref="WHM77:WHT77"/>
    <mergeCell ref="WHU77:WIB77"/>
    <mergeCell ref="WIC77:WIJ77"/>
    <mergeCell ref="WIK77:WIR77"/>
    <mergeCell ref="WIS77:WIZ77"/>
    <mergeCell ref="WFI77:WFP77"/>
    <mergeCell ref="WFQ77:WFX77"/>
    <mergeCell ref="WFY77:WGF77"/>
    <mergeCell ref="WGG77:WGN77"/>
    <mergeCell ref="WGO77:WGV77"/>
    <mergeCell ref="WGW77:WHD77"/>
    <mergeCell ref="WDM77:WDT77"/>
    <mergeCell ref="WDU77:WEB77"/>
    <mergeCell ref="WEC77:WEJ77"/>
    <mergeCell ref="WEK77:WER77"/>
    <mergeCell ref="WES77:WEZ77"/>
    <mergeCell ref="WFA77:WFH77"/>
    <mergeCell ref="WBQ77:WBX77"/>
    <mergeCell ref="WBY77:WCF77"/>
    <mergeCell ref="WCG77:WCN77"/>
    <mergeCell ref="WCO77:WCV77"/>
    <mergeCell ref="WCW77:WDD77"/>
    <mergeCell ref="WDE77:WDL77"/>
    <mergeCell ref="VZU77:WAB77"/>
    <mergeCell ref="WAC77:WAJ77"/>
    <mergeCell ref="WAK77:WAR77"/>
    <mergeCell ref="WAS77:WAZ77"/>
    <mergeCell ref="WBA77:WBH77"/>
    <mergeCell ref="WBI77:WBP77"/>
    <mergeCell ref="VXY77:VYF77"/>
    <mergeCell ref="VYG77:VYN77"/>
    <mergeCell ref="VYO77:VYV77"/>
    <mergeCell ref="VYW77:VZD77"/>
    <mergeCell ref="VZE77:VZL77"/>
    <mergeCell ref="VZM77:VZT77"/>
    <mergeCell ref="VWC77:VWJ77"/>
    <mergeCell ref="VWK77:VWR77"/>
    <mergeCell ref="VWS77:VWZ77"/>
    <mergeCell ref="VXA77:VXH77"/>
    <mergeCell ref="VXI77:VXP77"/>
    <mergeCell ref="VXQ77:VXX77"/>
    <mergeCell ref="VUG77:VUN77"/>
    <mergeCell ref="VUO77:VUV77"/>
    <mergeCell ref="VUW77:VVD77"/>
    <mergeCell ref="VVE77:VVL77"/>
    <mergeCell ref="VVM77:VVT77"/>
    <mergeCell ref="VVU77:VWB77"/>
    <mergeCell ref="VSK77:VSR77"/>
    <mergeCell ref="VSS77:VSZ77"/>
    <mergeCell ref="VTA77:VTH77"/>
    <mergeCell ref="VTI77:VTP77"/>
    <mergeCell ref="VTQ77:VTX77"/>
    <mergeCell ref="VTY77:VUF77"/>
    <mergeCell ref="VQO77:VQV77"/>
    <mergeCell ref="VQW77:VRD77"/>
    <mergeCell ref="VRE77:VRL77"/>
    <mergeCell ref="VRM77:VRT77"/>
    <mergeCell ref="VRU77:VSB77"/>
    <mergeCell ref="VSC77:VSJ77"/>
    <mergeCell ref="VOS77:VOZ77"/>
    <mergeCell ref="VPA77:VPH77"/>
    <mergeCell ref="VPI77:VPP77"/>
    <mergeCell ref="VPQ77:VPX77"/>
    <mergeCell ref="VPY77:VQF77"/>
    <mergeCell ref="VQG77:VQN77"/>
    <mergeCell ref="VMW77:VND77"/>
    <mergeCell ref="VNE77:VNL77"/>
    <mergeCell ref="VNM77:VNT77"/>
    <mergeCell ref="VNU77:VOB77"/>
    <mergeCell ref="VOC77:VOJ77"/>
    <mergeCell ref="VOK77:VOR77"/>
    <mergeCell ref="VLA77:VLH77"/>
    <mergeCell ref="VLI77:VLP77"/>
    <mergeCell ref="VLQ77:VLX77"/>
    <mergeCell ref="VLY77:VMF77"/>
    <mergeCell ref="VMG77:VMN77"/>
    <mergeCell ref="VMO77:VMV77"/>
    <mergeCell ref="VJE77:VJL77"/>
    <mergeCell ref="VJM77:VJT77"/>
    <mergeCell ref="VJU77:VKB77"/>
    <mergeCell ref="VKC77:VKJ77"/>
    <mergeCell ref="VKK77:VKR77"/>
    <mergeCell ref="VKS77:VKZ77"/>
    <mergeCell ref="VHI77:VHP77"/>
    <mergeCell ref="VHQ77:VHX77"/>
    <mergeCell ref="VHY77:VIF77"/>
    <mergeCell ref="VIG77:VIN77"/>
    <mergeCell ref="VIO77:VIV77"/>
    <mergeCell ref="VIW77:VJD77"/>
    <mergeCell ref="VFM77:VFT77"/>
    <mergeCell ref="VFU77:VGB77"/>
    <mergeCell ref="VGC77:VGJ77"/>
    <mergeCell ref="VGK77:VGR77"/>
    <mergeCell ref="VGS77:VGZ77"/>
    <mergeCell ref="VHA77:VHH77"/>
    <mergeCell ref="VDQ77:VDX77"/>
    <mergeCell ref="VDY77:VEF77"/>
    <mergeCell ref="VEG77:VEN77"/>
    <mergeCell ref="VEO77:VEV77"/>
    <mergeCell ref="VEW77:VFD77"/>
    <mergeCell ref="VFE77:VFL77"/>
    <mergeCell ref="VBU77:VCB77"/>
    <mergeCell ref="VCC77:VCJ77"/>
    <mergeCell ref="VCK77:VCR77"/>
    <mergeCell ref="VCS77:VCZ77"/>
    <mergeCell ref="VDA77:VDH77"/>
    <mergeCell ref="VDI77:VDP77"/>
    <mergeCell ref="UZY77:VAF77"/>
    <mergeCell ref="VAG77:VAN77"/>
    <mergeCell ref="VAO77:VAV77"/>
    <mergeCell ref="VAW77:VBD77"/>
    <mergeCell ref="VBE77:VBL77"/>
    <mergeCell ref="VBM77:VBT77"/>
    <mergeCell ref="UYC77:UYJ77"/>
    <mergeCell ref="UYK77:UYR77"/>
    <mergeCell ref="UYS77:UYZ77"/>
    <mergeCell ref="UZA77:UZH77"/>
    <mergeCell ref="UZI77:UZP77"/>
    <mergeCell ref="UZQ77:UZX77"/>
    <mergeCell ref="UWG77:UWN77"/>
    <mergeCell ref="UWO77:UWV77"/>
    <mergeCell ref="UWW77:UXD77"/>
    <mergeCell ref="UXE77:UXL77"/>
    <mergeCell ref="UXM77:UXT77"/>
    <mergeCell ref="UXU77:UYB77"/>
    <mergeCell ref="UUK77:UUR77"/>
    <mergeCell ref="UUS77:UUZ77"/>
    <mergeCell ref="UVA77:UVH77"/>
    <mergeCell ref="UVI77:UVP77"/>
    <mergeCell ref="UVQ77:UVX77"/>
    <mergeCell ref="UVY77:UWF77"/>
    <mergeCell ref="USO77:USV77"/>
    <mergeCell ref="USW77:UTD77"/>
    <mergeCell ref="UTE77:UTL77"/>
    <mergeCell ref="UTM77:UTT77"/>
    <mergeCell ref="UTU77:UUB77"/>
    <mergeCell ref="UUC77:UUJ77"/>
    <mergeCell ref="UQS77:UQZ77"/>
    <mergeCell ref="URA77:URH77"/>
    <mergeCell ref="URI77:URP77"/>
    <mergeCell ref="URQ77:URX77"/>
    <mergeCell ref="URY77:USF77"/>
    <mergeCell ref="USG77:USN77"/>
    <mergeCell ref="UOW77:UPD77"/>
    <mergeCell ref="UPE77:UPL77"/>
    <mergeCell ref="UPM77:UPT77"/>
    <mergeCell ref="UPU77:UQB77"/>
    <mergeCell ref="UQC77:UQJ77"/>
    <mergeCell ref="UQK77:UQR77"/>
    <mergeCell ref="UNA77:UNH77"/>
    <mergeCell ref="UNI77:UNP77"/>
    <mergeCell ref="UNQ77:UNX77"/>
    <mergeCell ref="UNY77:UOF77"/>
    <mergeCell ref="UOG77:UON77"/>
    <mergeCell ref="UOO77:UOV77"/>
    <mergeCell ref="ULE77:ULL77"/>
    <mergeCell ref="ULM77:ULT77"/>
    <mergeCell ref="ULU77:UMB77"/>
    <mergeCell ref="UMC77:UMJ77"/>
    <mergeCell ref="UMK77:UMR77"/>
    <mergeCell ref="UMS77:UMZ77"/>
    <mergeCell ref="UJI77:UJP77"/>
    <mergeCell ref="UJQ77:UJX77"/>
    <mergeCell ref="UJY77:UKF77"/>
    <mergeCell ref="UKG77:UKN77"/>
    <mergeCell ref="UKO77:UKV77"/>
    <mergeCell ref="UKW77:ULD77"/>
    <mergeCell ref="UHM77:UHT77"/>
    <mergeCell ref="UHU77:UIB77"/>
    <mergeCell ref="UIC77:UIJ77"/>
    <mergeCell ref="UIK77:UIR77"/>
    <mergeCell ref="UIS77:UIZ77"/>
    <mergeCell ref="UJA77:UJH77"/>
    <mergeCell ref="UFQ77:UFX77"/>
    <mergeCell ref="UFY77:UGF77"/>
    <mergeCell ref="UGG77:UGN77"/>
    <mergeCell ref="UGO77:UGV77"/>
    <mergeCell ref="UGW77:UHD77"/>
    <mergeCell ref="UHE77:UHL77"/>
    <mergeCell ref="UDU77:UEB77"/>
    <mergeCell ref="UEC77:UEJ77"/>
    <mergeCell ref="UEK77:UER77"/>
    <mergeCell ref="UES77:UEZ77"/>
    <mergeCell ref="UFA77:UFH77"/>
    <mergeCell ref="UFI77:UFP77"/>
    <mergeCell ref="UBY77:UCF77"/>
    <mergeCell ref="UCG77:UCN77"/>
    <mergeCell ref="UCO77:UCV77"/>
    <mergeCell ref="UCW77:UDD77"/>
    <mergeCell ref="UDE77:UDL77"/>
    <mergeCell ref="UDM77:UDT77"/>
    <mergeCell ref="UAC77:UAJ77"/>
    <mergeCell ref="UAK77:UAR77"/>
    <mergeCell ref="UAS77:UAZ77"/>
    <mergeCell ref="UBA77:UBH77"/>
    <mergeCell ref="UBI77:UBP77"/>
    <mergeCell ref="UBQ77:UBX77"/>
    <mergeCell ref="TYG77:TYN77"/>
    <mergeCell ref="TYO77:TYV77"/>
    <mergeCell ref="TYW77:TZD77"/>
    <mergeCell ref="TZE77:TZL77"/>
    <mergeCell ref="TZM77:TZT77"/>
    <mergeCell ref="TZU77:UAB77"/>
    <mergeCell ref="TWK77:TWR77"/>
    <mergeCell ref="TWS77:TWZ77"/>
    <mergeCell ref="TXA77:TXH77"/>
    <mergeCell ref="TXI77:TXP77"/>
    <mergeCell ref="TXQ77:TXX77"/>
    <mergeCell ref="TXY77:TYF77"/>
    <mergeCell ref="TUO77:TUV77"/>
    <mergeCell ref="TUW77:TVD77"/>
    <mergeCell ref="TVE77:TVL77"/>
    <mergeCell ref="TVM77:TVT77"/>
    <mergeCell ref="TVU77:TWB77"/>
    <mergeCell ref="TWC77:TWJ77"/>
    <mergeCell ref="TSS77:TSZ77"/>
    <mergeCell ref="TTA77:TTH77"/>
    <mergeCell ref="TTI77:TTP77"/>
    <mergeCell ref="TTQ77:TTX77"/>
    <mergeCell ref="TTY77:TUF77"/>
    <mergeCell ref="TUG77:TUN77"/>
    <mergeCell ref="TQW77:TRD77"/>
    <mergeCell ref="TRE77:TRL77"/>
    <mergeCell ref="TRM77:TRT77"/>
    <mergeCell ref="TRU77:TSB77"/>
    <mergeCell ref="TSC77:TSJ77"/>
    <mergeCell ref="TSK77:TSR77"/>
    <mergeCell ref="TPA77:TPH77"/>
    <mergeCell ref="TPI77:TPP77"/>
    <mergeCell ref="TPQ77:TPX77"/>
    <mergeCell ref="TPY77:TQF77"/>
    <mergeCell ref="TQG77:TQN77"/>
    <mergeCell ref="TQO77:TQV77"/>
    <mergeCell ref="TNE77:TNL77"/>
    <mergeCell ref="TNM77:TNT77"/>
    <mergeCell ref="TNU77:TOB77"/>
    <mergeCell ref="TOC77:TOJ77"/>
    <mergeCell ref="TOK77:TOR77"/>
    <mergeCell ref="TOS77:TOZ77"/>
    <mergeCell ref="TLI77:TLP77"/>
    <mergeCell ref="TLQ77:TLX77"/>
    <mergeCell ref="TLY77:TMF77"/>
    <mergeCell ref="TMG77:TMN77"/>
    <mergeCell ref="TMO77:TMV77"/>
    <mergeCell ref="TMW77:TND77"/>
    <mergeCell ref="TJM77:TJT77"/>
    <mergeCell ref="TJU77:TKB77"/>
    <mergeCell ref="TKC77:TKJ77"/>
    <mergeCell ref="TKK77:TKR77"/>
    <mergeCell ref="TKS77:TKZ77"/>
    <mergeCell ref="TLA77:TLH77"/>
    <mergeCell ref="THQ77:THX77"/>
    <mergeCell ref="THY77:TIF77"/>
    <mergeCell ref="TIG77:TIN77"/>
    <mergeCell ref="TIO77:TIV77"/>
    <mergeCell ref="TIW77:TJD77"/>
    <mergeCell ref="TJE77:TJL77"/>
    <mergeCell ref="TFU77:TGB77"/>
    <mergeCell ref="TGC77:TGJ77"/>
    <mergeCell ref="TGK77:TGR77"/>
    <mergeCell ref="TGS77:TGZ77"/>
    <mergeCell ref="THA77:THH77"/>
    <mergeCell ref="THI77:THP77"/>
    <mergeCell ref="TDY77:TEF77"/>
    <mergeCell ref="TEG77:TEN77"/>
    <mergeCell ref="TEO77:TEV77"/>
    <mergeCell ref="TEW77:TFD77"/>
    <mergeCell ref="TFE77:TFL77"/>
    <mergeCell ref="TFM77:TFT77"/>
    <mergeCell ref="TCC77:TCJ77"/>
    <mergeCell ref="TCK77:TCR77"/>
    <mergeCell ref="TCS77:TCZ77"/>
    <mergeCell ref="TDA77:TDH77"/>
    <mergeCell ref="TDI77:TDP77"/>
    <mergeCell ref="TDQ77:TDX77"/>
    <mergeCell ref="TAG77:TAN77"/>
    <mergeCell ref="TAO77:TAV77"/>
    <mergeCell ref="TAW77:TBD77"/>
    <mergeCell ref="TBE77:TBL77"/>
    <mergeCell ref="TBM77:TBT77"/>
    <mergeCell ref="TBU77:TCB77"/>
    <mergeCell ref="SYK77:SYR77"/>
    <mergeCell ref="SYS77:SYZ77"/>
    <mergeCell ref="SZA77:SZH77"/>
    <mergeCell ref="SZI77:SZP77"/>
    <mergeCell ref="SZQ77:SZX77"/>
    <mergeCell ref="SZY77:TAF77"/>
    <mergeCell ref="SWO77:SWV77"/>
    <mergeCell ref="SWW77:SXD77"/>
    <mergeCell ref="SXE77:SXL77"/>
    <mergeCell ref="SXM77:SXT77"/>
    <mergeCell ref="SXU77:SYB77"/>
    <mergeCell ref="SYC77:SYJ77"/>
    <mergeCell ref="SUS77:SUZ77"/>
    <mergeCell ref="SVA77:SVH77"/>
    <mergeCell ref="SVI77:SVP77"/>
    <mergeCell ref="SVQ77:SVX77"/>
    <mergeCell ref="SVY77:SWF77"/>
    <mergeCell ref="SWG77:SWN77"/>
    <mergeCell ref="SSW77:STD77"/>
    <mergeCell ref="STE77:STL77"/>
    <mergeCell ref="STM77:STT77"/>
    <mergeCell ref="STU77:SUB77"/>
    <mergeCell ref="SUC77:SUJ77"/>
    <mergeCell ref="SUK77:SUR77"/>
    <mergeCell ref="SRA77:SRH77"/>
    <mergeCell ref="SRI77:SRP77"/>
    <mergeCell ref="SRQ77:SRX77"/>
    <mergeCell ref="SRY77:SSF77"/>
    <mergeCell ref="SSG77:SSN77"/>
    <mergeCell ref="SSO77:SSV77"/>
    <mergeCell ref="SPE77:SPL77"/>
    <mergeCell ref="SPM77:SPT77"/>
    <mergeCell ref="SPU77:SQB77"/>
    <mergeCell ref="SQC77:SQJ77"/>
    <mergeCell ref="SQK77:SQR77"/>
    <mergeCell ref="SQS77:SQZ77"/>
    <mergeCell ref="SNI77:SNP77"/>
    <mergeCell ref="SNQ77:SNX77"/>
    <mergeCell ref="SNY77:SOF77"/>
    <mergeCell ref="SOG77:SON77"/>
    <mergeCell ref="SOO77:SOV77"/>
    <mergeCell ref="SOW77:SPD77"/>
    <mergeCell ref="SLM77:SLT77"/>
    <mergeCell ref="SLU77:SMB77"/>
    <mergeCell ref="SMC77:SMJ77"/>
    <mergeCell ref="SMK77:SMR77"/>
    <mergeCell ref="SMS77:SMZ77"/>
    <mergeCell ref="SNA77:SNH77"/>
    <mergeCell ref="SJQ77:SJX77"/>
    <mergeCell ref="SJY77:SKF77"/>
    <mergeCell ref="SKG77:SKN77"/>
    <mergeCell ref="SKO77:SKV77"/>
    <mergeCell ref="SKW77:SLD77"/>
    <mergeCell ref="SLE77:SLL77"/>
    <mergeCell ref="SHU77:SIB77"/>
    <mergeCell ref="SIC77:SIJ77"/>
    <mergeCell ref="SIK77:SIR77"/>
    <mergeCell ref="SIS77:SIZ77"/>
    <mergeCell ref="SJA77:SJH77"/>
    <mergeCell ref="SJI77:SJP77"/>
    <mergeCell ref="SFY77:SGF77"/>
    <mergeCell ref="SGG77:SGN77"/>
    <mergeCell ref="SGO77:SGV77"/>
    <mergeCell ref="SGW77:SHD77"/>
    <mergeCell ref="SHE77:SHL77"/>
    <mergeCell ref="SHM77:SHT77"/>
    <mergeCell ref="SEC77:SEJ77"/>
    <mergeCell ref="SEK77:SER77"/>
    <mergeCell ref="SES77:SEZ77"/>
    <mergeCell ref="SFA77:SFH77"/>
    <mergeCell ref="SFI77:SFP77"/>
    <mergeCell ref="SFQ77:SFX77"/>
    <mergeCell ref="SCG77:SCN77"/>
    <mergeCell ref="SCO77:SCV77"/>
    <mergeCell ref="SCW77:SDD77"/>
    <mergeCell ref="SDE77:SDL77"/>
    <mergeCell ref="SDM77:SDT77"/>
    <mergeCell ref="SDU77:SEB77"/>
    <mergeCell ref="SAK77:SAR77"/>
    <mergeCell ref="SAS77:SAZ77"/>
    <mergeCell ref="SBA77:SBH77"/>
    <mergeCell ref="SBI77:SBP77"/>
    <mergeCell ref="SBQ77:SBX77"/>
    <mergeCell ref="SBY77:SCF77"/>
    <mergeCell ref="RYO77:RYV77"/>
    <mergeCell ref="RYW77:RZD77"/>
    <mergeCell ref="RZE77:RZL77"/>
    <mergeCell ref="RZM77:RZT77"/>
    <mergeCell ref="RZU77:SAB77"/>
    <mergeCell ref="SAC77:SAJ77"/>
    <mergeCell ref="RWS77:RWZ77"/>
    <mergeCell ref="RXA77:RXH77"/>
    <mergeCell ref="RXI77:RXP77"/>
    <mergeCell ref="RXQ77:RXX77"/>
    <mergeCell ref="RXY77:RYF77"/>
    <mergeCell ref="RYG77:RYN77"/>
    <mergeCell ref="RUW77:RVD77"/>
    <mergeCell ref="RVE77:RVL77"/>
    <mergeCell ref="RVM77:RVT77"/>
    <mergeCell ref="RVU77:RWB77"/>
    <mergeCell ref="RWC77:RWJ77"/>
    <mergeCell ref="RWK77:RWR77"/>
    <mergeCell ref="RTA77:RTH77"/>
    <mergeCell ref="RTI77:RTP77"/>
    <mergeCell ref="RTQ77:RTX77"/>
    <mergeCell ref="RTY77:RUF77"/>
    <mergeCell ref="RUG77:RUN77"/>
    <mergeCell ref="RUO77:RUV77"/>
    <mergeCell ref="RRE77:RRL77"/>
    <mergeCell ref="RRM77:RRT77"/>
    <mergeCell ref="RRU77:RSB77"/>
    <mergeCell ref="RSC77:RSJ77"/>
    <mergeCell ref="RSK77:RSR77"/>
    <mergeCell ref="RSS77:RSZ77"/>
    <mergeCell ref="RPI77:RPP77"/>
    <mergeCell ref="RPQ77:RPX77"/>
    <mergeCell ref="RPY77:RQF77"/>
    <mergeCell ref="RQG77:RQN77"/>
    <mergeCell ref="RQO77:RQV77"/>
    <mergeCell ref="RQW77:RRD77"/>
    <mergeCell ref="RNM77:RNT77"/>
    <mergeCell ref="RNU77:ROB77"/>
    <mergeCell ref="ROC77:ROJ77"/>
    <mergeCell ref="ROK77:ROR77"/>
    <mergeCell ref="ROS77:ROZ77"/>
    <mergeCell ref="RPA77:RPH77"/>
    <mergeCell ref="RLQ77:RLX77"/>
    <mergeCell ref="RLY77:RMF77"/>
    <mergeCell ref="RMG77:RMN77"/>
    <mergeCell ref="RMO77:RMV77"/>
    <mergeCell ref="RMW77:RND77"/>
    <mergeCell ref="RNE77:RNL77"/>
    <mergeCell ref="RJU77:RKB77"/>
    <mergeCell ref="RKC77:RKJ77"/>
    <mergeCell ref="RKK77:RKR77"/>
    <mergeCell ref="RKS77:RKZ77"/>
    <mergeCell ref="RLA77:RLH77"/>
    <mergeCell ref="RLI77:RLP77"/>
    <mergeCell ref="RHY77:RIF77"/>
    <mergeCell ref="RIG77:RIN77"/>
    <mergeCell ref="RIO77:RIV77"/>
    <mergeCell ref="RIW77:RJD77"/>
    <mergeCell ref="RJE77:RJL77"/>
    <mergeCell ref="RJM77:RJT77"/>
    <mergeCell ref="RGC77:RGJ77"/>
    <mergeCell ref="RGK77:RGR77"/>
    <mergeCell ref="RGS77:RGZ77"/>
    <mergeCell ref="RHA77:RHH77"/>
    <mergeCell ref="RHI77:RHP77"/>
    <mergeCell ref="RHQ77:RHX77"/>
    <mergeCell ref="REG77:REN77"/>
    <mergeCell ref="REO77:REV77"/>
    <mergeCell ref="REW77:RFD77"/>
    <mergeCell ref="RFE77:RFL77"/>
    <mergeCell ref="RFM77:RFT77"/>
    <mergeCell ref="RFU77:RGB77"/>
    <mergeCell ref="RCK77:RCR77"/>
    <mergeCell ref="RCS77:RCZ77"/>
    <mergeCell ref="RDA77:RDH77"/>
    <mergeCell ref="RDI77:RDP77"/>
    <mergeCell ref="RDQ77:RDX77"/>
    <mergeCell ref="RDY77:REF77"/>
    <mergeCell ref="RAO77:RAV77"/>
    <mergeCell ref="RAW77:RBD77"/>
    <mergeCell ref="RBE77:RBL77"/>
    <mergeCell ref="RBM77:RBT77"/>
    <mergeCell ref="RBU77:RCB77"/>
    <mergeCell ref="RCC77:RCJ77"/>
    <mergeCell ref="QYS77:QYZ77"/>
    <mergeCell ref="QZA77:QZH77"/>
    <mergeCell ref="QZI77:QZP77"/>
    <mergeCell ref="QZQ77:QZX77"/>
    <mergeCell ref="QZY77:RAF77"/>
    <mergeCell ref="RAG77:RAN77"/>
    <mergeCell ref="QWW77:QXD77"/>
    <mergeCell ref="QXE77:QXL77"/>
    <mergeCell ref="QXM77:QXT77"/>
    <mergeCell ref="QXU77:QYB77"/>
    <mergeCell ref="QYC77:QYJ77"/>
    <mergeCell ref="QYK77:QYR77"/>
    <mergeCell ref="QVA77:QVH77"/>
    <mergeCell ref="QVI77:QVP77"/>
    <mergeCell ref="QVQ77:QVX77"/>
    <mergeCell ref="QVY77:QWF77"/>
    <mergeCell ref="QWG77:QWN77"/>
    <mergeCell ref="QWO77:QWV77"/>
    <mergeCell ref="QTE77:QTL77"/>
    <mergeCell ref="QTM77:QTT77"/>
    <mergeCell ref="QTU77:QUB77"/>
    <mergeCell ref="QUC77:QUJ77"/>
    <mergeCell ref="QUK77:QUR77"/>
    <mergeCell ref="QUS77:QUZ77"/>
    <mergeCell ref="QRI77:QRP77"/>
    <mergeCell ref="QRQ77:QRX77"/>
    <mergeCell ref="QRY77:QSF77"/>
    <mergeCell ref="QSG77:QSN77"/>
    <mergeCell ref="QSO77:QSV77"/>
    <mergeCell ref="QSW77:QTD77"/>
    <mergeCell ref="QPM77:QPT77"/>
    <mergeCell ref="QPU77:QQB77"/>
    <mergeCell ref="QQC77:QQJ77"/>
    <mergeCell ref="QQK77:QQR77"/>
    <mergeCell ref="QQS77:QQZ77"/>
    <mergeCell ref="QRA77:QRH77"/>
    <mergeCell ref="QNQ77:QNX77"/>
    <mergeCell ref="QNY77:QOF77"/>
    <mergeCell ref="QOG77:QON77"/>
    <mergeCell ref="QOO77:QOV77"/>
    <mergeCell ref="QOW77:QPD77"/>
    <mergeCell ref="QPE77:QPL77"/>
    <mergeCell ref="QLU77:QMB77"/>
    <mergeCell ref="QMC77:QMJ77"/>
    <mergeCell ref="QMK77:QMR77"/>
    <mergeCell ref="QMS77:QMZ77"/>
    <mergeCell ref="QNA77:QNH77"/>
    <mergeCell ref="QNI77:QNP77"/>
    <mergeCell ref="QJY77:QKF77"/>
    <mergeCell ref="QKG77:QKN77"/>
    <mergeCell ref="QKO77:QKV77"/>
    <mergeCell ref="QKW77:QLD77"/>
    <mergeCell ref="QLE77:QLL77"/>
    <mergeCell ref="QLM77:QLT77"/>
    <mergeCell ref="QIC77:QIJ77"/>
    <mergeCell ref="QIK77:QIR77"/>
    <mergeCell ref="QIS77:QIZ77"/>
    <mergeCell ref="QJA77:QJH77"/>
    <mergeCell ref="QJI77:QJP77"/>
    <mergeCell ref="QJQ77:QJX77"/>
    <mergeCell ref="QGG77:QGN77"/>
    <mergeCell ref="QGO77:QGV77"/>
    <mergeCell ref="QGW77:QHD77"/>
    <mergeCell ref="QHE77:QHL77"/>
    <mergeCell ref="QHM77:QHT77"/>
    <mergeCell ref="QHU77:QIB77"/>
    <mergeCell ref="QEK77:QER77"/>
    <mergeCell ref="QES77:QEZ77"/>
    <mergeCell ref="QFA77:QFH77"/>
    <mergeCell ref="QFI77:QFP77"/>
    <mergeCell ref="QFQ77:QFX77"/>
    <mergeCell ref="QFY77:QGF77"/>
    <mergeCell ref="QCO77:QCV77"/>
    <mergeCell ref="QCW77:QDD77"/>
    <mergeCell ref="QDE77:QDL77"/>
    <mergeCell ref="QDM77:QDT77"/>
    <mergeCell ref="QDU77:QEB77"/>
    <mergeCell ref="QEC77:QEJ77"/>
    <mergeCell ref="QAS77:QAZ77"/>
    <mergeCell ref="QBA77:QBH77"/>
    <mergeCell ref="QBI77:QBP77"/>
    <mergeCell ref="QBQ77:QBX77"/>
    <mergeCell ref="QBY77:QCF77"/>
    <mergeCell ref="QCG77:QCN77"/>
    <mergeCell ref="PYW77:PZD77"/>
    <mergeCell ref="PZE77:PZL77"/>
    <mergeCell ref="PZM77:PZT77"/>
    <mergeCell ref="PZU77:QAB77"/>
    <mergeCell ref="QAC77:QAJ77"/>
    <mergeCell ref="QAK77:QAR77"/>
    <mergeCell ref="PXA77:PXH77"/>
    <mergeCell ref="PXI77:PXP77"/>
    <mergeCell ref="PXQ77:PXX77"/>
    <mergeCell ref="PXY77:PYF77"/>
    <mergeCell ref="PYG77:PYN77"/>
    <mergeCell ref="PYO77:PYV77"/>
    <mergeCell ref="PVE77:PVL77"/>
    <mergeCell ref="PVM77:PVT77"/>
    <mergeCell ref="PVU77:PWB77"/>
    <mergeCell ref="PWC77:PWJ77"/>
    <mergeCell ref="PWK77:PWR77"/>
    <mergeCell ref="PWS77:PWZ77"/>
    <mergeCell ref="PTI77:PTP77"/>
    <mergeCell ref="PTQ77:PTX77"/>
    <mergeCell ref="PTY77:PUF77"/>
    <mergeCell ref="PUG77:PUN77"/>
    <mergeCell ref="PUO77:PUV77"/>
    <mergeCell ref="PUW77:PVD77"/>
    <mergeCell ref="PRM77:PRT77"/>
    <mergeCell ref="PRU77:PSB77"/>
    <mergeCell ref="PSC77:PSJ77"/>
    <mergeCell ref="PSK77:PSR77"/>
    <mergeCell ref="PSS77:PSZ77"/>
    <mergeCell ref="PTA77:PTH77"/>
    <mergeCell ref="PPQ77:PPX77"/>
    <mergeCell ref="PPY77:PQF77"/>
    <mergeCell ref="PQG77:PQN77"/>
    <mergeCell ref="PQO77:PQV77"/>
    <mergeCell ref="PQW77:PRD77"/>
    <mergeCell ref="PRE77:PRL77"/>
    <mergeCell ref="PNU77:POB77"/>
    <mergeCell ref="POC77:POJ77"/>
    <mergeCell ref="POK77:POR77"/>
    <mergeCell ref="POS77:POZ77"/>
    <mergeCell ref="PPA77:PPH77"/>
    <mergeCell ref="PPI77:PPP77"/>
    <mergeCell ref="PLY77:PMF77"/>
    <mergeCell ref="PMG77:PMN77"/>
    <mergeCell ref="PMO77:PMV77"/>
    <mergeCell ref="PMW77:PND77"/>
    <mergeCell ref="PNE77:PNL77"/>
    <mergeCell ref="PNM77:PNT77"/>
    <mergeCell ref="PKC77:PKJ77"/>
    <mergeCell ref="PKK77:PKR77"/>
    <mergeCell ref="PKS77:PKZ77"/>
    <mergeCell ref="PLA77:PLH77"/>
    <mergeCell ref="PLI77:PLP77"/>
    <mergeCell ref="PLQ77:PLX77"/>
    <mergeCell ref="PIG77:PIN77"/>
    <mergeCell ref="PIO77:PIV77"/>
    <mergeCell ref="PIW77:PJD77"/>
    <mergeCell ref="PJE77:PJL77"/>
    <mergeCell ref="PJM77:PJT77"/>
    <mergeCell ref="PJU77:PKB77"/>
    <mergeCell ref="PGK77:PGR77"/>
    <mergeCell ref="PGS77:PGZ77"/>
    <mergeCell ref="PHA77:PHH77"/>
    <mergeCell ref="PHI77:PHP77"/>
    <mergeCell ref="PHQ77:PHX77"/>
    <mergeCell ref="PHY77:PIF77"/>
    <mergeCell ref="PEO77:PEV77"/>
    <mergeCell ref="PEW77:PFD77"/>
    <mergeCell ref="PFE77:PFL77"/>
    <mergeCell ref="PFM77:PFT77"/>
    <mergeCell ref="PFU77:PGB77"/>
    <mergeCell ref="PGC77:PGJ77"/>
    <mergeCell ref="PCS77:PCZ77"/>
    <mergeCell ref="PDA77:PDH77"/>
    <mergeCell ref="PDI77:PDP77"/>
    <mergeCell ref="PDQ77:PDX77"/>
    <mergeCell ref="PDY77:PEF77"/>
    <mergeCell ref="PEG77:PEN77"/>
    <mergeCell ref="PAW77:PBD77"/>
    <mergeCell ref="PBE77:PBL77"/>
    <mergeCell ref="PBM77:PBT77"/>
    <mergeCell ref="PBU77:PCB77"/>
    <mergeCell ref="PCC77:PCJ77"/>
    <mergeCell ref="PCK77:PCR77"/>
    <mergeCell ref="OZA77:OZH77"/>
    <mergeCell ref="OZI77:OZP77"/>
    <mergeCell ref="OZQ77:OZX77"/>
    <mergeCell ref="OZY77:PAF77"/>
    <mergeCell ref="PAG77:PAN77"/>
    <mergeCell ref="PAO77:PAV77"/>
    <mergeCell ref="OXE77:OXL77"/>
    <mergeCell ref="OXM77:OXT77"/>
    <mergeCell ref="OXU77:OYB77"/>
    <mergeCell ref="OYC77:OYJ77"/>
    <mergeCell ref="OYK77:OYR77"/>
    <mergeCell ref="OYS77:OYZ77"/>
    <mergeCell ref="OVI77:OVP77"/>
    <mergeCell ref="OVQ77:OVX77"/>
    <mergeCell ref="OVY77:OWF77"/>
    <mergeCell ref="OWG77:OWN77"/>
    <mergeCell ref="OWO77:OWV77"/>
    <mergeCell ref="OWW77:OXD77"/>
    <mergeCell ref="OTM77:OTT77"/>
    <mergeCell ref="OTU77:OUB77"/>
    <mergeCell ref="OUC77:OUJ77"/>
    <mergeCell ref="OUK77:OUR77"/>
    <mergeCell ref="OUS77:OUZ77"/>
    <mergeCell ref="OVA77:OVH77"/>
    <mergeCell ref="ORQ77:ORX77"/>
    <mergeCell ref="ORY77:OSF77"/>
    <mergeCell ref="OSG77:OSN77"/>
    <mergeCell ref="OSO77:OSV77"/>
    <mergeCell ref="OSW77:OTD77"/>
    <mergeCell ref="OTE77:OTL77"/>
    <mergeCell ref="OPU77:OQB77"/>
    <mergeCell ref="OQC77:OQJ77"/>
    <mergeCell ref="OQK77:OQR77"/>
    <mergeCell ref="OQS77:OQZ77"/>
    <mergeCell ref="ORA77:ORH77"/>
    <mergeCell ref="ORI77:ORP77"/>
    <mergeCell ref="ONY77:OOF77"/>
    <mergeCell ref="OOG77:OON77"/>
    <mergeCell ref="OOO77:OOV77"/>
    <mergeCell ref="OOW77:OPD77"/>
    <mergeCell ref="OPE77:OPL77"/>
    <mergeCell ref="OPM77:OPT77"/>
    <mergeCell ref="OMC77:OMJ77"/>
    <mergeCell ref="OMK77:OMR77"/>
    <mergeCell ref="OMS77:OMZ77"/>
    <mergeCell ref="ONA77:ONH77"/>
    <mergeCell ref="ONI77:ONP77"/>
    <mergeCell ref="ONQ77:ONX77"/>
    <mergeCell ref="OKG77:OKN77"/>
    <mergeCell ref="OKO77:OKV77"/>
    <mergeCell ref="OKW77:OLD77"/>
    <mergeCell ref="OLE77:OLL77"/>
    <mergeCell ref="OLM77:OLT77"/>
    <mergeCell ref="OLU77:OMB77"/>
    <mergeCell ref="OIK77:OIR77"/>
    <mergeCell ref="OIS77:OIZ77"/>
    <mergeCell ref="OJA77:OJH77"/>
    <mergeCell ref="OJI77:OJP77"/>
    <mergeCell ref="OJQ77:OJX77"/>
    <mergeCell ref="OJY77:OKF77"/>
    <mergeCell ref="OGO77:OGV77"/>
    <mergeCell ref="OGW77:OHD77"/>
    <mergeCell ref="OHE77:OHL77"/>
    <mergeCell ref="OHM77:OHT77"/>
    <mergeCell ref="OHU77:OIB77"/>
    <mergeCell ref="OIC77:OIJ77"/>
    <mergeCell ref="OES77:OEZ77"/>
    <mergeCell ref="OFA77:OFH77"/>
    <mergeCell ref="OFI77:OFP77"/>
    <mergeCell ref="OFQ77:OFX77"/>
    <mergeCell ref="OFY77:OGF77"/>
    <mergeCell ref="OGG77:OGN77"/>
    <mergeCell ref="OCW77:ODD77"/>
    <mergeCell ref="ODE77:ODL77"/>
    <mergeCell ref="ODM77:ODT77"/>
    <mergeCell ref="ODU77:OEB77"/>
    <mergeCell ref="OEC77:OEJ77"/>
    <mergeCell ref="OEK77:OER77"/>
    <mergeCell ref="OBA77:OBH77"/>
    <mergeCell ref="OBI77:OBP77"/>
    <mergeCell ref="OBQ77:OBX77"/>
    <mergeCell ref="OBY77:OCF77"/>
    <mergeCell ref="OCG77:OCN77"/>
    <mergeCell ref="OCO77:OCV77"/>
    <mergeCell ref="NZE77:NZL77"/>
    <mergeCell ref="NZM77:NZT77"/>
    <mergeCell ref="NZU77:OAB77"/>
    <mergeCell ref="OAC77:OAJ77"/>
    <mergeCell ref="OAK77:OAR77"/>
    <mergeCell ref="OAS77:OAZ77"/>
    <mergeCell ref="NXI77:NXP77"/>
    <mergeCell ref="NXQ77:NXX77"/>
    <mergeCell ref="NXY77:NYF77"/>
    <mergeCell ref="NYG77:NYN77"/>
    <mergeCell ref="NYO77:NYV77"/>
    <mergeCell ref="NYW77:NZD77"/>
    <mergeCell ref="NVM77:NVT77"/>
    <mergeCell ref="NVU77:NWB77"/>
    <mergeCell ref="NWC77:NWJ77"/>
    <mergeCell ref="NWK77:NWR77"/>
    <mergeCell ref="NWS77:NWZ77"/>
    <mergeCell ref="NXA77:NXH77"/>
    <mergeCell ref="NTQ77:NTX77"/>
    <mergeCell ref="NTY77:NUF77"/>
    <mergeCell ref="NUG77:NUN77"/>
    <mergeCell ref="NUO77:NUV77"/>
    <mergeCell ref="NUW77:NVD77"/>
    <mergeCell ref="NVE77:NVL77"/>
    <mergeCell ref="NRU77:NSB77"/>
    <mergeCell ref="NSC77:NSJ77"/>
    <mergeCell ref="NSK77:NSR77"/>
    <mergeCell ref="NSS77:NSZ77"/>
    <mergeCell ref="NTA77:NTH77"/>
    <mergeCell ref="NTI77:NTP77"/>
    <mergeCell ref="NPY77:NQF77"/>
    <mergeCell ref="NQG77:NQN77"/>
    <mergeCell ref="NQO77:NQV77"/>
    <mergeCell ref="NQW77:NRD77"/>
    <mergeCell ref="NRE77:NRL77"/>
    <mergeCell ref="NRM77:NRT77"/>
    <mergeCell ref="NOC77:NOJ77"/>
    <mergeCell ref="NOK77:NOR77"/>
    <mergeCell ref="NOS77:NOZ77"/>
    <mergeCell ref="NPA77:NPH77"/>
    <mergeCell ref="NPI77:NPP77"/>
    <mergeCell ref="NPQ77:NPX77"/>
    <mergeCell ref="NMG77:NMN77"/>
    <mergeCell ref="NMO77:NMV77"/>
    <mergeCell ref="NMW77:NND77"/>
    <mergeCell ref="NNE77:NNL77"/>
    <mergeCell ref="NNM77:NNT77"/>
    <mergeCell ref="NNU77:NOB77"/>
    <mergeCell ref="NKK77:NKR77"/>
    <mergeCell ref="NKS77:NKZ77"/>
    <mergeCell ref="NLA77:NLH77"/>
    <mergeCell ref="NLI77:NLP77"/>
    <mergeCell ref="NLQ77:NLX77"/>
    <mergeCell ref="NLY77:NMF77"/>
    <mergeCell ref="NIO77:NIV77"/>
    <mergeCell ref="NIW77:NJD77"/>
    <mergeCell ref="NJE77:NJL77"/>
    <mergeCell ref="NJM77:NJT77"/>
    <mergeCell ref="NJU77:NKB77"/>
    <mergeCell ref="NKC77:NKJ77"/>
    <mergeCell ref="NGS77:NGZ77"/>
    <mergeCell ref="NHA77:NHH77"/>
    <mergeCell ref="NHI77:NHP77"/>
    <mergeCell ref="NHQ77:NHX77"/>
    <mergeCell ref="NHY77:NIF77"/>
    <mergeCell ref="NIG77:NIN77"/>
    <mergeCell ref="NEW77:NFD77"/>
    <mergeCell ref="NFE77:NFL77"/>
    <mergeCell ref="NFM77:NFT77"/>
    <mergeCell ref="NFU77:NGB77"/>
    <mergeCell ref="NGC77:NGJ77"/>
    <mergeCell ref="NGK77:NGR77"/>
    <mergeCell ref="NDA77:NDH77"/>
    <mergeCell ref="NDI77:NDP77"/>
    <mergeCell ref="NDQ77:NDX77"/>
    <mergeCell ref="NDY77:NEF77"/>
    <mergeCell ref="NEG77:NEN77"/>
    <mergeCell ref="NEO77:NEV77"/>
    <mergeCell ref="NBE77:NBL77"/>
    <mergeCell ref="NBM77:NBT77"/>
    <mergeCell ref="NBU77:NCB77"/>
    <mergeCell ref="NCC77:NCJ77"/>
    <mergeCell ref="NCK77:NCR77"/>
    <mergeCell ref="NCS77:NCZ77"/>
    <mergeCell ref="MZI77:MZP77"/>
    <mergeCell ref="MZQ77:MZX77"/>
    <mergeCell ref="MZY77:NAF77"/>
    <mergeCell ref="NAG77:NAN77"/>
    <mergeCell ref="NAO77:NAV77"/>
    <mergeCell ref="NAW77:NBD77"/>
    <mergeCell ref="MXM77:MXT77"/>
    <mergeCell ref="MXU77:MYB77"/>
    <mergeCell ref="MYC77:MYJ77"/>
    <mergeCell ref="MYK77:MYR77"/>
    <mergeCell ref="MYS77:MYZ77"/>
    <mergeCell ref="MZA77:MZH77"/>
    <mergeCell ref="MVQ77:MVX77"/>
    <mergeCell ref="MVY77:MWF77"/>
    <mergeCell ref="MWG77:MWN77"/>
    <mergeCell ref="MWO77:MWV77"/>
    <mergeCell ref="MWW77:MXD77"/>
    <mergeCell ref="MXE77:MXL77"/>
    <mergeCell ref="MTU77:MUB77"/>
    <mergeCell ref="MUC77:MUJ77"/>
    <mergeCell ref="MUK77:MUR77"/>
    <mergeCell ref="MUS77:MUZ77"/>
    <mergeCell ref="MVA77:MVH77"/>
    <mergeCell ref="MVI77:MVP77"/>
    <mergeCell ref="MRY77:MSF77"/>
    <mergeCell ref="MSG77:MSN77"/>
    <mergeCell ref="MSO77:MSV77"/>
    <mergeCell ref="MSW77:MTD77"/>
    <mergeCell ref="MTE77:MTL77"/>
    <mergeCell ref="MTM77:MTT77"/>
    <mergeCell ref="MQC77:MQJ77"/>
    <mergeCell ref="MQK77:MQR77"/>
    <mergeCell ref="MQS77:MQZ77"/>
    <mergeCell ref="MRA77:MRH77"/>
    <mergeCell ref="MRI77:MRP77"/>
    <mergeCell ref="MRQ77:MRX77"/>
    <mergeCell ref="MOG77:MON77"/>
    <mergeCell ref="MOO77:MOV77"/>
    <mergeCell ref="MOW77:MPD77"/>
    <mergeCell ref="MPE77:MPL77"/>
    <mergeCell ref="MPM77:MPT77"/>
    <mergeCell ref="MPU77:MQB77"/>
    <mergeCell ref="MMK77:MMR77"/>
    <mergeCell ref="MMS77:MMZ77"/>
    <mergeCell ref="MNA77:MNH77"/>
    <mergeCell ref="MNI77:MNP77"/>
    <mergeCell ref="MNQ77:MNX77"/>
    <mergeCell ref="MNY77:MOF77"/>
    <mergeCell ref="MKO77:MKV77"/>
    <mergeCell ref="MKW77:MLD77"/>
    <mergeCell ref="MLE77:MLL77"/>
    <mergeCell ref="MLM77:MLT77"/>
    <mergeCell ref="MLU77:MMB77"/>
    <mergeCell ref="MMC77:MMJ77"/>
    <mergeCell ref="MIS77:MIZ77"/>
    <mergeCell ref="MJA77:MJH77"/>
    <mergeCell ref="MJI77:MJP77"/>
    <mergeCell ref="MJQ77:MJX77"/>
    <mergeCell ref="MJY77:MKF77"/>
    <mergeCell ref="MKG77:MKN77"/>
    <mergeCell ref="MGW77:MHD77"/>
    <mergeCell ref="MHE77:MHL77"/>
    <mergeCell ref="MHM77:MHT77"/>
    <mergeCell ref="MHU77:MIB77"/>
    <mergeCell ref="MIC77:MIJ77"/>
    <mergeCell ref="MIK77:MIR77"/>
    <mergeCell ref="MFA77:MFH77"/>
    <mergeCell ref="MFI77:MFP77"/>
    <mergeCell ref="MFQ77:MFX77"/>
    <mergeCell ref="MFY77:MGF77"/>
    <mergeCell ref="MGG77:MGN77"/>
    <mergeCell ref="MGO77:MGV77"/>
    <mergeCell ref="MDE77:MDL77"/>
    <mergeCell ref="MDM77:MDT77"/>
    <mergeCell ref="MDU77:MEB77"/>
    <mergeCell ref="MEC77:MEJ77"/>
    <mergeCell ref="MEK77:MER77"/>
    <mergeCell ref="MES77:MEZ77"/>
    <mergeCell ref="MBI77:MBP77"/>
    <mergeCell ref="MBQ77:MBX77"/>
    <mergeCell ref="MBY77:MCF77"/>
    <mergeCell ref="MCG77:MCN77"/>
    <mergeCell ref="MCO77:MCV77"/>
    <mergeCell ref="MCW77:MDD77"/>
    <mergeCell ref="LZM77:LZT77"/>
    <mergeCell ref="LZU77:MAB77"/>
    <mergeCell ref="MAC77:MAJ77"/>
    <mergeCell ref="MAK77:MAR77"/>
    <mergeCell ref="MAS77:MAZ77"/>
    <mergeCell ref="MBA77:MBH77"/>
    <mergeCell ref="LXQ77:LXX77"/>
    <mergeCell ref="LXY77:LYF77"/>
    <mergeCell ref="LYG77:LYN77"/>
    <mergeCell ref="LYO77:LYV77"/>
    <mergeCell ref="LYW77:LZD77"/>
    <mergeCell ref="LZE77:LZL77"/>
    <mergeCell ref="LVU77:LWB77"/>
    <mergeCell ref="LWC77:LWJ77"/>
    <mergeCell ref="LWK77:LWR77"/>
    <mergeCell ref="LWS77:LWZ77"/>
    <mergeCell ref="LXA77:LXH77"/>
    <mergeCell ref="LXI77:LXP77"/>
    <mergeCell ref="LTY77:LUF77"/>
    <mergeCell ref="LUG77:LUN77"/>
    <mergeCell ref="LUO77:LUV77"/>
    <mergeCell ref="LUW77:LVD77"/>
    <mergeCell ref="LVE77:LVL77"/>
    <mergeCell ref="LVM77:LVT77"/>
    <mergeCell ref="LSC77:LSJ77"/>
    <mergeCell ref="LSK77:LSR77"/>
    <mergeCell ref="LSS77:LSZ77"/>
    <mergeCell ref="LTA77:LTH77"/>
    <mergeCell ref="LTI77:LTP77"/>
    <mergeCell ref="LTQ77:LTX77"/>
    <mergeCell ref="LQG77:LQN77"/>
    <mergeCell ref="LQO77:LQV77"/>
    <mergeCell ref="LQW77:LRD77"/>
    <mergeCell ref="LRE77:LRL77"/>
    <mergeCell ref="LRM77:LRT77"/>
    <mergeCell ref="LRU77:LSB77"/>
    <mergeCell ref="LOK77:LOR77"/>
    <mergeCell ref="LOS77:LOZ77"/>
    <mergeCell ref="LPA77:LPH77"/>
    <mergeCell ref="LPI77:LPP77"/>
    <mergeCell ref="LPQ77:LPX77"/>
    <mergeCell ref="LPY77:LQF77"/>
    <mergeCell ref="LMO77:LMV77"/>
    <mergeCell ref="LMW77:LND77"/>
    <mergeCell ref="LNE77:LNL77"/>
    <mergeCell ref="LNM77:LNT77"/>
    <mergeCell ref="LNU77:LOB77"/>
    <mergeCell ref="LOC77:LOJ77"/>
    <mergeCell ref="LKS77:LKZ77"/>
    <mergeCell ref="LLA77:LLH77"/>
    <mergeCell ref="LLI77:LLP77"/>
    <mergeCell ref="LLQ77:LLX77"/>
    <mergeCell ref="LLY77:LMF77"/>
    <mergeCell ref="LMG77:LMN77"/>
    <mergeCell ref="LIW77:LJD77"/>
    <mergeCell ref="LJE77:LJL77"/>
    <mergeCell ref="LJM77:LJT77"/>
    <mergeCell ref="LJU77:LKB77"/>
    <mergeCell ref="LKC77:LKJ77"/>
    <mergeCell ref="LKK77:LKR77"/>
    <mergeCell ref="LHA77:LHH77"/>
    <mergeCell ref="LHI77:LHP77"/>
    <mergeCell ref="LHQ77:LHX77"/>
    <mergeCell ref="LHY77:LIF77"/>
    <mergeCell ref="LIG77:LIN77"/>
    <mergeCell ref="LIO77:LIV77"/>
    <mergeCell ref="LFE77:LFL77"/>
    <mergeCell ref="LFM77:LFT77"/>
    <mergeCell ref="LFU77:LGB77"/>
    <mergeCell ref="LGC77:LGJ77"/>
    <mergeCell ref="LGK77:LGR77"/>
    <mergeCell ref="LGS77:LGZ77"/>
    <mergeCell ref="LDI77:LDP77"/>
    <mergeCell ref="LDQ77:LDX77"/>
    <mergeCell ref="LDY77:LEF77"/>
    <mergeCell ref="LEG77:LEN77"/>
    <mergeCell ref="LEO77:LEV77"/>
    <mergeCell ref="LEW77:LFD77"/>
    <mergeCell ref="LBM77:LBT77"/>
    <mergeCell ref="LBU77:LCB77"/>
    <mergeCell ref="LCC77:LCJ77"/>
    <mergeCell ref="LCK77:LCR77"/>
    <mergeCell ref="LCS77:LCZ77"/>
    <mergeCell ref="LDA77:LDH77"/>
    <mergeCell ref="KZQ77:KZX77"/>
    <mergeCell ref="KZY77:LAF77"/>
    <mergeCell ref="LAG77:LAN77"/>
    <mergeCell ref="LAO77:LAV77"/>
    <mergeCell ref="LAW77:LBD77"/>
    <mergeCell ref="LBE77:LBL77"/>
    <mergeCell ref="KXU77:KYB77"/>
    <mergeCell ref="KYC77:KYJ77"/>
    <mergeCell ref="KYK77:KYR77"/>
    <mergeCell ref="KYS77:KYZ77"/>
    <mergeCell ref="KZA77:KZH77"/>
    <mergeCell ref="KZI77:KZP77"/>
    <mergeCell ref="KVY77:KWF77"/>
    <mergeCell ref="KWG77:KWN77"/>
    <mergeCell ref="KWO77:KWV77"/>
    <mergeCell ref="KWW77:KXD77"/>
    <mergeCell ref="KXE77:KXL77"/>
    <mergeCell ref="KXM77:KXT77"/>
    <mergeCell ref="KUC77:KUJ77"/>
    <mergeCell ref="KUK77:KUR77"/>
    <mergeCell ref="KUS77:KUZ77"/>
    <mergeCell ref="KVA77:KVH77"/>
    <mergeCell ref="KVI77:KVP77"/>
    <mergeCell ref="KVQ77:KVX77"/>
    <mergeCell ref="KSG77:KSN77"/>
    <mergeCell ref="KSO77:KSV77"/>
    <mergeCell ref="KSW77:KTD77"/>
    <mergeCell ref="KTE77:KTL77"/>
    <mergeCell ref="KTM77:KTT77"/>
    <mergeCell ref="KTU77:KUB77"/>
    <mergeCell ref="KQK77:KQR77"/>
    <mergeCell ref="KQS77:KQZ77"/>
    <mergeCell ref="KRA77:KRH77"/>
    <mergeCell ref="KRI77:KRP77"/>
    <mergeCell ref="KRQ77:KRX77"/>
    <mergeCell ref="KRY77:KSF77"/>
    <mergeCell ref="KOO77:KOV77"/>
    <mergeCell ref="KOW77:KPD77"/>
    <mergeCell ref="KPE77:KPL77"/>
    <mergeCell ref="KPM77:KPT77"/>
    <mergeCell ref="KPU77:KQB77"/>
    <mergeCell ref="KQC77:KQJ77"/>
    <mergeCell ref="KMS77:KMZ77"/>
    <mergeCell ref="KNA77:KNH77"/>
    <mergeCell ref="KNI77:KNP77"/>
    <mergeCell ref="KNQ77:KNX77"/>
    <mergeCell ref="KNY77:KOF77"/>
    <mergeCell ref="KOG77:KON77"/>
    <mergeCell ref="KKW77:KLD77"/>
    <mergeCell ref="KLE77:KLL77"/>
    <mergeCell ref="KLM77:KLT77"/>
    <mergeCell ref="KLU77:KMB77"/>
    <mergeCell ref="KMC77:KMJ77"/>
    <mergeCell ref="KMK77:KMR77"/>
    <mergeCell ref="KJA77:KJH77"/>
    <mergeCell ref="KJI77:KJP77"/>
    <mergeCell ref="KJQ77:KJX77"/>
    <mergeCell ref="KJY77:KKF77"/>
    <mergeCell ref="KKG77:KKN77"/>
    <mergeCell ref="KKO77:KKV77"/>
    <mergeCell ref="KHE77:KHL77"/>
    <mergeCell ref="KHM77:KHT77"/>
    <mergeCell ref="KHU77:KIB77"/>
    <mergeCell ref="KIC77:KIJ77"/>
    <mergeCell ref="KIK77:KIR77"/>
    <mergeCell ref="KIS77:KIZ77"/>
    <mergeCell ref="KFI77:KFP77"/>
    <mergeCell ref="KFQ77:KFX77"/>
    <mergeCell ref="KFY77:KGF77"/>
    <mergeCell ref="KGG77:KGN77"/>
    <mergeCell ref="KGO77:KGV77"/>
    <mergeCell ref="KGW77:KHD77"/>
    <mergeCell ref="KDM77:KDT77"/>
    <mergeCell ref="KDU77:KEB77"/>
    <mergeCell ref="KEC77:KEJ77"/>
    <mergeCell ref="KEK77:KER77"/>
    <mergeCell ref="KES77:KEZ77"/>
    <mergeCell ref="KFA77:KFH77"/>
    <mergeCell ref="KBQ77:KBX77"/>
    <mergeCell ref="KBY77:KCF77"/>
    <mergeCell ref="KCG77:KCN77"/>
    <mergeCell ref="KCO77:KCV77"/>
    <mergeCell ref="KCW77:KDD77"/>
    <mergeCell ref="KDE77:KDL77"/>
    <mergeCell ref="JZU77:KAB77"/>
    <mergeCell ref="KAC77:KAJ77"/>
    <mergeCell ref="KAK77:KAR77"/>
    <mergeCell ref="KAS77:KAZ77"/>
    <mergeCell ref="KBA77:KBH77"/>
    <mergeCell ref="KBI77:KBP77"/>
    <mergeCell ref="JXY77:JYF77"/>
    <mergeCell ref="JYG77:JYN77"/>
    <mergeCell ref="JYO77:JYV77"/>
    <mergeCell ref="JYW77:JZD77"/>
    <mergeCell ref="JZE77:JZL77"/>
    <mergeCell ref="JZM77:JZT77"/>
    <mergeCell ref="JWC77:JWJ77"/>
    <mergeCell ref="JWK77:JWR77"/>
    <mergeCell ref="JWS77:JWZ77"/>
    <mergeCell ref="JXA77:JXH77"/>
    <mergeCell ref="JXI77:JXP77"/>
    <mergeCell ref="JXQ77:JXX77"/>
    <mergeCell ref="JUG77:JUN77"/>
    <mergeCell ref="JUO77:JUV77"/>
    <mergeCell ref="JUW77:JVD77"/>
    <mergeCell ref="JVE77:JVL77"/>
    <mergeCell ref="JVM77:JVT77"/>
    <mergeCell ref="JVU77:JWB77"/>
    <mergeCell ref="JSK77:JSR77"/>
    <mergeCell ref="JSS77:JSZ77"/>
    <mergeCell ref="JTA77:JTH77"/>
    <mergeCell ref="JTI77:JTP77"/>
    <mergeCell ref="JTQ77:JTX77"/>
    <mergeCell ref="JTY77:JUF77"/>
    <mergeCell ref="JQO77:JQV77"/>
    <mergeCell ref="JQW77:JRD77"/>
    <mergeCell ref="JRE77:JRL77"/>
    <mergeCell ref="JRM77:JRT77"/>
    <mergeCell ref="JRU77:JSB77"/>
    <mergeCell ref="JSC77:JSJ77"/>
    <mergeCell ref="JOS77:JOZ77"/>
    <mergeCell ref="JPA77:JPH77"/>
    <mergeCell ref="JPI77:JPP77"/>
    <mergeCell ref="JPQ77:JPX77"/>
    <mergeCell ref="JPY77:JQF77"/>
    <mergeCell ref="JQG77:JQN77"/>
    <mergeCell ref="JMW77:JND77"/>
    <mergeCell ref="JNE77:JNL77"/>
    <mergeCell ref="JNM77:JNT77"/>
    <mergeCell ref="JNU77:JOB77"/>
    <mergeCell ref="JOC77:JOJ77"/>
    <mergeCell ref="JOK77:JOR77"/>
    <mergeCell ref="JLA77:JLH77"/>
    <mergeCell ref="JLI77:JLP77"/>
    <mergeCell ref="JLQ77:JLX77"/>
    <mergeCell ref="JLY77:JMF77"/>
    <mergeCell ref="JMG77:JMN77"/>
    <mergeCell ref="JMO77:JMV77"/>
    <mergeCell ref="JJE77:JJL77"/>
    <mergeCell ref="JJM77:JJT77"/>
    <mergeCell ref="JJU77:JKB77"/>
    <mergeCell ref="JKC77:JKJ77"/>
    <mergeCell ref="JKK77:JKR77"/>
    <mergeCell ref="JKS77:JKZ77"/>
    <mergeCell ref="JHI77:JHP77"/>
    <mergeCell ref="JHQ77:JHX77"/>
    <mergeCell ref="JHY77:JIF77"/>
    <mergeCell ref="JIG77:JIN77"/>
    <mergeCell ref="JIO77:JIV77"/>
    <mergeCell ref="JIW77:JJD77"/>
    <mergeCell ref="JFM77:JFT77"/>
    <mergeCell ref="JFU77:JGB77"/>
    <mergeCell ref="JGC77:JGJ77"/>
    <mergeCell ref="JGK77:JGR77"/>
    <mergeCell ref="JGS77:JGZ77"/>
    <mergeCell ref="JHA77:JHH77"/>
    <mergeCell ref="JDQ77:JDX77"/>
    <mergeCell ref="JDY77:JEF77"/>
    <mergeCell ref="JEG77:JEN77"/>
    <mergeCell ref="JEO77:JEV77"/>
    <mergeCell ref="JEW77:JFD77"/>
    <mergeCell ref="JFE77:JFL77"/>
    <mergeCell ref="JBU77:JCB77"/>
    <mergeCell ref="JCC77:JCJ77"/>
    <mergeCell ref="JCK77:JCR77"/>
    <mergeCell ref="JCS77:JCZ77"/>
    <mergeCell ref="JDA77:JDH77"/>
    <mergeCell ref="JDI77:JDP77"/>
    <mergeCell ref="IZY77:JAF77"/>
    <mergeCell ref="JAG77:JAN77"/>
    <mergeCell ref="JAO77:JAV77"/>
    <mergeCell ref="JAW77:JBD77"/>
    <mergeCell ref="JBE77:JBL77"/>
    <mergeCell ref="JBM77:JBT77"/>
    <mergeCell ref="IYC77:IYJ77"/>
    <mergeCell ref="IYK77:IYR77"/>
    <mergeCell ref="IYS77:IYZ77"/>
    <mergeCell ref="IZA77:IZH77"/>
    <mergeCell ref="IZI77:IZP77"/>
    <mergeCell ref="IZQ77:IZX77"/>
    <mergeCell ref="IWG77:IWN77"/>
    <mergeCell ref="IWO77:IWV77"/>
    <mergeCell ref="IWW77:IXD77"/>
    <mergeCell ref="IXE77:IXL77"/>
    <mergeCell ref="IXM77:IXT77"/>
    <mergeCell ref="IXU77:IYB77"/>
    <mergeCell ref="IUK77:IUR77"/>
    <mergeCell ref="IUS77:IUZ77"/>
    <mergeCell ref="IVA77:IVH77"/>
    <mergeCell ref="IVI77:IVP77"/>
    <mergeCell ref="IVQ77:IVX77"/>
    <mergeCell ref="IVY77:IWF77"/>
    <mergeCell ref="ISO77:ISV77"/>
    <mergeCell ref="ISW77:ITD77"/>
    <mergeCell ref="ITE77:ITL77"/>
    <mergeCell ref="ITM77:ITT77"/>
    <mergeCell ref="ITU77:IUB77"/>
    <mergeCell ref="IUC77:IUJ77"/>
    <mergeCell ref="IQS77:IQZ77"/>
    <mergeCell ref="IRA77:IRH77"/>
    <mergeCell ref="IRI77:IRP77"/>
    <mergeCell ref="IRQ77:IRX77"/>
    <mergeCell ref="IRY77:ISF77"/>
    <mergeCell ref="ISG77:ISN77"/>
    <mergeCell ref="IOW77:IPD77"/>
    <mergeCell ref="IPE77:IPL77"/>
    <mergeCell ref="IPM77:IPT77"/>
    <mergeCell ref="IPU77:IQB77"/>
    <mergeCell ref="IQC77:IQJ77"/>
    <mergeCell ref="IQK77:IQR77"/>
    <mergeCell ref="INA77:INH77"/>
    <mergeCell ref="INI77:INP77"/>
    <mergeCell ref="INQ77:INX77"/>
    <mergeCell ref="INY77:IOF77"/>
    <mergeCell ref="IOG77:ION77"/>
    <mergeCell ref="IOO77:IOV77"/>
    <mergeCell ref="ILE77:ILL77"/>
    <mergeCell ref="ILM77:ILT77"/>
    <mergeCell ref="ILU77:IMB77"/>
    <mergeCell ref="IMC77:IMJ77"/>
    <mergeCell ref="IMK77:IMR77"/>
    <mergeCell ref="IMS77:IMZ77"/>
    <mergeCell ref="IJI77:IJP77"/>
    <mergeCell ref="IJQ77:IJX77"/>
    <mergeCell ref="IJY77:IKF77"/>
    <mergeCell ref="IKG77:IKN77"/>
    <mergeCell ref="IKO77:IKV77"/>
    <mergeCell ref="IKW77:ILD77"/>
    <mergeCell ref="IHM77:IHT77"/>
    <mergeCell ref="IHU77:IIB77"/>
    <mergeCell ref="IIC77:IIJ77"/>
    <mergeCell ref="IIK77:IIR77"/>
    <mergeCell ref="IIS77:IIZ77"/>
    <mergeCell ref="IJA77:IJH77"/>
    <mergeCell ref="IFQ77:IFX77"/>
    <mergeCell ref="IFY77:IGF77"/>
    <mergeCell ref="IGG77:IGN77"/>
    <mergeCell ref="IGO77:IGV77"/>
    <mergeCell ref="IGW77:IHD77"/>
    <mergeCell ref="IHE77:IHL77"/>
    <mergeCell ref="IDU77:IEB77"/>
    <mergeCell ref="IEC77:IEJ77"/>
    <mergeCell ref="IEK77:IER77"/>
    <mergeCell ref="IES77:IEZ77"/>
    <mergeCell ref="IFA77:IFH77"/>
    <mergeCell ref="IFI77:IFP77"/>
    <mergeCell ref="IBY77:ICF77"/>
    <mergeCell ref="ICG77:ICN77"/>
    <mergeCell ref="ICO77:ICV77"/>
    <mergeCell ref="ICW77:IDD77"/>
    <mergeCell ref="IDE77:IDL77"/>
    <mergeCell ref="IDM77:IDT77"/>
    <mergeCell ref="IAC77:IAJ77"/>
    <mergeCell ref="IAK77:IAR77"/>
    <mergeCell ref="IAS77:IAZ77"/>
    <mergeCell ref="IBA77:IBH77"/>
    <mergeCell ref="IBI77:IBP77"/>
    <mergeCell ref="IBQ77:IBX77"/>
    <mergeCell ref="HYG77:HYN77"/>
    <mergeCell ref="HYO77:HYV77"/>
    <mergeCell ref="HYW77:HZD77"/>
    <mergeCell ref="HZE77:HZL77"/>
    <mergeCell ref="HZM77:HZT77"/>
    <mergeCell ref="HZU77:IAB77"/>
    <mergeCell ref="HWK77:HWR77"/>
    <mergeCell ref="HWS77:HWZ77"/>
    <mergeCell ref="HXA77:HXH77"/>
    <mergeCell ref="HXI77:HXP77"/>
    <mergeCell ref="HXQ77:HXX77"/>
    <mergeCell ref="HXY77:HYF77"/>
    <mergeCell ref="HUO77:HUV77"/>
    <mergeCell ref="HUW77:HVD77"/>
    <mergeCell ref="HVE77:HVL77"/>
    <mergeCell ref="HVM77:HVT77"/>
    <mergeCell ref="HVU77:HWB77"/>
    <mergeCell ref="HWC77:HWJ77"/>
    <mergeCell ref="HSS77:HSZ77"/>
    <mergeCell ref="HTA77:HTH77"/>
    <mergeCell ref="HTI77:HTP77"/>
    <mergeCell ref="HTQ77:HTX77"/>
    <mergeCell ref="HTY77:HUF77"/>
    <mergeCell ref="HUG77:HUN77"/>
    <mergeCell ref="HQW77:HRD77"/>
    <mergeCell ref="HRE77:HRL77"/>
    <mergeCell ref="HRM77:HRT77"/>
    <mergeCell ref="HRU77:HSB77"/>
    <mergeCell ref="HSC77:HSJ77"/>
    <mergeCell ref="HSK77:HSR77"/>
    <mergeCell ref="HPA77:HPH77"/>
    <mergeCell ref="HPI77:HPP77"/>
    <mergeCell ref="HPQ77:HPX77"/>
    <mergeCell ref="HPY77:HQF77"/>
    <mergeCell ref="HQG77:HQN77"/>
    <mergeCell ref="HQO77:HQV77"/>
    <mergeCell ref="HNE77:HNL77"/>
    <mergeCell ref="HNM77:HNT77"/>
    <mergeCell ref="HNU77:HOB77"/>
    <mergeCell ref="HOC77:HOJ77"/>
    <mergeCell ref="HOK77:HOR77"/>
    <mergeCell ref="HOS77:HOZ77"/>
    <mergeCell ref="HLI77:HLP77"/>
    <mergeCell ref="HLQ77:HLX77"/>
    <mergeCell ref="HLY77:HMF77"/>
    <mergeCell ref="HMG77:HMN77"/>
    <mergeCell ref="HMO77:HMV77"/>
    <mergeCell ref="HMW77:HND77"/>
    <mergeCell ref="HJM77:HJT77"/>
    <mergeCell ref="HJU77:HKB77"/>
    <mergeCell ref="HKC77:HKJ77"/>
    <mergeCell ref="HKK77:HKR77"/>
    <mergeCell ref="HKS77:HKZ77"/>
    <mergeCell ref="HLA77:HLH77"/>
    <mergeCell ref="HHQ77:HHX77"/>
    <mergeCell ref="HHY77:HIF77"/>
    <mergeCell ref="HIG77:HIN77"/>
    <mergeCell ref="HIO77:HIV77"/>
    <mergeCell ref="HIW77:HJD77"/>
    <mergeCell ref="HJE77:HJL77"/>
    <mergeCell ref="HFU77:HGB77"/>
    <mergeCell ref="HGC77:HGJ77"/>
    <mergeCell ref="HGK77:HGR77"/>
    <mergeCell ref="HGS77:HGZ77"/>
    <mergeCell ref="HHA77:HHH77"/>
    <mergeCell ref="HHI77:HHP77"/>
    <mergeCell ref="HDY77:HEF77"/>
    <mergeCell ref="HEG77:HEN77"/>
    <mergeCell ref="HEO77:HEV77"/>
    <mergeCell ref="HEW77:HFD77"/>
    <mergeCell ref="HFE77:HFL77"/>
    <mergeCell ref="HFM77:HFT77"/>
    <mergeCell ref="HCC77:HCJ77"/>
    <mergeCell ref="HCK77:HCR77"/>
    <mergeCell ref="HCS77:HCZ77"/>
    <mergeCell ref="HDA77:HDH77"/>
    <mergeCell ref="HDI77:HDP77"/>
    <mergeCell ref="HDQ77:HDX77"/>
    <mergeCell ref="HAG77:HAN77"/>
    <mergeCell ref="HAO77:HAV77"/>
    <mergeCell ref="HAW77:HBD77"/>
    <mergeCell ref="HBE77:HBL77"/>
    <mergeCell ref="HBM77:HBT77"/>
    <mergeCell ref="HBU77:HCB77"/>
    <mergeCell ref="GYK77:GYR77"/>
    <mergeCell ref="GYS77:GYZ77"/>
    <mergeCell ref="GZA77:GZH77"/>
    <mergeCell ref="GZI77:GZP77"/>
    <mergeCell ref="GZQ77:GZX77"/>
    <mergeCell ref="GZY77:HAF77"/>
    <mergeCell ref="GWO77:GWV77"/>
    <mergeCell ref="GWW77:GXD77"/>
    <mergeCell ref="GXE77:GXL77"/>
    <mergeCell ref="GXM77:GXT77"/>
    <mergeCell ref="GXU77:GYB77"/>
    <mergeCell ref="GYC77:GYJ77"/>
    <mergeCell ref="GUS77:GUZ77"/>
    <mergeCell ref="GVA77:GVH77"/>
    <mergeCell ref="GVI77:GVP77"/>
    <mergeCell ref="GVQ77:GVX77"/>
    <mergeCell ref="GVY77:GWF77"/>
    <mergeCell ref="GWG77:GWN77"/>
    <mergeCell ref="GSW77:GTD77"/>
    <mergeCell ref="GTE77:GTL77"/>
    <mergeCell ref="GTM77:GTT77"/>
    <mergeCell ref="GTU77:GUB77"/>
    <mergeCell ref="GUC77:GUJ77"/>
    <mergeCell ref="GUK77:GUR77"/>
    <mergeCell ref="GRA77:GRH77"/>
    <mergeCell ref="GRI77:GRP77"/>
    <mergeCell ref="GRQ77:GRX77"/>
    <mergeCell ref="GRY77:GSF77"/>
    <mergeCell ref="GSG77:GSN77"/>
    <mergeCell ref="GSO77:GSV77"/>
    <mergeCell ref="GPE77:GPL77"/>
    <mergeCell ref="GPM77:GPT77"/>
    <mergeCell ref="GPU77:GQB77"/>
    <mergeCell ref="GQC77:GQJ77"/>
    <mergeCell ref="GQK77:GQR77"/>
    <mergeCell ref="GQS77:GQZ77"/>
    <mergeCell ref="GNI77:GNP77"/>
    <mergeCell ref="GNQ77:GNX77"/>
    <mergeCell ref="GNY77:GOF77"/>
    <mergeCell ref="GOG77:GON77"/>
    <mergeCell ref="GOO77:GOV77"/>
    <mergeCell ref="GOW77:GPD77"/>
    <mergeCell ref="GLM77:GLT77"/>
    <mergeCell ref="GLU77:GMB77"/>
    <mergeCell ref="GMC77:GMJ77"/>
    <mergeCell ref="GMK77:GMR77"/>
    <mergeCell ref="GMS77:GMZ77"/>
    <mergeCell ref="GNA77:GNH77"/>
    <mergeCell ref="GJQ77:GJX77"/>
    <mergeCell ref="GJY77:GKF77"/>
    <mergeCell ref="GKG77:GKN77"/>
    <mergeCell ref="GKO77:GKV77"/>
    <mergeCell ref="GKW77:GLD77"/>
    <mergeCell ref="GLE77:GLL77"/>
    <mergeCell ref="GHU77:GIB77"/>
    <mergeCell ref="GIC77:GIJ77"/>
    <mergeCell ref="GIK77:GIR77"/>
    <mergeCell ref="GIS77:GIZ77"/>
    <mergeCell ref="GJA77:GJH77"/>
    <mergeCell ref="GJI77:GJP77"/>
    <mergeCell ref="GFY77:GGF77"/>
    <mergeCell ref="GGG77:GGN77"/>
    <mergeCell ref="GGO77:GGV77"/>
    <mergeCell ref="GGW77:GHD77"/>
    <mergeCell ref="GHE77:GHL77"/>
    <mergeCell ref="GHM77:GHT77"/>
    <mergeCell ref="GEC77:GEJ77"/>
    <mergeCell ref="GEK77:GER77"/>
    <mergeCell ref="GES77:GEZ77"/>
    <mergeCell ref="GFA77:GFH77"/>
    <mergeCell ref="GFI77:GFP77"/>
    <mergeCell ref="GFQ77:GFX77"/>
    <mergeCell ref="GCG77:GCN77"/>
    <mergeCell ref="GCO77:GCV77"/>
    <mergeCell ref="GCW77:GDD77"/>
    <mergeCell ref="GDE77:GDL77"/>
    <mergeCell ref="GDM77:GDT77"/>
    <mergeCell ref="GDU77:GEB77"/>
    <mergeCell ref="GAK77:GAR77"/>
    <mergeCell ref="GAS77:GAZ77"/>
    <mergeCell ref="GBA77:GBH77"/>
    <mergeCell ref="GBI77:GBP77"/>
    <mergeCell ref="GBQ77:GBX77"/>
    <mergeCell ref="GBY77:GCF77"/>
    <mergeCell ref="FYO77:FYV77"/>
    <mergeCell ref="FYW77:FZD77"/>
    <mergeCell ref="FZE77:FZL77"/>
    <mergeCell ref="FZM77:FZT77"/>
    <mergeCell ref="FZU77:GAB77"/>
    <mergeCell ref="GAC77:GAJ77"/>
    <mergeCell ref="FWS77:FWZ77"/>
    <mergeCell ref="FXA77:FXH77"/>
    <mergeCell ref="FXI77:FXP77"/>
    <mergeCell ref="FXQ77:FXX77"/>
    <mergeCell ref="FXY77:FYF77"/>
    <mergeCell ref="FYG77:FYN77"/>
    <mergeCell ref="FUW77:FVD77"/>
    <mergeCell ref="FVE77:FVL77"/>
    <mergeCell ref="FVM77:FVT77"/>
    <mergeCell ref="FVU77:FWB77"/>
    <mergeCell ref="FWC77:FWJ77"/>
    <mergeCell ref="FWK77:FWR77"/>
    <mergeCell ref="FTA77:FTH77"/>
    <mergeCell ref="FTI77:FTP77"/>
    <mergeCell ref="FTQ77:FTX77"/>
    <mergeCell ref="FTY77:FUF77"/>
    <mergeCell ref="FUG77:FUN77"/>
    <mergeCell ref="FUO77:FUV77"/>
    <mergeCell ref="FRE77:FRL77"/>
    <mergeCell ref="FRM77:FRT77"/>
    <mergeCell ref="FRU77:FSB77"/>
    <mergeCell ref="FSC77:FSJ77"/>
    <mergeCell ref="FSK77:FSR77"/>
    <mergeCell ref="FSS77:FSZ77"/>
    <mergeCell ref="FPI77:FPP77"/>
    <mergeCell ref="FPQ77:FPX77"/>
    <mergeCell ref="FPY77:FQF77"/>
    <mergeCell ref="FQG77:FQN77"/>
    <mergeCell ref="FQO77:FQV77"/>
    <mergeCell ref="FQW77:FRD77"/>
    <mergeCell ref="FNM77:FNT77"/>
    <mergeCell ref="FNU77:FOB77"/>
    <mergeCell ref="FOC77:FOJ77"/>
    <mergeCell ref="FOK77:FOR77"/>
    <mergeCell ref="FOS77:FOZ77"/>
    <mergeCell ref="FPA77:FPH77"/>
    <mergeCell ref="FLQ77:FLX77"/>
    <mergeCell ref="FLY77:FMF77"/>
    <mergeCell ref="FMG77:FMN77"/>
    <mergeCell ref="FMO77:FMV77"/>
    <mergeCell ref="FMW77:FND77"/>
    <mergeCell ref="FNE77:FNL77"/>
    <mergeCell ref="FJU77:FKB77"/>
    <mergeCell ref="FKC77:FKJ77"/>
    <mergeCell ref="FKK77:FKR77"/>
    <mergeCell ref="FKS77:FKZ77"/>
    <mergeCell ref="FLA77:FLH77"/>
    <mergeCell ref="FLI77:FLP77"/>
    <mergeCell ref="FHY77:FIF77"/>
    <mergeCell ref="FIG77:FIN77"/>
    <mergeCell ref="FIO77:FIV77"/>
    <mergeCell ref="FIW77:FJD77"/>
    <mergeCell ref="FJE77:FJL77"/>
    <mergeCell ref="FJM77:FJT77"/>
    <mergeCell ref="FGC77:FGJ77"/>
    <mergeCell ref="FGK77:FGR77"/>
    <mergeCell ref="FGS77:FGZ77"/>
    <mergeCell ref="FHA77:FHH77"/>
    <mergeCell ref="FHI77:FHP77"/>
    <mergeCell ref="FHQ77:FHX77"/>
    <mergeCell ref="FEG77:FEN77"/>
    <mergeCell ref="FEO77:FEV77"/>
    <mergeCell ref="FEW77:FFD77"/>
    <mergeCell ref="FFE77:FFL77"/>
    <mergeCell ref="FFM77:FFT77"/>
    <mergeCell ref="FFU77:FGB77"/>
    <mergeCell ref="FCK77:FCR77"/>
    <mergeCell ref="FCS77:FCZ77"/>
    <mergeCell ref="FDA77:FDH77"/>
    <mergeCell ref="FDI77:FDP77"/>
    <mergeCell ref="FDQ77:FDX77"/>
    <mergeCell ref="FDY77:FEF77"/>
    <mergeCell ref="FAO77:FAV77"/>
    <mergeCell ref="FAW77:FBD77"/>
    <mergeCell ref="FBE77:FBL77"/>
    <mergeCell ref="FBM77:FBT77"/>
    <mergeCell ref="FBU77:FCB77"/>
    <mergeCell ref="FCC77:FCJ77"/>
    <mergeCell ref="EYS77:EYZ77"/>
    <mergeCell ref="EZA77:EZH77"/>
    <mergeCell ref="EZI77:EZP77"/>
    <mergeCell ref="EZQ77:EZX77"/>
    <mergeCell ref="EZY77:FAF77"/>
    <mergeCell ref="FAG77:FAN77"/>
    <mergeCell ref="EWW77:EXD77"/>
    <mergeCell ref="EXE77:EXL77"/>
    <mergeCell ref="EXM77:EXT77"/>
    <mergeCell ref="EXU77:EYB77"/>
    <mergeCell ref="EYC77:EYJ77"/>
    <mergeCell ref="EYK77:EYR77"/>
    <mergeCell ref="EVA77:EVH77"/>
    <mergeCell ref="EVI77:EVP77"/>
    <mergeCell ref="EVQ77:EVX77"/>
    <mergeCell ref="EVY77:EWF77"/>
    <mergeCell ref="EWG77:EWN77"/>
    <mergeCell ref="EWO77:EWV77"/>
    <mergeCell ref="ETE77:ETL77"/>
    <mergeCell ref="ETM77:ETT77"/>
    <mergeCell ref="ETU77:EUB77"/>
    <mergeCell ref="EUC77:EUJ77"/>
    <mergeCell ref="EUK77:EUR77"/>
    <mergeCell ref="EUS77:EUZ77"/>
    <mergeCell ref="ERI77:ERP77"/>
    <mergeCell ref="ERQ77:ERX77"/>
    <mergeCell ref="ERY77:ESF77"/>
    <mergeCell ref="ESG77:ESN77"/>
    <mergeCell ref="ESO77:ESV77"/>
    <mergeCell ref="ESW77:ETD77"/>
    <mergeCell ref="EPM77:EPT77"/>
    <mergeCell ref="EPU77:EQB77"/>
    <mergeCell ref="EQC77:EQJ77"/>
    <mergeCell ref="EQK77:EQR77"/>
    <mergeCell ref="EQS77:EQZ77"/>
    <mergeCell ref="ERA77:ERH77"/>
    <mergeCell ref="ENQ77:ENX77"/>
    <mergeCell ref="ENY77:EOF77"/>
    <mergeCell ref="EOG77:EON77"/>
    <mergeCell ref="EOO77:EOV77"/>
    <mergeCell ref="EOW77:EPD77"/>
    <mergeCell ref="EPE77:EPL77"/>
    <mergeCell ref="ELU77:EMB77"/>
    <mergeCell ref="EMC77:EMJ77"/>
    <mergeCell ref="EMK77:EMR77"/>
    <mergeCell ref="EMS77:EMZ77"/>
    <mergeCell ref="ENA77:ENH77"/>
    <mergeCell ref="ENI77:ENP77"/>
    <mergeCell ref="EJY77:EKF77"/>
    <mergeCell ref="EKG77:EKN77"/>
    <mergeCell ref="EKO77:EKV77"/>
    <mergeCell ref="EKW77:ELD77"/>
    <mergeCell ref="ELE77:ELL77"/>
    <mergeCell ref="ELM77:ELT77"/>
    <mergeCell ref="EIC77:EIJ77"/>
    <mergeCell ref="EIK77:EIR77"/>
    <mergeCell ref="EIS77:EIZ77"/>
    <mergeCell ref="EJA77:EJH77"/>
    <mergeCell ref="EJI77:EJP77"/>
    <mergeCell ref="EJQ77:EJX77"/>
    <mergeCell ref="EGG77:EGN77"/>
    <mergeCell ref="EGO77:EGV77"/>
    <mergeCell ref="EGW77:EHD77"/>
    <mergeCell ref="EHE77:EHL77"/>
    <mergeCell ref="EHM77:EHT77"/>
    <mergeCell ref="EHU77:EIB77"/>
    <mergeCell ref="EEK77:EER77"/>
    <mergeCell ref="EES77:EEZ77"/>
    <mergeCell ref="EFA77:EFH77"/>
    <mergeCell ref="EFI77:EFP77"/>
    <mergeCell ref="EFQ77:EFX77"/>
    <mergeCell ref="EFY77:EGF77"/>
    <mergeCell ref="ECO77:ECV77"/>
    <mergeCell ref="ECW77:EDD77"/>
    <mergeCell ref="EDE77:EDL77"/>
    <mergeCell ref="EDM77:EDT77"/>
    <mergeCell ref="EDU77:EEB77"/>
    <mergeCell ref="EEC77:EEJ77"/>
    <mergeCell ref="EAS77:EAZ77"/>
    <mergeCell ref="EBA77:EBH77"/>
    <mergeCell ref="EBI77:EBP77"/>
    <mergeCell ref="EBQ77:EBX77"/>
    <mergeCell ref="EBY77:ECF77"/>
    <mergeCell ref="ECG77:ECN77"/>
    <mergeCell ref="DYW77:DZD77"/>
    <mergeCell ref="DZE77:DZL77"/>
    <mergeCell ref="DZM77:DZT77"/>
    <mergeCell ref="DZU77:EAB77"/>
    <mergeCell ref="EAC77:EAJ77"/>
    <mergeCell ref="EAK77:EAR77"/>
    <mergeCell ref="DXA77:DXH77"/>
    <mergeCell ref="DXI77:DXP77"/>
    <mergeCell ref="DXQ77:DXX77"/>
    <mergeCell ref="DXY77:DYF77"/>
    <mergeCell ref="DYG77:DYN77"/>
    <mergeCell ref="DYO77:DYV77"/>
    <mergeCell ref="DVE77:DVL77"/>
    <mergeCell ref="DVM77:DVT77"/>
    <mergeCell ref="DVU77:DWB77"/>
    <mergeCell ref="DWC77:DWJ77"/>
    <mergeCell ref="DWK77:DWR77"/>
    <mergeCell ref="DWS77:DWZ77"/>
    <mergeCell ref="DTI77:DTP77"/>
    <mergeCell ref="DTQ77:DTX77"/>
    <mergeCell ref="DTY77:DUF77"/>
    <mergeCell ref="DUG77:DUN77"/>
    <mergeCell ref="DUO77:DUV77"/>
    <mergeCell ref="DUW77:DVD77"/>
    <mergeCell ref="DRM77:DRT77"/>
    <mergeCell ref="DRU77:DSB77"/>
    <mergeCell ref="DSC77:DSJ77"/>
    <mergeCell ref="DSK77:DSR77"/>
    <mergeCell ref="DSS77:DSZ77"/>
    <mergeCell ref="DTA77:DTH77"/>
    <mergeCell ref="DPQ77:DPX77"/>
    <mergeCell ref="DPY77:DQF77"/>
    <mergeCell ref="DQG77:DQN77"/>
    <mergeCell ref="DQO77:DQV77"/>
    <mergeCell ref="DQW77:DRD77"/>
    <mergeCell ref="DRE77:DRL77"/>
    <mergeCell ref="DNU77:DOB77"/>
    <mergeCell ref="DOC77:DOJ77"/>
    <mergeCell ref="DOK77:DOR77"/>
    <mergeCell ref="DOS77:DOZ77"/>
    <mergeCell ref="DPA77:DPH77"/>
    <mergeCell ref="DPI77:DPP77"/>
    <mergeCell ref="DLY77:DMF77"/>
    <mergeCell ref="DMG77:DMN77"/>
    <mergeCell ref="DMO77:DMV77"/>
    <mergeCell ref="DMW77:DND77"/>
    <mergeCell ref="DNE77:DNL77"/>
    <mergeCell ref="DNM77:DNT77"/>
    <mergeCell ref="DKC77:DKJ77"/>
    <mergeCell ref="DKK77:DKR77"/>
    <mergeCell ref="DKS77:DKZ77"/>
    <mergeCell ref="DLA77:DLH77"/>
    <mergeCell ref="DLI77:DLP77"/>
    <mergeCell ref="DLQ77:DLX77"/>
    <mergeCell ref="DIG77:DIN77"/>
    <mergeCell ref="DIO77:DIV77"/>
    <mergeCell ref="DIW77:DJD77"/>
    <mergeCell ref="DJE77:DJL77"/>
    <mergeCell ref="DJM77:DJT77"/>
    <mergeCell ref="DJU77:DKB77"/>
    <mergeCell ref="DGK77:DGR77"/>
    <mergeCell ref="DGS77:DGZ77"/>
    <mergeCell ref="DHA77:DHH77"/>
    <mergeCell ref="DHI77:DHP77"/>
    <mergeCell ref="DHQ77:DHX77"/>
    <mergeCell ref="DHY77:DIF77"/>
    <mergeCell ref="DEO77:DEV77"/>
    <mergeCell ref="DEW77:DFD77"/>
    <mergeCell ref="DFE77:DFL77"/>
    <mergeCell ref="DFM77:DFT77"/>
    <mergeCell ref="DFU77:DGB77"/>
    <mergeCell ref="DGC77:DGJ77"/>
    <mergeCell ref="DCS77:DCZ77"/>
    <mergeCell ref="DDA77:DDH77"/>
    <mergeCell ref="DDI77:DDP77"/>
    <mergeCell ref="DDQ77:DDX77"/>
    <mergeCell ref="DDY77:DEF77"/>
    <mergeCell ref="DEG77:DEN77"/>
    <mergeCell ref="DAW77:DBD77"/>
    <mergeCell ref="DBE77:DBL77"/>
    <mergeCell ref="DBM77:DBT77"/>
    <mergeCell ref="DBU77:DCB77"/>
    <mergeCell ref="DCC77:DCJ77"/>
    <mergeCell ref="DCK77:DCR77"/>
    <mergeCell ref="CZA77:CZH77"/>
    <mergeCell ref="CZI77:CZP77"/>
    <mergeCell ref="CZQ77:CZX77"/>
    <mergeCell ref="CZY77:DAF77"/>
    <mergeCell ref="DAG77:DAN77"/>
    <mergeCell ref="DAO77:DAV77"/>
    <mergeCell ref="CXE77:CXL77"/>
    <mergeCell ref="CXM77:CXT77"/>
    <mergeCell ref="CXU77:CYB77"/>
    <mergeCell ref="CYC77:CYJ77"/>
    <mergeCell ref="CYK77:CYR77"/>
    <mergeCell ref="CYS77:CYZ77"/>
    <mergeCell ref="CVI77:CVP77"/>
    <mergeCell ref="CVQ77:CVX77"/>
    <mergeCell ref="CVY77:CWF77"/>
    <mergeCell ref="CWG77:CWN77"/>
    <mergeCell ref="CWO77:CWV77"/>
    <mergeCell ref="CWW77:CXD77"/>
    <mergeCell ref="CTM77:CTT77"/>
    <mergeCell ref="CTU77:CUB77"/>
    <mergeCell ref="CUC77:CUJ77"/>
    <mergeCell ref="CUK77:CUR77"/>
    <mergeCell ref="CUS77:CUZ77"/>
    <mergeCell ref="CVA77:CVH77"/>
    <mergeCell ref="CRQ77:CRX77"/>
    <mergeCell ref="CRY77:CSF77"/>
    <mergeCell ref="CSG77:CSN77"/>
    <mergeCell ref="CSO77:CSV77"/>
    <mergeCell ref="CSW77:CTD77"/>
    <mergeCell ref="CTE77:CTL77"/>
    <mergeCell ref="CPU77:CQB77"/>
    <mergeCell ref="CQC77:CQJ77"/>
    <mergeCell ref="CQK77:CQR77"/>
    <mergeCell ref="CQS77:CQZ77"/>
    <mergeCell ref="CRA77:CRH77"/>
    <mergeCell ref="CRI77:CRP77"/>
    <mergeCell ref="CNY77:COF77"/>
    <mergeCell ref="COG77:CON77"/>
    <mergeCell ref="COO77:COV77"/>
    <mergeCell ref="COW77:CPD77"/>
    <mergeCell ref="CPE77:CPL77"/>
    <mergeCell ref="CPM77:CPT77"/>
    <mergeCell ref="CMC77:CMJ77"/>
    <mergeCell ref="CMK77:CMR77"/>
    <mergeCell ref="CMS77:CMZ77"/>
    <mergeCell ref="CNA77:CNH77"/>
    <mergeCell ref="CNI77:CNP77"/>
    <mergeCell ref="CNQ77:CNX77"/>
    <mergeCell ref="CKG77:CKN77"/>
    <mergeCell ref="CKO77:CKV77"/>
    <mergeCell ref="CKW77:CLD77"/>
    <mergeCell ref="CLE77:CLL77"/>
    <mergeCell ref="CLM77:CLT77"/>
    <mergeCell ref="CLU77:CMB77"/>
    <mergeCell ref="CIK77:CIR77"/>
    <mergeCell ref="CIS77:CIZ77"/>
    <mergeCell ref="CJA77:CJH77"/>
    <mergeCell ref="CJI77:CJP77"/>
    <mergeCell ref="CJQ77:CJX77"/>
    <mergeCell ref="CJY77:CKF77"/>
    <mergeCell ref="CGO77:CGV77"/>
    <mergeCell ref="CGW77:CHD77"/>
    <mergeCell ref="CHE77:CHL77"/>
    <mergeCell ref="CHM77:CHT77"/>
    <mergeCell ref="CHU77:CIB77"/>
    <mergeCell ref="CIC77:CIJ77"/>
    <mergeCell ref="CES77:CEZ77"/>
    <mergeCell ref="CFA77:CFH77"/>
    <mergeCell ref="CFI77:CFP77"/>
    <mergeCell ref="CFQ77:CFX77"/>
    <mergeCell ref="CFY77:CGF77"/>
    <mergeCell ref="CGG77:CGN77"/>
    <mergeCell ref="CCW77:CDD77"/>
    <mergeCell ref="CDE77:CDL77"/>
    <mergeCell ref="CDM77:CDT77"/>
    <mergeCell ref="CDU77:CEB77"/>
    <mergeCell ref="CEC77:CEJ77"/>
    <mergeCell ref="CEK77:CER77"/>
    <mergeCell ref="CBA77:CBH77"/>
    <mergeCell ref="CBI77:CBP77"/>
    <mergeCell ref="CBQ77:CBX77"/>
    <mergeCell ref="CBY77:CCF77"/>
    <mergeCell ref="CCG77:CCN77"/>
    <mergeCell ref="CCO77:CCV77"/>
    <mergeCell ref="BZE77:BZL77"/>
    <mergeCell ref="BZM77:BZT77"/>
    <mergeCell ref="BZU77:CAB77"/>
    <mergeCell ref="CAC77:CAJ77"/>
    <mergeCell ref="CAK77:CAR77"/>
    <mergeCell ref="CAS77:CAZ77"/>
    <mergeCell ref="BXI77:BXP77"/>
    <mergeCell ref="BXQ77:BXX77"/>
    <mergeCell ref="BXY77:BYF77"/>
    <mergeCell ref="BYG77:BYN77"/>
    <mergeCell ref="BYO77:BYV77"/>
    <mergeCell ref="BYW77:BZD77"/>
    <mergeCell ref="BVM77:BVT77"/>
    <mergeCell ref="BVU77:BWB77"/>
    <mergeCell ref="BWC77:BWJ77"/>
    <mergeCell ref="BWK77:BWR77"/>
    <mergeCell ref="BWS77:BWZ77"/>
    <mergeCell ref="BXA77:BXH77"/>
    <mergeCell ref="BTQ77:BTX77"/>
    <mergeCell ref="BTY77:BUF77"/>
    <mergeCell ref="BUG77:BUN77"/>
    <mergeCell ref="BUO77:BUV77"/>
    <mergeCell ref="BUW77:BVD77"/>
    <mergeCell ref="BVE77:BVL77"/>
    <mergeCell ref="BRU77:BSB77"/>
    <mergeCell ref="BSC77:BSJ77"/>
    <mergeCell ref="BSK77:BSR77"/>
    <mergeCell ref="BSS77:BSZ77"/>
    <mergeCell ref="BTA77:BTH77"/>
    <mergeCell ref="BTI77:BTP77"/>
    <mergeCell ref="BPY77:BQF77"/>
    <mergeCell ref="BQG77:BQN77"/>
    <mergeCell ref="BQO77:BQV77"/>
    <mergeCell ref="BQW77:BRD77"/>
    <mergeCell ref="BRE77:BRL77"/>
    <mergeCell ref="BRM77:BRT77"/>
    <mergeCell ref="BOC77:BOJ77"/>
    <mergeCell ref="BOK77:BOR77"/>
    <mergeCell ref="BOS77:BOZ77"/>
    <mergeCell ref="BPA77:BPH77"/>
    <mergeCell ref="BPI77:BPP77"/>
    <mergeCell ref="BPQ77:BPX77"/>
    <mergeCell ref="BMG77:BMN77"/>
    <mergeCell ref="BMO77:BMV77"/>
    <mergeCell ref="BMW77:BND77"/>
    <mergeCell ref="BNE77:BNL77"/>
    <mergeCell ref="BNM77:BNT77"/>
    <mergeCell ref="BNU77:BOB77"/>
    <mergeCell ref="BKK77:BKR77"/>
    <mergeCell ref="BKS77:BKZ77"/>
    <mergeCell ref="BLA77:BLH77"/>
    <mergeCell ref="BLI77:BLP77"/>
    <mergeCell ref="BLQ77:BLX77"/>
    <mergeCell ref="BLY77:BMF77"/>
    <mergeCell ref="BIO77:BIV77"/>
    <mergeCell ref="BIW77:BJD77"/>
    <mergeCell ref="BJE77:BJL77"/>
    <mergeCell ref="BJM77:BJT77"/>
    <mergeCell ref="BJU77:BKB77"/>
    <mergeCell ref="BKC77:BKJ77"/>
    <mergeCell ref="BGS77:BGZ77"/>
    <mergeCell ref="BHA77:BHH77"/>
    <mergeCell ref="BHI77:BHP77"/>
    <mergeCell ref="BHQ77:BHX77"/>
    <mergeCell ref="BHY77:BIF77"/>
    <mergeCell ref="BIG77:BIN77"/>
    <mergeCell ref="BEW77:BFD77"/>
    <mergeCell ref="BFE77:BFL77"/>
    <mergeCell ref="BFM77:BFT77"/>
    <mergeCell ref="BFU77:BGB77"/>
    <mergeCell ref="BGC77:BGJ77"/>
    <mergeCell ref="BGK77:BGR77"/>
    <mergeCell ref="BDA77:BDH77"/>
    <mergeCell ref="BDI77:BDP77"/>
    <mergeCell ref="BDQ77:BDX77"/>
    <mergeCell ref="BDY77:BEF77"/>
    <mergeCell ref="BEG77:BEN77"/>
    <mergeCell ref="BEO77:BEV77"/>
    <mergeCell ref="BBE77:BBL77"/>
    <mergeCell ref="BBM77:BBT77"/>
    <mergeCell ref="BBU77:BCB77"/>
    <mergeCell ref="BCC77:BCJ77"/>
    <mergeCell ref="BCK77:BCR77"/>
    <mergeCell ref="BCS77:BCZ77"/>
    <mergeCell ref="AZI77:AZP77"/>
    <mergeCell ref="AZQ77:AZX77"/>
    <mergeCell ref="AZY77:BAF77"/>
    <mergeCell ref="BAG77:BAN77"/>
    <mergeCell ref="BAO77:BAV77"/>
    <mergeCell ref="BAW77:BBD77"/>
    <mergeCell ref="AXM77:AXT77"/>
    <mergeCell ref="AXU77:AYB77"/>
    <mergeCell ref="AYC77:AYJ77"/>
    <mergeCell ref="AYK77:AYR77"/>
    <mergeCell ref="AYS77:AYZ77"/>
    <mergeCell ref="AZA77:AZH77"/>
    <mergeCell ref="AVQ77:AVX77"/>
    <mergeCell ref="AVY77:AWF77"/>
    <mergeCell ref="AWG77:AWN77"/>
    <mergeCell ref="AWO77:AWV77"/>
    <mergeCell ref="AWW77:AXD77"/>
    <mergeCell ref="AXE77:AXL77"/>
    <mergeCell ref="ATU77:AUB77"/>
    <mergeCell ref="AUC77:AUJ77"/>
    <mergeCell ref="AUK77:AUR77"/>
    <mergeCell ref="AUS77:AUZ77"/>
    <mergeCell ref="AVA77:AVH77"/>
    <mergeCell ref="AVI77:AVP77"/>
    <mergeCell ref="ARY77:ASF77"/>
    <mergeCell ref="ASG77:ASN77"/>
    <mergeCell ref="ASO77:ASV77"/>
    <mergeCell ref="ASW77:ATD77"/>
    <mergeCell ref="ATE77:ATL77"/>
    <mergeCell ref="ATM77:ATT77"/>
    <mergeCell ref="AQC77:AQJ77"/>
    <mergeCell ref="AQK77:AQR77"/>
    <mergeCell ref="AQS77:AQZ77"/>
    <mergeCell ref="ARA77:ARH77"/>
    <mergeCell ref="ARI77:ARP77"/>
    <mergeCell ref="ARQ77:ARX77"/>
    <mergeCell ref="AOG77:AON77"/>
    <mergeCell ref="AOO77:AOV77"/>
    <mergeCell ref="AOW77:APD77"/>
    <mergeCell ref="APE77:APL77"/>
    <mergeCell ref="APM77:APT77"/>
    <mergeCell ref="APU77:AQB77"/>
    <mergeCell ref="AMK77:AMR77"/>
    <mergeCell ref="AMS77:AMZ77"/>
    <mergeCell ref="ANA77:ANH77"/>
    <mergeCell ref="ANI77:ANP77"/>
    <mergeCell ref="ANQ77:ANX77"/>
    <mergeCell ref="ANY77:AOF77"/>
    <mergeCell ref="AKO77:AKV77"/>
    <mergeCell ref="AKW77:ALD77"/>
    <mergeCell ref="ALE77:ALL77"/>
    <mergeCell ref="ALM77:ALT77"/>
    <mergeCell ref="ALU77:AMB77"/>
    <mergeCell ref="AMC77:AMJ77"/>
    <mergeCell ref="AIS77:AIZ77"/>
    <mergeCell ref="AJA77:AJH77"/>
    <mergeCell ref="AJI77:AJP77"/>
    <mergeCell ref="AJQ77:AJX77"/>
    <mergeCell ref="AJY77:AKF77"/>
    <mergeCell ref="AKG77:AKN77"/>
    <mergeCell ref="AGW77:AHD77"/>
    <mergeCell ref="AHE77:AHL77"/>
    <mergeCell ref="AHM77:AHT77"/>
    <mergeCell ref="AHU77:AIB77"/>
    <mergeCell ref="AIC77:AIJ77"/>
    <mergeCell ref="AIK77:AIR77"/>
    <mergeCell ref="AFA77:AFH77"/>
    <mergeCell ref="AFI77:AFP77"/>
    <mergeCell ref="AFQ77:AFX77"/>
    <mergeCell ref="AFY77:AGF77"/>
    <mergeCell ref="AGG77:AGN77"/>
    <mergeCell ref="AGO77:AGV77"/>
    <mergeCell ref="ADE77:ADL77"/>
    <mergeCell ref="ADM77:ADT77"/>
    <mergeCell ref="ADU77:AEB77"/>
    <mergeCell ref="AEC77:AEJ77"/>
    <mergeCell ref="AEK77:AER77"/>
    <mergeCell ref="AES77:AEZ77"/>
    <mergeCell ref="ABI77:ABP77"/>
    <mergeCell ref="ABQ77:ABX77"/>
    <mergeCell ref="ABY77:ACF77"/>
    <mergeCell ref="ACG77:ACN77"/>
    <mergeCell ref="ACO77:ACV77"/>
    <mergeCell ref="ACW77:ADD77"/>
    <mergeCell ref="ZM77:ZT77"/>
    <mergeCell ref="ZU77:AAB77"/>
    <mergeCell ref="AAC77:AAJ77"/>
    <mergeCell ref="AAK77:AAR77"/>
    <mergeCell ref="AAS77:AAZ77"/>
    <mergeCell ref="ABA77:ABH77"/>
    <mergeCell ref="XQ77:XX77"/>
    <mergeCell ref="XY77:YF77"/>
    <mergeCell ref="YG77:YN77"/>
    <mergeCell ref="YO77:YV77"/>
    <mergeCell ref="YW77:ZD77"/>
    <mergeCell ref="ZE77:ZL77"/>
    <mergeCell ref="VU77:WB77"/>
    <mergeCell ref="WC77:WJ77"/>
    <mergeCell ref="WK77:WR77"/>
    <mergeCell ref="WS77:WZ77"/>
    <mergeCell ref="XA77:XH77"/>
    <mergeCell ref="XI77:XP77"/>
    <mergeCell ref="TY77:UF77"/>
    <mergeCell ref="UG77:UN77"/>
    <mergeCell ref="UO77:UV77"/>
    <mergeCell ref="UW77:VD77"/>
    <mergeCell ref="VE77:VL77"/>
    <mergeCell ref="VM77:VT77"/>
    <mergeCell ref="SC77:SJ77"/>
    <mergeCell ref="SK77:SR77"/>
    <mergeCell ref="SS77:SZ77"/>
    <mergeCell ref="TA77:TH77"/>
    <mergeCell ref="TI77:TP77"/>
    <mergeCell ref="TQ77:TX77"/>
    <mergeCell ref="QG77:QN77"/>
    <mergeCell ref="QO77:QV77"/>
    <mergeCell ref="QW77:RD77"/>
    <mergeCell ref="RE77:RL77"/>
    <mergeCell ref="RM77:RT77"/>
    <mergeCell ref="RU77:SB77"/>
    <mergeCell ref="OK77:OR77"/>
    <mergeCell ref="OS77:OZ77"/>
    <mergeCell ref="PA77:PH77"/>
    <mergeCell ref="PI77:PP77"/>
    <mergeCell ref="PQ77:PX77"/>
    <mergeCell ref="PY77:QF77"/>
    <mergeCell ref="MO77:MV77"/>
    <mergeCell ref="MW77:ND77"/>
    <mergeCell ref="NE77:NL77"/>
    <mergeCell ref="NM77:NT77"/>
    <mergeCell ref="NU77:OB77"/>
    <mergeCell ref="OC77:OJ77"/>
    <mergeCell ref="KS77:KZ77"/>
    <mergeCell ref="LA77:LH77"/>
    <mergeCell ref="LI77:LP77"/>
    <mergeCell ref="LQ77:LX77"/>
    <mergeCell ref="LY77:MF77"/>
    <mergeCell ref="MG77:MN77"/>
    <mergeCell ref="IW77:JD77"/>
    <mergeCell ref="JE77:JL77"/>
    <mergeCell ref="JM77:JT77"/>
    <mergeCell ref="JU77:KB77"/>
    <mergeCell ref="KC77:KJ77"/>
    <mergeCell ref="KK77:KR77"/>
    <mergeCell ref="HA77:HH77"/>
    <mergeCell ref="HI77:HP77"/>
    <mergeCell ref="HQ77:HX77"/>
    <mergeCell ref="HY77:IF77"/>
    <mergeCell ref="IG77:IN77"/>
    <mergeCell ref="IO77:IV77"/>
    <mergeCell ref="FE77:FL77"/>
    <mergeCell ref="FM77:FT77"/>
    <mergeCell ref="FU77:GB77"/>
    <mergeCell ref="GC77:GJ77"/>
    <mergeCell ref="GK77:GR77"/>
    <mergeCell ref="GS77:GZ77"/>
    <mergeCell ref="DI77:DP77"/>
    <mergeCell ref="DQ77:DX77"/>
    <mergeCell ref="DY77:EF77"/>
    <mergeCell ref="EG77:EN77"/>
    <mergeCell ref="EO77:EV77"/>
    <mergeCell ref="EW77:FD77"/>
    <mergeCell ref="BM77:BT77"/>
    <mergeCell ref="BU77:CB77"/>
    <mergeCell ref="CC77:CJ77"/>
    <mergeCell ref="CK77:CR77"/>
    <mergeCell ref="CS77:CZ77"/>
    <mergeCell ref="DA77:DH77"/>
    <mergeCell ref="XEW69:XFD69"/>
    <mergeCell ref="B72:G72"/>
    <mergeCell ref="B74:G77"/>
    <mergeCell ref="I77:P77"/>
    <mergeCell ref="Q77:X77"/>
    <mergeCell ref="Y77:AF77"/>
    <mergeCell ref="AG77:AN77"/>
    <mergeCell ref="AO77:AV77"/>
    <mergeCell ref="AW77:BD77"/>
    <mergeCell ref="BE77:BL77"/>
    <mergeCell ref="XDA69:XDH69"/>
    <mergeCell ref="XDI69:XDP69"/>
    <mergeCell ref="XDQ69:XDX69"/>
    <mergeCell ref="XDY69:XEF69"/>
    <mergeCell ref="XEG69:XEN69"/>
    <mergeCell ref="XEO69:XEV69"/>
    <mergeCell ref="XBE69:XBL69"/>
    <mergeCell ref="XBM69:XBT69"/>
    <mergeCell ref="XBU69:XCB69"/>
    <mergeCell ref="XCC69:XCJ69"/>
    <mergeCell ref="XCK69:XCR69"/>
    <mergeCell ref="XCS69:XCZ69"/>
    <mergeCell ref="WZI69:WZP69"/>
    <mergeCell ref="WZQ69:WZX69"/>
    <mergeCell ref="WZY69:XAF69"/>
    <mergeCell ref="XAG69:XAN69"/>
    <mergeCell ref="XAO69:XAV69"/>
    <mergeCell ref="XAW69:XBD69"/>
    <mergeCell ref="WXM69:WXT69"/>
    <mergeCell ref="WXU69:WYB69"/>
    <mergeCell ref="WYC69:WYJ69"/>
    <mergeCell ref="WYK69:WYR69"/>
    <mergeCell ref="WYS69:WYZ69"/>
    <mergeCell ref="WZA69:WZH69"/>
    <mergeCell ref="WVQ69:WVX69"/>
    <mergeCell ref="WVY69:WWF69"/>
    <mergeCell ref="WWG69:WWN69"/>
    <mergeCell ref="WWO69:WWV69"/>
    <mergeCell ref="WWW69:WXD69"/>
    <mergeCell ref="WXE69:WXL69"/>
    <mergeCell ref="WTU69:WUB69"/>
    <mergeCell ref="WUC69:WUJ69"/>
    <mergeCell ref="WUK69:WUR69"/>
    <mergeCell ref="WUS69:WUZ69"/>
    <mergeCell ref="WVA69:WVH69"/>
    <mergeCell ref="WVI69:WVP69"/>
    <mergeCell ref="WRY69:WSF69"/>
    <mergeCell ref="WSG69:WSN69"/>
    <mergeCell ref="WSO69:WSV69"/>
    <mergeCell ref="WSW69:WTD69"/>
    <mergeCell ref="WTE69:WTL69"/>
    <mergeCell ref="WTM69:WTT69"/>
    <mergeCell ref="WQC69:WQJ69"/>
    <mergeCell ref="WQK69:WQR69"/>
    <mergeCell ref="WQS69:WQZ69"/>
    <mergeCell ref="WRA69:WRH69"/>
    <mergeCell ref="WRI69:WRP69"/>
    <mergeCell ref="WRQ69:WRX69"/>
    <mergeCell ref="WOG69:WON69"/>
    <mergeCell ref="WOO69:WOV69"/>
    <mergeCell ref="WOW69:WPD69"/>
    <mergeCell ref="WPE69:WPL69"/>
    <mergeCell ref="WPM69:WPT69"/>
    <mergeCell ref="WPU69:WQB69"/>
    <mergeCell ref="WMK69:WMR69"/>
    <mergeCell ref="WMS69:WMZ69"/>
    <mergeCell ref="WNA69:WNH69"/>
    <mergeCell ref="WNI69:WNP69"/>
    <mergeCell ref="WNQ69:WNX69"/>
    <mergeCell ref="WNY69:WOF69"/>
    <mergeCell ref="WKO69:WKV69"/>
    <mergeCell ref="WKW69:WLD69"/>
    <mergeCell ref="WLE69:WLL69"/>
    <mergeCell ref="WLM69:WLT69"/>
    <mergeCell ref="WLU69:WMB69"/>
    <mergeCell ref="WMC69:WMJ69"/>
    <mergeCell ref="WIS69:WIZ69"/>
    <mergeCell ref="WJA69:WJH69"/>
    <mergeCell ref="WJI69:WJP69"/>
    <mergeCell ref="WJQ69:WJX69"/>
    <mergeCell ref="WJY69:WKF69"/>
    <mergeCell ref="WKG69:WKN69"/>
    <mergeCell ref="WGW69:WHD69"/>
    <mergeCell ref="WHE69:WHL69"/>
    <mergeCell ref="WHM69:WHT69"/>
    <mergeCell ref="WHU69:WIB69"/>
    <mergeCell ref="WIC69:WIJ69"/>
    <mergeCell ref="WIK69:WIR69"/>
    <mergeCell ref="WFA69:WFH69"/>
    <mergeCell ref="WFI69:WFP69"/>
    <mergeCell ref="WFQ69:WFX69"/>
    <mergeCell ref="WFY69:WGF69"/>
    <mergeCell ref="WGG69:WGN69"/>
    <mergeCell ref="WGO69:WGV69"/>
    <mergeCell ref="WDE69:WDL69"/>
    <mergeCell ref="WDM69:WDT69"/>
    <mergeCell ref="WDU69:WEB69"/>
    <mergeCell ref="WEC69:WEJ69"/>
    <mergeCell ref="WEK69:WER69"/>
    <mergeCell ref="WES69:WEZ69"/>
    <mergeCell ref="WBI69:WBP69"/>
    <mergeCell ref="WBQ69:WBX69"/>
    <mergeCell ref="WBY69:WCF69"/>
    <mergeCell ref="WCG69:WCN69"/>
    <mergeCell ref="WCO69:WCV69"/>
    <mergeCell ref="WCW69:WDD69"/>
    <mergeCell ref="VZM69:VZT69"/>
    <mergeCell ref="VZU69:WAB69"/>
    <mergeCell ref="WAC69:WAJ69"/>
    <mergeCell ref="WAK69:WAR69"/>
    <mergeCell ref="WAS69:WAZ69"/>
    <mergeCell ref="WBA69:WBH69"/>
    <mergeCell ref="VXQ69:VXX69"/>
    <mergeCell ref="VXY69:VYF69"/>
    <mergeCell ref="VYG69:VYN69"/>
    <mergeCell ref="VYO69:VYV69"/>
    <mergeCell ref="VYW69:VZD69"/>
    <mergeCell ref="VZE69:VZL69"/>
    <mergeCell ref="VVU69:VWB69"/>
    <mergeCell ref="VWC69:VWJ69"/>
    <mergeCell ref="VWK69:VWR69"/>
    <mergeCell ref="VWS69:VWZ69"/>
    <mergeCell ref="VXA69:VXH69"/>
    <mergeCell ref="VXI69:VXP69"/>
    <mergeCell ref="VTY69:VUF69"/>
    <mergeCell ref="VUG69:VUN69"/>
    <mergeCell ref="VUO69:VUV69"/>
    <mergeCell ref="VUW69:VVD69"/>
    <mergeCell ref="VVE69:VVL69"/>
    <mergeCell ref="VVM69:VVT69"/>
    <mergeCell ref="VSC69:VSJ69"/>
    <mergeCell ref="VSK69:VSR69"/>
    <mergeCell ref="VSS69:VSZ69"/>
    <mergeCell ref="VTA69:VTH69"/>
    <mergeCell ref="VTI69:VTP69"/>
    <mergeCell ref="VTQ69:VTX69"/>
    <mergeCell ref="VQG69:VQN69"/>
    <mergeCell ref="VQO69:VQV69"/>
    <mergeCell ref="VQW69:VRD69"/>
    <mergeCell ref="VRE69:VRL69"/>
    <mergeCell ref="VRM69:VRT69"/>
    <mergeCell ref="VRU69:VSB69"/>
    <mergeCell ref="VOK69:VOR69"/>
    <mergeCell ref="VOS69:VOZ69"/>
    <mergeCell ref="VPA69:VPH69"/>
    <mergeCell ref="VPI69:VPP69"/>
    <mergeCell ref="VPQ69:VPX69"/>
    <mergeCell ref="VPY69:VQF69"/>
    <mergeCell ref="VMO69:VMV69"/>
    <mergeCell ref="VMW69:VND69"/>
    <mergeCell ref="VNE69:VNL69"/>
    <mergeCell ref="VNM69:VNT69"/>
    <mergeCell ref="VNU69:VOB69"/>
    <mergeCell ref="VOC69:VOJ69"/>
    <mergeCell ref="VKS69:VKZ69"/>
    <mergeCell ref="VLA69:VLH69"/>
    <mergeCell ref="VLI69:VLP69"/>
    <mergeCell ref="VLQ69:VLX69"/>
    <mergeCell ref="VLY69:VMF69"/>
    <mergeCell ref="VMG69:VMN69"/>
    <mergeCell ref="VIW69:VJD69"/>
    <mergeCell ref="VJE69:VJL69"/>
    <mergeCell ref="VJM69:VJT69"/>
    <mergeCell ref="VJU69:VKB69"/>
    <mergeCell ref="VKC69:VKJ69"/>
    <mergeCell ref="VKK69:VKR69"/>
    <mergeCell ref="VHA69:VHH69"/>
    <mergeCell ref="VHI69:VHP69"/>
    <mergeCell ref="VHQ69:VHX69"/>
    <mergeCell ref="VHY69:VIF69"/>
    <mergeCell ref="VIG69:VIN69"/>
    <mergeCell ref="VIO69:VIV69"/>
    <mergeCell ref="VFE69:VFL69"/>
    <mergeCell ref="VFM69:VFT69"/>
    <mergeCell ref="VFU69:VGB69"/>
    <mergeCell ref="VGC69:VGJ69"/>
    <mergeCell ref="VGK69:VGR69"/>
    <mergeCell ref="VGS69:VGZ69"/>
    <mergeCell ref="VDI69:VDP69"/>
    <mergeCell ref="VDQ69:VDX69"/>
    <mergeCell ref="VDY69:VEF69"/>
    <mergeCell ref="VEG69:VEN69"/>
    <mergeCell ref="VEO69:VEV69"/>
    <mergeCell ref="VEW69:VFD69"/>
    <mergeCell ref="VBM69:VBT69"/>
    <mergeCell ref="VBU69:VCB69"/>
    <mergeCell ref="VCC69:VCJ69"/>
    <mergeCell ref="VCK69:VCR69"/>
    <mergeCell ref="VCS69:VCZ69"/>
    <mergeCell ref="VDA69:VDH69"/>
    <mergeCell ref="UZQ69:UZX69"/>
    <mergeCell ref="UZY69:VAF69"/>
    <mergeCell ref="VAG69:VAN69"/>
    <mergeCell ref="VAO69:VAV69"/>
    <mergeCell ref="VAW69:VBD69"/>
    <mergeCell ref="VBE69:VBL69"/>
    <mergeCell ref="UXU69:UYB69"/>
    <mergeCell ref="UYC69:UYJ69"/>
    <mergeCell ref="UYK69:UYR69"/>
    <mergeCell ref="UYS69:UYZ69"/>
    <mergeCell ref="UZA69:UZH69"/>
    <mergeCell ref="UZI69:UZP69"/>
    <mergeCell ref="UVY69:UWF69"/>
    <mergeCell ref="UWG69:UWN69"/>
    <mergeCell ref="UWO69:UWV69"/>
    <mergeCell ref="UWW69:UXD69"/>
    <mergeCell ref="UXE69:UXL69"/>
    <mergeCell ref="UXM69:UXT69"/>
    <mergeCell ref="UUC69:UUJ69"/>
    <mergeCell ref="UUK69:UUR69"/>
    <mergeCell ref="UUS69:UUZ69"/>
    <mergeCell ref="UVA69:UVH69"/>
    <mergeCell ref="UVI69:UVP69"/>
    <mergeCell ref="UVQ69:UVX69"/>
    <mergeCell ref="USG69:USN69"/>
    <mergeCell ref="USO69:USV69"/>
    <mergeCell ref="USW69:UTD69"/>
    <mergeCell ref="UTE69:UTL69"/>
    <mergeCell ref="UTM69:UTT69"/>
    <mergeCell ref="UTU69:UUB69"/>
    <mergeCell ref="UQK69:UQR69"/>
    <mergeCell ref="UQS69:UQZ69"/>
    <mergeCell ref="URA69:URH69"/>
    <mergeCell ref="URI69:URP69"/>
    <mergeCell ref="URQ69:URX69"/>
    <mergeCell ref="URY69:USF69"/>
    <mergeCell ref="UOO69:UOV69"/>
    <mergeCell ref="UOW69:UPD69"/>
    <mergeCell ref="UPE69:UPL69"/>
    <mergeCell ref="UPM69:UPT69"/>
    <mergeCell ref="UPU69:UQB69"/>
    <mergeCell ref="UQC69:UQJ69"/>
    <mergeCell ref="UMS69:UMZ69"/>
    <mergeCell ref="UNA69:UNH69"/>
    <mergeCell ref="UNI69:UNP69"/>
    <mergeCell ref="UNQ69:UNX69"/>
    <mergeCell ref="UNY69:UOF69"/>
    <mergeCell ref="UOG69:UON69"/>
    <mergeCell ref="UKW69:ULD69"/>
    <mergeCell ref="ULE69:ULL69"/>
    <mergeCell ref="ULM69:ULT69"/>
    <mergeCell ref="ULU69:UMB69"/>
    <mergeCell ref="UMC69:UMJ69"/>
    <mergeCell ref="UMK69:UMR69"/>
    <mergeCell ref="UJA69:UJH69"/>
    <mergeCell ref="UJI69:UJP69"/>
    <mergeCell ref="UJQ69:UJX69"/>
    <mergeCell ref="UJY69:UKF69"/>
    <mergeCell ref="UKG69:UKN69"/>
    <mergeCell ref="UKO69:UKV69"/>
    <mergeCell ref="UHE69:UHL69"/>
    <mergeCell ref="UHM69:UHT69"/>
    <mergeCell ref="UHU69:UIB69"/>
    <mergeCell ref="UIC69:UIJ69"/>
    <mergeCell ref="UIK69:UIR69"/>
    <mergeCell ref="UIS69:UIZ69"/>
    <mergeCell ref="UFI69:UFP69"/>
    <mergeCell ref="UFQ69:UFX69"/>
    <mergeCell ref="UFY69:UGF69"/>
    <mergeCell ref="UGG69:UGN69"/>
    <mergeCell ref="UGO69:UGV69"/>
    <mergeCell ref="UGW69:UHD69"/>
    <mergeCell ref="UDM69:UDT69"/>
    <mergeCell ref="UDU69:UEB69"/>
    <mergeCell ref="UEC69:UEJ69"/>
    <mergeCell ref="UEK69:UER69"/>
    <mergeCell ref="UES69:UEZ69"/>
    <mergeCell ref="UFA69:UFH69"/>
    <mergeCell ref="UBQ69:UBX69"/>
    <mergeCell ref="UBY69:UCF69"/>
    <mergeCell ref="UCG69:UCN69"/>
    <mergeCell ref="UCO69:UCV69"/>
    <mergeCell ref="UCW69:UDD69"/>
    <mergeCell ref="UDE69:UDL69"/>
    <mergeCell ref="TZU69:UAB69"/>
    <mergeCell ref="UAC69:UAJ69"/>
    <mergeCell ref="UAK69:UAR69"/>
    <mergeCell ref="UAS69:UAZ69"/>
    <mergeCell ref="UBA69:UBH69"/>
    <mergeCell ref="UBI69:UBP69"/>
    <mergeCell ref="TXY69:TYF69"/>
    <mergeCell ref="TYG69:TYN69"/>
    <mergeCell ref="TYO69:TYV69"/>
    <mergeCell ref="TYW69:TZD69"/>
    <mergeCell ref="TZE69:TZL69"/>
    <mergeCell ref="TZM69:TZT69"/>
    <mergeCell ref="TWC69:TWJ69"/>
    <mergeCell ref="TWK69:TWR69"/>
    <mergeCell ref="TWS69:TWZ69"/>
    <mergeCell ref="TXA69:TXH69"/>
    <mergeCell ref="TXI69:TXP69"/>
    <mergeCell ref="TXQ69:TXX69"/>
    <mergeCell ref="TUG69:TUN69"/>
    <mergeCell ref="TUO69:TUV69"/>
    <mergeCell ref="TUW69:TVD69"/>
    <mergeCell ref="TVE69:TVL69"/>
    <mergeCell ref="TVM69:TVT69"/>
    <mergeCell ref="TVU69:TWB69"/>
    <mergeCell ref="TSK69:TSR69"/>
    <mergeCell ref="TSS69:TSZ69"/>
    <mergeCell ref="TTA69:TTH69"/>
    <mergeCell ref="TTI69:TTP69"/>
    <mergeCell ref="TTQ69:TTX69"/>
    <mergeCell ref="TTY69:TUF69"/>
    <mergeCell ref="TQO69:TQV69"/>
    <mergeCell ref="TQW69:TRD69"/>
    <mergeCell ref="TRE69:TRL69"/>
    <mergeCell ref="TRM69:TRT69"/>
    <mergeCell ref="TRU69:TSB69"/>
    <mergeCell ref="TSC69:TSJ69"/>
    <mergeCell ref="TOS69:TOZ69"/>
    <mergeCell ref="TPA69:TPH69"/>
    <mergeCell ref="TPI69:TPP69"/>
    <mergeCell ref="TPQ69:TPX69"/>
    <mergeCell ref="TPY69:TQF69"/>
    <mergeCell ref="TQG69:TQN69"/>
    <mergeCell ref="TMW69:TND69"/>
    <mergeCell ref="TNE69:TNL69"/>
    <mergeCell ref="TNM69:TNT69"/>
    <mergeCell ref="TNU69:TOB69"/>
    <mergeCell ref="TOC69:TOJ69"/>
    <mergeCell ref="TOK69:TOR69"/>
    <mergeCell ref="TLA69:TLH69"/>
    <mergeCell ref="TLI69:TLP69"/>
    <mergeCell ref="TLQ69:TLX69"/>
    <mergeCell ref="TLY69:TMF69"/>
    <mergeCell ref="TMG69:TMN69"/>
    <mergeCell ref="TMO69:TMV69"/>
    <mergeCell ref="TJE69:TJL69"/>
    <mergeCell ref="TJM69:TJT69"/>
    <mergeCell ref="TJU69:TKB69"/>
    <mergeCell ref="TKC69:TKJ69"/>
    <mergeCell ref="TKK69:TKR69"/>
    <mergeCell ref="TKS69:TKZ69"/>
    <mergeCell ref="THI69:THP69"/>
    <mergeCell ref="THQ69:THX69"/>
    <mergeCell ref="THY69:TIF69"/>
    <mergeCell ref="TIG69:TIN69"/>
    <mergeCell ref="TIO69:TIV69"/>
    <mergeCell ref="TIW69:TJD69"/>
    <mergeCell ref="TFM69:TFT69"/>
    <mergeCell ref="TFU69:TGB69"/>
    <mergeCell ref="TGC69:TGJ69"/>
    <mergeCell ref="TGK69:TGR69"/>
    <mergeCell ref="TGS69:TGZ69"/>
    <mergeCell ref="THA69:THH69"/>
    <mergeCell ref="TDQ69:TDX69"/>
    <mergeCell ref="TDY69:TEF69"/>
    <mergeCell ref="TEG69:TEN69"/>
    <mergeCell ref="TEO69:TEV69"/>
    <mergeCell ref="TEW69:TFD69"/>
    <mergeCell ref="TFE69:TFL69"/>
    <mergeCell ref="TBU69:TCB69"/>
    <mergeCell ref="TCC69:TCJ69"/>
    <mergeCell ref="TCK69:TCR69"/>
    <mergeCell ref="TCS69:TCZ69"/>
    <mergeCell ref="TDA69:TDH69"/>
    <mergeCell ref="TDI69:TDP69"/>
    <mergeCell ref="SZY69:TAF69"/>
    <mergeCell ref="TAG69:TAN69"/>
    <mergeCell ref="TAO69:TAV69"/>
    <mergeCell ref="TAW69:TBD69"/>
    <mergeCell ref="TBE69:TBL69"/>
    <mergeCell ref="TBM69:TBT69"/>
    <mergeCell ref="SYC69:SYJ69"/>
    <mergeCell ref="SYK69:SYR69"/>
    <mergeCell ref="SYS69:SYZ69"/>
    <mergeCell ref="SZA69:SZH69"/>
    <mergeCell ref="SZI69:SZP69"/>
    <mergeCell ref="SZQ69:SZX69"/>
    <mergeCell ref="SWG69:SWN69"/>
    <mergeCell ref="SWO69:SWV69"/>
    <mergeCell ref="SWW69:SXD69"/>
    <mergeCell ref="SXE69:SXL69"/>
    <mergeCell ref="SXM69:SXT69"/>
    <mergeCell ref="SXU69:SYB69"/>
    <mergeCell ref="SUK69:SUR69"/>
    <mergeCell ref="SUS69:SUZ69"/>
    <mergeCell ref="SVA69:SVH69"/>
    <mergeCell ref="SVI69:SVP69"/>
    <mergeCell ref="SVQ69:SVX69"/>
    <mergeCell ref="SVY69:SWF69"/>
    <mergeCell ref="SSO69:SSV69"/>
    <mergeCell ref="SSW69:STD69"/>
    <mergeCell ref="STE69:STL69"/>
    <mergeCell ref="STM69:STT69"/>
    <mergeCell ref="STU69:SUB69"/>
    <mergeCell ref="SUC69:SUJ69"/>
    <mergeCell ref="SQS69:SQZ69"/>
    <mergeCell ref="SRA69:SRH69"/>
    <mergeCell ref="SRI69:SRP69"/>
    <mergeCell ref="SRQ69:SRX69"/>
    <mergeCell ref="SRY69:SSF69"/>
    <mergeCell ref="SSG69:SSN69"/>
    <mergeCell ref="SOW69:SPD69"/>
    <mergeCell ref="SPE69:SPL69"/>
    <mergeCell ref="SPM69:SPT69"/>
    <mergeCell ref="SPU69:SQB69"/>
    <mergeCell ref="SQC69:SQJ69"/>
    <mergeCell ref="SQK69:SQR69"/>
    <mergeCell ref="SNA69:SNH69"/>
    <mergeCell ref="SNI69:SNP69"/>
    <mergeCell ref="SNQ69:SNX69"/>
    <mergeCell ref="SNY69:SOF69"/>
    <mergeCell ref="SOG69:SON69"/>
    <mergeCell ref="SOO69:SOV69"/>
    <mergeCell ref="SLE69:SLL69"/>
    <mergeCell ref="SLM69:SLT69"/>
    <mergeCell ref="SLU69:SMB69"/>
    <mergeCell ref="SMC69:SMJ69"/>
    <mergeCell ref="SMK69:SMR69"/>
    <mergeCell ref="SMS69:SMZ69"/>
    <mergeCell ref="SJI69:SJP69"/>
    <mergeCell ref="SJQ69:SJX69"/>
    <mergeCell ref="SJY69:SKF69"/>
    <mergeCell ref="SKG69:SKN69"/>
    <mergeCell ref="SKO69:SKV69"/>
    <mergeCell ref="SKW69:SLD69"/>
    <mergeCell ref="SHM69:SHT69"/>
    <mergeCell ref="SHU69:SIB69"/>
    <mergeCell ref="SIC69:SIJ69"/>
    <mergeCell ref="SIK69:SIR69"/>
    <mergeCell ref="SIS69:SIZ69"/>
    <mergeCell ref="SJA69:SJH69"/>
    <mergeCell ref="SFQ69:SFX69"/>
    <mergeCell ref="SFY69:SGF69"/>
    <mergeCell ref="SGG69:SGN69"/>
    <mergeCell ref="SGO69:SGV69"/>
    <mergeCell ref="SGW69:SHD69"/>
    <mergeCell ref="SHE69:SHL69"/>
    <mergeCell ref="SDU69:SEB69"/>
    <mergeCell ref="SEC69:SEJ69"/>
    <mergeCell ref="SEK69:SER69"/>
    <mergeCell ref="SES69:SEZ69"/>
    <mergeCell ref="SFA69:SFH69"/>
    <mergeCell ref="SFI69:SFP69"/>
    <mergeCell ref="SBY69:SCF69"/>
    <mergeCell ref="SCG69:SCN69"/>
    <mergeCell ref="SCO69:SCV69"/>
    <mergeCell ref="SCW69:SDD69"/>
    <mergeCell ref="SDE69:SDL69"/>
    <mergeCell ref="SDM69:SDT69"/>
    <mergeCell ref="SAC69:SAJ69"/>
    <mergeCell ref="SAK69:SAR69"/>
    <mergeCell ref="SAS69:SAZ69"/>
    <mergeCell ref="SBA69:SBH69"/>
    <mergeCell ref="SBI69:SBP69"/>
    <mergeCell ref="SBQ69:SBX69"/>
    <mergeCell ref="RYG69:RYN69"/>
    <mergeCell ref="RYO69:RYV69"/>
    <mergeCell ref="RYW69:RZD69"/>
    <mergeCell ref="RZE69:RZL69"/>
    <mergeCell ref="RZM69:RZT69"/>
    <mergeCell ref="RZU69:SAB69"/>
    <mergeCell ref="RWK69:RWR69"/>
    <mergeCell ref="RWS69:RWZ69"/>
    <mergeCell ref="RXA69:RXH69"/>
    <mergeCell ref="RXI69:RXP69"/>
    <mergeCell ref="RXQ69:RXX69"/>
    <mergeCell ref="RXY69:RYF69"/>
    <mergeCell ref="RUO69:RUV69"/>
    <mergeCell ref="RUW69:RVD69"/>
    <mergeCell ref="RVE69:RVL69"/>
    <mergeCell ref="RVM69:RVT69"/>
    <mergeCell ref="RVU69:RWB69"/>
    <mergeCell ref="RWC69:RWJ69"/>
    <mergeCell ref="RSS69:RSZ69"/>
    <mergeCell ref="RTA69:RTH69"/>
    <mergeCell ref="RTI69:RTP69"/>
    <mergeCell ref="RTQ69:RTX69"/>
    <mergeCell ref="RTY69:RUF69"/>
    <mergeCell ref="RUG69:RUN69"/>
    <mergeCell ref="RQW69:RRD69"/>
    <mergeCell ref="RRE69:RRL69"/>
    <mergeCell ref="RRM69:RRT69"/>
    <mergeCell ref="RRU69:RSB69"/>
    <mergeCell ref="RSC69:RSJ69"/>
    <mergeCell ref="RSK69:RSR69"/>
    <mergeCell ref="RPA69:RPH69"/>
    <mergeCell ref="RPI69:RPP69"/>
    <mergeCell ref="RPQ69:RPX69"/>
    <mergeCell ref="RPY69:RQF69"/>
    <mergeCell ref="RQG69:RQN69"/>
    <mergeCell ref="RQO69:RQV69"/>
    <mergeCell ref="RNE69:RNL69"/>
    <mergeCell ref="RNM69:RNT69"/>
    <mergeCell ref="RNU69:ROB69"/>
    <mergeCell ref="ROC69:ROJ69"/>
    <mergeCell ref="ROK69:ROR69"/>
    <mergeCell ref="ROS69:ROZ69"/>
    <mergeCell ref="RLI69:RLP69"/>
    <mergeCell ref="RLQ69:RLX69"/>
    <mergeCell ref="RLY69:RMF69"/>
    <mergeCell ref="RMG69:RMN69"/>
    <mergeCell ref="RMO69:RMV69"/>
    <mergeCell ref="RMW69:RND69"/>
    <mergeCell ref="RJM69:RJT69"/>
    <mergeCell ref="RJU69:RKB69"/>
    <mergeCell ref="RKC69:RKJ69"/>
    <mergeCell ref="RKK69:RKR69"/>
    <mergeCell ref="RKS69:RKZ69"/>
    <mergeCell ref="RLA69:RLH69"/>
    <mergeCell ref="RHQ69:RHX69"/>
    <mergeCell ref="RHY69:RIF69"/>
    <mergeCell ref="RIG69:RIN69"/>
    <mergeCell ref="RIO69:RIV69"/>
    <mergeCell ref="RIW69:RJD69"/>
    <mergeCell ref="RJE69:RJL69"/>
    <mergeCell ref="RFU69:RGB69"/>
    <mergeCell ref="RGC69:RGJ69"/>
    <mergeCell ref="RGK69:RGR69"/>
    <mergeCell ref="RGS69:RGZ69"/>
    <mergeCell ref="RHA69:RHH69"/>
    <mergeCell ref="RHI69:RHP69"/>
    <mergeCell ref="RDY69:REF69"/>
    <mergeCell ref="REG69:REN69"/>
    <mergeCell ref="REO69:REV69"/>
    <mergeCell ref="REW69:RFD69"/>
    <mergeCell ref="RFE69:RFL69"/>
    <mergeCell ref="RFM69:RFT69"/>
    <mergeCell ref="RCC69:RCJ69"/>
    <mergeCell ref="RCK69:RCR69"/>
    <mergeCell ref="RCS69:RCZ69"/>
    <mergeCell ref="RDA69:RDH69"/>
    <mergeCell ref="RDI69:RDP69"/>
    <mergeCell ref="RDQ69:RDX69"/>
    <mergeCell ref="RAG69:RAN69"/>
    <mergeCell ref="RAO69:RAV69"/>
    <mergeCell ref="RAW69:RBD69"/>
    <mergeCell ref="RBE69:RBL69"/>
    <mergeCell ref="RBM69:RBT69"/>
    <mergeCell ref="RBU69:RCB69"/>
    <mergeCell ref="QYK69:QYR69"/>
    <mergeCell ref="QYS69:QYZ69"/>
    <mergeCell ref="QZA69:QZH69"/>
    <mergeCell ref="QZI69:QZP69"/>
    <mergeCell ref="QZQ69:QZX69"/>
    <mergeCell ref="QZY69:RAF69"/>
    <mergeCell ref="QWO69:QWV69"/>
    <mergeCell ref="QWW69:QXD69"/>
    <mergeCell ref="QXE69:QXL69"/>
    <mergeCell ref="QXM69:QXT69"/>
    <mergeCell ref="QXU69:QYB69"/>
    <mergeCell ref="QYC69:QYJ69"/>
    <mergeCell ref="QUS69:QUZ69"/>
    <mergeCell ref="QVA69:QVH69"/>
    <mergeCell ref="QVI69:QVP69"/>
    <mergeCell ref="QVQ69:QVX69"/>
    <mergeCell ref="QVY69:QWF69"/>
    <mergeCell ref="QWG69:QWN69"/>
    <mergeCell ref="QSW69:QTD69"/>
    <mergeCell ref="QTE69:QTL69"/>
    <mergeCell ref="QTM69:QTT69"/>
    <mergeCell ref="QTU69:QUB69"/>
    <mergeCell ref="QUC69:QUJ69"/>
    <mergeCell ref="QUK69:QUR69"/>
    <mergeCell ref="QRA69:QRH69"/>
    <mergeCell ref="QRI69:QRP69"/>
    <mergeCell ref="QRQ69:QRX69"/>
    <mergeCell ref="QRY69:QSF69"/>
    <mergeCell ref="QSG69:QSN69"/>
    <mergeCell ref="QSO69:QSV69"/>
    <mergeCell ref="QPE69:QPL69"/>
    <mergeCell ref="QPM69:QPT69"/>
    <mergeCell ref="QPU69:QQB69"/>
    <mergeCell ref="QQC69:QQJ69"/>
    <mergeCell ref="QQK69:QQR69"/>
    <mergeCell ref="QQS69:QQZ69"/>
    <mergeCell ref="QNI69:QNP69"/>
    <mergeCell ref="QNQ69:QNX69"/>
    <mergeCell ref="QNY69:QOF69"/>
    <mergeCell ref="QOG69:QON69"/>
    <mergeCell ref="QOO69:QOV69"/>
    <mergeCell ref="QOW69:QPD69"/>
    <mergeCell ref="QLM69:QLT69"/>
    <mergeCell ref="QLU69:QMB69"/>
    <mergeCell ref="QMC69:QMJ69"/>
    <mergeCell ref="QMK69:QMR69"/>
    <mergeCell ref="QMS69:QMZ69"/>
    <mergeCell ref="QNA69:QNH69"/>
    <mergeCell ref="QJQ69:QJX69"/>
    <mergeCell ref="QJY69:QKF69"/>
    <mergeCell ref="QKG69:QKN69"/>
    <mergeCell ref="QKO69:QKV69"/>
    <mergeCell ref="QKW69:QLD69"/>
    <mergeCell ref="QLE69:QLL69"/>
    <mergeCell ref="QHU69:QIB69"/>
    <mergeCell ref="QIC69:QIJ69"/>
    <mergeCell ref="QIK69:QIR69"/>
    <mergeCell ref="QIS69:QIZ69"/>
    <mergeCell ref="QJA69:QJH69"/>
    <mergeCell ref="QJI69:QJP69"/>
    <mergeCell ref="QFY69:QGF69"/>
    <mergeCell ref="QGG69:QGN69"/>
    <mergeCell ref="QGO69:QGV69"/>
    <mergeCell ref="QGW69:QHD69"/>
    <mergeCell ref="QHE69:QHL69"/>
    <mergeCell ref="QHM69:QHT69"/>
    <mergeCell ref="QEC69:QEJ69"/>
    <mergeCell ref="QEK69:QER69"/>
    <mergeCell ref="QES69:QEZ69"/>
    <mergeCell ref="QFA69:QFH69"/>
    <mergeCell ref="QFI69:QFP69"/>
    <mergeCell ref="QFQ69:QFX69"/>
    <mergeCell ref="QCG69:QCN69"/>
    <mergeCell ref="QCO69:QCV69"/>
    <mergeCell ref="QCW69:QDD69"/>
    <mergeCell ref="QDE69:QDL69"/>
    <mergeCell ref="QDM69:QDT69"/>
    <mergeCell ref="QDU69:QEB69"/>
    <mergeCell ref="QAK69:QAR69"/>
    <mergeCell ref="QAS69:QAZ69"/>
    <mergeCell ref="QBA69:QBH69"/>
    <mergeCell ref="QBI69:QBP69"/>
    <mergeCell ref="QBQ69:QBX69"/>
    <mergeCell ref="QBY69:QCF69"/>
    <mergeCell ref="PYO69:PYV69"/>
    <mergeCell ref="PYW69:PZD69"/>
    <mergeCell ref="PZE69:PZL69"/>
    <mergeCell ref="PZM69:PZT69"/>
    <mergeCell ref="PZU69:QAB69"/>
    <mergeCell ref="QAC69:QAJ69"/>
    <mergeCell ref="PWS69:PWZ69"/>
    <mergeCell ref="PXA69:PXH69"/>
    <mergeCell ref="PXI69:PXP69"/>
    <mergeCell ref="PXQ69:PXX69"/>
    <mergeCell ref="PXY69:PYF69"/>
    <mergeCell ref="PYG69:PYN69"/>
    <mergeCell ref="PUW69:PVD69"/>
    <mergeCell ref="PVE69:PVL69"/>
    <mergeCell ref="PVM69:PVT69"/>
    <mergeCell ref="PVU69:PWB69"/>
    <mergeCell ref="PWC69:PWJ69"/>
    <mergeCell ref="PWK69:PWR69"/>
    <mergeCell ref="PTA69:PTH69"/>
    <mergeCell ref="PTI69:PTP69"/>
    <mergeCell ref="PTQ69:PTX69"/>
    <mergeCell ref="PTY69:PUF69"/>
    <mergeCell ref="PUG69:PUN69"/>
    <mergeCell ref="PUO69:PUV69"/>
    <mergeCell ref="PRE69:PRL69"/>
    <mergeCell ref="PRM69:PRT69"/>
    <mergeCell ref="PRU69:PSB69"/>
    <mergeCell ref="PSC69:PSJ69"/>
    <mergeCell ref="PSK69:PSR69"/>
    <mergeCell ref="PSS69:PSZ69"/>
    <mergeCell ref="PPI69:PPP69"/>
    <mergeCell ref="PPQ69:PPX69"/>
    <mergeCell ref="PPY69:PQF69"/>
    <mergeCell ref="PQG69:PQN69"/>
    <mergeCell ref="PQO69:PQV69"/>
    <mergeCell ref="PQW69:PRD69"/>
    <mergeCell ref="PNM69:PNT69"/>
    <mergeCell ref="PNU69:POB69"/>
    <mergeCell ref="POC69:POJ69"/>
    <mergeCell ref="POK69:POR69"/>
    <mergeCell ref="POS69:POZ69"/>
    <mergeCell ref="PPA69:PPH69"/>
    <mergeCell ref="PLQ69:PLX69"/>
    <mergeCell ref="PLY69:PMF69"/>
    <mergeCell ref="PMG69:PMN69"/>
    <mergeCell ref="PMO69:PMV69"/>
    <mergeCell ref="PMW69:PND69"/>
    <mergeCell ref="PNE69:PNL69"/>
    <mergeCell ref="PJU69:PKB69"/>
    <mergeCell ref="PKC69:PKJ69"/>
    <mergeCell ref="PKK69:PKR69"/>
    <mergeCell ref="PKS69:PKZ69"/>
    <mergeCell ref="PLA69:PLH69"/>
    <mergeCell ref="PLI69:PLP69"/>
    <mergeCell ref="PHY69:PIF69"/>
    <mergeCell ref="PIG69:PIN69"/>
    <mergeCell ref="PIO69:PIV69"/>
    <mergeCell ref="PIW69:PJD69"/>
    <mergeCell ref="PJE69:PJL69"/>
    <mergeCell ref="PJM69:PJT69"/>
    <mergeCell ref="PGC69:PGJ69"/>
    <mergeCell ref="PGK69:PGR69"/>
    <mergeCell ref="PGS69:PGZ69"/>
    <mergeCell ref="PHA69:PHH69"/>
    <mergeCell ref="PHI69:PHP69"/>
    <mergeCell ref="PHQ69:PHX69"/>
    <mergeCell ref="PEG69:PEN69"/>
    <mergeCell ref="PEO69:PEV69"/>
    <mergeCell ref="PEW69:PFD69"/>
    <mergeCell ref="PFE69:PFL69"/>
    <mergeCell ref="PFM69:PFT69"/>
    <mergeCell ref="PFU69:PGB69"/>
    <mergeCell ref="PCK69:PCR69"/>
    <mergeCell ref="PCS69:PCZ69"/>
    <mergeCell ref="PDA69:PDH69"/>
    <mergeCell ref="PDI69:PDP69"/>
    <mergeCell ref="PDQ69:PDX69"/>
    <mergeCell ref="PDY69:PEF69"/>
    <mergeCell ref="PAO69:PAV69"/>
    <mergeCell ref="PAW69:PBD69"/>
    <mergeCell ref="PBE69:PBL69"/>
    <mergeCell ref="PBM69:PBT69"/>
    <mergeCell ref="PBU69:PCB69"/>
    <mergeCell ref="PCC69:PCJ69"/>
    <mergeCell ref="OYS69:OYZ69"/>
    <mergeCell ref="OZA69:OZH69"/>
    <mergeCell ref="OZI69:OZP69"/>
    <mergeCell ref="OZQ69:OZX69"/>
    <mergeCell ref="OZY69:PAF69"/>
    <mergeCell ref="PAG69:PAN69"/>
    <mergeCell ref="OWW69:OXD69"/>
    <mergeCell ref="OXE69:OXL69"/>
    <mergeCell ref="OXM69:OXT69"/>
    <mergeCell ref="OXU69:OYB69"/>
    <mergeCell ref="OYC69:OYJ69"/>
    <mergeCell ref="OYK69:OYR69"/>
    <mergeCell ref="OVA69:OVH69"/>
    <mergeCell ref="OVI69:OVP69"/>
    <mergeCell ref="OVQ69:OVX69"/>
    <mergeCell ref="OVY69:OWF69"/>
    <mergeCell ref="OWG69:OWN69"/>
    <mergeCell ref="OWO69:OWV69"/>
    <mergeCell ref="OTE69:OTL69"/>
    <mergeCell ref="OTM69:OTT69"/>
    <mergeCell ref="OTU69:OUB69"/>
    <mergeCell ref="OUC69:OUJ69"/>
    <mergeCell ref="OUK69:OUR69"/>
    <mergeCell ref="OUS69:OUZ69"/>
    <mergeCell ref="ORI69:ORP69"/>
    <mergeCell ref="ORQ69:ORX69"/>
    <mergeCell ref="ORY69:OSF69"/>
    <mergeCell ref="OSG69:OSN69"/>
    <mergeCell ref="OSO69:OSV69"/>
    <mergeCell ref="OSW69:OTD69"/>
    <mergeCell ref="OPM69:OPT69"/>
    <mergeCell ref="OPU69:OQB69"/>
    <mergeCell ref="OQC69:OQJ69"/>
    <mergeCell ref="OQK69:OQR69"/>
    <mergeCell ref="OQS69:OQZ69"/>
    <mergeCell ref="ORA69:ORH69"/>
    <mergeCell ref="ONQ69:ONX69"/>
    <mergeCell ref="ONY69:OOF69"/>
    <mergeCell ref="OOG69:OON69"/>
    <mergeCell ref="OOO69:OOV69"/>
    <mergeCell ref="OOW69:OPD69"/>
    <mergeCell ref="OPE69:OPL69"/>
    <mergeCell ref="OLU69:OMB69"/>
    <mergeCell ref="OMC69:OMJ69"/>
    <mergeCell ref="OMK69:OMR69"/>
    <mergeCell ref="OMS69:OMZ69"/>
    <mergeCell ref="ONA69:ONH69"/>
    <mergeCell ref="ONI69:ONP69"/>
    <mergeCell ref="OJY69:OKF69"/>
    <mergeCell ref="OKG69:OKN69"/>
    <mergeCell ref="OKO69:OKV69"/>
    <mergeCell ref="OKW69:OLD69"/>
    <mergeCell ref="OLE69:OLL69"/>
    <mergeCell ref="OLM69:OLT69"/>
    <mergeCell ref="OIC69:OIJ69"/>
    <mergeCell ref="OIK69:OIR69"/>
    <mergeCell ref="OIS69:OIZ69"/>
    <mergeCell ref="OJA69:OJH69"/>
    <mergeCell ref="OJI69:OJP69"/>
    <mergeCell ref="OJQ69:OJX69"/>
    <mergeCell ref="OGG69:OGN69"/>
    <mergeCell ref="OGO69:OGV69"/>
    <mergeCell ref="OGW69:OHD69"/>
    <mergeCell ref="OHE69:OHL69"/>
    <mergeCell ref="OHM69:OHT69"/>
    <mergeCell ref="OHU69:OIB69"/>
    <mergeCell ref="OEK69:OER69"/>
    <mergeCell ref="OES69:OEZ69"/>
    <mergeCell ref="OFA69:OFH69"/>
    <mergeCell ref="OFI69:OFP69"/>
    <mergeCell ref="OFQ69:OFX69"/>
    <mergeCell ref="OFY69:OGF69"/>
    <mergeCell ref="OCO69:OCV69"/>
    <mergeCell ref="OCW69:ODD69"/>
    <mergeCell ref="ODE69:ODL69"/>
    <mergeCell ref="ODM69:ODT69"/>
    <mergeCell ref="ODU69:OEB69"/>
    <mergeCell ref="OEC69:OEJ69"/>
    <mergeCell ref="OAS69:OAZ69"/>
    <mergeCell ref="OBA69:OBH69"/>
    <mergeCell ref="OBI69:OBP69"/>
    <mergeCell ref="OBQ69:OBX69"/>
    <mergeCell ref="OBY69:OCF69"/>
    <mergeCell ref="OCG69:OCN69"/>
    <mergeCell ref="NYW69:NZD69"/>
    <mergeCell ref="NZE69:NZL69"/>
    <mergeCell ref="NZM69:NZT69"/>
    <mergeCell ref="NZU69:OAB69"/>
    <mergeCell ref="OAC69:OAJ69"/>
    <mergeCell ref="OAK69:OAR69"/>
    <mergeCell ref="NXA69:NXH69"/>
    <mergeCell ref="NXI69:NXP69"/>
    <mergeCell ref="NXQ69:NXX69"/>
    <mergeCell ref="NXY69:NYF69"/>
    <mergeCell ref="NYG69:NYN69"/>
    <mergeCell ref="NYO69:NYV69"/>
    <mergeCell ref="NVE69:NVL69"/>
    <mergeCell ref="NVM69:NVT69"/>
    <mergeCell ref="NVU69:NWB69"/>
    <mergeCell ref="NWC69:NWJ69"/>
    <mergeCell ref="NWK69:NWR69"/>
    <mergeCell ref="NWS69:NWZ69"/>
    <mergeCell ref="NTI69:NTP69"/>
    <mergeCell ref="NTQ69:NTX69"/>
    <mergeCell ref="NTY69:NUF69"/>
    <mergeCell ref="NUG69:NUN69"/>
    <mergeCell ref="NUO69:NUV69"/>
    <mergeCell ref="NUW69:NVD69"/>
    <mergeCell ref="NRM69:NRT69"/>
    <mergeCell ref="NRU69:NSB69"/>
    <mergeCell ref="NSC69:NSJ69"/>
    <mergeCell ref="NSK69:NSR69"/>
    <mergeCell ref="NSS69:NSZ69"/>
    <mergeCell ref="NTA69:NTH69"/>
    <mergeCell ref="NPQ69:NPX69"/>
    <mergeCell ref="NPY69:NQF69"/>
    <mergeCell ref="NQG69:NQN69"/>
    <mergeCell ref="NQO69:NQV69"/>
    <mergeCell ref="NQW69:NRD69"/>
    <mergeCell ref="NRE69:NRL69"/>
    <mergeCell ref="NNU69:NOB69"/>
    <mergeCell ref="NOC69:NOJ69"/>
    <mergeCell ref="NOK69:NOR69"/>
    <mergeCell ref="NOS69:NOZ69"/>
    <mergeCell ref="NPA69:NPH69"/>
    <mergeCell ref="NPI69:NPP69"/>
    <mergeCell ref="NLY69:NMF69"/>
    <mergeCell ref="NMG69:NMN69"/>
    <mergeCell ref="NMO69:NMV69"/>
    <mergeCell ref="NMW69:NND69"/>
    <mergeCell ref="NNE69:NNL69"/>
    <mergeCell ref="NNM69:NNT69"/>
    <mergeCell ref="NKC69:NKJ69"/>
    <mergeCell ref="NKK69:NKR69"/>
    <mergeCell ref="NKS69:NKZ69"/>
    <mergeCell ref="NLA69:NLH69"/>
    <mergeCell ref="NLI69:NLP69"/>
    <mergeCell ref="NLQ69:NLX69"/>
    <mergeCell ref="NIG69:NIN69"/>
    <mergeCell ref="NIO69:NIV69"/>
    <mergeCell ref="NIW69:NJD69"/>
    <mergeCell ref="NJE69:NJL69"/>
    <mergeCell ref="NJM69:NJT69"/>
    <mergeCell ref="NJU69:NKB69"/>
    <mergeCell ref="NGK69:NGR69"/>
    <mergeCell ref="NGS69:NGZ69"/>
    <mergeCell ref="NHA69:NHH69"/>
    <mergeCell ref="NHI69:NHP69"/>
    <mergeCell ref="NHQ69:NHX69"/>
    <mergeCell ref="NHY69:NIF69"/>
    <mergeCell ref="NEO69:NEV69"/>
    <mergeCell ref="NEW69:NFD69"/>
    <mergeCell ref="NFE69:NFL69"/>
    <mergeCell ref="NFM69:NFT69"/>
    <mergeCell ref="NFU69:NGB69"/>
    <mergeCell ref="NGC69:NGJ69"/>
    <mergeCell ref="NCS69:NCZ69"/>
    <mergeCell ref="NDA69:NDH69"/>
    <mergeCell ref="NDI69:NDP69"/>
    <mergeCell ref="NDQ69:NDX69"/>
    <mergeCell ref="NDY69:NEF69"/>
    <mergeCell ref="NEG69:NEN69"/>
    <mergeCell ref="NAW69:NBD69"/>
    <mergeCell ref="NBE69:NBL69"/>
    <mergeCell ref="NBM69:NBT69"/>
    <mergeCell ref="NBU69:NCB69"/>
    <mergeCell ref="NCC69:NCJ69"/>
    <mergeCell ref="NCK69:NCR69"/>
    <mergeCell ref="MZA69:MZH69"/>
    <mergeCell ref="MZI69:MZP69"/>
    <mergeCell ref="MZQ69:MZX69"/>
    <mergeCell ref="MZY69:NAF69"/>
    <mergeCell ref="NAG69:NAN69"/>
    <mergeCell ref="NAO69:NAV69"/>
    <mergeCell ref="MXE69:MXL69"/>
    <mergeCell ref="MXM69:MXT69"/>
    <mergeCell ref="MXU69:MYB69"/>
    <mergeCell ref="MYC69:MYJ69"/>
    <mergeCell ref="MYK69:MYR69"/>
    <mergeCell ref="MYS69:MYZ69"/>
    <mergeCell ref="MVI69:MVP69"/>
    <mergeCell ref="MVQ69:MVX69"/>
    <mergeCell ref="MVY69:MWF69"/>
    <mergeCell ref="MWG69:MWN69"/>
    <mergeCell ref="MWO69:MWV69"/>
    <mergeCell ref="MWW69:MXD69"/>
    <mergeCell ref="MTM69:MTT69"/>
    <mergeCell ref="MTU69:MUB69"/>
    <mergeCell ref="MUC69:MUJ69"/>
    <mergeCell ref="MUK69:MUR69"/>
    <mergeCell ref="MUS69:MUZ69"/>
    <mergeCell ref="MVA69:MVH69"/>
    <mergeCell ref="MRQ69:MRX69"/>
    <mergeCell ref="MRY69:MSF69"/>
    <mergeCell ref="MSG69:MSN69"/>
    <mergeCell ref="MSO69:MSV69"/>
    <mergeCell ref="MSW69:MTD69"/>
    <mergeCell ref="MTE69:MTL69"/>
    <mergeCell ref="MPU69:MQB69"/>
    <mergeCell ref="MQC69:MQJ69"/>
    <mergeCell ref="MQK69:MQR69"/>
    <mergeCell ref="MQS69:MQZ69"/>
    <mergeCell ref="MRA69:MRH69"/>
    <mergeCell ref="MRI69:MRP69"/>
    <mergeCell ref="MNY69:MOF69"/>
    <mergeCell ref="MOG69:MON69"/>
    <mergeCell ref="MOO69:MOV69"/>
    <mergeCell ref="MOW69:MPD69"/>
    <mergeCell ref="MPE69:MPL69"/>
    <mergeCell ref="MPM69:MPT69"/>
    <mergeCell ref="MMC69:MMJ69"/>
    <mergeCell ref="MMK69:MMR69"/>
    <mergeCell ref="MMS69:MMZ69"/>
    <mergeCell ref="MNA69:MNH69"/>
    <mergeCell ref="MNI69:MNP69"/>
    <mergeCell ref="MNQ69:MNX69"/>
    <mergeCell ref="MKG69:MKN69"/>
    <mergeCell ref="MKO69:MKV69"/>
    <mergeCell ref="MKW69:MLD69"/>
    <mergeCell ref="MLE69:MLL69"/>
    <mergeCell ref="MLM69:MLT69"/>
    <mergeCell ref="MLU69:MMB69"/>
    <mergeCell ref="MIK69:MIR69"/>
    <mergeCell ref="MIS69:MIZ69"/>
    <mergeCell ref="MJA69:MJH69"/>
    <mergeCell ref="MJI69:MJP69"/>
    <mergeCell ref="MJQ69:MJX69"/>
    <mergeCell ref="MJY69:MKF69"/>
    <mergeCell ref="MGO69:MGV69"/>
    <mergeCell ref="MGW69:MHD69"/>
    <mergeCell ref="MHE69:MHL69"/>
    <mergeCell ref="MHM69:MHT69"/>
    <mergeCell ref="MHU69:MIB69"/>
    <mergeCell ref="MIC69:MIJ69"/>
    <mergeCell ref="MES69:MEZ69"/>
    <mergeCell ref="MFA69:MFH69"/>
    <mergeCell ref="MFI69:MFP69"/>
    <mergeCell ref="MFQ69:MFX69"/>
    <mergeCell ref="MFY69:MGF69"/>
    <mergeCell ref="MGG69:MGN69"/>
    <mergeCell ref="MCW69:MDD69"/>
    <mergeCell ref="MDE69:MDL69"/>
    <mergeCell ref="MDM69:MDT69"/>
    <mergeCell ref="MDU69:MEB69"/>
    <mergeCell ref="MEC69:MEJ69"/>
    <mergeCell ref="MEK69:MER69"/>
    <mergeCell ref="MBA69:MBH69"/>
    <mergeCell ref="MBI69:MBP69"/>
    <mergeCell ref="MBQ69:MBX69"/>
    <mergeCell ref="MBY69:MCF69"/>
    <mergeCell ref="MCG69:MCN69"/>
    <mergeCell ref="MCO69:MCV69"/>
    <mergeCell ref="LZE69:LZL69"/>
    <mergeCell ref="LZM69:LZT69"/>
    <mergeCell ref="LZU69:MAB69"/>
    <mergeCell ref="MAC69:MAJ69"/>
    <mergeCell ref="MAK69:MAR69"/>
    <mergeCell ref="MAS69:MAZ69"/>
    <mergeCell ref="LXI69:LXP69"/>
    <mergeCell ref="LXQ69:LXX69"/>
    <mergeCell ref="LXY69:LYF69"/>
    <mergeCell ref="LYG69:LYN69"/>
    <mergeCell ref="LYO69:LYV69"/>
    <mergeCell ref="LYW69:LZD69"/>
    <mergeCell ref="LVM69:LVT69"/>
    <mergeCell ref="LVU69:LWB69"/>
    <mergeCell ref="LWC69:LWJ69"/>
    <mergeCell ref="LWK69:LWR69"/>
    <mergeCell ref="LWS69:LWZ69"/>
    <mergeCell ref="LXA69:LXH69"/>
    <mergeCell ref="LTQ69:LTX69"/>
    <mergeCell ref="LTY69:LUF69"/>
    <mergeCell ref="LUG69:LUN69"/>
    <mergeCell ref="LUO69:LUV69"/>
    <mergeCell ref="LUW69:LVD69"/>
    <mergeCell ref="LVE69:LVL69"/>
    <mergeCell ref="LRU69:LSB69"/>
    <mergeCell ref="LSC69:LSJ69"/>
    <mergeCell ref="LSK69:LSR69"/>
    <mergeCell ref="LSS69:LSZ69"/>
    <mergeCell ref="LTA69:LTH69"/>
    <mergeCell ref="LTI69:LTP69"/>
    <mergeCell ref="LPY69:LQF69"/>
    <mergeCell ref="LQG69:LQN69"/>
    <mergeCell ref="LQO69:LQV69"/>
    <mergeCell ref="LQW69:LRD69"/>
    <mergeCell ref="LRE69:LRL69"/>
    <mergeCell ref="LRM69:LRT69"/>
    <mergeCell ref="LOC69:LOJ69"/>
    <mergeCell ref="LOK69:LOR69"/>
    <mergeCell ref="LOS69:LOZ69"/>
    <mergeCell ref="LPA69:LPH69"/>
    <mergeCell ref="LPI69:LPP69"/>
    <mergeCell ref="LPQ69:LPX69"/>
    <mergeCell ref="LMG69:LMN69"/>
    <mergeCell ref="LMO69:LMV69"/>
    <mergeCell ref="LMW69:LND69"/>
    <mergeCell ref="LNE69:LNL69"/>
    <mergeCell ref="LNM69:LNT69"/>
    <mergeCell ref="LNU69:LOB69"/>
    <mergeCell ref="LKK69:LKR69"/>
    <mergeCell ref="LKS69:LKZ69"/>
    <mergeCell ref="LLA69:LLH69"/>
    <mergeCell ref="LLI69:LLP69"/>
    <mergeCell ref="LLQ69:LLX69"/>
    <mergeCell ref="LLY69:LMF69"/>
    <mergeCell ref="LIO69:LIV69"/>
    <mergeCell ref="LIW69:LJD69"/>
    <mergeCell ref="LJE69:LJL69"/>
    <mergeCell ref="LJM69:LJT69"/>
    <mergeCell ref="LJU69:LKB69"/>
    <mergeCell ref="LKC69:LKJ69"/>
    <mergeCell ref="LGS69:LGZ69"/>
    <mergeCell ref="LHA69:LHH69"/>
    <mergeCell ref="LHI69:LHP69"/>
    <mergeCell ref="LHQ69:LHX69"/>
    <mergeCell ref="LHY69:LIF69"/>
    <mergeCell ref="LIG69:LIN69"/>
    <mergeCell ref="LEW69:LFD69"/>
    <mergeCell ref="LFE69:LFL69"/>
    <mergeCell ref="LFM69:LFT69"/>
    <mergeCell ref="LFU69:LGB69"/>
    <mergeCell ref="LGC69:LGJ69"/>
    <mergeCell ref="LGK69:LGR69"/>
    <mergeCell ref="LDA69:LDH69"/>
    <mergeCell ref="LDI69:LDP69"/>
    <mergeCell ref="LDQ69:LDX69"/>
    <mergeCell ref="LDY69:LEF69"/>
    <mergeCell ref="LEG69:LEN69"/>
    <mergeCell ref="LEO69:LEV69"/>
    <mergeCell ref="LBE69:LBL69"/>
    <mergeCell ref="LBM69:LBT69"/>
    <mergeCell ref="LBU69:LCB69"/>
    <mergeCell ref="LCC69:LCJ69"/>
    <mergeCell ref="LCK69:LCR69"/>
    <mergeCell ref="LCS69:LCZ69"/>
    <mergeCell ref="KZI69:KZP69"/>
    <mergeCell ref="KZQ69:KZX69"/>
    <mergeCell ref="KZY69:LAF69"/>
    <mergeCell ref="LAG69:LAN69"/>
    <mergeCell ref="LAO69:LAV69"/>
    <mergeCell ref="LAW69:LBD69"/>
    <mergeCell ref="KXM69:KXT69"/>
    <mergeCell ref="KXU69:KYB69"/>
    <mergeCell ref="KYC69:KYJ69"/>
    <mergeCell ref="KYK69:KYR69"/>
    <mergeCell ref="KYS69:KYZ69"/>
    <mergeCell ref="KZA69:KZH69"/>
    <mergeCell ref="KVQ69:KVX69"/>
    <mergeCell ref="KVY69:KWF69"/>
    <mergeCell ref="KWG69:KWN69"/>
    <mergeCell ref="KWO69:KWV69"/>
    <mergeCell ref="KWW69:KXD69"/>
    <mergeCell ref="KXE69:KXL69"/>
    <mergeCell ref="KTU69:KUB69"/>
    <mergeCell ref="KUC69:KUJ69"/>
    <mergeCell ref="KUK69:KUR69"/>
    <mergeCell ref="KUS69:KUZ69"/>
    <mergeCell ref="KVA69:KVH69"/>
    <mergeCell ref="KVI69:KVP69"/>
    <mergeCell ref="KRY69:KSF69"/>
    <mergeCell ref="KSG69:KSN69"/>
    <mergeCell ref="KSO69:KSV69"/>
    <mergeCell ref="KSW69:KTD69"/>
    <mergeCell ref="KTE69:KTL69"/>
    <mergeCell ref="KTM69:KTT69"/>
    <mergeCell ref="KQC69:KQJ69"/>
    <mergeCell ref="KQK69:KQR69"/>
    <mergeCell ref="KQS69:KQZ69"/>
    <mergeCell ref="KRA69:KRH69"/>
    <mergeCell ref="KRI69:KRP69"/>
    <mergeCell ref="KRQ69:KRX69"/>
    <mergeCell ref="KOG69:KON69"/>
    <mergeCell ref="KOO69:KOV69"/>
    <mergeCell ref="KOW69:KPD69"/>
    <mergeCell ref="KPE69:KPL69"/>
    <mergeCell ref="KPM69:KPT69"/>
    <mergeCell ref="KPU69:KQB69"/>
    <mergeCell ref="KMK69:KMR69"/>
    <mergeCell ref="KMS69:KMZ69"/>
    <mergeCell ref="KNA69:KNH69"/>
    <mergeCell ref="KNI69:KNP69"/>
    <mergeCell ref="KNQ69:KNX69"/>
    <mergeCell ref="KNY69:KOF69"/>
    <mergeCell ref="KKO69:KKV69"/>
    <mergeCell ref="KKW69:KLD69"/>
    <mergeCell ref="KLE69:KLL69"/>
    <mergeCell ref="KLM69:KLT69"/>
    <mergeCell ref="KLU69:KMB69"/>
    <mergeCell ref="KMC69:KMJ69"/>
    <mergeCell ref="KIS69:KIZ69"/>
    <mergeCell ref="KJA69:KJH69"/>
    <mergeCell ref="KJI69:KJP69"/>
    <mergeCell ref="KJQ69:KJX69"/>
    <mergeCell ref="KJY69:KKF69"/>
    <mergeCell ref="KKG69:KKN69"/>
    <mergeCell ref="KGW69:KHD69"/>
    <mergeCell ref="KHE69:KHL69"/>
    <mergeCell ref="KHM69:KHT69"/>
    <mergeCell ref="KHU69:KIB69"/>
    <mergeCell ref="KIC69:KIJ69"/>
    <mergeCell ref="KIK69:KIR69"/>
    <mergeCell ref="KFA69:KFH69"/>
    <mergeCell ref="KFI69:KFP69"/>
    <mergeCell ref="KFQ69:KFX69"/>
    <mergeCell ref="KFY69:KGF69"/>
    <mergeCell ref="KGG69:KGN69"/>
    <mergeCell ref="KGO69:KGV69"/>
    <mergeCell ref="KDE69:KDL69"/>
    <mergeCell ref="KDM69:KDT69"/>
    <mergeCell ref="KDU69:KEB69"/>
    <mergeCell ref="KEC69:KEJ69"/>
    <mergeCell ref="KEK69:KER69"/>
    <mergeCell ref="KES69:KEZ69"/>
    <mergeCell ref="KBI69:KBP69"/>
    <mergeCell ref="KBQ69:KBX69"/>
    <mergeCell ref="KBY69:KCF69"/>
    <mergeCell ref="KCG69:KCN69"/>
    <mergeCell ref="KCO69:KCV69"/>
    <mergeCell ref="KCW69:KDD69"/>
    <mergeCell ref="JZM69:JZT69"/>
    <mergeCell ref="JZU69:KAB69"/>
    <mergeCell ref="KAC69:KAJ69"/>
    <mergeCell ref="KAK69:KAR69"/>
    <mergeCell ref="KAS69:KAZ69"/>
    <mergeCell ref="KBA69:KBH69"/>
    <mergeCell ref="JXQ69:JXX69"/>
    <mergeCell ref="JXY69:JYF69"/>
    <mergeCell ref="JYG69:JYN69"/>
    <mergeCell ref="JYO69:JYV69"/>
    <mergeCell ref="JYW69:JZD69"/>
    <mergeCell ref="JZE69:JZL69"/>
    <mergeCell ref="JVU69:JWB69"/>
    <mergeCell ref="JWC69:JWJ69"/>
    <mergeCell ref="JWK69:JWR69"/>
    <mergeCell ref="JWS69:JWZ69"/>
    <mergeCell ref="JXA69:JXH69"/>
    <mergeCell ref="JXI69:JXP69"/>
    <mergeCell ref="JTY69:JUF69"/>
    <mergeCell ref="JUG69:JUN69"/>
    <mergeCell ref="JUO69:JUV69"/>
    <mergeCell ref="JUW69:JVD69"/>
    <mergeCell ref="JVE69:JVL69"/>
    <mergeCell ref="JVM69:JVT69"/>
    <mergeCell ref="JSC69:JSJ69"/>
    <mergeCell ref="JSK69:JSR69"/>
    <mergeCell ref="JSS69:JSZ69"/>
    <mergeCell ref="JTA69:JTH69"/>
    <mergeCell ref="JTI69:JTP69"/>
    <mergeCell ref="JTQ69:JTX69"/>
    <mergeCell ref="JQG69:JQN69"/>
    <mergeCell ref="JQO69:JQV69"/>
    <mergeCell ref="JQW69:JRD69"/>
    <mergeCell ref="JRE69:JRL69"/>
    <mergeCell ref="JRM69:JRT69"/>
    <mergeCell ref="JRU69:JSB69"/>
    <mergeCell ref="JOK69:JOR69"/>
    <mergeCell ref="JOS69:JOZ69"/>
    <mergeCell ref="JPA69:JPH69"/>
    <mergeCell ref="JPI69:JPP69"/>
    <mergeCell ref="JPQ69:JPX69"/>
    <mergeCell ref="JPY69:JQF69"/>
    <mergeCell ref="JMO69:JMV69"/>
    <mergeCell ref="JMW69:JND69"/>
    <mergeCell ref="JNE69:JNL69"/>
    <mergeCell ref="JNM69:JNT69"/>
    <mergeCell ref="JNU69:JOB69"/>
    <mergeCell ref="JOC69:JOJ69"/>
    <mergeCell ref="JKS69:JKZ69"/>
    <mergeCell ref="JLA69:JLH69"/>
    <mergeCell ref="JLI69:JLP69"/>
    <mergeCell ref="JLQ69:JLX69"/>
    <mergeCell ref="JLY69:JMF69"/>
    <mergeCell ref="JMG69:JMN69"/>
    <mergeCell ref="JIW69:JJD69"/>
    <mergeCell ref="JJE69:JJL69"/>
    <mergeCell ref="JJM69:JJT69"/>
    <mergeCell ref="JJU69:JKB69"/>
    <mergeCell ref="JKC69:JKJ69"/>
    <mergeCell ref="JKK69:JKR69"/>
    <mergeCell ref="JHA69:JHH69"/>
    <mergeCell ref="JHI69:JHP69"/>
    <mergeCell ref="JHQ69:JHX69"/>
    <mergeCell ref="JHY69:JIF69"/>
    <mergeCell ref="JIG69:JIN69"/>
    <mergeCell ref="JIO69:JIV69"/>
    <mergeCell ref="JFE69:JFL69"/>
    <mergeCell ref="JFM69:JFT69"/>
    <mergeCell ref="JFU69:JGB69"/>
    <mergeCell ref="JGC69:JGJ69"/>
    <mergeCell ref="JGK69:JGR69"/>
    <mergeCell ref="JGS69:JGZ69"/>
    <mergeCell ref="JDI69:JDP69"/>
    <mergeCell ref="JDQ69:JDX69"/>
    <mergeCell ref="JDY69:JEF69"/>
    <mergeCell ref="JEG69:JEN69"/>
    <mergeCell ref="JEO69:JEV69"/>
    <mergeCell ref="JEW69:JFD69"/>
    <mergeCell ref="JBM69:JBT69"/>
    <mergeCell ref="JBU69:JCB69"/>
    <mergeCell ref="JCC69:JCJ69"/>
    <mergeCell ref="JCK69:JCR69"/>
    <mergeCell ref="JCS69:JCZ69"/>
    <mergeCell ref="JDA69:JDH69"/>
    <mergeCell ref="IZQ69:IZX69"/>
    <mergeCell ref="IZY69:JAF69"/>
    <mergeCell ref="JAG69:JAN69"/>
    <mergeCell ref="JAO69:JAV69"/>
    <mergeCell ref="JAW69:JBD69"/>
    <mergeCell ref="JBE69:JBL69"/>
    <mergeCell ref="IXU69:IYB69"/>
    <mergeCell ref="IYC69:IYJ69"/>
    <mergeCell ref="IYK69:IYR69"/>
    <mergeCell ref="IYS69:IYZ69"/>
    <mergeCell ref="IZA69:IZH69"/>
    <mergeCell ref="IZI69:IZP69"/>
    <mergeCell ref="IVY69:IWF69"/>
    <mergeCell ref="IWG69:IWN69"/>
    <mergeCell ref="IWO69:IWV69"/>
    <mergeCell ref="IWW69:IXD69"/>
    <mergeCell ref="IXE69:IXL69"/>
    <mergeCell ref="IXM69:IXT69"/>
    <mergeCell ref="IUC69:IUJ69"/>
    <mergeCell ref="IUK69:IUR69"/>
    <mergeCell ref="IUS69:IUZ69"/>
    <mergeCell ref="IVA69:IVH69"/>
    <mergeCell ref="IVI69:IVP69"/>
    <mergeCell ref="IVQ69:IVX69"/>
    <mergeCell ref="ISG69:ISN69"/>
    <mergeCell ref="ISO69:ISV69"/>
    <mergeCell ref="ISW69:ITD69"/>
    <mergeCell ref="ITE69:ITL69"/>
    <mergeCell ref="ITM69:ITT69"/>
    <mergeCell ref="ITU69:IUB69"/>
    <mergeCell ref="IQK69:IQR69"/>
    <mergeCell ref="IQS69:IQZ69"/>
    <mergeCell ref="IRA69:IRH69"/>
    <mergeCell ref="IRI69:IRP69"/>
    <mergeCell ref="IRQ69:IRX69"/>
    <mergeCell ref="IRY69:ISF69"/>
    <mergeCell ref="IOO69:IOV69"/>
    <mergeCell ref="IOW69:IPD69"/>
    <mergeCell ref="IPE69:IPL69"/>
    <mergeCell ref="IPM69:IPT69"/>
    <mergeCell ref="IPU69:IQB69"/>
    <mergeCell ref="IQC69:IQJ69"/>
    <mergeCell ref="IMS69:IMZ69"/>
    <mergeCell ref="INA69:INH69"/>
    <mergeCell ref="INI69:INP69"/>
    <mergeCell ref="INQ69:INX69"/>
    <mergeCell ref="INY69:IOF69"/>
    <mergeCell ref="IOG69:ION69"/>
    <mergeCell ref="IKW69:ILD69"/>
    <mergeCell ref="ILE69:ILL69"/>
    <mergeCell ref="ILM69:ILT69"/>
    <mergeCell ref="ILU69:IMB69"/>
    <mergeCell ref="IMC69:IMJ69"/>
    <mergeCell ref="IMK69:IMR69"/>
    <mergeCell ref="IJA69:IJH69"/>
    <mergeCell ref="IJI69:IJP69"/>
    <mergeCell ref="IJQ69:IJX69"/>
    <mergeCell ref="IJY69:IKF69"/>
    <mergeCell ref="IKG69:IKN69"/>
    <mergeCell ref="IKO69:IKV69"/>
    <mergeCell ref="IHE69:IHL69"/>
    <mergeCell ref="IHM69:IHT69"/>
    <mergeCell ref="IHU69:IIB69"/>
    <mergeCell ref="IIC69:IIJ69"/>
    <mergeCell ref="IIK69:IIR69"/>
    <mergeCell ref="IIS69:IIZ69"/>
    <mergeCell ref="IFI69:IFP69"/>
    <mergeCell ref="IFQ69:IFX69"/>
    <mergeCell ref="IFY69:IGF69"/>
    <mergeCell ref="IGG69:IGN69"/>
    <mergeCell ref="IGO69:IGV69"/>
    <mergeCell ref="IGW69:IHD69"/>
    <mergeCell ref="IDM69:IDT69"/>
    <mergeCell ref="IDU69:IEB69"/>
    <mergeCell ref="IEC69:IEJ69"/>
    <mergeCell ref="IEK69:IER69"/>
    <mergeCell ref="IES69:IEZ69"/>
    <mergeCell ref="IFA69:IFH69"/>
    <mergeCell ref="IBQ69:IBX69"/>
    <mergeCell ref="IBY69:ICF69"/>
    <mergeCell ref="ICG69:ICN69"/>
    <mergeCell ref="ICO69:ICV69"/>
    <mergeCell ref="ICW69:IDD69"/>
    <mergeCell ref="IDE69:IDL69"/>
    <mergeCell ref="HZU69:IAB69"/>
    <mergeCell ref="IAC69:IAJ69"/>
    <mergeCell ref="IAK69:IAR69"/>
    <mergeCell ref="IAS69:IAZ69"/>
    <mergeCell ref="IBA69:IBH69"/>
    <mergeCell ref="IBI69:IBP69"/>
    <mergeCell ref="HXY69:HYF69"/>
    <mergeCell ref="HYG69:HYN69"/>
    <mergeCell ref="HYO69:HYV69"/>
    <mergeCell ref="HYW69:HZD69"/>
    <mergeCell ref="HZE69:HZL69"/>
    <mergeCell ref="HZM69:HZT69"/>
    <mergeCell ref="HWC69:HWJ69"/>
    <mergeCell ref="HWK69:HWR69"/>
    <mergeCell ref="HWS69:HWZ69"/>
    <mergeCell ref="HXA69:HXH69"/>
    <mergeCell ref="HXI69:HXP69"/>
    <mergeCell ref="HXQ69:HXX69"/>
    <mergeCell ref="HUG69:HUN69"/>
    <mergeCell ref="HUO69:HUV69"/>
    <mergeCell ref="HUW69:HVD69"/>
    <mergeCell ref="HVE69:HVL69"/>
    <mergeCell ref="HVM69:HVT69"/>
    <mergeCell ref="HVU69:HWB69"/>
    <mergeCell ref="HSK69:HSR69"/>
    <mergeCell ref="HSS69:HSZ69"/>
    <mergeCell ref="HTA69:HTH69"/>
    <mergeCell ref="HTI69:HTP69"/>
    <mergeCell ref="HTQ69:HTX69"/>
    <mergeCell ref="HTY69:HUF69"/>
    <mergeCell ref="HQO69:HQV69"/>
    <mergeCell ref="HQW69:HRD69"/>
    <mergeCell ref="HRE69:HRL69"/>
    <mergeCell ref="HRM69:HRT69"/>
    <mergeCell ref="HRU69:HSB69"/>
    <mergeCell ref="HSC69:HSJ69"/>
    <mergeCell ref="HOS69:HOZ69"/>
    <mergeCell ref="HPA69:HPH69"/>
    <mergeCell ref="HPI69:HPP69"/>
    <mergeCell ref="HPQ69:HPX69"/>
    <mergeCell ref="HPY69:HQF69"/>
    <mergeCell ref="HQG69:HQN69"/>
    <mergeCell ref="HMW69:HND69"/>
    <mergeCell ref="HNE69:HNL69"/>
    <mergeCell ref="HNM69:HNT69"/>
    <mergeCell ref="HNU69:HOB69"/>
    <mergeCell ref="HOC69:HOJ69"/>
    <mergeCell ref="HOK69:HOR69"/>
    <mergeCell ref="HLA69:HLH69"/>
    <mergeCell ref="HLI69:HLP69"/>
    <mergeCell ref="HLQ69:HLX69"/>
    <mergeCell ref="HLY69:HMF69"/>
    <mergeCell ref="HMG69:HMN69"/>
    <mergeCell ref="HMO69:HMV69"/>
    <mergeCell ref="HJE69:HJL69"/>
    <mergeCell ref="HJM69:HJT69"/>
    <mergeCell ref="HJU69:HKB69"/>
    <mergeCell ref="HKC69:HKJ69"/>
    <mergeCell ref="HKK69:HKR69"/>
    <mergeCell ref="HKS69:HKZ69"/>
    <mergeCell ref="HHI69:HHP69"/>
    <mergeCell ref="HHQ69:HHX69"/>
    <mergeCell ref="HHY69:HIF69"/>
    <mergeCell ref="HIG69:HIN69"/>
    <mergeCell ref="HIO69:HIV69"/>
    <mergeCell ref="HIW69:HJD69"/>
    <mergeCell ref="HFM69:HFT69"/>
    <mergeCell ref="HFU69:HGB69"/>
    <mergeCell ref="HGC69:HGJ69"/>
    <mergeCell ref="HGK69:HGR69"/>
    <mergeCell ref="HGS69:HGZ69"/>
    <mergeCell ref="HHA69:HHH69"/>
    <mergeCell ref="HDQ69:HDX69"/>
    <mergeCell ref="HDY69:HEF69"/>
    <mergeCell ref="HEG69:HEN69"/>
    <mergeCell ref="HEO69:HEV69"/>
    <mergeCell ref="HEW69:HFD69"/>
    <mergeCell ref="HFE69:HFL69"/>
    <mergeCell ref="HBU69:HCB69"/>
    <mergeCell ref="HCC69:HCJ69"/>
    <mergeCell ref="HCK69:HCR69"/>
    <mergeCell ref="HCS69:HCZ69"/>
    <mergeCell ref="HDA69:HDH69"/>
    <mergeCell ref="HDI69:HDP69"/>
    <mergeCell ref="GZY69:HAF69"/>
    <mergeCell ref="HAG69:HAN69"/>
    <mergeCell ref="HAO69:HAV69"/>
    <mergeCell ref="HAW69:HBD69"/>
    <mergeCell ref="HBE69:HBL69"/>
    <mergeCell ref="HBM69:HBT69"/>
    <mergeCell ref="GYC69:GYJ69"/>
    <mergeCell ref="GYK69:GYR69"/>
    <mergeCell ref="GYS69:GYZ69"/>
    <mergeCell ref="GZA69:GZH69"/>
    <mergeCell ref="GZI69:GZP69"/>
    <mergeCell ref="GZQ69:GZX69"/>
    <mergeCell ref="GWG69:GWN69"/>
    <mergeCell ref="GWO69:GWV69"/>
    <mergeCell ref="GWW69:GXD69"/>
    <mergeCell ref="GXE69:GXL69"/>
    <mergeCell ref="GXM69:GXT69"/>
    <mergeCell ref="GXU69:GYB69"/>
    <mergeCell ref="GUK69:GUR69"/>
    <mergeCell ref="GUS69:GUZ69"/>
    <mergeCell ref="GVA69:GVH69"/>
    <mergeCell ref="GVI69:GVP69"/>
    <mergeCell ref="GVQ69:GVX69"/>
    <mergeCell ref="GVY69:GWF69"/>
    <mergeCell ref="GSO69:GSV69"/>
    <mergeCell ref="GSW69:GTD69"/>
    <mergeCell ref="GTE69:GTL69"/>
    <mergeCell ref="GTM69:GTT69"/>
    <mergeCell ref="GTU69:GUB69"/>
    <mergeCell ref="GUC69:GUJ69"/>
    <mergeCell ref="GQS69:GQZ69"/>
    <mergeCell ref="GRA69:GRH69"/>
    <mergeCell ref="GRI69:GRP69"/>
    <mergeCell ref="GRQ69:GRX69"/>
    <mergeCell ref="GRY69:GSF69"/>
    <mergeCell ref="GSG69:GSN69"/>
    <mergeCell ref="GOW69:GPD69"/>
    <mergeCell ref="GPE69:GPL69"/>
    <mergeCell ref="GPM69:GPT69"/>
    <mergeCell ref="GPU69:GQB69"/>
    <mergeCell ref="GQC69:GQJ69"/>
    <mergeCell ref="GQK69:GQR69"/>
    <mergeCell ref="GNA69:GNH69"/>
    <mergeCell ref="GNI69:GNP69"/>
    <mergeCell ref="GNQ69:GNX69"/>
    <mergeCell ref="GNY69:GOF69"/>
    <mergeCell ref="GOG69:GON69"/>
    <mergeCell ref="GOO69:GOV69"/>
    <mergeCell ref="GLE69:GLL69"/>
    <mergeCell ref="GLM69:GLT69"/>
    <mergeCell ref="GLU69:GMB69"/>
    <mergeCell ref="GMC69:GMJ69"/>
    <mergeCell ref="GMK69:GMR69"/>
    <mergeCell ref="GMS69:GMZ69"/>
    <mergeCell ref="GJI69:GJP69"/>
    <mergeCell ref="GJQ69:GJX69"/>
    <mergeCell ref="GJY69:GKF69"/>
    <mergeCell ref="GKG69:GKN69"/>
    <mergeCell ref="GKO69:GKV69"/>
    <mergeCell ref="GKW69:GLD69"/>
    <mergeCell ref="GHM69:GHT69"/>
    <mergeCell ref="GHU69:GIB69"/>
    <mergeCell ref="GIC69:GIJ69"/>
    <mergeCell ref="GIK69:GIR69"/>
    <mergeCell ref="GIS69:GIZ69"/>
    <mergeCell ref="GJA69:GJH69"/>
    <mergeCell ref="GFQ69:GFX69"/>
    <mergeCell ref="GFY69:GGF69"/>
    <mergeCell ref="GGG69:GGN69"/>
    <mergeCell ref="GGO69:GGV69"/>
    <mergeCell ref="GGW69:GHD69"/>
    <mergeCell ref="GHE69:GHL69"/>
    <mergeCell ref="GDU69:GEB69"/>
    <mergeCell ref="GEC69:GEJ69"/>
    <mergeCell ref="GEK69:GER69"/>
    <mergeCell ref="GES69:GEZ69"/>
    <mergeCell ref="GFA69:GFH69"/>
    <mergeCell ref="GFI69:GFP69"/>
    <mergeCell ref="GBY69:GCF69"/>
    <mergeCell ref="GCG69:GCN69"/>
    <mergeCell ref="GCO69:GCV69"/>
    <mergeCell ref="GCW69:GDD69"/>
    <mergeCell ref="GDE69:GDL69"/>
    <mergeCell ref="GDM69:GDT69"/>
    <mergeCell ref="GAC69:GAJ69"/>
    <mergeCell ref="GAK69:GAR69"/>
    <mergeCell ref="GAS69:GAZ69"/>
    <mergeCell ref="GBA69:GBH69"/>
    <mergeCell ref="GBI69:GBP69"/>
    <mergeCell ref="GBQ69:GBX69"/>
    <mergeCell ref="FYG69:FYN69"/>
    <mergeCell ref="FYO69:FYV69"/>
    <mergeCell ref="FYW69:FZD69"/>
    <mergeCell ref="FZE69:FZL69"/>
    <mergeCell ref="FZM69:FZT69"/>
    <mergeCell ref="FZU69:GAB69"/>
    <mergeCell ref="FWK69:FWR69"/>
    <mergeCell ref="FWS69:FWZ69"/>
    <mergeCell ref="FXA69:FXH69"/>
    <mergeCell ref="FXI69:FXP69"/>
    <mergeCell ref="FXQ69:FXX69"/>
    <mergeCell ref="FXY69:FYF69"/>
    <mergeCell ref="FUO69:FUV69"/>
    <mergeCell ref="FUW69:FVD69"/>
    <mergeCell ref="FVE69:FVL69"/>
    <mergeCell ref="FVM69:FVT69"/>
    <mergeCell ref="FVU69:FWB69"/>
    <mergeCell ref="FWC69:FWJ69"/>
    <mergeCell ref="FSS69:FSZ69"/>
    <mergeCell ref="FTA69:FTH69"/>
    <mergeCell ref="FTI69:FTP69"/>
    <mergeCell ref="FTQ69:FTX69"/>
    <mergeCell ref="FTY69:FUF69"/>
    <mergeCell ref="FUG69:FUN69"/>
    <mergeCell ref="FQW69:FRD69"/>
    <mergeCell ref="FRE69:FRL69"/>
    <mergeCell ref="FRM69:FRT69"/>
    <mergeCell ref="FRU69:FSB69"/>
    <mergeCell ref="FSC69:FSJ69"/>
    <mergeCell ref="FSK69:FSR69"/>
    <mergeCell ref="FPA69:FPH69"/>
    <mergeCell ref="FPI69:FPP69"/>
    <mergeCell ref="FPQ69:FPX69"/>
    <mergeCell ref="FPY69:FQF69"/>
    <mergeCell ref="FQG69:FQN69"/>
    <mergeCell ref="FQO69:FQV69"/>
    <mergeCell ref="FNE69:FNL69"/>
    <mergeCell ref="FNM69:FNT69"/>
    <mergeCell ref="FNU69:FOB69"/>
    <mergeCell ref="FOC69:FOJ69"/>
    <mergeCell ref="FOK69:FOR69"/>
    <mergeCell ref="FOS69:FOZ69"/>
    <mergeCell ref="FLI69:FLP69"/>
    <mergeCell ref="FLQ69:FLX69"/>
    <mergeCell ref="FLY69:FMF69"/>
    <mergeCell ref="FMG69:FMN69"/>
    <mergeCell ref="FMO69:FMV69"/>
    <mergeCell ref="FMW69:FND69"/>
    <mergeCell ref="FJM69:FJT69"/>
    <mergeCell ref="FJU69:FKB69"/>
    <mergeCell ref="FKC69:FKJ69"/>
    <mergeCell ref="FKK69:FKR69"/>
    <mergeCell ref="FKS69:FKZ69"/>
    <mergeCell ref="FLA69:FLH69"/>
    <mergeCell ref="FHQ69:FHX69"/>
    <mergeCell ref="FHY69:FIF69"/>
    <mergeCell ref="FIG69:FIN69"/>
    <mergeCell ref="FIO69:FIV69"/>
    <mergeCell ref="FIW69:FJD69"/>
    <mergeCell ref="FJE69:FJL69"/>
    <mergeCell ref="FFU69:FGB69"/>
    <mergeCell ref="FGC69:FGJ69"/>
    <mergeCell ref="FGK69:FGR69"/>
    <mergeCell ref="FGS69:FGZ69"/>
    <mergeCell ref="FHA69:FHH69"/>
    <mergeCell ref="FHI69:FHP69"/>
    <mergeCell ref="FDY69:FEF69"/>
    <mergeCell ref="FEG69:FEN69"/>
    <mergeCell ref="FEO69:FEV69"/>
    <mergeCell ref="FEW69:FFD69"/>
    <mergeCell ref="FFE69:FFL69"/>
    <mergeCell ref="FFM69:FFT69"/>
    <mergeCell ref="FCC69:FCJ69"/>
    <mergeCell ref="FCK69:FCR69"/>
    <mergeCell ref="FCS69:FCZ69"/>
    <mergeCell ref="FDA69:FDH69"/>
    <mergeCell ref="FDI69:FDP69"/>
    <mergeCell ref="FDQ69:FDX69"/>
    <mergeCell ref="FAG69:FAN69"/>
    <mergeCell ref="FAO69:FAV69"/>
    <mergeCell ref="FAW69:FBD69"/>
    <mergeCell ref="FBE69:FBL69"/>
    <mergeCell ref="FBM69:FBT69"/>
    <mergeCell ref="FBU69:FCB69"/>
    <mergeCell ref="EYK69:EYR69"/>
    <mergeCell ref="EYS69:EYZ69"/>
    <mergeCell ref="EZA69:EZH69"/>
    <mergeCell ref="EZI69:EZP69"/>
    <mergeCell ref="EZQ69:EZX69"/>
    <mergeCell ref="EZY69:FAF69"/>
    <mergeCell ref="EWO69:EWV69"/>
    <mergeCell ref="EWW69:EXD69"/>
    <mergeCell ref="EXE69:EXL69"/>
    <mergeCell ref="EXM69:EXT69"/>
    <mergeCell ref="EXU69:EYB69"/>
    <mergeCell ref="EYC69:EYJ69"/>
    <mergeCell ref="EUS69:EUZ69"/>
    <mergeCell ref="EVA69:EVH69"/>
    <mergeCell ref="EVI69:EVP69"/>
    <mergeCell ref="EVQ69:EVX69"/>
    <mergeCell ref="EVY69:EWF69"/>
    <mergeCell ref="EWG69:EWN69"/>
    <mergeCell ref="ESW69:ETD69"/>
    <mergeCell ref="ETE69:ETL69"/>
    <mergeCell ref="ETM69:ETT69"/>
    <mergeCell ref="ETU69:EUB69"/>
    <mergeCell ref="EUC69:EUJ69"/>
    <mergeCell ref="EUK69:EUR69"/>
    <mergeCell ref="ERA69:ERH69"/>
    <mergeCell ref="ERI69:ERP69"/>
    <mergeCell ref="ERQ69:ERX69"/>
    <mergeCell ref="ERY69:ESF69"/>
    <mergeCell ref="ESG69:ESN69"/>
    <mergeCell ref="ESO69:ESV69"/>
    <mergeCell ref="EPE69:EPL69"/>
    <mergeCell ref="EPM69:EPT69"/>
    <mergeCell ref="EPU69:EQB69"/>
    <mergeCell ref="EQC69:EQJ69"/>
    <mergeCell ref="EQK69:EQR69"/>
    <mergeCell ref="EQS69:EQZ69"/>
    <mergeCell ref="ENI69:ENP69"/>
    <mergeCell ref="ENQ69:ENX69"/>
    <mergeCell ref="ENY69:EOF69"/>
    <mergeCell ref="EOG69:EON69"/>
    <mergeCell ref="EOO69:EOV69"/>
    <mergeCell ref="EOW69:EPD69"/>
    <mergeCell ref="ELM69:ELT69"/>
    <mergeCell ref="ELU69:EMB69"/>
    <mergeCell ref="EMC69:EMJ69"/>
    <mergeCell ref="EMK69:EMR69"/>
    <mergeCell ref="EMS69:EMZ69"/>
    <mergeCell ref="ENA69:ENH69"/>
    <mergeCell ref="EJQ69:EJX69"/>
    <mergeCell ref="EJY69:EKF69"/>
    <mergeCell ref="EKG69:EKN69"/>
    <mergeCell ref="EKO69:EKV69"/>
    <mergeCell ref="EKW69:ELD69"/>
    <mergeCell ref="ELE69:ELL69"/>
    <mergeCell ref="EHU69:EIB69"/>
    <mergeCell ref="EIC69:EIJ69"/>
    <mergeCell ref="EIK69:EIR69"/>
    <mergeCell ref="EIS69:EIZ69"/>
    <mergeCell ref="EJA69:EJH69"/>
    <mergeCell ref="EJI69:EJP69"/>
    <mergeCell ref="EFY69:EGF69"/>
    <mergeCell ref="EGG69:EGN69"/>
    <mergeCell ref="EGO69:EGV69"/>
    <mergeCell ref="EGW69:EHD69"/>
    <mergeCell ref="EHE69:EHL69"/>
    <mergeCell ref="EHM69:EHT69"/>
    <mergeCell ref="EEC69:EEJ69"/>
    <mergeCell ref="EEK69:EER69"/>
    <mergeCell ref="EES69:EEZ69"/>
    <mergeCell ref="EFA69:EFH69"/>
    <mergeCell ref="EFI69:EFP69"/>
    <mergeCell ref="EFQ69:EFX69"/>
    <mergeCell ref="ECG69:ECN69"/>
    <mergeCell ref="ECO69:ECV69"/>
    <mergeCell ref="ECW69:EDD69"/>
    <mergeCell ref="EDE69:EDL69"/>
    <mergeCell ref="EDM69:EDT69"/>
    <mergeCell ref="EDU69:EEB69"/>
    <mergeCell ref="EAK69:EAR69"/>
    <mergeCell ref="EAS69:EAZ69"/>
    <mergeCell ref="EBA69:EBH69"/>
    <mergeCell ref="EBI69:EBP69"/>
    <mergeCell ref="EBQ69:EBX69"/>
    <mergeCell ref="EBY69:ECF69"/>
    <mergeCell ref="DYO69:DYV69"/>
    <mergeCell ref="DYW69:DZD69"/>
    <mergeCell ref="DZE69:DZL69"/>
    <mergeCell ref="DZM69:DZT69"/>
    <mergeCell ref="DZU69:EAB69"/>
    <mergeCell ref="EAC69:EAJ69"/>
    <mergeCell ref="DWS69:DWZ69"/>
    <mergeCell ref="DXA69:DXH69"/>
    <mergeCell ref="DXI69:DXP69"/>
    <mergeCell ref="DXQ69:DXX69"/>
    <mergeCell ref="DXY69:DYF69"/>
    <mergeCell ref="DYG69:DYN69"/>
    <mergeCell ref="DUW69:DVD69"/>
    <mergeCell ref="DVE69:DVL69"/>
    <mergeCell ref="DVM69:DVT69"/>
    <mergeCell ref="DVU69:DWB69"/>
    <mergeCell ref="DWC69:DWJ69"/>
    <mergeCell ref="DWK69:DWR69"/>
    <mergeCell ref="DTA69:DTH69"/>
    <mergeCell ref="DTI69:DTP69"/>
    <mergeCell ref="DTQ69:DTX69"/>
    <mergeCell ref="DTY69:DUF69"/>
    <mergeCell ref="DUG69:DUN69"/>
    <mergeCell ref="DUO69:DUV69"/>
    <mergeCell ref="DRE69:DRL69"/>
    <mergeCell ref="DRM69:DRT69"/>
    <mergeCell ref="DRU69:DSB69"/>
    <mergeCell ref="DSC69:DSJ69"/>
    <mergeCell ref="DSK69:DSR69"/>
    <mergeCell ref="DSS69:DSZ69"/>
    <mergeCell ref="DPI69:DPP69"/>
    <mergeCell ref="DPQ69:DPX69"/>
    <mergeCell ref="DPY69:DQF69"/>
    <mergeCell ref="DQG69:DQN69"/>
    <mergeCell ref="DQO69:DQV69"/>
    <mergeCell ref="DQW69:DRD69"/>
    <mergeCell ref="DNM69:DNT69"/>
    <mergeCell ref="DNU69:DOB69"/>
    <mergeCell ref="DOC69:DOJ69"/>
    <mergeCell ref="DOK69:DOR69"/>
    <mergeCell ref="DOS69:DOZ69"/>
    <mergeCell ref="DPA69:DPH69"/>
    <mergeCell ref="DLQ69:DLX69"/>
    <mergeCell ref="DLY69:DMF69"/>
    <mergeCell ref="DMG69:DMN69"/>
    <mergeCell ref="DMO69:DMV69"/>
    <mergeCell ref="DMW69:DND69"/>
    <mergeCell ref="DNE69:DNL69"/>
    <mergeCell ref="DJU69:DKB69"/>
    <mergeCell ref="DKC69:DKJ69"/>
    <mergeCell ref="DKK69:DKR69"/>
    <mergeCell ref="DKS69:DKZ69"/>
    <mergeCell ref="DLA69:DLH69"/>
    <mergeCell ref="DLI69:DLP69"/>
    <mergeCell ref="DHY69:DIF69"/>
    <mergeCell ref="DIG69:DIN69"/>
    <mergeCell ref="DIO69:DIV69"/>
    <mergeCell ref="DIW69:DJD69"/>
    <mergeCell ref="DJE69:DJL69"/>
    <mergeCell ref="DJM69:DJT69"/>
    <mergeCell ref="DGC69:DGJ69"/>
    <mergeCell ref="DGK69:DGR69"/>
    <mergeCell ref="DGS69:DGZ69"/>
    <mergeCell ref="DHA69:DHH69"/>
    <mergeCell ref="DHI69:DHP69"/>
    <mergeCell ref="DHQ69:DHX69"/>
    <mergeCell ref="DEG69:DEN69"/>
    <mergeCell ref="DEO69:DEV69"/>
    <mergeCell ref="DEW69:DFD69"/>
    <mergeCell ref="DFE69:DFL69"/>
    <mergeCell ref="DFM69:DFT69"/>
    <mergeCell ref="DFU69:DGB69"/>
    <mergeCell ref="DCK69:DCR69"/>
    <mergeCell ref="DCS69:DCZ69"/>
    <mergeCell ref="DDA69:DDH69"/>
    <mergeCell ref="DDI69:DDP69"/>
    <mergeCell ref="DDQ69:DDX69"/>
    <mergeCell ref="DDY69:DEF69"/>
    <mergeCell ref="DAO69:DAV69"/>
    <mergeCell ref="DAW69:DBD69"/>
    <mergeCell ref="DBE69:DBL69"/>
    <mergeCell ref="DBM69:DBT69"/>
    <mergeCell ref="DBU69:DCB69"/>
    <mergeCell ref="DCC69:DCJ69"/>
    <mergeCell ref="CYS69:CYZ69"/>
    <mergeCell ref="CZA69:CZH69"/>
    <mergeCell ref="CZI69:CZP69"/>
    <mergeCell ref="CZQ69:CZX69"/>
    <mergeCell ref="CZY69:DAF69"/>
    <mergeCell ref="DAG69:DAN69"/>
    <mergeCell ref="CWW69:CXD69"/>
    <mergeCell ref="CXE69:CXL69"/>
    <mergeCell ref="CXM69:CXT69"/>
    <mergeCell ref="CXU69:CYB69"/>
    <mergeCell ref="CYC69:CYJ69"/>
    <mergeCell ref="CYK69:CYR69"/>
    <mergeCell ref="CVA69:CVH69"/>
    <mergeCell ref="CVI69:CVP69"/>
    <mergeCell ref="CVQ69:CVX69"/>
    <mergeCell ref="CVY69:CWF69"/>
    <mergeCell ref="CWG69:CWN69"/>
    <mergeCell ref="CWO69:CWV69"/>
    <mergeCell ref="CTE69:CTL69"/>
    <mergeCell ref="CTM69:CTT69"/>
    <mergeCell ref="CTU69:CUB69"/>
    <mergeCell ref="CUC69:CUJ69"/>
    <mergeCell ref="CUK69:CUR69"/>
    <mergeCell ref="CUS69:CUZ69"/>
    <mergeCell ref="CRI69:CRP69"/>
    <mergeCell ref="CRQ69:CRX69"/>
    <mergeCell ref="CRY69:CSF69"/>
    <mergeCell ref="CSG69:CSN69"/>
    <mergeCell ref="CSO69:CSV69"/>
    <mergeCell ref="CSW69:CTD69"/>
    <mergeCell ref="CPM69:CPT69"/>
    <mergeCell ref="CPU69:CQB69"/>
    <mergeCell ref="CQC69:CQJ69"/>
    <mergeCell ref="CQK69:CQR69"/>
    <mergeCell ref="CQS69:CQZ69"/>
    <mergeCell ref="CRA69:CRH69"/>
    <mergeCell ref="CNQ69:CNX69"/>
    <mergeCell ref="CNY69:COF69"/>
    <mergeCell ref="COG69:CON69"/>
    <mergeCell ref="COO69:COV69"/>
    <mergeCell ref="COW69:CPD69"/>
    <mergeCell ref="CPE69:CPL69"/>
    <mergeCell ref="CLU69:CMB69"/>
    <mergeCell ref="CMC69:CMJ69"/>
    <mergeCell ref="CMK69:CMR69"/>
    <mergeCell ref="CMS69:CMZ69"/>
    <mergeCell ref="CNA69:CNH69"/>
    <mergeCell ref="CNI69:CNP69"/>
    <mergeCell ref="CJY69:CKF69"/>
    <mergeCell ref="CKG69:CKN69"/>
    <mergeCell ref="CKO69:CKV69"/>
    <mergeCell ref="CKW69:CLD69"/>
    <mergeCell ref="CLE69:CLL69"/>
    <mergeCell ref="CLM69:CLT69"/>
    <mergeCell ref="CIC69:CIJ69"/>
    <mergeCell ref="CIK69:CIR69"/>
    <mergeCell ref="CIS69:CIZ69"/>
    <mergeCell ref="CJA69:CJH69"/>
    <mergeCell ref="CJI69:CJP69"/>
    <mergeCell ref="CJQ69:CJX69"/>
    <mergeCell ref="CGG69:CGN69"/>
    <mergeCell ref="CGO69:CGV69"/>
    <mergeCell ref="CGW69:CHD69"/>
    <mergeCell ref="CHE69:CHL69"/>
    <mergeCell ref="CHM69:CHT69"/>
    <mergeCell ref="CHU69:CIB69"/>
    <mergeCell ref="CEK69:CER69"/>
    <mergeCell ref="CES69:CEZ69"/>
    <mergeCell ref="CFA69:CFH69"/>
    <mergeCell ref="CFI69:CFP69"/>
    <mergeCell ref="CFQ69:CFX69"/>
    <mergeCell ref="CFY69:CGF69"/>
    <mergeCell ref="CCO69:CCV69"/>
    <mergeCell ref="CCW69:CDD69"/>
    <mergeCell ref="CDE69:CDL69"/>
    <mergeCell ref="CDM69:CDT69"/>
    <mergeCell ref="CDU69:CEB69"/>
    <mergeCell ref="CEC69:CEJ69"/>
    <mergeCell ref="CAS69:CAZ69"/>
    <mergeCell ref="CBA69:CBH69"/>
    <mergeCell ref="CBI69:CBP69"/>
    <mergeCell ref="CBQ69:CBX69"/>
    <mergeCell ref="CBY69:CCF69"/>
    <mergeCell ref="CCG69:CCN69"/>
    <mergeCell ref="BYW69:BZD69"/>
    <mergeCell ref="BZE69:BZL69"/>
    <mergeCell ref="BZM69:BZT69"/>
    <mergeCell ref="BZU69:CAB69"/>
    <mergeCell ref="CAC69:CAJ69"/>
    <mergeCell ref="CAK69:CAR69"/>
    <mergeCell ref="BXA69:BXH69"/>
    <mergeCell ref="BXI69:BXP69"/>
    <mergeCell ref="BXQ69:BXX69"/>
    <mergeCell ref="BXY69:BYF69"/>
    <mergeCell ref="BYG69:BYN69"/>
    <mergeCell ref="BYO69:BYV69"/>
    <mergeCell ref="BVE69:BVL69"/>
    <mergeCell ref="BVM69:BVT69"/>
    <mergeCell ref="BVU69:BWB69"/>
    <mergeCell ref="BWC69:BWJ69"/>
    <mergeCell ref="BWK69:BWR69"/>
    <mergeCell ref="BWS69:BWZ69"/>
    <mergeCell ref="BTI69:BTP69"/>
    <mergeCell ref="BTQ69:BTX69"/>
    <mergeCell ref="BTY69:BUF69"/>
    <mergeCell ref="BUG69:BUN69"/>
    <mergeCell ref="BUO69:BUV69"/>
    <mergeCell ref="BUW69:BVD69"/>
    <mergeCell ref="BRM69:BRT69"/>
    <mergeCell ref="BRU69:BSB69"/>
    <mergeCell ref="BSC69:BSJ69"/>
    <mergeCell ref="BSK69:BSR69"/>
    <mergeCell ref="BSS69:BSZ69"/>
    <mergeCell ref="BTA69:BTH69"/>
    <mergeCell ref="BPQ69:BPX69"/>
    <mergeCell ref="BPY69:BQF69"/>
    <mergeCell ref="BQG69:BQN69"/>
    <mergeCell ref="BQO69:BQV69"/>
    <mergeCell ref="BQW69:BRD69"/>
    <mergeCell ref="BRE69:BRL69"/>
    <mergeCell ref="BNU69:BOB69"/>
    <mergeCell ref="BOC69:BOJ69"/>
    <mergeCell ref="BOK69:BOR69"/>
    <mergeCell ref="BOS69:BOZ69"/>
    <mergeCell ref="BPA69:BPH69"/>
    <mergeCell ref="BPI69:BPP69"/>
    <mergeCell ref="BLY69:BMF69"/>
    <mergeCell ref="BMG69:BMN69"/>
    <mergeCell ref="BMO69:BMV69"/>
    <mergeCell ref="BMW69:BND69"/>
    <mergeCell ref="BNE69:BNL69"/>
    <mergeCell ref="BNM69:BNT69"/>
    <mergeCell ref="BKC69:BKJ69"/>
    <mergeCell ref="BKK69:BKR69"/>
    <mergeCell ref="BKS69:BKZ69"/>
    <mergeCell ref="BLA69:BLH69"/>
    <mergeCell ref="BLI69:BLP69"/>
    <mergeCell ref="BLQ69:BLX69"/>
    <mergeCell ref="BIG69:BIN69"/>
    <mergeCell ref="BIO69:BIV69"/>
    <mergeCell ref="BIW69:BJD69"/>
    <mergeCell ref="BJE69:BJL69"/>
    <mergeCell ref="BJM69:BJT69"/>
    <mergeCell ref="BJU69:BKB69"/>
    <mergeCell ref="BGK69:BGR69"/>
    <mergeCell ref="BGS69:BGZ69"/>
    <mergeCell ref="BHA69:BHH69"/>
    <mergeCell ref="BHI69:BHP69"/>
    <mergeCell ref="BHQ69:BHX69"/>
    <mergeCell ref="BHY69:BIF69"/>
    <mergeCell ref="BEO69:BEV69"/>
    <mergeCell ref="BEW69:BFD69"/>
    <mergeCell ref="BFE69:BFL69"/>
    <mergeCell ref="BFM69:BFT69"/>
    <mergeCell ref="BFU69:BGB69"/>
    <mergeCell ref="BGC69:BGJ69"/>
    <mergeCell ref="BCS69:BCZ69"/>
    <mergeCell ref="BDA69:BDH69"/>
    <mergeCell ref="BDI69:BDP69"/>
    <mergeCell ref="BDQ69:BDX69"/>
    <mergeCell ref="BDY69:BEF69"/>
    <mergeCell ref="BEG69:BEN69"/>
    <mergeCell ref="BAW69:BBD69"/>
    <mergeCell ref="BBE69:BBL69"/>
    <mergeCell ref="BBM69:BBT69"/>
    <mergeCell ref="BBU69:BCB69"/>
    <mergeCell ref="BCC69:BCJ69"/>
    <mergeCell ref="BCK69:BCR69"/>
    <mergeCell ref="AZA69:AZH69"/>
    <mergeCell ref="AZI69:AZP69"/>
    <mergeCell ref="AZQ69:AZX69"/>
    <mergeCell ref="AZY69:BAF69"/>
    <mergeCell ref="BAG69:BAN69"/>
    <mergeCell ref="BAO69:BAV69"/>
    <mergeCell ref="AXE69:AXL69"/>
    <mergeCell ref="AXM69:AXT69"/>
    <mergeCell ref="AXU69:AYB69"/>
    <mergeCell ref="AYC69:AYJ69"/>
    <mergeCell ref="AYK69:AYR69"/>
    <mergeCell ref="AYS69:AYZ69"/>
    <mergeCell ref="AVI69:AVP69"/>
    <mergeCell ref="AVQ69:AVX69"/>
    <mergeCell ref="AVY69:AWF69"/>
    <mergeCell ref="AWG69:AWN69"/>
    <mergeCell ref="AWO69:AWV69"/>
    <mergeCell ref="AWW69:AXD69"/>
    <mergeCell ref="ATM69:ATT69"/>
    <mergeCell ref="ATU69:AUB69"/>
    <mergeCell ref="AUC69:AUJ69"/>
    <mergeCell ref="AUK69:AUR69"/>
    <mergeCell ref="AUS69:AUZ69"/>
    <mergeCell ref="AVA69:AVH69"/>
    <mergeCell ref="ARQ69:ARX69"/>
    <mergeCell ref="ARY69:ASF69"/>
    <mergeCell ref="ASG69:ASN69"/>
    <mergeCell ref="ASO69:ASV69"/>
    <mergeCell ref="ASW69:ATD69"/>
    <mergeCell ref="ATE69:ATL69"/>
    <mergeCell ref="APU69:AQB69"/>
    <mergeCell ref="AQC69:AQJ69"/>
    <mergeCell ref="AQK69:AQR69"/>
    <mergeCell ref="AQS69:AQZ69"/>
    <mergeCell ref="ARA69:ARH69"/>
    <mergeCell ref="ARI69:ARP69"/>
    <mergeCell ref="ANY69:AOF69"/>
    <mergeCell ref="AOG69:AON69"/>
    <mergeCell ref="AOO69:AOV69"/>
    <mergeCell ref="AOW69:APD69"/>
    <mergeCell ref="APE69:APL69"/>
    <mergeCell ref="APM69:APT69"/>
    <mergeCell ref="AMC69:AMJ69"/>
    <mergeCell ref="AMK69:AMR69"/>
    <mergeCell ref="AMS69:AMZ69"/>
    <mergeCell ref="ANA69:ANH69"/>
    <mergeCell ref="ANI69:ANP69"/>
    <mergeCell ref="ANQ69:ANX69"/>
    <mergeCell ref="AKG69:AKN69"/>
    <mergeCell ref="AKO69:AKV69"/>
    <mergeCell ref="AKW69:ALD69"/>
    <mergeCell ref="ALE69:ALL69"/>
    <mergeCell ref="ALM69:ALT69"/>
    <mergeCell ref="ALU69:AMB69"/>
    <mergeCell ref="AIK69:AIR69"/>
    <mergeCell ref="AIS69:AIZ69"/>
    <mergeCell ref="AJA69:AJH69"/>
    <mergeCell ref="AJI69:AJP69"/>
    <mergeCell ref="AJQ69:AJX69"/>
    <mergeCell ref="AJY69:AKF69"/>
    <mergeCell ref="AGO69:AGV69"/>
    <mergeCell ref="AGW69:AHD69"/>
    <mergeCell ref="AHE69:AHL69"/>
    <mergeCell ref="AHM69:AHT69"/>
    <mergeCell ref="AHU69:AIB69"/>
    <mergeCell ref="AIC69:AIJ69"/>
    <mergeCell ref="AES69:AEZ69"/>
    <mergeCell ref="AFA69:AFH69"/>
    <mergeCell ref="AFI69:AFP69"/>
    <mergeCell ref="AFQ69:AFX69"/>
    <mergeCell ref="AFY69:AGF69"/>
    <mergeCell ref="AGG69:AGN69"/>
    <mergeCell ref="ACW69:ADD69"/>
    <mergeCell ref="ADE69:ADL69"/>
    <mergeCell ref="ADM69:ADT69"/>
    <mergeCell ref="ADU69:AEB69"/>
    <mergeCell ref="AEC69:AEJ69"/>
    <mergeCell ref="AEK69:AER69"/>
    <mergeCell ref="ABA69:ABH69"/>
    <mergeCell ref="ABI69:ABP69"/>
    <mergeCell ref="ABQ69:ABX69"/>
    <mergeCell ref="ABY69:ACF69"/>
    <mergeCell ref="ACG69:ACN69"/>
    <mergeCell ref="ACO69:ACV69"/>
    <mergeCell ref="ZE69:ZL69"/>
    <mergeCell ref="ZM69:ZT69"/>
    <mergeCell ref="ZU69:AAB69"/>
    <mergeCell ref="AAC69:AAJ69"/>
    <mergeCell ref="AAK69:AAR69"/>
    <mergeCell ref="AAS69:AAZ69"/>
    <mergeCell ref="XI69:XP69"/>
    <mergeCell ref="XQ69:XX69"/>
    <mergeCell ref="XY69:YF69"/>
    <mergeCell ref="YG69:YN69"/>
    <mergeCell ref="YO69:YV69"/>
    <mergeCell ref="YW69:ZD69"/>
    <mergeCell ref="VM69:VT69"/>
    <mergeCell ref="VU69:WB69"/>
    <mergeCell ref="WC69:WJ69"/>
    <mergeCell ref="WK69:WR69"/>
    <mergeCell ref="WS69:WZ69"/>
    <mergeCell ref="XA69:XH69"/>
    <mergeCell ref="TQ69:TX69"/>
    <mergeCell ref="TY69:UF69"/>
    <mergeCell ref="UG69:UN69"/>
    <mergeCell ref="UO69:UV69"/>
    <mergeCell ref="UW69:VD69"/>
    <mergeCell ref="VE69:VL69"/>
    <mergeCell ref="RU69:SB69"/>
    <mergeCell ref="SC69:SJ69"/>
    <mergeCell ref="SK69:SR69"/>
    <mergeCell ref="SS69:SZ69"/>
    <mergeCell ref="TA69:TH69"/>
    <mergeCell ref="TI69:TP69"/>
    <mergeCell ref="PY69:QF69"/>
    <mergeCell ref="QG69:QN69"/>
    <mergeCell ref="QO69:QV69"/>
    <mergeCell ref="QW69:RD69"/>
    <mergeCell ref="RE69:RL69"/>
    <mergeCell ref="RM69:RT69"/>
    <mergeCell ref="OC69:OJ69"/>
    <mergeCell ref="OK69:OR69"/>
    <mergeCell ref="OS69:OZ69"/>
    <mergeCell ref="PA69:PH69"/>
    <mergeCell ref="PI69:PP69"/>
    <mergeCell ref="PQ69:PX69"/>
    <mergeCell ref="MG69:MN69"/>
    <mergeCell ref="MO69:MV69"/>
    <mergeCell ref="MW69:ND69"/>
    <mergeCell ref="NE69:NL69"/>
    <mergeCell ref="NM69:NT69"/>
    <mergeCell ref="NU69:OB69"/>
    <mergeCell ref="KK69:KR69"/>
    <mergeCell ref="KS69:KZ69"/>
    <mergeCell ref="LA69:LH69"/>
    <mergeCell ref="LI69:LP69"/>
    <mergeCell ref="LQ69:LX69"/>
    <mergeCell ref="LY69:MF69"/>
    <mergeCell ref="IO69:IV69"/>
    <mergeCell ref="IW69:JD69"/>
    <mergeCell ref="JE69:JL69"/>
    <mergeCell ref="JM69:JT69"/>
    <mergeCell ref="JU69:KB69"/>
    <mergeCell ref="KC69:KJ69"/>
    <mergeCell ref="GS69:GZ69"/>
    <mergeCell ref="HA69:HH69"/>
    <mergeCell ref="HI69:HP69"/>
    <mergeCell ref="HQ69:HX69"/>
    <mergeCell ref="HY69:IF69"/>
    <mergeCell ref="IG69:IN69"/>
    <mergeCell ref="EW69:FD69"/>
    <mergeCell ref="FE69:FL69"/>
    <mergeCell ref="FM69:FT69"/>
    <mergeCell ref="FU69:GB69"/>
    <mergeCell ref="GC69:GJ69"/>
    <mergeCell ref="GK69:GR69"/>
    <mergeCell ref="DA69:DH69"/>
    <mergeCell ref="DI69:DP69"/>
    <mergeCell ref="DQ69:DX69"/>
    <mergeCell ref="DY69:EF69"/>
    <mergeCell ref="EG69:EN69"/>
    <mergeCell ref="EO69:EV69"/>
    <mergeCell ref="BE69:BL69"/>
    <mergeCell ref="BM69:BT69"/>
    <mergeCell ref="BU69:CB69"/>
    <mergeCell ref="CC69:CJ69"/>
    <mergeCell ref="CK69:CR69"/>
    <mergeCell ref="CS69:CZ69"/>
    <mergeCell ref="XEO62:XEV62"/>
    <mergeCell ref="XEW62:XFD62"/>
    <mergeCell ref="B64:G64"/>
    <mergeCell ref="B66:G69"/>
    <mergeCell ref="I69:P69"/>
    <mergeCell ref="Q69:X69"/>
    <mergeCell ref="Y69:AF69"/>
    <mergeCell ref="AG69:AN69"/>
    <mergeCell ref="AO69:AV69"/>
    <mergeCell ref="AW69:BD69"/>
    <mergeCell ref="XCS62:XCZ62"/>
    <mergeCell ref="XDA62:XDH62"/>
    <mergeCell ref="XDI62:XDP62"/>
    <mergeCell ref="XDQ62:XDX62"/>
    <mergeCell ref="XDY62:XEF62"/>
    <mergeCell ref="XEG62:XEN62"/>
    <mergeCell ref="XAW62:XBD62"/>
    <mergeCell ref="XBE62:XBL62"/>
    <mergeCell ref="XBM62:XBT62"/>
    <mergeCell ref="XBU62:XCB62"/>
    <mergeCell ref="XCC62:XCJ62"/>
    <mergeCell ref="XCK62:XCR62"/>
    <mergeCell ref="WZA62:WZH62"/>
    <mergeCell ref="WZI62:WZP62"/>
    <mergeCell ref="WZQ62:WZX62"/>
    <mergeCell ref="WZY62:XAF62"/>
    <mergeCell ref="XAG62:XAN62"/>
    <mergeCell ref="XAO62:XAV62"/>
    <mergeCell ref="WXE62:WXL62"/>
    <mergeCell ref="WXM62:WXT62"/>
    <mergeCell ref="WXU62:WYB62"/>
    <mergeCell ref="WYC62:WYJ62"/>
    <mergeCell ref="WYK62:WYR62"/>
    <mergeCell ref="WYS62:WYZ62"/>
    <mergeCell ref="WVI62:WVP62"/>
    <mergeCell ref="WVQ62:WVX62"/>
    <mergeCell ref="WVY62:WWF62"/>
    <mergeCell ref="WWG62:WWN62"/>
    <mergeCell ref="WWO62:WWV62"/>
    <mergeCell ref="WWW62:WXD62"/>
    <mergeCell ref="WTM62:WTT62"/>
    <mergeCell ref="WTU62:WUB62"/>
    <mergeCell ref="WUC62:WUJ62"/>
    <mergeCell ref="WUK62:WUR62"/>
    <mergeCell ref="WUS62:WUZ62"/>
    <mergeCell ref="WVA62:WVH62"/>
    <mergeCell ref="WRQ62:WRX62"/>
    <mergeCell ref="WRY62:WSF62"/>
    <mergeCell ref="WSG62:WSN62"/>
    <mergeCell ref="WSO62:WSV62"/>
    <mergeCell ref="WSW62:WTD62"/>
    <mergeCell ref="WTE62:WTL62"/>
    <mergeCell ref="WPU62:WQB62"/>
    <mergeCell ref="WQC62:WQJ62"/>
    <mergeCell ref="WQK62:WQR62"/>
    <mergeCell ref="WQS62:WQZ62"/>
    <mergeCell ref="WRA62:WRH62"/>
    <mergeCell ref="WRI62:WRP62"/>
    <mergeCell ref="WNY62:WOF62"/>
    <mergeCell ref="WOG62:WON62"/>
    <mergeCell ref="WOO62:WOV62"/>
    <mergeCell ref="WOW62:WPD62"/>
    <mergeCell ref="WPE62:WPL62"/>
    <mergeCell ref="WPM62:WPT62"/>
    <mergeCell ref="WMC62:WMJ62"/>
    <mergeCell ref="WMK62:WMR62"/>
    <mergeCell ref="WMS62:WMZ62"/>
    <mergeCell ref="WNA62:WNH62"/>
    <mergeCell ref="WNI62:WNP62"/>
    <mergeCell ref="WNQ62:WNX62"/>
    <mergeCell ref="WKG62:WKN62"/>
    <mergeCell ref="WKO62:WKV62"/>
    <mergeCell ref="WKW62:WLD62"/>
    <mergeCell ref="WLE62:WLL62"/>
    <mergeCell ref="WLM62:WLT62"/>
    <mergeCell ref="WLU62:WMB62"/>
    <mergeCell ref="WIK62:WIR62"/>
    <mergeCell ref="WIS62:WIZ62"/>
    <mergeCell ref="WJA62:WJH62"/>
    <mergeCell ref="WJI62:WJP62"/>
    <mergeCell ref="WJQ62:WJX62"/>
    <mergeCell ref="WJY62:WKF62"/>
    <mergeCell ref="WGO62:WGV62"/>
    <mergeCell ref="WGW62:WHD62"/>
    <mergeCell ref="WHE62:WHL62"/>
    <mergeCell ref="WHM62:WHT62"/>
    <mergeCell ref="WHU62:WIB62"/>
    <mergeCell ref="WIC62:WIJ62"/>
    <mergeCell ref="WES62:WEZ62"/>
    <mergeCell ref="WFA62:WFH62"/>
    <mergeCell ref="WFI62:WFP62"/>
    <mergeCell ref="WFQ62:WFX62"/>
    <mergeCell ref="WFY62:WGF62"/>
    <mergeCell ref="WGG62:WGN62"/>
    <mergeCell ref="WCW62:WDD62"/>
    <mergeCell ref="WDE62:WDL62"/>
    <mergeCell ref="WDM62:WDT62"/>
    <mergeCell ref="WDU62:WEB62"/>
    <mergeCell ref="WEC62:WEJ62"/>
    <mergeCell ref="WEK62:WER62"/>
    <mergeCell ref="WBA62:WBH62"/>
    <mergeCell ref="WBI62:WBP62"/>
    <mergeCell ref="WBQ62:WBX62"/>
    <mergeCell ref="WBY62:WCF62"/>
    <mergeCell ref="WCG62:WCN62"/>
    <mergeCell ref="WCO62:WCV62"/>
    <mergeCell ref="VZE62:VZL62"/>
    <mergeCell ref="VZM62:VZT62"/>
    <mergeCell ref="VZU62:WAB62"/>
    <mergeCell ref="WAC62:WAJ62"/>
    <mergeCell ref="WAK62:WAR62"/>
    <mergeCell ref="WAS62:WAZ62"/>
    <mergeCell ref="VXI62:VXP62"/>
    <mergeCell ref="VXQ62:VXX62"/>
    <mergeCell ref="VXY62:VYF62"/>
    <mergeCell ref="VYG62:VYN62"/>
    <mergeCell ref="VYO62:VYV62"/>
    <mergeCell ref="VYW62:VZD62"/>
    <mergeCell ref="VVM62:VVT62"/>
    <mergeCell ref="VVU62:VWB62"/>
    <mergeCell ref="VWC62:VWJ62"/>
    <mergeCell ref="VWK62:VWR62"/>
    <mergeCell ref="VWS62:VWZ62"/>
    <mergeCell ref="VXA62:VXH62"/>
    <mergeCell ref="VTQ62:VTX62"/>
    <mergeCell ref="VTY62:VUF62"/>
    <mergeCell ref="VUG62:VUN62"/>
    <mergeCell ref="VUO62:VUV62"/>
    <mergeCell ref="VUW62:VVD62"/>
    <mergeCell ref="VVE62:VVL62"/>
    <mergeCell ref="VRU62:VSB62"/>
    <mergeCell ref="VSC62:VSJ62"/>
    <mergeCell ref="VSK62:VSR62"/>
    <mergeCell ref="VSS62:VSZ62"/>
    <mergeCell ref="VTA62:VTH62"/>
    <mergeCell ref="VTI62:VTP62"/>
    <mergeCell ref="VPY62:VQF62"/>
    <mergeCell ref="VQG62:VQN62"/>
    <mergeCell ref="VQO62:VQV62"/>
    <mergeCell ref="VQW62:VRD62"/>
    <mergeCell ref="VRE62:VRL62"/>
    <mergeCell ref="VRM62:VRT62"/>
    <mergeCell ref="VOC62:VOJ62"/>
    <mergeCell ref="VOK62:VOR62"/>
    <mergeCell ref="VOS62:VOZ62"/>
    <mergeCell ref="VPA62:VPH62"/>
    <mergeCell ref="VPI62:VPP62"/>
    <mergeCell ref="VPQ62:VPX62"/>
    <mergeCell ref="VMG62:VMN62"/>
    <mergeCell ref="VMO62:VMV62"/>
    <mergeCell ref="VMW62:VND62"/>
    <mergeCell ref="VNE62:VNL62"/>
    <mergeCell ref="VNM62:VNT62"/>
    <mergeCell ref="VNU62:VOB62"/>
    <mergeCell ref="VKK62:VKR62"/>
    <mergeCell ref="VKS62:VKZ62"/>
    <mergeCell ref="VLA62:VLH62"/>
    <mergeCell ref="VLI62:VLP62"/>
    <mergeCell ref="VLQ62:VLX62"/>
    <mergeCell ref="VLY62:VMF62"/>
    <mergeCell ref="VIO62:VIV62"/>
    <mergeCell ref="VIW62:VJD62"/>
    <mergeCell ref="VJE62:VJL62"/>
    <mergeCell ref="VJM62:VJT62"/>
    <mergeCell ref="VJU62:VKB62"/>
    <mergeCell ref="VKC62:VKJ62"/>
    <mergeCell ref="VGS62:VGZ62"/>
    <mergeCell ref="VHA62:VHH62"/>
    <mergeCell ref="VHI62:VHP62"/>
    <mergeCell ref="VHQ62:VHX62"/>
    <mergeCell ref="VHY62:VIF62"/>
    <mergeCell ref="VIG62:VIN62"/>
    <mergeCell ref="VEW62:VFD62"/>
    <mergeCell ref="VFE62:VFL62"/>
    <mergeCell ref="VFM62:VFT62"/>
    <mergeCell ref="VFU62:VGB62"/>
    <mergeCell ref="VGC62:VGJ62"/>
    <mergeCell ref="VGK62:VGR62"/>
    <mergeCell ref="VDA62:VDH62"/>
    <mergeCell ref="VDI62:VDP62"/>
    <mergeCell ref="VDQ62:VDX62"/>
    <mergeCell ref="VDY62:VEF62"/>
    <mergeCell ref="VEG62:VEN62"/>
    <mergeCell ref="VEO62:VEV62"/>
    <mergeCell ref="VBE62:VBL62"/>
    <mergeCell ref="VBM62:VBT62"/>
    <mergeCell ref="VBU62:VCB62"/>
    <mergeCell ref="VCC62:VCJ62"/>
    <mergeCell ref="VCK62:VCR62"/>
    <mergeCell ref="VCS62:VCZ62"/>
    <mergeCell ref="UZI62:UZP62"/>
    <mergeCell ref="UZQ62:UZX62"/>
    <mergeCell ref="UZY62:VAF62"/>
    <mergeCell ref="VAG62:VAN62"/>
    <mergeCell ref="VAO62:VAV62"/>
    <mergeCell ref="VAW62:VBD62"/>
    <mergeCell ref="UXM62:UXT62"/>
    <mergeCell ref="UXU62:UYB62"/>
    <mergeCell ref="UYC62:UYJ62"/>
    <mergeCell ref="UYK62:UYR62"/>
    <mergeCell ref="UYS62:UYZ62"/>
    <mergeCell ref="UZA62:UZH62"/>
    <mergeCell ref="UVQ62:UVX62"/>
    <mergeCell ref="UVY62:UWF62"/>
    <mergeCell ref="UWG62:UWN62"/>
    <mergeCell ref="UWO62:UWV62"/>
    <mergeCell ref="UWW62:UXD62"/>
    <mergeCell ref="UXE62:UXL62"/>
    <mergeCell ref="UTU62:UUB62"/>
    <mergeCell ref="UUC62:UUJ62"/>
    <mergeCell ref="UUK62:UUR62"/>
    <mergeCell ref="UUS62:UUZ62"/>
    <mergeCell ref="UVA62:UVH62"/>
    <mergeCell ref="UVI62:UVP62"/>
    <mergeCell ref="URY62:USF62"/>
    <mergeCell ref="USG62:USN62"/>
    <mergeCell ref="USO62:USV62"/>
    <mergeCell ref="USW62:UTD62"/>
    <mergeCell ref="UTE62:UTL62"/>
    <mergeCell ref="UTM62:UTT62"/>
    <mergeCell ref="UQC62:UQJ62"/>
    <mergeCell ref="UQK62:UQR62"/>
    <mergeCell ref="UQS62:UQZ62"/>
    <mergeCell ref="URA62:URH62"/>
    <mergeCell ref="URI62:URP62"/>
    <mergeCell ref="URQ62:URX62"/>
    <mergeCell ref="UOG62:UON62"/>
    <mergeCell ref="UOO62:UOV62"/>
    <mergeCell ref="UOW62:UPD62"/>
    <mergeCell ref="UPE62:UPL62"/>
    <mergeCell ref="UPM62:UPT62"/>
    <mergeCell ref="UPU62:UQB62"/>
    <mergeCell ref="UMK62:UMR62"/>
    <mergeCell ref="UMS62:UMZ62"/>
    <mergeCell ref="UNA62:UNH62"/>
    <mergeCell ref="UNI62:UNP62"/>
    <mergeCell ref="UNQ62:UNX62"/>
    <mergeCell ref="UNY62:UOF62"/>
    <mergeCell ref="UKO62:UKV62"/>
    <mergeCell ref="UKW62:ULD62"/>
    <mergeCell ref="ULE62:ULL62"/>
    <mergeCell ref="ULM62:ULT62"/>
    <mergeCell ref="ULU62:UMB62"/>
    <mergeCell ref="UMC62:UMJ62"/>
    <mergeCell ref="UIS62:UIZ62"/>
    <mergeCell ref="UJA62:UJH62"/>
    <mergeCell ref="UJI62:UJP62"/>
    <mergeCell ref="UJQ62:UJX62"/>
    <mergeCell ref="UJY62:UKF62"/>
    <mergeCell ref="UKG62:UKN62"/>
    <mergeCell ref="UGW62:UHD62"/>
    <mergeCell ref="UHE62:UHL62"/>
    <mergeCell ref="UHM62:UHT62"/>
    <mergeCell ref="UHU62:UIB62"/>
    <mergeCell ref="UIC62:UIJ62"/>
    <mergeCell ref="UIK62:UIR62"/>
    <mergeCell ref="UFA62:UFH62"/>
    <mergeCell ref="UFI62:UFP62"/>
    <mergeCell ref="UFQ62:UFX62"/>
    <mergeCell ref="UFY62:UGF62"/>
    <mergeCell ref="UGG62:UGN62"/>
    <mergeCell ref="UGO62:UGV62"/>
    <mergeCell ref="UDE62:UDL62"/>
    <mergeCell ref="UDM62:UDT62"/>
    <mergeCell ref="UDU62:UEB62"/>
    <mergeCell ref="UEC62:UEJ62"/>
    <mergeCell ref="UEK62:UER62"/>
    <mergeCell ref="UES62:UEZ62"/>
    <mergeCell ref="UBI62:UBP62"/>
    <mergeCell ref="UBQ62:UBX62"/>
    <mergeCell ref="UBY62:UCF62"/>
    <mergeCell ref="UCG62:UCN62"/>
    <mergeCell ref="UCO62:UCV62"/>
    <mergeCell ref="UCW62:UDD62"/>
    <mergeCell ref="TZM62:TZT62"/>
    <mergeCell ref="TZU62:UAB62"/>
    <mergeCell ref="UAC62:UAJ62"/>
    <mergeCell ref="UAK62:UAR62"/>
    <mergeCell ref="UAS62:UAZ62"/>
    <mergeCell ref="UBA62:UBH62"/>
    <mergeCell ref="TXQ62:TXX62"/>
    <mergeCell ref="TXY62:TYF62"/>
    <mergeCell ref="TYG62:TYN62"/>
    <mergeCell ref="TYO62:TYV62"/>
    <mergeCell ref="TYW62:TZD62"/>
    <mergeCell ref="TZE62:TZL62"/>
    <mergeCell ref="TVU62:TWB62"/>
    <mergeCell ref="TWC62:TWJ62"/>
    <mergeCell ref="TWK62:TWR62"/>
    <mergeCell ref="TWS62:TWZ62"/>
    <mergeCell ref="TXA62:TXH62"/>
    <mergeCell ref="TXI62:TXP62"/>
    <mergeCell ref="TTY62:TUF62"/>
    <mergeCell ref="TUG62:TUN62"/>
    <mergeCell ref="TUO62:TUV62"/>
    <mergeCell ref="TUW62:TVD62"/>
    <mergeCell ref="TVE62:TVL62"/>
    <mergeCell ref="TVM62:TVT62"/>
    <mergeCell ref="TSC62:TSJ62"/>
    <mergeCell ref="TSK62:TSR62"/>
    <mergeCell ref="TSS62:TSZ62"/>
    <mergeCell ref="TTA62:TTH62"/>
    <mergeCell ref="TTI62:TTP62"/>
    <mergeCell ref="TTQ62:TTX62"/>
    <mergeCell ref="TQG62:TQN62"/>
    <mergeCell ref="TQO62:TQV62"/>
    <mergeCell ref="TQW62:TRD62"/>
    <mergeCell ref="TRE62:TRL62"/>
    <mergeCell ref="TRM62:TRT62"/>
    <mergeCell ref="TRU62:TSB62"/>
    <mergeCell ref="TOK62:TOR62"/>
    <mergeCell ref="TOS62:TOZ62"/>
    <mergeCell ref="TPA62:TPH62"/>
    <mergeCell ref="TPI62:TPP62"/>
    <mergeCell ref="TPQ62:TPX62"/>
    <mergeCell ref="TPY62:TQF62"/>
    <mergeCell ref="TMO62:TMV62"/>
    <mergeCell ref="TMW62:TND62"/>
    <mergeCell ref="TNE62:TNL62"/>
    <mergeCell ref="TNM62:TNT62"/>
    <mergeCell ref="TNU62:TOB62"/>
    <mergeCell ref="TOC62:TOJ62"/>
    <mergeCell ref="TKS62:TKZ62"/>
    <mergeCell ref="TLA62:TLH62"/>
    <mergeCell ref="TLI62:TLP62"/>
    <mergeCell ref="TLQ62:TLX62"/>
    <mergeCell ref="TLY62:TMF62"/>
    <mergeCell ref="TMG62:TMN62"/>
    <mergeCell ref="TIW62:TJD62"/>
    <mergeCell ref="TJE62:TJL62"/>
    <mergeCell ref="TJM62:TJT62"/>
    <mergeCell ref="TJU62:TKB62"/>
    <mergeCell ref="TKC62:TKJ62"/>
    <mergeCell ref="TKK62:TKR62"/>
    <mergeCell ref="THA62:THH62"/>
    <mergeCell ref="THI62:THP62"/>
    <mergeCell ref="THQ62:THX62"/>
    <mergeCell ref="THY62:TIF62"/>
    <mergeCell ref="TIG62:TIN62"/>
    <mergeCell ref="TIO62:TIV62"/>
    <mergeCell ref="TFE62:TFL62"/>
    <mergeCell ref="TFM62:TFT62"/>
    <mergeCell ref="TFU62:TGB62"/>
    <mergeCell ref="TGC62:TGJ62"/>
    <mergeCell ref="TGK62:TGR62"/>
    <mergeCell ref="TGS62:TGZ62"/>
    <mergeCell ref="TDI62:TDP62"/>
    <mergeCell ref="TDQ62:TDX62"/>
    <mergeCell ref="TDY62:TEF62"/>
    <mergeCell ref="TEG62:TEN62"/>
    <mergeCell ref="TEO62:TEV62"/>
    <mergeCell ref="TEW62:TFD62"/>
    <mergeCell ref="TBM62:TBT62"/>
    <mergeCell ref="TBU62:TCB62"/>
    <mergeCell ref="TCC62:TCJ62"/>
    <mergeCell ref="TCK62:TCR62"/>
    <mergeCell ref="TCS62:TCZ62"/>
    <mergeCell ref="TDA62:TDH62"/>
    <mergeCell ref="SZQ62:SZX62"/>
    <mergeCell ref="SZY62:TAF62"/>
    <mergeCell ref="TAG62:TAN62"/>
    <mergeCell ref="TAO62:TAV62"/>
    <mergeCell ref="TAW62:TBD62"/>
    <mergeCell ref="TBE62:TBL62"/>
    <mergeCell ref="SXU62:SYB62"/>
    <mergeCell ref="SYC62:SYJ62"/>
    <mergeCell ref="SYK62:SYR62"/>
    <mergeCell ref="SYS62:SYZ62"/>
    <mergeCell ref="SZA62:SZH62"/>
    <mergeCell ref="SZI62:SZP62"/>
    <mergeCell ref="SVY62:SWF62"/>
    <mergeCell ref="SWG62:SWN62"/>
    <mergeCell ref="SWO62:SWV62"/>
    <mergeCell ref="SWW62:SXD62"/>
    <mergeCell ref="SXE62:SXL62"/>
    <mergeCell ref="SXM62:SXT62"/>
    <mergeCell ref="SUC62:SUJ62"/>
    <mergeCell ref="SUK62:SUR62"/>
    <mergeCell ref="SUS62:SUZ62"/>
    <mergeCell ref="SVA62:SVH62"/>
    <mergeCell ref="SVI62:SVP62"/>
    <mergeCell ref="SVQ62:SVX62"/>
    <mergeCell ref="SSG62:SSN62"/>
    <mergeCell ref="SSO62:SSV62"/>
    <mergeCell ref="SSW62:STD62"/>
    <mergeCell ref="STE62:STL62"/>
    <mergeCell ref="STM62:STT62"/>
    <mergeCell ref="STU62:SUB62"/>
    <mergeCell ref="SQK62:SQR62"/>
    <mergeCell ref="SQS62:SQZ62"/>
    <mergeCell ref="SRA62:SRH62"/>
    <mergeCell ref="SRI62:SRP62"/>
    <mergeCell ref="SRQ62:SRX62"/>
    <mergeCell ref="SRY62:SSF62"/>
    <mergeCell ref="SOO62:SOV62"/>
    <mergeCell ref="SOW62:SPD62"/>
    <mergeCell ref="SPE62:SPL62"/>
    <mergeCell ref="SPM62:SPT62"/>
    <mergeCell ref="SPU62:SQB62"/>
    <mergeCell ref="SQC62:SQJ62"/>
    <mergeCell ref="SMS62:SMZ62"/>
    <mergeCell ref="SNA62:SNH62"/>
    <mergeCell ref="SNI62:SNP62"/>
    <mergeCell ref="SNQ62:SNX62"/>
    <mergeCell ref="SNY62:SOF62"/>
    <mergeCell ref="SOG62:SON62"/>
    <mergeCell ref="SKW62:SLD62"/>
    <mergeCell ref="SLE62:SLL62"/>
    <mergeCell ref="SLM62:SLT62"/>
    <mergeCell ref="SLU62:SMB62"/>
    <mergeCell ref="SMC62:SMJ62"/>
    <mergeCell ref="SMK62:SMR62"/>
    <mergeCell ref="SJA62:SJH62"/>
    <mergeCell ref="SJI62:SJP62"/>
    <mergeCell ref="SJQ62:SJX62"/>
    <mergeCell ref="SJY62:SKF62"/>
    <mergeCell ref="SKG62:SKN62"/>
    <mergeCell ref="SKO62:SKV62"/>
    <mergeCell ref="SHE62:SHL62"/>
    <mergeCell ref="SHM62:SHT62"/>
    <mergeCell ref="SHU62:SIB62"/>
    <mergeCell ref="SIC62:SIJ62"/>
    <mergeCell ref="SIK62:SIR62"/>
    <mergeCell ref="SIS62:SIZ62"/>
    <mergeCell ref="SFI62:SFP62"/>
    <mergeCell ref="SFQ62:SFX62"/>
    <mergeCell ref="SFY62:SGF62"/>
    <mergeCell ref="SGG62:SGN62"/>
    <mergeCell ref="SGO62:SGV62"/>
    <mergeCell ref="SGW62:SHD62"/>
    <mergeCell ref="SDM62:SDT62"/>
    <mergeCell ref="SDU62:SEB62"/>
    <mergeCell ref="SEC62:SEJ62"/>
    <mergeCell ref="SEK62:SER62"/>
    <mergeCell ref="SES62:SEZ62"/>
    <mergeCell ref="SFA62:SFH62"/>
    <mergeCell ref="SBQ62:SBX62"/>
    <mergeCell ref="SBY62:SCF62"/>
    <mergeCell ref="SCG62:SCN62"/>
    <mergeCell ref="SCO62:SCV62"/>
    <mergeCell ref="SCW62:SDD62"/>
    <mergeCell ref="SDE62:SDL62"/>
    <mergeCell ref="RZU62:SAB62"/>
    <mergeCell ref="SAC62:SAJ62"/>
    <mergeCell ref="SAK62:SAR62"/>
    <mergeCell ref="SAS62:SAZ62"/>
    <mergeCell ref="SBA62:SBH62"/>
    <mergeCell ref="SBI62:SBP62"/>
    <mergeCell ref="RXY62:RYF62"/>
    <mergeCell ref="RYG62:RYN62"/>
    <mergeCell ref="RYO62:RYV62"/>
    <mergeCell ref="RYW62:RZD62"/>
    <mergeCell ref="RZE62:RZL62"/>
    <mergeCell ref="RZM62:RZT62"/>
    <mergeCell ref="RWC62:RWJ62"/>
    <mergeCell ref="RWK62:RWR62"/>
    <mergeCell ref="RWS62:RWZ62"/>
    <mergeCell ref="RXA62:RXH62"/>
    <mergeCell ref="RXI62:RXP62"/>
    <mergeCell ref="RXQ62:RXX62"/>
    <mergeCell ref="RUG62:RUN62"/>
    <mergeCell ref="RUO62:RUV62"/>
    <mergeCell ref="RUW62:RVD62"/>
    <mergeCell ref="RVE62:RVL62"/>
    <mergeCell ref="RVM62:RVT62"/>
    <mergeCell ref="RVU62:RWB62"/>
    <mergeCell ref="RSK62:RSR62"/>
    <mergeCell ref="RSS62:RSZ62"/>
    <mergeCell ref="RTA62:RTH62"/>
    <mergeCell ref="RTI62:RTP62"/>
    <mergeCell ref="RTQ62:RTX62"/>
    <mergeCell ref="RTY62:RUF62"/>
    <mergeCell ref="RQO62:RQV62"/>
    <mergeCell ref="RQW62:RRD62"/>
    <mergeCell ref="RRE62:RRL62"/>
    <mergeCell ref="RRM62:RRT62"/>
    <mergeCell ref="RRU62:RSB62"/>
    <mergeCell ref="RSC62:RSJ62"/>
    <mergeCell ref="ROS62:ROZ62"/>
    <mergeCell ref="RPA62:RPH62"/>
    <mergeCell ref="RPI62:RPP62"/>
    <mergeCell ref="RPQ62:RPX62"/>
    <mergeCell ref="RPY62:RQF62"/>
    <mergeCell ref="RQG62:RQN62"/>
    <mergeCell ref="RMW62:RND62"/>
    <mergeCell ref="RNE62:RNL62"/>
    <mergeCell ref="RNM62:RNT62"/>
    <mergeCell ref="RNU62:ROB62"/>
    <mergeCell ref="ROC62:ROJ62"/>
    <mergeCell ref="ROK62:ROR62"/>
    <mergeCell ref="RLA62:RLH62"/>
    <mergeCell ref="RLI62:RLP62"/>
    <mergeCell ref="RLQ62:RLX62"/>
    <mergeCell ref="RLY62:RMF62"/>
    <mergeCell ref="RMG62:RMN62"/>
    <mergeCell ref="RMO62:RMV62"/>
    <mergeCell ref="RJE62:RJL62"/>
    <mergeCell ref="RJM62:RJT62"/>
    <mergeCell ref="RJU62:RKB62"/>
    <mergeCell ref="RKC62:RKJ62"/>
    <mergeCell ref="RKK62:RKR62"/>
    <mergeCell ref="RKS62:RKZ62"/>
    <mergeCell ref="RHI62:RHP62"/>
    <mergeCell ref="RHQ62:RHX62"/>
    <mergeCell ref="RHY62:RIF62"/>
    <mergeCell ref="RIG62:RIN62"/>
    <mergeCell ref="RIO62:RIV62"/>
    <mergeCell ref="RIW62:RJD62"/>
    <mergeCell ref="RFM62:RFT62"/>
    <mergeCell ref="RFU62:RGB62"/>
    <mergeCell ref="RGC62:RGJ62"/>
    <mergeCell ref="RGK62:RGR62"/>
    <mergeCell ref="RGS62:RGZ62"/>
    <mergeCell ref="RHA62:RHH62"/>
    <mergeCell ref="RDQ62:RDX62"/>
    <mergeCell ref="RDY62:REF62"/>
    <mergeCell ref="REG62:REN62"/>
    <mergeCell ref="REO62:REV62"/>
    <mergeCell ref="REW62:RFD62"/>
    <mergeCell ref="RFE62:RFL62"/>
    <mergeCell ref="RBU62:RCB62"/>
    <mergeCell ref="RCC62:RCJ62"/>
    <mergeCell ref="RCK62:RCR62"/>
    <mergeCell ref="RCS62:RCZ62"/>
    <mergeCell ref="RDA62:RDH62"/>
    <mergeCell ref="RDI62:RDP62"/>
    <mergeCell ref="QZY62:RAF62"/>
    <mergeCell ref="RAG62:RAN62"/>
    <mergeCell ref="RAO62:RAV62"/>
    <mergeCell ref="RAW62:RBD62"/>
    <mergeCell ref="RBE62:RBL62"/>
    <mergeCell ref="RBM62:RBT62"/>
    <mergeCell ref="QYC62:QYJ62"/>
    <mergeCell ref="QYK62:QYR62"/>
    <mergeCell ref="QYS62:QYZ62"/>
    <mergeCell ref="QZA62:QZH62"/>
    <mergeCell ref="QZI62:QZP62"/>
    <mergeCell ref="QZQ62:QZX62"/>
    <mergeCell ref="QWG62:QWN62"/>
    <mergeCell ref="QWO62:QWV62"/>
    <mergeCell ref="QWW62:QXD62"/>
    <mergeCell ref="QXE62:QXL62"/>
    <mergeCell ref="QXM62:QXT62"/>
    <mergeCell ref="QXU62:QYB62"/>
    <mergeCell ref="QUK62:QUR62"/>
    <mergeCell ref="QUS62:QUZ62"/>
    <mergeCell ref="QVA62:QVH62"/>
    <mergeCell ref="QVI62:QVP62"/>
    <mergeCell ref="QVQ62:QVX62"/>
    <mergeCell ref="QVY62:QWF62"/>
    <mergeCell ref="QSO62:QSV62"/>
    <mergeCell ref="QSW62:QTD62"/>
    <mergeCell ref="QTE62:QTL62"/>
    <mergeCell ref="QTM62:QTT62"/>
    <mergeCell ref="QTU62:QUB62"/>
    <mergeCell ref="QUC62:QUJ62"/>
    <mergeCell ref="QQS62:QQZ62"/>
    <mergeCell ref="QRA62:QRH62"/>
    <mergeCell ref="QRI62:QRP62"/>
    <mergeCell ref="QRQ62:QRX62"/>
    <mergeCell ref="QRY62:QSF62"/>
    <mergeCell ref="QSG62:QSN62"/>
    <mergeCell ref="QOW62:QPD62"/>
    <mergeCell ref="QPE62:QPL62"/>
    <mergeCell ref="QPM62:QPT62"/>
    <mergeCell ref="QPU62:QQB62"/>
    <mergeCell ref="QQC62:QQJ62"/>
    <mergeCell ref="QQK62:QQR62"/>
    <mergeCell ref="QNA62:QNH62"/>
    <mergeCell ref="QNI62:QNP62"/>
    <mergeCell ref="QNQ62:QNX62"/>
    <mergeCell ref="QNY62:QOF62"/>
    <mergeCell ref="QOG62:QON62"/>
    <mergeCell ref="QOO62:QOV62"/>
    <mergeCell ref="QLE62:QLL62"/>
    <mergeCell ref="QLM62:QLT62"/>
    <mergeCell ref="QLU62:QMB62"/>
    <mergeCell ref="QMC62:QMJ62"/>
    <mergeCell ref="QMK62:QMR62"/>
    <mergeCell ref="QMS62:QMZ62"/>
    <mergeCell ref="QJI62:QJP62"/>
    <mergeCell ref="QJQ62:QJX62"/>
    <mergeCell ref="QJY62:QKF62"/>
    <mergeCell ref="QKG62:QKN62"/>
    <mergeCell ref="QKO62:QKV62"/>
    <mergeCell ref="QKW62:QLD62"/>
    <mergeCell ref="QHM62:QHT62"/>
    <mergeCell ref="QHU62:QIB62"/>
    <mergeCell ref="QIC62:QIJ62"/>
    <mergeCell ref="QIK62:QIR62"/>
    <mergeCell ref="QIS62:QIZ62"/>
    <mergeCell ref="QJA62:QJH62"/>
    <mergeCell ref="QFQ62:QFX62"/>
    <mergeCell ref="QFY62:QGF62"/>
    <mergeCell ref="QGG62:QGN62"/>
    <mergeCell ref="QGO62:QGV62"/>
    <mergeCell ref="QGW62:QHD62"/>
    <mergeCell ref="QHE62:QHL62"/>
    <mergeCell ref="QDU62:QEB62"/>
    <mergeCell ref="QEC62:QEJ62"/>
    <mergeCell ref="QEK62:QER62"/>
    <mergeCell ref="QES62:QEZ62"/>
    <mergeCell ref="QFA62:QFH62"/>
    <mergeCell ref="QFI62:QFP62"/>
    <mergeCell ref="QBY62:QCF62"/>
    <mergeCell ref="QCG62:QCN62"/>
    <mergeCell ref="QCO62:QCV62"/>
    <mergeCell ref="QCW62:QDD62"/>
    <mergeCell ref="QDE62:QDL62"/>
    <mergeCell ref="QDM62:QDT62"/>
    <mergeCell ref="QAC62:QAJ62"/>
    <mergeCell ref="QAK62:QAR62"/>
    <mergeCell ref="QAS62:QAZ62"/>
    <mergeCell ref="QBA62:QBH62"/>
    <mergeCell ref="QBI62:QBP62"/>
    <mergeCell ref="QBQ62:QBX62"/>
    <mergeCell ref="PYG62:PYN62"/>
    <mergeCell ref="PYO62:PYV62"/>
    <mergeCell ref="PYW62:PZD62"/>
    <mergeCell ref="PZE62:PZL62"/>
    <mergeCell ref="PZM62:PZT62"/>
    <mergeCell ref="PZU62:QAB62"/>
    <mergeCell ref="PWK62:PWR62"/>
    <mergeCell ref="PWS62:PWZ62"/>
    <mergeCell ref="PXA62:PXH62"/>
    <mergeCell ref="PXI62:PXP62"/>
    <mergeCell ref="PXQ62:PXX62"/>
    <mergeCell ref="PXY62:PYF62"/>
    <mergeCell ref="PUO62:PUV62"/>
    <mergeCell ref="PUW62:PVD62"/>
    <mergeCell ref="PVE62:PVL62"/>
    <mergeCell ref="PVM62:PVT62"/>
    <mergeCell ref="PVU62:PWB62"/>
    <mergeCell ref="PWC62:PWJ62"/>
    <mergeCell ref="PSS62:PSZ62"/>
    <mergeCell ref="PTA62:PTH62"/>
    <mergeCell ref="PTI62:PTP62"/>
    <mergeCell ref="PTQ62:PTX62"/>
    <mergeCell ref="PTY62:PUF62"/>
    <mergeCell ref="PUG62:PUN62"/>
    <mergeCell ref="PQW62:PRD62"/>
    <mergeCell ref="PRE62:PRL62"/>
    <mergeCell ref="PRM62:PRT62"/>
    <mergeCell ref="PRU62:PSB62"/>
    <mergeCell ref="PSC62:PSJ62"/>
    <mergeCell ref="PSK62:PSR62"/>
    <mergeCell ref="PPA62:PPH62"/>
    <mergeCell ref="PPI62:PPP62"/>
    <mergeCell ref="PPQ62:PPX62"/>
    <mergeCell ref="PPY62:PQF62"/>
    <mergeCell ref="PQG62:PQN62"/>
    <mergeCell ref="PQO62:PQV62"/>
    <mergeCell ref="PNE62:PNL62"/>
    <mergeCell ref="PNM62:PNT62"/>
    <mergeCell ref="PNU62:POB62"/>
    <mergeCell ref="POC62:POJ62"/>
    <mergeCell ref="POK62:POR62"/>
    <mergeCell ref="POS62:POZ62"/>
    <mergeCell ref="PLI62:PLP62"/>
    <mergeCell ref="PLQ62:PLX62"/>
    <mergeCell ref="PLY62:PMF62"/>
    <mergeCell ref="PMG62:PMN62"/>
    <mergeCell ref="PMO62:PMV62"/>
    <mergeCell ref="PMW62:PND62"/>
    <mergeCell ref="PJM62:PJT62"/>
    <mergeCell ref="PJU62:PKB62"/>
    <mergeCell ref="PKC62:PKJ62"/>
    <mergeCell ref="PKK62:PKR62"/>
    <mergeCell ref="PKS62:PKZ62"/>
    <mergeCell ref="PLA62:PLH62"/>
    <mergeCell ref="PHQ62:PHX62"/>
    <mergeCell ref="PHY62:PIF62"/>
    <mergeCell ref="PIG62:PIN62"/>
    <mergeCell ref="PIO62:PIV62"/>
    <mergeCell ref="PIW62:PJD62"/>
    <mergeCell ref="PJE62:PJL62"/>
    <mergeCell ref="PFU62:PGB62"/>
    <mergeCell ref="PGC62:PGJ62"/>
    <mergeCell ref="PGK62:PGR62"/>
    <mergeCell ref="PGS62:PGZ62"/>
    <mergeCell ref="PHA62:PHH62"/>
    <mergeCell ref="PHI62:PHP62"/>
    <mergeCell ref="PDY62:PEF62"/>
    <mergeCell ref="PEG62:PEN62"/>
    <mergeCell ref="PEO62:PEV62"/>
    <mergeCell ref="PEW62:PFD62"/>
    <mergeCell ref="PFE62:PFL62"/>
    <mergeCell ref="PFM62:PFT62"/>
    <mergeCell ref="PCC62:PCJ62"/>
    <mergeCell ref="PCK62:PCR62"/>
    <mergeCell ref="PCS62:PCZ62"/>
    <mergeCell ref="PDA62:PDH62"/>
    <mergeCell ref="PDI62:PDP62"/>
    <mergeCell ref="PDQ62:PDX62"/>
    <mergeCell ref="PAG62:PAN62"/>
    <mergeCell ref="PAO62:PAV62"/>
    <mergeCell ref="PAW62:PBD62"/>
    <mergeCell ref="PBE62:PBL62"/>
    <mergeCell ref="PBM62:PBT62"/>
    <mergeCell ref="PBU62:PCB62"/>
    <mergeCell ref="OYK62:OYR62"/>
    <mergeCell ref="OYS62:OYZ62"/>
    <mergeCell ref="OZA62:OZH62"/>
    <mergeCell ref="OZI62:OZP62"/>
    <mergeCell ref="OZQ62:OZX62"/>
    <mergeCell ref="OZY62:PAF62"/>
    <mergeCell ref="OWO62:OWV62"/>
    <mergeCell ref="OWW62:OXD62"/>
    <mergeCell ref="OXE62:OXL62"/>
    <mergeCell ref="OXM62:OXT62"/>
    <mergeCell ref="OXU62:OYB62"/>
    <mergeCell ref="OYC62:OYJ62"/>
    <mergeCell ref="OUS62:OUZ62"/>
    <mergeCell ref="OVA62:OVH62"/>
    <mergeCell ref="OVI62:OVP62"/>
    <mergeCell ref="OVQ62:OVX62"/>
    <mergeCell ref="OVY62:OWF62"/>
    <mergeCell ref="OWG62:OWN62"/>
    <mergeCell ref="OSW62:OTD62"/>
    <mergeCell ref="OTE62:OTL62"/>
    <mergeCell ref="OTM62:OTT62"/>
    <mergeCell ref="OTU62:OUB62"/>
    <mergeCell ref="OUC62:OUJ62"/>
    <mergeCell ref="OUK62:OUR62"/>
    <mergeCell ref="ORA62:ORH62"/>
    <mergeCell ref="ORI62:ORP62"/>
    <mergeCell ref="ORQ62:ORX62"/>
    <mergeCell ref="ORY62:OSF62"/>
    <mergeCell ref="OSG62:OSN62"/>
    <mergeCell ref="OSO62:OSV62"/>
    <mergeCell ref="OPE62:OPL62"/>
    <mergeCell ref="OPM62:OPT62"/>
    <mergeCell ref="OPU62:OQB62"/>
    <mergeCell ref="OQC62:OQJ62"/>
    <mergeCell ref="OQK62:OQR62"/>
    <mergeCell ref="OQS62:OQZ62"/>
    <mergeCell ref="ONI62:ONP62"/>
    <mergeCell ref="ONQ62:ONX62"/>
    <mergeCell ref="ONY62:OOF62"/>
    <mergeCell ref="OOG62:OON62"/>
    <mergeCell ref="OOO62:OOV62"/>
    <mergeCell ref="OOW62:OPD62"/>
    <mergeCell ref="OLM62:OLT62"/>
    <mergeCell ref="OLU62:OMB62"/>
    <mergeCell ref="OMC62:OMJ62"/>
    <mergeCell ref="OMK62:OMR62"/>
    <mergeCell ref="OMS62:OMZ62"/>
    <mergeCell ref="ONA62:ONH62"/>
    <mergeCell ref="OJQ62:OJX62"/>
    <mergeCell ref="OJY62:OKF62"/>
    <mergeCell ref="OKG62:OKN62"/>
    <mergeCell ref="OKO62:OKV62"/>
    <mergeCell ref="OKW62:OLD62"/>
    <mergeCell ref="OLE62:OLL62"/>
    <mergeCell ref="OHU62:OIB62"/>
    <mergeCell ref="OIC62:OIJ62"/>
    <mergeCell ref="OIK62:OIR62"/>
    <mergeCell ref="OIS62:OIZ62"/>
    <mergeCell ref="OJA62:OJH62"/>
    <mergeCell ref="OJI62:OJP62"/>
    <mergeCell ref="OFY62:OGF62"/>
    <mergeCell ref="OGG62:OGN62"/>
    <mergeCell ref="OGO62:OGV62"/>
    <mergeCell ref="OGW62:OHD62"/>
    <mergeCell ref="OHE62:OHL62"/>
    <mergeCell ref="OHM62:OHT62"/>
    <mergeCell ref="OEC62:OEJ62"/>
    <mergeCell ref="OEK62:OER62"/>
    <mergeCell ref="OES62:OEZ62"/>
    <mergeCell ref="OFA62:OFH62"/>
    <mergeCell ref="OFI62:OFP62"/>
    <mergeCell ref="OFQ62:OFX62"/>
    <mergeCell ref="OCG62:OCN62"/>
    <mergeCell ref="OCO62:OCV62"/>
    <mergeCell ref="OCW62:ODD62"/>
    <mergeCell ref="ODE62:ODL62"/>
    <mergeCell ref="ODM62:ODT62"/>
    <mergeCell ref="ODU62:OEB62"/>
    <mergeCell ref="OAK62:OAR62"/>
    <mergeCell ref="OAS62:OAZ62"/>
    <mergeCell ref="OBA62:OBH62"/>
    <mergeCell ref="OBI62:OBP62"/>
    <mergeCell ref="OBQ62:OBX62"/>
    <mergeCell ref="OBY62:OCF62"/>
    <mergeCell ref="NYO62:NYV62"/>
    <mergeCell ref="NYW62:NZD62"/>
    <mergeCell ref="NZE62:NZL62"/>
    <mergeCell ref="NZM62:NZT62"/>
    <mergeCell ref="NZU62:OAB62"/>
    <mergeCell ref="OAC62:OAJ62"/>
    <mergeCell ref="NWS62:NWZ62"/>
    <mergeCell ref="NXA62:NXH62"/>
    <mergeCell ref="NXI62:NXP62"/>
    <mergeCell ref="NXQ62:NXX62"/>
    <mergeCell ref="NXY62:NYF62"/>
    <mergeCell ref="NYG62:NYN62"/>
    <mergeCell ref="NUW62:NVD62"/>
    <mergeCell ref="NVE62:NVL62"/>
    <mergeCell ref="NVM62:NVT62"/>
    <mergeCell ref="NVU62:NWB62"/>
    <mergeCell ref="NWC62:NWJ62"/>
    <mergeCell ref="NWK62:NWR62"/>
    <mergeCell ref="NTA62:NTH62"/>
    <mergeCell ref="NTI62:NTP62"/>
    <mergeCell ref="NTQ62:NTX62"/>
    <mergeCell ref="NTY62:NUF62"/>
    <mergeCell ref="NUG62:NUN62"/>
    <mergeCell ref="NUO62:NUV62"/>
    <mergeCell ref="NRE62:NRL62"/>
    <mergeCell ref="NRM62:NRT62"/>
    <mergeCell ref="NRU62:NSB62"/>
    <mergeCell ref="NSC62:NSJ62"/>
    <mergeCell ref="NSK62:NSR62"/>
    <mergeCell ref="NSS62:NSZ62"/>
    <mergeCell ref="NPI62:NPP62"/>
    <mergeCell ref="NPQ62:NPX62"/>
    <mergeCell ref="NPY62:NQF62"/>
    <mergeCell ref="NQG62:NQN62"/>
    <mergeCell ref="NQO62:NQV62"/>
    <mergeCell ref="NQW62:NRD62"/>
    <mergeCell ref="NNM62:NNT62"/>
    <mergeCell ref="NNU62:NOB62"/>
    <mergeCell ref="NOC62:NOJ62"/>
    <mergeCell ref="NOK62:NOR62"/>
    <mergeCell ref="NOS62:NOZ62"/>
    <mergeCell ref="NPA62:NPH62"/>
    <mergeCell ref="NLQ62:NLX62"/>
    <mergeCell ref="NLY62:NMF62"/>
    <mergeCell ref="NMG62:NMN62"/>
    <mergeCell ref="NMO62:NMV62"/>
    <mergeCell ref="NMW62:NND62"/>
    <mergeCell ref="NNE62:NNL62"/>
    <mergeCell ref="NJU62:NKB62"/>
    <mergeCell ref="NKC62:NKJ62"/>
    <mergeCell ref="NKK62:NKR62"/>
    <mergeCell ref="NKS62:NKZ62"/>
    <mergeCell ref="NLA62:NLH62"/>
    <mergeCell ref="NLI62:NLP62"/>
    <mergeCell ref="NHY62:NIF62"/>
    <mergeCell ref="NIG62:NIN62"/>
    <mergeCell ref="NIO62:NIV62"/>
    <mergeCell ref="NIW62:NJD62"/>
    <mergeCell ref="NJE62:NJL62"/>
    <mergeCell ref="NJM62:NJT62"/>
    <mergeCell ref="NGC62:NGJ62"/>
    <mergeCell ref="NGK62:NGR62"/>
    <mergeCell ref="NGS62:NGZ62"/>
    <mergeCell ref="NHA62:NHH62"/>
    <mergeCell ref="NHI62:NHP62"/>
    <mergeCell ref="NHQ62:NHX62"/>
    <mergeCell ref="NEG62:NEN62"/>
    <mergeCell ref="NEO62:NEV62"/>
    <mergeCell ref="NEW62:NFD62"/>
    <mergeCell ref="NFE62:NFL62"/>
    <mergeCell ref="NFM62:NFT62"/>
    <mergeCell ref="NFU62:NGB62"/>
    <mergeCell ref="NCK62:NCR62"/>
    <mergeCell ref="NCS62:NCZ62"/>
    <mergeCell ref="NDA62:NDH62"/>
    <mergeCell ref="NDI62:NDP62"/>
    <mergeCell ref="NDQ62:NDX62"/>
    <mergeCell ref="NDY62:NEF62"/>
    <mergeCell ref="NAO62:NAV62"/>
    <mergeCell ref="NAW62:NBD62"/>
    <mergeCell ref="NBE62:NBL62"/>
    <mergeCell ref="NBM62:NBT62"/>
    <mergeCell ref="NBU62:NCB62"/>
    <mergeCell ref="NCC62:NCJ62"/>
    <mergeCell ref="MYS62:MYZ62"/>
    <mergeCell ref="MZA62:MZH62"/>
    <mergeCell ref="MZI62:MZP62"/>
    <mergeCell ref="MZQ62:MZX62"/>
    <mergeCell ref="MZY62:NAF62"/>
    <mergeCell ref="NAG62:NAN62"/>
    <mergeCell ref="MWW62:MXD62"/>
    <mergeCell ref="MXE62:MXL62"/>
    <mergeCell ref="MXM62:MXT62"/>
    <mergeCell ref="MXU62:MYB62"/>
    <mergeCell ref="MYC62:MYJ62"/>
    <mergeCell ref="MYK62:MYR62"/>
    <mergeCell ref="MVA62:MVH62"/>
    <mergeCell ref="MVI62:MVP62"/>
    <mergeCell ref="MVQ62:MVX62"/>
    <mergeCell ref="MVY62:MWF62"/>
    <mergeCell ref="MWG62:MWN62"/>
    <mergeCell ref="MWO62:MWV62"/>
    <mergeCell ref="MTE62:MTL62"/>
    <mergeCell ref="MTM62:MTT62"/>
    <mergeCell ref="MTU62:MUB62"/>
    <mergeCell ref="MUC62:MUJ62"/>
    <mergeCell ref="MUK62:MUR62"/>
    <mergeCell ref="MUS62:MUZ62"/>
    <mergeCell ref="MRI62:MRP62"/>
    <mergeCell ref="MRQ62:MRX62"/>
    <mergeCell ref="MRY62:MSF62"/>
    <mergeCell ref="MSG62:MSN62"/>
    <mergeCell ref="MSO62:MSV62"/>
    <mergeCell ref="MSW62:MTD62"/>
    <mergeCell ref="MPM62:MPT62"/>
    <mergeCell ref="MPU62:MQB62"/>
    <mergeCell ref="MQC62:MQJ62"/>
    <mergeCell ref="MQK62:MQR62"/>
    <mergeCell ref="MQS62:MQZ62"/>
    <mergeCell ref="MRA62:MRH62"/>
    <mergeCell ref="MNQ62:MNX62"/>
    <mergeCell ref="MNY62:MOF62"/>
    <mergeCell ref="MOG62:MON62"/>
    <mergeCell ref="MOO62:MOV62"/>
    <mergeCell ref="MOW62:MPD62"/>
    <mergeCell ref="MPE62:MPL62"/>
    <mergeCell ref="MLU62:MMB62"/>
    <mergeCell ref="MMC62:MMJ62"/>
    <mergeCell ref="MMK62:MMR62"/>
    <mergeCell ref="MMS62:MMZ62"/>
    <mergeCell ref="MNA62:MNH62"/>
    <mergeCell ref="MNI62:MNP62"/>
    <mergeCell ref="MJY62:MKF62"/>
    <mergeCell ref="MKG62:MKN62"/>
    <mergeCell ref="MKO62:MKV62"/>
    <mergeCell ref="MKW62:MLD62"/>
    <mergeCell ref="MLE62:MLL62"/>
    <mergeCell ref="MLM62:MLT62"/>
    <mergeCell ref="MIC62:MIJ62"/>
    <mergeCell ref="MIK62:MIR62"/>
    <mergeCell ref="MIS62:MIZ62"/>
    <mergeCell ref="MJA62:MJH62"/>
    <mergeCell ref="MJI62:MJP62"/>
    <mergeCell ref="MJQ62:MJX62"/>
    <mergeCell ref="MGG62:MGN62"/>
    <mergeCell ref="MGO62:MGV62"/>
    <mergeCell ref="MGW62:MHD62"/>
    <mergeCell ref="MHE62:MHL62"/>
    <mergeCell ref="MHM62:MHT62"/>
    <mergeCell ref="MHU62:MIB62"/>
    <mergeCell ref="MEK62:MER62"/>
    <mergeCell ref="MES62:MEZ62"/>
    <mergeCell ref="MFA62:MFH62"/>
    <mergeCell ref="MFI62:MFP62"/>
    <mergeCell ref="MFQ62:MFX62"/>
    <mergeCell ref="MFY62:MGF62"/>
    <mergeCell ref="MCO62:MCV62"/>
    <mergeCell ref="MCW62:MDD62"/>
    <mergeCell ref="MDE62:MDL62"/>
    <mergeCell ref="MDM62:MDT62"/>
    <mergeCell ref="MDU62:MEB62"/>
    <mergeCell ref="MEC62:MEJ62"/>
    <mergeCell ref="MAS62:MAZ62"/>
    <mergeCell ref="MBA62:MBH62"/>
    <mergeCell ref="MBI62:MBP62"/>
    <mergeCell ref="MBQ62:MBX62"/>
    <mergeCell ref="MBY62:MCF62"/>
    <mergeCell ref="MCG62:MCN62"/>
    <mergeCell ref="LYW62:LZD62"/>
    <mergeCell ref="LZE62:LZL62"/>
    <mergeCell ref="LZM62:LZT62"/>
    <mergeCell ref="LZU62:MAB62"/>
    <mergeCell ref="MAC62:MAJ62"/>
    <mergeCell ref="MAK62:MAR62"/>
    <mergeCell ref="LXA62:LXH62"/>
    <mergeCell ref="LXI62:LXP62"/>
    <mergeCell ref="LXQ62:LXX62"/>
    <mergeCell ref="LXY62:LYF62"/>
    <mergeCell ref="LYG62:LYN62"/>
    <mergeCell ref="LYO62:LYV62"/>
    <mergeCell ref="LVE62:LVL62"/>
    <mergeCell ref="LVM62:LVT62"/>
    <mergeCell ref="LVU62:LWB62"/>
    <mergeCell ref="LWC62:LWJ62"/>
    <mergeCell ref="LWK62:LWR62"/>
    <mergeCell ref="LWS62:LWZ62"/>
    <mergeCell ref="LTI62:LTP62"/>
    <mergeCell ref="LTQ62:LTX62"/>
    <mergeCell ref="LTY62:LUF62"/>
    <mergeCell ref="LUG62:LUN62"/>
    <mergeCell ref="LUO62:LUV62"/>
    <mergeCell ref="LUW62:LVD62"/>
    <mergeCell ref="LRM62:LRT62"/>
    <mergeCell ref="LRU62:LSB62"/>
    <mergeCell ref="LSC62:LSJ62"/>
    <mergeCell ref="LSK62:LSR62"/>
    <mergeCell ref="LSS62:LSZ62"/>
    <mergeCell ref="LTA62:LTH62"/>
    <mergeCell ref="LPQ62:LPX62"/>
    <mergeCell ref="LPY62:LQF62"/>
    <mergeCell ref="LQG62:LQN62"/>
    <mergeCell ref="LQO62:LQV62"/>
    <mergeCell ref="LQW62:LRD62"/>
    <mergeCell ref="LRE62:LRL62"/>
    <mergeCell ref="LNU62:LOB62"/>
    <mergeCell ref="LOC62:LOJ62"/>
    <mergeCell ref="LOK62:LOR62"/>
    <mergeCell ref="LOS62:LOZ62"/>
    <mergeCell ref="LPA62:LPH62"/>
    <mergeCell ref="LPI62:LPP62"/>
    <mergeCell ref="LLY62:LMF62"/>
    <mergeCell ref="LMG62:LMN62"/>
    <mergeCell ref="LMO62:LMV62"/>
    <mergeCell ref="LMW62:LND62"/>
    <mergeCell ref="LNE62:LNL62"/>
    <mergeCell ref="LNM62:LNT62"/>
    <mergeCell ref="LKC62:LKJ62"/>
    <mergeCell ref="LKK62:LKR62"/>
    <mergeCell ref="LKS62:LKZ62"/>
    <mergeCell ref="LLA62:LLH62"/>
    <mergeCell ref="LLI62:LLP62"/>
    <mergeCell ref="LLQ62:LLX62"/>
    <mergeCell ref="LIG62:LIN62"/>
    <mergeCell ref="LIO62:LIV62"/>
    <mergeCell ref="LIW62:LJD62"/>
    <mergeCell ref="LJE62:LJL62"/>
    <mergeCell ref="LJM62:LJT62"/>
    <mergeCell ref="LJU62:LKB62"/>
    <mergeCell ref="LGK62:LGR62"/>
    <mergeCell ref="LGS62:LGZ62"/>
    <mergeCell ref="LHA62:LHH62"/>
    <mergeCell ref="LHI62:LHP62"/>
    <mergeCell ref="LHQ62:LHX62"/>
    <mergeCell ref="LHY62:LIF62"/>
    <mergeCell ref="LEO62:LEV62"/>
    <mergeCell ref="LEW62:LFD62"/>
    <mergeCell ref="LFE62:LFL62"/>
    <mergeCell ref="LFM62:LFT62"/>
    <mergeCell ref="LFU62:LGB62"/>
    <mergeCell ref="LGC62:LGJ62"/>
    <mergeCell ref="LCS62:LCZ62"/>
    <mergeCell ref="LDA62:LDH62"/>
    <mergeCell ref="LDI62:LDP62"/>
    <mergeCell ref="LDQ62:LDX62"/>
    <mergeCell ref="LDY62:LEF62"/>
    <mergeCell ref="LEG62:LEN62"/>
    <mergeCell ref="LAW62:LBD62"/>
    <mergeCell ref="LBE62:LBL62"/>
    <mergeCell ref="LBM62:LBT62"/>
    <mergeCell ref="LBU62:LCB62"/>
    <mergeCell ref="LCC62:LCJ62"/>
    <mergeCell ref="LCK62:LCR62"/>
    <mergeCell ref="KZA62:KZH62"/>
    <mergeCell ref="KZI62:KZP62"/>
    <mergeCell ref="KZQ62:KZX62"/>
    <mergeCell ref="KZY62:LAF62"/>
    <mergeCell ref="LAG62:LAN62"/>
    <mergeCell ref="LAO62:LAV62"/>
    <mergeCell ref="KXE62:KXL62"/>
    <mergeCell ref="KXM62:KXT62"/>
    <mergeCell ref="KXU62:KYB62"/>
    <mergeCell ref="KYC62:KYJ62"/>
    <mergeCell ref="KYK62:KYR62"/>
    <mergeCell ref="KYS62:KYZ62"/>
    <mergeCell ref="KVI62:KVP62"/>
    <mergeCell ref="KVQ62:KVX62"/>
    <mergeCell ref="KVY62:KWF62"/>
    <mergeCell ref="KWG62:KWN62"/>
    <mergeCell ref="KWO62:KWV62"/>
    <mergeCell ref="KWW62:KXD62"/>
    <mergeCell ref="KTM62:KTT62"/>
    <mergeCell ref="KTU62:KUB62"/>
    <mergeCell ref="KUC62:KUJ62"/>
    <mergeCell ref="KUK62:KUR62"/>
    <mergeCell ref="KUS62:KUZ62"/>
    <mergeCell ref="KVA62:KVH62"/>
    <mergeCell ref="KRQ62:KRX62"/>
    <mergeCell ref="KRY62:KSF62"/>
    <mergeCell ref="KSG62:KSN62"/>
    <mergeCell ref="KSO62:KSV62"/>
    <mergeCell ref="KSW62:KTD62"/>
    <mergeCell ref="KTE62:KTL62"/>
    <mergeCell ref="KPU62:KQB62"/>
    <mergeCell ref="KQC62:KQJ62"/>
    <mergeCell ref="KQK62:KQR62"/>
    <mergeCell ref="KQS62:KQZ62"/>
    <mergeCell ref="KRA62:KRH62"/>
    <mergeCell ref="KRI62:KRP62"/>
    <mergeCell ref="KNY62:KOF62"/>
    <mergeCell ref="KOG62:KON62"/>
    <mergeCell ref="KOO62:KOV62"/>
    <mergeCell ref="KOW62:KPD62"/>
    <mergeCell ref="KPE62:KPL62"/>
    <mergeCell ref="KPM62:KPT62"/>
    <mergeCell ref="KMC62:KMJ62"/>
    <mergeCell ref="KMK62:KMR62"/>
    <mergeCell ref="KMS62:KMZ62"/>
    <mergeCell ref="KNA62:KNH62"/>
    <mergeCell ref="KNI62:KNP62"/>
    <mergeCell ref="KNQ62:KNX62"/>
    <mergeCell ref="KKG62:KKN62"/>
    <mergeCell ref="KKO62:KKV62"/>
    <mergeCell ref="KKW62:KLD62"/>
    <mergeCell ref="KLE62:KLL62"/>
    <mergeCell ref="KLM62:KLT62"/>
    <mergeCell ref="KLU62:KMB62"/>
    <mergeCell ref="KIK62:KIR62"/>
    <mergeCell ref="KIS62:KIZ62"/>
    <mergeCell ref="KJA62:KJH62"/>
    <mergeCell ref="KJI62:KJP62"/>
    <mergeCell ref="KJQ62:KJX62"/>
    <mergeCell ref="KJY62:KKF62"/>
    <mergeCell ref="KGO62:KGV62"/>
    <mergeCell ref="KGW62:KHD62"/>
    <mergeCell ref="KHE62:KHL62"/>
    <mergeCell ref="KHM62:KHT62"/>
    <mergeCell ref="KHU62:KIB62"/>
    <mergeCell ref="KIC62:KIJ62"/>
    <mergeCell ref="KES62:KEZ62"/>
    <mergeCell ref="KFA62:KFH62"/>
    <mergeCell ref="KFI62:KFP62"/>
    <mergeCell ref="KFQ62:KFX62"/>
    <mergeCell ref="KFY62:KGF62"/>
    <mergeCell ref="KGG62:KGN62"/>
    <mergeCell ref="KCW62:KDD62"/>
    <mergeCell ref="KDE62:KDL62"/>
    <mergeCell ref="KDM62:KDT62"/>
    <mergeCell ref="KDU62:KEB62"/>
    <mergeCell ref="KEC62:KEJ62"/>
    <mergeCell ref="KEK62:KER62"/>
    <mergeCell ref="KBA62:KBH62"/>
    <mergeCell ref="KBI62:KBP62"/>
    <mergeCell ref="KBQ62:KBX62"/>
    <mergeCell ref="KBY62:KCF62"/>
    <mergeCell ref="KCG62:KCN62"/>
    <mergeCell ref="KCO62:KCV62"/>
    <mergeCell ref="JZE62:JZL62"/>
    <mergeCell ref="JZM62:JZT62"/>
    <mergeCell ref="JZU62:KAB62"/>
    <mergeCell ref="KAC62:KAJ62"/>
    <mergeCell ref="KAK62:KAR62"/>
    <mergeCell ref="KAS62:KAZ62"/>
    <mergeCell ref="JXI62:JXP62"/>
    <mergeCell ref="JXQ62:JXX62"/>
    <mergeCell ref="JXY62:JYF62"/>
    <mergeCell ref="JYG62:JYN62"/>
    <mergeCell ref="JYO62:JYV62"/>
    <mergeCell ref="JYW62:JZD62"/>
    <mergeCell ref="JVM62:JVT62"/>
    <mergeCell ref="JVU62:JWB62"/>
    <mergeCell ref="JWC62:JWJ62"/>
    <mergeCell ref="JWK62:JWR62"/>
    <mergeCell ref="JWS62:JWZ62"/>
    <mergeCell ref="JXA62:JXH62"/>
    <mergeCell ref="JTQ62:JTX62"/>
    <mergeCell ref="JTY62:JUF62"/>
    <mergeCell ref="JUG62:JUN62"/>
    <mergeCell ref="JUO62:JUV62"/>
    <mergeCell ref="JUW62:JVD62"/>
    <mergeCell ref="JVE62:JVL62"/>
    <mergeCell ref="JRU62:JSB62"/>
    <mergeCell ref="JSC62:JSJ62"/>
    <mergeCell ref="JSK62:JSR62"/>
    <mergeCell ref="JSS62:JSZ62"/>
    <mergeCell ref="JTA62:JTH62"/>
    <mergeCell ref="JTI62:JTP62"/>
    <mergeCell ref="JPY62:JQF62"/>
    <mergeCell ref="JQG62:JQN62"/>
    <mergeCell ref="JQO62:JQV62"/>
    <mergeCell ref="JQW62:JRD62"/>
    <mergeCell ref="JRE62:JRL62"/>
    <mergeCell ref="JRM62:JRT62"/>
    <mergeCell ref="JOC62:JOJ62"/>
    <mergeCell ref="JOK62:JOR62"/>
    <mergeCell ref="JOS62:JOZ62"/>
    <mergeCell ref="JPA62:JPH62"/>
    <mergeCell ref="JPI62:JPP62"/>
    <mergeCell ref="JPQ62:JPX62"/>
    <mergeCell ref="JMG62:JMN62"/>
    <mergeCell ref="JMO62:JMV62"/>
    <mergeCell ref="JMW62:JND62"/>
    <mergeCell ref="JNE62:JNL62"/>
    <mergeCell ref="JNM62:JNT62"/>
    <mergeCell ref="JNU62:JOB62"/>
    <mergeCell ref="JKK62:JKR62"/>
    <mergeCell ref="JKS62:JKZ62"/>
    <mergeCell ref="JLA62:JLH62"/>
    <mergeCell ref="JLI62:JLP62"/>
    <mergeCell ref="JLQ62:JLX62"/>
    <mergeCell ref="JLY62:JMF62"/>
    <mergeCell ref="JIO62:JIV62"/>
    <mergeCell ref="JIW62:JJD62"/>
    <mergeCell ref="JJE62:JJL62"/>
    <mergeCell ref="JJM62:JJT62"/>
    <mergeCell ref="JJU62:JKB62"/>
    <mergeCell ref="JKC62:JKJ62"/>
    <mergeCell ref="JGS62:JGZ62"/>
    <mergeCell ref="JHA62:JHH62"/>
    <mergeCell ref="JHI62:JHP62"/>
    <mergeCell ref="JHQ62:JHX62"/>
    <mergeCell ref="JHY62:JIF62"/>
    <mergeCell ref="JIG62:JIN62"/>
    <mergeCell ref="JEW62:JFD62"/>
    <mergeCell ref="JFE62:JFL62"/>
    <mergeCell ref="JFM62:JFT62"/>
    <mergeCell ref="JFU62:JGB62"/>
    <mergeCell ref="JGC62:JGJ62"/>
    <mergeCell ref="JGK62:JGR62"/>
    <mergeCell ref="JDA62:JDH62"/>
    <mergeCell ref="JDI62:JDP62"/>
    <mergeCell ref="JDQ62:JDX62"/>
    <mergeCell ref="JDY62:JEF62"/>
    <mergeCell ref="JEG62:JEN62"/>
    <mergeCell ref="JEO62:JEV62"/>
    <mergeCell ref="JBE62:JBL62"/>
    <mergeCell ref="JBM62:JBT62"/>
    <mergeCell ref="JBU62:JCB62"/>
    <mergeCell ref="JCC62:JCJ62"/>
    <mergeCell ref="JCK62:JCR62"/>
    <mergeCell ref="JCS62:JCZ62"/>
    <mergeCell ref="IZI62:IZP62"/>
    <mergeCell ref="IZQ62:IZX62"/>
    <mergeCell ref="IZY62:JAF62"/>
    <mergeCell ref="JAG62:JAN62"/>
    <mergeCell ref="JAO62:JAV62"/>
    <mergeCell ref="JAW62:JBD62"/>
    <mergeCell ref="IXM62:IXT62"/>
    <mergeCell ref="IXU62:IYB62"/>
    <mergeCell ref="IYC62:IYJ62"/>
    <mergeCell ref="IYK62:IYR62"/>
    <mergeCell ref="IYS62:IYZ62"/>
    <mergeCell ref="IZA62:IZH62"/>
    <mergeCell ref="IVQ62:IVX62"/>
    <mergeCell ref="IVY62:IWF62"/>
    <mergeCell ref="IWG62:IWN62"/>
    <mergeCell ref="IWO62:IWV62"/>
    <mergeCell ref="IWW62:IXD62"/>
    <mergeCell ref="IXE62:IXL62"/>
    <mergeCell ref="ITU62:IUB62"/>
    <mergeCell ref="IUC62:IUJ62"/>
    <mergeCell ref="IUK62:IUR62"/>
    <mergeCell ref="IUS62:IUZ62"/>
    <mergeCell ref="IVA62:IVH62"/>
    <mergeCell ref="IVI62:IVP62"/>
    <mergeCell ref="IRY62:ISF62"/>
    <mergeCell ref="ISG62:ISN62"/>
    <mergeCell ref="ISO62:ISV62"/>
    <mergeCell ref="ISW62:ITD62"/>
    <mergeCell ref="ITE62:ITL62"/>
    <mergeCell ref="ITM62:ITT62"/>
    <mergeCell ref="IQC62:IQJ62"/>
    <mergeCell ref="IQK62:IQR62"/>
    <mergeCell ref="IQS62:IQZ62"/>
    <mergeCell ref="IRA62:IRH62"/>
    <mergeCell ref="IRI62:IRP62"/>
    <mergeCell ref="IRQ62:IRX62"/>
    <mergeCell ref="IOG62:ION62"/>
    <mergeCell ref="IOO62:IOV62"/>
    <mergeCell ref="IOW62:IPD62"/>
    <mergeCell ref="IPE62:IPL62"/>
    <mergeCell ref="IPM62:IPT62"/>
    <mergeCell ref="IPU62:IQB62"/>
    <mergeCell ref="IMK62:IMR62"/>
    <mergeCell ref="IMS62:IMZ62"/>
    <mergeCell ref="INA62:INH62"/>
    <mergeCell ref="INI62:INP62"/>
    <mergeCell ref="INQ62:INX62"/>
    <mergeCell ref="INY62:IOF62"/>
    <mergeCell ref="IKO62:IKV62"/>
    <mergeCell ref="IKW62:ILD62"/>
    <mergeCell ref="ILE62:ILL62"/>
    <mergeCell ref="ILM62:ILT62"/>
    <mergeCell ref="ILU62:IMB62"/>
    <mergeCell ref="IMC62:IMJ62"/>
    <mergeCell ref="IIS62:IIZ62"/>
    <mergeCell ref="IJA62:IJH62"/>
    <mergeCell ref="IJI62:IJP62"/>
    <mergeCell ref="IJQ62:IJX62"/>
    <mergeCell ref="IJY62:IKF62"/>
    <mergeCell ref="IKG62:IKN62"/>
    <mergeCell ref="IGW62:IHD62"/>
    <mergeCell ref="IHE62:IHL62"/>
    <mergeCell ref="IHM62:IHT62"/>
    <mergeCell ref="IHU62:IIB62"/>
    <mergeCell ref="IIC62:IIJ62"/>
    <mergeCell ref="IIK62:IIR62"/>
    <mergeCell ref="IFA62:IFH62"/>
    <mergeCell ref="IFI62:IFP62"/>
    <mergeCell ref="IFQ62:IFX62"/>
    <mergeCell ref="IFY62:IGF62"/>
    <mergeCell ref="IGG62:IGN62"/>
    <mergeCell ref="IGO62:IGV62"/>
    <mergeCell ref="IDE62:IDL62"/>
    <mergeCell ref="IDM62:IDT62"/>
    <mergeCell ref="IDU62:IEB62"/>
    <mergeCell ref="IEC62:IEJ62"/>
    <mergeCell ref="IEK62:IER62"/>
    <mergeCell ref="IES62:IEZ62"/>
    <mergeCell ref="IBI62:IBP62"/>
    <mergeCell ref="IBQ62:IBX62"/>
    <mergeCell ref="IBY62:ICF62"/>
    <mergeCell ref="ICG62:ICN62"/>
    <mergeCell ref="ICO62:ICV62"/>
    <mergeCell ref="ICW62:IDD62"/>
    <mergeCell ref="HZM62:HZT62"/>
    <mergeCell ref="HZU62:IAB62"/>
    <mergeCell ref="IAC62:IAJ62"/>
    <mergeCell ref="IAK62:IAR62"/>
    <mergeCell ref="IAS62:IAZ62"/>
    <mergeCell ref="IBA62:IBH62"/>
    <mergeCell ref="HXQ62:HXX62"/>
    <mergeCell ref="HXY62:HYF62"/>
    <mergeCell ref="HYG62:HYN62"/>
    <mergeCell ref="HYO62:HYV62"/>
    <mergeCell ref="HYW62:HZD62"/>
    <mergeCell ref="HZE62:HZL62"/>
    <mergeCell ref="HVU62:HWB62"/>
    <mergeCell ref="HWC62:HWJ62"/>
    <mergeCell ref="HWK62:HWR62"/>
    <mergeCell ref="HWS62:HWZ62"/>
    <mergeCell ref="HXA62:HXH62"/>
    <mergeCell ref="HXI62:HXP62"/>
    <mergeCell ref="HTY62:HUF62"/>
    <mergeCell ref="HUG62:HUN62"/>
    <mergeCell ref="HUO62:HUV62"/>
    <mergeCell ref="HUW62:HVD62"/>
    <mergeCell ref="HVE62:HVL62"/>
    <mergeCell ref="HVM62:HVT62"/>
    <mergeCell ref="HSC62:HSJ62"/>
    <mergeCell ref="HSK62:HSR62"/>
    <mergeCell ref="HSS62:HSZ62"/>
    <mergeCell ref="HTA62:HTH62"/>
    <mergeCell ref="HTI62:HTP62"/>
    <mergeCell ref="HTQ62:HTX62"/>
    <mergeCell ref="HQG62:HQN62"/>
    <mergeCell ref="HQO62:HQV62"/>
    <mergeCell ref="HQW62:HRD62"/>
    <mergeCell ref="HRE62:HRL62"/>
    <mergeCell ref="HRM62:HRT62"/>
    <mergeCell ref="HRU62:HSB62"/>
    <mergeCell ref="HOK62:HOR62"/>
    <mergeCell ref="HOS62:HOZ62"/>
    <mergeCell ref="HPA62:HPH62"/>
    <mergeCell ref="HPI62:HPP62"/>
    <mergeCell ref="HPQ62:HPX62"/>
    <mergeCell ref="HPY62:HQF62"/>
    <mergeCell ref="HMO62:HMV62"/>
    <mergeCell ref="HMW62:HND62"/>
    <mergeCell ref="HNE62:HNL62"/>
    <mergeCell ref="HNM62:HNT62"/>
    <mergeCell ref="HNU62:HOB62"/>
    <mergeCell ref="HOC62:HOJ62"/>
    <mergeCell ref="HKS62:HKZ62"/>
    <mergeCell ref="HLA62:HLH62"/>
    <mergeCell ref="HLI62:HLP62"/>
    <mergeCell ref="HLQ62:HLX62"/>
    <mergeCell ref="HLY62:HMF62"/>
    <mergeCell ref="HMG62:HMN62"/>
    <mergeCell ref="HIW62:HJD62"/>
    <mergeCell ref="HJE62:HJL62"/>
    <mergeCell ref="HJM62:HJT62"/>
    <mergeCell ref="HJU62:HKB62"/>
    <mergeCell ref="HKC62:HKJ62"/>
    <mergeCell ref="HKK62:HKR62"/>
    <mergeCell ref="HHA62:HHH62"/>
    <mergeCell ref="HHI62:HHP62"/>
    <mergeCell ref="HHQ62:HHX62"/>
    <mergeCell ref="HHY62:HIF62"/>
    <mergeCell ref="HIG62:HIN62"/>
    <mergeCell ref="HIO62:HIV62"/>
    <mergeCell ref="HFE62:HFL62"/>
    <mergeCell ref="HFM62:HFT62"/>
    <mergeCell ref="HFU62:HGB62"/>
    <mergeCell ref="HGC62:HGJ62"/>
    <mergeCell ref="HGK62:HGR62"/>
    <mergeCell ref="HGS62:HGZ62"/>
    <mergeCell ref="HDI62:HDP62"/>
    <mergeCell ref="HDQ62:HDX62"/>
    <mergeCell ref="HDY62:HEF62"/>
    <mergeCell ref="HEG62:HEN62"/>
    <mergeCell ref="HEO62:HEV62"/>
    <mergeCell ref="HEW62:HFD62"/>
    <mergeCell ref="HBM62:HBT62"/>
    <mergeCell ref="HBU62:HCB62"/>
    <mergeCell ref="HCC62:HCJ62"/>
    <mergeCell ref="HCK62:HCR62"/>
    <mergeCell ref="HCS62:HCZ62"/>
    <mergeCell ref="HDA62:HDH62"/>
    <mergeCell ref="GZQ62:GZX62"/>
    <mergeCell ref="GZY62:HAF62"/>
    <mergeCell ref="HAG62:HAN62"/>
    <mergeCell ref="HAO62:HAV62"/>
    <mergeCell ref="HAW62:HBD62"/>
    <mergeCell ref="HBE62:HBL62"/>
    <mergeCell ref="GXU62:GYB62"/>
    <mergeCell ref="GYC62:GYJ62"/>
    <mergeCell ref="GYK62:GYR62"/>
    <mergeCell ref="GYS62:GYZ62"/>
    <mergeCell ref="GZA62:GZH62"/>
    <mergeCell ref="GZI62:GZP62"/>
    <mergeCell ref="GVY62:GWF62"/>
    <mergeCell ref="GWG62:GWN62"/>
    <mergeCell ref="GWO62:GWV62"/>
    <mergeCell ref="GWW62:GXD62"/>
    <mergeCell ref="GXE62:GXL62"/>
    <mergeCell ref="GXM62:GXT62"/>
    <mergeCell ref="GUC62:GUJ62"/>
    <mergeCell ref="GUK62:GUR62"/>
    <mergeCell ref="GUS62:GUZ62"/>
    <mergeCell ref="GVA62:GVH62"/>
    <mergeCell ref="GVI62:GVP62"/>
    <mergeCell ref="GVQ62:GVX62"/>
    <mergeCell ref="GSG62:GSN62"/>
    <mergeCell ref="GSO62:GSV62"/>
    <mergeCell ref="GSW62:GTD62"/>
    <mergeCell ref="GTE62:GTL62"/>
    <mergeCell ref="GTM62:GTT62"/>
    <mergeCell ref="GTU62:GUB62"/>
    <mergeCell ref="GQK62:GQR62"/>
    <mergeCell ref="GQS62:GQZ62"/>
    <mergeCell ref="GRA62:GRH62"/>
    <mergeCell ref="GRI62:GRP62"/>
    <mergeCell ref="GRQ62:GRX62"/>
    <mergeCell ref="GRY62:GSF62"/>
    <mergeCell ref="GOO62:GOV62"/>
    <mergeCell ref="GOW62:GPD62"/>
    <mergeCell ref="GPE62:GPL62"/>
    <mergeCell ref="GPM62:GPT62"/>
    <mergeCell ref="GPU62:GQB62"/>
    <mergeCell ref="GQC62:GQJ62"/>
    <mergeCell ref="GMS62:GMZ62"/>
    <mergeCell ref="GNA62:GNH62"/>
    <mergeCell ref="GNI62:GNP62"/>
    <mergeCell ref="GNQ62:GNX62"/>
    <mergeCell ref="GNY62:GOF62"/>
    <mergeCell ref="GOG62:GON62"/>
    <mergeCell ref="GKW62:GLD62"/>
    <mergeCell ref="GLE62:GLL62"/>
    <mergeCell ref="GLM62:GLT62"/>
    <mergeCell ref="GLU62:GMB62"/>
    <mergeCell ref="GMC62:GMJ62"/>
    <mergeCell ref="GMK62:GMR62"/>
    <mergeCell ref="GJA62:GJH62"/>
    <mergeCell ref="GJI62:GJP62"/>
    <mergeCell ref="GJQ62:GJX62"/>
    <mergeCell ref="GJY62:GKF62"/>
    <mergeCell ref="GKG62:GKN62"/>
    <mergeCell ref="GKO62:GKV62"/>
    <mergeCell ref="GHE62:GHL62"/>
    <mergeCell ref="GHM62:GHT62"/>
    <mergeCell ref="GHU62:GIB62"/>
    <mergeCell ref="GIC62:GIJ62"/>
    <mergeCell ref="GIK62:GIR62"/>
    <mergeCell ref="GIS62:GIZ62"/>
    <mergeCell ref="GFI62:GFP62"/>
    <mergeCell ref="GFQ62:GFX62"/>
    <mergeCell ref="GFY62:GGF62"/>
    <mergeCell ref="GGG62:GGN62"/>
    <mergeCell ref="GGO62:GGV62"/>
    <mergeCell ref="GGW62:GHD62"/>
    <mergeCell ref="GDM62:GDT62"/>
    <mergeCell ref="GDU62:GEB62"/>
    <mergeCell ref="GEC62:GEJ62"/>
    <mergeCell ref="GEK62:GER62"/>
    <mergeCell ref="GES62:GEZ62"/>
    <mergeCell ref="GFA62:GFH62"/>
    <mergeCell ref="GBQ62:GBX62"/>
    <mergeCell ref="GBY62:GCF62"/>
    <mergeCell ref="GCG62:GCN62"/>
    <mergeCell ref="GCO62:GCV62"/>
    <mergeCell ref="GCW62:GDD62"/>
    <mergeCell ref="GDE62:GDL62"/>
    <mergeCell ref="FZU62:GAB62"/>
    <mergeCell ref="GAC62:GAJ62"/>
    <mergeCell ref="GAK62:GAR62"/>
    <mergeCell ref="GAS62:GAZ62"/>
    <mergeCell ref="GBA62:GBH62"/>
    <mergeCell ref="GBI62:GBP62"/>
    <mergeCell ref="FXY62:FYF62"/>
    <mergeCell ref="FYG62:FYN62"/>
    <mergeCell ref="FYO62:FYV62"/>
    <mergeCell ref="FYW62:FZD62"/>
    <mergeCell ref="FZE62:FZL62"/>
    <mergeCell ref="FZM62:FZT62"/>
    <mergeCell ref="FWC62:FWJ62"/>
    <mergeCell ref="FWK62:FWR62"/>
    <mergeCell ref="FWS62:FWZ62"/>
    <mergeCell ref="FXA62:FXH62"/>
    <mergeCell ref="FXI62:FXP62"/>
    <mergeCell ref="FXQ62:FXX62"/>
    <mergeCell ref="FUG62:FUN62"/>
    <mergeCell ref="FUO62:FUV62"/>
    <mergeCell ref="FUW62:FVD62"/>
    <mergeCell ref="FVE62:FVL62"/>
    <mergeCell ref="FVM62:FVT62"/>
    <mergeCell ref="FVU62:FWB62"/>
    <mergeCell ref="FSK62:FSR62"/>
    <mergeCell ref="FSS62:FSZ62"/>
    <mergeCell ref="FTA62:FTH62"/>
    <mergeCell ref="FTI62:FTP62"/>
    <mergeCell ref="FTQ62:FTX62"/>
    <mergeCell ref="FTY62:FUF62"/>
    <mergeCell ref="FQO62:FQV62"/>
    <mergeCell ref="FQW62:FRD62"/>
    <mergeCell ref="FRE62:FRL62"/>
    <mergeCell ref="FRM62:FRT62"/>
    <mergeCell ref="FRU62:FSB62"/>
    <mergeCell ref="FSC62:FSJ62"/>
    <mergeCell ref="FOS62:FOZ62"/>
    <mergeCell ref="FPA62:FPH62"/>
    <mergeCell ref="FPI62:FPP62"/>
    <mergeCell ref="FPQ62:FPX62"/>
    <mergeCell ref="FPY62:FQF62"/>
    <mergeCell ref="FQG62:FQN62"/>
    <mergeCell ref="FMW62:FND62"/>
    <mergeCell ref="FNE62:FNL62"/>
    <mergeCell ref="FNM62:FNT62"/>
    <mergeCell ref="FNU62:FOB62"/>
    <mergeCell ref="FOC62:FOJ62"/>
    <mergeCell ref="FOK62:FOR62"/>
    <mergeCell ref="FLA62:FLH62"/>
    <mergeCell ref="FLI62:FLP62"/>
    <mergeCell ref="FLQ62:FLX62"/>
    <mergeCell ref="FLY62:FMF62"/>
    <mergeCell ref="FMG62:FMN62"/>
    <mergeCell ref="FMO62:FMV62"/>
    <mergeCell ref="FJE62:FJL62"/>
    <mergeCell ref="FJM62:FJT62"/>
    <mergeCell ref="FJU62:FKB62"/>
    <mergeCell ref="FKC62:FKJ62"/>
    <mergeCell ref="FKK62:FKR62"/>
    <mergeCell ref="FKS62:FKZ62"/>
    <mergeCell ref="FHI62:FHP62"/>
    <mergeCell ref="FHQ62:FHX62"/>
    <mergeCell ref="FHY62:FIF62"/>
    <mergeCell ref="FIG62:FIN62"/>
    <mergeCell ref="FIO62:FIV62"/>
    <mergeCell ref="FIW62:FJD62"/>
    <mergeCell ref="FFM62:FFT62"/>
    <mergeCell ref="FFU62:FGB62"/>
    <mergeCell ref="FGC62:FGJ62"/>
    <mergeCell ref="FGK62:FGR62"/>
    <mergeCell ref="FGS62:FGZ62"/>
    <mergeCell ref="FHA62:FHH62"/>
    <mergeCell ref="FDQ62:FDX62"/>
    <mergeCell ref="FDY62:FEF62"/>
    <mergeCell ref="FEG62:FEN62"/>
    <mergeCell ref="FEO62:FEV62"/>
    <mergeCell ref="FEW62:FFD62"/>
    <mergeCell ref="FFE62:FFL62"/>
    <mergeCell ref="FBU62:FCB62"/>
    <mergeCell ref="FCC62:FCJ62"/>
    <mergeCell ref="FCK62:FCR62"/>
    <mergeCell ref="FCS62:FCZ62"/>
    <mergeCell ref="FDA62:FDH62"/>
    <mergeCell ref="FDI62:FDP62"/>
    <mergeCell ref="EZY62:FAF62"/>
    <mergeCell ref="FAG62:FAN62"/>
    <mergeCell ref="FAO62:FAV62"/>
    <mergeCell ref="FAW62:FBD62"/>
    <mergeCell ref="FBE62:FBL62"/>
    <mergeCell ref="FBM62:FBT62"/>
    <mergeCell ref="EYC62:EYJ62"/>
    <mergeCell ref="EYK62:EYR62"/>
    <mergeCell ref="EYS62:EYZ62"/>
    <mergeCell ref="EZA62:EZH62"/>
    <mergeCell ref="EZI62:EZP62"/>
    <mergeCell ref="EZQ62:EZX62"/>
    <mergeCell ref="EWG62:EWN62"/>
    <mergeCell ref="EWO62:EWV62"/>
    <mergeCell ref="EWW62:EXD62"/>
    <mergeCell ref="EXE62:EXL62"/>
    <mergeCell ref="EXM62:EXT62"/>
    <mergeCell ref="EXU62:EYB62"/>
    <mergeCell ref="EUK62:EUR62"/>
    <mergeCell ref="EUS62:EUZ62"/>
    <mergeCell ref="EVA62:EVH62"/>
    <mergeCell ref="EVI62:EVP62"/>
    <mergeCell ref="EVQ62:EVX62"/>
    <mergeCell ref="EVY62:EWF62"/>
    <mergeCell ref="ESO62:ESV62"/>
    <mergeCell ref="ESW62:ETD62"/>
    <mergeCell ref="ETE62:ETL62"/>
    <mergeCell ref="ETM62:ETT62"/>
    <mergeCell ref="ETU62:EUB62"/>
    <mergeCell ref="EUC62:EUJ62"/>
    <mergeCell ref="EQS62:EQZ62"/>
    <mergeCell ref="ERA62:ERH62"/>
    <mergeCell ref="ERI62:ERP62"/>
    <mergeCell ref="ERQ62:ERX62"/>
    <mergeCell ref="ERY62:ESF62"/>
    <mergeCell ref="ESG62:ESN62"/>
    <mergeCell ref="EOW62:EPD62"/>
    <mergeCell ref="EPE62:EPL62"/>
    <mergeCell ref="EPM62:EPT62"/>
    <mergeCell ref="EPU62:EQB62"/>
    <mergeCell ref="EQC62:EQJ62"/>
    <mergeCell ref="EQK62:EQR62"/>
    <mergeCell ref="ENA62:ENH62"/>
    <mergeCell ref="ENI62:ENP62"/>
    <mergeCell ref="ENQ62:ENX62"/>
    <mergeCell ref="ENY62:EOF62"/>
    <mergeCell ref="EOG62:EON62"/>
    <mergeCell ref="EOO62:EOV62"/>
    <mergeCell ref="ELE62:ELL62"/>
    <mergeCell ref="ELM62:ELT62"/>
    <mergeCell ref="ELU62:EMB62"/>
    <mergeCell ref="EMC62:EMJ62"/>
    <mergeCell ref="EMK62:EMR62"/>
    <mergeCell ref="EMS62:EMZ62"/>
    <mergeCell ref="EJI62:EJP62"/>
    <mergeCell ref="EJQ62:EJX62"/>
    <mergeCell ref="EJY62:EKF62"/>
    <mergeCell ref="EKG62:EKN62"/>
    <mergeCell ref="EKO62:EKV62"/>
    <mergeCell ref="EKW62:ELD62"/>
    <mergeCell ref="EHM62:EHT62"/>
    <mergeCell ref="EHU62:EIB62"/>
    <mergeCell ref="EIC62:EIJ62"/>
    <mergeCell ref="EIK62:EIR62"/>
    <mergeCell ref="EIS62:EIZ62"/>
    <mergeCell ref="EJA62:EJH62"/>
    <mergeCell ref="EFQ62:EFX62"/>
    <mergeCell ref="EFY62:EGF62"/>
    <mergeCell ref="EGG62:EGN62"/>
    <mergeCell ref="EGO62:EGV62"/>
    <mergeCell ref="EGW62:EHD62"/>
    <mergeCell ref="EHE62:EHL62"/>
    <mergeCell ref="EDU62:EEB62"/>
    <mergeCell ref="EEC62:EEJ62"/>
    <mergeCell ref="EEK62:EER62"/>
    <mergeCell ref="EES62:EEZ62"/>
    <mergeCell ref="EFA62:EFH62"/>
    <mergeCell ref="EFI62:EFP62"/>
    <mergeCell ref="EBY62:ECF62"/>
    <mergeCell ref="ECG62:ECN62"/>
    <mergeCell ref="ECO62:ECV62"/>
    <mergeCell ref="ECW62:EDD62"/>
    <mergeCell ref="EDE62:EDL62"/>
    <mergeCell ref="EDM62:EDT62"/>
    <mergeCell ref="EAC62:EAJ62"/>
    <mergeCell ref="EAK62:EAR62"/>
    <mergeCell ref="EAS62:EAZ62"/>
    <mergeCell ref="EBA62:EBH62"/>
    <mergeCell ref="EBI62:EBP62"/>
    <mergeCell ref="EBQ62:EBX62"/>
    <mergeCell ref="DYG62:DYN62"/>
    <mergeCell ref="DYO62:DYV62"/>
    <mergeCell ref="DYW62:DZD62"/>
    <mergeCell ref="DZE62:DZL62"/>
    <mergeCell ref="DZM62:DZT62"/>
    <mergeCell ref="DZU62:EAB62"/>
    <mergeCell ref="DWK62:DWR62"/>
    <mergeCell ref="DWS62:DWZ62"/>
    <mergeCell ref="DXA62:DXH62"/>
    <mergeCell ref="DXI62:DXP62"/>
    <mergeCell ref="DXQ62:DXX62"/>
    <mergeCell ref="DXY62:DYF62"/>
    <mergeCell ref="DUO62:DUV62"/>
    <mergeCell ref="DUW62:DVD62"/>
    <mergeCell ref="DVE62:DVL62"/>
    <mergeCell ref="DVM62:DVT62"/>
    <mergeCell ref="DVU62:DWB62"/>
    <mergeCell ref="DWC62:DWJ62"/>
    <mergeCell ref="DSS62:DSZ62"/>
    <mergeCell ref="DTA62:DTH62"/>
    <mergeCell ref="DTI62:DTP62"/>
    <mergeCell ref="DTQ62:DTX62"/>
    <mergeCell ref="DTY62:DUF62"/>
    <mergeCell ref="DUG62:DUN62"/>
    <mergeCell ref="DQW62:DRD62"/>
    <mergeCell ref="DRE62:DRL62"/>
    <mergeCell ref="DRM62:DRT62"/>
    <mergeCell ref="DRU62:DSB62"/>
    <mergeCell ref="DSC62:DSJ62"/>
    <mergeCell ref="DSK62:DSR62"/>
    <mergeCell ref="DPA62:DPH62"/>
    <mergeCell ref="DPI62:DPP62"/>
    <mergeCell ref="DPQ62:DPX62"/>
    <mergeCell ref="DPY62:DQF62"/>
    <mergeCell ref="DQG62:DQN62"/>
    <mergeCell ref="DQO62:DQV62"/>
    <mergeCell ref="DNE62:DNL62"/>
    <mergeCell ref="DNM62:DNT62"/>
    <mergeCell ref="DNU62:DOB62"/>
    <mergeCell ref="DOC62:DOJ62"/>
    <mergeCell ref="DOK62:DOR62"/>
    <mergeCell ref="DOS62:DOZ62"/>
    <mergeCell ref="DLI62:DLP62"/>
    <mergeCell ref="DLQ62:DLX62"/>
    <mergeCell ref="DLY62:DMF62"/>
    <mergeCell ref="DMG62:DMN62"/>
    <mergeCell ref="DMO62:DMV62"/>
    <mergeCell ref="DMW62:DND62"/>
    <mergeCell ref="DJM62:DJT62"/>
    <mergeCell ref="DJU62:DKB62"/>
    <mergeCell ref="DKC62:DKJ62"/>
    <mergeCell ref="DKK62:DKR62"/>
    <mergeCell ref="DKS62:DKZ62"/>
    <mergeCell ref="DLA62:DLH62"/>
    <mergeCell ref="DHQ62:DHX62"/>
    <mergeCell ref="DHY62:DIF62"/>
    <mergeCell ref="DIG62:DIN62"/>
    <mergeCell ref="DIO62:DIV62"/>
    <mergeCell ref="DIW62:DJD62"/>
    <mergeCell ref="DJE62:DJL62"/>
    <mergeCell ref="DFU62:DGB62"/>
    <mergeCell ref="DGC62:DGJ62"/>
    <mergeCell ref="DGK62:DGR62"/>
    <mergeCell ref="DGS62:DGZ62"/>
    <mergeCell ref="DHA62:DHH62"/>
    <mergeCell ref="DHI62:DHP62"/>
    <mergeCell ref="DDY62:DEF62"/>
    <mergeCell ref="DEG62:DEN62"/>
    <mergeCell ref="DEO62:DEV62"/>
    <mergeCell ref="DEW62:DFD62"/>
    <mergeCell ref="DFE62:DFL62"/>
    <mergeCell ref="DFM62:DFT62"/>
    <mergeCell ref="DCC62:DCJ62"/>
    <mergeCell ref="DCK62:DCR62"/>
    <mergeCell ref="DCS62:DCZ62"/>
    <mergeCell ref="DDA62:DDH62"/>
    <mergeCell ref="DDI62:DDP62"/>
    <mergeCell ref="DDQ62:DDX62"/>
    <mergeCell ref="DAG62:DAN62"/>
    <mergeCell ref="DAO62:DAV62"/>
    <mergeCell ref="DAW62:DBD62"/>
    <mergeCell ref="DBE62:DBL62"/>
    <mergeCell ref="DBM62:DBT62"/>
    <mergeCell ref="DBU62:DCB62"/>
    <mergeCell ref="CYK62:CYR62"/>
    <mergeCell ref="CYS62:CYZ62"/>
    <mergeCell ref="CZA62:CZH62"/>
    <mergeCell ref="CZI62:CZP62"/>
    <mergeCell ref="CZQ62:CZX62"/>
    <mergeCell ref="CZY62:DAF62"/>
    <mergeCell ref="CWO62:CWV62"/>
    <mergeCell ref="CWW62:CXD62"/>
    <mergeCell ref="CXE62:CXL62"/>
    <mergeCell ref="CXM62:CXT62"/>
    <mergeCell ref="CXU62:CYB62"/>
    <mergeCell ref="CYC62:CYJ62"/>
    <mergeCell ref="CUS62:CUZ62"/>
    <mergeCell ref="CVA62:CVH62"/>
    <mergeCell ref="CVI62:CVP62"/>
    <mergeCell ref="CVQ62:CVX62"/>
    <mergeCell ref="CVY62:CWF62"/>
    <mergeCell ref="CWG62:CWN62"/>
    <mergeCell ref="CSW62:CTD62"/>
    <mergeCell ref="CTE62:CTL62"/>
    <mergeCell ref="CTM62:CTT62"/>
    <mergeCell ref="CTU62:CUB62"/>
    <mergeCell ref="CUC62:CUJ62"/>
    <mergeCell ref="CUK62:CUR62"/>
    <mergeCell ref="CRA62:CRH62"/>
    <mergeCell ref="CRI62:CRP62"/>
    <mergeCell ref="CRQ62:CRX62"/>
    <mergeCell ref="CRY62:CSF62"/>
    <mergeCell ref="CSG62:CSN62"/>
    <mergeCell ref="CSO62:CSV62"/>
    <mergeCell ref="CPE62:CPL62"/>
    <mergeCell ref="CPM62:CPT62"/>
    <mergeCell ref="CPU62:CQB62"/>
    <mergeCell ref="CQC62:CQJ62"/>
    <mergeCell ref="CQK62:CQR62"/>
    <mergeCell ref="CQS62:CQZ62"/>
    <mergeCell ref="CNI62:CNP62"/>
    <mergeCell ref="CNQ62:CNX62"/>
    <mergeCell ref="CNY62:COF62"/>
    <mergeCell ref="COG62:CON62"/>
    <mergeCell ref="COO62:COV62"/>
    <mergeCell ref="COW62:CPD62"/>
    <mergeCell ref="CLM62:CLT62"/>
    <mergeCell ref="CLU62:CMB62"/>
    <mergeCell ref="CMC62:CMJ62"/>
    <mergeCell ref="CMK62:CMR62"/>
    <mergeCell ref="CMS62:CMZ62"/>
    <mergeCell ref="CNA62:CNH62"/>
    <mergeCell ref="CJQ62:CJX62"/>
    <mergeCell ref="CJY62:CKF62"/>
    <mergeCell ref="CKG62:CKN62"/>
    <mergeCell ref="CKO62:CKV62"/>
    <mergeCell ref="CKW62:CLD62"/>
    <mergeCell ref="CLE62:CLL62"/>
    <mergeCell ref="CHU62:CIB62"/>
    <mergeCell ref="CIC62:CIJ62"/>
    <mergeCell ref="CIK62:CIR62"/>
    <mergeCell ref="CIS62:CIZ62"/>
    <mergeCell ref="CJA62:CJH62"/>
    <mergeCell ref="CJI62:CJP62"/>
    <mergeCell ref="CFY62:CGF62"/>
    <mergeCell ref="CGG62:CGN62"/>
    <mergeCell ref="CGO62:CGV62"/>
    <mergeCell ref="CGW62:CHD62"/>
    <mergeCell ref="CHE62:CHL62"/>
    <mergeCell ref="CHM62:CHT62"/>
    <mergeCell ref="CEC62:CEJ62"/>
    <mergeCell ref="CEK62:CER62"/>
    <mergeCell ref="CES62:CEZ62"/>
    <mergeCell ref="CFA62:CFH62"/>
    <mergeCell ref="CFI62:CFP62"/>
    <mergeCell ref="CFQ62:CFX62"/>
    <mergeCell ref="CCG62:CCN62"/>
    <mergeCell ref="CCO62:CCV62"/>
    <mergeCell ref="CCW62:CDD62"/>
    <mergeCell ref="CDE62:CDL62"/>
    <mergeCell ref="CDM62:CDT62"/>
    <mergeCell ref="CDU62:CEB62"/>
    <mergeCell ref="CAK62:CAR62"/>
    <mergeCell ref="CAS62:CAZ62"/>
    <mergeCell ref="CBA62:CBH62"/>
    <mergeCell ref="CBI62:CBP62"/>
    <mergeCell ref="CBQ62:CBX62"/>
    <mergeCell ref="CBY62:CCF62"/>
    <mergeCell ref="BYO62:BYV62"/>
    <mergeCell ref="BYW62:BZD62"/>
    <mergeCell ref="BZE62:BZL62"/>
    <mergeCell ref="BZM62:BZT62"/>
    <mergeCell ref="BZU62:CAB62"/>
    <mergeCell ref="CAC62:CAJ62"/>
    <mergeCell ref="BWS62:BWZ62"/>
    <mergeCell ref="BXA62:BXH62"/>
    <mergeCell ref="BXI62:BXP62"/>
    <mergeCell ref="BXQ62:BXX62"/>
    <mergeCell ref="BXY62:BYF62"/>
    <mergeCell ref="BYG62:BYN62"/>
    <mergeCell ref="BUW62:BVD62"/>
    <mergeCell ref="BVE62:BVL62"/>
    <mergeCell ref="BVM62:BVT62"/>
    <mergeCell ref="BVU62:BWB62"/>
    <mergeCell ref="BWC62:BWJ62"/>
    <mergeCell ref="BWK62:BWR62"/>
    <mergeCell ref="BTA62:BTH62"/>
    <mergeCell ref="BTI62:BTP62"/>
    <mergeCell ref="BTQ62:BTX62"/>
    <mergeCell ref="BTY62:BUF62"/>
    <mergeCell ref="BUG62:BUN62"/>
    <mergeCell ref="BUO62:BUV62"/>
    <mergeCell ref="BRE62:BRL62"/>
    <mergeCell ref="BRM62:BRT62"/>
    <mergeCell ref="BRU62:BSB62"/>
    <mergeCell ref="BSC62:BSJ62"/>
    <mergeCell ref="BSK62:BSR62"/>
    <mergeCell ref="BSS62:BSZ62"/>
    <mergeCell ref="BPI62:BPP62"/>
    <mergeCell ref="BPQ62:BPX62"/>
    <mergeCell ref="BPY62:BQF62"/>
    <mergeCell ref="BQG62:BQN62"/>
    <mergeCell ref="BQO62:BQV62"/>
    <mergeCell ref="BQW62:BRD62"/>
    <mergeCell ref="BNM62:BNT62"/>
    <mergeCell ref="BNU62:BOB62"/>
    <mergeCell ref="BOC62:BOJ62"/>
    <mergeCell ref="BOK62:BOR62"/>
    <mergeCell ref="BOS62:BOZ62"/>
    <mergeCell ref="BPA62:BPH62"/>
    <mergeCell ref="BLQ62:BLX62"/>
    <mergeCell ref="BLY62:BMF62"/>
    <mergeCell ref="BMG62:BMN62"/>
    <mergeCell ref="BMO62:BMV62"/>
    <mergeCell ref="BMW62:BND62"/>
    <mergeCell ref="BNE62:BNL62"/>
    <mergeCell ref="BJU62:BKB62"/>
    <mergeCell ref="BKC62:BKJ62"/>
    <mergeCell ref="BKK62:BKR62"/>
    <mergeCell ref="BKS62:BKZ62"/>
    <mergeCell ref="BLA62:BLH62"/>
    <mergeCell ref="BLI62:BLP62"/>
    <mergeCell ref="BHY62:BIF62"/>
    <mergeCell ref="BIG62:BIN62"/>
    <mergeCell ref="BIO62:BIV62"/>
    <mergeCell ref="BIW62:BJD62"/>
    <mergeCell ref="BJE62:BJL62"/>
    <mergeCell ref="BJM62:BJT62"/>
    <mergeCell ref="BGC62:BGJ62"/>
    <mergeCell ref="BGK62:BGR62"/>
    <mergeCell ref="BGS62:BGZ62"/>
    <mergeCell ref="BHA62:BHH62"/>
    <mergeCell ref="BHI62:BHP62"/>
    <mergeCell ref="BHQ62:BHX62"/>
    <mergeCell ref="BEG62:BEN62"/>
    <mergeCell ref="BEO62:BEV62"/>
    <mergeCell ref="BEW62:BFD62"/>
    <mergeCell ref="BFE62:BFL62"/>
    <mergeCell ref="BFM62:BFT62"/>
    <mergeCell ref="BFU62:BGB62"/>
    <mergeCell ref="BCK62:BCR62"/>
    <mergeCell ref="BCS62:BCZ62"/>
    <mergeCell ref="BDA62:BDH62"/>
    <mergeCell ref="BDI62:BDP62"/>
    <mergeCell ref="BDQ62:BDX62"/>
    <mergeCell ref="BDY62:BEF62"/>
    <mergeCell ref="BAO62:BAV62"/>
    <mergeCell ref="BAW62:BBD62"/>
    <mergeCell ref="BBE62:BBL62"/>
    <mergeCell ref="BBM62:BBT62"/>
    <mergeCell ref="BBU62:BCB62"/>
    <mergeCell ref="BCC62:BCJ62"/>
    <mergeCell ref="AYS62:AYZ62"/>
    <mergeCell ref="AZA62:AZH62"/>
    <mergeCell ref="AZI62:AZP62"/>
    <mergeCell ref="AZQ62:AZX62"/>
    <mergeCell ref="AZY62:BAF62"/>
    <mergeCell ref="BAG62:BAN62"/>
    <mergeCell ref="AWW62:AXD62"/>
    <mergeCell ref="AXE62:AXL62"/>
    <mergeCell ref="AXM62:AXT62"/>
    <mergeCell ref="AXU62:AYB62"/>
    <mergeCell ref="AYC62:AYJ62"/>
    <mergeCell ref="AYK62:AYR62"/>
    <mergeCell ref="AVA62:AVH62"/>
    <mergeCell ref="AVI62:AVP62"/>
    <mergeCell ref="AVQ62:AVX62"/>
    <mergeCell ref="AVY62:AWF62"/>
    <mergeCell ref="AWG62:AWN62"/>
    <mergeCell ref="AWO62:AWV62"/>
    <mergeCell ref="ATE62:ATL62"/>
    <mergeCell ref="ATM62:ATT62"/>
    <mergeCell ref="ATU62:AUB62"/>
    <mergeCell ref="AUC62:AUJ62"/>
    <mergeCell ref="AUK62:AUR62"/>
    <mergeCell ref="AUS62:AUZ62"/>
    <mergeCell ref="ARI62:ARP62"/>
    <mergeCell ref="ARQ62:ARX62"/>
    <mergeCell ref="ARY62:ASF62"/>
    <mergeCell ref="ASG62:ASN62"/>
    <mergeCell ref="ASO62:ASV62"/>
    <mergeCell ref="ASW62:ATD62"/>
    <mergeCell ref="APM62:APT62"/>
    <mergeCell ref="APU62:AQB62"/>
    <mergeCell ref="AQC62:AQJ62"/>
    <mergeCell ref="AQK62:AQR62"/>
    <mergeCell ref="AQS62:AQZ62"/>
    <mergeCell ref="ARA62:ARH62"/>
    <mergeCell ref="ANQ62:ANX62"/>
    <mergeCell ref="ANY62:AOF62"/>
    <mergeCell ref="AOG62:AON62"/>
    <mergeCell ref="AOO62:AOV62"/>
    <mergeCell ref="AOW62:APD62"/>
    <mergeCell ref="APE62:APL62"/>
    <mergeCell ref="ALU62:AMB62"/>
    <mergeCell ref="AMC62:AMJ62"/>
    <mergeCell ref="AMK62:AMR62"/>
    <mergeCell ref="AMS62:AMZ62"/>
    <mergeCell ref="ANA62:ANH62"/>
    <mergeCell ref="ANI62:ANP62"/>
    <mergeCell ref="AJY62:AKF62"/>
    <mergeCell ref="AKG62:AKN62"/>
    <mergeCell ref="AKO62:AKV62"/>
    <mergeCell ref="AKW62:ALD62"/>
    <mergeCell ref="ALE62:ALL62"/>
    <mergeCell ref="ALM62:ALT62"/>
    <mergeCell ref="AIC62:AIJ62"/>
    <mergeCell ref="AIK62:AIR62"/>
    <mergeCell ref="AIS62:AIZ62"/>
    <mergeCell ref="AJA62:AJH62"/>
    <mergeCell ref="AJI62:AJP62"/>
    <mergeCell ref="AJQ62:AJX62"/>
    <mergeCell ref="AGG62:AGN62"/>
    <mergeCell ref="AGO62:AGV62"/>
    <mergeCell ref="AGW62:AHD62"/>
    <mergeCell ref="AHE62:AHL62"/>
    <mergeCell ref="AHM62:AHT62"/>
    <mergeCell ref="AHU62:AIB62"/>
    <mergeCell ref="AEK62:AER62"/>
    <mergeCell ref="AES62:AEZ62"/>
    <mergeCell ref="AFA62:AFH62"/>
    <mergeCell ref="AFI62:AFP62"/>
    <mergeCell ref="AFQ62:AFX62"/>
    <mergeCell ref="AFY62:AGF62"/>
    <mergeCell ref="ACO62:ACV62"/>
    <mergeCell ref="ACW62:ADD62"/>
    <mergeCell ref="ADE62:ADL62"/>
    <mergeCell ref="ADM62:ADT62"/>
    <mergeCell ref="ADU62:AEB62"/>
    <mergeCell ref="AEC62:AEJ62"/>
    <mergeCell ref="AAS62:AAZ62"/>
    <mergeCell ref="ABA62:ABH62"/>
    <mergeCell ref="ABI62:ABP62"/>
    <mergeCell ref="ABQ62:ABX62"/>
    <mergeCell ref="ABY62:ACF62"/>
    <mergeCell ref="ACG62:ACN62"/>
    <mergeCell ref="YW62:ZD62"/>
    <mergeCell ref="ZE62:ZL62"/>
    <mergeCell ref="ZM62:ZT62"/>
    <mergeCell ref="ZU62:AAB62"/>
    <mergeCell ref="AAC62:AAJ62"/>
    <mergeCell ref="AAK62:AAR62"/>
    <mergeCell ref="XA62:XH62"/>
    <mergeCell ref="XI62:XP62"/>
    <mergeCell ref="XQ62:XX62"/>
    <mergeCell ref="XY62:YF62"/>
    <mergeCell ref="YG62:YN62"/>
    <mergeCell ref="YO62:YV62"/>
    <mergeCell ref="VE62:VL62"/>
    <mergeCell ref="VM62:VT62"/>
    <mergeCell ref="VU62:WB62"/>
    <mergeCell ref="WC62:WJ62"/>
    <mergeCell ref="WK62:WR62"/>
    <mergeCell ref="WS62:WZ62"/>
    <mergeCell ref="TI62:TP62"/>
    <mergeCell ref="TQ62:TX62"/>
    <mergeCell ref="TY62:UF62"/>
    <mergeCell ref="UG62:UN62"/>
    <mergeCell ref="UO62:UV62"/>
    <mergeCell ref="UW62:VD62"/>
    <mergeCell ref="RM62:RT62"/>
    <mergeCell ref="RU62:SB62"/>
    <mergeCell ref="SC62:SJ62"/>
    <mergeCell ref="SK62:SR62"/>
    <mergeCell ref="SS62:SZ62"/>
    <mergeCell ref="TA62:TH62"/>
    <mergeCell ref="PQ62:PX62"/>
    <mergeCell ref="PY62:QF62"/>
    <mergeCell ref="QG62:QN62"/>
    <mergeCell ref="QO62:QV62"/>
    <mergeCell ref="QW62:RD62"/>
    <mergeCell ref="RE62:RL62"/>
    <mergeCell ref="NU62:OB62"/>
    <mergeCell ref="OC62:OJ62"/>
    <mergeCell ref="OK62:OR62"/>
    <mergeCell ref="OS62:OZ62"/>
    <mergeCell ref="PA62:PH62"/>
    <mergeCell ref="PI62:PP62"/>
    <mergeCell ref="LY62:MF62"/>
    <mergeCell ref="MG62:MN62"/>
    <mergeCell ref="MO62:MV62"/>
    <mergeCell ref="MW62:ND62"/>
    <mergeCell ref="NE62:NL62"/>
    <mergeCell ref="NM62:NT62"/>
    <mergeCell ref="KC62:KJ62"/>
    <mergeCell ref="KK62:KR62"/>
    <mergeCell ref="KS62:KZ62"/>
    <mergeCell ref="LA62:LH62"/>
    <mergeCell ref="LI62:LP62"/>
    <mergeCell ref="LQ62:LX62"/>
    <mergeCell ref="IG62:IN62"/>
    <mergeCell ref="IO62:IV62"/>
    <mergeCell ref="IW62:JD62"/>
    <mergeCell ref="JE62:JL62"/>
    <mergeCell ref="JM62:JT62"/>
    <mergeCell ref="JU62:KB62"/>
    <mergeCell ref="GK62:GR62"/>
    <mergeCell ref="GS62:GZ62"/>
    <mergeCell ref="HA62:HH62"/>
    <mergeCell ref="HI62:HP62"/>
    <mergeCell ref="HQ62:HX62"/>
    <mergeCell ref="HY62:IF62"/>
    <mergeCell ref="EO62:EV62"/>
    <mergeCell ref="EW62:FD62"/>
    <mergeCell ref="FE62:FL62"/>
    <mergeCell ref="FM62:FT62"/>
    <mergeCell ref="FU62:GB62"/>
    <mergeCell ref="GC62:GJ62"/>
    <mergeCell ref="CS62:CZ62"/>
    <mergeCell ref="DA62:DH62"/>
    <mergeCell ref="DI62:DP62"/>
    <mergeCell ref="DQ62:DX62"/>
    <mergeCell ref="DY62:EF62"/>
    <mergeCell ref="EG62:EN62"/>
    <mergeCell ref="AW62:BD62"/>
    <mergeCell ref="BE62:BL62"/>
    <mergeCell ref="BM62:BT62"/>
    <mergeCell ref="BU62:CB62"/>
    <mergeCell ref="CC62:CJ62"/>
    <mergeCell ref="CK62:CR62"/>
    <mergeCell ref="XEG52:XEN52"/>
    <mergeCell ref="XEO52:XEV52"/>
    <mergeCell ref="XEW52:XFD52"/>
    <mergeCell ref="B55:F56"/>
    <mergeCell ref="B58:G59"/>
    <mergeCell ref="I62:P62"/>
    <mergeCell ref="Q62:X62"/>
    <mergeCell ref="Y62:AF62"/>
    <mergeCell ref="AG62:AN62"/>
    <mergeCell ref="AO62:AV62"/>
    <mergeCell ref="XCK52:XCR52"/>
    <mergeCell ref="XCS52:XCZ52"/>
    <mergeCell ref="XDA52:XDH52"/>
    <mergeCell ref="XDI52:XDP52"/>
    <mergeCell ref="XDQ52:XDX52"/>
    <mergeCell ref="XDY52:XEF52"/>
    <mergeCell ref="XAO52:XAV52"/>
    <mergeCell ref="XAW52:XBD52"/>
    <mergeCell ref="XBE52:XBL52"/>
    <mergeCell ref="XBM52:XBT52"/>
    <mergeCell ref="XBU52:XCB52"/>
    <mergeCell ref="XCC52:XCJ52"/>
    <mergeCell ref="WYS52:WYZ52"/>
    <mergeCell ref="WZA52:WZH52"/>
    <mergeCell ref="WZI52:WZP52"/>
    <mergeCell ref="WZQ52:WZX52"/>
    <mergeCell ref="WZY52:XAF52"/>
    <mergeCell ref="XAG52:XAN52"/>
    <mergeCell ref="WWW52:WXD52"/>
    <mergeCell ref="WXE52:WXL52"/>
    <mergeCell ref="WXM52:WXT52"/>
    <mergeCell ref="WXU52:WYB52"/>
    <mergeCell ref="WYC52:WYJ52"/>
    <mergeCell ref="WYK52:WYR52"/>
    <mergeCell ref="WVA52:WVH52"/>
    <mergeCell ref="WVI52:WVP52"/>
    <mergeCell ref="WVQ52:WVX52"/>
    <mergeCell ref="WVY52:WWF52"/>
    <mergeCell ref="WWG52:WWN52"/>
    <mergeCell ref="WWO52:WWV52"/>
    <mergeCell ref="WTE52:WTL52"/>
    <mergeCell ref="WTM52:WTT52"/>
    <mergeCell ref="WTU52:WUB52"/>
    <mergeCell ref="WUC52:WUJ52"/>
    <mergeCell ref="WUK52:WUR52"/>
    <mergeCell ref="WUS52:WUZ52"/>
    <mergeCell ref="WRI52:WRP52"/>
    <mergeCell ref="WRQ52:WRX52"/>
    <mergeCell ref="WRY52:WSF52"/>
    <mergeCell ref="WSG52:WSN52"/>
    <mergeCell ref="WSO52:WSV52"/>
    <mergeCell ref="WSW52:WTD52"/>
    <mergeCell ref="WPM52:WPT52"/>
    <mergeCell ref="WPU52:WQB52"/>
    <mergeCell ref="WQC52:WQJ52"/>
    <mergeCell ref="WQK52:WQR52"/>
    <mergeCell ref="WQS52:WQZ52"/>
    <mergeCell ref="WRA52:WRH52"/>
    <mergeCell ref="WNQ52:WNX52"/>
    <mergeCell ref="WNY52:WOF52"/>
    <mergeCell ref="WOG52:WON52"/>
    <mergeCell ref="WOO52:WOV52"/>
    <mergeCell ref="WOW52:WPD52"/>
    <mergeCell ref="WPE52:WPL52"/>
    <mergeCell ref="WLU52:WMB52"/>
    <mergeCell ref="WMC52:WMJ52"/>
    <mergeCell ref="WMK52:WMR52"/>
    <mergeCell ref="WMS52:WMZ52"/>
    <mergeCell ref="WNA52:WNH52"/>
    <mergeCell ref="WNI52:WNP52"/>
    <mergeCell ref="WJY52:WKF52"/>
    <mergeCell ref="WKG52:WKN52"/>
    <mergeCell ref="WKO52:WKV52"/>
    <mergeCell ref="WKW52:WLD52"/>
    <mergeCell ref="WLE52:WLL52"/>
    <mergeCell ref="WLM52:WLT52"/>
    <mergeCell ref="WIC52:WIJ52"/>
    <mergeCell ref="WIK52:WIR52"/>
    <mergeCell ref="WIS52:WIZ52"/>
    <mergeCell ref="WJA52:WJH52"/>
    <mergeCell ref="WJI52:WJP52"/>
    <mergeCell ref="WJQ52:WJX52"/>
    <mergeCell ref="WGG52:WGN52"/>
    <mergeCell ref="WGO52:WGV52"/>
    <mergeCell ref="WGW52:WHD52"/>
    <mergeCell ref="WHE52:WHL52"/>
    <mergeCell ref="WHM52:WHT52"/>
    <mergeCell ref="WHU52:WIB52"/>
    <mergeCell ref="WEK52:WER52"/>
    <mergeCell ref="WES52:WEZ52"/>
    <mergeCell ref="WFA52:WFH52"/>
    <mergeCell ref="WFI52:WFP52"/>
    <mergeCell ref="WFQ52:WFX52"/>
    <mergeCell ref="WFY52:WGF52"/>
    <mergeCell ref="WCO52:WCV52"/>
    <mergeCell ref="WCW52:WDD52"/>
    <mergeCell ref="WDE52:WDL52"/>
    <mergeCell ref="WDM52:WDT52"/>
    <mergeCell ref="WDU52:WEB52"/>
    <mergeCell ref="WEC52:WEJ52"/>
    <mergeCell ref="WAS52:WAZ52"/>
    <mergeCell ref="WBA52:WBH52"/>
    <mergeCell ref="WBI52:WBP52"/>
    <mergeCell ref="WBQ52:WBX52"/>
    <mergeCell ref="WBY52:WCF52"/>
    <mergeCell ref="WCG52:WCN52"/>
    <mergeCell ref="VYW52:VZD52"/>
    <mergeCell ref="VZE52:VZL52"/>
    <mergeCell ref="VZM52:VZT52"/>
    <mergeCell ref="VZU52:WAB52"/>
    <mergeCell ref="WAC52:WAJ52"/>
    <mergeCell ref="WAK52:WAR52"/>
    <mergeCell ref="VXA52:VXH52"/>
    <mergeCell ref="VXI52:VXP52"/>
    <mergeCell ref="VXQ52:VXX52"/>
    <mergeCell ref="VXY52:VYF52"/>
    <mergeCell ref="VYG52:VYN52"/>
    <mergeCell ref="VYO52:VYV52"/>
    <mergeCell ref="VVE52:VVL52"/>
    <mergeCell ref="VVM52:VVT52"/>
    <mergeCell ref="VVU52:VWB52"/>
    <mergeCell ref="VWC52:VWJ52"/>
    <mergeCell ref="VWK52:VWR52"/>
    <mergeCell ref="VWS52:VWZ52"/>
    <mergeCell ref="VTI52:VTP52"/>
    <mergeCell ref="VTQ52:VTX52"/>
    <mergeCell ref="VTY52:VUF52"/>
    <mergeCell ref="VUG52:VUN52"/>
    <mergeCell ref="VUO52:VUV52"/>
    <mergeCell ref="VUW52:VVD52"/>
    <mergeCell ref="VRM52:VRT52"/>
    <mergeCell ref="VRU52:VSB52"/>
    <mergeCell ref="VSC52:VSJ52"/>
    <mergeCell ref="VSK52:VSR52"/>
    <mergeCell ref="VSS52:VSZ52"/>
    <mergeCell ref="VTA52:VTH52"/>
    <mergeCell ref="VPQ52:VPX52"/>
    <mergeCell ref="VPY52:VQF52"/>
    <mergeCell ref="VQG52:VQN52"/>
    <mergeCell ref="VQO52:VQV52"/>
    <mergeCell ref="VQW52:VRD52"/>
    <mergeCell ref="VRE52:VRL52"/>
    <mergeCell ref="VNU52:VOB52"/>
    <mergeCell ref="VOC52:VOJ52"/>
    <mergeCell ref="VOK52:VOR52"/>
    <mergeCell ref="VOS52:VOZ52"/>
    <mergeCell ref="VPA52:VPH52"/>
    <mergeCell ref="VPI52:VPP52"/>
    <mergeCell ref="VLY52:VMF52"/>
    <mergeCell ref="VMG52:VMN52"/>
    <mergeCell ref="VMO52:VMV52"/>
    <mergeCell ref="VMW52:VND52"/>
    <mergeCell ref="VNE52:VNL52"/>
    <mergeCell ref="VNM52:VNT52"/>
    <mergeCell ref="VKC52:VKJ52"/>
    <mergeCell ref="VKK52:VKR52"/>
    <mergeCell ref="VKS52:VKZ52"/>
    <mergeCell ref="VLA52:VLH52"/>
    <mergeCell ref="VLI52:VLP52"/>
    <mergeCell ref="VLQ52:VLX52"/>
    <mergeCell ref="VIG52:VIN52"/>
    <mergeCell ref="VIO52:VIV52"/>
    <mergeCell ref="VIW52:VJD52"/>
    <mergeCell ref="VJE52:VJL52"/>
    <mergeCell ref="VJM52:VJT52"/>
    <mergeCell ref="VJU52:VKB52"/>
    <mergeCell ref="VGK52:VGR52"/>
    <mergeCell ref="VGS52:VGZ52"/>
    <mergeCell ref="VHA52:VHH52"/>
    <mergeCell ref="VHI52:VHP52"/>
    <mergeCell ref="VHQ52:VHX52"/>
    <mergeCell ref="VHY52:VIF52"/>
    <mergeCell ref="VEO52:VEV52"/>
    <mergeCell ref="VEW52:VFD52"/>
    <mergeCell ref="VFE52:VFL52"/>
    <mergeCell ref="VFM52:VFT52"/>
    <mergeCell ref="VFU52:VGB52"/>
    <mergeCell ref="VGC52:VGJ52"/>
    <mergeCell ref="VCS52:VCZ52"/>
    <mergeCell ref="VDA52:VDH52"/>
    <mergeCell ref="VDI52:VDP52"/>
    <mergeCell ref="VDQ52:VDX52"/>
    <mergeCell ref="VDY52:VEF52"/>
    <mergeCell ref="VEG52:VEN52"/>
    <mergeCell ref="VAW52:VBD52"/>
    <mergeCell ref="VBE52:VBL52"/>
    <mergeCell ref="VBM52:VBT52"/>
    <mergeCell ref="VBU52:VCB52"/>
    <mergeCell ref="VCC52:VCJ52"/>
    <mergeCell ref="VCK52:VCR52"/>
    <mergeCell ref="UZA52:UZH52"/>
    <mergeCell ref="UZI52:UZP52"/>
    <mergeCell ref="UZQ52:UZX52"/>
    <mergeCell ref="UZY52:VAF52"/>
    <mergeCell ref="VAG52:VAN52"/>
    <mergeCell ref="VAO52:VAV52"/>
    <mergeCell ref="UXE52:UXL52"/>
    <mergeCell ref="UXM52:UXT52"/>
    <mergeCell ref="UXU52:UYB52"/>
    <mergeCell ref="UYC52:UYJ52"/>
    <mergeCell ref="UYK52:UYR52"/>
    <mergeCell ref="UYS52:UYZ52"/>
    <mergeCell ref="UVI52:UVP52"/>
    <mergeCell ref="UVQ52:UVX52"/>
    <mergeCell ref="UVY52:UWF52"/>
    <mergeCell ref="UWG52:UWN52"/>
    <mergeCell ref="UWO52:UWV52"/>
    <mergeCell ref="UWW52:UXD52"/>
    <mergeCell ref="UTM52:UTT52"/>
    <mergeCell ref="UTU52:UUB52"/>
    <mergeCell ref="UUC52:UUJ52"/>
    <mergeCell ref="UUK52:UUR52"/>
    <mergeCell ref="UUS52:UUZ52"/>
    <mergeCell ref="UVA52:UVH52"/>
    <mergeCell ref="URQ52:URX52"/>
    <mergeCell ref="URY52:USF52"/>
    <mergeCell ref="USG52:USN52"/>
    <mergeCell ref="USO52:USV52"/>
    <mergeCell ref="USW52:UTD52"/>
    <mergeCell ref="UTE52:UTL52"/>
    <mergeCell ref="UPU52:UQB52"/>
    <mergeCell ref="UQC52:UQJ52"/>
    <mergeCell ref="UQK52:UQR52"/>
    <mergeCell ref="UQS52:UQZ52"/>
    <mergeCell ref="URA52:URH52"/>
    <mergeCell ref="URI52:URP52"/>
    <mergeCell ref="UNY52:UOF52"/>
    <mergeCell ref="UOG52:UON52"/>
    <mergeCell ref="UOO52:UOV52"/>
    <mergeCell ref="UOW52:UPD52"/>
    <mergeCell ref="UPE52:UPL52"/>
    <mergeCell ref="UPM52:UPT52"/>
    <mergeCell ref="UMC52:UMJ52"/>
    <mergeCell ref="UMK52:UMR52"/>
    <mergeCell ref="UMS52:UMZ52"/>
    <mergeCell ref="UNA52:UNH52"/>
    <mergeCell ref="UNI52:UNP52"/>
    <mergeCell ref="UNQ52:UNX52"/>
    <mergeCell ref="UKG52:UKN52"/>
    <mergeCell ref="UKO52:UKV52"/>
    <mergeCell ref="UKW52:ULD52"/>
    <mergeCell ref="ULE52:ULL52"/>
    <mergeCell ref="ULM52:ULT52"/>
    <mergeCell ref="ULU52:UMB52"/>
    <mergeCell ref="UIK52:UIR52"/>
    <mergeCell ref="UIS52:UIZ52"/>
    <mergeCell ref="UJA52:UJH52"/>
    <mergeCell ref="UJI52:UJP52"/>
    <mergeCell ref="UJQ52:UJX52"/>
    <mergeCell ref="UJY52:UKF52"/>
    <mergeCell ref="UGO52:UGV52"/>
    <mergeCell ref="UGW52:UHD52"/>
    <mergeCell ref="UHE52:UHL52"/>
    <mergeCell ref="UHM52:UHT52"/>
    <mergeCell ref="UHU52:UIB52"/>
    <mergeCell ref="UIC52:UIJ52"/>
    <mergeCell ref="UES52:UEZ52"/>
    <mergeCell ref="UFA52:UFH52"/>
    <mergeCell ref="UFI52:UFP52"/>
    <mergeCell ref="UFQ52:UFX52"/>
    <mergeCell ref="UFY52:UGF52"/>
    <mergeCell ref="UGG52:UGN52"/>
    <mergeCell ref="UCW52:UDD52"/>
    <mergeCell ref="UDE52:UDL52"/>
    <mergeCell ref="UDM52:UDT52"/>
    <mergeCell ref="UDU52:UEB52"/>
    <mergeCell ref="UEC52:UEJ52"/>
    <mergeCell ref="UEK52:UER52"/>
    <mergeCell ref="UBA52:UBH52"/>
    <mergeCell ref="UBI52:UBP52"/>
    <mergeCell ref="UBQ52:UBX52"/>
    <mergeCell ref="UBY52:UCF52"/>
    <mergeCell ref="UCG52:UCN52"/>
    <mergeCell ref="UCO52:UCV52"/>
    <mergeCell ref="TZE52:TZL52"/>
    <mergeCell ref="TZM52:TZT52"/>
    <mergeCell ref="TZU52:UAB52"/>
    <mergeCell ref="UAC52:UAJ52"/>
    <mergeCell ref="UAK52:UAR52"/>
    <mergeCell ref="UAS52:UAZ52"/>
    <mergeCell ref="TXI52:TXP52"/>
    <mergeCell ref="TXQ52:TXX52"/>
    <mergeCell ref="TXY52:TYF52"/>
    <mergeCell ref="TYG52:TYN52"/>
    <mergeCell ref="TYO52:TYV52"/>
    <mergeCell ref="TYW52:TZD52"/>
    <mergeCell ref="TVM52:TVT52"/>
    <mergeCell ref="TVU52:TWB52"/>
    <mergeCell ref="TWC52:TWJ52"/>
    <mergeCell ref="TWK52:TWR52"/>
    <mergeCell ref="TWS52:TWZ52"/>
    <mergeCell ref="TXA52:TXH52"/>
    <mergeCell ref="TTQ52:TTX52"/>
    <mergeCell ref="TTY52:TUF52"/>
    <mergeCell ref="TUG52:TUN52"/>
    <mergeCell ref="TUO52:TUV52"/>
    <mergeCell ref="TUW52:TVD52"/>
    <mergeCell ref="TVE52:TVL52"/>
    <mergeCell ref="TRU52:TSB52"/>
    <mergeCell ref="TSC52:TSJ52"/>
    <mergeCell ref="TSK52:TSR52"/>
    <mergeCell ref="TSS52:TSZ52"/>
    <mergeCell ref="TTA52:TTH52"/>
    <mergeCell ref="TTI52:TTP52"/>
    <mergeCell ref="TPY52:TQF52"/>
    <mergeCell ref="TQG52:TQN52"/>
    <mergeCell ref="TQO52:TQV52"/>
    <mergeCell ref="TQW52:TRD52"/>
    <mergeCell ref="TRE52:TRL52"/>
    <mergeCell ref="TRM52:TRT52"/>
    <mergeCell ref="TOC52:TOJ52"/>
    <mergeCell ref="TOK52:TOR52"/>
    <mergeCell ref="TOS52:TOZ52"/>
    <mergeCell ref="TPA52:TPH52"/>
    <mergeCell ref="TPI52:TPP52"/>
    <mergeCell ref="TPQ52:TPX52"/>
    <mergeCell ref="TMG52:TMN52"/>
    <mergeCell ref="TMO52:TMV52"/>
    <mergeCell ref="TMW52:TND52"/>
    <mergeCell ref="TNE52:TNL52"/>
    <mergeCell ref="TNM52:TNT52"/>
    <mergeCell ref="TNU52:TOB52"/>
    <mergeCell ref="TKK52:TKR52"/>
    <mergeCell ref="TKS52:TKZ52"/>
    <mergeCell ref="TLA52:TLH52"/>
    <mergeCell ref="TLI52:TLP52"/>
    <mergeCell ref="TLQ52:TLX52"/>
    <mergeCell ref="TLY52:TMF52"/>
    <mergeCell ref="TIO52:TIV52"/>
    <mergeCell ref="TIW52:TJD52"/>
    <mergeCell ref="TJE52:TJL52"/>
    <mergeCell ref="TJM52:TJT52"/>
    <mergeCell ref="TJU52:TKB52"/>
    <mergeCell ref="TKC52:TKJ52"/>
    <mergeCell ref="TGS52:TGZ52"/>
    <mergeCell ref="THA52:THH52"/>
    <mergeCell ref="THI52:THP52"/>
    <mergeCell ref="THQ52:THX52"/>
    <mergeCell ref="THY52:TIF52"/>
    <mergeCell ref="TIG52:TIN52"/>
    <mergeCell ref="TEW52:TFD52"/>
    <mergeCell ref="TFE52:TFL52"/>
    <mergeCell ref="TFM52:TFT52"/>
    <mergeCell ref="TFU52:TGB52"/>
    <mergeCell ref="TGC52:TGJ52"/>
    <mergeCell ref="TGK52:TGR52"/>
    <mergeCell ref="TDA52:TDH52"/>
    <mergeCell ref="TDI52:TDP52"/>
    <mergeCell ref="TDQ52:TDX52"/>
    <mergeCell ref="TDY52:TEF52"/>
    <mergeCell ref="TEG52:TEN52"/>
    <mergeCell ref="TEO52:TEV52"/>
    <mergeCell ref="TBE52:TBL52"/>
    <mergeCell ref="TBM52:TBT52"/>
    <mergeCell ref="TBU52:TCB52"/>
    <mergeCell ref="TCC52:TCJ52"/>
    <mergeCell ref="TCK52:TCR52"/>
    <mergeCell ref="TCS52:TCZ52"/>
    <mergeCell ref="SZI52:SZP52"/>
    <mergeCell ref="SZQ52:SZX52"/>
    <mergeCell ref="SZY52:TAF52"/>
    <mergeCell ref="TAG52:TAN52"/>
    <mergeCell ref="TAO52:TAV52"/>
    <mergeCell ref="TAW52:TBD52"/>
    <mergeCell ref="SXM52:SXT52"/>
    <mergeCell ref="SXU52:SYB52"/>
    <mergeCell ref="SYC52:SYJ52"/>
    <mergeCell ref="SYK52:SYR52"/>
    <mergeCell ref="SYS52:SYZ52"/>
    <mergeCell ref="SZA52:SZH52"/>
    <mergeCell ref="SVQ52:SVX52"/>
    <mergeCell ref="SVY52:SWF52"/>
    <mergeCell ref="SWG52:SWN52"/>
    <mergeCell ref="SWO52:SWV52"/>
    <mergeCell ref="SWW52:SXD52"/>
    <mergeCell ref="SXE52:SXL52"/>
    <mergeCell ref="STU52:SUB52"/>
    <mergeCell ref="SUC52:SUJ52"/>
    <mergeCell ref="SUK52:SUR52"/>
    <mergeCell ref="SUS52:SUZ52"/>
    <mergeCell ref="SVA52:SVH52"/>
    <mergeCell ref="SVI52:SVP52"/>
    <mergeCell ref="SRY52:SSF52"/>
    <mergeCell ref="SSG52:SSN52"/>
    <mergeCell ref="SSO52:SSV52"/>
    <mergeCell ref="SSW52:STD52"/>
    <mergeCell ref="STE52:STL52"/>
    <mergeCell ref="STM52:STT52"/>
    <mergeCell ref="SQC52:SQJ52"/>
    <mergeCell ref="SQK52:SQR52"/>
    <mergeCell ref="SQS52:SQZ52"/>
    <mergeCell ref="SRA52:SRH52"/>
    <mergeCell ref="SRI52:SRP52"/>
    <mergeCell ref="SRQ52:SRX52"/>
    <mergeCell ref="SOG52:SON52"/>
    <mergeCell ref="SOO52:SOV52"/>
    <mergeCell ref="SOW52:SPD52"/>
    <mergeCell ref="SPE52:SPL52"/>
    <mergeCell ref="SPM52:SPT52"/>
    <mergeCell ref="SPU52:SQB52"/>
    <mergeCell ref="SMK52:SMR52"/>
    <mergeCell ref="SMS52:SMZ52"/>
    <mergeCell ref="SNA52:SNH52"/>
    <mergeCell ref="SNI52:SNP52"/>
    <mergeCell ref="SNQ52:SNX52"/>
    <mergeCell ref="SNY52:SOF52"/>
    <mergeCell ref="SKO52:SKV52"/>
    <mergeCell ref="SKW52:SLD52"/>
    <mergeCell ref="SLE52:SLL52"/>
    <mergeCell ref="SLM52:SLT52"/>
    <mergeCell ref="SLU52:SMB52"/>
    <mergeCell ref="SMC52:SMJ52"/>
    <mergeCell ref="SIS52:SIZ52"/>
    <mergeCell ref="SJA52:SJH52"/>
    <mergeCell ref="SJI52:SJP52"/>
    <mergeCell ref="SJQ52:SJX52"/>
    <mergeCell ref="SJY52:SKF52"/>
    <mergeCell ref="SKG52:SKN52"/>
    <mergeCell ref="SGW52:SHD52"/>
    <mergeCell ref="SHE52:SHL52"/>
    <mergeCell ref="SHM52:SHT52"/>
    <mergeCell ref="SHU52:SIB52"/>
    <mergeCell ref="SIC52:SIJ52"/>
    <mergeCell ref="SIK52:SIR52"/>
    <mergeCell ref="SFA52:SFH52"/>
    <mergeCell ref="SFI52:SFP52"/>
    <mergeCell ref="SFQ52:SFX52"/>
    <mergeCell ref="SFY52:SGF52"/>
    <mergeCell ref="SGG52:SGN52"/>
    <mergeCell ref="SGO52:SGV52"/>
    <mergeCell ref="SDE52:SDL52"/>
    <mergeCell ref="SDM52:SDT52"/>
    <mergeCell ref="SDU52:SEB52"/>
    <mergeCell ref="SEC52:SEJ52"/>
    <mergeCell ref="SEK52:SER52"/>
    <mergeCell ref="SES52:SEZ52"/>
    <mergeCell ref="SBI52:SBP52"/>
    <mergeCell ref="SBQ52:SBX52"/>
    <mergeCell ref="SBY52:SCF52"/>
    <mergeCell ref="SCG52:SCN52"/>
    <mergeCell ref="SCO52:SCV52"/>
    <mergeCell ref="SCW52:SDD52"/>
    <mergeCell ref="RZM52:RZT52"/>
    <mergeCell ref="RZU52:SAB52"/>
    <mergeCell ref="SAC52:SAJ52"/>
    <mergeCell ref="SAK52:SAR52"/>
    <mergeCell ref="SAS52:SAZ52"/>
    <mergeCell ref="SBA52:SBH52"/>
    <mergeCell ref="RXQ52:RXX52"/>
    <mergeCell ref="RXY52:RYF52"/>
    <mergeCell ref="RYG52:RYN52"/>
    <mergeCell ref="RYO52:RYV52"/>
    <mergeCell ref="RYW52:RZD52"/>
    <mergeCell ref="RZE52:RZL52"/>
    <mergeCell ref="RVU52:RWB52"/>
    <mergeCell ref="RWC52:RWJ52"/>
    <mergeCell ref="RWK52:RWR52"/>
    <mergeCell ref="RWS52:RWZ52"/>
    <mergeCell ref="RXA52:RXH52"/>
    <mergeCell ref="RXI52:RXP52"/>
    <mergeCell ref="RTY52:RUF52"/>
    <mergeCell ref="RUG52:RUN52"/>
    <mergeCell ref="RUO52:RUV52"/>
    <mergeCell ref="RUW52:RVD52"/>
    <mergeCell ref="RVE52:RVL52"/>
    <mergeCell ref="RVM52:RVT52"/>
    <mergeCell ref="RSC52:RSJ52"/>
    <mergeCell ref="RSK52:RSR52"/>
    <mergeCell ref="RSS52:RSZ52"/>
    <mergeCell ref="RTA52:RTH52"/>
    <mergeCell ref="RTI52:RTP52"/>
    <mergeCell ref="RTQ52:RTX52"/>
    <mergeCell ref="RQG52:RQN52"/>
    <mergeCell ref="RQO52:RQV52"/>
    <mergeCell ref="RQW52:RRD52"/>
    <mergeCell ref="RRE52:RRL52"/>
    <mergeCell ref="RRM52:RRT52"/>
    <mergeCell ref="RRU52:RSB52"/>
    <mergeCell ref="ROK52:ROR52"/>
    <mergeCell ref="ROS52:ROZ52"/>
    <mergeCell ref="RPA52:RPH52"/>
    <mergeCell ref="RPI52:RPP52"/>
    <mergeCell ref="RPQ52:RPX52"/>
    <mergeCell ref="RPY52:RQF52"/>
    <mergeCell ref="RMO52:RMV52"/>
    <mergeCell ref="RMW52:RND52"/>
    <mergeCell ref="RNE52:RNL52"/>
    <mergeCell ref="RNM52:RNT52"/>
    <mergeCell ref="RNU52:ROB52"/>
    <mergeCell ref="ROC52:ROJ52"/>
    <mergeCell ref="RKS52:RKZ52"/>
    <mergeCell ref="RLA52:RLH52"/>
    <mergeCell ref="RLI52:RLP52"/>
    <mergeCell ref="RLQ52:RLX52"/>
    <mergeCell ref="RLY52:RMF52"/>
    <mergeCell ref="RMG52:RMN52"/>
    <mergeCell ref="RIW52:RJD52"/>
    <mergeCell ref="RJE52:RJL52"/>
    <mergeCell ref="RJM52:RJT52"/>
    <mergeCell ref="RJU52:RKB52"/>
    <mergeCell ref="RKC52:RKJ52"/>
    <mergeCell ref="RKK52:RKR52"/>
    <mergeCell ref="RHA52:RHH52"/>
    <mergeCell ref="RHI52:RHP52"/>
    <mergeCell ref="RHQ52:RHX52"/>
    <mergeCell ref="RHY52:RIF52"/>
    <mergeCell ref="RIG52:RIN52"/>
    <mergeCell ref="RIO52:RIV52"/>
    <mergeCell ref="RFE52:RFL52"/>
    <mergeCell ref="RFM52:RFT52"/>
    <mergeCell ref="RFU52:RGB52"/>
    <mergeCell ref="RGC52:RGJ52"/>
    <mergeCell ref="RGK52:RGR52"/>
    <mergeCell ref="RGS52:RGZ52"/>
    <mergeCell ref="RDI52:RDP52"/>
    <mergeCell ref="RDQ52:RDX52"/>
    <mergeCell ref="RDY52:REF52"/>
    <mergeCell ref="REG52:REN52"/>
    <mergeCell ref="REO52:REV52"/>
    <mergeCell ref="REW52:RFD52"/>
    <mergeCell ref="RBM52:RBT52"/>
    <mergeCell ref="RBU52:RCB52"/>
    <mergeCell ref="RCC52:RCJ52"/>
    <mergeCell ref="RCK52:RCR52"/>
    <mergeCell ref="RCS52:RCZ52"/>
    <mergeCell ref="RDA52:RDH52"/>
    <mergeCell ref="QZQ52:QZX52"/>
    <mergeCell ref="QZY52:RAF52"/>
    <mergeCell ref="RAG52:RAN52"/>
    <mergeCell ref="RAO52:RAV52"/>
    <mergeCell ref="RAW52:RBD52"/>
    <mergeCell ref="RBE52:RBL52"/>
    <mergeCell ref="QXU52:QYB52"/>
    <mergeCell ref="QYC52:QYJ52"/>
    <mergeCell ref="QYK52:QYR52"/>
    <mergeCell ref="QYS52:QYZ52"/>
    <mergeCell ref="QZA52:QZH52"/>
    <mergeCell ref="QZI52:QZP52"/>
    <mergeCell ref="QVY52:QWF52"/>
    <mergeCell ref="QWG52:QWN52"/>
    <mergeCell ref="QWO52:QWV52"/>
    <mergeCell ref="QWW52:QXD52"/>
    <mergeCell ref="QXE52:QXL52"/>
    <mergeCell ref="QXM52:QXT52"/>
    <mergeCell ref="QUC52:QUJ52"/>
    <mergeCell ref="QUK52:QUR52"/>
    <mergeCell ref="QUS52:QUZ52"/>
    <mergeCell ref="QVA52:QVH52"/>
    <mergeCell ref="QVI52:QVP52"/>
    <mergeCell ref="QVQ52:QVX52"/>
    <mergeCell ref="QSG52:QSN52"/>
    <mergeCell ref="QSO52:QSV52"/>
    <mergeCell ref="QSW52:QTD52"/>
    <mergeCell ref="QTE52:QTL52"/>
    <mergeCell ref="QTM52:QTT52"/>
    <mergeCell ref="QTU52:QUB52"/>
    <mergeCell ref="QQK52:QQR52"/>
    <mergeCell ref="QQS52:QQZ52"/>
    <mergeCell ref="QRA52:QRH52"/>
    <mergeCell ref="QRI52:QRP52"/>
    <mergeCell ref="QRQ52:QRX52"/>
    <mergeCell ref="QRY52:QSF52"/>
    <mergeCell ref="QOO52:QOV52"/>
    <mergeCell ref="QOW52:QPD52"/>
    <mergeCell ref="QPE52:QPL52"/>
    <mergeCell ref="QPM52:QPT52"/>
    <mergeCell ref="QPU52:QQB52"/>
    <mergeCell ref="QQC52:QQJ52"/>
    <mergeCell ref="QMS52:QMZ52"/>
    <mergeCell ref="QNA52:QNH52"/>
    <mergeCell ref="QNI52:QNP52"/>
    <mergeCell ref="QNQ52:QNX52"/>
    <mergeCell ref="QNY52:QOF52"/>
    <mergeCell ref="QOG52:QON52"/>
    <mergeCell ref="QKW52:QLD52"/>
    <mergeCell ref="QLE52:QLL52"/>
    <mergeCell ref="QLM52:QLT52"/>
    <mergeCell ref="QLU52:QMB52"/>
    <mergeCell ref="QMC52:QMJ52"/>
    <mergeCell ref="QMK52:QMR52"/>
    <mergeCell ref="QJA52:QJH52"/>
    <mergeCell ref="QJI52:QJP52"/>
    <mergeCell ref="QJQ52:QJX52"/>
    <mergeCell ref="QJY52:QKF52"/>
    <mergeCell ref="QKG52:QKN52"/>
    <mergeCell ref="QKO52:QKV52"/>
    <mergeCell ref="QHE52:QHL52"/>
    <mergeCell ref="QHM52:QHT52"/>
    <mergeCell ref="QHU52:QIB52"/>
    <mergeCell ref="QIC52:QIJ52"/>
    <mergeCell ref="QIK52:QIR52"/>
    <mergeCell ref="QIS52:QIZ52"/>
    <mergeCell ref="QFI52:QFP52"/>
    <mergeCell ref="QFQ52:QFX52"/>
    <mergeCell ref="QFY52:QGF52"/>
    <mergeCell ref="QGG52:QGN52"/>
    <mergeCell ref="QGO52:QGV52"/>
    <mergeCell ref="QGW52:QHD52"/>
    <mergeCell ref="QDM52:QDT52"/>
    <mergeCell ref="QDU52:QEB52"/>
    <mergeCell ref="QEC52:QEJ52"/>
    <mergeCell ref="QEK52:QER52"/>
    <mergeCell ref="QES52:QEZ52"/>
    <mergeCell ref="QFA52:QFH52"/>
    <mergeCell ref="QBQ52:QBX52"/>
    <mergeCell ref="QBY52:QCF52"/>
    <mergeCell ref="QCG52:QCN52"/>
    <mergeCell ref="QCO52:QCV52"/>
    <mergeCell ref="QCW52:QDD52"/>
    <mergeCell ref="QDE52:QDL52"/>
    <mergeCell ref="PZU52:QAB52"/>
    <mergeCell ref="QAC52:QAJ52"/>
    <mergeCell ref="QAK52:QAR52"/>
    <mergeCell ref="QAS52:QAZ52"/>
    <mergeCell ref="QBA52:QBH52"/>
    <mergeCell ref="QBI52:QBP52"/>
    <mergeCell ref="PXY52:PYF52"/>
    <mergeCell ref="PYG52:PYN52"/>
    <mergeCell ref="PYO52:PYV52"/>
    <mergeCell ref="PYW52:PZD52"/>
    <mergeCell ref="PZE52:PZL52"/>
    <mergeCell ref="PZM52:PZT52"/>
    <mergeCell ref="PWC52:PWJ52"/>
    <mergeCell ref="PWK52:PWR52"/>
    <mergeCell ref="PWS52:PWZ52"/>
    <mergeCell ref="PXA52:PXH52"/>
    <mergeCell ref="PXI52:PXP52"/>
    <mergeCell ref="PXQ52:PXX52"/>
    <mergeCell ref="PUG52:PUN52"/>
    <mergeCell ref="PUO52:PUV52"/>
    <mergeCell ref="PUW52:PVD52"/>
    <mergeCell ref="PVE52:PVL52"/>
    <mergeCell ref="PVM52:PVT52"/>
    <mergeCell ref="PVU52:PWB52"/>
    <mergeCell ref="PSK52:PSR52"/>
    <mergeCell ref="PSS52:PSZ52"/>
    <mergeCell ref="PTA52:PTH52"/>
    <mergeCell ref="PTI52:PTP52"/>
    <mergeCell ref="PTQ52:PTX52"/>
    <mergeCell ref="PTY52:PUF52"/>
    <mergeCell ref="PQO52:PQV52"/>
    <mergeCell ref="PQW52:PRD52"/>
    <mergeCell ref="PRE52:PRL52"/>
    <mergeCell ref="PRM52:PRT52"/>
    <mergeCell ref="PRU52:PSB52"/>
    <mergeCell ref="PSC52:PSJ52"/>
    <mergeCell ref="POS52:POZ52"/>
    <mergeCell ref="PPA52:PPH52"/>
    <mergeCell ref="PPI52:PPP52"/>
    <mergeCell ref="PPQ52:PPX52"/>
    <mergeCell ref="PPY52:PQF52"/>
    <mergeCell ref="PQG52:PQN52"/>
    <mergeCell ref="PMW52:PND52"/>
    <mergeCell ref="PNE52:PNL52"/>
    <mergeCell ref="PNM52:PNT52"/>
    <mergeCell ref="PNU52:POB52"/>
    <mergeCell ref="POC52:POJ52"/>
    <mergeCell ref="POK52:POR52"/>
    <mergeCell ref="PLA52:PLH52"/>
    <mergeCell ref="PLI52:PLP52"/>
    <mergeCell ref="PLQ52:PLX52"/>
    <mergeCell ref="PLY52:PMF52"/>
    <mergeCell ref="PMG52:PMN52"/>
    <mergeCell ref="PMO52:PMV52"/>
    <mergeCell ref="PJE52:PJL52"/>
    <mergeCell ref="PJM52:PJT52"/>
    <mergeCell ref="PJU52:PKB52"/>
    <mergeCell ref="PKC52:PKJ52"/>
    <mergeCell ref="PKK52:PKR52"/>
    <mergeCell ref="PKS52:PKZ52"/>
    <mergeCell ref="PHI52:PHP52"/>
    <mergeCell ref="PHQ52:PHX52"/>
    <mergeCell ref="PHY52:PIF52"/>
    <mergeCell ref="PIG52:PIN52"/>
    <mergeCell ref="PIO52:PIV52"/>
    <mergeCell ref="PIW52:PJD52"/>
    <mergeCell ref="PFM52:PFT52"/>
    <mergeCell ref="PFU52:PGB52"/>
    <mergeCell ref="PGC52:PGJ52"/>
    <mergeCell ref="PGK52:PGR52"/>
    <mergeCell ref="PGS52:PGZ52"/>
    <mergeCell ref="PHA52:PHH52"/>
    <mergeCell ref="PDQ52:PDX52"/>
    <mergeCell ref="PDY52:PEF52"/>
    <mergeCell ref="PEG52:PEN52"/>
    <mergeCell ref="PEO52:PEV52"/>
    <mergeCell ref="PEW52:PFD52"/>
    <mergeCell ref="PFE52:PFL52"/>
    <mergeCell ref="PBU52:PCB52"/>
    <mergeCell ref="PCC52:PCJ52"/>
    <mergeCell ref="PCK52:PCR52"/>
    <mergeCell ref="PCS52:PCZ52"/>
    <mergeCell ref="PDA52:PDH52"/>
    <mergeCell ref="PDI52:PDP52"/>
    <mergeCell ref="OZY52:PAF52"/>
    <mergeCell ref="PAG52:PAN52"/>
    <mergeCell ref="PAO52:PAV52"/>
    <mergeCell ref="PAW52:PBD52"/>
    <mergeCell ref="PBE52:PBL52"/>
    <mergeCell ref="PBM52:PBT52"/>
    <mergeCell ref="OYC52:OYJ52"/>
    <mergeCell ref="OYK52:OYR52"/>
    <mergeCell ref="OYS52:OYZ52"/>
    <mergeCell ref="OZA52:OZH52"/>
    <mergeCell ref="OZI52:OZP52"/>
    <mergeCell ref="OZQ52:OZX52"/>
    <mergeCell ref="OWG52:OWN52"/>
    <mergeCell ref="OWO52:OWV52"/>
    <mergeCell ref="OWW52:OXD52"/>
    <mergeCell ref="OXE52:OXL52"/>
    <mergeCell ref="OXM52:OXT52"/>
    <mergeCell ref="OXU52:OYB52"/>
    <mergeCell ref="OUK52:OUR52"/>
    <mergeCell ref="OUS52:OUZ52"/>
    <mergeCell ref="OVA52:OVH52"/>
    <mergeCell ref="OVI52:OVP52"/>
    <mergeCell ref="OVQ52:OVX52"/>
    <mergeCell ref="OVY52:OWF52"/>
    <mergeCell ref="OSO52:OSV52"/>
    <mergeCell ref="OSW52:OTD52"/>
    <mergeCell ref="OTE52:OTL52"/>
    <mergeCell ref="OTM52:OTT52"/>
    <mergeCell ref="OTU52:OUB52"/>
    <mergeCell ref="OUC52:OUJ52"/>
    <mergeCell ref="OQS52:OQZ52"/>
    <mergeCell ref="ORA52:ORH52"/>
    <mergeCell ref="ORI52:ORP52"/>
    <mergeCell ref="ORQ52:ORX52"/>
    <mergeCell ref="ORY52:OSF52"/>
    <mergeCell ref="OSG52:OSN52"/>
    <mergeCell ref="OOW52:OPD52"/>
    <mergeCell ref="OPE52:OPL52"/>
    <mergeCell ref="OPM52:OPT52"/>
    <mergeCell ref="OPU52:OQB52"/>
    <mergeCell ref="OQC52:OQJ52"/>
    <mergeCell ref="OQK52:OQR52"/>
    <mergeCell ref="ONA52:ONH52"/>
    <mergeCell ref="ONI52:ONP52"/>
    <mergeCell ref="ONQ52:ONX52"/>
    <mergeCell ref="ONY52:OOF52"/>
    <mergeCell ref="OOG52:OON52"/>
    <mergeCell ref="OOO52:OOV52"/>
    <mergeCell ref="OLE52:OLL52"/>
    <mergeCell ref="OLM52:OLT52"/>
    <mergeCell ref="OLU52:OMB52"/>
    <mergeCell ref="OMC52:OMJ52"/>
    <mergeCell ref="OMK52:OMR52"/>
    <mergeCell ref="OMS52:OMZ52"/>
    <mergeCell ref="OJI52:OJP52"/>
    <mergeCell ref="OJQ52:OJX52"/>
    <mergeCell ref="OJY52:OKF52"/>
    <mergeCell ref="OKG52:OKN52"/>
    <mergeCell ref="OKO52:OKV52"/>
    <mergeCell ref="OKW52:OLD52"/>
    <mergeCell ref="OHM52:OHT52"/>
    <mergeCell ref="OHU52:OIB52"/>
    <mergeCell ref="OIC52:OIJ52"/>
    <mergeCell ref="OIK52:OIR52"/>
    <mergeCell ref="OIS52:OIZ52"/>
    <mergeCell ref="OJA52:OJH52"/>
    <mergeCell ref="OFQ52:OFX52"/>
    <mergeCell ref="OFY52:OGF52"/>
    <mergeCell ref="OGG52:OGN52"/>
    <mergeCell ref="OGO52:OGV52"/>
    <mergeCell ref="OGW52:OHD52"/>
    <mergeCell ref="OHE52:OHL52"/>
    <mergeCell ref="ODU52:OEB52"/>
    <mergeCell ref="OEC52:OEJ52"/>
    <mergeCell ref="OEK52:OER52"/>
    <mergeCell ref="OES52:OEZ52"/>
    <mergeCell ref="OFA52:OFH52"/>
    <mergeCell ref="OFI52:OFP52"/>
    <mergeCell ref="OBY52:OCF52"/>
    <mergeCell ref="OCG52:OCN52"/>
    <mergeCell ref="OCO52:OCV52"/>
    <mergeCell ref="OCW52:ODD52"/>
    <mergeCell ref="ODE52:ODL52"/>
    <mergeCell ref="ODM52:ODT52"/>
    <mergeCell ref="OAC52:OAJ52"/>
    <mergeCell ref="OAK52:OAR52"/>
    <mergeCell ref="OAS52:OAZ52"/>
    <mergeCell ref="OBA52:OBH52"/>
    <mergeCell ref="OBI52:OBP52"/>
    <mergeCell ref="OBQ52:OBX52"/>
    <mergeCell ref="NYG52:NYN52"/>
    <mergeCell ref="NYO52:NYV52"/>
    <mergeCell ref="NYW52:NZD52"/>
    <mergeCell ref="NZE52:NZL52"/>
    <mergeCell ref="NZM52:NZT52"/>
    <mergeCell ref="NZU52:OAB52"/>
    <mergeCell ref="NWK52:NWR52"/>
    <mergeCell ref="NWS52:NWZ52"/>
    <mergeCell ref="NXA52:NXH52"/>
    <mergeCell ref="NXI52:NXP52"/>
    <mergeCell ref="NXQ52:NXX52"/>
    <mergeCell ref="NXY52:NYF52"/>
    <mergeCell ref="NUO52:NUV52"/>
    <mergeCell ref="NUW52:NVD52"/>
    <mergeCell ref="NVE52:NVL52"/>
    <mergeCell ref="NVM52:NVT52"/>
    <mergeCell ref="NVU52:NWB52"/>
    <mergeCell ref="NWC52:NWJ52"/>
    <mergeCell ref="NSS52:NSZ52"/>
    <mergeCell ref="NTA52:NTH52"/>
    <mergeCell ref="NTI52:NTP52"/>
    <mergeCell ref="NTQ52:NTX52"/>
    <mergeCell ref="NTY52:NUF52"/>
    <mergeCell ref="NUG52:NUN52"/>
    <mergeCell ref="NQW52:NRD52"/>
    <mergeCell ref="NRE52:NRL52"/>
    <mergeCell ref="NRM52:NRT52"/>
    <mergeCell ref="NRU52:NSB52"/>
    <mergeCell ref="NSC52:NSJ52"/>
    <mergeCell ref="NSK52:NSR52"/>
    <mergeCell ref="NPA52:NPH52"/>
    <mergeCell ref="NPI52:NPP52"/>
    <mergeCell ref="NPQ52:NPX52"/>
    <mergeCell ref="NPY52:NQF52"/>
    <mergeCell ref="NQG52:NQN52"/>
    <mergeCell ref="NQO52:NQV52"/>
    <mergeCell ref="NNE52:NNL52"/>
    <mergeCell ref="NNM52:NNT52"/>
    <mergeCell ref="NNU52:NOB52"/>
    <mergeCell ref="NOC52:NOJ52"/>
    <mergeCell ref="NOK52:NOR52"/>
    <mergeCell ref="NOS52:NOZ52"/>
    <mergeCell ref="NLI52:NLP52"/>
    <mergeCell ref="NLQ52:NLX52"/>
    <mergeCell ref="NLY52:NMF52"/>
    <mergeCell ref="NMG52:NMN52"/>
    <mergeCell ref="NMO52:NMV52"/>
    <mergeCell ref="NMW52:NND52"/>
    <mergeCell ref="NJM52:NJT52"/>
    <mergeCell ref="NJU52:NKB52"/>
    <mergeCell ref="NKC52:NKJ52"/>
    <mergeCell ref="NKK52:NKR52"/>
    <mergeCell ref="NKS52:NKZ52"/>
    <mergeCell ref="NLA52:NLH52"/>
    <mergeCell ref="NHQ52:NHX52"/>
    <mergeCell ref="NHY52:NIF52"/>
    <mergeCell ref="NIG52:NIN52"/>
    <mergeCell ref="NIO52:NIV52"/>
    <mergeCell ref="NIW52:NJD52"/>
    <mergeCell ref="NJE52:NJL52"/>
    <mergeCell ref="NFU52:NGB52"/>
    <mergeCell ref="NGC52:NGJ52"/>
    <mergeCell ref="NGK52:NGR52"/>
    <mergeCell ref="NGS52:NGZ52"/>
    <mergeCell ref="NHA52:NHH52"/>
    <mergeCell ref="NHI52:NHP52"/>
    <mergeCell ref="NDY52:NEF52"/>
    <mergeCell ref="NEG52:NEN52"/>
    <mergeCell ref="NEO52:NEV52"/>
    <mergeCell ref="NEW52:NFD52"/>
    <mergeCell ref="NFE52:NFL52"/>
    <mergeCell ref="NFM52:NFT52"/>
    <mergeCell ref="NCC52:NCJ52"/>
    <mergeCell ref="NCK52:NCR52"/>
    <mergeCell ref="NCS52:NCZ52"/>
    <mergeCell ref="NDA52:NDH52"/>
    <mergeCell ref="NDI52:NDP52"/>
    <mergeCell ref="NDQ52:NDX52"/>
    <mergeCell ref="NAG52:NAN52"/>
    <mergeCell ref="NAO52:NAV52"/>
    <mergeCell ref="NAW52:NBD52"/>
    <mergeCell ref="NBE52:NBL52"/>
    <mergeCell ref="NBM52:NBT52"/>
    <mergeCell ref="NBU52:NCB52"/>
    <mergeCell ref="MYK52:MYR52"/>
    <mergeCell ref="MYS52:MYZ52"/>
    <mergeCell ref="MZA52:MZH52"/>
    <mergeCell ref="MZI52:MZP52"/>
    <mergeCell ref="MZQ52:MZX52"/>
    <mergeCell ref="MZY52:NAF52"/>
    <mergeCell ref="MWO52:MWV52"/>
    <mergeCell ref="MWW52:MXD52"/>
    <mergeCell ref="MXE52:MXL52"/>
    <mergeCell ref="MXM52:MXT52"/>
    <mergeCell ref="MXU52:MYB52"/>
    <mergeCell ref="MYC52:MYJ52"/>
    <mergeCell ref="MUS52:MUZ52"/>
    <mergeCell ref="MVA52:MVH52"/>
    <mergeCell ref="MVI52:MVP52"/>
    <mergeCell ref="MVQ52:MVX52"/>
    <mergeCell ref="MVY52:MWF52"/>
    <mergeCell ref="MWG52:MWN52"/>
    <mergeCell ref="MSW52:MTD52"/>
    <mergeCell ref="MTE52:MTL52"/>
    <mergeCell ref="MTM52:MTT52"/>
    <mergeCell ref="MTU52:MUB52"/>
    <mergeCell ref="MUC52:MUJ52"/>
    <mergeCell ref="MUK52:MUR52"/>
    <mergeCell ref="MRA52:MRH52"/>
    <mergeCell ref="MRI52:MRP52"/>
    <mergeCell ref="MRQ52:MRX52"/>
    <mergeCell ref="MRY52:MSF52"/>
    <mergeCell ref="MSG52:MSN52"/>
    <mergeCell ref="MSO52:MSV52"/>
    <mergeCell ref="MPE52:MPL52"/>
    <mergeCell ref="MPM52:MPT52"/>
    <mergeCell ref="MPU52:MQB52"/>
    <mergeCell ref="MQC52:MQJ52"/>
    <mergeCell ref="MQK52:MQR52"/>
    <mergeCell ref="MQS52:MQZ52"/>
    <mergeCell ref="MNI52:MNP52"/>
    <mergeCell ref="MNQ52:MNX52"/>
    <mergeCell ref="MNY52:MOF52"/>
    <mergeCell ref="MOG52:MON52"/>
    <mergeCell ref="MOO52:MOV52"/>
    <mergeCell ref="MOW52:MPD52"/>
    <mergeCell ref="MLM52:MLT52"/>
    <mergeCell ref="MLU52:MMB52"/>
    <mergeCell ref="MMC52:MMJ52"/>
    <mergeCell ref="MMK52:MMR52"/>
    <mergeCell ref="MMS52:MMZ52"/>
    <mergeCell ref="MNA52:MNH52"/>
    <mergeCell ref="MJQ52:MJX52"/>
    <mergeCell ref="MJY52:MKF52"/>
    <mergeCell ref="MKG52:MKN52"/>
    <mergeCell ref="MKO52:MKV52"/>
    <mergeCell ref="MKW52:MLD52"/>
    <mergeCell ref="MLE52:MLL52"/>
    <mergeCell ref="MHU52:MIB52"/>
    <mergeCell ref="MIC52:MIJ52"/>
    <mergeCell ref="MIK52:MIR52"/>
    <mergeCell ref="MIS52:MIZ52"/>
    <mergeCell ref="MJA52:MJH52"/>
    <mergeCell ref="MJI52:MJP52"/>
    <mergeCell ref="MFY52:MGF52"/>
    <mergeCell ref="MGG52:MGN52"/>
    <mergeCell ref="MGO52:MGV52"/>
    <mergeCell ref="MGW52:MHD52"/>
    <mergeCell ref="MHE52:MHL52"/>
    <mergeCell ref="MHM52:MHT52"/>
    <mergeCell ref="MEC52:MEJ52"/>
    <mergeCell ref="MEK52:MER52"/>
    <mergeCell ref="MES52:MEZ52"/>
    <mergeCell ref="MFA52:MFH52"/>
    <mergeCell ref="MFI52:MFP52"/>
    <mergeCell ref="MFQ52:MFX52"/>
    <mergeCell ref="MCG52:MCN52"/>
    <mergeCell ref="MCO52:MCV52"/>
    <mergeCell ref="MCW52:MDD52"/>
    <mergeCell ref="MDE52:MDL52"/>
    <mergeCell ref="MDM52:MDT52"/>
    <mergeCell ref="MDU52:MEB52"/>
    <mergeCell ref="MAK52:MAR52"/>
    <mergeCell ref="MAS52:MAZ52"/>
    <mergeCell ref="MBA52:MBH52"/>
    <mergeCell ref="MBI52:MBP52"/>
    <mergeCell ref="MBQ52:MBX52"/>
    <mergeCell ref="MBY52:MCF52"/>
    <mergeCell ref="LYO52:LYV52"/>
    <mergeCell ref="LYW52:LZD52"/>
    <mergeCell ref="LZE52:LZL52"/>
    <mergeCell ref="LZM52:LZT52"/>
    <mergeCell ref="LZU52:MAB52"/>
    <mergeCell ref="MAC52:MAJ52"/>
    <mergeCell ref="LWS52:LWZ52"/>
    <mergeCell ref="LXA52:LXH52"/>
    <mergeCell ref="LXI52:LXP52"/>
    <mergeCell ref="LXQ52:LXX52"/>
    <mergeCell ref="LXY52:LYF52"/>
    <mergeCell ref="LYG52:LYN52"/>
    <mergeCell ref="LUW52:LVD52"/>
    <mergeCell ref="LVE52:LVL52"/>
    <mergeCell ref="LVM52:LVT52"/>
    <mergeCell ref="LVU52:LWB52"/>
    <mergeCell ref="LWC52:LWJ52"/>
    <mergeCell ref="LWK52:LWR52"/>
    <mergeCell ref="LTA52:LTH52"/>
    <mergeCell ref="LTI52:LTP52"/>
    <mergeCell ref="LTQ52:LTX52"/>
    <mergeCell ref="LTY52:LUF52"/>
    <mergeCell ref="LUG52:LUN52"/>
    <mergeCell ref="LUO52:LUV52"/>
    <mergeCell ref="LRE52:LRL52"/>
    <mergeCell ref="LRM52:LRT52"/>
    <mergeCell ref="LRU52:LSB52"/>
    <mergeCell ref="LSC52:LSJ52"/>
    <mergeCell ref="LSK52:LSR52"/>
    <mergeCell ref="LSS52:LSZ52"/>
    <mergeCell ref="LPI52:LPP52"/>
    <mergeCell ref="LPQ52:LPX52"/>
    <mergeCell ref="LPY52:LQF52"/>
    <mergeCell ref="LQG52:LQN52"/>
    <mergeCell ref="LQO52:LQV52"/>
    <mergeCell ref="LQW52:LRD52"/>
    <mergeCell ref="LNM52:LNT52"/>
    <mergeCell ref="LNU52:LOB52"/>
    <mergeCell ref="LOC52:LOJ52"/>
    <mergeCell ref="LOK52:LOR52"/>
    <mergeCell ref="LOS52:LOZ52"/>
    <mergeCell ref="LPA52:LPH52"/>
    <mergeCell ref="LLQ52:LLX52"/>
    <mergeCell ref="LLY52:LMF52"/>
    <mergeCell ref="LMG52:LMN52"/>
    <mergeCell ref="LMO52:LMV52"/>
    <mergeCell ref="LMW52:LND52"/>
    <mergeCell ref="LNE52:LNL52"/>
    <mergeCell ref="LJU52:LKB52"/>
    <mergeCell ref="LKC52:LKJ52"/>
    <mergeCell ref="LKK52:LKR52"/>
    <mergeCell ref="LKS52:LKZ52"/>
    <mergeCell ref="LLA52:LLH52"/>
    <mergeCell ref="LLI52:LLP52"/>
    <mergeCell ref="LHY52:LIF52"/>
    <mergeCell ref="LIG52:LIN52"/>
    <mergeCell ref="LIO52:LIV52"/>
    <mergeCell ref="LIW52:LJD52"/>
    <mergeCell ref="LJE52:LJL52"/>
    <mergeCell ref="LJM52:LJT52"/>
    <mergeCell ref="LGC52:LGJ52"/>
    <mergeCell ref="LGK52:LGR52"/>
    <mergeCell ref="LGS52:LGZ52"/>
    <mergeCell ref="LHA52:LHH52"/>
    <mergeCell ref="LHI52:LHP52"/>
    <mergeCell ref="LHQ52:LHX52"/>
    <mergeCell ref="LEG52:LEN52"/>
    <mergeCell ref="LEO52:LEV52"/>
    <mergeCell ref="LEW52:LFD52"/>
    <mergeCell ref="LFE52:LFL52"/>
    <mergeCell ref="LFM52:LFT52"/>
    <mergeCell ref="LFU52:LGB52"/>
    <mergeCell ref="LCK52:LCR52"/>
    <mergeCell ref="LCS52:LCZ52"/>
    <mergeCell ref="LDA52:LDH52"/>
    <mergeCell ref="LDI52:LDP52"/>
    <mergeCell ref="LDQ52:LDX52"/>
    <mergeCell ref="LDY52:LEF52"/>
    <mergeCell ref="LAO52:LAV52"/>
    <mergeCell ref="LAW52:LBD52"/>
    <mergeCell ref="LBE52:LBL52"/>
    <mergeCell ref="LBM52:LBT52"/>
    <mergeCell ref="LBU52:LCB52"/>
    <mergeCell ref="LCC52:LCJ52"/>
    <mergeCell ref="KYS52:KYZ52"/>
    <mergeCell ref="KZA52:KZH52"/>
    <mergeCell ref="KZI52:KZP52"/>
    <mergeCell ref="KZQ52:KZX52"/>
    <mergeCell ref="KZY52:LAF52"/>
    <mergeCell ref="LAG52:LAN52"/>
    <mergeCell ref="KWW52:KXD52"/>
    <mergeCell ref="KXE52:KXL52"/>
    <mergeCell ref="KXM52:KXT52"/>
    <mergeCell ref="KXU52:KYB52"/>
    <mergeCell ref="KYC52:KYJ52"/>
    <mergeCell ref="KYK52:KYR52"/>
    <mergeCell ref="KVA52:KVH52"/>
    <mergeCell ref="KVI52:KVP52"/>
    <mergeCell ref="KVQ52:KVX52"/>
    <mergeCell ref="KVY52:KWF52"/>
    <mergeCell ref="KWG52:KWN52"/>
    <mergeCell ref="KWO52:KWV52"/>
    <mergeCell ref="KTE52:KTL52"/>
    <mergeCell ref="KTM52:KTT52"/>
    <mergeCell ref="KTU52:KUB52"/>
    <mergeCell ref="KUC52:KUJ52"/>
    <mergeCell ref="KUK52:KUR52"/>
    <mergeCell ref="KUS52:KUZ52"/>
    <mergeCell ref="KRI52:KRP52"/>
    <mergeCell ref="KRQ52:KRX52"/>
    <mergeCell ref="KRY52:KSF52"/>
    <mergeCell ref="KSG52:KSN52"/>
    <mergeCell ref="KSO52:KSV52"/>
    <mergeCell ref="KSW52:KTD52"/>
    <mergeCell ref="KPM52:KPT52"/>
    <mergeCell ref="KPU52:KQB52"/>
    <mergeCell ref="KQC52:KQJ52"/>
    <mergeCell ref="KQK52:KQR52"/>
    <mergeCell ref="KQS52:KQZ52"/>
    <mergeCell ref="KRA52:KRH52"/>
    <mergeCell ref="KNQ52:KNX52"/>
    <mergeCell ref="KNY52:KOF52"/>
    <mergeCell ref="KOG52:KON52"/>
    <mergeCell ref="KOO52:KOV52"/>
    <mergeCell ref="KOW52:KPD52"/>
    <mergeCell ref="KPE52:KPL52"/>
    <mergeCell ref="KLU52:KMB52"/>
    <mergeCell ref="KMC52:KMJ52"/>
    <mergeCell ref="KMK52:KMR52"/>
    <mergeCell ref="KMS52:KMZ52"/>
    <mergeCell ref="KNA52:KNH52"/>
    <mergeCell ref="KNI52:KNP52"/>
    <mergeCell ref="KJY52:KKF52"/>
    <mergeCell ref="KKG52:KKN52"/>
    <mergeCell ref="KKO52:KKV52"/>
    <mergeCell ref="KKW52:KLD52"/>
    <mergeCell ref="KLE52:KLL52"/>
    <mergeCell ref="KLM52:KLT52"/>
    <mergeCell ref="KIC52:KIJ52"/>
    <mergeCell ref="KIK52:KIR52"/>
    <mergeCell ref="KIS52:KIZ52"/>
    <mergeCell ref="KJA52:KJH52"/>
    <mergeCell ref="KJI52:KJP52"/>
    <mergeCell ref="KJQ52:KJX52"/>
    <mergeCell ref="KGG52:KGN52"/>
    <mergeCell ref="KGO52:KGV52"/>
    <mergeCell ref="KGW52:KHD52"/>
    <mergeCell ref="KHE52:KHL52"/>
    <mergeCell ref="KHM52:KHT52"/>
    <mergeCell ref="KHU52:KIB52"/>
    <mergeCell ref="KEK52:KER52"/>
    <mergeCell ref="KES52:KEZ52"/>
    <mergeCell ref="KFA52:KFH52"/>
    <mergeCell ref="KFI52:KFP52"/>
    <mergeCell ref="KFQ52:KFX52"/>
    <mergeCell ref="KFY52:KGF52"/>
    <mergeCell ref="KCO52:KCV52"/>
    <mergeCell ref="KCW52:KDD52"/>
    <mergeCell ref="KDE52:KDL52"/>
    <mergeCell ref="KDM52:KDT52"/>
    <mergeCell ref="KDU52:KEB52"/>
    <mergeCell ref="KEC52:KEJ52"/>
    <mergeCell ref="KAS52:KAZ52"/>
    <mergeCell ref="KBA52:KBH52"/>
    <mergeCell ref="KBI52:KBP52"/>
    <mergeCell ref="KBQ52:KBX52"/>
    <mergeCell ref="KBY52:KCF52"/>
    <mergeCell ref="KCG52:KCN52"/>
    <mergeCell ref="JYW52:JZD52"/>
    <mergeCell ref="JZE52:JZL52"/>
    <mergeCell ref="JZM52:JZT52"/>
    <mergeCell ref="JZU52:KAB52"/>
    <mergeCell ref="KAC52:KAJ52"/>
    <mergeCell ref="KAK52:KAR52"/>
    <mergeCell ref="JXA52:JXH52"/>
    <mergeCell ref="JXI52:JXP52"/>
    <mergeCell ref="JXQ52:JXX52"/>
    <mergeCell ref="JXY52:JYF52"/>
    <mergeCell ref="JYG52:JYN52"/>
    <mergeCell ref="JYO52:JYV52"/>
    <mergeCell ref="JVE52:JVL52"/>
    <mergeCell ref="JVM52:JVT52"/>
    <mergeCell ref="JVU52:JWB52"/>
    <mergeCell ref="JWC52:JWJ52"/>
    <mergeCell ref="JWK52:JWR52"/>
    <mergeCell ref="JWS52:JWZ52"/>
    <mergeCell ref="JTI52:JTP52"/>
    <mergeCell ref="JTQ52:JTX52"/>
    <mergeCell ref="JTY52:JUF52"/>
    <mergeCell ref="JUG52:JUN52"/>
    <mergeCell ref="JUO52:JUV52"/>
    <mergeCell ref="JUW52:JVD52"/>
    <mergeCell ref="JRM52:JRT52"/>
    <mergeCell ref="JRU52:JSB52"/>
    <mergeCell ref="JSC52:JSJ52"/>
    <mergeCell ref="JSK52:JSR52"/>
    <mergeCell ref="JSS52:JSZ52"/>
    <mergeCell ref="JTA52:JTH52"/>
    <mergeCell ref="JPQ52:JPX52"/>
    <mergeCell ref="JPY52:JQF52"/>
    <mergeCell ref="JQG52:JQN52"/>
    <mergeCell ref="JQO52:JQV52"/>
    <mergeCell ref="JQW52:JRD52"/>
    <mergeCell ref="JRE52:JRL52"/>
    <mergeCell ref="JNU52:JOB52"/>
    <mergeCell ref="JOC52:JOJ52"/>
    <mergeCell ref="JOK52:JOR52"/>
    <mergeCell ref="JOS52:JOZ52"/>
    <mergeCell ref="JPA52:JPH52"/>
    <mergeCell ref="JPI52:JPP52"/>
    <mergeCell ref="JLY52:JMF52"/>
    <mergeCell ref="JMG52:JMN52"/>
    <mergeCell ref="JMO52:JMV52"/>
    <mergeCell ref="JMW52:JND52"/>
    <mergeCell ref="JNE52:JNL52"/>
    <mergeCell ref="JNM52:JNT52"/>
    <mergeCell ref="JKC52:JKJ52"/>
    <mergeCell ref="JKK52:JKR52"/>
    <mergeCell ref="JKS52:JKZ52"/>
    <mergeCell ref="JLA52:JLH52"/>
    <mergeCell ref="JLI52:JLP52"/>
    <mergeCell ref="JLQ52:JLX52"/>
    <mergeCell ref="JIG52:JIN52"/>
    <mergeCell ref="JIO52:JIV52"/>
    <mergeCell ref="JIW52:JJD52"/>
    <mergeCell ref="JJE52:JJL52"/>
    <mergeCell ref="JJM52:JJT52"/>
    <mergeCell ref="JJU52:JKB52"/>
    <mergeCell ref="JGK52:JGR52"/>
    <mergeCell ref="JGS52:JGZ52"/>
    <mergeCell ref="JHA52:JHH52"/>
    <mergeCell ref="JHI52:JHP52"/>
    <mergeCell ref="JHQ52:JHX52"/>
    <mergeCell ref="JHY52:JIF52"/>
    <mergeCell ref="JEO52:JEV52"/>
    <mergeCell ref="JEW52:JFD52"/>
    <mergeCell ref="JFE52:JFL52"/>
    <mergeCell ref="JFM52:JFT52"/>
    <mergeCell ref="JFU52:JGB52"/>
    <mergeCell ref="JGC52:JGJ52"/>
    <mergeCell ref="JCS52:JCZ52"/>
    <mergeCell ref="JDA52:JDH52"/>
    <mergeCell ref="JDI52:JDP52"/>
    <mergeCell ref="JDQ52:JDX52"/>
    <mergeCell ref="JDY52:JEF52"/>
    <mergeCell ref="JEG52:JEN52"/>
    <mergeCell ref="JAW52:JBD52"/>
    <mergeCell ref="JBE52:JBL52"/>
    <mergeCell ref="JBM52:JBT52"/>
    <mergeCell ref="JBU52:JCB52"/>
    <mergeCell ref="JCC52:JCJ52"/>
    <mergeCell ref="JCK52:JCR52"/>
    <mergeCell ref="IZA52:IZH52"/>
    <mergeCell ref="IZI52:IZP52"/>
    <mergeCell ref="IZQ52:IZX52"/>
    <mergeCell ref="IZY52:JAF52"/>
    <mergeCell ref="JAG52:JAN52"/>
    <mergeCell ref="JAO52:JAV52"/>
    <mergeCell ref="IXE52:IXL52"/>
    <mergeCell ref="IXM52:IXT52"/>
    <mergeCell ref="IXU52:IYB52"/>
    <mergeCell ref="IYC52:IYJ52"/>
    <mergeCell ref="IYK52:IYR52"/>
    <mergeCell ref="IYS52:IYZ52"/>
    <mergeCell ref="IVI52:IVP52"/>
    <mergeCell ref="IVQ52:IVX52"/>
    <mergeCell ref="IVY52:IWF52"/>
    <mergeCell ref="IWG52:IWN52"/>
    <mergeCell ref="IWO52:IWV52"/>
    <mergeCell ref="IWW52:IXD52"/>
    <mergeCell ref="ITM52:ITT52"/>
    <mergeCell ref="ITU52:IUB52"/>
    <mergeCell ref="IUC52:IUJ52"/>
    <mergeCell ref="IUK52:IUR52"/>
    <mergeCell ref="IUS52:IUZ52"/>
    <mergeCell ref="IVA52:IVH52"/>
    <mergeCell ref="IRQ52:IRX52"/>
    <mergeCell ref="IRY52:ISF52"/>
    <mergeCell ref="ISG52:ISN52"/>
    <mergeCell ref="ISO52:ISV52"/>
    <mergeCell ref="ISW52:ITD52"/>
    <mergeCell ref="ITE52:ITL52"/>
    <mergeCell ref="IPU52:IQB52"/>
    <mergeCell ref="IQC52:IQJ52"/>
    <mergeCell ref="IQK52:IQR52"/>
    <mergeCell ref="IQS52:IQZ52"/>
    <mergeCell ref="IRA52:IRH52"/>
    <mergeCell ref="IRI52:IRP52"/>
    <mergeCell ref="INY52:IOF52"/>
    <mergeCell ref="IOG52:ION52"/>
    <mergeCell ref="IOO52:IOV52"/>
    <mergeCell ref="IOW52:IPD52"/>
    <mergeCell ref="IPE52:IPL52"/>
    <mergeCell ref="IPM52:IPT52"/>
    <mergeCell ref="IMC52:IMJ52"/>
    <mergeCell ref="IMK52:IMR52"/>
    <mergeCell ref="IMS52:IMZ52"/>
    <mergeCell ref="INA52:INH52"/>
    <mergeCell ref="INI52:INP52"/>
    <mergeCell ref="INQ52:INX52"/>
    <mergeCell ref="IKG52:IKN52"/>
    <mergeCell ref="IKO52:IKV52"/>
    <mergeCell ref="IKW52:ILD52"/>
    <mergeCell ref="ILE52:ILL52"/>
    <mergeCell ref="ILM52:ILT52"/>
    <mergeCell ref="ILU52:IMB52"/>
    <mergeCell ref="IIK52:IIR52"/>
    <mergeCell ref="IIS52:IIZ52"/>
    <mergeCell ref="IJA52:IJH52"/>
    <mergeCell ref="IJI52:IJP52"/>
    <mergeCell ref="IJQ52:IJX52"/>
    <mergeCell ref="IJY52:IKF52"/>
    <mergeCell ref="IGO52:IGV52"/>
    <mergeCell ref="IGW52:IHD52"/>
    <mergeCell ref="IHE52:IHL52"/>
    <mergeCell ref="IHM52:IHT52"/>
    <mergeCell ref="IHU52:IIB52"/>
    <mergeCell ref="IIC52:IIJ52"/>
    <mergeCell ref="IES52:IEZ52"/>
    <mergeCell ref="IFA52:IFH52"/>
    <mergeCell ref="IFI52:IFP52"/>
    <mergeCell ref="IFQ52:IFX52"/>
    <mergeCell ref="IFY52:IGF52"/>
    <mergeCell ref="IGG52:IGN52"/>
    <mergeCell ref="ICW52:IDD52"/>
    <mergeCell ref="IDE52:IDL52"/>
    <mergeCell ref="IDM52:IDT52"/>
    <mergeCell ref="IDU52:IEB52"/>
    <mergeCell ref="IEC52:IEJ52"/>
    <mergeCell ref="IEK52:IER52"/>
    <mergeCell ref="IBA52:IBH52"/>
    <mergeCell ref="IBI52:IBP52"/>
    <mergeCell ref="IBQ52:IBX52"/>
    <mergeCell ref="IBY52:ICF52"/>
    <mergeCell ref="ICG52:ICN52"/>
    <mergeCell ref="ICO52:ICV52"/>
    <mergeCell ref="HZE52:HZL52"/>
    <mergeCell ref="HZM52:HZT52"/>
    <mergeCell ref="HZU52:IAB52"/>
    <mergeCell ref="IAC52:IAJ52"/>
    <mergeCell ref="IAK52:IAR52"/>
    <mergeCell ref="IAS52:IAZ52"/>
    <mergeCell ref="HXI52:HXP52"/>
    <mergeCell ref="HXQ52:HXX52"/>
    <mergeCell ref="HXY52:HYF52"/>
    <mergeCell ref="HYG52:HYN52"/>
    <mergeCell ref="HYO52:HYV52"/>
    <mergeCell ref="HYW52:HZD52"/>
    <mergeCell ref="HVM52:HVT52"/>
    <mergeCell ref="HVU52:HWB52"/>
    <mergeCell ref="HWC52:HWJ52"/>
    <mergeCell ref="HWK52:HWR52"/>
    <mergeCell ref="HWS52:HWZ52"/>
    <mergeCell ref="HXA52:HXH52"/>
    <mergeCell ref="HTQ52:HTX52"/>
    <mergeCell ref="HTY52:HUF52"/>
    <mergeCell ref="HUG52:HUN52"/>
    <mergeCell ref="HUO52:HUV52"/>
    <mergeCell ref="HUW52:HVD52"/>
    <mergeCell ref="HVE52:HVL52"/>
    <mergeCell ref="HRU52:HSB52"/>
    <mergeCell ref="HSC52:HSJ52"/>
    <mergeCell ref="HSK52:HSR52"/>
    <mergeCell ref="HSS52:HSZ52"/>
    <mergeCell ref="HTA52:HTH52"/>
    <mergeCell ref="HTI52:HTP52"/>
    <mergeCell ref="HPY52:HQF52"/>
    <mergeCell ref="HQG52:HQN52"/>
    <mergeCell ref="HQO52:HQV52"/>
    <mergeCell ref="HQW52:HRD52"/>
    <mergeCell ref="HRE52:HRL52"/>
    <mergeCell ref="HRM52:HRT52"/>
    <mergeCell ref="HOC52:HOJ52"/>
    <mergeCell ref="HOK52:HOR52"/>
    <mergeCell ref="HOS52:HOZ52"/>
    <mergeCell ref="HPA52:HPH52"/>
    <mergeCell ref="HPI52:HPP52"/>
    <mergeCell ref="HPQ52:HPX52"/>
    <mergeCell ref="HMG52:HMN52"/>
    <mergeCell ref="HMO52:HMV52"/>
    <mergeCell ref="HMW52:HND52"/>
    <mergeCell ref="HNE52:HNL52"/>
    <mergeCell ref="HNM52:HNT52"/>
    <mergeCell ref="HNU52:HOB52"/>
    <mergeCell ref="HKK52:HKR52"/>
    <mergeCell ref="HKS52:HKZ52"/>
    <mergeCell ref="HLA52:HLH52"/>
    <mergeCell ref="HLI52:HLP52"/>
    <mergeCell ref="HLQ52:HLX52"/>
    <mergeCell ref="HLY52:HMF52"/>
    <mergeCell ref="HIO52:HIV52"/>
    <mergeCell ref="HIW52:HJD52"/>
    <mergeCell ref="HJE52:HJL52"/>
    <mergeCell ref="HJM52:HJT52"/>
    <mergeCell ref="HJU52:HKB52"/>
    <mergeCell ref="HKC52:HKJ52"/>
    <mergeCell ref="HGS52:HGZ52"/>
    <mergeCell ref="HHA52:HHH52"/>
    <mergeCell ref="HHI52:HHP52"/>
    <mergeCell ref="HHQ52:HHX52"/>
    <mergeCell ref="HHY52:HIF52"/>
    <mergeCell ref="HIG52:HIN52"/>
    <mergeCell ref="HEW52:HFD52"/>
    <mergeCell ref="HFE52:HFL52"/>
    <mergeCell ref="HFM52:HFT52"/>
    <mergeCell ref="HFU52:HGB52"/>
    <mergeCell ref="HGC52:HGJ52"/>
    <mergeCell ref="HGK52:HGR52"/>
    <mergeCell ref="HDA52:HDH52"/>
    <mergeCell ref="HDI52:HDP52"/>
    <mergeCell ref="HDQ52:HDX52"/>
    <mergeCell ref="HDY52:HEF52"/>
    <mergeCell ref="HEG52:HEN52"/>
    <mergeCell ref="HEO52:HEV52"/>
    <mergeCell ref="HBE52:HBL52"/>
    <mergeCell ref="HBM52:HBT52"/>
    <mergeCell ref="HBU52:HCB52"/>
    <mergeCell ref="HCC52:HCJ52"/>
    <mergeCell ref="HCK52:HCR52"/>
    <mergeCell ref="HCS52:HCZ52"/>
    <mergeCell ref="GZI52:GZP52"/>
    <mergeCell ref="GZQ52:GZX52"/>
    <mergeCell ref="GZY52:HAF52"/>
    <mergeCell ref="HAG52:HAN52"/>
    <mergeCell ref="HAO52:HAV52"/>
    <mergeCell ref="HAW52:HBD52"/>
    <mergeCell ref="GXM52:GXT52"/>
    <mergeCell ref="GXU52:GYB52"/>
    <mergeCell ref="GYC52:GYJ52"/>
    <mergeCell ref="GYK52:GYR52"/>
    <mergeCell ref="GYS52:GYZ52"/>
    <mergeCell ref="GZA52:GZH52"/>
    <mergeCell ref="GVQ52:GVX52"/>
    <mergeCell ref="GVY52:GWF52"/>
    <mergeCell ref="GWG52:GWN52"/>
    <mergeCell ref="GWO52:GWV52"/>
    <mergeCell ref="GWW52:GXD52"/>
    <mergeCell ref="GXE52:GXL52"/>
    <mergeCell ref="GTU52:GUB52"/>
    <mergeCell ref="GUC52:GUJ52"/>
    <mergeCell ref="GUK52:GUR52"/>
    <mergeCell ref="GUS52:GUZ52"/>
    <mergeCell ref="GVA52:GVH52"/>
    <mergeCell ref="GVI52:GVP52"/>
    <mergeCell ref="GRY52:GSF52"/>
    <mergeCell ref="GSG52:GSN52"/>
    <mergeCell ref="GSO52:GSV52"/>
    <mergeCell ref="GSW52:GTD52"/>
    <mergeCell ref="GTE52:GTL52"/>
    <mergeCell ref="GTM52:GTT52"/>
    <mergeCell ref="GQC52:GQJ52"/>
    <mergeCell ref="GQK52:GQR52"/>
    <mergeCell ref="GQS52:GQZ52"/>
    <mergeCell ref="GRA52:GRH52"/>
    <mergeCell ref="GRI52:GRP52"/>
    <mergeCell ref="GRQ52:GRX52"/>
    <mergeCell ref="GOG52:GON52"/>
    <mergeCell ref="GOO52:GOV52"/>
    <mergeCell ref="GOW52:GPD52"/>
    <mergeCell ref="GPE52:GPL52"/>
    <mergeCell ref="GPM52:GPT52"/>
    <mergeCell ref="GPU52:GQB52"/>
    <mergeCell ref="GMK52:GMR52"/>
    <mergeCell ref="GMS52:GMZ52"/>
    <mergeCell ref="GNA52:GNH52"/>
    <mergeCell ref="GNI52:GNP52"/>
    <mergeCell ref="GNQ52:GNX52"/>
    <mergeCell ref="GNY52:GOF52"/>
    <mergeCell ref="GKO52:GKV52"/>
    <mergeCell ref="GKW52:GLD52"/>
    <mergeCell ref="GLE52:GLL52"/>
    <mergeCell ref="GLM52:GLT52"/>
    <mergeCell ref="GLU52:GMB52"/>
    <mergeCell ref="GMC52:GMJ52"/>
    <mergeCell ref="GIS52:GIZ52"/>
    <mergeCell ref="GJA52:GJH52"/>
    <mergeCell ref="GJI52:GJP52"/>
    <mergeCell ref="GJQ52:GJX52"/>
    <mergeCell ref="GJY52:GKF52"/>
    <mergeCell ref="GKG52:GKN52"/>
    <mergeCell ref="GGW52:GHD52"/>
    <mergeCell ref="GHE52:GHL52"/>
    <mergeCell ref="GHM52:GHT52"/>
    <mergeCell ref="GHU52:GIB52"/>
    <mergeCell ref="GIC52:GIJ52"/>
    <mergeCell ref="GIK52:GIR52"/>
    <mergeCell ref="GFA52:GFH52"/>
    <mergeCell ref="GFI52:GFP52"/>
    <mergeCell ref="GFQ52:GFX52"/>
    <mergeCell ref="GFY52:GGF52"/>
    <mergeCell ref="GGG52:GGN52"/>
    <mergeCell ref="GGO52:GGV52"/>
    <mergeCell ref="GDE52:GDL52"/>
    <mergeCell ref="GDM52:GDT52"/>
    <mergeCell ref="GDU52:GEB52"/>
    <mergeCell ref="GEC52:GEJ52"/>
    <mergeCell ref="GEK52:GER52"/>
    <mergeCell ref="GES52:GEZ52"/>
    <mergeCell ref="GBI52:GBP52"/>
    <mergeCell ref="GBQ52:GBX52"/>
    <mergeCell ref="GBY52:GCF52"/>
    <mergeCell ref="GCG52:GCN52"/>
    <mergeCell ref="GCO52:GCV52"/>
    <mergeCell ref="GCW52:GDD52"/>
    <mergeCell ref="FZM52:FZT52"/>
    <mergeCell ref="FZU52:GAB52"/>
    <mergeCell ref="GAC52:GAJ52"/>
    <mergeCell ref="GAK52:GAR52"/>
    <mergeCell ref="GAS52:GAZ52"/>
    <mergeCell ref="GBA52:GBH52"/>
    <mergeCell ref="FXQ52:FXX52"/>
    <mergeCell ref="FXY52:FYF52"/>
    <mergeCell ref="FYG52:FYN52"/>
    <mergeCell ref="FYO52:FYV52"/>
    <mergeCell ref="FYW52:FZD52"/>
    <mergeCell ref="FZE52:FZL52"/>
    <mergeCell ref="FVU52:FWB52"/>
    <mergeCell ref="FWC52:FWJ52"/>
    <mergeCell ref="FWK52:FWR52"/>
    <mergeCell ref="FWS52:FWZ52"/>
    <mergeCell ref="FXA52:FXH52"/>
    <mergeCell ref="FXI52:FXP52"/>
    <mergeCell ref="FTY52:FUF52"/>
    <mergeCell ref="FUG52:FUN52"/>
    <mergeCell ref="FUO52:FUV52"/>
    <mergeCell ref="FUW52:FVD52"/>
    <mergeCell ref="FVE52:FVL52"/>
    <mergeCell ref="FVM52:FVT52"/>
    <mergeCell ref="FSC52:FSJ52"/>
    <mergeCell ref="FSK52:FSR52"/>
    <mergeCell ref="FSS52:FSZ52"/>
    <mergeCell ref="FTA52:FTH52"/>
    <mergeCell ref="FTI52:FTP52"/>
    <mergeCell ref="FTQ52:FTX52"/>
    <mergeCell ref="FQG52:FQN52"/>
    <mergeCell ref="FQO52:FQV52"/>
    <mergeCell ref="FQW52:FRD52"/>
    <mergeCell ref="FRE52:FRL52"/>
    <mergeCell ref="FRM52:FRT52"/>
    <mergeCell ref="FRU52:FSB52"/>
    <mergeCell ref="FOK52:FOR52"/>
    <mergeCell ref="FOS52:FOZ52"/>
    <mergeCell ref="FPA52:FPH52"/>
    <mergeCell ref="FPI52:FPP52"/>
    <mergeCell ref="FPQ52:FPX52"/>
    <mergeCell ref="FPY52:FQF52"/>
    <mergeCell ref="FMO52:FMV52"/>
    <mergeCell ref="FMW52:FND52"/>
    <mergeCell ref="FNE52:FNL52"/>
    <mergeCell ref="FNM52:FNT52"/>
    <mergeCell ref="FNU52:FOB52"/>
    <mergeCell ref="FOC52:FOJ52"/>
    <mergeCell ref="FKS52:FKZ52"/>
    <mergeCell ref="FLA52:FLH52"/>
    <mergeCell ref="FLI52:FLP52"/>
    <mergeCell ref="FLQ52:FLX52"/>
    <mergeCell ref="FLY52:FMF52"/>
    <mergeCell ref="FMG52:FMN52"/>
    <mergeCell ref="FIW52:FJD52"/>
    <mergeCell ref="FJE52:FJL52"/>
    <mergeCell ref="FJM52:FJT52"/>
    <mergeCell ref="FJU52:FKB52"/>
    <mergeCell ref="FKC52:FKJ52"/>
    <mergeCell ref="FKK52:FKR52"/>
    <mergeCell ref="FHA52:FHH52"/>
    <mergeCell ref="FHI52:FHP52"/>
    <mergeCell ref="FHQ52:FHX52"/>
    <mergeCell ref="FHY52:FIF52"/>
    <mergeCell ref="FIG52:FIN52"/>
    <mergeCell ref="FIO52:FIV52"/>
    <mergeCell ref="FFE52:FFL52"/>
    <mergeCell ref="FFM52:FFT52"/>
    <mergeCell ref="FFU52:FGB52"/>
    <mergeCell ref="FGC52:FGJ52"/>
    <mergeCell ref="FGK52:FGR52"/>
    <mergeCell ref="FGS52:FGZ52"/>
    <mergeCell ref="FDI52:FDP52"/>
    <mergeCell ref="FDQ52:FDX52"/>
    <mergeCell ref="FDY52:FEF52"/>
    <mergeCell ref="FEG52:FEN52"/>
    <mergeCell ref="FEO52:FEV52"/>
    <mergeCell ref="FEW52:FFD52"/>
    <mergeCell ref="FBM52:FBT52"/>
    <mergeCell ref="FBU52:FCB52"/>
    <mergeCell ref="FCC52:FCJ52"/>
    <mergeCell ref="FCK52:FCR52"/>
    <mergeCell ref="FCS52:FCZ52"/>
    <mergeCell ref="FDA52:FDH52"/>
    <mergeCell ref="EZQ52:EZX52"/>
    <mergeCell ref="EZY52:FAF52"/>
    <mergeCell ref="FAG52:FAN52"/>
    <mergeCell ref="FAO52:FAV52"/>
    <mergeCell ref="FAW52:FBD52"/>
    <mergeCell ref="FBE52:FBL52"/>
    <mergeCell ref="EXU52:EYB52"/>
    <mergeCell ref="EYC52:EYJ52"/>
    <mergeCell ref="EYK52:EYR52"/>
    <mergeCell ref="EYS52:EYZ52"/>
    <mergeCell ref="EZA52:EZH52"/>
    <mergeCell ref="EZI52:EZP52"/>
    <mergeCell ref="EVY52:EWF52"/>
    <mergeCell ref="EWG52:EWN52"/>
    <mergeCell ref="EWO52:EWV52"/>
    <mergeCell ref="EWW52:EXD52"/>
    <mergeCell ref="EXE52:EXL52"/>
    <mergeCell ref="EXM52:EXT52"/>
    <mergeCell ref="EUC52:EUJ52"/>
    <mergeCell ref="EUK52:EUR52"/>
    <mergeCell ref="EUS52:EUZ52"/>
    <mergeCell ref="EVA52:EVH52"/>
    <mergeCell ref="EVI52:EVP52"/>
    <mergeCell ref="EVQ52:EVX52"/>
    <mergeCell ref="ESG52:ESN52"/>
    <mergeCell ref="ESO52:ESV52"/>
    <mergeCell ref="ESW52:ETD52"/>
    <mergeCell ref="ETE52:ETL52"/>
    <mergeCell ref="ETM52:ETT52"/>
    <mergeCell ref="ETU52:EUB52"/>
    <mergeCell ref="EQK52:EQR52"/>
    <mergeCell ref="EQS52:EQZ52"/>
    <mergeCell ref="ERA52:ERH52"/>
    <mergeCell ref="ERI52:ERP52"/>
    <mergeCell ref="ERQ52:ERX52"/>
    <mergeCell ref="ERY52:ESF52"/>
    <mergeCell ref="EOO52:EOV52"/>
    <mergeCell ref="EOW52:EPD52"/>
    <mergeCell ref="EPE52:EPL52"/>
    <mergeCell ref="EPM52:EPT52"/>
    <mergeCell ref="EPU52:EQB52"/>
    <mergeCell ref="EQC52:EQJ52"/>
    <mergeCell ref="EMS52:EMZ52"/>
    <mergeCell ref="ENA52:ENH52"/>
    <mergeCell ref="ENI52:ENP52"/>
    <mergeCell ref="ENQ52:ENX52"/>
    <mergeCell ref="ENY52:EOF52"/>
    <mergeCell ref="EOG52:EON52"/>
    <mergeCell ref="EKW52:ELD52"/>
    <mergeCell ref="ELE52:ELL52"/>
    <mergeCell ref="ELM52:ELT52"/>
    <mergeCell ref="ELU52:EMB52"/>
    <mergeCell ref="EMC52:EMJ52"/>
    <mergeCell ref="EMK52:EMR52"/>
    <mergeCell ref="EJA52:EJH52"/>
    <mergeCell ref="EJI52:EJP52"/>
    <mergeCell ref="EJQ52:EJX52"/>
    <mergeCell ref="EJY52:EKF52"/>
    <mergeCell ref="EKG52:EKN52"/>
    <mergeCell ref="EKO52:EKV52"/>
    <mergeCell ref="EHE52:EHL52"/>
    <mergeCell ref="EHM52:EHT52"/>
    <mergeCell ref="EHU52:EIB52"/>
    <mergeCell ref="EIC52:EIJ52"/>
    <mergeCell ref="EIK52:EIR52"/>
    <mergeCell ref="EIS52:EIZ52"/>
    <mergeCell ref="EFI52:EFP52"/>
    <mergeCell ref="EFQ52:EFX52"/>
    <mergeCell ref="EFY52:EGF52"/>
    <mergeCell ref="EGG52:EGN52"/>
    <mergeCell ref="EGO52:EGV52"/>
    <mergeCell ref="EGW52:EHD52"/>
    <mergeCell ref="EDM52:EDT52"/>
    <mergeCell ref="EDU52:EEB52"/>
    <mergeCell ref="EEC52:EEJ52"/>
    <mergeCell ref="EEK52:EER52"/>
    <mergeCell ref="EES52:EEZ52"/>
    <mergeCell ref="EFA52:EFH52"/>
    <mergeCell ref="EBQ52:EBX52"/>
    <mergeCell ref="EBY52:ECF52"/>
    <mergeCell ref="ECG52:ECN52"/>
    <mergeCell ref="ECO52:ECV52"/>
    <mergeCell ref="ECW52:EDD52"/>
    <mergeCell ref="EDE52:EDL52"/>
    <mergeCell ref="DZU52:EAB52"/>
    <mergeCell ref="EAC52:EAJ52"/>
    <mergeCell ref="EAK52:EAR52"/>
    <mergeCell ref="EAS52:EAZ52"/>
    <mergeCell ref="EBA52:EBH52"/>
    <mergeCell ref="EBI52:EBP52"/>
    <mergeCell ref="DXY52:DYF52"/>
    <mergeCell ref="DYG52:DYN52"/>
    <mergeCell ref="DYO52:DYV52"/>
    <mergeCell ref="DYW52:DZD52"/>
    <mergeCell ref="DZE52:DZL52"/>
    <mergeCell ref="DZM52:DZT52"/>
    <mergeCell ref="DWC52:DWJ52"/>
    <mergeCell ref="DWK52:DWR52"/>
    <mergeCell ref="DWS52:DWZ52"/>
    <mergeCell ref="DXA52:DXH52"/>
    <mergeCell ref="DXI52:DXP52"/>
    <mergeCell ref="DXQ52:DXX52"/>
    <mergeCell ref="DUG52:DUN52"/>
    <mergeCell ref="DUO52:DUV52"/>
    <mergeCell ref="DUW52:DVD52"/>
    <mergeCell ref="DVE52:DVL52"/>
    <mergeCell ref="DVM52:DVT52"/>
    <mergeCell ref="DVU52:DWB52"/>
    <mergeCell ref="DSK52:DSR52"/>
    <mergeCell ref="DSS52:DSZ52"/>
    <mergeCell ref="DTA52:DTH52"/>
    <mergeCell ref="DTI52:DTP52"/>
    <mergeCell ref="DTQ52:DTX52"/>
    <mergeCell ref="DTY52:DUF52"/>
    <mergeCell ref="DQO52:DQV52"/>
    <mergeCell ref="DQW52:DRD52"/>
    <mergeCell ref="DRE52:DRL52"/>
    <mergeCell ref="DRM52:DRT52"/>
    <mergeCell ref="DRU52:DSB52"/>
    <mergeCell ref="DSC52:DSJ52"/>
    <mergeCell ref="DOS52:DOZ52"/>
    <mergeCell ref="DPA52:DPH52"/>
    <mergeCell ref="DPI52:DPP52"/>
    <mergeCell ref="DPQ52:DPX52"/>
    <mergeCell ref="DPY52:DQF52"/>
    <mergeCell ref="DQG52:DQN52"/>
    <mergeCell ref="DMW52:DND52"/>
    <mergeCell ref="DNE52:DNL52"/>
    <mergeCell ref="DNM52:DNT52"/>
    <mergeCell ref="DNU52:DOB52"/>
    <mergeCell ref="DOC52:DOJ52"/>
    <mergeCell ref="DOK52:DOR52"/>
    <mergeCell ref="DLA52:DLH52"/>
    <mergeCell ref="DLI52:DLP52"/>
    <mergeCell ref="DLQ52:DLX52"/>
    <mergeCell ref="DLY52:DMF52"/>
    <mergeCell ref="DMG52:DMN52"/>
    <mergeCell ref="DMO52:DMV52"/>
    <mergeCell ref="DJE52:DJL52"/>
    <mergeCell ref="DJM52:DJT52"/>
    <mergeCell ref="DJU52:DKB52"/>
    <mergeCell ref="DKC52:DKJ52"/>
    <mergeCell ref="DKK52:DKR52"/>
    <mergeCell ref="DKS52:DKZ52"/>
    <mergeCell ref="DHI52:DHP52"/>
    <mergeCell ref="DHQ52:DHX52"/>
    <mergeCell ref="DHY52:DIF52"/>
    <mergeCell ref="DIG52:DIN52"/>
    <mergeCell ref="DIO52:DIV52"/>
    <mergeCell ref="DIW52:DJD52"/>
    <mergeCell ref="DFM52:DFT52"/>
    <mergeCell ref="DFU52:DGB52"/>
    <mergeCell ref="DGC52:DGJ52"/>
    <mergeCell ref="DGK52:DGR52"/>
    <mergeCell ref="DGS52:DGZ52"/>
    <mergeCell ref="DHA52:DHH52"/>
    <mergeCell ref="DDQ52:DDX52"/>
    <mergeCell ref="DDY52:DEF52"/>
    <mergeCell ref="DEG52:DEN52"/>
    <mergeCell ref="DEO52:DEV52"/>
    <mergeCell ref="DEW52:DFD52"/>
    <mergeCell ref="DFE52:DFL52"/>
    <mergeCell ref="DBU52:DCB52"/>
    <mergeCell ref="DCC52:DCJ52"/>
    <mergeCell ref="DCK52:DCR52"/>
    <mergeCell ref="DCS52:DCZ52"/>
    <mergeCell ref="DDA52:DDH52"/>
    <mergeCell ref="DDI52:DDP52"/>
    <mergeCell ref="CZY52:DAF52"/>
    <mergeCell ref="DAG52:DAN52"/>
    <mergeCell ref="DAO52:DAV52"/>
    <mergeCell ref="DAW52:DBD52"/>
    <mergeCell ref="DBE52:DBL52"/>
    <mergeCell ref="DBM52:DBT52"/>
    <mergeCell ref="CYC52:CYJ52"/>
    <mergeCell ref="CYK52:CYR52"/>
    <mergeCell ref="CYS52:CYZ52"/>
    <mergeCell ref="CZA52:CZH52"/>
    <mergeCell ref="CZI52:CZP52"/>
    <mergeCell ref="CZQ52:CZX52"/>
    <mergeCell ref="CWG52:CWN52"/>
    <mergeCell ref="CWO52:CWV52"/>
    <mergeCell ref="CWW52:CXD52"/>
    <mergeCell ref="CXE52:CXL52"/>
    <mergeCell ref="CXM52:CXT52"/>
    <mergeCell ref="CXU52:CYB52"/>
    <mergeCell ref="CUK52:CUR52"/>
    <mergeCell ref="CUS52:CUZ52"/>
    <mergeCell ref="CVA52:CVH52"/>
    <mergeCell ref="CVI52:CVP52"/>
    <mergeCell ref="CVQ52:CVX52"/>
    <mergeCell ref="CVY52:CWF52"/>
    <mergeCell ref="CSO52:CSV52"/>
    <mergeCell ref="CSW52:CTD52"/>
    <mergeCell ref="CTE52:CTL52"/>
    <mergeCell ref="CTM52:CTT52"/>
    <mergeCell ref="CTU52:CUB52"/>
    <mergeCell ref="CUC52:CUJ52"/>
    <mergeCell ref="CQS52:CQZ52"/>
    <mergeCell ref="CRA52:CRH52"/>
    <mergeCell ref="CRI52:CRP52"/>
    <mergeCell ref="CRQ52:CRX52"/>
    <mergeCell ref="CRY52:CSF52"/>
    <mergeCell ref="CSG52:CSN52"/>
    <mergeCell ref="COW52:CPD52"/>
    <mergeCell ref="CPE52:CPL52"/>
    <mergeCell ref="CPM52:CPT52"/>
    <mergeCell ref="CPU52:CQB52"/>
    <mergeCell ref="CQC52:CQJ52"/>
    <mergeCell ref="CQK52:CQR52"/>
    <mergeCell ref="CNA52:CNH52"/>
    <mergeCell ref="CNI52:CNP52"/>
    <mergeCell ref="CNQ52:CNX52"/>
    <mergeCell ref="CNY52:COF52"/>
    <mergeCell ref="COG52:CON52"/>
    <mergeCell ref="COO52:COV52"/>
    <mergeCell ref="CLE52:CLL52"/>
    <mergeCell ref="CLM52:CLT52"/>
    <mergeCell ref="CLU52:CMB52"/>
    <mergeCell ref="CMC52:CMJ52"/>
    <mergeCell ref="CMK52:CMR52"/>
    <mergeCell ref="CMS52:CMZ52"/>
    <mergeCell ref="CJI52:CJP52"/>
    <mergeCell ref="CJQ52:CJX52"/>
    <mergeCell ref="CJY52:CKF52"/>
    <mergeCell ref="CKG52:CKN52"/>
    <mergeCell ref="CKO52:CKV52"/>
    <mergeCell ref="CKW52:CLD52"/>
    <mergeCell ref="CHM52:CHT52"/>
    <mergeCell ref="CHU52:CIB52"/>
    <mergeCell ref="CIC52:CIJ52"/>
    <mergeCell ref="CIK52:CIR52"/>
    <mergeCell ref="CIS52:CIZ52"/>
    <mergeCell ref="CJA52:CJH52"/>
    <mergeCell ref="CFQ52:CFX52"/>
    <mergeCell ref="CFY52:CGF52"/>
    <mergeCell ref="CGG52:CGN52"/>
    <mergeCell ref="CGO52:CGV52"/>
    <mergeCell ref="CGW52:CHD52"/>
    <mergeCell ref="CHE52:CHL52"/>
    <mergeCell ref="CDU52:CEB52"/>
    <mergeCell ref="CEC52:CEJ52"/>
    <mergeCell ref="CEK52:CER52"/>
    <mergeCell ref="CES52:CEZ52"/>
    <mergeCell ref="CFA52:CFH52"/>
    <mergeCell ref="CFI52:CFP52"/>
    <mergeCell ref="CBY52:CCF52"/>
    <mergeCell ref="CCG52:CCN52"/>
    <mergeCell ref="CCO52:CCV52"/>
    <mergeCell ref="CCW52:CDD52"/>
    <mergeCell ref="CDE52:CDL52"/>
    <mergeCell ref="CDM52:CDT52"/>
    <mergeCell ref="CAC52:CAJ52"/>
    <mergeCell ref="CAK52:CAR52"/>
    <mergeCell ref="CAS52:CAZ52"/>
    <mergeCell ref="CBA52:CBH52"/>
    <mergeCell ref="CBI52:CBP52"/>
    <mergeCell ref="CBQ52:CBX52"/>
    <mergeCell ref="BYG52:BYN52"/>
    <mergeCell ref="BYO52:BYV52"/>
    <mergeCell ref="BYW52:BZD52"/>
    <mergeCell ref="BZE52:BZL52"/>
    <mergeCell ref="BZM52:BZT52"/>
    <mergeCell ref="BZU52:CAB52"/>
    <mergeCell ref="BWK52:BWR52"/>
    <mergeCell ref="BWS52:BWZ52"/>
    <mergeCell ref="BXA52:BXH52"/>
    <mergeCell ref="BXI52:BXP52"/>
    <mergeCell ref="BXQ52:BXX52"/>
    <mergeCell ref="BXY52:BYF52"/>
    <mergeCell ref="BUO52:BUV52"/>
    <mergeCell ref="BUW52:BVD52"/>
    <mergeCell ref="BVE52:BVL52"/>
    <mergeCell ref="BVM52:BVT52"/>
    <mergeCell ref="BVU52:BWB52"/>
    <mergeCell ref="BWC52:BWJ52"/>
    <mergeCell ref="BSS52:BSZ52"/>
    <mergeCell ref="BTA52:BTH52"/>
    <mergeCell ref="BTI52:BTP52"/>
    <mergeCell ref="BTQ52:BTX52"/>
    <mergeCell ref="BTY52:BUF52"/>
    <mergeCell ref="BUG52:BUN52"/>
    <mergeCell ref="BQW52:BRD52"/>
    <mergeCell ref="BRE52:BRL52"/>
    <mergeCell ref="BRM52:BRT52"/>
    <mergeCell ref="BRU52:BSB52"/>
    <mergeCell ref="BSC52:BSJ52"/>
    <mergeCell ref="BSK52:BSR52"/>
    <mergeCell ref="BPA52:BPH52"/>
    <mergeCell ref="BPI52:BPP52"/>
    <mergeCell ref="BPQ52:BPX52"/>
    <mergeCell ref="BPY52:BQF52"/>
    <mergeCell ref="BQG52:BQN52"/>
    <mergeCell ref="BQO52:BQV52"/>
    <mergeCell ref="BNE52:BNL52"/>
    <mergeCell ref="BNM52:BNT52"/>
    <mergeCell ref="BNU52:BOB52"/>
    <mergeCell ref="BOC52:BOJ52"/>
    <mergeCell ref="BOK52:BOR52"/>
    <mergeCell ref="BOS52:BOZ52"/>
    <mergeCell ref="BLI52:BLP52"/>
    <mergeCell ref="BLQ52:BLX52"/>
    <mergeCell ref="BLY52:BMF52"/>
    <mergeCell ref="BMG52:BMN52"/>
    <mergeCell ref="BMO52:BMV52"/>
    <mergeCell ref="BMW52:BND52"/>
    <mergeCell ref="BJM52:BJT52"/>
    <mergeCell ref="BJU52:BKB52"/>
    <mergeCell ref="BKC52:BKJ52"/>
    <mergeCell ref="BKK52:BKR52"/>
    <mergeCell ref="BKS52:BKZ52"/>
    <mergeCell ref="BLA52:BLH52"/>
    <mergeCell ref="BHQ52:BHX52"/>
    <mergeCell ref="BHY52:BIF52"/>
    <mergeCell ref="BIG52:BIN52"/>
    <mergeCell ref="BIO52:BIV52"/>
    <mergeCell ref="BIW52:BJD52"/>
    <mergeCell ref="BJE52:BJL52"/>
    <mergeCell ref="BFU52:BGB52"/>
    <mergeCell ref="BGC52:BGJ52"/>
    <mergeCell ref="BGK52:BGR52"/>
    <mergeCell ref="BGS52:BGZ52"/>
    <mergeCell ref="BHA52:BHH52"/>
    <mergeCell ref="BHI52:BHP52"/>
    <mergeCell ref="BDY52:BEF52"/>
    <mergeCell ref="BEG52:BEN52"/>
    <mergeCell ref="BEO52:BEV52"/>
    <mergeCell ref="BEW52:BFD52"/>
    <mergeCell ref="BFE52:BFL52"/>
    <mergeCell ref="BFM52:BFT52"/>
    <mergeCell ref="BCC52:BCJ52"/>
    <mergeCell ref="BCK52:BCR52"/>
    <mergeCell ref="BCS52:BCZ52"/>
    <mergeCell ref="BDA52:BDH52"/>
    <mergeCell ref="BDI52:BDP52"/>
    <mergeCell ref="BDQ52:BDX52"/>
    <mergeCell ref="BAG52:BAN52"/>
    <mergeCell ref="BAO52:BAV52"/>
    <mergeCell ref="BAW52:BBD52"/>
    <mergeCell ref="BBE52:BBL52"/>
    <mergeCell ref="BBM52:BBT52"/>
    <mergeCell ref="BBU52:BCB52"/>
    <mergeCell ref="AYK52:AYR52"/>
    <mergeCell ref="AYS52:AYZ52"/>
    <mergeCell ref="AZA52:AZH52"/>
    <mergeCell ref="AZI52:AZP52"/>
    <mergeCell ref="AZQ52:AZX52"/>
    <mergeCell ref="AZY52:BAF52"/>
    <mergeCell ref="AWO52:AWV52"/>
    <mergeCell ref="AWW52:AXD52"/>
    <mergeCell ref="AXE52:AXL52"/>
    <mergeCell ref="AXM52:AXT52"/>
    <mergeCell ref="AXU52:AYB52"/>
    <mergeCell ref="AYC52:AYJ52"/>
    <mergeCell ref="AUS52:AUZ52"/>
    <mergeCell ref="AVA52:AVH52"/>
    <mergeCell ref="AVI52:AVP52"/>
    <mergeCell ref="AVQ52:AVX52"/>
    <mergeCell ref="AVY52:AWF52"/>
    <mergeCell ref="AWG52:AWN52"/>
    <mergeCell ref="ASW52:ATD52"/>
    <mergeCell ref="ATE52:ATL52"/>
    <mergeCell ref="ATM52:ATT52"/>
    <mergeCell ref="ATU52:AUB52"/>
    <mergeCell ref="AUC52:AUJ52"/>
    <mergeCell ref="AUK52:AUR52"/>
    <mergeCell ref="ARA52:ARH52"/>
    <mergeCell ref="ARI52:ARP52"/>
    <mergeCell ref="ARQ52:ARX52"/>
    <mergeCell ref="ARY52:ASF52"/>
    <mergeCell ref="ASG52:ASN52"/>
    <mergeCell ref="ASO52:ASV52"/>
    <mergeCell ref="APE52:APL52"/>
    <mergeCell ref="APM52:APT52"/>
    <mergeCell ref="APU52:AQB52"/>
    <mergeCell ref="AQC52:AQJ52"/>
    <mergeCell ref="AQK52:AQR52"/>
    <mergeCell ref="AQS52:AQZ52"/>
    <mergeCell ref="ANI52:ANP52"/>
    <mergeCell ref="ANQ52:ANX52"/>
    <mergeCell ref="ANY52:AOF52"/>
    <mergeCell ref="AOG52:AON52"/>
    <mergeCell ref="AOO52:AOV52"/>
    <mergeCell ref="AOW52:APD52"/>
    <mergeCell ref="ALM52:ALT52"/>
    <mergeCell ref="ALU52:AMB52"/>
    <mergeCell ref="AMC52:AMJ52"/>
    <mergeCell ref="AMK52:AMR52"/>
    <mergeCell ref="AMS52:AMZ52"/>
    <mergeCell ref="ANA52:ANH52"/>
    <mergeCell ref="AJQ52:AJX52"/>
    <mergeCell ref="AJY52:AKF52"/>
    <mergeCell ref="AKG52:AKN52"/>
    <mergeCell ref="AKO52:AKV52"/>
    <mergeCell ref="AKW52:ALD52"/>
    <mergeCell ref="ALE52:ALL52"/>
    <mergeCell ref="AHU52:AIB52"/>
    <mergeCell ref="AIC52:AIJ52"/>
    <mergeCell ref="AIK52:AIR52"/>
    <mergeCell ref="AIS52:AIZ52"/>
    <mergeCell ref="AJA52:AJH52"/>
    <mergeCell ref="AJI52:AJP52"/>
    <mergeCell ref="AFY52:AGF52"/>
    <mergeCell ref="AGG52:AGN52"/>
    <mergeCell ref="AGO52:AGV52"/>
    <mergeCell ref="AGW52:AHD52"/>
    <mergeCell ref="AHE52:AHL52"/>
    <mergeCell ref="AHM52:AHT52"/>
    <mergeCell ref="AEC52:AEJ52"/>
    <mergeCell ref="AEK52:AER52"/>
    <mergeCell ref="AES52:AEZ52"/>
    <mergeCell ref="AFA52:AFH52"/>
    <mergeCell ref="AFI52:AFP52"/>
    <mergeCell ref="AFQ52:AFX52"/>
    <mergeCell ref="ACG52:ACN52"/>
    <mergeCell ref="ACO52:ACV52"/>
    <mergeCell ref="ACW52:ADD52"/>
    <mergeCell ref="ADE52:ADL52"/>
    <mergeCell ref="ADM52:ADT52"/>
    <mergeCell ref="ADU52:AEB52"/>
    <mergeCell ref="AAK52:AAR52"/>
    <mergeCell ref="AAS52:AAZ52"/>
    <mergeCell ref="ABA52:ABH52"/>
    <mergeCell ref="ABI52:ABP52"/>
    <mergeCell ref="ABQ52:ABX52"/>
    <mergeCell ref="ABY52:ACF52"/>
    <mergeCell ref="YO52:YV52"/>
    <mergeCell ref="YW52:ZD52"/>
    <mergeCell ref="ZE52:ZL52"/>
    <mergeCell ref="ZM52:ZT52"/>
    <mergeCell ref="ZU52:AAB52"/>
    <mergeCell ref="AAC52:AAJ52"/>
    <mergeCell ref="WS52:WZ52"/>
    <mergeCell ref="XA52:XH52"/>
    <mergeCell ref="XI52:XP52"/>
    <mergeCell ref="XQ52:XX52"/>
    <mergeCell ref="XY52:YF52"/>
    <mergeCell ref="YG52:YN52"/>
    <mergeCell ref="UW52:VD52"/>
    <mergeCell ref="VE52:VL52"/>
    <mergeCell ref="VM52:VT52"/>
    <mergeCell ref="VU52:WB52"/>
    <mergeCell ref="WC52:WJ52"/>
    <mergeCell ref="WK52:WR52"/>
    <mergeCell ref="TA52:TH52"/>
    <mergeCell ref="TI52:TP52"/>
    <mergeCell ref="TQ52:TX52"/>
    <mergeCell ref="TY52:UF52"/>
    <mergeCell ref="UG52:UN52"/>
    <mergeCell ref="UO52:UV52"/>
    <mergeCell ref="RE52:RL52"/>
    <mergeCell ref="RM52:RT52"/>
    <mergeCell ref="RU52:SB52"/>
    <mergeCell ref="SC52:SJ52"/>
    <mergeCell ref="SK52:SR52"/>
    <mergeCell ref="SS52:SZ52"/>
    <mergeCell ref="PI52:PP52"/>
    <mergeCell ref="PQ52:PX52"/>
    <mergeCell ref="PY52:QF52"/>
    <mergeCell ref="QG52:QN52"/>
    <mergeCell ref="QO52:QV52"/>
    <mergeCell ref="QW52:RD52"/>
    <mergeCell ref="NM52:NT52"/>
    <mergeCell ref="NU52:OB52"/>
    <mergeCell ref="OC52:OJ52"/>
    <mergeCell ref="OK52:OR52"/>
    <mergeCell ref="OS52:OZ52"/>
    <mergeCell ref="PA52:PH52"/>
    <mergeCell ref="LQ52:LX52"/>
    <mergeCell ref="LY52:MF52"/>
    <mergeCell ref="MG52:MN52"/>
    <mergeCell ref="MO52:MV52"/>
    <mergeCell ref="MW52:ND52"/>
    <mergeCell ref="NE52:NL52"/>
    <mergeCell ref="JU52:KB52"/>
    <mergeCell ref="KC52:KJ52"/>
    <mergeCell ref="KK52:KR52"/>
    <mergeCell ref="KS52:KZ52"/>
    <mergeCell ref="LA52:LH52"/>
    <mergeCell ref="LI52:LP52"/>
    <mergeCell ref="HY52:IF52"/>
    <mergeCell ref="IG52:IN52"/>
    <mergeCell ref="IO52:IV52"/>
    <mergeCell ref="IW52:JD52"/>
    <mergeCell ref="JE52:JL52"/>
    <mergeCell ref="JM52:JT52"/>
    <mergeCell ref="GC52:GJ52"/>
    <mergeCell ref="GK52:GR52"/>
    <mergeCell ref="GS52:GZ52"/>
    <mergeCell ref="HA52:HH52"/>
    <mergeCell ref="HI52:HP52"/>
    <mergeCell ref="HQ52:HX52"/>
    <mergeCell ref="EG52:EN52"/>
    <mergeCell ref="EO52:EV52"/>
    <mergeCell ref="EW52:FD52"/>
    <mergeCell ref="FE52:FL52"/>
    <mergeCell ref="FM52:FT52"/>
    <mergeCell ref="FU52:GB52"/>
    <mergeCell ref="CK52:CR52"/>
    <mergeCell ref="CS52:CZ52"/>
    <mergeCell ref="DA52:DH52"/>
    <mergeCell ref="DI52:DP52"/>
    <mergeCell ref="DQ52:DX52"/>
    <mergeCell ref="DY52:EF52"/>
    <mergeCell ref="AO52:AV52"/>
    <mergeCell ref="AW52:BD52"/>
    <mergeCell ref="BE52:BL52"/>
    <mergeCell ref="BM52:BT52"/>
    <mergeCell ref="BU52:CB52"/>
    <mergeCell ref="CC52:CJ52"/>
    <mergeCell ref="B47:F47"/>
    <mergeCell ref="B49:G52"/>
    <mergeCell ref="I52:P52"/>
    <mergeCell ref="Q52:X52"/>
    <mergeCell ref="Y52:AF52"/>
    <mergeCell ref="AG52:AN52"/>
    <mergeCell ref="XDI44:XDP44"/>
    <mergeCell ref="XDQ44:XDX44"/>
    <mergeCell ref="XDY44:XEF44"/>
    <mergeCell ref="XEG44:XEN44"/>
    <mergeCell ref="XEO44:XEV44"/>
    <mergeCell ref="XEW44:XFD44"/>
    <mergeCell ref="XBM44:XBT44"/>
    <mergeCell ref="XBU44:XCB44"/>
    <mergeCell ref="XCC44:XCJ44"/>
    <mergeCell ref="XCK44:XCR44"/>
    <mergeCell ref="XCS44:XCZ44"/>
    <mergeCell ref="XDA44:XDH44"/>
    <mergeCell ref="WZQ44:WZX44"/>
    <mergeCell ref="WZY44:XAF44"/>
    <mergeCell ref="XAG44:XAN44"/>
    <mergeCell ref="XAO44:XAV44"/>
    <mergeCell ref="XAW44:XBD44"/>
    <mergeCell ref="XBE44:XBL44"/>
    <mergeCell ref="WXU44:WYB44"/>
    <mergeCell ref="WYC44:WYJ44"/>
    <mergeCell ref="WYK44:WYR44"/>
    <mergeCell ref="WYS44:WYZ44"/>
    <mergeCell ref="WZA44:WZH44"/>
    <mergeCell ref="WZI44:WZP44"/>
    <mergeCell ref="WVY44:WWF44"/>
    <mergeCell ref="WWG44:WWN44"/>
    <mergeCell ref="WWO44:WWV44"/>
    <mergeCell ref="WWW44:WXD44"/>
    <mergeCell ref="WXE44:WXL44"/>
    <mergeCell ref="WXM44:WXT44"/>
    <mergeCell ref="WUC44:WUJ44"/>
    <mergeCell ref="WUK44:WUR44"/>
    <mergeCell ref="WUS44:WUZ44"/>
    <mergeCell ref="WVA44:WVH44"/>
    <mergeCell ref="WVI44:WVP44"/>
    <mergeCell ref="WVQ44:WVX44"/>
    <mergeCell ref="WSG44:WSN44"/>
    <mergeCell ref="WSO44:WSV44"/>
    <mergeCell ref="WSW44:WTD44"/>
    <mergeCell ref="WTE44:WTL44"/>
    <mergeCell ref="WTM44:WTT44"/>
    <mergeCell ref="WTU44:WUB44"/>
    <mergeCell ref="WQK44:WQR44"/>
    <mergeCell ref="WQS44:WQZ44"/>
    <mergeCell ref="WRA44:WRH44"/>
    <mergeCell ref="WRI44:WRP44"/>
    <mergeCell ref="WRQ44:WRX44"/>
    <mergeCell ref="WRY44:WSF44"/>
    <mergeCell ref="WOO44:WOV44"/>
    <mergeCell ref="WOW44:WPD44"/>
    <mergeCell ref="WPE44:WPL44"/>
    <mergeCell ref="WPM44:WPT44"/>
    <mergeCell ref="WPU44:WQB44"/>
    <mergeCell ref="WQC44:WQJ44"/>
    <mergeCell ref="WMS44:WMZ44"/>
    <mergeCell ref="WNA44:WNH44"/>
    <mergeCell ref="WNI44:WNP44"/>
    <mergeCell ref="WNQ44:WNX44"/>
    <mergeCell ref="WNY44:WOF44"/>
    <mergeCell ref="WOG44:WON44"/>
    <mergeCell ref="WKW44:WLD44"/>
    <mergeCell ref="WLE44:WLL44"/>
    <mergeCell ref="WLM44:WLT44"/>
    <mergeCell ref="WLU44:WMB44"/>
    <mergeCell ref="WMC44:WMJ44"/>
    <mergeCell ref="WMK44:WMR44"/>
    <mergeCell ref="WJA44:WJH44"/>
    <mergeCell ref="WJI44:WJP44"/>
    <mergeCell ref="WJQ44:WJX44"/>
    <mergeCell ref="WJY44:WKF44"/>
    <mergeCell ref="WKG44:WKN44"/>
    <mergeCell ref="WKO44:WKV44"/>
    <mergeCell ref="WHE44:WHL44"/>
    <mergeCell ref="WHM44:WHT44"/>
    <mergeCell ref="WHU44:WIB44"/>
    <mergeCell ref="WIC44:WIJ44"/>
    <mergeCell ref="WIK44:WIR44"/>
    <mergeCell ref="WIS44:WIZ44"/>
    <mergeCell ref="WFI44:WFP44"/>
    <mergeCell ref="WFQ44:WFX44"/>
    <mergeCell ref="WFY44:WGF44"/>
    <mergeCell ref="WGG44:WGN44"/>
    <mergeCell ref="WGO44:WGV44"/>
    <mergeCell ref="WGW44:WHD44"/>
    <mergeCell ref="WDM44:WDT44"/>
    <mergeCell ref="WDU44:WEB44"/>
    <mergeCell ref="WEC44:WEJ44"/>
    <mergeCell ref="WEK44:WER44"/>
    <mergeCell ref="WES44:WEZ44"/>
    <mergeCell ref="WFA44:WFH44"/>
    <mergeCell ref="WBQ44:WBX44"/>
    <mergeCell ref="WBY44:WCF44"/>
    <mergeCell ref="WCG44:WCN44"/>
    <mergeCell ref="WCO44:WCV44"/>
    <mergeCell ref="WCW44:WDD44"/>
    <mergeCell ref="WDE44:WDL44"/>
    <mergeCell ref="VZU44:WAB44"/>
    <mergeCell ref="WAC44:WAJ44"/>
    <mergeCell ref="WAK44:WAR44"/>
    <mergeCell ref="WAS44:WAZ44"/>
    <mergeCell ref="WBA44:WBH44"/>
    <mergeCell ref="WBI44:WBP44"/>
    <mergeCell ref="VXY44:VYF44"/>
    <mergeCell ref="VYG44:VYN44"/>
    <mergeCell ref="VYO44:VYV44"/>
    <mergeCell ref="VYW44:VZD44"/>
    <mergeCell ref="VZE44:VZL44"/>
    <mergeCell ref="VZM44:VZT44"/>
    <mergeCell ref="VWC44:VWJ44"/>
    <mergeCell ref="VWK44:VWR44"/>
    <mergeCell ref="VWS44:VWZ44"/>
    <mergeCell ref="VXA44:VXH44"/>
    <mergeCell ref="VXI44:VXP44"/>
    <mergeCell ref="VXQ44:VXX44"/>
    <mergeCell ref="VUG44:VUN44"/>
    <mergeCell ref="VUO44:VUV44"/>
    <mergeCell ref="VUW44:VVD44"/>
    <mergeCell ref="VVE44:VVL44"/>
    <mergeCell ref="VVM44:VVT44"/>
    <mergeCell ref="VVU44:VWB44"/>
    <mergeCell ref="VSK44:VSR44"/>
    <mergeCell ref="VSS44:VSZ44"/>
    <mergeCell ref="VTA44:VTH44"/>
    <mergeCell ref="VTI44:VTP44"/>
    <mergeCell ref="VTQ44:VTX44"/>
    <mergeCell ref="VTY44:VUF44"/>
    <mergeCell ref="VQO44:VQV44"/>
    <mergeCell ref="VQW44:VRD44"/>
    <mergeCell ref="VRE44:VRL44"/>
    <mergeCell ref="VRM44:VRT44"/>
    <mergeCell ref="VRU44:VSB44"/>
    <mergeCell ref="VSC44:VSJ44"/>
    <mergeCell ref="VOS44:VOZ44"/>
    <mergeCell ref="VPA44:VPH44"/>
    <mergeCell ref="VPI44:VPP44"/>
    <mergeCell ref="VPQ44:VPX44"/>
    <mergeCell ref="VPY44:VQF44"/>
    <mergeCell ref="VQG44:VQN44"/>
    <mergeCell ref="VMW44:VND44"/>
    <mergeCell ref="VNE44:VNL44"/>
    <mergeCell ref="VNM44:VNT44"/>
    <mergeCell ref="VNU44:VOB44"/>
    <mergeCell ref="VOC44:VOJ44"/>
    <mergeCell ref="VOK44:VOR44"/>
    <mergeCell ref="VLA44:VLH44"/>
    <mergeCell ref="VLI44:VLP44"/>
    <mergeCell ref="VLQ44:VLX44"/>
    <mergeCell ref="VLY44:VMF44"/>
    <mergeCell ref="VMG44:VMN44"/>
    <mergeCell ref="VMO44:VMV44"/>
    <mergeCell ref="VJE44:VJL44"/>
    <mergeCell ref="VJM44:VJT44"/>
    <mergeCell ref="VJU44:VKB44"/>
    <mergeCell ref="VKC44:VKJ44"/>
    <mergeCell ref="VKK44:VKR44"/>
    <mergeCell ref="VKS44:VKZ44"/>
    <mergeCell ref="VHI44:VHP44"/>
    <mergeCell ref="VHQ44:VHX44"/>
    <mergeCell ref="VHY44:VIF44"/>
    <mergeCell ref="VIG44:VIN44"/>
    <mergeCell ref="VIO44:VIV44"/>
    <mergeCell ref="VIW44:VJD44"/>
    <mergeCell ref="VFM44:VFT44"/>
    <mergeCell ref="VFU44:VGB44"/>
    <mergeCell ref="VGC44:VGJ44"/>
    <mergeCell ref="VGK44:VGR44"/>
    <mergeCell ref="VGS44:VGZ44"/>
    <mergeCell ref="VHA44:VHH44"/>
    <mergeCell ref="VDQ44:VDX44"/>
    <mergeCell ref="VDY44:VEF44"/>
    <mergeCell ref="VEG44:VEN44"/>
    <mergeCell ref="VEO44:VEV44"/>
    <mergeCell ref="VEW44:VFD44"/>
    <mergeCell ref="VFE44:VFL44"/>
    <mergeCell ref="VBU44:VCB44"/>
    <mergeCell ref="VCC44:VCJ44"/>
    <mergeCell ref="VCK44:VCR44"/>
    <mergeCell ref="VCS44:VCZ44"/>
    <mergeCell ref="VDA44:VDH44"/>
    <mergeCell ref="VDI44:VDP44"/>
    <mergeCell ref="UZY44:VAF44"/>
    <mergeCell ref="VAG44:VAN44"/>
    <mergeCell ref="VAO44:VAV44"/>
    <mergeCell ref="VAW44:VBD44"/>
    <mergeCell ref="VBE44:VBL44"/>
    <mergeCell ref="VBM44:VBT44"/>
    <mergeCell ref="UYC44:UYJ44"/>
    <mergeCell ref="UYK44:UYR44"/>
    <mergeCell ref="UYS44:UYZ44"/>
    <mergeCell ref="UZA44:UZH44"/>
    <mergeCell ref="UZI44:UZP44"/>
    <mergeCell ref="UZQ44:UZX44"/>
    <mergeCell ref="UWG44:UWN44"/>
    <mergeCell ref="UWO44:UWV44"/>
    <mergeCell ref="UWW44:UXD44"/>
    <mergeCell ref="UXE44:UXL44"/>
    <mergeCell ref="UXM44:UXT44"/>
    <mergeCell ref="UXU44:UYB44"/>
    <mergeCell ref="UUK44:UUR44"/>
    <mergeCell ref="UUS44:UUZ44"/>
    <mergeCell ref="UVA44:UVH44"/>
    <mergeCell ref="UVI44:UVP44"/>
    <mergeCell ref="UVQ44:UVX44"/>
    <mergeCell ref="UVY44:UWF44"/>
    <mergeCell ref="USO44:USV44"/>
    <mergeCell ref="USW44:UTD44"/>
    <mergeCell ref="UTE44:UTL44"/>
    <mergeCell ref="UTM44:UTT44"/>
    <mergeCell ref="UTU44:UUB44"/>
    <mergeCell ref="UUC44:UUJ44"/>
    <mergeCell ref="UQS44:UQZ44"/>
    <mergeCell ref="URA44:URH44"/>
    <mergeCell ref="URI44:URP44"/>
    <mergeCell ref="URQ44:URX44"/>
    <mergeCell ref="URY44:USF44"/>
    <mergeCell ref="USG44:USN44"/>
    <mergeCell ref="UOW44:UPD44"/>
    <mergeCell ref="UPE44:UPL44"/>
    <mergeCell ref="UPM44:UPT44"/>
    <mergeCell ref="UPU44:UQB44"/>
    <mergeCell ref="UQC44:UQJ44"/>
    <mergeCell ref="UQK44:UQR44"/>
    <mergeCell ref="UNA44:UNH44"/>
    <mergeCell ref="UNI44:UNP44"/>
    <mergeCell ref="UNQ44:UNX44"/>
    <mergeCell ref="UNY44:UOF44"/>
    <mergeCell ref="UOG44:UON44"/>
    <mergeCell ref="UOO44:UOV44"/>
    <mergeCell ref="ULE44:ULL44"/>
    <mergeCell ref="ULM44:ULT44"/>
    <mergeCell ref="ULU44:UMB44"/>
    <mergeCell ref="UMC44:UMJ44"/>
    <mergeCell ref="UMK44:UMR44"/>
    <mergeCell ref="UMS44:UMZ44"/>
    <mergeCell ref="UJI44:UJP44"/>
    <mergeCell ref="UJQ44:UJX44"/>
    <mergeCell ref="UJY44:UKF44"/>
    <mergeCell ref="UKG44:UKN44"/>
    <mergeCell ref="UKO44:UKV44"/>
    <mergeCell ref="UKW44:ULD44"/>
    <mergeCell ref="UHM44:UHT44"/>
    <mergeCell ref="UHU44:UIB44"/>
    <mergeCell ref="UIC44:UIJ44"/>
    <mergeCell ref="UIK44:UIR44"/>
    <mergeCell ref="UIS44:UIZ44"/>
    <mergeCell ref="UJA44:UJH44"/>
    <mergeCell ref="UFQ44:UFX44"/>
    <mergeCell ref="UFY44:UGF44"/>
    <mergeCell ref="UGG44:UGN44"/>
    <mergeCell ref="UGO44:UGV44"/>
    <mergeCell ref="UGW44:UHD44"/>
    <mergeCell ref="UHE44:UHL44"/>
    <mergeCell ref="UDU44:UEB44"/>
    <mergeCell ref="UEC44:UEJ44"/>
    <mergeCell ref="UEK44:UER44"/>
    <mergeCell ref="UES44:UEZ44"/>
    <mergeCell ref="UFA44:UFH44"/>
    <mergeCell ref="UFI44:UFP44"/>
    <mergeCell ref="UBY44:UCF44"/>
    <mergeCell ref="UCG44:UCN44"/>
    <mergeCell ref="UCO44:UCV44"/>
    <mergeCell ref="UCW44:UDD44"/>
    <mergeCell ref="UDE44:UDL44"/>
    <mergeCell ref="UDM44:UDT44"/>
    <mergeCell ref="UAC44:UAJ44"/>
    <mergeCell ref="UAK44:UAR44"/>
    <mergeCell ref="UAS44:UAZ44"/>
    <mergeCell ref="UBA44:UBH44"/>
    <mergeCell ref="UBI44:UBP44"/>
    <mergeCell ref="UBQ44:UBX44"/>
    <mergeCell ref="TYG44:TYN44"/>
    <mergeCell ref="TYO44:TYV44"/>
    <mergeCell ref="TYW44:TZD44"/>
    <mergeCell ref="TZE44:TZL44"/>
    <mergeCell ref="TZM44:TZT44"/>
    <mergeCell ref="TZU44:UAB44"/>
    <mergeCell ref="TWK44:TWR44"/>
    <mergeCell ref="TWS44:TWZ44"/>
    <mergeCell ref="TXA44:TXH44"/>
    <mergeCell ref="TXI44:TXP44"/>
    <mergeCell ref="TXQ44:TXX44"/>
    <mergeCell ref="TXY44:TYF44"/>
    <mergeCell ref="TUO44:TUV44"/>
    <mergeCell ref="TUW44:TVD44"/>
    <mergeCell ref="TVE44:TVL44"/>
    <mergeCell ref="TVM44:TVT44"/>
    <mergeCell ref="TVU44:TWB44"/>
    <mergeCell ref="TWC44:TWJ44"/>
    <mergeCell ref="TSS44:TSZ44"/>
    <mergeCell ref="TTA44:TTH44"/>
    <mergeCell ref="TTI44:TTP44"/>
    <mergeCell ref="TTQ44:TTX44"/>
    <mergeCell ref="TTY44:TUF44"/>
    <mergeCell ref="TUG44:TUN44"/>
    <mergeCell ref="TQW44:TRD44"/>
    <mergeCell ref="TRE44:TRL44"/>
    <mergeCell ref="TRM44:TRT44"/>
    <mergeCell ref="TRU44:TSB44"/>
    <mergeCell ref="TSC44:TSJ44"/>
    <mergeCell ref="TSK44:TSR44"/>
    <mergeCell ref="TPA44:TPH44"/>
    <mergeCell ref="TPI44:TPP44"/>
    <mergeCell ref="TPQ44:TPX44"/>
    <mergeCell ref="TPY44:TQF44"/>
    <mergeCell ref="TQG44:TQN44"/>
    <mergeCell ref="TQO44:TQV44"/>
    <mergeCell ref="TNE44:TNL44"/>
    <mergeCell ref="TNM44:TNT44"/>
    <mergeCell ref="TNU44:TOB44"/>
    <mergeCell ref="TOC44:TOJ44"/>
    <mergeCell ref="TOK44:TOR44"/>
    <mergeCell ref="TOS44:TOZ44"/>
    <mergeCell ref="TLI44:TLP44"/>
    <mergeCell ref="TLQ44:TLX44"/>
    <mergeCell ref="TLY44:TMF44"/>
    <mergeCell ref="TMG44:TMN44"/>
    <mergeCell ref="TMO44:TMV44"/>
    <mergeCell ref="TMW44:TND44"/>
    <mergeCell ref="TJM44:TJT44"/>
    <mergeCell ref="TJU44:TKB44"/>
    <mergeCell ref="TKC44:TKJ44"/>
    <mergeCell ref="TKK44:TKR44"/>
    <mergeCell ref="TKS44:TKZ44"/>
    <mergeCell ref="TLA44:TLH44"/>
    <mergeCell ref="THQ44:THX44"/>
    <mergeCell ref="THY44:TIF44"/>
    <mergeCell ref="TIG44:TIN44"/>
    <mergeCell ref="TIO44:TIV44"/>
    <mergeCell ref="TIW44:TJD44"/>
    <mergeCell ref="TJE44:TJL44"/>
    <mergeCell ref="TFU44:TGB44"/>
    <mergeCell ref="TGC44:TGJ44"/>
    <mergeCell ref="TGK44:TGR44"/>
    <mergeCell ref="TGS44:TGZ44"/>
    <mergeCell ref="THA44:THH44"/>
    <mergeCell ref="THI44:THP44"/>
    <mergeCell ref="TDY44:TEF44"/>
    <mergeCell ref="TEG44:TEN44"/>
    <mergeCell ref="TEO44:TEV44"/>
    <mergeCell ref="TEW44:TFD44"/>
    <mergeCell ref="TFE44:TFL44"/>
    <mergeCell ref="TFM44:TFT44"/>
    <mergeCell ref="TCC44:TCJ44"/>
    <mergeCell ref="TCK44:TCR44"/>
    <mergeCell ref="TCS44:TCZ44"/>
    <mergeCell ref="TDA44:TDH44"/>
    <mergeCell ref="TDI44:TDP44"/>
    <mergeCell ref="TDQ44:TDX44"/>
    <mergeCell ref="TAG44:TAN44"/>
    <mergeCell ref="TAO44:TAV44"/>
    <mergeCell ref="TAW44:TBD44"/>
    <mergeCell ref="TBE44:TBL44"/>
    <mergeCell ref="TBM44:TBT44"/>
    <mergeCell ref="TBU44:TCB44"/>
    <mergeCell ref="SYK44:SYR44"/>
    <mergeCell ref="SYS44:SYZ44"/>
    <mergeCell ref="SZA44:SZH44"/>
    <mergeCell ref="SZI44:SZP44"/>
    <mergeCell ref="SZQ44:SZX44"/>
    <mergeCell ref="SZY44:TAF44"/>
    <mergeCell ref="SWO44:SWV44"/>
    <mergeCell ref="SWW44:SXD44"/>
    <mergeCell ref="SXE44:SXL44"/>
    <mergeCell ref="SXM44:SXT44"/>
    <mergeCell ref="SXU44:SYB44"/>
    <mergeCell ref="SYC44:SYJ44"/>
    <mergeCell ref="SUS44:SUZ44"/>
    <mergeCell ref="SVA44:SVH44"/>
    <mergeCell ref="SVI44:SVP44"/>
    <mergeCell ref="SVQ44:SVX44"/>
    <mergeCell ref="SVY44:SWF44"/>
    <mergeCell ref="SWG44:SWN44"/>
    <mergeCell ref="SSW44:STD44"/>
    <mergeCell ref="STE44:STL44"/>
    <mergeCell ref="STM44:STT44"/>
    <mergeCell ref="STU44:SUB44"/>
    <mergeCell ref="SUC44:SUJ44"/>
    <mergeCell ref="SUK44:SUR44"/>
    <mergeCell ref="SRA44:SRH44"/>
    <mergeCell ref="SRI44:SRP44"/>
    <mergeCell ref="SRQ44:SRX44"/>
    <mergeCell ref="SRY44:SSF44"/>
    <mergeCell ref="SSG44:SSN44"/>
    <mergeCell ref="SSO44:SSV44"/>
    <mergeCell ref="SPE44:SPL44"/>
    <mergeCell ref="SPM44:SPT44"/>
    <mergeCell ref="SPU44:SQB44"/>
    <mergeCell ref="SQC44:SQJ44"/>
    <mergeCell ref="SQK44:SQR44"/>
    <mergeCell ref="SQS44:SQZ44"/>
    <mergeCell ref="SNI44:SNP44"/>
    <mergeCell ref="SNQ44:SNX44"/>
    <mergeCell ref="SNY44:SOF44"/>
    <mergeCell ref="SOG44:SON44"/>
    <mergeCell ref="SOO44:SOV44"/>
    <mergeCell ref="SOW44:SPD44"/>
    <mergeCell ref="SLM44:SLT44"/>
    <mergeCell ref="SLU44:SMB44"/>
    <mergeCell ref="SMC44:SMJ44"/>
    <mergeCell ref="SMK44:SMR44"/>
    <mergeCell ref="SMS44:SMZ44"/>
    <mergeCell ref="SNA44:SNH44"/>
    <mergeCell ref="SJQ44:SJX44"/>
    <mergeCell ref="SJY44:SKF44"/>
    <mergeCell ref="SKG44:SKN44"/>
    <mergeCell ref="SKO44:SKV44"/>
    <mergeCell ref="SKW44:SLD44"/>
    <mergeCell ref="SLE44:SLL44"/>
    <mergeCell ref="SHU44:SIB44"/>
    <mergeCell ref="SIC44:SIJ44"/>
    <mergeCell ref="SIK44:SIR44"/>
    <mergeCell ref="SIS44:SIZ44"/>
    <mergeCell ref="SJA44:SJH44"/>
    <mergeCell ref="SJI44:SJP44"/>
    <mergeCell ref="SFY44:SGF44"/>
    <mergeCell ref="SGG44:SGN44"/>
    <mergeCell ref="SGO44:SGV44"/>
    <mergeCell ref="SGW44:SHD44"/>
    <mergeCell ref="SHE44:SHL44"/>
    <mergeCell ref="SHM44:SHT44"/>
    <mergeCell ref="SEC44:SEJ44"/>
    <mergeCell ref="SEK44:SER44"/>
    <mergeCell ref="SES44:SEZ44"/>
    <mergeCell ref="SFA44:SFH44"/>
    <mergeCell ref="SFI44:SFP44"/>
    <mergeCell ref="SFQ44:SFX44"/>
    <mergeCell ref="SCG44:SCN44"/>
    <mergeCell ref="SCO44:SCV44"/>
    <mergeCell ref="SCW44:SDD44"/>
    <mergeCell ref="SDE44:SDL44"/>
    <mergeCell ref="SDM44:SDT44"/>
    <mergeCell ref="SDU44:SEB44"/>
    <mergeCell ref="SAK44:SAR44"/>
    <mergeCell ref="SAS44:SAZ44"/>
    <mergeCell ref="SBA44:SBH44"/>
    <mergeCell ref="SBI44:SBP44"/>
    <mergeCell ref="SBQ44:SBX44"/>
    <mergeCell ref="SBY44:SCF44"/>
    <mergeCell ref="RYO44:RYV44"/>
    <mergeCell ref="RYW44:RZD44"/>
    <mergeCell ref="RZE44:RZL44"/>
    <mergeCell ref="RZM44:RZT44"/>
    <mergeCell ref="RZU44:SAB44"/>
    <mergeCell ref="SAC44:SAJ44"/>
    <mergeCell ref="RWS44:RWZ44"/>
    <mergeCell ref="RXA44:RXH44"/>
    <mergeCell ref="RXI44:RXP44"/>
    <mergeCell ref="RXQ44:RXX44"/>
    <mergeCell ref="RXY44:RYF44"/>
    <mergeCell ref="RYG44:RYN44"/>
    <mergeCell ref="RUW44:RVD44"/>
    <mergeCell ref="RVE44:RVL44"/>
    <mergeCell ref="RVM44:RVT44"/>
    <mergeCell ref="RVU44:RWB44"/>
    <mergeCell ref="RWC44:RWJ44"/>
    <mergeCell ref="RWK44:RWR44"/>
    <mergeCell ref="RTA44:RTH44"/>
    <mergeCell ref="RTI44:RTP44"/>
    <mergeCell ref="RTQ44:RTX44"/>
    <mergeCell ref="RTY44:RUF44"/>
    <mergeCell ref="RUG44:RUN44"/>
    <mergeCell ref="RUO44:RUV44"/>
    <mergeCell ref="RRE44:RRL44"/>
    <mergeCell ref="RRM44:RRT44"/>
    <mergeCell ref="RRU44:RSB44"/>
    <mergeCell ref="RSC44:RSJ44"/>
    <mergeCell ref="RSK44:RSR44"/>
    <mergeCell ref="RSS44:RSZ44"/>
    <mergeCell ref="RPI44:RPP44"/>
    <mergeCell ref="RPQ44:RPX44"/>
    <mergeCell ref="RPY44:RQF44"/>
    <mergeCell ref="RQG44:RQN44"/>
    <mergeCell ref="RQO44:RQV44"/>
    <mergeCell ref="RQW44:RRD44"/>
    <mergeCell ref="RNM44:RNT44"/>
    <mergeCell ref="RNU44:ROB44"/>
    <mergeCell ref="ROC44:ROJ44"/>
    <mergeCell ref="ROK44:ROR44"/>
    <mergeCell ref="ROS44:ROZ44"/>
    <mergeCell ref="RPA44:RPH44"/>
    <mergeCell ref="RLQ44:RLX44"/>
    <mergeCell ref="RLY44:RMF44"/>
    <mergeCell ref="RMG44:RMN44"/>
    <mergeCell ref="RMO44:RMV44"/>
    <mergeCell ref="RMW44:RND44"/>
    <mergeCell ref="RNE44:RNL44"/>
    <mergeCell ref="RJU44:RKB44"/>
    <mergeCell ref="RKC44:RKJ44"/>
    <mergeCell ref="RKK44:RKR44"/>
    <mergeCell ref="RKS44:RKZ44"/>
    <mergeCell ref="RLA44:RLH44"/>
    <mergeCell ref="RLI44:RLP44"/>
    <mergeCell ref="RHY44:RIF44"/>
    <mergeCell ref="RIG44:RIN44"/>
    <mergeCell ref="RIO44:RIV44"/>
    <mergeCell ref="RIW44:RJD44"/>
    <mergeCell ref="RJE44:RJL44"/>
    <mergeCell ref="RJM44:RJT44"/>
    <mergeCell ref="RGC44:RGJ44"/>
    <mergeCell ref="RGK44:RGR44"/>
    <mergeCell ref="RGS44:RGZ44"/>
    <mergeCell ref="RHA44:RHH44"/>
    <mergeCell ref="RHI44:RHP44"/>
    <mergeCell ref="RHQ44:RHX44"/>
    <mergeCell ref="REG44:REN44"/>
    <mergeCell ref="REO44:REV44"/>
    <mergeCell ref="REW44:RFD44"/>
    <mergeCell ref="RFE44:RFL44"/>
    <mergeCell ref="RFM44:RFT44"/>
    <mergeCell ref="RFU44:RGB44"/>
    <mergeCell ref="RCK44:RCR44"/>
    <mergeCell ref="RCS44:RCZ44"/>
    <mergeCell ref="RDA44:RDH44"/>
    <mergeCell ref="RDI44:RDP44"/>
    <mergeCell ref="RDQ44:RDX44"/>
    <mergeCell ref="RDY44:REF44"/>
    <mergeCell ref="RAO44:RAV44"/>
    <mergeCell ref="RAW44:RBD44"/>
    <mergeCell ref="RBE44:RBL44"/>
    <mergeCell ref="RBM44:RBT44"/>
    <mergeCell ref="RBU44:RCB44"/>
    <mergeCell ref="RCC44:RCJ44"/>
    <mergeCell ref="QYS44:QYZ44"/>
    <mergeCell ref="QZA44:QZH44"/>
    <mergeCell ref="QZI44:QZP44"/>
    <mergeCell ref="QZQ44:QZX44"/>
    <mergeCell ref="QZY44:RAF44"/>
    <mergeCell ref="RAG44:RAN44"/>
    <mergeCell ref="QWW44:QXD44"/>
    <mergeCell ref="QXE44:QXL44"/>
    <mergeCell ref="QXM44:QXT44"/>
    <mergeCell ref="QXU44:QYB44"/>
    <mergeCell ref="QYC44:QYJ44"/>
    <mergeCell ref="QYK44:QYR44"/>
    <mergeCell ref="QVA44:QVH44"/>
    <mergeCell ref="QVI44:QVP44"/>
    <mergeCell ref="QVQ44:QVX44"/>
    <mergeCell ref="QVY44:QWF44"/>
    <mergeCell ref="QWG44:QWN44"/>
    <mergeCell ref="QWO44:QWV44"/>
    <mergeCell ref="QTE44:QTL44"/>
    <mergeCell ref="QTM44:QTT44"/>
    <mergeCell ref="QTU44:QUB44"/>
    <mergeCell ref="QUC44:QUJ44"/>
    <mergeCell ref="QUK44:QUR44"/>
    <mergeCell ref="QUS44:QUZ44"/>
    <mergeCell ref="QRI44:QRP44"/>
    <mergeCell ref="QRQ44:QRX44"/>
    <mergeCell ref="QRY44:QSF44"/>
    <mergeCell ref="QSG44:QSN44"/>
    <mergeCell ref="QSO44:QSV44"/>
    <mergeCell ref="QSW44:QTD44"/>
    <mergeCell ref="QPM44:QPT44"/>
    <mergeCell ref="QPU44:QQB44"/>
    <mergeCell ref="QQC44:QQJ44"/>
    <mergeCell ref="QQK44:QQR44"/>
    <mergeCell ref="QQS44:QQZ44"/>
    <mergeCell ref="QRA44:QRH44"/>
    <mergeCell ref="QNQ44:QNX44"/>
    <mergeCell ref="QNY44:QOF44"/>
    <mergeCell ref="QOG44:QON44"/>
    <mergeCell ref="QOO44:QOV44"/>
    <mergeCell ref="QOW44:QPD44"/>
    <mergeCell ref="QPE44:QPL44"/>
    <mergeCell ref="QLU44:QMB44"/>
    <mergeCell ref="QMC44:QMJ44"/>
    <mergeCell ref="QMK44:QMR44"/>
    <mergeCell ref="QMS44:QMZ44"/>
    <mergeCell ref="QNA44:QNH44"/>
    <mergeCell ref="QNI44:QNP44"/>
    <mergeCell ref="QJY44:QKF44"/>
    <mergeCell ref="QKG44:QKN44"/>
    <mergeCell ref="QKO44:QKV44"/>
    <mergeCell ref="QKW44:QLD44"/>
    <mergeCell ref="QLE44:QLL44"/>
    <mergeCell ref="QLM44:QLT44"/>
    <mergeCell ref="QIC44:QIJ44"/>
    <mergeCell ref="QIK44:QIR44"/>
    <mergeCell ref="QIS44:QIZ44"/>
    <mergeCell ref="QJA44:QJH44"/>
    <mergeCell ref="QJI44:QJP44"/>
    <mergeCell ref="QJQ44:QJX44"/>
    <mergeCell ref="QGG44:QGN44"/>
    <mergeCell ref="QGO44:QGV44"/>
    <mergeCell ref="QGW44:QHD44"/>
    <mergeCell ref="QHE44:QHL44"/>
    <mergeCell ref="QHM44:QHT44"/>
    <mergeCell ref="QHU44:QIB44"/>
    <mergeCell ref="QEK44:QER44"/>
    <mergeCell ref="QES44:QEZ44"/>
    <mergeCell ref="QFA44:QFH44"/>
    <mergeCell ref="QFI44:QFP44"/>
    <mergeCell ref="QFQ44:QFX44"/>
    <mergeCell ref="QFY44:QGF44"/>
    <mergeCell ref="QCO44:QCV44"/>
    <mergeCell ref="QCW44:QDD44"/>
    <mergeCell ref="QDE44:QDL44"/>
    <mergeCell ref="QDM44:QDT44"/>
    <mergeCell ref="QDU44:QEB44"/>
    <mergeCell ref="QEC44:QEJ44"/>
    <mergeCell ref="QAS44:QAZ44"/>
    <mergeCell ref="QBA44:QBH44"/>
    <mergeCell ref="QBI44:QBP44"/>
    <mergeCell ref="QBQ44:QBX44"/>
    <mergeCell ref="QBY44:QCF44"/>
    <mergeCell ref="QCG44:QCN44"/>
    <mergeCell ref="PYW44:PZD44"/>
    <mergeCell ref="PZE44:PZL44"/>
    <mergeCell ref="PZM44:PZT44"/>
    <mergeCell ref="PZU44:QAB44"/>
    <mergeCell ref="QAC44:QAJ44"/>
    <mergeCell ref="QAK44:QAR44"/>
    <mergeCell ref="PXA44:PXH44"/>
    <mergeCell ref="PXI44:PXP44"/>
    <mergeCell ref="PXQ44:PXX44"/>
    <mergeCell ref="PXY44:PYF44"/>
    <mergeCell ref="PYG44:PYN44"/>
    <mergeCell ref="PYO44:PYV44"/>
    <mergeCell ref="PVE44:PVL44"/>
    <mergeCell ref="PVM44:PVT44"/>
    <mergeCell ref="PVU44:PWB44"/>
    <mergeCell ref="PWC44:PWJ44"/>
    <mergeCell ref="PWK44:PWR44"/>
    <mergeCell ref="PWS44:PWZ44"/>
    <mergeCell ref="PTI44:PTP44"/>
    <mergeCell ref="PTQ44:PTX44"/>
    <mergeCell ref="PTY44:PUF44"/>
    <mergeCell ref="PUG44:PUN44"/>
    <mergeCell ref="PUO44:PUV44"/>
    <mergeCell ref="PUW44:PVD44"/>
    <mergeCell ref="PRM44:PRT44"/>
    <mergeCell ref="PRU44:PSB44"/>
    <mergeCell ref="PSC44:PSJ44"/>
    <mergeCell ref="PSK44:PSR44"/>
    <mergeCell ref="PSS44:PSZ44"/>
    <mergeCell ref="PTA44:PTH44"/>
    <mergeCell ref="PPQ44:PPX44"/>
    <mergeCell ref="PPY44:PQF44"/>
    <mergeCell ref="PQG44:PQN44"/>
    <mergeCell ref="PQO44:PQV44"/>
    <mergeCell ref="PQW44:PRD44"/>
    <mergeCell ref="PRE44:PRL44"/>
    <mergeCell ref="PNU44:POB44"/>
    <mergeCell ref="POC44:POJ44"/>
    <mergeCell ref="POK44:POR44"/>
    <mergeCell ref="POS44:POZ44"/>
    <mergeCell ref="PPA44:PPH44"/>
    <mergeCell ref="PPI44:PPP44"/>
    <mergeCell ref="PLY44:PMF44"/>
    <mergeCell ref="PMG44:PMN44"/>
    <mergeCell ref="PMO44:PMV44"/>
    <mergeCell ref="PMW44:PND44"/>
    <mergeCell ref="PNE44:PNL44"/>
    <mergeCell ref="PNM44:PNT44"/>
    <mergeCell ref="PKC44:PKJ44"/>
    <mergeCell ref="PKK44:PKR44"/>
    <mergeCell ref="PKS44:PKZ44"/>
    <mergeCell ref="PLA44:PLH44"/>
    <mergeCell ref="PLI44:PLP44"/>
    <mergeCell ref="PLQ44:PLX44"/>
    <mergeCell ref="PIG44:PIN44"/>
    <mergeCell ref="PIO44:PIV44"/>
    <mergeCell ref="PIW44:PJD44"/>
    <mergeCell ref="PJE44:PJL44"/>
    <mergeCell ref="PJM44:PJT44"/>
    <mergeCell ref="PJU44:PKB44"/>
    <mergeCell ref="PGK44:PGR44"/>
    <mergeCell ref="PGS44:PGZ44"/>
    <mergeCell ref="PHA44:PHH44"/>
    <mergeCell ref="PHI44:PHP44"/>
    <mergeCell ref="PHQ44:PHX44"/>
    <mergeCell ref="PHY44:PIF44"/>
    <mergeCell ref="PEO44:PEV44"/>
    <mergeCell ref="PEW44:PFD44"/>
    <mergeCell ref="PFE44:PFL44"/>
    <mergeCell ref="PFM44:PFT44"/>
    <mergeCell ref="PFU44:PGB44"/>
    <mergeCell ref="PGC44:PGJ44"/>
    <mergeCell ref="PCS44:PCZ44"/>
    <mergeCell ref="PDA44:PDH44"/>
    <mergeCell ref="PDI44:PDP44"/>
    <mergeCell ref="PDQ44:PDX44"/>
    <mergeCell ref="PDY44:PEF44"/>
    <mergeCell ref="PEG44:PEN44"/>
    <mergeCell ref="PAW44:PBD44"/>
    <mergeCell ref="PBE44:PBL44"/>
    <mergeCell ref="PBM44:PBT44"/>
    <mergeCell ref="PBU44:PCB44"/>
    <mergeCell ref="PCC44:PCJ44"/>
    <mergeCell ref="PCK44:PCR44"/>
    <mergeCell ref="OZA44:OZH44"/>
    <mergeCell ref="OZI44:OZP44"/>
    <mergeCell ref="OZQ44:OZX44"/>
    <mergeCell ref="OZY44:PAF44"/>
    <mergeCell ref="PAG44:PAN44"/>
    <mergeCell ref="PAO44:PAV44"/>
    <mergeCell ref="OXE44:OXL44"/>
    <mergeCell ref="OXM44:OXT44"/>
    <mergeCell ref="OXU44:OYB44"/>
    <mergeCell ref="OYC44:OYJ44"/>
    <mergeCell ref="OYK44:OYR44"/>
    <mergeCell ref="OYS44:OYZ44"/>
    <mergeCell ref="OVI44:OVP44"/>
    <mergeCell ref="OVQ44:OVX44"/>
    <mergeCell ref="OVY44:OWF44"/>
    <mergeCell ref="OWG44:OWN44"/>
    <mergeCell ref="OWO44:OWV44"/>
    <mergeCell ref="OWW44:OXD44"/>
    <mergeCell ref="OTM44:OTT44"/>
    <mergeCell ref="OTU44:OUB44"/>
    <mergeCell ref="OUC44:OUJ44"/>
    <mergeCell ref="OUK44:OUR44"/>
    <mergeCell ref="OUS44:OUZ44"/>
    <mergeCell ref="OVA44:OVH44"/>
    <mergeCell ref="ORQ44:ORX44"/>
    <mergeCell ref="ORY44:OSF44"/>
    <mergeCell ref="OSG44:OSN44"/>
    <mergeCell ref="OSO44:OSV44"/>
    <mergeCell ref="OSW44:OTD44"/>
    <mergeCell ref="OTE44:OTL44"/>
    <mergeCell ref="OPU44:OQB44"/>
    <mergeCell ref="OQC44:OQJ44"/>
    <mergeCell ref="OQK44:OQR44"/>
    <mergeCell ref="OQS44:OQZ44"/>
    <mergeCell ref="ORA44:ORH44"/>
    <mergeCell ref="ORI44:ORP44"/>
    <mergeCell ref="ONY44:OOF44"/>
    <mergeCell ref="OOG44:OON44"/>
    <mergeCell ref="OOO44:OOV44"/>
    <mergeCell ref="OOW44:OPD44"/>
    <mergeCell ref="OPE44:OPL44"/>
    <mergeCell ref="OPM44:OPT44"/>
    <mergeCell ref="OMC44:OMJ44"/>
    <mergeCell ref="OMK44:OMR44"/>
    <mergeCell ref="OMS44:OMZ44"/>
    <mergeCell ref="ONA44:ONH44"/>
    <mergeCell ref="ONI44:ONP44"/>
    <mergeCell ref="ONQ44:ONX44"/>
    <mergeCell ref="OKG44:OKN44"/>
    <mergeCell ref="OKO44:OKV44"/>
    <mergeCell ref="OKW44:OLD44"/>
    <mergeCell ref="OLE44:OLL44"/>
    <mergeCell ref="OLM44:OLT44"/>
    <mergeCell ref="OLU44:OMB44"/>
    <mergeCell ref="OIK44:OIR44"/>
    <mergeCell ref="OIS44:OIZ44"/>
    <mergeCell ref="OJA44:OJH44"/>
    <mergeCell ref="OJI44:OJP44"/>
    <mergeCell ref="OJQ44:OJX44"/>
    <mergeCell ref="OJY44:OKF44"/>
    <mergeCell ref="OGO44:OGV44"/>
    <mergeCell ref="OGW44:OHD44"/>
    <mergeCell ref="OHE44:OHL44"/>
    <mergeCell ref="OHM44:OHT44"/>
    <mergeCell ref="OHU44:OIB44"/>
    <mergeCell ref="OIC44:OIJ44"/>
    <mergeCell ref="OES44:OEZ44"/>
    <mergeCell ref="OFA44:OFH44"/>
    <mergeCell ref="OFI44:OFP44"/>
    <mergeCell ref="OFQ44:OFX44"/>
    <mergeCell ref="OFY44:OGF44"/>
    <mergeCell ref="OGG44:OGN44"/>
    <mergeCell ref="OCW44:ODD44"/>
    <mergeCell ref="ODE44:ODL44"/>
    <mergeCell ref="ODM44:ODT44"/>
    <mergeCell ref="ODU44:OEB44"/>
    <mergeCell ref="OEC44:OEJ44"/>
    <mergeCell ref="OEK44:OER44"/>
    <mergeCell ref="OBA44:OBH44"/>
    <mergeCell ref="OBI44:OBP44"/>
    <mergeCell ref="OBQ44:OBX44"/>
    <mergeCell ref="OBY44:OCF44"/>
    <mergeCell ref="OCG44:OCN44"/>
    <mergeCell ref="OCO44:OCV44"/>
    <mergeCell ref="NZE44:NZL44"/>
    <mergeCell ref="NZM44:NZT44"/>
    <mergeCell ref="NZU44:OAB44"/>
    <mergeCell ref="OAC44:OAJ44"/>
    <mergeCell ref="OAK44:OAR44"/>
    <mergeCell ref="OAS44:OAZ44"/>
    <mergeCell ref="NXI44:NXP44"/>
    <mergeCell ref="NXQ44:NXX44"/>
    <mergeCell ref="NXY44:NYF44"/>
    <mergeCell ref="NYG44:NYN44"/>
    <mergeCell ref="NYO44:NYV44"/>
    <mergeCell ref="NYW44:NZD44"/>
    <mergeCell ref="NVM44:NVT44"/>
    <mergeCell ref="NVU44:NWB44"/>
    <mergeCell ref="NWC44:NWJ44"/>
    <mergeCell ref="NWK44:NWR44"/>
    <mergeCell ref="NWS44:NWZ44"/>
    <mergeCell ref="NXA44:NXH44"/>
    <mergeCell ref="NTQ44:NTX44"/>
    <mergeCell ref="NTY44:NUF44"/>
    <mergeCell ref="NUG44:NUN44"/>
    <mergeCell ref="NUO44:NUV44"/>
    <mergeCell ref="NUW44:NVD44"/>
    <mergeCell ref="NVE44:NVL44"/>
    <mergeCell ref="NRU44:NSB44"/>
    <mergeCell ref="NSC44:NSJ44"/>
    <mergeCell ref="NSK44:NSR44"/>
    <mergeCell ref="NSS44:NSZ44"/>
    <mergeCell ref="NTA44:NTH44"/>
    <mergeCell ref="NTI44:NTP44"/>
    <mergeCell ref="NPY44:NQF44"/>
    <mergeCell ref="NQG44:NQN44"/>
    <mergeCell ref="NQO44:NQV44"/>
    <mergeCell ref="NQW44:NRD44"/>
    <mergeCell ref="NRE44:NRL44"/>
    <mergeCell ref="NRM44:NRT44"/>
    <mergeCell ref="NOC44:NOJ44"/>
    <mergeCell ref="NOK44:NOR44"/>
    <mergeCell ref="NOS44:NOZ44"/>
    <mergeCell ref="NPA44:NPH44"/>
    <mergeCell ref="NPI44:NPP44"/>
    <mergeCell ref="NPQ44:NPX44"/>
    <mergeCell ref="NMG44:NMN44"/>
    <mergeCell ref="NMO44:NMV44"/>
    <mergeCell ref="NMW44:NND44"/>
    <mergeCell ref="NNE44:NNL44"/>
    <mergeCell ref="NNM44:NNT44"/>
    <mergeCell ref="NNU44:NOB44"/>
    <mergeCell ref="NKK44:NKR44"/>
    <mergeCell ref="NKS44:NKZ44"/>
    <mergeCell ref="NLA44:NLH44"/>
    <mergeCell ref="NLI44:NLP44"/>
    <mergeCell ref="NLQ44:NLX44"/>
    <mergeCell ref="NLY44:NMF44"/>
    <mergeCell ref="NIO44:NIV44"/>
    <mergeCell ref="NIW44:NJD44"/>
    <mergeCell ref="NJE44:NJL44"/>
    <mergeCell ref="NJM44:NJT44"/>
    <mergeCell ref="NJU44:NKB44"/>
    <mergeCell ref="NKC44:NKJ44"/>
    <mergeCell ref="NGS44:NGZ44"/>
    <mergeCell ref="NHA44:NHH44"/>
    <mergeCell ref="NHI44:NHP44"/>
    <mergeCell ref="NHQ44:NHX44"/>
    <mergeCell ref="NHY44:NIF44"/>
    <mergeCell ref="NIG44:NIN44"/>
    <mergeCell ref="NEW44:NFD44"/>
    <mergeCell ref="NFE44:NFL44"/>
    <mergeCell ref="NFM44:NFT44"/>
    <mergeCell ref="NFU44:NGB44"/>
    <mergeCell ref="NGC44:NGJ44"/>
    <mergeCell ref="NGK44:NGR44"/>
    <mergeCell ref="NDA44:NDH44"/>
    <mergeCell ref="NDI44:NDP44"/>
    <mergeCell ref="NDQ44:NDX44"/>
    <mergeCell ref="NDY44:NEF44"/>
    <mergeCell ref="NEG44:NEN44"/>
    <mergeCell ref="NEO44:NEV44"/>
    <mergeCell ref="NBE44:NBL44"/>
    <mergeCell ref="NBM44:NBT44"/>
    <mergeCell ref="NBU44:NCB44"/>
    <mergeCell ref="NCC44:NCJ44"/>
    <mergeCell ref="NCK44:NCR44"/>
    <mergeCell ref="NCS44:NCZ44"/>
    <mergeCell ref="MZI44:MZP44"/>
    <mergeCell ref="MZQ44:MZX44"/>
    <mergeCell ref="MZY44:NAF44"/>
    <mergeCell ref="NAG44:NAN44"/>
    <mergeCell ref="NAO44:NAV44"/>
    <mergeCell ref="NAW44:NBD44"/>
    <mergeCell ref="MXM44:MXT44"/>
    <mergeCell ref="MXU44:MYB44"/>
    <mergeCell ref="MYC44:MYJ44"/>
    <mergeCell ref="MYK44:MYR44"/>
    <mergeCell ref="MYS44:MYZ44"/>
    <mergeCell ref="MZA44:MZH44"/>
    <mergeCell ref="MVQ44:MVX44"/>
    <mergeCell ref="MVY44:MWF44"/>
    <mergeCell ref="MWG44:MWN44"/>
    <mergeCell ref="MWO44:MWV44"/>
    <mergeCell ref="MWW44:MXD44"/>
    <mergeCell ref="MXE44:MXL44"/>
    <mergeCell ref="MTU44:MUB44"/>
    <mergeCell ref="MUC44:MUJ44"/>
    <mergeCell ref="MUK44:MUR44"/>
    <mergeCell ref="MUS44:MUZ44"/>
    <mergeCell ref="MVA44:MVH44"/>
    <mergeCell ref="MVI44:MVP44"/>
    <mergeCell ref="MRY44:MSF44"/>
    <mergeCell ref="MSG44:MSN44"/>
    <mergeCell ref="MSO44:MSV44"/>
    <mergeCell ref="MSW44:MTD44"/>
    <mergeCell ref="MTE44:MTL44"/>
    <mergeCell ref="MTM44:MTT44"/>
    <mergeCell ref="MQC44:MQJ44"/>
    <mergeCell ref="MQK44:MQR44"/>
    <mergeCell ref="MQS44:MQZ44"/>
    <mergeCell ref="MRA44:MRH44"/>
    <mergeCell ref="MRI44:MRP44"/>
    <mergeCell ref="MRQ44:MRX44"/>
    <mergeCell ref="MOG44:MON44"/>
    <mergeCell ref="MOO44:MOV44"/>
    <mergeCell ref="MOW44:MPD44"/>
    <mergeCell ref="MPE44:MPL44"/>
    <mergeCell ref="MPM44:MPT44"/>
    <mergeCell ref="MPU44:MQB44"/>
    <mergeCell ref="MMK44:MMR44"/>
    <mergeCell ref="MMS44:MMZ44"/>
    <mergeCell ref="MNA44:MNH44"/>
    <mergeCell ref="MNI44:MNP44"/>
    <mergeCell ref="MNQ44:MNX44"/>
    <mergeCell ref="MNY44:MOF44"/>
    <mergeCell ref="MKO44:MKV44"/>
    <mergeCell ref="MKW44:MLD44"/>
    <mergeCell ref="MLE44:MLL44"/>
    <mergeCell ref="MLM44:MLT44"/>
    <mergeCell ref="MLU44:MMB44"/>
    <mergeCell ref="MMC44:MMJ44"/>
    <mergeCell ref="MIS44:MIZ44"/>
    <mergeCell ref="MJA44:MJH44"/>
    <mergeCell ref="MJI44:MJP44"/>
    <mergeCell ref="MJQ44:MJX44"/>
    <mergeCell ref="MJY44:MKF44"/>
    <mergeCell ref="MKG44:MKN44"/>
    <mergeCell ref="MGW44:MHD44"/>
    <mergeCell ref="MHE44:MHL44"/>
    <mergeCell ref="MHM44:MHT44"/>
    <mergeCell ref="MHU44:MIB44"/>
    <mergeCell ref="MIC44:MIJ44"/>
    <mergeCell ref="MIK44:MIR44"/>
    <mergeCell ref="MFA44:MFH44"/>
    <mergeCell ref="MFI44:MFP44"/>
    <mergeCell ref="MFQ44:MFX44"/>
    <mergeCell ref="MFY44:MGF44"/>
    <mergeCell ref="MGG44:MGN44"/>
    <mergeCell ref="MGO44:MGV44"/>
    <mergeCell ref="MDE44:MDL44"/>
    <mergeCell ref="MDM44:MDT44"/>
    <mergeCell ref="MDU44:MEB44"/>
    <mergeCell ref="MEC44:MEJ44"/>
    <mergeCell ref="MEK44:MER44"/>
    <mergeCell ref="MES44:MEZ44"/>
    <mergeCell ref="MBI44:MBP44"/>
    <mergeCell ref="MBQ44:MBX44"/>
    <mergeCell ref="MBY44:MCF44"/>
    <mergeCell ref="MCG44:MCN44"/>
    <mergeCell ref="MCO44:MCV44"/>
    <mergeCell ref="MCW44:MDD44"/>
    <mergeCell ref="LZM44:LZT44"/>
    <mergeCell ref="LZU44:MAB44"/>
    <mergeCell ref="MAC44:MAJ44"/>
    <mergeCell ref="MAK44:MAR44"/>
    <mergeCell ref="MAS44:MAZ44"/>
    <mergeCell ref="MBA44:MBH44"/>
    <mergeCell ref="LXQ44:LXX44"/>
    <mergeCell ref="LXY44:LYF44"/>
    <mergeCell ref="LYG44:LYN44"/>
    <mergeCell ref="LYO44:LYV44"/>
    <mergeCell ref="LYW44:LZD44"/>
    <mergeCell ref="LZE44:LZL44"/>
    <mergeCell ref="LVU44:LWB44"/>
    <mergeCell ref="LWC44:LWJ44"/>
    <mergeCell ref="LWK44:LWR44"/>
    <mergeCell ref="LWS44:LWZ44"/>
    <mergeCell ref="LXA44:LXH44"/>
    <mergeCell ref="LXI44:LXP44"/>
    <mergeCell ref="LTY44:LUF44"/>
    <mergeCell ref="LUG44:LUN44"/>
    <mergeCell ref="LUO44:LUV44"/>
    <mergeCell ref="LUW44:LVD44"/>
    <mergeCell ref="LVE44:LVL44"/>
    <mergeCell ref="LVM44:LVT44"/>
    <mergeCell ref="LSC44:LSJ44"/>
    <mergeCell ref="LSK44:LSR44"/>
    <mergeCell ref="LSS44:LSZ44"/>
    <mergeCell ref="LTA44:LTH44"/>
    <mergeCell ref="LTI44:LTP44"/>
    <mergeCell ref="LTQ44:LTX44"/>
    <mergeCell ref="LQG44:LQN44"/>
    <mergeCell ref="LQO44:LQV44"/>
    <mergeCell ref="LQW44:LRD44"/>
    <mergeCell ref="LRE44:LRL44"/>
    <mergeCell ref="LRM44:LRT44"/>
    <mergeCell ref="LRU44:LSB44"/>
    <mergeCell ref="LOK44:LOR44"/>
    <mergeCell ref="LOS44:LOZ44"/>
    <mergeCell ref="LPA44:LPH44"/>
    <mergeCell ref="LPI44:LPP44"/>
    <mergeCell ref="LPQ44:LPX44"/>
    <mergeCell ref="LPY44:LQF44"/>
    <mergeCell ref="LMO44:LMV44"/>
    <mergeCell ref="LMW44:LND44"/>
    <mergeCell ref="LNE44:LNL44"/>
    <mergeCell ref="LNM44:LNT44"/>
    <mergeCell ref="LNU44:LOB44"/>
    <mergeCell ref="LOC44:LOJ44"/>
    <mergeCell ref="LKS44:LKZ44"/>
    <mergeCell ref="LLA44:LLH44"/>
    <mergeCell ref="LLI44:LLP44"/>
    <mergeCell ref="LLQ44:LLX44"/>
    <mergeCell ref="LLY44:LMF44"/>
    <mergeCell ref="LMG44:LMN44"/>
    <mergeCell ref="LIW44:LJD44"/>
    <mergeCell ref="LJE44:LJL44"/>
    <mergeCell ref="LJM44:LJT44"/>
    <mergeCell ref="LJU44:LKB44"/>
    <mergeCell ref="LKC44:LKJ44"/>
    <mergeCell ref="LKK44:LKR44"/>
    <mergeCell ref="LHA44:LHH44"/>
    <mergeCell ref="LHI44:LHP44"/>
    <mergeCell ref="LHQ44:LHX44"/>
    <mergeCell ref="LHY44:LIF44"/>
    <mergeCell ref="LIG44:LIN44"/>
    <mergeCell ref="LIO44:LIV44"/>
    <mergeCell ref="LFE44:LFL44"/>
    <mergeCell ref="LFM44:LFT44"/>
    <mergeCell ref="LFU44:LGB44"/>
    <mergeCell ref="LGC44:LGJ44"/>
    <mergeCell ref="LGK44:LGR44"/>
    <mergeCell ref="LGS44:LGZ44"/>
    <mergeCell ref="LDI44:LDP44"/>
    <mergeCell ref="LDQ44:LDX44"/>
    <mergeCell ref="LDY44:LEF44"/>
    <mergeCell ref="LEG44:LEN44"/>
    <mergeCell ref="LEO44:LEV44"/>
    <mergeCell ref="LEW44:LFD44"/>
    <mergeCell ref="LBM44:LBT44"/>
    <mergeCell ref="LBU44:LCB44"/>
    <mergeCell ref="LCC44:LCJ44"/>
    <mergeCell ref="LCK44:LCR44"/>
    <mergeCell ref="LCS44:LCZ44"/>
    <mergeCell ref="LDA44:LDH44"/>
    <mergeCell ref="KZQ44:KZX44"/>
    <mergeCell ref="KZY44:LAF44"/>
    <mergeCell ref="LAG44:LAN44"/>
    <mergeCell ref="LAO44:LAV44"/>
    <mergeCell ref="LAW44:LBD44"/>
    <mergeCell ref="LBE44:LBL44"/>
    <mergeCell ref="KXU44:KYB44"/>
    <mergeCell ref="KYC44:KYJ44"/>
    <mergeCell ref="KYK44:KYR44"/>
    <mergeCell ref="KYS44:KYZ44"/>
    <mergeCell ref="KZA44:KZH44"/>
    <mergeCell ref="KZI44:KZP44"/>
    <mergeCell ref="KVY44:KWF44"/>
    <mergeCell ref="KWG44:KWN44"/>
    <mergeCell ref="KWO44:KWV44"/>
    <mergeCell ref="KWW44:KXD44"/>
    <mergeCell ref="KXE44:KXL44"/>
    <mergeCell ref="KXM44:KXT44"/>
    <mergeCell ref="KUC44:KUJ44"/>
    <mergeCell ref="KUK44:KUR44"/>
    <mergeCell ref="KUS44:KUZ44"/>
    <mergeCell ref="KVA44:KVH44"/>
    <mergeCell ref="KVI44:KVP44"/>
    <mergeCell ref="KVQ44:KVX44"/>
    <mergeCell ref="KSG44:KSN44"/>
    <mergeCell ref="KSO44:KSV44"/>
    <mergeCell ref="KSW44:KTD44"/>
    <mergeCell ref="KTE44:KTL44"/>
    <mergeCell ref="KTM44:KTT44"/>
    <mergeCell ref="KTU44:KUB44"/>
    <mergeCell ref="KQK44:KQR44"/>
    <mergeCell ref="KQS44:KQZ44"/>
    <mergeCell ref="KRA44:KRH44"/>
    <mergeCell ref="KRI44:KRP44"/>
    <mergeCell ref="KRQ44:KRX44"/>
    <mergeCell ref="KRY44:KSF44"/>
    <mergeCell ref="KOO44:KOV44"/>
    <mergeCell ref="KOW44:KPD44"/>
    <mergeCell ref="KPE44:KPL44"/>
    <mergeCell ref="KPM44:KPT44"/>
    <mergeCell ref="KPU44:KQB44"/>
    <mergeCell ref="KQC44:KQJ44"/>
    <mergeCell ref="KMS44:KMZ44"/>
    <mergeCell ref="KNA44:KNH44"/>
    <mergeCell ref="KNI44:KNP44"/>
    <mergeCell ref="KNQ44:KNX44"/>
    <mergeCell ref="KNY44:KOF44"/>
    <mergeCell ref="KOG44:KON44"/>
    <mergeCell ref="KKW44:KLD44"/>
    <mergeCell ref="KLE44:KLL44"/>
    <mergeCell ref="KLM44:KLT44"/>
    <mergeCell ref="KLU44:KMB44"/>
    <mergeCell ref="KMC44:KMJ44"/>
    <mergeCell ref="KMK44:KMR44"/>
    <mergeCell ref="KJA44:KJH44"/>
    <mergeCell ref="KJI44:KJP44"/>
    <mergeCell ref="KJQ44:KJX44"/>
    <mergeCell ref="KJY44:KKF44"/>
    <mergeCell ref="KKG44:KKN44"/>
    <mergeCell ref="KKO44:KKV44"/>
    <mergeCell ref="KHE44:KHL44"/>
    <mergeCell ref="KHM44:KHT44"/>
    <mergeCell ref="KHU44:KIB44"/>
    <mergeCell ref="KIC44:KIJ44"/>
    <mergeCell ref="KIK44:KIR44"/>
    <mergeCell ref="KIS44:KIZ44"/>
    <mergeCell ref="KFI44:KFP44"/>
    <mergeCell ref="KFQ44:KFX44"/>
    <mergeCell ref="KFY44:KGF44"/>
    <mergeCell ref="KGG44:KGN44"/>
    <mergeCell ref="KGO44:KGV44"/>
    <mergeCell ref="KGW44:KHD44"/>
    <mergeCell ref="KDM44:KDT44"/>
    <mergeCell ref="KDU44:KEB44"/>
    <mergeCell ref="KEC44:KEJ44"/>
    <mergeCell ref="KEK44:KER44"/>
    <mergeCell ref="KES44:KEZ44"/>
    <mergeCell ref="KFA44:KFH44"/>
    <mergeCell ref="KBQ44:KBX44"/>
    <mergeCell ref="KBY44:KCF44"/>
    <mergeCell ref="KCG44:KCN44"/>
    <mergeCell ref="KCO44:KCV44"/>
    <mergeCell ref="KCW44:KDD44"/>
    <mergeCell ref="KDE44:KDL44"/>
    <mergeCell ref="JZU44:KAB44"/>
    <mergeCell ref="KAC44:KAJ44"/>
    <mergeCell ref="KAK44:KAR44"/>
    <mergeCell ref="KAS44:KAZ44"/>
    <mergeCell ref="KBA44:KBH44"/>
    <mergeCell ref="KBI44:KBP44"/>
    <mergeCell ref="JXY44:JYF44"/>
    <mergeCell ref="JYG44:JYN44"/>
    <mergeCell ref="JYO44:JYV44"/>
    <mergeCell ref="JYW44:JZD44"/>
    <mergeCell ref="JZE44:JZL44"/>
    <mergeCell ref="JZM44:JZT44"/>
    <mergeCell ref="JWC44:JWJ44"/>
    <mergeCell ref="JWK44:JWR44"/>
    <mergeCell ref="JWS44:JWZ44"/>
    <mergeCell ref="JXA44:JXH44"/>
    <mergeCell ref="JXI44:JXP44"/>
    <mergeCell ref="JXQ44:JXX44"/>
    <mergeCell ref="JUG44:JUN44"/>
    <mergeCell ref="JUO44:JUV44"/>
    <mergeCell ref="JUW44:JVD44"/>
    <mergeCell ref="JVE44:JVL44"/>
    <mergeCell ref="JVM44:JVT44"/>
    <mergeCell ref="JVU44:JWB44"/>
    <mergeCell ref="JSK44:JSR44"/>
    <mergeCell ref="JSS44:JSZ44"/>
    <mergeCell ref="JTA44:JTH44"/>
    <mergeCell ref="JTI44:JTP44"/>
    <mergeCell ref="JTQ44:JTX44"/>
    <mergeCell ref="JTY44:JUF44"/>
    <mergeCell ref="JQO44:JQV44"/>
    <mergeCell ref="JQW44:JRD44"/>
    <mergeCell ref="JRE44:JRL44"/>
    <mergeCell ref="JRM44:JRT44"/>
    <mergeCell ref="JRU44:JSB44"/>
    <mergeCell ref="JSC44:JSJ44"/>
    <mergeCell ref="JOS44:JOZ44"/>
    <mergeCell ref="JPA44:JPH44"/>
    <mergeCell ref="JPI44:JPP44"/>
    <mergeCell ref="JPQ44:JPX44"/>
    <mergeCell ref="JPY44:JQF44"/>
    <mergeCell ref="JQG44:JQN44"/>
    <mergeCell ref="JMW44:JND44"/>
    <mergeCell ref="JNE44:JNL44"/>
    <mergeCell ref="JNM44:JNT44"/>
    <mergeCell ref="JNU44:JOB44"/>
    <mergeCell ref="JOC44:JOJ44"/>
    <mergeCell ref="JOK44:JOR44"/>
    <mergeCell ref="JLA44:JLH44"/>
    <mergeCell ref="JLI44:JLP44"/>
    <mergeCell ref="JLQ44:JLX44"/>
    <mergeCell ref="JLY44:JMF44"/>
    <mergeCell ref="JMG44:JMN44"/>
    <mergeCell ref="JMO44:JMV44"/>
    <mergeCell ref="JJE44:JJL44"/>
    <mergeCell ref="JJM44:JJT44"/>
    <mergeCell ref="JJU44:JKB44"/>
    <mergeCell ref="JKC44:JKJ44"/>
    <mergeCell ref="JKK44:JKR44"/>
    <mergeCell ref="JKS44:JKZ44"/>
    <mergeCell ref="JHI44:JHP44"/>
    <mergeCell ref="JHQ44:JHX44"/>
    <mergeCell ref="JHY44:JIF44"/>
    <mergeCell ref="JIG44:JIN44"/>
    <mergeCell ref="JIO44:JIV44"/>
    <mergeCell ref="JIW44:JJD44"/>
    <mergeCell ref="JFM44:JFT44"/>
    <mergeCell ref="JFU44:JGB44"/>
    <mergeCell ref="JGC44:JGJ44"/>
    <mergeCell ref="JGK44:JGR44"/>
    <mergeCell ref="JGS44:JGZ44"/>
    <mergeCell ref="JHA44:JHH44"/>
    <mergeCell ref="JDQ44:JDX44"/>
    <mergeCell ref="JDY44:JEF44"/>
    <mergeCell ref="JEG44:JEN44"/>
    <mergeCell ref="JEO44:JEV44"/>
    <mergeCell ref="JEW44:JFD44"/>
    <mergeCell ref="JFE44:JFL44"/>
    <mergeCell ref="JBU44:JCB44"/>
    <mergeCell ref="JCC44:JCJ44"/>
    <mergeCell ref="JCK44:JCR44"/>
    <mergeCell ref="JCS44:JCZ44"/>
    <mergeCell ref="JDA44:JDH44"/>
    <mergeCell ref="JDI44:JDP44"/>
    <mergeCell ref="IZY44:JAF44"/>
    <mergeCell ref="JAG44:JAN44"/>
    <mergeCell ref="JAO44:JAV44"/>
    <mergeCell ref="JAW44:JBD44"/>
    <mergeCell ref="JBE44:JBL44"/>
    <mergeCell ref="JBM44:JBT44"/>
    <mergeCell ref="IYC44:IYJ44"/>
    <mergeCell ref="IYK44:IYR44"/>
    <mergeCell ref="IYS44:IYZ44"/>
    <mergeCell ref="IZA44:IZH44"/>
    <mergeCell ref="IZI44:IZP44"/>
    <mergeCell ref="IZQ44:IZX44"/>
    <mergeCell ref="IWG44:IWN44"/>
    <mergeCell ref="IWO44:IWV44"/>
    <mergeCell ref="IWW44:IXD44"/>
    <mergeCell ref="IXE44:IXL44"/>
    <mergeCell ref="IXM44:IXT44"/>
    <mergeCell ref="IXU44:IYB44"/>
    <mergeCell ref="IUK44:IUR44"/>
    <mergeCell ref="IUS44:IUZ44"/>
    <mergeCell ref="IVA44:IVH44"/>
    <mergeCell ref="IVI44:IVP44"/>
    <mergeCell ref="IVQ44:IVX44"/>
    <mergeCell ref="IVY44:IWF44"/>
    <mergeCell ref="ISO44:ISV44"/>
    <mergeCell ref="ISW44:ITD44"/>
    <mergeCell ref="ITE44:ITL44"/>
    <mergeCell ref="ITM44:ITT44"/>
    <mergeCell ref="ITU44:IUB44"/>
    <mergeCell ref="IUC44:IUJ44"/>
    <mergeCell ref="IQS44:IQZ44"/>
    <mergeCell ref="IRA44:IRH44"/>
    <mergeCell ref="IRI44:IRP44"/>
    <mergeCell ref="IRQ44:IRX44"/>
    <mergeCell ref="IRY44:ISF44"/>
    <mergeCell ref="ISG44:ISN44"/>
    <mergeCell ref="IOW44:IPD44"/>
    <mergeCell ref="IPE44:IPL44"/>
    <mergeCell ref="IPM44:IPT44"/>
    <mergeCell ref="IPU44:IQB44"/>
    <mergeCell ref="IQC44:IQJ44"/>
    <mergeCell ref="IQK44:IQR44"/>
    <mergeCell ref="INA44:INH44"/>
    <mergeCell ref="INI44:INP44"/>
    <mergeCell ref="INQ44:INX44"/>
    <mergeCell ref="INY44:IOF44"/>
    <mergeCell ref="IOG44:ION44"/>
    <mergeCell ref="IOO44:IOV44"/>
    <mergeCell ref="ILE44:ILL44"/>
    <mergeCell ref="ILM44:ILT44"/>
    <mergeCell ref="ILU44:IMB44"/>
    <mergeCell ref="IMC44:IMJ44"/>
    <mergeCell ref="IMK44:IMR44"/>
    <mergeCell ref="IMS44:IMZ44"/>
    <mergeCell ref="IJI44:IJP44"/>
    <mergeCell ref="IJQ44:IJX44"/>
    <mergeCell ref="IJY44:IKF44"/>
    <mergeCell ref="IKG44:IKN44"/>
    <mergeCell ref="IKO44:IKV44"/>
    <mergeCell ref="IKW44:ILD44"/>
    <mergeCell ref="IHM44:IHT44"/>
    <mergeCell ref="IHU44:IIB44"/>
    <mergeCell ref="IIC44:IIJ44"/>
    <mergeCell ref="IIK44:IIR44"/>
    <mergeCell ref="IIS44:IIZ44"/>
    <mergeCell ref="IJA44:IJH44"/>
    <mergeCell ref="IFQ44:IFX44"/>
    <mergeCell ref="IFY44:IGF44"/>
    <mergeCell ref="IGG44:IGN44"/>
    <mergeCell ref="IGO44:IGV44"/>
    <mergeCell ref="IGW44:IHD44"/>
    <mergeCell ref="IHE44:IHL44"/>
    <mergeCell ref="IDU44:IEB44"/>
    <mergeCell ref="IEC44:IEJ44"/>
    <mergeCell ref="IEK44:IER44"/>
    <mergeCell ref="IES44:IEZ44"/>
    <mergeCell ref="IFA44:IFH44"/>
    <mergeCell ref="IFI44:IFP44"/>
    <mergeCell ref="IBY44:ICF44"/>
    <mergeCell ref="ICG44:ICN44"/>
    <mergeCell ref="ICO44:ICV44"/>
    <mergeCell ref="ICW44:IDD44"/>
    <mergeCell ref="IDE44:IDL44"/>
    <mergeCell ref="IDM44:IDT44"/>
    <mergeCell ref="IAC44:IAJ44"/>
    <mergeCell ref="IAK44:IAR44"/>
    <mergeCell ref="IAS44:IAZ44"/>
    <mergeCell ref="IBA44:IBH44"/>
    <mergeCell ref="IBI44:IBP44"/>
    <mergeCell ref="IBQ44:IBX44"/>
    <mergeCell ref="HYG44:HYN44"/>
    <mergeCell ref="HYO44:HYV44"/>
    <mergeCell ref="HYW44:HZD44"/>
    <mergeCell ref="HZE44:HZL44"/>
    <mergeCell ref="HZM44:HZT44"/>
    <mergeCell ref="HZU44:IAB44"/>
    <mergeCell ref="HWK44:HWR44"/>
    <mergeCell ref="HWS44:HWZ44"/>
    <mergeCell ref="HXA44:HXH44"/>
    <mergeCell ref="HXI44:HXP44"/>
    <mergeCell ref="HXQ44:HXX44"/>
    <mergeCell ref="HXY44:HYF44"/>
    <mergeCell ref="HUO44:HUV44"/>
    <mergeCell ref="HUW44:HVD44"/>
    <mergeCell ref="HVE44:HVL44"/>
    <mergeCell ref="HVM44:HVT44"/>
    <mergeCell ref="HVU44:HWB44"/>
    <mergeCell ref="HWC44:HWJ44"/>
    <mergeCell ref="HSS44:HSZ44"/>
    <mergeCell ref="HTA44:HTH44"/>
    <mergeCell ref="HTI44:HTP44"/>
    <mergeCell ref="HTQ44:HTX44"/>
    <mergeCell ref="HTY44:HUF44"/>
    <mergeCell ref="HUG44:HUN44"/>
    <mergeCell ref="HQW44:HRD44"/>
    <mergeCell ref="HRE44:HRL44"/>
    <mergeCell ref="HRM44:HRT44"/>
    <mergeCell ref="HRU44:HSB44"/>
    <mergeCell ref="HSC44:HSJ44"/>
    <mergeCell ref="HSK44:HSR44"/>
    <mergeCell ref="HPA44:HPH44"/>
    <mergeCell ref="HPI44:HPP44"/>
    <mergeCell ref="HPQ44:HPX44"/>
    <mergeCell ref="HPY44:HQF44"/>
    <mergeCell ref="HQG44:HQN44"/>
    <mergeCell ref="HQO44:HQV44"/>
    <mergeCell ref="HNE44:HNL44"/>
    <mergeCell ref="HNM44:HNT44"/>
    <mergeCell ref="HNU44:HOB44"/>
    <mergeCell ref="HOC44:HOJ44"/>
    <mergeCell ref="HOK44:HOR44"/>
    <mergeCell ref="HOS44:HOZ44"/>
    <mergeCell ref="HLI44:HLP44"/>
    <mergeCell ref="HLQ44:HLX44"/>
    <mergeCell ref="HLY44:HMF44"/>
    <mergeCell ref="HMG44:HMN44"/>
    <mergeCell ref="HMO44:HMV44"/>
    <mergeCell ref="HMW44:HND44"/>
    <mergeCell ref="HJM44:HJT44"/>
    <mergeCell ref="HJU44:HKB44"/>
    <mergeCell ref="HKC44:HKJ44"/>
    <mergeCell ref="HKK44:HKR44"/>
    <mergeCell ref="HKS44:HKZ44"/>
    <mergeCell ref="HLA44:HLH44"/>
    <mergeCell ref="HHQ44:HHX44"/>
    <mergeCell ref="HHY44:HIF44"/>
    <mergeCell ref="HIG44:HIN44"/>
    <mergeCell ref="HIO44:HIV44"/>
    <mergeCell ref="HIW44:HJD44"/>
    <mergeCell ref="HJE44:HJL44"/>
    <mergeCell ref="HFU44:HGB44"/>
    <mergeCell ref="HGC44:HGJ44"/>
    <mergeCell ref="HGK44:HGR44"/>
    <mergeCell ref="HGS44:HGZ44"/>
    <mergeCell ref="HHA44:HHH44"/>
    <mergeCell ref="HHI44:HHP44"/>
    <mergeCell ref="HDY44:HEF44"/>
    <mergeCell ref="HEG44:HEN44"/>
    <mergeCell ref="HEO44:HEV44"/>
    <mergeCell ref="HEW44:HFD44"/>
    <mergeCell ref="HFE44:HFL44"/>
    <mergeCell ref="HFM44:HFT44"/>
    <mergeCell ref="HCC44:HCJ44"/>
    <mergeCell ref="HCK44:HCR44"/>
    <mergeCell ref="HCS44:HCZ44"/>
    <mergeCell ref="HDA44:HDH44"/>
    <mergeCell ref="HDI44:HDP44"/>
    <mergeCell ref="HDQ44:HDX44"/>
    <mergeCell ref="HAG44:HAN44"/>
    <mergeCell ref="HAO44:HAV44"/>
    <mergeCell ref="HAW44:HBD44"/>
    <mergeCell ref="HBE44:HBL44"/>
    <mergeCell ref="HBM44:HBT44"/>
    <mergeCell ref="HBU44:HCB44"/>
    <mergeCell ref="GYK44:GYR44"/>
    <mergeCell ref="GYS44:GYZ44"/>
    <mergeCell ref="GZA44:GZH44"/>
    <mergeCell ref="GZI44:GZP44"/>
    <mergeCell ref="GZQ44:GZX44"/>
    <mergeCell ref="GZY44:HAF44"/>
    <mergeCell ref="GWO44:GWV44"/>
    <mergeCell ref="GWW44:GXD44"/>
    <mergeCell ref="GXE44:GXL44"/>
    <mergeCell ref="GXM44:GXT44"/>
    <mergeCell ref="GXU44:GYB44"/>
    <mergeCell ref="GYC44:GYJ44"/>
    <mergeCell ref="GUS44:GUZ44"/>
    <mergeCell ref="GVA44:GVH44"/>
    <mergeCell ref="GVI44:GVP44"/>
    <mergeCell ref="GVQ44:GVX44"/>
    <mergeCell ref="GVY44:GWF44"/>
    <mergeCell ref="GWG44:GWN44"/>
    <mergeCell ref="GSW44:GTD44"/>
    <mergeCell ref="GTE44:GTL44"/>
    <mergeCell ref="GTM44:GTT44"/>
    <mergeCell ref="GTU44:GUB44"/>
    <mergeCell ref="GUC44:GUJ44"/>
    <mergeCell ref="GUK44:GUR44"/>
    <mergeCell ref="GRA44:GRH44"/>
    <mergeCell ref="GRI44:GRP44"/>
    <mergeCell ref="GRQ44:GRX44"/>
    <mergeCell ref="GRY44:GSF44"/>
    <mergeCell ref="GSG44:GSN44"/>
    <mergeCell ref="GSO44:GSV44"/>
    <mergeCell ref="GPE44:GPL44"/>
    <mergeCell ref="GPM44:GPT44"/>
    <mergeCell ref="GPU44:GQB44"/>
    <mergeCell ref="GQC44:GQJ44"/>
    <mergeCell ref="GQK44:GQR44"/>
    <mergeCell ref="GQS44:GQZ44"/>
    <mergeCell ref="GNI44:GNP44"/>
    <mergeCell ref="GNQ44:GNX44"/>
    <mergeCell ref="GNY44:GOF44"/>
    <mergeCell ref="GOG44:GON44"/>
    <mergeCell ref="GOO44:GOV44"/>
    <mergeCell ref="GOW44:GPD44"/>
    <mergeCell ref="GLM44:GLT44"/>
    <mergeCell ref="GLU44:GMB44"/>
    <mergeCell ref="GMC44:GMJ44"/>
    <mergeCell ref="GMK44:GMR44"/>
    <mergeCell ref="GMS44:GMZ44"/>
    <mergeCell ref="GNA44:GNH44"/>
    <mergeCell ref="GJQ44:GJX44"/>
    <mergeCell ref="GJY44:GKF44"/>
    <mergeCell ref="GKG44:GKN44"/>
    <mergeCell ref="GKO44:GKV44"/>
    <mergeCell ref="GKW44:GLD44"/>
    <mergeCell ref="GLE44:GLL44"/>
    <mergeCell ref="GHU44:GIB44"/>
    <mergeCell ref="GIC44:GIJ44"/>
    <mergeCell ref="GIK44:GIR44"/>
    <mergeCell ref="GIS44:GIZ44"/>
    <mergeCell ref="GJA44:GJH44"/>
    <mergeCell ref="GJI44:GJP44"/>
    <mergeCell ref="GFY44:GGF44"/>
    <mergeCell ref="GGG44:GGN44"/>
    <mergeCell ref="GGO44:GGV44"/>
    <mergeCell ref="GGW44:GHD44"/>
    <mergeCell ref="GHE44:GHL44"/>
    <mergeCell ref="GHM44:GHT44"/>
    <mergeCell ref="GEC44:GEJ44"/>
    <mergeCell ref="GEK44:GER44"/>
    <mergeCell ref="GES44:GEZ44"/>
    <mergeCell ref="GFA44:GFH44"/>
    <mergeCell ref="GFI44:GFP44"/>
    <mergeCell ref="GFQ44:GFX44"/>
    <mergeCell ref="GCG44:GCN44"/>
    <mergeCell ref="GCO44:GCV44"/>
    <mergeCell ref="GCW44:GDD44"/>
    <mergeCell ref="GDE44:GDL44"/>
    <mergeCell ref="GDM44:GDT44"/>
    <mergeCell ref="GDU44:GEB44"/>
    <mergeCell ref="GAK44:GAR44"/>
    <mergeCell ref="GAS44:GAZ44"/>
    <mergeCell ref="GBA44:GBH44"/>
    <mergeCell ref="GBI44:GBP44"/>
    <mergeCell ref="GBQ44:GBX44"/>
    <mergeCell ref="GBY44:GCF44"/>
    <mergeCell ref="FYO44:FYV44"/>
    <mergeCell ref="FYW44:FZD44"/>
    <mergeCell ref="FZE44:FZL44"/>
    <mergeCell ref="FZM44:FZT44"/>
    <mergeCell ref="FZU44:GAB44"/>
    <mergeCell ref="GAC44:GAJ44"/>
    <mergeCell ref="FWS44:FWZ44"/>
    <mergeCell ref="FXA44:FXH44"/>
    <mergeCell ref="FXI44:FXP44"/>
    <mergeCell ref="FXQ44:FXX44"/>
    <mergeCell ref="FXY44:FYF44"/>
    <mergeCell ref="FYG44:FYN44"/>
    <mergeCell ref="FUW44:FVD44"/>
    <mergeCell ref="FVE44:FVL44"/>
    <mergeCell ref="FVM44:FVT44"/>
    <mergeCell ref="FVU44:FWB44"/>
    <mergeCell ref="FWC44:FWJ44"/>
    <mergeCell ref="FWK44:FWR44"/>
    <mergeCell ref="FTA44:FTH44"/>
    <mergeCell ref="FTI44:FTP44"/>
    <mergeCell ref="FTQ44:FTX44"/>
    <mergeCell ref="FTY44:FUF44"/>
    <mergeCell ref="FUG44:FUN44"/>
    <mergeCell ref="FUO44:FUV44"/>
    <mergeCell ref="FRE44:FRL44"/>
    <mergeCell ref="FRM44:FRT44"/>
    <mergeCell ref="FRU44:FSB44"/>
    <mergeCell ref="FSC44:FSJ44"/>
    <mergeCell ref="FSK44:FSR44"/>
    <mergeCell ref="FSS44:FSZ44"/>
    <mergeCell ref="FPI44:FPP44"/>
    <mergeCell ref="FPQ44:FPX44"/>
    <mergeCell ref="FPY44:FQF44"/>
    <mergeCell ref="FQG44:FQN44"/>
    <mergeCell ref="FQO44:FQV44"/>
    <mergeCell ref="FQW44:FRD44"/>
    <mergeCell ref="FNM44:FNT44"/>
    <mergeCell ref="FNU44:FOB44"/>
    <mergeCell ref="FOC44:FOJ44"/>
    <mergeCell ref="FOK44:FOR44"/>
    <mergeCell ref="FOS44:FOZ44"/>
    <mergeCell ref="FPA44:FPH44"/>
    <mergeCell ref="FLQ44:FLX44"/>
    <mergeCell ref="FLY44:FMF44"/>
    <mergeCell ref="FMG44:FMN44"/>
    <mergeCell ref="FMO44:FMV44"/>
    <mergeCell ref="FMW44:FND44"/>
    <mergeCell ref="FNE44:FNL44"/>
    <mergeCell ref="FJU44:FKB44"/>
    <mergeCell ref="FKC44:FKJ44"/>
    <mergeCell ref="FKK44:FKR44"/>
    <mergeCell ref="FKS44:FKZ44"/>
    <mergeCell ref="FLA44:FLH44"/>
    <mergeCell ref="FLI44:FLP44"/>
    <mergeCell ref="FHY44:FIF44"/>
    <mergeCell ref="FIG44:FIN44"/>
    <mergeCell ref="FIO44:FIV44"/>
    <mergeCell ref="FIW44:FJD44"/>
    <mergeCell ref="FJE44:FJL44"/>
    <mergeCell ref="FJM44:FJT44"/>
    <mergeCell ref="FGC44:FGJ44"/>
    <mergeCell ref="FGK44:FGR44"/>
    <mergeCell ref="FGS44:FGZ44"/>
    <mergeCell ref="FHA44:FHH44"/>
    <mergeCell ref="FHI44:FHP44"/>
    <mergeCell ref="FHQ44:FHX44"/>
    <mergeCell ref="FEG44:FEN44"/>
    <mergeCell ref="FEO44:FEV44"/>
    <mergeCell ref="FEW44:FFD44"/>
    <mergeCell ref="FFE44:FFL44"/>
    <mergeCell ref="FFM44:FFT44"/>
    <mergeCell ref="FFU44:FGB44"/>
    <mergeCell ref="FCK44:FCR44"/>
    <mergeCell ref="FCS44:FCZ44"/>
    <mergeCell ref="FDA44:FDH44"/>
    <mergeCell ref="FDI44:FDP44"/>
    <mergeCell ref="FDQ44:FDX44"/>
    <mergeCell ref="FDY44:FEF44"/>
    <mergeCell ref="FAO44:FAV44"/>
    <mergeCell ref="FAW44:FBD44"/>
    <mergeCell ref="FBE44:FBL44"/>
    <mergeCell ref="FBM44:FBT44"/>
    <mergeCell ref="FBU44:FCB44"/>
    <mergeCell ref="FCC44:FCJ44"/>
    <mergeCell ref="EYS44:EYZ44"/>
    <mergeCell ref="EZA44:EZH44"/>
    <mergeCell ref="EZI44:EZP44"/>
    <mergeCell ref="EZQ44:EZX44"/>
    <mergeCell ref="EZY44:FAF44"/>
    <mergeCell ref="FAG44:FAN44"/>
    <mergeCell ref="EWW44:EXD44"/>
    <mergeCell ref="EXE44:EXL44"/>
    <mergeCell ref="EXM44:EXT44"/>
    <mergeCell ref="EXU44:EYB44"/>
    <mergeCell ref="EYC44:EYJ44"/>
    <mergeCell ref="EYK44:EYR44"/>
    <mergeCell ref="EVA44:EVH44"/>
    <mergeCell ref="EVI44:EVP44"/>
    <mergeCell ref="EVQ44:EVX44"/>
    <mergeCell ref="EVY44:EWF44"/>
    <mergeCell ref="EWG44:EWN44"/>
    <mergeCell ref="EWO44:EWV44"/>
    <mergeCell ref="ETE44:ETL44"/>
    <mergeCell ref="ETM44:ETT44"/>
    <mergeCell ref="ETU44:EUB44"/>
    <mergeCell ref="EUC44:EUJ44"/>
    <mergeCell ref="EUK44:EUR44"/>
    <mergeCell ref="EUS44:EUZ44"/>
    <mergeCell ref="ERI44:ERP44"/>
    <mergeCell ref="ERQ44:ERX44"/>
    <mergeCell ref="ERY44:ESF44"/>
    <mergeCell ref="ESG44:ESN44"/>
    <mergeCell ref="ESO44:ESV44"/>
    <mergeCell ref="ESW44:ETD44"/>
    <mergeCell ref="EPM44:EPT44"/>
    <mergeCell ref="EPU44:EQB44"/>
    <mergeCell ref="EQC44:EQJ44"/>
    <mergeCell ref="EQK44:EQR44"/>
    <mergeCell ref="EQS44:EQZ44"/>
    <mergeCell ref="ERA44:ERH44"/>
    <mergeCell ref="ENQ44:ENX44"/>
    <mergeCell ref="ENY44:EOF44"/>
    <mergeCell ref="EOG44:EON44"/>
    <mergeCell ref="EOO44:EOV44"/>
    <mergeCell ref="EOW44:EPD44"/>
    <mergeCell ref="EPE44:EPL44"/>
    <mergeCell ref="ELU44:EMB44"/>
    <mergeCell ref="EMC44:EMJ44"/>
    <mergeCell ref="EMK44:EMR44"/>
    <mergeCell ref="EMS44:EMZ44"/>
    <mergeCell ref="ENA44:ENH44"/>
    <mergeCell ref="ENI44:ENP44"/>
    <mergeCell ref="EJY44:EKF44"/>
    <mergeCell ref="EKG44:EKN44"/>
    <mergeCell ref="EKO44:EKV44"/>
    <mergeCell ref="EKW44:ELD44"/>
    <mergeCell ref="ELE44:ELL44"/>
    <mergeCell ref="ELM44:ELT44"/>
    <mergeCell ref="EIC44:EIJ44"/>
    <mergeCell ref="EIK44:EIR44"/>
    <mergeCell ref="EIS44:EIZ44"/>
    <mergeCell ref="EJA44:EJH44"/>
    <mergeCell ref="EJI44:EJP44"/>
    <mergeCell ref="EJQ44:EJX44"/>
    <mergeCell ref="EGG44:EGN44"/>
    <mergeCell ref="EGO44:EGV44"/>
    <mergeCell ref="EGW44:EHD44"/>
    <mergeCell ref="EHE44:EHL44"/>
    <mergeCell ref="EHM44:EHT44"/>
    <mergeCell ref="EHU44:EIB44"/>
    <mergeCell ref="EEK44:EER44"/>
    <mergeCell ref="EES44:EEZ44"/>
    <mergeCell ref="EFA44:EFH44"/>
    <mergeCell ref="EFI44:EFP44"/>
    <mergeCell ref="EFQ44:EFX44"/>
    <mergeCell ref="EFY44:EGF44"/>
    <mergeCell ref="ECO44:ECV44"/>
    <mergeCell ref="ECW44:EDD44"/>
    <mergeCell ref="EDE44:EDL44"/>
    <mergeCell ref="EDM44:EDT44"/>
    <mergeCell ref="EDU44:EEB44"/>
    <mergeCell ref="EEC44:EEJ44"/>
    <mergeCell ref="EAS44:EAZ44"/>
    <mergeCell ref="EBA44:EBH44"/>
    <mergeCell ref="EBI44:EBP44"/>
    <mergeCell ref="EBQ44:EBX44"/>
    <mergeCell ref="EBY44:ECF44"/>
    <mergeCell ref="ECG44:ECN44"/>
    <mergeCell ref="DYW44:DZD44"/>
    <mergeCell ref="DZE44:DZL44"/>
    <mergeCell ref="DZM44:DZT44"/>
    <mergeCell ref="DZU44:EAB44"/>
    <mergeCell ref="EAC44:EAJ44"/>
    <mergeCell ref="EAK44:EAR44"/>
    <mergeCell ref="DXA44:DXH44"/>
    <mergeCell ref="DXI44:DXP44"/>
    <mergeCell ref="DXQ44:DXX44"/>
    <mergeCell ref="DXY44:DYF44"/>
    <mergeCell ref="DYG44:DYN44"/>
    <mergeCell ref="DYO44:DYV44"/>
    <mergeCell ref="DVE44:DVL44"/>
    <mergeCell ref="DVM44:DVT44"/>
    <mergeCell ref="DVU44:DWB44"/>
    <mergeCell ref="DWC44:DWJ44"/>
    <mergeCell ref="DWK44:DWR44"/>
    <mergeCell ref="DWS44:DWZ44"/>
    <mergeCell ref="DTI44:DTP44"/>
    <mergeCell ref="DTQ44:DTX44"/>
    <mergeCell ref="DTY44:DUF44"/>
    <mergeCell ref="DUG44:DUN44"/>
    <mergeCell ref="DUO44:DUV44"/>
    <mergeCell ref="DUW44:DVD44"/>
    <mergeCell ref="DRM44:DRT44"/>
    <mergeCell ref="DRU44:DSB44"/>
    <mergeCell ref="DSC44:DSJ44"/>
    <mergeCell ref="DSK44:DSR44"/>
    <mergeCell ref="DSS44:DSZ44"/>
    <mergeCell ref="DTA44:DTH44"/>
    <mergeCell ref="DPQ44:DPX44"/>
    <mergeCell ref="DPY44:DQF44"/>
    <mergeCell ref="DQG44:DQN44"/>
    <mergeCell ref="DQO44:DQV44"/>
    <mergeCell ref="DQW44:DRD44"/>
    <mergeCell ref="DRE44:DRL44"/>
    <mergeCell ref="DNU44:DOB44"/>
    <mergeCell ref="DOC44:DOJ44"/>
    <mergeCell ref="DOK44:DOR44"/>
    <mergeCell ref="DOS44:DOZ44"/>
    <mergeCell ref="DPA44:DPH44"/>
    <mergeCell ref="DPI44:DPP44"/>
    <mergeCell ref="DLY44:DMF44"/>
    <mergeCell ref="DMG44:DMN44"/>
    <mergeCell ref="DMO44:DMV44"/>
    <mergeCell ref="DMW44:DND44"/>
    <mergeCell ref="DNE44:DNL44"/>
    <mergeCell ref="DNM44:DNT44"/>
    <mergeCell ref="DKC44:DKJ44"/>
    <mergeCell ref="DKK44:DKR44"/>
    <mergeCell ref="DKS44:DKZ44"/>
    <mergeCell ref="DLA44:DLH44"/>
    <mergeCell ref="DLI44:DLP44"/>
    <mergeCell ref="DLQ44:DLX44"/>
    <mergeCell ref="DIG44:DIN44"/>
    <mergeCell ref="DIO44:DIV44"/>
    <mergeCell ref="DIW44:DJD44"/>
    <mergeCell ref="DJE44:DJL44"/>
    <mergeCell ref="DJM44:DJT44"/>
    <mergeCell ref="DJU44:DKB44"/>
    <mergeCell ref="DGK44:DGR44"/>
    <mergeCell ref="DGS44:DGZ44"/>
    <mergeCell ref="DHA44:DHH44"/>
    <mergeCell ref="DHI44:DHP44"/>
    <mergeCell ref="DHQ44:DHX44"/>
    <mergeCell ref="DHY44:DIF44"/>
    <mergeCell ref="DEO44:DEV44"/>
    <mergeCell ref="DEW44:DFD44"/>
    <mergeCell ref="DFE44:DFL44"/>
    <mergeCell ref="DFM44:DFT44"/>
    <mergeCell ref="DFU44:DGB44"/>
    <mergeCell ref="DGC44:DGJ44"/>
    <mergeCell ref="DCS44:DCZ44"/>
    <mergeCell ref="DDA44:DDH44"/>
    <mergeCell ref="DDI44:DDP44"/>
    <mergeCell ref="DDQ44:DDX44"/>
    <mergeCell ref="DDY44:DEF44"/>
    <mergeCell ref="DEG44:DEN44"/>
    <mergeCell ref="DAW44:DBD44"/>
    <mergeCell ref="DBE44:DBL44"/>
    <mergeCell ref="DBM44:DBT44"/>
    <mergeCell ref="DBU44:DCB44"/>
    <mergeCell ref="DCC44:DCJ44"/>
    <mergeCell ref="DCK44:DCR44"/>
    <mergeCell ref="CZA44:CZH44"/>
    <mergeCell ref="CZI44:CZP44"/>
    <mergeCell ref="CZQ44:CZX44"/>
    <mergeCell ref="CZY44:DAF44"/>
    <mergeCell ref="DAG44:DAN44"/>
    <mergeCell ref="DAO44:DAV44"/>
    <mergeCell ref="CXE44:CXL44"/>
    <mergeCell ref="CXM44:CXT44"/>
    <mergeCell ref="CXU44:CYB44"/>
    <mergeCell ref="CYC44:CYJ44"/>
    <mergeCell ref="CYK44:CYR44"/>
    <mergeCell ref="CYS44:CYZ44"/>
    <mergeCell ref="CVI44:CVP44"/>
    <mergeCell ref="CVQ44:CVX44"/>
    <mergeCell ref="CVY44:CWF44"/>
    <mergeCell ref="CWG44:CWN44"/>
    <mergeCell ref="CWO44:CWV44"/>
    <mergeCell ref="CWW44:CXD44"/>
    <mergeCell ref="CTM44:CTT44"/>
    <mergeCell ref="CTU44:CUB44"/>
    <mergeCell ref="CUC44:CUJ44"/>
    <mergeCell ref="CUK44:CUR44"/>
    <mergeCell ref="CUS44:CUZ44"/>
    <mergeCell ref="CVA44:CVH44"/>
    <mergeCell ref="CRQ44:CRX44"/>
    <mergeCell ref="CRY44:CSF44"/>
    <mergeCell ref="CSG44:CSN44"/>
    <mergeCell ref="CSO44:CSV44"/>
    <mergeCell ref="CSW44:CTD44"/>
    <mergeCell ref="CTE44:CTL44"/>
    <mergeCell ref="CPU44:CQB44"/>
    <mergeCell ref="CQC44:CQJ44"/>
    <mergeCell ref="CQK44:CQR44"/>
    <mergeCell ref="CQS44:CQZ44"/>
    <mergeCell ref="CRA44:CRH44"/>
    <mergeCell ref="CRI44:CRP44"/>
    <mergeCell ref="CNY44:COF44"/>
    <mergeCell ref="COG44:CON44"/>
    <mergeCell ref="COO44:COV44"/>
    <mergeCell ref="COW44:CPD44"/>
    <mergeCell ref="CPE44:CPL44"/>
    <mergeCell ref="CPM44:CPT44"/>
    <mergeCell ref="CMC44:CMJ44"/>
    <mergeCell ref="CMK44:CMR44"/>
    <mergeCell ref="CMS44:CMZ44"/>
    <mergeCell ref="CNA44:CNH44"/>
    <mergeCell ref="CNI44:CNP44"/>
    <mergeCell ref="CNQ44:CNX44"/>
    <mergeCell ref="CKG44:CKN44"/>
    <mergeCell ref="CKO44:CKV44"/>
    <mergeCell ref="CKW44:CLD44"/>
    <mergeCell ref="CLE44:CLL44"/>
    <mergeCell ref="CLM44:CLT44"/>
    <mergeCell ref="CLU44:CMB44"/>
    <mergeCell ref="CIK44:CIR44"/>
    <mergeCell ref="CIS44:CIZ44"/>
    <mergeCell ref="CJA44:CJH44"/>
    <mergeCell ref="CJI44:CJP44"/>
    <mergeCell ref="CJQ44:CJX44"/>
    <mergeCell ref="CJY44:CKF44"/>
    <mergeCell ref="CGO44:CGV44"/>
    <mergeCell ref="CGW44:CHD44"/>
    <mergeCell ref="CHE44:CHL44"/>
    <mergeCell ref="CHM44:CHT44"/>
    <mergeCell ref="CHU44:CIB44"/>
    <mergeCell ref="CIC44:CIJ44"/>
    <mergeCell ref="CES44:CEZ44"/>
    <mergeCell ref="CFA44:CFH44"/>
    <mergeCell ref="CFI44:CFP44"/>
    <mergeCell ref="CFQ44:CFX44"/>
    <mergeCell ref="CFY44:CGF44"/>
    <mergeCell ref="CGG44:CGN44"/>
    <mergeCell ref="CCW44:CDD44"/>
    <mergeCell ref="CDE44:CDL44"/>
    <mergeCell ref="CDM44:CDT44"/>
    <mergeCell ref="CDU44:CEB44"/>
    <mergeCell ref="CEC44:CEJ44"/>
    <mergeCell ref="CEK44:CER44"/>
    <mergeCell ref="CBA44:CBH44"/>
    <mergeCell ref="CBI44:CBP44"/>
    <mergeCell ref="CBQ44:CBX44"/>
    <mergeCell ref="CBY44:CCF44"/>
    <mergeCell ref="CCG44:CCN44"/>
    <mergeCell ref="CCO44:CCV44"/>
    <mergeCell ref="BZE44:BZL44"/>
    <mergeCell ref="BZM44:BZT44"/>
    <mergeCell ref="BZU44:CAB44"/>
    <mergeCell ref="CAC44:CAJ44"/>
    <mergeCell ref="CAK44:CAR44"/>
    <mergeCell ref="CAS44:CAZ44"/>
    <mergeCell ref="BXI44:BXP44"/>
    <mergeCell ref="BXQ44:BXX44"/>
    <mergeCell ref="BXY44:BYF44"/>
    <mergeCell ref="BYG44:BYN44"/>
    <mergeCell ref="BYO44:BYV44"/>
    <mergeCell ref="BYW44:BZD44"/>
    <mergeCell ref="BVM44:BVT44"/>
    <mergeCell ref="BVU44:BWB44"/>
    <mergeCell ref="BWC44:BWJ44"/>
    <mergeCell ref="BWK44:BWR44"/>
    <mergeCell ref="BWS44:BWZ44"/>
    <mergeCell ref="BXA44:BXH44"/>
    <mergeCell ref="BTQ44:BTX44"/>
    <mergeCell ref="BTY44:BUF44"/>
    <mergeCell ref="BUG44:BUN44"/>
    <mergeCell ref="BUO44:BUV44"/>
    <mergeCell ref="BUW44:BVD44"/>
    <mergeCell ref="BVE44:BVL44"/>
    <mergeCell ref="BRU44:BSB44"/>
    <mergeCell ref="BSC44:BSJ44"/>
    <mergeCell ref="BSK44:BSR44"/>
    <mergeCell ref="BSS44:BSZ44"/>
    <mergeCell ref="BTA44:BTH44"/>
    <mergeCell ref="BTI44:BTP44"/>
    <mergeCell ref="BPY44:BQF44"/>
    <mergeCell ref="BQG44:BQN44"/>
    <mergeCell ref="BQO44:BQV44"/>
    <mergeCell ref="BQW44:BRD44"/>
    <mergeCell ref="BRE44:BRL44"/>
    <mergeCell ref="BRM44:BRT44"/>
    <mergeCell ref="BOC44:BOJ44"/>
    <mergeCell ref="BOK44:BOR44"/>
    <mergeCell ref="BOS44:BOZ44"/>
    <mergeCell ref="BPA44:BPH44"/>
    <mergeCell ref="BPI44:BPP44"/>
    <mergeCell ref="BPQ44:BPX44"/>
    <mergeCell ref="BMG44:BMN44"/>
    <mergeCell ref="BMO44:BMV44"/>
    <mergeCell ref="BMW44:BND44"/>
    <mergeCell ref="BNE44:BNL44"/>
    <mergeCell ref="BNM44:BNT44"/>
    <mergeCell ref="BNU44:BOB44"/>
    <mergeCell ref="BKK44:BKR44"/>
    <mergeCell ref="BKS44:BKZ44"/>
    <mergeCell ref="BLA44:BLH44"/>
    <mergeCell ref="BLI44:BLP44"/>
    <mergeCell ref="BLQ44:BLX44"/>
    <mergeCell ref="BLY44:BMF44"/>
    <mergeCell ref="BIO44:BIV44"/>
    <mergeCell ref="BIW44:BJD44"/>
    <mergeCell ref="BJE44:BJL44"/>
    <mergeCell ref="BJM44:BJT44"/>
    <mergeCell ref="BJU44:BKB44"/>
    <mergeCell ref="BKC44:BKJ44"/>
    <mergeCell ref="BGS44:BGZ44"/>
    <mergeCell ref="BHA44:BHH44"/>
    <mergeCell ref="BHI44:BHP44"/>
    <mergeCell ref="BHQ44:BHX44"/>
    <mergeCell ref="BHY44:BIF44"/>
    <mergeCell ref="BIG44:BIN44"/>
    <mergeCell ref="BEW44:BFD44"/>
    <mergeCell ref="BFE44:BFL44"/>
    <mergeCell ref="BFM44:BFT44"/>
    <mergeCell ref="BFU44:BGB44"/>
    <mergeCell ref="BGC44:BGJ44"/>
    <mergeCell ref="BGK44:BGR44"/>
    <mergeCell ref="BDA44:BDH44"/>
    <mergeCell ref="BDI44:BDP44"/>
    <mergeCell ref="BDQ44:BDX44"/>
    <mergeCell ref="BDY44:BEF44"/>
    <mergeCell ref="BEG44:BEN44"/>
    <mergeCell ref="BEO44:BEV44"/>
    <mergeCell ref="BBE44:BBL44"/>
    <mergeCell ref="BBM44:BBT44"/>
    <mergeCell ref="BBU44:BCB44"/>
    <mergeCell ref="BCC44:BCJ44"/>
    <mergeCell ref="BCK44:BCR44"/>
    <mergeCell ref="BCS44:BCZ44"/>
    <mergeCell ref="AZI44:AZP44"/>
    <mergeCell ref="AZQ44:AZX44"/>
    <mergeCell ref="AZY44:BAF44"/>
    <mergeCell ref="BAG44:BAN44"/>
    <mergeCell ref="BAO44:BAV44"/>
    <mergeCell ref="BAW44:BBD44"/>
    <mergeCell ref="AXM44:AXT44"/>
    <mergeCell ref="AXU44:AYB44"/>
    <mergeCell ref="AYC44:AYJ44"/>
    <mergeCell ref="AYK44:AYR44"/>
    <mergeCell ref="AYS44:AYZ44"/>
    <mergeCell ref="AZA44:AZH44"/>
    <mergeCell ref="AVQ44:AVX44"/>
    <mergeCell ref="AVY44:AWF44"/>
    <mergeCell ref="AWG44:AWN44"/>
    <mergeCell ref="AWO44:AWV44"/>
    <mergeCell ref="AWW44:AXD44"/>
    <mergeCell ref="AXE44:AXL44"/>
    <mergeCell ref="ATU44:AUB44"/>
    <mergeCell ref="AUC44:AUJ44"/>
    <mergeCell ref="AUK44:AUR44"/>
    <mergeCell ref="AUS44:AUZ44"/>
    <mergeCell ref="AVA44:AVH44"/>
    <mergeCell ref="AVI44:AVP44"/>
    <mergeCell ref="ARY44:ASF44"/>
    <mergeCell ref="ASG44:ASN44"/>
    <mergeCell ref="ASO44:ASV44"/>
    <mergeCell ref="ASW44:ATD44"/>
    <mergeCell ref="ATE44:ATL44"/>
    <mergeCell ref="ATM44:ATT44"/>
    <mergeCell ref="AQC44:AQJ44"/>
    <mergeCell ref="AQK44:AQR44"/>
    <mergeCell ref="AQS44:AQZ44"/>
    <mergeCell ref="ARA44:ARH44"/>
    <mergeCell ref="ARI44:ARP44"/>
    <mergeCell ref="ARQ44:ARX44"/>
    <mergeCell ref="AOG44:AON44"/>
    <mergeCell ref="AOO44:AOV44"/>
    <mergeCell ref="AOW44:APD44"/>
    <mergeCell ref="APE44:APL44"/>
    <mergeCell ref="APM44:APT44"/>
    <mergeCell ref="APU44:AQB44"/>
    <mergeCell ref="AMK44:AMR44"/>
    <mergeCell ref="AMS44:AMZ44"/>
    <mergeCell ref="ANA44:ANH44"/>
    <mergeCell ref="ANI44:ANP44"/>
    <mergeCell ref="ANQ44:ANX44"/>
    <mergeCell ref="ANY44:AOF44"/>
    <mergeCell ref="AKO44:AKV44"/>
    <mergeCell ref="AKW44:ALD44"/>
    <mergeCell ref="ALE44:ALL44"/>
    <mergeCell ref="ALM44:ALT44"/>
    <mergeCell ref="ALU44:AMB44"/>
    <mergeCell ref="AMC44:AMJ44"/>
    <mergeCell ref="AIS44:AIZ44"/>
    <mergeCell ref="AJA44:AJH44"/>
    <mergeCell ref="AJI44:AJP44"/>
    <mergeCell ref="AJQ44:AJX44"/>
    <mergeCell ref="AJY44:AKF44"/>
    <mergeCell ref="AKG44:AKN44"/>
    <mergeCell ref="AGW44:AHD44"/>
    <mergeCell ref="AHE44:AHL44"/>
    <mergeCell ref="AHM44:AHT44"/>
    <mergeCell ref="AHU44:AIB44"/>
    <mergeCell ref="AIC44:AIJ44"/>
    <mergeCell ref="AIK44:AIR44"/>
    <mergeCell ref="AFA44:AFH44"/>
    <mergeCell ref="AFI44:AFP44"/>
    <mergeCell ref="AFQ44:AFX44"/>
    <mergeCell ref="AFY44:AGF44"/>
    <mergeCell ref="AGG44:AGN44"/>
    <mergeCell ref="AGO44:AGV44"/>
    <mergeCell ref="ADE44:ADL44"/>
    <mergeCell ref="ADM44:ADT44"/>
    <mergeCell ref="ADU44:AEB44"/>
    <mergeCell ref="AEC44:AEJ44"/>
    <mergeCell ref="AEK44:AER44"/>
    <mergeCell ref="AES44:AEZ44"/>
    <mergeCell ref="ABI44:ABP44"/>
    <mergeCell ref="ABQ44:ABX44"/>
    <mergeCell ref="ABY44:ACF44"/>
    <mergeCell ref="ACG44:ACN44"/>
    <mergeCell ref="ACO44:ACV44"/>
    <mergeCell ref="ACW44:ADD44"/>
    <mergeCell ref="ZM44:ZT44"/>
    <mergeCell ref="ZU44:AAB44"/>
    <mergeCell ref="AAC44:AAJ44"/>
    <mergeCell ref="AAK44:AAR44"/>
    <mergeCell ref="AAS44:AAZ44"/>
    <mergeCell ref="ABA44:ABH44"/>
    <mergeCell ref="XQ44:XX44"/>
    <mergeCell ref="XY44:YF44"/>
    <mergeCell ref="YG44:YN44"/>
    <mergeCell ref="YO44:YV44"/>
    <mergeCell ref="YW44:ZD44"/>
    <mergeCell ref="ZE44:ZL44"/>
    <mergeCell ref="VU44:WB44"/>
    <mergeCell ref="WC44:WJ44"/>
    <mergeCell ref="WK44:WR44"/>
    <mergeCell ref="WS44:WZ44"/>
    <mergeCell ref="XA44:XH44"/>
    <mergeCell ref="XI44:XP44"/>
    <mergeCell ref="TY44:UF44"/>
    <mergeCell ref="UG44:UN44"/>
    <mergeCell ref="UO44:UV44"/>
    <mergeCell ref="UW44:VD44"/>
    <mergeCell ref="VE44:VL44"/>
    <mergeCell ref="VM44:VT44"/>
    <mergeCell ref="SC44:SJ44"/>
    <mergeCell ref="SK44:SR44"/>
    <mergeCell ref="SS44:SZ44"/>
    <mergeCell ref="TA44:TH44"/>
    <mergeCell ref="TI44:TP44"/>
    <mergeCell ref="TQ44:TX44"/>
    <mergeCell ref="QG44:QN44"/>
    <mergeCell ref="QO44:QV44"/>
    <mergeCell ref="QW44:RD44"/>
    <mergeCell ref="RE44:RL44"/>
    <mergeCell ref="RM44:RT44"/>
    <mergeCell ref="RU44:SB44"/>
    <mergeCell ref="OK44:OR44"/>
    <mergeCell ref="OS44:OZ44"/>
    <mergeCell ref="PA44:PH44"/>
    <mergeCell ref="PI44:PP44"/>
    <mergeCell ref="PQ44:PX44"/>
    <mergeCell ref="PY44:QF44"/>
    <mergeCell ref="MO44:MV44"/>
    <mergeCell ref="MW44:ND44"/>
    <mergeCell ref="NE44:NL44"/>
    <mergeCell ref="NM44:NT44"/>
    <mergeCell ref="NU44:OB44"/>
    <mergeCell ref="OC44:OJ44"/>
    <mergeCell ref="KS44:KZ44"/>
    <mergeCell ref="LA44:LH44"/>
    <mergeCell ref="LI44:LP44"/>
    <mergeCell ref="LQ44:LX44"/>
    <mergeCell ref="LY44:MF44"/>
    <mergeCell ref="MG44:MN44"/>
    <mergeCell ref="IW44:JD44"/>
    <mergeCell ref="JE44:JL44"/>
    <mergeCell ref="JM44:JT44"/>
    <mergeCell ref="JU44:KB44"/>
    <mergeCell ref="KC44:KJ44"/>
    <mergeCell ref="KK44:KR44"/>
    <mergeCell ref="HA44:HH44"/>
    <mergeCell ref="HI44:HP44"/>
    <mergeCell ref="HQ44:HX44"/>
    <mergeCell ref="HY44:IF44"/>
    <mergeCell ref="IG44:IN44"/>
    <mergeCell ref="IO44:IV44"/>
    <mergeCell ref="FE44:FL44"/>
    <mergeCell ref="FM44:FT44"/>
    <mergeCell ref="FU44:GB44"/>
    <mergeCell ref="GC44:GJ44"/>
    <mergeCell ref="GK44:GR44"/>
    <mergeCell ref="GS44:GZ44"/>
    <mergeCell ref="DI44:DP44"/>
    <mergeCell ref="DQ44:DX44"/>
    <mergeCell ref="DY44:EF44"/>
    <mergeCell ref="EG44:EN44"/>
    <mergeCell ref="EO44:EV44"/>
    <mergeCell ref="EW44:FD44"/>
    <mergeCell ref="BM44:BT44"/>
    <mergeCell ref="BU44:CB44"/>
    <mergeCell ref="CC44:CJ44"/>
    <mergeCell ref="CK44:CR44"/>
    <mergeCell ref="CS44:CZ44"/>
    <mergeCell ref="DA44:DH44"/>
    <mergeCell ref="XEW38:XFD38"/>
    <mergeCell ref="B39:D39"/>
    <mergeCell ref="B41:G44"/>
    <mergeCell ref="I44:P44"/>
    <mergeCell ref="Q44:X44"/>
    <mergeCell ref="Y44:AF44"/>
    <mergeCell ref="AG44:AN44"/>
    <mergeCell ref="AO44:AV44"/>
    <mergeCell ref="AW44:BD44"/>
    <mergeCell ref="BE44:BL44"/>
    <mergeCell ref="XDA38:XDH38"/>
    <mergeCell ref="XDI38:XDP38"/>
    <mergeCell ref="XDQ38:XDX38"/>
    <mergeCell ref="XDY38:XEF38"/>
    <mergeCell ref="XEG38:XEN38"/>
    <mergeCell ref="XEO38:XEV38"/>
    <mergeCell ref="XBE38:XBL38"/>
    <mergeCell ref="XBM38:XBT38"/>
    <mergeCell ref="XBU38:XCB38"/>
    <mergeCell ref="XCC38:XCJ38"/>
    <mergeCell ref="XCK38:XCR38"/>
    <mergeCell ref="XCS38:XCZ38"/>
    <mergeCell ref="WZI38:WZP38"/>
    <mergeCell ref="WZQ38:WZX38"/>
    <mergeCell ref="WZY38:XAF38"/>
    <mergeCell ref="XAG38:XAN38"/>
    <mergeCell ref="XAO38:XAV38"/>
    <mergeCell ref="XAW38:XBD38"/>
    <mergeCell ref="WXM38:WXT38"/>
    <mergeCell ref="WXU38:WYB38"/>
    <mergeCell ref="WYC38:WYJ38"/>
    <mergeCell ref="WYK38:WYR38"/>
    <mergeCell ref="WYS38:WYZ38"/>
    <mergeCell ref="WZA38:WZH38"/>
    <mergeCell ref="WVQ38:WVX38"/>
    <mergeCell ref="WVY38:WWF38"/>
    <mergeCell ref="WWG38:WWN38"/>
    <mergeCell ref="WWO38:WWV38"/>
    <mergeCell ref="WWW38:WXD38"/>
    <mergeCell ref="WXE38:WXL38"/>
    <mergeCell ref="WTU38:WUB38"/>
    <mergeCell ref="WUC38:WUJ38"/>
    <mergeCell ref="WUK38:WUR38"/>
    <mergeCell ref="WUS38:WUZ38"/>
    <mergeCell ref="WVA38:WVH38"/>
    <mergeCell ref="WVI38:WVP38"/>
    <mergeCell ref="WRY38:WSF38"/>
    <mergeCell ref="WSG38:WSN38"/>
    <mergeCell ref="WSO38:WSV38"/>
    <mergeCell ref="WSW38:WTD38"/>
    <mergeCell ref="WTE38:WTL38"/>
    <mergeCell ref="WTM38:WTT38"/>
    <mergeCell ref="WQC38:WQJ38"/>
    <mergeCell ref="WQK38:WQR38"/>
    <mergeCell ref="WQS38:WQZ38"/>
    <mergeCell ref="WRA38:WRH38"/>
    <mergeCell ref="WRI38:WRP38"/>
    <mergeCell ref="WRQ38:WRX38"/>
    <mergeCell ref="WOG38:WON38"/>
    <mergeCell ref="WOO38:WOV38"/>
    <mergeCell ref="WOW38:WPD38"/>
    <mergeCell ref="WPE38:WPL38"/>
    <mergeCell ref="WPM38:WPT38"/>
    <mergeCell ref="WPU38:WQB38"/>
    <mergeCell ref="WMK38:WMR38"/>
    <mergeCell ref="WMS38:WMZ38"/>
    <mergeCell ref="WNA38:WNH38"/>
    <mergeCell ref="WNI38:WNP38"/>
    <mergeCell ref="WNQ38:WNX38"/>
    <mergeCell ref="WNY38:WOF38"/>
    <mergeCell ref="WKO38:WKV38"/>
    <mergeCell ref="WKW38:WLD38"/>
    <mergeCell ref="WLE38:WLL38"/>
    <mergeCell ref="WLM38:WLT38"/>
    <mergeCell ref="WLU38:WMB38"/>
    <mergeCell ref="WMC38:WMJ38"/>
    <mergeCell ref="WIS38:WIZ38"/>
    <mergeCell ref="WJA38:WJH38"/>
    <mergeCell ref="WJI38:WJP38"/>
    <mergeCell ref="WJQ38:WJX38"/>
    <mergeCell ref="WJY38:WKF38"/>
    <mergeCell ref="WKG38:WKN38"/>
    <mergeCell ref="WGW38:WHD38"/>
    <mergeCell ref="WHE38:WHL38"/>
    <mergeCell ref="WHM38:WHT38"/>
    <mergeCell ref="WHU38:WIB38"/>
    <mergeCell ref="WIC38:WIJ38"/>
    <mergeCell ref="WIK38:WIR38"/>
    <mergeCell ref="WFA38:WFH38"/>
    <mergeCell ref="WFI38:WFP38"/>
    <mergeCell ref="WFQ38:WFX38"/>
    <mergeCell ref="WFY38:WGF38"/>
    <mergeCell ref="WGG38:WGN38"/>
    <mergeCell ref="WGO38:WGV38"/>
    <mergeCell ref="WDE38:WDL38"/>
    <mergeCell ref="WDM38:WDT38"/>
    <mergeCell ref="WDU38:WEB38"/>
    <mergeCell ref="WEC38:WEJ38"/>
    <mergeCell ref="WEK38:WER38"/>
    <mergeCell ref="WES38:WEZ38"/>
    <mergeCell ref="WBI38:WBP38"/>
    <mergeCell ref="WBQ38:WBX38"/>
    <mergeCell ref="WBY38:WCF38"/>
    <mergeCell ref="WCG38:WCN38"/>
    <mergeCell ref="WCO38:WCV38"/>
    <mergeCell ref="WCW38:WDD38"/>
    <mergeCell ref="VZM38:VZT38"/>
    <mergeCell ref="VZU38:WAB38"/>
    <mergeCell ref="WAC38:WAJ38"/>
    <mergeCell ref="WAK38:WAR38"/>
    <mergeCell ref="WAS38:WAZ38"/>
    <mergeCell ref="WBA38:WBH38"/>
    <mergeCell ref="VXQ38:VXX38"/>
    <mergeCell ref="VXY38:VYF38"/>
    <mergeCell ref="VYG38:VYN38"/>
    <mergeCell ref="VYO38:VYV38"/>
    <mergeCell ref="VYW38:VZD38"/>
    <mergeCell ref="VZE38:VZL38"/>
    <mergeCell ref="VVU38:VWB38"/>
    <mergeCell ref="VWC38:VWJ38"/>
    <mergeCell ref="VWK38:VWR38"/>
    <mergeCell ref="VWS38:VWZ38"/>
    <mergeCell ref="VXA38:VXH38"/>
    <mergeCell ref="VXI38:VXP38"/>
    <mergeCell ref="VTY38:VUF38"/>
    <mergeCell ref="VUG38:VUN38"/>
    <mergeCell ref="VUO38:VUV38"/>
    <mergeCell ref="VUW38:VVD38"/>
    <mergeCell ref="VVE38:VVL38"/>
    <mergeCell ref="VVM38:VVT38"/>
    <mergeCell ref="VSC38:VSJ38"/>
    <mergeCell ref="VSK38:VSR38"/>
    <mergeCell ref="VSS38:VSZ38"/>
    <mergeCell ref="VTA38:VTH38"/>
    <mergeCell ref="VTI38:VTP38"/>
    <mergeCell ref="VTQ38:VTX38"/>
    <mergeCell ref="VQG38:VQN38"/>
    <mergeCell ref="VQO38:VQV38"/>
    <mergeCell ref="VQW38:VRD38"/>
    <mergeCell ref="VRE38:VRL38"/>
    <mergeCell ref="VRM38:VRT38"/>
    <mergeCell ref="VRU38:VSB38"/>
    <mergeCell ref="VOK38:VOR38"/>
    <mergeCell ref="VOS38:VOZ38"/>
    <mergeCell ref="VPA38:VPH38"/>
    <mergeCell ref="VPI38:VPP38"/>
    <mergeCell ref="VPQ38:VPX38"/>
    <mergeCell ref="VPY38:VQF38"/>
    <mergeCell ref="VMO38:VMV38"/>
    <mergeCell ref="VMW38:VND38"/>
    <mergeCell ref="VNE38:VNL38"/>
    <mergeCell ref="VNM38:VNT38"/>
    <mergeCell ref="VNU38:VOB38"/>
    <mergeCell ref="VOC38:VOJ38"/>
    <mergeCell ref="VKS38:VKZ38"/>
    <mergeCell ref="VLA38:VLH38"/>
    <mergeCell ref="VLI38:VLP38"/>
    <mergeCell ref="VLQ38:VLX38"/>
    <mergeCell ref="VLY38:VMF38"/>
    <mergeCell ref="VMG38:VMN38"/>
    <mergeCell ref="VIW38:VJD38"/>
    <mergeCell ref="VJE38:VJL38"/>
    <mergeCell ref="VJM38:VJT38"/>
    <mergeCell ref="VJU38:VKB38"/>
    <mergeCell ref="VKC38:VKJ38"/>
    <mergeCell ref="VKK38:VKR38"/>
    <mergeCell ref="VHA38:VHH38"/>
    <mergeCell ref="VHI38:VHP38"/>
    <mergeCell ref="VHQ38:VHX38"/>
    <mergeCell ref="VHY38:VIF38"/>
    <mergeCell ref="VIG38:VIN38"/>
    <mergeCell ref="VIO38:VIV38"/>
    <mergeCell ref="VFE38:VFL38"/>
    <mergeCell ref="VFM38:VFT38"/>
    <mergeCell ref="VFU38:VGB38"/>
    <mergeCell ref="VGC38:VGJ38"/>
    <mergeCell ref="VGK38:VGR38"/>
    <mergeCell ref="VGS38:VGZ38"/>
    <mergeCell ref="VDI38:VDP38"/>
    <mergeCell ref="VDQ38:VDX38"/>
    <mergeCell ref="VDY38:VEF38"/>
    <mergeCell ref="VEG38:VEN38"/>
    <mergeCell ref="VEO38:VEV38"/>
    <mergeCell ref="VEW38:VFD38"/>
    <mergeCell ref="VBM38:VBT38"/>
    <mergeCell ref="VBU38:VCB38"/>
    <mergeCell ref="VCC38:VCJ38"/>
    <mergeCell ref="VCK38:VCR38"/>
    <mergeCell ref="VCS38:VCZ38"/>
    <mergeCell ref="VDA38:VDH38"/>
    <mergeCell ref="UZQ38:UZX38"/>
    <mergeCell ref="UZY38:VAF38"/>
    <mergeCell ref="VAG38:VAN38"/>
    <mergeCell ref="VAO38:VAV38"/>
    <mergeCell ref="VAW38:VBD38"/>
    <mergeCell ref="VBE38:VBL38"/>
    <mergeCell ref="UXU38:UYB38"/>
    <mergeCell ref="UYC38:UYJ38"/>
    <mergeCell ref="UYK38:UYR38"/>
    <mergeCell ref="UYS38:UYZ38"/>
    <mergeCell ref="UZA38:UZH38"/>
    <mergeCell ref="UZI38:UZP38"/>
    <mergeCell ref="UVY38:UWF38"/>
    <mergeCell ref="UWG38:UWN38"/>
    <mergeCell ref="UWO38:UWV38"/>
    <mergeCell ref="UWW38:UXD38"/>
    <mergeCell ref="UXE38:UXL38"/>
    <mergeCell ref="UXM38:UXT38"/>
    <mergeCell ref="UUC38:UUJ38"/>
    <mergeCell ref="UUK38:UUR38"/>
    <mergeCell ref="UUS38:UUZ38"/>
    <mergeCell ref="UVA38:UVH38"/>
    <mergeCell ref="UVI38:UVP38"/>
    <mergeCell ref="UVQ38:UVX38"/>
    <mergeCell ref="USG38:USN38"/>
    <mergeCell ref="USO38:USV38"/>
    <mergeCell ref="USW38:UTD38"/>
    <mergeCell ref="UTE38:UTL38"/>
    <mergeCell ref="UTM38:UTT38"/>
    <mergeCell ref="UTU38:UUB38"/>
    <mergeCell ref="UQK38:UQR38"/>
    <mergeCell ref="UQS38:UQZ38"/>
    <mergeCell ref="URA38:URH38"/>
    <mergeCell ref="URI38:URP38"/>
    <mergeCell ref="URQ38:URX38"/>
    <mergeCell ref="URY38:USF38"/>
    <mergeCell ref="UOO38:UOV38"/>
    <mergeCell ref="UOW38:UPD38"/>
    <mergeCell ref="UPE38:UPL38"/>
    <mergeCell ref="UPM38:UPT38"/>
    <mergeCell ref="UPU38:UQB38"/>
    <mergeCell ref="UQC38:UQJ38"/>
    <mergeCell ref="UMS38:UMZ38"/>
    <mergeCell ref="UNA38:UNH38"/>
    <mergeCell ref="UNI38:UNP38"/>
    <mergeCell ref="UNQ38:UNX38"/>
    <mergeCell ref="UNY38:UOF38"/>
    <mergeCell ref="UOG38:UON38"/>
    <mergeCell ref="UKW38:ULD38"/>
    <mergeCell ref="ULE38:ULL38"/>
    <mergeCell ref="ULM38:ULT38"/>
    <mergeCell ref="ULU38:UMB38"/>
    <mergeCell ref="UMC38:UMJ38"/>
    <mergeCell ref="UMK38:UMR38"/>
    <mergeCell ref="UJA38:UJH38"/>
    <mergeCell ref="UJI38:UJP38"/>
    <mergeCell ref="UJQ38:UJX38"/>
    <mergeCell ref="UJY38:UKF38"/>
    <mergeCell ref="UKG38:UKN38"/>
    <mergeCell ref="UKO38:UKV38"/>
    <mergeCell ref="UHE38:UHL38"/>
    <mergeCell ref="UHM38:UHT38"/>
    <mergeCell ref="UHU38:UIB38"/>
    <mergeCell ref="UIC38:UIJ38"/>
    <mergeCell ref="UIK38:UIR38"/>
    <mergeCell ref="UIS38:UIZ38"/>
    <mergeCell ref="UFI38:UFP38"/>
    <mergeCell ref="UFQ38:UFX38"/>
    <mergeCell ref="UFY38:UGF38"/>
    <mergeCell ref="UGG38:UGN38"/>
    <mergeCell ref="UGO38:UGV38"/>
    <mergeCell ref="UGW38:UHD38"/>
    <mergeCell ref="UDM38:UDT38"/>
    <mergeCell ref="UDU38:UEB38"/>
    <mergeCell ref="UEC38:UEJ38"/>
    <mergeCell ref="UEK38:UER38"/>
    <mergeCell ref="UES38:UEZ38"/>
    <mergeCell ref="UFA38:UFH38"/>
    <mergeCell ref="UBQ38:UBX38"/>
    <mergeCell ref="UBY38:UCF38"/>
    <mergeCell ref="UCG38:UCN38"/>
    <mergeCell ref="UCO38:UCV38"/>
    <mergeCell ref="UCW38:UDD38"/>
    <mergeCell ref="UDE38:UDL38"/>
    <mergeCell ref="TZU38:UAB38"/>
    <mergeCell ref="UAC38:UAJ38"/>
    <mergeCell ref="UAK38:UAR38"/>
    <mergeCell ref="UAS38:UAZ38"/>
    <mergeCell ref="UBA38:UBH38"/>
    <mergeCell ref="UBI38:UBP38"/>
    <mergeCell ref="TXY38:TYF38"/>
    <mergeCell ref="TYG38:TYN38"/>
    <mergeCell ref="TYO38:TYV38"/>
    <mergeCell ref="TYW38:TZD38"/>
    <mergeCell ref="TZE38:TZL38"/>
    <mergeCell ref="TZM38:TZT38"/>
    <mergeCell ref="TWC38:TWJ38"/>
    <mergeCell ref="TWK38:TWR38"/>
    <mergeCell ref="TWS38:TWZ38"/>
    <mergeCell ref="TXA38:TXH38"/>
    <mergeCell ref="TXI38:TXP38"/>
    <mergeCell ref="TXQ38:TXX38"/>
    <mergeCell ref="TUG38:TUN38"/>
    <mergeCell ref="TUO38:TUV38"/>
    <mergeCell ref="TUW38:TVD38"/>
    <mergeCell ref="TVE38:TVL38"/>
    <mergeCell ref="TVM38:TVT38"/>
    <mergeCell ref="TVU38:TWB38"/>
    <mergeCell ref="TSK38:TSR38"/>
    <mergeCell ref="TSS38:TSZ38"/>
    <mergeCell ref="TTA38:TTH38"/>
    <mergeCell ref="TTI38:TTP38"/>
    <mergeCell ref="TTQ38:TTX38"/>
    <mergeCell ref="TTY38:TUF38"/>
    <mergeCell ref="TQO38:TQV38"/>
    <mergeCell ref="TQW38:TRD38"/>
    <mergeCell ref="TRE38:TRL38"/>
    <mergeCell ref="TRM38:TRT38"/>
    <mergeCell ref="TRU38:TSB38"/>
    <mergeCell ref="TSC38:TSJ38"/>
    <mergeCell ref="TOS38:TOZ38"/>
    <mergeCell ref="TPA38:TPH38"/>
    <mergeCell ref="TPI38:TPP38"/>
    <mergeCell ref="TPQ38:TPX38"/>
    <mergeCell ref="TPY38:TQF38"/>
    <mergeCell ref="TQG38:TQN38"/>
    <mergeCell ref="TMW38:TND38"/>
    <mergeCell ref="TNE38:TNL38"/>
    <mergeCell ref="TNM38:TNT38"/>
    <mergeCell ref="TNU38:TOB38"/>
    <mergeCell ref="TOC38:TOJ38"/>
    <mergeCell ref="TOK38:TOR38"/>
    <mergeCell ref="TLA38:TLH38"/>
    <mergeCell ref="TLI38:TLP38"/>
    <mergeCell ref="TLQ38:TLX38"/>
    <mergeCell ref="TLY38:TMF38"/>
    <mergeCell ref="TMG38:TMN38"/>
    <mergeCell ref="TMO38:TMV38"/>
    <mergeCell ref="TJE38:TJL38"/>
    <mergeCell ref="TJM38:TJT38"/>
    <mergeCell ref="TJU38:TKB38"/>
    <mergeCell ref="TKC38:TKJ38"/>
    <mergeCell ref="TKK38:TKR38"/>
    <mergeCell ref="TKS38:TKZ38"/>
    <mergeCell ref="THI38:THP38"/>
    <mergeCell ref="THQ38:THX38"/>
    <mergeCell ref="THY38:TIF38"/>
    <mergeCell ref="TIG38:TIN38"/>
    <mergeCell ref="TIO38:TIV38"/>
    <mergeCell ref="TIW38:TJD38"/>
    <mergeCell ref="TFM38:TFT38"/>
    <mergeCell ref="TFU38:TGB38"/>
    <mergeCell ref="TGC38:TGJ38"/>
    <mergeCell ref="TGK38:TGR38"/>
    <mergeCell ref="TGS38:TGZ38"/>
    <mergeCell ref="THA38:THH38"/>
    <mergeCell ref="TDQ38:TDX38"/>
    <mergeCell ref="TDY38:TEF38"/>
    <mergeCell ref="TEG38:TEN38"/>
    <mergeCell ref="TEO38:TEV38"/>
    <mergeCell ref="TEW38:TFD38"/>
    <mergeCell ref="TFE38:TFL38"/>
    <mergeCell ref="TBU38:TCB38"/>
    <mergeCell ref="TCC38:TCJ38"/>
    <mergeCell ref="TCK38:TCR38"/>
    <mergeCell ref="TCS38:TCZ38"/>
    <mergeCell ref="TDA38:TDH38"/>
    <mergeCell ref="TDI38:TDP38"/>
    <mergeCell ref="SZY38:TAF38"/>
    <mergeCell ref="TAG38:TAN38"/>
    <mergeCell ref="TAO38:TAV38"/>
    <mergeCell ref="TAW38:TBD38"/>
    <mergeCell ref="TBE38:TBL38"/>
    <mergeCell ref="TBM38:TBT38"/>
    <mergeCell ref="SYC38:SYJ38"/>
    <mergeCell ref="SYK38:SYR38"/>
    <mergeCell ref="SYS38:SYZ38"/>
    <mergeCell ref="SZA38:SZH38"/>
    <mergeCell ref="SZI38:SZP38"/>
    <mergeCell ref="SZQ38:SZX38"/>
    <mergeCell ref="SWG38:SWN38"/>
    <mergeCell ref="SWO38:SWV38"/>
    <mergeCell ref="SWW38:SXD38"/>
    <mergeCell ref="SXE38:SXL38"/>
    <mergeCell ref="SXM38:SXT38"/>
    <mergeCell ref="SXU38:SYB38"/>
    <mergeCell ref="SUK38:SUR38"/>
    <mergeCell ref="SUS38:SUZ38"/>
    <mergeCell ref="SVA38:SVH38"/>
    <mergeCell ref="SVI38:SVP38"/>
    <mergeCell ref="SVQ38:SVX38"/>
    <mergeCell ref="SVY38:SWF38"/>
    <mergeCell ref="SSO38:SSV38"/>
    <mergeCell ref="SSW38:STD38"/>
    <mergeCell ref="STE38:STL38"/>
    <mergeCell ref="STM38:STT38"/>
    <mergeCell ref="STU38:SUB38"/>
    <mergeCell ref="SUC38:SUJ38"/>
    <mergeCell ref="SQS38:SQZ38"/>
    <mergeCell ref="SRA38:SRH38"/>
    <mergeCell ref="SRI38:SRP38"/>
    <mergeCell ref="SRQ38:SRX38"/>
    <mergeCell ref="SRY38:SSF38"/>
    <mergeCell ref="SSG38:SSN38"/>
    <mergeCell ref="SOW38:SPD38"/>
    <mergeCell ref="SPE38:SPL38"/>
    <mergeCell ref="SPM38:SPT38"/>
    <mergeCell ref="SPU38:SQB38"/>
    <mergeCell ref="SQC38:SQJ38"/>
    <mergeCell ref="SQK38:SQR38"/>
    <mergeCell ref="SNA38:SNH38"/>
    <mergeCell ref="SNI38:SNP38"/>
    <mergeCell ref="SNQ38:SNX38"/>
    <mergeCell ref="SNY38:SOF38"/>
    <mergeCell ref="SOG38:SON38"/>
    <mergeCell ref="SOO38:SOV38"/>
    <mergeCell ref="SLE38:SLL38"/>
    <mergeCell ref="SLM38:SLT38"/>
    <mergeCell ref="SLU38:SMB38"/>
    <mergeCell ref="SMC38:SMJ38"/>
    <mergeCell ref="SMK38:SMR38"/>
    <mergeCell ref="SMS38:SMZ38"/>
    <mergeCell ref="SJI38:SJP38"/>
    <mergeCell ref="SJQ38:SJX38"/>
    <mergeCell ref="SJY38:SKF38"/>
    <mergeCell ref="SKG38:SKN38"/>
    <mergeCell ref="SKO38:SKV38"/>
    <mergeCell ref="SKW38:SLD38"/>
    <mergeCell ref="SHM38:SHT38"/>
    <mergeCell ref="SHU38:SIB38"/>
    <mergeCell ref="SIC38:SIJ38"/>
    <mergeCell ref="SIK38:SIR38"/>
    <mergeCell ref="SIS38:SIZ38"/>
    <mergeCell ref="SJA38:SJH38"/>
    <mergeCell ref="SFQ38:SFX38"/>
    <mergeCell ref="SFY38:SGF38"/>
    <mergeCell ref="SGG38:SGN38"/>
    <mergeCell ref="SGO38:SGV38"/>
    <mergeCell ref="SGW38:SHD38"/>
    <mergeCell ref="SHE38:SHL38"/>
    <mergeCell ref="SDU38:SEB38"/>
    <mergeCell ref="SEC38:SEJ38"/>
    <mergeCell ref="SEK38:SER38"/>
    <mergeCell ref="SES38:SEZ38"/>
    <mergeCell ref="SFA38:SFH38"/>
    <mergeCell ref="SFI38:SFP38"/>
    <mergeCell ref="SBY38:SCF38"/>
    <mergeCell ref="SCG38:SCN38"/>
    <mergeCell ref="SCO38:SCV38"/>
    <mergeCell ref="SCW38:SDD38"/>
    <mergeCell ref="SDE38:SDL38"/>
    <mergeCell ref="SDM38:SDT38"/>
    <mergeCell ref="SAC38:SAJ38"/>
    <mergeCell ref="SAK38:SAR38"/>
    <mergeCell ref="SAS38:SAZ38"/>
    <mergeCell ref="SBA38:SBH38"/>
    <mergeCell ref="SBI38:SBP38"/>
    <mergeCell ref="SBQ38:SBX38"/>
    <mergeCell ref="RYG38:RYN38"/>
    <mergeCell ref="RYO38:RYV38"/>
    <mergeCell ref="RYW38:RZD38"/>
    <mergeCell ref="RZE38:RZL38"/>
    <mergeCell ref="RZM38:RZT38"/>
    <mergeCell ref="RZU38:SAB38"/>
    <mergeCell ref="RWK38:RWR38"/>
    <mergeCell ref="RWS38:RWZ38"/>
    <mergeCell ref="RXA38:RXH38"/>
    <mergeCell ref="RXI38:RXP38"/>
    <mergeCell ref="RXQ38:RXX38"/>
    <mergeCell ref="RXY38:RYF38"/>
    <mergeCell ref="RUO38:RUV38"/>
    <mergeCell ref="RUW38:RVD38"/>
    <mergeCell ref="RVE38:RVL38"/>
    <mergeCell ref="RVM38:RVT38"/>
    <mergeCell ref="RVU38:RWB38"/>
    <mergeCell ref="RWC38:RWJ38"/>
    <mergeCell ref="RSS38:RSZ38"/>
    <mergeCell ref="RTA38:RTH38"/>
    <mergeCell ref="RTI38:RTP38"/>
    <mergeCell ref="RTQ38:RTX38"/>
    <mergeCell ref="RTY38:RUF38"/>
    <mergeCell ref="RUG38:RUN38"/>
    <mergeCell ref="RQW38:RRD38"/>
    <mergeCell ref="RRE38:RRL38"/>
    <mergeCell ref="RRM38:RRT38"/>
    <mergeCell ref="RRU38:RSB38"/>
    <mergeCell ref="RSC38:RSJ38"/>
    <mergeCell ref="RSK38:RSR38"/>
    <mergeCell ref="RPA38:RPH38"/>
    <mergeCell ref="RPI38:RPP38"/>
    <mergeCell ref="RPQ38:RPX38"/>
    <mergeCell ref="RPY38:RQF38"/>
    <mergeCell ref="RQG38:RQN38"/>
    <mergeCell ref="RQO38:RQV38"/>
    <mergeCell ref="RNE38:RNL38"/>
    <mergeCell ref="RNM38:RNT38"/>
    <mergeCell ref="RNU38:ROB38"/>
    <mergeCell ref="ROC38:ROJ38"/>
    <mergeCell ref="ROK38:ROR38"/>
    <mergeCell ref="ROS38:ROZ38"/>
    <mergeCell ref="RLI38:RLP38"/>
    <mergeCell ref="RLQ38:RLX38"/>
    <mergeCell ref="RLY38:RMF38"/>
    <mergeCell ref="RMG38:RMN38"/>
    <mergeCell ref="RMO38:RMV38"/>
    <mergeCell ref="RMW38:RND38"/>
    <mergeCell ref="RJM38:RJT38"/>
    <mergeCell ref="RJU38:RKB38"/>
    <mergeCell ref="RKC38:RKJ38"/>
    <mergeCell ref="RKK38:RKR38"/>
    <mergeCell ref="RKS38:RKZ38"/>
    <mergeCell ref="RLA38:RLH38"/>
    <mergeCell ref="RHQ38:RHX38"/>
    <mergeCell ref="RHY38:RIF38"/>
    <mergeCell ref="RIG38:RIN38"/>
    <mergeCell ref="RIO38:RIV38"/>
    <mergeCell ref="RIW38:RJD38"/>
    <mergeCell ref="RJE38:RJL38"/>
    <mergeCell ref="RFU38:RGB38"/>
    <mergeCell ref="RGC38:RGJ38"/>
    <mergeCell ref="RGK38:RGR38"/>
    <mergeCell ref="RGS38:RGZ38"/>
    <mergeCell ref="RHA38:RHH38"/>
    <mergeCell ref="RHI38:RHP38"/>
    <mergeCell ref="RDY38:REF38"/>
    <mergeCell ref="REG38:REN38"/>
    <mergeCell ref="REO38:REV38"/>
    <mergeCell ref="REW38:RFD38"/>
    <mergeCell ref="RFE38:RFL38"/>
    <mergeCell ref="RFM38:RFT38"/>
    <mergeCell ref="RCC38:RCJ38"/>
    <mergeCell ref="RCK38:RCR38"/>
    <mergeCell ref="RCS38:RCZ38"/>
    <mergeCell ref="RDA38:RDH38"/>
    <mergeCell ref="RDI38:RDP38"/>
    <mergeCell ref="RDQ38:RDX38"/>
    <mergeCell ref="RAG38:RAN38"/>
    <mergeCell ref="RAO38:RAV38"/>
    <mergeCell ref="RAW38:RBD38"/>
    <mergeCell ref="RBE38:RBL38"/>
    <mergeCell ref="RBM38:RBT38"/>
    <mergeCell ref="RBU38:RCB38"/>
    <mergeCell ref="QYK38:QYR38"/>
    <mergeCell ref="QYS38:QYZ38"/>
    <mergeCell ref="QZA38:QZH38"/>
    <mergeCell ref="QZI38:QZP38"/>
    <mergeCell ref="QZQ38:QZX38"/>
    <mergeCell ref="QZY38:RAF38"/>
    <mergeCell ref="QWO38:QWV38"/>
    <mergeCell ref="QWW38:QXD38"/>
    <mergeCell ref="QXE38:QXL38"/>
    <mergeCell ref="QXM38:QXT38"/>
    <mergeCell ref="QXU38:QYB38"/>
    <mergeCell ref="QYC38:QYJ38"/>
    <mergeCell ref="QUS38:QUZ38"/>
    <mergeCell ref="QVA38:QVH38"/>
    <mergeCell ref="QVI38:QVP38"/>
    <mergeCell ref="QVQ38:QVX38"/>
    <mergeCell ref="QVY38:QWF38"/>
    <mergeCell ref="QWG38:QWN38"/>
    <mergeCell ref="QSW38:QTD38"/>
    <mergeCell ref="QTE38:QTL38"/>
    <mergeCell ref="QTM38:QTT38"/>
    <mergeCell ref="QTU38:QUB38"/>
    <mergeCell ref="QUC38:QUJ38"/>
    <mergeCell ref="QUK38:QUR38"/>
    <mergeCell ref="QRA38:QRH38"/>
    <mergeCell ref="QRI38:QRP38"/>
    <mergeCell ref="QRQ38:QRX38"/>
    <mergeCell ref="QRY38:QSF38"/>
    <mergeCell ref="QSG38:QSN38"/>
    <mergeCell ref="QSO38:QSV38"/>
    <mergeCell ref="QPE38:QPL38"/>
    <mergeCell ref="QPM38:QPT38"/>
    <mergeCell ref="QPU38:QQB38"/>
    <mergeCell ref="QQC38:QQJ38"/>
    <mergeCell ref="QQK38:QQR38"/>
    <mergeCell ref="QQS38:QQZ38"/>
    <mergeCell ref="QNI38:QNP38"/>
    <mergeCell ref="QNQ38:QNX38"/>
    <mergeCell ref="QNY38:QOF38"/>
    <mergeCell ref="QOG38:QON38"/>
    <mergeCell ref="QOO38:QOV38"/>
    <mergeCell ref="QOW38:QPD38"/>
    <mergeCell ref="QLM38:QLT38"/>
    <mergeCell ref="QLU38:QMB38"/>
    <mergeCell ref="QMC38:QMJ38"/>
    <mergeCell ref="QMK38:QMR38"/>
    <mergeCell ref="QMS38:QMZ38"/>
    <mergeCell ref="QNA38:QNH38"/>
    <mergeCell ref="QJQ38:QJX38"/>
    <mergeCell ref="QJY38:QKF38"/>
    <mergeCell ref="QKG38:QKN38"/>
    <mergeCell ref="QKO38:QKV38"/>
    <mergeCell ref="QKW38:QLD38"/>
    <mergeCell ref="QLE38:QLL38"/>
    <mergeCell ref="QHU38:QIB38"/>
    <mergeCell ref="QIC38:QIJ38"/>
    <mergeCell ref="QIK38:QIR38"/>
    <mergeCell ref="QIS38:QIZ38"/>
    <mergeCell ref="QJA38:QJH38"/>
    <mergeCell ref="QJI38:QJP38"/>
    <mergeCell ref="QFY38:QGF38"/>
    <mergeCell ref="QGG38:QGN38"/>
    <mergeCell ref="QGO38:QGV38"/>
    <mergeCell ref="QGW38:QHD38"/>
    <mergeCell ref="QHE38:QHL38"/>
    <mergeCell ref="QHM38:QHT38"/>
    <mergeCell ref="QEC38:QEJ38"/>
    <mergeCell ref="QEK38:QER38"/>
    <mergeCell ref="QES38:QEZ38"/>
    <mergeCell ref="QFA38:QFH38"/>
    <mergeCell ref="QFI38:QFP38"/>
    <mergeCell ref="QFQ38:QFX38"/>
    <mergeCell ref="QCG38:QCN38"/>
    <mergeCell ref="QCO38:QCV38"/>
    <mergeCell ref="QCW38:QDD38"/>
    <mergeCell ref="QDE38:QDL38"/>
    <mergeCell ref="QDM38:QDT38"/>
    <mergeCell ref="QDU38:QEB38"/>
    <mergeCell ref="QAK38:QAR38"/>
    <mergeCell ref="QAS38:QAZ38"/>
    <mergeCell ref="QBA38:QBH38"/>
    <mergeCell ref="QBI38:QBP38"/>
    <mergeCell ref="QBQ38:QBX38"/>
    <mergeCell ref="QBY38:QCF38"/>
    <mergeCell ref="PYO38:PYV38"/>
    <mergeCell ref="PYW38:PZD38"/>
    <mergeCell ref="PZE38:PZL38"/>
    <mergeCell ref="PZM38:PZT38"/>
    <mergeCell ref="PZU38:QAB38"/>
    <mergeCell ref="QAC38:QAJ38"/>
    <mergeCell ref="PWS38:PWZ38"/>
    <mergeCell ref="PXA38:PXH38"/>
    <mergeCell ref="PXI38:PXP38"/>
    <mergeCell ref="PXQ38:PXX38"/>
    <mergeCell ref="PXY38:PYF38"/>
    <mergeCell ref="PYG38:PYN38"/>
    <mergeCell ref="PUW38:PVD38"/>
    <mergeCell ref="PVE38:PVL38"/>
    <mergeCell ref="PVM38:PVT38"/>
    <mergeCell ref="PVU38:PWB38"/>
    <mergeCell ref="PWC38:PWJ38"/>
    <mergeCell ref="PWK38:PWR38"/>
    <mergeCell ref="PTA38:PTH38"/>
    <mergeCell ref="PTI38:PTP38"/>
    <mergeCell ref="PTQ38:PTX38"/>
    <mergeCell ref="PTY38:PUF38"/>
    <mergeCell ref="PUG38:PUN38"/>
    <mergeCell ref="PUO38:PUV38"/>
    <mergeCell ref="PRE38:PRL38"/>
    <mergeCell ref="PRM38:PRT38"/>
    <mergeCell ref="PRU38:PSB38"/>
    <mergeCell ref="PSC38:PSJ38"/>
    <mergeCell ref="PSK38:PSR38"/>
    <mergeCell ref="PSS38:PSZ38"/>
    <mergeCell ref="PPI38:PPP38"/>
    <mergeCell ref="PPQ38:PPX38"/>
    <mergeCell ref="PPY38:PQF38"/>
    <mergeCell ref="PQG38:PQN38"/>
    <mergeCell ref="PQO38:PQV38"/>
    <mergeCell ref="PQW38:PRD38"/>
    <mergeCell ref="PNM38:PNT38"/>
    <mergeCell ref="PNU38:POB38"/>
    <mergeCell ref="POC38:POJ38"/>
    <mergeCell ref="POK38:POR38"/>
    <mergeCell ref="POS38:POZ38"/>
    <mergeCell ref="PPA38:PPH38"/>
    <mergeCell ref="PLQ38:PLX38"/>
    <mergeCell ref="PLY38:PMF38"/>
    <mergeCell ref="PMG38:PMN38"/>
    <mergeCell ref="PMO38:PMV38"/>
    <mergeCell ref="PMW38:PND38"/>
    <mergeCell ref="PNE38:PNL38"/>
    <mergeCell ref="PJU38:PKB38"/>
    <mergeCell ref="PKC38:PKJ38"/>
    <mergeCell ref="PKK38:PKR38"/>
    <mergeCell ref="PKS38:PKZ38"/>
    <mergeCell ref="PLA38:PLH38"/>
    <mergeCell ref="PLI38:PLP38"/>
    <mergeCell ref="PHY38:PIF38"/>
    <mergeCell ref="PIG38:PIN38"/>
    <mergeCell ref="PIO38:PIV38"/>
    <mergeCell ref="PIW38:PJD38"/>
    <mergeCell ref="PJE38:PJL38"/>
    <mergeCell ref="PJM38:PJT38"/>
    <mergeCell ref="PGC38:PGJ38"/>
    <mergeCell ref="PGK38:PGR38"/>
    <mergeCell ref="PGS38:PGZ38"/>
    <mergeCell ref="PHA38:PHH38"/>
    <mergeCell ref="PHI38:PHP38"/>
    <mergeCell ref="PHQ38:PHX38"/>
    <mergeCell ref="PEG38:PEN38"/>
    <mergeCell ref="PEO38:PEV38"/>
    <mergeCell ref="PEW38:PFD38"/>
    <mergeCell ref="PFE38:PFL38"/>
    <mergeCell ref="PFM38:PFT38"/>
    <mergeCell ref="PFU38:PGB38"/>
    <mergeCell ref="PCK38:PCR38"/>
    <mergeCell ref="PCS38:PCZ38"/>
    <mergeCell ref="PDA38:PDH38"/>
    <mergeCell ref="PDI38:PDP38"/>
    <mergeCell ref="PDQ38:PDX38"/>
    <mergeCell ref="PDY38:PEF38"/>
    <mergeCell ref="PAO38:PAV38"/>
    <mergeCell ref="PAW38:PBD38"/>
    <mergeCell ref="PBE38:PBL38"/>
    <mergeCell ref="PBM38:PBT38"/>
    <mergeCell ref="PBU38:PCB38"/>
    <mergeCell ref="PCC38:PCJ38"/>
    <mergeCell ref="OYS38:OYZ38"/>
    <mergeCell ref="OZA38:OZH38"/>
    <mergeCell ref="OZI38:OZP38"/>
    <mergeCell ref="OZQ38:OZX38"/>
    <mergeCell ref="OZY38:PAF38"/>
    <mergeCell ref="PAG38:PAN38"/>
    <mergeCell ref="OWW38:OXD38"/>
    <mergeCell ref="OXE38:OXL38"/>
    <mergeCell ref="OXM38:OXT38"/>
    <mergeCell ref="OXU38:OYB38"/>
    <mergeCell ref="OYC38:OYJ38"/>
    <mergeCell ref="OYK38:OYR38"/>
    <mergeCell ref="OVA38:OVH38"/>
    <mergeCell ref="OVI38:OVP38"/>
    <mergeCell ref="OVQ38:OVX38"/>
    <mergeCell ref="OVY38:OWF38"/>
    <mergeCell ref="OWG38:OWN38"/>
    <mergeCell ref="OWO38:OWV38"/>
    <mergeCell ref="OTE38:OTL38"/>
    <mergeCell ref="OTM38:OTT38"/>
    <mergeCell ref="OTU38:OUB38"/>
    <mergeCell ref="OUC38:OUJ38"/>
    <mergeCell ref="OUK38:OUR38"/>
    <mergeCell ref="OUS38:OUZ38"/>
    <mergeCell ref="ORI38:ORP38"/>
    <mergeCell ref="ORQ38:ORX38"/>
    <mergeCell ref="ORY38:OSF38"/>
    <mergeCell ref="OSG38:OSN38"/>
    <mergeCell ref="OSO38:OSV38"/>
    <mergeCell ref="OSW38:OTD38"/>
    <mergeCell ref="OPM38:OPT38"/>
    <mergeCell ref="OPU38:OQB38"/>
    <mergeCell ref="OQC38:OQJ38"/>
    <mergeCell ref="OQK38:OQR38"/>
    <mergeCell ref="OQS38:OQZ38"/>
    <mergeCell ref="ORA38:ORH38"/>
    <mergeCell ref="ONQ38:ONX38"/>
    <mergeCell ref="ONY38:OOF38"/>
    <mergeCell ref="OOG38:OON38"/>
    <mergeCell ref="OOO38:OOV38"/>
    <mergeCell ref="OOW38:OPD38"/>
    <mergeCell ref="OPE38:OPL38"/>
    <mergeCell ref="OLU38:OMB38"/>
    <mergeCell ref="OMC38:OMJ38"/>
    <mergeCell ref="OMK38:OMR38"/>
    <mergeCell ref="OMS38:OMZ38"/>
    <mergeCell ref="ONA38:ONH38"/>
    <mergeCell ref="ONI38:ONP38"/>
    <mergeCell ref="OJY38:OKF38"/>
    <mergeCell ref="OKG38:OKN38"/>
    <mergeCell ref="OKO38:OKV38"/>
    <mergeCell ref="OKW38:OLD38"/>
    <mergeCell ref="OLE38:OLL38"/>
    <mergeCell ref="OLM38:OLT38"/>
    <mergeCell ref="OIC38:OIJ38"/>
    <mergeCell ref="OIK38:OIR38"/>
    <mergeCell ref="OIS38:OIZ38"/>
    <mergeCell ref="OJA38:OJH38"/>
    <mergeCell ref="OJI38:OJP38"/>
    <mergeCell ref="OJQ38:OJX38"/>
    <mergeCell ref="OGG38:OGN38"/>
    <mergeCell ref="OGO38:OGV38"/>
    <mergeCell ref="OGW38:OHD38"/>
    <mergeCell ref="OHE38:OHL38"/>
    <mergeCell ref="OHM38:OHT38"/>
    <mergeCell ref="OHU38:OIB38"/>
    <mergeCell ref="OEK38:OER38"/>
    <mergeCell ref="OES38:OEZ38"/>
    <mergeCell ref="OFA38:OFH38"/>
    <mergeCell ref="OFI38:OFP38"/>
    <mergeCell ref="OFQ38:OFX38"/>
    <mergeCell ref="OFY38:OGF38"/>
    <mergeCell ref="OCO38:OCV38"/>
    <mergeCell ref="OCW38:ODD38"/>
    <mergeCell ref="ODE38:ODL38"/>
    <mergeCell ref="ODM38:ODT38"/>
    <mergeCell ref="ODU38:OEB38"/>
    <mergeCell ref="OEC38:OEJ38"/>
    <mergeCell ref="OAS38:OAZ38"/>
    <mergeCell ref="OBA38:OBH38"/>
    <mergeCell ref="OBI38:OBP38"/>
    <mergeCell ref="OBQ38:OBX38"/>
    <mergeCell ref="OBY38:OCF38"/>
    <mergeCell ref="OCG38:OCN38"/>
    <mergeCell ref="NYW38:NZD38"/>
    <mergeCell ref="NZE38:NZL38"/>
    <mergeCell ref="NZM38:NZT38"/>
    <mergeCell ref="NZU38:OAB38"/>
    <mergeCell ref="OAC38:OAJ38"/>
    <mergeCell ref="OAK38:OAR38"/>
    <mergeCell ref="NXA38:NXH38"/>
    <mergeCell ref="NXI38:NXP38"/>
    <mergeCell ref="NXQ38:NXX38"/>
    <mergeCell ref="NXY38:NYF38"/>
    <mergeCell ref="NYG38:NYN38"/>
    <mergeCell ref="NYO38:NYV38"/>
    <mergeCell ref="NVE38:NVL38"/>
    <mergeCell ref="NVM38:NVT38"/>
    <mergeCell ref="NVU38:NWB38"/>
    <mergeCell ref="NWC38:NWJ38"/>
    <mergeCell ref="NWK38:NWR38"/>
    <mergeCell ref="NWS38:NWZ38"/>
    <mergeCell ref="NTI38:NTP38"/>
    <mergeCell ref="NTQ38:NTX38"/>
    <mergeCell ref="NTY38:NUF38"/>
    <mergeCell ref="NUG38:NUN38"/>
    <mergeCell ref="NUO38:NUV38"/>
    <mergeCell ref="NUW38:NVD38"/>
    <mergeCell ref="NRM38:NRT38"/>
    <mergeCell ref="NRU38:NSB38"/>
    <mergeCell ref="NSC38:NSJ38"/>
    <mergeCell ref="NSK38:NSR38"/>
    <mergeCell ref="NSS38:NSZ38"/>
    <mergeCell ref="NTA38:NTH38"/>
    <mergeCell ref="NPQ38:NPX38"/>
    <mergeCell ref="NPY38:NQF38"/>
    <mergeCell ref="NQG38:NQN38"/>
    <mergeCell ref="NQO38:NQV38"/>
    <mergeCell ref="NQW38:NRD38"/>
    <mergeCell ref="NRE38:NRL38"/>
    <mergeCell ref="NNU38:NOB38"/>
    <mergeCell ref="NOC38:NOJ38"/>
    <mergeCell ref="NOK38:NOR38"/>
    <mergeCell ref="NOS38:NOZ38"/>
    <mergeCell ref="NPA38:NPH38"/>
    <mergeCell ref="NPI38:NPP38"/>
    <mergeCell ref="NLY38:NMF38"/>
    <mergeCell ref="NMG38:NMN38"/>
    <mergeCell ref="NMO38:NMV38"/>
    <mergeCell ref="NMW38:NND38"/>
    <mergeCell ref="NNE38:NNL38"/>
    <mergeCell ref="NNM38:NNT38"/>
    <mergeCell ref="NKC38:NKJ38"/>
    <mergeCell ref="NKK38:NKR38"/>
    <mergeCell ref="NKS38:NKZ38"/>
    <mergeCell ref="NLA38:NLH38"/>
    <mergeCell ref="NLI38:NLP38"/>
    <mergeCell ref="NLQ38:NLX38"/>
    <mergeCell ref="NIG38:NIN38"/>
    <mergeCell ref="NIO38:NIV38"/>
    <mergeCell ref="NIW38:NJD38"/>
    <mergeCell ref="NJE38:NJL38"/>
    <mergeCell ref="NJM38:NJT38"/>
    <mergeCell ref="NJU38:NKB38"/>
    <mergeCell ref="NGK38:NGR38"/>
    <mergeCell ref="NGS38:NGZ38"/>
    <mergeCell ref="NHA38:NHH38"/>
    <mergeCell ref="NHI38:NHP38"/>
    <mergeCell ref="NHQ38:NHX38"/>
    <mergeCell ref="NHY38:NIF38"/>
    <mergeCell ref="NEO38:NEV38"/>
    <mergeCell ref="NEW38:NFD38"/>
    <mergeCell ref="NFE38:NFL38"/>
    <mergeCell ref="NFM38:NFT38"/>
    <mergeCell ref="NFU38:NGB38"/>
    <mergeCell ref="NGC38:NGJ38"/>
    <mergeCell ref="NCS38:NCZ38"/>
    <mergeCell ref="NDA38:NDH38"/>
    <mergeCell ref="NDI38:NDP38"/>
    <mergeCell ref="NDQ38:NDX38"/>
    <mergeCell ref="NDY38:NEF38"/>
    <mergeCell ref="NEG38:NEN38"/>
    <mergeCell ref="NAW38:NBD38"/>
    <mergeCell ref="NBE38:NBL38"/>
    <mergeCell ref="NBM38:NBT38"/>
    <mergeCell ref="NBU38:NCB38"/>
    <mergeCell ref="NCC38:NCJ38"/>
    <mergeCell ref="NCK38:NCR38"/>
    <mergeCell ref="MZA38:MZH38"/>
    <mergeCell ref="MZI38:MZP38"/>
    <mergeCell ref="MZQ38:MZX38"/>
    <mergeCell ref="MZY38:NAF38"/>
    <mergeCell ref="NAG38:NAN38"/>
    <mergeCell ref="NAO38:NAV38"/>
    <mergeCell ref="MXE38:MXL38"/>
    <mergeCell ref="MXM38:MXT38"/>
    <mergeCell ref="MXU38:MYB38"/>
    <mergeCell ref="MYC38:MYJ38"/>
    <mergeCell ref="MYK38:MYR38"/>
    <mergeCell ref="MYS38:MYZ38"/>
    <mergeCell ref="MVI38:MVP38"/>
    <mergeCell ref="MVQ38:MVX38"/>
    <mergeCell ref="MVY38:MWF38"/>
    <mergeCell ref="MWG38:MWN38"/>
    <mergeCell ref="MWO38:MWV38"/>
    <mergeCell ref="MWW38:MXD38"/>
    <mergeCell ref="MTM38:MTT38"/>
    <mergeCell ref="MTU38:MUB38"/>
    <mergeCell ref="MUC38:MUJ38"/>
    <mergeCell ref="MUK38:MUR38"/>
    <mergeCell ref="MUS38:MUZ38"/>
    <mergeCell ref="MVA38:MVH38"/>
    <mergeCell ref="MRQ38:MRX38"/>
    <mergeCell ref="MRY38:MSF38"/>
    <mergeCell ref="MSG38:MSN38"/>
    <mergeCell ref="MSO38:MSV38"/>
    <mergeCell ref="MSW38:MTD38"/>
    <mergeCell ref="MTE38:MTL38"/>
    <mergeCell ref="MPU38:MQB38"/>
    <mergeCell ref="MQC38:MQJ38"/>
    <mergeCell ref="MQK38:MQR38"/>
    <mergeCell ref="MQS38:MQZ38"/>
    <mergeCell ref="MRA38:MRH38"/>
    <mergeCell ref="MRI38:MRP38"/>
    <mergeCell ref="MNY38:MOF38"/>
    <mergeCell ref="MOG38:MON38"/>
    <mergeCell ref="MOO38:MOV38"/>
    <mergeCell ref="MOW38:MPD38"/>
    <mergeCell ref="MPE38:MPL38"/>
    <mergeCell ref="MPM38:MPT38"/>
    <mergeCell ref="MMC38:MMJ38"/>
    <mergeCell ref="MMK38:MMR38"/>
    <mergeCell ref="MMS38:MMZ38"/>
    <mergeCell ref="MNA38:MNH38"/>
    <mergeCell ref="MNI38:MNP38"/>
    <mergeCell ref="MNQ38:MNX38"/>
    <mergeCell ref="MKG38:MKN38"/>
    <mergeCell ref="MKO38:MKV38"/>
    <mergeCell ref="MKW38:MLD38"/>
    <mergeCell ref="MLE38:MLL38"/>
    <mergeCell ref="MLM38:MLT38"/>
    <mergeCell ref="MLU38:MMB38"/>
    <mergeCell ref="MIK38:MIR38"/>
    <mergeCell ref="MIS38:MIZ38"/>
    <mergeCell ref="MJA38:MJH38"/>
    <mergeCell ref="MJI38:MJP38"/>
    <mergeCell ref="MJQ38:MJX38"/>
    <mergeCell ref="MJY38:MKF38"/>
    <mergeCell ref="MGO38:MGV38"/>
    <mergeCell ref="MGW38:MHD38"/>
    <mergeCell ref="MHE38:MHL38"/>
    <mergeCell ref="MHM38:MHT38"/>
    <mergeCell ref="MHU38:MIB38"/>
    <mergeCell ref="MIC38:MIJ38"/>
    <mergeCell ref="MES38:MEZ38"/>
    <mergeCell ref="MFA38:MFH38"/>
    <mergeCell ref="MFI38:MFP38"/>
    <mergeCell ref="MFQ38:MFX38"/>
    <mergeCell ref="MFY38:MGF38"/>
    <mergeCell ref="MGG38:MGN38"/>
    <mergeCell ref="MCW38:MDD38"/>
    <mergeCell ref="MDE38:MDL38"/>
    <mergeCell ref="MDM38:MDT38"/>
    <mergeCell ref="MDU38:MEB38"/>
    <mergeCell ref="MEC38:MEJ38"/>
    <mergeCell ref="MEK38:MER38"/>
    <mergeCell ref="MBA38:MBH38"/>
    <mergeCell ref="MBI38:MBP38"/>
    <mergeCell ref="MBQ38:MBX38"/>
    <mergeCell ref="MBY38:MCF38"/>
    <mergeCell ref="MCG38:MCN38"/>
    <mergeCell ref="MCO38:MCV38"/>
    <mergeCell ref="LZE38:LZL38"/>
    <mergeCell ref="LZM38:LZT38"/>
    <mergeCell ref="LZU38:MAB38"/>
    <mergeCell ref="MAC38:MAJ38"/>
    <mergeCell ref="MAK38:MAR38"/>
    <mergeCell ref="MAS38:MAZ38"/>
    <mergeCell ref="LXI38:LXP38"/>
    <mergeCell ref="LXQ38:LXX38"/>
    <mergeCell ref="LXY38:LYF38"/>
    <mergeCell ref="LYG38:LYN38"/>
    <mergeCell ref="LYO38:LYV38"/>
    <mergeCell ref="LYW38:LZD38"/>
    <mergeCell ref="LVM38:LVT38"/>
    <mergeCell ref="LVU38:LWB38"/>
    <mergeCell ref="LWC38:LWJ38"/>
    <mergeCell ref="LWK38:LWR38"/>
    <mergeCell ref="LWS38:LWZ38"/>
    <mergeCell ref="LXA38:LXH38"/>
    <mergeCell ref="LTQ38:LTX38"/>
    <mergeCell ref="LTY38:LUF38"/>
    <mergeCell ref="LUG38:LUN38"/>
    <mergeCell ref="LUO38:LUV38"/>
    <mergeCell ref="LUW38:LVD38"/>
    <mergeCell ref="LVE38:LVL38"/>
    <mergeCell ref="LRU38:LSB38"/>
    <mergeCell ref="LSC38:LSJ38"/>
    <mergeCell ref="LSK38:LSR38"/>
    <mergeCell ref="LSS38:LSZ38"/>
    <mergeCell ref="LTA38:LTH38"/>
    <mergeCell ref="LTI38:LTP38"/>
    <mergeCell ref="LPY38:LQF38"/>
    <mergeCell ref="LQG38:LQN38"/>
    <mergeCell ref="LQO38:LQV38"/>
    <mergeCell ref="LQW38:LRD38"/>
    <mergeCell ref="LRE38:LRL38"/>
    <mergeCell ref="LRM38:LRT38"/>
    <mergeCell ref="LOC38:LOJ38"/>
    <mergeCell ref="LOK38:LOR38"/>
    <mergeCell ref="LOS38:LOZ38"/>
    <mergeCell ref="LPA38:LPH38"/>
    <mergeCell ref="LPI38:LPP38"/>
    <mergeCell ref="LPQ38:LPX38"/>
    <mergeCell ref="LMG38:LMN38"/>
    <mergeCell ref="LMO38:LMV38"/>
    <mergeCell ref="LMW38:LND38"/>
    <mergeCell ref="LNE38:LNL38"/>
    <mergeCell ref="LNM38:LNT38"/>
    <mergeCell ref="LNU38:LOB38"/>
    <mergeCell ref="LKK38:LKR38"/>
    <mergeCell ref="LKS38:LKZ38"/>
    <mergeCell ref="LLA38:LLH38"/>
    <mergeCell ref="LLI38:LLP38"/>
    <mergeCell ref="LLQ38:LLX38"/>
    <mergeCell ref="LLY38:LMF38"/>
    <mergeCell ref="LIO38:LIV38"/>
    <mergeCell ref="LIW38:LJD38"/>
    <mergeCell ref="LJE38:LJL38"/>
    <mergeCell ref="LJM38:LJT38"/>
    <mergeCell ref="LJU38:LKB38"/>
    <mergeCell ref="LKC38:LKJ38"/>
    <mergeCell ref="LGS38:LGZ38"/>
    <mergeCell ref="LHA38:LHH38"/>
    <mergeCell ref="LHI38:LHP38"/>
    <mergeCell ref="LHQ38:LHX38"/>
    <mergeCell ref="LHY38:LIF38"/>
    <mergeCell ref="LIG38:LIN38"/>
    <mergeCell ref="LEW38:LFD38"/>
    <mergeCell ref="LFE38:LFL38"/>
    <mergeCell ref="LFM38:LFT38"/>
    <mergeCell ref="LFU38:LGB38"/>
    <mergeCell ref="LGC38:LGJ38"/>
    <mergeCell ref="LGK38:LGR38"/>
    <mergeCell ref="LDA38:LDH38"/>
    <mergeCell ref="LDI38:LDP38"/>
    <mergeCell ref="LDQ38:LDX38"/>
    <mergeCell ref="LDY38:LEF38"/>
    <mergeCell ref="LEG38:LEN38"/>
    <mergeCell ref="LEO38:LEV38"/>
    <mergeCell ref="LBE38:LBL38"/>
    <mergeCell ref="LBM38:LBT38"/>
    <mergeCell ref="LBU38:LCB38"/>
    <mergeCell ref="LCC38:LCJ38"/>
    <mergeCell ref="LCK38:LCR38"/>
    <mergeCell ref="LCS38:LCZ38"/>
    <mergeCell ref="KZI38:KZP38"/>
    <mergeCell ref="KZQ38:KZX38"/>
    <mergeCell ref="KZY38:LAF38"/>
    <mergeCell ref="LAG38:LAN38"/>
    <mergeCell ref="LAO38:LAV38"/>
    <mergeCell ref="LAW38:LBD38"/>
    <mergeCell ref="KXM38:KXT38"/>
    <mergeCell ref="KXU38:KYB38"/>
    <mergeCell ref="KYC38:KYJ38"/>
    <mergeCell ref="KYK38:KYR38"/>
    <mergeCell ref="KYS38:KYZ38"/>
    <mergeCell ref="KZA38:KZH38"/>
    <mergeCell ref="KVQ38:KVX38"/>
    <mergeCell ref="KVY38:KWF38"/>
    <mergeCell ref="KWG38:KWN38"/>
    <mergeCell ref="KWO38:KWV38"/>
    <mergeCell ref="KWW38:KXD38"/>
    <mergeCell ref="KXE38:KXL38"/>
    <mergeCell ref="KTU38:KUB38"/>
    <mergeCell ref="KUC38:KUJ38"/>
    <mergeCell ref="KUK38:KUR38"/>
    <mergeCell ref="KUS38:KUZ38"/>
    <mergeCell ref="KVA38:KVH38"/>
    <mergeCell ref="KVI38:KVP38"/>
    <mergeCell ref="KRY38:KSF38"/>
    <mergeCell ref="KSG38:KSN38"/>
    <mergeCell ref="KSO38:KSV38"/>
    <mergeCell ref="KSW38:KTD38"/>
    <mergeCell ref="KTE38:KTL38"/>
    <mergeCell ref="KTM38:KTT38"/>
    <mergeCell ref="KQC38:KQJ38"/>
    <mergeCell ref="KQK38:KQR38"/>
    <mergeCell ref="KQS38:KQZ38"/>
    <mergeCell ref="KRA38:KRH38"/>
    <mergeCell ref="KRI38:KRP38"/>
    <mergeCell ref="KRQ38:KRX38"/>
    <mergeCell ref="KOG38:KON38"/>
    <mergeCell ref="KOO38:KOV38"/>
    <mergeCell ref="KOW38:KPD38"/>
    <mergeCell ref="KPE38:KPL38"/>
    <mergeCell ref="KPM38:KPT38"/>
    <mergeCell ref="KPU38:KQB38"/>
    <mergeCell ref="KMK38:KMR38"/>
    <mergeCell ref="KMS38:KMZ38"/>
    <mergeCell ref="KNA38:KNH38"/>
    <mergeCell ref="KNI38:KNP38"/>
    <mergeCell ref="KNQ38:KNX38"/>
    <mergeCell ref="KNY38:KOF38"/>
    <mergeCell ref="KKO38:KKV38"/>
    <mergeCell ref="KKW38:KLD38"/>
    <mergeCell ref="KLE38:KLL38"/>
    <mergeCell ref="KLM38:KLT38"/>
    <mergeCell ref="KLU38:KMB38"/>
    <mergeCell ref="KMC38:KMJ38"/>
    <mergeCell ref="KIS38:KIZ38"/>
    <mergeCell ref="KJA38:KJH38"/>
    <mergeCell ref="KJI38:KJP38"/>
    <mergeCell ref="KJQ38:KJX38"/>
    <mergeCell ref="KJY38:KKF38"/>
    <mergeCell ref="KKG38:KKN38"/>
    <mergeCell ref="KGW38:KHD38"/>
    <mergeCell ref="KHE38:KHL38"/>
    <mergeCell ref="KHM38:KHT38"/>
    <mergeCell ref="KHU38:KIB38"/>
    <mergeCell ref="KIC38:KIJ38"/>
    <mergeCell ref="KIK38:KIR38"/>
    <mergeCell ref="KFA38:KFH38"/>
    <mergeCell ref="KFI38:KFP38"/>
    <mergeCell ref="KFQ38:KFX38"/>
    <mergeCell ref="KFY38:KGF38"/>
    <mergeCell ref="KGG38:KGN38"/>
    <mergeCell ref="KGO38:KGV38"/>
    <mergeCell ref="KDE38:KDL38"/>
    <mergeCell ref="KDM38:KDT38"/>
    <mergeCell ref="KDU38:KEB38"/>
    <mergeCell ref="KEC38:KEJ38"/>
    <mergeCell ref="KEK38:KER38"/>
    <mergeCell ref="KES38:KEZ38"/>
    <mergeCell ref="KBI38:KBP38"/>
    <mergeCell ref="KBQ38:KBX38"/>
    <mergeCell ref="KBY38:KCF38"/>
    <mergeCell ref="KCG38:KCN38"/>
    <mergeCell ref="KCO38:KCV38"/>
    <mergeCell ref="KCW38:KDD38"/>
    <mergeCell ref="JZM38:JZT38"/>
    <mergeCell ref="JZU38:KAB38"/>
    <mergeCell ref="KAC38:KAJ38"/>
    <mergeCell ref="KAK38:KAR38"/>
    <mergeCell ref="KAS38:KAZ38"/>
    <mergeCell ref="KBA38:KBH38"/>
    <mergeCell ref="JXQ38:JXX38"/>
    <mergeCell ref="JXY38:JYF38"/>
    <mergeCell ref="JYG38:JYN38"/>
    <mergeCell ref="JYO38:JYV38"/>
    <mergeCell ref="JYW38:JZD38"/>
    <mergeCell ref="JZE38:JZL38"/>
    <mergeCell ref="JVU38:JWB38"/>
    <mergeCell ref="JWC38:JWJ38"/>
    <mergeCell ref="JWK38:JWR38"/>
    <mergeCell ref="JWS38:JWZ38"/>
    <mergeCell ref="JXA38:JXH38"/>
    <mergeCell ref="JXI38:JXP38"/>
    <mergeCell ref="JTY38:JUF38"/>
    <mergeCell ref="JUG38:JUN38"/>
    <mergeCell ref="JUO38:JUV38"/>
    <mergeCell ref="JUW38:JVD38"/>
    <mergeCell ref="JVE38:JVL38"/>
    <mergeCell ref="JVM38:JVT38"/>
    <mergeCell ref="JSC38:JSJ38"/>
    <mergeCell ref="JSK38:JSR38"/>
    <mergeCell ref="JSS38:JSZ38"/>
    <mergeCell ref="JTA38:JTH38"/>
    <mergeCell ref="JTI38:JTP38"/>
    <mergeCell ref="JTQ38:JTX38"/>
    <mergeCell ref="JQG38:JQN38"/>
    <mergeCell ref="JQO38:JQV38"/>
    <mergeCell ref="JQW38:JRD38"/>
    <mergeCell ref="JRE38:JRL38"/>
    <mergeCell ref="JRM38:JRT38"/>
    <mergeCell ref="JRU38:JSB38"/>
    <mergeCell ref="JOK38:JOR38"/>
    <mergeCell ref="JOS38:JOZ38"/>
    <mergeCell ref="JPA38:JPH38"/>
    <mergeCell ref="JPI38:JPP38"/>
    <mergeCell ref="JPQ38:JPX38"/>
    <mergeCell ref="JPY38:JQF38"/>
    <mergeCell ref="JMO38:JMV38"/>
    <mergeCell ref="JMW38:JND38"/>
    <mergeCell ref="JNE38:JNL38"/>
    <mergeCell ref="JNM38:JNT38"/>
    <mergeCell ref="JNU38:JOB38"/>
    <mergeCell ref="JOC38:JOJ38"/>
    <mergeCell ref="JKS38:JKZ38"/>
    <mergeCell ref="JLA38:JLH38"/>
    <mergeCell ref="JLI38:JLP38"/>
    <mergeCell ref="JLQ38:JLX38"/>
    <mergeCell ref="JLY38:JMF38"/>
    <mergeCell ref="JMG38:JMN38"/>
    <mergeCell ref="JIW38:JJD38"/>
    <mergeCell ref="JJE38:JJL38"/>
    <mergeCell ref="JJM38:JJT38"/>
    <mergeCell ref="JJU38:JKB38"/>
    <mergeCell ref="JKC38:JKJ38"/>
    <mergeCell ref="JKK38:JKR38"/>
    <mergeCell ref="JHA38:JHH38"/>
    <mergeCell ref="JHI38:JHP38"/>
    <mergeCell ref="JHQ38:JHX38"/>
    <mergeCell ref="JHY38:JIF38"/>
    <mergeCell ref="JIG38:JIN38"/>
    <mergeCell ref="JIO38:JIV38"/>
    <mergeCell ref="JFE38:JFL38"/>
    <mergeCell ref="JFM38:JFT38"/>
    <mergeCell ref="JFU38:JGB38"/>
    <mergeCell ref="JGC38:JGJ38"/>
    <mergeCell ref="JGK38:JGR38"/>
    <mergeCell ref="JGS38:JGZ38"/>
    <mergeCell ref="JDI38:JDP38"/>
    <mergeCell ref="JDQ38:JDX38"/>
    <mergeCell ref="JDY38:JEF38"/>
    <mergeCell ref="JEG38:JEN38"/>
    <mergeCell ref="JEO38:JEV38"/>
    <mergeCell ref="JEW38:JFD38"/>
    <mergeCell ref="JBM38:JBT38"/>
    <mergeCell ref="JBU38:JCB38"/>
    <mergeCell ref="JCC38:JCJ38"/>
    <mergeCell ref="JCK38:JCR38"/>
    <mergeCell ref="JCS38:JCZ38"/>
    <mergeCell ref="JDA38:JDH38"/>
    <mergeCell ref="IZQ38:IZX38"/>
    <mergeCell ref="IZY38:JAF38"/>
    <mergeCell ref="JAG38:JAN38"/>
    <mergeCell ref="JAO38:JAV38"/>
    <mergeCell ref="JAW38:JBD38"/>
    <mergeCell ref="JBE38:JBL38"/>
    <mergeCell ref="IXU38:IYB38"/>
    <mergeCell ref="IYC38:IYJ38"/>
    <mergeCell ref="IYK38:IYR38"/>
    <mergeCell ref="IYS38:IYZ38"/>
    <mergeCell ref="IZA38:IZH38"/>
    <mergeCell ref="IZI38:IZP38"/>
    <mergeCell ref="IVY38:IWF38"/>
    <mergeCell ref="IWG38:IWN38"/>
    <mergeCell ref="IWO38:IWV38"/>
    <mergeCell ref="IWW38:IXD38"/>
    <mergeCell ref="IXE38:IXL38"/>
    <mergeCell ref="IXM38:IXT38"/>
    <mergeCell ref="IUC38:IUJ38"/>
    <mergeCell ref="IUK38:IUR38"/>
    <mergeCell ref="IUS38:IUZ38"/>
    <mergeCell ref="IVA38:IVH38"/>
    <mergeCell ref="IVI38:IVP38"/>
    <mergeCell ref="IVQ38:IVX38"/>
    <mergeCell ref="ISG38:ISN38"/>
    <mergeCell ref="ISO38:ISV38"/>
    <mergeCell ref="ISW38:ITD38"/>
    <mergeCell ref="ITE38:ITL38"/>
    <mergeCell ref="ITM38:ITT38"/>
    <mergeCell ref="ITU38:IUB38"/>
    <mergeCell ref="IQK38:IQR38"/>
    <mergeCell ref="IQS38:IQZ38"/>
    <mergeCell ref="IRA38:IRH38"/>
    <mergeCell ref="IRI38:IRP38"/>
    <mergeCell ref="IRQ38:IRX38"/>
    <mergeCell ref="IRY38:ISF38"/>
    <mergeCell ref="IOO38:IOV38"/>
    <mergeCell ref="IOW38:IPD38"/>
    <mergeCell ref="IPE38:IPL38"/>
    <mergeCell ref="IPM38:IPT38"/>
    <mergeCell ref="IPU38:IQB38"/>
    <mergeCell ref="IQC38:IQJ38"/>
    <mergeCell ref="IMS38:IMZ38"/>
    <mergeCell ref="INA38:INH38"/>
    <mergeCell ref="INI38:INP38"/>
    <mergeCell ref="INQ38:INX38"/>
    <mergeCell ref="INY38:IOF38"/>
    <mergeCell ref="IOG38:ION38"/>
    <mergeCell ref="IKW38:ILD38"/>
    <mergeCell ref="ILE38:ILL38"/>
    <mergeCell ref="ILM38:ILT38"/>
    <mergeCell ref="ILU38:IMB38"/>
    <mergeCell ref="IMC38:IMJ38"/>
    <mergeCell ref="IMK38:IMR38"/>
    <mergeCell ref="IJA38:IJH38"/>
    <mergeCell ref="IJI38:IJP38"/>
    <mergeCell ref="IJQ38:IJX38"/>
    <mergeCell ref="IJY38:IKF38"/>
    <mergeCell ref="IKG38:IKN38"/>
    <mergeCell ref="IKO38:IKV38"/>
    <mergeCell ref="IHE38:IHL38"/>
    <mergeCell ref="IHM38:IHT38"/>
    <mergeCell ref="IHU38:IIB38"/>
    <mergeCell ref="IIC38:IIJ38"/>
    <mergeCell ref="IIK38:IIR38"/>
    <mergeCell ref="IIS38:IIZ38"/>
    <mergeCell ref="IFI38:IFP38"/>
    <mergeCell ref="IFQ38:IFX38"/>
    <mergeCell ref="IFY38:IGF38"/>
    <mergeCell ref="IGG38:IGN38"/>
    <mergeCell ref="IGO38:IGV38"/>
    <mergeCell ref="IGW38:IHD38"/>
    <mergeCell ref="IDM38:IDT38"/>
    <mergeCell ref="IDU38:IEB38"/>
    <mergeCell ref="IEC38:IEJ38"/>
    <mergeCell ref="IEK38:IER38"/>
    <mergeCell ref="IES38:IEZ38"/>
    <mergeCell ref="IFA38:IFH38"/>
    <mergeCell ref="IBQ38:IBX38"/>
    <mergeCell ref="IBY38:ICF38"/>
    <mergeCell ref="ICG38:ICN38"/>
    <mergeCell ref="ICO38:ICV38"/>
    <mergeCell ref="ICW38:IDD38"/>
    <mergeCell ref="IDE38:IDL38"/>
    <mergeCell ref="HZU38:IAB38"/>
    <mergeCell ref="IAC38:IAJ38"/>
    <mergeCell ref="IAK38:IAR38"/>
    <mergeCell ref="IAS38:IAZ38"/>
    <mergeCell ref="IBA38:IBH38"/>
    <mergeCell ref="IBI38:IBP38"/>
    <mergeCell ref="HXY38:HYF38"/>
    <mergeCell ref="HYG38:HYN38"/>
    <mergeCell ref="HYO38:HYV38"/>
    <mergeCell ref="HYW38:HZD38"/>
    <mergeCell ref="HZE38:HZL38"/>
    <mergeCell ref="HZM38:HZT38"/>
    <mergeCell ref="HWC38:HWJ38"/>
    <mergeCell ref="HWK38:HWR38"/>
    <mergeCell ref="HWS38:HWZ38"/>
    <mergeCell ref="HXA38:HXH38"/>
    <mergeCell ref="HXI38:HXP38"/>
    <mergeCell ref="HXQ38:HXX38"/>
    <mergeCell ref="HUG38:HUN38"/>
    <mergeCell ref="HUO38:HUV38"/>
    <mergeCell ref="HUW38:HVD38"/>
    <mergeCell ref="HVE38:HVL38"/>
    <mergeCell ref="HVM38:HVT38"/>
    <mergeCell ref="HVU38:HWB38"/>
    <mergeCell ref="HSK38:HSR38"/>
    <mergeCell ref="HSS38:HSZ38"/>
    <mergeCell ref="HTA38:HTH38"/>
    <mergeCell ref="HTI38:HTP38"/>
    <mergeCell ref="HTQ38:HTX38"/>
    <mergeCell ref="HTY38:HUF38"/>
    <mergeCell ref="HQO38:HQV38"/>
    <mergeCell ref="HQW38:HRD38"/>
    <mergeCell ref="HRE38:HRL38"/>
    <mergeCell ref="HRM38:HRT38"/>
    <mergeCell ref="HRU38:HSB38"/>
    <mergeCell ref="HSC38:HSJ38"/>
    <mergeCell ref="HOS38:HOZ38"/>
    <mergeCell ref="HPA38:HPH38"/>
    <mergeCell ref="HPI38:HPP38"/>
    <mergeCell ref="HPQ38:HPX38"/>
    <mergeCell ref="HPY38:HQF38"/>
    <mergeCell ref="HQG38:HQN38"/>
    <mergeCell ref="HMW38:HND38"/>
    <mergeCell ref="HNE38:HNL38"/>
    <mergeCell ref="HNM38:HNT38"/>
    <mergeCell ref="HNU38:HOB38"/>
    <mergeCell ref="HOC38:HOJ38"/>
    <mergeCell ref="HOK38:HOR38"/>
    <mergeCell ref="HLA38:HLH38"/>
    <mergeCell ref="HLI38:HLP38"/>
    <mergeCell ref="HLQ38:HLX38"/>
    <mergeCell ref="HLY38:HMF38"/>
    <mergeCell ref="HMG38:HMN38"/>
    <mergeCell ref="HMO38:HMV38"/>
    <mergeCell ref="HJE38:HJL38"/>
    <mergeCell ref="HJM38:HJT38"/>
    <mergeCell ref="HJU38:HKB38"/>
    <mergeCell ref="HKC38:HKJ38"/>
    <mergeCell ref="HKK38:HKR38"/>
    <mergeCell ref="HKS38:HKZ38"/>
    <mergeCell ref="HHI38:HHP38"/>
    <mergeCell ref="HHQ38:HHX38"/>
    <mergeCell ref="HHY38:HIF38"/>
    <mergeCell ref="HIG38:HIN38"/>
    <mergeCell ref="HIO38:HIV38"/>
    <mergeCell ref="HIW38:HJD38"/>
    <mergeCell ref="HFM38:HFT38"/>
    <mergeCell ref="HFU38:HGB38"/>
    <mergeCell ref="HGC38:HGJ38"/>
    <mergeCell ref="HGK38:HGR38"/>
    <mergeCell ref="HGS38:HGZ38"/>
    <mergeCell ref="HHA38:HHH38"/>
    <mergeCell ref="HDQ38:HDX38"/>
    <mergeCell ref="HDY38:HEF38"/>
    <mergeCell ref="HEG38:HEN38"/>
    <mergeCell ref="HEO38:HEV38"/>
    <mergeCell ref="HEW38:HFD38"/>
    <mergeCell ref="HFE38:HFL38"/>
    <mergeCell ref="HBU38:HCB38"/>
    <mergeCell ref="HCC38:HCJ38"/>
    <mergeCell ref="HCK38:HCR38"/>
    <mergeCell ref="HCS38:HCZ38"/>
    <mergeCell ref="HDA38:HDH38"/>
    <mergeCell ref="HDI38:HDP38"/>
    <mergeCell ref="GZY38:HAF38"/>
    <mergeCell ref="HAG38:HAN38"/>
    <mergeCell ref="HAO38:HAV38"/>
    <mergeCell ref="HAW38:HBD38"/>
    <mergeCell ref="HBE38:HBL38"/>
    <mergeCell ref="HBM38:HBT38"/>
    <mergeCell ref="GYC38:GYJ38"/>
    <mergeCell ref="GYK38:GYR38"/>
    <mergeCell ref="GYS38:GYZ38"/>
    <mergeCell ref="GZA38:GZH38"/>
    <mergeCell ref="GZI38:GZP38"/>
    <mergeCell ref="GZQ38:GZX38"/>
    <mergeCell ref="GWG38:GWN38"/>
    <mergeCell ref="GWO38:GWV38"/>
    <mergeCell ref="GWW38:GXD38"/>
    <mergeCell ref="GXE38:GXL38"/>
    <mergeCell ref="GXM38:GXT38"/>
    <mergeCell ref="GXU38:GYB38"/>
    <mergeCell ref="GUK38:GUR38"/>
    <mergeCell ref="GUS38:GUZ38"/>
    <mergeCell ref="GVA38:GVH38"/>
    <mergeCell ref="GVI38:GVP38"/>
    <mergeCell ref="GVQ38:GVX38"/>
    <mergeCell ref="GVY38:GWF38"/>
    <mergeCell ref="GSO38:GSV38"/>
    <mergeCell ref="GSW38:GTD38"/>
    <mergeCell ref="GTE38:GTL38"/>
    <mergeCell ref="GTM38:GTT38"/>
    <mergeCell ref="GTU38:GUB38"/>
    <mergeCell ref="GUC38:GUJ38"/>
    <mergeCell ref="GQS38:GQZ38"/>
    <mergeCell ref="GRA38:GRH38"/>
    <mergeCell ref="GRI38:GRP38"/>
    <mergeCell ref="GRQ38:GRX38"/>
    <mergeCell ref="GRY38:GSF38"/>
    <mergeCell ref="GSG38:GSN38"/>
    <mergeCell ref="GOW38:GPD38"/>
    <mergeCell ref="GPE38:GPL38"/>
    <mergeCell ref="GPM38:GPT38"/>
    <mergeCell ref="GPU38:GQB38"/>
    <mergeCell ref="GQC38:GQJ38"/>
    <mergeCell ref="GQK38:GQR38"/>
    <mergeCell ref="GNA38:GNH38"/>
    <mergeCell ref="GNI38:GNP38"/>
    <mergeCell ref="GNQ38:GNX38"/>
    <mergeCell ref="GNY38:GOF38"/>
    <mergeCell ref="GOG38:GON38"/>
    <mergeCell ref="GOO38:GOV38"/>
    <mergeCell ref="GLE38:GLL38"/>
    <mergeCell ref="GLM38:GLT38"/>
    <mergeCell ref="GLU38:GMB38"/>
    <mergeCell ref="GMC38:GMJ38"/>
    <mergeCell ref="GMK38:GMR38"/>
    <mergeCell ref="GMS38:GMZ38"/>
    <mergeCell ref="GJI38:GJP38"/>
    <mergeCell ref="GJQ38:GJX38"/>
    <mergeCell ref="GJY38:GKF38"/>
    <mergeCell ref="GKG38:GKN38"/>
    <mergeCell ref="GKO38:GKV38"/>
    <mergeCell ref="GKW38:GLD38"/>
    <mergeCell ref="GHM38:GHT38"/>
    <mergeCell ref="GHU38:GIB38"/>
    <mergeCell ref="GIC38:GIJ38"/>
    <mergeCell ref="GIK38:GIR38"/>
    <mergeCell ref="GIS38:GIZ38"/>
    <mergeCell ref="GJA38:GJH38"/>
    <mergeCell ref="GFQ38:GFX38"/>
    <mergeCell ref="GFY38:GGF38"/>
    <mergeCell ref="GGG38:GGN38"/>
    <mergeCell ref="GGO38:GGV38"/>
    <mergeCell ref="GGW38:GHD38"/>
    <mergeCell ref="GHE38:GHL38"/>
    <mergeCell ref="GDU38:GEB38"/>
    <mergeCell ref="GEC38:GEJ38"/>
    <mergeCell ref="GEK38:GER38"/>
    <mergeCell ref="GES38:GEZ38"/>
    <mergeCell ref="GFA38:GFH38"/>
    <mergeCell ref="GFI38:GFP38"/>
    <mergeCell ref="GBY38:GCF38"/>
    <mergeCell ref="GCG38:GCN38"/>
    <mergeCell ref="GCO38:GCV38"/>
    <mergeCell ref="GCW38:GDD38"/>
    <mergeCell ref="GDE38:GDL38"/>
    <mergeCell ref="GDM38:GDT38"/>
    <mergeCell ref="GAC38:GAJ38"/>
    <mergeCell ref="GAK38:GAR38"/>
    <mergeCell ref="GAS38:GAZ38"/>
    <mergeCell ref="GBA38:GBH38"/>
    <mergeCell ref="GBI38:GBP38"/>
    <mergeCell ref="GBQ38:GBX38"/>
    <mergeCell ref="FYG38:FYN38"/>
    <mergeCell ref="FYO38:FYV38"/>
    <mergeCell ref="FYW38:FZD38"/>
    <mergeCell ref="FZE38:FZL38"/>
    <mergeCell ref="FZM38:FZT38"/>
    <mergeCell ref="FZU38:GAB38"/>
    <mergeCell ref="FWK38:FWR38"/>
    <mergeCell ref="FWS38:FWZ38"/>
    <mergeCell ref="FXA38:FXH38"/>
    <mergeCell ref="FXI38:FXP38"/>
    <mergeCell ref="FXQ38:FXX38"/>
    <mergeCell ref="FXY38:FYF38"/>
    <mergeCell ref="FUO38:FUV38"/>
    <mergeCell ref="FUW38:FVD38"/>
    <mergeCell ref="FVE38:FVL38"/>
    <mergeCell ref="FVM38:FVT38"/>
    <mergeCell ref="FVU38:FWB38"/>
    <mergeCell ref="FWC38:FWJ38"/>
    <mergeCell ref="FSS38:FSZ38"/>
    <mergeCell ref="FTA38:FTH38"/>
    <mergeCell ref="FTI38:FTP38"/>
    <mergeCell ref="FTQ38:FTX38"/>
    <mergeCell ref="FTY38:FUF38"/>
    <mergeCell ref="FUG38:FUN38"/>
    <mergeCell ref="FQW38:FRD38"/>
    <mergeCell ref="FRE38:FRL38"/>
    <mergeCell ref="FRM38:FRT38"/>
    <mergeCell ref="FRU38:FSB38"/>
    <mergeCell ref="FSC38:FSJ38"/>
    <mergeCell ref="FSK38:FSR38"/>
    <mergeCell ref="FPA38:FPH38"/>
    <mergeCell ref="FPI38:FPP38"/>
    <mergeCell ref="FPQ38:FPX38"/>
    <mergeCell ref="FPY38:FQF38"/>
    <mergeCell ref="FQG38:FQN38"/>
    <mergeCell ref="FQO38:FQV38"/>
    <mergeCell ref="FNE38:FNL38"/>
    <mergeCell ref="FNM38:FNT38"/>
    <mergeCell ref="FNU38:FOB38"/>
    <mergeCell ref="FOC38:FOJ38"/>
    <mergeCell ref="FOK38:FOR38"/>
    <mergeCell ref="FOS38:FOZ38"/>
    <mergeCell ref="FLI38:FLP38"/>
    <mergeCell ref="FLQ38:FLX38"/>
    <mergeCell ref="FLY38:FMF38"/>
    <mergeCell ref="FMG38:FMN38"/>
    <mergeCell ref="FMO38:FMV38"/>
    <mergeCell ref="FMW38:FND38"/>
    <mergeCell ref="FJM38:FJT38"/>
    <mergeCell ref="FJU38:FKB38"/>
    <mergeCell ref="FKC38:FKJ38"/>
    <mergeCell ref="FKK38:FKR38"/>
    <mergeCell ref="FKS38:FKZ38"/>
    <mergeCell ref="FLA38:FLH38"/>
    <mergeCell ref="FHQ38:FHX38"/>
    <mergeCell ref="FHY38:FIF38"/>
    <mergeCell ref="FIG38:FIN38"/>
    <mergeCell ref="FIO38:FIV38"/>
    <mergeCell ref="FIW38:FJD38"/>
    <mergeCell ref="FJE38:FJL38"/>
    <mergeCell ref="FFU38:FGB38"/>
    <mergeCell ref="FGC38:FGJ38"/>
    <mergeCell ref="FGK38:FGR38"/>
    <mergeCell ref="FGS38:FGZ38"/>
    <mergeCell ref="FHA38:FHH38"/>
    <mergeCell ref="FHI38:FHP38"/>
    <mergeCell ref="FDY38:FEF38"/>
    <mergeCell ref="FEG38:FEN38"/>
    <mergeCell ref="FEO38:FEV38"/>
    <mergeCell ref="FEW38:FFD38"/>
    <mergeCell ref="FFE38:FFL38"/>
    <mergeCell ref="FFM38:FFT38"/>
    <mergeCell ref="FCC38:FCJ38"/>
    <mergeCell ref="FCK38:FCR38"/>
    <mergeCell ref="FCS38:FCZ38"/>
    <mergeCell ref="FDA38:FDH38"/>
    <mergeCell ref="FDI38:FDP38"/>
    <mergeCell ref="FDQ38:FDX38"/>
    <mergeCell ref="FAG38:FAN38"/>
    <mergeCell ref="FAO38:FAV38"/>
    <mergeCell ref="FAW38:FBD38"/>
    <mergeCell ref="FBE38:FBL38"/>
    <mergeCell ref="FBM38:FBT38"/>
    <mergeCell ref="FBU38:FCB38"/>
    <mergeCell ref="EYK38:EYR38"/>
    <mergeCell ref="EYS38:EYZ38"/>
    <mergeCell ref="EZA38:EZH38"/>
    <mergeCell ref="EZI38:EZP38"/>
    <mergeCell ref="EZQ38:EZX38"/>
    <mergeCell ref="EZY38:FAF38"/>
    <mergeCell ref="EWO38:EWV38"/>
    <mergeCell ref="EWW38:EXD38"/>
    <mergeCell ref="EXE38:EXL38"/>
    <mergeCell ref="EXM38:EXT38"/>
    <mergeCell ref="EXU38:EYB38"/>
    <mergeCell ref="EYC38:EYJ38"/>
    <mergeCell ref="EUS38:EUZ38"/>
    <mergeCell ref="EVA38:EVH38"/>
    <mergeCell ref="EVI38:EVP38"/>
    <mergeCell ref="EVQ38:EVX38"/>
    <mergeCell ref="EVY38:EWF38"/>
    <mergeCell ref="EWG38:EWN38"/>
    <mergeCell ref="ESW38:ETD38"/>
    <mergeCell ref="ETE38:ETL38"/>
    <mergeCell ref="ETM38:ETT38"/>
    <mergeCell ref="ETU38:EUB38"/>
    <mergeCell ref="EUC38:EUJ38"/>
    <mergeCell ref="EUK38:EUR38"/>
    <mergeCell ref="ERA38:ERH38"/>
    <mergeCell ref="ERI38:ERP38"/>
    <mergeCell ref="ERQ38:ERX38"/>
    <mergeCell ref="ERY38:ESF38"/>
    <mergeCell ref="ESG38:ESN38"/>
    <mergeCell ref="ESO38:ESV38"/>
    <mergeCell ref="EPE38:EPL38"/>
    <mergeCell ref="EPM38:EPT38"/>
    <mergeCell ref="EPU38:EQB38"/>
    <mergeCell ref="EQC38:EQJ38"/>
    <mergeCell ref="EQK38:EQR38"/>
    <mergeCell ref="EQS38:EQZ38"/>
    <mergeCell ref="ENI38:ENP38"/>
    <mergeCell ref="ENQ38:ENX38"/>
    <mergeCell ref="ENY38:EOF38"/>
    <mergeCell ref="EOG38:EON38"/>
    <mergeCell ref="EOO38:EOV38"/>
    <mergeCell ref="EOW38:EPD38"/>
    <mergeCell ref="ELM38:ELT38"/>
    <mergeCell ref="ELU38:EMB38"/>
    <mergeCell ref="EMC38:EMJ38"/>
    <mergeCell ref="EMK38:EMR38"/>
    <mergeCell ref="EMS38:EMZ38"/>
    <mergeCell ref="ENA38:ENH38"/>
    <mergeCell ref="EJQ38:EJX38"/>
    <mergeCell ref="EJY38:EKF38"/>
    <mergeCell ref="EKG38:EKN38"/>
    <mergeCell ref="EKO38:EKV38"/>
    <mergeCell ref="EKW38:ELD38"/>
    <mergeCell ref="ELE38:ELL38"/>
    <mergeCell ref="EHU38:EIB38"/>
    <mergeCell ref="EIC38:EIJ38"/>
    <mergeCell ref="EIK38:EIR38"/>
    <mergeCell ref="EIS38:EIZ38"/>
    <mergeCell ref="EJA38:EJH38"/>
    <mergeCell ref="EJI38:EJP38"/>
    <mergeCell ref="EFY38:EGF38"/>
    <mergeCell ref="EGG38:EGN38"/>
    <mergeCell ref="EGO38:EGV38"/>
    <mergeCell ref="EGW38:EHD38"/>
    <mergeCell ref="EHE38:EHL38"/>
    <mergeCell ref="EHM38:EHT38"/>
    <mergeCell ref="EEC38:EEJ38"/>
    <mergeCell ref="EEK38:EER38"/>
    <mergeCell ref="EES38:EEZ38"/>
    <mergeCell ref="EFA38:EFH38"/>
    <mergeCell ref="EFI38:EFP38"/>
    <mergeCell ref="EFQ38:EFX38"/>
    <mergeCell ref="ECG38:ECN38"/>
    <mergeCell ref="ECO38:ECV38"/>
    <mergeCell ref="ECW38:EDD38"/>
    <mergeCell ref="EDE38:EDL38"/>
    <mergeCell ref="EDM38:EDT38"/>
    <mergeCell ref="EDU38:EEB38"/>
    <mergeCell ref="EAK38:EAR38"/>
    <mergeCell ref="EAS38:EAZ38"/>
    <mergeCell ref="EBA38:EBH38"/>
    <mergeCell ref="EBI38:EBP38"/>
    <mergeCell ref="EBQ38:EBX38"/>
    <mergeCell ref="EBY38:ECF38"/>
    <mergeCell ref="DYO38:DYV38"/>
    <mergeCell ref="DYW38:DZD38"/>
    <mergeCell ref="DZE38:DZL38"/>
    <mergeCell ref="DZM38:DZT38"/>
    <mergeCell ref="DZU38:EAB38"/>
    <mergeCell ref="EAC38:EAJ38"/>
    <mergeCell ref="DWS38:DWZ38"/>
    <mergeCell ref="DXA38:DXH38"/>
    <mergeCell ref="DXI38:DXP38"/>
    <mergeCell ref="DXQ38:DXX38"/>
    <mergeCell ref="DXY38:DYF38"/>
    <mergeCell ref="DYG38:DYN38"/>
    <mergeCell ref="DUW38:DVD38"/>
    <mergeCell ref="DVE38:DVL38"/>
    <mergeCell ref="DVM38:DVT38"/>
    <mergeCell ref="DVU38:DWB38"/>
    <mergeCell ref="DWC38:DWJ38"/>
    <mergeCell ref="DWK38:DWR38"/>
    <mergeCell ref="DTA38:DTH38"/>
    <mergeCell ref="DTI38:DTP38"/>
    <mergeCell ref="DTQ38:DTX38"/>
    <mergeCell ref="DTY38:DUF38"/>
    <mergeCell ref="DUG38:DUN38"/>
    <mergeCell ref="DUO38:DUV38"/>
    <mergeCell ref="DRE38:DRL38"/>
    <mergeCell ref="DRM38:DRT38"/>
    <mergeCell ref="DRU38:DSB38"/>
    <mergeCell ref="DSC38:DSJ38"/>
    <mergeCell ref="DSK38:DSR38"/>
    <mergeCell ref="DSS38:DSZ38"/>
    <mergeCell ref="DPI38:DPP38"/>
    <mergeCell ref="DPQ38:DPX38"/>
    <mergeCell ref="DPY38:DQF38"/>
    <mergeCell ref="DQG38:DQN38"/>
    <mergeCell ref="DQO38:DQV38"/>
    <mergeCell ref="DQW38:DRD38"/>
    <mergeCell ref="DNM38:DNT38"/>
    <mergeCell ref="DNU38:DOB38"/>
    <mergeCell ref="DOC38:DOJ38"/>
    <mergeCell ref="DOK38:DOR38"/>
    <mergeCell ref="DOS38:DOZ38"/>
    <mergeCell ref="DPA38:DPH38"/>
    <mergeCell ref="DLQ38:DLX38"/>
    <mergeCell ref="DLY38:DMF38"/>
    <mergeCell ref="DMG38:DMN38"/>
    <mergeCell ref="DMO38:DMV38"/>
    <mergeCell ref="DMW38:DND38"/>
    <mergeCell ref="DNE38:DNL38"/>
    <mergeCell ref="DJU38:DKB38"/>
    <mergeCell ref="DKC38:DKJ38"/>
    <mergeCell ref="DKK38:DKR38"/>
    <mergeCell ref="DKS38:DKZ38"/>
    <mergeCell ref="DLA38:DLH38"/>
    <mergeCell ref="DLI38:DLP38"/>
    <mergeCell ref="DHY38:DIF38"/>
    <mergeCell ref="DIG38:DIN38"/>
    <mergeCell ref="DIO38:DIV38"/>
    <mergeCell ref="DIW38:DJD38"/>
    <mergeCell ref="DJE38:DJL38"/>
    <mergeCell ref="DJM38:DJT38"/>
    <mergeCell ref="DGC38:DGJ38"/>
    <mergeCell ref="DGK38:DGR38"/>
    <mergeCell ref="DGS38:DGZ38"/>
    <mergeCell ref="DHA38:DHH38"/>
    <mergeCell ref="DHI38:DHP38"/>
    <mergeCell ref="DHQ38:DHX38"/>
    <mergeCell ref="DEG38:DEN38"/>
    <mergeCell ref="DEO38:DEV38"/>
    <mergeCell ref="DEW38:DFD38"/>
    <mergeCell ref="DFE38:DFL38"/>
    <mergeCell ref="DFM38:DFT38"/>
    <mergeCell ref="DFU38:DGB38"/>
    <mergeCell ref="DCK38:DCR38"/>
    <mergeCell ref="DCS38:DCZ38"/>
    <mergeCell ref="DDA38:DDH38"/>
    <mergeCell ref="DDI38:DDP38"/>
    <mergeCell ref="DDQ38:DDX38"/>
    <mergeCell ref="DDY38:DEF38"/>
    <mergeCell ref="DAO38:DAV38"/>
    <mergeCell ref="DAW38:DBD38"/>
    <mergeCell ref="DBE38:DBL38"/>
    <mergeCell ref="DBM38:DBT38"/>
    <mergeCell ref="DBU38:DCB38"/>
    <mergeCell ref="DCC38:DCJ38"/>
    <mergeCell ref="CYS38:CYZ38"/>
    <mergeCell ref="CZA38:CZH38"/>
    <mergeCell ref="CZI38:CZP38"/>
    <mergeCell ref="CZQ38:CZX38"/>
    <mergeCell ref="CZY38:DAF38"/>
    <mergeCell ref="DAG38:DAN38"/>
    <mergeCell ref="CWW38:CXD38"/>
    <mergeCell ref="CXE38:CXL38"/>
    <mergeCell ref="CXM38:CXT38"/>
    <mergeCell ref="CXU38:CYB38"/>
    <mergeCell ref="CYC38:CYJ38"/>
    <mergeCell ref="CYK38:CYR38"/>
    <mergeCell ref="CVA38:CVH38"/>
    <mergeCell ref="CVI38:CVP38"/>
    <mergeCell ref="CVQ38:CVX38"/>
    <mergeCell ref="CVY38:CWF38"/>
    <mergeCell ref="CWG38:CWN38"/>
    <mergeCell ref="CWO38:CWV38"/>
    <mergeCell ref="CTE38:CTL38"/>
    <mergeCell ref="CTM38:CTT38"/>
    <mergeCell ref="CTU38:CUB38"/>
    <mergeCell ref="CUC38:CUJ38"/>
    <mergeCell ref="CUK38:CUR38"/>
    <mergeCell ref="CUS38:CUZ38"/>
    <mergeCell ref="CRI38:CRP38"/>
    <mergeCell ref="CRQ38:CRX38"/>
    <mergeCell ref="CRY38:CSF38"/>
    <mergeCell ref="CSG38:CSN38"/>
    <mergeCell ref="CSO38:CSV38"/>
    <mergeCell ref="CSW38:CTD38"/>
    <mergeCell ref="CPM38:CPT38"/>
    <mergeCell ref="CPU38:CQB38"/>
    <mergeCell ref="CQC38:CQJ38"/>
    <mergeCell ref="CQK38:CQR38"/>
    <mergeCell ref="CQS38:CQZ38"/>
    <mergeCell ref="CRA38:CRH38"/>
    <mergeCell ref="CNQ38:CNX38"/>
    <mergeCell ref="CNY38:COF38"/>
    <mergeCell ref="COG38:CON38"/>
    <mergeCell ref="COO38:COV38"/>
    <mergeCell ref="COW38:CPD38"/>
    <mergeCell ref="CPE38:CPL38"/>
    <mergeCell ref="CLU38:CMB38"/>
    <mergeCell ref="CMC38:CMJ38"/>
    <mergeCell ref="CMK38:CMR38"/>
    <mergeCell ref="CMS38:CMZ38"/>
    <mergeCell ref="CNA38:CNH38"/>
    <mergeCell ref="CNI38:CNP38"/>
    <mergeCell ref="CJY38:CKF38"/>
    <mergeCell ref="CKG38:CKN38"/>
    <mergeCell ref="CKO38:CKV38"/>
    <mergeCell ref="CKW38:CLD38"/>
    <mergeCell ref="CLE38:CLL38"/>
    <mergeCell ref="CLM38:CLT38"/>
    <mergeCell ref="CIC38:CIJ38"/>
    <mergeCell ref="CIK38:CIR38"/>
    <mergeCell ref="CIS38:CIZ38"/>
    <mergeCell ref="CJA38:CJH38"/>
    <mergeCell ref="CJI38:CJP38"/>
    <mergeCell ref="CJQ38:CJX38"/>
    <mergeCell ref="CGG38:CGN38"/>
    <mergeCell ref="CGO38:CGV38"/>
    <mergeCell ref="CGW38:CHD38"/>
    <mergeCell ref="CHE38:CHL38"/>
    <mergeCell ref="CHM38:CHT38"/>
    <mergeCell ref="CHU38:CIB38"/>
    <mergeCell ref="CEK38:CER38"/>
    <mergeCell ref="CES38:CEZ38"/>
    <mergeCell ref="CFA38:CFH38"/>
    <mergeCell ref="CFI38:CFP38"/>
    <mergeCell ref="CFQ38:CFX38"/>
    <mergeCell ref="CFY38:CGF38"/>
    <mergeCell ref="CCO38:CCV38"/>
    <mergeCell ref="CCW38:CDD38"/>
    <mergeCell ref="CDE38:CDL38"/>
    <mergeCell ref="CDM38:CDT38"/>
    <mergeCell ref="CDU38:CEB38"/>
    <mergeCell ref="CEC38:CEJ38"/>
    <mergeCell ref="CAS38:CAZ38"/>
    <mergeCell ref="CBA38:CBH38"/>
    <mergeCell ref="CBI38:CBP38"/>
    <mergeCell ref="CBQ38:CBX38"/>
    <mergeCell ref="CBY38:CCF38"/>
    <mergeCell ref="CCG38:CCN38"/>
    <mergeCell ref="BYW38:BZD38"/>
    <mergeCell ref="BZE38:BZL38"/>
    <mergeCell ref="BZM38:BZT38"/>
    <mergeCell ref="BZU38:CAB38"/>
    <mergeCell ref="CAC38:CAJ38"/>
    <mergeCell ref="CAK38:CAR38"/>
    <mergeCell ref="BXA38:BXH38"/>
    <mergeCell ref="BXI38:BXP38"/>
    <mergeCell ref="BXQ38:BXX38"/>
    <mergeCell ref="BXY38:BYF38"/>
    <mergeCell ref="BYG38:BYN38"/>
    <mergeCell ref="BYO38:BYV38"/>
    <mergeCell ref="BVE38:BVL38"/>
    <mergeCell ref="BVM38:BVT38"/>
    <mergeCell ref="BVU38:BWB38"/>
    <mergeCell ref="BWC38:BWJ38"/>
    <mergeCell ref="BWK38:BWR38"/>
    <mergeCell ref="BWS38:BWZ38"/>
    <mergeCell ref="BTI38:BTP38"/>
    <mergeCell ref="BTQ38:BTX38"/>
    <mergeCell ref="BTY38:BUF38"/>
    <mergeCell ref="BUG38:BUN38"/>
    <mergeCell ref="BUO38:BUV38"/>
    <mergeCell ref="BUW38:BVD38"/>
    <mergeCell ref="BRM38:BRT38"/>
    <mergeCell ref="BRU38:BSB38"/>
    <mergeCell ref="BSC38:BSJ38"/>
    <mergeCell ref="BSK38:BSR38"/>
    <mergeCell ref="BSS38:BSZ38"/>
    <mergeCell ref="BTA38:BTH38"/>
    <mergeCell ref="BPQ38:BPX38"/>
    <mergeCell ref="BPY38:BQF38"/>
    <mergeCell ref="BQG38:BQN38"/>
    <mergeCell ref="BQO38:BQV38"/>
    <mergeCell ref="BQW38:BRD38"/>
    <mergeCell ref="BRE38:BRL38"/>
    <mergeCell ref="BNU38:BOB38"/>
    <mergeCell ref="BOC38:BOJ38"/>
    <mergeCell ref="BOK38:BOR38"/>
    <mergeCell ref="BOS38:BOZ38"/>
    <mergeCell ref="BPA38:BPH38"/>
    <mergeCell ref="BPI38:BPP38"/>
    <mergeCell ref="BLY38:BMF38"/>
    <mergeCell ref="BMG38:BMN38"/>
    <mergeCell ref="BMO38:BMV38"/>
    <mergeCell ref="BMW38:BND38"/>
    <mergeCell ref="BNE38:BNL38"/>
    <mergeCell ref="BNM38:BNT38"/>
    <mergeCell ref="BKC38:BKJ38"/>
    <mergeCell ref="BKK38:BKR38"/>
    <mergeCell ref="BKS38:BKZ38"/>
    <mergeCell ref="BLA38:BLH38"/>
    <mergeCell ref="BLI38:BLP38"/>
    <mergeCell ref="BLQ38:BLX38"/>
    <mergeCell ref="BIG38:BIN38"/>
    <mergeCell ref="BIO38:BIV38"/>
    <mergeCell ref="BIW38:BJD38"/>
    <mergeCell ref="BJE38:BJL38"/>
    <mergeCell ref="BJM38:BJT38"/>
    <mergeCell ref="BJU38:BKB38"/>
    <mergeCell ref="BGK38:BGR38"/>
    <mergeCell ref="BGS38:BGZ38"/>
    <mergeCell ref="BHA38:BHH38"/>
    <mergeCell ref="BHI38:BHP38"/>
    <mergeCell ref="BHQ38:BHX38"/>
    <mergeCell ref="BHY38:BIF38"/>
    <mergeCell ref="BEO38:BEV38"/>
    <mergeCell ref="BEW38:BFD38"/>
    <mergeCell ref="BFE38:BFL38"/>
    <mergeCell ref="BFM38:BFT38"/>
    <mergeCell ref="BFU38:BGB38"/>
    <mergeCell ref="BGC38:BGJ38"/>
    <mergeCell ref="BCS38:BCZ38"/>
    <mergeCell ref="BDA38:BDH38"/>
    <mergeCell ref="BDI38:BDP38"/>
    <mergeCell ref="BDQ38:BDX38"/>
    <mergeCell ref="BDY38:BEF38"/>
    <mergeCell ref="BEG38:BEN38"/>
    <mergeCell ref="BAW38:BBD38"/>
    <mergeCell ref="BBE38:BBL38"/>
    <mergeCell ref="BBM38:BBT38"/>
    <mergeCell ref="BBU38:BCB38"/>
    <mergeCell ref="BCC38:BCJ38"/>
    <mergeCell ref="BCK38:BCR38"/>
    <mergeCell ref="AZA38:AZH38"/>
    <mergeCell ref="AZI38:AZP38"/>
    <mergeCell ref="AZQ38:AZX38"/>
    <mergeCell ref="AZY38:BAF38"/>
    <mergeCell ref="BAG38:BAN38"/>
    <mergeCell ref="BAO38:BAV38"/>
    <mergeCell ref="AXE38:AXL38"/>
    <mergeCell ref="AXM38:AXT38"/>
    <mergeCell ref="AXU38:AYB38"/>
    <mergeCell ref="AYC38:AYJ38"/>
    <mergeCell ref="AYK38:AYR38"/>
    <mergeCell ref="AYS38:AYZ38"/>
    <mergeCell ref="AVI38:AVP38"/>
    <mergeCell ref="AVQ38:AVX38"/>
    <mergeCell ref="AVY38:AWF38"/>
    <mergeCell ref="AWG38:AWN38"/>
    <mergeCell ref="AWO38:AWV38"/>
    <mergeCell ref="AWW38:AXD38"/>
    <mergeCell ref="ATM38:ATT38"/>
    <mergeCell ref="ATU38:AUB38"/>
    <mergeCell ref="AUC38:AUJ38"/>
    <mergeCell ref="AUK38:AUR38"/>
    <mergeCell ref="AUS38:AUZ38"/>
    <mergeCell ref="AVA38:AVH38"/>
    <mergeCell ref="ARQ38:ARX38"/>
    <mergeCell ref="ARY38:ASF38"/>
    <mergeCell ref="ASG38:ASN38"/>
    <mergeCell ref="ASO38:ASV38"/>
    <mergeCell ref="ASW38:ATD38"/>
    <mergeCell ref="ATE38:ATL38"/>
    <mergeCell ref="APU38:AQB38"/>
    <mergeCell ref="AQC38:AQJ38"/>
    <mergeCell ref="AQK38:AQR38"/>
    <mergeCell ref="AQS38:AQZ38"/>
    <mergeCell ref="ARA38:ARH38"/>
    <mergeCell ref="ARI38:ARP38"/>
    <mergeCell ref="ANY38:AOF38"/>
    <mergeCell ref="AOG38:AON38"/>
    <mergeCell ref="AOO38:AOV38"/>
    <mergeCell ref="AOW38:APD38"/>
    <mergeCell ref="APE38:APL38"/>
    <mergeCell ref="APM38:APT38"/>
    <mergeCell ref="AMC38:AMJ38"/>
    <mergeCell ref="AMK38:AMR38"/>
    <mergeCell ref="AMS38:AMZ38"/>
    <mergeCell ref="ANA38:ANH38"/>
    <mergeCell ref="ANI38:ANP38"/>
    <mergeCell ref="ANQ38:ANX38"/>
    <mergeCell ref="AKG38:AKN38"/>
    <mergeCell ref="AKO38:AKV38"/>
    <mergeCell ref="AKW38:ALD38"/>
    <mergeCell ref="ALE38:ALL38"/>
    <mergeCell ref="ALM38:ALT38"/>
    <mergeCell ref="ALU38:AMB38"/>
    <mergeCell ref="AIK38:AIR38"/>
    <mergeCell ref="AIS38:AIZ38"/>
    <mergeCell ref="AJA38:AJH38"/>
    <mergeCell ref="AJI38:AJP38"/>
    <mergeCell ref="AJQ38:AJX38"/>
    <mergeCell ref="AJY38:AKF38"/>
    <mergeCell ref="AGO38:AGV38"/>
    <mergeCell ref="AGW38:AHD38"/>
    <mergeCell ref="AHE38:AHL38"/>
    <mergeCell ref="AHM38:AHT38"/>
    <mergeCell ref="AHU38:AIB38"/>
    <mergeCell ref="AIC38:AIJ38"/>
    <mergeCell ref="AES38:AEZ38"/>
    <mergeCell ref="AFA38:AFH38"/>
    <mergeCell ref="AFI38:AFP38"/>
    <mergeCell ref="AFQ38:AFX38"/>
    <mergeCell ref="AFY38:AGF38"/>
    <mergeCell ref="AGG38:AGN38"/>
    <mergeCell ref="ACW38:ADD38"/>
    <mergeCell ref="ADE38:ADL38"/>
    <mergeCell ref="ADM38:ADT38"/>
    <mergeCell ref="ADU38:AEB38"/>
    <mergeCell ref="AEC38:AEJ38"/>
    <mergeCell ref="AEK38:AER38"/>
    <mergeCell ref="ABA38:ABH38"/>
    <mergeCell ref="ABI38:ABP38"/>
    <mergeCell ref="ABQ38:ABX38"/>
    <mergeCell ref="ABY38:ACF38"/>
    <mergeCell ref="ACG38:ACN38"/>
    <mergeCell ref="ACO38:ACV38"/>
    <mergeCell ref="ZE38:ZL38"/>
    <mergeCell ref="ZM38:ZT38"/>
    <mergeCell ref="ZU38:AAB38"/>
    <mergeCell ref="AAC38:AAJ38"/>
    <mergeCell ref="AAK38:AAR38"/>
    <mergeCell ref="AAS38:AAZ38"/>
    <mergeCell ref="XI38:XP38"/>
    <mergeCell ref="XQ38:XX38"/>
    <mergeCell ref="XY38:YF38"/>
    <mergeCell ref="YG38:YN38"/>
    <mergeCell ref="YO38:YV38"/>
    <mergeCell ref="YW38:ZD38"/>
    <mergeCell ref="VM38:VT38"/>
    <mergeCell ref="VU38:WB38"/>
    <mergeCell ref="WC38:WJ38"/>
    <mergeCell ref="WK38:WR38"/>
    <mergeCell ref="WS38:WZ38"/>
    <mergeCell ref="XA38:XH38"/>
    <mergeCell ref="TQ38:TX38"/>
    <mergeCell ref="TY38:UF38"/>
    <mergeCell ref="UG38:UN38"/>
    <mergeCell ref="UO38:UV38"/>
    <mergeCell ref="UW38:VD38"/>
    <mergeCell ref="VE38:VL38"/>
    <mergeCell ref="RU38:SB38"/>
    <mergeCell ref="SC38:SJ38"/>
    <mergeCell ref="SK38:SR38"/>
    <mergeCell ref="SS38:SZ38"/>
    <mergeCell ref="TA38:TH38"/>
    <mergeCell ref="TI38:TP38"/>
    <mergeCell ref="PY38:QF38"/>
    <mergeCell ref="QG38:QN38"/>
    <mergeCell ref="QO38:QV38"/>
    <mergeCell ref="QW38:RD38"/>
    <mergeCell ref="RE38:RL38"/>
    <mergeCell ref="RM38:RT38"/>
    <mergeCell ref="OC38:OJ38"/>
    <mergeCell ref="OK38:OR38"/>
    <mergeCell ref="OS38:OZ38"/>
    <mergeCell ref="PA38:PH38"/>
    <mergeCell ref="PI38:PP38"/>
    <mergeCell ref="PQ38:PX38"/>
    <mergeCell ref="MG38:MN38"/>
    <mergeCell ref="MO38:MV38"/>
    <mergeCell ref="MW38:ND38"/>
    <mergeCell ref="NE38:NL38"/>
    <mergeCell ref="NM38:NT38"/>
    <mergeCell ref="NU38:OB38"/>
    <mergeCell ref="KK38:KR38"/>
    <mergeCell ref="KS38:KZ38"/>
    <mergeCell ref="LA38:LH38"/>
    <mergeCell ref="LI38:LP38"/>
    <mergeCell ref="LQ38:LX38"/>
    <mergeCell ref="LY38:MF38"/>
    <mergeCell ref="IO38:IV38"/>
    <mergeCell ref="IW38:JD38"/>
    <mergeCell ref="JE38:JL38"/>
    <mergeCell ref="JM38:JT38"/>
    <mergeCell ref="JU38:KB38"/>
    <mergeCell ref="KC38:KJ38"/>
    <mergeCell ref="GS38:GZ38"/>
    <mergeCell ref="HA38:HH38"/>
    <mergeCell ref="HI38:HP38"/>
    <mergeCell ref="HQ38:HX38"/>
    <mergeCell ref="HY38:IF38"/>
    <mergeCell ref="IG38:IN38"/>
    <mergeCell ref="EW38:FD38"/>
    <mergeCell ref="FE38:FL38"/>
    <mergeCell ref="FM38:FT38"/>
    <mergeCell ref="FU38:GB38"/>
    <mergeCell ref="GC38:GJ38"/>
    <mergeCell ref="GK38:GR38"/>
    <mergeCell ref="DA38:DH38"/>
    <mergeCell ref="DI38:DP38"/>
    <mergeCell ref="DQ38:DX38"/>
    <mergeCell ref="DY38:EF38"/>
    <mergeCell ref="EG38:EN38"/>
    <mergeCell ref="EO38:EV38"/>
    <mergeCell ref="BE38:BL38"/>
    <mergeCell ref="BM38:BT38"/>
    <mergeCell ref="BU38:CB38"/>
    <mergeCell ref="CC38:CJ38"/>
    <mergeCell ref="CK38:CR38"/>
    <mergeCell ref="CS38:CZ38"/>
    <mergeCell ref="I38:P38"/>
    <mergeCell ref="Q38:X38"/>
    <mergeCell ref="Y38:AF38"/>
    <mergeCell ref="AG38:AN38"/>
    <mergeCell ref="AO38:AV38"/>
    <mergeCell ref="AW38:BD38"/>
    <mergeCell ref="XDI37:XDP37"/>
    <mergeCell ref="XDQ37:XDX37"/>
    <mergeCell ref="XDY37:XEF37"/>
    <mergeCell ref="XEG37:XEN37"/>
    <mergeCell ref="XEO37:XEV37"/>
    <mergeCell ref="XEW37:XFD37"/>
    <mergeCell ref="XBM37:XBT37"/>
    <mergeCell ref="XBU37:XCB37"/>
    <mergeCell ref="XCC37:XCJ37"/>
    <mergeCell ref="XCK37:XCR37"/>
    <mergeCell ref="XCS37:XCZ37"/>
    <mergeCell ref="XDA37:XDH37"/>
    <mergeCell ref="WZQ37:WZX37"/>
    <mergeCell ref="WZY37:XAF37"/>
    <mergeCell ref="XAG37:XAN37"/>
    <mergeCell ref="XAO37:XAV37"/>
    <mergeCell ref="XAW37:XBD37"/>
    <mergeCell ref="XBE37:XBL37"/>
    <mergeCell ref="WXU37:WYB37"/>
    <mergeCell ref="WYC37:WYJ37"/>
    <mergeCell ref="WYK37:WYR37"/>
    <mergeCell ref="WYS37:WYZ37"/>
    <mergeCell ref="WZA37:WZH37"/>
    <mergeCell ref="WZI37:WZP37"/>
    <mergeCell ref="WVY37:WWF37"/>
    <mergeCell ref="WWG37:WWN37"/>
    <mergeCell ref="WWO37:WWV37"/>
    <mergeCell ref="WWW37:WXD37"/>
    <mergeCell ref="WXE37:WXL37"/>
    <mergeCell ref="WXM37:WXT37"/>
    <mergeCell ref="WUC37:WUJ37"/>
    <mergeCell ref="WUK37:WUR37"/>
    <mergeCell ref="WUS37:WUZ37"/>
    <mergeCell ref="WVA37:WVH37"/>
    <mergeCell ref="WVI37:WVP37"/>
    <mergeCell ref="WVQ37:WVX37"/>
    <mergeCell ref="WSG37:WSN37"/>
    <mergeCell ref="WSO37:WSV37"/>
    <mergeCell ref="WSW37:WTD37"/>
    <mergeCell ref="WTE37:WTL37"/>
    <mergeCell ref="WTM37:WTT37"/>
    <mergeCell ref="WTU37:WUB37"/>
    <mergeCell ref="WQK37:WQR37"/>
    <mergeCell ref="WQS37:WQZ37"/>
    <mergeCell ref="WRA37:WRH37"/>
    <mergeCell ref="WRI37:WRP37"/>
    <mergeCell ref="WRQ37:WRX37"/>
    <mergeCell ref="WRY37:WSF37"/>
    <mergeCell ref="WOO37:WOV37"/>
    <mergeCell ref="WOW37:WPD37"/>
    <mergeCell ref="WPE37:WPL37"/>
    <mergeCell ref="WPM37:WPT37"/>
    <mergeCell ref="WPU37:WQB37"/>
    <mergeCell ref="WQC37:WQJ37"/>
    <mergeCell ref="WMS37:WMZ37"/>
    <mergeCell ref="WNA37:WNH37"/>
    <mergeCell ref="WNI37:WNP37"/>
    <mergeCell ref="WNQ37:WNX37"/>
    <mergeCell ref="WNY37:WOF37"/>
    <mergeCell ref="WOG37:WON37"/>
    <mergeCell ref="WKW37:WLD37"/>
    <mergeCell ref="WLE37:WLL37"/>
    <mergeCell ref="WLM37:WLT37"/>
    <mergeCell ref="WLU37:WMB37"/>
    <mergeCell ref="WMC37:WMJ37"/>
    <mergeCell ref="WMK37:WMR37"/>
    <mergeCell ref="WJA37:WJH37"/>
    <mergeCell ref="WJI37:WJP37"/>
    <mergeCell ref="WJQ37:WJX37"/>
    <mergeCell ref="WJY37:WKF37"/>
    <mergeCell ref="WKG37:WKN37"/>
    <mergeCell ref="WKO37:WKV37"/>
    <mergeCell ref="WHE37:WHL37"/>
    <mergeCell ref="WHM37:WHT37"/>
    <mergeCell ref="WHU37:WIB37"/>
    <mergeCell ref="WIC37:WIJ37"/>
    <mergeCell ref="WIK37:WIR37"/>
    <mergeCell ref="WIS37:WIZ37"/>
    <mergeCell ref="WFI37:WFP37"/>
    <mergeCell ref="WFQ37:WFX37"/>
    <mergeCell ref="WFY37:WGF37"/>
    <mergeCell ref="WGG37:WGN37"/>
    <mergeCell ref="WGO37:WGV37"/>
    <mergeCell ref="WGW37:WHD37"/>
    <mergeCell ref="WDM37:WDT37"/>
    <mergeCell ref="WDU37:WEB37"/>
    <mergeCell ref="WEC37:WEJ37"/>
    <mergeCell ref="WEK37:WER37"/>
    <mergeCell ref="WES37:WEZ37"/>
    <mergeCell ref="WFA37:WFH37"/>
    <mergeCell ref="WBQ37:WBX37"/>
    <mergeCell ref="WBY37:WCF37"/>
    <mergeCell ref="WCG37:WCN37"/>
    <mergeCell ref="WCO37:WCV37"/>
    <mergeCell ref="WCW37:WDD37"/>
    <mergeCell ref="WDE37:WDL37"/>
    <mergeCell ref="VZU37:WAB37"/>
    <mergeCell ref="WAC37:WAJ37"/>
    <mergeCell ref="WAK37:WAR37"/>
    <mergeCell ref="WAS37:WAZ37"/>
    <mergeCell ref="WBA37:WBH37"/>
    <mergeCell ref="WBI37:WBP37"/>
    <mergeCell ref="VXY37:VYF37"/>
    <mergeCell ref="VYG37:VYN37"/>
    <mergeCell ref="VYO37:VYV37"/>
    <mergeCell ref="VYW37:VZD37"/>
    <mergeCell ref="VZE37:VZL37"/>
    <mergeCell ref="VZM37:VZT37"/>
    <mergeCell ref="VWC37:VWJ37"/>
    <mergeCell ref="VWK37:VWR37"/>
    <mergeCell ref="VWS37:VWZ37"/>
    <mergeCell ref="VXA37:VXH37"/>
    <mergeCell ref="VXI37:VXP37"/>
    <mergeCell ref="VXQ37:VXX37"/>
    <mergeCell ref="VUG37:VUN37"/>
    <mergeCell ref="VUO37:VUV37"/>
    <mergeCell ref="VUW37:VVD37"/>
    <mergeCell ref="VVE37:VVL37"/>
    <mergeCell ref="VVM37:VVT37"/>
    <mergeCell ref="VVU37:VWB37"/>
    <mergeCell ref="VSK37:VSR37"/>
    <mergeCell ref="VSS37:VSZ37"/>
    <mergeCell ref="VTA37:VTH37"/>
    <mergeCell ref="VTI37:VTP37"/>
    <mergeCell ref="VTQ37:VTX37"/>
    <mergeCell ref="VTY37:VUF37"/>
    <mergeCell ref="VQO37:VQV37"/>
    <mergeCell ref="VQW37:VRD37"/>
    <mergeCell ref="VRE37:VRL37"/>
    <mergeCell ref="VRM37:VRT37"/>
    <mergeCell ref="VRU37:VSB37"/>
    <mergeCell ref="VSC37:VSJ37"/>
    <mergeCell ref="VOS37:VOZ37"/>
    <mergeCell ref="VPA37:VPH37"/>
    <mergeCell ref="VPI37:VPP37"/>
    <mergeCell ref="VPQ37:VPX37"/>
    <mergeCell ref="VPY37:VQF37"/>
    <mergeCell ref="VQG37:VQN37"/>
    <mergeCell ref="VMW37:VND37"/>
    <mergeCell ref="VNE37:VNL37"/>
    <mergeCell ref="VNM37:VNT37"/>
    <mergeCell ref="VNU37:VOB37"/>
    <mergeCell ref="VOC37:VOJ37"/>
    <mergeCell ref="VOK37:VOR37"/>
    <mergeCell ref="VLA37:VLH37"/>
    <mergeCell ref="VLI37:VLP37"/>
    <mergeCell ref="VLQ37:VLX37"/>
    <mergeCell ref="VLY37:VMF37"/>
    <mergeCell ref="VMG37:VMN37"/>
    <mergeCell ref="VMO37:VMV37"/>
    <mergeCell ref="VJE37:VJL37"/>
    <mergeCell ref="VJM37:VJT37"/>
    <mergeCell ref="VJU37:VKB37"/>
    <mergeCell ref="VKC37:VKJ37"/>
    <mergeCell ref="VKK37:VKR37"/>
    <mergeCell ref="VKS37:VKZ37"/>
    <mergeCell ref="VHI37:VHP37"/>
    <mergeCell ref="VHQ37:VHX37"/>
    <mergeCell ref="VHY37:VIF37"/>
    <mergeCell ref="VIG37:VIN37"/>
    <mergeCell ref="VIO37:VIV37"/>
    <mergeCell ref="VIW37:VJD37"/>
    <mergeCell ref="VFM37:VFT37"/>
    <mergeCell ref="VFU37:VGB37"/>
    <mergeCell ref="VGC37:VGJ37"/>
    <mergeCell ref="VGK37:VGR37"/>
    <mergeCell ref="VGS37:VGZ37"/>
    <mergeCell ref="VHA37:VHH37"/>
    <mergeCell ref="VDQ37:VDX37"/>
    <mergeCell ref="VDY37:VEF37"/>
    <mergeCell ref="VEG37:VEN37"/>
    <mergeCell ref="VEO37:VEV37"/>
    <mergeCell ref="VEW37:VFD37"/>
    <mergeCell ref="VFE37:VFL37"/>
    <mergeCell ref="VBU37:VCB37"/>
    <mergeCell ref="VCC37:VCJ37"/>
    <mergeCell ref="VCK37:VCR37"/>
    <mergeCell ref="VCS37:VCZ37"/>
    <mergeCell ref="VDA37:VDH37"/>
    <mergeCell ref="VDI37:VDP37"/>
    <mergeCell ref="UZY37:VAF37"/>
    <mergeCell ref="VAG37:VAN37"/>
    <mergeCell ref="VAO37:VAV37"/>
    <mergeCell ref="VAW37:VBD37"/>
    <mergeCell ref="VBE37:VBL37"/>
    <mergeCell ref="VBM37:VBT37"/>
    <mergeCell ref="UYC37:UYJ37"/>
    <mergeCell ref="UYK37:UYR37"/>
    <mergeCell ref="UYS37:UYZ37"/>
    <mergeCell ref="UZA37:UZH37"/>
    <mergeCell ref="UZI37:UZP37"/>
    <mergeCell ref="UZQ37:UZX37"/>
    <mergeCell ref="UWG37:UWN37"/>
    <mergeCell ref="UWO37:UWV37"/>
    <mergeCell ref="UWW37:UXD37"/>
    <mergeCell ref="UXE37:UXL37"/>
    <mergeCell ref="UXM37:UXT37"/>
    <mergeCell ref="UXU37:UYB37"/>
    <mergeCell ref="UUK37:UUR37"/>
    <mergeCell ref="UUS37:UUZ37"/>
    <mergeCell ref="UVA37:UVH37"/>
    <mergeCell ref="UVI37:UVP37"/>
    <mergeCell ref="UVQ37:UVX37"/>
    <mergeCell ref="UVY37:UWF37"/>
    <mergeCell ref="USO37:USV37"/>
    <mergeCell ref="USW37:UTD37"/>
    <mergeCell ref="UTE37:UTL37"/>
    <mergeCell ref="UTM37:UTT37"/>
    <mergeCell ref="UTU37:UUB37"/>
    <mergeCell ref="UUC37:UUJ37"/>
    <mergeCell ref="UQS37:UQZ37"/>
    <mergeCell ref="URA37:URH37"/>
    <mergeCell ref="URI37:URP37"/>
    <mergeCell ref="URQ37:URX37"/>
    <mergeCell ref="URY37:USF37"/>
    <mergeCell ref="USG37:USN37"/>
    <mergeCell ref="UOW37:UPD37"/>
    <mergeCell ref="UPE37:UPL37"/>
    <mergeCell ref="UPM37:UPT37"/>
    <mergeCell ref="UPU37:UQB37"/>
    <mergeCell ref="UQC37:UQJ37"/>
    <mergeCell ref="UQK37:UQR37"/>
    <mergeCell ref="UNA37:UNH37"/>
    <mergeCell ref="UNI37:UNP37"/>
    <mergeCell ref="UNQ37:UNX37"/>
    <mergeCell ref="UNY37:UOF37"/>
    <mergeCell ref="UOG37:UON37"/>
    <mergeCell ref="UOO37:UOV37"/>
    <mergeCell ref="ULE37:ULL37"/>
    <mergeCell ref="ULM37:ULT37"/>
    <mergeCell ref="ULU37:UMB37"/>
    <mergeCell ref="UMC37:UMJ37"/>
    <mergeCell ref="UMK37:UMR37"/>
    <mergeCell ref="UMS37:UMZ37"/>
    <mergeCell ref="UJI37:UJP37"/>
    <mergeCell ref="UJQ37:UJX37"/>
    <mergeCell ref="UJY37:UKF37"/>
    <mergeCell ref="UKG37:UKN37"/>
    <mergeCell ref="UKO37:UKV37"/>
    <mergeCell ref="UKW37:ULD37"/>
    <mergeCell ref="UHM37:UHT37"/>
    <mergeCell ref="UHU37:UIB37"/>
    <mergeCell ref="UIC37:UIJ37"/>
    <mergeCell ref="UIK37:UIR37"/>
    <mergeCell ref="UIS37:UIZ37"/>
    <mergeCell ref="UJA37:UJH37"/>
    <mergeCell ref="UFQ37:UFX37"/>
    <mergeCell ref="UFY37:UGF37"/>
    <mergeCell ref="UGG37:UGN37"/>
    <mergeCell ref="UGO37:UGV37"/>
    <mergeCell ref="UGW37:UHD37"/>
    <mergeCell ref="UHE37:UHL37"/>
    <mergeCell ref="UDU37:UEB37"/>
    <mergeCell ref="UEC37:UEJ37"/>
    <mergeCell ref="UEK37:UER37"/>
    <mergeCell ref="UES37:UEZ37"/>
    <mergeCell ref="UFA37:UFH37"/>
    <mergeCell ref="UFI37:UFP37"/>
    <mergeCell ref="UBY37:UCF37"/>
    <mergeCell ref="UCG37:UCN37"/>
    <mergeCell ref="UCO37:UCV37"/>
    <mergeCell ref="UCW37:UDD37"/>
    <mergeCell ref="UDE37:UDL37"/>
    <mergeCell ref="UDM37:UDT37"/>
    <mergeCell ref="UAC37:UAJ37"/>
    <mergeCell ref="UAK37:UAR37"/>
    <mergeCell ref="UAS37:UAZ37"/>
    <mergeCell ref="UBA37:UBH37"/>
    <mergeCell ref="UBI37:UBP37"/>
    <mergeCell ref="UBQ37:UBX37"/>
    <mergeCell ref="TYG37:TYN37"/>
    <mergeCell ref="TYO37:TYV37"/>
    <mergeCell ref="TYW37:TZD37"/>
    <mergeCell ref="TZE37:TZL37"/>
    <mergeCell ref="TZM37:TZT37"/>
    <mergeCell ref="TZU37:UAB37"/>
    <mergeCell ref="TWK37:TWR37"/>
    <mergeCell ref="TWS37:TWZ37"/>
    <mergeCell ref="TXA37:TXH37"/>
    <mergeCell ref="TXI37:TXP37"/>
    <mergeCell ref="TXQ37:TXX37"/>
    <mergeCell ref="TXY37:TYF37"/>
    <mergeCell ref="TUO37:TUV37"/>
    <mergeCell ref="TUW37:TVD37"/>
    <mergeCell ref="TVE37:TVL37"/>
    <mergeCell ref="TVM37:TVT37"/>
    <mergeCell ref="TVU37:TWB37"/>
    <mergeCell ref="TWC37:TWJ37"/>
    <mergeCell ref="TSS37:TSZ37"/>
    <mergeCell ref="TTA37:TTH37"/>
    <mergeCell ref="TTI37:TTP37"/>
    <mergeCell ref="TTQ37:TTX37"/>
    <mergeCell ref="TTY37:TUF37"/>
    <mergeCell ref="TUG37:TUN37"/>
    <mergeCell ref="TQW37:TRD37"/>
    <mergeCell ref="TRE37:TRL37"/>
    <mergeCell ref="TRM37:TRT37"/>
    <mergeCell ref="TRU37:TSB37"/>
    <mergeCell ref="TSC37:TSJ37"/>
    <mergeCell ref="TSK37:TSR37"/>
    <mergeCell ref="TPA37:TPH37"/>
    <mergeCell ref="TPI37:TPP37"/>
    <mergeCell ref="TPQ37:TPX37"/>
    <mergeCell ref="TPY37:TQF37"/>
    <mergeCell ref="TQG37:TQN37"/>
    <mergeCell ref="TQO37:TQV37"/>
    <mergeCell ref="TNE37:TNL37"/>
    <mergeCell ref="TNM37:TNT37"/>
    <mergeCell ref="TNU37:TOB37"/>
    <mergeCell ref="TOC37:TOJ37"/>
    <mergeCell ref="TOK37:TOR37"/>
    <mergeCell ref="TOS37:TOZ37"/>
    <mergeCell ref="TLI37:TLP37"/>
    <mergeCell ref="TLQ37:TLX37"/>
    <mergeCell ref="TLY37:TMF37"/>
    <mergeCell ref="TMG37:TMN37"/>
    <mergeCell ref="TMO37:TMV37"/>
    <mergeCell ref="TMW37:TND37"/>
    <mergeCell ref="TJM37:TJT37"/>
    <mergeCell ref="TJU37:TKB37"/>
    <mergeCell ref="TKC37:TKJ37"/>
    <mergeCell ref="TKK37:TKR37"/>
    <mergeCell ref="TKS37:TKZ37"/>
    <mergeCell ref="TLA37:TLH37"/>
    <mergeCell ref="THQ37:THX37"/>
    <mergeCell ref="THY37:TIF37"/>
    <mergeCell ref="TIG37:TIN37"/>
    <mergeCell ref="TIO37:TIV37"/>
    <mergeCell ref="TIW37:TJD37"/>
    <mergeCell ref="TJE37:TJL37"/>
    <mergeCell ref="TFU37:TGB37"/>
    <mergeCell ref="TGC37:TGJ37"/>
    <mergeCell ref="TGK37:TGR37"/>
    <mergeCell ref="TGS37:TGZ37"/>
    <mergeCell ref="THA37:THH37"/>
    <mergeCell ref="THI37:THP37"/>
    <mergeCell ref="TDY37:TEF37"/>
    <mergeCell ref="TEG37:TEN37"/>
    <mergeCell ref="TEO37:TEV37"/>
    <mergeCell ref="TEW37:TFD37"/>
    <mergeCell ref="TFE37:TFL37"/>
    <mergeCell ref="TFM37:TFT37"/>
    <mergeCell ref="TCC37:TCJ37"/>
    <mergeCell ref="TCK37:TCR37"/>
    <mergeCell ref="TCS37:TCZ37"/>
    <mergeCell ref="TDA37:TDH37"/>
    <mergeCell ref="TDI37:TDP37"/>
    <mergeCell ref="TDQ37:TDX37"/>
    <mergeCell ref="TAG37:TAN37"/>
    <mergeCell ref="TAO37:TAV37"/>
    <mergeCell ref="TAW37:TBD37"/>
    <mergeCell ref="TBE37:TBL37"/>
    <mergeCell ref="TBM37:TBT37"/>
    <mergeCell ref="TBU37:TCB37"/>
    <mergeCell ref="SYK37:SYR37"/>
    <mergeCell ref="SYS37:SYZ37"/>
    <mergeCell ref="SZA37:SZH37"/>
    <mergeCell ref="SZI37:SZP37"/>
    <mergeCell ref="SZQ37:SZX37"/>
    <mergeCell ref="SZY37:TAF37"/>
    <mergeCell ref="SWO37:SWV37"/>
    <mergeCell ref="SWW37:SXD37"/>
    <mergeCell ref="SXE37:SXL37"/>
    <mergeCell ref="SXM37:SXT37"/>
    <mergeCell ref="SXU37:SYB37"/>
    <mergeCell ref="SYC37:SYJ37"/>
    <mergeCell ref="SUS37:SUZ37"/>
    <mergeCell ref="SVA37:SVH37"/>
    <mergeCell ref="SVI37:SVP37"/>
    <mergeCell ref="SVQ37:SVX37"/>
    <mergeCell ref="SVY37:SWF37"/>
    <mergeCell ref="SWG37:SWN37"/>
    <mergeCell ref="SSW37:STD37"/>
    <mergeCell ref="STE37:STL37"/>
    <mergeCell ref="STM37:STT37"/>
    <mergeCell ref="STU37:SUB37"/>
    <mergeCell ref="SUC37:SUJ37"/>
    <mergeCell ref="SUK37:SUR37"/>
    <mergeCell ref="SRA37:SRH37"/>
    <mergeCell ref="SRI37:SRP37"/>
    <mergeCell ref="SRQ37:SRX37"/>
    <mergeCell ref="SRY37:SSF37"/>
    <mergeCell ref="SSG37:SSN37"/>
    <mergeCell ref="SSO37:SSV37"/>
    <mergeCell ref="SPE37:SPL37"/>
    <mergeCell ref="SPM37:SPT37"/>
    <mergeCell ref="SPU37:SQB37"/>
    <mergeCell ref="SQC37:SQJ37"/>
    <mergeCell ref="SQK37:SQR37"/>
    <mergeCell ref="SQS37:SQZ37"/>
    <mergeCell ref="SNI37:SNP37"/>
    <mergeCell ref="SNQ37:SNX37"/>
    <mergeCell ref="SNY37:SOF37"/>
    <mergeCell ref="SOG37:SON37"/>
    <mergeCell ref="SOO37:SOV37"/>
    <mergeCell ref="SOW37:SPD37"/>
    <mergeCell ref="SLM37:SLT37"/>
    <mergeCell ref="SLU37:SMB37"/>
    <mergeCell ref="SMC37:SMJ37"/>
    <mergeCell ref="SMK37:SMR37"/>
    <mergeCell ref="SMS37:SMZ37"/>
    <mergeCell ref="SNA37:SNH37"/>
    <mergeCell ref="SJQ37:SJX37"/>
    <mergeCell ref="SJY37:SKF37"/>
    <mergeCell ref="SKG37:SKN37"/>
    <mergeCell ref="SKO37:SKV37"/>
    <mergeCell ref="SKW37:SLD37"/>
    <mergeCell ref="SLE37:SLL37"/>
    <mergeCell ref="SHU37:SIB37"/>
    <mergeCell ref="SIC37:SIJ37"/>
    <mergeCell ref="SIK37:SIR37"/>
    <mergeCell ref="SIS37:SIZ37"/>
    <mergeCell ref="SJA37:SJH37"/>
    <mergeCell ref="SJI37:SJP37"/>
    <mergeCell ref="SFY37:SGF37"/>
    <mergeCell ref="SGG37:SGN37"/>
    <mergeCell ref="SGO37:SGV37"/>
    <mergeCell ref="SGW37:SHD37"/>
    <mergeCell ref="SHE37:SHL37"/>
    <mergeCell ref="SHM37:SHT37"/>
    <mergeCell ref="SEC37:SEJ37"/>
    <mergeCell ref="SEK37:SER37"/>
    <mergeCell ref="SES37:SEZ37"/>
    <mergeCell ref="SFA37:SFH37"/>
    <mergeCell ref="SFI37:SFP37"/>
    <mergeCell ref="SFQ37:SFX37"/>
    <mergeCell ref="SCG37:SCN37"/>
    <mergeCell ref="SCO37:SCV37"/>
    <mergeCell ref="SCW37:SDD37"/>
    <mergeCell ref="SDE37:SDL37"/>
    <mergeCell ref="SDM37:SDT37"/>
    <mergeCell ref="SDU37:SEB37"/>
    <mergeCell ref="SAK37:SAR37"/>
    <mergeCell ref="SAS37:SAZ37"/>
    <mergeCell ref="SBA37:SBH37"/>
    <mergeCell ref="SBI37:SBP37"/>
    <mergeCell ref="SBQ37:SBX37"/>
    <mergeCell ref="SBY37:SCF37"/>
    <mergeCell ref="RYO37:RYV37"/>
    <mergeCell ref="RYW37:RZD37"/>
    <mergeCell ref="RZE37:RZL37"/>
    <mergeCell ref="RZM37:RZT37"/>
    <mergeCell ref="RZU37:SAB37"/>
    <mergeCell ref="SAC37:SAJ37"/>
    <mergeCell ref="RWS37:RWZ37"/>
    <mergeCell ref="RXA37:RXH37"/>
    <mergeCell ref="RXI37:RXP37"/>
    <mergeCell ref="RXQ37:RXX37"/>
    <mergeCell ref="RXY37:RYF37"/>
    <mergeCell ref="RYG37:RYN37"/>
    <mergeCell ref="RUW37:RVD37"/>
    <mergeCell ref="RVE37:RVL37"/>
    <mergeCell ref="RVM37:RVT37"/>
    <mergeCell ref="RVU37:RWB37"/>
    <mergeCell ref="RWC37:RWJ37"/>
    <mergeCell ref="RWK37:RWR37"/>
    <mergeCell ref="RTA37:RTH37"/>
    <mergeCell ref="RTI37:RTP37"/>
    <mergeCell ref="RTQ37:RTX37"/>
    <mergeCell ref="RTY37:RUF37"/>
    <mergeCell ref="RUG37:RUN37"/>
    <mergeCell ref="RUO37:RUV37"/>
    <mergeCell ref="RRE37:RRL37"/>
    <mergeCell ref="RRM37:RRT37"/>
    <mergeCell ref="RRU37:RSB37"/>
    <mergeCell ref="RSC37:RSJ37"/>
    <mergeCell ref="RSK37:RSR37"/>
    <mergeCell ref="RSS37:RSZ37"/>
    <mergeCell ref="RPI37:RPP37"/>
    <mergeCell ref="RPQ37:RPX37"/>
    <mergeCell ref="RPY37:RQF37"/>
    <mergeCell ref="RQG37:RQN37"/>
    <mergeCell ref="RQO37:RQV37"/>
    <mergeCell ref="RQW37:RRD37"/>
    <mergeCell ref="RNM37:RNT37"/>
    <mergeCell ref="RNU37:ROB37"/>
    <mergeCell ref="ROC37:ROJ37"/>
    <mergeCell ref="ROK37:ROR37"/>
    <mergeCell ref="ROS37:ROZ37"/>
    <mergeCell ref="RPA37:RPH37"/>
    <mergeCell ref="RLQ37:RLX37"/>
    <mergeCell ref="RLY37:RMF37"/>
    <mergeCell ref="RMG37:RMN37"/>
    <mergeCell ref="RMO37:RMV37"/>
    <mergeCell ref="RMW37:RND37"/>
    <mergeCell ref="RNE37:RNL37"/>
    <mergeCell ref="RJU37:RKB37"/>
    <mergeCell ref="RKC37:RKJ37"/>
    <mergeCell ref="RKK37:RKR37"/>
    <mergeCell ref="RKS37:RKZ37"/>
    <mergeCell ref="RLA37:RLH37"/>
    <mergeCell ref="RLI37:RLP37"/>
    <mergeCell ref="RHY37:RIF37"/>
    <mergeCell ref="RIG37:RIN37"/>
    <mergeCell ref="RIO37:RIV37"/>
    <mergeCell ref="RIW37:RJD37"/>
    <mergeCell ref="RJE37:RJL37"/>
    <mergeCell ref="RJM37:RJT37"/>
    <mergeCell ref="RGC37:RGJ37"/>
    <mergeCell ref="RGK37:RGR37"/>
    <mergeCell ref="RGS37:RGZ37"/>
    <mergeCell ref="RHA37:RHH37"/>
    <mergeCell ref="RHI37:RHP37"/>
    <mergeCell ref="RHQ37:RHX37"/>
    <mergeCell ref="REG37:REN37"/>
    <mergeCell ref="REO37:REV37"/>
    <mergeCell ref="REW37:RFD37"/>
    <mergeCell ref="RFE37:RFL37"/>
    <mergeCell ref="RFM37:RFT37"/>
    <mergeCell ref="RFU37:RGB37"/>
    <mergeCell ref="RCK37:RCR37"/>
    <mergeCell ref="RCS37:RCZ37"/>
    <mergeCell ref="RDA37:RDH37"/>
    <mergeCell ref="RDI37:RDP37"/>
    <mergeCell ref="RDQ37:RDX37"/>
    <mergeCell ref="RDY37:REF37"/>
    <mergeCell ref="RAO37:RAV37"/>
    <mergeCell ref="RAW37:RBD37"/>
    <mergeCell ref="RBE37:RBL37"/>
    <mergeCell ref="RBM37:RBT37"/>
    <mergeCell ref="RBU37:RCB37"/>
    <mergeCell ref="RCC37:RCJ37"/>
    <mergeCell ref="QYS37:QYZ37"/>
    <mergeCell ref="QZA37:QZH37"/>
    <mergeCell ref="QZI37:QZP37"/>
    <mergeCell ref="QZQ37:QZX37"/>
    <mergeCell ref="QZY37:RAF37"/>
    <mergeCell ref="RAG37:RAN37"/>
    <mergeCell ref="QWW37:QXD37"/>
    <mergeCell ref="QXE37:QXL37"/>
    <mergeCell ref="QXM37:QXT37"/>
    <mergeCell ref="QXU37:QYB37"/>
    <mergeCell ref="QYC37:QYJ37"/>
    <mergeCell ref="QYK37:QYR37"/>
    <mergeCell ref="QVA37:QVH37"/>
    <mergeCell ref="QVI37:QVP37"/>
    <mergeCell ref="QVQ37:QVX37"/>
    <mergeCell ref="QVY37:QWF37"/>
    <mergeCell ref="QWG37:QWN37"/>
    <mergeCell ref="QWO37:QWV37"/>
    <mergeCell ref="QTE37:QTL37"/>
    <mergeCell ref="QTM37:QTT37"/>
    <mergeCell ref="QTU37:QUB37"/>
    <mergeCell ref="QUC37:QUJ37"/>
    <mergeCell ref="QUK37:QUR37"/>
    <mergeCell ref="QUS37:QUZ37"/>
    <mergeCell ref="QRI37:QRP37"/>
    <mergeCell ref="QRQ37:QRX37"/>
    <mergeCell ref="QRY37:QSF37"/>
    <mergeCell ref="QSG37:QSN37"/>
    <mergeCell ref="QSO37:QSV37"/>
    <mergeCell ref="QSW37:QTD37"/>
    <mergeCell ref="QPM37:QPT37"/>
    <mergeCell ref="QPU37:QQB37"/>
    <mergeCell ref="QQC37:QQJ37"/>
    <mergeCell ref="QQK37:QQR37"/>
    <mergeCell ref="QQS37:QQZ37"/>
    <mergeCell ref="QRA37:QRH37"/>
    <mergeCell ref="QNQ37:QNX37"/>
    <mergeCell ref="QNY37:QOF37"/>
    <mergeCell ref="QOG37:QON37"/>
    <mergeCell ref="QOO37:QOV37"/>
    <mergeCell ref="QOW37:QPD37"/>
    <mergeCell ref="QPE37:QPL37"/>
    <mergeCell ref="QLU37:QMB37"/>
    <mergeCell ref="QMC37:QMJ37"/>
    <mergeCell ref="QMK37:QMR37"/>
    <mergeCell ref="QMS37:QMZ37"/>
    <mergeCell ref="QNA37:QNH37"/>
    <mergeCell ref="QNI37:QNP37"/>
    <mergeCell ref="QJY37:QKF37"/>
    <mergeCell ref="QKG37:QKN37"/>
    <mergeCell ref="QKO37:QKV37"/>
    <mergeCell ref="QKW37:QLD37"/>
    <mergeCell ref="QLE37:QLL37"/>
    <mergeCell ref="QLM37:QLT37"/>
    <mergeCell ref="QIC37:QIJ37"/>
    <mergeCell ref="QIK37:QIR37"/>
    <mergeCell ref="QIS37:QIZ37"/>
    <mergeCell ref="QJA37:QJH37"/>
    <mergeCell ref="QJI37:QJP37"/>
    <mergeCell ref="QJQ37:QJX37"/>
    <mergeCell ref="QGG37:QGN37"/>
    <mergeCell ref="QGO37:QGV37"/>
    <mergeCell ref="QGW37:QHD37"/>
    <mergeCell ref="QHE37:QHL37"/>
    <mergeCell ref="QHM37:QHT37"/>
    <mergeCell ref="QHU37:QIB37"/>
    <mergeCell ref="QEK37:QER37"/>
    <mergeCell ref="QES37:QEZ37"/>
    <mergeCell ref="QFA37:QFH37"/>
    <mergeCell ref="QFI37:QFP37"/>
    <mergeCell ref="QFQ37:QFX37"/>
    <mergeCell ref="QFY37:QGF37"/>
    <mergeCell ref="QCO37:QCV37"/>
    <mergeCell ref="QCW37:QDD37"/>
    <mergeCell ref="QDE37:QDL37"/>
    <mergeCell ref="QDM37:QDT37"/>
    <mergeCell ref="QDU37:QEB37"/>
    <mergeCell ref="QEC37:QEJ37"/>
    <mergeCell ref="QAS37:QAZ37"/>
    <mergeCell ref="QBA37:QBH37"/>
    <mergeCell ref="QBI37:QBP37"/>
    <mergeCell ref="QBQ37:QBX37"/>
    <mergeCell ref="QBY37:QCF37"/>
    <mergeCell ref="QCG37:QCN37"/>
    <mergeCell ref="PYW37:PZD37"/>
    <mergeCell ref="PZE37:PZL37"/>
    <mergeCell ref="PZM37:PZT37"/>
    <mergeCell ref="PZU37:QAB37"/>
    <mergeCell ref="QAC37:QAJ37"/>
    <mergeCell ref="QAK37:QAR37"/>
    <mergeCell ref="PXA37:PXH37"/>
    <mergeCell ref="PXI37:PXP37"/>
    <mergeCell ref="PXQ37:PXX37"/>
    <mergeCell ref="PXY37:PYF37"/>
    <mergeCell ref="PYG37:PYN37"/>
    <mergeCell ref="PYO37:PYV37"/>
    <mergeCell ref="PVE37:PVL37"/>
    <mergeCell ref="PVM37:PVT37"/>
    <mergeCell ref="PVU37:PWB37"/>
    <mergeCell ref="PWC37:PWJ37"/>
    <mergeCell ref="PWK37:PWR37"/>
    <mergeCell ref="PWS37:PWZ37"/>
    <mergeCell ref="PTI37:PTP37"/>
    <mergeCell ref="PTQ37:PTX37"/>
    <mergeCell ref="PTY37:PUF37"/>
    <mergeCell ref="PUG37:PUN37"/>
    <mergeCell ref="PUO37:PUV37"/>
    <mergeCell ref="PUW37:PVD37"/>
    <mergeCell ref="PRM37:PRT37"/>
    <mergeCell ref="PRU37:PSB37"/>
    <mergeCell ref="PSC37:PSJ37"/>
    <mergeCell ref="PSK37:PSR37"/>
    <mergeCell ref="PSS37:PSZ37"/>
    <mergeCell ref="PTA37:PTH37"/>
    <mergeCell ref="PPQ37:PPX37"/>
    <mergeCell ref="PPY37:PQF37"/>
    <mergeCell ref="PQG37:PQN37"/>
    <mergeCell ref="PQO37:PQV37"/>
    <mergeCell ref="PQW37:PRD37"/>
    <mergeCell ref="PRE37:PRL37"/>
    <mergeCell ref="PNU37:POB37"/>
    <mergeCell ref="POC37:POJ37"/>
    <mergeCell ref="POK37:POR37"/>
    <mergeCell ref="POS37:POZ37"/>
    <mergeCell ref="PPA37:PPH37"/>
    <mergeCell ref="PPI37:PPP37"/>
    <mergeCell ref="PLY37:PMF37"/>
    <mergeCell ref="PMG37:PMN37"/>
    <mergeCell ref="PMO37:PMV37"/>
    <mergeCell ref="PMW37:PND37"/>
    <mergeCell ref="PNE37:PNL37"/>
    <mergeCell ref="PNM37:PNT37"/>
    <mergeCell ref="PKC37:PKJ37"/>
    <mergeCell ref="PKK37:PKR37"/>
    <mergeCell ref="PKS37:PKZ37"/>
    <mergeCell ref="PLA37:PLH37"/>
    <mergeCell ref="PLI37:PLP37"/>
    <mergeCell ref="PLQ37:PLX37"/>
    <mergeCell ref="PIG37:PIN37"/>
    <mergeCell ref="PIO37:PIV37"/>
    <mergeCell ref="PIW37:PJD37"/>
    <mergeCell ref="PJE37:PJL37"/>
    <mergeCell ref="PJM37:PJT37"/>
    <mergeCell ref="PJU37:PKB37"/>
    <mergeCell ref="PGK37:PGR37"/>
    <mergeCell ref="PGS37:PGZ37"/>
    <mergeCell ref="PHA37:PHH37"/>
    <mergeCell ref="PHI37:PHP37"/>
    <mergeCell ref="PHQ37:PHX37"/>
    <mergeCell ref="PHY37:PIF37"/>
    <mergeCell ref="PEO37:PEV37"/>
    <mergeCell ref="PEW37:PFD37"/>
    <mergeCell ref="PFE37:PFL37"/>
    <mergeCell ref="PFM37:PFT37"/>
    <mergeCell ref="PFU37:PGB37"/>
    <mergeCell ref="PGC37:PGJ37"/>
    <mergeCell ref="PCS37:PCZ37"/>
    <mergeCell ref="PDA37:PDH37"/>
    <mergeCell ref="PDI37:PDP37"/>
    <mergeCell ref="PDQ37:PDX37"/>
    <mergeCell ref="PDY37:PEF37"/>
    <mergeCell ref="PEG37:PEN37"/>
    <mergeCell ref="PAW37:PBD37"/>
    <mergeCell ref="PBE37:PBL37"/>
    <mergeCell ref="PBM37:PBT37"/>
    <mergeCell ref="PBU37:PCB37"/>
    <mergeCell ref="PCC37:PCJ37"/>
    <mergeCell ref="PCK37:PCR37"/>
    <mergeCell ref="OZA37:OZH37"/>
    <mergeCell ref="OZI37:OZP37"/>
    <mergeCell ref="OZQ37:OZX37"/>
    <mergeCell ref="OZY37:PAF37"/>
    <mergeCell ref="PAG37:PAN37"/>
    <mergeCell ref="PAO37:PAV37"/>
    <mergeCell ref="OXE37:OXL37"/>
    <mergeCell ref="OXM37:OXT37"/>
    <mergeCell ref="OXU37:OYB37"/>
    <mergeCell ref="OYC37:OYJ37"/>
    <mergeCell ref="OYK37:OYR37"/>
    <mergeCell ref="OYS37:OYZ37"/>
    <mergeCell ref="OVI37:OVP37"/>
    <mergeCell ref="OVQ37:OVX37"/>
    <mergeCell ref="OVY37:OWF37"/>
    <mergeCell ref="OWG37:OWN37"/>
    <mergeCell ref="OWO37:OWV37"/>
    <mergeCell ref="OWW37:OXD37"/>
    <mergeCell ref="OTM37:OTT37"/>
    <mergeCell ref="OTU37:OUB37"/>
    <mergeCell ref="OUC37:OUJ37"/>
    <mergeCell ref="OUK37:OUR37"/>
    <mergeCell ref="OUS37:OUZ37"/>
    <mergeCell ref="OVA37:OVH37"/>
    <mergeCell ref="ORQ37:ORX37"/>
    <mergeCell ref="ORY37:OSF37"/>
    <mergeCell ref="OSG37:OSN37"/>
    <mergeCell ref="OSO37:OSV37"/>
    <mergeCell ref="OSW37:OTD37"/>
    <mergeCell ref="OTE37:OTL37"/>
    <mergeCell ref="OPU37:OQB37"/>
    <mergeCell ref="OQC37:OQJ37"/>
    <mergeCell ref="OQK37:OQR37"/>
    <mergeCell ref="OQS37:OQZ37"/>
    <mergeCell ref="ORA37:ORH37"/>
    <mergeCell ref="ORI37:ORP37"/>
    <mergeCell ref="ONY37:OOF37"/>
    <mergeCell ref="OOG37:OON37"/>
    <mergeCell ref="OOO37:OOV37"/>
    <mergeCell ref="OOW37:OPD37"/>
    <mergeCell ref="OPE37:OPL37"/>
    <mergeCell ref="OPM37:OPT37"/>
    <mergeCell ref="OMC37:OMJ37"/>
    <mergeCell ref="OMK37:OMR37"/>
    <mergeCell ref="OMS37:OMZ37"/>
    <mergeCell ref="ONA37:ONH37"/>
    <mergeCell ref="ONI37:ONP37"/>
    <mergeCell ref="ONQ37:ONX37"/>
    <mergeCell ref="OKG37:OKN37"/>
    <mergeCell ref="OKO37:OKV37"/>
    <mergeCell ref="OKW37:OLD37"/>
    <mergeCell ref="OLE37:OLL37"/>
    <mergeCell ref="OLM37:OLT37"/>
    <mergeCell ref="OLU37:OMB37"/>
    <mergeCell ref="OIK37:OIR37"/>
    <mergeCell ref="OIS37:OIZ37"/>
    <mergeCell ref="OJA37:OJH37"/>
    <mergeCell ref="OJI37:OJP37"/>
    <mergeCell ref="OJQ37:OJX37"/>
    <mergeCell ref="OJY37:OKF37"/>
    <mergeCell ref="OGO37:OGV37"/>
    <mergeCell ref="OGW37:OHD37"/>
    <mergeCell ref="OHE37:OHL37"/>
    <mergeCell ref="OHM37:OHT37"/>
    <mergeCell ref="OHU37:OIB37"/>
    <mergeCell ref="OIC37:OIJ37"/>
    <mergeCell ref="OES37:OEZ37"/>
    <mergeCell ref="OFA37:OFH37"/>
    <mergeCell ref="OFI37:OFP37"/>
    <mergeCell ref="OFQ37:OFX37"/>
    <mergeCell ref="OFY37:OGF37"/>
    <mergeCell ref="OGG37:OGN37"/>
    <mergeCell ref="OCW37:ODD37"/>
    <mergeCell ref="ODE37:ODL37"/>
    <mergeCell ref="ODM37:ODT37"/>
    <mergeCell ref="ODU37:OEB37"/>
    <mergeCell ref="OEC37:OEJ37"/>
    <mergeCell ref="OEK37:OER37"/>
    <mergeCell ref="OBA37:OBH37"/>
    <mergeCell ref="OBI37:OBP37"/>
    <mergeCell ref="OBQ37:OBX37"/>
    <mergeCell ref="OBY37:OCF37"/>
    <mergeCell ref="OCG37:OCN37"/>
    <mergeCell ref="OCO37:OCV37"/>
    <mergeCell ref="NZE37:NZL37"/>
    <mergeCell ref="NZM37:NZT37"/>
    <mergeCell ref="NZU37:OAB37"/>
    <mergeCell ref="OAC37:OAJ37"/>
    <mergeCell ref="OAK37:OAR37"/>
    <mergeCell ref="OAS37:OAZ37"/>
    <mergeCell ref="NXI37:NXP37"/>
    <mergeCell ref="NXQ37:NXX37"/>
    <mergeCell ref="NXY37:NYF37"/>
    <mergeCell ref="NYG37:NYN37"/>
    <mergeCell ref="NYO37:NYV37"/>
    <mergeCell ref="NYW37:NZD37"/>
    <mergeCell ref="NVM37:NVT37"/>
    <mergeCell ref="NVU37:NWB37"/>
    <mergeCell ref="NWC37:NWJ37"/>
    <mergeCell ref="NWK37:NWR37"/>
    <mergeCell ref="NWS37:NWZ37"/>
    <mergeCell ref="NXA37:NXH37"/>
    <mergeCell ref="NTQ37:NTX37"/>
    <mergeCell ref="NTY37:NUF37"/>
    <mergeCell ref="NUG37:NUN37"/>
    <mergeCell ref="NUO37:NUV37"/>
    <mergeCell ref="NUW37:NVD37"/>
    <mergeCell ref="NVE37:NVL37"/>
    <mergeCell ref="NRU37:NSB37"/>
    <mergeCell ref="NSC37:NSJ37"/>
    <mergeCell ref="NSK37:NSR37"/>
    <mergeCell ref="NSS37:NSZ37"/>
    <mergeCell ref="NTA37:NTH37"/>
    <mergeCell ref="NTI37:NTP37"/>
    <mergeCell ref="NPY37:NQF37"/>
    <mergeCell ref="NQG37:NQN37"/>
    <mergeCell ref="NQO37:NQV37"/>
    <mergeCell ref="NQW37:NRD37"/>
    <mergeCell ref="NRE37:NRL37"/>
    <mergeCell ref="NRM37:NRT37"/>
    <mergeCell ref="NOC37:NOJ37"/>
    <mergeCell ref="NOK37:NOR37"/>
    <mergeCell ref="NOS37:NOZ37"/>
    <mergeCell ref="NPA37:NPH37"/>
    <mergeCell ref="NPI37:NPP37"/>
    <mergeCell ref="NPQ37:NPX37"/>
    <mergeCell ref="NMG37:NMN37"/>
    <mergeCell ref="NMO37:NMV37"/>
    <mergeCell ref="NMW37:NND37"/>
    <mergeCell ref="NNE37:NNL37"/>
    <mergeCell ref="NNM37:NNT37"/>
    <mergeCell ref="NNU37:NOB37"/>
    <mergeCell ref="NKK37:NKR37"/>
    <mergeCell ref="NKS37:NKZ37"/>
    <mergeCell ref="NLA37:NLH37"/>
    <mergeCell ref="NLI37:NLP37"/>
    <mergeCell ref="NLQ37:NLX37"/>
    <mergeCell ref="NLY37:NMF37"/>
    <mergeCell ref="NIO37:NIV37"/>
    <mergeCell ref="NIW37:NJD37"/>
    <mergeCell ref="NJE37:NJL37"/>
    <mergeCell ref="NJM37:NJT37"/>
    <mergeCell ref="NJU37:NKB37"/>
    <mergeCell ref="NKC37:NKJ37"/>
    <mergeCell ref="NGS37:NGZ37"/>
    <mergeCell ref="NHA37:NHH37"/>
    <mergeCell ref="NHI37:NHP37"/>
    <mergeCell ref="NHQ37:NHX37"/>
    <mergeCell ref="NHY37:NIF37"/>
    <mergeCell ref="NIG37:NIN37"/>
    <mergeCell ref="NEW37:NFD37"/>
    <mergeCell ref="NFE37:NFL37"/>
    <mergeCell ref="NFM37:NFT37"/>
    <mergeCell ref="NFU37:NGB37"/>
    <mergeCell ref="NGC37:NGJ37"/>
    <mergeCell ref="NGK37:NGR37"/>
    <mergeCell ref="NDA37:NDH37"/>
    <mergeCell ref="NDI37:NDP37"/>
    <mergeCell ref="NDQ37:NDX37"/>
    <mergeCell ref="NDY37:NEF37"/>
    <mergeCell ref="NEG37:NEN37"/>
    <mergeCell ref="NEO37:NEV37"/>
    <mergeCell ref="NBE37:NBL37"/>
    <mergeCell ref="NBM37:NBT37"/>
    <mergeCell ref="NBU37:NCB37"/>
    <mergeCell ref="NCC37:NCJ37"/>
    <mergeCell ref="NCK37:NCR37"/>
    <mergeCell ref="NCS37:NCZ37"/>
    <mergeCell ref="MZI37:MZP37"/>
    <mergeCell ref="MZQ37:MZX37"/>
    <mergeCell ref="MZY37:NAF37"/>
    <mergeCell ref="NAG37:NAN37"/>
    <mergeCell ref="NAO37:NAV37"/>
    <mergeCell ref="NAW37:NBD37"/>
    <mergeCell ref="MXM37:MXT37"/>
    <mergeCell ref="MXU37:MYB37"/>
    <mergeCell ref="MYC37:MYJ37"/>
    <mergeCell ref="MYK37:MYR37"/>
    <mergeCell ref="MYS37:MYZ37"/>
    <mergeCell ref="MZA37:MZH37"/>
    <mergeCell ref="MVQ37:MVX37"/>
    <mergeCell ref="MVY37:MWF37"/>
    <mergeCell ref="MWG37:MWN37"/>
    <mergeCell ref="MWO37:MWV37"/>
    <mergeCell ref="MWW37:MXD37"/>
    <mergeCell ref="MXE37:MXL37"/>
    <mergeCell ref="MTU37:MUB37"/>
    <mergeCell ref="MUC37:MUJ37"/>
    <mergeCell ref="MUK37:MUR37"/>
    <mergeCell ref="MUS37:MUZ37"/>
    <mergeCell ref="MVA37:MVH37"/>
    <mergeCell ref="MVI37:MVP37"/>
    <mergeCell ref="MRY37:MSF37"/>
    <mergeCell ref="MSG37:MSN37"/>
    <mergeCell ref="MSO37:MSV37"/>
    <mergeCell ref="MSW37:MTD37"/>
    <mergeCell ref="MTE37:MTL37"/>
    <mergeCell ref="MTM37:MTT37"/>
    <mergeCell ref="MQC37:MQJ37"/>
    <mergeCell ref="MQK37:MQR37"/>
    <mergeCell ref="MQS37:MQZ37"/>
    <mergeCell ref="MRA37:MRH37"/>
    <mergeCell ref="MRI37:MRP37"/>
    <mergeCell ref="MRQ37:MRX37"/>
    <mergeCell ref="MOG37:MON37"/>
    <mergeCell ref="MOO37:MOV37"/>
    <mergeCell ref="MOW37:MPD37"/>
    <mergeCell ref="MPE37:MPL37"/>
    <mergeCell ref="MPM37:MPT37"/>
    <mergeCell ref="MPU37:MQB37"/>
    <mergeCell ref="MMK37:MMR37"/>
    <mergeCell ref="MMS37:MMZ37"/>
    <mergeCell ref="MNA37:MNH37"/>
    <mergeCell ref="MNI37:MNP37"/>
    <mergeCell ref="MNQ37:MNX37"/>
    <mergeCell ref="MNY37:MOF37"/>
    <mergeCell ref="MKO37:MKV37"/>
    <mergeCell ref="MKW37:MLD37"/>
    <mergeCell ref="MLE37:MLL37"/>
    <mergeCell ref="MLM37:MLT37"/>
    <mergeCell ref="MLU37:MMB37"/>
    <mergeCell ref="MMC37:MMJ37"/>
    <mergeCell ref="MIS37:MIZ37"/>
    <mergeCell ref="MJA37:MJH37"/>
    <mergeCell ref="MJI37:MJP37"/>
    <mergeCell ref="MJQ37:MJX37"/>
    <mergeCell ref="MJY37:MKF37"/>
    <mergeCell ref="MKG37:MKN37"/>
    <mergeCell ref="MGW37:MHD37"/>
    <mergeCell ref="MHE37:MHL37"/>
    <mergeCell ref="MHM37:MHT37"/>
    <mergeCell ref="MHU37:MIB37"/>
    <mergeCell ref="MIC37:MIJ37"/>
    <mergeCell ref="MIK37:MIR37"/>
    <mergeCell ref="MFA37:MFH37"/>
    <mergeCell ref="MFI37:MFP37"/>
    <mergeCell ref="MFQ37:MFX37"/>
    <mergeCell ref="MFY37:MGF37"/>
    <mergeCell ref="MGG37:MGN37"/>
    <mergeCell ref="MGO37:MGV37"/>
    <mergeCell ref="MDE37:MDL37"/>
    <mergeCell ref="MDM37:MDT37"/>
    <mergeCell ref="MDU37:MEB37"/>
    <mergeCell ref="MEC37:MEJ37"/>
    <mergeCell ref="MEK37:MER37"/>
    <mergeCell ref="MES37:MEZ37"/>
    <mergeCell ref="MBI37:MBP37"/>
    <mergeCell ref="MBQ37:MBX37"/>
    <mergeCell ref="MBY37:MCF37"/>
    <mergeCell ref="MCG37:MCN37"/>
    <mergeCell ref="MCO37:MCV37"/>
    <mergeCell ref="MCW37:MDD37"/>
    <mergeCell ref="LZM37:LZT37"/>
    <mergeCell ref="LZU37:MAB37"/>
    <mergeCell ref="MAC37:MAJ37"/>
    <mergeCell ref="MAK37:MAR37"/>
    <mergeCell ref="MAS37:MAZ37"/>
    <mergeCell ref="MBA37:MBH37"/>
    <mergeCell ref="LXQ37:LXX37"/>
    <mergeCell ref="LXY37:LYF37"/>
    <mergeCell ref="LYG37:LYN37"/>
    <mergeCell ref="LYO37:LYV37"/>
    <mergeCell ref="LYW37:LZD37"/>
    <mergeCell ref="LZE37:LZL37"/>
    <mergeCell ref="LVU37:LWB37"/>
    <mergeCell ref="LWC37:LWJ37"/>
    <mergeCell ref="LWK37:LWR37"/>
    <mergeCell ref="LWS37:LWZ37"/>
    <mergeCell ref="LXA37:LXH37"/>
    <mergeCell ref="LXI37:LXP37"/>
    <mergeCell ref="LTY37:LUF37"/>
    <mergeCell ref="LUG37:LUN37"/>
    <mergeCell ref="LUO37:LUV37"/>
    <mergeCell ref="LUW37:LVD37"/>
    <mergeCell ref="LVE37:LVL37"/>
    <mergeCell ref="LVM37:LVT37"/>
    <mergeCell ref="LSC37:LSJ37"/>
    <mergeCell ref="LSK37:LSR37"/>
    <mergeCell ref="LSS37:LSZ37"/>
    <mergeCell ref="LTA37:LTH37"/>
    <mergeCell ref="LTI37:LTP37"/>
    <mergeCell ref="LTQ37:LTX37"/>
    <mergeCell ref="LQG37:LQN37"/>
    <mergeCell ref="LQO37:LQV37"/>
    <mergeCell ref="LQW37:LRD37"/>
    <mergeCell ref="LRE37:LRL37"/>
    <mergeCell ref="LRM37:LRT37"/>
    <mergeCell ref="LRU37:LSB37"/>
    <mergeCell ref="LOK37:LOR37"/>
    <mergeCell ref="LOS37:LOZ37"/>
    <mergeCell ref="LPA37:LPH37"/>
    <mergeCell ref="LPI37:LPP37"/>
    <mergeCell ref="LPQ37:LPX37"/>
    <mergeCell ref="LPY37:LQF37"/>
    <mergeCell ref="LMO37:LMV37"/>
    <mergeCell ref="LMW37:LND37"/>
    <mergeCell ref="LNE37:LNL37"/>
    <mergeCell ref="LNM37:LNT37"/>
    <mergeCell ref="LNU37:LOB37"/>
    <mergeCell ref="LOC37:LOJ37"/>
    <mergeCell ref="LKS37:LKZ37"/>
    <mergeCell ref="LLA37:LLH37"/>
    <mergeCell ref="LLI37:LLP37"/>
    <mergeCell ref="LLQ37:LLX37"/>
    <mergeCell ref="LLY37:LMF37"/>
    <mergeCell ref="LMG37:LMN37"/>
    <mergeCell ref="LIW37:LJD37"/>
    <mergeCell ref="LJE37:LJL37"/>
    <mergeCell ref="LJM37:LJT37"/>
    <mergeCell ref="LJU37:LKB37"/>
    <mergeCell ref="LKC37:LKJ37"/>
    <mergeCell ref="LKK37:LKR37"/>
    <mergeCell ref="LHA37:LHH37"/>
    <mergeCell ref="LHI37:LHP37"/>
    <mergeCell ref="LHQ37:LHX37"/>
    <mergeCell ref="LHY37:LIF37"/>
    <mergeCell ref="LIG37:LIN37"/>
    <mergeCell ref="LIO37:LIV37"/>
    <mergeCell ref="LFE37:LFL37"/>
    <mergeCell ref="LFM37:LFT37"/>
    <mergeCell ref="LFU37:LGB37"/>
    <mergeCell ref="LGC37:LGJ37"/>
    <mergeCell ref="LGK37:LGR37"/>
    <mergeCell ref="LGS37:LGZ37"/>
    <mergeCell ref="LDI37:LDP37"/>
    <mergeCell ref="LDQ37:LDX37"/>
    <mergeCell ref="LDY37:LEF37"/>
    <mergeCell ref="LEG37:LEN37"/>
    <mergeCell ref="LEO37:LEV37"/>
    <mergeCell ref="LEW37:LFD37"/>
    <mergeCell ref="LBM37:LBT37"/>
    <mergeCell ref="LBU37:LCB37"/>
    <mergeCell ref="LCC37:LCJ37"/>
    <mergeCell ref="LCK37:LCR37"/>
    <mergeCell ref="LCS37:LCZ37"/>
    <mergeCell ref="LDA37:LDH37"/>
    <mergeCell ref="KZQ37:KZX37"/>
    <mergeCell ref="KZY37:LAF37"/>
    <mergeCell ref="LAG37:LAN37"/>
    <mergeCell ref="LAO37:LAV37"/>
    <mergeCell ref="LAW37:LBD37"/>
    <mergeCell ref="LBE37:LBL37"/>
    <mergeCell ref="KXU37:KYB37"/>
    <mergeCell ref="KYC37:KYJ37"/>
    <mergeCell ref="KYK37:KYR37"/>
    <mergeCell ref="KYS37:KYZ37"/>
    <mergeCell ref="KZA37:KZH37"/>
    <mergeCell ref="KZI37:KZP37"/>
    <mergeCell ref="KVY37:KWF37"/>
    <mergeCell ref="KWG37:KWN37"/>
    <mergeCell ref="KWO37:KWV37"/>
    <mergeCell ref="KWW37:KXD37"/>
    <mergeCell ref="KXE37:KXL37"/>
    <mergeCell ref="KXM37:KXT37"/>
    <mergeCell ref="KUC37:KUJ37"/>
    <mergeCell ref="KUK37:KUR37"/>
    <mergeCell ref="KUS37:KUZ37"/>
    <mergeCell ref="KVA37:KVH37"/>
    <mergeCell ref="KVI37:KVP37"/>
    <mergeCell ref="KVQ37:KVX37"/>
    <mergeCell ref="KSG37:KSN37"/>
    <mergeCell ref="KSO37:KSV37"/>
    <mergeCell ref="KSW37:KTD37"/>
    <mergeCell ref="KTE37:KTL37"/>
    <mergeCell ref="KTM37:KTT37"/>
    <mergeCell ref="KTU37:KUB37"/>
    <mergeCell ref="KQK37:KQR37"/>
    <mergeCell ref="KQS37:KQZ37"/>
    <mergeCell ref="KRA37:KRH37"/>
    <mergeCell ref="KRI37:KRP37"/>
    <mergeCell ref="KRQ37:KRX37"/>
    <mergeCell ref="KRY37:KSF37"/>
    <mergeCell ref="KOO37:KOV37"/>
    <mergeCell ref="KOW37:KPD37"/>
    <mergeCell ref="KPE37:KPL37"/>
    <mergeCell ref="KPM37:KPT37"/>
    <mergeCell ref="KPU37:KQB37"/>
    <mergeCell ref="KQC37:KQJ37"/>
    <mergeCell ref="KMS37:KMZ37"/>
    <mergeCell ref="KNA37:KNH37"/>
    <mergeCell ref="KNI37:KNP37"/>
    <mergeCell ref="KNQ37:KNX37"/>
    <mergeCell ref="KNY37:KOF37"/>
    <mergeCell ref="KOG37:KON37"/>
    <mergeCell ref="KKW37:KLD37"/>
    <mergeCell ref="KLE37:KLL37"/>
    <mergeCell ref="KLM37:KLT37"/>
    <mergeCell ref="KLU37:KMB37"/>
    <mergeCell ref="KMC37:KMJ37"/>
    <mergeCell ref="KMK37:KMR37"/>
    <mergeCell ref="KJA37:KJH37"/>
    <mergeCell ref="KJI37:KJP37"/>
    <mergeCell ref="KJQ37:KJX37"/>
    <mergeCell ref="KJY37:KKF37"/>
    <mergeCell ref="KKG37:KKN37"/>
    <mergeCell ref="KKO37:KKV37"/>
    <mergeCell ref="KHE37:KHL37"/>
    <mergeCell ref="KHM37:KHT37"/>
    <mergeCell ref="KHU37:KIB37"/>
    <mergeCell ref="KIC37:KIJ37"/>
    <mergeCell ref="KIK37:KIR37"/>
    <mergeCell ref="KIS37:KIZ37"/>
    <mergeCell ref="KFI37:KFP37"/>
    <mergeCell ref="KFQ37:KFX37"/>
    <mergeCell ref="KFY37:KGF37"/>
    <mergeCell ref="KGG37:KGN37"/>
    <mergeCell ref="KGO37:KGV37"/>
    <mergeCell ref="KGW37:KHD37"/>
    <mergeCell ref="KDM37:KDT37"/>
    <mergeCell ref="KDU37:KEB37"/>
    <mergeCell ref="KEC37:KEJ37"/>
    <mergeCell ref="KEK37:KER37"/>
    <mergeCell ref="KES37:KEZ37"/>
    <mergeCell ref="KFA37:KFH37"/>
    <mergeCell ref="KBQ37:KBX37"/>
    <mergeCell ref="KBY37:KCF37"/>
    <mergeCell ref="KCG37:KCN37"/>
    <mergeCell ref="KCO37:KCV37"/>
    <mergeCell ref="KCW37:KDD37"/>
    <mergeCell ref="KDE37:KDL37"/>
    <mergeCell ref="JZU37:KAB37"/>
    <mergeCell ref="KAC37:KAJ37"/>
    <mergeCell ref="KAK37:KAR37"/>
    <mergeCell ref="KAS37:KAZ37"/>
    <mergeCell ref="KBA37:KBH37"/>
    <mergeCell ref="KBI37:KBP37"/>
    <mergeCell ref="JXY37:JYF37"/>
    <mergeCell ref="JYG37:JYN37"/>
    <mergeCell ref="JYO37:JYV37"/>
    <mergeCell ref="JYW37:JZD37"/>
    <mergeCell ref="JZE37:JZL37"/>
    <mergeCell ref="JZM37:JZT37"/>
    <mergeCell ref="JWC37:JWJ37"/>
    <mergeCell ref="JWK37:JWR37"/>
    <mergeCell ref="JWS37:JWZ37"/>
    <mergeCell ref="JXA37:JXH37"/>
    <mergeCell ref="JXI37:JXP37"/>
    <mergeCell ref="JXQ37:JXX37"/>
    <mergeCell ref="JUG37:JUN37"/>
    <mergeCell ref="JUO37:JUV37"/>
    <mergeCell ref="JUW37:JVD37"/>
    <mergeCell ref="JVE37:JVL37"/>
    <mergeCell ref="JVM37:JVT37"/>
    <mergeCell ref="JVU37:JWB37"/>
    <mergeCell ref="JSK37:JSR37"/>
    <mergeCell ref="JSS37:JSZ37"/>
    <mergeCell ref="JTA37:JTH37"/>
    <mergeCell ref="JTI37:JTP37"/>
    <mergeCell ref="JTQ37:JTX37"/>
    <mergeCell ref="JTY37:JUF37"/>
    <mergeCell ref="JQO37:JQV37"/>
    <mergeCell ref="JQW37:JRD37"/>
    <mergeCell ref="JRE37:JRL37"/>
    <mergeCell ref="JRM37:JRT37"/>
    <mergeCell ref="JRU37:JSB37"/>
    <mergeCell ref="JSC37:JSJ37"/>
    <mergeCell ref="JOS37:JOZ37"/>
    <mergeCell ref="JPA37:JPH37"/>
    <mergeCell ref="JPI37:JPP37"/>
    <mergeCell ref="JPQ37:JPX37"/>
    <mergeCell ref="JPY37:JQF37"/>
    <mergeCell ref="JQG37:JQN37"/>
    <mergeCell ref="JMW37:JND37"/>
    <mergeCell ref="JNE37:JNL37"/>
    <mergeCell ref="JNM37:JNT37"/>
    <mergeCell ref="JNU37:JOB37"/>
    <mergeCell ref="JOC37:JOJ37"/>
    <mergeCell ref="JOK37:JOR37"/>
    <mergeCell ref="JLA37:JLH37"/>
    <mergeCell ref="JLI37:JLP37"/>
    <mergeCell ref="JLQ37:JLX37"/>
    <mergeCell ref="JLY37:JMF37"/>
    <mergeCell ref="JMG37:JMN37"/>
    <mergeCell ref="JMO37:JMV37"/>
    <mergeCell ref="JJE37:JJL37"/>
    <mergeCell ref="JJM37:JJT37"/>
    <mergeCell ref="JJU37:JKB37"/>
    <mergeCell ref="JKC37:JKJ37"/>
    <mergeCell ref="JKK37:JKR37"/>
    <mergeCell ref="JKS37:JKZ37"/>
    <mergeCell ref="JHI37:JHP37"/>
    <mergeCell ref="JHQ37:JHX37"/>
    <mergeCell ref="JHY37:JIF37"/>
    <mergeCell ref="JIG37:JIN37"/>
    <mergeCell ref="JIO37:JIV37"/>
    <mergeCell ref="JIW37:JJD37"/>
    <mergeCell ref="JFM37:JFT37"/>
    <mergeCell ref="JFU37:JGB37"/>
    <mergeCell ref="JGC37:JGJ37"/>
    <mergeCell ref="JGK37:JGR37"/>
    <mergeCell ref="JGS37:JGZ37"/>
    <mergeCell ref="JHA37:JHH37"/>
    <mergeCell ref="JDQ37:JDX37"/>
    <mergeCell ref="JDY37:JEF37"/>
    <mergeCell ref="JEG37:JEN37"/>
    <mergeCell ref="JEO37:JEV37"/>
    <mergeCell ref="JEW37:JFD37"/>
    <mergeCell ref="JFE37:JFL37"/>
    <mergeCell ref="JBU37:JCB37"/>
    <mergeCell ref="JCC37:JCJ37"/>
    <mergeCell ref="JCK37:JCR37"/>
    <mergeCell ref="JCS37:JCZ37"/>
    <mergeCell ref="JDA37:JDH37"/>
    <mergeCell ref="JDI37:JDP37"/>
    <mergeCell ref="IZY37:JAF37"/>
    <mergeCell ref="JAG37:JAN37"/>
    <mergeCell ref="JAO37:JAV37"/>
    <mergeCell ref="JAW37:JBD37"/>
    <mergeCell ref="JBE37:JBL37"/>
    <mergeCell ref="JBM37:JBT37"/>
    <mergeCell ref="IYC37:IYJ37"/>
    <mergeCell ref="IYK37:IYR37"/>
    <mergeCell ref="IYS37:IYZ37"/>
    <mergeCell ref="IZA37:IZH37"/>
    <mergeCell ref="IZI37:IZP37"/>
    <mergeCell ref="IZQ37:IZX37"/>
    <mergeCell ref="IWG37:IWN37"/>
    <mergeCell ref="IWO37:IWV37"/>
    <mergeCell ref="IWW37:IXD37"/>
    <mergeCell ref="IXE37:IXL37"/>
    <mergeCell ref="IXM37:IXT37"/>
    <mergeCell ref="IXU37:IYB37"/>
    <mergeCell ref="IUK37:IUR37"/>
    <mergeCell ref="IUS37:IUZ37"/>
    <mergeCell ref="IVA37:IVH37"/>
    <mergeCell ref="IVI37:IVP37"/>
    <mergeCell ref="IVQ37:IVX37"/>
    <mergeCell ref="IVY37:IWF37"/>
    <mergeCell ref="ISO37:ISV37"/>
    <mergeCell ref="ISW37:ITD37"/>
    <mergeCell ref="ITE37:ITL37"/>
    <mergeCell ref="ITM37:ITT37"/>
    <mergeCell ref="ITU37:IUB37"/>
    <mergeCell ref="IUC37:IUJ37"/>
    <mergeCell ref="IQS37:IQZ37"/>
    <mergeCell ref="IRA37:IRH37"/>
    <mergeCell ref="IRI37:IRP37"/>
    <mergeCell ref="IRQ37:IRX37"/>
    <mergeCell ref="IRY37:ISF37"/>
    <mergeCell ref="ISG37:ISN37"/>
    <mergeCell ref="IOW37:IPD37"/>
    <mergeCell ref="IPE37:IPL37"/>
    <mergeCell ref="IPM37:IPT37"/>
    <mergeCell ref="IPU37:IQB37"/>
    <mergeCell ref="IQC37:IQJ37"/>
    <mergeCell ref="IQK37:IQR37"/>
    <mergeCell ref="INA37:INH37"/>
    <mergeCell ref="INI37:INP37"/>
    <mergeCell ref="INQ37:INX37"/>
    <mergeCell ref="INY37:IOF37"/>
    <mergeCell ref="IOG37:ION37"/>
    <mergeCell ref="IOO37:IOV37"/>
    <mergeCell ref="ILE37:ILL37"/>
    <mergeCell ref="ILM37:ILT37"/>
    <mergeCell ref="ILU37:IMB37"/>
    <mergeCell ref="IMC37:IMJ37"/>
    <mergeCell ref="IMK37:IMR37"/>
    <mergeCell ref="IMS37:IMZ37"/>
    <mergeCell ref="IJI37:IJP37"/>
    <mergeCell ref="IJQ37:IJX37"/>
    <mergeCell ref="IJY37:IKF37"/>
    <mergeCell ref="IKG37:IKN37"/>
    <mergeCell ref="IKO37:IKV37"/>
    <mergeCell ref="IKW37:ILD37"/>
    <mergeCell ref="IHM37:IHT37"/>
    <mergeCell ref="IHU37:IIB37"/>
    <mergeCell ref="IIC37:IIJ37"/>
    <mergeCell ref="IIK37:IIR37"/>
    <mergeCell ref="IIS37:IIZ37"/>
    <mergeCell ref="IJA37:IJH37"/>
    <mergeCell ref="IFQ37:IFX37"/>
    <mergeCell ref="IFY37:IGF37"/>
    <mergeCell ref="IGG37:IGN37"/>
    <mergeCell ref="IGO37:IGV37"/>
    <mergeCell ref="IGW37:IHD37"/>
    <mergeCell ref="IHE37:IHL37"/>
    <mergeCell ref="IDU37:IEB37"/>
    <mergeCell ref="IEC37:IEJ37"/>
    <mergeCell ref="IEK37:IER37"/>
    <mergeCell ref="IES37:IEZ37"/>
    <mergeCell ref="IFA37:IFH37"/>
    <mergeCell ref="IFI37:IFP37"/>
    <mergeCell ref="IBY37:ICF37"/>
    <mergeCell ref="ICG37:ICN37"/>
    <mergeCell ref="ICO37:ICV37"/>
    <mergeCell ref="ICW37:IDD37"/>
    <mergeCell ref="IDE37:IDL37"/>
    <mergeCell ref="IDM37:IDT37"/>
    <mergeCell ref="IAC37:IAJ37"/>
    <mergeCell ref="IAK37:IAR37"/>
    <mergeCell ref="IAS37:IAZ37"/>
    <mergeCell ref="IBA37:IBH37"/>
    <mergeCell ref="IBI37:IBP37"/>
    <mergeCell ref="IBQ37:IBX37"/>
    <mergeCell ref="HYG37:HYN37"/>
    <mergeCell ref="HYO37:HYV37"/>
    <mergeCell ref="HYW37:HZD37"/>
    <mergeCell ref="HZE37:HZL37"/>
    <mergeCell ref="HZM37:HZT37"/>
    <mergeCell ref="HZU37:IAB37"/>
    <mergeCell ref="HWK37:HWR37"/>
    <mergeCell ref="HWS37:HWZ37"/>
    <mergeCell ref="HXA37:HXH37"/>
    <mergeCell ref="HXI37:HXP37"/>
    <mergeCell ref="HXQ37:HXX37"/>
    <mergeCell ref="HXY37:HYF37"/>
    <mergeCell ref="HUO37:HUV37"/>
    <mergeCell ref="HUW37:HVD37"/>
    <mergeCell ref="HVE37:HVL37"/>
    <mergeCell ref="HVM37:HVT37"/>
    <mergeCell ref="HVU37:HWB37"/>
    <mergeCell ref="HWC37:HWJ37"/>
    <mergeCell ref="HSS37:HSZ37"/>
    <mergeCell ref="HTA37:HTH37"/>
    <mergeCell ref="HTI37:HTP37"/>
    <mergeCell ref="HTQ37:HTX37"/>
    <mergeCell ref="HTY37:HUF37"/>
    <mergeCell ref="HUG37:HUN37"/>
    <mergeCell ref="HQW37:HRD37"/>
    <mergeCell ref="HRE37:HRL37"/>
    <mergeCell ref="HRM37:HRT37"/>
    <mergeCell ref="HRU37:HSB37"/>
    <mergeCell ref="HSC37:HSJ37"/>
    <mergeCell ref="HSK37:HSR37"/>
    <mergeCell ref="HPA37:HPH37"/>
    <mergeCell ref="HPI37:HPP37"/>
    <mergeCell ref="HPQ37:HPX37"/>
    <mergeCell ref="HPY37:HQF37"/>
    <mergeCell ref="HQG37:HQN37"/>
    <mergeCell ref="HQO37:HQV37"/>
    <mergeCell ref="HNE37:HNL37"/>
    <mergeCell ref="HNM37:HNT37"/>
    <mergeCell ref="HNU37:HOB37"/>
    <mergeCell ref="HOC37:HOJ37"/>
    <mergeCell ref="HOK37:HOR37"/>
    <mergeCell ref="HOS37:HOZ37"/>
    <mergeCell ref="HLI37:HLP37"/>
    <mergeCell ref="HLQ37:HLX37"/>
    <mergeCell ref="HLY37:HMF37"/>
    <mergeCell ref="HMG37:HMN37"/>
    <mergeCell ref="HMO37:HMV37"/>
    <mergeCell ref="HMW37:HND37"/>
    <mergeCell ref="HJM37:HJT37"/>
    <mergeCell ref="HJU37:HKB37"/>
    <mergeCell ref="HKC37:HKJ37"/>
    <mergeCell ref="HKK37:HKR37"/>
    <mergeCell ref="HKS37:HKZ37"/>
    <mergeCell ref="HLA37:HLH37"/>
    <mergeCell ref="HHQ37:HHX37"/>
    <mergeCell ref="HHY37:HIF37"/>
    <mergeCell ref="HIG37:HIN37"/>
    <mergeCell ref="HIO37:HIV37"/>
    <mergeCell ref="HIW37:HJD37"/>
    <mergeCell ref="HJE37:HJL37"/>
    <mergeCell ref="HFU37:HGB37"/>
    <mergeCell ref="HGC37:HGJ37"/>
    <mergeCell ref="HGK37:HGR37"/>
    <mergeCell ref="HGS37:HGZ37"/>
    <mergeCell ref="HHA37:HHH37"/>
    <mergeCell ref="HHI37:HHP37"/>
    <mergeCell ref="HDY37:HEF37"/>
    <mergeCell ref="HEG37:HEN37"/>
    <mergeCell ref="HEO37:HEV37"/>
    <mergeCell ref="HEW37:HFD37"/>
    <mergeCell ref="HFE37:HFL37"/>
    <mergeCell ref="HFM37:HFT37"/>
    <mergeCell ref="HCC37:HCJ37"/>
    <mergeCell ref="HCK37:HCR37"/>
    <mergeCell ref="HCS37:HCZ37"/>
    <mergeCell ref="HDA37:HDH37"/>
    <mergeCell ref="HDI37:HDP37"/>
    <mergeCell ref="HDQ37:HDX37"/>
    <mergeCell ref="HAG37:HAN37"/>
    <mergeCell ref="HAO37:HAV37"/>
    <mergeCell ref="HAW37:HBD37"/>
    <mergeCell ref="HBE37:HBL37"/>
    <mergeCell ref="HBM37:HBT37"/>
    <mergeCell ref="HBU37:HCB37"/>
    <mergeCell ref="GYK37:GYR37"/>
    <mergeCell ref="GYS37:GYZ37"/>
    <mergeCell ref="GZA37:GZH37"/>
    <mergeCell ref="GZI37:GZP37"/>
    <mergeCell ref="GZQ37:GZX37"/>
    <mergeCell ref="GZY37:HAF37"/>
    <mergeCell ref="GWO37:GWV37"/>
    <mergeCell ref="GWW37:GXD37"/>
    <mergeCell ref="GXE37:GXL37"/>
    <mergeCell ref="GXM37:GXT37"/>
    <mergeCell ref="GXU37:GYB37"/>
    <mergeCell ref="GYC37:GYJ37"/>
    <mergeCell ref="GUS37:GUZ37"/>
    <mergeCell ref="GVA37:GVH37"/>
    <mergeCell ref="GVI37:GVP37"/>
    <mergeCell ref="GVQ37:GVX37"/>
    <mergeCell ref="GVY37:GWF37"/>
    <mergeCell ref="GWG37:GWN37"/>
    <mergeCell ref="GSW37:GTD37"/>
    <mergeCell ref="GTE37:GTL37"/>
    <mergeCell ref="GTM37:GTT37"/>
    <mergeCell ref="GTU37:GUB37"/>
    <mergeCell ref="GUC37:GUJ37"/>
    <mergeCell ref="GUK37:GUR37"/>
    <mergeCell ref="GRA37:GRH37"/>
    <mergeCell ref="GRI37:GRP37"/>
    <mergeCell ref="GRQ37:GRX37"/>
    <mergeCell ref="GRY37:GSF37"/>
    <mergeCell ref="GSG37:GSN37"/>
    <mergeCell ref="GSO37:GSV37"/>
    <mergeCell ref="GPE37:GPL37"/>
    <mergeCell ref="GPM37:GPT37"/>
    <mergeCell ref="GPU37:GQB37"/>
    <mergeCell ref="GQC37:GQJ37"/>
    <mergeCell ref="GQK37:GQR37"/>
    <mergeCell ref="GQS37:GQZ37"/>
    <mergeCell ref="GNI37:GNP37"/>
    <mergeCell ref="GNQ37:GNX37"/>
    <mergeCell ref="GNY37:GOF37"/>
    <mergeCell ref="GOG37:GON37"/>
    <mergeCell ref="GOO37:GOV37"/>
    <mergeCell ref="GOW37:GPD37"/>
    <mergeCell ref="GLM37:GLT37"/>
    <mergeCell ref="GLU37:GMB37"/>
    <mergeCell ref="GMC37:GMJ37"/>
    <mergeCell ref="GMK37:GMR37"/>
    <mergeCell ref="GMS37:GMZ37"/>
    <mergeCell ref="GNA37:GNH37"/>
    <mergeCell ref="GJQ37:GJX37"/>
    <mergeCell ref="GJY37:GKF37"/>
    <mergeCell ref="GKG37:GKN37"/>
    <mergeCell ref="GKO37:GKV37"/>
    <mergeCell ref="GKW37:GLD37"/>
    <mergeCell ref="GLE37:GLL37"/>
    <mergeCell ref="GHU37:GIB37"/>
    <mergeCell ref="GIC37:GIJ37"/>
    <mergeCell ref="GIK37:GIR37"/>
    <mergeCell ref="GIS37:GIZ37"/>
    <mergeCell ref="GJA37:GJH37"/>
    <mergeCell ref="GJI37:GJP37"/>
    <mergeCell ref="GFY37:GGF37"/>
    <mergeCell ref="GGG37:GGN37"/>
    <mergeCell ref="GGO37:GGV37"/>
    <mergeCell ref="GGW37:GHD37"/>
    <mergeCell ref="GHE37:GHL37"/>
    <mergeCell ref="GHM37:GHT37"/>
    <mergeCell ref="GEC37:GEJ37"/>
    <mergeCell ref="GEK37:GER37"/>
    <mergeCell ref="GES37:GEZ37"/>
    <mergeCell ref="GFA37:GFH37"/>
    <mergeCell ref="GFI37:GFP37"/>
    <mergeCell ref="GFQ37:GFX37"/>
    <mergeCell ref="GCG37:GCN37"/>
    <mergeCell ref="GCO37:GCV37"/>
    <mergeCell ref="GCW37:GDD37"/>
    <mergeCell ref="GDE37:GDL37"/>
    <mergeCell ref="GDM37:GDT37"/>
    <mergeCell ref="GDU37:GEB37"/>
    <mergeCell ref="GAK37:GAR37"/>
    <mergeCell ref="GAS37:GAZ37"/>
    <mergeCell ref="GBA37:GBH37"/>
    <mergeCell ref="GBI37:GBP37"/>
    <mergeCell ref="GBQ37:GBX37"/>
    <mergeCell ref="GBY37:GCF37"/>
    <mergeCell ref="FYO37:FYV37"/>
    <mergeCell ref="FYW37:FZD37"/>
    <mergeCell ref="FZE37:FZL37"/>
    <mergeCell ref="FZM37:FZT37"/>
    <mergeCell ref="FZU37:GAB37"/>
    <mergeCell ref="GAC37:GAJ37"/>
    <mergeCell ref="FWS37:FWZ37"/>
    <mergeCell ref="FXA37:FXH37"/>
    <mergeCell ref="FXI37:FXP37"/>
    <mergeCell ref="FXQ37:FXX37"/>
    <mergeCell ref="FXY37:FYF37"/>
    <mergeCell ref="FYG37:FYN37"/>
    <mergeCell ref="FUW37:FVD37"/>
    <mergeCell ref="FVE37:FVL37"/>
    <mergeCell ref="FVM37:FVT37"/>
    <mergeCell ref="FVU37:FWB37"/>
    <mergeCell ref="FWC37:FWJ37"/>
    <mergeCell ref="FWK37:FWR37"/>
    <mergeCell ref="FTA37:FTH37"/>
    <mergeCell ref="FTI37:FTP37"/>
    <mergeCell ref="FTQ37:FTX37"/>
    <mergeCell ref="FTY37:FUF37"/>
    <mergeCell ref="FUG37:FUN37"/>
    <mergeCell ref="FUO37:FUV37"/>
    <mergeCell ref="FRE37:FRL37"/>
    <mergeCell ref="FRM37:FRT37"/>
    <mergeCell ref="FRU37:FSB37"/>
    <mergeCell ref="FSC37:FSJ37"/>
    <mergeCell ref="FSK37:FSR37"/>
    <mergeCell ref="FSS37:FSZ37"/>
    <mergeCell ref="FPI37:FPP37"/>
    <mergeCell ref="FPQ37:FPX37"/>
    <mergeCell ref="FPY37:FQF37"/>
    <mergeCell ref="FQG37:FQN37"/>
    <mergeCell ref="FQO37:FQV37"/>
    <mergeCell ref="FQW37:FRD37"/>
    <mergeCell ref="FNM37:FNT37"/>
    <mergeCell ref="FNU37:FOB37"/>
    <mergeCell ref="FOC37:FOJ37"/>
    <mergeCell ref="FOK37:FOR37"/>
    <mergeCell ref="FOS37:FOZ37"/>
    <mergeCell ref="FPA37:FPH37"/>
    <mergeCell ref="FLQ37:FLX37"/>
    <mergeCell ref="FLY37:FMF37"/>
    <mergeCell ref="FMG37:FMN37"/>
    <mergeCell ref="FMO37:FMV37"/>
    <mergeCell ref="FMW37:FND37"/>
    <mergeCell ref="FNE37:FNL37"/>
    <mergeCell ref="FJU37:FKB37"/>
    <mergeCell ref="FKC37:FKJ37"/>
    <mergeCell ref="FKK37:FKR37"/>
    <mergeCell ref="FKS37:FKZ37"/>
    <mergeCell ref="FLA37:FLH37"/>
    <mergeCell ref="FLI37:FLP37"/>
    <mergeCell ref="FHY37:FIF37"/>
    <mergeCell ref="FIG37:FIN37"/>
    <mergeCell ref="FIO37:FIV37"/>
    <mergeCell ref="FIW37:FJD37"/>
    <mergeCell ref="FJE37:FJL37"/>
    <mergeCell ref="FJM37:FJT37"/>
    <mergeCell ref="FGC37:FGJ37"/>
    <mergeCell ref="FGK37:FGR37"/>
    <mergeCell ref="FGS37:FGZ37"/>
    <mergeCell ref="FHA37:FHH37"/>
    <mergeCell ref="FHI37:FHP37"/>
    <mergeCell ref="FHQ37:FHX37"/>
    <mergeCell ref="FEG37:FEN37"/>
    <mergeCell ref="FEO37:FEV37"/>
    <mergeCell ref="FEW37:FFD37"/>
    <mergeCell ref="FFE37:FFL37"/>
    <mergeCell ref="FFM37:FFT37"/>
    <mergeCell ref="FFU37:FGB37"/>
    <mergeCell ref="FCK37:FCR37"/>
    <mergeCell ref="FCS37:FCZ37"/>
    <mergeCell ref="FDA37:FDH37"/>
    <mergeCell ref="FDI37:FDP37"/>
    <mergeCell ref="FDQ37:FDX37"/>
    <mergeCell ref="FDY37:FEF37"/>
    <mergeCell ref="FAO37:FAV37"/>
    <mergeCell ref="FAW37:FBD37"/>
    <mergeCell ref="FBE37:FBL37"/>
    <mergeCell ref="FBM37:FBT37"/>
    <mergeCell ref="FBU37:FCB37"/>
    <mergeCell ref="FCC37:FCJ37"/>
    <mergeCell ref="EYS37:EYZ37"/>
    <mergeCell ref="EZA37:EZH37"/>
    <mergeCell ref="EZI37:EZP37"/>
    <mergeCell ref="EZQ37:EZX37"/>
    <mergeCell ref="EZY37:FAF37"/>
    <mergeCell ref="FAG37:FAN37"/>
    <mergeCell ref="EWW37:EXD37"/>
    <mergeCell ref="EXE37:EXL37"/>
    <mergeCell ref="EXM37:EXT37"/>
    <mergeCell ref="EXU37:EYB37"/>
    <mergeCell ref="EYC37:EYJ37"/>
    <mergeCell ref="EYK37:EYR37"/>
    <mergeCell ref="EVA37:EVH37"/>
    <mergeCell ref="EVI37:EVP37"/>
    <mergeCell ref="EVQ37:EVX37"/>
    <mergeCell ref="EVY37:EWF37"/>
    <mergeCell ref="EWG37:EWN37"/>
    <mergeCell ref="EWO37:EWV37"/>
    <mergeCell ref="ETE37:ETL37"/>
    <mergeCell ref="ETM37:ETT37"/>
    <mergeCell ref="ETU37:EUB37"/>
    <mergeCell ref="EUC37:EUJ37"/>
    <mergeCell ref="EUK37:EUR37"/>
    <mergeCell ref="EUS37:EUZ37"/>
    <mergeCell ref="ERI37:ERP37"/>
    <mergeCell ref="ERQ37:ERX37"/>
    <mergeCell ref="ERY37:ESF37"/>
    <mergeCell ref="ESG37:ESN37"/>
    <mergeCell ref="ESO37:ESV37"/>
    <mergeCell ref="ESW37:ETD37"/>
    <mergeCell ref="EPM37:EPT37"/>
    <mergeCell ref="EPU37:EQB37"/>
    <mergeCell ref="EQC37:EQJ37"/>
    <mergeCell ref="EQK37:EQR37"/>
    <mergeCell ref="EQS37:EQZ37"/>
    <mergeCell ref="ERA37:ERH37"/>
    <mergeCell ref="ENQ37:ENX37"/>
    <mergeCell ref="ENY37:EOF37"/>
    <mergeCell ref="EOG37:EON37"/>
    <mergeCell ref="EOO37:EOV37"/>
    <mergeCell ref="EOW37:EPD37"/>
    <mergeCell ref="EPE37:EPL37"/>
    <mergeCell ref="ELU37:EMB37"/>
    <mergeCell ref="EMC37:EMJ37"/>
    <mergeCell ref="EMK37:EMR37"/>
    <mergeCell ref="EMS37:EMZ37"/>
    <mergeCell ref="ENA37:ENH37"/>
    <mergeCell ref="ENI37:ENP37"/>
    <mergeCell ref="EJY37:EKF37"/>
    <mergeCell ref="EKG37:EKN37"/>
    <mergeCell ref="EKO37:EKV37"/>
    <mergeCell ref="EKW37:ELD37"/>
    <mergeCell ref="ELE37:ELL37"/>
    <mergeCell ref="ELM37:ELT37"/>
    <mergeCell ref="EIC37:EIJ37"/>
    <mergeCell ref="EIK37:EIR37"/>
    <mergeCell ref="EIS37:EIZ37"/>
    <mergeCell ref="EJA37:EJH37"/>
    <mergeCell ref="EJI37:EJP37"/>
    <mergeCell ref="EJQ37:EJX37"/>
    <mergeCell ref="EGG37:EGN37"/>
    <mergeCell ref="EGO37:EGV37"/>
    <mergeCell ref="EGW37:EHD37"/>
    <mergeCell ref="EHE37:EHL37"/>
    <mergeCell ref="EHM37:EHT37"/>
    <mergeCell ref="EHU37:EIB37"/>
    <mergeCell ref="EEK37:EER37"/>
    <mergeCell ref="EES37:EEZ37"/>
    <mergeCell ref="EFA37:EFH37"/>
    <mergeCell ref="EFI37:EFP37"/>
    <mergeCell ref="EFQ37:EFX37"/>
    <mergeCell ref="EFY37:EGF37"/>
    <mergeCell ref="ECO37:ECV37"/>
    <mergeCell ref="ECW37:EDD37"/>
    <mergeCell ref="EDE37:EDL37"/>
    <mergeCell ref="EDM37:EDT37"/>
    <mergeCell ref="EDU37:EEB37"/>
    <mergeCell ref="EEC37:EEJ37"/>
    <mergeCell ref="EAS37:EAZ37"/>
    <mergeCell ref="EBA37:EBH37"/>
    <mergeCell ref="EBI37:EBP37"/>
    <mergeCell ref="EBQ37:EBX37"/>
    <mergeCell ref="EBY37:ECF37"/>
    <mergeCell ref="ECG37:ECN37"/>
    <mergeCell ref="DYW37:DZD37"/>
    <mergeCell ref="DZE37:DZL37"/>
    <mergeCell ref="DZM37:DZT37"/>
    <mergeCell ref="DZU37:EAB37"/>
    <mergeCell ref="EAC37:EAJ37"/>
    <mergeCell ref="EAK37:EAR37"/>
    <mergeCell ref="DXA37:DXH37"/>
    <mergeCell ref="DXI37:DXP37"/>
    <mergeCell ref="DXQ37:DXX37"/>
    <mergeCell ref="DXY37:DYF37"/>
    <mergeCell ref="DYG37:DYN37"/>
    <mergeCell ref="DYO37:DYV37"/>
    <mergeCell ref="DVE37:DVL37"/>
    <mergeCell ref="DVM37:DVT37"/>
    <mergeCell ref="DVU37:DWB37"/>
    <mergeCell ref="DWC37:DWJ37"/>
    <mergeCell ref="DWK37:DWR37"/>
    <mergeCell ref="DWS37:DWZ37"/>
    <mergeCell ref="DTI37:DTP37"/>
    <mergeCell ref="DTQ37:DTX37"/>
    <mergeCell ref="DTY37:DUF37"/>
    <mergeCell ref="DUG37:DUN37"/>
    <mergeCell ref="DUO37:DUV37"/>
    <mergeCell ref="DUW37:DVD37"/>
    <mergeCell ref="DRM37:DRT37"/>
    <mergeCell ref="DRU37:DSB37"/>
    <mergeCell ref="DSC37:DSJ37"/>
    <mergeCell ref="DSK37:DSR37"/>
    <mergeCell ref="DSS37:DSZ37"/>
    <mergeCell ref="DTA37:DTH37"/>
    <mergeCell ref="DPQ37:DPX37"/>
    <mergeCell ref="DPY37:DQF37"/>
    <mergeCell ref="DQG37:DQN37"/>
    <mergeCell ref="DQO37:DQV37"/>
    <mergeCell ref="DQW37:DRD37"/>
    <mergeCell ref="DRE37:DRL37"/>
    <mergeCell ref="DNU37:DOB37"/>
    <mergeCell ref="DOC37:DOJ37"/>
    <mergeCell ref="DOK37:DOR37"/>
    <mergeCell ref="DOS37:DOZ37"/>
    <mergeCell ref="DPA37:DPH37"/>
    <mergeCell ref="DPI37:DPP37"/>
    <mergeCell ref="DLY37:DMF37"/>
    <mergeCell ref="DMG37:DMN37"/>
    <mergeCell ref="DMO37:DMV37"/>
    <mergeCell ref="DMW37:DND37"/>
    <mergeCell ref="DNE37:DNL37"/>
    <mergeCell ref="DNM37:DNT37"/>
    <mergeCell ref="DKC37:DKJ37"/>
    <mergeCell ref="DKK37:DKR37"/>
    <mergeCell ref="DKS37:DKZ37"/>
    <mergeCell ref="DLA37:DLH37"/>
    <mergeCell ref="DLI37:DLP37"/>
    <mergeCell ref="DLQ37:DLX37"/>
    <mergeCell ref="DIG37:DIN37"/>
    <mergeCell ref="DIO37:DIV37"/>
    <mergeCell ref="DIW37:DJD37"/>
    <mergeCell ref="DJE37:DJL37"/>
    <mergeCell ref="DJM37:DJT37"/>
    <mergeCell ref="DJU37:DKB37"/>
    <mergeCell ref="DGK37:DGR37"/>
    <mergeCell ref="DGS37:DGZ37"/>
    <mergeCell ref="DHA37:DHH37"/>
    <mergeCell ref="DHI37:DHP37"/>
    <mergeCell ref="DHQ37:DHX37"/>
    <mergeCell ref="DHY37:DIF37"/>
    <mergeCell ref="DEO37:DEV37"/>
    <mergeCell ref="DEW37:DFD37"/>
    <mergeCell ref="DFE37:DFL37"/>
    <mergeCell ref="DFM37:DFT37"/>
    <mergeCell ref="DFU37:DGB37"/>
    <mergeCell ref="DGC37:DGJ37"/>
    <mergeCell ref="DCS37:DCZ37"/>
    <mergeCell ref="DDA37:DDH37"/>
    <mergeCell ref="DDI37:DDP37"/>
    <mergeCell ref="DDQ37:DDX37"/>
    <mergeCell ref="DDY37:DEF37"/>
    <mergeCell ref="DEG37:DEN37"/>
    <mergeCell ref="DAW37:DBD37"/>
    <mergeCell ref="DBE37:DBL37"/>
    <mergeCell ref="DBM37:DBT37"/>
    <mergeCell ref="DBU37:DCB37"/>
    <mergeCell ref="DCC37:DCJ37"/>
    <mergeCell ref="DCK37:DCR37"/>
    <mergeCell ref="CZA37:CZH37"/>
    <mergeCell ref="CZI37:CZP37"/>
    <mergeCell ref="CZQ37:CZX37"/>
    <mergeCell ref="CZY37:DAF37"/>
    <mergeCell ref="DAG37:DAN37"/>
    <mergeCell ref="DAO37:DAV37"/>
    <mergeCell ref="CXE37:CXL37"/>
    <mergeCell ref="CXM37:CXT37"/>
    <mergeCell ref="CXU37:CYB37"/>
    <mergeCell ref="CYC37:CYJ37"/>
    <mergeCell ref="CYK37:CYR37"/>
    <mergeCell ref="CYS37:CYZ37"/>
    <mergeCell ref="CVI37:CVP37"/>
    <mergeCell ref="CVQ37:CVX37"/>
    <mergeCell ref="CVY37:CWF37"/>
    <mergeCell ref="CWG37:CWN37"/>
    <mergeCell ref="CWO37:CWV37"/>
    <mergeCell ref="CWW37:CXD37"/>
    <mergeCell ref="CTM37:CTT37"/>
    <mergeCell ref="CTU37:CUB37"/>
    <mergeCell ref="CUC37:CUJ37"/>
    <mergeCell ref="CUK37:CUR37"/>
    <mergeCell ref="CUS37:CUZ37"/>
    <mergeCell ref="CVA37:CVH37"/>
    <mergeCell ref="CRQ37:CRX37"/>
    <mergeCell ref="CRY37:CSF37"/>
    <mergeCell ref="CSG37:CSN37"/>
    <mergeCell ref="CSO37:CSV37"/>
    <mergeCell ref="CSW37:CTD37"/>
    <mergeCell ref="CTE37:CTL37"/>
    <mergeCell ref="CPU37:CQB37"/>
    <mergeCell ref="CQC37:CQJ37"/>
    <mergeCell ref="CQK37:CQR37"/>
    <mergeCell ref="CQS37:CQZ37"/>
    <mergeCell ref="CRA37:CRH37"/>
    <mergeCell ref="CRI37:CRP37"/>
    <mergeCell ref="CNY37:COF37"/>
    <mergeCell ref="COG37:CON37"/>
    <mergeCell ref="COO37:COV37"/>
    <mergeCell ref="COW37:CPD37"/>
    <mergeCell ref="CPE37:CPL37"/>
    <mergeCell ref="CPM37:CPT37"/>
    <mergeCell ref="CMC37:CMJ37"/>
    <mergeCell ref="CMK37:CMR37"/>
    <mergeCell ref="CMS37:CMZ37"/>
    <mergeCell ref="CNA37:CNH37"/>
    <mergeCell ref="CNI37:CNP37"/>
    <mergeCell ref="CNQ37:CNX37"/>
    <mergeCell ref="CKG37:CKN37"/>
    <mergeCell ref="CKO37:CKV37"/>
    <mergeCell ref="CKW37:CLD37"/>
    <mergeCell ref="CLE37:CLL37"/>
    <mergeCell ref="CLM37:CLT37"/>
    <mergeCell ref="CLU37:CMB37"/>
    <mergeCell ref="CIK37:CIR37"/>
    <mergeCell ref="CIS37:CIZ37"/>
    <mergeCell ref="CJA37:CJH37"/>
    <mergeCell ref="CJI37:CJP37"/>
    <mergeCell ref="CJQ37:CJX37"/>
    <mergeCell ref="CJY37:CKF37"/>
    <mergeCell ref="CGO37:CGV37"/>
    <mergeCell ref="CGW37:CHD37"/>
    <mergeCell ref="CHE37:CHL37"/>
    <mergeCell ref="CHM37:CHT37"/>
    <mergeCell ref="CHU37:CIB37"/>
    <mergeCell ref="CIC37:CIJ37"/>
    <mergeCell ref="CES37:CEZ37"/>
    <mergeCell ref="CFA37:CFH37"/>
    <mergeCell ref="CFI37:CFP37"/>
    <mergeCell ref="CFQ37:CFX37"/>
    <mergeCell ref="CFY37:CGF37"/>
    <mergeCell ref="CGG37:CGN37"/>
    <mergeCell ref="CCW37:CDD37"/>
    <mergeCell ref="CDE37:CDL37"/>
    <mergeCell ref="CDM37:CDT37"/>
    <mergeCell ref="CDU37:CEB37"/>
    <mergeCell ref="CEC37:CEJ37"/>
    <mergeCell ref="CEK37:CER37"/>
    <mergeCell ref="CBA37:CBH37"/>
    <mergeCell ref="CBI37:CBP37"/>
    <mergeCell ref="CBQ37:CBX37"/>
    <mergeCell ref="CBY37:CCF37"/>
    <mergeCell ref="CCG37:CCN37"/>
    <mergeCell ref="CCO37:CCV37"/>
    <mergeCell ref="BZE37:BZL37"/>
    <mergeCell ref="BZM37:BZT37"/>
    <mergeCell ref="BZU37:CAB37"/>
    <mergeCell ref="CAC37:CAJ37"/>
    <mergeCell ref="CAK37:CAR37"/>
    <mergeCell ref="CAS37:CAZ37"/>
    <mergeCell ref="BXI37:BXP37"/>
    <mergeCell ref="BXQ37:BXX37"/>
    <mergeCell ref="BXY37:BYF37"/>
    <mergeCell ref="BYG37:BYN37"/>
    <mergeCell ref="BYO37:BYV37"/>
    <mergeCell ref="BYW37:BZD37"/>
    <mergeCell ref="BVM37:BVT37"/>
    <mergeCell ref="BVU37:BWB37"/>
    <mergeCell ref="BWC37:BWJ37"/>
    <mergeCell ref="BWK37:BWR37"/>
    <mergeCell ref="BWS37:BWZ37"/>
    <mergeCell ref="BXA37:BXH37"/>
    <mergeCell ref="BTQ37:BTX37"/>
    <mergeCell ref="BTY37:BUF37"/>
    <mergeCell ref="BUG37:BUN37"/>
    <mergeCell ref="BUO37:BUV37"/>
    <mergeCell ref="BUW37:BVD37"/>
    <mergeCell ref="BVE37:BVL37"/>
    <mergeCell ref="BRU37:BSB37"/>
    <mergeCell ref="BSC37:BSJ37"/>
    <mergeCell ref="BSK37:BSR37"/>
    <mergeCell ref="BSS37:BSZ37"/>
    <mergeCell ref="BTA37:BTH37"/>
    <mergeCell ref="BTI37:BTP37"/>
    <mergeCell ref="BPY37:BQF37"/>
    <mergeCell ref="BQG37:BQN37"/>
    <mergeCell ref="BQO37:BQV37"/>
    <mergeCell ref="BQW37:BRD37"/>
    <mergeCell ref="BRE37:BRL37"/>
    <mergeCell ref="BRM37:BRT37"/>
    <mergeCell ref="BOC37:BOJ37"/>
    <mergeCell ref="BOK37:BOR37"/>
    <mergeCell ref="BOS37:BOZ37"/>
    <mergeCell ref="BPA37:BPH37"/>
    <mergeCell ref="BPI37:BPP37"/>
    <mergeCell ref="BPQ37:BPX37"/>
    <mergeCell ref="BMG37:BMN37"/>
    <mergeCell ref="BMO37:BMV37"/>
    <mergeCell ref="BMW37:BND37"/>
    <mergeCell ref="BNE37:BNL37"/>
    <mergeCell ref="BNM37:BNT37"/>
    <mergeCell ref="BNU37:BOB37"/>
    <mergeCell ref="BKK37:BKR37"/>
    <mergeCell ref="BKS37:BKZ37"/>
    <mergeCell ref="BLA37:BLH37"/>
    <mergeCell ref="BLI37:BLP37"/>
    <mergeCell ref="BLQ37:BLX37"/>
    <mergeCell ref="BLY37:BMF37"/>
    <mergeCell ref="BIO37:BIV37"/>
    <mergeCell ref="BIW37:BJD37"/>
    <mergeCell ref="BJE37:BJL37"/>
    <mergeCell ref="BJM37:BJT37"/>
    <mergeCell ref="BJU37:BKB37"/>
    <mergeCell ref="BKC37:BKJ37"/>
    <mergeCell ref="BGS37:BGZ37"/>
    <mergeCell ref="BHA37:BHH37"/>
    <mergeCell ref="BHI37:BHP37"/>
    <mergeCell ref="BHQ37:BHX37"/>
    <mergeCell ref="BHY37:BIF37"/>
    <mergeCell ref="BIG37:BIN37"/>
    <mergeCell ref="BEW37:BFD37"/>
    <mergeCell ref="BFE37:BFL37"/>
    <mergeCell ref="BFM37:BFT37"/>
    <mergeCell ref="BFU37:BGB37"/>
    <mergeCell ref="BGC37:BGJ37"/>
    <mergeCell ref="BGK37:BGR37"/>
    <mergeCell ref="BDA37:BDH37"/>
    <mergeCell ref="BDI37:BDP37"/>
    <mergeCell ref="BDQ37:BDX37"/>
    <mergeCell ref="BDY37:BEF37"/>
    <mergeCell ref="BEG37:BEN37"/>
    <mergeCell ref="BEO37:BEV37"/>
    <mergeCell ref="BBE37:BBL37"/>
    <mergeCell ref="BBM37:BBT37"/>
    <mergeCell ref="BBU37:BCB37"/>
    <mergeCell ref="BCC37:BCJ37"/>
    <mergeCell ref="BCK37:BCR37"/>
    <mergeCell ref="BCS37:BCZ37"/>
    <mergeCell ref="AZI37:AZP37"/>
    <mergeCell ref="AZQ37:AZX37"/>
    <mergeCell ref="AZY37:BAF37"/>
    <mergeCell ref="BAG37:BAN37"/>
    <mergeCell ref="BAO37:BAV37"/>
    <mergeCell ref="BAW37:BBD37"/>
    <mergeCell ref="AXM37:AXT37"/>
    <mergeCell ref="AXU37:AYB37"/>
    <mergeCell ref="AYC37:AYJ37"/>
    <mergeCell ref="AYK37:AYR37"/>
    <mergeCell ref="AYS37:AYZ37"/>
    <mergeCell ref="AZA37:AZH37"/>
    <mergeCell ref="AVQ37:AVX37"/>
    <mergeCell ref="AVY37:AWF37"/>
    <mergeCell ref="AWG37:AWN37"/>
    <mergeCell ref="AWO37:AWV37"/>
    <mergeCell ref="AWW37:AXD37"/>
    <mergeCell ref="AXE37:AXL37"/>
    <mergeCell ref="ATU37:AUB37"/>
    <mergeCell ref="AUC37:AUJ37"/>
    <mergeCell ref="AUK37:AUR37"/>
    <mergeCell ref="AUS37:AUZ37"/>
    <mergeCell ref="AVA37:AVH37"/>
    <mergeCell ref="AVI37:AVP37"/>
    <mergeCell ref="ARY37:ASF37"/>
    <mergeCell ref="ASG37:ASN37"/>
    <mergeCell ref="ASO37:ASV37"/>
    <mergeCell ref="ASW37:ATD37"/>
    <mergeCell ref="ATE37:ATL37"/>
    <mergeCell ref="ATM37:ATT37"/>
    <mergeCell ref="AQC37:AQJ37"/>
    <mergeCell ref="AQK37:AQR37"/>
    <mergeCell ref="AQS37:AQZ37"/>
    <mergeCell ref="ARA37:ARH37"/>
    <mergeCell ref="ARI37:ARP37"/>
    <mergeCell ref="ARQ37:ARX37"/>
    <mergeCell ref="AOG37:AON37"/>
    <mergeCell ref="AOO37:AOV37"/>
    <mergeCell ref="AOW37:APD37"/>
    <mergeCell ref="APE37:APL37"/>
    <mergeCell ref="APM37:APT37"/>
    <mergeCell ref="APU37:AQB37"/>
    <mergeCell ref="AMK37:AMR37"/>
    <mergeCell ref="AMS37:AMZ37"/>
    <mergeCell ref="ANA37:ANH37"/>
    <mergeCell ref="ANI37:ANP37"/>
    <mergeCell ref="ANQ37:ANX37"/>
    <mergeCell ref="ANY37:AOF37"/>
    <mergeCell ref="AKO37:AKV37"/>
    <mergeCell ref="AKW37:ALD37"/>
    <mergeCell ref="ALE37:ALL37"/>
    <mergeCell ref="ALM37:ALT37"/>
    <mergeCell ref="ALU37:AMB37"/>
    <mergeCell ref="AMC37:AMJ37"/>
    <mergeCell ref="AIS37:AIZ37"/>
    <mergeCell ref="AJA37:AJH37"/>
    <mergeCell ref="AJI37:AJP37"/>
    <mergeCell ref="AJQ37:AJX37"/>
    <mergeCell ref="AJY37:AKF37"/>
    <mergeCell ref="AKG37:AKN37"/>
    <mergeCell ref="AGW37:AHD37"/>
    <mergeCell ref="AHE37:AHL37"/>
    <mergeCell ref="AHM37:AHT37"/>
    <mergeCell ref="AHU37:AIB37"/>
    <mergeCell ref="AIC37:AIJ37"/>
    <mergeCell ref="AIK37:AIR37"/>
    <mergeCell ref="AFA37:AFH37"/>
    <mergeCell ref="AFI37:AFP37"/>
    <mergeCell ref="AFQ37:AFX37"/>
    <mergeCell ref="AFY37:AGF37"/>
    <mergeCell ref="AGG37:AGN37"/>
    <mergeCell ref="AGO37:AGV37"/>
    <mergeCell ref="ADE37:ADL37"/>
    <mergeCell ref="ADM37:ADT37"/>
    <mergeCell ref="ADU37:AEB37"/>
    <mergeCell ref="AEC37:AEJ37"/>
    <mergeCell ref="AEK37:AER37"/>
    <mergeCell ref="AES37:AEZ37"/>
    <mergeCell ref="ABI37:ABP37"/>
    <mergeCell ref="ABQ37:ABX37"/>
    <mergeCell ref="ABY37:ACF37"/>
    <mergeCell ref="ACG37:ACN37"/>
    <mergeCell ref="ACO37:ACV37"/>
    <mergeCell ref="ACW37:ADD37"/>
    <mergeCell ref="ZM37:ZT37"/>
    <mergeCell ref="ZU37:AAB37"/>
    <mergeCell ref="AAC37:AAJ37"/>
    <mergeCell ref="AAK37:AAR37"/>
    <mergeCell ref="AAS37:AAZ37"/>
    <mergeCell ref="ABA37:ABH37"/>
    <mergeCell ref="XQ37:XX37"/>
    <mergeCell ref="XY37:YF37"/>
    <mergeCell ref="YG37:YN37"/>
    <mergeCell ref="YO37:YV37"/>
    <mergeCell ref="YW37:ZD37"/>
    <mergeCell ref="ZE37:ZL37"/>
    <mergeCell ref="VU37:WB37"/>
    <mergeCell ref="WC37:WJ37"/>
    <mergeCell ref="WK37:WR37"/>
    <mergeCell ref="WS37:WZ37"/>
    <mergeCell ref="XA37:XH37"/>
    <mergeCell ref="XI37:XP37"/>
    <mergeCell ref="TY37:UF37"/>
    <mergeCell ref="UG37:UN37"/>
    <mergeCell ref="UO37:UV37"/>
    <mergeCell ref="UW37:VD37"/>
    <mergeCell ref="VE37:VL37"/>
    <mergeCell ref="VM37:VT37"/>
    <mergeCell ref="SC37:SJ37"/>
    <mergeCell ref="SK37:SR37"/>
    <mergeCell ref="SS37:SZ37"/>
    <mergeCell ref="TA37:TH37"/>
    <mergeCell ref="TI37:TP37"/>
    <mergeCell ref="TQ37:TX37"/>
    <mergeCell ref="QG37:QN37"/>
    <mergeCell ref="QO37:QV37"/>
    <mergeCell ref="QW37:RD37"/>
    <mergeCell ref="RE37:RL37"/>
    <mergeCell ref="RM37:RT37"/>
    <mergeCell ref="RU37:SB37"/>
    <mergeCell ref="OK37:OR37"/>
    <mergeCell ref="OS37:OZ37"/>
    <mergeCell ref="PA37:PH37"/>
    <mergeCell ref="PI37:PP37"/>
    <mergeCell ref="PQ37:PX37"/>
    <mergeCell ref="PY37:QF37"/>
    <mergeCell ref="MO37:MV37"/>
    <mergeCell ref="MW37:ND37"/>
    <mergeCell ref="NE37:NL37"/>
    <mergeCell ref="NM37:NT37"/>
    <mergeCell ref="NU37:OB37"/>
    <mergeCell ref="OC37:OJ37"/>
    <mergeCell ref="KS37:KZ37"/>
    <mergeCell ref="LA37:LH37"/>
    <mergeCell ref="LI37:LP37"/>
    <mergeCell ref="LQ37:LX37"/>
    <mergeCell ref="LY37:MF37"/>
    <mergeCell ref="MG37:MN37"/>
    <mergeCell ref="IW37:JD37"/>
    <mergeCell ref="JE37:JL37"/>
    <mergeCell ref="JM37:JT37"/>
    <mergeCell ref="JU37:KB37"/>
    <mergeCell ref="KC37:KJ37"/>
    <mergeCell ref="KK37:KR37"/>
    <mergeCell ref="HA37:HH37"/>
    <mergeCell ref="HI37:HP37"/>
    <mergeCell ref="HQ37:HX37"/>
    <mergeCell ref="HY37:IF37"/>
    <mergeCell ref="IG37:IN37"/>
    <mergeCell ref="IO37:IV37"/>
    <mergeCell ref="FE37:FL37"/>
    <mergeCell ref="FM37:FT37"/>
    <mergeCell ref="FU37:GB37"/>
    <mergeCell ref="GC37:GJ37"/>
    <mergeCell ref="GK37:GR37"/>
    <mergeCell ref="GS37:GZ37"/>
    <mergeCell ref="DI37:DP37"/>
    <mergeCell ref="DQ37:DX37"/>
    <mergeCell ref="DY37:EF37"/>
    <mergeCell ref="EG37:EN37"/>
    <mergeCell ref="EO37:EV37"/>
    <mergeCell ref="EW37:FD37"/>
    <mergeCell ref="BM37:BT37"/>
    <mergeCell ref="BU37:CB37"/>
    <mergeCell ref="CC37:CJ37"/>
    <mergeCell ref="CK37:CR37"/>
    <mergeCell ref="CS37:CZ37"/>
    <mergeCell ref="DA37:DH37"/>
    <mergeCell ref="XEO30:XEV30"/>
    <mergeCell ref="XEW30:XFD30"/>
    <mergeCell ref="B34:G35"/>
    <mergeCell ref="I37:P37"/>
    <mergeCell ref="Q37:X37"/>
    <mergeCell ref="Y37:AF37"/>
    <mergeCell ref="AG37:AN37"/>
    <mergeCell ref="AO37:AV37"/>
    <mergeCell ref="AW37:BD37"/>
    <mergeCell ref="BE37:BL37"/>
    <mergeCell ref="XCS30:XCZ30"/>
    <mergeCell ref="XDA30:XDH30"/>
    <mergeCell ref="XDI30:XDP30"/>
    <mergeCell ref="XDQ30:XDX30"/>
    <mergeCell ref="XDY30:XEF30"/>
    <mergeCell ref="XEG30:XEN30"/>
    <mergeCell ref="XAW30:XBD30"/>
    <mergeCell ref="XBE30:XBL30"/>
    <mergeCell ref="XBM30:XBT30"/>
    <mergeCell ref="XBU30:XCB30"/>
    <mergeCell ref="XCC30:XCJ30"/>
    <mergeCell ref="XCK30:XCR30"/>
    <mergeCell ref="WZA30:WZH30"/>
    <mergeCell ref="WZI30:WZP30"/>
    <mergeCell ref="WZQ30:WZX30"/>
    <mergeCell ref="WZY30:XAF30"/>
    <mergeCell ref="XAG30:XAN30"/>
    <mergeCell ref="XAO30:XAV30"/>
    <mergeCell ref="WXE30:WXL30"/>
    <mergeCell ref="WXM30:WXT30"/>
    <mergeCell ref="WXU30:WYB30"/>
    <mergeCell ref="WYC30:WYJ30"/>
    <mergeCell ref="WYK30:WYR30"/>
    <mergeCell ref="WYS30:WYZ30"/>
    <mergeCell ref="WVI30:WVP30"/>
    <mergeCell ref="WVQ30:WVX30"/>
    <mergeCell ref="WVY30:WWF30"/>
    <mergeCell ref="WWG30:WWN30"/>
    <mergeCell ref="WWO30:WWV30"/>
    <mergeCell ref="WWW30:WXD30"/>
    <mergeCell ref="WTM30:WTT30"/>
    <mergeCell ref="WTU30:WUB30"/>
    <mergeCell ref="WUC30:WUJ30"/>
    <mergeCell ref="WUK30:WUR30"/>
    <mergeCell ref="WUS30:WUZ30"/>
    <mergeCell ref="WVA30:WVH30"/>
    <mergeCell ref="WRQ30:WRX30"/>
    <mergeCell ref="WRY30:WSF30"/>
    <mergeCell ref="WSG30:WSN30"/>
    <mergeCell ref="WSO30:WSV30"/>
    <mergeCell ref="WSW30:WTD30"/>
    <mergeCell ref="WTE30:WTL30"/>
    <mergeCell ref="WPU30:WQB30"/>
    <mergeCell ref="WQC30:WQJ30"/>
    <mergeCell ref="WQK30:WQR30"/>
    <mergeCell ref="WQS30:WQZ30"/>
    <mergeCell ref="WRA30:WRH30"/>
    <mergeCell ref="WRI30:WRP30"/>
    <mergeCell ref="WNY30:WOF30"/>
    <mergeCell ref="WOG30:WON30"/>
    <mergeCell ref="WOO30:WOV30"/>
    <mergeCell ref="WOW30:WPD30"/>
    <mergeCell ref="WPE30:WPL30"/>
    <mergeCell ref="WPM30:WPT30"/>
    <mergeCell ref="WMC30:WMJ30"/>
    <mergeCell ref="WMK30:WMR30"/>
    <mergeCell ref="WMS30:WMZ30"/>
    <mergeCell ref="WNA30:WNH30"/>
    <mergeCell ref="WNI30:WNP30"/>
    <mergeCell ref="WNQ30:WNX30"/>
    <mergeCell ref="WKG30:WKN30"/>
    <mergeCell ref="WKO30:WKV30"/>
    <mergeCell ref="WKW30:WLD30"/>
    <mergeCell ref="WLE30:WLL30"/>
    <mergeCell ref="WLM30:WLT30"/>
    <mergeCell ref="WLU30:WMB30"/>
    <mergeCell ref="WIK30:WIR30"/>
    <mergeCell ref="WIS30:WIZ30"/>
    <mergeCell ref="WJA30:WJH30"/>
    <mergeCell ref="WJI30:WJP30"/>
    <mergeCell ref="WJQ30:WJX30"/>
    <mergeCell ref="WJY30:WKF30"/>
    <mergeCell ref="WGO30:WGV30"/>
    <mergeCell ref="WGW30:WHD30"/>
    <mergeCell ref="WHE30:WHL30"/>
    <mergeCell ref="WHM30:WHT30"/>
    <mergeCell ref="WHU30:WIB30"/>
    <mergeCell ref="WIC30:WIJ30"/>
    <mergeCell ref="WES30:WEZ30"/>
    <mergeCell ref="WFA30:WFH30"/>
    <mergeCell ref="WFI30:WFP30"/>
    <mergeCell ref="WFQ30:WFX30"/>
    <mergeCell ref="WFY30:WGF30"/>
    <mergeCell ref="WGG30:WGN30"/>
    <mergeCell ref="WCW30:WDD30"/>
    <mergeCell ref="WDE30:WDL30"/>
    <mergeCell ref="WDM30:WDT30"/>
    <mergeCell ref="WDU30:WEB30"/>
    <mergeCell ref="WEC30:WEJ30"/>
    <mergeCell ref="WEK30:WER30"/>
    <mergeCell ref="WBA30:WBH30"/>
    <mergeCell ref="WBI30:WBP30"/>
    <mergeCell ref="WBQ30:WBX30"/>
    <mergeCell ref="WBY30:WCF30"/>
    <mergeCell ref="WCG30:WCN30"/>
    <mergeCell ref="WCO30:WCV30"/>
    <mergeCell ref="VZE30:VZL30"/>
    <mergeCell ref="VZM30:VZT30"/>
    <mergeCell ref="VZU30:WAB30"/>
    <mergeCell ref="WAC30:WAJ30"/>
    <mergeCell ref="WAK30:WAR30"/>
    <mergeCell ref="WAS30:WAZ30"/>
    <mergeCell ref="VXI30:VXP30"/>
    <mergeCell ref="VXQ30:VXX30"/>
    <mergeCell ref="VXY30:VYF30"/>
    <mergeCell ref="VYG30:VYN30"/>
    <mergeCell ref="VYO30:VYV30"/>
    <mergeCell ref="VYW30:VZD30"/>
    <mergeCell ref="VVM30:VVT30"/>
    <mergeCell ref="VVU30:VWB30"/>
    <mergeCell ref="VWC30:VWJ30"/>
    <mergeCell ref="VWK30:VWR30"/>
    <mergeCell ref="VWS30:VWZ30"/>
    <mergeCell ref="VXA30:VXH30"/>
    <mergeCell ref="VTQ30:VTX30"/>
    <mergeCell ref="VTY30:VUF30"/>
    <mergeCell ref="VUG30:VUN30"/>
    <mergeCell ref="VUO30:VUV30"/>
    <mergeCell ref="VUW30:VVD30"/>
    <mergeCell ref="VVE30:VVL30"/>
    <mergeCell ref="VRU30:VSB30"/>
    <mergeCell ref="VSC30:VSJ30"/>
    <mergeCell ref="VSK30:VSR30"/>
    <mergeCell ref="VSS30:VSZ30"/>
    <mergeCell ref="VTA30:VTH30"/>
    <mergeCell ref="VTI30:VTP30"/>
    <mergeCell ref="VPY30:VQF30"/>
    <mergeCell ref="VQG30:VQN30"/>
    <mergeCell ref="VQO30:VQV30"/>
    <mergeCell ref="VQW30:VRD30"/>
    <mergeCell ref="VRE30:VRL30"/>
    <mergeCell ref="VRM30:VRT30"/>
    <mergeCell ref="VOC30:VOJ30"/>
    <mergeCell ref="VOK30:VOR30"/>
    <mergeCell ref="VOS30:VOZ30"/>
    <mergeCell ref="VPA30:VPH30"/>
    <mergeCell ref="VPI30:VPP30"/>
    <mergeCell ref="VPQ30:VPX30"/>
    <mergeCell ref="VMG30:VMN30"/>
    <mergeCell ref="VMO30:VMV30"/>
    <mergeCell ref="VMW30:VND30"/>
    <mergeCell ref="VNE30:VNL30"/>
    <mergeCell ref="VNM30:VNT30"/>
    <mergeCell ref="VNU30:VOB30"/>
    <mergeCell ref="VKK30:VKR30"/>
    <mergeCell ref="VKS30:VKZ30"/>
    <mergeCell ref="VLA30:VLH30"/>
    <mergeCell ref="VLI30:VLP30"/>
    <mergeCell ref="VLQ30:VLX30"/>
    <mergeCell ref="VLY30:VMF30"/>
    <mergeCell ref="VIO30:VIV30"/>
    <mergeCell ref="VIW30:VJD30"/>
    <mergeCell ref="VJE30:VJL30"/>
    <mergeCell ref="VJM30:VJT30"/>
    <mergeCell ref="VJU30:VKB30"/>
    <mergeCell ref="VKC30:VKJ30"/>
    <mergeCell ref="VGS30:VGZ30"/>
    <mergeCell ref="VHA30:VHH30"/>
    <mergeCell ref="VHI30:VHP30"/>
    <mergeCell ref="VHQ30:VHX30"/>
    <mergeCell ref="VHY30:VIF30"/>
    <mergeCell ref="VIG30:VIN30"/>
    <mergeCell ref="VEW30:VFD30"/>
    <mergeCell ref="VFE30:VFL30"/>
    <mergeCell ref="VFM30:VFT30"/>
    <mergeCell ref="VFU30:VGB30"/>
    <mergeCell ref="VGC30:VGJ30"/>
    <mergeCell ref="VGK30:VGR30"/>
    <mergeCell ref="VDA30:VDH30"/>
    <mergeCell ref="VDI30:VDP30"/>
    <mergeCell ref="VDQ30:VDX30"/>
    <mergeCell ref="VDY30:VEF30"/>
    <mergeCell ref="VEG30:VEN30"/>
    <mergeCell ref="VEO30:VEV30"/>
    <mergeCell ref="VBE30:VBL30"/>
    <mergeCell ref="VBM30:VBT30"/>
    <mergeCell ref="VBU30:VCB30"/>
    <mergeCell ref="VCC30:VCJ30"/>
    <mergeCell ref="VCK30:VCR30"/>
    <mergeCell ref="VCS30:VCZ30"/>
    <mergeCell ref="UZI30:UZP30"/>
    <mergeCell ref="UZQ30:UZX30"/>
    <mergeCell ref="UZY30:VAF30"/>
    <mergeCell ref="VAG30:VAN30"/>
    <mergeCell ref="VAO30:VAV30"/>
    <mergeCell ref="VAW30:VBD30"/>
    <mergeCell ref="UXM30:UXT30"/>
    <mergeCell ref="UXU30:UYB30"/>
    <mergeCell ref="UYC30:UYJ30"/>
    <mergeCell ref="UYK30:UYR30"/>
    <mergeCell ref="UYS30:UYZ30"/>
    <mergeCell ref="UZA30:UZH30"/>
    <mergeCell ref="UVQ30:UVX30"/>
    <mergeCell ref="UVY30:UWF30"/>
    <mergeCell ref="UWG30:UWN30"/>
    <mergeCell ref="UWO30:UWV30"/>
    <mergeCell ref="UWW30:UXD30"/>
    <mergeCell ref="UXE30:UXL30"/>
    <mergeCell ref="UTU30:UUB30"/>
    <mergeCell ref="UUC30:UUJ30"/>
    <mergeCell ref="UUK30:UUR30"/>
    <mergeCell ref="UUS30:UUZ30"/>
    <mergeCell ref="UVA30:UVH30"/>
    <mergeCell ref="UVI30:UVP30"/>
    <mergeCell ref="URY30:USF30"/>
    <mergeCell ref="USG30:USN30"/>
    <mergeCell ref="USO30:USV30"/>
    <mergeCell ref="USW30:UTD30"/>
    <mergeCell ref="UTE30:UTL30"/>
    <mergeCell ref="UTM30:UTT30"/>
    <mergeCell ref="UQC30:UQJ30"/>
    <mergeCell ref="UQK30:UQR30"/>
    <mergeCell ref="UQS30:UQZ30"/>
    <mergeCell ref="URA30:URH30"/>
    <mergeCell ref="URI30:URP30"/>
    <mergeCell ref="URQ30:URX30"/>
    <mergeCell ref="UOG30:UON30"/>
    <mergeCell ref="UOO30:UOV30"/>
    <mergeCell ref="UOW30:UPD30"/>
    <mergeCell ref="UPE30:UPL30"/>
    <mergeCell ref="UPM30:UPT30"/>
    <mergeCell ref="UPU30:UQB30"/>
    <mergeCell ref="UMK30:UMR30"/>
    <mergeCell ref="UMS30:UMZ30"/>
    <mergeCell ref="UNA30:UNH30"/>
    <mergeCell ref="UNI30:UNP30"/>
    <mergeCell ref="UNQ30:UNX30"/>
    <mergeCell ref="UNY30:UOF30"/>
    <mergeCell ref="UKO30:UKV30"/>
    <mergeCell ref="UKW30:ULD30"/>
    <mergeCell ref="ULE30:ULL30"/>
    <mergeCell ref="ULM30:ULT30"/>
    <mergeCell ref="ULU30:UMB30"/>
    <mergeCell ref="UMC30:UMJ30"/>
    <mergeCell ref="UIS30:UIZ30"/>
    <mergeCell ref="UJA30:UJH30"/>
    <mergeCell ref="UJI30:UJP30"/>
    <mergeCell ref="UJQ30:UJX30"/>
    <mergeCell ref="UJY30:UKF30"/>
    <mergeCell ref="UKG30:UKN30"/>
    <mergeCell ref="UGW30:UHD30"/>
    <mergeCell ref="UHE30:UHL30"/>
    <mergeCell ref="UHM30:UHT30"/>
    <mergeCell ref="UHU30:UIB30"/>
    <mergeCell ref="UIC30:UIJ30"/>
    <mergeCell ref="UIK30:UIR30"/>
    <mergeCell ref="UFA30:UFH30"/>
    <mergeCell ref="UFI30:UFP30"/>
    <mergeCell ref="UFQ30:UFX30"/>
    <mergeCell ref="UFY30:UGF30"/>
    <mergeCell ref="UGG30:UGN30"/>
    <mergeCell ref="UGO30:UGV30"/>
    <mergeCell ref="UDE30:UDL30"/>
    <mergeCell ref="UDM30:UDT30"/>
    <mergeCell ref="UDU30:UEB30"/>
    <mergeCell ref="UEC30:UEJ30"/>
    <mergeCell ref="UEK30:UER30"/>
    <mergeCell ref="UES30:UEZ30"/>
    <mergeCell ref="UBI30:UBP30"/>
    <mergeCell ref="UBQ30:UBX30"/>
    <mergeCell ref="UBY30:UCF30"/>
    <mergeCell ref="UCG30:UCN30"/>
    <mergeCell ref="UCO30:UCV30"/>
    <mergeCell ref="UCW30:UDD30"/>
    <mergeCell ref="TZM30:TZT30"/>
    <mergeCell ref="TZU30:UAB30"/>
    <mergeCell ref="UAC30:UAJ30"/>
    <mergeCell ref="UAK30:UAR30"/>
    <mergeCell ref="UAS30:UAZ30"/>
    <mergeCell ref="UBA30:UBH30"/>
    <mergeCell ref="TXQ30:TXX30"/>
    <mergeCell ref="TXY30:TYF30"/>
    <mergeCell ref="TYG30:TYN30"/>
    <mergeCell ref="TYO30:TYV30"/>
    <mergeCell ref="TYW30:TZD30"/>
    <mergeCell ref="TZE30:TZL30"/>
    <mergeCell ref="TVU30:TWB30"/>
    <mergeCell ref="TWC30:TWJ30"/>
    <mergeCell ref="TWK30:TWR30"/>
    <mergeCell ref="TWS30:TWZ30"/>
    <mergeCell ref="TXA30:TXH30"/>
    <mergeCell ref="TXI30:TXP30"/>
    <mergeCell ref="TTY30:TUF30"/>
    <mergeCell ref="TUG30:TUN30"/>
    <mergeCell ref="TUO30:TUV30"/>
    <mergeCell ref="TUW30:TVD30"/>
    <mergeCell ref="TVE30:TVL30"/>
    <mergeCell ref="TVM30:TVT30"/>
    <mergeCell ref="TSC30:TSJ30"/>
    <mergeCell ref="TSK30:TSR30"/>
    <mergeCell ref="TSS30:TSZ30"/>
    <mergeCell ref="TTA30:TTH30"/>
    <mergeCell ref="TTI30:TTP30"/>
    <mergeCell ref="TTQ30:TTX30"/>
    <mergeCell ref="TQG30:TQN30"/>
    <mergeCell ref="TQO30:TQV30"/>
    <mergeCell ref="TQW30:TRD30"/>
    <mergeCell ref="TRE30:TRL30"/>
    <mergeCell ref="TRM30:TRT30"/>
    <mergeCell ref="TRU30:TSB30"/>
    <mergeCell ref="TOK30:TOR30"/>
    <mergeCell ref="TOS30:TOZ30"/>
    <mergeCell ref="TPA30:TPH30"/>
    <mergeCell ref="TPI30:TPP30"/>
    <mergeCell ref="TPQ30:TPX30"/>
    <mergeCell ref="TPY30:TQF30"/>
    <mergeCell ref="TMO30:TMV30"/>
    <mergeCell ref="TMW30:TND30"/>
    <mergeCell ref="TNE30:TNL30"/>
    <mergeCell ref="TNM30:TNT30"/>
    <mergeCell ref="TNU30:TOB30"/>
    <mergeCell ref="TOC30:TOJ30"/>
    <mergeCell ref="TKS30:TKZ30"/>
    <mergeCell ref="TLA30:TLH30"/>
    <mergeCell ref="TLI30:TLP30"/>
    <mergeCell ref="TLQ30:TLX30"/>
    <mergeCell ref="TLY30:TMF30"/>
    <mergeCell ref="TMG30:TMN30"/>
    <mergeCell ref="TIW30:TJD30"/>
    <mergeCell ref="TJE30:TJL30"/>
    <mergeCell ref="TJM30:TJT30"/>
    <mergeCell ref="TJU30:TKB30"/>
    <mergeCell ref="TKC30:TKJ30"/>
    <mergeCell ref="TKK30:TKR30"/>
    <mergeCell ref="THA30:THH30"/>
    <mergeCell ref="THI30:THP30"/>
    <mergeCell ref="THQ30:THX30"/>
    <mergeCell ref="THY30:TIF30"/>
    <mergeCell ref="TIG30:TIN30"/>
    <mergeCell ref="TIO30:TIV30"/>
    <mergeCell ref="TFE30:TFL30"/>
    <mergeCell ref="TFM30:TFT30"/>
    <mergeCell ref="TFU30:TGB30"/>
    <mergeCell ref="TGC30:TGJ30"/>
    <mergeCell ref="TGK30:TGR30"/>
    <mergeCell ref="TGS30:TGZ30"/>
    <mergeCell ref="TDI30:TDP30"/>
    <mergeCell ref="TDQ30:TDX30"/>
    <mergeCell ref="TDY30:TEF30"/>
    <mergeCell ref="TEG30:TEN30"/>
    <mergeCell ref="TEO30:TEV30"/>
    <mergeCell ref="TEW30:TFD30"/>
    <mergeCell ref="TBM30:TBT30"/>
    <mergeCell ref="TBU30:TCB30"/>
    <mergeCell ref="TCC30:TCJ30"/>
    <mergeCell ref="TCK30:TCR30"/>
    <mergeCell ref="TCS30:TCZ30"/>
    <mergeCell ref="TDA30:TDH30"/>
    <mergeCell ref="SZQ30:SZX30"/>
    <mergeCell ref="SZY30:TAF30"/>
    <mergeCell ref="TAG30:TAN30"/>
    <mergeCell ref="TAO30:TAV30"/>
    <mergeCell ref="TAW30:TBD30"/>
    <mergeCell ref="TBE30:TBL30"/>
    <mergeCell ref="SXU30:SYB30"/>
    <mergeCell ref="SYC30:SYJ30"/>
    <mergeCell ref="SYK30:SYR30"/>
    <mergeCell ref="SYS30:SYZ30"/>
    <mergeCell ref="SZA30:SZH30"/>
    <mergeCell ref="SZI30:SZP30"/>
    <mergeCell ref="SVY30:SWF30"/>
    <mergeCell ref="SWG30:SWN30"/>
    <mergeCell ref="SWO30:SWV30"/>
    <mergeCell ref="SWW30:SXD30"/>
    <mergeCell ref="SXE30:SXL30"/>
    <mergeCell ref="SXM30:SXT30"/>
    <mergeCell ref="SUC30:SUJ30"/>
    <mergeCell ref="SUK30:SUR30"/>
    <mergeCell ref="SUS30:SUZ30"/>
    <mergeCell ref="SVA30:SVH30"/>
    <mergeCell ref="SVI30:SVP30"/>
    <mergeCell ref="SVQ30:SVX30"/>
    <mergeCell ref="SSG30:SSN30"/>
    <mergeCell ref="SSO30:SSV30"/>
    <mergeCell ref="SSW30:STD30"/>
    <mergeCell ref="STE30:STL30"/>
    <mergeCell ref="STM30:STT30"/>
    <mergeCell ref="STU30:SUB30"/>
    <mergeCell ref="SQK30:SQR30"/>
    <mergeCell ref="SQS30:SQZ30"/>
    <mergeCell ref="SRA30:SRH30"/>
    <mergeCell ref="SRI30:SRP30"/>
    <mergeCell ref="SRQ30:SRX30"/>
    <mergeCell ref="SRY30:SSF30"/>
    <mergeCell ref="SOO30:SOV30"/>
    <mergeCell ref="SOW30:SPD30"/>
    <mergeCell ref="SPE30:SPL30"/>
    <mergeCell ref="SPM30:SPT30"/>
    <mergeCell ref="SPU30:SQB30"/>
    <mergeCell ref="SQC30:SQJ30"/>
    <mergeCell ref="SMS30:SMZ30"/>
    <mergeCell ref="SNA30:SNH30"/>
    <mergeCell ref="SNI30:SNP30"/>
    <mergeCell ref="SNQ30:SNX30"/>
    <mergeCell ref="SNY30:SOF30"/>
    <mergeCell ref="SOG30:SON30"/>
    <mergeCell ref="SKW30:SLD30"/>
    <mergeCell ref="SLE30:SLL30"/>
    <mergeCell ref="SLM30:SLT30"/>
    <mergeCell ref="SLU30:SMB30"/>
    <mergeCell ref="SMC30:SMJ30"/>
    <mergeCell ref="SMK30:SMR30"/>
    <mergeCell ref="SJA30:SJH30"/>
    <mergeCell ref="SJI30:SJP30"/>
    <mergeCell ref="SJQ30:SJX30"/>
    <mergeCell ref="SJY30:SKF30"/>
    <mergeCell ref="SKG30:SKN30"/>
    <mergeCell ref="SKO30:SKV30"/>
    <mergeCell ref="SHE30:SHL30"/>
    <mergeCell ref="SHM30:SHT30"/>
    <mergeCell ref="SHU30:SIB30"/>
    <mergeCell ref="SIC30:SIJ30"/>
    <mergeCell ref="SIK30:SIR30"/>
    <mergeCell ref="SIS30:SIZ30"/>
    <mergeCell ref="SFI30:SFP30"/>
    <mergeCell ref="SFQ30:SFX30"/>
    <mergeCell ref="SFY30:SGF30"/>
    <mergeCell ref="SGG30:SGN30"/>
    <mergeCell ref="SGO30:SGV30"/>
    <mergeCell ref="SGW30:SHD30"/>
    <mergeCell ref="SDM30:SDT30"/>
    <mergeCell ref="SDU30:SEB30"/>
    <mergeCell ref="SEC30:SEJ30"/>
    <mergeCell ref="SEK30:SER30"/>
    <mergeCell ref="SES30:SEZ30"/>
    <mergeCell ref="SFA30:SFH30"/>
    <mergeCell ref="SBQ30:SBX30"/>
    <mergeCell ref="SBY30:SCF30"/>
    <mergeCell ref="SCG30:SCN30"/>
    <mergeCell ref="SCO30:SCV30"/>
    <mergeCell ref="SCW30:SDD30"/>
    <mergeCell ref="SDE30:SDL30"/>
    <mergeCell ref="RZU30:SAB30"/>
    <mergeCell ref="SAC30:SAJ30"/>
    <mergeCell ref="SAK30:SAR30"/>
    <mergeCell ref="SAS30:SAZ30"/>
    <mergeCell ref="SBA30:SBH30"/>
    <mergeCell ref="SBI30:SBP30"/>
    <mergeCell ref="RXY30:RYF30"/>
    <mergeCell ref="RYG30:RYN30"/>
    <mergeCell ref="RYO30:RYV30"/>
    <mergeCell ref="RYW30:RZD30"/>
    <mergeCell ref="RZE30:RZL30"/>
    <mergeCell ref="RZM30:RZT30"/>
    <mergeCell ref="RWC30:RWJ30"/>
    <mergeCell ref="RWK30:RWR30"/>
    <mergeCell ref="RWS30:RWZ30"/>
    <mergeCell ref="RXA30:RXH30"/>
    <mergeCell ref="RXI30:RXP30"/>
    <mergeCell ref="RXQ30:RXX30"/>
    <mergeCell ref="RUG30:RUN30"/>
    <mergeCell ref="RUO30:RUV30"/>
    <mergeCell ref="RUW30:RVD30"/>
    <mergeCell ref="RVE30:RVL30"/>
    <mergeCell ref="RVM30:RVT30"/>
    <mergeCell ref="RVU30:RWB30"/>
    <mergeCell ref="RSK30:RSR30"/>
    <mergeCell ref="RSS30:RSZ30"/>
    <mergeCell ref="RTA30:RTH30"/>
    <mergeCell ref="RTI30:RTP30"/>
    <mergeCell ref="RTQ30:RTX30"/>
    <mergeCell ref="RTY30:RUF30"/>
    <mergeCell ref="RQO30:RQV30"/>
    <mergeCell ref="RQW30:RRD30"/>
    <mergeCell ref="RRE30:RRL30"/>
    <mergeCell ref="RRM30:RRT30"/>
    <mergeCell ref="RRU30:RSB30"/>
    <mergeCell ref="RSC30:RSJ30"/>
    <mergeCell ref="ROS30:ROZ30"/>
    <mergeCell ref="RPA30:RPH30"/>
    <mergeCell ref="RPI30:RPP30"/>
    <mergeCell ref="RPQ30:RPX30"/>
    <mergeCell ref="RPY30:RQF30"/>
    <mergeCell ref="RQG30:RQN30"/>
    <mergeCell ref="RMW30:RND30"/>
    <mergeCell ref="RNE30:RNL30"/>
    <mergeCell ref="RNM30:RNT30"/>
    <mergeCell ref="RNU30:ROB30"/>
    <mergeCell ref="ROC30:ROJ30"/>
    <mergeCell ref="ROK30:ROR30"/>
    <mergeCell ref="RLA30:RLH30"/>
    <mergeCell ref="RLI30:RLP30"/>
    <mergeCell ref="RLQ30:RLX30"/>
    <mergeCell ref="RLY30:RMF30"/>
    <mergeCell ref="RMG30:RMN30"/>
    <mergeCell ref="RMO30:RMV30"/>
    <mergeCell ref="RJE30:RJL30"/>
    <mergeCell ref="RJM30:RJT30"/>
    <mergeCell ref="RJU30:RKB30"/>
    <mergeCell ref="RKC30:RKJ30"/>
    <mergeCell ref="RKK30:RKR30"/>
    <mergeCell ref="RKS30:RKZ30"/>
    <mergeCell ref="RHI30:RHP30"/>
    <mergeCell ref="RHQ30:RHX30"/>
    <mergeCell ref="RHY30:RIF30"/>
    <mergeCell ref="RIG30:RIN30"/>
    <mergeCell ref="RIO30:RIV30"/>
    <mergeCell ref="RIW30:RJD30"/>
    <mergeCell ref="RFM30:RFT30"/>
    <mergeCell ref="RFU30:RGB30"/>
    <mergeCell ref="RGC30:RGJ30"/>
    <mergeCell ref="RGK30:RGR30"/>
    <mergeCell ref="RGS30:RGZ30"/>
    <mergeCell ref="RHA30:RHH30"/>
    <mergeCell ref="RDQ30:RDX30"/>
    <mergeCell ref="RDY30:REF30"/>
    <mergeCell ref="REG30:REN30"/>
    <mergeCell ref="REO30:REV30"/>
    <mergeCell ref="REW30:RFD30"/>
    <mergeCell ref="RFE30:RFL30"/>
    <mergeCell ref="RBU30:RCB30"/>
    <mergeCell ref="RCC30:RCJ30"/>
    <mergeCell ref="RCK30:RCR30"/>
    <mergeCell ref="RCS30:RCZ30"/>
    <mergeCell ref="RDA30:RDH30"/>
    <mergeCell ref="RDI30:RDP30"/>
    <mergeCell ref="QZY30:RAF30"/>
    <mergeCell ref="RAG30:RAN30"/>
    <mergeCell ref="RAO30:RAV30"/>
    <mergeCell ref="RAW30:RBD30"/>
    <mergeCell ref="RBE30:RBL30"/>
    <mergeCell ref="RBM30:RBT30"/>
    <mergeCell ref="QYC30:QYJ30"/>
    <mergeCell ref="QYK30:QYR30"/>
    <mergeCell ref="QYS30:QYZ30"/>
    <mergeCell ref="QZA30:QZH30"/>
    <mergeCell ref="QZI30:QZP30"/>
    <mergeCell ref="QZQ30:QZX30"/>
    <mergeCell ref="QWG30:QWN30"/>
    <mergeCell ref="QWO30:QWV30"/>
    <mergeCell ref="QWW30:QXD30"/>
    <mergeCell ref="QXE30:QXL30"/>
    <mergeCell ref="QXM30:QXT30"/>
    <mergeCell ref="QXU30:QYB30"/>
    <mergeCell ref="QUK30:QUR30"/>
    <mergeCell ref="QUS30:QUZ30"/>
    <mergeCell ref="QVA30:QVH30"/>
    <mergeCell ref="QVI30:QVP30"/>
    <mergeCell ref="QVQ30:QVX30"/>
    <mergeCell ref="QVY30:QWF30"/>
    <mergeCell ref="QSO30:QSV30"/>
    <mergeCell ref="QSW30:QTD30"/>
    <mergeCell ref="QTE30:QTL30"/>
    <mergeCell ref="QTM30:QTT30"/>
    <mergeCell ref="QTU30:QUB30"/>
    <mergeCell ref="QUC30:QUJ30"/>
    <mergeCell ref="QQS30:QQZ30"/>
    <mergeCell ref="QRA30:QRH30"/>
    <mergeCell ref="QRI30:QRP30"/>
    <mergeCell ref="QRQ30:QRX30"/>
    <mergeCell ref="QRY30:QSF30"/>
    <mergeCell ref="QSG30:QSN30"/>
    <mergeCell ref="QOW30:QPD30"/>
    <mergeCell ref="QPE30:QPL30"/>
    <mergeCell ref="QPM30:QPT30"/>
    <mergeCell ref="QPU30:QQB30"/>
    <mergeCell ref="QQC30:QQJ30"/>
    <mergeCell ref="QQK30:QQR30"/>
    <mergeCell ref="QNA30:QNH30"/>
    <mergeCell ref="QNI30:QNP30"/>
    <mergeCell ref="QNQ30:QNX30"/>
    <mergeCell ref="QNY30:QOF30"/>
    <mergeCell ref="QOG30:QON30"/>
    <mergeCell ref="QOO30:QOV30"/>
    <mergeCell ref="QLE30:QLL30"/>
    <mergeCell ref="QLM30:QLT30"/>
    <mergeCell ref="QLU30:QMB30"/>
    <mergeCell ref="QMC30:QMJ30"/>
    <mergeCell ref="QMK30:QMR30"/>
    <mergeCell ref="QMS30:QMZ30"/>
    <mergeCell ref="QJI30:QJP30"/>
    <mergeCell ref="QJQ30:QJX30"/>
    <mergeCell ref="QJY30:QKF30"/>
    <mergeCell ref="QKG30:QKN30"/>
    <mergeCell ref="QKO30:QKV30"/>
    <mergeCell ref="QKW30:QLD30"/>
    <mergeCell ref="QHM30:QHT30"/>
    <mergeCell ref="QHU30:QIB30"/>
    <mergeCell ref="QIC30:QIJ30"/>
    <mergeCell ref="QIK30:QIR30"/>
    <mergeCell ref="QIS30:QIZ30"/>
    <mergeCell ref="QJA30:QJH30"/>
    <mergeCell ref="QFQ30:QFX30"/>
    <mergeCell ref="QFY30:QGF30"/>
    <mergeCell ref="QGG30:QGN30"/>
    <mergeCell ref="QGO30:QGV30"/>
    <mergeCell ref="QGW30:QHD30"/>
    <mergeCell ref="QHE30:QHL30"/>
    <mergeCell ref="QDU30:QEB30"/>
    <mergeCell ref="QEC30:QEJ30"/>
    <mergeCell ref="QEK30:QER30"/>
    <mergeCell ref="QES30:QEZ30"/>
    <mergeCell ref="QFA30:QFH30"/>
    <mergeCell ref="QFI30:QFP30"/>
    <mergeCell ref="QBY30:QCF30"/>
    <mergeCell ref="QCG30:QCN30"/>
    <mergeCell ref="QCO30:QCV30"/>
    <mergeCell ref="QCW30:QDD30"/>
    <mergeCell ref="QDE30:QDL30"/>
    <mergeCell ref="QDM30:QDT30"/>
    <mergeCell ref="QAC30:QAJ30"/>
    <mergeCell ref="QAK30:QAR30"/>
    <mergeCell ref="QAS30:QAZ30"/>
    <mergeCell ref="QBA30:QBH30"/>
    <mergeCell ref="QBI30:QBP30"/>
    <mergeCell ref="QBQ30:QBX30"/>
    <mergeCell ref="PYG30:PYN30"/>
    <mergeCell ref="PYO30:PYV30"/>
    <mergeCell ref="PYW30:PZD30"/>
    <mergeCell ref="PZE30:PZL30"/>
    <mergeCell ref="PZM30:PZT30"/>
    <mergeCell ref="PZU30:QAB30"/>
    <mergeCell ref="PWK30:PWR30"/>
    <mergeCell ref="PWS30:PWZ30"/>
    <mergeCell ref="PXA30:PXH30"/>
    <mergeCell ref="PXI30:PXP30"/>
    <mergeCell ref="PXQ30:PXX30"/>
    <mergeCell ref="PXY30:PYF30"/>
    <mergeCell ref="PUO30:PUV30"/>
    <mergeCell ref="PUW30:PVD30"/>
    <mergeCell ref="PVE30:PVL30"/>
    <mergeCell ref="PVM30:PVT30"/>
    <mergeCell ref="PVU30:PWB30"/>
    <mergeCell ref="PWC30:PWJ30"/>
    <mergeCell ref="PSS30:PSZ30"/>
    <mergeCell ref="PTA30:PTH30"/>
    <mergeCell ref="PTI30:PTP30"/>
    <mergeCell ref="PTQ30:PTX30"/>
    <mergeCell ref="PTY30:PUF30"/>
    <mergeCell ref="PUG30:PUN30"/>
    <mergeCell ref="PQW30:PRD30"/>
    <mergeCell ref="PRE30:PRL30"/>
    <mergeCell ref="PRM30:PRT30"/>
    <mergeCell ref="PRU30:PSB30"/>
    <mergeCell ref="PSC30:PSJ30"/>
    <mergeCell ref="PSK30:PSR30"/>
    <mergeCell ref="PPA30:PPH30"/>
    <mergeCell ref="PPI30:PPP30"/>
    <mergeCell ref="PPQ30:PPX30"/>
    <mergeCell ref="PPY30:PQF30"/>
    <mergeCell ref="PQG30:PQN30"/>
    <mergeCell ref="PQO30:PQV30"/>
    <mergeCell ref="PNE30:PNL30"/>
    <mergeCell ref="PNM30:PNT30"/>
    <mergeCell ref="PNU30:POB30"/>
    <mergeCell ref="POC30:POJ30"/>
    <mergeCell ref="POK30:POR30"/>
    <mergeCell ref="POS30:POZ30"/>
    <mergeCell ref="PLI30:PLP30"/>
    <mergeCell ref="PLQ30:PLX30"/>
    <mergeCell ref="PLY30:PMF30"/>
    <mergeCell ref="PMG30:PMN30"/>
    <mergeCell ref="PMO30:PMV30"/>
    <mergeCell ref="PMW30:PND30"/>
    <mergeCell ref="PJM30:PJT30"/>
    <mergeCell ref="PJU30:PKB30"/>
    <mergeCell ref="PKC30:PKJ30"/>
    <mergeCell ref="PKK30:PKR30"/>
    <mergeCell ref="PKS30:PKZ30"/>
    <mergeCell ref="PLA30:PLH30"/>
    <mergeCell ref="PHQ30:PHX30"/>
    <mergeCell ref="PHY30:PIF30"/>
    <mergeCell ref="PIG30:PIN30"/>
    <mergeCell ref="PIO30:PIV30"/>
    <mergeCell ref="PIW30:PJD30"/>
    <mergeCell ref="PJE30:PJL30"/>
    <mergeCell ref="PFU30:PGB30"/>
    <mergeCell ref="PGC30:PGJ30"/>
    <mergeCell ref="PGK30:PGR30"/>
    <mergeCell ref="PGS30:PGZ30"/>
    <mergeCell ref="PHA30:PHH30"/>
    <mergeCell ref="PHI30:PHP30"/>
    <mergeCell ref="PDY30:PEF30"/>
    <mergeCell ref="PEG30:PEN30"/>
    <mergeCell ref="PEO30:PEV30"/>
    <mergeCell ref="PEW30:PFD30"/>
    <mergeCell ref="PFE30:PFL30"/>
    <mergeCell ref="PFM30:PFT30"/>
    <mergeCell ref="PCC30:PCJ30"/>
    <mergeCell ref="PCK30:PCR30"/>
    <mergeCell ref="PCS30:PCZ30"/>
    <mergeCell ref="PDA30:PDH30"/>
    <mergeCell ref="PDI30:PDP30"/>
    <mergeCell ref="PDQ30:PDX30"/>
    <mergeCell ref="PAG30:PAN30"/>
    <mergeCell ref="PAO30:PAV30"/>
    <mergeCell ref="PAW30:PBD30"/>
    <mergeCell ref="PBE30:PBL30"/>
    <mergeCell ref="PBM30:PBT30"/>
    <mergeCell ref="PBU30:PCB30"/>
    <mergeCell ref="OYK30:OYR30"/>
    <mergeCell ref="OYS30:OYZ30"/>
    <mergeCell ref="OZA30:OZH30"/>
    <mergeCell ref="OZI30:OZP30"/>
    <mergeCell ref="OZQ30:OZX30"/>
    <mergeCell ref="OZY30:PAF30"/>
    <mergeCell ref="OWO30:OWV30"/>
    <mergeCell ref="OWW30:OXD30"/>
    <mergeCell ref="OXE30:OXL30"/>
    <mergeCell ref="OXM30:OXT30"/>
    <mergeCell ref="OXU30:OYB30"/>
    <mergeCell ref="OYC30:OYJ30"/>
    <mergeCell ref="OUS30:OUZ30"/>
    <mergeCell ref="OVA30:OVH30"/>
    <mergeCell ref="OVI30:OVP30"/>
    <mergeCell ref="OVQ30:OVX30"/>
    <mergeCell ref="OVY30:OWF30"/>
    <mergeCell ref="OWG30:OWN30"/>
    <mergeCell ref="OSW30:OTD30"/>
    <mergeCell ref="OTE30:OTL30"/>
    <mergeCell ref="OTM30:OTT30"/>
    <mergeCell ref="OTU30:OUB30"/>
    <mergeCell ref="OUC30:OUJ30"/>
    <mergeCell ref="OUK30:OUR30"/>
    <mergeCell ref="ORA30:ORH30"/>
    <mergeCell ref="ORI30:ORP30"/>
    <mergeCell ref="ORQ30:ORX30"/>
    <mergeCell ref="ORY30:OSF30"/>
    <mergeCell ref="OSG30:OSN30"/>
    <mergeCell ref="OSO30:OSV30"/>
    <mergeCell ref="OPE30:OPL30"/>
    <mergeCell ref="OPM30:OPT30"/>
    <mergeCell ref="OPU30:OQB30"/>
    <mergeCell ref="OQC30:OQJ30"/>
    <mergeCell ref="OQK30:OQR30"/>
    <mergeCell ref="OQS30:OQZ30"/>
    <mergeCell ref="ONI30:ONP30"/>
    <mergeCell ref="ONQ30:ONX30"/>
    <mergeCell ref="ONY30:OOF30"/>
    <mergeCell ref="OOG30:OON30"/>
    <mergeCell ref="OOO30:OOV30"/>
    <mergeCell ref="OOW30:OPD30"/>
    <mergeCell ref="OLM30:OLT30"/>
    <mergeCell ref="OLU30:OMB30"/>
    <mergeCell ref="OMC30:OMJ30"/>
    <mergeCell ref="OMK30:OMR30"/>
    <mergeCell ref="OMS30:OMZ30"/>
    <mergeCell ref="ONA30:ONH30"/>
    <mergeCell ref="OJQ30:OJX30"/>
    <mergeCell ref="OJY30:OKF30"/>
    <mergeCell ref="OKG30:OKN30"/>
    <mergeCell ref="OKO30:OKV30"/>
    <mergeCell ref="OKW30:OLD30"/>
    <mergeCell ref="OLE30:OLL30"/>
    <mergeCell ref="OHU30:OIB30"/>
    <mergeCell ref="OIC30:OIJ30"/>
    <mergeCell ref="OIK30:OIR30"/>
    <mergeCell ref="OIS30:OIZ30"/>
    <mergeCell ref="OJA30:OJH30"/>
    <mergeCell ref="OJI30:OJP30"/>
    <mergeCell ref="OFY30:OGF30"/>
    <mergeCell ref="OGG30:OGN30"/>
    <mergeCell ref="OGO30:OGV30"/>
    <mergeCell ref="OGW30:OHD30"/>
    <mergeCell ref="OHE30:OHL30"/>
    <mergeCell ref="OHM30:OHT30"/>
    <mergeCell ref="OEC30:OEJ30"/>
    <mergeCell ref="OEK30:OER30"/>
    <mergeCell ref="OES30:OEZ30"/>
    <mergeCell ref="OFA30:OFH30"/>
    <mergeCell ref="OFI30:OFP30"/>
    <mergeCell ref="OFQ30:OFX30"/>
    <mergeCell ref="OCG30:OCN30"/>
    <mergeCell ref="OCO30:OCV30"/>
    <mergeCell ref="OCW30:ODD30"/>
    <mergeCell ref="ODE30:ODL30"/>
    <mergeCell ref="ODM30:ODT30"/>
    <mergeCell ref="ODU30:OEB30"/>
    <mergeCell ref="OAK30:OAR30"/>
    <mergeCell ref="OAS30:OAZ30"/>
    <mergeCell ref="OBA30:OBH30"/>
    <mergeCell ref="OBI30:OBP30"/>
    <mergeCell ref="OBQ30:OBX30"/>
    <mergeCell ref="OBY30:OCF30"/>
    <mergeCell ref="NYO30:NYV30"/>
    <mergeCell ref="NYW30:NZD30"/>
    <mergeCell ref="NZE30:NZL30"/>
    <mergeCell ref="NZM30:NZT30"/>
    <mergeCell ref="NZU30:OAB30"/>
    <mergeCell ref="OAC30:OAJ30"/>
    <mergeCell ref="NWS30:NWZ30"/>
    <mergeCell ref="NXA30:NXH30"/>
    <mergeCell ref="NXI30:NXP30"/>
    <mergeCell ref="NXQ30:NXX30"/>
    <mergeCell ref="NXY30:NYF30"/>
    <mergeCell ref="NYG30:NYN30"/>
    <mergeCell ref="NUW30:NVD30"/>
    <mergeCell ref="NVE30:NVL30"/>
    <mergeCell ref="NVM30:NVT30"/>
    <mergeCell ref="NVU30:NWB30"/>
    <mergeCell ref="NWC30:NWJ30"/>
    <mergeCell ref="NWK30:NWR30"/>
    <mergeCell ref="NTA30:NTH30"/>
    <mergeCell ref="NTI30:NTP30"/>
    <mergeCell ref="NTQ30:NTX30"/>
    <mergeCell ref="NTY30:NUF30"/>
    <mergeCell ref="NUG30:NUN30"/>
    <mergeCell ref="NUO30:NUV30"/>
    <mergeCell ref="NRE30:NRL30"/>
    <mergeCell ref="NRM30:NRT30"/>
    <mergeCell ref="NRU30:NSB30"/>
    <mergeCell ref="NSC30:NSJ30"/>
    <mergeCell ref="NSK30:NSR30"/>
    <mergeCell ref="NSS30:NSZ30"/>
    <mergeCell ref="NPI30:NPP30"/>
    <mergeCell ref="NPQ30:NPX30"/>
    <mergeCell ref="NPY30:NQF30"/>
    <mergeCell ref="NQG30:NQN30"/>
    <mergeCell ref="NQO30:NQV30"/>
    <mergeCell ref="NQW30:NRD30"/>
    <mergeCell ref="NNM30:NNT30"/>
    <mergeCell ref="NNU30:NOB30"/>
    <mergeCell ref="NOC30:NOJ30"/>
    <mergeCell ref="NOK30:NOR30"/>
    <mergeCell ref="NOS30:NOZ30"/>
    <mergeCell ref="NPA30:NPH30"/>
    <mergeCell ref="NLQ30:NLX30"/>
    <mergeCell ref="NLY30:NMF30"/>
    <mergeCell ref="NMG30:NMN30"/>
    <mergeCell ref="NMO30:NMV30"/>
    <mergeCell ref="NMW30:NND30"/>
    <mergeCell ref="NNE30:NNL30"/>
    <mergeCell ref="NJU30:NKB30"/>
    <mergeCell ref="NKC30:NKJ30"/>
    <mergeCell ref="NKK30:NKR30"/>
    <mergeCell ref="NKS30:NKZ30"/>
    <mergeCell ref="NLA30:NLH30"/>
    <mergeCell ref="NLI30:NLP30"/>
    <mergeCell ref="NHY30:NIF30"/>
    <mergeCell ref="NIG30:NIN30"/>
    <mergeCell ref="NIO30:NIV30"/>
    <mergeCell ref="NIW30:NJD30"/>
    <mergeCell ref="NJE30:NJL30"/>
    <mergeCell ref="NJM30:NJT30"/>
    <mergeCell ref="NGC30:NGJ30"/>
    <mergeCell ref="NGK30:NGR30"/>
    <mergeCell ref="NGS30:NGZ30"/>
    <mergeCell ref="NHA30:NHH30"/>
    <mergeCell ref="NHI30:NHP30"/>
    <mergeCell ref="NHQ30:NHX30"/>
    <mergeCell ref="NEG30:NEN30"/>
    <mergeCell ref="NEO30:NEV30"/>
    <mergeCell ref="NEW30:NFD30"/>
    <mergeCell ref="NFE30:NFL30"/>
    <mergeCell ref="NFM30:NFT30"/>
    <mergeCell ref="NFU30:NGB30"/>
    <mergeCell ref="NCK30:NCR30"/>
    <mergeCell ref="NCS30:NCZ30"/>
    <mergeCell ref="NDA30:NDH30"/>
    <mergeCell ref="NDI30:NDP30"/>
    <mergeCell ref="NDQ30:NDX30"/>
    <mergeCell ref="NDY30:NEF30"/>
    <mergeCell ref="NAO30:NAV30"/>
    <mergeCell ref="NAW30:NBD30"/>
    <mergeCell ref="NBE30:NBL30"/>
    <mergeCell ref="NBM30:NBT30"/>
    <mergeCell ref="NBU30:NCB30"/>
    <mergeCell ref="NCC30:NCJ30"/>
    <mergeCell ref="MYS30:MYZ30"/>
    <mergeCell ref="MZA30:MZH30"/>
    <mergeCell ref="MZI30:MZP30"/>
    <mergeCell ref="MZQ30:MZX30"/>
    <mergeCell ref="MZY30:NAF30"/>
    <mergeCell ref="NAG30:NAN30"/>
    <mergeCell ref="MWW30:MXD30"/>
    <mergeCell ref="MXE30:MXL30"/>
    <mergeCell ref="MXM30:MXT30"/>
    <mergeCell ref="MXU30:MYB30"/>
    <mergeCell ref="MYC30:MYJ30"/>
    <mergeCell ref="MYK30:MYR30"/>
    <mergeCell ref="MVA30:MVH30"/>
    <mergeCell ref="MVI30:MVP30"/>
    <mergeCell ref="MVQ30:MVX30"/>
    <mergeCell ref="MVY30:MWF30"/>
    <mergeCell ref="MWG30:MWN30"/>
    <mergeCell ref="MWO30:MWV30"/>
    <mergeCell ref="MTE30:MTL30"/>
    <mergeCell ref="MTM30:MTT30"/>
    <mergeCell ref="MTU30:MUB30"/>
    <mergeCell ref="MUC30:MUJ30"/>
    <mergeCell ref="MUK30:MUR30"/>
    <mergeCell ref="MUS30:MUZ30"/>
    <mergeCell ref="MRI30:MRP30"/>
    <mergeCell ref="MRQ30:MRX30"/>
    <mergeCell ref="MRY30:MSF30"/>
    <mergeCell ref="MSG30:MSN30"/>
    <mergeCell ref="MSO30:MSV30"/>
    <mergeCell ref="MSW30:MTD30"/>
    <mergeCell ref="MPM30:MPT30"/>
    <mergeCell ref="MPU30:MQB30"/>
    <mergeCell ref="MQC30:MQJ30"/>
    <mergeCell ref="MQK30:MQR30"/>
    <mergeCell ref="MQS30:MQZ30"/>
    <mergeCell ref="MRA30:MRH30"/>
    <mergeCell ref="MNQ30:MNX30"/>
    <mergeCell ref="MNY30:MOF30"/>
    <mergeCell ref="MOG30:MON30"/>
    <mergeCell ref="MOO30:MOV30"/>
    <mergeCell ref="MOW30:MPD30"/>
    <mergeCell ref="MPE30:MPL30"/>
    <mergeCell ref="MLU30:MMB30"/>
    <mergeCell ref="MMC30:MMJ30"/>
    <mergeCell ref="MMK30:MMR30"/>
    <mergeCell ref="MMS30:MMZ30"/>
    <mergeCell ref="MNA30:MNH30"/>
    <mergeCell ref="MNI30:MNP30"/>
    <mergeCell ref="MJY30:MKF30"/>
    <mergeCell ref="MKG30:MKN30"/>
    <mergeCell ref="MKO30:MKV30"/>
    <mergeCell ref="MKW30:MLD30"/>
    <mergeCell ref="MLE30:MLL30"/>
    <mergeCell ref="MLM30:MLT30"/>
    <mergeCell ref="MIC30:MIJ30"/>
    <mergeCell ref="MIK30:MIR30"/>
    <mergeCell ref="MIS30:MIZ30"/>
    <mergeCell ref="MJA30:MJH30"/>
    <mergeCell ref="MJI30:MJP30"/>
    <mergeCell ref="MJQ30:MJX30"/>
    <mergeCell ref="MGG30:MGN30"/>
    <mergeCell ref="MGO30:MGV30"/>
    <mergeCell ref="MGW30:MHD30"/>
    <mergeCell ref="MHE30:MHL30"/>
    <mergeCell ref="MHM30:MHT30"/>
    <mergeCell ref="MHU30:MIB30"/>
    <mergeCell ref="MEK30:MER30"/>
    <mergeCell ref="MES30:MEZ30"/>
    <mergeCell ref="MFA30:MFH30"/>
    <mergeCell ref="MFI30:MFP30"/>
    <mergeCell ref="MFQ30:MFX30"/>
    <mergeCell ref="MFY30:MGF30"/>
    <mergeCell ref="MCO30:MCV30"/>
    <mergeCell ref="MCW30:MDD30"/>
    <mergeCell ref="MDE30:MDL30"/>
    <mergeCell ref="MDM30:MDT30"/>
    <mergeCell ref="MDU30:MEB30"/>
    <mergeCell ref="MEC30:MEJ30"/>
    <mergeCell ref="MAS30:MAZ30"/>
    <mergeCell ref="MBA30:MBH30"/>
    <mergeCell ref="MBI30:MBP30"/>
    <mergeCell ref="MBQ30:MBX30"/>
    <mergeCell ref="MBY30:MCF30"/>
    <mergeCell ref="MCG30:MCN30"/>
    <mergeCell ref="LYW30:LZD30"/>
    <mergeCell ref="LZE30:LZL30"/>
    <mergeCell ref="LZM30:LZT30"/>
    <mergeCell ref="LZU30:MAB30"/>
    <mergeCell ref="MAC30:MAJ30"/>
    <mergeCell ref="MAK30:MAR30"/>
    <mergeCell ref="LXA30:LXH30"/>
    <mergeCell ref="LXI30:LXP30"/>
    <mergeCell ref="LXQ30:LXX30"/>
    <mergeCell ref="LXY30:LYF30"/>
    <mergeCell ref="LYG30:LYN30"/>
    <mergeCell ref="LYO30:LYV30"/>
    <mergeCell ref="LVE30:LVL30"/>
    <mergeCell ref="LVM30:LVT30"/>
    <mergeCell ref="LVU30:LWB30"/>
    <mergeCell ref="LWC30:LWJ30"/>
    <mergeCell ref="LWK30:LWR30"/>
    <mergeCell ref="LWS30:LWZ30"/>
    <mergeCell ref="LTI30:LTP30"/>
    <mergeCell ref="LTQ30:LTX30"/>
    <mergeCell ref="LTY30:LUF30"/>
    <mergeCell ref="LUG30:LUN30"/>
    <mergeCell ref="LUO30:LUV30"/>
    <mergeCell ref="LUW30:LVD30"/>
    <mergeCell ref="LRM30:LRT30"/>
    <mergeCell ref="LRU30:LSB30"/>
    <mergeCell ref="LSC30:LSJ30"/>
    <mergeCell ref="LSK30:LSR30"/>
    <mergeCell ref="LSS30:LSZ30"/>
    <mergeCell ref="LTA30:LTH30"/>
    <mergeCell ref="LPQ30:LPX30"/>
    <mergeCell ref="LPY30:LQF30"/>
    <mergeCell ref="LQG30:LQN30"/>
    <mergeCell ref="LQO30:LQV30"/>
    <mergeCell ref="LQW30:LRD30"/>
    <mergeCell ref="LRE30:LRL30"/>
    <mergeCell ref="LNU30:LOB30"/>
    <mergeCell ref="LOC30:LOJ30"/>
    <mergeCell ref="LOK30:LOR30"/>
    <mergeCell ref="LOS30:LOZ30"/>
    <mergeCell ref="LPA30:LPH30"/>
    <mergeCell ref="LPI30:LPP30"/>
    <mergeCell ref="LLY30:LMF30"/>
    <mergeCell ref="LMG30:LMN30"/>
    <mergeCell ref="LMO30:LMV30"/>
    <mergeCell ref="LMW30:LND30"/>
    <mergeCell ref="LNE30:LNL30"/>
    <mergeCell ref="LNM30:LNT30"/>
    <mergeCell ref="LKC30:LKJ30"/>
    <mergeCell ref="LKK30:LKR30"/>
    <mergeCell ref="LKS30:LKZ30"/>
    <mergeCell ref="LLA30:LLH30"/>
    <mergeCell ref="LLI30:LLP30"/>
    <mergeCell ref="LLQ30:LLX30"/>
    <mergeCell ref="LIG30:LIN30"/>
    <mergeCell ref="LIO30:LIV30"/>
    <mergeCell ref="LIW30:LJD30"/>
    <mergeCell ref="LJE30:LJL30"/>
    <mergeCell ref="LJM30:LJT30"/>
    <mergeCell ref="LJU30:LKB30"/>
    <mergeCell ref="LGK30:LGR30"/>
    <mergeCell ref="LGS30:LGZ30"/>
    <mergeCell ref="LHA30:LHH30"/>
    <mergeCell ref="LHI30:LHP30"/>
    <mergeCell ref="LHQ30:LHX30"/>
    <mergeCell ref="LHY30:LIF30"/>
    <mergeCell ref="LEO30:LEV30"/>
    <mergeCell ref="LEW30:LFD30"/>
    <mergeCell ref="LFE30:LFL30"/>
    <mergeCell ref="LFM30:LFT30"/>
    <mergeCell ref="LFU30:LGB30"/>
    <mergeCell ref="LGC30:LGJ30"/>
    <mergeCell ref="LCS30:LCZ30"/>
    <mergeCell ref="LDA30:LDH30"/>
    <mergeCell ref="LDI30:LDP30"/>
    <mergeCell ref="LDQ30:LDX30"/>
    <mergeCell ref="LDY30:LEF30"/>
    <mergeCell ref="LEG30:LEN30"/>
    <mergeCell ref="LAW30:LBD30"/>
    <mergeCell ref="LBE30:LBL30"/>
    <mergeCell ref="LBM30:LBT30"/>
    <mergeCell ref="LBU30:LCB30"/>
    <mergeCell ref="LCC30:LCJ30"/>
    <mergeCell ref="LCK30:LCR30"/>
    <mergeCell ref="KZA30:KZH30"/>
    <mergeCell ref="KZI30:KZP30"/>
    <mergeCell ref="KZQ30:KZX30"/>
    <mergeCell ref="KZY30:LAF30"/>
    <mergeCell ref="LAG30:LAN30"/>
    <mergeCell ref="LAO30:LAV30"/>
    <mergeCell ref="KXE30:KXL30"/>
    <mergeCell ref="KXM30:KXT30"/>
    <mergeCell ref="KXU30:KYB30"/>
    <mergeCell ref="KYC30:KYJ30"/>
    <mergeCell ref="KYK30:KYR30"/>
    <mergeCell ref="KYS30:KYZ30"/>
    <mergeCell ref="KVI30:KVP30"/>
    <mergeCell ref="KVQ30:KVX30"/>
    <mergeCell ref="KVY30:KWF30"/>
    <mergeCell ref="KWG30:KWN30"/>
    <mergeCell ref="KWO30:KWV30"/>
    <mergeCell ref="KWW30:KXD30"/>
    <mergeCell ref="KTM30:KTT30"/>
    <mergeCell ref="KTU30:KUB30"/>
    <mergeCell ref="KUC30:KUJ30"/>
    <mergeCell ref="KUK30:KUR30"/>
    <mergeCell ref="KUS30:KUZ30"/>
    <mergeCell ref="KVA30:KVH30"/>
    <mergeCell ref="KRQ30:KRX30"/>
    <mergeCell ref="KRY30:KSF30"/>
    <mergeCell ref="KSG30:KSN30"/>
    <mergeCell ref="KSO30:KSV30"/>
    <mergeCell ref="KSW30:KTD30"/>
    <mergeCell ref="KTE30:KTL30"/>
    <mergeCell ref="KPU30:KQB30"/>
    <mergeCell ref="KQC30:KQJ30"/>
    <mergeCell ref="KQK30:KQR30"/>
    <mergeCell ref="KQS30:KQZ30"/>
    <mergeCell ref="KRA30:KRH30"/>
    <mergeCell ref="KRI30:KRP30"/>
    <mergeCell ref="KNY30:KOF30"/>
    <mergeCell ref="KOG30:KON30"/>
    <mergeCell ref="KOO30:KOV30"/>
    <mergeCell ref="KOW30:KPD30"/>
    <mergeCell ref="KPE30:KPL30"/>
    <mergeCell ref="KPM30:KPT30"/>
    <mergeCell ref="KMC30:KMJ30"/>
    <mergeCell ref="KMK30:KMR30"/>
    <mergeCell ref="KMS30:KMZ30"/>
    <mergeCell ref="KNA30:KNH30"/>
    <mergeCell ref="KNI30:KNP30"/>
    <mergeCell ref="KNQ30:KNX30"/>
    <mergeCell ref="KKG30:KKN30"/>
    <mergeCell ref="KKO30:KKV30"/>
    <mergeCell ref="KKW30:KLD30"/>
    <mergeCell ref="KLE30:KLL30"/>
    <mergeCell ref="KLM30:KLT30"/>
    <mergeCell ref="KLU30:KMB30"/>
    <mergeCell ref="KIK30:KIR30"/>
    <mergeCell ref="KIS30:KIZ30"/>
    <mergeCell ref="KJA30:KJH30"/>
    <mergeCell ref="KJI30:KJP30"/>
    <mergeCell ref="KJQ30:KJX30"/>
    <mergeCell ref="KJY30:KKF30"/>
    <mergeCell ref="KGO30:KGV30"/>
    <mergeCell ref="KGW30:KHD30"/>
    <mergeCell ref="KHE30:KHL30"/>
    <mergeCell ref="KHM30:KHT30"/>
    <mergeCell ref="KHU30:KIB30"/>
    <mergeCell ref="KIC30:KIJ30"/>
    <mergeCell ref="KES30:KEZ30"/>
    <mergeCell ref="KFA30:KFH30"/>
    <mergeCell ref="KFI30:KFP30"/>
    <mergeCell ref="KFQ30:KFX30"/>
    <mergeCell ref="KFY30:KGF30"/>
    <mergeCell ref="KGG30:KGN30"/>
    <mergeCell ref="KCW30:KDD30"/>
    <mergeCell ref="KDE30:KDL30"/>
    <mergeCell ref="KDM30:KDT30"/>
    <mergeCell ref="KDU30:KEB30"/>
    <mergeCell ref="KEC30:KEJ30"/>
    <mergeCell ref="KEK30:KER30"/>
    <mergeCell ref="KBA30:KBH30"/>
    <mergeCell ref="KBI30:KBP30"/>
    <mergeCell ref="KBQ30:KBX30"/>
    <mergeCell ref="KBY30:KCF30"/>
    <mergeCell ref="KCG30:KCN30"/>
    <mergeCell ref="KCO30:KCV30"/>
    <mergeCell ref="JZE30:JZL30"/>
    <mergeCell ref="JZM30:JZT30"/>
    <mergeCell ref="JZU30:KAB30"/>
    <mergeCell ref="KAC30:KAJ30"/>
    <mergeCell ref="KAK30:KAR30"/>
    <mergeCell ref="KAS30:KAZ30"/>
    <mergeCell ref="JXI30:JXP30"/>
    <mergeCell ref="JXQ30:JXX30"/>
    <mergeCell ref="JXY30:JYF30"/>
    <mergeCell ref="JYG30:JYN30"/>
    <mergeCell ref="JYO30:JYV30"/>
    <mergeCell ref="JYW30:JZD30"/>
    <mergeCell ref="JVM30:JVT30"/>
    <mergeCell ref="JVU30:JWB30"/>
    <mergeCell ref="JWC30:JWJ30"/>
    <mergeCell ref="JWK30:JWR30"/>
    <mergeCell ref="JWS30:JWZ30"/>
    <mergeCell ref="JXA30:JXH30"/>
    <mergeCell ref="JTQ30:JTX30"/>
    <mergeCell ref="JTY30:JUF30"/>
    <mergeCell ref="JUG30:JUN30"/>
    <mergeCell ref="JUO30:JUV30"/>
    <mergeCell ref="JUW30:JVD30"/>
    <mergeCell ref="JVE30:JVL30"/>
    <mergeCell ref="JRU30:JSB30"/>
    <mergeCell ref="JSC30:JSJ30"/>
    <mergeCell ref="JSK30:JSR30"/>
    <mergeCell ref="JSS30:JSZ30"/>
    <mergeCell ref="JTA30:JTH30"/>
    <mergeCell ref="JTI30:JTP30"/>
    <mergeCell ref="JPY30:JQF30"/>
    <mergeCell ref="JQG30:JQN30"/>
    <mergeCell ref="JQO30:JQV30"/>
    <mergeCell ref="JQW30:JRD30"/>
    <mergeCell ref="JRE30:JRL30"/>
    <mergeCell ref="JRM30:JRT30"/>
    <mergeCell ref="JOC30:JOJ30"/>
    <mergeCell ref="JOK30:JOR30"/>
    <mergeCell ref="JOS30:JOZ30"/>
    <mergeCell ref="JPA30:JPH30"/>
    <mergeCell ref="JPI30:JPP30"/>
    <mergeCell ref="JPQ30:JPX30"/>
    <mergeCell ref="JMG30:JMN30"/>
    <mergeCell ref="JMO30:JMV30"/>
    <mergeCell ref="JMW30:JND30"/>
    <mergeCell ref="JNE30:JNL30"/>
    <mergeCell ref="JNM30:JNT30"/>
    <mergeCell ref="JNU30:JOB30"/>
    <mergeCell ref="JKK30:JKR30"/>
    <mergeCell ref="JKS30:JKZ30"/>
    <mergeCell ref="JLA30:JLH30"/>
    <mergeCell ref="JLI30:JLP30"/>
    <mergeCell ref="JLQ30:JLX30"/>
    <mergeCell ref="JLY30:JMF30"/>
    <mergeCell ref="JIO30:JIV30"/>
    <mergeCell ref="JIW30:JJD30"/>
    <mergeCell ref="JJE30:JJL30"/>
    <mergeCell ref="JJM30:JJT30"/>
    <mergeCell ref="JJU30:JKB30"/>
    <mergeCell ref="JKC30:JKJ30"/>
    <mergeCell ref="JGS30:JGZ30"/>
    <mergeCell ref="JHA30:JHH30"/>
    <mergeCell ref="JHI30:JHP30"/>
    <mergeCell ref="JHQ30:JHX30"/>
    <mergeCell ref="JHY30:JIF30"/>
    <mergeCell ref="JIG30:JIN30"/>
    <mergeCell ref="JEW30:JFD30"/>
    <mergeCell ref="JFE30:JFL30"/>
    <mergeCell ref="JFM30:JFT30"/>
    <mergeCell ref="JFU30:JGB30"/>
    <mergeCell ref="JGC30:JGJ30"/>
    <mergeCell ref="JGK30:JGR30"/>
    <mergeCell ref="JDA30:JDH30"/>
    <mergeCell ref="JDI30:JDP30"/>
    <mergeCell ref="JDQ30:JDX30"/>
    <mergeCell ref="JDY30:JEF30"/>
    <mergeCell ref="JEG30:JEN30"/>
    <mergeCell ref="JEO30:JEV30"/>
    <mergeCell ref="JBE30:JBL30"/>
    <mergeCell ref="JBM30:JBT30"/>
    <mergeCell ref="JBU30:JCB30"/>
    <mergeCell ref="JCC30:JCJ30"/>
    <mergeCell ref="JCK30:JCR30"/>
    <mergeCell ref="JCS30:JCZ30"/>
    <mergeCell ref="IZI30:IZP30"/>
    <mergeCell ref="IZQ30:IZX30"/>
    <mergeCell ref="IZY30:JAF30"/>
    <mergeCell ref="JAG30:JAN30"/>
    <mergeCell ref="JAO30:JAV30"/>
    <mergeCell ref="JAW30:JBD30"/>
    <mergeCell ref="IXM30:IXT30"/>
    <mergeCell ref="IXU30:IYB30"/>
    <mergeCell ref="IYC30:IYJ30"/>
    <mergeCell ref="IYK30:IYR30"/>
    <mergeCell ref="IYS30:IYZ30"/>
    <mergeCell ref="IZA30:IZH30"/>
    <mergeCell ref="IVQ30:IVX30"/>
    <mergeCell ref="IVY30:IWF30"/>
    <mergeCell ref="IWG30:IWN30"/>
    <mergeCell ref="IWO30:IWV30"/>
    <mergeCell ref="IWW30:IXD30"/>
    <mergeCell ref="IXE30:IXL30"/>
    <mergeCell ref="ITU30:IUB30"/>
    <mergeCell ref="IUC30:IUJ30"/>
    <mergeCell ref="IUK30:IUR30"/>
    <mergeCell ref="IUS30:IUZ30"/>
    <mergeCell ref="IVA30:IVH30"/>
    <mergeCell ref="IVI30:IVP30"/>
    <mergeCell ref="IRY30:ISF30"/>
    <mergeCell ref="ISG30:ISN30"/>
    <mergeCell ref="ISO30:ISV30"/>
    <mergeCell ref="ISW30:ITD30"/>
    <mergeCell ref="ITE30:ITL30"/>
    <mergeCell ref="ITM30:ITT30"/>
    <mergeCell ref="IQC30:IQJ30"/>
    <mergeCell ref="IQK30:IQR30"/>
    <mergeCell ref="IQS30:IQZ30"/>
    <mergeCell ref="IRA30:IRH30"/>
    <mergeCell ref="IRI30:IRP30"/>
    <mergeCell ref="IRQ30:IRX30"/>
    <mergeCell ref="IOG30:ION30"/>
    <mergeCell ref="IOO30:IOV30"/>
    <mergeCell ref="IOW30:IPD30"/>
    <mergeCell ref="IPE30:IPL30"/>
    <mergeCell ref="IPM30:IPT30"/>
    <mergeCell ref="IPU30:IQB30"/>
    <mergeCell ref="IMK30:IMR30"/>
    <mergeCell ref="IMS30:IMZ30"/>
    <mergeCell ref="INA30:INH30"/>
    <mergeCell ref="INI30:INP30"/>
    <mergeCell ref="INQ30:INX30"/>
    <mergeCell ref="INY30:IOF30"/>
    <mergeCell ref="IKO30:IKV30"/>
    <mergeCell ref="IKW30:ILD30"/>
    <mergeCell ref="ILE30:ILL30"/>
    <mergeCell ref="ILM30:ILT30"/>
    <mergeCell ref="ILU30:IMB30"/>
    <mergeCell ref="IMC30:IMJ30"/>
    <mergeCell ref="IIS30:IIZ30"/>
    <mergeCell ref="IJA30:IJH30"/>
    <mergeCell ref="IJI30:IJP30"/>
    <mergeCell ref="IJQ30:IJX30"/>
    <mergeCell ref="IJY30:IKF30"/>
    <mergeCell ref="IKG30:IKN30"/>
    <mergeCell ref="IGW30:IHD30"/>
    <mergeCell ref="IHE30:IHL30"/>
    <mergeCell ref="IHM30:IHT30"/>
    <mergeCell ref="IHU30:IIB30"/>
    <mergeCell ref="IIC30:IIJ30"/>
    <mergeCell ref="IIK30:IIR30"/>
    <mergeCell ref="IFA30:IFH30"/>
    <mergeCell ref="IFI30:IFP30"/>
    <mergeCell ref="IFQ30:IFX30"/>
    <mergeCell ref="IFY30:IGF30"/>
    <mergeCell ref="IGG30:IGN30"/>
    <mergeCell ref="IGO30:IGV30"/>
    <mergeCell ref="IDE30:IDL30"/>
    <mergeCell ref="IDM30:IDT30"/>
    <mergeCell ref="IDU30:IEB30"/>
    <mergeCell ref="IEC30:IEJ30"/>
    <mergeCell ref="IEK30:IER30"/>
    <mergeCell ref="IES30:IEZ30"/>
    <mergeCell ref="IBI30:IBP30"/>
    <mergeCell ref="IBQ30:IBX30"/>
    <mergeCell ref="IBY30:ICF30"/>
    <mergeCell ref="ICG30:ICN30"/>
    <mergeCell ref="ICO30:ICV30"/>
    <mergeCell ref="ICW30:IDD30"/>
    <mergeCell ref="HZM30:HZT30"/>
    <mergeCell ref="HZU30:IAB30"/>
    <mergeCell ref="IAC30:IAJ30"/>
    <mergeCell ref="IAK30:IAR30"/>
    <mergeCell ref="IAS30:IAZ30"/>
    <mergeCell ref="IBA30:IBH30"/>
    <mergeCell ref="HXQ30:HXX30"/>
    <mergeCell ref="HXY30:HYF30"/>
    <mergeCell ref="HYG30:HYN30"/>
    <mergeCell ref="HYO30:HYV30"/>
    <mergeCell ref="HYW30:HZD30"/>
    <mergeCell ref="HZE30:HZL30"/>
    <mergeCell ref="HVU30:HWB30"/>
    <mergeCell ref="HWC30:HWJ30"/>
    <mergeCell ref="HWK30:HWR30"/>
    <mergeCell ref="HWS30:HWZ30"/>
    <mergeCell ref="HXA30:HXH30"/>
    <mergeCell ref="HXI30:HXP30"/>
    <mergeCell ref="HTY30:HUF30"/>
    <mergeCell ref="HUG30:HUN30"/>
    <mergeCell ref="HUO30:HUV30"/>
    <mergeCell ref="HUW30:HVD30"/>
    <mergeCell ref="HVE30:HVL30"/>
    <mergeCell ref="HVM30:HVT30"/>
    <mergeCell ref="HSC30:HSJ30"/>
    <mergeCell ref="HSK30:HSR30"/>
    <mergeCell ref="HSS30:HSZ30"/>
    <mergeCell ref="HTA30:HTH30"/>
    <mergeCell ref="HTI30:HTP30"/>
    <mergeCell ref="HTQ30:HTX30"/>
    <mergeCell ref="HQG30:HQN30"/>
    <mergeCell ref="HQO30:HQV30"/>
    <mergeCell ref="HQW30:HRD30"/>
    <mergeCell ref="HRE30:HRL30"/>
    <mergeCell ref="HRM30:HRT30"/>
    <mergeCell ref="HRU30:HSB30"/>
    <mergeCell ref="HOK30:HOR30"/>
    <mergeCell ref="HOS30:HOZ30"/>
    <mergeCell ref="HPA30:HPH30"/>
    <mergeCell ref="HPI30:HPP30"/>
    <mergeCell ref="HPQ30:HPX30"/>
    <mergeCell ref="HPY30:HQF30"/>
    <mergeCell ref="HMO30:HMV30"/>
    <mergeCell ref="HMW30:HND30"/>
    <mergeCell ref="HNE30:HNL30"/>
    <mergeCell ref="HNM30:HNT30"/>
    <mergeCell ref="HNU30:HOB30"/>
    <mergeCell ref="HOC30:HOJ30"/>
    <mergeCell ref="HKS30:HKZ30"/>
    <mergeCell ref="HLA30:HLH30"/>
    <mergeCell ref="HLI30:HLP30"/>
    <mergeCell ref="HLQ30:HLX30"/>
    <mergeCell ref="HLY30:HMF30"/>
    <mergeCell ref="HMG30:HMN30"/>
    <mergeCell ref="HIW30:HJD30"/>
    <mergeCell ref="HJE30:HJL30"/>
    <mergeCell ref="HJM30:HJT30"/>
    <mergeCell ref="HJU30:HKB30"/>
    <mergeCell ref="HKC30:HKJ30"/>
    <mergeCell ref="HKK30:HKR30"/>
    <mergeCell ref="HHA30:HHH30"/>
    <mergeCell ref="HHI30:HHP30"/>
    <mergeCell ref="HHQ30:HHX30"/>
    <mergeCell ref="HHY30:HIF30"/>
    <mergeCell ref="HIG30:HIN30"/>
    <mergeCell ref="HIO30:HIV30"/>
    <mergeCell ref="HFE30:HFL30"/>
    <mergeCell ref="HFM30:HFT30"/>
    <mergeCell ref="HFU30:HGB30"/>
    <mergeCell ref="HGC30:HGJ30"/>
    <mergeCell ref="HGK30:HGR30"/>
    <mergeCell ref="HGS30:HGZ30"/>
    <mergeCell ref="HDI30:HDP30"/>
    <mergeCell ref="HDQ30:HDX30"/>
    <mergeCell ref="HDY30:HEF30"/>
    <mergeCell ref="HEG30:HEN30"/>
    <mergeCell ref="HEO30:HEV30"/>
    <mergeCell ref="HEW30:HFD30"/>
    <mergeCell ref="HBM30:HBT30"/>
    <mergeCell ref="HBU30:HCB30"/>
    <mergeCell ref="HCC30:HCJ30"/>
    <mergeCell ref="HCK30:HCR30"/>
    <mergeCell ref="HCS30:HCZ30"/>
    <mergeCell ref="HDA30:HDH30"/>
    <mergeCell ref="GZQ30:GZX30"/>
    <mergeCell ref="GZY30:HAF30"/>
    <mergeCell ref="HAG30:HAN30"/>
    <mergeCell ref="HAO30:HAV30"/>
    <mergeCell ref="HAW30:HBD30"/>
    <mergeCell ref="HBE30:HBL30"/>
    <mergeCell ref="GXU30:GYB30"/>
    <mergeCell ref="GYC30:GYJ30"/>
    <mergeCell ref="GYK30:GYR30"/>
    <mergeCell ref="GYS30:GYZ30"/>
    <mergeCell ref="GZA30:GZH30"/>
    <mergeCell ref="GZI30:GZP30"/>
    <mergeCell ref="GVY30:GWF30"/>
    <mergeCell ref="GWG30:GWN30"/>
    <mergeCell ref="GWO30:GWV30"/>
    <mergeCell ref="GWW30:GXD30"/>
    <mergeCell ref="GXE30:GXL30"/>
    <mergeCell ref="GXM30:GXT30"/>
    <mergeCell ref="GUC30:GUJ30"/>
    <mergeCell ref="GUK30:GUR30"/>
    <mergeCell ref="GUS30:GUZ30"/>
    <mergeCell ref="GVA30:GVH30"/>
    <mergeCell ref="GVI30:GVP30"/>
    <mergeCell ref="GVQ30:GVX30"/>
    <mergeCell ref="GSG30:GSN30"/>
    <mergeCell ref="GSO30:GSV30"/>
    <mergeCell ref="GSW30:GTD30"/>
    <mergeCell ref="GTE30:GTL30"/>
    <mergeCell ref="GTM30:GTT30"/>
    <mergeCell ref="GTU30:GUB30"/>
    <mergeCell ref="GQK30:GQR30"/>
    <mergeCell ref="GQS30:GQZ30"/>
    <mergeCell ref="GRA30:GRH30"/>
    <mergeCell ref="GRI30:GRP30"/>
    <mergeCell ref="GRQ30:GRX30"/>
    <mergeCell ref="GRY30:GSF30"/>
    <mergeCell ref="GOO30:GOV30"/>
    <mergeCell ref="GOW30:GPD30"/>
    <mergeCell ref="GPE30:GPL30"/>
    <mergeCell ref="GPM30:GPT30"/>
    <mergeCell ref="GPU30:GQB30"/>
    <mergeCell ref="GQC30:GQJ30"/>
    <mergeCell ref="GMS30:GMZ30"/>
    <mergeCell ref="GNA30:GNH30"/>
    <mergeCell ref="GNI30:GNP30"/>
    <mergeCell ref="GNQ30:GNX30"/>
    <mergeCell ref="GNY30:GOF30"/>
    <mergeCell ref="GOG30:GON30"/>
    <mergeCell ref="GKW30:GLD30"/>
    <mergeCell ref="GLE30:GLL30"/>
    <mergeCell ref="GLM30:GLT30"/>
    <mergeCell ref="GLU30:GMB30"/>
    <mergeCell ref="GMC30:GMJ30"/>
    <mergeCell ref="GMK30:GMR30"/>
    <mergeCell ref="GJA30:GJH30"/>
    <mergeCell ref="GJI30:GJP30"/>
    <mergeCell ref="GJQ30:GJX30"/>
    <mergeCell ref="GJY30:GKF30"/>
    <mergeCell ref="GKG30:GKN30"/>
    <mergeCell ref="GKO30:GKV30"/>
    <mergeCell ref="GHE30:GHL30"/>
    <mergeCell ref="GHM30:GHT30"/>
    <mergeCell ref="GHU30:GIB30"/>
    <mergeCell ref="GIC30:GIJ30"/>
    <mergeCell ref="GIK30:GIR30"/>
    <mergeCell ref="GIS30:GIZ30"/>
    <mergeCell ref="GFI30:GFP30"/>
    <mergeCell ref="GFQ30:GFX30"/>
    <mergeCell ref="GFY30:GGF30"/>
    <mergeCell ref="GGG30:GGN30"/>
    <mergeCell ref="GGO30:GGV30"/>
    <mergeCell ref="GGW30:GHD30"/>
    <mergeCell ref="GDM30:GDT30"/>
    <mergeCell ref="GDU30:GEB30"/>
    <mergeCell ref="GEC30:GEJ30"/>
    <mergeCell ref="GEK30:GER30"/>
    <mergeCell ref="GES30:GEZ30"/>
    <mergeCell ref="GFA30:GFH30"/>
    <mergeCell ref="GBQ30:GBX30"/>
    <mergeCell ref="GBY30:GCF30"/>
    <mergeCell ref="GCG30:GCN30"/>
    <mergeCell ref="GCO30:GCV30"/>
    <mergeCell ref="GCW30:GDD30"/>
    <mergeCell ref="GDE30:GDL30"/>
    <mergeCell ref="FZU30:GAB30"/>
    <mergeCell ref="GAC30:GAJ30"/>
    <mergeCell ref="GAK30:GAR30"/>
    <mergeCell ref="GAS30:GAZ30"/>
    <mergeCell ref="GBA30:GBH30"/>
    <mergeCell ref="GBI30:GBP30"/>
    <mergeCell ref="FXY30:FYF30"/>
    <mergeCell ref="FYG30:FYN30"/>
    <mergeCell ref="FYO30:FYV30"/>
    <mergeCell ref="FYW30:FZD30"/>
    <mergeCell ref="FZE30:FZL30"/>
    <mergeCell ref="FZM30:FZT30"/>
    <mergeCell ref="FWC30:FWJ30"/>
    <mergeCell ref="FWK30:FWR30"/>
    <mergeCell ref="FWS30:FWZ30"/>
    <mergeCell ref="FXA30:FXH30"/>
    <mergeCell ref="FXI30:FXP30"/>
    <mergeCell ref="FXQ30:FXX30"/>
    <mergeCell ref="FUG30:FUN30"/>
    <mergeCell ref="FUO30:FUV30"/>
    <mergeCell ref="FUW30:FVD30"/>
    <mergeCell ref="FVE30:FVL30"/>
    <mergeCell ref="FVM30:FVT30"/>
    <mergeCell ref="FVU30:FWB30"/>
    <mergeCell ref="FSK30:FSR30"/>
    <mergeCell ref="FSS30:FSZ30"/>
    <mergeCell ref="FTA30:FTH30"/>
    <mergeCell ref="FTI30:FTP30"/>
    <mergeCell ref="FTQ30:FTX30"/>
    <mergeCell ref="FTY30:FUF30"/>
    <mergeCell ref="FQO30:FQV30"/>
    <mergeCell ref="FQW30:FRD30"/>
    <mergeCell ref="FRE30:FRL30"/>
    <mergeCell ref="FRM30:FRT30"/>
    <mergeCell ref="FRU30:FSB30"/>
    <mergeCell ref="FSC30:FSJ30"/>
    <mergeCell ref="FOS30:FOZ30"/>
    <mergeCell ref="FPA30:FPH30"/>
    <mergeCell ref="FPI30:FPP30"/>
    <mergeCell ref="FPQ30:FPX30"/>
    <mergeCell ref="FPY30:FQF30"/>
    <mergeCell ref="FQG30:FQN30"/>
    <mergeCell ref="FMW30:FND30"/>
    <mergeCell ref="FNE30:FNL30"/>
    <mergeCell ref="FNM30:FNT30"/>
    <mergeCell ref="FNU30:FOB30"/>
    <mergeCell ref="FOC30:FOJ30"/>
    <mergeCell ref="FOK30:FOR30"/>
    <mergeCell ref="FLA30:FLH30"/>
    <mergeCell ref="FLI30:FLP30"/>
    <mergeCell ref="FLQ30:FLX30"/>
    <mergeCell ref="FLY30:FMF30"/>
    <mergeCell ref="FMG30:FMN30"/>
    <mergeCell ref="FMO30:FMV30"/>
    <mergeCell ref="FJE30:FJL30"/>
    <mergeCell ref="FJM30:FJT30"/>
    <mergeCell ref="FJU30:FKB30"/>
    <mergeCell ref="FKC30:FKJ30"/>
    <mergeCell ref="FKK30:FKR30"/>
    <mergeCell ref="FKS30:FKZ30"/>
    <mergeCell ref="FHI30:FHP30"/>
    <mergeCell ref="FHQ30:FHX30"/>
    <mergeCell ref="FHY30:FIF30"/>
    <mergeCell ref="FIG30:FIN30"/>
    <mergeCell ref="FIO30:FIV30"/>
    <mergeCell ref="FIW30:FJD30"/>
    <mergeCell ref="FFM30:FFT30"/>
    <mergeCell ref="FFU30:FGB30"/>
    <mergeCell ref="FGC30:FGJ30"/>
    <mergeCell ref="FGK30:FGR30"/>
    <mergeCell ref="FGS30:FGZ30"/>
    <mergeCell ref="FHA30:FHH30"/>
    <mergeCell ref="FDQ30:FDX30"/>
    <mergeCell ref="FDY30:FEF30"/>
    <mergeCell ref="FEG30:FEN30"/>
    <mergeCell ref="FEO30:FEV30"/>
    <mergeCell ref="FEW30:FFD30"/>
    <mergeCell ref="FFE30:FFL30"/>
    <mergeCell ref="FBU30:FCB30"/>
    <mergeCell ref="FCC30:FCJ30"/>
    <mergeCell ref="FCK30:FCR30"/>
    <mergeCell ref="FCS30:FCZ30"/>
    <mergeCell ref="FDA30:FDH30"/>
    <mergeCell ref="FDI30:FDP30"/>
    <mergeCell ref="EZY30:FAF30"/>
    <mergeCell ref="FAG30:FAN30"/>
    <mergeCell ref="FAO30:FAV30"/>
    <mergeCell ref="FAW30:FBD30"/>
    <mergeCell ref="FBE30:FBL30"/>
    <mergeCell ref="FBM30:FBT30"/>
    <mergeCell ref="EYC30:EYJ30"/>
    <mergeCell ref="EYK30:EYR30"/>
    <mergeCell ref="EYS30:EYZ30"/>
    <mergeCell ref="EZA30:EZH30"/>
    <mergeCell ref="EZI30:EZP30"/>
    <mergeCell ref="EZQ30:EZX30"/>
    <mergeCell ref="EWG30:EWN30"/>
    <mergeCell ref="EWO30:EWV30"/>
    <mergeCell ref="EWW30:EXD30"/>
    <mergeCell ref="EXE30:EXL30"/>
    <mergeCell ref="EXM30:EXT30"/>
    <mergeCell ref="EXU30:EYB30"/>
    <mergeCell ref="EUK30:EUR30"/>
    <mergeCell ref="EUS30:EUZ30"/>
    <mergeCell ref="EVA30:EVH30"/>
    <mergeCell ref="EVI30:EVP30"/>
    <mergeCell ref="EVQ30:EVX30"/>
    <mergeCell ref="EVY30:EWF30"/>
    <mergeCell ref="ESO30:ESV30"/>
    <mergeCell ref="ESW30:ETD30"/>
    <mergeCell ref="ETE30:ETL30"/>
    <mergeCell ref="ETM30:ETT30"/>
    <mergeCell ref="ETU30:EUB30"/>
    <mergeCell ref="EUC30:EUJ30"/>
    <mergeCell ref="EQS30:EQZ30"/>
    <mergeCell ref="ERA30:ERH30"/>
    <mergeCell ref="ERI30:ERP30"/>
    <mergeCell ref="ERQ30:ERX30"/>
    <mergeCell ref="ERY30:ESF30"/>
    <mergeCell ref="ESG30:ESN30"/>
    <mergeCell ref="EOW30:EPD30"/>
    <mergeCell ref="EPE30:EPL30"/>
    <mergeCell ref="EPM30:EPT30"/>
    <mergeCell ref="EPU30:EQB30"/>
    <mergeCell ref="EQC30:EQJ30"/>
    <mergeCell ref="EQK30:EQR30"/>
    <mergeCell ref="ENA30:ENH30"/>
    <mergeCell ref="ENI30:ENP30"/>
    <mergeCell ref="ENQ30:ENX30"/>
    <mergeCell ref="ENY30:EOF30"/>
    <mergeCell ref="EOG30:EON30"/>
    <mergeCell ref="EOO30:EOV30"/>
    <mergeCell ref="ELE30:ELL30"/>
    <mergeCell ref="ELM30:ELT30"/>
    <mergeCell ref="ELU30:EMB30"/>
    <mergeCell ref="EMC30:EMJ30"/>
    <mergeCell ref="EMK30:EMR30"/>
    <mergeCell ref="EMS30:EMZ30"/>
    <mergeCell ref="EJI30:EJP30"/>
    <mergeCell ref="EJQ30:EJX30"/>
    <mergeCell ref="EJY30:EKF30"/>
    <mergeCell ref="EKG30:EKN30"/>
    <mergeCell ref="EKO30:EKV30"/>
    <mergeCell ref="EKW30:ELD30"/>
    <mergeCell ref="EHM30:EHT30"/>
    <mergeCell ref="EHU30:EIB30"/>
    <mergeCell ref="EIC30:EIJ30"/>
    <mergeCell ref="EIK30:EIR30"/>
    <mergeCell ref="EIS30:EIZ30"/>
    <mergeCell ref="EJA30:EJH30"/>
    <mergeCell ref="EFQ30:EFX30"/>
    <mergeCell ref="EFY30:EGF30"/>
    <mergeCell ref="EGG30:EGN30"/>
    <mergeCell ref="EGO30:EGV30"/>
    <mergeCell ref="EGW30:EHD30"/>
    <mergeCell ref="EHE30:EHL30"/>
    <mergeCell ref="EDU30:EEB30"/>
    <mergeCell ref="EEC30:EEJ30"/>
    <mergeCell ref="EEK30:EER30"/>
    <mergeCell ref="EES30:EEZ30"/>
    <mergeCell ref="EFA30:EFH30"/>
    <mergeCell ref="EFI30:EFP30"/>
    <mergeCell ref="EBY30:ECF30"/>
    <mergeCell ref="ECG30:ECN30"/>
    <mergeCell ref="ECO30:ECV30"/>
    <mergeCell ref="ECW30:EDD30"/>
    <mergeCell ref="EDE30:EDL30"/>
    <mergeCell ref="EDM30:EDT30"/>
    <mergeCell ref="EAC30:EAJ30"/>
    <mergeCell ref="EAK30:EAR30"/>
    <mergeCell ref="EAS30:EAZ30"/>
    <mergeCell ref="EBA30:EBH30"/>
    <mergeCell ref="EBI30:EBP30"/>
    <mergeCell ref="EBQ30:EBX30"/>
    <mergeCell ref="DYG30:DYN30"/>
    <mergeCell ref="DYO30:DYV30"/>
    <mergeCell ref="DYW30:DZD30"/>
    <mergeCell ref="DZE30:DZL30"/>
    <mergeCell ref="DZM30:DZT30"/>
    <mergeCell ref="DZU30:EAB30"/>
    <mergeCell ref="DWK30:DWR30"/>
    <mergeCell ref="DWS30:DWZ30"/>
    <mergeCell ref="DXA30:DXH30"/>
    <mergeCell ref="DXI30:DXP30"/>
    <mergeCell ref="DXQ30:DXX30"/>
    <mergeCell ref="DXY30:DYF30"/>
    <mergeCell ref="DUO30:DUV30"/>
    <mergeCell ref="DUW30:DVD30"/>
    <mergeCell ref="DVE30:DVL30"/>
    <mergeCell ref="DVM30:DVT30"/>
    <mergeCell ref="DVU30:DWB30"/>
    <mergeCell ref="DWC30:DWJ30"/>
    <mergeCell ref="DSS30:DSZ30"/>
    <mergeCell ref="DTA30:DTH30"/>
    <mergeCell ref="DTI30:DTP30"/>
    <mergeCell ref="DTQ30:DTX30"/>
    <mergeCell ref="DTY30:DUF30"/>
    <mergeCell ref="DUG30:DUN30"/>
    <mergeCell ref="DQW30:DRD30"/>
    <mergeCell ref="DRE30:DRL30"/>
    <mergeCell ref="DRM30:DRT30"/>
    <mergeCell ref="DRU30:DSB30"/>
    <mergeCell ref="DSC30:DSJ30"/>
    <mergeCell ref="DSK30:DSR30"/>
    <mergeCell ref="DPA30:DPH30"/>
    <mergeCell ref="DPI30:DPP30"/>
    <mergeCell ref="DPQ30:DPX30"/>
    <mergeCell ref="DPY30:DQF30"/>
    <mergeCell ref="DQG30:DQN30"/>
    <mergeCell ref="DQO30:DQV30"/>
    <mergeCell ref="DNE30:DNL30"/>
    <mergeCell ref="DNM30:DNT30"/>
    <mergeCell ref="DNU30:DOB30"/>
    <mergeCell ref="DOC30:DOJ30"/>
    <mergeCell ref="DOK30:DOR30"/>
    <mergeCell ref="DOS30:DOZ30"/>
    <mergeCell ref="DLI30:DLP30"/>
    <mergeCell ref="DLQ30:DLX30"/>
    <mergeCell ref="DLY30:DMF30"/>
    <mergeCell ref="DMG30:DMN30"/>
    <mergeCell ref="DMO30:DMV30"/>
    <mergeCell ref="DMW30:DND30"/>
    <mergeCell ref="DJM30:DJT30"/>
    <mergeCell ref="DJU30:DKB30"/>
    <mergeCell ref="DKC30:DKJ30"/>
    <mergeCell ref="DKK30:DKR30"/>
    <mergeCell ref="DKS30:DKZ30"/>
    <mergeCell ref="DLA30:DLH30"/>
    <mergeCell ref="DHQ30:DHX30"/>
    <mergeCell ref="DHY30:DIF30"/>
    <mergeCell ref="DIG30:DIN30"/>
    <mergeCell ref="DIO30:DIV30"/>
    <mergeCell ref="DIW30:DJD30"/>
    <mergeCell ref="DJE30:DJL30"/>
    <mergeCell ref="DFU30:DGB30"/>
    <mergeCell ref="DGC30:DGJ30"/>
    <mergeCell ref="DGK30:DGR30"/>
    <mergeCell ref="DGS30:DGZ30"/>
    <mergeCell ref="DHA30:DHH30"/>
    <mergeCell ref="DHI30:DHP30"/>
    <mergeCell ref="DDY30:DEF30"/>
    <mergeCell ref="DEG30:DEN30"/>
    <mergeCell ref="DEO30:DEV30"/>
    <mergeCell ref="DEW30:DFD30"/>
    <mergeCell ref="DFE30:DFL30"/>
    <mergeCell ref="DFM30:DFT30"/>
    <mergeCell ref="DCC30:DCJ30"/>
    <mergeCell ref="DCK30:DCR30"/>
    <mergeCell ref="DCS30:DCZ30"/>
    <mergeCell ref="DDA30:DDH30"/>
    <mergeCell ref="DDI30:DDP30"/>
    <mergeCell ref="DDQ30:DDX30"/>
    <mergeCell ref="DAG30:DAN30"/>
    <mergeCell ref="DAO30:DAV30"/>
    <mergeCell ref="DAW30:DBD30"/>
    <mergeCell ref="DBE30:DBL30"/>
    <mergeCell ref="DBM30:DBT30"/>
    <mergeCell ref="DBU30:DCB30"/>
    <mergeCell ref="CYK30:CYR30"/>
    <mergeCell ref="CYS30:CYZ30"/>
    <mergeCell ref="CZA30:CZH30"/>
    <mergeCell ref="CZI30:CZP30"/>
    <mergeCell ref="CZQ30:CZX30"/>
    <mergeCell ref="CZY30:DAF30"/>
    <mergeCell ref="CWO30:CWV30"/>
    <mergeCell ref="CWW30:CXD30"/>
    <mergeCell ref="CXE30:CXL30"/>
    <mergeCell ref="CXM30:CXT30"/>
    <mergeCell ref="CXU30:CYB30"/>
    <mergeCell ref="CYC30:CYJ30"/>
    <mergeCell ref="CUS30:CUZ30"/>
    <mergeCell ref="CVA30:CVH30"/>
    <mergeCell ref="CVI30:CVP30"/>
    <mergeCell ref="CVQ30:CVX30"/>
    <mergeCell ref="CVY30:CWF30"/>
    <mergeCell ref="CWG30:CWN30"/>
    <mergeCell ref="CSW30:CTD30"/>
    <mergeCell ref="CTE30:CTL30"/>
    <mergeCell ref="CTM30:CTT30"/>
    <mergeCell ref="CTU30:CUB30"/>
    <mergeCell ref="CUC30:CUJ30"/>
    <mergeCell ref="CUK30:CUR30"/>
    <mergeCell ref="CRA30:CRH30"/>
    <mergeCell ref="CRI30:CRP30"/>
    <mergeCell ref="CRQ30:CRX30"/>
    <mergeCell ref="CRY30:CSF30"/>
    <mergeCell ref="CSG30:CSN30"/>
    <mergeCell ref="CSO30:CSV30"/>
    <mergeCell ref="CPE30:CPL30"/>
    <mergeCell ref="CPM30:CPT30"/>
    <mergeCell ref="CPU30:CQB30"/>
    <mergeCell ref="CQC30:CQJ30"/>
    <mergeCell ref="CQK30:CQR30"/>
    <mergeCell ref="CQS30:CQZ30"/>
    <mergeCell ref="CNI30:CNP30"/>
    <mergeCell ref="CNQ30:CNX30"/>
    <mergeCell ref="CNY30:COF30"/>
    <mergeCell ref="COG30:CON30"/>
    <mergeCell ref="COO30:COV30"/>
    <mergeCell ref="COW30:CPD30"/>
    <mergeCell ref="CLM30:CLT30"/>
    <mergeCell ref="CLU30:CMB30"/>
    <mergeCell ref="CMC30:CMJ30"/>
    <mergeCell ref="CMK30:CMR30"/>
    <mergeCell ref="CMS30:CMZ30"/>
    <mergeCell ref="CNA30:CNH30"/>
    <mergeCell ref="CJQ30:CJX30"/>
    <mergeCell ref="CJY30:CKF30"/>
    <mergeCell ref="CKG30:CKN30"/>
    <mergeCell ref="CKO30:CKV30"/>
    <mergeCell ref="CKW30:CLD30"/>
    <mergeCell ref="CLE30:CLL30"/>
    <mergeCell ref="CHU30:CIB30"/>
    <mergeCell ref="CIC30:CIJ30"/>
    <mergeCell ref="CIK30:CIR30"/>
    <mergeCell ref="CIS30:CIZ30"/>
    <mergeCell ref="CJA30:CJH30"/>
    <mergeCell ref="CJI30:CJP30"/>
    <mergeCell ref="CFY30:CGF30"/>
    <mergeCell ref="CGG30:CGN30"/>
    <mergeCell ref="CGO30:CGV30"/>
    <mergeCell ref="CGW30:CHD30"/>
    <mergeCell ref="CHE30:CHL30"/>
    <mergeCell ref="CHM30:CHT30"/>
    <mergeCell ref="CEC30:CEJ30"/>
    <mergeCell ref="CEK30:CER30"/>
    <mergeCell ref="CES30:CEZ30"/>
    <mergeCell ref="CFA30:CFH30"/>
    <mergeCell ref="CFI30:CFP30"/>
    <mergeCell ref="CFQ30:CFX30"/>
    <mergeCell ref="CCG30:CCN30"/>
    <mergeCell ref="CCO30:CCV30"/>
    <mergeCell ref="CCW30:CDD30"/>
    <mergeCell ref="CDE30:CDL30"/>
    <mergeCell ref="CDM30:CDT30"/>
    <mergeCell ref="CDU30:CEB30"/>
    <mergeCell ref="CAK30:CAR30"/>
    <mergeCell ref="CAS30:CAZ30"/>
    <mergeCell ref="CBA30:CBH30"/>
    <mergeCell ref="CBI30:CBP30"/>
    <mergeCell ref="CBQ30:CBX30"/>
    <mergeCell ref="CBY30:CCF30"/>
    <mergeCell ref="BYO30:BYV30"/>
    <mergeCell ref="BYW30:BZD30"/>
    <mergeCell ref="BZE30:BZL30"/>
    <mergeCell ref="BZM30:BZT30"/>
    <mergeCell ref="BZU30:CAB30"/>
    <mergeCell ref="CAC30:CAJ30"/>
    <mergeCell ref="BWS30:BWZ30"/>
    <mergeCell ref="BXA30:BXH30"/>
    <mergeCell ref="BXI30:BXP30"/>
    <mergeCell ref="BXQ30:BXX30"/>
    <mergeCell ref="BXY30:BYF30"/>
    <mergeCell ref="BYG30:BYN30"/>
    <mergeCell ref="BUW30:BVD30"/>
    <mergeCell ref="BVE30:BVL30"/>
    <mergeCell ref="BVM30:BVT30"/>
    <mergeCell ref="BVU30:BWB30"/>
    <mergeCell ref="BWC30:BWJ30"/>
    <mergeCell ref="BWK30:BWR30"/>
    <mergeCell ref="BTA30:BTH30"/>
    <mergeCell ref="BTI30:BTP30"/>
    <mergeCell ref="BTQ30:BTX30"/>
    <mergeCell ref="BTY30:BUF30"/>
    <mergeCell ref="BUG30:BUN30"/>
    <mergeCell ref="BUO30:BUV30"/>
    <mergeCell ref="BRE30:BRL30"/>
    <mergeCell ref="BRM30:BRT30"/>
    <mergeCell ref="BRU30:BSB30"/>
    <mergeCell ref="BSC30:BSJ30"/>
    <mergeCell ref="BSK30:BSR30"/>
    <mergeCell ref="BSS30:BSZ30"/>
    <mergeCell ref="BPI30:BPP30"/>
    <mergeCell ref="BPQ30:BPX30"/>
    <mergeCell ref="BPY30:BQF30"/>
    <mergeCell ref="BQG30:BQN30"/>
    <mergeCell ref="BQO30:BQV30"/>
    <mergeCell ref="BQW30:BRD30"/>
    <mergeCell ref="BNM30:BNT30"/>
    <mergeCell ref="BNU30:BOB30"/>
    <mergeCell ref="BOC30:BOJ30"/>
    <mergeCell ref="BOK30:BOR30"/>
    <mergeCell ref="BOS30:BOZ30"/>
    <mergeCell ref="BPA30:BPH30"/>
    <mergeCell ref="BLQ30:BLX30"/>
    <mergeCell ref="BLY30:BMF30"/>
    <mergeCell ref="BMG30:BMN30"/>
    <mergeCell ref="BMO30:BMV30"/>
    <mergeCell ref="BMW30:BND30"/>
    <mergeCell ref="BNE30:BNL30"/>
    <mergeCell ref="BJU30:BKB30"/>
    <mergeCell ref="BKC30:BKJ30"/>
    <mergeCell ref="BKK30:BKR30"/>
    <mergeCell ref="BKS30:BKZ30"/>
    <mergeCell ref="BLA30:BLH30"/>
    <mergeCell ref="BLI30:BLP30"/>
    <mergeCell ref="BHY30:BIF30"/>
    <mergeCell ref="BIG30:BIN30"/>
    <mergeCell ref="BIO30:BIV30"/>
    <mergeCell ref="BIW30:BJD30"/>
    <mergeCell ref="BJE30:BJL30"/>
    <mergeCell ref="BJM30:BJT30"/>
    <mergeCell ref="BGC30:BGJ30"/>
    <mergeCell ref="BGK30:BGR30"/>
    <mergeCell ref="BGS30:BGZ30"/>
    <mergeCell ref="BHA30:BHH30"/>
    <mergeCell ref="BHI30:BHP30"/>
    <mergeCell ref="BHQ30:BHX30"/>
    <mergeCell ref="BEG30:BEN30"/>
    <mergeCell ref="BEO30:BEV30"/>
    <mergeCell ref="BEW30:BFD30"/>
    <mergeCell ref="BFE30:BFL30"/>
    <mergeCell ref="BFM30:BFT30"/>
    <mergeCell ref="BFU30:BGB30"/>
    <mergeCell ref="BCK30:BCR30"/>
    <mergeCell ref="BCS30:BCZ30"/>
    <mergeCell ref="BDA30:BDH30"/>
    <mergeCell ref="BDI30:BDP30"/>
    <mergeCell ref="BDQ30:BDX30"/>
    <mergeCell ref="BDY30:BEF30"/>
    <mergeCell ref="BAO30:BAV30"/>
    <mergeCell ref="BAW30:BBD30"/>
    <mergeCell ref="BBE30:BBL30"/>
    <mergeCell ref="BBM30:BBT30"/>
    <mergeCell ref="BBU30:BCB30"/>
    <mergeCell ref="BCC30:BCJ30"/>
    <mergeCell ref="AYS30:AYZ30"/>
    <mergeCell ref="AZA30:AZH30"/>
    <mergeCell ref="AZI30:AZP30"/>
    <mergeCell ref="AZQ30:AZX30"/>
    <mergeCell ref="AZY30:BAF30"/>
    <mergeCell ref="BAG30:BAN30"/>
    <mergeCell ref="AWW30:AXD30"/>
    <mergeCell ref="AXE30:AXL30"/>
    <mergeCell ref="AXM30:AXT30"/>
    <mergeCell ref="AXU30:AYB30"/>
    <mergeCell ref="AYC30:AYJ30"/>
    <mergeCell ref="AYK30:AYR30"/>
    <mergeCell ref="AVA30:AVH30"/>
    <mergeCell ref="AVI30:AVP30"/>
    <mergeCell ref="AVQ30:AVX30"/>
    <mergeCell ref="AVY30:AWF30"/>
    <mergeCell ref="AWG30:AWN30"/>
    <mergeCell ref="AWO30:AWV30"/>
    <mergeCell ref="ATE30:ATL30"/>
    <mergeCell ref="ATM30:ATT30"/>
    <mergeCell ref="ATU30:AUB30"/>
    <mergeCell ref="AUC30:AUJ30"/>
    <mergeCell ref="AUK30:AUR30"/>
    <mergeCell ref="AUS30:AUZ30"/>
    <mergeCell ref="ARI30:ARP30"/>
    <mergeCell ref="ARQ30:ARX30"/>
    <mergeCell ref="ARY30:ASF30"/>
    <mergeCell ref="ASG30:ASN30"/>
    <mergeCell ref="ASO30:ASV30"/>
    <mergeCell ref="ASW30:ATD30"/>
    <mergeCell ref="APM30:APT30"/>
    <mergeCell ref="APU30:AQB30"/>
    <mergeCell ref="AQC30:AQJ30"/>
    <mergeCell ref="AQK30:AQR30"/>
    <mergeCell ref="AQS30:AQZ30"/>
    <mergeCell ref="ARA30:ARH30"/>
    <mergeCell ref="ANQ30:ANX30"/>
    <mergeCell ref="ANY30:AOF30"/>
    <mergeCell ref="AOG30:AON30"/>
    <mergeCell ref="AOO30:AOV30"/>
    <mergeCell ref="AOW30:APD30"/>
    <mergeCell ref="APE30:APL30"/>
    <mergeCell ref="ALU30:AMB30"/>
    <mergeCell ref="AMC30:AMJ30"/>
    <mergeCell ref="AMK30:AMR30"/>
    <mergeCell ref="AMS30:AMZ30"/>
    <mergeCell ref="ANA30:ANH30"/>
    <mergeCell ref="ANI30:ANP30"/>
    <mergeCell ref="AJY30:AKF30"/>
    <mergeCell ref="AKG30:AKN30"/>
    <mergeCell ref="AKO30:AKV30"/>
    <mergeCell ref="AKW30:ALD30"/>
    <mergeCell ref="ALE30:ALL30"/>
    <mergeCell ref="ALM30:ALT30"/>
    <mergeCell ref="AIC30:AIJ30"/>
    <mergeCell ref="AIK30:AIR30"/>
    <mergeCell ref="AIS30:AIZ30"/>
    <mergeCell ref="AJA30:AJH30"/>
    <mergeCell ref="AJI30:AJP30"/>
    <mergeCell ref="AJQ30:AJX30"/>
    <mergeCell ref="AGG30:AGN30"/>
    <mergeCell ref="AGO30:AGV30"/>
    <mergeCell ref="AGW30:AHD30"/>
    <mergeCell ref="AHE30:AHL30"/>
    <mergeCell ref="AHM30:AHT30"/>
    <mergeCell ref="AHU30:AIB30"/>
    <mergeCell ref="AEK30:AER30"/>
    <mergeCell ref="AES30:AEZ30"/>
    <mergeCell ref="AFA30:AFH30"/>
    <mergeCell ref="AFI30:AFP30"/>
    <mergeCell ref="AFQ30:AFX30"/>
    <mergeCell ref="AFY30:AGF30"/>
    <mergeCell ref="ACO30:ACV30"/>
    <mergeCell ref="ACW30:ADD30"/>
    <mergeCell ref="ADE30:ADL30"/>
    <mergeCell ref="ADM30:ADT30"/>
    <mergeCell ref="ADU30:AEB30"/>
    <mergeCell ref="AEC30:AEJ30"/>
    <mergeCell ref="AAS30:AAZ30"/>
    <mergeCell ref="ABA30:ABH30"/>
    <mergeCell ref="ABI30:ABP30"/>
    <mergeCell ref="ABQ30:ABX30"/>
    <mergeCell ref="ABY30:ACF30"/>
    <mergeCell ref="ACG30:ACN30"/>
    <mergeCell ref="YW30:ZD30"/>
    <mergeCell ref="ZE30:ZL30"/>
    <mergeCell ref="ZM30:ZT30"/>
    <mergeCell ref="ZU30:AAB30"/>
    <mergeCell ref="AAC30:AAJ30"/>
    <mergeCell ref="AAK30:AAR30"/>
    <mergeCell ref="XA30:XH30"/>
    <mergeCell ref="XI30:XP30"/>
    <mergeCell ref="XQ30:XX30"/>
    <mergeCell ref="XY30:YF30"/>
    <mergeCell ref="YG30:YN30"/>
    <mergeCell ref="YO30:YV30"/>
    <mergeCell ref="VE30:VL30"/>
    <mergeCell ref="VM30:VT30"/>
    <mergeCell ref="VU30:WB30"/>
    <mergeCell ref="WC30:WJ30"/>
    <mergeCell ref="WK30:WR30"/>
    <mergeCell ref="WS30:WZ30"/>
    <mergeCell ref="TI30:TP30"/>
    <mergeCell ref="TQ30:TX30"/>
    <mergeCell ref="TY30:UF30"/>
    <mergeCell ref="UG30:UN30"/>
    <mergeCell ref="UO30:UV30"/>
    <mergeCell ref="UW30:VD30"/>
    <mergeCell ref="RM30:RT30"/>
    <mergeCell ref="RU30:SB30"/>
    <mergeCell ref="SC30:SJ30"/>
    <mergeCell ref="SK30:SR30"/>
    <mergeCell ref="SS30:SZ30"/>
    <mergeCell ref="TA30:TH30"/>
    <mergeCell ref="QG30:QN30"/>
    <mergeCell ref="QO30:QV30"/>
    <mergeCell ref="QW30:RD30"/>
    <mergeCell ref="RE30:RL30"/>
    <mergeCell ref="NU30:OB30"/>
    <mergeCell ref="OC30:OJ30"/>
    <mergeCell ref="OK30:OR30"/>
    <mergeCell ref="OS30:OZ30"/>
    <mergeCell ref="PA30:PH30"/>
    <mergeCell ref="PI30:PP30"/>
    <mergeCell ref="LY30:MF30"/>
    <mergeCell ref="MG30:MN30"/>
    <mergeCell ref="MO30:MV30"/>
    <mergeCell ref="MW30:ND30"/>
    <mergeCell ref="NE30:NL30"/>
    <mergeCell ref="NM30:NT30"/>
    <mergeCell ref="KC30:KJ30"/>
    <mergeCell ref="KK30:KR30"/>
    <mergeCell ref="KS30:KZ30"/>
    <mergeCell ref="LA30:LH30"/>
    <mergeCell ref="LI30:LP30"/>
    <mergeCell ref="LQ30:LX30"/>
    <mergeCell ref="IG30:IN30"/>
    <mergeCell ref="IO30:IV30"/>
    <mergeCell ref="IW30:JD30"/>
    <mergeCell ref="JE30:JL30"/>
    <mergeCell ref="JM30:JT30"/>
    <mergeCell ref="JU30:KB30"/>
    <mergeCell ref="GK30:GR30"/>
    <mergeCell ref="GS30:GZ30"/>
    <mergeCell ref="HA30:HH30"/>
    <mergeCell ref="HI30:HP30"/>
    <mergeCell ref="HQ30:HX30"/>
    <mergeCell ref="HY30:IF30"/>
    <mergeCell ref="B32:G33"/>
    <mergeCell ref="EO30:EV30"/>
    <mergeCell ref="EW30:FD30"/>
    <mergeCell ref="FE30:FL30"/>
    <mergeCell ref="FM30:FT30"/>
    <mergeCell ref="FU30:GB30"/>
    <mergeCell ref="GC30:GJ30"/>
    <mergeCell ref="CS30:CZ30"/>
    <mergeCell ref="DA30:DH30"/>
    <mergeCell ref="DI30:DP30"/>
    <mergeCell ref="DQ30:DX30"/>
    <mergeCell ref="DY30:EF30"/>
    <mergeCell ref="EG30:EN30"/>
    <mergeCell ref="AW30:BD30"/>
    <mergeCell ref="BE30:BL30"/>
    <mergeCell ref="BM30:BT30"/>
    <mergeCell ref="BU30:CB30"/>
    <mergeCell ref="CC30:CJ30"/>
    <mergeCell ref="CK30:CR30"/>
    <mergeCell ref="B28:G28"/>
    <mergeCell ref="I30:P30"/>
    <mergeCell ref="Q30:X30"/>
    <mergeCell ref="Y30:AF30"/>
    <mergeCell ref="AG30:AN30"/>
    <mergeCell ref="AO30:AV30"/>
    <mergeCell ref="B3:D3"/>
    <mergeCell ref="B6:G6"/>
    <mergeCell ref="B17:G17"/>
    <mergeCell ref="B18:G18"/>
    <mergeCell ref="B21:C21"/>
    <mergeCell ref="B27:G27"/>
    <mergeCell ref="PQ30:PX30"/>
    <mergeCell ref="PY30:QF30"/>
  </mergeCells>
  <pageMargins left="0.7" right="0.7" top="0.75" bottom="0.75" header="0.3" footer="0.3"/>
  <pageSetup orientation="portrait" r:id="rId1"/>
  <drawing r:id="rId2"/>
  <legacyDrawing r:id="rId3"/>
  <controls>
    <mc:AlternateContent xmlns:mc="http://schemas.openxmlformats.org/markup-compatibility/2006">
      <mc:Choice Requires="x14">
        <control shapeId="20493" r:id="rId4" name="CheckBox13">
          <controlPr defaultSize="0" autoLine="0" r:id="rId5">
            <anchor moveWithCells="1">
              <from>
                <xdr:col>2</xdr:col>
                <xdr:colOff>2590800</xdr:colOff>
                <xdr:row>252</xdr:row>
                <xdr:rowOff>12700</xdr:rowOff>
              </from>
              <to>
                <xdr:col>2</xdr:col>
                <xdr:colOff>2603500</xdr:colOff>
                <xdr:row>252</xdr:row>
                <xdr:rowOff>19050</xdr:rowOff>
              </to>
            </anchor>
          </controlPr>
        </control>
      </mc:Choice>
      <mc:Fallback>
        <control shapeId="20493" r:id="rId4" name="CheckBox13"/>
      </mc:Fallback>
    </mc:AlternateContent>
    <mc:AlternateContent xmlns:mc="http://schemas.openxmlformats.org/markup-compatibility/2006">
      <mc:Choice Requires="x14">
        <control shapeId="20492" r:id="rId6" name="CheckBox12">
          <controlPr defaultSize="0" autoLine="0" r:id="rId7">
            <anchor moveWithCells="1">
              <from>
                <xdr:col>2</xdr:col>
                <xdr:colOff>2590800</xdr:colOff>
                <xdr:row>252</xdr:row>
                <xdr:rowOff>12700</xdr:rowOff>
              </from>
              <to>
                <xdr:col>2</xdr:col>
                <xdr:colOff>2603500</xdr:colOff>
                <xdr:row>252</xdr:row>
                <xdr:rowOff>19050</xdr:rowOff>
              </to>
            </anchor>
          </controlPr>
        </control>
      </mc:Choice>
      <mc:Fallback>
        <control shapeId="20492" r:id="rId6" name="CheckBox12"/>
      </mc:Fallback>
    </mc:AlternateContent>
    <mc:AlternateContent xmlns:mc="http://schemas.openxmlformats.org/markup-compatibility/2006">
      <mc:Choice Requires="x14">
        <control shapeId="20491" r:id="rId8" name="CheckBox11">
          <controlPr defaultSize="0" autoLine="0" r:id="rId9">
            <anchor moveWithCells="1">
              <from>
                <xdr:col>2</xdr:col>
                <xdr:colOff>2590800</xdr:colOff>
                <xdr:row>252</xdr:row>
                <xdr:rowOff>12700</xdr:rowOff>
              </from>
              <to>
                <xdr:col>2</xdr:col>
                <xdr:colOff>2603500</xdr:colOff>
                <xdr:row>252</xdr:row>
                <xdr:rowOff>19050</xdr:rowOff>
              </to>
            </anchor>
          </controlPr>
        </control>
      </mc:Choice>
      <mc:Fallback>
        <control shapeId="20491" r:id="rId8" name="CheckBox11"/>
      </mc:Fallback>
    </mc:AlternateContent>
    <mc:AlternateContent xmlns:mc="http://schemas.openxmlformats.org/markup-compatibility/2006">
      <mc:Choice Requires="x14">
        <control shapeId="20490" r:id="rId10" name="CheckBox10">
          <controlPr defaultSize="0" autoLine="0" r:id="rId11">
            <anchor moveWithCells="1">
              <from>
                <xdr:col>2</xdr:col>
                <xdr:colOff>2590800</xdr:colOff>
                <xdr:row>252</xdr:row>
                <xdr:rowOff>12700</xdr:rowOff>
              </from>
              <to>
                <xdr:col>2</xdr:col>
                <xdr:colOff>2603500</xdr:colOff>
                <xdr:row>252</xdr:row>
                <xdr:rowOff>19050</xdr:rowOff>
              </to>
            </anchor>
          </controlPr>
        </control>
      </mc:Choice>
      <mc:Fallback>
        <control shapeId="20490" r:id="rId10" name="CheckBox10"/>
      </mc:Fallback>
    </mc:AlternateContent>
    <mc:AlternateContent xmlns:mc="http://schemas.openxmlformats.org/markup-compatibility/2006">
      <mc:Choice Requires="x14">
        <control shapeId="20489" r:id="rId12" name="CheckBox9">
          <controlPr defaultSize="0" autoLine="0" r:id="rId13">
            <anchor moveWithCells="1">
              <from>
                <xdr:col>2</xdr:col>
                <xdr:colOff>2590800</xdr:colOff>
                <xdr:row>252</xdr:row>
                <xdr:rowOff>12700</xdr:rowOff>
              </from>
              <to>
                <xdr:col>2</xdr:col>
                <xdr:colOff>2603500</xdr:colOff>
                <xdr:row>252</xdr:row>
                <xdr:rowOff>19050</xdr:rowOff>
              </to>
            </anchor>
          </controlPr>
        </control>
      </mc:Choice>
      <mc:Fallback>
        <control shapeId="20489" r:id="rId12" name="CheckBox9"/>
      </mc:Fallback>
    </mc:AlternateContent>
    <mc:AlternateContent xmlns:mc="http://schemas.openxmlformats.org/markup-compatibility/2006">
      <mc:Choice Requires="x14">
        <control shapeId="20488" r:id="rId14" name="CheckBox8">
          <controlPr defaultSize="0" autoLine="0" r:id="rId15">
            <anchor moveWithCells="1">
              <from>
                <xdr:col>2</xdr:col>
                <xdr:colOff>2590800</xdr:colOff>
                <xdr:row>252</xdr:row>
                <xdr:rowOff>12700</xdr:rowOff>
              </from>
              <to>
                <xdr:col>2</xdr:col>
                <xdr:colOff>2603500</xdr:colOff>
                <xdr:row>252</xdr:row>
                <xdr:rowOff>19050</xdr:rowOff>
              </to>
            </anchor>
          </controlPr>
        </control>
      </mc:Choice>
      <mc:Fallback>
        <control shapeId="20488" r:id="rId14" name="CheckBox8"/>
      </mc:Fallback>
    </mc:AlternateContent>
    <mc:AlternateContent xmlns:mc="http://schemas.openxmlformats.org/markup-compatibility/2006">
      <mc:Choice Requires="x14">
        <control shapeId="20487" r:id="rId16" name="CheckBox7">
          <controlPr defaultSize="0" autoLine="0" r:id="rId17">
            <anchor moveWithCells="1">
              <from>
                <xdr:col>2</xdr:col>
                <xdr:colOff>2590800</xdr:colOff>
                <xdr:row>252</xdr:row>
                <xdr:rowOff>12700</xdr:rowOff>
              </from>
              <to>
                <xdr:col>2</xdr:col>
                <xdr:colOff>2603500</xdr:colOff>
                <xdr:row>252</xdr:row>
                <xdr:rowOff>19050</xdr:rowOff>
              </to>
            </anchor>
          </controlPr>
        </control>
      </mc:Choice>
      <mc:Fallback>
        <control shapeId="20487" r:id="rId16" name="CheckBox7"/>
      </mc:Fallback>
    </mc:AlternateContent>
    <mc:AlternateContent xmlns:mc="http://schemas.openxmlformats.org/markup-compatibility/2006">
      <mc:Choice Requires="x14">
        <control shapeId="20486" r:id="rId18" name="CheckBox6">
          <controlPr defaultSize="0" autoLine="0" r:id="rId19">
            <anchor moveWithCells="1">
              <from>
                <xdr:col>2</xdr:col>
                <xdr:colOff>2590800</xdr:colOff>
                <xdr:row>252</xdr:row>
                <xdr:rowOff>12700</xdr:rowOff>
              </from>
              <to>
                <xdr:col>2</xdr:col>
                <xdr:colOff>2603500</xdr:colOff>
                <xdr:row>252</xdr:row>
                <xdr:rowOff>19050</xdr:rowOff>
              </to>
            </anchor>
          </controlPr>
        </control>
      </mc:Choice>
      <mc:Fallback>
        <control shapeId="20486" r:id="rId18" name="CheckBox6"/>
      </mc:Fallback>
    </mc:AlternateContent>
    <mc:AlternateContent xmlns:mc="http://schemas.openxmlformats.org/markup-compatibility/2006">
      <mc:Choice Requires="x14">
        <control shapeId="20485" r:id="rId20" name="CheckBox5">
          <controlPr defaultSize="0" autoLine="0" r:id="rId21">
            <anchor moveWithCells="1">
              <from>
                <xdr:col>2</xdr:col>
                <xdr:colOff>2590800</xdr:colOff>
                <xdr:row>252</xdr:row>
                <xdr:rowOff>12700</xdr:rowOff>
              </from>
              <to>
                <xdr:col>2</xdr:col>
                <xdr:colOff>2603500</xdr:colOff>
                <xdr:row>252</xdr:row>
                <xdr:rowOff>19050</xdr:rowOff>
              </to>
            </anchor>
          </controlPr>
        </control>
      </mc:Choice>
      <mc:Fallback>
        <control shapeId="20485" r:id="rId20" name="CheckBox5"/>
      </mc:Fallback>
    </mc:AlternateContent>
    <mc:AlternateContent xmlns:mc="http://schemas.openxmlformats.org/markup-compatibility/2006">
      <mc:Choice Requires="x14">
        <control shapeId="20484" r:id="rId22" name="CheckBox4">
          <controlPr defaultSize="0" autoLine="0" r:id="rId23">
            <anchor moveWithCells="1">
              <from>
                <xdr:col>2</xdr:col>
                <xdr:colOff>2590800</xdr:colOff>
                <xdr:row>252</xdr:row>
                <xdr:rowOff>12700</xdr:rowOff>
              </from>
              <to>
                <xdr:col>2</xdr:col>
                <xdr:colOff>2603500</xdr:colOff>
                <xdr:row>252</xdr:row>
                <xdr:rowOff>19050</xdr:rowOff>
              </to>
            </anchor>
          </controlPr>
        </control>
      </mc:Choice>
      <mc:Fallback>
        <control shapeId="20484" r:id="rId22" name="CheckBox4"/>
      </mc:Fallback>
    </mc:AlternateContent>
    <mc:AlternateContent xmlns:mc="http://schemas.openxmlformats.org/markup-compatibility/2006">
      <mc:Choice Requires="x14">
        <control shapeId="20483" r:id="rId24" name="CheckBox3">
          <controlPr defaultSize="0" autoLine="0" r:id="rId25">
            <anchor moveWithCells="1">
              <from>
                <xdr:col>2</xdr:col>
                <xdr:colOff>2590800</xdr:colOff>
                <xdr:row>252</xdr:row>
                <xdr:rowOff>12700</xdr:rowOff>
              </from>
              <to>
                <xdr:col>2</xdr:col>
                <xdr:colOff>2603500</xdr:colOff>
                <xdr:row>252</xdr:row>
                <xdr:rowOff>19050</xdr:rowOff>
              </to>
            </anchor>
          </controlPr>
        </control>
      </mc:Choice>
      <mc:Fallback>
        <control shapeId="20483" r:id="rId24" name="CheckBox3"/>
      </mc:Fallback>
    </mc:AlternateContent>
    <mc:AlternateContent xmlns:mc="http://schemas.openxmlformats.org/markup-compatibility/2006">
      <mc:Choice Requires="x14">
        <control shapeId="20482" r:id="rId26" name="CheckBox2">
          <controlPr defaultSize="0" autoLine="0" r:id="rId27">
            <anchor moveWithCells="1">
              <from>
                <xdr:col>2</xdr:col>
                <xdr:colOff>2590800</xdr:colOff>
                <xdr:row>252</xdr:row>
                <xdr:rowOff>12700</xdr:rowOff>
              </from>
              <to>
                <xdr:col>2</xdr:col>
                <xdr:colOff>2603500</xdr:colOff>
                <xdr:row>252</xdr:row>
                <xdr:rowOff>19050</xdr:rowOff>
              </to>
            </anchor>
          </controlPr>
        </control>
      </mc:Choice>
      <mc:Fallback>
        <control shapeId="20482" r:id="rId26" name="CheckBox2"/>
      </mc:Fallback>
    </mc:AlternateContent>
    <mc:AlternateContent xmlns:mc="http://schemas.openxmlformats.org/markup-compatibility/2006">
      <mc:Choice Requires="x14">
        <control shapeId="20481" r:id="rId28" name="CheckBox1">
          <controlPr defaultSize="0" autoLine="0" r:id="rId29">
            <anchor moveWithCells="1">
              <from>
                <xdr:col>2</xdr:col>
                <xdr:colOff>120650</xdr:colOff>
                <xdr:row>264</xdr:row>
                <xdr:rowOff>171450</xdr:rowOff>
              </from>
              <to>
                <xdr:col>2</xdr:col>
                <xdr:colOff>158750</xdr:colOff>
                <xdr:row>264</xdr:row>
                <xdr:rowOff>184150</xdr:rowOff>
              </to>
            </anchor>
          </controlPr>
        </control>
      </mc:Choice>
      <mc:Fallback>
        <control shapeId="20481" r:id="rId28" name="CheckBox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A8853-DB90-4CF7-8CFF-9AC1223BA2F3}">
  <sheetPr codeName="Sheet1">
    <tabColor rgb="FF92D050"/>
  </sheetPr>
  <dimension ref="A1:BD91"/>
  <sheetViews>
    <sheetView topLeftCell="A44" workbookViewId="0">
      <selection activeCell="D49" sqref="D49:I49"/>
    </sheetView>
  </sheetViews>
  <sheetFormatPr defaultRowHeight="14.5" x14ac:dyDescent="0.35"/>
  <cols>
    <col min="2" max="2" width="3" customWidth="1"/>
    <col min="3" max="3" width="3.453125" customWidth="1"/>
  </cols>
  <sheetData>
    <row r="1" spans="1:56" x14ac:dyDescent="0.35">
      <c r="A1" s="188"/>
      <c r="B1" s="166" t="s">
        <v>260</v>
      </c>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row>
    <row r="2" spans="1:56" x14ac:dyDescent="0.35">
      <c r="A2" s="189"/>
      <c r="B2" s="166" t="s">
        <v>261</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70"/>
      <c r="AI2" s="170"/>
      <c r="AJ2" s="170"/>
      <c r="AK2" s="170"/>
      <c r="AL2" s="170"/>
      <c r="AM2" s="170"/>
      <c r="AN2" s="170"/>
      <c r="AO2" s="170"/>
      <c r="AP2" s="170"/>
      <c r="AQ2" s="170"/>
      <c r="AR2" s="170"/>
      <c r="AS2" s="170"/>
      <c r="AT2" s="170"/>
      <c r="AU2" s="170"/>
      <c r="AV2" s="170"/>
      <c r="AW2" s="170"/>
      <c r="AX2" s="170"/>
      <c r="AY2" s="170"/>
      <c r="AZ2" s="170"/>
      <c r="BA2" s="170"/>
      <c r="BB2" s="170"/>
      <c r="BC2" s="170"/>
    </row>
    <row r="3" spans="1:56" ht="25.5" customHeight="1" x14ac:dyDescent="0.35">
      <c r="A3" s="189"/>
      <c r="B3" s="770" t="s">
        <v>262</v>
      </c>
      <c r="C3" s="770"/>
      <c r="D3" s="770"/>
      <c r="E3" s="770"/>
      <c r="F3" s="770"/>
      <c r="G3" s="770"/>
      <c r="H3" s="770"/>
      <c r="I3" s="770"/>
      <c r="J3" s="770"/>
      <c r="K3" s="770"/>
      <c r="L3" s="167"/>
      <c r="M3" s="167"/>
      <c r="N3" s="167"/>
      <c r="O3" s="167"/>
      <c r="P3" s="167"/>
      <c r="Q3" s="168"/>
      <c r="R3" s="168"/>
      <c r="S3" s="168"/>
      <c r="T3" s="168"/>
      <c r="U3" s="168"/>
      <c r="V3" s="168"/>
      <c r="W3" s="168" t="s">
        <v>2</v>
      </c>
      <c r="X3" s="168" t="s">
        <v>2</v>
      </c>
      <c r="Y3" s="168" t="s">
        <v>2</v>
      </c>
      <c r="Z3" s="168" t="s">
        <v>2</v>
      </c>
      <c r="AA3" s="168" t="s">
        <v>2</v>
      </c>
      <c r="AB3" s="168" t="s">
        <v>2</v>
      </c>
      <c r="AC3" s="168" t="s">
        <v>2</v>
      </c>
      <c r="AD3" s="168" t="s">
        <v>2</v>
      </c>
      <c r="AE3" s="168" t="s">
        <v>2</v>
      </c>
      <c r="AF3" s="168" t="s">
        <v>2</v>
      </c>
      <c r="AG3" s="168" t="s">
        <v>2</v>
      </c>
      <c r="AH3" s="170"/>
      <c r="AI3" s="170"/>
      <c r="AJ3" s="170"/>
      <c r="AK3" s="170"/>
      <c r="AL3" s="170"/>
      <c r="AM3" s="170"/>
      <c r="AN3" s="170"/>
      <c r="AO3" s="170"/>
      <c r="AP3" s="170"/>
      <c r="AQ3" s="170"/>
      <c r="AR3" s="170"/>
      <c r="AS3" s="170"/>
      <c r="AT3" s="170"/>
      <c r="AU3" s="170"/>
      <c r="AV3" s="170"/>
      <c r="AW3" s="170"/>
      <c r="AX3" s="170"/>
      <c r="AY3" s="170"/>
      <c r="AZ3" s="170"/>
      <c r="BA3" s="170"/>
      <c r="BB3" s="170"/>
      <c r="BC3" s="170"/>
    </row>
    <row r="4" spans="1:56" x14ac:dyDescent="0.35">
      <c r="A4" s="156"/>
      <c r="B4" s="190" t="s">
        <v>11</v>
      </c>
      <c r="C4" s="138"/>
      <c r="D4" s="138"/>
      <c r="E4" s="138" t="str">
        <f>'Info Release'!A2</f>
        <v xml:space="preserve"> Applicant Fund Name</v>
      </c>
      <c r="F4" s="138"/>
      <c r="G4" s="130" t="s">
        <v>2</v>
      </c>
      <c r="H4" s="130"/>
      <c r="I4" s="130"/>
      <c r="J4" s="130"/>
      <c r="K4" s="130"/>
      <c r="L4" s="130"/>
      <c r="M4" s="130"/>
      <c r="N4" s="130"/>
      <c r="O4" s="130"/>
      <c r="P4" s="130"/>
      <c r="Q4" s="168"/>
      <c r="R4" s="168"/>
      <c r="S4" s="168"/>
      <c r="T4" s="168"/>
      <c r="U4" s="168"/>
      <c r="V4" s="168"/>
      <c r="W4" s="168"/>
      <c r="X4" s="168" t="s">
        <v>2</v>
      </c>
      <c r="Y4" s="168" t="s">
        <v>2</v>
      </c>
      <c r="Z4" s="168" t="s">
        <v>2</v>
      </c>
      <c r="AA4" s="168" t="s">
        <v>2</v>
      </c>
      <c r="AB4" s="168" t="s">
        <v>2</v>
      </c>
      <c r="AC4" s="168" t="s">
        <v>2</v>
      </c>
      <c r="AD4" s="168" t="s">
        <v>2</v>
      </c>
      <c r="AE4" s="168" t="s">
        <v>2</v>
      </c>
      <c r="AF4" s="168" t="s">
        <v>2</v>
      </c>
      <c r="AG4" s="168" t="s">
        <v>2</v>
      </c>
      <c r="AH4" s="170"/>
      <c r="AI4" s="170"/>
      <c r="AJ4" s="170"/>
      <c r="AK4" s="170"/>
      <c r="AL4" s="170"/>
      <c r="AM4" s="170"/>
      <c r="AN4" s="170"/>
      <c r="AO4" s="170"/>
      <c r="AP4" s="170"/>
      <c r="AQ4" s="170"/>
      <c r="AR4" s="170"/>
      <c r="AS4" s="170"/>
      <c r="AT4" s="170"/>
      <c r="AU4" s="170"/>
      <c r="AV4" s="170"/>
      <c r="AW4" s="170"/>
      <c r="AX4" s="170"/>
      <c r="AY4" s="170"/>
      <c r="AZ4" s="170"/>
      <c r="BA4" s="170"/>
      <c r="BB4" s="170"/>
      <c r="BC4" s="170"/>
    </row>
    <row r="5" spans="1:56" x14ac:dyDescent="0.35">
      <c r="A5" s="170"/>
      <c r="B5" s="170"/>
      <c r="C5" s="608" t="s">
        <v>263</v>
      </c>
      <c r="D5" s="566" t="s">
        <v>264</v>
      </c>
      <c r="E5" s="199"/>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row>
    <row r="6" spans="1:56" x14ac:dyDescent="0.35">
      <c r="A6" s="170"/>
      <c r="B6" s="170"/>
      <c r="C6" s="565" t="s">
        <v>265</v>
      </c>
      <c r="D6" s="566" t="s">
        <v>266</v>
      </c>
      <c r="E6" s="199"/>
      <c r="F6" s="358"/>
      <c r="G6" s="358"/>
      <c r="H6" s="358"/>
      <c r="I6" s="358"/>
      <c r="J6" s="358"/>
      <c r="K6" s="358"/>
      <c r="L6" s="358"/>
      <c r="M6" s="358"/>
      <c r="N6" s="358"/>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row>
    <row r="7" spans="1:56" x14ac:dyDescent="0.35">
      <c r="A7" s="170"/>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row>
    <row r="8" spans="1:56" x14ac:dyDescent="0.35">
      <c r="A8" s="170"/>
      <c r="B8" s="170"/>
      <c r="C8" s="170"/>
      <c r="D8" s="561" t="s">
        <v>267</v>
      </c>
      <c r="E8" s="562"/>
      <c r="F8" s="562"/>
      <c r="G8" s="562"/>
      <c r="H8" s="562"/>
      <c r="I8" s="562"/>
      <c r="J8" s="563" t="s">
        <v>268</v>
      </c>
      <c r="K8" s="609"/>
      <c r="L8" s="563" t="s">
        <v>269</v>
      </c>
      <c r="M8" s="610"/>
      <c r="N8" s="610"/>
      <c r="O8" s="563" t="s">
        <v>270</v>
      </c>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row>
    <row r="9" spans="1:56" x14ac:dyDescent="0.35">
      <c r="A9" s="192">
        <v>1</v>
      </c>
      <c r="B9" s="191"/>
      <c r="C9" s="170"/>
      <c r="D9" s="358" t="s">
        <v>271</v>
      </c>
      <c r="E9" s="170"/>
      <c r="F9" s="170"/>
      <c r="G9" s="170"/>
      <c r="H9" s="170"/>
      <c r="I9" s="170"/>
      <c r="J9" s="611" t="s">
        <v>263</v>
      </c>
      <c r="K9" s="358"/>
      <c r="L9" s="358"/>
      <c r="M9" s="560" t="s">
        <v>265</v>
      </c>
      <c r="N9" s="358"/>
      <c r="O9" s="595" t="s">
        <v>272</v>
      </c>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row>
    <row r="10" spans="1:56" ht="6.75" customHeight="1" x14ac:dyDescent="0.35">
      <c r="A10" s="192"/>
      <c r="B10" s="170"/>
      <c r="C10" s="170"/>
      <c r="D10" s="170"/>
      <c r="E10" s="170"/>
      <c r="F10" s="170"/>
      <c r="G10" s="170"/>
      <c r="H10" s="170"/>
      <c r="I10" s="170"/>
      <c r="J10" s="611"/>
      <c r="K10" s="358"/>
      <c r="L10" s="358"/>
      <c r="M10" s="358"/>
      <c r="N10" s="358"/>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row>
    <row r="11" spans="1:56" x14ac:dyDescent="0.35">
      <c r="A11" s="192">
        <v>2</v>
      </c>
      <c r="B11" s="191"/>
      <c r="C11" s="170"/>
      <c r="D11" s="358" t="s">
        <v>273</v>
      </c>
      <c r="E11" s="170"/>
      <c r="F11" s="170"/>
      <c r="G11" s="170"/>
      <c r="H11" s="170"/>
      <c r="I11" s="170"/>
      <c r="J11" s="611" t="s">
        <v>263</v>
      </c>
      <c r="K11" s="358"/>
      <c r="L11" s="358"/>
      <c r="M11" s="560" t="s">
        <v>265</v>
      </c>
      <c r="N11" s="358"/>
      <c r="O11" s="595" t="s">
        <v>272</v>
      </c>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row>
    <row r="12" spans="1:56" ht="6.75" customHeight="1" x14ac:dyDescent="0.35">
      <c r="A12" s="192"/>
      <c r="B12" s="170"/>
      <c r="C12" s="170"/>
      <c r="D12" s="358"/>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row>
    <row r="13" spans="1:56" x14ac:dyDescent="0.35">
      <c r="A13" s="192">
        <v>3</v>
      </c>
      <c r="B13" s="191"/>
      <c r="C13" s="170"/>
      <c r="D13" s="620" t="s">
        <v>1058</v>
      </c>
      <c r="E13" s="617"/>
      <c r="F13" s="617"/>
      <c r="G13" s="617"/>
      <c r="H13" s="617"/>
      <c r="I13" s="617"/>
      <c r="J13" s="618" t="s">
        <v>263</v>
      </c>
      <c r="K13" s="617"/>
      <c r="L13" s="617"/>
      <c r="M13" s="619" t="s">
        <v>1059</v>
      </c>
      <c r="N13" s="170"/>
      <c r="O13" s="595" t="s">
        <v>272</v>
      </c>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row>
    <row r="14" spans="1:56" ht="6.5" customHeight="1" x14ac:dyDescent="0.35">
      <c r="A14" s="192"/>
      <c r="B14" s="170"/>
      <c r="C14" s="199"/>
      <c r="D14" s="170"/>
      <c r="E14" s="170"/>
      <c r="F14" s="170"/>
      <c r="G14" s="170"/>
      <c r="H14" s="170"/>
      <c r="I14" s="611"/>
      <c r="J14" s="170"/>
      <c r="K14" s="170"/>
      <c r="L14" s="560"/>
      <c r="M14" s="170"/>
      <c r="N14" s="595"/>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row>
    <row r="15" spans="1:56" x14ac:dyDescent="0.35">
      <c r="A15" s="192">
        <v>4</v>
      </c>
      <c r="B15" s="191"/>
      <c r="C15" s="170"/>
      <c r="D15" s="199" t="s">
        <v>274</v>
      </c>
      <c r="E15" s="170"/>
      <c r="F15" s="170"/>
      <c r="G15" s="170"/>
      <c r="H15" s="170"/>
      <c r="I15" s="170"/>
      <c r="J15" s="611" t="s">
        <v>263</v>
      </c>
      <c r="K15" s="170"/>
      <c r="L15" s="170"/>
      <c r="M15" s="560" t="s">
        <v>265</v>
      </c>
      <c r="N15" s="170"/>
      <c r="O15" s="595" t="s">
        <v>272</v>
      </c>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row>
    <row r="16" spans="1:56" ht="6.75" customHeight="1" x14ac:dyDescent="0.35">
      <c r="A16" s="192"/>
      <c r="B16" s="170"/>
      <c r="C16" s="170"/>
      <c r="D16" s="358"/>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row>
    <row r="17" spans="1:56" x14ac:dyDescent="0.35">
      <c r="A17" s="192">
        <v>5</v>
      </c>
      <c r="B17" s="191"/>
      <c r="C17" s="170"/>
      <c r="D17" s="358" t="s">
        <v>275</v>
      </c>
      <c r="E17" s="170"/>
      <c r="F17" s="170"/>
      <c r="G17" s="170"/>
      <c r="H17" s="170"/>
      <c r="I17" s="170"/>
      <c r="J17" s="611" t="s">
        <v>263</v>
      </c>
      <c r="K17" s="170"/>
      <c r="L17" s="170"/>
      <c r="M17" s="560" t="s">
        <v>265</v>
      </c>
      <c r="N17" s="170"/>
      <c r="O17" s="595" t="s">
        <v>272</v>
      </c>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row>
    <row r="18" spans="1:56" ht="6.75" customHeight="1" x14ac:dyDescent="0.35">
      <c r="A18" s="192"/>
      <c r="B18" s="170"/>
      <c r="C18" s="170"/>
      <c r="D18" s="358"/>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row>
    <row r="19" spans="1:56" x14ac:dyDescent="0.35">
      <c r="A19" s="192">
        <v>6</v>
      </c>
      <c r="B19" s="191"/>
      <c r="C19" s="170"/>
      <c r="D19" s="358" t="s">
        <v>276</v>
      </c>
      <c r="E19" s="170"/>
      <c r="F19" s="170"/>
      <c r="G19" s="170"/>
      <c r="H19" s="170"/>
      <c r="I19" s="170"/>
      <c r="J19" s="611" t="s">
        <v>263</v>
      </c>
      <c r="K19" s="170"/>
      <c r="L19" s="170"/>
      <c r="M19" s="560" t="s">
        <v>265</v>
      </c>
      <c r="N19" s="170"/>
      <c r="O19" s="595" t="s">
        <v>272</v>
      </c>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row>
    <row r="20" spans="1:56" ht="6.75" customHeight="1" x14ac:dyDescent="0.35">
      <c r="A20" s="192"/>
      <c r="B20" s="170"/>
      <c r="C20" s="170"/>
      <c r="D20" s="358"/>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row>
    <row r="21" spans="1:56" x14ac:dyDescent="0.35">
      <c r="A21" s="192">
        <v>7</v>
      </c>
      <c r="B21" s="191"/>
      <c r="C21" s="170"/>
      <c r="D21" s="358" t="s">
        <v>277</v>
      </c>
      <c r="E21" s="170"/>
      <c r="F21" s="170"/>
      <c r="G21" s="170"/>
      <c r="H21" s="170"/>
      <c r="I21" s="170"/>
      <c r="J21" s="611" t="s">
        <v>263</v>
      </c>
      <c r="K21" s="170"/>
      <c r="L21" s="170"/>
      <c r="M21" s="560" t="s">
        <v>265</v>
      </c>
      <c r="N21" s="170"/>
      <c r="O21" s="595" t="s">
        <v>272</v>
      </c>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row>
    <row r="22" spans="1:56" ht="6.75" customHeight="1" x14ac:dyDescent="0.35">
      <c r="A22" s="192"/>
      <c r="B22" s="170"/>
      <c r="C22" s="170"/>
      <c r="D22" s="358"/>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row>
    <row r="23" spans="1:56" x14ac:dyDescent="0.35">
      <c r="A23" s="192">
        <v>8</v>
      </c>
      <c r="B23" s="191"/>
      <c r="C23" s="170"/>
      <c r="D23" s="358" t="s">
        <v>278</v>
      </c>
      <c r="E23" s="170"/>
      <c r="F23" s="170"/>
      <c r="G23" s="170"/>
      <c r="H23" s="170"/>
      <c r="I23" s="170"/>
      <c r="J23" s="611" t="s">
        <v>263</v>
      </c>
      <c r="K23" s="170"/>
      <c r="L23" s="170"/>
      <c r="M23" s="560" t="s">
        <v>265</v>
      </c>
      <c r="N23" s="170"/>
      <c r="O23" s="595" t="s">
        <v>272</v>
      </c>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row>
    <row r="24" spans="1:56" ht="6.75" customHeight="1" x14ac:dyDescent="0.35">
      <c r="A24" s="192"/>
      <c r="B24" s="170"/>
      <c r="C24" s="170"/>
      <c r="D24" s="358"/>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row>
    <row r="25" spans="1:56" x14ac:dyDescent="0.35">
      <c r="A25" s="192">
        <v>9</v>
      </c>
      <c r="B25" s="191"/>
      <c r="C25" s="170"/>
      <c r="D25" s="358" t="s">
        <v>279</v>
      </c>
      <c r="E25" s="170"/>
      <c r="F25" s="170"/>
      <c r="G25" s="170"/>
      <c r="H25" s="170"/>
      <c r="I25" s="170"/>
      <c r="J25" s="611" t="s">
        <v>263</v>
      </c>
      <c r="K25" s="170"/>
      <c r="L25" s="170"/>
      <c r="M25" s="560" t="s">
        <v>265</v>
      </c>
      <c r="N25" s="170"/>
      <c r="O25" s="595" t="s">
        <v>272</v>
      </c>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row>
    <row r="26" spans="1:56" ht="6.75" customHeight="1" x14ac:dyDescent="0.35">
      <c r="A26" s="192"/>
      <c r="B26" s="170"/>
      <c r="C26" s="170"/>
      <c r="D26" s="358"/>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row>
    <row r="27" spans="1:56" x14ac:dyDescent="0.35">
      <c r="A27" s="192">
        <v>10</v>
      </c>
      <c r="B27" s="191"/>
      <c r="C27" s="170"/>
      <c r="D27" s="358" t="s">
        <v>280</v>
      </c>
      <c r="E27" s="170"/>
      <c r="F27" s="170"/>
      <c r="G27" s="170"/>
      <c r="H27" s="170"/>
      <c r="I27" s="170"/>
      <c r="J27" s="611" t="s">
        <v>263</v>
      </c>
      <c r="K27" s="170"/>
      <c r="L27" s="170"/>
      <c r="M27" s="560" t="s">
        <v>265</v>
      </c>
      <c r="N27" s="170"/>
      <c r="O27" s="595" t="s">
        <v>272</v>
      </c>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row>
    <row r="28" spans="1:56" ht="6.75" customHeight="1" x14ac:dyDescent="0.35">
      <c r="A28" s="192"/>
      <c r="B28" s="170"/>
      <c r="C28" s="170"/>
      <c r="D28" s="358"/>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row>
    <row r="29" spans="1:56" x14ac:dyDescent="0.35">
      <c r="A29" s="192">
        <v>11</v>
      </c>
      <c r="B29" s="191"/>
      <c r="C29" s="170"/>
      <c r="D29" s="358" t="s">
        <v>281</v>
      </c>
      <c r="E29" s="170"/>
      <c r="F29" s="170"/>
      <c r="G29" s="170"/>
      <c r="H29" s="170"/>
      <c r="I29" s="170"/>
      <c r="J29" s="611" t="s">
        <v>263</v>
      </c>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row>
    <row r="30" spans="1:56" ht="6.75" customHeight="1" x14ac:dyDescent="0.35">
      <c r="A30" s="192"/>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row>
    <row r="31" spans="1:56" x14ac:dyDescent="0.35">
      <c r="A31" s="192">
        <v>12</v>
      </c>
      <c r="B31" s="191"/>
      <c r="C31" s="170"/>
      <c r="D31" s="358" t="s">
        <v>282</v>
      </c>
      <c r="E31" s="170"/>
      <c r="F31" s="170"/>
      <c r="G31" s="170"/>
      <c r="H31" s="170"/>
      <c r="I31" s="170"/>
      <c r="J31" s="611" t="s">
        <v>263</v>
      </c>
      <c r="K31" s="170"/>
      <c r="L31" s="170"/>
      <c r="M31" s="560" t="s">
        <v>265</v>
      </c>
      <c r="N31" s="170"/>
      <c r="O31" s="595" t="s">
        <v>272</v>
      </c>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row>
    <row r="32" spans="1:56" ht="9" customHeight="1" x14ac:dyDescent="0.35">
      <c r="A32" s="192"/>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row>
    <row r="33" spans="1:56" x14ac:dyDescent="0.35">
      <c r="A33" s="192">
        <v>13</v>
      </c>
      <c r="B33" s="191"/>
      <c r="C33" s="170"/>
      <c r="D33" s="358" t="s">
        <v>283</v>
      </c>
      <c r="E33" s="358"/>
      <c r="F33" s="358"/>
      <c r="G33" s="358"/>
      <c r="H33" s="358"/>
      <c r="I33" s="170"/>
      <c r="J33" s="611" t="s">
        <v>263</v>
      </c>
      <c r="K33" s="170"/>
      <c r="L33" s="170"/>
      <c r="M33" s="560" t="s">
        <v>265</v>
      </c>
      <c r="N33" s="170"/>
      <c r="O33" s="595" t="s">
        <v>272</v>
      </c>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row>
    <row r="34" spans="1:56" ht="6.75" customHeight="1" x14ac:dyDescent="0.35">
      <c r="A34" s="192"/>
      <c r="B34" s="170"/>
      <c r="C34" s="170"/>
      <c r="D34" s="358"/>
      <c r="E34" s="358"/>
      <c r="F34" s="358"/>
      <c r="G34" s="358"/>
      <c r="H34" s="358"/>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row>
    <row r="35" spans="1:56" x14ac:dyDescent="0.35">
      <c r="A35" s="192">
        <v>14</v>
      </c>
      <c r="B35" s="191"/>
      <c r="C35" s="170"/>
      <c r="D35" s="358" t="s">
        <v>284</v>
      </c>
      <c r="E35" s="358"/>
      <c r="F35" s="358"/>
      <c r="G35" s="358"/>
      <c r="H35" s="358"/>
      <c r="I35" s="170"/>
      <c r="J35" s="611" t="s">
        <v>263</v>
      </c>
      <c r="K35" s="170"/>
      <c r="L35" s="170"/>
      <c r="M35" s="560" t="s">
        <v>265</v>
      </c>
      <c r="N35" s="170"/>
      <c r="O35" s="595" t="s">
        <v>272</v>
      </c>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row>
    <row r="36" spans="1:56" ht="6.75" customHeight="1" x14ac:dyDescent="0.35">
      <c r="A36" s="192"/>
      <c r="B36" s="170"/>
      <c r="C36" s="170"/>
      <c r="D36" s="358"/>
      <c r="E36" s="358"/>
      <c r="F36" s="358"/>
      <c r="G36" s="358"/>
      <c r="H36" s="358"/>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row>
    <row r="37" spans="1:56" x14ac:dyDescent="0.35">
      <c r="A37" s="192">
        <v>15</v>
      </c>
      <c r="B37" s="191"/>
      <c r="C37" s="170"/>
      <c r="D37" s="358" t="s">
        <v>285</v>
      </c>
      <c r="E37" s="170"/>
      <c r="F37" s="170"/>
      <c r="G37" s="170"/>
      <c r="H37" s="170"/>
      <c r="I37" s="170"/>
      <c r="J37" s="611" t="s">
        <v>263</v>
      </c>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row>
    <row r="38" spans="1:56" ht="6.75" customHeight="1" x14ac:dyDescent="0.35">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row>
    <row r="39" spans="1:56" x14ac:dyDescent="0.35">
      <c r="A39" s="192">
        <v>16</v>
      </c>
      <c r="B39" s="191"/>
      <c r="C39" s="358"/>
      <c r="D39" s="358" t="s">
        <v>183</v>
      </c>
      <c r="E39" s="170"/>
      <c r="F39" s="170"/>
      <c r="G39" s="170"/>
      <c r="H39" s="170"/>
      <c r="I39" s="170"/>
      <c r="J39" s="611" t="s">
        <v>263</v>
      </c>
      <c r="K39" s="170"/>
      <c r="L39" s="170"/>
      <c r="M39" s="560" t="s">
        <v>265</v>
      </c>
      <c r="N39" s="170"/>
      <c r="O39" s="595" t="s">
        <v>272</v>
      </c>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row>
    <row r="40" spans="1:56" ht="6.75" customHeight="1" x14ac:dyDescent="0.35">
      <c r="A40" s="192"/>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row>
    <row r="41" spans="1:56" x14ac:dyDescent="0.35">
      <c r="A41" s="192">
        <v>17</v>
      </c>
      <c r="B41" s="191"/>
      <c r="C41" s="170"/>
      <c r="D41" s="199" t="s">
        <v>286</v>
      </c>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row>
    <row r="42" spans="1:56" ht="56" customHeight="1" x14ac:dyDescent="0.35">
      <c r="A42" s="192"/>
      <c r="B42" s="170"/>
      <c r="C42" s="170"/>
      <c r="D42" s="772" t="s">
        <v>1060</v>
      </c>
      <c r="E42" s="772"/>
      <c r="F42" s="772"/>
      <c r="G42" s="772"/>
      <c r="H42" s="772"/>
      <c r="I42" s="772"/>
      <c r="J42" s="612" t="s">
        <v>263</v>
      </c>
      <c r="K42" s="170"/>
      <c r="L42" s="170"/>
      <c r="M42" s="564" t="s">
        <v>265</v>
      </c>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row>
    <row r="43" spans="1:56" x14ac:dyDescent="0.35">
      <c r="A43" s="192">
        <v>18</v>
      </c>
      <c r="B43" s="191"/>
      <c r="C43" s="170"/>
      <c r="D43" s="199" t="s">
        <v>287</v>
      </c>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row>
    <row r="44" spans="1:56" ht="108.75" customHeight="1" x14ac:dyDescent="0.35">
      <c r="A44" s="359"/>
      <c r="B44" s="359"/>
      <c r="C44" s="170"/>
      <c r="D44" s="771" t="s">
        <v>288</v>
      </c>
      <c r="E44" s="771"/>
      <c r="F44" s="771"/>
      <c r="G44" s="771"/>
      <c r="H44" s="771"/>
      <c r="I44" s="771"/>
      <c r="J44" s="612" t="s">
        <v>263</v>
      </c>
      <c r="K44" s="170"/>
      <c r="L44" s="170"/>
      <c r="M44" s="564" t="s">
        <v>265</v>
      </c>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row>
    <row r="45" spans="1:56" ht="6.75" customHeight="1" x14ac:dyDescent="0.35">
      <c r="A45" s="192"/>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row>
    <row r="46" spans="1:56" x14ac:dyDescent="0.35">
      <c r="A46" s="192">
        <v>19</v>
      </c>
      <c r="B46" s="191"/>
      <c r="C46" s="170"/>
      <c r="D46" s="199" t="s">
        <v>289</v>
      </c>
      <c r="E46" s="170"/>
      <c r="F46" s="170"/>
      <c r="G46" s="170"/>
      <c r="H46" s="170"/>
      <c r="I46" s="170"/>
      <c r="J46" s="611" t="s">
        <v>263</v>
      </c>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row>
    <row r="47" spans="1:56" ht="9" customHeight="1" x14ac:dyDescent="0.35">
      <c r="A47" s="192"/>
      <c r="B47" s="170"/>
      <c r="C47" s="170"/>
      <c r="D47" s="199"/>
      <c r="E47" s="170"/>
      <c r="F47" s="170"/>
      <c r="G47" s="170"/>
      <c r="H47" s="170"/>
      <c r="I47" s="170"/>
      <c r="J47" s="611"/>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row>
    <row r="48" spans="1:56" x14ac:dyDescent="0.35">
      <c r="A48" s="192">
        <v>20</v>
      </c>
      <c r="B48" s="191"/>
      <c r="C48" s="170"/>
      <c r="D48" s="199" t="s">
        <v>290</v>
      </c>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row>
    <row r="49" spans="1:56" ht="48.5" customHeight="1" x14ac:dyDescent="0.35">
      <c r="A49" s="192"/>
      <c r="B49" s="170"/>
      <c r="C49" s="170"/>
      <c r="D49" s="772" t="s">
        <v>1061</v>
      </c>
      <c r="E49" s="772"/>
      <c r="F49" s="772"/>
      <c r="G49" s="772"/>
      <c r="H49" s="772"/>
      <c r="I49" s="772"/>
      <c r="J49" s="612"/>
      <c r="K49" s="170"/>
      <c r="L49" s="170"/>
      <c r="M49" s="564" t="s">
        <v>263</v>
      </c>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row>
    <row r="50" spans="1:56" x14ac:dyDescent="0.35">
      <c r="A50" s="192">
        <v>21</v>
      </c>
      <c r="B50" s="191"/>
      <c r="C50" s="170"/>
      <c r="D50" s="199" t="s">
        <v>291</v>
      </c>
      <c r="E50" s="170"/>
      <c r="F50" s="170"/>
      <c r="G50" s="170"/>
      <c r="H50" s="170"/>
      <c r="I50" s="170"/>
      <c r="J50" s="611"/>
      <c r="K50" s="170"/>
      <c r="L50" s="170"/>
      <c r="M50" s="564" t="s">
        <v>263</v>
      </c>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row>
    <row r="51" spans="1:56" x14ac:dyDescent="0.35">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row>
    <row r="52" spans="1:56" x14ac:dyDescent="0.35">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row>
    <row r="53" spans="1:56" s="9" customFormat="1" x14ac:dyDescent="0.35"/>
    <row r="54" spans="1:56" s="9" customFormat="1" x14ac:dyDescent="0.35"/>
    <row r="55" spans="1:56" s="9" customFormat="1" x14ac:dyDescent="0.35"/>
    <row r="56" spans="1:56" s="9" customFormat="1" x14ac:dyDescent="0.35"/>
    <row r="57" spans="1:56" s="9" customFormat="1" x14ac:dyDescent="0.35"/>
    <row r="58" spans="1:56" s="9" customFormat="1" x14ac:dyDescent="0.35"/>
    <row r="59" spans="1:56" s="9" customFormat="1" x14ac:dyDescent="0.35"/>
    <row r="60" spans="1:56" s="9" customFormat="1" x14ac:dyDescent="0.35"/>
    <row r="61" spans="1:56" s="9" customFormat="1" x14ac:dyDescent="0.35"/>
    <row r="62" spans="1:56" s="9" customFormat="1" x14ac:dyDescent="0.35"/>
    <row r="63" spans="1:56" s="9" customFormat="1" x14ac:dyDescent="0.35"/>
    <row r="64" spans="1:56" s="9" customFormat="1" x14ac:dyDescent="0.35"/>
    <row r="65" s="9" customFormat="1" x14ac:dyDescent="0.35"/>
    <row r="66" s="9" customFormat="1" x14ac:dyDescent="0.35"/>
    <row r="67" s="9" customFormat="1" x14ac:dyDescent="0.35"/>
    <row r="68" s="9" customFormat="1" x14ac:dyDescent="0.35"/>
    <row r="69" s="9" customFormat="1" x14ac:dyDescent="0.35"/>
    <row r="70" s="9" customFormat="1" x14ac:dyDescent="0.35"/>
    <row r="71" s="9" customFormat="1" x14ac:dyDescent="0.35"/>
    <row r="72" s="9" customFormat="1" x14ac:dyDescent="0.35"/>
    <row r="73" s="9" customFormat="1" x14ac:dyDescent="0.35"/>
    <row r="74" s="9" customFormat="1" x14ac:dyDescent="0.35"/>
    <row r="75" s="9" customFormat="1" x14ac:dyDescent="0.35"/>
    <row r="76" s="9" customFormat="1" x14ac:dyDescent="0.35"/>
    <row r="77" s="9" customFormat="1" x14ac:dyDescent="0.35"/>
    <row r="78" s="9" customFormat="1" x14ac:dyDescent="0.35"/>
    <row r="79" s="9" customFormat="1" x14ac:dyDescent="0.35"/>
    <row r="80" s="9" customFormat="1" x14ac:dyDescent="0.35"/>
    <row r="81" s="9" customFormat="1" x14ac:dyDescent="0.35"/>
    <row r="82" s="9" customFormat="1" x14ac:dyDescent="0.35"/>
    <row r="83" s="9" customFormat="1" x14ac:dyDescent="0.35"/>
    <row r="84" s="9" customFormat="1" x14ac:dyDescent="0.35"/>
    <row r="85" s="9" customFormat="1" x14ac:dyDescent="0.35"/>
    <row r="86" s="9" customFormat="1" x14ac:dyDescent="0.35"/>
    <row r="87" s="9" customFormat="1" x14ac:dyDescent="0.35"/>
    <row r="88" s="9" customFormat="1" x14ac:dyDescent="0.35"/>
    <row r="89" s="9" customFormat="1" x14ac:dyDescent="0.35"/>
    <row r="90" s="9" customFormat="1" x14ac:dyDescent="0.35"/>
    <row r="91" s="9" customFormat="1" x14ac:dyDescent="0.35"/>
  </sheetData>
  <mergeCells count="4">
    <mergeCell ref="B3:K3"/>
    <mergeCell ref="D44:I44"/>
    <mergeCell ref="D42:I42"/>
    <mergeCell ref="D49:I4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F6CC888-81DC-47C3-95C9-C98C62B99D69}">
          <x14:formula1>
            <xm:f>Labels!$W$1:$W$2</xm:f>
          </x14:formula1>
          <xm:sqref>B9 B41 B39 B37 B35 B33 B31 B29 B27 B25 B23 B21 B19 B17 B13:B15 B11 B43 B46 B48 B50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AF13-6A15-46A1-AD78-45D0F63DD101}">
  <sheetPr codeName="Sheet12"/>
  <dimension ref="A1:BV38"/>
  <sheetViews>
    <sheetView workbookViewId="0">
      <selection activeCell="Y13" sqref="Y13"/>
    </sheetView>
  </sheetViews>
  <sheetFormatPr defaultRowHeight="14.5" x14ac:dyDescent="0.35"/>
  <cols>
    <col min="2" max="2" width="29.26953125" customWidth="1"/>
    <col min="3" max="4" width="12.54296875" customWidth="1"/>
    <col min="5" max="5" width="17.54296875" customWidth="1"/>
    <col min="7" max="7" width="11.54296875" customWidth="1"/>
    <col min="8" max="8" width="29.26953125" customWidth="1"/>
    <col min="9" max="9" width="22.1796875" customWidth="1"/>
    <col min="10" max="10" width="16.54296875" customWidth="1"/>
    <col min="11" max="11" width="13.7265625" customWidth="1"/>
    <col min="16" max="18" width="17.81640625" customWidth="1"/>
    <col min="21" max="22" width="9.26953125" bestFit="1" customWidth="1"/>
    <col min="23" max="23" width="10.54296875" bestFit="1" customWidth="1"/>
    <col min="24" max="24" width="12.54296875" customWidth="1"/>
    <col min="25" max="25" width="9.26953125" bestFit="1" customWidth="1"/>
    <col min="26" max="27" width="14.81640625" customWidth="1"/>
    <col min="28" max="29" width="9.26953125" bestFit="1" customWidth="1"/>
    <col min="30" max="30" width="17.1796875" customWidth="1"/>
    <col min="31" max="32" width="18.453125" customWidth="1"/>
    <col min="34" max="36" width="12.81640625" customWidth="1"/>
    <col min="41" max="41" width="11.81640625" customWidth="1"/>
    <col min="42" max="42" width="16.54296875" customWidth="1"/>
    <col min="43" max="43" width="19.26953125" customWidth="1"/>
    <col min="44" max="44" width="15.1796875" customWidth="1"/>
    <col min="45" max="45" width="13.453125" customWidth="1"/>
    <col min="48" max="48" width="13.81640625" customWidth="1"/>
    <col min="49" max="49" width="10.1796875" customWidth="1"/>
    <col min="50" max="50" width="10.453125" customWidth="1"/>
    <col min="55" max="74" width="9.1796875" style="9"/>
  </cols>
  <sheetData>
    <row r="1" spans="1:74" x14ac:dyDescent="0.35">
      <c r="A1" s="166"/>
      <c r="B1" s="166" t="s">
        <v>292</v>
      </c>
      <c r="C1" s="201"/>
      <c r="D1" s="201"/>
      <c r="E1" s="201"/>
      <c r="F1" s="201"/>
      <c r="G1" s="201"/>
      <c r="H1" s="201"/>
      <c r="I1" s="201"/>
      <c r="J1" s="201"/>
      <c r="K1" s="201"/>
      <c r="L1" s="201"/>
      <c r="M1" s="201"/>
      <c r="N1" s="201"/>
      <c r="O1" s="201"/>
      <c r="P1" s="201"/>
      <c r="Q1" s="213"/>
      <c r="R1" s="213"/>
      <c r="S1" s="213"/>
      <c r="T1" s="213"/>
      <c r="U1" s="213"/>
      <c r="V1" s="213"/>
      <c r="W1" s="213"/>
      <c r="X1" s="213"/>
      <c r="Y1" s="213"/>
      <c r="Z1" s="213"/>
      <c r="AA1" s="213"/>
      <c r="AB1" s="213"/>
      <c r="AC1" s="213"/>
      <c r="AD1" s="213"/>
      <c r="AE1" s="213"/>
      <c r="AF1" s="213"/>
      <c r="AG1" s="213"/>
      <c r="AH1" s="9"/>
      <c r="AI1" s="9"/>
      <c r="AJ1" s="9"/>
      <c r="AK1" s="9"/>
      <c r="AL1" s="9"/>
      <c r="AM1" s="9"/>
      <c r="AN1" s="9"/>
      <c r="AO1" s="9"/>
      <c r="AP1" s="9"/>
      <c r="AQ1" s="9"/>
      <c r="AR1" s="9"/>
      <c r="AS1" s="9"/>
      <c r="AT1" s="9"/>
      <c r="AU1" s="9"/>
      <c r="AV1" s="9"/>
      <c r="AW1" s="9"/>
      <c r="AX1" s="9"/>
      <c r="AY1" s="9"/>
      <c r="AZ1" s="9"/>
      <c r="BA1" s="9"/>
      <c r="BB1" s="9"/>
    </row>
    <row r="2" spans="1:74" x14ac:dyDescent="0.35">
      <c r="A2" s="166"/>
      <c r="B2" s="166" t="s">
        <v>9</v>
      </c>
      <c r="C2" s="346" t="str">
        <f>Overview!B43</f>
        <v>dd/mm/yyyy</v>
      </c>
      <c r="D2" s="166"/>
      <c r="E2" s="166"/>
      <c r="F2" s="166"/>
      <c r="G2" s="166"/>
      <c r="H2" s="166"/>
      <c r="I2" s="166"/>
      <c r="J2" s="166"/>
      <c r="K2" s="166"/>
      <c r="L2" s="166"/>
      <c r="M2" s="166"/>
      <c r="N2" s="166"/>
      <c r="O2" s="166"/>
      <c r="P2" s="166"/>
      <c r="Q2" s="214"/>
      <c r="R2" s="214"/>
      <c r="S2" s="214"/>
      <c r="T2" s="214"/>
      <c r="U2" s="214"/>
      <c r="V2" s="214"/>
      <c r="W2" s="214"/>
      <c r="X2" s="214"/>
      <c r="Y2" s="214"/>
      <c r="Z2" s="214"/>
      <c r="AA2" s="214"/>
      <c r="AB2" s="214"/>
      <c r="AC2" s="214"/>
      <c r="AD2" s="214"/>
      <c r="AE2" s="214"/>
      <c r="AF2" s="214"/>
      <c r="AG2" s="214"/>
      <c r="AH2" s="9"/>
      <c r="AI2" s="9"/>
      <c r="AJ2" s="9"/>
      <c r="AK2" s="9"/>
      <c r="AL2" s="9"/>
      <c r="AM2" s="9"/>
      <c r="AN2" s="9"/>
      <c r="AO2" s="9"/>
      <c r="AP2" s="9"/>
      <c r="AQ2" s="9"/>
      <c r="AR2" s="9"/>
      <c r="AS2" s="9"/>
      <c r="AT2" s="9"/>
      <c r="AU2" s="9"/>
      <c r="AV2" s="9"/>
      <c r="AW2" s="9"/>
      <c r="AX2" s="9"/>
      <c r="AY2" s="9"/>
      <c r="AZ2" s="9"/>
      <c r="BA2" s="9"/>
      <c r="BB2" s="9"/>
    </row>
    <row r="3" spans="1:74" ht="25.5" customHeight="1" x14ac:dyDescent="0.35">
      <c r="A3" s="166"/>
      <c r="B3" s="770"/>
      <c r="C3" s="770"/>
      <c r="D3" s="770"/>
      <c r="E3" s="770"/>
      <c r="F3" s="770"/>
      <c r="G3" s="770"/>
      <c r="H3" s="770"/>
      <c r="I3" s="770"/>
      <c r="J3" s="770"/>
      <c r="K3" s="770"/>
      <c r="L3" s="167"/>
      <c r="M3" s="167"/>
      <c r="N3" s="167"/>
      <c r="O3" s="167"/>
      <c r="P3" s="167"/>
      <c r="Q3" s="215"/>
      <c r="R3" s="215"/>
      <c r="S3" s="215"/>
      <c r="T3" s="215"/>
      <c r="U3" s="215"/>
      <c r="V3" s="215"/>
      <c r="W3" s="215"/>
      <c r="X3" s="215" t="s">
        <v>2</v>
      </c>
      <c r="Y3" s="215" t="s">
        <v>2</v>
      </c>
      <c r="Z3" s="215" t="s">
        <v>2</v>
      </c>
      <c r="AA3" s="215" t="s">
        <v>2</v>
      </c>
      <c r="AB3" s="215" t="s">
        <v>2</v>
      </c>
      <c r="AC3" s="215" t="s">
        <v>2</v>
      </c>
      <c r="AD3" s="215" t="s">
        <v>2</v>
      </c>
      <c r="AE3" s="215" t="s">
        <v>2</v>
      </c>
      <c r="AF3" s="215" t="s">
        <v>2</v>
      </c>
      <c r="AG3" s="215" t="s">
        <v>2</v>
      </c>
      <c r="AH3" s="9"/>
      <c r="AI3" s="9"/>
      <c r="AJ3" s="9"/>
      <c r="AK3" s="9"/>
      <c r="AL3" s="9"/>
      <c r="AM3" s="9"/>
      <c r="AN3" s="9"/>
      <c r="AO3" s="9"/>
      <c r="AP3" s="9"/>
      <c r="AQ3" s="9"/>
      <c r="AR3" s="9"/>
      <c r="AS3" s="9"/>
      <c r="AT3" s="9"/>
      <c r="AU3" s="9"/>
      <c r="AV3" s="9"/>
      <c r="AW3" s="9"/>
      <c r="AX3" s="9"/>
      <c r="AY3" s="9"/>
      <c r="AZ3" s="9"/>
      <c r="BA3" s="9"/>
      <c r="BB3" s="9"/>
    </row>
    <row r="4" spans="1:74" x14ac:dyDescent="0.35">
      <c r="A4" s="216"/>
      <c r="B4" s="203" t="s">
        <v>11</v>
      </c>
      <c r="C4" s="203" t="str">
        <f>Overview!B8</f>
        <v xml:space="preserve"> Applicant Fund Name</v>
      </c>
      <c r="D4" s="203"/>
      <c r="E4" s="203"/>
      <c r="F4" s="203"/>
      <c r="G4" s="203" t="s">
        <v>2</v>
      </c>
      <c r="H4" s="203"/>
      <c r="I4" s="203"/>
      <c r="J4" s="203"/>
      <c r="K4" s="203"/>
      <c r="L4" s="203"/>
      <c r="M4" s="203"/>
      <c r="N4" s="203"/>
      <c r="O4" s="203"/>
      <c r="P4" s="203"/>
      <c r="Q4" s="203"/>
      <c r="R4" s="203"/>
      <c r="S4" s="203"/>
      <c r="T4" s="203"/>
      <c r="U4" s="203"/>
      <c r="V4" s="203"/>
      <c r="W4" s="203"/>
      <c r="X4" s="203"/>
      <c r="Y4" s="203" t="s">
        <v>2</v>
      </c>
      <c r="Z4" s="203" t="s">
        <v>2</v>
      </c>
      <c r="AA4" s="203" t="s">
        <v>2</v>
      </c>
      <c r="AB4" s="203" t="s">
        <v>2</v>
      </c>
      <c r="AC4" s="203" t="s">
        <v>2</v>
      </c>
      <c r="AD4" s="203" t="s">
        <v>2</v>
      </c>
      <c r="AE4" s="203" t="s">
        <v>2</v>
      </c>
      <c r="AF4" s="203" t="s">
        <v>2</v>
      </c>
      <c r="AG4" s="203" t="s">
        <v>2</v>
      </c>
      <c r="AH4" s="203"/>
      <c r="AI4" s="203"/>
      <c r="AJ4" s="203"/>
      <c r="AK4" s="203"/>
      <c r="AL4" s="203"/>
      <c r="AM4" s="203"/>
      <c r="AN4" s="203"/>
      <c r="AO4" s="203"/>
      <c r="AP4" s="203"/>
      <c r="AQ4" s="203"/>
      <c r="AR4" s="203"/>
      <c r="AS4" s="203"/>
      <c r="AT4" s="203"/>
      <c r="AU4" s="203"/>
      <c r="AV4" s="203"/>
      <c r="AW4" s="203"/>
      <c r="AX4" s="203"/>
      <c r="AY4" s="203"/>
      <c r="AZ4" s="203"/>
      <c r="BA4" s="203"/>
      <c r="BB4" s="203"/>
    </row>
    <row r="5" spans="1:74" x14ac:dyDescent="0.35">
      <c r="A5" s="166"/>
      <c r="B5" s="53"/>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row>
    <row r="6" spans="1:74" ht="15" thickBot="1" x14ac:dyDescent="0.4">
      <c r="A6" s="166"/>
      <c r="B6" s="204"/>
      <c r="C6" s="204"/>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205" t="s">
        <v>293</v>
      </c>
      <c r="AI6" s="205"/>
      <c r="AJ6" s="205"/>
      <c r="AK6" s="207"/>
      <c r="AL6" s="206"/>
      <c r="AM6" s="206"/>
      <c r="AN6" s="206"/>
      <c r="AO6" s="206"/>
      <c r="AP6" s="206"/>
      <c r="AQ6" s="9"/>
      <c r="AR6" s="9"/>
      <c r="AS6" s="205" t="s">
        <v>294</v>
      </c>
      <c r="AT6" s="207"/>
      <c r="AU6" s="206"/>
      <c r="AV6" s="206"/>
      <c r="AW6" s="206"/>
      <c r="AX6" s="206"/>
      <c r="AY6" s="206"/>
      <c r="AZ6" s="9"/>
      <c r="BA6" s="208"/>
      <c r="BB6" s="208"/>
    </row>
    <row r="7" spans="1:74" s="34" customFormat="1" ht="65.25" customHeight="1" thickBot="1" x14ac:dyDescent="0.3">
      <c r="A7" s="212"/>
      <c r="B7" s="253" t="s">
        <v>295</v>
      </c>
      <c r="C7" s="209" t="s">
        <v>296</v>
      </c>
      <c r="D7" s="209" t="s">
        <v>297</v>
      </c>
      <c r="E7" s="209" t="s">
        <v>298</v>
      </c>
      <c r="F7" s="209" t="s">
        <v>79</v>
      </c>
      <c r="G7" s="209" t="s">
        <v>299</v>
      </c>
      <c r="H7" s="209" t="s">
        <v>300</v>
      </c>
      <c r="I7" s="209" t="s">
        <v>301</v>
      </c>
      <c r="J7" s="209" t="s">
        <v>302</v>
      </c>
      <c r="K7" s="209" t="s">
        <v>303</v>
      </c>
      <c r="L7" s="209" t="s">
        <v>304</v>
      </c>
      <c r="M7" s="209" t="s">
        <v>305</v>
      </c>
      <c r="N7" s="209" t="s">
        <v>306</v>
      </c>
      <c r="O7" s="209" t="s">
        <v>307</v>
      </c>
      <c r="P7" s="209" t="s">
        <v>308</v>
      </c>
      <c r="Q7" s="209" t="s">
        <v>309</v>
      </c>
      <c r="R7" s="209" t="s">
        <v>310</v>
      </c>
      <c r="S7" s="209" t="s">
        <v>311</v>
      </c>
      <c r="T7" s="209" t="s">
        <v>312</v>
      </c>
      <c r="U7" s="209" t="s">
        <v>313</v>
      </c>
      <c r="V7" s="209" t="s">
        <v>314</v>
      </c>
      <c r="W7" s="209" t="s">
        <v>315</v>
      </c>
      <c r="X7" s="209" t="s">
        <v>316</v>
      </c>
      <c r="Y7" s="209" t="s">
        <v>317</v>
      </c>
      <c r="Z7" s="209" t="s">
        <v>318</v>
      </c>
      <c r="AA7" s="209" t="s">
        <v>319</v>
      </c>
      <c r="AB7" s="209" t="s">
        <v>320</v>
      </c>
      <c r="AC7" s="209" t="s">
        <v>321</v>
      </c>
      <c r="AD7" s="209" t="s">
        <v>322</v>
      </c>
      <c r="AE7" s="209" t="s">
        <v>323</v>
      </c>
      <c r="AF7" s="209" t="s">
        <v>324</v>
      </c>
      <c r="AG7" s="210"/>
      <c r="AH7" s="209" t="s">
        <v>325</v>
      </c>
      <c r="AI7" s="209" t="s">
        <v>326</v>
      </c>
      <c r="AJ7" s="209" t="s">
        <v>327</v>
      </c>
      <c r="AK7" s="209" t="s">
        <v>328</v>
      </c>
      <c r="AL7" s="209" t="s">
        <v>329</v>
      </c>
      <c r="AM7" s="209" t="s">
        <v>330</v>
      </c>
      <c r="AN7" s="209" t="s">
        <v>331</v>
      </c>
      <c r="AO7" s="209" t="s">
        <v>332</v>
      </c>
      <c r="AP7" s="209" t="s">
        <v>333</v>
      </c>
      <c r="AQ7" s="209" t="s">
        <v>334</v>
      </c>
      <c r="AR7" s="33"/>
      <c r="AS7" s="209" t="s">
        <v>335</v>
      </c>
      <c r="AT7" s="209" t="s">
        <v>336</v>
      </c>
      <c r="AU7" s="209" t="s">
        <v>337</v>
      </c>
      <c r="AV7" s="209" t="s">
        <v>338</v>
      </c>
      <c r="AW7" s="209" t="s">
        <v>339</v>
      </c>
      <c r="AX7" s="209" t="s">
        <v>340</v>
      </c>
      <c r="AY7" s="209" t="s">
        <v>341</v>
      </c>
      <c r="AZ7" s="209" t="s">
        <v>342</v>
      </c>
      <c r="BA7" s="209" t="s">
        <v>343</v>
      </c>
      <c r="BB7" s="209" t="s">
        <v>344</v>
      </c>
      <c r="BC7" s="212"/>
      <c r="BD7" s="212"/>
      <c r="BE7" s="212"/>
      <c r="BF7" s="212"/>
      <c r="BG7" s="212"/>
      <c r="BH7" s="212"/>
      <c r="BI7" s="212"/>
      <c r="BJ7" s="212"/>
      <c r="BK7" s="212"/>
      <c r="BL7" s="212"/>
      <c r="BM7" s="212"/>
      <c r="BN7" s="212"/>
      <c r="BO7" s="212"/>
      <c r="BP7" s="212"/>
      <c r="BQ7" s="212"/>
      <c r="BR7" s="212"/>
      <c r="BS7" s="212"/>
      <c r="BT7" s="212"/>
      <c r="BU7" s="212"/>
      <c r="BV7" s="212"/>
    </row>
    <row r="8" spans="1:74" s="66" customFormat="1" ht="58.5" customHeight="1" x14ac:dyDescent="0.35">
      <c r="A8" s="202"/>
      <c r="B8" s="65" t="s">
        <v>345</v>
      </c>
      <c r="C8" s="65" t="s">
        <v>345</v>
      </c>
      <c r="D8" s="68" t="s">
        <v>345</v>
      </c>
      <c r="E8" s="65" t="s">
        <v>345</v>
      </c>
      <c r="F8" s="65" t="s">
        <v>345</v>
      </c>
      <c r="G8" s="65"/>
      <c r="H8" s="65"/>
      <c r="I8" s="65"/>
      <c r="J8" s="65"/>
      <c r="K8" s="65" t="s">
        <v>346</v>
      </c>
      <c r="L8" s="65" t="s">
        <v>347</v>
      </c>
      <c r="M8" s="65" t="s">
        <v>347</v>
      </c>
      <c r="N8" s="65" t="s">
        <v>347</v>
      </c>
      <c r="O8" s="65" t="s">
        <v>347</v>
      </c>
      <c r="P8" s="65"/>
      <c r="Q8" s="65"/>
      <c r="R8" s="65"/>
      <c r="S8" s="65"/>
      <c r="T8" s="65"/>
      <c r="U8" s="65"/>
      <c r="V8" s="65"/>
      <c r="W8" s="65"/>
      <c r="X8" s="65" t="s">
        <v>348</v>
      </c>
      <c r="Y8" s="65"/>
      <c r="Z8" s="65" t="s">
        <v>349</v>
      </c>
      <c r="AA8" s="65" t="s">
        <v>350</v>
      </c>
      <c r="AB8" s="65"/>
      <c r="AC8" s="65"/>
      <c r="AD8" s="65" t="s">
        <v>351</v>
      </c>
      <c r="AE8" s="65"/>
      <c r="AF8" s="65" t="s">
        <v>345</v>
      </c>
      <c r="AH8" s="67"/>
      <c r="AI8" s="67"/>
      <c r="AJ8" s="67"/>
      <c r="AK8" s="67"/>
      <c r="AL8" s="67"/>
      <c r="AM8" s="67"/>
      <c r="AN8" s="67"/>
      <c r="AO8" s="67"/>
      <c r="AP8" s="67"/>
      <c r="AQ8" s="66" t="s">
        <v>352</v>
      </c>
      <c r="AS8" s="65" t="s">
        <v>353</v>
      </c>
      <c r="AT8" s="65" t="s">
        <v>353</v>
      </c>
      <c r="AU8" s="65" t="s">
        <v>353</v>
      </c>
      <c r="AV8" s="65" t="s">
        <v>353</v>
      </c>
      <c r="AW8" s="65" t="s">
        <v>353</v>
      </c>
      <c r="AX8" s="65" t="s">
        <v>353</v>
      </c>
      <c r="AY8" s="65" t="s">
        <v>353</v>
      </c>
      <c r="AZ8" s="65" t="s">
        <v>353</v>
      </c>
      <c r="BA8" s="65" t="s">
        <v>353</v>
      </c>
      <c r="BB8" s="65" t="s">
        <v>353</v>
      </c>
      <c r="BC8" s="202"/>
      <c r="BD8" s="202"/>
      <c r="BE8" s="202"/>
      <c r="BF8" s="202"/>
      <c r="BG8" s="202"/>
      <c r="BH8" s="202"/>
      <c r="BI8" s="202"/>
      <c r="BJ8" s="202"/>
      <c r="BK8" s="202"/>
      <c r="BL8" s="202"/>
      <c r="BM8" s="202"/>
      <c r="BN8" s="202"/>
      <c r="BO8" s="202"/>
      <c r="BP8" s="202"/>
      <c r="BQ8" s="202"/>
      <c r="BR8" s="202"/>
      <c r="BS8" s="202"/>
      <c r="BT8" s="202"/>
      <c r="BU8" s="202"/>
      <c r="BV8" s="202"/>
    </row>
    <row r="9" spans="1:74" s="35" customFormat="1" ht="10" x14ac:dyDescent="0.2">
      <c r="A9" s="51"/>
      <c r="B9" s="36"/>
      <c r="C9" s="36"/>
      <c r="D9" s="255"/>
      <c r="E9" s="258"/>
      <c r="F9" s="36"/>
      <c r="G9" s="36"/>
      <c r="H9" s="36" t="s">
        <v>354</v>
      </c>
      <c r="I9" s="36"/>
      <c r="J9" s="36" t="s">
        <v>355</v>
      </c>
      <c r="K9" s="36"/>
      <c r="L9" s="36"/>
      <c r="M9" s="36"/>
      <c r="N9" s="36"/>
      <c r="O9" s="36"/>
      <c r="P9" s="36" t="s">
        <v>356</v>
      </c>
      <c r="Q9" s="36"/>
      <c r="R9" s="36"/>
      <c r="S9" s="36" t="s">
        <v>357</v>
      </c>
      <c r="T9" s="36"/>
      <c r="U9" s="37">
        <v>38696</v>
      </c>
      <c r="V9" s="37">
        <v>39970</v>
      </c>
      <c r="W9" s="38">
        <v>2500000</v>
      </c>
      <c r="X9" s="38">
        <v>3100000</v>
      </c>
      <c r="Y9" s="38">
        <v>0</v>
      </c>
      <c r="Z9" s="38"/>
      <c r="AA9" s="155"/>
      <c r="AB9" s="39">
        <v>1.24</v>
      </c>
      <c r="AC9" s="40">
        <v>0.154</v>
      </c>
      <c r="AD9" s="41"/>
      <c r="AE9" s="42"/>
      <c r="AF9" s="42"/>
      <c r="AH9" s="261"/>
      <c r="AI9" s="64"/>
      <c r="AJ9" s="64"/>
      <c r="AK9" s="262"/>
      <c r="AL9" s="264"/>
      <c r="AM9" s="264"/>
      <c r="AN9" s="264"/>
      <c r="AO9" s="264"/>
      <c r="AP9" s="264"/>
      <c r="AQ9" s="263"/>
      <c r="AS9" s="64"/>
      <c r="AT9" s="64"/>
      <c r="AU9" s="64"/>
      <c r="AV9" s="64"/>
      <c r="AW9" s="64"/>
      <c r="AX9" s="64"/>
      <c r="AY9" s="64"/>
      <c r="AZ9" s="64"/>
      <c r="BA9" s="64"/>
      <c r="BB9" s="211"/>
      <c r="BC9" s="51"/>
      <c r="BD9" s="51"/>
      <c r="BE9" s="51"/>
      <c r="BF9" s="51"/>
      <c r="BG9" s="51"/>
      <c r="BH9" s="51"/>
      <c r="BI9" s="51"/>
      <c r="BJ9" s="51"/>
      <c r="BK9" s="51"/>
      <c r="BL9" s="51"/>
      <c r="BM9" s="51"/>
      <c r="BN9" s="51"/>
      <c r="BO9" s="51"/>
      <c r="BP9" s="51"/>
      <c r="BQ9" s="51"/>
      <c r="BR9" s="51"/>
      <c r="BS9" s="51"/>
      <c r="BT9" s="51"/>
      <c r="BU9" s="51"/>
      <c r="BV9" s="51"/>
    </row>
    <row r="10" spans="1:74" s="35" customFormat="1" ht="10" x14ac:dyDescent="0.2">
      <c r="A10" s="51"/>
      <c r="B10" s="43"/>
      <c r="C10" s="43"/>
      <c r="D10" s="256"/>
      <c r="E10" s="259"/>
      <c r="F10" s="43"/>
      <c r="G10" s="43"/>
      <c r="H10" s="43" t="s">
        <v>358</v>
      </c>
      <c r="I10" s="43"/>
      <c r="J10" s="43" t="s">
        <v>359</v>
      </c>
      <c r="K10" s="43"/>
      <c r="L10" s="43"/>
      <c r="M10" s="43"/>
      <c r="N10" s="43"/>
      <c r="O10" s="43"/>
      <c r="P10" s="43" t="s">
        <v>360</v>
      </c>
      <c r="Q10" s="43"/>
      <c r="R10" s="43"/>
      <c r="S10" s="43" t="s">
        <v>357</v>
      </c>
      <c r="T10" s="36"/>
      <c r="U10" s="37">
        <v>38779</v>
      </c>
      <c r="V10" s="37">
        <v>40461</v>
      </c>
      <c r="W10" s="38">
        <v>1800000</v>
      </c>
      <c r="X10" s="38">
        <v>2400000</v>
      </c>
      <c r="Y10" s="38">
        <v>0</v>
      </c>
      <c r="Z10" s="38"/>
      <c r="AA10" s="155"/>
      <c r="AB10" s="39">
        <v>1.3333333333333333</v>
      </c>
      <c r="AC10" s="40">
        <v>0.14199999999999999</v>
      </c>
      <c r="AD10" s="41"/>
      <c r="AE10" s="44"/>
      <c r="AF10" s="44"/>
      <c r="AH10" s="261"/>
      <c r="AI10" s="64"/>
      <c r="AJ10" s="64"/>
      <c r="AK10" s="262"/>
      <c r="AL10" s="264"/>
      <c r="AM10" s="264"/>
      <c r="AN10" s="264"/>
      <c r="AO10" s="264"/>
      <c r="AP10" s="264"/>
      <c r="AQ10" s="263"/>
      <c r="AS10" s="64"/>
      <c r="AT10" s="64"/>
      <c r="AU10" s="64"/>
      <c r="AV10" s="64"/>
      <c r="AW10" s="64"/>
      <c r="AX10" s="64"/>
      <c r="AY10" s="64"/>
      <c r="AZ10" s="64"/>
      <c r="BA10" s="64"/>
      <c r="BB10" s="211"/>
      <c r="BC10" s="51"/>
      <c r="BD10" s="51"/>
      <c r="BE10" s="51"/>
      <c r="BF10" s="51"/>
      <c r="BG10" s="51"/>
      <c r="BH10" s="51"/>
      <c r="BI10" s="51"/>
      <c r="BJ10" s="51"/>
      <c r="BK10" s="51"/>
      <c r="BL10" s="51"/>
      <c r="BM10" s="51"/>
      <c r="BN10" s="51"/>
      <c r="BO10" s="51"/>
      <c r="BP10" s="51"/>
      <c r="BQ10" s="51"/>
      <c r="BR10" s="51"/>
      <c r="BS10" s="51"/>
      <c r="BT10" s="51"/>
      <c r="BU10" s="51"/>
      <c r="BV10" s="51"/>
    </row>
    <row r="11" spans="1:74" s="35" customFormat="1" ht="10" x14ac:dyDescent="0.2">
      <c r="A11" s="51"/>
      <c r="B11" s="43"/>
      <c r="C11" s="43"/>
      <c r="D11" s="256"/>
      <c r="E11" s="259"/>
      <c r="F11" s="43"/>
      <c r="G11" s="43"/>
      <c r="H11" s="43" t="s">
        <v>361</v>
      </c>
      <c r="I11" s="43"/>
      <c r="J11" s="43" t="s">
        <v>362</v>
      </c>
      <c r="K11" s="43"/>
      <c r="L11" s="43"/>
      <c r="M11" s="43"/>
      <c r="N11" s="43"/>
      <c r="O11" s="43"/>
      <c r="P11" s="43" t="s">
        <v>363</v>
      </c>
      <c r="Q11" s="43"/>
      <c r="R11" s="43" t="s">
        <v>364</v>
      </c>
      <c r="S11" s="43"/>
      <c r="T11" s="36"/>
      <c r="U11" s="37">
        <v>38821</v>
      </c>
      <c r="V11" s="37">
        <v>39239</v>
      </c>
      <c r="W11" s="38">
        <v>5320000</v>
      </c>
      <c r="X11" s="38">
        <v>3500000</v>
      </c>
      <c r="Y11" s="38">
        <v>0</v>
      </c>
      <c r="Z11" s="38"/>
      <c r="AA11" s="155"/>
      <c r="AB11" s="39">
        <v>0.65789473684210531</v>
      </c>
      <c r="AC11" s="40">
        <v>-0.15</v>
      </c>
      <c r="AD11" s="41"/>
      <c r="AE11" s="44"/>
      <c r="AF11" s="44"/>
      <c r="AH11" s="261"/>
      <c r="AI11" s="64"/>
      <c r="AJ11" s="64"/>
      <c r="AK11" s="262"/>
      <c r="AL11" s="264"/>
      <c r="AM11" s="264"/>
      <c r="AN11" s="264"/>
      <c r="AO11" s="264"/>
      <c r="AP11" s="264"/>
      <c r="AQ11" s="263"/>
      <c r="AS11" s="64"/>
      <c r="AT11" s="64"/>
      <c r="AU11" s="64"/>
      <c r="AV11" s="64"/>
      <c r="AW11" s="64"/>
      <c r="AX11" s="64"/>
      <c r="AY11" s="64"/>
      <c r="AZ11" s="64"/>
      <c r="BA11" s="64"/>
      <c r="BB11" s="211"/>
      <c r="BC11" s="51"/>
      <c r="BD11" s="51"/>
      <c r="BE11" s="51"/>
      <c r="BF11" s="51"/>
      <c r="BG11" s="51"/>
      <c r="BH11" s="51"/>
      <c r="BI11" s="51"/>
      <c r="BJ11" s="51"/>
      <c r="BK11" s="51"/>
      <c r="BL11" s="51"/>
      <c r="BM11" s="51"/>
      <c r="BN11" s="51"/>
      <c r="BO11" s="51"/>
      <c r="BP11" s="51"/>
      <c r="BQ11" s="51"/>
      <c r="BR11" s="51"/>
      <c r="BS11" s="51"/>
      <c r="BT11" s="51"/>
      <c r="BU11" s="51"/>
      <c r="BV11" s="51"/>
    </row>
    <row r="12" spans="1:74" s="35" customFormat="1" ht="10" x14ac:dyDescent="0.2">
      <c r="A12" s="51"/>
      <c r="B12" s="43"/>
      <c r="C12" s="43"/>
      <c r="D12" s="256"/>
      <c r="E12" s="259"/>
      <c r="F12" s="43"/>
      <c r="G12" s="43"/>
      <c r="H12" s="43" t="s">
        <v>365</v>
      </c>
      <c r="I12" s="43"/>
      <c r="J12" s="43" t="s">
        <v>366</v>
      </c>
      <c r="K12" s="43"/>
      <c r="L12" s="43"/>
      <c r="M12" s="43"/>
      <c r="N12" s="43"/>
      <c r="O12" s="43"/>
      <c r="P12" s="43" t="s">
        <v>367</v>
      </c>
      <c r="Q12" s="43"/>
      <c r="R12" s="43"/>
      <c r="S12" s="43" t="s">
        <v>357</v>
      </c>
      <c r="T12" s="36"/>
      <c r="U12" s="37">
        <v>38898</v>
      </c>
      <c r="V12" s="37"/>
      <c r="W12" s="38">
        <v>1500000</v>
      </c>
      <c r="X12" s="38">
        <v>800000</v>
      </c>
      <c r="Y12" s="38">
        <v>2000000</v>
      </c>
      <c r="Z12" s="38"/>
      <c r="AA12" s="155"/>
      <c r="AB12" s="39">
        <v>1.8666666666666667</v>
      </c>
      <c r="AC12" s="40">
        <v>0.21</v>
      </c>
      <c r="AD12" s="41"/>
      <c r="AE12" s="44"/>
      <c r="AF12" s="44"/>
      <c r="AH12" s="261"/>
      <c r="AI12" s="64"/>
      <c r="AJ12" s="64"/>
      <c r="AK12" s="262"/>
      <c r="AL12" s="264"/>
      <c r="AM12" s="264"/>
      <c r="AN12" s="264"/>
      <c r="AO12" s="264"/>
      <c r="AP12" s="264"/>
      <c r="AQ12" s="263"/>
      <c r="AS12" s="64"/>
      <c r="AT12" s="64"/>
      <c r="AU12" s="64"/>
      <c r="AV12" s="64"/>
      <c r="AW12" s="64"/>
      <c r="AX12" s="64"/>
      <c r="AY12" s="64"/>
      <c r="AZ12" s="64"/>
      <c r="BA12" s="64"/>
      <c r="BB12" s="211"/>
      <c r="BC12" s="51"/>
      <c r="BD12" s="51"/>
      <c r="BE12" s="51"/>
      <c r="BF12" s="51"/>
      <c r="BG12" s="51"/>
      <c r="BH12" s="51"/>
      <c r="BI12" s="51"/>
      <c r="BJ12" s="51"/>
      <c r="BK12" s="51"/>
      <c r="BL12" s="51"/>
      <c r="BM12" s="51"/>
      <c r="BN12" s="51"/>
      <c r="BO12" s="51"/>
      <c r="BP12" s="51"/>
      <c r="BQ12" s="51"/>
      <c r="BR12" s="51"/>
      <c r="BS12" s="51"/>
      <c r="BT12" s="51"/>
      <c r="BU12" s="51"/>
      <c r="BV12" s="51"/>
    </row>
    <row r="13" spans="1:74" s="35" customFormat="1" ht="10" x14ac:dyDescent="0.2">
      <c r="A13" s="51"/>
      <c r="B13" s="43"/>
      <c r="C13" s="43"/>
      <c r="D13" s="256"/>
      <c r="E13" s="259"/>
      <c r="F13" s="43"/>
      <c r="G13" s="43"/>
      <c r="H13" s="43" t="s">
        <v>368</v>
      </c>
      <c r="I13" s="43"/>
      <c r="J13" s="43" t="s">
        <v>355</v>
      </c>
      <c r="K13" s="43"/>
      <c r="L13" s="43"/>
      <c r="M13" s="43"/>
      <c r="N13" s="43"/>
      <c r="O13" s="43"/>
      <c r="P13" s="43" t="s">
        <v>369</v>
      </c>
      <c r="Q13" s="43"/>
      <c r="R13" s="43"/>
      <c r="S13" s="43" t="s">
        <v>370</v>
      </c>
      <c r="T13" s="36"/>
      <c r="U13" s="37">
        <v>39128</v>
      </c>
      <c r="V13" s="37"/>
      <c r="W13" s="38">
        <v>2400000</v>
      </c>
      <c r="X13" s="38">
        <v>1000000</v>
      </c>
      <c r="Y13" s="38">
        <v>1500000</v>
      </c>
      <c r="Z13" s="38"/>
      <c r="AA13" s="155"/>
      <c r="AB13" s="39">
        <v>1.0416666666666667</v>
      </c>
      <c r="AC13" s="40">
        <v>0.08</v>
      </c>
      <c r="AD13" s="41"/>
      <c r="AE13" s="44"/>
      <c r="AF13" s="44"/>
      <c r="AH13" s="261"/>
      <c r="AI13" s="64"/>
      <c r="AJ13" s="64"/>
      <c r="AK13" s="262"/>
      <c r="AL13" s="264"/>
      <c r="AM13" s="264"/>
      <c r="AN13" s="264"/>
      <c r="AO13" s="264"/>
      <c r="AP13" s="264"/>
      <c r="AQ13" s="263"/>
      <c r="AS13" s="64"/>
      <c r="AT13" s="64"/>
      <c r="AU13" s="64"/>
      <c r="AV13" s="64"/>
      <c r="AW13" s="64"/>
      <c r="AX13" s="64"/>
      <c r="AY13" s="64"/>
      <c r="AZ13" s="64"/>
      <c r="BA13" s="64"/>
      <c r="BB13" s="211"/>
      <c r="BC13" s="51"/>
      <c r="BD13" s="51"/>
      <c r="BE13" s="51"/>
      <c r="BF13" s="51"/>
      <c r="BG13" s="51"/>
      <c r="BH13" s="51"/>
      <c r="BI13" s="51"/>
      <c r="BJ13" s="51"/>
      <c r="BK13" s="51"/>
      <c r="BL13" s="51"/>
      <c r="BM13" s="51"/>
      <c r="BN13" s="51"/>
      <c r="BO13" s="51"/>
      <c r="BP13" s="51"/>
      <c r="BQ13" s="51"/>
      <c r="BR13" s="51"/>
      <c r="BS13" s="51"/>
      <c r="BT13" s="51"/>
      <c r="BU13" s="51"/>
      <c r="BV13" s="51"/>
    </row>
    <row r="14" spans="1:74" s="35" customFormat="1" ht="10" x14ac:dyDescent="0.2">
      <c r="A14" s="51"/>
      <c r="B14" s="43"/>
      <c r="C14" s="43"/>
      <c r="D14" s="256"/>
      <c r="E14" s="259"/>
      <c r="F14" s="43"/>
      <c r="G14" s="43"/>
      <c r="H14" s="43" t="s">
        <v>371</v>
      </c>
      <c r="I14" s="43"/>
      <c r="J14" s="43" t="s">
        <v>372</v>
      </c>
      <c r="K14" s="43"/>
      <c r="L14" s="43"/>
      <c r="M14" s="43"/>
      <c r="N14" s="43"/>
      <c r="O14" s="43"/>
      <c r="P14" s="43" t="s">
        <v>369</v>
      </c>
      <c r="Q14" s="43"/>
      <c r="R14" s="43"/>
      <c r="S14" s="43" t="s">
        <v>373</v>
      </c>
      <c r="T14" s="36"/>
      <c r="U14" s="37">
        <v>39299</v>
      </c>
      <c r="V14" s="37"/>
      <c r="W14" s="38">
        <v>3100000</v>
      </c>
      <c r="X14" s="38">
        <v>2100000</v>
      </c>
      <c r="Y14" s="38">
        <v>1800000</v>
      </c>
      <c r="Z14" s="38"/>
      <c r="AA14" s="155"/>
      <c r="AB14" s="39">
        <v>1.2580645161290323</v>
      </c>
      <c r="AC14" s="40">
        <v>0.16</v>
      </c>
      <c r="AD14" s="41"/>
      <c r="AE14" s="44"/>
      <c r="AF14" s="44"/>
      <c r="AH14" s="261"/>
      <c r="AI14" s="64"/>
      <c r="AJ14" s="64"/>
      <c r="AK14" s="262"/>
      <c r="AL14" s="264"/>
      <c r="AM14" s="264"/>
      <c r="AN14" s="264"/>
      <c r="AO14" s="264"/>
      <c r="AP14" s="264"/>
      <c r="AQ14" s="263"/>
      <c r="AS14" s="64"/>
      <c r="AT14" s="64"/>
      <c r="AU14" s="64"/>
      <c r="AV14" s="64"/>
      <c r="AW14" s="64"/>
      <c r="AX14" s="64"/>
      <c r="AY14" s="64"/>
      <c r="AZ14" s="64"/>
      <c r="BA14" s="64"/>
      <c r="BB14" s="211"/>
      <c r="BC14" s="51"/>
      <c r="BD14" s="51"/>
      <c r="BE14" s="51"/>
      <c r="BF14" s="51"/>
      <c r="BG14" s="51"/>
      <c r="BH14" s="51"/>
      <c r="BI14" s="51"/>
      <c r="BJ14" s="51"/>
      <c r="BK14" s="51"/>
      <c r="BL14" s="51"/>
      <c r="BM14" s="51"/>
      <c r="BN14" s="51"/>
      <c r="BO14" s="51"/>
      <c r="BP14" s="51"/>
      <c r="BQ14" s="51"/>
      <c r="BR14" s="51"/>
      <c r="BS14" s="51"/>
      <c r="BT14" s="51"/>
      <c r="BU14" s="51"/>
      <c r="BV14" s="51"/>
    </row>
    <row r="15" spans="1:74" s="35" customFormat="1" ht="10" x14ac:dyDescent="0.2">
      <c r="A15" s="51"/>
      <c r="B15" s="43"/>
      <c r="C15" s="43"/>
      <c r="D15" s="256"/>
      <c r="E15" s="259"/>
      <c r="F15" s="43"/>
      <c r="G15" s="43"/>
      <c r="H15" s="43" t="s">
        <v>374</v>
      </c>
      <c r="I15" s="43"/>
      <c r="J15" s="43" t="s">
        <v>375</v>
      </c>
      <c r="K15" s="43"/>
      <c r="L15" s="43"/>
      <c r="M15" s="43"/>
      <c r="N15" s="43"/>
      <c r="O15" s="43"/>
      <c r="P15" s="43" t="s">
        <v>369</v>
      </c>
      <c r="Q15" s="43"/>
      <c r="R15" s="43"/>
      <c r="S15" s="43" t="s">
        <v>376</v>
      </c>
      <c r="T15" s="36"/>
      <c r="U15" s="37">
        <v>39302</v>
      </c>
      <c r="V15" s="37"/>
      <c r="W15" s="38">
        <v>2000000</v>
      </c>
      <c r="X15" s="38">
        <v>1800000</v>
      </c>
      <c r="Y15" s="38">
        <v>500000</v>
      </c>
      <c r="Z15" s="38"/>
      <c r="AA15" s="155"/>
      <c r="AB15" s="39">
        <v>1.1499999999999999</v>
      </c>
      <c r="AC15" s="40">
        <v>0.06</v>
      </c>
      <c r="AD15" s="41"/>
      <c r="AE15" s="44"/>
      <c r="AF15" s="44"/>
      <c r="AH15" s="261"/>
      <c r="AI15" s="64"/>
      <c r="AJ15" s="64"/>
      <c r="AK15" s="262"/>
      <c r="AL15" s="264"/>
      <c r="AM15" s="264"/>
      <c r="AN15" s="264"/>
      <c r="AO15" s="264"/>
      <c r="AP15" s="264"/>
      <c r="AQ15" s="263"/>
      <c r="AS15" s="64"/>
      <c r="AT15" s="64"/>
      <c r="AU15" s="64"/>
      <c r="AV15" s="64"/>
      <c r="AW15" s="64"/>
      <c r="AX15" s="64"/>
      <c r="AY15" s="64"/>
      <c r="AZ15" s="64"/>
      <c r="BA15" s="64"/>
      <c r="BB15" s="211"/>
      <c r="BC15" s="51"/>
      <c r="BD15" s="51"/>
      <c r="BE15" s="51"/>
      <c r="BF15" s="51"/>
      <c r="BG15" s="51"/>
      <c r="BH15" s="51"/>
      <c r="BI15" s="51"/>
      <c r="BJ15" s="51"/>
      <c r="BK15" s="51"/>
      <c r="BL15" s="51"/>
      <c r="BM15" s="51"/>
      <c r="BN15" s="51"/>
      <c r="BO15" s="51"/>
      <c r="BP15" s="51"/>
      <c r="BQ15" s="51"/>
      <c r="BR15" s="51"/>
      <c r="BS15" s="51"/>
      <c r="BT15" s="51"/>
      <c r="BU15" s="51"/>
      <c r="BV15" s="51"/>
    </row>
    <row r="16" spans="1:74" s="35" customFormat="1" ht="10" x14ac:dyDescent="0.2">
      <c r="A16" s="51"/>
      <c r="B16" s="43"/>
      <c r="C16" s="43"/>
      <c r="D16" s="256"/>
      <c r="E16" s="259"/>
      <c r="F16" s="43"/>
      <c r="G16" s="43"/>
      <c r="H16" s="43"/>
      <c r="I16" s="43"/>
      <c r="J16" s="43"/>
      <c r="K16" s="43"/>
      <c r="L16" s="43"/>
      <c r="M16" s="43"/>
      <c r="N16" s="43"/>
      <c r="O16" s="43"/>
      <c r="P16" s="43"/>
      <c r="Q16" s="43"/>
      <c r="R16" s="43"/>
      <c r="S16" s="43"/>
      <c r="T16" s="36"/>
      <c r="U16" s="37"/>
      <c r="V16" s="37"/>
      <c r="W16" s="38"/>
      <c r="X16" s="38"/>
      <c r="Y16" s="38"/>
      <c r="Z16" s="38"/>
      <c r="AA16" s="155"/>
      <c r="AB16" s="39"/>
      <c r="AC16" s="40"/>
      <c r="AD16" s="41"/>
      <c r="AE16" s="44"/>
      <c r="AF16" s="44"/>
      <c r="AH16" s="261"/>
      <c r="AI16" s="64"/>
      <c r="AJ16" s="64"/>
      <c r="AK16" s="262"/>
      <c r="AL16" s="264"/>
      <c r="AM16" s="264"/>
      <c r="AN16" s="264"/>
      <c r="AO16" s="264"/>
      <c r="AP16" s="264"/>
      <c r="AQ16" s="263"/>
      <c r="AS16" s="64"/>
      <c r="AT16" s="64"/>
      <c r="AU16" s="64"/>
      <c r="AV16" s="64"/>
      <c r="AW16" s="64"/>
      <c r="AX16" s="64"/>
      <c r="AY16" s="64"/>
      <c r="AZ16" s="64"/>
      <c r="BA16" s="64"/>
      <c r="BB16" s="211"/>
      <c r="BC16" s="51"/>
      <c r="BD16" s="51"/>
      <c r="BE16" s="51"/>
      <c r="BF16" s="51"/>
      <c r="BG16" s="51"/>
      <c r="BH16" s="51"/>
      <c r="BI16" s="51"/>
      <c r="BJ16" s="51"/>
      <c r="BK16" s="51"/>
      <c r="BL16" s="51"/>
      <c r="BM16" s="51"/>
      <c r="BN16" s="51"/>
      <c r="BO16" s="51"/>
      <c r="BP16" s="51"/>
      <c r="BQ16" s="51"/>
      <c r="BR16" s="51"/>
      <c r="BS16" s="51"/>
      <c r="BT16" s="51"/>
      <c r="BU16" s="51"/>
      <c r="BV16" s="51"/>
    </row>
    <row r="17" spans="1:74" s="35" customFormat="1" ht="10" x14ac:dyDescent="0.2">
      <c r="A17" s="51"/>
      <c r="B17" s="43"/>
      <c r="C17" s="43"/>
      <c r="D17" s="256"/>
      <c r="E17" s="259"/>
      <c r="F17" s="43"/>
      <c r="G17" s="43"/>
      <c r="H17" s="43"/>
      <c r="I17" s="43"/>
      <c r="J17" s="43"/>
      <c r="K17" s="43"/>
      <c r="L17" s="43"/>
      <c r="M17" s="43"/>
      <c r="N17" s="43"/>
      <c r="O17" s="43"/>
      <c r="P17" s="43"/>
      <c r="Q17" s="43"/>
      <c r="R17" s="43"/>
      <c r="S17" s="43"/>
      <c r="T17" s="36"/>
      <c r="U17" s="37"/>
      <c r="V17" s="37"/>
      <c r="W17" s="38"/>
      <c r="X17" s="38"/>
      <c r="Y17" s="38"/>
      <c r="Z17" s="38"/>
      <c r="AA17" s="155"/>
      <c r="AB17" s="39"/>
      <c r="AC17" s="40"/>
      <c r="AD17" s="41"/>
      <c r="AE17" s="44"/>
      <c r="AF17" s="44"/>
      <c r="AH17" s="261"/>
      <c r="AI17" s="64"/>
      <c r="AJ17" s="64"/>
      <c r="AK17" s="262"/>
      <c r="AL17" s="264"/>
      <c r="AM17" s="264"/>
      <c r="AN17" s="264"/>
      <c r="AO17" s="264"/>
      <c r="AP17" s="264"/>
      <c r="AQ17" s="263"/>
      <c r="AS17" s="64"/>
      <c r="AT17" s="64"/>
      <c r="AU17" s="64"/>
      <c r="AV17" s="64"/>
      <c r="AW17" s="64"/>
      <c r="AX17" s="64"/>
      <c r="AY17" s="64"/>
      <c r="AZ17" s="64"/>
      <c r="BA17" s="64"/>
      <c r="BB17" s="211"/>
      <c r="BC17" s="51"/>
      <c r="BD17" s="51"/>
      <c r="BE17" s="51"/>
      <c r="BF17" s="51"/>
      <c r="BG17" s="51"/>
      <c r="BH17" s="51"/>
      <c r="BI17" s="51"/>
      <c r="BJ17" s="51"/>
      <c r="BK17" s="51"/>
      <c r="BL17" s="51"/>
      <c r="BM17" s="51"/>
      <c r="BN17" s="51"/>
      <c r="BO17" s="51"/>
      <c r="BP17" s="51"/>
      <c r="BQ17" s="51"/>
      <c r="BR17" s="51"/>
      <c r="BS17" s="51"/>
      <c r="BT17" s="51"/>
      <c r="BU17" s="51"/>
      <c r="BV17" s="51"/>
    </row>
    <row r="18" spans="1:74" s="35" customFormat="1" ht="10" x14ac:dyDescent="0.2">
      <c r="A18" s="51"/>
      <c r="B18" s="43"/>
      <c r="C18" s="43"/>
      <c r="D18" s="256"/>
      <c r="E18" s="259"/>
      <c r="F18" s="43"/>
      <c r="G18" s="43"/>
      <c r="H18" s="43"/>
      <c r="I18" s="43"/>
      <c r="J18" s="43"/>
      <c r="K18" s="43"/>
      <c r="L18" s="43"/>
      <c r="M18" s="43"/>
      <c r="N18" s="43"/>
      <c r="O18" s="43"/>
      <c r="P18" s="43"/>
      <c r="Q18" s="43"/>
      <c r="R18" s="43"/>
      <c r="S18" s="43"/>
      <c r="T18" s="36"/>
      <c r="U18" s="37"/>
      <c r="V18" s="37"/>
      <c r="W18" s="38"/>
      <c r="X18" s="38"/>
      <c r="Y18" s="38"/>
      <c r="Z18" s="38"/>
      <c r="AA18" s="155"/>
      <c r="AB18" s="39"/>
      <c r="AC18" s="40"/>
      <c r="AD18" s="41"/>
      <c r="AE18" s="44"/>
      <c r="AF18" s="44"/>
      <c r="AH18" s="261"/>
      <c r="AI18" s="64"/>
      <c r="AJ18" s="64"/>
      <c r="AK18" s="262"/>
      <c r="AL18" s="264"/>
      <c r="AM18" s="264"/>
      <c r="AN18" s="264"/>
      <c r="AO18" s="264"/>
      <c r="AP18" s="264"/>
      <c r="AQ18" s="263"/>
      <c r="AS18" s="64"/>
      <c r="AT18" s="64"/>
      <c r="AU18" s="64"/>
      <c r="AV18" s="64"/>
      <c r="AW18" s="64"/>
      <c r="AX18" s="64"/>
      <c r="AY18" s="64"/>
      <c r="AZ18" s="64"/>
      <c r="BA18" s="64"/>
      <c r="BB18" s="211"/>
      <c r="BC18" s="51"/>
      <c r="BD18" s="51"/>
      <c r="BE18" s="51"/>
      <c r="BF18" s="51"/>
      <c r="BG18" s="51"/>
      <c r="BH18" s="51"/>
      <c r="BI18" s="51"/>
      <c r="BJ18" s="51"/>
      <c r="BK18" s="51"/>
      <c r="BL18" s="51"/>
      <c r="BM18" s="51"/>
      <c r="BN18" s="51"/>
      <c r="BO18" s="51"/>
      <c r="BP18" s="51"/>
      <c r="BQ18" s="51"/>
      <c r="BR18" s="51"/>
      <c r="BS18" s="51"/>
      <c r="BT18" s="51"/>
      <c r="BU18" s="51"/>
      <c r="BV18" s="51"/>
    </row>
    <row r="19" spans="1:74" s="35" customFormat="1" ht="10" x14ac:dyDescent="0.2">
      <c r="A19" s="51"/>
      <c r="B19" s="43"/>
      <c r="C19" s="43"/>
      <c r="D19" s="256"/>
      <c r="E19" s="259"/>
      <c r="F19" s="43"/>
      <c r="G19" s="43"/>
      <c r="H19" s="43"/>
      <c r="I19" s="43"/>
      <c r="J19" s="43"/>
      <c r="K19" s="43"/>
      <c r="L19" s="43"/>
      <c r="M19" s="43"/>
      <c r="N19" s="43"/>
      <c r="O19" s="43"/>
      <c r="P19" s="43"/>
      <c r="Q19" s="43"/>
      <c r="R19" s="43"/>
      <c r="S19" s="43"/>
      <c r="T19" s="36"/>
      <c r="U19" s="37"/>
      <c r="V19" s="37"/>
      <c r="W19" s="38"/>
      <c r="X19" s="38"/>
      <c r="Y19" s="38"/>
      <c r="Z19" s="38"/>
      <c r="AA19" s="155"/>
      <c r="AB19" s="39"/>
      <c r="AC19" s="40"/>
      <c r="AD19" s="41"/>
      <c r="AE19" s="44"/>
      <c r="AF19" s="44"/>
      <c r="AH19" s="261"/>
      <c r="AI19" s="64"/>
      <c r="AJ19" s="64"/>
      <c r="AK19" s="262"/>
      <c r="AL19" s="264"/>
      <c r="AM19" s="264"/>
      <c r="AN19" s="264"/>
      <c r="AO19" s="264"/>
      <c r="AP19" s="264"/>
      <c r="AQ19" s="263"/>
      <c r="AS19" s="64"/>
      <c r="AT19" s="64"/>
      <c r="AU19" s="64"/>
      <c r="AV19" s="64"/>
      <c r="AW19" s="64"/>
      <c r="AX19" s="64"/>
      <c r="AY19" s="64"/>
      <c r="AZ19" s="64"/>
      <c r="BA19" s="64"/>
      <c r="BB19" s="211"/>
      <c r="BC19" s="51"/>
      <c r="BD19" s="51"/>
      <c r="BE19" s="51"/>
      <c r="BF19" s="51"/>
      <c r="BG19" s="51"/>
      <c r="BH19" s="51"/>
      <c r="BI19" s="51"/>
      <c r="BJ19" s="51"/>
      <c r="BK19" s="51"/>
      <c r="BL19" s="51"/>
      <c r="BM19" s="51"/>
      <c r="BN19" s="51"/>
      <c r="BO19" s="51"/>
      <c r="BP19" s="51"/>
      <c r="BQ19" s="51"/>
      <c r="BR19" s="51"/>
      <c r="BS19" s="51"/>
      <c r="BT19" s="51"/>
      <c r="BU19" s="51"/>
      <c r="BV19" s="51"/>
    </row>
    <row r="20" spans="1:74" s="35" customFormat="1" ht="10" x14ac:dyDescent="0.2">
      <c r="A20" s="51"/>
      <c r="B20" s="43"/>
      <c r="C20" s="43"/>
      <c r="D20" s="256"/>
      <c r="E20" s="259"/>
      <c r="F20" s="43"/>
      <c r="G20" s="43"/>
      <c r="H20" s="43"/>
      <c r="I20" s="43"/>
      <c r="J20" s="43"/>
      <c r="K20" s="43"/>
      <c r="L20" s="43"/>
      <c r="M20" s="43"/>
      <c r="N20" s="43"/>
      <c r="O20" s="43"/>
      <c r="P20" s="43"/>
      <c r="Q20" s="43"/>
      <c r="R20" s="43"/>
      <c r="S20" s="43"/>
      <c r="T20" s="36"/>
      <c r="U20" s="37"/>
      <c r="V20" s="37"/>
      <c r="W20" s="38"/>
      <c r="X20" s="38"/>
      <c r="Y20" s="38"/>
      <c r="Z20" s="38"/>
      <c r="AA20" s="155"/>
      <c r="AB20" s="39"/>
      <c r="AC20" s="40"/>
      <c r="AD20" s="41"/>
      <c r="AE20" s="44"/>
      <c r="AF20" s="44"/>
      <c r="AH20" s="261"/>
      <c r="AI20" s="64"/>
      <c r="AJ20" s="64"/>
      <c r="AK20" s="262"/>
      <c r="AL20" s="264"/>
      <c r="AM20" s="264"/>
      <c r="AN20" s="264"/>
      <c r="AO20" s="264"/>
      <c r="AP20" s="264"/>
      <c r="AQ20" s="263"/>
      <c r="AS20" s="64"/>
      <c r="AT20" s="64"/>
      <c r="AU20" s="64"/>
      <c r="AV20" s="64"/>
      <c r="AW20" s="64"/>
      <c r="AX20" s="64"/>
      <c r="AY20" s="64"/>
      <c r="AZ20" s="64"/>
      <c r="BA20" s="64"/>
      <c r="BB20" s="211"/>
      <c r="BC20" s="51"/>
      <c r="BD20" s="51"/>
      <c r="BE20" s="51"/>
      <c r="BF20" s="51"/>
      <c r="BG20" s="51"/>
      <c r="BH20" s="51"/>
      <c r="BI20" s="51"/>
      <c r="BJ20" s="51"/>
      <c r="BK20" s="51"/>
      <c r="BL20" s="51"/>
      <c r="BM20" s="51"/>
      <c r="BN20" s="51"/>
      <c r="BO20" s="51"/>
      <c r="BP20" s="51"/>
      <c r="BQ20" s="51"/>
      <c r="BR20" s="51"/>
      <c r="BS20" s="51"/>
      <c r="BT20" s="51"/>
      <c r="BU20" s="51"/>
      <c r="BV20" s="51"/>
    </row>
    <row r="21" spans="1:74" s="35" customFormat="1" ht="10" x14ac:dyDescent="0.2">
      <c r="A21" s="51"/>
      <c r="B21" s="43"/>
      <c r="C21" s="43"/>
      <c r="D21" s="256"/>
      <c r="E21" s="259"/>
      <c r="F21" s="43"/>
      <c r="G21" s="43"/>
      <c r="H21" s="43"/>
      <c r="I21" s="43"/>
      <c r="J21" s="43"/>
      <c r="K21" s="43"/>
      <c r="L21" s="43"/>
      <c r="M21" s="43"/>
      <c r="N21" s="43"/>
      <c r="O21" s="43"/>
      <c r="P21" s="43"/>
      <c r="Q21" s="43"/>
      <c r="R21" s="43"/>
      <c r="S21" s="43"/>
      <c r="T21" s="36"/>
      <c r="U21" s="37"/>
      <c r="V21" s="37"/>
      <c r="W21" s="38"/>
      <c r="X21" s="38"/>
      <c r="Y21" s="38"/>
      <c r="Z21" s="38"/>
      <c r="AA21" s="155"/>
      <c r="AB21" s="39"/>
      <c r="AC21" s="40"/>
      <c r="AD21" s="41"/>
      <c r="AE21" s="44"/>
      <c r="AF21" s="44"/>
      <c r="AH21" s="261"/>
      <c r="AI21" s="64"/>
      <c r="AJ21" s="64"/>
      <c r="AK21" s="262"/>
      <c r="AL21" s="264"/>
      <c r="AM21" s="264"/>
      <c r="AN21" s="264"/>
      <c r="AO21" s="264"/>
      <c r="AP21" s="264"/>
      <c r="AQ21" s="263"/>
      <c r="AS21" s="64"/>
      <c r="AT21" s="64"/>
      <c r="AU21" s="64"/>
      <c r="AV21" s="64"/>
      <c r="AW21" s="64"/>
      <c r="AX21" s="64"/>
      <c r="AY21" s="64"/>
      <c r="AZ21" s="64"/>
      <c r="BA21" s="64"/>
      <c r="BB21" s="211"/>
      <c r="BC21" s="51"/>
      <c r="BD21" s="51"/>
      <c r="BE21" s="51"/>
      <c r="BF21" s="51"/>
      <c r="BG21" s="51"/>
      <c r="BH21" s="51"/>
      <c r="BI21" s="51"/>
      <c r="BJ21" s="51"/>
      <c r="BK21" s="51"/>
      <c r="BL21" s="51"/>
      <c r="BM21" s="51"/>
      <c r="BN21" s="51"/>
      <c r="BO21" s="51"/>
      <c r="BP21" s="51"/>
      <c r="BQ21" s="51"/>
      <c r="BR21" s="51"/>
      <c r="BS21" s="51"/>
      <c r="BT21" s="51"/>
      <c r="BU21" s="51"/>
      <c r="BV21" s="51"/>
    </row>
    <row r="22" spans="1:74" s="35" customFormat="1" ht="10.5" thickBot="1" x14ac:dyDescent="0.25">
      <c r="A22" s="51"/>
      <c r="B22" s="254"/>
      <c r="C22" s="45"/>
      <c r="D22" s="257"/>
      <c r="E22" s="260"/>
      <c r="F22" s="45"/>
      <c r="G22" s="45"/>
      <c r="H22" s="45"/>
      <c r="I22" s="45"/>
      <c r="J22" s="45"/>
      <c r="K22" s="45"/>
      <c r="L22" s="45"/>
      <c r="M22" s="45"/>
      <c r="N22" s="45"/>
      <c r="O22" s="45"/>
      <c r="P22" s="45"/>
      <c r="Q22" s="45"/>
      <c r="R22" s="45"/>
      <c r="S22" s="45"/>
      <c r="T22" s="45"/>
      <c r="U22" s="46"/>
      <c r="V22" s="46"/>
      <c r="W22" s="38"/>
      <c r="X22" s="38"/>
      <c r="Y22" s="38"/>
      <c r="Z22" s="38"/>
      <c r="AA22" s="38"/>
      <c r="AB22" s="39"/>
      <c r="AC22" s="40"/>
      <c r="AD22" s="47"/>
      <c r="AE22" s="48"/>
      <c r="AF22" s="48"/>
      <c r="AH22" s="261"/>
      <c r="AI22" s="64"/>
      <c r="AJ22" s="64"/>
      <c r="AK22" s="262"/>
      <c r="AL22" s="264"/>
      <c r="AM22" s="264"/>
      <c r="AN22" s="264"/>
      <c r="AO22" s="264"/>
      <c r="AP22" s="264"/>
      <c r="AQ22" s="263"/>
      <c r="AS22" s="64"/>
      <c r="AT22" s="64"/>
      <c r="AU22" s="64"/>
      <c r="AV22" s="64"/>
      <c r="AW22" s="64"/>
      <c r="AX22" s="64"/>
      <c r="AY22" s="64"/>
      <c r="AZ22" s="64"/>
      <c r="BA22" s="64"/>
      <c r="BB22" s="211"/>
      <c r="BC22" s="51"/>
      <c r="BD22" s="51"/>
      <c r="BE22" s="51"/>
      <c r="BF22" s="51"/>
      <c r="BG22" s="51"/>
      <c r="BH22" s="51"/>
      <c r="BI22" s="51"/>
      <c r="BJ22" s="51"/>
      <c r="BK22" s="51"/>
      <c r="BL22" s="51"/>
      <c r="BM22" s="51"/>
      <c r="BN22" s="51"/>
      <c r="BO22" s="51"/>
      <c r="BP22" s="51"/>
      <c r="BQ22" s="51"/>
      <c r="BR22" s="51"/>
      <c r="BS22" s="51"/>
      <c r="BT22" s="51"/>
      <c r="BU22" s="51"/>
      <c r="BV22" s="51"/>
    </row>
    <row r="23" spans="1:74" s="35" customFormat="1" ht="10.5" thickBot="1" x14ac:dyDescent="0.25">
      <c r="A23" s="51"/>
      <c r="B23" s="49"/>
      <c r="C23" s="49"/>
      <c r="D23" s="49"/>
      <c r="E23" s="49"/>
      <c r="F23" s="49"/>
      <c r="G23" s="49"/>
      <c r="H23" s="49" t="s">
        <v>377</v>
      </c>
      <c r="I23" s="49"/>
      <c r="J23" s="55"/>
      <c r="K23" s="55"/>
      <c r="L23" s="55"/>
      <c r="M23" s="55"/>
      <c r="N23" s="55"/>
      <c r="O23" s="55"/>
      <c r="P23" s="55"/>
      <c r="Q23" s="55"/>
      <c r="R23" s="55"/>
      <c r="S23" s="55"/>
      <c r="T23" s="55"/>
      <c r="U23" s="50"/>
      <c r="V23" s="56" t="s">
        <v>378</v>
      </c>
      <c r="W23" s="57">
        <f>SUM(W9:W22)</f>
        <v>18620000</v>
      </c>
      <c r="X23" s="57">
        <f>SUM(X9:X22)</f>
        <v>14700000</v>
      </c>
      <c r="Y23" s="57">
        <f>SUM(Y9:Y22)</f>
        <v>5800000</v>
      </c>
      <c r="Z23" s="57"/>
      <c r="AA23" s="57"/>
      <c r="AB23" s="58">
        <f>SUM(X23:Y23)/W23</f>
        <v>1.1009667024704619</v>
      </c>
      <c r="AC23" s="59">
        <v>7.4999999999999997E-2</v>
      </c>
      <c r="AD23" s="60" t="s">
        <v>379</v>
      </c>
      <c r="AE23" s="61"/>
      <c r="AF23" s="61"/>
      <c r="BC23" s="51"/>
      <c r="BD23" s="51"/>
      <c r="BE23" s="51"/>
      <c r="BF23" s="51"/>
      <c r="BG23" s="51"/>
      <c r="BH23" s="51"/>
      <c r="BI23" s="51"/>
      <c r="BJ23" s="51"/>
      <c r="BK23" s="51"/>
      <c r="BL23" s="51"/>
      <c r="BM23" s="51"/>
      <c r="BN23" s="51"/>
      <c r="BO23" s="51"/>
      <c r="BP23" s="51"/>
      <c r="BQ23" s="51"/>
      <c r="BR23" s="51"/>
      <c r="BS23" s="51"/>
      <c r="BT23" s="51"/>
      <c r="BU23" s="51"/>
      <c r="BV23" s="51"/>
    </row>
    <row r="24" spans="1:74" s="35" customFormat="1" ht="10.5" thickBot="1" x14ac:dyDescent="0.25">
      <c r="A24" s="51"/>
      <c r="B24" s="51"/>
      <c r="C24" s="51"/>
      <c r="D24" s="51"/>
      <c r="E24" s="51"/>
      <c r="F24" s="51"/>
      <c r="G24" s="51"/>
      <c r="H24" s="51"/>
      <c r="I24" s="51"/>
      <c r="J24" s="51"/>
      <c r="K24" s="51"/>
      <c r="L24" s="51"/>
      <c r="M24" s="51"/>
      <c r="N24" s="51"/>
      <c r="O24" s="51"/>
      <c r="P24" s="51"/>
      <c r="Q24" s="51"/>
      <c r="R24" s="51"/>
      <c r="S24" s="51"/>
      <c r="T24" s="51"/>
      <c r="U24" s="51"/>
      <c r="V24" s="62"/>
      <c r="W24" s="50"/>
      <c r="X24" s="50"/>
      <c r="Y24" s="50"/>
      <c r="Z24" s="50"/>
      <c r="AA24" s="50"/>
      <c r="AB24" s="63"/>
      <c r="AC24" s="59">
        <v>2.5000000000000001E-2</v>
      </c>
      <c r="AD24" s="60" t="s">
        <v>380</v>
      </c>
      <c r="AE24" s="61"/>
      <c r="AF24" s="61"/>
      <c r="BC24" s="51"/>
      <c r="BD24" s="51"/>
      <c r="BE24" s="51"/>
      <c r="BF24" s="51"/>
      <c r="BG24" s="51"/>
      <c r="BH24" s="51"/>
      <c r="BI24" s="51"/>
      <c r="BJ24" s="51"/>
      <c r="BK24" s="51"/>
      <c r="BL24" s="51"/>
      <c r="BM24" s="51"/>
      <c r="BN24" s="51"/>
      <c r="BO24" s="51"/>
      <c r="BP24" s="51"/>
      <c r="BQ24" s="51"/>
      <c r="BR24" s="51"/>
      <c r="BS24" s="51"/>
      <c r="BT24" s="51"/>
      <c r="BU24" s="51"/>
      <c r="BV24" s="51"/>
    </row>
    <row r="25" spans="1:74" s="35" customFormat="1" ht="10" x14ac:dyDescent="0.2">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BC25" s="51"/>
      <c r="BD25" s="51"/>
      <c r="BE25" s="51"/>
      <c r="BF25" s="51"/>
      <c r="BG25" s="51"/>
      <c r="BH25" s="51"/>
      <c r="BI25" s="51"/>
      <c r="BJ25" s="51"/>
      <c r="BK25" s="51"/>
      <c r="BL25" s="51"/>
      <c r="BM25" s="51"/>
      <c r="BN25" s="51"/>
      <c r="BO25" s="51"/>
      <c r="BP25" s="51"/>
      <c r="BQ25" s="51"/>
      <c r="BR25" s="51"/>
      <c r="BS25" s="51"/>
      <c r="BT25" s="51"/>
      <c r="BU25" s="51"/>
      <c r="BV25" s="51"/>
    </row>
    <row r="26" spans="1:74" s="35" customFormat="1" ht="10.5" thickBot="1" x14ac:dyDescent="0.25">
      <c r="A26" s="51"/>
      <c r="B26" s="52" t="s">
        <v>381</v>
      </c>
      <c r="C26" s="52"/>
      <c r="D26" s="52"/>
      <c r="E26" s="52"/>
      <c r="F26" s="52"/>
      <c r="G26" s="52"/>
      <c r="H26" s="52"/>
      <c r="I26" s="52"/>
      <c r="J26" s="52"/>
      <c r="K26" s="52"/>
      <c r="L26" s="52"/>
      <c r="M26" s="52"/>
      <c r="N26" s="52"/>
      <c r="O26" s="52"/>
      <c r="P26" s="52"/>
      <c r="Q26" s="52"/>
      <c r="R26" s="52"/>
      <c r="S26" s="52"/>
      <c r="T26" s="52"/>
      <c r="U26" s="52"/>
      <c r="V26" s="51"/>
      <c r="W26" s="51"/>
      <c r="X26" s="51"/>
      <c r="Y26" s="51"/>
      <c r="Z26" s="51"/>
      <c r="AA26" s="51"/>
      <c r="AB26" s="51"/>
      <c r="AC26" s="51"/>
      <c r="AD26" s="51"/>
      <c r="AE26" s="51"/>
      <c r="AF26" s="51"/>
      <c r="BC26" s="51"/>
      <c r="BD26" s="51"/>
      <c r="BE26" s="51"/>
      <c r="BF26" s="51"/>
      <c r="BG26" s="51"/>
      <c r="BH26" s="51"/>
      <c r="BI26" s="51"/>
      <c r="BJ26" s="51"/>
      <c r="BK26" s="51"/>
      <c r="BL26" s="51"/>
      <c r="BM26" s="51"/>
      <c r="BN26" s="51"/>
      <c r="BO26" s="51"/>
      <c r="BP26" s="51"/>
      <c r="BQ26" s="51"/>
      <c r="BR26" s="51"/>
      <c r="BS26" s="51"/>
      <c r="BT26" s="51"/>
      <c r="BU26" s="51"/>
      <c r="BV26" s="51"/>
    </row>
    <row r="27" spans="1:74" s="35" customFormat="1" ht="10" x14ac:dyDescent="0.2">
      <c r="A27" s="51"/>
      <c r="B27" s="53" t="s">
        <v>382</v>
      </c>
      <c r="C27" s="53"/>
      <c r="D27" s="53"/>
      <c r="E27" s="53"/>
      <c r="F27" s="53"/>
      <c r="G27" s="53"/>
      <c r="H27" s="69"/>
      <c r="I27" s="69"/>
      <c r="J27" s="51"/>
      <c r="K27" s="51"/>
      <c r="L27" s="51"/>
      <c r="M27" s="51"/>
      <c r="N27" s="51"/>
      <c r="O27" s="51"/>
      <c r="P27" s="51"/>
      <c r="Q27" s="51"/>
      <c r="R27" s="51"/>
      <c r="S27" s="51"/>
      <c r="T27" s="51"/>
      <c r="U27" s="51"/>
      <c r="V27" s="51"/>
      <c r="W27" s="51"/>
      <c r="X27" s="51"/>
      <c r="Y27" s="51"/>
      <c r="Z27" s="51"/>
      <c r="AA27" s="51"/>
      <c r="AB27" s="51"/>
      <c r="AC27" s="51"/>
      <c r="AD27" s="51"/>
      <c r="AE27" s="51"/>
      <c r="AF27" s="51"/>
      <c r="BC27" s="51"/>
      <c r="BD27" s="51"/>
      <c r="BE27" s="51"/>
      <c r="BF27" s="51"/>
      <c r="BG27" s="51"/>
      <c r="BH27" s="51"/>
      <c r="BI27" s="51"/>
      <c r="BJ27" s="51"/>
      <c r="BK27" s="51"/>
      <c r="BL27" s="51"/>
      <c r="BM27" s="51"/>
      <c r="BN27" s="51"/>
      <c r="BO27" s="51"/>
      <c r="BP27" s="51"/>
      <c r="BQ27" s="51"/>
      <c r="BR27" s="51"/>
      <c r="BS27" s="51"/>
      <c r="BT27" s="51"/>
      <c r="BU27" s="51"/>
      <c r="BV27" s="51"/>
    </row>
    <row r="28" spans="1:74" s="35" customFormat="1" ht="69.75" customHeight="1" x14ac:dyDescent="0.2">
      <c r="A28" s="51"/>
      <c r="B28" s="773"/>
      <c r="C28" s="773"/>
      <c r="D28" s="773"/>
      <c r="E28" s="773"/>
      <c r="F28" s="773"/>
      <c r="G28" s="773"/>
      <c r="H28" s="773"/>
      <c r="I28" s="773"/>
      <c r="J28" s="773"/>
      <c r="K28" s="773"/>
      <c r="L28" s="773"/>
      <c r="M28" s="773"/>
      <c r="N28" s="773"/>
      <c r="O28" s="773"/>
      <c r="P28" s="773"/>
      <c r="Q28" s="773"/>
      <c r="R28" s="773"/>
      <c r="S28" s="773"/>
      <c r="T28" s="773"/>
      <c r="U28" s="774"/>
      <c r="V28" s="54"/>
      <c r="W28" s="54"/>
      <c r="X28" s="54"/>
      <c r="Y28" s="54"/>
      <c r="Z28" s="54"/>
      <c r="AA28" s="54"/>
      <c r="AB28" s="54"/>
      <c r="AC28" s="54"/>
      <c r="AD28" s="51"/>
      <c r="AE28" s="51"/>
      <c r="AF28" s="51"/>
      <c r="BC28" s="51"/>
      <c r="BD28" s="51"/>
      <c r="BE28" s="51"/>
      <c r="BF28" s="51"/>
      <c r="BG28" s="51"/>
      <c r="BH28" s="51"/>
      <c r="BI28" s="51"/>
      <c r="BJ28" s="51"/>
      <c r="BK28" s="51"/>
      <c r="BL28" s="51"/>
      <c r="BM28" s="51"/>
      <c r="BN28" s="51"/>
      <c r="BO28" s="51"/>
      <c r="BP28" s="51"/>
      <c r="BQ28" s="51"/>
      <c r="BR28" s="51"/>
      <c r="BS28" s="51"/>
      <c r="BT28" s="51"/>
      <c r="BU28" s="51"/>
      <c r="BV28" s="51"/>
    </row>
    <row r="29" spans="1:74" s="35" customFormat="1" ht="10" x14ac:dyDescent="0.2">
      <c r="A29" s="51"/>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1"/>
      <c r="AE29" s="51"/>
      <c r="AF29" s="51"/>
      <c r="BC29" s="51"/>
      <c r="BD29" s="51"/>
      <c r="BE29" s="51"/>
      <c r="BF29" s="51"/>
      <c r="BG29" s="51"/>
      <c r="BH29" s="51"/>
      <c r="BI29" s="51"/>
      <c r="BJ29" s="51"/>
      <c r="BK29" s="51"/>
      <c r="BL29" s="51"/>
      <c r="BM29" s="51"/>
      <c r="BN29" s="51"/>
      <c r="BO29" s="51"/>
      <c r="BP29" s="51"/>
      <c r="BQ29" s="51"/>
      <c r="BR29" s="51"/>
      <c r="BS29" s="51"/>
      <c r="BT29" s="51"/>
      <c r="BU29" s="51"/>
      <c r="BV29" s="51"/>
    </row>
    <row r="30" spans="1:74" s="35" customFormat="1" ht="10" x14ac:dyDescent="0.2">
      <c r="A30" s="51"/>
      <c r="B30" s="53" t="s">
        <v>383</v>
      </c>
      <c r="C30" s="53"/>
      <c r="D30" s="53"/>
      <c r="E30" s="53"/>
      <c r="F30" s="53"/>
      <c r="G30" s="53"/>
      <c r="H30" s="53"/>
      <c r="I30" s="53"/>
      <c r="J30" s="51"/>
      <c r="K30" s="51"/>
      <c r="L30" s="51"/>
      <c r="M30" s="51"/>
      <c r="N30" s="51"/>
      <c r="O30" s="51"/>
      <c r="P30" s="51"/>
      <c r="Q30" s="51"/>
      <c r="R30" s="51"/>
      <c r="S30" s="51"/>
      <c r="T30" s="51"/>
      <c r="U30" s="51"/>
      <c r="V30" s="54"/>
      <c r="W30" s="54"/>
      <c r="X30" s="54"/>
      <c r="Y30" s="54"/>
      <c r="Z30" s="54"/>
      <c r="AA30" s="54"/>
      <c r="AB30" s="54"/>
      <c r="AC30" s="54"/>
      <c r="AD30" s="51"/>
      <c r="AE30" s="51"/>
      <c r="AF30" s="51"/>
      <c r="BC30" s="51"/>
      <c r="BD30" s="51"/>
      <c r="BE30" s="51"/>
      <c r="BF30" s="51"/>
      <c r="BG30" s="51"/>
      <c r="BH30" s="51"/>
      <c r="BI30" s="51"/>
      <c r="BJ30" s="51"/>
      <c r="BK30" s="51"/>
      <c r="BL30" s="51"/>
      <c r="BM30" s="51"/>
      <c r="BN30" s="51"/>
      <c r="BO30" s="51"/>
      <c r="BP30" s="51"/>
      <c r="BQ30" s="51"/>
      <c r="BR30" s="51"/>
      <c r="BS30" s="51"/>
      <c r="BT30" s="51"/>
      <c r="BU30" s="51"/>
      <c r="BV30" s="51"/>
    </row>
    <row r="31" spans="1:74" s="35" customFormat="1" ht="71.25" customHeight="1" x14ac:dyDescent="0.2">
      <c r="A31" s="51"/>
      <c r="B31" s="773"/>
      <c r="C31" s="773"/>
      <c r="D31" s="773"/>
      <c r="E31" s="773"/>
      <c r="F31" s="773"/>
      <c r="G31" s="773"/>
      <c r="H31" s="773"/>
      <c r="I31" s="773"/>
      <c r="J31" s="773"/>
      <c r="K31" s="773"/>
      <c r="L31" s="773"/>
      <c r="M31" s="773"/>
      <c r="N31" s="773"/>
      <c r="O31" s="773"/>
      <c r="P31" s="773"/>
      <c r="Q31" s="773"/>
      <c r="R31" s="773"/>
      <c r="S31" s="773"/>
      <c r="T31" s="773"/>
      <c r="U31" s="774"/>
      <c r="V31" s="54"/>
      <c r="W31" s="54"/>
      <c r="X31" s="54"/>
      <c r="Y31" s="54"/>
      <c r="Z31" s="54"/>
      <c r="AA31" s="54"/>
      <c r="AB31" s="54"/>
      <c r="AC31" s="54"/>
      <c r="AD31" s="51"/>
      <c r="AE31" s="51"/>
      <c r="AF31" s="51"/>
      <c r="BC31" s="51"/>
      <c r="BD31" s="51"/>
      <c r="BE31" s="51"/>
      <c r="BF31" s="51"/>
      <c r="BG31" s="51"/>
      <c r="BH31" s="51"/>
      <c r="BI31" s="51"/>
      <c r="BJ31" s="51"/>
      <c r="BK31" s="51"/>
      <c r="BL31" s="51"/>
      <c r="BM31" s="51"/>
      <c r="BN31" s="51"/>
      <c r="BO31" s="51"/>
      <c r="BP31" s="51"/>
      <c r="BQ31" s="51"/>
      <c r="BR31" s="51"/>
      <c r="BS31" s="51"/>
      <c r="BT31" s="51"/>
      <c r="BU31" s="51"/>
      <c r="BV31" s="51"/>
    </row>
    <row r="32" spans="1:74" s="35" customFormat="1" ht="10" x14ac:dyDescent="0.2">
      <c r="A32" s="51"/>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1"/>
      <c r="AE32" s="51"/>
      <c r="AF32" s="51"/>
      <c r="BC32" s="51"/>
      <c r="BD32" s="51"/>
      <c r="BE32" s="51"/>
      <c r="BF32" s="51"/>
      <c r="BG32" s="51"/>
      <c r="BH32" s="51"/>
      <c r="BI32" s="51"/>
      <c r="BJ32" s="51"/>
      <c r="BK32" s="51"/>
      <c r="BL32" s="51"/>
      <c r="BM32" s="51"/>
      <c r="BN32" s="51"/>
      <c r="BO32" s="51"/>
      <c r="BP32" s="51"/>
      <c r="BQ32" s="51"/>
      <c r="BR32" s="51"/>
      <c r="BS32" s="51"/>
      <c r="BT32" s="51"/>
      <c r="BU32" s="51"/>
      <c r="BV32" s="51"/>
    </row>
    <row r="33" spans="1:74" s="35" customFormat="1" ht="10.5" thickBot="1" x14ac:dyDescent="0.25">
      <c r="A33" s="51"/>
      <c r="B33" s="52" t="s">
        <v>384</v>
      </c>
      <c r="C33" s="52"/>
      <c r="D33" s="52"/>
      <c r="E33" s="52"/>
      <c r="F33" s="52"/>
      <c r="G33" s="52"/>
      <c r="H33" s="52"/>
      <c r="I33" s="52"/>
      <c r="J33" s="52"/>
      <c r="K33" s="52"/>
      <c r="L33" s="52"/>
      <c r="M33" s="52"/>
      <c r="N33" s="52"/>
      <c r="O33" s="52"/>
      <c r="P33" s="52"/>
      <c r="Q33" s="52"/>
      <c r="R33" s="52"/>
      <c r="S33" s="52"/>
      <c r="T33" s="52"/>
      <c r="U33" s="52"/>
      <c r="V33" s="54"/>
      <c r="W33" s="54"/>
      <c r="X33" s="54"/>
      <c r="Y33" s="54"/>
      <c r="Z33" s="54"/>
      <c r="AA33" s="54"/>
      <c r="AB33" s="54"/>
      <c r="AC33" s="54"/>
      <c r="AD33" s="51"/>
      <c r="AE33" s="51"/>
      <c r="AF33" s="51"/>
      <c r="BC33" s="51"/>
      <c r="BD33" s="51"/>
      <c r="BE33" s="51"/>
      <c r="BF33" s="51"/>
      <c r="BG33" s="51"/>
      <c r="BH33" s="51"/>
      <c r="BI33" s="51"/>
      <c r="BJ33" s="51"/>
      <c r="BK33" s="51"/>
      <c r="BL33" s="51"/>
      <c r="BM33" s="51"/>
      <c r="BN33" s="51"/>
      <c r="BO33" s="51"/>
      <c r="BP33" s="51"/>
      <c r="BQ33" s="51"/>
      <c r="BR33" s="51"/>
      <c r="BS33" s="51"/>
      <c r="BT33" s="51"/>
      <c r="BU33" s="51"/>
      <c r="BV33" s="51"/>
    </row>
    <row r="34" spans="1:74" s="35" customFormat="1" ht="10" x14ac:dyDescent="0.2">
      <c r="A34" s="51"/>
      <c r="B34" s="53" t="s">
        <v>385</v>
      </c>
      <c r="C34" s="53"/>
      <c r="D34" s="53"/>
      <c r="E34" s="53"/>
      <c r="F34" s="53"/>
      <c r="G34" s="53"/>
      <c r="H34" s="53"/>
      <c r="I34" s="53"/>
      <c r="J34" s="51"/>
      <c r="K34" s="51"/>
      <c r="L34" s="51"/>
      <c r="M34" s="51"/>
      <c r="N34" s="51"/>
      <c r="O34" s="51"/>
      <c r="P34" s="51"/>
      <c r="Q34" s="51"/>
      <c r="R34" s="51"/>
      <c r="S34" s="51"/>
      <c r="T34" s="51"/>
      <c r="U34" s="51"/>
      <c r="V34" s="54"/>
      <c r="W34" s="54"/>
      <c r="X34" s="54"/>
      <c r="Y34" s="54"/>
      <c r="Z34" s="54"/>
      <c r="AA34" s="54"/>
      <c r="AB34" s="54"/>
      <c r="AC34" s="54"/>
      <c r="AD34" s="51"/>
      <c r="AE34" s="51"/>
      <c r="AF34" s="51"/>
      <c r="BC34" s="51"/>
      <c r="BD34" s="51"/>
      <c r="BE34" s="51"/>
      <c r="BF34" s="51"/>
      <c r="BG34" s="51"/>
      <c r="BH34" s="51"/>
      <c r="BI34" s="51"/>
      <c r="BJ34" s="51"/>
      <c r="BK34" s="51"/>
      <c r="BL34" s="51"/>
      <c r="BM34" s="51"/>
      <c r="BN34" s="51"/>
      <c r="BO34" s="51"/>
      <c r="BP34" s="51"/>
      <c r="BQ34" s="51"/>
      <c r="BR34" s="51"/>
      <c r="BS34" s="51"/>
      <c r="BT34" s="51"/>
      <c r="BU34" s="51"/>
      <c r="BV34" s="51"/>
    </row>
    <row r="35" spans="1:74" s="35" customFormat="1" ht="50.25" customHeight="1" x14ac:dyDescent="0.2">
      <c r="A35" s="51"/>
      <c r="B35" s="773"/>
      <c r="C35" s="773"/>
      <c r="D35" s="773"/>
      <c r="E35" s="773"/>
      <c r="F35" s="773"/>
      <c r="G35" s="773"/>
      <c r="H35" s="773"/>
      <c r="I35" s="773"/>
      <c r="J35" s="773"/>
      <c r="K35" s="773"/>
      <c r="L35" s="773"/>
      <c r="M35" s="773"/>
      <c r="N35" s="773"/>
      <c r="O35" s="773"/>
      <c r="P35" s="773"/>
      <c r="Q35" s="773"/>
      <c r="R35" s="773"/>
      <c r="S35" s="773"/>
      <c r="T35" s="773"/>
      <c r="U35" s="774"/>
      <c r="V35" s="54"/>
      <c r="W35" s="54"/>
      <c r="X35" s="54"/>
      <c r="Y35" s="54"/>
      <c r="Z35" s="54"/>
      <c r="AA35" s="54"/>
      <c r="AB35" s="54"/>
      <c r="AC35" s="54"/>
      <c r="AD35" s="51"/>
      <c r="AE35" s="51"/>
      <c r="AF35" s="51"/>
      <c r="BC35" s="51"/>
      <c r="BD35" s="51"/>
      <c r="BE35" s="51"/>
      <c r="BF35" s="51"/>
      <c r="BG35" s="51"/>
      <c r="BH35" s="51"/>
      <c r="BI35" s="51"/>
      <c r="BJ35" s="51"/>
      <c r="BK35" s="51"/>
      <c r="BL35" s="51"/>
      <c r="BM35" s="51"/>
      <c r="BN35" s="51"/>
      <c r="BO35" s="51"/>
      <c r="BP35" s="51"/>
      <c r="BQ35" s="51"/>
      <c r="BR35" s="51"/>
      <c r="BS35" s="51"/>
      <c r="BT35" s="51"/>
      <c r="BU35" s="51"/>
      <c r="BV35" s="51"/>
    </row>
    <row r="36" spans="1:74" s="35" customFormat="1" ht="10" x14ac:dyDescent="0.2">
      <c r="A36" s="51"/>
      <c r="BC36" s="51"/>
      <c r="BD36" s="51"/>
      <c r="BE36" s="51"/>
      <c r="BF36" s="51"/>
      <c r="BG36" s="51"/>
      <c r="BH36" s="51"/>
      <c r="BI36" s="51"/>
      <c r="BJ36" s="51"/>
      <c r="BK36" s="51"/>
      <c r="BL36" s="51"/>
      <c r="BM36" s="51"/>
      <c r="BN36" s="51"/>
      <c r="BO36" s="51"/>
      <c r="BP36" s="51"/>
      <c r="BQ36" s="51"/>
      <c r="BR36" s="51"/>
      <c r="BS36" s="51"/>
      <c r="BT36" s="51"/>
      <c r="BU36" s="51"/>
      <c r="BV36" s="51"/>
    </row>
    <row r="37" spans="1:74" s="35" customFormat="1" ht="10" x14ac:dyDescent="0.2">
      <c r="BC37" s="51"/>
      <c r="BD37" s="51"/>
      <c r="BE37" s="51"/>
      <c r="BF37" s="51"/>
      <c r="BG37" s="51"/>
      <c r="BH37" s="51"/>
      <c r="BI37" s="51"/>
      <c r="BJ37" s="51"/>
      <c r="BK37" s="51"/>
      <c r="BL37" s="51"/>
      <c r="BM37" s="51"/>
      <c r="BN37" s="51"/>
      <c r="BO37" s="51"/>
      <c r="BP37" s="51"/>
      <c r="BQ37" s="51"/>
      <c r="BR37" s="51"/>
      <c r="BS37" s="51"/>
      <c r="BT37" s="51"/>
      <c r="BU37" s="51"/>
      <c r="BV37" s="51"/>
    </row>
    <row r="38" spans="1:74" s="35" customFormat="1" ht="10" x14ac:dyDescent="0.2">
      <c r="BC38" s="51"/>
      <c r="BD38" s="51"/>
      <c r="BE38" s="51"/>
      <c r="BF38" s="51"/>
      <c r="BG38" s="51"/>
      <c r="BH38" s="51"/>
      <c r="BI38" s="51"/>
      <c r="BJ38" s="51"/>
      <c r="BK38" s="51"/>
      <c r="BL38" s="51"/>
      <c r="BM38" s="51"/>
      <c r="BN38" s="51"/>
      <c r="BO38" s="51"/>
      <c r="BP38" s="51"/>
      <c r="BQ38" s="51"/>
      <c r="BR38" s="51"/>
      <c r="BS38" s="51"/>
      <c r="BT38" s="51"/>
      <c r="BU38" s="51"/>
      <c r="BV38" s="51"/>
    </row>
  </sheetData>
  <mergeCells count="4">
    <mergeCell ref="B28:U28"/>
    <mergeCell ref="B31:U31"/>
    <mergeCell ref="B35:U35"/>
    <mergeCell ref="B3:K3"/>
  </mergeCells>
  <pageMargins left="0.7" right="0.7" top="0.75" bottom="0.75" header="0.3" footer="0.3"/>
  <pageSetup orientation="portrait" horizontalDpi="360" verticalDpi="360" r:id="rId1"/>
  <extLst>
    <ext xmlns:x14="http://schemas.microsoft.com/office/spreadsheetml/2009/9/main" uri="{CCE6A557-97BC-4b89-ADB6-D9C93CAAB3DF}">
      <x14:dataValidations xmlns:xm="http://schemas.microsoft.com/office/excel/2006/main" count="13">
        <x14:dataValidation type="list" allowBlank="1" showInputMessage="1" showErrorMessage="1" xr:uid="{0A3CA7B7-DF92-458B-BA63-A79243BCFD5E}">
          <x14:formula1>
            <xm:f>Labels!$N$2:$N$4</xm:f>
          </x14:formula1>
          <xm:sqref>AE9:AE22</xm:sqref>
        </x14:dataValidation>
        <x14:dataValidation type="list" allowBlank="1" showInputMessage="1" showErrorMessage="1" xr:uid="{637A0F49-C766-4993-BCCE-BB96019007BA}">
          <x14:formula1>
            <xm:f>Labels!$O$2:$O$4</xm:f>
          </x14:formula1>
          <xm:sqref>AF9:AF22</xm:sqref>
        </x14:dataValidation>
        <x14:dataValidation type="list" allowBlank="1" showInputMessage="1" showErrorMessage="1" xr:uid="{56CE24EF-E1D5-442E-BDE5-62C79B9C4095}">
          <x14:formula1>
            <xm:f>Labels!$B$2:$B$20</xm:f>
          </x14:formula1>
          <xm:sqref>P9:P22</xm:sqref>
        </x14:dataValidation>
        <x14:dataValidation type="list" allowBlank="1" showInputMessage="1" showErrorMessage="1" xr:uid="{7EF5DCBD-070B-429B-B3CF-0EC60B3C1EA7}">
          <x14:formula1>
            <xm:f>Labels!$I$2:$I$9</xm:f>
          </x14:formula1>
          <xm:sqref>Q9:Q22</xm:sqref>
        </x14:dataValidation>
        <x14:dataValidation type="list" allowBlank="1" showInputMessage="1" showErrorMessage="1" xr:uid="{B2C42CD0-CD90-4DC6-B61F-F3C2E72D07B8}">
          <x14:formula1>
            <xm:f>Labels!$K$2:$K$11</xm:f>
          </x14:formula1>
          <xm:sqref>S9:S22</xm:sqref>
        </x14:dataValidation>
        <x14:dataValidation type="list" allowBlank="1" showInputMessage="1" showErrorMessage="1" xr:uid="{5F2269FA-A46B-48E5-9C77-ABB9979E3F14}">
          <x14:formula1>
            <xm:f>Labels!$C$2:$C$32</xm:f>
          </x14:formula1>
          <xm:sqref>J9:J22</xm:sqref>
        </x14:dataValidation>
        <x14:dataValidation type="list" allowBlank="1" showInputMessage="1" showErrorMessage="1" xr:uid="{4101BCE2-60B3-47C1-92ED-76F1233CDC71}">
          <x14:formula1>
            <xm:f>Labels!$H$2:$H$58</xm:f>
          </x14:formula1>
          <xm:sqref>K9:K22</xm:sqref>
        </x14:dataValidation>
        <x14:dataValidation type="list" allowBlank="1" showInputMessage="1" showErrorMessage="1" xr:uid="{3B3A51F2-07C6-4A12-B109-23BCFE418C11}">
          <x14:formula1>
            <xm:f>Labels!$A$2:$A$8</xm:f>
          </x14:formula1>
          <xm:sqref>F9:F22</xm:sqref>
        </x14:dataValidation>
        <x14:dataValidation type="list" allowBlank="1" showInputMessage="1" showErrorMessage="1" xr:uid="{D7811A14-F04F-4AC3-84E9-B96C4C704FA6}">
          <x14:formula1>
            <xm:f>Labels!$G$2:$G$12</xm:f>
          </x14:formula1>
          <xm:sqref>AI9:AI22</xm:sqref>
        </x14:dataValidation>
        <x14:dataValidation type="list" allowBlank="1" showInputMessage="1" showErrorMessage="1" xr:uid="{515E552B-920C-4321-8646-17DDB5398C2F}">
          <x14:formula1>
            <xm:f>Labels!$E$2:$E$7</xm:f>
          </x14:formula1>
          <xm:sqref>G10:G22</xm:sqref>
        </x14:dataValidation>
        <x14:dataValidation type="list" allowBlank="1" showInputMessage="1" showErrorMessage="1" xr:uid="{7F0BCD25-A841-4C3E-805E-5812580E1408}">
          <x14:formula1>
            <xm:f>Labels!$G$2:$G$14</xm:f>
          </x14:formula1>
          <xm:sqref>T9:T22</xm:sqref>
        </x14:dataValidation>
        <x14:dataValidation type="list" allowBlank="1" showInputMessage="1" showErrorMessage="1" xr:uid="{52E2B9E6-CDBD-4610-913D-D230ACCCF9B1}">
          <x14:formula1>
            <xm:f>Labels!$E$2:$E$10</xm:f>
          </x14:formula1>
          <xm:sqref>G9</xm:sqref>
        </x14:dataValidation>
        <x14:dataValidation type="list" allowBlank="1" showInputMessage="1" showErrorMessage="1" xr:uid="{0CB6E492-B38E-4F70-81F4-44263643CE0C}">
          <x14:formula1>
            <xm:f>Labels!$J$2:$J$6</xm:f>
          </x14:formula1>
          <xm:sqref>R9:R22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CC49-7137-43E7-A7CE-B56FDD7C9752}">
  <sheetPr>
    <pageSetUpPr fitToPage="1"/>
  </sheetPr>
  <dimension ref="A1:LB86"/>
  <sheetViews>
    <sheetView showGridLines="0" zoomScale="80" zoomScaleNormal="80" zoomScaleSheetLayoutView="40" workbookViewId="0">
      <pane ySplit="12" topLeftCell="A13" activePane="bottomLeft" state="frozen"/>
      <selection pane="bottomLeft" activeCell="A4" sqref="A4:XFD4"/>
    </sheetView>
  </sheetViews>
  <sheetFormatPr defaultColWidth="9.1796875" defaultRowHeight="10" outlineLevelRow="1" outlineLevelCol="1" x14ac:dyDescent="0.35"/>
  <cols>
    <col min="1" max="1" width="15.453125" style="367" customWidth="1"/>
    <col min="2" max="2" width="30.26953125" style="368" customWidth="1"/>
    <col min="3" max="14" width="12.7265625" style="367" customWidth="1"/>
    <col min="15" max="21" width="12.7265625" style="367" hidden="1" customWidth="1"/>
    <col min="22" max="22" width="12.7265625" style="367" hidden="1" customWidth="1" collapsed="1"/>
    <col min="23" max="43" width="12.7265625" style="367" hidden="1" customWidth="1"/>
    <col min="44" max="44" width="12.7265625" style="367" hidden="1" customWidth="1" collapsed="1"/>
    <col min="45" max="52" width="12.7265625" style="367" hidden="1" customWidth="1"/>
    <col min="53" max="63" width="12.7265625" style="367" hidden="1" customWidth="1" outlineLevel="1"/>
    <col min="64" max="64" width="12.7265625" style="367" hidden="1" customWidth="1" outlineLevel="1" collapsed="1"/>
    <col min="65" max="93" width="12.7265625" style="367" hidden="1" customWidth="1" outlineLevel="1"/>
    <col min="94" max="94" width="12.7265625" style="367" hidden="1" customWidth="1" outlineLevel="1" collapsed="1"/>
    <col min="95" max="102" width="12.7265625" style="367" hidden="1" customWidth="1" outlineLevel="1"/>
    <col min="103" max="103" width="12.7265625" style="367" hidden="1" customWidth="1" collapsed="1"/>
    <col min="104" max="113" width="12.7265625" style="367" hidden="1" customWidth="1" outlineLevel="1"/>
    <col min="114" max="114" width="12.7265625" style="367" hidden="1" customWidth="1" outlineLevel="1" collapsed="1"/>
    <col min="115" max="143" width="12.7265625" style="367" hidden="1" customWidth="1" outlineLevel="1"/>
    <col min="144" max="144" width="12.7265625" style="367" hidden="1" customWidth="1" outlineLevel="1" collapsed="1"/>
    <col min="145" max="153" width="12.7265625" style="367" hidden="1" customWidth="1" outlineLevel="1"/>
    <col min="154" max="154" width="12.7265625" style="367" hidden="1" customWidth="1" collapsed="1"/>
    <col min="155" max="163" width="12.7265625" style="367" hidden="1" customWidth="1" outlineLevel="1"/>
    <col min="164" max="164" width="12.7265625" style="367" hidden="1" customWidth="1" outlineLevel="1" collapsed="1"/>
    <col min="165" max="193" width="12.7265625" style="367" hidden="1" customWidth="1" outlineLevel="1"/>
    <col min="194" max="194" width="12.7265625" style="367" hidden="1" customWidth="1" outlineLevel="1" collapsed="1"/>
    <col min="195" max="204" width="12.7265625" style="367" hidden="1" customWidth="1" outlineLevel="1"/>
    <col min="205" max="205" width="12.7265625" style="367" hidden="1" customWidth="1" collapsed="1"/>
    <col min="206" max="213" width="12.7265625" style="367" hidden="1" customWidth="1" outlineLevel="1"/>
    <col min="214" max="214" width="12.7265625" style="367" hidden="1" customWidth="1" outlineLevel="1" collapsed="1"/>
    <col min="215" max="238" width="12.7265625" style="367" hidden="1" customWidth="1" outlineLevel="1"/>
    <col min="239" max="239" width="12.7265625" style="367" hidden="1" customWidth="1" outlineLevel="1" collapsed="1"/>
    <col min="240" max="241" width="12.7265625" style="367" hidden="1" customWidth="1" outlineLevel="1"/>
    <col min="242" max="242" width="12.7265625" style="367" hidden="1" customWidth="1" outlineLevel="1" collapsed="1"/>
    <col min="243" max="250" width="12.7265625" style="367" hidden="1" customWidth="1" outlineLevel="1"/>
    <col min="251" max="251" width="12.7265625" style="367" hidden="1" customWidth="1" outlineLevel="1" collapsed="1"/>
    <col min="252" max="255" width="12.7265625" style="367" hidden="1" customWidth="1" outlineLevel="1"/>
    <col min="256" max="256" width="12.7265625" style="367" hidden="1" customWidth="1" collapsed="1"/>
    <col min="257" max="261" width="12.7265625" style="367" hidden="1" customWidth="1" outlineLevel="1"/>
    <col min="262" max="262" width="12.7265625" style="367" hidden="1" customWidth="1" outlineLevel="1" collapsed="1"/>
    <col min="263" max="276" width="12.7265625" style="367" hidden="1" customWidth="1" outlineLevel="1"/>
    <col min="277" max="277" width="12.7265625" style="367" hidden="1" customWidth="1" outlineLevel="1" collapsed="1"/>
    <col min="278" max="281" width="12.7265625" style="367" hidden="1" customWidth="1" outlineLevel="1"/>
    <col min="282" max="282" width="12.7265625" style="367" hidden="1" customWidth="1" outlineLevel="1" collapsed="1"/>
    <col min="283" max="302" width="12.7265625" style="367" hidden="1" customWidth="1" outlineLevel="1"/>
    <col min="303" max="303" width="4.7265625" style="367" customWidth="1" collapsed="1"/>
    <col min="304" max="304" width="19" style="367" customWidth="1"/>
    <col min="305" max="305" width="13" style="367" customWidth="1" collapsed="1"/>
    <col min="306" max="306" width="13" style="367" customWidth="1"/>
    <col min="307" max="307" width="13" style="367" customWidth="1" collapsed="1"/>
    <col min="308" max="308" width="13" style="367" customWidth="1"/>
    <col min="309" max="309" width="5.7265625" style="367" customWidth="1"/>
    <col min="310" max="310" width="34.26953125" style="367" hidden="1" customWidth="1" outlineLevel="1"/>
    <col min="311" max="311" width="12.81640625" style="367" hidden="1" customWidth="1" outlineLevel="1"/>
    <col min="312" max="312" width="9.1796875" style="367" collapsed="1"/>
    <col min="313" max="16384" width="9.1796875" style="367"/>
  </cols>
  <sheetData>
    <row r="1" spans="1:311" s="362" customFormat="1" ht="13.5" x14ac:dyDescent="0.25">
      <c r="A1" s="486"/>
      <c r="B1" s="486" t="s">
        <v>386</v>
      </c>
      <c r="C1" s="487"/>
      <c r="D1" s="487"/>
      <c r="E1" s="487"/>
      <c r="F1" s="487"/>
      <c r="G1" s="487"/>
      <c r="H1" s="487"/>
      <c r="I1" s="487"/>
      <c r="J1" s="487"/>
      <c r="K1" s="487"/>
      <c r="L1" s="487"/>
      <c r="M1" s="487"/>
      <c r="N1" s="487"/>
      <c r="O1" s="487"/>
      <c r="P1" s="487"/>
      <c r="Q1" s="488"/>
      <c r="R1" s="488"/>
      <c r="S1" s="488"/>
      <c r="T1" s="488"/>
      <c r="U1" s="488"/>
      <c r="V1" s="488"/>
      <c r="W1" s="488"/>
      <c r="X1" s="488"/>
      <c r="Y1" s="488"/>
      <c r="Z1" s="488"/>
      <c r="AA1" s="488"/>
      <c r="AB1" s="488"/>
      <c r="AC1" s="488"/>
      <c r="AD1" s="488"/>
      <c r="AE1" s="488"/>
      <c r="AF1" s="488"/>
      <c r="AG1" s="488"/>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row>
    <row r="2" spans="1:311" s="362" customFormat="1" ht="13.5" x14ac:dyDescent="0.25">
      <c r="A2" s="486"/>
      <c r="B2" s="486" t="s">
        <v>9</v>
      </c>
      <c r="C2" s="346" t="str">
        <f>Overview!B43</f>
        <v>dd/mm/yyyy</v>
      </c>
      <c r="D2" s="486"/>
      <c r="E2" s="486"/>
      <c r="F2" s="486"/>
      <c r="G2" s="486"/>
      <c r="H2" s="486"/>
      <c r="I2" s="486"/>
      <c r="J2" s="486"/>
      <c r="K2" s="486"/>
      <c r="L2" s="486"/>
      <c r="M2" s="486"/>
      <c r="N2" s="486"/>
      <c r="O2" s="486"/>
      <c r="P2" s="486"/>
      <c r="Q2" s="489"/>
      <c r="R2" s="489"/>
      <c r="S2" s="489"/>
      <c r="T2" s="489"/>
      <c r="U2" s="489"/>
      <c r="V2" s="489"/>
      <c r="W2" s="489"/>
      <c r="X2" s="489"/>
      <c r="Y2" s="489"/>
      <c r="Z2" s="489"/>
      <c r="AA2" s="489"/>
      <c r="AB2" s="489"/>
      <c r="AC2" s="489"/>
      <c r="AD2" s="489"/>
      <c r="AE2" s="489"/>
      <c r="AF2" s="489"/>
      <c r="AG2" s="489"/>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row>
    <row r="3" spans="1:311" s="362" customFormat="1" ht="25.5" customHeight="1" x14ac:dyDescent="0.25">
      <c r="A3" s="486"/>
      <c r="B3" s="784"/>
      <c r="C3" s="784"/>
      <c r="D3" s="784"/>
      <c r="E3" s="784"/>
      <c r="F3" s="784"/>
      <c r="G3" s="784"/>
      <c r="H3" s="784"/>
      <c r="I3" s="784"/>
      <c r="J3" s="784"/>
      <c r="K3" s="784"/>
      <c r="L3" s="363"/>
      <c r="M3" s="363"/>
      <c r="N3" s="363"/>
      <c r="O3" s="363"/>
      <c r="P3" s="363"/>
      <c r="Q3" s="364"/>
      <c r="R3" s="364"/>
      <c r="S3" s="364"/>
      <c r="T3" s="364"/>
      <c r="U3" s="364"/>
      <c r="V3" s="364"/>
      <c r="W3" s="364"/>
      <c r="X3" s="364" t="s">
        <v>2</v>
      </c>
      <c r="Y3" s="364" t="s">
        <v>2</v>
      </c>
      <c r="Z3" s="364" t="s">
        <v>2</v>
      </c>
      <c r="AA3" s="364" t="s">
        <v>2</v>
      </c>
      <c r="AB3" s="364" t="s">
        <v>2</v>
      </c>
      <c r="AC3" s="364" t="s">
        <v>2</v>
      </c>
      <c r="AD3" s="364" t="s">
        <v>2</v>
      </c>
      <c r="AE3" s="364" t="s">
        <v>2</v>
      </c>
      <c r="AF3" s="364" t="s">
        <v>2</v>
      </c>
      <c r="AG3" s="364" t="s">
        <v>2</v>
      </c>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c r="BV3" s="361"/>
    </row>
    <row r="4" spans="1:311" s="362" customFormat="1" ht="13.5" x14ac:dyDescent="0.25">
      <c r="A4" s="365"/>
      <c r="B4" s="366" t="s">
        <v>11</v>
      </c>
      <c r="C4" s="366" t="str">
        <f>Overview!B8</f>
        <v xml:space="preserve"> Applicant Fund Name</v>
      </c>
      <c r="D4" s="366"/>
      <c r="E4" s="366"/>
      <c r="F4" s="366"/>
      <c r="G4" s="366" t="s">
        <v>2</v>
      </c>
      <c r="H4" s="366"/>
      <c r="I4" s="366"/>
      <c r="J4" s="366"/>
      <c r="K4" s="366"/>
      <c r="L4" s="366"/>
      <c r="M4" s="366"/>
      <c r="N4" s="366"/>
      <c r="O4" s="366"/>
      <c r="P4" s="366"/>
      <c r="Q4" s="366"/>
      <c r="R4" s="366"/>
      <c r="S4" s="366"/>
      <c r="T4" s="366"/>
      <c r="U4" s="366"/>
      <c r="V4" s="366"/>
      <c r="W4" s="366"/>
      <c r="X4" s="366"/>
      <c r="Y4" s="366" t="s">
        <v>2</v>
      </c>
      <c r="Z4" s="366" t="s">
        <v>2</v>
      </c>
      <c r="AA4" s="366" t="s">
        <v>2</v>
      </c>
      <c r="AB4" s="366" t="s">
        <v>2</v>
      </c>
      <c r="AC4" s="366" t="s">
        <v>2</v>
      </c>
      <c r="AD4" s="366" t="s">
        <v>2</v>
      </c>
      <c r="AE4" s="366" t="s">
        <v>2</v>
      </c>
      <c r="AF4" s="366" t="s">
        <v>2</v>
      </c>
      <c r="AG4" s="366" t="s">
        <v>2</v>
      </c>
      <c r="AH4" s="366"/>
      <c r="AI4" s="366"/>
      <c r="AJ4" s="366"/>
      <c r="AK4" s="366"/>
      <c r="AL4" s="366"/>
      <c r="AM4" s="366"/>
      <c r="AN4" s="366"/>
      <c r="AO4" s="366"/>
      <c r="AP4" s="366"/>
      <c r="AQ4" s="366"/>
      <c r="AR4" s="366"/>
      <c r="AS4" s="366"/>
      <c r="AT4" s="366"/>
      <c r="AU4" s="366"/>
      <c r="AV4" s="366"/>
      <c r="AW4" s="366"/>
      <c r="AX4" s="366"/>
      <c r="AY4" s="366"/>
      <c r="AZ4" s="366"/>
      <c r="BA4" s="366"/>
      <c r="BB4" s="366"/>
      <c r="BC4" s="361"/>
      <c r="BD4" s="361"/>
      <c r="BE4" s="361"/>
      <c r="BF4" s="361"/>
      <c r="BG4" s="361"/>
      <c r="BH4" s="361"/>
      <c r="BI4" s="361"/>
      <c r="BJ4" s="361"/>
      <c r="BK4" s="361"/>
      <c r="BL4" s="361"/>
      <c r="BM4" s="361"/>
      <c r="BN4" s="361"/>
      <c r="BO4" s="361"/>
      <c r="BP4" s="361"/>
      <c r="BQ4" s="361"/>
      <c r="BR4" s="361"/>
      <c r="BS4" s="361"/>
      <c r="BT4" s="361"/>
      <c r="BU4" s="361"/>
      <c r="BV4" s="361"/>
    </row>
    <row r="5" spans="1:311" s="362" customFormat="1" ht="13.5" x14ac:dyDescent="0.25">
      <c r="A5" s="486"/>
      <c r="B5" s="53"/>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row>
    <row r="6" spans="1:311" ht="11.25" customHeight="1" thickBot="1" x14ac:dyDescent="0.35">
      <c r="C6" s="369" t="str">
        <f>IFERROR(INDEX([1]!Table1[#Data],MATCH(C$8,CoNames,0),1),"")</f>
        <v/>
      </c>
      <c r="D6" s="369" t="str">
        <f>IFERROR(INDEX([1]!Table1[#Data],MATCH(D$8,CoNames,0),1),"")</f>
        <v/>
      </c>
      <c r="E6" s="369" t="str">
        <f>IFERROR(INDEX([1]!Table1[#Data],MATCH(E$8,CoNames,0),1),"")</f>
        <v/>
      </c>
      <c r="F6" s="369" t="str">
        <f>IFERROR(INDEX([1]!Table1[#Data],MATCH(F$8,CoNames,0),1),"")</f>
        <v/>
      </c>
      <c r="G6" s="369" t="str">
        <f>IFERROR(INDEX([1]!Table1[#Data],MATCH(G$8,CoNames,0),1),"")</f>
        <v/>
      </c>
      <c r="H6" s="369" t="str">
        <f>IFERROR(INDEX([1]!Table1[#Data],MATCH(H$8,CoNames,0),1),"")</f>
        <v/>
      </c>
      <c r="I6" s="369" t="str">
        <f>IFERROR(INDEX([1]!Table1[#Data],MATCH(I$8,CoNames,0),1),"")</f>
        <v/>
      </c>
      <c r="J6" s="369" t="str">
        <f>IFERROR(INDEX([1]!Table1[#Data],MATCH(J$8,CoNames,0),1),"")</f>
        <v/>
      </c>
      <c r="K6" s="369" t="str">
        <f>IFERROR(INDEX([1]!Table1[#Data],MATCH(K$8,CoNames,0),1),"")</f>
        <v/>
      </c>
      <c r="L6" s="369" t="str">
        <f>IFERROR(INDEX([1]!Table1[#Data],MATCH(L$8,CoNames,0),1),"")</f>
        <v/>
      </c>
      <c r="M6" s="369" t="str">
        <f>IFERROR(INDEX([1]!Table1[#Data],MATCH(M$8,CoNames,0),1),"")</f>
        <v/>
      </c>
      <c r="N6" s="369" t="str">
        <f>IFERROR(INDEX([1]!Table1[#Data],MATCH(N$8,CoNames,0),1),"")</f>
        <v/>
      </c>
      <c r="O6" s="369" t="str">
        <f>IFERROR(INDEX([1]!Table1[#Data],MATCH(O$8,CoNames,0),1),"")</f>
        <v/>
      </c>
      <c r="P6" s="369" t="str">
        <f>IFERROR(INDEX([1]!Table1[#Data],MATCH(P$8,CoNames,0),1),"")</f>
        <v/>
      </c>
      <c r="Q6" s="369" t="str">
        <f>IFERROR(INDEX([1]!Table1[#Data],MATCH(Q$8,CoNames,0),1),"")</f>
        <v/>
      </c>
      <c r="R6" s="369" t="str">
        <f>IFERROR(INDEX([1]!Table1[#Data],MATCH(R$8,CoNames,0),1),"")</f>
        <v/>
      </c>
      <c r="S6" s="369" t="str">
        <f>IFERROR(INDEX([1]!Table1[#Data],MATCH(S$8,CoNames,0),1),"")</f>
        <v/>
      </c>
      <c r="T6" s="369" t="str">
        <f>IFERROR(INDEX([1]!Table1[#Data],MATCH(T$8,CoNames,0),1),"")</f>
        <v/>
      </c>
      <c r="U6" s="369" t="str">
        <f>IFERROR(INDEX([1]!Table1[#Data],MATCH(U$8,CoNames,0),1),"")</f>
        <v/>
      </c>
      <c r="V6" s="369" t="str">
        <f>IFERROR(INDEX([1]!Table1[#Data],MATCH(V$8,CoNames,0),1),"")</f>
        <v/>
      </c>
      <c r="W6" s="369" t="str">
        <f>IFERROR(INDEX([1]!Table1[#Data],MATCH(W$8,CoNames,0),1),"")</f>
        <v/>
      </c>
      <c r="X6" s="369" t="str">
        <f>IFERROR(INDEX([1]!Table1[#Data],MATCH(X$8,CoNames,0),1),"")</f>
        <v/>
      </c>
      <c r="Y6" s="369" t="str">
        <f>IFERROR(INDEX([1]!Table1[#Data],MATCH(Y$8,CoNames,0),1),"")</f>
        <v/>
      </c>
      <c r="Z6" s="369" t="str">
        <f>IFERROR(INDEX([1]!Table1[#Data],MATCH(Z$8,CoNames,0),1),"")</f>
        <v/>
      </c>
      <c r="AA6" s="369" t="str">
        <f>IFERROR(INDEX([1]!Table1[#Data],MATCH(AA$8,CoNames,0),1),"")</f>
        <v/>
      </c>
      <c r="AB6" s="369" t="str">
        <f>IFERROR(INDEX([1]!Table1[#Data],MATCH(AB$8,CoNames,0),1),"")</f>
        <v/>
      </c>
      <c r="AC6" s="369" t="str">
        <f>IFERROR(INDEX([1]!Table1[#Data],MATCH(AC$8,CoNames,0),1),"")</f>
        <v/>
      </c>
      <c r="AD6" s="369" t="str">
        <f>IFERROR(INDEX([1]!Table1[#Data],MATCH(AD$8,CoNames,0),1),"")</f>
        <v/>
      </c>
      <c r="AE6" s="369" t="str">
        <f>IFERROR(INDEX([1]!Table1[#Data],MATCH(AE$8,CoNames,0),1),"")</f>
        <v/>
      </c>
      <c r="AF6" s="369" t="str">
        <f>IFERROR(INDEX([1]!Table1[#Data],MATCH(AF$8,CoNames,0),1),"")</f>
        <v/>
      </c>
      <c r="AG6" s="369" t="str">
        <f>IFERROR(INDEX([1]!Table1[#Data],MATCH(AG$8,CoNames,0),1),"")</f>
        <v/>
      </c>
      <c r="AH6" s="369" t="str">
        <f>IFERROR(INDEX([1]!Table1[#Data],MATCH(AH$8,CoNames,0),1),"")</f>
        <v/>
      </c>
      <c r="AI6" s="369" t="str">
        <f>IFERROR(INDEX([1]!Table1[#Data],MATCH(AI$8,CoNames,0),1),"")</f>
        <v/>
      </c>
      <c r="AJ6" s="369" t="str">
        <f>IFERROR(INDEX([1]!Table1[#Data],MATCH(AJ$8,CoNames,0),1),"")</f>
        <v/>
      </c>
      <c r="AK6" s="369" t="str">
        <f>IFERROR(INDEX([1]!Table1[#Data],MATCH(AK$8,CoNames,0),1),"")</f>
        <v/>
      </c>
      <c r="AL6" s="369" t="str">
        <f>IFERROR(INDEX([1]!Table1[#Data],MATCH(AL$8,CoNames,0),1),"")</f>
        <v/>
      </c>
      <c r="AM6" s="369" t="str">
        <f>IFERROR(INDEX([1]!Table1[#Data],MATCH(AM$8,CoNames,0),1),"")</f>
        <v/>
      </c>
      <c r="AN6" s="369" t="str">
        <f>IFERROR(INDEX([1]!Table1[#Data],MATCH(AN$8,CoNames,0),1),"")</f>
        <v/>
      </c>
      <c r="AO6" s="369" t="str">
        <f>IFERROR(INDEX([1]!Table1[#Data],MATCH(AO$8,CoNames,0),1),"")</f>
        <v/>
      </c>
      <c r="AP6" s="369" t="str">
        <f>IFERROR(INDEX([1]!Table1[#Data],MATCH(AP$8,CoNames,0),1),"")</f>
        <v/>
      </c>
      <c r="AQ6" s="369" t="str">
        <f>IFERROR(INDEX([1]!Table1[#Data],MATCH(AQ$8,CoNames,0),1),"")</f>
        <v/>
      </c>
      <c r="AR6" s="369" t="str">
        <f>IFERROR(INDEX([1]!Table1[#Data],MATCH(AR$8,CoNames,0),1),"")</f>
        <v/>
      </c>
      <c r="AS6" s="369" t="str">
        <f>IFERROR(INDEX([1]!Table1[#Data],MATCH(AS$8,CoNames,0),1),"")</f>
        <v/>
      </c>
      <c r="AT6" s="369" t="str">
        <f>IFERROR(INDEX([1]!Table1[#Data],MATCH(AT$8,CoNames,0),1),"")</f>
        <v/>
      </c>
      <c r="AU6" s="369" t="str">
        <f>IFERROR(INDEX([1]!Table1[#Data],MATCH(AU$8,CoNames,0),1),"")</f>
        <v/>
      </c>
      <c r="AV6" s="369" t="str">
        <f>IFERROR(INDEX([1]!Table1[#Data],MATCH(AV$8,CoNames,0),1),"")</f>
        <v/>
      </c>
      <c r="AW6" s="369" t="str">
        <f>IFERROR(INDEX([1]!Table1[#Data],MATCH(AW$8,CoNames,0),1),"")</f>
        <v/>
      </c>
      <c r="AX6" s="369" t="str">
        <f>IFERROR(INDEX([1]!Table1[#Data],MATCH(AX$8,CoNames,0),1),"")</f>
        <v/>
      </c>
      <c r="AY6" s="369" t="str">
        <f>IFERROR(INDEX([1]!Table1[#Data],MATCH(AY$8,CoNames,0),1),"")</f>
        <v/>
      </c>
      <c r="AZ6" s="369" t="str">
        <f>IFERROR(INDEX([1]!Table1[#Data],MATCH(AZ$8,CoNames,0),1),"")</f>
        <v/>
      </c>
      <c r="BA6" s="369" t="str">
        <f>IFERROR(INDEX([1]!Table1[#Data],MATCH(BA$8,CoNames,0),1),"")</f>
        <v/>
      </c>
      <c r="BB6" s="369" t="str">
        <f>IFERROR(INDEX([1]!Table1[#Data],MATCH(BB$8,CoNames,0),1),"")</f>
        <v/>
      </c>
      <c r="BC6" s="369" t="str">
        <f>IFERROR(INDEX([1]!Table1[#Data],MATCH(BC$8,CoNames,0),1),"")</f>
        <v/>
      </c>
      <c r="BD6" s="369" t="str">
        <f>IFERROR(INDEX([1]!Table1[#Data],MATCH(BD$8,CoNames,0),1),"")</f>
        <v/>
      </c>
      <c r="BE6" s="369" t="str">
        <f>IFERROR(INDEX([1]!Table1[#Data],MATCH(BE$8,CoNames,0),1),"")</f>
        <v/>
      </c>
      <c r="BF6" s="369" t="str">
        <f>IFERROR(INDEX([1]!Table1[#Data],MATCH(BF$8,CoNames,0),1),"")</f>
        <v/>
      </c>
      <c r="BG6" s="369" t="str">
        <f>IFERROR(INDEX([1]!Table1[#Data],MATCH(BG$8,CoNames,0),1),"")</f>
        <v/>
      </c>
      <c r="BH6" s="369" t="str">
        <f>IFERROR(INDEX([1]!Table1[#Data],MATCH(BH$8,CoNames,0),1),"")</f>
        <v/>
      </c>
      <c r="BI6" s="369" t="str">
        <f>IFERROR(INDEX([1]!Table1[#Data],MATCH(BI$8,CoNames,0),1),"")</f>
        <v/>
      </c>
      <c r="BJ6" s="369" t="str">
        <f>IFERROR(INDEX([1]!Table1[#Data],MATCH(BJ$8,CoNames,0),1),"")</f>
        <v/>
      </c>
      <c r="BK6" s="369" t="str">
        <f>IFERROR(INDEX([1]!Table1[#Data],MATCH(BK$8,CoNames,0),1),"")</f>
        <v/>
      </c>
      <c r="BL6" s="369" t="str">
        <f>IFERROR(INDEX([1]!Table1[#Data],MATCH(BL$8,CoNames,0),1),"")</f>
        <v/>
      </c>
      <c r="BM6" s="369" t="str">
        <f>IFERROR(INDEX([1]!Table1[#Data],MATCH(BM$8,CoNames,0),1),"")</f>
        <v/>
      </c>
      <c r="BN6" s="369" t="str">
        <f>IFERROR(INDEX([1]!Table1[#Data],MATCH(BN$8,CoNames,0),1),"")</f>
        <v/>
      </c>
      <c r="BO6" s="369" t="str">
        <f>IFERROR(INDEX([1]!Table1[#Data],MATCH(BO$8,CoNames,0),1),"")</f>
        <v/>
      </c>
      <c r="BP6" s="369" t="str">
        <f>IFERROR(INDEX([1]!Table1[#Data],MATCH(BP$8,CoNames,0),1),"")</f>
        <v/>
      </c>
      <c r="BQ6" s="369" t="str">
        <f>IFERROR(INDEX([1]!Table1[#Data],MATCH(BQ$8,CoNames,0),1),"")</f>
        <v/>
      </c>
      <c r="BR6" s="369" t="str">
        <f>IFERROR(INDEX([1]!Table1[#Data],MATCH(BR$8,CoNames,0),1),"")</f>
        <v/>
      </c>
      <c r="BS6" s="369" t="str">
        <f>IFERROR(INDEX([1]!Table1[#Data],MATCH(BS$8,CoNames,0),1),"")</f>
        <v/>
      </c>
      <c r="BT6" s="369" t="str">
        <f>IFERROR(INDEX([1]!Table1[#Data],MATCH(BT$8,CoNames,0),1),"")</f>
        <v/>
      </c>
      <c r="BU6" s="369" t="str">
        <f>IFERROR(INDEX([1]!Table1[#Data],MATCH(BU$8,CoNames,0),1),"")</f>
        <v/>
      </c>
      <c r="BV6" s="369" t="str">
        <f>IFERROR(INDEX([1]!Table1[#Data],MATCH(BV$8,CoNames,0),1),"")</f>
        <v/>
      </c>
      <c r="BW6" s="369" t="str">
        <f>IFERROR(INDEX([1]!Table1[#Data],MATCH(BW$8,CoNames,0),1),"")</f>
        <v/>
      </c>
      <c r="BX6" s="369" t="str">
        <f>IFERROR(INDEX([1]!Table1[#Data],MATCH(BX$8,CoNames,0),1),"")</f>
        <v/>
      </c>
      <c r="BY6" s="369" t="str">
        <f>IFERROR(INDEX([1]!Table1[#Data],MATCH(BY$8,CoNames,0),1),"")</f>
        <v/>
      </c>
      <c r="BZ6" s="369" t="str">
        <f>IFERROR(INDEX([1]!Table1[#Data],MATCH(BZ$8,CoNames,0),1),"")</f>
        <v/>
      </c>
      <c r="CA6" s="369" t="str">
        <f>IFERROR(INDEX([1]!Table1[#Data],MATCH(CA$8,CoNames,0),1),"")</f>
        <v/>
      </c>
      <c r="CB6" s="369" t="str">
        <f>IFERROR(INDEX([1]!Table1[#Data],MATCH(CB$8,CoNames,0),1),"")</f>
        <v/>
      </c>
      <c r="CC6" s="369" t="str">
        <f>IFERROR(INDEX([1]!Table1[#Data],MATCH(CC$8,CoNames,0),1),"")</f>
        <v/>
      </c>
      <c r="CD6" s="369" t="str">
        <f>IFERROR(INDEX([1]!Table1[#Data],MATCH(CD$8,CoNames,0),1),"")</f>
        <v/>
      </c>
      <c r="CE6" s="369" t="str">
        <f>IFERROR(INDEX([1]!Table1[#Data],MATCH(CE$8,CoNames,0),1),"")</f>
        <v/>
      </c>
      <c r="CF6" s="369" t="str">
        <f>IFERROR(INDEX([1]!Table1[#Data],MATCH(CF$8,CoNames,0),1),"")</f>
        <v/>
      </c>
      <c r="CG6" s="369" t="str">
        <f>IFERROR(INDEX([1]!Table1[#Data],MATCH(CG$8,CoNames,0),1),"")</f>
        <v/>
      </c>
      <c r="CH6" s="369" t="str">
        <f>IFERROR(INDEX([1]!Table1[#Data],MATCH(CH$8,CoNames,0),1),"")</f>
        <v/>
      </c>
      <c r="CI6" s="369" t="str">
        <f>IFERROR(INDEX([1]!Table1[#Data],MATCH(CI$8,CoNames,0),1),"")</f>
        <v/>
      </c>
      <c r="CJ6" s="369" t="str">
        <f>IFERROR(INDEX([1]!Table1[#Data],MATCH(CJ$8,CoNames,0),1),"")</f>
        <v/>
      </c>
      <c r="CK6" s="369" t="str">
        <f>IFERROR(INDEX([1]!Table1[#Data],MATCH(CK$8,CoNames,0),1),"")</f>
        <v/>
      </c>
      <c r="CL6" s="369" t="str">
        <f>IFERROR(INDEX([1]!Table1[#Data],MATCH(CL$8,CoNames,0),1),"")</f>
        <v/>
      </c>
      <c r="CM6" s="369" t="str">
        <f>IFERROR(INDEX([1]!Table1[#Data],MATCH(CM$8,CoNames,0),1),"")</f>
        <v/>
      </c>
      <c r="CN6" s="369" t="str">
        <f>IFERROR(INDEX([1]!Table1[#Data],MATCH(CN$8,CoNames,0),1),"")</f>
        <v/>
      </c>
      <c r="CO6" s="369" t="str">
        <f>IFERROR(INDEX([1]!Table1[#Data],MATCH(CO$8,CoNames,0),1),"")</f>
        <v/>
      </c>
      <c r="CP6" s="369" t="str">
        <f>IFERROR(INDEX([1]!Table1[#Data],MATCH(CP$8,CoNames,0),1),"")</f>
        <v/>
      </c>
      <c r="CQ6" s="369" t="str">
        <f>IFERROR(INDEX([1]!Table1[#Data],MATCH(CQ$8,CoNames,0),1),"")</f>
        <v/>
      </c>
      <c r="CR6" s="369" t="str">
        <f>IFERROR(INDEX([1]!Table1[#Data],MATCH(CR$8,CoNames,0),1),"")</f>
        <v/>
      </c>
      <c r="CS6" s="369" t="str">
        <f>IFERROR(INDEX([1]!Table1[#Data],MATCH(CS$8,CoNames,0),1),"")</f>
        <v/>
      </c>
      <c r="CT6" s="369" t="str">
        <f>IFERROR(INDEX([1]!Table1[#Data],MATCH(CT$8,CoNames,0),1),"")</f>
        <v/>
      </c>
      <c r="CU6" s="369" t="str">
        <f>IFERROR(INDEX([1]!Table1[#Data],MATCH(CU$8,CoNames,0),1),"")</f>
        <v/>
      </c>
      <c r="CV6" s="369" t="str">
        <f>IFERROR(INDEX([1]!Table1[#Data],MATCH(CV$8,CoNames,0),1),"")</f>
        <v/>
      </c>
      <c r="CW6" s="369" t="str">
        <f>IFERROR(INDEX([1]!Table1[#Data],MATCH(CW$8,CoNames,0),1),"")</f>
        <v/>
      </c>
      <c r="CX6" s="369" t="str">
        <f>IFERROR(INDEX([1]!Table1[#Data],MATCH(CX$8,CoNames,0),1),"")</f>
        <v/>
      </c>
      <c r="CY6" s="369" t="str">
        <f>IFERROR(INDEX([1]!Table1[#Data],MATCH(CY$8,CoNames,0),1),"")</f>
        <v/>
      </c>
      <c r="CZ6" s="369" t="str">
        <f>IFERROR(INDEX([1]!Table1[#Data],MATCH(CZ$8,CoNames,0),1),"")</f>
        <v/>
      </c>
      <c r="DA6" s="369" t="str">
        <f>IFERROR(INDEX([1]!Table1[#Data],MATCH(DA$8,CoNames,0),1),"")</f>
        <v/>
      </c>
      <c r="DB6" s="369" t="str">
        <f>IFERROR(INDEX([1]!Table1[#Data],MATCH(DB$8,CoNames,0),1),"")</f>
        <v/>
      </c>
      <c r="DC6" s="369" t="str">
        <f>IFERROR(INDEX([1]!Table1[#Data],MATCH(DC$8,CoNames,0),1),"")</f>
        <v/>
      </c>
      <c r="DD6" s="369" t="str">
        <f>IFERROR(INDEX([1]!Table1[#Data],MATCH(DD$8,CoNames,0),1),"")</f>
        <v/>
      </c>
      <c r="DE6" s="369" t="str">
        <f>IFERROR(INDEX([1]!Table1[#Data],MATCH(DE$8,CoNames,0),1),"")</f>
        <v/>
      </c>
      <c r="DF6" s="369" t="str">
        <f>IFERROR(INDEX([1]!Table1[#Data],MATCH(DF$8,CoNames,0),1),"")</f>
        <v/>
      </c>
      <c r="DG6" s="369" t="str">
        <f>IFERROR(INDEX([1]!Table1[#Data],MATCH(DG$8,CoNames,0),1),"")</f>
        <v/>
      </c>
      <c r="DH6" s="369" t="str">
        <f>IFERROR(INDEX([1]!Table1[#Data],MATCH(DH$8,CoNames,0),1),"")</f>
        <v/>
      </c>
      <c r="DI6" s="369" t="str">
        <f>IFERROR(INDEX([1]!Table1[#Data],MATCH(DI$8,CoNames,0),1),"")</f>
        <v/>
      </c>
      <c r="DJ6" s="369" t="str">
        <f>IFERROR(INDEX([1]!Table1[#Data],MATCH(DJ$8,CoNames,0),1),"")</f>
        <v/>
      </c>
      <c r="DK6" s="369" t="str">
        <f>IFERROR(INDEX([1]!Table1[#Data],MATCH(DK$8,CoNames,0),1),"")</f>
        <v/>
      </c>
      <c r="DL6" s="369" t="str">
        <f>IFERROR(INDEX([1]!Table1[#Data],MATCH(DL$8,CoNames,0),1),"")</f>
        <v/>
      </c>
      <c r="DM6" s="369" t="str">
        <f>IFERROR(INDEX([1]!Table1[#Data],MATCH(DM$8,CoNames,0),1),"")</f>
        <v/>
      </c>
      <c r="DN6" s="369" t="str">
        <f>IFERROR(INDEX([1]!Table1[#Data],MATCH(DN$8,CoNames,0),1),"")</f>
        <v/>
      </c>
      <c r="DO6" s="369" t="str">
        <f>IFERROR(INDEX([1]!Table1[#Data],MATCH(DO$8,CoNames,0),1),"")</f>
        <v/>
      </c>
      <c r="DP6" s="369" t="str">
        <f>IFERROR(INDEX([1]!Table1[#Data],MATCH(DP$8,CoNames,0),1),"")</f>
        <v/>
      </c>
      <c r="DQ6" s="369" t="str">
        <f>IFERROR(INDEX([1]!Table1[#Data],MATCH(DQ$8,CoNames,0),1),"")</f>
        <v/>
      </c>
      <c r="DR6" s="369" t="str">
        <f>IFERROR(INDEX([1]!Table1[#Data],MATCH(DR$8,CoNames,0),1),"")</f>
        <v/>
      </c>
      <c r="DS6" s="369" t="str">
        <f>IFERROR(INDEX([1]!Table1[#Data],MATCH(DS$8,CoNames,0),1),"")</f>
        <v/>
      </c>
      <c r="DT6" s="369" t="str">
        <f>IFERROR(INDEX([1]!Table1[#Data],MATCH(DT$8,CoNames,0),1),"")</f>
        <v/>
      </c>
      <c r="DU6" s="369" t="str">
        <f>IFERROR(INDEX([1]!Table1[#Data],MATCH(DU$8,CoNames,0),1),"")</f>
        <v/>
      </c>
      <c r="DV6" s="369" t="str">
        <f>IFERROR(INDEX([1]!Table1[#Data],MATCH(DV$8,CoNames,0),1),"")</f>
        <v/>
      </c>
      <c r="DW6" s="369" t="str">
        <f>IFERROR(INDEX([1]!Table1[#Data],MATCH(DW$8,CoNames,0),1),"")</f>
        <v/>
      </c>
      <c r="DX6" s="369" t="str">
        <f>IFERROR(INDEX([1]!Table1[#Data],MATCH(DX$8,CoNames,0),1),"")</f>
        <v/>
      </c>
      <c r="DY6" s="369" t="str">
        <f>IFERROR(INDEX([1]!Table1[#Data],MATCH(DY$8,CoNames,0),1),"")</f>
        <v/>
      </c>
      <c r="DZ6" s="369" t="str">
        <f>IFERROR(INDEX([1]!Table1[#Data],MATCH(DZ$8,CoNames,0),1),"")</f>
        <v/>
      </c>
      <c r="EA6" s="369" t="str">
        <f>IFERROR(INDEX([1]!Table1[#Data],MATCH(EA$8,CoNames,0),1),"")</f>
        <v/>
      </c>
      <c r="EB6" s="369" t="str">
        <f>IFERROR(INDEX([1]!Table1[#Data],MATCH(EB$8,CoNames,0),1),"")</f>
        <v/>
      </c>
      <c r="EC6" s="369" t="str">
        <f>IFERROR(INDEX([1]!Table1[#Data],MATCH(EC$8,CoNames,0),1),"")</f>
        <v/>
      </c>
      <c r="ED6" s="369" t="str">
        <f>IFERROR(INDEX([1]!Table1[#Data],MATCH(ED$8,CoNames,0),1),"")</f>
        <v/>
      </c>
      <c r="EE6" s="369" t="str">
        <f>IFERROR(INDEX([1]!Table1[#Data],MATCH(EE$8,CoNames,0),1),"")</f>
        <v/>
      </c>
      <c r="EF6" s="369" t="str">
        <f>IFERROR(INDEX([1]!Table1[#Data],MATCH(EF$8,CoNames,0),1),"")</f>
        <v/>
      </c>
      <c r="EG6" s="369" t="str">
        <f>IFERROR(INDEX([1]!Table1[#Data],MATCH(EG$8,CoNames,0),1),"")</f>
        <v/>
      </c>
      <c r="EH6" s="369" t="str">
        <f>IFERROR(INDEX([1]!Table1[#Data],MATCH(EH$8,CoNames,0),1),"")</f>
        <v/>
      </c>
      <c r="EI6" s="369" t="str">
        <f>IFERROR(INDEX([1]!Table1[#Data],MATCH(EI$8,CoNames,0),1),"")</f>
        <v/>
      </c>
      <c r="EJ6" s="369" t="str">
        <f>IFERROR(INDEX([1]!Table1[#Data],MATCH(EJ$8,CoNames,0),1),"")</f>
        <v/>
      </c>
      <c r="EK6" s="369" t="str">
        <f>IFERROR(INDEX([1]!Table1[#Data],MATCH(EK$8,CoNames,0),1),"")</f>
        <v/>
      </c>
      <c r="EL6" s="369" t="str">
        <f>IFERROR(INDEX([1]!Table1[#Data],MATCH(EL$8,CoNames,0),1),"")</f>
        <v/>
      </c>
      <c r="EM6" s="369" t="str">
        <f>IFERROR(INDEX([1]!Table1[#Data],MATCH(EM$8,CoNames,0),1),"")</f>
        <v/>
      </c>
      <c r="EN6" s="369" t="str">
        <f>IFERROR(INDEX([1]!Table1[#Data],MATCH(EN$8,CoNames,0),1),"")</f>
        <v/>
      </c>
      <c r="EO6" s="369" t="str">
        <f>IFERROR(INDEX([1]!Table1[#Data],MATCH(EO$8,CoNames,0),1),"")</f>
        <v/>
      </c>
      <c r="EP6" s="369" t="str">
        <f>IFERROR(INDEX([1]!Table1[#Data],MATCH(EP$8,CoNames,0),1),"")</f>
        <v/>
      </c>
      <c r="EQ6" s="369" t="str">
        <f>IFERROR(INDEX([1]!Table1[#Data],MATCH(EQ$8,CoNames,0),1),"")</f>
        <v/>
      </c>
      <c r="ER6" s="369" t="str">
        <f>IFERROR(INDEX([1]!Table1[#Data],MATCH(ER$8,CoNames,0),1),"")</f>
        <v/>
      </c>
      <c r="ES6" s="369" t="str">
        <f>IFERROR(INDEX([1]!Table1[#Data],MATCH(ES$8,CoNames,0),1),"")</f>
        <v/>
      </c>
      <c r="ET6" s="369" t="str">
        <f>IFERROR(INDEX([1]!Table1[#Data],MATCH(ET$8,CoNames,0),1),"")</f>
        <v/>
      </c>
      <c r="EU6" s="369" t="str">
        <f>IFERROR(INDEX([1]!Table1[#Data],MATCH(EU$8,CoNames,0),1),"")</f>
        <v/>
      </c>
      <c r="EV6" s="369" t="str">
        <f>IFERROR(INDEX([1]!Table1[#Data],MATCH(EV$8,CoNames,0),1),"")</f>
        <v/>
      </c>
      <c r="EW6" s="369" t="str">
        <f>IFERROR(INDEX([1]!Table1[#Data],MATCH(EW$8,CoNames,0),1),"")</f>
        <v/>
      </c>
      <c r="EX6" s="369" t="str">
        <f>IFERROR(INDEX([1]!Table1[#Data],MATCH(EX$8,CoNames,0),1),"")</f>
        <v/>
      </c>
      <c r="EY6" s="369" t="str">
        <f>IFERROR(INDEX([1]!Table1[#Data],MATCH(EY$8,CoNames,0),1),"")</f>
        <v/>
      </c>
      <c r="EZ6" s="369" t="str">
        <f>IFERROR(INDEX([1]!Table1[#Data],MATCH(EZ$8,CoNames,0),1),"")</f>
        <v/>
      </c>
      <c r="FA6" s="369" t="str">
        <f>IFERROR(INDEX([1]!Table1[#Data],MATCH(FA$8,CoNames,0),1),"")</f>
        <v/>
      </c>
      <c r="FB6" s="369" t="str">
        <f>IFERROR(INDEX([1]!Table1[#Data],MATCH(FB$8,CoNames,0),1),"")</f>
        <v/>
      </c>
      <c r="FC6" s="369" t="str">
        <f>IFERROR(INDEX([1]!Table1[#Data],MATCH(FC$8,CoNames,0),1),"")</f>
        <v/>
      </c>
      <c r="FD6" s="369" t="str">
        <f>IFERROR(INDEX([1]!Table1[#Data],MATCH(FD$8,CoNames,0),1),"")</f>
        <v/>
      </c>
      <c r="FE6" s="369" t="str">
        <f>IFERROR(INDEX([1]!Table1[#Data],MATCH(FE$8,CoNames,0),1),"")</f>
        <v/>
      </c>
      <c r="FF6" s="369" t="str">
        <f>IFERROR(INDEX([1]!Table1[#Data],MATCH(FF$8,CoNames,0),1),"")</f>
        <v/>
      </c>
      <c r="FG6" s="369" t="str">
        <f>IFERROR(INDEX([1]!Table1[#Data],MATCH(FG$8,CoNames,0),1),"")</f>
        <v/>
      </c>
      <c r="FH6" s="369" t="str">
        <f>IFERROR(INDEX([1]!Table1[#Data],MATCH(FH$8,CoNames,0),1),"")</f>
        <v/>
      </c>
      <c r="FI6" s="369" t="str">
        <f>IFERROR(INDEX([1]!Table1[#Data],MATCH(FI$8,CoNames,0),1),"")</f>
        <v/>
      </c>
      <c r="FJ6" s="369" t="str">
        <f>IFERROR(INDEX([1]!Table1[#Data],MATCH(FJ$8,CoNames,0),1),"")</f>
        <v/>
      </c>
      <c r="FK6" s="369" t="str">
        <f>IFERROR(INDEX([1]!Table1[#Data],MATCH(FK$8,CoNames,0),1),"")</f>
        <v/>
      </c>
      <c r="FL6" s="369" t="str">
        <f>IFERROR(INDEX([1]!Table1[#Data],MATCH(FL$8,CoNames,0),1),"")</f>
        <v/>
      </c>
      <c r="FM6" s="369" t="str">
        <f>IFERROR(INDEX([1]!Table1[#Data],MATCH(FM$8,CoNames,0),1),"")</f>
        <v/>
      </c>
      <c r="FN6" s="369" t="str">
        <f>IFERROR(INDEX([1]!Table1[#Data],MATCH(FN$8,CoNames,0),1),"")</f>
        <v/>
      </c>
      <c r="FO6" s="369" t="str">
        <f>IFERROR(INDEX([1]!Table1[#Data],MATCH(FO$8,CoNames,0),1),"")</f>
        <v/>
      </c>
      <c r="FP6" s="369" t="str">
        <f>IFERROR(INDEX([1]!Table1[#Data],MATCH(FP$8,CoNames,0),1),"")</f>
        <v/>
      </c>
      <c r="FQ6" s="369" t="str">
        <f>IFERROR(INDEX([1]!Table1[#Data],MATCH(FQ$8,CoNames,0),1),"")</f>
        <v/>
      </c>
      <c r="FR6" s="369" t="str">
        <f>IFERROR(INDEX([1]!Table1[#Data],MATCH(FR$8,CoNames,0),1),"")</f>
        <v/>
      </c>
      <c r="FS6" s="369" t="str">
        <f>IFERROR(INDEX([1]!Table1[#Data],MATCH(FS$8,CoNames,0),1),"")</f>
        <v/>
      </c>
      <c r="FT6" s="369" t="str">
        <f>IFERROR(INDEX([1]!Table1[#Data],MATCH(FT$8,CoNames,0),1),"")</f>
        <v/>
      </c>
      <c r="FU6" s="369" t="str">
        <f>IFERROR(INDEX([1]!Table1[#Data],MATCH(FU$8,CoNames,0),1),"")</f>
        <v/>
      </c>
      <c r="FV6" s="369" t="str">
        <f>IFERROR(INDEX([1]!Table1[#Data],MATCH(FV$8,CoNames,0),1),"")</f>
        <v/>
      </c>
      <c r="FW6" s="369" t="str">
        <f>IFERROR(INDEX([1]!Table1[#Data],MATCH(FW$8,CoNames,0),1),"")</f>
        <v/>
      </c>
      <c r="FX6" s="369" t="str">
        <f>IFERROR(INDEX([1]!Table1[#Data],MATCH(FX$8,CoNames,0),1),"")</f>
        <v/>
      </c>
      <c r="FY6" s="369" t="str">
        <f>IFERROR(INDEX([1]!Table1[#Data],MATCH(FY$8,CoNames,0),1),"")</f>
        <v/>
      </c>
      <c r="FZ6" s="369" t="str">
        <f>IFERROR(INDEX([1]!Table1[#Data],MATCH(FZ$8,CoNames,0),1),"")</f>
        <v/>
      </c>
      <c r="GA6" s="369" t="str">
        <f>IFERROR(INDEX([1]!Table1[#Data],MATCH(GA$8,CoNames,0),1),"")</f>
        <v/>
      </c>
      <c r="GB6" s="369" t="str">
        <f>IFERROR(INDEX([1]!Table1[#Data],MATCH(GB$8,CoNames,0),1),"")</f>
        <v/>
      </c>
      <c r="GC6" s="369" t="str">
        <f>IFERROR(INDEX([1]!Table1[#Data],MATCH(GC$8,CoNames,0),1),"")</f>
        <v/>
      </c>
      <c r="GD6" s="369" t="str">
        <f>IFERROR(INDEX([1]!Table1[#Data],MATCH(GD$8,CoNames,0),1),"")</f>
        <v/>
      </c>
      <c r="GE6" s="369" t="str">
        <f>IFERROR(INDEX([1]!Table1[#Data],MATCH(GE$8,CoNames,0),1),"")</f>
        <v/>
      </c>
      <c r="GF6" s="369" t="str">
        <f>IFERROR(INDEX([1]!Table1[#Data],MATCH(GF$8,CoNames,0),1),"")</f>
        <v/>
      </c>
      <c r="GG6" s="369" t="str">
        <f>IFERROR(INDEX([1]!Table1[#Data],MATCH(GG$8,CoNames,0),1),"")</f>
        <v/>
      </c>
      <c r="GH6" s="369" t="str">
        <f>IFERROR(INDEX([1]!Table1[#Data],MATCH(GH$8,CoNames,0),1),"")</f>
        <v/>
      </c>
      <c r="GI6" s="369" t="str">
        <f>IFERROR(INDEX([1]!Table1[#Data],MATCH(GI$8,CoNames,0),1),"")</f>
        <v/>
      </c>
      <c r="GJ6" s="369" t="str">
        <f>IFERROR(INDEX([1]!Table1[#Data],MATCH(GJ$8,CoNames,0),1),"")</f>
        <v/>
      </c>
      <c r="GK6" s="369" t="str">
        <f>IFERROR(INDEX([1]!Table1[#Data],MATCH(GK$8,CoNames,0),1),"")</f>
        <v/>
      </c>
      <c r="GL6" s="369" t="str">
        <f>IFERROR(INDEX([1]!Table1[#Data],MATCH(GL$8,CoNames,0),1),"")</f>
        <v/>
      </c>
      <c r="GM6" s="369" t="str">
        <f>IFERROR(INDEX([1]!Table1[#Data],MATCH(GM$8,CoNames,0),1),"")</f>
        <v/>
      </c>
      <c r="GN6" s="369" t="str">
        <f>IFERROR(INDEX([1]!Table1[#Data],MATCH(GN$8,CoNames,0),1),"")</f>
        <v/>
      </c>
      <c r="GO6" s="369" t="str">
        <f>IFERROR(INDEX([1]!Table1[#Data],MATCH(GO$8,CoNames,0),1),"")</f>
        <v/>
      </c>
      <c r="GP6" s="369" t="str">
        <f>IFERROR(INDEX([1]!Table1[#Data],MATCH(GP$8,CoNames,0),1),"")</f>
        <v/>
      </c>
      <c r="GQ6" s="369" t="str">
        <f>IFERROR(INDEX([1]!Table1[#Data],MATCH(GQ$8,CoNames,0),1),"")</f>
        <v/>
      </c>
      <c r="GR6" s="369" t="str">
        <f>IFERROR(INDEX([1]!Table1[#Data],MATCH(GR$8,CoNames,0),1),"")</f>
        <v/>
      </c>
      <c r="GS6" s="369" t="str">
        <f>IFERROR(INDEX([1]!Table1[#Data],MATCH(GS$8,CoNames,0),1),"")</f>
        <v/>
      </c>
      <c r="GT6" s="369" t="str">
        <f>IFERROR(INDEX([1]!Table1[#Data],MATCH(GT$8,CoNames,0),1),"")</f>
        <v/>
      </c>
      <c r="GU6" s="369" t="str">
        <f>IFERROR(INDEX([1]!Table1[#Data],MATCH(GU$8,CoNames,0),1),"")</f>
        <v/>
      </c>
      <c r="GV6" s="369" t="str">
        <f>IFERROR(INDEX([1]!Table1[#Data],MATCH(GV$8,CoNames,0),1),"")</f>
        <v/>
      </c>
      <c r="GW6" s="369" t="str">
        <f>IFERROR(INDEX([1]!Table1[#Data],MATCH(GW$8,CoNames,0),1),"")</f>
        <v/>
      </c>
      <c r="GX6" s="369" t="str">
        <f>IFERROR(INDEX([1]!Table1[#Data],MATCH(GX$8,CoNames,0),1),"")</f>
        <v/>
      </c>
      <c r="GY6" s="369" t="str">
        <f>IFERROR(INDEX([1]!Table1[#Data],MATCH(GY$8,CoNames,0),1),"")</f>
        <v/>
      </c>
      <c r="GZ6" s="369" t="str">
        <f>IFERROR(INDEX([1]!Table1[#Data],MATCH(GZ$8,CoNames,0),1),"")</f>
        <v/>
      </c>
      <c r="HA6" s="369" t="str">
        <f>IFERROR(INDEX([1]!Table1[#Data],MATCH(HA$8,CoNames,0),1),"")</f>
        <v/>
      </c>
      <c r="HB6" s="369" t="str">
        <f>IFERROR(INDEX([1]!Table1[#Data],MATCH(HB$8,CoNames,0),1),"")</f>
        <v/>
      </c>
      <c r="HC6" s="369" t="str">
        <f>IFERROR(INDEX([1]!Table1[#Data],MATCH(HC$8,CoNames,0),1),"")</f>
        <v/>
      </c>
      <c r="HD6" s="369" t="str">
        <f>IFERROR(INDEX([1]!Table1[#Data],MATCH(HD$8,CoNames,0),1),"")</f>
        <v/>
      </c>
      <c r="HE6" s="369" t="str">
        <f>IFERROR(INDEX([1]!Table1[#Data],MATCH(HE$8,CoNames,0),1),"")</f>
        <v/>
      </c>
      <c r="HF6" s="369" t="str">
        <f>IFERROR(INDEX([1]!Table1[#Data],MATCH(HF$8,CoNames,0),1),"")</f>
        <v/>
      </c>
      <c r="HG6" s="369" t="str">
        <f>IFERROR(INDEX([1]!Table1[#Data],MATCH(HG$8,CoNames,0),1),"")</f>
        <v/>
      </c>
      <c r="HH6" s="369" t="str">
        <f>IFERROR(INDEX([1]!Table1[#Data],MATCH(HH$8,CoNames,0),1),"")</f>
        <v/>
      </c>
      <c r="HI6" s="369" t="str">
        <f>IFERROR(INDEX([1]!Table1[#Data],MATCH(HI$8,CoNames,0),1),"")</f>
        <v/>
      </c>
      <c r="HJ6" s="369" t="str">
        <f>IFERROR(INDEX([1]!Table1[#Data],MATCH(HJ$8,CoNames,0),1),"")</f>
        <v/>
      </c>
      <c r="HK6" s="369" t="str">
        <f>IFERROR(INDEX([1]!Table1[#Data],MATCH(HK$8,CoNames,0),1),"")</f>
        <v/>
      </c>
      <c r="HL6" s="369" t="str">
        <f>IFERROR(INDEX([1]!Table1[#Data],MATCH(HL$8,CoNames,0),1),"")</f>
        <v/>
      </c>
      <c r="HM6" s="369" t="str">
        <f>IFERROR(INDEX([1]!Table1[#Data],MATCH(HM$8,CoNames,0),1),"")</f>
        <v/>
      </c>
      <c r="HN6" s="369" t="str">
        <f>IFERROR(INDEX([1]!Table1[#Data],MATCH(HN$8,CoNames,0),1),"")</f>
        <v/>
      </c>
      <c r="HO6" s="369" t="str">
        <f>IFERROR(INDEX([1]!Table1[#Data],MATCH(HO$8,CoNames,0),1),"")</f>
        <v/>
      </c>
      <c r="HP6" s="369" t="str">
        <f>IFERROR(INDEX([1]!Table1[#Data],MATCH(HP$8,CoNames,0),1),"")</f>
        <v/>
      </c>
      <c r="HQ6" s="369" t="str">
        <f>IFERROR(INDEX([1]!Table1[#Data],MATCH(HQ$8,CoNames,0),1),"")</f>
        <v/>
      </c>
      <c r="HR6" s="369" t="str">
        <f>IFERROR(INDEX([1]!Table1[#Data],MATCH(HR$8,CoNames,0),1),"")</f>
        <v/>
      </c>
      <c r="HS6" s="369" t="str">
        <f>IFERROR(INDEX([1]!Table1[#Data],MATCH(HS$8,CoNames,0),1),"")</f>
        <v/>
      </c>
      <c r="HT6" s="369" t="str">
        <f>IFERROR(INDEX([1]!Table1[#Data],MATCH(HT$8,CoNames,0),1),"")</f>
        <v/>
      </c>
      <c r="HU6" s="369" t="str">
        <f>IFERROR(INDEX([1]!Table1[#Data],MATCH(HU$8,CoNames,0),1),"")</f>
        <v/>
      </c>
      <c r="HV6" s="369" t="str">
        <f>IFERROR(INDEX([1]!Table1[#Data],MATCH(HV$8,CoNames,0),1),"")</f>
        <v/>
      </c>
      <c r="HW6" s="369" t="str">
        <f>IFERROR(INDEX([1]!Table1[#Data],MATCH(HW$8,CoNames,0),1),"")</f>
        <v/>
      </c>
      <c r="HX6" s="369" t="str">
        <f>IFERROR(INDEX([1]!Table1[#Data],MATCH(HX$8,CoNames,0),1),"")</f>
        <v/>
      </c>
      <c r="HY6" s="369" t="str">
        <f>IFERROR(INDEX([1]!Table1[#Data],MATCH(HY$8,CoNames,0),1),"")</f>
        <v/>
      </c>
      <c r="HZ6" s="369" t="str">
        <f>IFERROR(INDEX([1]!Table1[#Data],MATCH(HZ$8,CoNames,0),1),"")</f>
        <v/>
      </c>
      <c r="IA6" s="369" t="str">
        <f>IFERROR(INDEX([1]!Table1[#Data],MATCH(IA$8,CoNames,0),1),"")</f>
        <v/>
      </c>
      <c r="IB6" s="369" t="str">
        <f>IFERROR(INDEX([1]!Table1[#Data],MATCH(IB$8,CoNames,0),1),"")</f>
        <v/>
      </c>
      <c r="IC6" s="369" t="str">
        <f>IFERROR(INDEX([1]!Table1[#Data],MATCH(IC$8,CoNames,0),1),"")</f>
        <v/>
      </c>
      <c r="ID6" s="369" t="str">
        <f>IFERROR(INDEX([1]!Table1[#Data],MATCH(ID$8,CoNames,0),1),"")</f>
        <v/>
      </c>
      <c r="IE6" s="369" t="str">
        <f>IFERROR(INDEX([1]!Table1[#Data],MATCH(IE$8,CoNames,0),1),"")</f>
        <v/>
      </c>
      <c r="IF6" s="369" t="str">
        <f>IFERROR(INDEX([1]!Table1[#Data],MATCH(IF$8,CoNames,0),1),"")</f>
        <v/>
      </c>
      <c r="IG6" s="369" t="str">
        <f>IFERROR(INDEX([1]!Table1[#Data],MATCH(IG$8,CoNames,0),1),"")</f>
        <v/>
      </c>
      <c r="IH6" s="369" t="str">
        <f>IFERROR(INDEX([1]!Table1[#Data],MATCH(IH$8,CoNames,0),1),"")</f>
        <v/>
      </c>
      <c r="II6" s="369" t="str">
        <f>IFERROR(INDEX([1]!Table1[#Data],MATCH(II$8,CoNames,0),1),"")</f>
        <v/>
      </c>
      <c r="IJ6" s="369" t="str">
        <f>IFERROR(INDEX([1]!Table1[#Data],MATCH(IJ$8,CoNames,0),1),"")</f>
        <v/>
      </c>
      <c r="IK6" s="369" t="str">
        <f>IFERROR(INDEX([1]!Table1[#Data],MATCH(IK$8,CoNames,0),1),"")</f>
        <v/>
      </c>
      <c r="IL6" s="369" t="str">
        <f>IFERROR(INDEX([1]!Table1[#Data],MATCH(IL$8,CoNames,0),1),"")</f>
        <v/>
      </c>
      <c r="IM6" s="369" t="str">
        <f>IFERROR(INDEX([1]!Table1[#Data],MATCH(IM$8,CoNames,0),1),"")</f>
        <v/>
      </c>
      <c r="IN6" s="369" t="str">
        <f>IFERROR(INDEX([1]!Table1[#Data],MATCH(IN$8,CoNames,0),1),"")</f>
        <v/>
      </c>
      <c r="IO6" s="369" t="str">
        <f>IFERROR(INDEX([1]!Table1[#Data],MATCH(IO$8,CoNames,0),1),"")</f>
        <v/>
      </c>
      <c r="IP6" s="369" t="str">
        <f>IFERROR(INDEX([1]!Table1[#Data],MATCH(IP$8,CoNames,0),1),"")</f>
        <v/>
      </c>
      <c r="IQ6" s="369" t="str">
        <f>IFERROR(INDEX([1]!Table1[#Data],MATCH(IQ$8,CoNames,0),1),"")</f>
        <v/>
      </c>
      <c r="IR6" s="369" t="str">
        <f>IFERROR(INDEX([1]!Table1[#Data],MATCH(IR$8,CoNames,0),1),"")</f>
        <v/>
      </c>
      <c r="IS6" s="369" t="str">
        <f>IFERROR(INDEX([1]!Table1[#Data],MATCH(IS$8,CoNames,0),1),"")</f>
        <v/>
      </c>
      <c r="IT6" s="369" t="str">
        <f>IFERROR(INDEX([1]!Table1[#Data],MATCH(IT$8,CoNames,0),1),"")</f>
        <v/>
      </c>
      <c r="IU6" s="369" t="str">
        <f>IFERROR(INDEX([1]!Table1[#Data],MATCH(IU$8,CoNames,0),1),"")</f>
        <v/>
      </c>
      <c r="IV6" s="369" t="str">
        <f>IFERROR(INDEX([1]!Table1[#Data],MATCH(IV$8,CoNames,0),1),"")</f>
        <v/>
      </c>
      <c r="IW6" s="369" t="str">
        <f>IFERROR(INDEX([1]!Table1[#Data],MATCH(IW$8,CoNames,0),1),"")</f>
        <v/>
      </c>
      <c r="IX6" s="369" t="str">
        <f>IFERROR(INDEX([1]!Table1[#Data],MATCH(IX$8,CoNames,0),1),"")</f>
        <v/>
      </c>
      <c r="IY6" s="369" t="str">
        <f>IFERROR(INDEX([1]!Table1[#Data],MATCH(IY$8,CoNames,0),1),"")</f>
        <v/>
      </c>
      <c r="IZ6" s="369" t="str">
        <f>IFERROR(INDEX([1]!Table1[#Data],MATCH(IZ$8,CoNames,0),1),"")</f>
        <v/>
      </c>
      <c r="JA6" s="369" t="str">
        <f>IFERROR(INDEX([1]!Table1[#Data],MATCH(JA$8,CoNames,0),1),"")</f>
        <v/>
      </c>
      <c r="JB6" s="369" t="str">
        <f>IFERROR(INDEX([1]!Table1[#Data],MATCH(JB$8,CoNames,0),1),"")</f>
        <v/>
      </c>
      <c r="JC6" s="369" t="str">
        <f>IFERROR(INDEX([1]!Table1[#Data],MATCH(JC$8,CoNames,0),1),"")</f>
        <v/>
      </c>
      <c r="JD6" s="369" t="str">
        <f>IFERROR(INDEX([1]!Table1[#Data],MATCH(JD$8,CoNames,0),1),"")</f>
        <v/>
      </c>
      <c r="JE6" s="369" t="str">
        <f>IFERROR(INDEX([1]!Table1[#Data],MATCH(JE$8,CoNames,0),1),"")</f>
        <v/>
      </c>
      <c r="JF6" s="369" t="str">
        <f>IFERROR(INDEX([1]!Table1[#Data],MATCH(JF$8,CoNames,0),1),"")</f>
        <v/>
      </c>
      <c r="JG6" s="369" t="str">
        <f>IFERROR(INDEX([1]!Table1[#Data],MATCH(JG$8,CoNames,0),1),"")</f>
        <v/>
      </c>
      <c r="JH6" s="369" t="str">
        <f>IFERROR(INDEX([1]!Table1[#Data],MATCH(JH$8,CoNames,0),1),"")</f>
        <v/>
      </c>
      <c r="JI6" s="369" t="str">
        <f>IFERROR(INDEX([1]!Table1[#Data],MATCH(JI$8,CoNames,0),1),"")</f>
        <v/>
      </c>
      <c r="JJ6" s="369" t="str">
        <f>IFERROR(INDEX([1]!Table1[#Data],MATCH(JJ$8,CoNames,0),1),"")</f>
        <v/>
      </c>
      <c r="JK6" s="369" t="str">
        <f>IFERROR(INDEX([1]!Table1[#Data],MATCH(JK$8,CoNames,0),1),"")</f>
        <v/>
      </c>
      <c r="JL6" s="369" t="str">
        <f>IFERROR(INDEX([1]!Table1[#Data],MATCH(JL$8,CoNames,0),1),"")</f>
        <v/>
      </c>
      <c r="JM6" s="369" t="str">
        <f>IFERROR(INDEX([1]!Table1[#Data],MATCH(JM$8,CoNames,0),1),"")</f>
        <v/>
      </c>
      <c r="JN6" s="369" t="str">
        <f>IFERROR(INDEX([1]!Table1[#Data],MATCH(JN$8,CoNames,0),1),"")</f>
        <v/>
      </c>
      <c r="JO6" s="369" t="str">
        <f>IFERROR(INDEX([1]!Table1[#Data],MATCH(JO$8,CoNames,0),1),"")</f>
        <v/>
      </c>
      <c r="JP6" s="369" t="str">
        <f>IFERROR(INDEX([1]!Table1[#Data],MATCH(JP$8,CoNames,0),1),"")</f>
        <v/>
      </c>
      <c r="JQ6" s="369" t="str">
        <f>IFERROR(INDEX([1]!Table1[#Data],MATCH(JQ$8,CoNames,0),1),"")</f>
        <v/>
      </c>
      <c r="JR6" s="369" t="str">
        <f>IFERROR(INDEX([1]!Table1[#Data],MATCH(JR$8,CoNames,0),1),"")</f>
        <v/>
      </c>
      <c r="JS6" s="369" t="str">
        <f>IFERROR(INDEX([1]!Table1[#Data],MATCH(JS$8,CoNames,0),1),"")</f>
        <v/>
      </c>
      <c r="JT6" s="369" t="str">
        <f>IFERROR(INDEX([1]!Table1[#Data],MATCH(JT$8,CoNames,0),1),"")</f>
        <v/>
      </c>
      <c r="JU6" s="369" t="str">
        <f>IFERROR(INDEX([1]!Table1[#Data],MATCH(JU$8,CoNames,0),1),"")</f>
        <v/>
      </c>
      <c r="JV6" s="369" t="str">
        <f>IFERROR(INDEX([1]!Table1[#Data],MATCH(JV$8,CoNames,0),1),"")</f>
        <v/>
      </c>
      <c r="JW6" s="369" t="str">
        <f>IFERROR(INDEX([1]!Table1[#Data],MATCH(JW$8,CoNames,0),1),"")</f>
        <v/>
      </c>
      <c r="JX6" s="369" t="str">
        <f>IFERROR(INDEX([1]!Table1[#Data],MATCH(JX$8,CoNames,0),1),"")</f>
        <v/>
      </c>
      <c r="JY6" s="369" t="str">
        <f>IFERROR(INDEX([1]!Table1[#Data],MATCH(JY$8,CoNames,0),1),"")</f>
        <v/>
      </c>
      <c r="JZ6" s="369" t="str">
        <f>IFERROR(INDEX([1]!Table1[#Data],MATCH(JZ$8,CoNames,0),1),"")</f>
        <v/>
      </c>
      <c r="KA6" s="369" t="str">
        <f>IFERROR(INDEX([1]!Table1[#Data],MATCH(KA$8,CoNames,0),1),"")</f>
        <v/>
      </c>
      <c r="KB6" s="369" t="str">
        <f>IFERROR(INDEX([1]!Table1[#Data],MATCH(KB$8,CoNames,0),1),"")</f>
        <v/>
      </c>
      <c r="KC6" s="369" t="str">
        <f>IFERROR(INDEX([1]!Table1[#Data],MATCH(KC$8,CoNames,0),1),"")</f>
        <v/>
      </c>
      <c r="KD6" s="369" t="str">
        <f>IFERROR(INDEX([1]!Table1[#Data],MATCH(KD$8,CoNames,0),1),"")</f>
        <v/>
      </c>
      <c r="KE6" s="369" t="str">
        <f>IFERROR(INDEX([1]!Table1[#Data],MATCH(KE$8,CoNames,0),1),"")</f>
        <v/>
      </c>
      <c r="KF6" s="369" t="str">
        <f>IFERROR(INDEX([1]!Table1[#Data],MATCH(KF$8,CoNames,0),1),"")</f>
        <v/>
      </c>
      <c r="KG6" s="369" t="str">
        <f>IFERROR(INDEX([1]!Table1[#Data],MATCH(KG$8,CoNames,0),1),"")</f>
        <v/>
      </c>
      <c r="KH6" s="369" t="str">
        <f>IFERROR(INDEX([1]!Table1[#Data],MATCH(KH$8,CoNames,0),1),"")</f>
        <v/>
      </c>
      <c r="KI6" s="369" t="str">
        <f>IFERROR(INDEX([1]!Table1[#Data],MATCH(KI$8,CoNames,0),1),"")</f>
        <v/>
      </c>
      <c r="KJ6" s="369" t="str">
        <f>IFERROR(INDEX([1]!Table1[#Data],MATCH(KJ$8,CoNames,0),1),"")</f>
        <v/>
      </c>
      <c r="KK6" s="369" t="str">
        <f>IFERROR(INDEX([1]!Table1[#Data],MATCH(KK$8,CoNames,0),1),"")</f>
        <v/>
      </c>
      <c r="KL6" s="369" t="str">
        <f>IFERROR(INDEX([1]!Table1[#Data],MATCH(KL$8,CoNames,0),1),"")</f>
        <v/>
      </c>
      <c r="KM6" s="369" t="str">
        <f>IFERROR(INDEX([1]!Table1[#Data],MATCH(KM$8,CoNames,0),1),"")</f>
        <v/>
      </c>
      <c r="KN6" s="369" t="str">
        <f>IFERROR(INDEX([1]!Table1[#Data],MATCH(KN$8,CoNames,0),1),"")</f>
        <v/>
      </c>
      <c r="KO6" s="369" t="str">
        <f>IFERROR(INDEX([1]!Table1[#Data],MATCH(KO$8,CoNames,0),1),"")</f>
        <v/>
      </c>
      <c r="KP6" s="369" t="str">
        <f>IFERROR(INDEX([1]!Table1[#Data],MATCH(KP$8,CoNames,0),1),"")</f>
        <v/>
      </c>
      <c r="KT6" s="370"/>
      <c r="KU6" s="370"/>
      <c r="KV6" s="370"/>
      <c r="KW6" s="370"/>
    </row>
    <row r="7" spans="1:311" x14ac:dyDescent="0.35">
      <c r="B7" s="458" t="s">
        <v>387</v>
      </c>
      <c r="C7" s="490" t="str">
        <f t="array" ref="C7:KP7">IF(TRANSPOSE(RealUnreal)=0,"",TRANSPOSE(RealUnreal))</f>
        <v/>
      </c>
      <c r="D7" s="491" t="str">
        <v/>
      </c>
      <c r="E7" s="491" t="str">
        <v/>
      </c>
      <c r="F7" s="491" t="str">
        <v/>
      </c>
      <c r="G7" s="491" t="str">
        <v/>
      </c>
      <c r="H7" s="491" t="str">
        <v/>
      </c>
      <c r="I7" s="491" t="str">
        <v/>
      </c>
      <c r="J7" s="491" t="str">
        <v/>
      </c>
      <c r="K7" s="491" t="str">
        <v/>
      </c>
      <c r="L7" s="491" t="str">
        <v/>
      </c>
      <c r="M7" s="491" t="str">
        <v/>
      </c>
      <c r="N7" s="491" t="str">
        <v/>
      </c>
      <c r="O7" s="491" t="str">
        <v/>
      </c>
      <c r="P7" s="491" t="str">
        <v/>
      </c>
      <c r="Q7" s="491" t="str">
        <v/>
      </c>
      <c r="R7" s="491" t="str">
        <v/>
      </c>
      <c r="S7" s="491" t="str">
        <v/>
      </c>
      <c r="T7" s="491" t="str">
        <v/>
      </c>
      <c r="U7" s="491" t="str">
        <v/>
      </c>
      <c r="V7" s="491" t="str">
        <v/>
      </c>
      <c r="W7" s="491" t="str">
        <v/>
      </c>
      <c r="X7" s="491" t="str">
        <v/>
      </c>
      <c r="Y7" s="491" t="str">
        <v/>
      </c>
      <c r="Z7" s="491" t="str">
        <v/>
      </c>
      <c r="AA7" s="491" t="str">
        <v/>
      </c>
      <c r="AB7" s="491" t="str">
        <v/>
      </c>
      <c r="AC7" s="491" t="str">
        <v/>
      </c>
      <c r="AD7" s="491" t="str">
        <v/>
      </c>
      <c r="AE7" s="491" t="str">
        <v/>
      </c>
      <c r="AF7" s="491" t="str">
        <v/>
      </c>
      <c r="AG7" s="491" t="str">
        <v/>
      </c>
      <c r="AH7" s="491" t="str">
        <v/>
      </c>
      <c r="AI7" s="491" t="str">
        <v/>
      </c>
      <c r="AJ7" s="491" t="str">
        <v/>
      </c>
      <c r="AK7" s="491" t="str">
        <v/>
      </c>
      <c r="AL7" s="491" t="str">
        <v/>
      </c>
      <c r="AM7" s="491" t="str">
        <v/>
      </c>
      <c r="AN7" s="491" t="str">
        <v/>
      </c>
      <c r="AO7" s="491" t="str">
        <v/>
      </c>
      <c r="AP7" s="491" t="str">
        <v/>
      </c>
      <c r="AQ7" s="491" t="str">
        <v/>
      </c>
      <c r="AR7" s="491" t="str">
        <v/>
      </c>
      <c r="AS7" s="491" t="str">
        <v/>
      </c>
      <c r="AT7" s="491" t="str">
        <v/>
      </c>
      <c r="AU7" s="491" t="str">
        <v/>
      </c>
      <c r="AV7" s="491" t="str">
        <v/>
      </c>
      <c r="AW7" s="491" t="str">
        <v/>
      </c>
      <c r="AX7" s="491" t="str">
        <v/>
      </c>
      <c r="AY7" s="491" t="str">
        <v/>
      </c>
      <c r="AZ7" s="491" t="str">
        <v/>
      </c>
      <c r="BA7" s="491" t="str">
        <v/>
      </c>
      <c r="BB7" s="491" t="str">
        <v/>
      </c>
      <c r="BC7" s="491" t="str">
        <v/>
      </c>
      <c r="BD7" s="491" t="str">
        <v/>
      </c>
      <c r="BE7" s="491" t="str">
        <v/>
      </c>
      <c r="BF7" s="491" t="str">
        <v/>
      </c>
      <c r="BG7" s="491" t="str">
        <v/>
      </c>
      <c r="BH7" s="491" t="str">
        <v/>
      </c>
      <c r="BI7" s="491" t="str">
        <v/>
      </c>
      <c r="BJ7" s="491" t="str">
        <v/>
      </c>
      <c r="BK7" s="491" t="str">
        <v/>
      </c>
      <c r="BL7" s="491" t="str">
        <v/>
      </c>
      <c r="BM7" s="491" t="str">
        <v/>
      </c>
      <c r="BN7" s="491" t="str">
        <v/>
      </c>
      <c r="BO7" s="491" t="str">
        <v/>
      </c>
      <c r="BP7" s="491" t="str">
        <v/>
      </c>
      <c r="BQ7" s="491" t="str">
        <v/>
      </c>
      <c r="BR7" s="491" t="str">
        <v/>
      </c>
      <c r="BS7" s="491" t="str">
        <v/>
      </c>
      <c r="BT7" s="491" t="str">
        <v/>
      </c>
      <c r="BU7" s="491" t="str">
        <v/>
      </c>
      <c r="BV7" s="491" t="str">
        <v/>
      </c>
      <c r="BW7" s="491" t="str">
        <v/>
      </c>
      <c r="BX7" s="491" t="str">
        <v/>
      </c>
      <c r="BY7" s="491" t="str">
        <v/>
      </c>
      <c r="BZ7" s="491" t="str">
        <v/>
      </c>
      <c r="CA7" s="491" t="str">
        <v/>
      </c>
      <c r="CB7" s="491" t="str">
        <v/>
      </c>
      <c r="CC7" s="491" t="str">
        <v/>
      </c>
      <c r="CD7" s="491" t="str">
        <v/>
      </c>
      <c r="CE7" s="491" t="str">
        <v/>
      </c>
      <c r="CF7" s="491" t="str">
        <v/>
      </c>
      <c r="CG7" s="491" t="str">
        <v/>
      </c>
      <c r="CH7" s="491" t="str">
        <v/>
      </c>
      <c r="CI7" s="491" t="str">
        <v/>
      </c>
      <c r="CJ7" s="491" t="str">
        <v/>
      </c>
      <c r="CK7" s="491" t="str">
        <v/>
      </c>
      <c r="CL7" s="491" t="str">
        <v/>
      </c>
      <c r="CM7" s="491" t="str">
        <v/>
      </c>
      <c r="CN7" s="491" t="str">
        <v/>
      </c>
      <c r="CO7" s="491" t="str">
        <v/>
      </c>
      <c r="CP7" s="491" t="str">
        <v/>
      </c>
      <c r="CQ7" s="491" t="str">
        <v/>
      </c>
      <c r="CR7" s="491" t="str">
        <v/>
      </c>
      <c r="CS7" s="491" t="str">
        <v/>
      </c>
      <c r="CT7" s="491" t="str">
        <v/>
      </c>
      <c r="CU7" s="491" t="str">
        <v/>
      </c>
      <c r="CV7" s="491" t="str">
        <v/>
      </c>
      <c r="CW7" s="491" t="str">
        <v/>
      </c>
      <c r="CX7" s="491" t="str">
        <v/>
      </c>
      <c r="CY7" s="491" t="str">
        <v/>
      </c>
      <c r="CZ7" s="491" t="str">
        <v/>
      </c>
      <c r="DA7" s="491" t="str">
        <v/>
      </c>
      <c r="DB7" s="491" t="str">
        <v/>
      </c>
      <c r="DC7" s="491" t="str">
        <v/>
      </c>
      <c r="DD7" s="491" t="str">
        <v/>
      </c>
      <c r="DE7" s="491" t="str">
        <v/>
      </c>
      <c r="DF7" s="491" t="str">
        <v/>
      </c>
      <c r="DG7" s="491" t="str">
        <v/>
      </c>
      <c r="DH7" s="491" t="str">
        <v/>
      </c>
      <c r="DI7" s="491" t="str">
        <v/>
      </c>
      <c r="DJ7" s="491" t="str">
        <v/>
      </c>
      <c r="DK7" s="491" t="str">
        <v/>
      </c>
      <c r="DL7" s="491" t="str">
        <v/>
      </c>
      <c r="DM7" s="491" t="str">
        <v/>
      </c>
      <c r="DN7" s="491" t="str">
        <v/>
      </c>
      <c r="DO7" s="491" t="str">
        <v/>
      </c>
      <c r="DP7" s="491" t="str">
        <v/>
      </c>
      <c r="DQ7" s="491" t="str">
        <v/>
      </c>
      <c r="DR7" s="491" t="str">
        <v/>
      </c>
      <c r="DS7" s="491" t="str">
        <v/>
      </c>
      <c r="DT7" s="491" t="str">
        <v/>
      </c>
      <c r="DU7" s="491" t="str">
        <v/>
      </c>
      <c r="DV7" s="491" t="str">
        <v/>
      </c>
      <c r="DW7" s="491" t="str">
        <v/>
      </c>
      <c r="DX7" s="491" t="str">
        <v/>
      </c>
      <c r="DY7" s="491" t="str">
        <v/>
      </c>
      <c r="DZ7" s="491" t="str">
        <v/>
      </c>
      <c r="EA7" s="491" t="str">
        <v/>
      </c>
      <c r="EB7" s="491" t="str">
        <v/>
      </c>
      <c r="EC7" s="491" t="str">
        <v/>
      </c>
      <c r="ED7" s="491" t="str">
        <v/>
      </c>
      <c r="EE7" s="491" t="str">
        <v/>
      </c>
      <c r="EF7" s="491" t="str">
        <v/>
      </c>
      <c r="EG7" s="491" t="str">
        <v/>
      </c>
      <c r="EH7" s="491" t="str">
        <v/>
      </c>
      <c r="EI7" s="491" t="str">
        <v/>
      </c>
      <c r="EJ7" s="491" t="str">
        <v/>
      </c>
      <c r="EK7" s="491" t="str">
        <v/>
      </c>
      <c r="EL7" s="491" t="str">
        <v/>
      </c>
      <c r="EM7" s="491" t="str">
        <v/>
      </c>
      <c r="EN7" s="491" t="str">
        <v/>
      </c>
      <c r="EO7" s="491" t="str">
        <v/>
      </c>
      <c r="EP7" s="491" t="str">
        <v/>
      </c>
      <c r="EQ7" s="491" t="str">
        <v/>
      </c>
      <c r="ER7" s="491" t="str">
        <v/>
      </c>
      <c r="ES7" s="491" t="str">
        <v/>
      </c>
      <c r="ET7" s="491" t="str">
        <v/>
      </c>
      <c r="EU7" s="491" t="str">
        <v/>
      </c>
      <c r="EV7" s="491" t="str">
        <v/>
      </c>
      <c r="EW7" s="491" t="str">
        <v/>
      </c>
      <c r="EX7" s="491" t="str">
        <v/>
      </c>
      <c r="EY7" s="491" t="str">
        <v/>
      </c>
      <c r="EZ7" s="491" t="str">
        <v/>
      </c>
      <c r="FA7" s="491" t="str">
        <v/>
      </c>
      <c r="FB7" s="491" t="str">
        <v/>
      </c>
      <c r="FC7" s="491" t="str">
        <v/>
      </c>
      <c r="FD7" s="491" t="str">
        <v/>
      </c>
      <c r="FE7" s="491" t="str">
        <v/>
      </c>
      <c r="FF7" s="491" t="str">
        <v/>
      </c>
      <c r="FG7" s="491" t="str">
        <v/>
      </c>
      <c r="FH7" s="491" t="str">
        <v/>
      </c>
      <c r="FI7" s="491" t="str">
        <v/>
      </c>
      <c r="FJ7" s="491" t="str">
        <v/>
      </c>
      <c r="FK7" s="491" t="str">
        <v/>
      </c>
      <c r="FL7" s="491" t="str">
        <v/>
      </c>
      <c r="FM7" s="491" t="str">
        <v/>
      </c>
      <c r="FN7" s="491" t="str">
        <v/>
      </c>
      <c r="FO7" s="491" t="str">
        <v/>
      </c>
      <c r="FP7" s="491" t="str">
        <v/>
      </c>
      <c r="FQ7" s="491" t="str">
        <v/>
      </c>
      <c r="FR7" s="491" t="str">
        <v/>
      </c>
      <c r="FS7" s="491" t="str">
        <v/>
      </c>
      <c r="FT7" s="491" t="str">
        <v/>
      </c>
      <c r="FU7" s="491" t="str">
        <v/>
      </c>
      <c r="FV7" s="491" t="str">
        <v/>
      </c>
      <c r="FW7" s="491" t="str">
        <v/>
      </c>
      <c r="FX7" s="491" t="str">
        <v/>
      </c>
      <c r="FY7" s="491" t="str">
        <v/>
      </c>
      <c r="FZ7" s="491" t="str">
        <v/>
      </c>
      <c r="GA7" s="491" t="str">
        <v/>
      </c>
      <c r="GB7" s="491" t="str">
        <v/>
      </c>
      <c r="GC7" s="491" t="str">
        <v/>
      </c>
      <c r="GD7" s="491" t="str">
        <v/>
      </c>
      <c r="GE7" s="491" t="str">
        <v/>
      </c>
      <c r="GF7" s="491" t="str">
        <v/>
      </c>
      <c r="GG7" s="491" t="str">
        <v/>
      </c>
      <c r="GH7" s="491" t="str">
        <v/>
      </c>
      <c r="GI7" s="491" t="str">
        <v/>
      </c>
      <c r="GJ7" s="491" t="str">
        <v/>
      </c>
      <c r="GK7" s="491" t="str">
        <v/>
      </c>
      <c r="GL7" s="491" t="str">
        <v/>
      </c>
      <c r="GM7" s="491" t="str">
        <v/>
      </c>
      <c r="GN7" s="491" t="str">
        <v/>
      </c>
      <c r="GO7" s="491" t="str">
        <v/>
      </c>
      <c r="GP7" s="491" t="str">
        <v/>
      </c>
      <c r="GQ7" s="491" t="str">
        <v/>
      </c>
      <c r="GR7" s="491" t="str">
        <v/>
      </c>
      <c r="GS7" s="491" t="str">
        <v/>
      </c>
      <c r="GT7" s="491" t="str">
        <v/>
      </c>
      <c r="GU7" s="491" t="str">
        <v/>
      </c>
      <c r="GV7" s="491" t="str">
        <v/>
      </c>
      <c r="GW7" s="491" t="str">
        <v/>
      </c>
      <c r="GX7" s="491" t="str">
        <v/>
      </c>
      <c r="GY7" s="491" t="str">
        <v/>
      </c>
      <c r="GZ7" s="491" t="str">
        <v/>
      </c>
      <c r="HA7" s="491" t="str">
        <v/>
      </c>
      <c r="HB7" s="491" t="str">
        <v/>
      </c>
      <c r="HC7" s="491" t="str">
        <v/>
      </c>
      <c r="HD7" s="491" t="str">
        <v/>
      </c>
      <c r="HE7" s="491" t="str">
        <v/>
      </c>
      <c r="HF7" s="491" t="str">
        <v/>
      </c>
      <c r="HG7" s="491" t="str">
        <v/>
      </c>
      <c r="HH7" s="491" t="str">
        <v/>
      </c>
      <c r="HI7" s="491" t="str">
        <v/>
      </c>
      <c r="HJ7" s="491" t="str">
        <v/>
      </c>
      <c r="HK7" s="491" t="str">
        <v/>
      </c>
      <c r="HL7" s="491" t="str">
        <v/>
      </c>
      <c r="HM7" s="491" t="str">
        <v/>
      </c>
      <c r="HN7" s="491" t="str">
        <v/>
      </c>
      <c r="HO7" s="491" t="str">
        <v/>
      </c>
      <c r="HP7" s="491" t="str">
        <v/>
      </c>
      <c r="HQ7" s="491" t="str">
        <v/>
      </c>
      <c r="HR7" s="491" t="str">
        <v/>
      </c>
      <c r="HS7" s="491" t="str">
        <v/>
      </c>
      <c r="HT7" s="491" t="str">
        <v/>
      </c>
      <c r="HU7" s="491" t="str">
        <v/>
      </c>
      <c r="HV7" s="491" t="str">
        <v/>
      </c>
      <c r="HW7" s="491" t="str">
        <v/>
      </c>
      <c r="HX7" s="491" t="str">
        <v/>
      </c>
      <c r="HY7" s="491" t="str">
        <v/>
      </c>
      <c r="HZ7" s="491" t="str">
        <v/>
      </c>
      <c r="IA7" s="491" t="str">
        <v/>
      </c>
      <c r="IB7" s="491" t="str">
        <v/>
      </c>
      <c r="IC7" s="491" t="str">
        <v/>
      </c>
      <c r="ID7" s="491" t="str">
        <v/>
      </c>
      <c r="IE7" s="491" t="str">
        <v/>
      </c>
      <c r="IF7" s="491" t="str">
        <v/>
      </c>
      <c r="IG7" s="491" t="str">
        <v/>
      </c>
      <c r="IH7" s="491" t="str">
        <v/>
      </c>
      <c r="II7" s="491" t="str">
        <v/>
      </c>
      <c r="IJ7" s="491" t="str">
        <v/>
      </c>
      <c r="IK7" s="491" t="str">
        <v/>
      </c>
      <c r="IL7" s="491" t="str">
        <v/>
      </c>
      <c r="IM7" s="491" t="str">
        <v/>
      </c>
      <c r="IN7" s="491" t="str">
        <v/>
      </c>
      <c r="IO7" s="491" t="str">
        <v/>
      </c>
      <c r="IP7" s="491" t="str">
        <v/>
      </c>
      <c r="IQ7" s="491" t="str">
        <v/>
      </c>
      <c r="IR7" s="491" t="str">
        <v/>
      </c>
      <c r="IS7" s="491" t="str">
        <v/>
      </c>
      <c r="IT7" s="491" t="str">
        <v/>
      </c>
      <c r="IU7" s="491" t="str">
        <v/>
      </c>
      <c r="IV7" s="491" t="str">
        <v/>
      </c>
      <c r="IW7" s="491" t="str">
        <v/>
      </c>
      <c r="IX7" s="491" t="str">
        <v/>
      </c>
      <c r="IY7" s="491" t="str">
        <v/>
      </c>
      <c r="IZ7" s="491" t="str">
        <v/>
      </c>
      <c r="JA7" s="491" t="str">
        <v/>
      </c>
      <c r="JB7" s="491" t="str">
        <v/>
      </c>
      <c r="JC7" s="491" t="str">
        <v/>
      </c>
      <c r="JD7" s="491" t="str">
        <v/>
      </c>
      <c r="JE7" s="491" t="str">
        <v/>
      </c>
      <c r="JF7" s="491" t="str">
        <v/>
      </c>
      <c r="JG7" s="491" t="str">
        <v/>
      </c>
      <c r="JH7" s="491" t="str">
        <v/>
      </c>
      <c r="JI7" s="491" t="str">
        <v/>
      </c>
      <c r="JJ7" s="491" t="str">
        <v/>
      </c>
      <c r="JK7" s="491" t="str">
        <v/>
      </c>
      <c r="JL7" s="491" t="str">
        <v/>
      </c>
      <c r="JM7" s="491" t="str">
        <v/>
      </c>
      <c r="JN7" s="491" t="str">
        <v/>
      </c>
      <c r="JO7" s="491" t="str">
        <v/>
      </c>
      <c r="JP7" s="491" t="str">
        <v/>
      </c>
      <c r="JQ7" s="491" t="str">
        <v/>
      </c>
      <c r="JR7" s="491" t="str">
        <v/>
      </c>
      <c r="JS7" s="491" t="str">
        <v/>
      </c>
      <c r="JT7" s="491" t="str">
        <v/>
      </c>
      <c r="JU7" s="491" t="str">
        <v/>
      </c>
      <c r="JV7" s="491" t="str">
        <v/>
      </c>
      <c r="JW7" s="491" t="str">
        <v/>
      </c>
      <c r="JX7" s="491" t="str">
        <v/>
      </c>
      <c r="JY7" s="491" t="str">
        <v/>
      </c>
      <c r="JZ7" s="491" t="str">
        <v/>
      </c>
      <c r="KA7" s="491" t="str">
        <v/>
      </c>
      <c r="KB7" s="491" t="str">
        <v/>
      </c>
      <c r="KC7" s="491" t="str">
        <v/>
      </c>
      <c r="KD7" s="491" t="str">
        <v/>
      </c>
      <c r="KE7" s="491" t="str">
        <v/>
      </c>
      <c r="KF7" s="491" t="str">
        <v/>
      </c>
      <c r="KG7" s="491" t="str">
        <v/>
      </c>
      <c r="KH7" s="491" t="str">
        <v/>
      </c>
      <c r="KI7" s="491" t="str">
        <v/>
      </c>
      <c r="KJ7" s="491" t="str">
        <v/>
      </c>
      <c r="KK7" s="491" t="str">
        <v/>
      </c>
      <c r="KL7" s="491" t="str">
        <v/>
      </c>
      <c r="KM7" s="491" t="str">
        <v/>
      </c>
      <c r="KN7" s="491" t="str">
        <v/>
      </c>
      <c r="KO7" s="491" t="str">
        <v/>
      </c>
      <c r="KP7" s="492" t="str">
        <v/>
      </c>
      <c r="KQ7" s="471"/>
      <c r="KS7" s="775" t="s">
        <v>388</v>
      </c>
      <c r="KT7" s="778" t="s">
        <v>389</v>
      </c>
      <c r="KU7" s="781" t="s">
        <v>390</v>
      </c>
      <c r="KV7" s="435"/>
      <c r="KW7" s="435"/>
      <c r="KY7" s="781" t="s">
        <v>390</v>
      </c>
    </row>
    <row r="8" spans="1:311" x14ac:dyDescent="0.35">
      <c r="B8" s="458" t="s">
        <v>391</v>
      </c>
      <c r="C8" s="493">
        <f t="array" ref="C8:KP8">TRANSPOSE(InvNames)</f>
        <v>0</v>
      </c>
      <c r="D8" s="494">
        <v>0</v>
      </c>
      <c r="E8" s="494">
        <v>0</v>
      </c>
      <c r="F8" s="494">
        <v>0</v>
      </c>
      <c r="G8" s="494">
        <v>0</v>
      </c>
      <c r="H8" s="494">
        <v>0</v>
      </c>
      <c r="I8" s="494">
        <v>0</v>
      </c>
      <c r="J8" s="494">
        <v>0</v>
      </c>
      <c r="K8" s="494">
        <v>0</v>
      </c>
      <c r="L8" s="494">
        <v>0</v>
      </c>
      <c r="M8" s="494">
        <v>0</v>
      </c>
      <c r="N8" s="494">
        <v>0</v>
      </c>
      <c r="O8" s="494">
        <v>0</v>
      </c>
      <c r="P8" s="494">
        <v>0</v>
      </c>
      <c r="Q8" s="494">
        <v>0</v>
      </c>
      <c r="R8" s="494">
        <v>0</v>
      </c>
      <c r="S8" s="494">
        <v>0</v>
      </c>
      <c r="T8" s="494">
        <v>0</v>
      </c>
      <c r="U8" s="494">
        <v>0</v>
      </c>
      <c r="V8" s="494">
        <v>0</v>
      </c>
      <c r="W8" s="494">
        <v>0</v>
      </c>
      <c r="X8" s="494">
        <v>0</v>
      </c>
      <c r="Y8" s="494">
        <v>0</v>
      </c>
      <c r="Z8" s="494">
        <v>0</v>
      </c>
      <c r="AA8" s="494">
        <v>0</v>
      </c>
      <c r="AB8" s="494">
        <v>0</v>
      </c>
      <c r="AC8" s="494">
        <v>0</v>
      </c>
      <c r="AD8" s="494">
        <v>0</v>
      </c>
      <c r="AE8" s="494">
        <v>0</v>
      </c>
      <c r="AF8" s="494">
        <v>0</v>
      </c>
      <c r="AG8" s="494">
        <v>0</v>
      </c>
      <c r="AH8" s="494">
        <v>0</v>
      </c>
      <c r="AI8" s="494">
        <v>0</v>
      </c>
      <c r="AJ8" s="494">
        <v>0</v>
      </c>
      <c r="AK8" s="494">
        <v>0</v>
      </c>
      <c r="AL8" s="494">
        <v>0</v>
      </c>
      <c r="AM8" s="494">
        <v>0</v>
      </c>
      <c r="AN8" s="494">
        <v>0</v>
      </c>
      <c r="AO8" s="494">
        <v>0</v>
      </c>
      <c r="AP8" s="494">
        <v>0</v>
      </c>
      <c r="AQ8" s="494">
        <v>0</v>
      </c>
      <c r="AR8" s="494">
        <v>0</v>
      </c>
      <c r="AS8" s="494">
        <v>0</v>
      </c>
      <c r="AT8" s="494">
        <v>0</v>
      </c>
      <c r="AU8" s="494">
        <v>0</v>
      </c>
      <c r="AV8" s="494">
        <v>0</v>
      </c>
      <c r="AW8" s="494">
        <v>0</v>
      </c>
      <c r="AX8" s="494">
        <v>0</v>
      </c>
      <c r="AY8" s="494">
        <v>0</v>
      </c>
      <c r="AZ8" s="494">
        <v>0</v>
      </c>
      <c r="BA8" s="494">
        <v>0</v>
      </c>
      <c r="BB8" s="494">
        <v>0</v>
      </c>
      <c r="BC8" s="494">
        <v>0</v>
      </c>
      <c r="BD8" s="494">
        <v>0</v>
      </c>
      <c r="BE8" s="494">
        <v>0</v>
      </c>
      <c r="BF8" s="494">
        <v>0</v>
      </c>
      <c r="BG8" s="494">
        <v>0</v>
      </c>
      <c r="BH8" s="494">
        <v>0</v>
      </c>
      <c r="BI8" s="494">
        <v>0</v>
      </c>
      <c r="BJ8" s="494">
        <v>0</v>
      </c>
      <c r="BK8" s="494">
        <v>0</v>
      </c>
      <c r="BL8" s="494">
        <v>0</v>
      </c>
      <c r="BM8" s="494">
        <v>0</v>
      </c>
      <c r="BN8" s="494">
        <v>0</v>
      </c>
      <c r="BO8" s="494">
        <v>0</v>
      </c>
      <c r="BP8" s="494">
        <v>0</v>
      </c>
      <c r="BQ8" s="494">
        <v>0</v>
      </c>
      <c r="BR8" s="494">
        <v>0</v>
      </c>
      <c r="BS8" s="494">
        <v>0</v>
      </c>
      <c r="BT8" s="494">
        <v>0</v>
      </c>
      <c r="BU8" s="494">
        <v>0</v>
      </c>
      <c r="BV8" s="494">
        <v>0</v>
      </c>
      <c r="BW8" s="494">
        <v>0</v>
      </c>
      <c r="BX8" s="494">
        <v>0</v>
      </c>
      <c r="BY8" s="494">
        <v>0</v>
      </c>
      <c r="BZ8" s="494">
        <v>0</v>
      </c>
      <c r="CA8" s="494">
        <v>0</v>
      </c>
      <c r="CB8" s="494">
        <v>0</v>
      </c>
      <c r="CC8" s="494">
        <v>0</v>
      </c>
      <c r="CD8" s="494">
        <v>0</v>
      </c>
      <c r="CE8" s="494">
        <v>0</v>
      </c>
      <c r="CF8" s="494">
        <v>0</v>
      </c>
      <c r="CG8" s="494">
        <v>0</v>
      </c>
      <c r="CH8" s="494">
        <v>0</v>
      </c>
      <c r="CI8" s="494">
        <v>0</v>
      </c>
      <c r="CJ8" s="494">
        <v>0</v>
      </c>
      <c r="CK8" s="494">
        <v>0</v>
      </c>
      <c r="CL8" s="494">
        <v>0</v>
      </c>
      <c r="CM8" s="494">
        <v>0</v>
      </c>
      <c r="CN8" s="494">
        <v>0</v>
      </c>
      <c r="CO8" s="494">
        <v>0</v>
      </c>
      <c r="CP8" s="494">
        <v>0</v>
      </c>
      <c r="CQ8" s="494">
        <v>0</v>
      </c>
      <c r="CR8" s="494">
        <v>0</v>
      </c>
      <c r="CS8" s="494">
        <v>0</v>
      </c>
      <c r="CT8" s="494">
        <v>0</v>
      </c>
      <c r="CU8" s="494">
        <v>0</v>
      </c>
      <c r="CV8" s="494">
        <v>0</v>
      </c>
      <c r="CW8" s="494">
        <v>0</v>
      </c>
      <c r="CX8" s="494">
        <v>0</v>
      </c>
      <c r="CY8" s="494">
        <v>0</v>
      </c>
      <c r="CZ8" s="494">
        <v>0</v>
      </c>
      <c r="DA8" s="494">
        <v>0</v>
      </c>
      <c r="DB8" s="494">
        <v>0</v>
      </c>
      <c r="DC8" s="494">
        <v>0</v>
      </c>
      <c r="DD8" s="494">
        <v>0</v>
      </c>
      <c r="DE8" s="494">
        <v>0</v>
      </c>
      <c r="DF8" s="494">
        <v>0</v>
      </c>
      <c r="DG8" s="494">
        <v>0</v>
      </c>
      <c r="DH8" s="494">
        <v>0</v>
      </c>
      <c r="DI8" s="494">
        <v>0</v>
      </c>
      <c r="DJ8" s="494">
        <v>0</v>
      </c>
      <c r="DK8" s="494">
        <v>0</v>
      </c>
      <c r="DL8" s="494">
        <v>0</v>
      </c>
      <c r="DM8" s="494">
        <v>0</v>
      </c>
      <c r="DN8" s="494">
        <v>0</v>
      </c>
      <c r="DO8" s="494">
        <v>0</v>
      </c>
      <c r="DP8" s="494">
        <v>0</v>
      </c>
      <c r="DQ8" s="494">
        <v>0</v>
      </c>
      <c r="DR8" s="494">
        <v>0</v>
      </c>
      <c r="DS8" s="494">
        <v>0</v>
      </c>
      <c r="DT8" s="494">
        <v>0</v>
      </c>
      <c r="DU8" s="494">
        <v>0</v>
      </c>
      <c r="DV8" s="494">
        <v>0</v>
      </c>
      <c r="DW8" s="494">
        <v>0</v>
      </c>
      <c r="DX8" s="494">
        <v>0</v>
      </c>
      <c r="DY8" s="494">
        <v>0</v>
      </c>
      <c r="DZ8" s="494">
        <v>0</v>
      </c>
      <c r="EA8" s="494">
        <v>0</v>
      </c>
      <c r="EB8" s="494">
        <v>0</v>
      </c>
      <c r="EC8" s="494">
        <v>0</v>
      </c>
      <c r="ED8" s="494">
        <v>0</v>
      </c>
      <c r="EE8" s="494">
        <v>0</v>
      </c>
      <c r="EF8" s="494">
        <v>0</v>
      </c>
      <c r="EG8" s="494">
        <v>0</v>
      </c>
      <c r="EH8" s="494">
        <v>0</v>
      </c>
      <c r="EI8" s="494">
        <v>0</v>
      </c>
      <c r="EJ8" s="494">
        <v>0</v>
      </c>
      <c r="EK8" s="494">
        <v>0</v>
      </c>
      <c r="EL8" s="494">
        <v>0</v>
      </c>
      <c r="EM8" s="494">
        <v>0</v>
      </c>
      <c r="EN8" s="494">
        <v>0</v>
      </c>
      <c r="EO8" s="494">
        <v>0</v>
      </c>
      <c r="EP8" s="494">
        <v>0</v>
      </c>
      <c r="EQ8" s="494">
        <v>0</v>
      </c>
      <c r="ER8" s="494">
        <v>0</v>
      </c>
      <c r="ES8" s="494">
        <v>0</v>
      </c>
      <c r="ET8" s="494">
        <v>0</v>
      </c>
      <c r="EU8" s="494">
        <v>0</v>
      </c>
      <c r="EV8" s="494">
        <v>0</v>
      </c>
      <c r="EW8" s="494">
        <v>0</v>
      </c>
      <c r="EX8" s="494">
        <v>0</v>
      </c>
      <c r="EY8" s="494">
        <v>0</v>
      </c>
      <c r="EZ8" s="494">
        <v>0</v>
      </c>
      <c r="FA8" s="494">
        <v>0</v>
      </c>
      <c r="FB8" s="494">
        <v>0</v>
      </c>
      <c r="FC8" s="494">
        <v>0</v>
      </c>
      <c r="FD8" s="494">
        <v>0</v>
      </c>
      <c r="FE8" s="494">
        <v>0</v>
      </c>
      <c r="FF8" s="494">
        <v>0</v>
      </c>
      <c r="FG8" s="494">
        <v>0</v>
      </c>
      <c r="FH8" s="494">
        <v>0</v>
      </c>
      <c r="FI8" s="494">
        <v>0</v>
      </c>
      <c r="FJ8" s="494">
        <v>0</v>
      </c>
      <c r="FK8" s="494">
        <v>0</v>
      </c>
      <c r="FL8" s="494">
        <v>0</v>
      </c>
      <c r="FM8" s="494">
        <v>0</v>
      </c>
      <c r="FN8" s="494">
        <v>0</v>
      </c>
      <c r="FO8" s="494">
        <v>0</v>
      </c>
      <c r="FP8" s="494">
        <v>0</v>
      </c>
      <c r="FQ8" s="494">
        <v>0</v>
      </c>
      <c r="FR8" s="494">
        <v>0</v>
      </c>
      <c r="FS8" s="494">
        <v>0</v>
      </c>
      <c r="FT8" s="494">
        <v>0</v>
      </c>
      <c r="FU8" s="494">
        <v>0</v>
      </c>
      <c r="FV8" s="494">
        <v>0</v>
      </c>
      <c r="FW8" s="494">
        <v>0</v>
      </c>
      <c r="FX8" s="494">
        <v>0</v>
      </c>
      <c r="FY8" s="494">
        <v>0</v>
      </c>
      <c r="FZ8" s="494">
        <v>0</v>
      </c>
      <c r="GA8" s="494">
        <v>0</v>
      </c>
      <c r="GB8" s="494">
        <v>0</v>
      </c>
      <c r="GC8" s="494">
        <v>0</v>
      </c>
      <c r="GD8" s="494">
        <v>0</v>
      </c>
      <c r="GE8" s="494">
        <v>0</v>
      </c>
      <c r="GF8" s="494">
        <v>0</v>
      </c>
      <c r="GG8" s="494">
        <v>0</v>
      </c>
      <c r="GH8" s="494">
        <v>0</v>
      </c>
      <c r="GI8" s="494">
        <v>0</v>
      </c>
      <c r="GJ8" s="494">
        <v>0</v>
      </c>
      <c r="GK8" s="494">
        <v>0</v>
      </c>
      <c r="GL8" s="494">
        <v>0</v>
      </c>
      <c r="GM8" s="494">
        <v>0</v>
      </c>
      <c r="GN8" s="494">
        <v>0</v>
      </c>
      <c r="GO8" s="494">
        <v>0</v>
      </c>
      <c r="GP8" s="494">
        <v>0</v>
      </c>
      <c r="GQ8" s="494">
        <v>0</v>
      </c>
      <c r="GR8" s="494">
        <v>0</v>
      </c>
      <c r="GS8" s="494">
        <v>0</v>
      </c>
      <c r="GT8" s="494">
        <v>0</v>
      </c>
      <c r="GU8" s="494">
        <v>0</v>
      </c>
      <c r="GV8" s="494">
        <v>0</v>
      </c>
      <c r="GW8" s="494">
        <v>0</v>
      </c>
      <c r="GX8" s="494">
        <v>0</v>
      </c>
      <c r="GY8" s="494">
        <v>0</v>
      </c>
      <c r="GZ8" s="494">
        <v>0</v>
      </c>
      <c r="HA8" s="494">
        <v>0</v>
      </c>
      <c r="HB8" s="494">
        <v>0</v>
      </c>
      <c r="HC8" s="494">
        <v>0</v>
      </c>
      <c r="HD8" s="494">
        <v>0</v>
      </c>
      <c r="HE8" s="494">
        <v>0</v>
      </c>
      <c r="HF8" s="494">
        <v>0</v>
      </c>
      <c r="HG8" s="494">
        <v>0</v>
      </c>
      <c r="HH8" s="494">
        <v>0</v>
      </c>
      <c r="HI8" s="494">
        <v>0</v>
      </c>
      <c r="HJ8" s="494">
        <v>0</v>
      </c>
      <c r="HK8" s="494">
        <v>0</v>
      </c>
      <c r="HL8" s="494">
        <v>0</v>
      </c>
      <c r="HM8" s="494">
        <v>0</v>
      </c>
      <c r="HN8" s="494">
        <v>0</v>
      </c>
      <c r="HO8" s="494">
        <v>0</v>
      </c>
      <c r="HP8" s="494">
        <v>0</v>
      </c>
      <c r="HQ8" s="494">
        <v>0</v>
      </c>
      <c r="HR8" s="494">
        <v>0</v>
      </c>
      <c r="HS8" s="494">
        <v>0</v>
      </c>
      <c r="HT8" s="494">
        <v>0</v>
      </c>
      <c r="HU8" s="494">
        <v>0</v>
      </c>
      <c r="HV8" s="494">
        <v>0</v>
      </c>
      <c r="HW8" s="494">
        <v>0</v>
      </c>
      <c r="HX8" s="494">
        <v>0</v>
      </c>
      <c r="HY8" s="494">
        <v>0</v>
      </c>
      <c r="HZ8" s="494">
        <v>0</v>
      </c>
      <c r="IA8" s="494">
        <v>0</v>
      </c>
      <c r="IB8" s="494">
        <v>0</v>
      </c>
      <c r="IC8" s="494">
        <v>0</v>
      </c>
      <c r="ID8" s="494">
        <v>0</v>
      </c>
      <c r="IE8" s="494">
        <v>0</v>
      </c>
      <c r="IF8" s="494">
        <v>0</v>
      </c>
      <c r="IG8" s="494">
        <v>0</v>
      </c>
      <c r="IH8" s="494">
        <v>0</v>
      </c>
      <c r="II8" s="494">
        <v>0</v>
      </c>
      <c r="IJ8" s="494">
        <v>0</v>
      </c>
      <c r="IK8" s="494">
        <v>0</v>
      </c>
      <c r="IL8" s="494">
        <v>0</v>
      </c>
      <c r="IM8" s="494">
        <v>0</v>
      </c>
      <c r="IN8" s="494">
        <v>0</v>
      </c>
      <c r="IO8" s="494">
        <v>0</v>
      </c>
      <c r="IP8" s="494">
        <v>0</v>
      </c>
      <c r="IQ8" s="494">
        <v>0</v>
      </c>
      <c r="IR8" s="494">
        <v>0</v>
      </c>
      <c r="IS8" s="494">
        <v>0</v>
      </c>
      <c r="IT8" s="494">
        <v>0</v>
      </c>
      <c r="IU8" s="494">
        <v>0</v>
      </c>
      <c r="IV8" s="494">
        <v>0</v>
      </c>
      <c r="IW8" s="494">
        <v>0</v>
      </c>
      <c r="IX8" s="494">
        <v>0</v>
      </c>
      <c r="IY8" s="494">
        <v>0</v>
      </c>
      <c r="IZ8" s="494">
        <v>0</v>
      </c>
      <c r="JA8" s="494">
        <v>0</v>
      </c>
      <c r="JB8" s="494">
        <v>0</v>
      </c>
      <c r="JC8" s="494">
        <v>0</v>
      </c>
      <c r="JD8" s="494">
        <v>0</v>
      </c>
      <c r="JE8" s="494">
        <v>0</v>
      </c>
      <c r="JF8" s="494">
        <v>0</v>
      </c>
      <c r="JG8" s="494">
        <v>0</v>
      </c>
      <c r="JH8" s="494">
        <v>0</v>
      </c>
      <c r="JI8" s="494">
        <v>0</v>
      </c>
      <c r="JJ8" s="494">
        <v>0</v>
      </c>
      <c r="JK8" s="494">
        <v>0</v>
      </c>
      <c r="JL8" s="494">
        <v>0</v>
      </c>
      <c r="JM8" s="494">
        <v>0</v>
      </c>
      <c r="JN8" s="494">
        <v>0</v>
      </c>
      <c r="JO8" s="494">
        <v>0</v>
      </c>
      <c r="JP8" s="494">
        <v>0</v>
      </c>
      <c r="JQ8" s="494">
        <v>0</v>
      </c>
      <c r="JR8" s="494">
        <v>0</v>
      </c>
      <c r="JS8" s="494">
        <v>0</v>
      </c>
      <c r="JT8" s="494">
        <v>0</v>
      </c>
      <c r="JU8" s="494">
        <v>0</v>
      </c>
      <c r="JV8" s="494">
        <v>0</v>
      </c>
      <c r="JW8" s="494">
        <v>0</v>
      </c>
      <c r="JX8" s="494">
        <v>0</v>
      </c>
      <c r="JY8" s="494">
        <v>0</v>
      </c>
      <c r="JZ8" s="494">
        <v>0</v>
      </c>
      <c r="KA8" s="494">
        <v>0</v>
      </c>
      <c r="KB8" s="494">
        <v>0</v>
      </c>
      <c r="KC8" s="494">
        <v>0</v>
      </c>
      <c r="KD8" s="494">
        <v>0</v>
      </c>
      <c r="KE8" s="494">
        <v>0</v>
      </c>
      <c r="KF8" s="494">
        <v>0</v>
      </c>
      <c r="KG8" s="494">
        <v>0</v>
      </c>
      <c r="KH8" s="494">
        <v>0</v>
      </c>
      <c r="KI8" s="494">
        <v>0</v>
      </c>
      <c r="KJ8" s="494">
        <v>0</v>
      </c>
      <c r="KK8" s="494">
        <v>0</v>
      </c>
      <c r="KL8" s="494">
        <v>0</v>
      </c>
      <c r="KM8" s="494">
        <v>0</v>
      </c>
      <c r="KN8" s="494">
        <v>0</v>
      </c>
      <c r="KO8" s="494">
        <v>0</v>
      </c>
      <c r="KP8" s="495">
        <v>0</v>
      </c>
      <c r="KQ8" s="471"/>
      <c r="KS8" s="776"/>
      <c r="KT8" s="779"/>
      <c r="KU8" s="782"/>
      <c r="KV8" s="435"/>
      <c r="KW8" s="435"/>
      <c r="KY8" s="782"/>
    </row>
    <row r="9" spans="1:311" x14ac:dyDescent="0.35">
      <c r="B9" s="458" t="s">
        <v>392</v>
      </c>
      <c r="C9" s="496" t="str">
        <f t="array" ref="C9:KP9">IF(TRANSPOSE(InvDate)=0,"",TRANSPOSE(InvDate))</f>
        <v/>
      </c>
      <c r="D9" s="497" t="str">
        <v/>
      </c>
      <c r="E9" s="497" t="str">
        <v/>
      </c>
      <c r="F9" s="497" t="str">
        <v/>
      </c>
      <c r="G9" s="497" t="str">
        <v/>
      </c>
      <c r="H9" s="497" t="str">
        <v/>
      </c>
      <c r="I9" s="497" t="str">
        <v/>
      </c>
      <c r="J9" s="497" t="str">
        <v/>
      </c>
      <c r="K9" s="497" t="str">
        <v/>
      </c>
      <c r="L9" s="497" t="str">
        <v/>
      </c>
      <c r="M9" s="497" t="str">
        <v/>
      </c>
      <c r="N9" s="497" t="str">
        <v/>
      </c>
      <c r="O9" s="497" t="str">
        <v/>
      </c>
      <c r="P9" s="497" t="str">
        <v/>
      </c>
      <c r="Q9" s="497" t="str">
        <v/>
      </c>
      <c r="R9" s="497" t="str">
        <v/>
      </c>
      <c r="S9" s="497" t="str">
        <v/>
      </c>
      <c r="T9" s="497" t="str">
        <v/>
      </c>
      <c r="U9" s="497" t="str">
        <v/>
      </c>
      <c r="V9" s="497" t="str">
        <v/>
      </c>
      <c r="W9" s="497" t="str">
        <v/>
      </c>
      <c r="X9" s="497" t="str">
        <v/>
      </c>
      <c r="Y9" s="497" t="str">
        <v/>
      </c>
      <c r="Z9" s="497" t="str">
        <v/>
      </c>
      <c r="AA9" s="497" t="str">
        <v/>
      </c>
      <c r="AB9" s="497" t="str">
        <v/>
      </c>
      <c r="AC9" s="497" t="str">
        <v/>
      </c>
      <c r="AD9" s="497" t="str">
        <v/>
      </c>
      <c r="AE9" s="497" t="str">
        <v/>
      </c>
      <c r="AF9" s="497" t="str">
        <v/>
      </c>
      <c r="AG9" s="497" t="str">
        <v/>
      </c>
      <c r="AH9" s="497" t="str">
        <v/>
      </c>
      <c r="AI9" s="497" t="str">
        <v/>
      </c>
      <c r="AJ9" s="497" t="str">
        <v/>
      </c>
      <c r="AK9" s="497" t="str">
        <v/>
      </c>
      <c r="AL9" s="497" t="str">
        <v/>
      </c>
      <c r="AM9" s="497" t="str">
        <v/>
      </c>
      <c r="AN9" s="497" t="str">
        <v/>
      </c>
      <c r="AO9" s="497" t="str">
        <v/>
      </c>
      <c r="AP9" s="497" t="str">
        <v/>
      </c>
      <c r="AQ9" s="497" t="str">
        <v/>
      </c>
      <c r="AR9" s="497" t="str">
        <v/>
      </c>
      <c r="AS9" s="497" t="str">
        <v/>
      </c>
      <c r="AT9" s="497" t="str">
        <v/>
      </c>
      <c r="AU9" s="497" t="str">
        <v/>
      </c>
      <c r="AV9" s="497" t="str">
        <v/>
      </c>
      <c r="AW9" s="497" t="str">
        <v/>
      </c>
      <c r="AX9" s="497" t="str">
        <v/>
      </c>
      <c r="AY9" s="497" t="str">
        <v/>
      </c>
      <c r="AZ9" s="497" t="str">
        <v/>
      </c>
      <c r="BA9" s="497" t="str">
        <v/>
      </c>
      <c r="BB9" s="497" t="str">
        <v/>
      </c>
      <c r="BC9" s="497" t="str">
        <v/>
      </c>
      <c r="BD9" s="497" t="str">
        <v/>
      </c>
      <c r="BE9" s="497" t="str">
        <v/>
      </c>
      <c r="BF9" s="497" t="str">
        <v/>
      </c>
      <c r="BG9" s="497" t="str">
        <v/>
      </c>
      <c r="BH9" s="497" t="str">
        <v/>
      </c>
      <c r="BI9" s="497" t="str">
        <v/>
      </c>
      <c r="BJ9" s="497" t="str">
        <v/>
      </c>
      <c r="BK9" s="497" t="str">
        <v/>
      </c>
      <c r="BL9" s="497" t="str">
        <v/>
      </c>
      <c r="BM9" s="497" t="str">
        <v/>
      </c>
      <c r="BN9" s="497" t="str">
        <v/>
      </c>
      <c r="BO9" s="497" t="str">
        <v/>
      </c>
      <c r="BP9" s="497" t="str">
        <v/>
      </c>
      <c r="BQ9" s="497" t="str">
        <v/>
      </c>
      <c r="BR9" s="497" t="str">
        <v/>
      </c>
      <c r="BS9" s="497" t="str">
        <v/>
      </c>
      <c r="BT9" s="497" t="str">
        <v/>
      </c>
      <c r="BU9" s="497" t="str">
        <v/>
      </c>
      <c r="BV9" s="497" t="str">
        <v/>
      </c>
      <c r="BW9" s="497" t="str">
        <v/>
      </c>
      <c r="BX9" s="497" t="str">
        <v/>
      </c>
      <c r="BY9" s="497" t="str">
        <v/>
      </c>
      <c r="BZ9" s="497" t="str">
        <v/>
      </c>
      <c r="CA9" s="497" t="str">
        <v/>
      </c>
      <c r="CB9" s="497" t="str">
        <v/>
      </c>
      <c r="CC9" s="497" t="str">
        <v/>
      </c>
      <c r="CD9" s="497" t="str">
        <v/>
      </c>
      <c r="CE9" s="497" t="str">
        <v/>
      </c>
      <c r="CF9" s="497" t="str">
        <v/>
      </c>
      <c r="CG9" s="497" t="str">
        <v/>
      </c>
      <c r="CH9" s="497" t="str">
        <v/>
      </c>
      <c r="CI9" s="497" t="str">
        <v/>
      </c>
      <c r="CJ9" s="497" t="str">
        <v/>
      </c>
      <c r="CK9" s="497" t="str">
        <v/>
      </c>
      <c r="CL9" s="497" t="str">
        <v/>
      </c>
      <c r="CM9" s="497" t="str">
        <v/>
      </c>
      <c r="CN9" s="497" t="str">
        <v/>
      </c>
      <c r="CO9" s="497" t="str">
        <v/>
      </c>
      <c r="CP9" s="497" t="str">
        <v/>
      </c>
      <c r="CQ9" s="497" t="str">
        <v/>
      </c>
      <c r="CR9" s="497" t="str">
        <v/>
      </c>
      <c r="CS9" s="497" t="str">
        <v/>
      </c>
      <c r="CT9" s="497" t="str">
        <v/>
      </c>
      <c r="CU9" s="497" t="str">
        <v/>
      </c>
      <c r="CV9" s="497" t="str">
        <v/>
      </c>
      <c r="CW9" s="497" t="str">
        <v/>
      </c>
      <c r="CX9" s="497" t="str">
        <v/>
      </c>
      <c r="CY9" s="497" t="str">
        <v/>
      </c>
      <c r="CZ9" s="497" t="str">
        <v/>
      </c>
      <c r="DA9" s="497" t="str">
        <v/>
      </c>
      <c r="DB9" s="497" t="str">
        <v/>
      </c>
      <c r="DC9" s="497" t="str">
        <v/>
      </c>
      <c r="DD9" s="497" t="str">
        <v/>
      </c>
      <c r="DE9" s="497" t="str">
        <v/>
      </c>
      <c r="DF9" s="497" t="str">
        <v/>
      </c>
      <c r="DG9" s="497" t="str">
        <v/>
      </c>
      <c r="DH9" s="497" t="str">
        <v/>
      </c>
      <c r="DI9" s="497" t="str">
        <v/>
      </c>
      <c r="DJ9" s="497" t="str">
        <v/>
      </c>
      <c r="DK9" s="497" t="str">
        <v/>
      </c>
      <c r="DL9" s="497" t="str">
        <v/>
      </c>
      <c r="DM9" s="497" t="str">
        <v/>
      </c>
      <c r="DN9" s="497" t="str">
        <v/>
      </c>
      <c r="DO9" s="497" t="str">
        <v/>
      </c>
      <c r="DP9" s="497" t="str">
        <v/>
      </c>
      <c r="DQ9" s="497" t="str">
        <v/>
      </c>
      <c r="DR9" s="497" t="str">
        <v/>
      </c>
      <c r="DS9" s="497" t="str">
        <v/>
      </c>
      <c r="DT9" s="497" t="str">
        <v/>
      </c>
      <c r="DU9" s="497" t="str">
        <v/>
      </c>
      <c r="DV9" s="497" t="str">
        <v/>
      </c>
      <c r="DW9" s="497" t="str">
        <v/>
      </c>
      <c r="DX9" s="497" t="str">
        <v/>
      </c>
      <c r="DY9" s="497" t="str">
        <v/>
      </c>
      <c r="DZ9" s="497" t="str">
        <v/>
      </c>
      <c r="EA9" s="497" t="str">
        <v/>
      </c>
      <c r="EB9" s="497" t="str">
        <v/>
      </c>
      <c r="EC9" s="497" t="str">
        <v/>
      </c>
      <c r="ED9" s="497" t="str">
        <v/>
      </c>
      <c r="EE9" s="497" t="str">
        <v/>
      </c>
      <c r="EF9" s="497" t="str">
        <v/>
      </c>
      <c r="EG9" s="497" t="str">
        <v/>
      </c>
      <c r="EH9" s="497" t="str">
        <v/>
      </c>
      <c r="EI9" s="497" t="str">
        <v/>
      </c>
      <c r="EJ9" s="497" t="str">
        <v/>
      </c>
      <c r="EK9" s="497" t="str">
        <v/>
      </c>
      <c r="EL9" s="497" t="str">
        <v/>
      </c>
      <c r="EM9" s="497" t="str">
        <v/>
      </c>
      <c r="EN9" s="497" t="str">
        <v/>
      </c>
      <c r="EO9" s="497" t="str">
        <v/>
      </c>
      <c r="EP9" s="497" t="str">
        <v/>
      </c>
      <c r="EQ9" s="497" t="str">
        <v/>
      </c>
      <c r="ER9" s="497" t="str">
        <v/>
      </c>
      <c r="ES9" s="497" t="str">
        <v/>
      </c>
      <c r="ET9" s="497" t="str">
        <v/>
      </c>
      <c r="EU9" s="497" t="str">
        <v/>
      </c>
      <c r="EV9" s="497" t="str">
        <v/>
      </c>
      <c r="EW9" s="497" t="str">
        <v/>
      </c>
      <c r="EX9" s="497" t="str">
        <v/>
      </c>
      <c r="EY9" s="497" t="str">
        <v/>
      </c>
      <c r="EZ9" s="497" t="str">
        <v/>
      </c>
      <c r="FA9" s="497" t="str">
        <v/>
      </c>
      <c r="FB9" s="497" t="str">
        <v/>
      </c>
      <c r="FC9" s="497" t="str">
        <v/>
      </c>
      <c r="FD9" s="497" t="str">
        <v/>
      </c>
      <c r="FE9" s="497" t="str">
        <v/>
      </c>
      <c r="FF9" s="497" t="str">
        <v/>
      </c>
      <c r="FG9" s="497" t="str">
        <v/>
      </c>
      <c r="FH9" s="497" t="str">
        <v/>
      </c>
      <c r="FI9" s="497" t="str">
        <v/>
      </c>
      <c r="FJ9" s="497" t="str">
        <v/>
      </c>
      <c r="FK9" s="497" t="str">
        <v/>
      </c>
      <c r="FL9" s="497" t="str">
        <v/>
      </c>
      <c r="FM9" s="497" t="str">
        <v/>
      </c>
      <c r="FN9" s="497" t="str">
        <v/>
      </c>
      <c r="FO9" s="497" t="str">
        <v/>
      </c>
      <c r="FP9" s="497" t="str">
        <v/>
      </c>
      <c r="FQ9" s="497" t="str">
        <v/>
      </c>
      <c r="FR9" s="497" t="str">
        <v/>
      </c>
      <c r="FS9" s="497" t="str">
        <v/>
      </c>
      <c r="FT9" s="497" t="str">
        <v/>
      </c>
      <c r="FU9" s="497" t="str">
        <v/>
      </c>
      <c r="FV9" s="497" t="str">
        <v/>
      </c>
      <c r="FW9" s="497" t="str">
        <v/>
      </c>
      <c r="FX9" s="497" t="str">
        <v/>
      </c>
      <c r="FY9" s="497" t="str">
        <v/>
      </c>
      <c r="FZ9" s="497" t="str">
        <v/>
      </c>
      <c r="GA9" s="497" t="str">
        <v/>
      </c>
      <c r="GB9" s="497" t="str">
        <v/>
      </c>
      <c r="GC9" s="497" t="str">
        <v/>
      </c>
      <c r="GD9" s="497" t="str">
        <v/>
      </c>
      <c r="GE9" s="497" t="str">
        <v/>
      </c>
      <c r="GF9" s="497" t="str">
        <v/>
      </c>
      <c r="GG9" s="497" t="str">
        <v/>
      </c>
      <c r="GH9" s="497" t="str">
        <v/>
      </c>
      <c r="GI9" s="497" t="str">
        <v/>
      </c>
      <c r="GJ9" s="497" t="str">
        <v/>
      </c>
      <c r="GK9" s="497" t="str">
        <v/>
      </c>
      <c r="GL9" s="497" t="str">
        <v/>
      </c>
      <c r="GM9" s="497" t="str">
        <v/>
      </c>
      <c r="GN9" s="497" t="str">
        <v/>
      </c>
      <c r="GO9" s="497" t="str">
        <v/>
      </c>
      <c r="GP9" s="497" t="str">
        <v/>
      </c>
      <c r="GQ9" s="497" t="str">
        <v/>
      </c>
      <c r="GR9" s="497" t="str">
        <v/>
      </c>
      <c r="GS9" s="497" t="str">
        <v/>
      </c>
      <c r="GT9" s="497" t="str">
        <v/>
      </c>
      <c r="GU9" s="497" t="str">
        <v/>
      </c>
      <c r="GV9" s="497" t="str">
        <v/>
      </c>
      <c r="GW9" s="497" t="str">
        <v/>
      </c>
      <c r="GX9" s="497" t="str">
        <v/>
      </c>
      <c r="GY9" s="497" t="str">
        <v/>
      </c>
      <c r="GZ9" s="497" t="str">
        <v/>
      </c>
      <c r="HA9" s="497" t="str">
        <v/>
      </c>
      <c r="HB9" s="497" t="str">
        <v/>
      </c>
      <c r="HC9" s="497" t="str">
        <v/>
      </c>
      <c r="HD9" s="497" t="str">
        <v/>
      </c>
      <c r="HE9" s="497" t="str">
        <v/>
      </c>
      <c r="HF9" s="497" t="str">
        <v/>
      </c>
      <c r="HG9" s="497" t="str">
        <v/>
      </c>
      <c r="HH9" s="497" t="str">
        <v/>
      </c>
      <c r="HI9" s="497" t="str">
        <v/>
      </c>
      <c r="HJ9" s="497" t="str">
        <v/>
      </c>
      <c r="HK9" s="497" t="str">
        <v/>
      </c>
      <c r="HL9" s="497" t="str">
        <v/>
      </c>
      <c r="HM9" s="497" t="str">
        <v/>
      </c>
      <c r="HN9" s="497" t="str">
        <v/>
      </c>
      <c r="HO9" s="497" t="str">
        <v/>
      </c>
      <c r="HP9" s="497" t="str">
        <v/>
      </c>
      <c r="HQ9" s="497" t="str">
        <v/>
      </c>
      <c r="HR9" s="497" t="str">
        <v/>
      </c>
      <c r="HS9" s="497" t="str">
        <v/>
      </c>
      <c r="HT9" s="497" t="str">
        <v/>
      </c>
      <c r="HU9" s="497" t="str">
        <v/>
      </c>
      <c r="HV9" s="497" t="str">
        <v/>
      </c>
      <c r="HW9" s="497" t="str">
        <v/>
      </c>
      <c r="HX9" s="497" t="str">
        <v/>
      </c>
      <c r="HY9" s="497" t="str">
        <v/>
      </c>
      <c r="HZ9" s="497" t="str">
        <v/>
      </c>
      <c r="IA9" s="497" t="str">
        <v/>
      </c>
      <c r="IB9" s="497" t="str">
        <v/>
      </c>
      <c r="IC9" s="497" t="str">
        <v/>
      </c>
      <c r="ID9" s="497" t="str">
        <v/>
      </c>
      <c r="IE9" s="497" t="str">
        <v/>
      </c>
      <c r="IF9" s="497" t="str">
        <v/>
      </c>
      <c r="IG9" s="497" t="str">
        <v/>
      </c>
      <c r="IH9" s="497" t="str">
        <v/>
      </c>
      <c r="II9" s="497" t="str">
        <v/>
      </c>
      <c r="IJ9" s="497" t="str">
        <v/>
      </c>
      <c r="IK9" s="497" t="str">
        <v/>
      </c>
      <c r="IL9" s="497" t="str">
        <v/>
      </c>
      <c r="IM9" s="497" t="str">
        <v/>
      </c>
      <c r="IN9" s="497" t="str">
        <v/>
      </c>
      <c r="IO9" s="497" t="str">
        <v/>
      </c>
      <c r="IP9" s="497" t="str">
        <v/>
      </c>
      <c r="IQ9" s="497" t="str">
        <v/>
      </c>
      <c r="IR9" s="497" t="str">
        <v/>
      </c>
      <c r="IS9" s="497" t="str">
        <v/>
      </c>
      <c r="IT9" s="497" t="str">
        <v/>
      </c>
      <c r="IU9" s="497" t="str">
        <v/>
      </c>
      <c r="IV9" s="497" t="str">
        <v/>
      </c>
      <c r="IW9" s="497" t="str">
        <v/>
      </c>
      <c r="IX9" s="497" t="str">
        <v/>
      </c>
      <c r="IY9" s="497" t="str">
        <v/>
      </c>
      <c r="IZ9" s="497" t="str">
        <v/>
      </c>
      <c r="JA9" s="497" t="str">
        <v/>
      </c>
      <c r="JB9" s="497" t="str">
        <v/>
      </c>
      <c r="JC9" s="497" t="str">
        <v/>
      </c>
      <c r="JD9" s="497" t="str">
        <v/>
      </c>
      <c r="JE9" s="497" t="str">
        <v/>
      </c>
      <c r="JF9" s="497" t="str">
        <v/>
      </c>
      <c r="JG9" s="497" t="str">
        <v/>
      </c>
      <c r="JH9" s="497" t="str">
        <v/>
      </c>
      <c r="JI9" s="497" t="str">
        <v/>
      </c>
      <c r="JJ9" s="497" t="str">
        <v/>
      </c>
      <c r="JK9" s="497" t="str">
        <v/>
      </c>
      <c r="JL9" s="497" t="str">
        <v/>
      </c>
      <c r="JM9" s="497" t="str">
        <v/>
      </c>
      <c r="JN9" s="497" t="str">
        <v/>
      </c>
      <c r="JO9" s="497" t="str">
        <v/>
      </c>
      <c r="JP9" s="497" t="str">
        <v/>
      </c>
      <c r="JQ9" s="497" t="str">
        <v/>
      </c>
      <c r="JR9" s="497" t="str">
        <v/>
      </c>
      <c r="JS9" s="497" t="str">
        <v/>
      </c>
      <c r="JT9" s="497" t="str">
        <v/>
      </c>
      <c r="JU9" s="497" t="str">
        <v/>
      </c>
      <c r="JV9" s="497" t="str">
        <v/>
      </c>
      <c r="JW9" s="497" t="str">
        <v/>
      </c>
      <c r="JX9" s="497" t="str">
        <v/>
      </c>
      <c r="JY9" s="497" t="str">
        <v/>
      </c>
      <c r="JZ9" s="497" t="str">
        <v/>
      </c>
      <c r="KA9" s="497" t="str">
        <v/>
      </c>
      <c r="KB9" s="497" t="str">
        <v/>
      </c>
      <c r="KC9" s="497" t="str">
        <v/>
      </c>
      <c r="KD9" s="497" t="str">
        <v/>
      </c>
      <c r="KE9" s="497" t="str">
        <v/>
      </c>
      <c r="KF9" s="497" t="str">
        <v/>
      </c>
      <c r="KG9" s="497" t="str">
        <v/>
      </c>
      <c r="KH9" s="497" t="str">
        <v/>
      </c>
      <c r="KI9" s="497" t="str">
        <v/>
      </c>
      <c r="KJ9" s="497" t="str">
        <v/>
      </c>
      <c r="KK9" s="497" t="str">
        <v/>
      </c>
      <c r="KL9" s="497" t="str">
        <v/>
      </c>
      <c r="KM9" s="497" t="str">
        <v/>
      </c>
      <c r="KN9" s="497" t="str">
        <v/>
      </c>
      <c r="KO9" s="497" t="str">
        <v/>
      </c>
      <c r="KP9" s="498" t="str">
        <v/>
      </c>
      <c r="KQ9" s="471"/>
      <c r="KS9" s="776"/>
      <c r="KT9" s="779"/>
      <c r="KU9" s="782"/>
      <c r="KV9" s="435"/>
      <c r="KW9" s="435"/>
      <c r="KY9" s="782"/>
    </row>
    <row r="10" spans="1:311" x14ac:dyDescent="0.35">
      <c r="B10" s="458" t="s">
        <v>393</v>
      </c>
      <c r="C10" s="496" t="str">
        <f t="array" ref="C10:KP10">IF(TRANSPOSE(ExitDate)=0,"",TRANSPOSE(ExitDate))</f>
        <v/>
      </c>
      <c r="D10" s="497" t="str">
        <v/>
      </c>
      <c r="E10" s="497" t="str">
        <v/>
      </c>
      <c r="F10" s="497" t="str">
        <v/>
      </c>
      <c r="G10" s="497" t="str">
        <v/>
      </c>
      <c r="H10" s="497" t="str">
        <v/>
      </c>
      <c r="I10" s="497" t="str">
        <v/>
      </c>
      <c r="J10" s="497" t="str">
        <v/>
      </c>
      <c r="K10" s="497" t="str">
        <v/>
      </c>
      <c r="L10" s="497" t="str">
        <v/>
      </c>
      <c r="M10" s="497" t="str">
        <v/>
      </c>
      <c r="N10" s="497" t="str">
        <v/>
      </c>
      <c r="O10" s="497" t="str">
        <v/>
      </c>
      <c r="P10" s="497" t="str">
        <v/>
      </c>
      <c r="Q10" s="497" t="str">
        <v/>
      </c>
      <c r="R10" s="497" t="str">
        <v/>
      </c>
      <c r="S10" s="497" t="str">
        <v/>
      </c>
      <c r="T10" s="497" t="str">
        <v/>
      </c>
      <c r="U10" s="497" t="str">
        <v/>
      </c>
      <c r="V10" s="497" t="str">
        <v/>
      </c>
      <c r="W10" s="497" t="str">
        <v/>
      </c>
      <c r="X10" s="497" t="str">
        <v/>
      </c>
      <c r="Y10" s="497" t="str">
        <v/>
      </c>
      <c r="Z10" s="497" t="str">
        <v/>
      </c>
      <c r="AA10" s="497" t="str">
        <v/>
      </c>
      <c r="AB10" s="497" t="str">
        <v/>
      </c>
      <c r="AC10" s="497" t="str">
        <v/>
      </c>
      <c r="AD10" s="497" t="str">
        <v/>
      </c>
      <c r="AE10" s="497" t="str">
        <v/>
      </c>
      <c r="AF10" s="497" t="str">
        <v/>
      </c>
      <c r="AG10" s="497" t="str">
        <v/>
      </c>
      <c r="AH10" s="497" t="str">
        <v/>
      </c>
      <c r="AI10" s="497" t="str">
        <v/>
      </c>
      <c r="AJ10" s="497" t="str">
        <v/>
      </c>
      <c r="AK10" s="497" t="str">
        <v/>
      </c>
      <c r="AL10" s="497" t="str">
        <v/>
      </c>
      <c r="AM10" s="497" t="str">
        <v/>
      </c>
      <c r="AN10" s="497" t="str">
        <v/>
      </c>
      <c r="AO10" s="497" t="str">
        <v/>
      </c>
      <c r="AP10" s="497" t="str">
        <v/>
      </c>
      <c r="AQ10" s="497" t="str">
        <v/>
      </c>
      <c r="AR10" s="497" t="str">
        <v/>
      </c>
      <c r="AS10" s="497" t="str">
        <v/>
      </c>
      <c r="AT10" s="497" t="str">
        <v/>
      </c>
      <c r="AU10" s="497" t="str">
        <v/>
      </c>
      <c r="AV10" s="497" t="str">
        <v/>
      </c>
      <c r="AW10" s="497" t="str">
        <v/>
      </c>
      <c r="AX10" s="497" t="str">
        <v/>
      </c>
      <c r="AY10" s="497" t="str">
        <v/>
      </c>
      <c r="AZ10" s="497" t="str">
        <v/>
      </c>
      <c r="BA10" s="497" t="str">
        <v/>
      </c>
      <c r="BB10" s="497" t="str">
        <v/>
      </c>
      <c r="BC10" s="497" t="str">
        <v/>
      </c>
      <c r="BD10" s="497" t="str">
        <v/>
      </c>
      <c r="BE10" s="497" t="str">
        <v/>
      </c>
      <c r="BF10" s="497" t="str">
        <v/>
      </c>
      <c r="BG10" s="497" t="str">
        <v/>
      </c>
      <c r="BH10" s="497" t="str">
        <v/>
      </c>
      <c r="BI10" s="497" t="str">
        <v/>
      </c>
      <c r="BJ10" s="497" t="str">
        <v/>
      </c>
      <c r="BK10" s="497" t="str">
        <v/>
      </c>
      <c r="BL10" s="497" t="str">
        <v/>
      </c>
      <c r="BM10" s="497" t="str">
        <v/>
      </c>
      <c r="BN10" s="497" t="str">
        <v/>
      </c>
      <c r="BO10" s="497" t="str">
        <v/>
      </c>
      <c r="BP10" s="497" t="str">
        <v/>
      </c>
      <c r="BQ10" s="497" t="str">
        <v/>
      </c>
      <c r="BR10" s="497" t="str">
        <v/>
      </c>
      <c r="BS10" s="497" t="str">
        <v/>
      </c>
      <c r="BT10" s="497" t="str">
        <v/>
      </c>
      <c r="BU10" s="497" t="str">
        <v/>
      </c>
      <c r="BV10" s="497" t="str">
        <v/>
      </c>
      <c r="BW10" s="497" t="str">
        <v/>
      </c>
      <c r="BX10" s="497" t="str">
        <v/>
      </c>
      <c r="BY10" s="497" t="str">
        <v/>
      </c>
      <c r="BZ10" s="497" t="str">
        <v/>
      </c>
      <c r="CA10" s="497" t="str">
        <v/>
      </c>
      <c r="CB10" s="497" t="str">
        <v/>
      </c>
      <c r="CC10" s="497" t="str">
        <v/>
      </c>
      <c r="CD10" s="497" t="str">
        <v/>
      </c>
      <c r="CE10" s="497" t="str">
        <v/>
      </c>
      <c r="CF10" s="497" t="str">
        <v/>
      </c>
      <c r="CG10" s="497" t="str">
        <v/>
      </c>
      <c r="CH10" s="497" t="str">
        <v/>
      </c>
      <c r="CI10" s="497" t="str">
        <v/>
      </c>
      <c r="CJ10" s="497" t="str">
        <v/>
      </c>
      <c r="CK10" s="497" t="str">
        <v/>
      </c>
      <c r="CL10" s="497" t="str">
        <v/>
      </c>
      <c r="CM10" s="497" t="str">
        <v/>
      </c>
      <c r="CN10" s="497" t="str">
        <v/>
      </c>
      <c r="CO10" s="497" t="str">
        <v/>
      </c>
      <c r="CP10" s="497" t="str">
        <v/>
      </c>
      <c r="CQ10" s="497" t="str">
        <v/>
      </c>
      <c r="CR10" s="497" t="str">
        <v/>
      </c>
      <c r="CS10" s="497" t="str">
        <v/>
      </c>
      <c r="CT10" s="497" t="str">
        <v/>
      </c>
      <c r="CU10" s="497" t="str">
        <v/>
      </c>
      <c r="CV10" s="497" t="str">
        <v/>
      </c>
      <c r="CW10" s="497" t="str">
        <v/>
      </c>
      <c r="CX10" s="497" t="str">
        <v/>
      </c>
      <c r="CY10" s="497" t="str">
        <v/>
      </c>
      <c r="CZ10" s="497" t="str">
        <v/>
      </c>
      <c r="DA10" s="497" t="str">
        <v/>
      </c>
      <c r="DB10" s="497" t="str">
        <v/>
      </c>
      <c r="DC10" s="497" t="str">
        <v/>
      </c>
      <c r="DD10" s="497" t="str">
        <v/>
      </c>
      <c r="DE10" s="497" t="str">
        <v/>
      </c>
      <c r="DF10" s="497" t="str">
        <v/>
      </c>
      <c r="DG10" s="497" t="str">
        <v/>
      </c>
      <c r="DH10" s="497" t="str">
        <v/>
      </c>
      <c r="DI10" s="497" t="str">
        <v/>
      </c>
      <c r="DJ10" s="497" t="str">
        <v/>
      </c>
      <c r="DK10" s="497" t="str">
        <v/>
      </c>
      <c r="DL10" s="497" t="str">
        <v/>
      </c>
      <c r="DM10" s="497" t="str">
        <v/>
      </c>
      <c r="DN10" s="497" t="str">
        <v/>
      </c>
      <c r="DO10" s="497" t="str">
        <v/>
      </c>
      <c r="DP10" s="497" t="str">
        <v/>
      </c>
      <c r="DQ10" s="497" t="str">
        <v/>
      </c>
      <c r="DR10" s="497" t="str">
        <v/>
      </c>
      <c r="DS10" s="497" t="str">
        <v/>
      </c>
      <c r="DT10" s="497" t="str">
        <v/>
      </c>
      <c r="DU10" s="497" t="str">
        <v/>
      </c>
      <c r="DV10" s="497" t="str">
        <v/>
      </c>
      <c r="DW10" s="497" t="str">
        <v/>
      </c>
      <c r="DX10" s="497" t="str">
        <v/>
      </c>
      <c r="DY10" s="497" t="str">
        <v/>
      </c>
      <c r="DZ10" s="497" t="str">
        <v/>
      </c>
      <c r="EA10" s="497" t="str">
        <v/>
      </c>
      <c r="EB10" s="497" t="str">
        <v/>
      </c>
      <c r="EC10" s="497" t="str">
        <v/>
      </c>
      <c r="ED10" s="497" t="str">
        <v/>
      </c>
      <c r="EE10" s="497" t="str">
        <v/>
      </c>
      <c r="EF10" s="497" t="str">
        <v/>
      </c>
      <c r="EG10" s="497" t="str">
        <v/>
      </c>
      <c r="EH10" s="497" t="str">
        <v/>
      </c>
      <c r="EI10" s="497" t="str">
        <v/>
      </c>
      <c r="EJ10" s="497" t="str">
        <v/>
      </c>
      <c r="EK10" s="497" t="str">
        <v/>
      </c>
      <c r="EL10" s="497" t="str">
        <v/>
      </c>
      <c r="EM10" s="497" t="str">
        <v/>
      </c>
      <c r="EN10" s="497" t="str">
        <v/>
      </c>
      <c r="EO10" s="497" t="str">
        <v/>
      </c>
      <c r="EP10" s="497" t="str">
        <v/>
      </c>
      <c r="EQ10" s="497" t="str">
        <v/>
      </c>
      <c r="ER10" s="497" t="str">
        <v/>
      </c>
      <c r="ES10" s="497" t="str">
        <v/>
      </c>
      <c r="ET10" s="497" t="str">
        <v/>
      </c>
      <c r="EU10" s="497" t="str">
        <v/>
      </c>
      <c r="EV10" s="497" t="str">
        <v/>
      </c>
      <c r="EW10" s="497" t="str">
        <v/>
      </c>
      <c r="EX10" s="497" t="str">
        <v/>
      </c>
      <c r="EY10" s="497" t="str">
        <v/>
      </c>
      <c r="EZ10" s="497" t="str">
        <v/>
      </c>
      <c r="FA10" s="497" t="str">
        <v/>
      </c>
      <c r="FB10" s="497" t="str">
        <v/>
      </c>
      <c r="FC10" s="497" t="str">
        <v/>
      </c>
      <c r="FD10" s="497" t="str">
        <v/>
      </c>
      <c r="FE10" s="497" t="str">
        <v/>
      </c>
      <c r="FF10" s="497" t="str">
        <v/>
      </c>
      <c r="FG10" s="497" t="str">
        <v/>
      </c>
      <c r="FH10" s="497" t="str">
        <v/>
      </c>
      <c r="FI10" s="497" t="str">
        <v/>
      </c>
      <c r="FJ10" s="497" t="str">
        <v/>
      </c>
      <c r="FK10" s="497" t="str">
        <v/>
      </c>
      <c r="FL10" s="497" t="str">
        <v/>
      </c>
      <c r="FM10" s="497" t="str">
        <v/>
      </c>
      <c r="FN10" s="497" t="str">
        <v/>
      </c>
      <c r="FO10" s="497" t="str">
        <v/>
      </c>
      <c r="FP10" s="497" t="str">
        <v/>
      </c>
      <c r="FQ10" s="497" t="str">
        <v/>
      </c>
      <c r="FR10" s="497" t="str">
        <v/>
      </c>
      <c r="FS10" s="497" t="str">
        <v/>
      </c>
      <c r="FT10" s="497" t="str">
        <v/>
      </c>
      <c r="FU10" s="497" t="str">
        <v/>
      </c>
      <c r="FV10" s="497" t="str">
        <v/>
      </c>
      <c r="FW10" s="497" t="str">
        <v/>
      </c>
      <c r="FX10" s="497" t="str">
        <v/>
      </c>
      <c r="FY10" s="497" t="str">
        <v/>
      </c>
      <c r="FZ10" s="497" t="str">
        <v/>
      </c>
      <c r="GA10" s="497" t="str">
        <v/>
      </c>
      <c r="GB10" s="497" t="str">
        <v/>
      </c>
      <c r="GC10" s="497" t="str">
        <v/>
      </c>
      <c r="GD10" s="497" t="str">
        <v/>
      </c>
      <c r="GE10" s="497" t="str">
        <v/>
      </c>
      <c r="GF10" s="497" t="str">
        <v/>
      </c>
      <c r="GG10" s="497" t="str">
        <v/>
      </c>
      <c r="GH10" s="497" t="str">
        <v/>
      </c>
      <c r="GI10" s="497" t="str">
        <v/>
      </c>
      <c r="GJ10" s="497" t="str">
        <v/>
      </c>
      <c r="GK10" s="497" t="str">
        <v/>
      </c>
      <c r="GL10" s="497" t="str">
        <v/>
      </c>
      <c r="GM10" s="497" t="str">
        <v/>
      </c>
      <c r="GN10" s="497" t="str">
        <v/>
      </c>
      <c r="GO10" s="497" t="str">
        <v/>
      </c>
      <c r="GP10" s="497" t="str">
        <v/>
      </c>
      <c r="GQ10" s="497" t="str">
        <v/>
      </c>
      <c r="GR10" s="497" t="str">
        <v/>
      </c>
      <c r="GS10" s="497" t="str">
        <v/>
      </c>
      <c r="GT10" s="497" t="str">
        <v/>
      </c>
      <c r="GU10" s="497" t="str">
        <v/>
      </c>
      <c r="GV10" s="497" t="str">
        <v/>
      </c>
      <c r="GW10" s="497" t="str">
        <v/>
      </c>
      <c r="GX10" s="497" t="str">
        <v/>
      </c>
      <c r="GY10" s="497" t="str">
        <v/>
      </c>
      <c r="GZ10" s="497" t="str">
        <v/>
      </c>
      <c r="HA10" s="497" t="str">
        <v/>
      </c>
      <c r="HB10" s="497" t="str">
        <v/>
      </c>
      <c r="HC10" s="497" t="str">
        <v/>
      </c>
      <c r="HD10" s="497" t="str">
        <v/>
      </c>
      <c r="HE10" s="497" t="str">
        <v/>
      </c>
      <c r="HF10" s="497" t="str">
        <v/>
      </c>
      <c r="HG10" s="497" t="str">
        <v/>
      </c>
      <c r="HH10" s="497" t="str">
        <v/>
      </c>
      <c r="HI10" s="497" t="str">
        <v/>
      </c>
      <c r="HJ10" s="497" t="str">
        <v/>
      </c>
      <c r="HK10" s="497" t="str">
        <v/>
      </c>
      <c r="HL10" s="497" t="str">
        <v/>
      </c>
      <c r="HM10" s="497" t="str">
        <v/>
      </c>
      <c r="HN10" s="497" t="str">
        <v/>
      </c>
      <c r="HO10" s="497" t="str">
        <v/>
      </c>
      <c r="HP10" s="497" t="str">
        <v/>
      </c>
      <c r="HQ10" s="497" t="str">
        <v/>
      </c>
      <c r="HR10" s="497" t="str">
        <v/>
      </c>
      <c r="HS10" s="497" t="str">
        <v/>
      </c>
      <c r="HT10" s="497" t="str">
        <v/>
      </c>
      <c r="HU10" s="497" t="str">
        <v/>
      </c>
      <c r="HV10" s="497" t="str">
        <v/>
      </c>
      <c r="HW10" s="497" t="str">
        <v/>
      </c>
      <c r="HX10" s="497" t="str">
        <v/>
      </c>
      <c r="HY10" s="497" t="str">
        <v/>
      </c>
      <c r="HZ10" s="497" t="str">
        <v/>
      </c>
      <c r="IA10" s="497" t="str">
        <v/>
      </c>
      <c r="IB10" s="497" t="str">
        <v/>
      </c>
      <c r="IC10" s="497" t="str">
        <v/>
      </c>
      <c r="ID10" s="497" t="str">
        <v/>
      </c>
      <c r="IE10" s="497" t="str">
        <v/>
      </c>
      <c r="IF10" s="497" t="str">
        <v/>
      </c>
      <c r="IG10" s="497" t="str">
        <v/>
      </c>
      <c r="IH10" s="497" t="str">
        <v/>
      </c>
      <c r="II10" s="497" t="str">
        <v/>
      </c>
      <c r="IJ10" s="497" t="str">
        <v/>
      </c>
      <c r="IK10" s="497" t="str">
        <v/>
      </c>
      <c r="IL10" s="497" t="str">
        <v/>
      </c>
      <c r="IM10" s="497" t="str">
        <v/>
      </c>
      <c r="IN10" s="497" t="str">
        <v/>
      </c>
      <c r="IO10" s="497" t="str">
        <v/>
      </c>
      <c r="IP10" s="497" t="str">
        <v/>
      </c>
      <c r="IQ10" s="497" t="str">
        <v/>
      </c>
      <c r="IR10" s="497" t="str">
        <v/>
      </c>
      <c r="IS10" s="497" t="str">
        <v/>
      </c>
      <c r="IT10" s="497" t="str">
        <v/>
      </c>
      <c r="IU10" s="497" t="str">
        <v/>
      </c>
      <c r="IV10" s="497" t="str">
        <v/>
      </c>
      <c r="IW10" s="497" t="str">
        <v/>
      </c>
      <c r="IX10" s="497" t="str">
        <v/>
      </c>
      <c r="IY10" s="497" t="str">
        <v/>
      </c>
      <c r="IZ10" s="497" t="str">
        <v/>
      </c>
      <c r="JA10" s="497" t="str">
        <v/>
      </c>
      <c r="JB10" s="497" t="str">
        <v/>
      </c>
      <c r="JC10" s="497" t="str">
        <v/>
      </c>
      <c r="JD10" s="497" t="str">
        <v/>
      </c>
      <c r="JE10" s="497" t="str">
        <v/>
      </c>
      <c r="JF10" s="497" t="str">
        <v/>
      </c>
      <c r="JG10" s="497" t="str">
        <v/>
      </c>
      <c r="JH10" s="497" t="str">
        <v/>
      </c>
      <c r="JI10" s="497" t="str">
        <v/>
      </c>
      <c r="JJ10" s="497" t="str">
        <v/>
      </c>
      <c r="JK10" s="497" t="str">
        <v/>
      </c>
      <c r="JL10" s="497" t="str">
        <v/>
      </c>
      <c r="JM10" s="497" t="str">
        <v/>
      </c>
      <c r="JN10" s="497" t="str">
        <v/>
      </c>
      <c r="JO10" s="497" t="str">
        <v/>
      </c>
      <c r="JP10" s="497" t="str">
        <v/>
      </c>
      <c r="JQ10" s="497" t="str">
        <v/>
      </c>
      <c r="JR10" s="497" t="str">
        <v/>
      </c>
      <c r="JS10" s="497" t="str">
        <v/>
      </c>
      <c r="JT10" s="497" t="str">
        <v/>
      </c>
      <c r="JU10" s="497" t="str">
        <v/>
      </c>
      <c r="JV10" s="497" t="str">
        <v/>
      </c>
      <c r="JW10" s="497" t="str">
        <v/>
      </c>
      <c r="JX10" s="497" t="str">
        <v/>
      </c>
      <c r="JY10" s="497" t="str">
        <v/>
      </c>
      <c r="JZ10" s="497" t="str">
        <v/>
      </c>
      <c r="KA10" s="497" t="str">
        <v/>
      </c>
      <c r="KB10" s="497" t="str">
        <v/>
      </c>
      <c r="KC10" s="497" t="str">
        <v/>
      </c>
      <c r="KD10" s="497" t="str">
        <v/>
      </c>
      <c r="KE10" s="497" t="str">
        <v/>
      </c>
      <c r="KF10" s="497" t="str">
        <v/>
      </c>
      <c r="KG10" s="497" t="str">
        <v/>
      </c>
      <c r="KH10" s="497" t="str">
        <v/>
      </c>
      <c r="KI10" s="497" t="str">
        <v/>
      </c>
      <c r="KJ10" s="497" t="str">
        <v/>
      </c>
      <c r="KK10" s="497" t="str">
        <v/>
      </c>
      <c r="KL10" s="497" t="str">
        <v/>
      </c>
      <c r="KM10" s="497" t="str">
        <v/>
      </c>
      <c r="KN10" s="497" t="str">
        <v/>
      </c>
      <c r="KO10" s="497" t="str">
        <v/>
      </c>
      <c r="KP10" s="498" t="str">
        <v/>
      </c>
      <c r="KQ10" s="471"/>
      <c r="KS10" s="776"/>
      <c r="KT10" s="779"/>
      <c r="KU10" s="782"/>
      <c r="KV10" s="435"/>
      <c r="KW10" s="435"/>
      <c r="KY10" s="782"/>
    </row>
    <row r="11" spans="1:311" x14ac:dyDescent="0.35">
      <c r="B11" s="458" t="s">
        <v>394</v>
      </c>
      <c r="C11" s="499" t="str">
        <f t="array" ref="C11:KP11">IF(TRANSPOSE(DEO)=0,"",TRANSPOSE(DEO))</f>
        <v/>
      </c>
      <c r="D11" s="500" t="str">
        <v/>
      </c>
      <c r="E11" s="500" t="str">
        <v/>
      </c>
      <c r="F11" s="500" t="str">
        <v/>
      </c>
      <c r="G11" s="500" t="str">
        <v/>
      </c>
      <c r="H11" s="500" t="str">
        <v/>
      </c>
      <c r="I11" s="500" t="str">
        <v/>
      </c>
      <c r="J11" s="500" t="str">
        <v/>
      </c>
      <c r="K11" s="500" t="str">
        <v/>
      </c>
      <c r="L11" s="500" t="str">
        <v/>
      </c>
      <c r="M11" s="500" t="str">
        <v/>
      </c>
      <c r="N11" s="500" t="str">
        <v/>
      </c>
      <c r="O11" s="500" t="str">
        <v/>
      </c>
      <c r="P11" s="500" t="str">
        <v/>
      </c>
      <c r="Q11" s="500" t="str">
        <v/>
      </c>
      <c r="R11" s="500" t="str">
        <v/>
      </c>
      <c r="S11" s="500" t="str">
        <v/>
      </c>
      <c r="T11" s="500" t="str">
        <v/>
      </c>
      <c r="U11" s="500" t="str">
        <v/>
      </c>
      <c r="V11" s="500" t="str">
        <v/>
      </c>
      <c r="W11" s="500" t="str">
        <v/>
      </c>
      <c r="X11" s="500" t="str">
        <v/>
      </c>
      <c r="Y11" s="500" t="str">
        <v/>
      </c>
      <c r="Z11" s="500" t="str">
        <v/>
      </c>
      <c r="AA11" s="500" t="str">
        <v/>
      </c>
      <c r="AB11" s="500" t="str">
        <v/>
      </c>
      <c r="AC11" s="500" t="str">
        <v/>
      </c>
      <c r="AD11" s="500" t="str">
        <v/>
      </c>
      <c r="AE11" s="500" t="str">
        <v/>
      </c>
      <c r="AF11" s="500" t="str">
        <v/>
      </c>
      <c r="AG11" s="500" t="str">
        <v/>
      </c>
      <c r="AH11" s="500" t="str">
        <v/>
      </c>
      <c r="AI11" s="500" t="str">
        <v/>
      </c>
      <c r="AJ11" s="500" t="str">
        <v/>
      </c>
      <c r="AK11" s="500" t="str">
        <v/>
      </c>
      <c r="AL11" s="500" t="str">
        <v/>
      </c>
      <c r="AM11" s="500" t="str">
        <v/>
      </c>
      <c r="AN11" s="500" t="str">
        <v/>
      </c>
      <c r="AO11" s="500" t="str">
        <v/>
      </c>
      <c r="AP11" s="500" t="str">
        <v/>
      </c>
      <c r="AQ11" s="500" t="str">
        <v/>
      </c>
      <c r="AR11" s="500" t="str">
        <v/>
      </c>
      <c r="AS11" s="500" t="str">
        <v/>
      </c>
      <c r="AT11" s="500" t="str">
        <v/>
      </c>
      <c r="AU11" s="500" t="str">
        <v/>
      </c>
      <c r="AV11" s="500" t="str">
        <v/>
      </c>
      <c r="AW11" s="500" t="str">
        <v/>
      </c>
      <c r="AX11" s="500" t="str">
        <v/>
      </c>
      <c r="AY11" s="500" t="str">
        <v/>
      </c>
      <c r="AZ11" s="500" t="str">
        <v/>
      </c>
      <c r="BA11" s="500" t="str">
        <v/>
      </c>
      <c r="BB11" s="500" t="str">
        <v/>
      </c>
      <c r="BC11" s="500" t="str">
        <v/>
      </c>
      <c r="BD11" s="500" t="str">
        <v/>
      </c>
      <c r="BE11" s="500" t="str">
        <v/>
      </c>
      <c r="BF11" s="500" t="str">
        <v/>
      </c>
      <c r="BG11" s="500" t="str">
        <v/>
      </c>
      <c r="BH11" s="500" t="str">
        <v/>
      </c>
      <c r="BI11" s="500" t="str">
        <v/>
      </c>
      <c r="BJ11" s="500" t="str">
        <v/>
      </c>
      <c r="BK11" s="500" t="str">
        <v/>
      </c>
      <c r="BL11" s="500" t="str">
        <v/>
      </c>
      <c r="BM11" s="500" t="str">
        <v/>
      </c>
      <c r="BN11" s="500" t="str">
        <v/>
      </c>
      <c r="BO11" s="500" t="str">
        <v/>
      </c>
      <c r="BP11" s="500" t="str">
        <v/>
      </c>
      <c r="BQ11" s="500" t="str">
        <v/>
      </c>
      <c r="BR11" s="500" t="str">
        <v/>
      </c>
      <c r="BS11" s="500" t="str">
        <v/>
      </c>
      <c r="BT11" s="500" t="str">
        <v/>
      </c>
      <c r="BU11" s="500" t="str">
        <v/>
      </c>
      <c r="BV11" s="500" t="str">
        <v/>
      </c>
      <c r="BW11" s="500" t="str">
        <v/>
      </c>
      <c r="BX11" s="500" t="str">
        <v/>
      </c>
      <c r="BY11" s="500" t="str">
        <v/>
      </c>
      <c r="BZ11" s="500" t="str">
        <v/>
      </c>
      <c r="CA11" s="500" t="str">
        <v/>
      </c>
      <c r="CB11" s="500" t="str">
        <v/>
      </c>
      <c r="CC11" s="500" t="str">
        <v/>
      </c>
      <c r="CD11" s="500" t="str">
        <v/>
      </c>
      <c r="CE11" s="500" t="str">
        <v/>
      </c>
      <c r="CF11" s="500" t="str">
        <v/>
      </c>
      <c r="CG11" s="500" t="str">
        <v/>
      </c>
      <c r="CH11" s="500" t="str">
        <v/>
      </c>
      <c r="CI11" s="500" t="str">
        <v/>
      </c>
      <c r="CJ11" s="500" t="str">
        <v/>
      </c>
      <c r="CK11" s="500" t="str">
        <v/>
      </c>
      <c r="CL11" s="500" t="str">
        <v/>
      </c>
      <c r="CM11" s="500" t="str">
        <v/>
      </c>
      <c r="CN11" s="500" t="str">
        <v/>
      </c>
      <c r="CO11" s="500" t="str">
        <v/>
      </c>
      <c r="CP11" s="500" t="str">
        <v/>
      </c>
      <c r="CQ11" s="500" t="str">
        <v/>
      </c>
      <c r="CR11" s="500" t="str">
        <v/>
      </c>
      <c r="CS11" s="500" t="str">
        <v/>
      </c>
      <c r="CT11" s="500" t="str">
        <v/>
      </c>
      <c r="CU11" s="500" t="str">
        <v/>
      </c>
      <c r="CV11" s="500" t="str">
        <v/>
      </c>
      <c r="CW11" s="500" t="str">
        <v/>
      </c>
      <c r="CX11" s="500" t="str">
        <v/>
      </c>
      <c r="CY11" s="500" t="str">
        <v/>
      </c>
      <c r="CZ11" s="500" t="str">
        <v/>
      </c>
      <c r="DA11" s="500" t="str">
        <v/>
      </c>
      <c r="DB11" s="500" t="str">
        <v/>
      </c>
      <c r="DC11" s="500" t="str">
        <v/>
      </c>
      <c r="DD11" s="500" t="str">
        <v/>
      </c>
      <c r="DE11" s="500" t="str">
        <v/>
      </c>
      <c r="DF11" s="500" t="str">
        <v/>
      </c>
      <c r="DG11" s="500" t="str">
        <v/>
      </c>
      <c r="DH11" s="500" t="str">
        <v/>
      </c>
      <c r="DI11" s="500" t="str">
        <v/>
      </c>
      <c r="DJ11" s="500" t="str">
        <v/>
      </c>
      <c r="DK11" s="500" t="str">
        <v/>
      </c>
      <c r="DL11" s="500" t="str">
        <v/>
      </c>
      <c r="DM11" s="500" t="str">
        <v/>
      </c>
      <c r="DN11" s="500" t="str">
        <v/>
      </c>
      <c r="DO11" s="500" t="str">
        <v/>
      </c>
      <c r="DP11" s="500" t="str">
        <v/>
      </c>
      <c r="DQ11" s="500" t="str">
        <v/>
      </c>
      <c r="DR11" s="500" t="str">
        <v/>
      </c>
      <c r="DS11" s="500" t="str">
        <v/>
      </c>
      <c r="DT11" s="500" t="str">
        <v/>
      </c>
      <c r="DU11" s="500" t="str">
        <v/>
      </c>
      <c r="DV11" s="500" t="str">
        <v/>
      </c>
      <c r="DW11" s="500" t="str">
        <v/>
      </c>
      <c r="DX11" s="500" t="str">
        <v/>
      </c>
      <c r="DY11" s="500" t="str">
        <v/>
      </c>
      <c r="DZ11" s="500" t="str">
        <v/>
      </c>
      <c r="EA11" s="500" t="str">
        <v/>
      </c>
      <c r="EB11" s="500" t="str">
        <v/>
      </c>
      <c r="EC11" s="500" t="str">
        <v/>
      </c>
      <c r="ED11" s="500" t="str">
        <v/>
      </c>
      <c r="EE11" s="500" t="str">
        <v/>
      </c>
      <c r="EF11" s="500" t="str">
        <v/>
      </c>
      <c r="EG11" s="500" t="str">
        <v/>
      </c>
      <c r="EH11" s="500" t="str">
        <v/>
      </c>
      <c r="EI11" s="500" t="str">
        <v/>
      </c>
      <c r="EJ11" s="500" t="str">
        <v/>
      </c>
      <c r="EK11" s="500" t="str">
        <v/>
      </c>
      <c r="EL11" s="500" t="str">
        <v/>
      </c>
      <c r="EM11" s="500" t="str">
        <v/>
      </c>
      <c r="EN11" s="500" t="str">
        <v/>
      </c>
      <c r="EO11" s="500" t="str">
        <v/>
      </c>
      <c r="EP11" s="500" t="str">
        <v/>
      </c>
      <c r="EQ11" s="500" t="str">
        <v/>
      </c>
      <c r="ER11" s="500" t="str">
        <v/>
      </c>
      <c r="ES11" s="500" t="str">
        <v/>
      </c>
      <c r="ET11" s="500" t="str">
        <v/>
      </c>
      <c r="EU11" s="500" t="str">
        <v/>
      </c>
      <c r="EV11" s="500" t="str">
        <v/>
      </c>
      <c r="EW11" s="500" t="str">
        <v/>
      </c>
      <c r="EX11" s="500" t="str">
        <v/>
      </c>
      <c r="EY11" s="500" t="str">
        <v/>
      </c>
      <c r="EZ11" s="500" t="str">
        <v/>
      </c>
      <c r="FA11" s="500" t="str">
        <v/>
      </c>
      <c r="FB11" s="500" t="str">
        <v/>
      </c>
      <c r="FC11" s="500" t="str">
        <v/>
      </c>
      <c r="FD11" s="500" t="str">
        <v/>
      </c>
      <c r="FE11" s="500" t="str">
        <v/>
      </c>
      <c r="FF11" s="500" t="str">
        <v/>
      </c>
      <c r="FG11" s="500" t="str">
        <v/>
      </c>
      <c r="FH11" s="500" t="str">
        <v/>
      </c>
      <c r="FI11" s="500" t="str">
        <v/>
      </c>
      <c r="FJ11" s="500" t="str">
        <v/>
      </c>
      <c r="FK11" s="500" t="str">
        <v/>
      </c>
      <c r="FL11" s="500" t="str">
        <v/>
      </c>
      <c r="FM11" s="500" t="str">
        <v/>
      </c>
      <c r="FN11" s="500" t="str">
        <v/>
      </c>
      <c r="FO11" s="500" t="str">
        <v/>
      </c>
      <c r="FP11" s="500" t="str">
        <v/>
      </c>
      <c r="FQ11" s="500" t="str">
        <v/>
      </c>
      <c r="FR11" s="500" t="str">
        <v/>
      </c>
      <c r="FS11" s="500" t="str">
        <v/>
      </c>
      <c r="FT11" s="500" t="str">
        <v/>
      </c>
      <c r="FU11" s="500" t="str">
        <v/>
      </c>
      <c r="FV11" s="500" t="str">
        <v/>
      </c>
      <c r="FW11" s="500" t="str">
        <v/>
      </c>
      <c r="FX11" s="500" t="str">
        <v/>
      </c>
      <c r="FY11" s="500" t="str">
        <v/>
      </c>
      <c r="FZ11" s="500" t="str">
        <v/>
      </c>
      <c r="GA11" s="500" t="str">
        <v/>
      </c>
      <c r="GB11" s="500" t="str">
        <v/>
      </c>
      <c r="GC11" s="500" t="str">
        <v/>
      </c>
      <c r="GD11" s="500" t="str">
        <v/>
      </c>
      <c r="GE11" s="500" t="str">
        <v/>
      </c>
      <c r="GF11" s="500" t="str">
        <v/>
      </c>
      <c r="GG11" s="500" t="str">
        <v/>
      </c>
      <c r="GH11" s="500" t="str">
        <v/>
      </c>
      <c r="GI11" s="500" t="str">
        <v/>
      </c>
      <c r="GJ11" s="500" t="str">
        <v/>
      </c>
      <c r="GK11" s="500" t="str">
        <v/>
      </c>
      <c r="GL11" s="500" t="str">
        <v/>
      </c>
      <c r="GM11" s="500" t="str">
        <v/>
      </c>
      <c r="GN11" s="500" t="str">
        <v/>
      </c>
      <c r="GO11" s="500" t="str">
        <v/>
      </c>
      <c r="GP11" s="500" t="str">
        <v/>
      </c>
      <c r="GQ11" s="500" t="str">
        <v/>
      </c>
      <c r="GR11" s="500" t="str">
        <v/>
      </c>
      <c r="GS11" s="500" t="str">
        <v/>
      </c>
      <c r="GT11" s="500" t="str">
        <v/>
      </c>
      <c r="GU11" s="500" t="str">
        <v/>
      </c>
      <c r="GV11" s="500" t="str">
        <v/>
      </c>
      <c r="GW11" s="500" t="str">
        <v/>
      </c>
      <c r="GX11" s="500" t="str">
        <v/>
      </c>
      <c r="GY11" s="500" t="str">
        <v/>
      </c>
      <c r="GZ11" s="500" t="str">
        <v/>
      </c>
      <c r="HA11" s="500" t="str">
        <v/>
      </c>
      <c r="HB11" s="500" t="str">
        <v/>
      </c>
      <c r="HC11" s="500" t="str">
        <v/>
      </c>
      <c r="HD11" s="500" t="str">
        <v/>
      </c>
      <c r="HE11" s="500" t="str">
        <v/>
      </c>
      <c r="HF11" s="500" t="str">
        <v/>
      </c>
      <c r="HG11" s="500" t="str">
        <v/>
      </c>
      <c r="HH11" s="500" t="str">
        <v/>
      </c>
      <c r="HI11" s="500" t="str">
        <v/>
      </c>
      <c r="HJ11" s="500" t="str">
        <v/>
      </c>
      <c r="HK11" s="500" t="str">
        <v/>
      </c>
      <c r="HL11" s="500" t="str">
        <v/>
      </c>
      <c r="HM11" s="500" t="str">
        <v/>
      </c>
      <c r="HN11" s="500" t="str">
        <v/>
      </c>
      <c r="HO11" s="500" t="str">
        <v/>
      </c>
      <c r="HP11" s="500" t="str">
        <v/>
      </c>
      <c r="HQ11" s="500" t="str">
        <v/>
      </c>
      <c r="HR11" s="500" t="str">
        <v/>
      </c>
      <c r="HS11" s="500" t="str">
        <v/>
      </c>
      <c r="HT11" s="500" t="str">
        <v/>
      </c>
      <c r="HU11" s="500" t="str">
        <v/>
      </c>
      <c r="HV11" s="500" t="str">
        <v/>
      </c>
      <c r="HW11" s="500" t="str">
        <v/>
      </c>
      <c r="HX11" s="500" t="str">
        <v/>
      </c>
      <c r="HY11" s="500" t="str">
        <v/>
      </c>
      <c r="HZ11" s="500" t="str">
        <v/>
      </c>
      <c r="IA11" s="500" t="str">
        <v/>
      </c>
      <c r="IB11" s="500" t="str">
        <v/>
      </c>
      <c r="IC11" s="500" t="str">
        <v/>
      </c>
      <c r="ID11" s="500" t="str">
        <v/>
      </c>
      <c r="IE11" s="500" t="str">
        <v/>
      </c>
      <c r="IF11" s="500" t="str">
        <v/>
      </c>
      <c r="IG11" s="500" t="str">
        <v/>
      </c>
      <c r="IH11" s="500" t="str">
        <v/>
      </c>
      <c r="II11" s="500" t="str">
        <v/>
      </c>
      <c r="IJ11" s="500" t="str">
        <v/>
      </c>
      <c r="IK11" s="500" t="str">
        <v/>
      </c>
      <c r="IL11" s="500" t="str">
        <v/>
      </c>
      <c r="IM11" s="500" t="str">
        <v/>
      </c>
      <c r="IN11" s="500" t="str">
        <v/>
      </c>
      <c r="IO11" s="500" t="str">
        <v/>
      </c>
      <c r="IP11" s="500" t="str">
        <v/>
      </c>
      <c r="IQ11" s="500" t="str">
        <v/>
      </c>
      <c r="IR11" s="500" t="str">
        <v/>
      </c>
      <c r="IS11" s="500" t="str">
        <v/>
      </c>
      <c r="IT11" s="500" t="str">
        <v/>
      </c>
      <c r="IU11" s="500" t="str">
        <v/>
      </c>
      <c r="IV11" s="500" t="str">
        <v/>
      </c>
      <c r="IW11" s="500" t="str">
        <v/>
      </c>
      <c r="IX11" s="500" t="str">
        <v/>
      </c>
      <c r="IY11" s="500" t="str">
        <v/>
      </c>
      <c r="IZ11" s="500" t="str">
        <v/>
      </c>
      <c r="JA11" s="500" t="str">
        <v/>
      </c>
      <c r="JB11" s="500" t="str">
        <v/>
      </c>
      <c r="JC11" s="500" t="str">
        <v/>
      </c>
      <c r="JD11" s="500" t="str">
        <v/>
      </c>
      <c r="JE11" s="500" t="str">
        <v/>
      </c>
      <c r="JF11" s="500" t="str">
        <v/>
      </c>
      <c r="JG11" s="500" t="str">
        <v/>
      </c>
      <c r="JH11" s="500" t="str">
        <v/>
      </c>
      <c r="JI11" s="500" t="str">
        <v/>
      </c>
      <c r="JJ11" s="500" t="str">
        <v/>
      </c>
      <c r="JK11" s="500" t="str">
        <v/>
      </c>
      <c r="JL11" s="500" t="str">
        <v/>
      </c>
      <c r="JM11" s="500" t="str">
        <v/>
      </c>
      <c r="JN11" s="500" t="str">
        <v/>
      </c>
      <c r="JO11" s="500" t="str">
        <v/>
      </c>
      <c r="JP11" s="500" t="str">
        <v/>
      </c>
      <c r="JQ11" s="500" t="str">
        <v/>
      </c>
      <c r="JR11" s="500" t="str">
        <v/>
      </c>
      <c r="JS11" s="500" t="str">
        <v/>
      </c>
      <c r="JT11" s="500" t="str">
        <v/>
      </c>
      <c r="JU11" s="500" t="str">
        <v/>
      </c>
      <c r="JV11" s="500" t="str">
        <v/>
      </c>
      <c r="JW11" s="500" t="str">
        <v/>
      </c>
      <c r="JX11" s="500" t="str">
        <v/>
      </c>
      <c r="JY11" s="500" t="str">
        <v/>
      </c>
      <c r="JZ11" s="500" t="str">
        <v/>
      </c>
      <c r="KA11" s="500" t="str">
        <v/>
      </c>
      <c r="KB11" s="500" t="str">
        <v/>
      </c>
      <c r="KC11" s="500" t="str">
        <v/>
      </c>
      <c r="KD11" s="500" t="str">
        <v/>
      </c>
      <c r="KE11" s="500" t="str">
        <v/>
      </c>
      <c r="KF11" s="500" t="str">
        <v/>
      </c>
      <c r="KG11" s="500" t="str">
        <v/>
      </c>
      <c r="KH11" s="500" t="str">
        <v/>
      </c>
      <c r="KI11" s="500" t="str">
        <v/>
      </c>
      <c r="KJ11" s="500" t="str">
        <v/>
      </c>
      <c r="KK11" s="500" t="str">
        <v/>
      </c>
      <c r="KL11" s="500" t="str">
        <v/>
      </c>
      <c r="KM11" s="500" t="str">
        <v/>
      </c>
      <c r="KN11" s="500" t="str">
        <v/>
      </c>
      <c r="KO11" s="500" t="str">
        <v/>
      </c>
      <c r="KP11" s="501" t="str">
        <v/>
      </c>
      <c r="KQ11" s="471"/>
      <c r="KS11" s="776"/>
      <c r="KT11" s="779"/>
      <c r="KU11" s="782"/>
      <c r="KV11" s="435"/>
      <c r="KW11" s="435"/>
      <c r="KY11" s="782"/>
    </row>
    <row r="12" spans="1:311" ht="10.5" thickBot="1" x14ac:dyDescent="0.4">
      <c r="B12" s="458" t="s">
        <v>395</v>
      </c>
      <c r="C12" s="502" t="str">
        <f t="array" ref="C12:KP12">IF(TRANSPOSE(InvSecurity)=0,"",TRANSPOSE(InvSecurity))</f>
        <v/>
      </c>
      <c r="D12" s="503" t="str">
        <v/>
      </c>
      <c r="E12" s="503" t="str">
        <v/>
      </c>
      <c r="F12" s="503" t="str">
        <v/>
      </c>
      <c r="G12" s="503" t="str">
        <v/>
      </c>
      <c r="H12" s="503" t="str">
        <v/>
      </c>
      <c r="I12" s="503" t="str">
        <v/>
      </c>
      <c r="J12" s="503" t="str">
        <v/>
      </c>
      <c r="K12" s="503" t="str">
        <v/>
      </c>
      <c r="L12" s="503" t="str">
        <v/>
      </c>
      <c r="M12" s="503" t="str">
        <v/>
      </c>
      <c r="N12" s="503" t="str">
        <v/>
      </c>
      <c r="O12" s="503" t="str">
        <v/>
      </c>
      <c r="P12" s="503" t="str">
        <v/>
      </c>
      <c r="Q12" s="503" t="str">
        <v/>
      </c>
      <c r="R12" s="503" t="str">
        <v/>
      </c>
      <c r="S12" s="503" t="str">
        <v/>
      </c>
      <c r="T12" s="503" t="str">
        <v/>
      </c>
      <c r="U12" s="503" t="str">
        <v/>
      </c>
      <c r="V12" s="503" t="str">
        <v/>
      </c>
      <c r="W12" s="503" t="str">
        <v/>
      </c>
      <c r="X12" s="503" t="str">
        <v/>
      </c>
      <c r="Y12" s="503" t="str">
        <v/>
      </c>
      <c r="Z12" s="503" t="str">
        <v/>
      </c>
      <c r="AA12" s="503" t="str">
        <v/>
      </c>
      <c r="AB12" s="503" t="str">
        <v/>
      </c>
      <c r="AC12" s="503" t="str">
        <v/>
      </c>
      <c r="AD12" s="503" t="str">
        <v/>
      </c>
      <c r="AE12" s="503" t="str">
        <v/>
      </c>
      <c r="AF12" s="503" t="str">
        <v/>
      </c>
      <c r="AG12" s="503" t="str">
        <v/>
      </c>
      <c r="AH12" s="503" t="str">
        <v/>
      </c>
      <c r="AI12" s="503" t="str">
        <v/>
      </c>
      <c r="AJ12" s="503" t="str">
        <v/>
      </c>
      <c r="AK12" s="503" t="str">
        <v/>
      </c>
      <c r="AL12" s="503" t="str">
        <v/>
      </c>
      <c r="AM12" s="503" t="str">
        <v/>
      </c>
      <c r="AN12" s="503" t="str">
        <v/>
      </c>
      <c r="AO12" s="503" t="str">
        <v/>
      </c>
      <c r="AP12" s="503" t="str">
        <v/>
      </c>
      <c r="AQ12" s="503" t="str">
        <v/>
      </c>
      <c r="AR12" s="503" t="str">
        <v/>
      </c>
      <c r="AS12" s="503" t="str">
        <v/>
      </c>
      <c r="AT12" s="503" t="str">
        <v/>
      </c>
      <c r="AU12" s="503" t="str">
        <v/>
      </c>
      <c r="AV12" s="503" t="str">
        <v/>
      </c>
      <c r="AW12" s="503" t="str">
        <v/>
      </c>
      <c r="AX12" s="503" t="str">
        <v/>
      </c>
      <c r="AY12" s="503" t="str">
        <v/>
      </c>
      <c r="AZ12" s="503" t="str">
        <v/>
      </c>
      <c r="BA12" s="503" t="str">
        <v/>
      </c>
      <c r="BB12" s="503" t="str">
        <v/>
      </c>
      <c r="BC12" s="503" t="str">
        <v/>
      </c>
      <c r="BD12" s="503" t="str">
        <v/>
      </c>
      <c r="BE12" s="503" t="str">
        <v/>
      </c>
      <c r="BF12" s="503" t="str">
        <v/>
      </c>
      <c r="BG12" s="503" t="str">
        <v/>
      </c>
      <c r="BH12" s="503" t="str">
        <v/>
      </c>
      <c r="BI12" s="503" t="str">
        <v/>
      </c>
      <c r="BJ12" s="503" t="str">
        <v/>
      </c>
      <c r="BK12" s="503" t="str">
        <v/>
      </c>
      <c r="BL12" s="503" t="str">
        <v/>
      </c>
      <c r="BM12" s="503" t="str">
        <v/>
      </c>
      <c r="BN12" s="503" t="str">
        <v/>
      </c>
      <c r="BO12" s="503" t="str">
        <v/>
      </c>
      <c r="BP12" s="503" t="str">
        <v/>
      </c>
      <c r="BQ12" s="503" t="str">
        <v/>
      </c>
      <c r="BR12" s="503" t="str">
        <v/>
      </c>
      <c r="BS12" s="503" t="str">
        <v/>
      </c>
      <c r="BT12" s="503" t="str">
        <v/>
      </c>
      <c r="BU12" s="503" t="str">
        <v/>
      </c>
      <c r="BV12" s="503" t="str">
        <v/>
      </c>
      <c r="BW12" s="503" t="str">
        <v/>
      </c>
      <c r="BX12" s="503" t="str">
        <v/>
      </c>
      <c r="BY12" s="503" t="str">
        <v/>
      </c>
      <c r="BZ12" s="503" t="str">
        <v/>
      </c>
      <c r="CA12" s="503" t="str">
        <v/>
      </c>
      <c r="CB12" s="503" t="str">
        <v/>
      </c>
      <c r="CC12" s="503" t="str">
        <v/>
      </c>
      <c r="CD12" s="503" t="str">
        <v/>
      </c>
      <c r="CE12" s="503" t="str">
        <v/>
      </c>
      <c r="CF12" s="503" t="str">
        <v/>
      </c>
      <c r="CG12" s="503" t="str">
        <v/>
      </c>
      <c r="CH12" s="503" t="str">
        <v/>
      </c>
      <c r="CI12" s="503" t="str">
        <v/>
      </c>
      <c r="CJ12" s="503" t="str">
        <v/>
      </c>
      <c r="CK12" s="503" t="str">
        <v/>
      </c>
      <c r="CL12" s="503" t="str">
        <v/>
      </c>
      <c r="CM12" s="503" t="str">
        <v/>
      </c>
      <c r="CN12" s="503" t="str">
        <v/>
      </c>
      <c r="CO12" s="503" t="str">
        <v/>
      </c>
      <c r="CP12" s="503" t="str">
        <v/>
      </c>
      <c r="CQ12" s="503" t="str">
        <v/>
      </c>
      <c r="CR12" s="503" t="str">
        <v/>
      </c>
      <c r="CS12" s="503" t="str">
        <v/>
      </c>
      <c r="CT12" s="503" t="str">
        <v/>
      </c>
      <c r="CU12" s="503" t="str">
        <v/>
      </c>
      <c r="CV12" s="503" t="str">
        <v/>
      </c>
      <c r="CW12" s="503" t="str">
        <v/>
      </c>
      <c r="CX12" s="503" t="str">
        <v/>
      </c>
      <c r="CY12" s="503" t="str">
        <v/>
      </c>
      <c r="CZ12" s="503" t="str">
        <v/>
      </c>
      <c r="DA12" s="503" t="str">
        <v/>
      </c>
      <c r="DB12" s="503" t="str">
        <v/>
      </c>
      <c r="DC12" s="503" t="str">
        <v/>
      </c>
      <c r="DD12" s="503" t="str">
        <v/>
      </c>
      <c r="DE12" s="503" t="str">
        <v/>
      </c>
      <c r="DF12" s="503" t="str">
        <v/>
      </c>
      <c r="DG12" s="503" t="str">
        <v/>
      </c>
      <c r="DH12" s="503" t="str">
        <v/>
      </c>
      <c r="DI12" s="503" t="str">
        <v/>
      </c>
      <c r="DJ12" s="503" t="str">
        <v/>
      </c>
      <c r="DK12" s="503" t="str">
        <v/>
      </c>
      <c r="DL12" s="503" t="str">
        <v/>
      </c>
      <c r="DM12" s="503" t="str">
        <v/>
      </c>
      <c r="DN12" s="503" t="str">
        <v/>
      </c>
      <c r="DO12" s="503" t="str">
        <v/>
      </c>
      <c r="DP12" s="503" t="str">
        <v/>
      </c>
      <c r="DQ12" s="503" t="str">
        <v/>
      </c>
      <c r="DR12" s="503" t="str">
        <v/>
      </c>
      <c r="DS12" s="503" t="str">
        <v/>
      </c>
      <c r="DT12" s="503" t="str">
        <v/>
      </c>
      <c r="DU12" s="503" t="str">
        <v/>
      </c>
      <c r="DV12" s="503" t="str">
        <v/>
      </c>
      <c r="DW12" s="503" t="str">
        <v/>
      </c>
      <c r="DX12" s="503" t="str">
        <v/>
      </c>
      <c r="DY12" s="503" t="str">
        <v/>
      </c>
      <c r="DZ12" s="503" t="str">
        <v/>
      </c>
      <c r="EA12" s="503" t="str">
        <v/>
      </c>
      <c r="EB12" s="503" t="str">
        <v/>
      </c>
      <c r="EC12" s="503" t="str">
        <v/>
      </c>
      <c r="ED12" s="503" t="str">
        <v/>
      </c>
      <c r="EE12" s="503" t="str">
        <v/>
      </c>
      <c r="EF12" s="503" t="str">
        <v/>
      </c>
      <c r="EG12" s="503" t="str">
        <v/>
      </c>
      <c r="EH12" s="503" t="str">
        <v/>
      </c>
      <c r="EI12" s="503" t="str">
        <v/>
      </c>
      <c r="EJ12" s="503" t="str">
        <v/>
      </c>
      <c r="EK12" s="503" t="str">
        <v/>
      </c>
      <c r="EL12" s="503" t="str">
        <v/>
      </c>
      <c r="EM12" s="503" t="str">
        <v/>
      </c>
      <c r="EN12" s="503" t="str">
        <v/>
      </c>
      <c r="EO12" s="503" t="str">
        <v/>
      </c>
      <c r="EP12" s="503" t="str">
        <v/>
      </c>
      <c r="EQ12" s="503" t="str">
        <v/>
      </c>
      <c r="ER12" s="503" t="str">
        <v/>
      </c>
      <c r="ES12" s="503" t="str">
        <v/>
      </c>
      <c r="ET12" s="503" t="str">
        <v/>
      </c>
      <c r="EU12" s="503" t="str">
        <v/>
      </c>
      <c r="EV12" s="503" t="str">
        <v/>
      </c>
      <c r="EW12" s="503" t="str">
        <v/>
      </c>
      <c r="EX12" s="503" t="str">
        <v/>
      </c>
      <c r="EY12" s="503" t="str">
        <v/>
      </c>
      <c r="EZ12" s="503" t="str">
        <v/>
      </c>
      <c r="FA12" s="503" t="str">
        <v/>
      </c>
      <c r="FB12" s="503" t="str">
        <v/>
      </c>
      <c r="FC12" s="503" t="str">
        <v/>
      </c>
      <c r="FD12" s="503" t="str">
        <v/>
      </c>
      <c r="FE12" s="503" t="str">
        <v/>
      </c>
      <c r="FF12" s="503" t="str">
        <v/>
      </c>
      <c r="FG12" s="503" t="str">
        <v/>
      </c>
      <c r="FH12" s="503" t="str">
        <v/>
      </c>
      <c r="FI12" s="503" t="str">
        <v/>
      </c>
      <c r="FJ12" s="503" t="str">
        <v/>
      </c>
      <c r="FK12" s="503" t="str">
        <v/>
      </c>
      <c r="FL12" s="503" t="str">
        <v/>
      </c>
      <c r="FM12" s="503" t="str">
        <v/>
      </c>
      <c r="FN12" s="503" t="str">
        <v/>
      </c>
      <c r="FO12" s="503" t="str">
        <v/>
      </c>
      <c r="FP12" s="503" t="str">
        <v/>
      </c>
      <c r="FQ12" s="503" t="str">
        <v/>
      </c>
      <c r="FR12" s="503" t="str">
        <v/>
      </c>
      <c r="FS12" s="503" t="str">
        <v/>
      </c>
      <c r="FT12" s="503" t="str">
        <v/>
      </c>
      <c r="FU12" s="503" t="str">
        <v/>
      </c>
      <c r="FV12" s="503" t="str">
        <v/>
      </c>
      <c r="FW12" s="503" t="str">
        <v/>
      </c>
      <c r="FX12" s="503" t="str">
        <v/>
      </c>
      <c r="FY12" s="503" t="str">
        <v/>
      </c>
      <c r="FZ12" s="503" t="str">
        <v/>
      </c>
      <c r="GA12" s="503" t="str">
        <v/>
      </c>
      <c r="GB12" s="503" t="str">
        <v/>
      </c>
      <c r="GC12" s="503" t="str">
        <v/>
      </c>
      <c r="GD12" s="503" t="str">
        <v/>
      </c>
      <c r="GE12" s="503" t="str">
        <v/>
      </c>
      <c r="GF12" s="503" t="str">
        <v/>
      </c>
      <c r="GG12" s="503" t="str">
        <v/>
      </c>
      <c r="GH12" s="503" t="str">
        <v/>
      </c>
      <c r="GI12" s="503" t="str">
        <v/>
      </c>
      <c r="GJ12" s="503" t="str">
        <v/>
      </c>
      <c r="GK12" s="503" t="str">
        <v/>
      </c>
      <c r="GL12" s="503" t="str">
        <v/>
      </c>
      <c r="GM12" s="503" t="str">
        <v/>
      </c>
      <c r="GN12" s="503" t="str">
        <v/>
      </c>
      <c r="GO12" s="503" t="str">
        <v/>
      </c>
      <c r="GP12" s="503" t="str">
        <v/>
      </c>
      <c r="GQ12" s="503" t="str">
        <v/>
      </c>
      <c r="GR12" s="503" t="str">
        <v/>
      </c>
      <c r="GS12" s="503" t="str">
        <v/>
      </c>
      <c r="GT12" s="503" t="str">
        <v/>
      </c>
      <c r="GU12" s="503" t="str">
        <v/>
      </c>
      <c r="GV12" s="503" t="str">
        <v/>
      </c>
      <c r="GW12" s="503" t="str">
        <v/>
      </c>
      <c r="GX12" s="503" t="str">
        <v/>
      </c>
      <c r="GY12" s="503" t="str">
        <v/>
      </c>
      <c r="GZ12" s="503" t="str">
        <v/>
      </c>
      <c r="HA12" s="503" t="str">
        <v/>
      </c>
      <c r="HB12" s="503" t="str">
        <v/>
      </c>
      <c r="HC12" s="503" t="str">
        <v/>
      </c>
      <c r="HD12" s="503" t="str">
        <v/>
      </c>
      <c r="HE12" s="503" t="str">
        <v/>
      </c>
      <c r="HF12" s="503" t="str">
        <v/>
      </c>
      <c r="HG12" s="503" t="str">
        <v/>
      </c>
      <c r="HH12" s="503" t="str">
        <v/>
      </c>
      <c r="HI12" s="503" t="str">
        <v/>
      </c>
      <c r="HJ12" s="503" t="str">
        <v/>
      </c>
      <c r="HK12" s="503" t="str">
        <v/>
      </c>
      <c r="HL12" s="503" t="str">
        <v/>
      </c>
      <c r="HM12" s="503" t="str">
        <v/>
      </c>
      <c r="HN12" s="503" t="str">
        <v/>
      </c>
      <c r="HO12" s="503" t="str">
        <v/>
      </c>
      <c r="HP12" s="503" t="str">
        <v/>
      </c>
      <c r="HQ12" s="503" t="str">
        <v/>
      </c>
      <c r="HR12" s="503" t="str">
        <v/>
      </c>
      <c r="HS12" s="503" t="str">
        <v/>
      </c>
      <c r="HT12" s="503" t="str">
        <v/>
      </c>
      <c r="HU12" s="503" t="str">
        <v/>
      </c>
      <c r="HV12" s="503" t="str">
        <v/>
      </c>
      <c r="HW12" s="503" t="str">
        <v/>
      </c>
      <c r="HX12" s="503" t="str">
        <v/>
      </c>
      <c r="HY12" s="503" t="str">
        <v/>
      </c>
      <c r="HZ12" s="503" t="str">
        <v/>
      </c>
      <c r="IA12" s="503" t="str">
        <v/>
      </c>
      <c r="IB12" s="503" t="str">
        <v/>
      </c>
      <c r="IC12" s="503" t="str">
        <v/>
      </c>
      <c r="ID12" s="503" t="str">
        <v/>
      </c>
      <c r="IE12" s="503" t="str">
        <v/>
      </c>
      <c r="IF12" s="503" t="str">
        <v/>
      </c>
      <c r="IG12" s="503" t="str">
        <v/>
      </c>
      <c r="IH12" s="503" t="str">
        <v/>
      </c>
      <c r="II12" s="503" t="str">
        <v/>
      </c>
      <c r="IJ12" s="503" t="str">
        <v/>
      </c>
      <c r="IK12" s="503" t="str">
        <v/>
      </c>
      <c r="IL12" s="503" t="str">
        <v/>
      </c>
      <c r="IM12" s="503" t="str">
        <v/>
      </c>
      <c r="IN12" s="503" t="str">
        <v/>
      </c>
      <c r="IO12" s="503" t="str">
        <v/>
      </c>
      <c r="IP12" s="503" t="str">
        <v/>
      </c>
      <c r="IQ12" s="503" t="str">
        <v/>
      </c>
      <c r="IR12" s="503" t="str">
        <v/>
      </c>
      <c r="IS12" s="503" t="str">
        <v/>
      </c>
      <c r="IT12" s="503" t="str">
        <v/>
      </c>
      <c r="IU12" s="503" t="str">
        <v/>
      </c>
      <c r="IV12" s="503" t="str">
        <v/>
      </c>
      <c r="IW12" s="503" t="str">
        <v/>
      </c>
      <c r="IX12" s="503" t="str">
        <v/>
      </c>
      <c r="IY12" s="503" t="str">
        <v/>
      </c>
      <c r="IZ12" s="503" t="str">
        <v/>
      </c>
      <c r="JA12" s="503" t="str">
        <v/>
      </c>
      <c r="JB12" s="503" t="str">
        <v/>
      </c>
      <c r="JC12" s="503" t="str">
        <v/>
      </c>
      <c r="JD12" s="503" t="str">
        <v/>
      </c>
      <c r="JE12" s="503" t="str">
        <v/>
      </c>
      <c r="JF12" s="503" t="str">
        <v/>
      </c>
      <c r="JG12" s="503" t="str">
        <v/>
      </c>
      <c r="JH12" s="503" t="str">
        <v/>
      </c>
      <c r="JI12" s="503" t="str">
        <v/>
      </c>
      <c r="JJ12" s="503" t="str">
        <v/>
      </c>
      <c r="JK12" s="503" t="str">
        <v/>
      </c>
      <c r="JL12" s="503" t="str">
        <v/>
      </c>
      <c r="JM12" s="503" t="str">
        <v/>
      </c>
      <c r="JN12" s="503" t="str">
        <v/>
      </c>
      <c r="JO12" s="503" t="str">
        <v/>
      </c>
      <c r="JP12" s="503" t="str">
        <v/>
      </c>
      <c r="JQ12" s="503" t="str">
        <v/>
      </c>
      <c r="JR12" s="503" t="str">
        <v/>
      </c>
      <c r="JS12" s="503" t="str">
        <v/>
      </c>
      <c r="JT12" s="503" t="str">
        <v/>
      </c>
      <c r="JU12" s="503" t="str">
        <v/>
      </c>
      <c r="JV12" s="503" t="str">
        <v/>
      </c>
      <c r="JW12" s="503" t="str">
        <v/>
      </c>
      <c r="JX12" s="503" t="str">
        <v/>
      </c>
      <c r="JY12" s="503" t="str">
        <v/>
      </c>
      <c r="JZ12" s="503" t="str">
        <v/>
      </c>
      <c r="KA12" s="503" t="str">
        <v/>
      </c>
      <c r="KB12" s="503" t="str">
        <v/>
      </c>
      <c r="KC12" s="503" t="str">
        <v/>
      </c>
      <c r="KD12" s="503" t="str">
        <v/>
      </c>
      <c r="KE12" s="503" t="str">
        <v/>
      </c>
      <c r="KF12" s="503" t="str">
        <v/>
      </c>
      <c r="KG12" s="503" t="str">
        <v/>
      </c>
      <c r="KH12" s="503" t="str">
        <v/>
      </c>
      <c r="KI12" s="503" t="str">
        <v/>
      </c>
      <c r="KJ12" s="503" t="str">
        <v/>
      </c>
      <c r="KK12" s="503" t="str">
        <v/>
      </c>
      <c r="KL12" s="503" t="str">
        <v/>
      </c>
      <c r="KM12" s="503" t="str">
        <v/>
      </c>
      <c r="KN12" s="503" t="str">
        <v/>
      </c>
      <c r="KO12" s="503" t="str">
        <v/>
      </c>
      <c r="KP12" s="504" t="str">
        <v/>
      </c>
      <c r="KQ12" s="471"/>
      <c r="KS12" s="777"/>
      <c r="KT12" s="780"/>
      <c r="KU12" s="783"/>
      <c r="KV12" s="435"/>
      <c r="KW12" s="435"/>
      <c r="KY12" s="783"/>
    </row>
    <row r="13" spans="1:311" ht="12" customHeight="1" thickBot="1" x14ac:dyDescent="0.4">
      <c r="B13" s="371" t="s">
        <v>396</v>
      </c>
      <c r="C13" s="372"/>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c r="BK13" s="373"/>
      <c r="BL13" s="373"/>
      <c r="BM13" s="373"/>
      <c r="BN13" s="373"/>
      <c r="BO13" s="373"/>
      <c r="BP13" s="373"/>
      <c r="BQ13" s="373"/>
      <c r="BR13" s="373"/>
      <c r="BS13" s="373"/>
      <c r="BT13" s="373"/>
      <c r="BU13" s="373"/>
      <c r="BV13" s="373"/>
      <c r="BW13" s="373"/>
      <c r="BX13" s="373"/>
      <c r="BY13" s="373"/>
      <c r="BZ13" s="373"/>
      <c r="CA13" s="373"/>
      <c r="CB13" s="373"/>
      <c r="CC13" s="373"/>
      <c r="CD13" s="373"/>
      <c r="CE13" s="373"/>
      <c r="CF13" s="373"/>
      <c r="CG13" s="373"/>
      <c r="CH13" s="373"/>
      <c r="CI13" s="373"/>
      <c r="CJ13" s="373"/>
      <c r="CK13" s="373"/>
      <c r="CL13" s="373"/>
      <c r="CM13" s="373"/>
      <c r="CN13" s="373"/>
      <c r="CO13" s="373"/>
      <c r="CP13" s="373"/>
      <c r="CQ13" s="373"/>
      <c r="CR13" s="373"/>
      <c r="CS13" s="373"/>
      <c r="CT13" s="373"/>
      <c r="CU13" s="373"/>
      <c r="CV13" s="373"/>
      <c r="CW13" s="373"/>
      <c r="CX13" s="373"/>
      <c r="CY13" s="373"/>
      <c r="CZ13" s="373"/>
      <c r="DA13" s="373"/>
      <c r="DB13" s="373"/>
      <c r="DC13" s="373"/>
      <c r="DD13" s="373"/>
      <c r="DE13" s="373"/>
      <c r="DF13" s="373"/>
      <c r="DG13" s="373"/>
      <c r="DH13" s="373"/>
      <c r="DI13" s="373"/>
      <c r="DJ13" s="373"/>
      <c r="DK13" s="373"/>
      <c r="DL13" s="373"/>
      <c r="DM13" s="373"/>
      <c r="DN13" s="373"/>
      <c r="DO13" s="373"/>
      <c r="DP13" s="373"/>
      <c r="DQ13" s="373"/>
      <c r="DR13" s="373"/>
      <c r="DS13" s="373"/>
      <c r="DT13" s="373"/>
      <c r="DU13" s="373"/>
      <c r="DV13" s="373"/>
      <c r="DW13" s="373"/>
      <c r="DX13" s="373"/>
      <c r="DY13" s="373"/>
      <c r="DZ13" s="373"/>
      <c r="EA13" s="373"/>
      <c r="EB13" s="373"/>
      <c r="EC13" s="373"/>
      <c r="ED13" s="373"/>
      <c r="EE13" s="373"/>
      <c r="EF13" s="373"/>
      <c r="EG13" s="373"/>
      <c r="EH13" s="373"/>
      <c r="EI13" s="373"/>
      <c r="EJ13" s="373"/>
      <c r="EK13" s="373"/>
      <c r="EL13" s="373"/>
      <c r="EM13" s="373"/>
      <c r="EN13" s="373"/>
      <c r="EO13" s="373"/>
      <c r="EP13" s="373"/>
      <c r="EQ13" s="373"/>
      <c r="ER13" s="373"/>
      <c r="ES13" s="373"/>
      <c r="ET13" s="373"/>
      <c r="EU13" s="373"/>
      <c r="EV13" s="373"/>
      <c r="EW13" s="373"/>
      <c r="EX13" s="373"/>
      <c r="EY13" s="373"/>
      <c r="EZ13" s="373"/>
      <c r="FA13" s="373"/>
      <c r="FB13" s="373"/>
      <c r="FC13" s="373"/>
      <c r="FD13" s="373"/>
      <c r="FE13" s="373"/>
      <c r="FF13" s="373"/>
      <c r="FG13" s="373"/>
      <c r="FH13" s="373"/>
      <c r="FI13" s="373"/>
      <c r="FJ13" s="373"/>
      <c r="FK13" s="373"/>
      <c r="FL13" s="373"/>
      <c r="FM13" s="373"/>
      <c r="FN13" s="373"/>
      <c r="FO13" s="373"/>
      <c r="FP13" s="373"/>
      <c r="FQ13" s="373"/>
      <c r="FR13" s="373"/>
      <c r="FS13" s="373"/>
      <c r="FT13" s="373"/>
      <c r="FU13" s="373"/>
      <c r="FV13" s="373"/>
      <c r="FW13" s="373"/>
      <c r="FX13" s="373"/>
      <c r="FY13" s="373"/>
      <c r="FZ13" s="373"/>
      <c r="GA13" s="373"/>
      <c r="GB13" s="373"/>
      <c r="GC13" s="373"/>
      <c r="GD13" s="373"/>
      <c r="GE13" s="373"/>
      <c r="GF13" s="373"/>
      <c r="GG13" s="373"/>
      <c r="GH13" s="373"/>
      <c r="GI13" s="373"/>
      <c r="GJ13" s="373"/>
      <c r="GK13" s="373"/>
      <c r="GL13" s="373"/>
      <c r="GM13" s="373"/>
      <c r="GN13" s="373"/>
      <c r="GO13" s="373"/>
      <c r="GP13" s="373"/>
      <c r="GQ13" s="373"/>
      <c r="GR13" s="373"/>
      <c r="GS13" s="373"/>
      <c r="GT13" s="373"/>
      <c r="GU13" s="373"/>
      <c r="GV13" s="373"/>
      <c r="GW13" s="373"/>
      <c r="GX13" s="373"/>
      <c r="GY13" s="373"/>
      <c r="GZ13" s="373"/>
      <c r="HA13" s="373"/>
      <c r="HB13" s="373"/>
      <c r="HC13" s="373"/>
      <c r="HD13" s="373"/>
      <c r="HE13" s="373"/>
      <c r="HF13" s="373"/>
      <c r="HG13" s="373"/>
      <c r="HH13" s="373"/>
      <c r="HI13" s="373"/>
      <c r="HJ13" s="373"/>
      <c r="HK13" s="373"/>
      <c r="HL13" s="373"/>
      <c r="HM13" s="373"/>
      <c r="HN13" s="373"/>
      <c r="HO13" s="373"/>
      <c r="HP13" s="373"/>
      <c r="HQ13" s="373"/>
      <c r="HR13" s="373"/>
      <c r="HS13" s="373"/>
      <c r="HT13" s="373"/>
      <c r="HU13" s="373"/>
      <c r="HV13" s="373"/>
      <c r="HW13" s="373"/>
      <c r="HX13" s="373"/>
      <c r="HY13" s="373"/>
      <c r="HZ13" s="373"/>
      <c r="IA13" s="373"/>
      <c r="IB13" s="373"/>
      <c r="IC13" s="373"/>
      <c r="ID13" s="373"/>
      <c r="IE13" s="373"/>
      <c r="IF13" s="373"/>
      <c r="IG13" s="373"/>
      <c r="IH13" s="373"/>
      <c r="II13" s="373"/>
      <c r="IJ13" s="373"/>
      <c r="IK13" s="373"/>
      <c r="IL13" s="373"/>
      <c r="IM13" s="373"/>
      <c r="IN13" s="373"/>
      <c r="IO13" s="373"/>
      <c r="IP13" s="373"/>
      <c r="IQ13" s="373"/>
      <c r="IR13" s="373"/>
      <c r="IS13" s="373"/>
      <c r="IT13" s="373"/>
      <c r="IU13" s="373"/>
      <c r="IV13" s="373"/>
      <c r="IW13" s="373"/>
      <c r="IX13" s="373"/>
      <c r="IY13" s="373"/>
      <c r="IZ13" s="373"/>
      <c r="JA13" s="373"/>
      <c r="JB13" s="373"/>
      <c r="JC13" s="373"/>
      <c r="JD13" s="373"/>
      <c r="JE13" s="373"/>
      <c r="JF13" s="373"/>
      <c r="JG13" s="373"/>
      <c r="JH13" s="373"/>
      <c r="JI13" s="373"/>
      <c r="JJ13" s="373"/>
      <c r="JK13" s="373"/>
      <c r="JL13" s="373"/>
      <c r="JM13" s="373"/>
      <c r="JN13" s="373"/>
      <c r="JO13" s="373"/>
      <c r="JP13" s="373"/>
      <c r="JQ13" s="373"/>
      <c r="JR13" s="373"/>
      <c r="JS13" s="373"/>
      <c r="JT13" s="373"/>
      <c r="JU13" s="373"/>
      <c r="JV13" s="373"/>
      <c r="JW13" s="373"/>
      <c r="JX13" s="373"/>
      <c r="JY13" s="373"/>
      <c r="JZ13" s="373"/>
      <c r="KA13" s="373"/>
      <c r="KB13" s="373"/>
      <c r="KC13" s="373"/>
      <c r="KD13" s="373"/>
      <c r="KE13" s="373"/>
      <c r="KF13" s="373"/>
      <c r="KG13" s="373"/>
      <c r="KH13" s="373"/>
      <c r="KI13" s="373"/>
      <c r="KJ13" s="373"/>
      <c r="KK13" s="373"/>
      <c r="KL13" s="373"/>
      <c r="KM13" s="373"/>
      <c r="KN13" s="373"/>
      <c r="KO13" s="373"/>
      <c r="KP13" s="374"/>
      <c r="KQ13" s="375"/>
      <c r="KS13" s="372"/>
      <c r="KT13" s="373"/>
      <c r="KU13" s="374"/>
      <c r="KV13" s="376"/>
      <c r="KW13" s="376"/>
      <c r="KY13" s="377"/>
    </row>
    <row r="14" spans="1:311" ht="12.75" customHeight="1" x14ac:dyDescent="0.35">
      <c r="B14" s="558" t="s">
        <v>397</v>
      </c>
      <c r="C14" s="382">
        <v>0</v>
      </c>
      <c r="D14" s="382">
        <v>0</v>
      </c>
      <c r="E14" s="382">
        <v>0</v>
      </c>
      <c r="F14" s="382">
        <v>0</v>
      </c>
      <c r="G14" s="382">
        <v>0</v>
      </c>
      <c r="H14" s="382">
        <v>0</v>
      </c>
      <c r="I14" s="382">
        <v>0</v>
      </c>
      <c r="J14" s="382">
        <v>0</v>
      </c>
      <c r="K14" s="382">
        <v>0</v>
      </c>
      <c r="L14" s="382">
        <v>0</v>
      </c>
      <c r="M14" s="382">
        <v>0</v>
      </c>
      <c r="N14" s="382">
        <v>0</v>
      </c>
      <c r="O14" s="382">
        <v>0</v>
      </c>
      <c r="P14" s="382">
        <v>0</v>
      </c>
      <c r="Q14" s="382">
        <v>0</v>
      </c>
      <c r="R14" s="382">
        <v>0</v>
      </c>
      <c r="S14" s="382">
        <v>0</v>
      </c>
      <c r="T14" s="382">
        <v>0</v>
      </c>
      <c r="U14" s="382">
        <v>0</v>
      </c>
      <c r="V14" s="382">
        <v>0</v>
      </c>
      <c r="W14" s="382">
        <v>0</v>
      </c>
      <c r="X14" s="382">
        <v>0</v>
      </c>
      <c r="Y14" s="382">
        <v>0</v>
      </c>
      <c r="Z14" s="382">
        <v>0</v>
      </c>
      <c r="AA14" s="382">
        <v>0</v>
      </c>
      <c r="AB14" s="382">
        <v>0</v>
      </c>
      <c r="AC14" s="382">
        <v>0</v>
      </c>
      <c r="AD14" s="382">
        <v>0</v>
      </c>
      <c r="AE14" s="382">
        <v>0</v>
      </c>
      <c r="AF14" s="382">
        <v>0</v>
      </c>
      <c r="AG14" s="382">
        <v>0</v>
      </c>
      <c r="AH14" s="382">
        <v>0</v>
      </c>
      <c r="AI14" s="382">
        <v>0</v>
      </c>
      <c r="AJ14" s="382">
        <v>0</v>
      </c>
      <c r="AK14" s="382">
        <v>0</v>
      </c>
      <c r="AL14" s="382">
        <v>0</v>
      </c>
      <c r="AM14" s="382">
        <v>0</v>
      </c>
      <c r="AN14" s="382">
        <v>0</v>
      </c>
      <c r="AO14" s="382">
        <v>0</v>
      </c>
      <c r="AP14" s="382">
        <v>0</v>
      </c>
      <c r="AQ14" s="382">
        <v>0</v>
      </c>
      <c r="AR14" s="382">
        <v>0</v>
      </c>
      <c r="AS14" s="382">
        <v>0</v>
      </c>
      <c r="AT14" s="382">
        <v>0</v>
      </c>
      <c r="AU14" s="382">
        <v>0</v>
      </c>
      <c r="AV14" s="382">
        <v>0</v>
      </c>
      <c r="AW14" s="382">
        <v>0</v>
      </c>
      <c r="AX14" s="382">
        <v>0</v>
      </c>
      <c r="AY14" s="382">
        <v>0</v>
      </c>
      <c r="AZ14" s="382">
        <v>0</v>
      </c>
      <c r="BA14" s="382">
        <v>0</v>
      </c>
      <c r="BB14" s="382">
        <v>0</v>
      </c>
      <c r="BC14" s="382">
        <v>0</v>
      </c>
      <c r="BD14" s="382">
        <v>0</v>
      </c>
      <c r="BE14" s="382">
        <v>0</v>
      </c>
      <c r="BF14" s="382">
        <v>0</v>
      </c>
      <c r="BG14" s="382">
        <v>0</v>
      </c>
      <c r="BH14" s="382">
        <v>0</v>
      </c>
      <c r="BI14" s="382">
        <v>0</v>
      </c>
      <c r="BJ14" s="382">
        <v>0</v>
      </c>
      <c r="BK14" s="382">
        <v>0</v>
      </c>
      <c r="BL14" s="382">
        <v>0</v>
      </c>
      <c r="BM14" s="382">
        <v>0</v>
      </c>
      <c r="BN14" s="382">
        <v>0</v>
      </c>
      <c r="BO14" s="382">
        <v>0</v>
      </c>
      <c r="BP14" s="382">
        <v>0</v>
      </c>
      <c r="BQ14" s="382">
        <v>0</v>
      </c>
      <c r="BR14" s="382">
        <v>0</v>
      </c>
      <c r="BS14" s="382">
        <v>0</v>
      </c>
      <c r="BT14" s="382">
        <v>0</v>
      </c>
      <c r="BU14" s="382">
        <v>0</v>
      </c>
      <c r="BV14" s="382">
        <v>0</v>
      </c>
      <c r="BW14" s="382">
        <v>0</v>
      </c>
      <c r="BX14" s="382">
        <v>0</v>
      </c>
      <c r="BY14" s="382">
        <v>0</v>
      </c>
      <c r="BZ14" s="382">
        <v>0</v>
      </c>
      <c r="CA14" s="382">
        <v>0</v>
      </c>
      <c r="CB14" s="382">
        <v>0</v>
      </c>
      <c r="CC14" s="382">
        <v>0</v>
      </c>
      <c r="CD14" s="382">
        <v>0</v>
      </c>
      <c r="CE14" s="382">
        <v>0</v>
      </c>
      <c r="CF14" s="382">
        <v>0</v>
      </c>
      <c r="CG14" s="382">
        <v>0</v>
      </c>
      <c r="CH14" s="382">
        <v>0</v>
      </c>
      <c r="CI14" s="382">
        <v>0</v>
      </c>
      <c r="CJ14" s="382">
        <v>0</v>
      </c>
      <c r="CK14" s="382">
        <v>0</v>
      </c>
      <c r="CL14" s="382">
        <v>0</v>
      </c>
      <c r="CM14" s="382">
        <v>0</v>
      </c>
      <c r="CN14" s="382">
        <v>0</v>
      </c>
      <c r="CO14" s="382">
        <v>0</v>
      </c>
      <c r="CP14" s="382">
        <v>0</v>
      </c>
      <c r="CQ14" s="382">
        <v>0</v>
      </c>
      <c r="CR14" s="382">
        <v>0</v>
      </c>
      <c r="CS14" s="382">
        <v>0</v>
      </c>
      <c r="CT14" s="382">
        <v>0</v>
      </c>
      <c r="CU14" s="382">
        <v>0</v>
      </c>
      <c r="CV14" s="382">
        <v>0</v>
      </c>
      <c r="CW14" s="382">
        <v>0</v>
      </c>
      <c r="CX14" s="382">
        <v>0</v>
      </c>
      <c r="CY14" s="382">
        <v>0</v>
      </c>
      <c r="CZ14" s="382">
        <v>0</v>
      </c>
      <c r="DA14" s="382">
        <v>0</v>
      </c>
      <c r="DB14" s="382">
        <v>0</v>
      </c>
      <c r="DC14" s="382">
        <v>0</v>
      </c>
      <c r="DD14" s="382">
        <v>0</v>
      </c>
      <c r="DE14" s="382">
        <v>0</v>
      </c>
      <c r="DF14" s="382">
        <v>0</v>
      </c>
      <c r="DG14" s="382">
        <v>0</v>
      </c>
      <c r="DH14" s="382">
        <v>0</v>
      </c>
      <c r="DI14" s="382">
        <v>0</v>
      </c>
      <c r="DJ14" s="382">
        <v>0</v>
      </c>
      <c r="DK14" s="382">
        <v>0</v>
      </c>
      <c r="DL14" s="382">
        <v>0</v>
      </c>
      <c r="DM14" s="382">
        <v>0</v>
      </c>
      <c r="DN14" s="382">
        <v>0</v>
      </c>
      <c r="DO14" s="382">
        <v>0</v>
      </c>
      <c r="DP14" s="382">
        <v>0</v>
      </c>
      <c r="DQ14" s="382">
        <v>0</v>
      </c>
      <c r="DR14" s="382">
        <v>0</v>
      </c>
      <c r="DS14" s="382">
        <v>0</v>
      </c>
      <c r="DT14" s="382">
        <v>0</v>
      </c>
      <c r="DU14" s="382">
        <v>0</v>
      </c>
      <c r="DV14" s="382">
        <v>0</v>
      </c>
      <c r="DW14" s="382">
        <v>0</v>
      </c>
      <c r="DX14" s="382">
        <v>0</v>
      </c>
      <c r="DY14" s="382">
        <v>0</v>
      </c>
      <c r="DZ14" s="382">
        <v>0</v>
      </c>
      <c r="EA14" s="382">
        <v>0</v>
      </c>
      <c r="EB14" s="382">
        <v>0</v>
      </c>
      <c r="EC14" s="382">
        <v>0</v>
      </c>
      <c r="ED14" s="382">
        <v>0</v>
      </c>
      <c r="EE14" s="382">
        <v>0</v>
      </c>
      <c r="EF14" s="382">
        <v>0</v>
      </c>
      <c r="EG14" s="382">
        <v>0</v>
      </c>
      <c r="EH14" s="382">
        <v>0</v>
      </c>
      <c r="EI14" s="382">
        <v>0</v>
      </c>
      <c r="EJ14" s="382">
        <v>0</v>
      </c>
      <c r="EK14" s="382">
        <v>0</v>
      </c>
      <c r="EL14" s="382">
        <v>0</v>
      </c>
      <c r="EM14" s="382">
        <v>0</v>
      </c>
      <c r="EN14" s="382">
        <v>0</v>
      </c>
      <c r="EO14" s="382">
        <v>0</v>
      </c>
      <c r="EP14" s="382">
        <v>0</v>
      </c>
      <c r="EQ14" s="382">
        <v>0</v>
      </c>
      <c r="ER14" s="382">
        <v>0</v>
      </c>
      <c r="ES14" s="382">
        <v>0</v>
      </c>
      <c r="ET14" s="382">
        <v>0</v>
      </c>
      <c r="EU14" s="382">
        <v>0</v>
      </c>
      <c r="EV14" s="382">
        <v>0</v>
      </c>
      <c r="EW14" s="382">
        <v>0</v>
      </c>
      <c r="EX14" s="382">
        <v>0</v>
      </c>
      <c r="EY14" s="382">
        <v>0</v>
      </c>
      <c r="EZ14" s="382">
        <v>0</v>
      </c>
      <c r="FA14" s="382">
        <v>0</v>
      </c>
      <c r="FB14" s="382">
        <v>0</v>
      </c>
      <c r="FC14" s="382">
        <v>0</v>
      </c>
      <c r="FD14" s="382">
        <v>0</v>
      </c>
      <c r="FE14" s="382">
        <v>0</v>
      </c>
      <c r="FF14" s="382">
        <v>0</v>
      </c>
      <c r="FG14" s="382">
        <v>0</v>
      </c>
      <c r="FH14" s="382">
        <v>0</v>
      </c>
      <c r="FI14" s="382">
        <v>0</v>
      </c>
      <c r="FJ14" s="382">
        <v>0</v>
      </c>
      <c r="FK14" s="382">
        <v>0</v>
      </c>
      <c r="FL14" s="382">
        <v>0</v>
      </c>
      <c r="FM14" s="382">
        <v>0</v>
      </c>
      <c r="FN14" s="382">
        <v>0</v>
      </c>
      <c r="FO14" s="382">
        <v>0</v>
      </c>
      <c r="FP14" s="382">
        <v>0</v>
      </c>
      <c r="FQ14" s="382">
        <v>0</v>
      </c>
      <c r="FR14" s="382">
        <v>0</v>
      </c>
      <c r="FS14" s="382">
        <v>0</v>
      </c>
      <c r="FT14" s="382">
        <v>0</v>
      </c>
      <c r="FU14" s="382">
        <v>0</v>
      </c>
      <c r="FV14" s="382">
        <v>0</v>
      </c>
      <c r="FW14" s="382">
        <v>0</v>
      </c>
      <c r="FX14" s="382">
        <v>0</v>
      </c>
      <c r="FY14" s="382">
        <v>0</v>
      </c>
      <c r="FZ14" s="382">
        <v>0</v>
      </c>
      <c r="GA14" s="382">
        <v>0</v>
      </c>
      <c r="GB14" s="382">
        <v>0</v>
      </c>
      <c r="GC14" s="382">
        <v>0</v>
      </c>
      <c r="GD14" s="382">
        <v>0</v>
      </c>
      <c r="GE14" s="382">
        <v>0</v>
      </c>
      <c r="GF14" s="382">
        <v>0</v>
      </c>
      <c r="GG14" s="382">
        <v>0</v>
      </c>
      <c r="GH14" s="382">
        <v>0</v>
      </c>
      <c r="GI14" s="382">
        <v>0</v>
      </c>
      <c r="GJ14" s="382">
        <v>0</v>
      </c>
      <c r="GK14" s="382">
        <v>0</v>
      </c>
      <c r="GL14" s="382">
        <v>0</v>
      </c>
      <c r="GM14" s="382">
        <v>0</v>
      </c>
      <c r="GN14" s="382">
        <v>0</v>
      </c>
      <c r="GO14" s="382">
        <v>0</v>
      </c>
      <c r="GP14" s="382">
        <v>0</v>
      </c>
      <c r="GQ14" s="382">
        <v>0</v>
      </c>
      <c r="GR14" s="382">
        <v>0</v>
      </c>
      <c r="GS14" s="382">
        <v>0</v>
      </c>
      <c r="GT14" s="382">
        <v>0</v>
      </c>
      <c r="GU14" s="382">
        <v>0</v>
      </c>
      <c r="GV14" s="382">
        <v>0</v>
      </c>
      <c r="GW14" s="382">
        <v>0</v>
      </c>
      <c r="GX14" s="382">
        <v>0</v>
      </c>
      <c r="GY14" s="382">
        <v>0</v>
      </c>
      <c r="GZ14" s="382">
        <v>0</v>
      </c>
      <c r="HA14" s="382">
        <v>0</v>
      </c>
      <c r="HB14" s="382">
        <v>0</v>
      </c>
      <c r="HC14" s="382">
        <v>0</v>
      </c>
      <c r="HD14" s="382">
        <v>0</v>
      </c>
      <c r="HE14" s="382">
        <v>0</v>
      </c>
      <c r="HF14" s="382">
        <v>0</v>
      </c>
      <c r="HG14" s="382">
        <v>0</v>
      </c>
      <c r="HH14" s="382">
        <v>0</v>
      </c>
      <c r="HI14" s="382">
        <v>0</v>
      </c>
      <c r="HJ14" s="382">
        <v>0</v>
      </c>
      <c r="HK14" s="382">
        <v>0</v>
      </c>
      <c r="HL14" s="382">
        <v>0</v>
      </c>
      <c r="HM14" s="382">
        <v>0</v>
      </c>
      <c r="HN14" s="382">
        <v>0</v>
      </c>
      <c r="HO14" s="382">
        <v>0</v>
      </c>
      <c r="HP14" s="382">
        <v>0</v>
      </c>
      <c r="HQ14" s="382">
        <v>0</v>
      </c>
      <c r="HR14" s="382">
        <v>0</v>
      </c>
      <c r="HS14" s="382">
        <v>0</v>
      </c>
      <c r="HT14" s="382">
        <v>0</v>
      </c>
      <c r="HU14" s="382">
        <v>0</v>
      </c>
      <c r="HV14" s="382">
        <v>0</v>
      </c>
      <c r="HW14" s="382">
        <v>0</v>
      </c>
      <c r="HX14" s="382">
        <v>0</v>
      </c>
      <c r="HY14" s="382">
        <v>0</v>
      </c>
      <c r="HZ14" s="382">
        <v>0</v>
      </c>
      <c r="IA14" s="382">
        <v>0</v>
      </c>
      <c r="IB14" s="382">
        <v>0</v>
      </c>
      <c r="IC14" s="382">
        <v>0</v>
      </c>
      <c r="ID14" s="382">
        <v>0</v>
      </c>
      <c r="IE14" s="382">
        <v>0</v>
      </c>
      <c r="IF14" s="382">
        <v>0</v>
      </c>
      <c r="IG14" s="382">
        <v>0</v>
      </c>
      <c r="IH14" s="382">
        <v>0</v>
      </c>
      <c r="II14" s="382">
        <v>0</v>
      </c>
      <c r="IJ14" s="382">
        <v>0</v>
      </c>
      <c r="IK14" s="382">
        <v>0</v>
      </c>
      <c r="IL14" s="382">
        <v>0</v>
      </c>
      <c r="IM14" s="382">
        <v>0</v>
      </c>
      <c r="IN14" s="382">
        <v>0</v>
      </c>
      <c r="IO14" s="382">
        <v>0</v>
      </c>
      <c r="IP14" s="382">
        <v>0</v>
      </c>
      <c r="IQ14" s="382">
        <v>0</v>
      </c>
      <c r="IR14" s="382">
        <v>0</v>
      </c>
      <c r="IS14" s="382">
        <v>0</v>
      </c>
      <c r="IT14" s="382">
        <v>0</v>
      </c>
      <c r="IU14" s="382">
        <v>0</v>
      </c>
      <c r="IV14" s="382">
        <v>0</v>
      </c>
      <c r="IW14" s="382">
        <v>0</v>
      </c>
      <c r="IX14" s="382">
        <v>0</v>
      </c>
      <c r="IY14" s="382">
        <v>0</v>
      </c>
      <c r="IZ14" s="382">
        <v>0</v>
      </c>
      <c r="JA14" s="382">
        <v>0</v>
      </c>
      <c r="JB14" s="382">
        <v>0</v>
      </c>
      <c r="JC14" s="382">
        <v>0</v>
      </c>
      <c r="JD14" s="382">
        <v>0</v>
      </c>
      <c r="JE14" s="382">
        <v>0</v>
      </c>
      <c r="JF14" s="382">
        <v>0</v>
      </c>
      <c r="JG14" s="382">
        <v>0</v>
      </c>
      <c r="JH14" s="382">
        <v>0</v>
      </c>
      <c r="JI14" s="382">
        <v>0</v>
      </c>
      <c r="JJ14" s="382">
        <v>0</v>
      </c>
      <c r="JK14" s="382">
        <v>0</v>
      </c>
      <c r="JL14" s="382">
        <v>0</v>
      </c>
      <c r="JM14" s="382">
        <v>0</v>
      </c>
      <c r="JN14" s="382">
        <v>0</v>
      </c>
      <c r="JO14" s="382">
        <v>0</v>
      </c>
      <c r="JP14" s="382">
        <v>0</v>
      </c>
      <c r="JQ14" s="382">
        <v>0</v>
      </c>
      <c r="JR14" s="382">
        <v>0</v>
      </c>
      <c r="JS14" s="382">
        <v>0</v>
      </c>
      <c r="JT14" s="382">
        <v>0</v>
      </c>
      <c r="JU14" s="382">
        <v>0</v>
      </c>
      <c r="JV14" s="382">
        <v>0</v>
      </c>
      <c r="JW14" s="382">
        <v>0</v>
      </c>
      <c r="JX14" s="382">
        <v>0</v>
      </c>
      <c r="JY14" s="382">
        <v>0</v>
      </c>
      <c r="JZ14" s="382">
        <v>0</v>
      </c>
      <c r="KA14" s="382">
        <v>0</v>
      </c>
      <c r="KB14" s="382">
        <v>0</v>
      </c>
      <c r="KC14" s="382">
        <v>0</v>
      </c>
      <c r="KD14" s="382">
        <v>0</v>
      </c>
      <c r="KE14" s="382">
        <v>0</v>
      </c>
      <c r="KF14" s="382">
        <v>0</v>
      </c>
      <c r="KG14" s="382">
        <v>0</v>
      </c>
      <c r="KH14" s="382">
        <v>0</v>
      </c>
      <c r="KI14" s="382">
        <v>0</v>
      </c>
      <c r="KJ14" s="382">
        <v>0</v>
      </c>
      <c r="KK14" s="382">
        <v>0</v>
      </c>
      <c r="KL14" s="382">
        <v>0</v>
      </c>
      <c r="KM14" s="382">
        <v>0</v>
      </c>
      <c r="KN14" s="382">
        <v>0</v>
      </c>
      <c r="KO14" s="382">
        <v>0</v>
      </c>
      <c r="KP14" s="382">
        <v>0</v>
      </c>
      <c r="KQ14" s="386"/>
      <c r="KS14" s="505">
        <f t="shared" ref="KS14" si="0">SUMIF(CoRU,"R",$C14:$KP14)</f>
        <v>0</v>
      </c>
      <c r="KT14" s="505">
        <f t="shared" ref="KT14" si="1">SUMIF(CoRU,"U",$C14:$KP14)</f>
        <v>0</v>
      </c>
      <c r="KU14" s="505">
        <f>SUM(KS14:KT14)</f>
        <v>0</v>
      </c>
      <c r="KV14" s="506"/>
      <c r="KW14" s="506"/>
      <c r="KY14" s="507">
        <f t="shared" ref="KY14:KY27" si="2">SUMIFS($C14:$KP14,$C$8:$KP$8,KY$60,RU,KY$61,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f>
        <v>0</v>
      </c>
    </row>
    <row r="15" spans="1:311" ht="12.75" customHeight="1" x14ac:dyDescent="0.2">
      <c r="A15" s="379"/>
      <c r="B15" s="378" t="s">
        <v>397</v>
      </c>
      <c r="C15" s="557"/>
      <c r="D15" s="557"/>
      <c r="E15" s="557"/>
      <c r="F15" s="557"/>
      <c r="G15" s="557"/>
      <c r="H15" s="557"/>
      <c r="I15" s="557"/>
      <c r="J15" s="557"/>
      <c r="K15" s="557"/>
      <c r="L15" s="557"/>
      <c r="M15" s="557"/>
      <c r="N15" s="557"/>
      <c r="O15" s="382">
        <v>0</v>
      </c>
      <c r="P15" s="382">
        <v>0</v>
      </c>
      <c r="Q15" s="382">
        <v>0</v>
      </c>
      <c r="R15" s="382">
        <v>0</v>
      </c>
      <c r="S15" s="382">
        <v>0</v>
      </c>
      <c r="T15" s="382">
        <v>0</v>
      </c>
      <c r="U15" s="382">
        <v>0</v>
      </c>
      <c r="V15" s="382">
        <v>0</v>
      </c>
      <c r="W15" s="382">
        <v>0</v>
      </c>
      <c r="X15" s="382">
        <v>0</v>
      </c>
      <c r="Y15" s="382">
        <v>0</v>
      </c>
      <c r="Z15" s="382">
        <v>0</v>
      </c>
      <c r="AA15" s="382">
        <v>0</v>
      </c>
      <c r="AB15" s="382">
        <v>0</v>
      </c>
      <c r="AC15" s="382">
        <v>0</v>
      </c>
      <c r="AD15" s="382">
        <v>0</v>
      </c>
      <c r="AE15" s="382">
        <v>0</v>
      </c>
      <c r="AF15" s="382">
        <v>0</v>
      </c>
      <c r="AG15" s="382">
        <v>0</v>
      </c>
      <c r="AH15" s="382">
        <v>0</v>
      </c>
      <c r="AI15" s="382">
        <v>0</v>
      </c>
      <c r="AJ15" s="382">
        <v>0</v>
      </c>
      <c r="AK15" s="382">
        <v>0</v>
      </c>
      <c r="AL15" s="382">
        <v>0</v>
      </c>
      <c r="AM15" s="382">
        <v>0</v>
      </c>
      <c r="AN15" s="382">
        <v>0</v>
      </c>
      <c r="AO15" s="382">
        <v>0</v>
      </c>
      <c r="AP15" s="382">
        <v>0</v>
      </c>
      <c r="AQ15" s="382">
        <v>0</v>
      </c>
      <c r="AR15" s="382">
        <v>0</v>
      </c>
      <c r="AS15" s="382">
        <v>0</v>
      </c>
      <c r="AT15" s="382">
        <v>0</v>
      </c>
      <c r="AU15" s="382">
        <v>0</v>
      </c>
      <c r="AV15" s="382">
        <v>0</v>
      </c>
      <c r="AW15" s="382">
        <v>0</v>
      </c>
      <c r="AX15" s="382">
        <v>0</v>
      </c>
      <c r="AY15" s="382">
        <v>0</v>
      </c>
      <c r="AZ15" s="382">
        <v>0</v>
      </c>
      <c r="BA15" s="382">
        <v>0</v>
      </c>
      <c r="BB15" s="382">
        <v>0</v>
      </c>
      <c r="BC15" s="382">
        <v>0</v>
      </c>
      <c r="BD15" s="382">
        <v>0</v>
      </c>
      <c r="BE15" s="382">
        <v>0</v>
      </c>
      <c r="BF15" s="382">
        <v>0</v>
      </c>
      <c r="BG15" s="382">
        <v>0</v>
      </c>
      <c r="BH15" s="382">
        <v>0</v>
      </c>
      <c r="BI15" s="382">
        <v>0</v>
      </c>
      <c r="BJ15" s="382">
        <v>0</v>
      </c>
      <c r="BK15" s="382">
        <v>0</v>
      </c>
      <c r="BL15" s="382">
        <v>0</v>
      </c>
      <c r="BM15" s="382">
        <v>0</v>
      </c>
      <c r="BN15" s="382">
        <v>0</v>
      </c>
      <c r="BO15" s="382">
        <v>0</v>
      </c>
      <c r="BP15" s="382">
        <v>0</v>
      </c>
      <c r="BQ15" s="382">
        <v>0</v>
      </c>
      <c r="BR15" s="382">
        <v>0</v>
      </c>
      <c r="BS15" s="382">
        <v>0</v>
      </c>
      <c r="BT15" s="382">
        <v>0</v>
      </c>
      <c r="BU15" s="382">
        <v>0</v>
      </c>
      <c r="BV15" s="382">
        <v>0</v>
      </c>
      <c r="BW15" s="382">
        <v>0</v>
      </c>
      <c r="BX15" s="382">
        <v>0</v>
      </c>
      <c r="BY15" s="382">
        <v>0</v>
      </c>
      <c r="BZ15" s="382">
        <v>0</v>
      </c>
      <c r="CA15" s="382">
        <v>0</v>
      </c>
      <c r="CB15" s="382">
        <v>0</v>
      </c>
      <c r="CC15" s="382">
        <v>0</v>
      </c>
      <c r="CD15" s="382">
        <v>0</v>
      </c>
      <c r="CE15" s="382">
        <v>0</v>
      </c>
      <c r="CF15" s="382">
        <v>0</v>
      </c>
      <c r="CG15" s="382">
        <v>0</v>
      </c>
      <c r="CH15" s="382">
        <v>0</v>
      </c>
      <c r="CI15" s="382">
        <v>0</v>
      </c>
      <c r="CJ15" s="382">
        <v>0</v>
      </c>
      <c r="CK15" s="382">
        <v>0</v>
      </c>
      <c r="CL15" s="382">
        <v>0</v>
      </c>
      <c r="CM15" s="382">
        <v>0</v>
      </c>
      <c r="CN15" s="382">
        <v>0</v>
      </c>
      <c r="CO15" s="382">
        <v>0</v>
      </c>
      <c r="CP15" s="382">
        <v>0</v>
      </c>
      <c r="CQ15" s="382">
        <v>0</v>
      </c>
      <c r="CR15" s="382">
        <v>0</v>
      </c>
      <c r="CS15" s="382">
        <v>0</v>
      </c>
      <c r="CT15" s="382">
        <v>0</v>
      </c>
      <c r="CU15" s="382">
        <v>0</v>
      </c>
      <c r="CV15" s="382">
        <v>0</v>
      </c>
      <c r="CW15" s="382">
        <v>0</v>
      </c>
      <c r="CX15" s="382">
        <v>0</v>
      </c>
      <c r="CY15" s="382">
        <v>0</v>
      </c>
      <c r="CZ15" s="382">
        <v>0</v>
      </c>
      <c r="DA15" s="382">
        <v>0</v>
      </c>
      <c r="DB15" s="382">
        <v>0</v>
      </c>
      <c r="DC15" s="382">
        <v>0</v>
      </c>
      <c r="DD15" s="382">
        <v>0</v>
      </c>
      <c r="DE15" s="382">
        <v>0</v>
      </c>
      <c r="DF15" s="382">
        <v>0</v>
      </c>
      <c r="DG15" s="382">
        <v>0</v>
      </c>
      <c r="DH15" s="382">
        <v>0</v>
      </c>
      <c r="DI15" s="382">
        <v>0</v>
      </c>
      <c r="DJ15" s="382">
        <v>0</v>
      </c>
      <c r="DK15" s="382">
        <v>0</v>
      </c>
      <c r="DL15" s="382">
        <v>0</v>
      </c>
      <c r="DM15" s="382">
        <v>0</v>
      </c>
      <c r="DN15" s="382">
        <v>0</v>
      </c>
      <c r="DO15" s="382">
        <v>0</v>
      </c>
      <c r="DP15" s="382">
        <v>0</v>
      </c>
      <c r="DQ15" s="382">
        <v>0</v>
      </c>
      <c r="DR15" s="382">
        <v>0</v>
      </c>
      <c r="DS15" s="382">
        <v>0</v>
      </c>
      <c r="DT15" s="382">
        <v>0</v>
      </c>
      <c r="DU15" s="382">
        <v>0</v>
      </c>
      <c r="DV15" s="382">
        <v>0</v>
      </c>
      <c r="DW15" s="382">
        <v>0</v>
      </c>
      <c r="DX15" s="382">
        <v>0</v>
      </c>
      <c r="DY15" s="382">
        <v>0</v>
      </c>
      <c r="DZ15" s="382">
        <v>0</v>
      </c>
      <c r="EA15" s="382">
        <v>0</v>
      </c>
      <c r="EB15" s="382">
        <v>0</v>
      </c>
      <c r="EC15" s="382">
        <v>0</v>
      </c>
      <c r="ED15" s="382">
        <v>0</v>
      </c>
      <c r="EE15" s="382">
        <v>0</v>
      </c>
      <c r="EF15" s="382">
        <v>0</v>
      </c>
      <c r="EG15" s="382">
        <v>0</v>
      </c>
      <c r="EH15" s="382">
        <v>0</v>
      </c>
      <c r="EI15" s="382">
        <v>0</v>
      </c>
      <c r="EJ15" s="382">
        <v>0</v>
      </c>
      <c r="EK15" s="382">
        <v>0</v>
      </c>
      <c r="EL15" s="382">
        <v>0</v>
      </c>
      <c r="EM15" s="382">
        <v>0</v>
      </c>
      <c r="EN15" s="382">
        <v>0</v>
      </c>
      <c r="EO15" s="382">
        <v>0</v>
      </c>
      <c r="EP15" s="382">
        <v>0</v>
      </c>
      <c r="EQ15" s="382">
        <v>0</v>
      </c>
      <c r="ER15" s="382">
        <v>0</v>
      </c>
      <c r="ES15" s="382">
        <v>0</v>
      </c>
      <c r="ET15" s="382">
        <v>0</v>
      </c>
      <c r="EU15" s="382">
        <v>0</v>
      </c>
      <c r="EV15" s="382">
        <v>0</v>
      </c>
      <c r="EW15" s="382">
        <v>0</v>
      </c>
      <c r="EX15" s="382">
        <v>0</v>
      </c>
      <c r="EY15" s="382">
        <v>0</v>
      </c>
      <c r="EZ15" s="382">
        <v>0</v>
      </c>
      <c r="FA15" s="382">
        <v>0</v>
      </c>
      <c r="FB15" s="382">
        <v>0</v>
      </c>
      <c r="FC15" s="382">
        <v>0</v>
      </c>
      <c r="FD15" s="382">
        <v>0</v>
      </c>
      <c r="FE15" s="382">
        <v>0</v>
      </c>
      <c r="FF15" s="382">
        <v>0</v>
      </c>
      <c r="FG15" s="382">
        <v>0</v>
      </c>
      <c r="FH15" s="382">
        <v>0</v>
      </c>
      <c r="FI15" s="382">
        <v>0</v>
      </c>
      <c r="FJ15" s="382">
        <v>0</v>
      </c>
      <c r="FK15" s="382">
        <v>0</v>
      </c>
      <c r="FL15" s="382">
        <v>0</v>
      </c>
      <c r="FM15" s="382">
        <v>0</v>
      </c>
      <c r="FN15" s="382">
        <v>0</v>
      </c>
      <c r="FO15" s="382">
        <v>0</v>
      </c>
      <c r="FP15" s="382">
        <v>0</v>
      </c>
      <c r="FQ15" s="382">
        <v>0</v>
      </c>
      <c r="FR15" s="382">
        <v>0</v>
      </c>
      <c r="FS15" s="382">
        <v>0</v>
      </c>
      <c r="FT15" s="382">
        <v>0</v>
      </c>
      <c r="FU15" s="382">
        <v>0</v>
      </c>
      <c r="FV15" s="382">
        <v>0</v>
      </c>
      <c r="FW15" s="382">
        <v>0</v>
      </c>
      <c r="FX15" s="382">
        <v>0</v>
      </c>
      <c r="FY15" s="382">
        <v>0</v>
      </c>
      <c r="FZ15" s="382">
        <v>0</v>
      </c>
      <c r="GA15" s="382">
        <v>0</v>
      </c>
      <c r="GB15" s="382">
        <v>0</v>
      </c>
      <c r="GC15" s="382">
        <v>0</v>
      </c>
      <c r="GD15" s="382">
        <v>0</v>
      </c>
      <c r="GE15" s="382">
        <v>0</v>
      </c>
      <c r="GF15" s="382">
        <v>0</v>
      </c>
      <c r="GG15" s="382">
        <v>0</v>
      </c>
      <c r="GH15" s="382">
        <v>0</v>
      </c>
      <c r="GI15" s="382">
        <v>0</v>
      </c>
      <c r="GJ15" s="382">
        <v>0</v>
      </c>
      <c r="GK15" s="382">
        <v>0</v>
      </c>
      <c r="GL15" s="382">
        <v>0</v>
      </c>
      <c r="GM15" s="382">
        <v>0</v>
      </c>
      <c r="GN15" s="382">
        <v>0</v>
      </c>
      <c r="GO15" s="382">
        <v>0</v>
      </c>
      <c r="GP15" s="382">
        <v>0</v>
      </c>
      <c r="GQ15" s="382">
        <v>0</v>
      </c>
      <c r="GR15" s="382">
        <v>0</v>
      </c>
      <c r="GS15" s="382">
        <v>0</v>
      </c>
      <c r="GT15" s="382">
        <v>0</v>
      </c>
      <c r="GU15" s="382">
        <v>0</v>
      </c>
      <c r="GV15" s="382">
        <v>0</v>
      </c>
      <c r="GW15" s="382">
        <v>0</v>
      </c>
      <c r="GX15" s="382">
        <v>0</v>
      </c>
      <c r="GY15" s="382">
        <v>0</v>
      </c>
      <c r="GZ15" s="382">
        <v>0</v>
      </c>
      <c r="HA15" s="382">
        <v>0</v>
      </c>
      <c r="HB15" s="382">
        <v>0</v>
      </c>
      <c r="HC15" s="382">
        <v>0</v>
      </c>
      <c r="HD15" s="382">
        <v>0</v>
      </c>
      <c r="HE15" s="382">
        <v>0</v>
      </c>
      <c r="HF15" s="382">
        <v>0</v>
      </c>
      <c r="HG15" s="382">
        <v>0</v>
      </c>
      <c r="HH15" s="382">
        <v>0</v>
      </c>
      <c r="HI15" s="382">
        <v>0</v>
      </c>
      <c r="HJ15" s="382">
        <v>0</v>
      </c>
      <c r="HK15" s="382">
        <v>0</v>
      </c>
      <c r="HL15" s="382">
        <v>0</v>
      </c>
      <c r="HM15" s="382">
        <v>0</v>
      </c>
      <c r="HN15" s="382">
        <v>0</v>
      </c>
      <c r="HO15" s="382">
        <v>0</v>
      </c>
      <c r="HP15" s="382">
        <v>0</v>
      </c>
      <c r="HQ15" s="382">
        <v>0</v>
      </c>
      <c r="HR15" s="382">
        <v>0</v>
      </c>
      <c r="HS15" s="382">
        <v>0</v>
      </c>
      <c r="HT15" s="382">
        <v>0</v>
      </c>
      <c r="HU15" s="382">
        <v>0</v>
      </c>
      <c r="HV15" s="382">
        <v>0</v>
      </c>
      <c r="HW15" s="382">
        <v>0</v>
      </c>
      <c r="HX15" s="382">
        <v>0</v>
      </c>
      <c r="HY15" s="382">
        <v>0</v>
      </c>
      <c r="HZ15" s="382">
        <v>0</v>
      </c>
      <c r="IA15" s="382">
        <v>0</v>
      </c>
      <c r="IB15" s="382">
        <v>0</v>
      </c>
      <c r="IC15" s="382">
        <v>0</v>
      </c>
      <c r="ID15" s="382">
        <v>0</v>
      </c>
      <c r="IE15" s="382">
        <v>0</v>
      </c>
      <c r="IF15" s="382">
        <v>0</v>
      </c>
      <c r="IG15" s="382">
        <v>0</v>
      </c>
      <c r="IH15" s="382">
        <v>0</v>
      </c>
      <c r="II15" s="382">
        <v>0</v>
      </c>
      <c r="IJ15" s="382">
        <v>0</v>
      </c>
      <c r="IK15" s="382">
        <v>0</v>
      </c>
      <c r="IL15" s="382">
        <v>0</v>
      </c>
      <c r="IM15" s="382">
        <v>0</v>
      </c>
      <c r="IN15" s="382">
        <v>0</v>
      </c>
      <c r="IO15" s="382">
        <v>0</v>
      </c>
      <c r="IP15" s="382">
        <v>0</v>
      </c>
      <c r="IQ15" s="382">
        <v>0</v>
      </c>
      <c r="IR15" s="382">
        <v>0</v>
      </c>
      <c r="IS15" s="382">
        <v>0</v>
      </c>
      <c r="IT15" s="382">
        <v>0</v>
      </c>
      <c r="IU15" s="382">
        <v>0</v>
      </c>
      <c r="IV15" s="382">
        <v>0</v>
      </c>
      <c r="IW15" s="382">
        <v>0</v>
      </c>
      <c r="IX15" s="382">
        <v>0</v>
      </c>
      <c r="IY15" s="382">
        <v>0</v>
      </c>
      <c r="IZ15" s="382">
        <v>0</v>
      </c>
      <c r="JA15" s="382">
        <v>0</v>
      </c>
      <c r="JB15" s="382">
        <v>0</v>
      </c>
      <c r="JC15" s="382">
        <v>0</v>
      </c>
      <c r="JD15" s="382">
        <v>0</v>
      </c>
      <c r="JE15" s="382">
        <v>0</v>
      </c>
      <c r="JF15" s="382">
        <v>0</v>
      </c>
      <c r="JG15" s="382">
        <v>0</v>
      </c>
      <c r="JH15" s="382">
        <v>0</v>
      </c>
      <c r="JI15" s="382">
        <v>0</v>
      </c>
      <c r="JJ15" s="382">
        <v>0</v>
      </c>
      <c r="JK15" s="382">
        <v>0</v>
      </c>
      <c r="JL15" s="382">
        <v>0</v>
      </c>
      <c r="JM15" s="382">
        <v>0</v>
      </c>
      <c r="JN15" s="382">
        <v>0</v>
      </c>
      <c r="JO15" s="382">
        <v>0</v>
      </c>
      <c r="JP15" s="382">
        <v>0</v>
      </c>
      <c r="JQ15" s="382">
        <v>0</v>
      </c>
      <c r="JR15" s="382">
        <v>0</v>
      </c>
      <c r="JS15" s="382">
        <v>0</v>
      </c>
      <c r="JT15" s="382">
        <v>0</v>
      </c>
      <c r="JU15" s="382">
        <v>0</v>
      </c>
      <c r="JV15" s="382">
        <v>0</v>
      </c>
      <c r="JW15" s="382">
        <v>0</v>
      </c>
      <c r="JX15" s="382">
        <v>0</v>
      </c>
      <c r="JY15" s="382">
        <v>0</v>
      </c>
      <c r="JZ15" s="382">
        <v>0</v>
      </c>
      <c r="KA15" s="382">
        <v>0</v>
      </c>
      <c r="KB15" s="382">
        <v>0</v>
      </c>
      <c r="KC15" s="382">
        <v>0</v>
      </c>
      <c r="KD15" s="382">
        <v>0</v>
      </c>
      <c r="KE15" s="382">
        <v>0</v>
      </c>
      <c r="KF15" s="382">
        <v>0</v>
      </c>
      <c r="KG15" s="382">
        <v>0</v>
      </c>
      <c r="KH15" s="382">
        <v>0</v>
      </c>
      <c r="KI15" s="382">
        <v>0</v>
      </c>
      <c r="KJ15" s="382">
        <v>0</v>
      </c>
      <c r="KK15" s="382">
        <v>0</v>
      </c>
      <c r="KL15" s="382">
        <v>0</v>
      </c>
      <c r="KM15" s="382">
        <v>0</v>
      </c>
      <c r="KN15" s="382">
        <v>0</v>
      </c>
      <c r="KO15" s="382">
        <v>0</v>
      </c>
      <c r="KP15" s="382">
        <v>0</v>
      </c>
      <c r="KQ15" s="386"/>
      <c r="KS15" s="508">
        <f t="shared" ref="KS15" si="3">SUMIF(CoRU,"R",$C15:$KP15)</f>
        <v>0</v>
      </c>
      <c r="KT15" s="508">
        <f t="shared" ref="KT15" si="4">SUMIF(CoRU,"U",$C15:$KP15)</f>
        <v>0</v>
      </c>
      <c r="KU15" s="508">
        <f t="shared" ref="KU15" si="5">SUM(KS15:KT15)</f>
        <v>0</v>
      </c>
      <c r="KV15" s="506"/>
      <c r="KW15" s="506"/>
      <c r="KY15" s="507">
        <f t="shared" si="2"/>
        <v>0</v>
      </c>
    </row>
    <row r="16" spans="1:311" ht="12.75" customHeight="1" x14ac:dyDescent="0.2">
      <c r="A16" s="379"/>
      <c r="B16" s="378" t="s">
        <v>397</v>
      </c>
      <c r="C16" s="557"/>
      <c r="D16" s="557"/>
      <c r="E16" s="557"/>
      <c r="F16" s="557"/>
      <c r="G16" s="557"/>
      <c r="H16" s="557"/>
      <c r="I16" s="557"/>
      <c r="J16" s="557"/>
      <c r="K16" s="557"/>
      <c r="L16" s="557"/>
      <c r="M16" s="557"/>
      <c r="N16" s="557"/>
      <c r="O16" s="382">
        <v>0</v>
      </c>
      <c r="P16" s="382">
        <v>0</v>
      </c>
      <c r="Q16" s="382">
        <v>0</v>
      </c>
      <c r="R16" s="382">
        <v>0</v>
      </c>
      <c r="S16" s="382">
        <v>0</v>
      </c>
      <c r="T16" s="382">
        <v>0</v>
      </c>
      <c r="U16" s="382">
        <v>0</v>
      </c>
      <c r="V16" s="382">
        <v>0</v>
      </c>
      <c r="W16" s="382">
        <v>0</v>
      </c>
      <c r="X16" s="382">
        <v>0</v>
      </c>
      <c r="Y16" s="382">
        <v>0</v>
      </c>
      <c r="Z16" s="382">
        <v>0</v>
      </c>
      <c r="AA16" s="382">
        <v>0</v>
      </c>
      <c r="AB16" s="382">
        <v>0</v>
      </c>
      <c r="AC16" s="382">
        <v>0</v>
      </c>
      <c r="AD16" s="382">
        <v>0</v>
      </c>
      <c r="AE16" s="382">
        <v>0</v>
      </c>
      <c r="AF16" s="382">
        <v>0</v>
      </c>
      <c r="AG16" s="382">
        <v>0</v>
      </c>
      <c r="AH16" s="382">
        <v>0</v>
      </c>
      <c r="AI16" s="382">
        <v>0</v>
      </c>
      <c r="AJ16" s="382">
        <v>0</v>
      </c>
      <c r="AK16" s="382">
        <v>0</v>
      </c>
      <c r="AL16" s="382">
        <v>0</v>
      </c>
      <c r="AM16" s="382">
        <v>0</v>
      </c>
      <c r="AN16" s="382">
        <v>0</v>
      </c>
      <c r="AO16" s="382">
        <v>0</v>
      </c>
      <c r="AP16" s="382">
        <v>0</v>
      </c>
      <c r="AQ16" s="382">
        <v>0</v>
      </c>
      <c r="AR16" s="382">
        <v>0</v>
      </c>
      <c r="AS16" s="382">
        <v>0</v>
      </c>
      <c r="AT16" s="382">
        <v>0</v>
      </c>
      <c r="AU16" s="382">
        <v>0</v>
      </c>
      <c r="AV16" s="382">
        <v>0</v>
      </c>
      <c r="AW16" s="382">
        <v>0</v>
      </c>
      <c r="AX16" s="382">
        <v>0</v>
      </c>
      <c r="AY16" s="382">
        <v>0</v>
      </c>
      <c r="AZ16" s="382">
        <v>0</v>
      </c>
      <c r="BA16" s="382">
        <v>0</v>
      </c>
      <c r="BB16" s="382">
        <v>0</v>
      </c>
      <c r="BC16" s="382">
        <v>0</v>
      </c>
      <c r="BD16" s="382">
        <v>0</v>
      </c>
      <c r="BE16" s="382">
        <v>0</v>
      </c>
      <c r="BF16" s="382">
        <v>0</v>
      </c>
      <c r="BG16" s="382">
        <v>0</v>
      </c>
      <c r="BH16" s="382">
        <v>0</v>
      </c>
      <c r="BI16" s="382">
        <v>0</v>
      </c>
      <c r="BJ16" s="382">
        <v>0</v>
      </c>
      <c r="BK16" s="382">
        <v>0</v>
      </c>
      <c r="BL16" s="382">
        <v>0</v>
      </c>
      <c r="BM16" s="382">
        <v>0</v>
      </c>
      <c r="BN16" s="382">
        <v>0</v>
      </c>
      <c r="BO16" s="382">
        <v>0</v>
      </c>
      <c r="BP16" s="382">
        <v>0</v>
      </c>
      <c r="BQ16" s="382">
        <v>0</v>
      </c>
      <c r="BR16" s="382">
        <v>0</v>
      </c>
      <c r="BS16" s="382">
        <v>0</v>
      </c>
      <c r="BT16" s="382">
        <v>0</v>
      </c>
      <c r="BU16" s="382">
        <v>0</v>
      </c>
      <c r="BV16" s="382">
        <v>0</v>
      </c>
      <c r="BW16" s="382">
        <v>0</v>
      </c>
      <c r="BX16" s="382">
        <v>0</v>
      </c>
      <c r="BY16" s="382">
        <v>0</v>
      </c>
      <c r="BZ16" s="382">
        <v>0</v>
      </c>
      <c r="CA16" s="382">
        <v>0</v>
      </c>
      <c r="CB16" s="382">
        <v>0</v>
      </c>
      <c r="CC16" s="382">
        <v>0</v>
      </c>
      <c r="CD16" s="382">
        <v>0</v>
      </c>
      <c r="CE16" s="382">
        <v>0</v>
      </c>
      <c r="CF16" s="382">
        <v>0</v>
      </c>
      <c r="CG16" s="382">
        <v>0</v>
      </c>
      <c r="CH16" s="382">
        <v>0</v>
      </c>
      <c r="CI16" s="382">
        <v>0</v>
      </c>
      <c r="CJ16" s="382">
        <v>0</v>
      </c>
      <c r="CK16" s="382">
        <v>0</v>
      </c>
      <c r="CL16" s="382">
        <v>0</v>
      </c>
      <c r="CM16" s="382">
        <v>0</v>
      </c>
      <c r="CN16" s="382">
        <v>0</v>
      </c>
      <c r="CO16" s="382">
        <v>0</v>
      </c>
      <c r="CP16" s="382">
        <v>0</v>
      </c>
      <c r="CQ16" s="382">
        <v>0</v>
      </c>
      <c r="CR16" s="382">
        <v>0</v>
      </c>
      <c r="CS16" s="382">
        <v>0</v>
      </c>
      <c r="CT16" s="382">
        <v>0</v>
      </c>
      <c r="CU16" s="382">
        <v>0</v>
      </c>
      <c r="CV16" s="382">
        <v>0</v>
      </c>
      <c r="CW16" s="382">
        <v>0</v>
      </c>
      <c r="CX16" s="382">
        <v>0</v>
      </c>
      <c r="CY16" s="382">
        <v>0</v>
      </c>
      <c r="CZ16" s="382">
        <v>0</v>
      </c>
      <c r="DA16" s="382">
        <v>0</v>
      </c>
      <c r="DB16" s="382">
        <v>0</v>
      </c>
      <c r="DC16" s="382">
        <v>0</v>
      </c>
      <c r="DD16" s="382">
        <v>0</v>
      </c>
      <c r="DE16" s="382">
        <v>0</v>
      </c>
      <c r="DF16" s="382">
        <v>0</v>
      </c>
      <c r="DG16" s="382">
        <v>0</v>
      </c>
      <c r="DH16" s="382">
        <v>0</v>
      </c>
      <c r="DI16" s="382">
        <v>0</v>
      </c>
      <c r="DJ16" s="382">
        <v>0</v>
      </c>
      <c r="DK16" s="382">
        <v>0</v>
      </c>
      <c r="DL16" s="382">
        <v>0</v>
      </c>
      <c r="DM16" s="382">
        <v>0</v>
      </c>
      <c r="DN16" s="382">
        <v>0</v>
      </c>
      <c r="DO16" s="382">
        <v>0</v>
      </c>
      <c r="DP16" s="382">
        <v>0</v>
      </c>
      <c r="DQ16" s="382">
        <v>0</v>
      </c>
      <c r="DR16" s="382">
        <v>0</v>
      </c>
      <c r="DS16" s="382">
        <v>0</v>
      </c>
      <c r="DT16" s="382">
        <v>0</v>
      </c>
      <c r="DU16" s="382">
        <v>0</v>
      </c>
      <c r="DV16" s="382">
        <v>0</v>
      </c>
      <c r="DW16" s="382">
        <v>0</v>
      </c>
      <c r="DX16" s="382">
        <v>0</v>
      </c>
      <c r="DY16" s="382">
        <v>0</v>
      </c>
      <c r="DZ16" s="382">
        <v>0</v>
      </c>
      <c r="EA16" s="382">
        <v>0</v>
      </c>
      <c r="EB16" s="382">
        <v>0</v>
      </c>
      <c r="EC16" s="382">
        <v>0</v>
      </c>
      <c r="ED16" s="382">
        <v>0</v>
      </c>
      <c r="EE16" s="382">
        <v>0</v>
      </c>
      <c r="EF16" s="382">
        <v>0</v>
      </c>
      <c r="EG16" s="382">
        <v>0</v>
      </c>
      <c r="EH16" s="382">
        <v>0</v>
      </c>
      <c r="EI16" s="382">
        <v>0</v>
      </c>
      <c r="EJ16" s="382">
        <v>0</v>
      </c>
      <c r="EK16" s="382">
        <v>0</v>
      </c>
      <c r="EL16" s="382">
        <v>0</v>
      </c>
      <c r="EM16" s="382">
        <v>0</v>
      </c>
      <c r="EN16" s="382">
        <v>0</v>
      </c>
      <c r="EO16" s="382">
        <v>0</v>
      </c>
      <c r="EP16" s="382">
        <v>0</v>
      </c>
      <c r="EQ16" s="382">
        <v>0</v>
      </c>
      <c r="ER16" s="382">
        <v>0</v>
      </c>
      <c r="ES16" s="382">
        <v>0</v>
      </c>
      <c r="ET16" s="382">
        <v>0</v>
      </c>
      <c r="EU16" s="382">
        <v>0</v>
      </c>
      <c r="EV16" s="382">
        <v>0</v>
      </c>
      <c r="EW16" s="382">
        <v>0</v>
      </c>
      <c r="EX16" s="382">
        <v>0</v>
      </c>
      <c r="EY16" s="382">
        <v>0</v>
      </c>
      <c r="EZ16" s="382">
        <v>0</v>
      </c>
      <c r="FA16" s="382">
        <v>0</v>
      </c>
      <c r="FB16" s="382">
        <v>0</v>
      </c>
      <c r="FC16" s="382">
        <v>0</v>
      </c>
      <c r="FD16" s="382">
        <v>0</v>
      </c>
      <c r="FE16" s="382">
        <v>0</v>
      </c>
      <c r="FF16" s="382">
        <v>0</v>
      </c>
      <c r="FG16" s="382">
        <v>0</v>
      </c>
      <c r="FH16" s="382">
        <v>0</v>
      </c>
      <c r="FI16" s="382">
        <v>0</v>
      </c>
      <c r="FJ16" s="382">
        <v>0</v>
      </c>
      <c r="FK16" s="382">
        <v>0</v>
      </c>
      <c r="FL16" s="382">
        <v>0</v>
      </c>
      <c r="FM16" s="382">
        <v>0</v>
      </c>
      <c r="FN16" s="382">
        <v>0</v>
      </c>
      <c r="FO16" s="382">
        <v>0</v>
      </c>
      <c r="FP16" s="382">
        <v>0</v>
      </c>
      <c r="FQ16" s="382">
        <v>0</v>
      </c>
      <c r="FR16" s="382">
        <v>0</v>
      </c>
      <c r="FS16" s="382">
        <v>0</v>
      </c>
      <c r="FT16" s="382">
        <v>0</v>
      </c>
      <c r="FU16" s="382">
        <v>0</v>
      </c>
      <c r="FV16" s="382">
        <v>0</v>
      </c>
      <c r="FW16" s="382">
        <v>0</v>
      </c>
      <c r="FX16" s="382">
        <v>0</v>
      </c>
      <c r="FY16" s="382">
        <v>0</v>
      </c>
      <c r="FZ16" s="382">
        <v>0</v>
      </c>
      <c r="GA16" s="382">
        <v>0</v>
      </c>
      <c r="GB16" s="382">
        <v>0</v>
      </c>
      <c r="GC16" s="382">
        <v>0</v>
      </c>
      <c r="GD16" s="382">
        <v>0</v>
      </c>
      <c r="GE16" s="382">
        <v>0</v>
      </c>
      <c r="GF16" s="382">
        <v>0</v>
      </c>
      <c r="GG16" s="382">
        <v>0</v>
      </c>
      <c r="GH16" s="382">
        <v>0</v>
      </c>
      <c r="GI16" s="382">
        <v>0</v>
      </c>
      <c r="GJ16" s="382">
        <v>0</v>
      </c>
      <c r="GK16" s="382">
        <v>0</v>
      </c>
      <c r="GL16" s="382">
        <v>0</v>
      </c>
      <c r="GM16" s="382">
        <v>0</v>
      </c>
      <c r="GN16" s="382">
        <v>0</v>
      </c>
      <c r="GO16" s="382">
        <v>0</v>
      </c>
      <c r="GP16" s="382">
        <v>0</v>
      </c>
      <c r="GQ16" s="382">
        <v>0</v>
      </c>
      <c r="GR16" s="382">
        <v>0</v>
      </c>
      <c r="GS16" s="382">
        <v>0</v>
      </c>
      <c r="GT16" s="382">
        <v>0</v>
      </c>
      <c r="GU16" s="382">
        <v>0</v>
      </c>
      <c r="GV16" s="382">
        <v>0</v>
      </c>
      <c r="GW16" s="382">
        <v>0</v>
      </c>
      <c r="GX16" s="382">
        <v>0</v>
      </c>
      <c r="GY16" s="382">
        <v>0</v>
      </c>
      <c r="GZ16" s="382">
        <v>0</v>
      </c>
      <c r="HA16" s="382">
        <v>0</v>
      </c>
      <c r="HB16" s="382">
        <v>0</v>
      </c>
      <c r="HC16" s="382">
        <v>0</v>
      </c>
      <c r="HD16" s="382">
        <v>0</v>
      </c>
      <c r="HE16" s="382">
        <v>0</v>
      </c>
      <c r="HF16" s="382">
        <v>0</v>
      </c>
      <c r="HG16" s="382">
        <v>0</v>
      </c>
      <c r="HH16" s="382">
        <v>0</v>
      </c>
      <c r="HI16" s="382">
        <v>0</v>
      </c>
      <c r="HJ16" s="382">
        <v>0</v>
      </c>
      <c r="HK16" s="382">
        <v>0</v>
      </c>
      <c r="HL16" s="382">
        <v>0</v>
      </c>
      <c r="HM16" s="382">
        <v>0</v>
      </c>
      <c r="HN16" s="382">
        <v>0</v>
      </c>
      <c r="HO16" s="382">
        <v>0</v>
      </c>
      <c r="HP16" s="382">
        <v>0</v>
      </c>
      <c r="HQ16" s="382">
        <v>0</v>
      </c>
      <c r="HR16" s="382">
        <v>0</v>
      </c>
      <c r="HS16" s="382">
        <v>0</v>
      </c>
      <c r="HT16" s="382">
        <v>0</v>
      </c>
      <c r="HU16" s="382">
        <v>0</v>
      </c>
      <c r="HV16" s="382">
        <v>0</v>
      </c>
      <c r="HW16" s="382">
        <v>0</v>
      </c>
      <c r="HX16" s="382">
        <v>0</v>
      </c>
      <c r="HY16" s="382">
        <v>0</v>
      </c>
      <c r="HZ16" s="382">
        <v>0</v>
      </c>
      <c r="IA16" s="382">
        <v>0</v>
      </c>
      <c r="IB16" s="382">
        <v>0</v>
      </c>
      <c r="IC16" s="382">
        <v>0</v>
      </c>
      <c r="ID16" s="382">
        <v>0</v>
      </c>
      <c r="IE16" s="382">
        <v>0</v>
      </c>
      <c r="IF16" s="382">
        <v>0</v>
      </c>
      <c r="IG16" s="382">
        <v>0</v>
      </c>
      <c r="IH16" s="382">
        <v>0</v>
      </c>
      <c r="II16" s="382">
        <v>0</v>
      </c>
      <c r="IJ16" s="382">
        <v>0</v>
      </c>
      <c r="IK16" s="382">
        <v>0</v>
      </c>
      <c r="IL16" s="382">
        <v>0</v>
      </c>
      <c r="IM16" s="382">
        <v>0</v>
      </c>
      <c r="IN16" s="382">
        <v>0</v>
      </c>
      <c r="IO16" s="382">
        <v>0</v>
      </c>
      <c r="IP16" s="382">
        <v>0</v>
      </c>
      <c r="IQ16" s="382">
        <v>0</v>
      </c>
      <c r="IR16" s="382">
        <v>0</v>
      </c>
      <c r="IS16" s="382">
        <v>0</v>
      </c>
      <c r="IT16" s="382">
        <v>0</v>
      </c>
      <c r="IU16" s="382">
        <v>0</v>
      </c>
      <c r="IV16" s="382">
        <v>0</v>
      </c>
      <c r="IW16" s="382">
        <v>0</v>
      </c>
      <c r="IX16" s="382">
        <v>0</v>
      </c>
      <c r="IY16" s="382">
        <v>0</v>
      </c>
      <c r="IZ16" s="382">
        <v>0</v>
      </c>
      <c r="JA16" s="382">
        <v>0</v>
      </c>
      <c r="JB16" s="382">
        <v>0</v>
      </c>
      <c r="JC16" s="382">
        <v>0</v>
      </c>
      <c r="JD16" s="382">
        <v>0</v>
      </c>
      <c r="JE16" s="382">
        <v>0</v>
      </c>
      <c r="JF16" s="382">
        <v>0</v>
      </c>
      <c r="JG16" s="382">
        <v>0</v>
      </c>
      <c r="JH16" s="382">
        <v>0</v>
      </c>
      <c r="JI16" s="382">
        <v>0</v>
      </c>
      <c r="JJ16" s="382">
        <v>0</v>
      </c>
      <c r="JK16" s="382">
        <v>0</v>
      </c>
      <c r="JL16" s="382">
        <v>0</v>
      </c>
      <c r="JM16" s="382">
        <v>0</v>
      </c>
      <c r="JN16" s="382">
        <v>0</v>
      </c>
      <c r="JO16" s="382">
        <v>0</v>
      </c>
      <c r="JP16" s="382">
        <v>0</v>
      </c>
      <c r="JQ16" s="382">
        <v>0</v>
      </c>
      <c r="JR16" s="382">
        <v>0</v>
      </c>
      <c r="JS16" s="382">
        <v>0</v>
      </c>
      <c r="JT16" s="382">
        <v>0</v>
      </c>
      <c r="JU16" s="382">
        <v>0</v>
      </c>
      <c r="JV16" s="382">
        <v>0</v>
      </c>
      <c r="JW16" s="382">
        <v>0</v>
      </c>
      <c r="JX16" s="382">
        <v>0</v>
      </c>
      <c r="JY16" s="382">
        <v>0</v>
      </c>
      <c r="JZ16" s="382">
        <v>0</v>
      </c>
      <c r="KA16" s="382">
        <v>0</v>
      </c>
      <c r="KB16" s="382">
        <v>0</v>
      </c>
      <c r="KC16" s="382">
        <v>0</v>
      </c>
      <c r="KD16" s="382">
        <v>0</v>
      </c>
      <c r="KE16" s="382">
        <v>0</v>
      </c>
      <c r="KF16" s="382">
        <v>0</v>
      </c>
      <c r="KG16" s="382">
        <v>0</v>
      </c>
      <c r="KH16" s="382">
        <v>0</v>
      </c>
      <c r="KI16" s="382">
        <v>0</v>
      </c>
      <c r="KJ16" s="382">
        <v>0</v>
      </c>
      <c r="KK16" s="382">
        <v>0</v>
      </c>
      <c r="KL16" s="382">
        <v>0</v>
      </c>
      <c r="KM16" s="382">
        <v>0</v>
      </c>
      <c r="KN16" s="382">
        <v>0</v>
      </c>
      <c r="KO16" s="382">
        <v>0</v>
      </c>
      <c r="KP16" s="382">
        <v>0</v>
      </c>
      <c r="KQ16" s="386"/>
      <c r="KS16" s="508">
        <f t="shared" ref="KS16:KS27" si="6">SUMIF(CoRU,"R",$C16:$KP16)</f>
        <v>0</v>
      </c>
      <c r="KT16" s="508">
        <f t="shared" ref="KT16:KT27" si="7">SUMIF(CoRU,"U",$C16:$KP16)</f>
        <v>0</v>
      </c>
      <c r="KU16" s="508">
        <f t="shared" ref="KU16:KU27" si="8">SUM(KS16:KT16)</f>
        <v>0</v>
      </c>
      <c r="KV16" s="506"/>
      <c r="KW16" s="506"/>
      <c r="KY16" s="507">
        <f t="shared" si="2"/>
        <v>0</v>
      </c>
    </row>
    <row r="17" spans="1:311" ht="12.75" customHeight="1" x14ac:dyDescent="0.2">
      <c r="A17" s="379"/>
      <c r="B17" s="378" t="s">
        <v>397</v>
      </c>
      <c r="C17" s="557"/>
      <c r="D17" s="557"/>
      <c r="E17" s="557"/>
      <c r="F17" s="557"/>
      <c r="G17" s="557"/>
      <c r="H17" s="557"/>
      <c r="I17" s="557"/>
      <c r="J17" s="557"/>
      <c r="K17" s="557"/>
      <c r="L17" s="557"/>
      <c r="M17" s="557"/>
      <c r="N17" s="557"/>
      <c r="O17" s="382">
        <v>0</v>
      </c>
      <c r="P17" s="382">
        <v>0</v>
      </c>
      <c r="Q17" s="382">
        <v>0</v>
      </c>
      <c r="R17" s="382">
        <v>0</v>
      </c>
      <c r="S17" s="382">
        <v>0</v>
      </c>
      <c r="T17" s="382">
        <v>0</v>
      </c>
      <c r="U17" s="382">
        <v>0</v>
      </c>
      <c r="V17" s="382">
        <v>0</v>
      </c>
      <c r="W17" s="382">
        <v>0</v>
      </c>
      <c r="X17" s="382">
        <v>0</v>
      </c>
      <c r="Y17" s="382">
        <v>0</v>
      </c>
      <c r="Z17" s="382">
        <v>0</v>
      </c>
      <c r="AA17" s="382">
        <v>0</v>
      </c>
      <c r="AB17" s="382">
        <v>0</v>
      </c>
      <c r="AC17" s="382">
        <v>0</v>
      </c>
      <c r="AD17" s="382">
        <v>0</v>
      </c>
      <c r="AE17" s="382">
        <v>0</v>
      </c>
      <c r="AF17" s="382">
        <v>0</v>
      </c>
      <c r="AG17" s="382">
        <v>0</v>
      </c>
      <c r="AH17" s="382">
        <v>0</v>
      </c>
      <c r="AI17" s="382">
        <v>0</v>
      </c>
      <c r="AJ17" s="382">
        <v>0</v>
      </c>
      <c r="AK17" s="382">
        <v>0</v>
      </c>
      <c r="AL17" s="382">
        <v>0</v>
      </c>
      <c r="AM17" s="382">
        <v>0</v>
      </c>
      <c r="AN17" s="382">
        <v>0</v>
      </c>
      <c r="AO17" s="382">
        <v>0</v>
      </c>
      <c r="AP17" s="382">
        <v>0</v>
      </c>
      <c r="AQ17" s="382">
        <v>0</v>
      </c>
      <c r="AR17" s="382">
        <v>0</v>
      </c>
      <c r="AS17" s="382">
        <v>0</v>
      </c>
      <c r="AT17" s="382">
        <v>0</v>
      </c>
      <c r="AU17" s="382">
        <v>0</v>
      </c>
      <c r="AV17" s="382">
        <v>0</v>
      </c>
      <c r="AW17" s="382">
        <v>0</v>
      </c>
      <c r="AX17" s="382">
        <v>0</v>
      </c>
      <c r="AY17" s="382">
        <v>0</v>
      </c>
      <c r="AZ17" s="382">
        <v>0</v>
      </c>
      <c r="BA17" s="382">
        <v>0</v>
      </c>
      <c r="BB17" s="382">
        <v>0</v>
      </c>
      <c r="BC17" s="382">
        <v>0</v>
      </c>
      <c r="BD17" s="382">
        <v>0</v>
      </c>
      <c r="BE17" s="382">
        <v>0</v>
      </c>
      <c r="BF17" s="382">
        <v>0</v>
      </c>
      <c r="BG17" s="382">
        <v>0</v>
      </c>
      <c r="BH17" s="382">
        <v>0</v>
      </c>
      <c r="BI17" s="382">
        <v>0</v>
      </c>
      <c r="BJ17" s="382">
        <v>0</v>
      </c>
      <c r="BK17" s="382">
        <v>0</v>
      </c>
      <c r="BL17" s="382">
        <v>0</v>
      </c>
      <c r="BM17" s="382">
        <v>0</v>
      </c>
      <c r="BN17" s="382">
        <v>0</v>
      </c>
      <c r="BO17" s="382">
        <v>0</v>
      </c>
      <c r="BP17" s="382">
        <v>0</v>
      </c>
      <c r="BQ17" s="382">
        <v>0</v>
      </c>
      <c r="BR17" s="382">
        <v>0</v>
      </c>
      <c r="BS17" s="382">
        <v>0</v>
      </c>
      <c r="BT17" s="382">
        <v>0</v>
      </c>
      <c r="BU17" s="382">
        <v>0</v>
      </c>
      <c r="BV17" s="382">
        <v>0</v>
      </c>
      <c r="BW17" s="382">
        <v>0</v>
      </c>
      <c r="BX17" s="382">
        <v>0</v>
      </c>
      <c r="BY17" s="382">
        <v>0</v>
      </c>
      <c r="BZ17" s="382">
        <v>0</v>
      </c>
      <c r="CA17" s="382">
        <v>0</v>
      </c>
      <c r="CB17" s="382">
        <v>0</v>
      </c>
      <c r="CC17" s="382">
        <v>0</v>
      </c>
      <c r="CD17" s="382">
        <v>0</v>
      </c>
      <c r="CE17" s="382">
        <v>0</v>
      </c>
      <c r="CF17" s="382">
        <v>0</v>
      </c>
      <c r="CG17" s="382">
        <v>0</v>
      </c>
      <c r="CH17" s="382">
        <v>0</v>
      </c>
      <c r="CI17" s="382">
        <v>0</v>
      </c>
      <c r="CJ17" s="382">
        <v>0</v>
      </c>
      <c r="CK17" s="382">
        <v>0</v>
      </c>
      <c r="CL17" s="382">
        <v>0</v>
      </c>
      <c r="CM17" s="382">
        <v>0</v>
      </c>
      <c r="CN17" s="382">
        <v>0</v>
      </c>
      <c r="CO17" s="382">
        <v>0</v>
      </c>
      <c r="CP17" s="382">
        <v>0</v>
      </c>
      <c r="CQ17" s="382">
        <v>0</v>
      </c>
      <c r="CR17" s="382">
        <v>0</v>
      </c>
      <c r="CS17" s="382">
        <v>0</v>
      </c>
      <c r="CT17" s="382">
        <v>0</v>
      </c>
      <c r="CU17" s="382">
        <v>0</v>
      </c>
      <c r="CV17" s="382">
        <v>0</v>
      </c>
      <c r="CW17" s="382">
        <v>0</v>
      </c>
      <c r="CX17" s="382">
        <v>0</v>
      </c>
      <c r="CY17" s="382">
        <v>0</v>
      </c>
      <c r="CZ17" s="382">
        <v>0</v>
      </c>
      <c r="DA17" s="382">
        <v>0</v>
      </c>
      <c r="DB17" s="382">
        <v>0</v>
      </c>
      <c r="DC17" s="382">
        <v>0</v>
      </c>
      <c r="DD17" s="382">
        <v>0</v>
      </c>
      <c r="DE17" s="382">
        <v>0</v>
      </c>
      <c r="DF17" s="382">
        <v>0</v>
      </c>
      <c r="DG17" s="382">
        <v>0</v>
      </c>
      <c r="DH17" s="382">
        <v>0</v>
      </c>
      <c r="DI17" s="382">
        <v>0</v>
      </c>
      <c r="DJ17" s="382">
        <v>0</v>
      </c>
      <c r="DK17" s="382">
        <v>0</v>
      </c>
      <c r="DL17" s="382">
        <v>0</v>
      </c>
      <c r="DM17" s="382">
        <v>0</v>
      </c>
      <c r="DN17" s="382">
        <v>0</v>
      </c>
      <c r="DO17" s="382">
        <v>0</v>
      </c>
      <c r="DP17" s="382">
        <v>0</v>
      </c>
      <c r="DQ17" s="382">
        <v>0</v>
      </c>
      <c r="DR17" s="382">
        <v>0</v>
      </c>
      <c r="DS17" s="382">
        <v>0</v>
      </c>
      <c r="DT17" s="382">
        <v>0</v>
      </c>
      <c r="DU17" s="382">
        <v>0</v>
      </c>
      <c r="DV17" s="382">
        <v>0</v>
      </c>
      <c r="DW17" s="382">
        <v>0</v>
      </c>
      <c r="DX17" s="382">
        <v>0</v>
      </c>
      <c r="DY17" s="382">
        <v>0</v>
      </c>
      <c r="DZ17" s="382">
        <v>0</v>
      </c>
      <c r="EA17" s="382">
        <v>0</v>
      </c>
      <c r="EB17" s="382">
        <v>0</v>
      </c>
      <c r="EC17" s="382">
        <v>0</v>
      </c>
      <c r="ED17" s="382">
        <v>0</v>
      </c>
      <c r="EE17" s="382">
        <v>0</v>
      </c>
      <c r="EF17" s="382">
        <v>0</v>
      </c>
      <c r="EG17" s="382">
        <v>0</v>
      </c>
      <c r="EH17" s="382">
        <v>0</v>
      </c>
      <c r="EI17" s="382">
        <v>0</v>
      </c>
      <c r="EJ17" s="382">
        <v>0</v>
      </c>
      <c r="EK17" s="382">
        <v>0</v>
      </c>
      <c r="EL17" s="382">
        <v>0</v>
      </c>
      <c r="EM17" s="382">
        <v>0</v>
      </c>
      <c r="EN17" s="382">
        <v>0</v>
      </c>
      <c r="EO17" s="382">
        <v>0</v>
      </c>
      <c r="EP17" s="382">
        <v>0</v>
      </c>
      <c r="EQ17" s="382">
        <v>0</v>
      </c>
      <c r="ER17" s="382">
        <v>0</v>
      </c>
      <c r="ES17" s="382">
        <v>0</v>
      </c>
      <c r="ET17" s="382">
        <v>0</v>
      </c>
      <c r="EU17" s="382">
        <v>0</v>
      </c>
      <c r="EV17" s="382">
        <v>0</v>
      </c>
      <c r="EW17" s="382">
        <v>0</v>
      </c>
      <c r="EX17" s="382">
        <v>0</v>
      </c>
      <c r="EY17" s="382">
        <v>0</v>
      </c>
      <c r="EZ17" s="382">
        <v>0</v>
      </c>
      <c r="FA17" s="382">
        <v>0</v>
      </c>
      <c r="FB17" s="382">
        <v>0</v>
      </c>
      <c r="FC17" s="382">
        <v>0</v>
      </c>
      <c r="FD17" s="382">
        <v>0</v>
      </c>
      <c r="FE17" s="382">
        <v>0</v>
      </c>
      <c r="FF17" s="382">
        <v>0</v>
      </c>
      <c r="FG17" s="382">
        <v>0</v>
      </c>
      <c r="FH17" s="382">
        <v>0</v>
      </c>
      <c r="FI17" s="382">
        <v>0</v>
      </c>
      <c r="FJ17" s="382">
        <v>0</v>
      </c>
      <c r="FK17" s="382">
        <v>0</v>
      </c>
      <c r="FL17" s="382">
        <v>0</v>
      </c>
      <c r="FM17" s="382">
        <v>0</v>
      </c>
      <c r="FN17" s="382">
        <v>0</v>
      </c>
      <c r="FO17" s="382">
        <v>0</v>
      </c>
      <c r="FP17" s="382">
        <v>0</v>
      </c>
      <c r="FQ17" s="382">
        <v>0</v>
      </c>
      <c r="FR17" s="382">
        <v>0</v>
      </c>
      <c r="FS17" s="382">
        <v>0</v>
      </c>
      <c r="FT17" s="382">
        <v>0</v>
      </c>
      <c r="FU17" s="382">
        <v>0</v>
      </c>
      <c r="FV17" s="382">
        <v>0</v>
      </c>
      <c r="FW17" s="382">
        <v>0</v>
      </c>
      <c r="FX17" s="382">
        <v>0</v>
      </c>
      <c r="FY17" s="382">
        <v>0</v>
      </c>
      <c r="FZ17" s="382">
        <v>0</v>
      </c>
      <c r="GA17" s="382">
        <v>0</v>
      </c>
      <c r="GB17" s="382">
        <v>0</v>
      </c>
      <c r="GC17" s="382">
        <v>0</v>
      </c>
      <c r="GD17" s="382">
        <v>0</v>
      </c>
      <c r="GE17" s="382">
        <v>0</v>
      </c>
      <c r="GF17" s="382">
        <v>0</v>
      </c>
      <c r="GG17" s="382">
        <v>0</v>
      </c>
      <c r="GH17" s="382">
        <v>0</v>
      </c>
      <c r="GI17" s="382">
        <v>0</v>
      </c>
      <c r="GJ17" s="382">
        <v>0</v>
      </c>
      <c r="GK17" s="382">
        <v>0</v>
      </c>
      <c r="GL17" s="382">
        <v>0</v>
      </c>
      <c r="GM17" s="382">
        <v>0</v>
      </c>
      <c r="GN17" s="382">
        <v>0</v>
      </c>
      <c r="GO17" s="382">
        <v>0</v>
      </c>
      <c r="GP17" s="382">
        <v>0</v>
      </c>
      <c r="GQ17" s="382">
        <v>0</v>
      </c>
      <c r="GR17" s="382">
        <v>0</v>
      </c>
      <c r="GS17" s="382">
        <v>0</v>
      </c>
      <c r="GT17" s="382">
        <v>0</v>
      </c>
      <c r="GU17" s="382">
        <v>0</v>
      </c>
      <c r="GV17" s="382">
        <v>0</v>
      </c>
      <c r="GW17" s="382">
        <v>0</v>
      </c>
      <c r="GX17" s="382">
        <v>0</v>
      </c>
      <c r="GY17" s="382">
        <v>0</v>
      </c>
      <c r="GZ17" s="382">
        <v>0</v>
      </c>
      <c r="HA17" s="382">
        <v>0</v>
      </c>
      <c r="HB17" s="382">
        <v>0</v>
      </c>
      <c r="HC17" s="382">
        <v>0</v>
      </c>
      <c r="HD17" s="382">
        <v>0</v>
      </c>
      <c r="HE17" s="382">
        <v>0</v>
      </c>
      <c r="HF17" s="382">
        <v>0</v>
      </c>
      <c r="HG17" s="382">
        <v>0</v>
      </c>
      <c r="HH17" s="382">
        <v>0</v>
      </c>
      <c r="HI17" s="382">
        <v>0</v>
      </c>
      <c r="HJ17" s="382">
        <v>0</v>
      </c>
      <c r="HK17" s="382">
        <v>0</v>
      </c>
      <c r="HL17" s="382">
        <v>0</v>
      </c>
      <c r="HM17" s="382">
        <v>0</v>
      </c>
      <c r="HN17" s="382">
        <v>0</v>
      </c>
      <c r="HO17" s="382">
        <v>0</v>
      </c>
      <c r="HP17" s="382">
        <v>0</v>
      </c>
      <c r="HQ17" s="382">
        <v>0</v>
      </c>
      <c r="HR17" s="382">
        <v>0</v>
      </c>
      <c r="HS17" s="382">
        <v>0</v>
      </c>
      <c r="HT17" s="382">
        <v>0</v>
      </c>
      <c r="HU17" s="382">
        <v>0</v>
      </c>
      <c r="HV17" s="382">
        <v>0</v>
      </c>
      <c r="HW17" s="382">
        <v>0</v>
      </c>
      <c r="HX17" s="382">
        <v>0</v>
      </c>
      <c r="HY17" s="382">
        <v>0</v>
      </c>
      <c r="HZ17" s="382">
        <v>0</v>
      </c>
      <c r="IA17" s="382">
        <v>0</v>
      </c>
      <c r="IB17" s="382">
        <v>0</v>
      </c>
      <c r="IC17" s="382">
        <v>0</v>
      </c>
      <c r="ID17" s="382">
        <v>0</v>
      </c>
      <c r="IE17" s="382">
        <v>0</v>
      </c>
      <c r="IF17" s="382">
        <v>0</v>
      </c>
      <c r="IG17" s="382">
        <v>0</v>
      </c>
      <c r="IH17" s="382">
        <v>0</v>
      </c>
      <c r="II17" s="382">
        <v>0</v>
      </c>
      <c r="IJ17" s="382">
        <v>0</v>
      </c>
      <c r="IK17" s="382">
        <v>0</v>
      </c>
      <c r="IL17" s="382">
        <v>0</v>
      </c>
      <c r="IM17" s="382">
        <v>0</v>
      </c>
      <c r="IN17" s="382">
        <v>0</v>
      </c>
      <c r="IO17" s="382">
        <v>0</v>
      </c>
      <c r="IP17" s="382">
        <v>0</v>
      </c>
      <c r="IQ17" s="382">
        <v>0</v>
      </c>
      <c r="IR17" s="382">
        <v>0</v>
      </c>
      <c r="IS17" s="382">
        <v>0</v>
      </c>
      <c r="IT17" s="382">
        <v>0</v>
      </c>
      <c r="IU17" s="382">
        <v>0</v>
      </c>
      <c r="IV17" s="382">
        <v>0</v>
      </c>
      <c r="IW17" s="382">
        <v>0</v>
      </c>
      <c r="IX17" s="382">
        <v>0</v>
      </c>
      <c r="IY17" s="382">
        <v>0</v>
      </c>
      <c r="IZ17" s="382">
        <v>0</v>
      </c>
      <c r="JA17" s="382">
        <v>0</v>
      </c>
      <c r="JB17" s="382">
        <v>0</v>
      </c>
      <c r="JC17" s="382">
        <v>0</v>
      </c>
      <c r="JD17" s="382">
        <v>0</v>
      </c>
      <c r="JE17" s="382">
        <v>0</v>
      </c>
      <c r="JF17" s="382">
        <v>0</v>
      </c>
      <c r="JG17" s="382">
        <v>0</v>
      </c>
      <c r="JH17" s="382">
        <v>0</v>
      </c>
      <c r="JI17" s="382">
        <v>0</v>
      </c>
      <c r="JJ17" s="382">
        <v>0</v>
      </c>
      <c r="JK17" s="382">
        <v>0</v>
      </c>
      <c r="JL17" s="382">
        <v>0</v>
      </c>
      <c r="JM17" s="382">
        <v>0</v>
      </c>
      <c r="JN17" s="382">
        <v>0</v>
      </c>
      <c r="JO17" s="382">
        <v>0</v>
      </c>
      <c r="JP17" s="382">
        <v>0</v>
      </c>
      <c r="JQ17" s="382">
        <v>0</v>
      </c>
      <c r="JR17" s="382">
        <v>0</v>
      </c>
      <c r="JS17" s="382">
        <v>0</v>
      </c>
      <c r="JT17" s="382">
        <v>0</v>
      </c>
      <c r="JU17" s="382">
        <v>0</v>
      </c>
      <c r="JV17" s="382">
        <v>0</v>
      </c>
      <c r="JW17" s="382">
        <v>0</v>
      </c>
      <c r="JX17" s="382">
        <v>0</v>
      </c>
      <c r="JY17" s="382">
        <v>0</v>
      </c>
      <c r="JZ17" s="382">
        <v>0</v>
      </c>
      <c r="KA17" s="382">
        <v>0</v>
      </c>
      <c r="KB17" s="382">
        <v>0</v>
      </c>
      <c r="KC17" s="382">
        <v>0</v>
      </c>
      <c r="KD17" s="382">
        <v>0</v>
      </c>
      <c r="KE17" s="382">
        <v>0</v>
      </c>
      <c r="KF17" s="382">
        <v>0</v>
      </c>
      <c r="KG17" s="382">
        <v>0</v>
      </c>
      <c r="KH17" s="382">
        <v>0</v>
      </c>
      <c r="KI17" s="382">
        <v>0</v>
      </c>
      <c r="KJ17" s="382">
        <v>0</v>
      </c>
      <c r="KK17" s="382">
        <v>0</v>
      </c>
      <c r="KL17" s="382">
        <v>0</v>
      </c>
      <c r="KM17" s="382">
        <v>0</v>
      </c>
      <c r="KN17" s="382">
        <v>0</v>
      </c>
      <c r="KO17" s="382">
        <v>0</v>
      </c>
      <c r="KP17" s="382">
        <v>0</v>
      </c>
      <c r="KQ17" s="386"/>
      <c r="KS17" s="508">
        <f t="shared" si="6"/>
        <v>0</v>
      </c>
      <c r="KT17" s="508">
        <f t="shared" si="7"/>
        <v>0</v>
      </c>
      <c r="KU17" s="508">
        <f t="shared" si="8"/>
        <v>0</v>
      </c>
      <c r="KV17" s="506"/>
      <c r="KW17" s="506"/>
      <c r="KY17" s="507">
        <f t="shared" si="2"/>
        <v>0</v>
      </c>
    </row>
    <row r="18" spans="1:311" ht="12.75" customHeight="1" x14ac:dyDescent="0.2">
      <c r="A18" s="379"/>
      <c r="B18" s="378" t="s">
        <v>397</v>
      </c>
      <c r="C18" s="557"/>
      <c r="D18" s="557"/>
      <c r="E18" s="557"/>
      <c r="F18" s="557"/>
      <c r="G18" s="557"/>
      <c r="H18" s="557"/>
      <c r="I18" s="557"/>
      <c r="J18" s="557"/>
      <c r="K18" s="557"/>
      <c r="L18" s="557"/>
      <c r="M18" s="557"/>
      <c r="N18" s="557"/>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0</v>
      </c>
      <c r="AH18" s="509">
        <v>0</v>
      </c>
      <c r="AI18" s="509">
        <v>0</v>
      </c>
      <c r="AJ18" s="509">
        <v>0</v>
      </c>
      <c r="AK18" s="509">
        <v>0</v>
      </c>
      <c r="AL18" s="509">
        <v>0</v>
      </c>
      <c r="AM18" s="509">
        <v>0</v>
      </c>
      <c r="AN18" s="509">
        <v>0</v>
      </c>
      <c r="AO18" s="509">
        <v>0</v>
      </c>
      <c r="AP18" s="509">
        <v>0</v>
      </c>
      <c r="AQ18" s="509">
        <v>0</v>
      </c>
      <c r="AR18" s="509">
        <v>0</v>
      </c>
      <c r="AS18" s="509">
        <v>0</v>
      </c>
      <c r="AT18" s="509">
        <v>0</v>
      </c>
      <c r="AU18" s="509">
        <v>0</v>
      </c>
      <c r="AV18" s="509">
        <v>0</v>
      </c>
      <c r="AW18" s="509">
        <v>0</v>
      </c>
      <c r="AX18" s="509">
        <v>0</v>
      </c>
      <c r="AY18" s="509">
        <v>0</v>
      </c>
      <c r="AZ18" s="509">
        <v>0</v>
      </c>
      <c r="BA18" s="509">
        <v>0</v>
      </c>
      <c r="BB18" s="509">
        <v>0</v>
      </c>
      <c r="BC18" s="509">
        <v>0</v>
      </c>
      <c r="BD18" s="509">
        <v>0</v>
      </c>
      <c r="BE18" s="509">
        <v>0</v>
      </c>
      <c r="BF18" s="509">
        <v>0</v>
      </c>
      <c r="BG18" s="509">
        <v>0</v>
      </c>
      <c r="BH18" s="509">
        <v>0</v>
      </c>
      <c r="BI18" s="509">
        <v>0</v>
      </c>
      <c r="BJ18" s="509">
        <v>0</v>
      </c>
      <c r="BK18" s="509">
        <v>0</v>
      </c>
      <c r="BL18" s="509">
        <v>0</v>
      </c>
      <c r="BM18" s="509">
        <v>0</v>
      </c>
      <c r="BN18" s="509">
        <v>0</v>
      </c>
      <c r="BO18" s="509">
        <v>0</v>
      </c>
      <c r="BP18" s="509">
        <v>0</v>
      </c>
      <c r="BQ18" s="509">
        <v>0</v>
      </c>
      <c r="BR18" s="509">
        <v>0</v>
      </c>
      <c r="BS18" s="509">
        <v>0</v>
      </c>
      <c r="BT18" s="509">
        <v>0</v>
      </c>
      <c r="BU18" s="509">
        <v>0</v>
      </c>
      <c r="BV18" s="509">
        <v>0</v>
      </c>
      <c r="BW18" s="509">
        <v>0</v>
      </c>
      <c r="BX18" s="509">
        <v>0</v>
      </c>
      <c r="BY18" s="509">
        <v>0</v>
      </c>
      <c r="BZ18" s="509">
        <v>0</v>
      </c>
      <c r="CA18" s="509">
        <v>0</v>
      </c>
      <c r="CB18" s="509">
        <v>0</v>
      </c>
      <c r="CC18" s="509">
        <v>0</v>
      </c>
      <c r="CD18" s="509">
        <v>0</v>
      </c>
      <c r="CE18" s="509">
        <v>0</v>
      </c>
      <c r="CF18" s="509">
        <v>0</v>
      </c>
      <c r="CG18" s="509">
        <v>0</v>
      </c>
      <c r="CH18" s="509">
        <v>0</v>
      </c>
      <c r="CI18" s="509">
        <v>0</v>
      </c>
      <c r="CJ18" s="509">
        <v>0</v>
      </c>
      <c r="CK18" s="509">
        <v>0</v>
      </c>
      <c r="CL18" s="509">
        <v>0</v>
      </c>
      <c r="CM18" s="509">
        <v>0</v>
      </c>
      <c r="CN18" s="509">
        <v>0</v>
      </c>
      <c r="CO18" s="509">
        <v>0</v>
      </c>
      <c r="CP18" s="509">
        <v>0</v>
      </c>
      <c r="CQ18" s="509">
        <v>0</v>
      </c>
      <c r="CR18" s="509">
        <v>0</v>
      </c>
      <c r="CS18" s="509">
        <v>0</v>
      </c>
      <c r="CT18" s="509">
        <v>0</v>
      </c>
      <c r="CU18" s="509">
        <v>0</v>
      </c>
      <c r="CV18" s="509">
        <v>0</v>
      </c>
      <c r="CW18" s="509">
        <v>0</v>
      </c>
      <c r="CX18" s="509">
        <v>0</v>
      </c>
      <c r="CY18" s="509">
        <v>0</v>
      </c>
      <c r="CZ18" s="509">
        <v>0</v>
      </c>
      <c r="DA18" s="509">
        <v>0</v>
      </c>
      <c r="DB18" s="509">
        <v>0</v>
      </c>
      <c r="DC18" s="509">
        <v>0</v>
      </c>
      <c r="DD18" s="509">
        <v>0</v>
      </c>
      <c r="DE18" s="509">
        <v>0</v>
      </c>
      <c r="DF18" s="509">
        <v>0</v>
      </c>
      <c r="DG18" s="509">
        <v>0</v>
      </c>
      <c r="DH18" s="509">
        <v>0</v>
      </c>
      <c r="DI18" s="509">
        <v>0</v>
      </c>
      <c r="DJ18" s="509">
        <v>0</v>
      </c>
      <c r="DK18" s="509">
        <v>0</v>
      </c>
      <c r="DL18" s="509">
        <v>0</v>
      </c>
      <c r="DM18" s="509">
        <v>0</v>
      </c>
      <c r="DN18" s="509">
        <v>0</v>
      </c>
      <c r="DO18" s="509">
        <v>0</v>
      </c>
      <c r="DP18" s="509">
        <v>0</v>
      </c>
      <c r="DQ18" s="509">
        <v>0</v>
      </c>
      <c r="DR18" s="509">
        <v>0</v>
      </c>
      <c r="DS18" s="509">
        <v>0</v>
      </c>
      <c r="DT18" s="509">
        <v>0</v>
      </c>
      <c r="DU18" s="509">
        <v>0</v>
      </c>
      <c r="DV18" s="509">
        <v>0</v>
      </c>
      <c r="DW18" s="509">
        <v>0</v>
      </c>
      <c r="DX18" s="509">
        <v>0</v>
      </c>
      <c r="DY18" s="509">
        <v>0</v>
      </c>
      <c r="DZ18" s="509">
        <v>0</v>
      </c>
      <c r="EA18" s="509">
        <v>0</v>
      </c>
      <c r="EB18" s="509">
        <v>0</v>
      </c>
      <c r="EC18" s="509">
        <v>0</v>
      </c>
      <c r="ED18" s="509">
        <v>0</v>
      </c>
      <c r="EE18" s="509">
        <v>0</v>
      </c>
      <c r="EF18" s="509">
        <v>0</v>
      </c>
      <c r="EG18" s="509">
        <v>0</v>
      </c>
      <c r="EH18" s="509">
        <v>0</v>
      </c>
      <c r="EI18" s="509">
        <v>0</v>
      </c>
      <c r="EJ18" s="509">
        <v>0</v>
      </c>
      <c r="EK18" s="509">
        <v>0</v>
      </c>
      <c r="EL18" s="509">
        <v>0</v>
      </c>
      <c r="EM18" s="509">
        <v>0</v>
      </c>
      <c r="EN18" s="509">
        <v>0</v>
      </c>
      <c r="EO18" s="509">
        <v>0</v>
      </c>
      <c r="EP18" s="509">
        <v>0</v>
      </c>
      <c r="EQ18" s="509">
        <v>0</v>
      </c>
      <c r="ER18" s="509">
        <v>0</v>
      </c>
      <c r="ES18" s="509">
        <v>0</v>
      </c>
      <c r="ET18" s="509">
        <v>0</v>
      </c>
      <c r="EU18" s="509">
        <v>0</v>
      </c>
      <c r="EV18" s="509">
        <v>0</v>
      </c>
      <c r="EW18" s="509">
        <v>0</v>
      </c>
      <c r="EX18" s="509">
        <v>0</v>
      </c>
      <c r="EY18" s="509">
        <v>0</v>
      </c>
      <c r="EZ18" s="509">
        <v>0</v>
      </c>
      <c r="FA18" s="509">
        <v>0</v>
      </c>
      <c r="FB18" s="509">
        <v>0</v>
      </c>
      <c r="FC18" s="509">
        <v>0</v>
      </c>
      <c r="FD18" s="509">
        <v>0</v>
      </c>
      <c r="FE18" s="509">
        <v>0</v>
      </c>
      <c r="FF18" s="509">
        <v>0</v>
      </c>
      <c r="FG18" s="509">
        <v>0</v>
      </c>
      <c r="FH18" s="509">
        <v>0</v>
      </c>
      <c r="FI18" s="509">
        <v>0</v>
      </c>
      <c r="FJ18" s="509">
        <v>0</v>
      </c>
      <c r="FK18" s="509">
        <v>0</v>
      </c>
      <c r="FL18" s="509">
        <v>0</v>
      </c>
      <c r="FM18" s="509">
        <v>0</v>
      </c>
      <c r="FN18" s="509">
        <v>0</v>
      </c>
      <c r="FO18" s="509">
        <v>0</v>
      </c>
      <c r="FP18" s="509">
        <v>0</v>
      </c>
      <c r="FQ18" s="509">
        <v>0</v>
      </c>
      <c r="FR18" s="509">
        <v>0</v>
      </c>
      <c r="FS18" s="509">
        <v>0</v>
      </c>
      <c r="FT18" s="509">
        <v>0</v>
      </c>
      <c r="FU18" s="509">
        <v>0</v>
      </c>
      <c r="FV18" s="509">
        <v>0</v>
      </c>
      <c r="FW18" s="509">
        <v>0</v>
      </c>
      <c r="FX18" s="509">
        <v>0</v>
      </c>
      <c r="FY18" s="509">
        <v>0</v>
      </c>
      <c r="FZ18" s="509">
        <v>0</v>
      </c>
      <c r="GA18" s="509">
        <v>0</v>
      </c>
      <c r="GB18" s="509">
        <v>0</v>
      </c>
      <c r="GC18" s="509">
        <v>0</v>
      </c>
      <c r="GD18" s="509">
        <v>0</v>
      </c>
      <c r="GE18" s="509">
        <v>0</v>
      </c>
      <c r="GF18" s="509">
        <v>0</v>
      </c>
      <c r="GG18" s="509">
        <v>0</v>
      </c>
      <c r="GH18" s="509">
        <v>0</v>
      </c>
      <c r="GI18" s="509">
        <v>0</v>
      </c>
      <c r="GJ18" s="509">
        <v>0</v>
      </c>
      <c r="GK18" s="509">
        <v>0</v>
      </c>
      <c r="GL18" s="509">
        <v>0</v>
      </c>
      <c r="GM18" s="509">
        <v>0</v>
      </c>
      <c r="GN18" s="509">
        <v>0</v>
      </c>
      <c r="GO18" s="509">
        <v>0</v>
      </c>
      <c r="GP18" s="509">
        <v>0</v>
      </c>
      <c r="GQ18" s="509">
        <v>0</v>
      </c>
      <c r="GR18" s="509">
        <v>0</v>
      </c>
      <c r="GS18" s="509">
        <v>0</v>
      </c>
      <c r="GT18" s="509">
        <v>0</v>
      </c>
      <c r="GU18" s="509">
        <v>0</v>
      </c>
      <c r="GV18" s="509">
        <v>0</v>
      </c>
      <c r="GW18" s="509">
        <v>0</v>
      </c>
      <c r="GX18" s="509">
        <v>0</v>
      </c>
      <c r="GY18" s="509">
        <v>0</v>
      </c>
      <c r="GZ18" s="509">
        <v>0</v>
      </c>
      <c r="HA18" s="509">
        <v>0</v>
      </c>
      <c r="HB18" s="509">
        <v>0</v>
      </c>
      <c r="HC18" s="509">
        <v>0</v>
      </c>
      <c r="HD18" s="509">
        <v>0</v>
      </c>
      <c r="HE18" s="509">
        <v>0</v>
      </c>
      <c r="HF18" s="509">
        <v>0</v>
      </c>
      <c r="HG18" s="509">
        <v>0</v>
      </c>
      <c r="HH18" s="509">
        <v>0</v>
      </c>
      <c r="HI18" s="509">
        <v>0</v>
      </c>
      <c r="HJ18" s="509">
        <v>0</v>
      </c>
      <c r="HK18" s="509">
        <v>0</v>
      </c>
      <c r="HL18" s="509">
        <v>0</v>
      </c>
      <c r="HM18" s="509">
        <v>0</v>
      </c>
      <c r="HN18" s="509">
        <v>0</v>
      </c>
      <c r="HO18" s="509">
        <v>0</v>
      </c>
      <c r="HP18" s="509">
        <v>0</v>
      </c>
      <c r="HQ18" s="509">
        <v>0</v>
      </c>
      <c r="HR18" s="509">
        <v>0</v>
      </c>
      <c r="HS18" s="509">
        <v>0</v>
      </c>
      <c r="HT18" s="509">
        <v>0</v>
      </c>
      <c r="HU18" s="509">
        <v>0</v>
      </c>
      <c r="HV18" s="509">
        <v>0</v>
      </c>
      <c r="HW18" s="509">
        <v>0</v>
      </c>
      <c r="HX18" s="509">
        <v>0</v>
      </c>
      <c r="HY18" s="509">
        <v>0</v>
      </c>
      <c r="HZ18" s="509">
        <v>0</v>
      </c>
      <c r="IA18" s="509">
        <v>0</v>
      </c>
      <c r="IB18" s="509">
        <v>0</v>
      </c>
      <c r="IC18" s="509">
        <v>0</v>
      </c>
      <c r="ID18" s="509">
        <v>0</v>
      </c>
      <c r="IE18" s="509">
        <v>0</v>
      </c>
      <c r="IF18" s="509">
        <v>0</v>
      </c>
      <c r="IG18" s="509">
        <v>0</v>
      </c>
      <c r="IH18" s="509">
        <v>0</v>
      </c>
      <c r="II18" s="509">
        <v>0</v>
      </c>
      <c r="IJ18" s="509">
        <v>0</v>
      </c>
      <c r="IK18" s="509">
        <v>0</v>
      </c>
      <c r="IL18" s="509">
        <v>0</v>
      </c>
      <c r="IM18" s="509">
        <v>0</v>
      </c>
      <c r="IN18" s="509">
        <v>0</v>
      </c>
      <c r="IO18" s="509">
        <v>0</v>
      </c>
      <c r="IP18" s="509">
        <v>0</v>
      </c>
      <c r="IQ18" s="509">
        <v>0</v>
      </c>
      <c r="IR18" s="509">
        <v>0</v>
      </c>
      <c r="IS18" s="509">
        <v>0</v>
      </c>
      <c r="IT18" s="509">
        <v>0</v>
      </c>
      <c r="IU18" s="509">
        <v>0</v>
      </c>
      <c r="IV18" s="509">
        <v>0</v>
      </c>
      <c r="IW18" s="509">
        <v>0</v>
      </c>
      <c r="IX18" s="509">
        <v>0</v>
      </c>
      <c r="IY18" s="509">
        <v>0</v>
      </c>
      <c r="IZ18" s="509">
        <v>0</v>
      </c>
      <c r="JA18" s="509">
        <v>0</v>
      </c>
      <c r="JB18" s="509">
        <v>0</v>
      </c>
      <c r="JC18" s="509">
        <v>0</v>
      </c>
      <c r="JD18" s="509">
        <v>0</v>
      </c>
      <c r="JE18" s="509">
        <v>0</v>
      </c>
      <c r="JF18" s="509">
        <v>0</v>
      </c>
      <c r="JG18" s="509">
        <v>0</v>
      </c>
      <c r="JH18" s="509">
        <v>0</v>
      </c>
      <c r="JI18" s="509">
        <v>0</v>
      </c>
      <c r="JJ18" s="509">
        <v>0</v>
      </c>
      <c r="JK18" s="509">
        <v>0</v>
      </c>
      <c r="JL18" s="509">
        <v>0</v>
      </c>
      <c r="JM18" s="509">
        <v>0</v>
      </c>
      <c r="JN18" s="509">
        <v>0</v>
      </c>
      <c r="JO18" s="509">
        <v>0</v>
      </c>
      <c r="JP18" s="509">
        <v>0</v>
      </c>
      <c r="JQ18" s="509">
        <v>0</v>
      </c>
      <c r="JR18" s="509">
        <v>0</v>
      </c>
      <c r="JS18" s="509">
        <v>0</v>
      </c>
      <c r="JT18" s="509">
        <v>0</v>
      </c>
      <c r="JU18" s="509">
        <v>0</v>
      </c>
      <c r="JV18" s="509">
        <v>0</v>
      </c>
      <c r="JW18" s="509">
        <v>0</v>
      </c>
      <c r="JX18" s="509">
        <v>0</v>
      </c>
      <c r="JY18" s="509">
        <v>0</v>
      </c>
      <c r="JZ18" s="509">
        <v>0</v>
      </c>
      <c r="KA18" s="509">
        <v>0</v>
      </c>
      <c r="KB18" s="509">
        <v>0</v>
      </c>
      <c r="KC18" s="509">
        <v>0</v>
      </c>
      <c r="KD18" s="509">
        <v>0</v>
      </c>
      <c r="KE18" s="509">
        <v>0</v>
      </c>
      <c r="KF18" s="509">
        <v>0</v>
      </c>
      <c r="KG18" s="509">
        <v>0</v>
      </c>
      <c r="KH18" s="509">
        <v>0</v>
      </c>
      <c r="KI18" s="509">
        <v>0</v>
      </c>
      <c r="KJ18" s="509">
        <v>0</v>
      </c>
      <c r="KK18" s="509">
        <v>0</v>
      </c>
      <c r="KL18" s="509">
        <v>0</v>
      </c>
      <c r="KM18" s="509">
        <v>0</v>
      </c>
      <c r="KN18" s="509">
        <v>0</v>
      </c>
      <c r="KO18" s="509">
        <v>0</v>
      </c>
      <c r="KP18" s="509">
        <v>0</v>
      </c>
      <c r="KQ18" s="386"/>
      <c r="KS18" s="508">
        <f t="shared" si="6"/>
        <v>0</v>
      </c>
      <c r="KT18" s="508">
        <f t="shared" si="7"/>
        <v>0</v>
      </c>
      <c r="KU18" s="508">
        <f t="shared" si="8"/>
        <v>0</v>
      </c>
      <c r="KV18" s="506"/>
      <c r="KW18" s="506"/>
      <c r="KY18" s="507">
        <f t="shared" si="2"/>
        <v>0</v>
      </c>
    </row>
    <row r="19" spans="1:311" ht="12.75" customHeight="1" x14ac:dyDescent="0.2">
      <c r="A19" s="379"/>
      <c r="B19" s="378" t="s">
        <v>397</v>
      </c>
      <c r="C19" s="557"/>
      <c r="D19" s="557"/>
      <c r="E19" s="557"/>
      <c r="F19" s="557"/>
      <c r="G19" s="557"/>
      <c r="H19" s="557"/>
      <c r="I19" s="557"/>
      <c r="J19" s="557"/>
      <c r="K19" s="557"/>
      <c r="L19" s="557"/>
      <c r="M19" s="557"/>
      <c r="N19" s="557"/>
      <c r="O19" s="382">
        <v>0</v>
      </c>
      <c r="P19" s="382">
        <v>0</v>
      </c>
      <c r="Q19" s="382">
        <v>0</v>
      </c>
      <c r="R19" s="382">
        <v>0</v>
      </c>
      <c r="S19" s="382">
        <v>0</v>
      </c>
      <c r="T19" s="382">
        <v>0</v>
      </c>
      <c r="U19" s="382">
        <v>0</v>
      </c>
      <c r="V19" s="382">
        <v>0</v>
      </c>
      <c r="W19" s="382">
        <v>0</v>
      </c>
      <c r="X19" s="382">
        <v>0</v>
      </c>
      <c r="Y19" s="382">
        <v>0</v>
      </c>
      <c r="Z19" s="382">
        <v>0</v>
      </c>
      <c r="AA19" s="382">
        <v>0</v>
      </c>
      <c r="AB19" s="382">
        <v>0</v>
      </c>
      <c r="AC19" s="382">
        <v>0</v>
      </c>
      <c r="AD19" s="382">
        <v>0</v>
      </c>
      <c r="AE19" s="382">
        <v>0</v>
      </c>
      <c r="AF19" s="382">
        <v>0</v>
      </c>
      <c r="AG19" s="382">
        <v>0</v>
      </c>
      <c r="AH19" s="382">
        <v>0</v>
      </c>
      <c r="AI19" s="382">
        <v>0</v>
      </c>
      <c r="AJ19" s="382">
        <v>0</v>
      </c>
      <c r="AK19" s="382">
        <v>0</v>
      </c>
      <c r="AL19" s="382">
        <v>0</v>
      </c>
      <c r="AM19" s="382">
        <v>0</v>
      </c>
      <c r="AN19" s="382">
        <v>0</v>
      </c>
      <c r="AO19" s="382">
        <v>0</v>
      </c>
      <c r="AP19" s="382">
        <v>0</v>
      </c>
      <c r="AQ19" s="382">
        <v>0</v>
      </c>
      <c r="AR19" s="382">
        <v>0</v>
      </c>
      <c r="AS19" s="382">
        <v>0</v>
      </c>
      <c r="AT19" s="382">
        <v>0</v>
      </c>
      <c r="AU19" s="382">
        <v>0</v>
      </c>
      <c r="AV19" s="382">
        <v>0</v>
      </c>
      <c r="AW19" s="382">
        <v>0</v>
      </c>
      <c r="AX19" s="382">
        <v>0</v>
      </c>
      <c r="AY19" s="382">
        <v>0</v>
      </c>
      <c r="AZ19" s="382">
        <v>0</v>
      </c>
      <c r="BA19" s="382">
        <v>0</v>
      </c>
      <c r="BB19" s="382">
        <v>0</v>
      </c>
      <c r="BC19" s="382">
        <v>0</v>
      </c>
      <c r="BD19" s="382">
        <v>0</v>
      </c>
      <c r="BE19" s="382">
        <v>0</v>
      </c>
      <c r="BF19" s="382">
        <v>0</v>
      </c>
      <c r="BG19" s="382">
        <v>0</v>
      </c>
      <c r="BH19" s="382">
        <v>0</v>
      </c>
      <c r="BI19" s="382">
        <v>0</v>
      </c>
      <c r="BJ19" s="382">
        <v>0</v>
      </c>
      <c r="BK19" s="382">
        <v>0</v>
      </c>
      <c r="BL19" s="382">
        <v>0</v>
      </c>
      <c r="BM19" s="382">
        <v>0</v>
      </c>
      <c r="BN19" s="382">
        <v>0</v>
      </c>
      <c r="BO19" s="382">
        <v>0</v>
      </c>
      <c r="BP19" s="382">
        <v>0</v>
      </c>
      <c r="BQ19" s="382">
        <v>0</v>
      </c>
      <c r="BR19" s="382">
        <v>0</v>
      </c>
      <c r="BS19" s="382">
        <v>0</v>
      </c>
      <c r="BT19" s="382">
        <v>0</v>
      </c>
      <c r="BU19" s="382">
        <v>0</v>
      </c>
      <c r="BV19" s="382">
        <v>0</v>
      </c>
      <c r="BW19" s="382">
        <v>0</v>
      </c>
      <c r="BX19" s="382">
        <v>0</v>
      </c>
      <c r="BY19" s="382">
        <v>0</v>
      </c>
      <c r="BZ19" s="382">
        <v>0</v>
      </c>
      <c r="CA19" s="382">
        <v>0</v>
      </c>
      <c r="CB19" s="382">
        <v>0</v>
      </c>
      <c r="CC19" s="382">
        <v>0</v>
      </c>
      <c r="CD19" s="382">
        <v>0</v>
      </c>
      <c r="CE19" s="382">
        <v>0</v>
      </c>
      <c r="CF19" s="382">
        <v>0</v>
      </c>
      <c r="CG19" s="382">
        <v>0</v>
      </c>
      <c r="CH19" s="382">
        <v>0</v>
      </c>
      <c r="CI19" s="382">
        <v>0</v>
      </c>
      <c r="CJ19" s="382">
        <v>0</v>
      </c>
      <c r="CK19" s="382">
        <v>0</v>
      </c>
      <c r="CL19" s="382">
        <v>0</v>
      </c>
      <c r="CM19" s="382">
        <v>0</v>
      </c>
      <c r="CN19" s="382">
        <v>0</v>
      </c>
      <c r="CO19" s="382">
        <v>0</v>
      </c>
      <c r="CP19" s="382">
        <v>0</v>
      </c>
      <c r="CQ19" s="382">
        <v>0</v>
      </c>
      <c r="CR19" s="382">
        <v>0</v>
      </c>
      <c r="CS19" s="382">
        <v>0</v>
      </c>
      <c r="CT19" s="382">
        <v>0</v>
      </c>
      <c r="CU19" s="382">
        <v>0</v>
      </c>
      <c r="CV19" s="382">
        <v>0</v>
      </c>
      <c r="CW19" s="382">
        <v>0</v>
      </c>
      <c r="CX19" s="382">
        <v>0</v>
      </c>
      <c r="CY19" s="382">
        <v>0</v>
      </c>
      <c r="CZ19" s="382">
        <v>0</v>
      </c>
      <c r="DA19" s="382">
        <v>0</v>
      </c>
      <c r="DB19" s="382">
        <v>0</v>
      </c>
      <c r="DC19" s="382">
        <v>0</v>
      </c>
      <c r="DD19" s="382">
        <v>0</v>
      </c>
      <c r="DE19" s="382">
        <v>0</v>
      </c>
      <c r="DF19" s="382">
        <v>0</v>
      </c>
      <c r="DG19" s="382">
        <v>0</v>
      </c>
      <c r="DH19" s="382">
        <v>0</v>
      </c>
      <c r="DI19" s="382">
        <v>0</v>
      </c>
      <c r="DJ19" s="382">
        <v>0</v>
      </c>
      <c r="DK19" s="382">
        <v>0</v>
      </c>
      <c r="DL19" s="382">
        <v>0</v>
      </c>
      <c r="DM19" s="382">
        <v>0</v>
      </c>
      <c r="DN19" s="382">
        <v>0</v>
      </c>
      <c r="DO19" s="382">
        <v>0</v>
      </c>
      <c r="DP19" s="382">
        <v>0</v>
      </c>
      <c r="DQ19" s="382">
        <v>0</v>
      </c>
      <c r="DR19" s="382">
        <v>0</v>
      </c>
      <c r="DS19" s="382">
        <v>0</v>
      </c>
      <c r="DT19" s="382">
        <v>0</v>
      </c>
      <c r="DU19" s="382">
        <v>0</v>
      </c>
      <c r="DV19" s="382">
        <v>0</v>
      </c>
      <c r="DW19" s="382">
        <v>0</v>
      </c>
      <c r="DX19" s="382">
        <v>0</v>
      </c>
      <c r="DY19" s="382">
        <v>0</v>
      </c>
      <c r="DZ19" s="382">
        <v>0</v>
      </c>
      <c r="EA19" s="382">
        <v>0</v>
      </c>
      <c r="EB19" s="382">
        <v>0</v>
      </c>
      <c r="EC19" s="382">
        <v>0</v>
      </c>
      <c r="ED19" s="382">
        <v>0</v>
      </c>
      <c r="EE19" s="382">
        <v>0</v>
      </c>
      <c r="EF19" s="382">
        <v>0</v>
      </c>
      <c r="EG19" s="382">
        <v>0</v>
      </c>
      <c r="EH19" s="382">
        <v>0</v>
      </c>
      <c r="EI19" s="382">
        <v>0</v>
      </c>
      <c r="EJ19" s="382">
        <v>0</v>
      </c>
      <c r="EK19" s="382">
        <v>0</v>
      </c>
      <c r="EL19" s="382">
        <v>0</v>
      </c>
      <c r="EM19" s="382">
        <v>0</v>
      </c>
      <c r="EN19" s="382">
        <v>0</v>
      </c>
      <c r="EO19" s="382">
        <v>0</v>
      </c>
      <c r="EP19" s="382">
        <v>0</v>
      </c>
      <c r="EQ19" s="382">
        <v>0</v>
      </c>
      <c r="ER19" s="382">
        <v>0</v>
      </c>
      <c r="ES19" s="382">
        <v>0</v>
      </c>
      <c r="ET19" s="382">
        <v>0</v>
      </c>
      <c r="EU19" s="382">
        <v>0</v>
      </c>
      <c r="EV19" s="382">
        <v>0</v>
      </c>
      <c r="EW19" s="382">
        <v>0</v>
      </c>
      <c r="EX19" s="382">
        <v>0</v>
      </c>
      <c r="EY19" s="382">
        <v>0</v>
      </c>
      <c r="EZ19" s="382">
        <v>0</v>
      </c>
      <c r="FA19" s="382">
        <v>0</v>
      </c>
      <c r="FB19" s="382">
        <v>0</v>
      </c>
      <c r="FC19" s="382">
        <v>0</v>
      </c>
      <c r="FD19" s="382">
        <v>0</v>
      </c>
      <c r="FE19" s="382">
        <v>0</v>
      </c>
      <c r="FF19" s="382">
        <v>0</v>
      </c>
      <c r="FG19" s="382">
        <v>0</v>
      </c>
      <c r="FH19" s="382">
        <v>0</v>
      </c>
      <c r="FI19" s="382">
        <v>0</v>
      </c>
      <c r="FJ19" s="382">
        <v>0</v>
      </c>
      <c r="FK19" s="382">
        <v>0</v>
      </c>
      <c r="FL19" s="382">
        <v>0</v>
      </c>
      <c r="FM19" s="382">
        <v>0</v>
      </c>
      <c r="FN19" s="382">
        <v>0</v>
      </c>
      <c r="FO19" s="382">
        <v>0</v>
      </c>
      <c r="FP19" s="382">
        <v>0</v>
      </c>
      <c r="FQ19" s="382">
        <v>0</v>
      </c>
      <c r="FR19" s="382">
        <v>0</v>
      </c>
      <c r="FS19" s="382">
        <v>0</v>
      </c>
      <c r="FT19" s="382">
        <v>0</v>
      </c>
      <c r="FU19" s="382">
        <v>0</v>
      </c>
      <c r="FV19" s="382">
        <v>0</v>
      </c>
      <c r="FW19" s="382">
        <v>0</v>
      </c>
      <c r="FX19" s="382">
        <v>0</v>
      </c>
      <c r="FY19" s="382">
        <v>0</v>
      </c>
      <c r="FZ19" s="382">
        <v>0</v>
      </c>
      <c r="GA19" s="382">
        <v>0</v>
      </c>
      <c r="GB19" s="382">
        <v>0</v>
      </c>
      <c r="GC19" s="382">
        <v>0</v>
      </c>
      <c r="GD19" s="382">
        <v>0</v>
      </c>
      <c r="GE19" s="382">
        <v>0</v>
      </c>
      <c r="GF19" s="382">
        <v>0</v>
      </c>
      <c r="GG19" s="382">
        <v>0</v>
      </c>
      <c r="GH19" s="382">
        <v>0</v>
      </c>
      <c r="GI19" s="382">
        <v>0</v>
      </c>
      <c r="GJ19" s="382">
        <v>0</v>
      </c>
      <c r="GK19" s="382">
        <v>0</v>
      </c>
      <c r="GL19" s="382">
        <v>0</v>
      </c>
      <c r="GM19" s="382">
        <v>0</v>
      </c>
      <c r="GN19" s="382">
        <v>0</v>
      </c>
      <c r="GO19" s="382">
        <v>0</v>
      </c>
      <c r="GP19" s="382">
        <v>0</v>
      </c>
      <c r="GQ19" s="382">
        <v>0</v>
      </c>
      <c r="GR19" s="382">
        <v>0</v>
      </c>
      <c r="GS19" s="382">
        <v>0</v>
      </c>
      <c r="GT19" s="382">
        <v>0</v>
      </c>
      <c r="GU19" s="382">
        <v>0</v>
      </c>
      <c r="GV19" s="382">
        <v>0</v>
      </c>
      <c r="GW19" s="382">
        <v>0</v>
      </c>
      <c r="GX19" s="382">
        <v>0</v>
      </c>
      <c r="GY19" s="382">
        <v>0</v>
      </c>
      <c r="GZ19" s="382">
        <v>0</v>
      </c>
      <c r="HA19" s="382">
        <v>0</v>
      </c>
      <c r="HB19" s="382">
        <v>0</v>
      </c>
      <c r="HC19" s="382">
        <v>0</v>
      </c>
      <c r="HD19" s="382">
        <v>0</v>
      </c>
      <c r="HE19" s="382">
        <v>0</v>
      </c>
      <c r="HF19" s="382">
        <v>0</v>
      </c>
      <c r="HG19" s="382">
        <v>0</v>
      </c>
      <c r="HH19" s="382">
        <v>0</v>
      </c>
      <c r="HI19" s="382">
        <v>0</v>
      </c>
      <c r="HJ19" s="382">
        <v>0</v>
      </c>
      <c r="HK19" s="382">
        <v>0</v>
      </c>
      <c r="HL19" s="382">
        <v>0</v>
      </c>
      <c r="HM19" s="382">
        <v>0</v>
      </c>
      <c r="HN19" s="382">
        <v>0</v>
      </c>
      <c r="HO19" s="382">
        <v>0</v>
      </c>
      <c r="HP19" s="382">
        <v>0</v>
      </c>
      <c r="HQ19" s="382">
        <v>0</v>
      </c>
      <c r="HR19" s="382">
        <v>0</v>
      </c>
      <c r="HS19" s="382">
        <v>0</v>
      </c>
      <c r="HT19" s="382">
        <v>0</v>
      </c>
      <c r="HU19" s="382">
        <v>0</v>
      </c>
      <c r="HV19" s="382">
        <v>0</v>
      </c>
      <c r="HW19" s="382">
        <v>0</v>
      </c>
      <c r="HX19" s="382">
        <v>0</v>
      </c>
      <c r="HY19" s="382">
        <v>0</v>
      </c>
      <c r="HZ19" s="382">
        <v>0</v>
      </c>
      <c r="IA19" s="382">
        <v>0</v>
      </c>
      <c r="IB19" s="382">
        <v>0</v>
      </c>
      <c r="IC19" s="382">
        <v>0</v>
      </c>
      <c r="ID19" s="382">
        <v>0</v>
      </c>
      <c r="IE19" s="382">
        <v>0</v>
      </c>
      <c r="IF19" s="382">
        <v>0</v>
      </c>
      <c r="IG19" s="382">
        <v>0</v>
      </c>
      <c r="IH19" s="382">
        <v>0</v>
      </c>
      <c r="II19" s="382">
        <v>0</v>
      </c>
      <c r="IJ19" s="382">
        <v>0</v>
      </c>
      <c r="IK19" s="382">
        <v>0</v>
      </c>
      <c r="IL19" s="382">
        <v>0</v>
      </c>
      <c r="IM19" s="382">
        <v>0</v>
      </c>
      <c r="IN19" s="382">
        <v>0</v>
      </c>
      <c r="IO19" s="382">
        <v>0</v>
      </c>
      <c r="IP19" s="382">
        <v>0</v>
      </c>
      <c r="IQ19" s="382">
        <v>0</v>
      </c>
      <c r="IR19" s="382">
        <v>0</v>
      </c>
      <c r="IS19" s="382">
        <v>0</v>
      </c>
      <c r="IT19" s="382">
        <v>0</v>
      </c>
      <c r="IU19" s="382">
        <v>0</v>
      </c>
      <c r="IV19" s="382">
        <v>0</v>
      </c>
      <c r="IW19" s="382">
        <v>0</v>
      </c>
      <c r="IX19" s="382">
        <v>0</v>
      </c>
      <c r="IY19" s="382">
        <v>0</v>
      </c>
      <c r="IZ19" s="382">
        <v>0</v>
      </c>
      <c r="JA19" s="382">
        <v>0</v>
      </c>
      <c r="JB19" s="382">
        <v>0</v>
      </c>
      <c r="JC19" s="382">
        <v>0</v>
      </c>
      <c r="JD19" s="382">
        <v>0</v>
      </c>
      <c r="JE19" s="382">
        <v>0</v>
      </c>
      <c r="JF19" s="382">
        <v>0</v>
      </c>
      <c r="JG19" s="382">
        <v>0</v>
      </c>
      <c r="JH19" s="382">
        <v>0</v>
      </c>
      <c r="JI19" s="382">
        <v>0</v>
      </c>
      <c r="JJ19" s="382">
        <v>0</v>
      </c>
      <c r="JK19" s="382">
        <v>0</v>
      </c>
      <c r="JL19" s="382">
        <v>0</v>
      </c>
      <c r="JM19" s="382">
        <v>0</v>
      </c>
      <c r="JN19" s="382">
        <v>0</v>
      </c>
      <c r="JO19" s="382">
        <v>0</v>
      </c>
      <c r="JP19" s="382">
        <v>0</v>
      </c>
      <c r="JQ19" s="382">
        <v>0</v>
      </c>
      <c r="JR19" s="382">
        <v>0</v>
      </c>
      <c r="JS19" s="382">
        <v>0</v>
      </c>
      <c r="JT19" s="382">
        <v>0</v>
      </c>
      <c r="JU19" s="382">
        <v>0</v>
      </c>
      <c r="JV19" s="382">
        <v>0</v>
      </c>
      <c r="JW19" s="382">
        <v>0</v>
      </c>
      <c r="JX19" s="382">
        <v>0</v>
      </c>
      <c r="JY19" s="382">
        <v>0</v>
      </c>
      <c r="JZ19" s="382">
        <v>0</v>
      </c>
      <c r="KA19" s="382">
        <v>0</v>
      </c>
      <c r="KB19" s="382">
        <v>0</v>
      </c>
      <c r="KC19" s="382">
        <v>0</v>
      </c>
      <c r="KD19" s="382">
        <v>0</v>
      </c>
      <c r="KE19" s="382">
        <v>0</v>
      </c>
      <c r="KF19" s="382">
        <v>0</v>
      </c>
      <c r="KG19" s="382">
        <v>0</v>
      </c>
      <c r="KH19" s="382">
        <v>0</v>
      </c>
      <c r="KI19" s="382">
        <v>0</v>
      </c>
      <c r="KJ19" s="382">
        <v>0</v>
      </c>
      <c r="KK19" s="382">
        <v>0</v>
      </c>
      <c r="KL19" s="382">
        <v>0</v>
      </c>
      <c r="KM19" s="382">
        <v>0</v>
      </c>
      <c r="KN19" s="382">
        <v>0</v>
      </c>
      <c r="KO19" s="382">
        <v>0</v>
      </c>
      <c r="KP19" s="382">
        <v>0</v>
      </c>
      <c r="KQ19" s="386"/>
      <c r="KS19" s="508">
        <f t="shared" si="6"/>
        <v>0</v>
      </c>
      <c r="KT19" s="508">
        <f t="shared" si="7"/>
        <v>0</v>
      </c>
      <c r="KU19" s="508">
        <f t="shared" si="8"/>
        <v>0</v>
      </c>
      <c r="KV19" s="506"/>
      <c r="KW19" s="506"/>
      <c r="KY19" s="507">
        <f t="shared" si="2"/>
        <v>0</v>
      </c>
    </row>
    <row r="20" spans="1:311" ht="12.75" customHeight="1" x14ac:dyDescent="0.2">
      <c r="A20" s="379"/>
      <c r="B20" s="378" t="s">
        <v>397</v>
      </c>
      <c r="C20" s="557"/>
      <c r="D20" s="557"/>
      <c r="E20" s="557"/>
      <c r="F20" s="557"/>
      <c r="G20" s="557"/>
      <c r="H20" s="557"/>
      <c r="I20" s="557"/>
      <c r="J20" s="557"/>
      <c r="K20" s="557"/>
      <c r="L20" s="557"/>
      <c r="M20" s="557"/>
      <c r="N20" s="557"/>
      <c r="O20" s="382">
        <v>0</v>
      </c>
      <c r="P20" s="382">
        <v>0</v>
      </c>
      <c r="Q20" s="382">
        <v>0</v>
      </c>
      <c r="R20" s="382">
        <v>0</v>
      </c>
      <c r="S20" s="382">
        <v>0</v>
      </c>
      <c r="T20" s="382">
        <v>0</v>
      </c>
      <c r="U20" s="382">
        <v>0</v>
      </c>
      <c r="V20" s="382">
        <v>0</v>
      </c>
      <c r="W20" s="382">
        <v>0</v>
      </c>
      <c r="X20" s="382">
        <v>0</v>
      </c>
      <c r="Y20" s="382">
        <v>0</v>
      </c>
      <c r="Z20" s="382">
        <v>0</v>
      </c>
      <c r="AA20" s="382">
        <v>0</v>
      </c>
      <c r="AB20" s="382">
        <v>0</v>
      </c>
      <c r="AC20" s="382">
        <v>0</v>
      </c>
      <c r="AD20" s="382">
        <v>0</v>
      </c>
      <c r="AE20" s="382">
        <v>0</v>
      </c>
      <c r="AF20" s="382">
        <v>0</v>
      </c>
      <c r="AG20" s="382">
        <v>0</v>
      </c>
      <c r="AH20" s="382">
        <v>0</v>
      </c>
      <c r="AI20" s="382">
        <v>0</v>
      </c>
      <c r="AJ20" s="382">
        <v>0</v>
      </c>
      <c r="AK20" s="382">
        <v>0</v>
      </c>
      <c r="AL20" s="382">
        <v>0</v>
      </c>
      <c r="AM20" s="382">
        <v>0</v>
      </c>
      <c r="AN20" s="382">
        <v>0</v>
      </c>
      <c r="AO20" s="382">
        <v>0</v>
      </c>
      <c r="AP20" s="382">
        <v>0</v>
      </c>
      <c r="AQ20" s="382">
        <v>0</v>
      </c>
      <c r="AR20" s="382">
        <v>0</v>
      </c>
      <c r="AS20" s="382">
        <v>0</v>
      </c>
      <c r="AT20" s="382">
        <v>0</v>
      </c>
      <c r="AU20" s="382">
        <v>0</v>
      </c>
      <c r="AV20" s="382">
        <v>0</v>
      </c>
      <c r="AW20" s="382">
        <v>0</v>
      </c>
      <c r="AX20" s="382">
        <v>0</v>
      </c>
      <c r="AY20" s="382">
        <v>0</v>
      </c>
      <c r="AZ20" s="382">
        <v>0</v>
      </c>
      <c r="BA20" s="382">
        <v>0</v>
      </c>
      <c r="BB20" s="382">
        <v>0</v>
      </c>
      <c r="BC20" s="382">
        <v>0</v>
      </c>
      <c r="BD20" s="382">
        <v>0</v>
      </c>
      <c r="BE20" s="382">
        <v>0</v>
      </c>
      <c r="BF20" s="382">
        <v>0</v>
      </c>
      <c r="BG20" s="382">
        <v>0</v>
      </c>
      <c r="BH20" s="382">
        <v>0</v>
      </c>
      <c r="BI20" s="382">
        <v>0</v>
      </c>
      <c r="BJ20" s="382">
        <v>0</v>
      </c>
      <c r="BK20" s="382">
        <v>0</v>
      </c>
      <c r="BL20" s="382">
        <v>0</v>
      </c>
      <c r="BM20" s="382">
        <v>0</v>
      </c>
      <c r="BN20" s="382">
        <v>0</v>
      </c>
      <c r="BO20" s="382">
        <v>0</v>
      </c>
      <c r="BP20" s="382">
        <v>0</v>
      </c>
      <c r="BQ20" s="382">
        <v>0</v>
      </c>
      <c r="BR20" s="382">
        <v>0</v>
      </c>
      <c r="BS20" s="382">
        <v>0</v>
      </c>
      <c r="BT20" s="382">
        <v>0</v>
      </c>
      <c r="BU20" s="382">
        <v>0</v>
      </c>
      <c r="BV20" s="382">
        <v>0</v>
      </c>
      <c r="BW20" s="382">
        <v>0</v>
      </c>
      <c r="BX20" s="382">
        <v>0</v>
      </c>
      <c r="BY20" s="382">
        <v>0</v>
      </c>
      <c r="BZ20" s="382">
        <v>0</v>
      </c>
      <c r="CA20" s="382">
        <v>0</v>
      </c>
      <c r="CB20" s="382">
        <v>0</v>
      </c>
      <c r="CC20" s="382">
        <v>0</v>
      </c>
      <c r="CD20" s="382">
        <v>0</v>
      </c>
      <c r="CE20" s="382">
        <v>0</v>
      </c>
      <c r="CF20" s="382">
        <v>0</v>
      </c>
      <c r="CG20" s="382">
        <v>0</v>
      </c>
      <c r="CH20" s="382">
        <v>0</v>
      </c>
      <c r="CI20" s="382">
        <v>0</v>
      </c>
      <c r="CJ20" s="382">
        <v>0</v>
      </c>
      <c r="CK20" s="382">
        <v>0</v>
      </c>
      <c r="CL20" s="382">
        <v>0</v>
      </c>
      <c r="CM20" s="382">
        <v>0</v>
      </c>
      <c r="CN20" s="382">
        <v>0</v>
      </c>
      <c r="CO20" s="382">
        <v>0</v>
      </c>
      <c r="CP20" s="382">
        <v>0</v>
      </c>
      <c r="CQ20" s="382">
        <v>0</v>
      </c>
      <c r="CR20" s="382">
        <v>0</v>
      </c>
      <c r="CS20" s="382">
        <v>0</v>
      </c>
      <c r="CT20" s="382">
        <v>0</v>
      </c>
      <c r="CU20" s="382">
        <v>0</v>
      </c>
      <c r="CV20" s="382">
        <v>0</v>
      </c>
      <c r="CW20" s="382">
        <v>0</v>
      </c>
      <c r="CX20" s="382">
        <v>0</v>
      </c>
      <c r="CY20" s="382">
        <v>0</v>
      </c>
      <c r="CZ20" s="382">
        <v>0</v>
      </c>
      <c r="DA20" s="382">
        <v>0</v>
      </c>
      <c r="DB20" s="382">
        <v>0</v>
      </c>
      <c r="DC20" s="382">
        <v>0</v>
      </c>
      <c r="DD20" s="382">
        <v>0</v>
      </c>
      <c r="DE20" s="382">
        <v>0</v>
      </c>
      <c r="DF20" s="382">
        <v>0</v>
      </c>
      <c r="DG20" s="382">
        <v>0</v>
      </c>
      <c r="DH20" s="382">
        <v>0</v>
      </c>
      <c r="DI20" s="382">
        <v>0</v>
      </c>
      <c r="DJ20" s="382">
        <v>0</v>
      </c>
      <c r="DK20" s="382">
        <v>0</v>
      </c>
      <c r="DL20" s="382">
        <v>0</v>
      </c>
      <c r="DM20" s="382">
        <v>0</v>
      </c>
      <c r="DN20" s="382">
        <v>0</v>
      </c>
      <c r="DO20" s="382">
        <v>0</v>
      </c>
      <c r="DP20" s="382">
        <v>0</v>
      </c>
      <c r="DQ20" s="382">
        <v>0</v>
      </c>
      <c r="DR20" s="382">
        <v>0</v>
      </c>
      <c r="DS20" s="382">
        <v>0</v>
      </c>
      <c r="DT20" s="382">
        <v>0</v>
      </c>
      <c r="DU20" s="382">
        <v>0</v>
      </c>
      <c r="DV20" s="382">
        <v>0</v>
      </c>
      <c r="DW20" s="382">
        <v>0</v>
      </c>
      <c r="DX20" s="382">
        <v>0</v>
      </c>
      <c r="DY20" s="382">
        <v>0</v>
      </c>
      <c r="DZ20" s="382">
        <v>0</v>
      </c>
      <c r="EA20" s="382">
        <v>0</v>
      </c>
      <c r="EB20" s="382">
        <v>0</v>
      </c>
      <c r="EC20" s="382">
        <v>0</v>
      </c>
      <c r="ED20" s="382">
        <v>0</v>
      </c>
      <c r="EE20" s="382">
        <v>0</v>
      </c>
      <c r="EF20" s="382">
        <v>0</v>
      </c>
      <c r="EG20" s="382">
        <v>0</v>
      </c>
      <c r="EH20" s="382">
        <v>0</v>
      </c>
      <c r="EI20" s="382">
        <v>0</v>
      </c>
      <c r="EJ20" s="382">
        <v>0</v>
      </c>
      <c r="EK20" s="382">
        <v>0</v>
      </c>
      <c r="EL20" s="382">
        <v>0</v>
      </c>
      <c r="EM20" s="382">
        <v>0</v>
      </c>
      <c r="EN20" s="382">
        <v>0</v>
      </c>
      <c r="EO20" s="382">
        <v>0</v>
      </c>
      <c r="EP20" s="382">
        <v>0</v>
      </c>
      <c r="EQ20" s="382">
        <v>0</v>
      </c>
      <c r="ER20" s="382">
        <v>0</v>
      </c>
      <c r="ES20" s="382">
        <v>0</v>
      </c>
      <c r="ET20" s="382">
        <v>0</v>
      </c>
      <c r="EU20" s="382">
        <v>0</v>
      </c>
      <c r="EV20" s="382">
        <v>0</v>
      </c>
      <c r="EW20" s="382">
        <v>0</v>
      </c>
      <c r="EX20" s="382">
        <v>0</v>
      </c>
      <c r="EY20" s="382">
        <v>0</v>
      </c>
      <c r="EZ20" s="382">
        <v>0</v>
      </c>
      <c r="FA20" s="382">
        <v>0</v>
      </c>
      <c r="FB20" s="382">
        <v>0</v>
      </c>
      <c r="FC20" s="382">
        <v>0</v>
      </c>
      <c r="FD20" s="382">
        <v>0</v>
      </c>
      <c r="FE20" s="382">
        <v>0</v>
      </c>
      <c r="FF20" s="382">
        <v>0</v>
      </c>
      <c r="FG20" s="382">
        <v>0</v>
      </c>
      <c r="FH20" s="382">
        <v>0</v>
      </c>
      <c r="FI20" s="382">
        <v>0</v>
      </c>
      <c r="FJ20" s="382">
        <v>0</v>
      </c>
      <c r="FK20" s="382">
        <v>0</v>
      </c>
      <c r="FL20" s="382">
        <v>0</v>
      </c>
      <c r="FM20" s="382">
        <v>0</v>
      </c>
      <c r="FN20" s="382">
        <v>0</v>
      </c>
      <c r="FO20" s="382">
        <v>0</v>
      </c>
      <c r="FP20" s="382">
        <v>0</v>
      </c>
      <c r="FQ20" s="382">
        <v>0</v>
      </c>
      <c r="FR20" s="382">
        <v>0</v>
      </c>
      <c r="FS20" s="382">
        <v>0</v>
      </c>
      <c r="FT20" s="382">
        <v>0</v>
      </c>
      <c r="FU20" s="382">
        <v>0</v>
      </c>
      <c r="FV20" s="382">
        <v>0</v>
      </c>
      <c r="FW20" s="382">
        <v>0</v>
      </c>
      <c r="FX20" s="382">
        <v>0</v>
      </c>
      <c r="FY20" s="382">
        <v>0</v>
      </c>
      <c r="FZ20" s="382">
        <v>0</v>
      </c>
      <c r="GA20" s="382">
        <v>0</v>
      </c>
      <c r="GB20" s="382">
        <v>0</v>
      </c>
      <c r="GC20" s="382">
        <v>0</v>
      </c>
      <c r="GD20" s="382">
        <v>0</v>
      </c>
      <c r="GE20" s="382">
        <v>0</v>
      </c>
      <c r="GF20" s="382">
        <v>0</v>
      </c>
      <c r="GG20" s="382">
        <v>0</v>
      </c>
      <c r="GH20" s="382">
        <v>0</v>
      </c>
      <c r="GI20" s="382">
        <v>0</v>
      </c>
      <c r="GJ20" s="382">
        <v>0</v>
      </c>
      <c r="GK20" s="382">
        <v>0</v>
      </c>
      <c r="GL20" s="382">
        <v>0</v>
      </c>
      <c r="GM20" s="382">
        <v>0</v>
      </c>
      <c r="GN20" s="382">
        <v>0</v>
      </c>
      <c r="GO20" s="382">
        <v>0</v>
      </c>
      <c r="GP20" s="382">
        <v>0</v>
      </c>
      <c r="GQ20" s="382">
        <v>0</v>
      </c>
      <c r="GR20" s="382">
        <v>0</v>
      </c>
      <c r="GS20" s="382">
        <v>0</v>
      </c>
      <c r="GT20" s="382">
        <v>0</v>
      </c>
      <c r="GU20" s="382">
        <v>0</v>
      </c>
      <c r="GV20" s="382">
        <v>0</v>
      </c>
      <c r="GW20" s="382">
        <v>0</v>
      </c>
      <c r="GX20" s="382">
        <v>0</v>
      </c>
      <c r="GY20" s="382">
        <v>0</v>
      </c>
      <c r="GZ20" s="382">
        <v>0</v>
      </c>
      <c r="HA20" s="382">
        <v>0</v>
      </c>
      <c r="HB20" s="382">
        <v>0</v>
      </c>
      <c r="HC20" s="382">
        <v>0</v>
      </c>
      <c r="HD20" s="382">
        <v>0</v>
      </c>
      <c r="HE20" s="382">
        <v>0</v>
      </c>
      <c r="HF20" s="382">
        <v>0</v>
      </c>
      <c r="HG20" s="382">
        <v>0</v>
      </c>
      <c r="HH20" s="382">
        <v>0</v>
      </c>
      <c r="HI20" s="382">
        <v>0</v>
      </c>
      <c r="HJ20" s="382">
        <v>0</v>
      </c>
      <c r="HK20" s="382">
        <v>0</v>
      </c>
      <c r="HL20" s="382">
        <v>0</v>
      </c>
      <c r="HM20" s="382">
        <v>0</v>
      </c>
      <c r="HN20" s="382">
        <v>0</v>
      </c>
      <c r="HO20" s="382">
        <v>0</v>
      </c>
      <c r="HP20" s="382">
        <v>0</v>
      </c>
      <c r="HQ20" s="382">
        <v>0</v>
      </c>
      <c r="HR20" s="382">
        <v>0</v>
      </c>
      <c r="HS20" s="382">
        <v>0</v>
      </c>
      <c r="HT20" s="382">
        <v>0</v>
      </c>
      <c r="HU20" s="382">
        <v>0</v>
      </c>
      <c r="HV20" s="382">
        <v>0</v>
      </c>
      <c r="HW20" s="382">
        <v>0</v>
      </c>
      <c r="HX20" s="382">
        <v>0</v>
      </c>
      <c r="HY20" s="382">
        <v>0</v>
      </c>
      <c r="HZ20" s="382">
        <v>0</v>
      </c>
      <c r="IA20" s="382">
        <v>0</v>
      </c>
      <c r="IB20" s="382">
        <v>0</v>
      </c>
      <c r="IC20" s="382">
        <v>0</v>
      </c>
      <c r="ID20" s="382">
        <v>0</v>
      </c>
      <c r="IE20" s="382">
        <v>0</v>
      </c>
      <c r="IF20" s="382">
        <v>0</v>
      </c>
      <c r="IG20" s="382">
        <v>0</v>
      </c>
      <c r="IH20" s="382">
        <v>0</v>
      </c>
      <c r="II20" s="382">
        <v>0</v>
      </c>
      <c r="IJ20" s="382">
        <v>0</v>
      </c>
      <c r="IK20" s="382">
        <v>0</v>
      </c>
      <c r="IL20" s="382">
        <v>0</v>
      </c>
      <c r="IM20" s="382">
        <v>0</v>
      </c>
      <c r="IN20" s="382">
        <v>0</v>
      </c>
      <c r="IO20" s="382">
        <v>0</v>
      </c>
      <c r="IP20" s="382">
        <v>0</v>
      </c>
      <c r="IQ20" s="382">
        <v>0</v>
      </c>
      <c r="IR20" s="382">
        <v>0</v>
      </c>
      <c r="IS20" s="382">
        <v>0</v>
      </c>
      <c r="IT20" s="382">
        <v>0</v>
      </c>
      <c r="IU20" s="382">
        <v>0</v>
      </c>
      <c r="IV20" s="382">
        <v>0</v>
      </c>
      <c r="IW20" s="382">
        <v>0</v>
      </c>
      <c r="IX20" s="382">
        <v>0</v>
      </c>
      <c r="IY20" s="382">
        <v>0</v>
      </c>
      <c r="IZ20" s="382">
        <v>0</v>
      </c>
      <c r="JA20" s="382">
        <v>0</v>
      </c>
      <c r="JB20" s="382">
        <v>0</v>
      </c>
      <c r="JC20" s="382">
        <v>0</v>
      </c>
      <c r="JD20" s="382">
        <v>0</v>
      </c>
      <c r="JE20" s="382">
        <v>0</v>
      </c>
      <c r="JF20" s="382">
        <v>0</v>
      </c>
      <c r="JG20" s="382">
        <v>0</v>
      </c>
      <c r="JH20" s="382">
        <v>0</v>
      </c>
      <c r="JI20" s="382">
        <v>0</v>
      </c>
      <c r="JJ20" s="382">
        <v>0</v>
      </c>
      <c r="JK20" s="382">
        <v>0</v>
      </c>
      <c r="JL20" s="382">
        <v>0</v>
      </c>
      <c r="JM20" s="382">
        <v>0</v>
      </c>
      <c r="JN20" s="382">
        <v>0</v>
      </c>
      <c r="JO20" s="382">
        <v>0</v>
      </c>
      <c r="JP20" s="382">
        <v>0</v>
      </c>
      <c r="JQ20" s="382">
        <v>0</v>
      </c>
      <c r="JR20" s="382">
        <v>0</v>
      </c>
      <c r="JS20" s="382">
        <v>0</v>
      </c>
      <c r="JT20" s="382">
        <v>0</v>
      </c>
      <c r="JU20" s="382">
        <v>0</v>
      </c>
      <c r="JV20" s="382">
        <v>0</v>
      </c>
      <c r="JW20" s="382">
        <v>0</v>
      </c>
      <c r="JX20" s="382">
        <v>0</v>
      </c>
      <c r="JY20" s="382">
        <v>0</v>
      </c>
      <c r="JZ20" s="382">
        <v>0</v>
      </c>
      <c r="KA20" s="382">
        <v>0</v>
      </c>
      <c r="KB20" s="382">
        <v>0</v>
      </c>
      <c r="KC20" s="382">
        <v>0</v>
      </c>
      <c r="KD20" s="382">
        <v>0</v>
      </c>
      <c r="KE20" s="382">
        <v>0</v>
      </c>
      <c r="KF20" s="382">
        <v>0</v>
      </c>
      <c r="KG20" s="382">
        <v>0</v>
      </c>
      <c r="KH20" s="382">
        <v>0</v>
      </c>
      <c r="KI20" s="382">
        <v>0</v>
      </c>
      <c r="KJ20" s="382">
        <v>0</v>
      </c>
      <c r="KK20" s="382">
        <v>0</v>
      </c>
      <c r="KL20" s="382">
        <v>0</v>
      </c>
      <c r="KM20" s="382">
        <v>0</v>
      </c>
      <c r="KN20" s="382">
        <v>0</v>
      </c>
      <c r="KO20" s="382">
        <v>0</v>
      </c>
      <c r="KP20" s="382">
        <v>0</v>
      </c>
      <c r="KQ20" s="386"/>
      <c r="KS20" s="508">
        <f t="shared" si="6"/>
        <v>0</v>
      </c>
      <c r="KT20" s="508">
        <f t="shared" si="7"/>
        <v>0</v>
      </c>
      <c r="KU20" s="508">
        <f t="shared" si="8"/>
        <v>0</v>
      </c>
      <c r="KV20" s="506"/>
      <c r="KW20" s="506"/>
      <c r="KY20" s="507">
        <f t="shared" si="2"/>
        <v>0</v>
      </c>
    </row>
    <row r="21" spans="1:311" ht="12.75" customHeight="1" x14ac:dyDescent="0.2">
      <c r="A21" s="379"/>
      <c r="B21" s="378" t="s">
        <v>397</v>
      </c>
      <c r="C21" s="557"/>
      <c r="D21" s="557"/>
      <c r="E21" s="557"/>
      <c r="F21" s="557"/>
      <c r="G21" s="557"/>
      <c r="H21" s="557"/>
      <c r="I21" s="557"/>
      <c r="J21" s="557"/>
      <c r="K21" s="557"/>
      <c r="L21" s="557"/>
      <c r="M21" s="557"/>
      <c r="N21" s="557"/>
      <c r="O21" s="382">
        <v>0</v>
      </c>
      <c r="P21" s="382">
        <v>0</v>
      </c>
      <c r="Q21" s="382">
        <v>0</v>
      </c>
      <c r="R21" s="382">
        <v>0</v>
      </c>
      <c r="S21" s="382">
        <v>0</v>
      </c>
      <c r="T21" s="382">
        <v>0</v>
      </c>
      <c r="U21" s="382">
        <v>0</v>
      </c>
      <c r="V21" s="382">
        <v>0</v>
      </c>
      <c r="W21" s="382">
        <v>0</v>
      </c>
      <c r="X21" s="382">
        <v>0</v>
      </c>
      <c r="Y21" s="382">
        <v>0</v>
      </c>
      <c r="Z21" s="382">
        <v>0</v>
      </c>
      <c r="AA21" s="382">
        <v>0</v>
      </c>
      <c r="AB21" s="382">
        <v>0</v>
      </c>
      <c r="AC21" s="382">
        <v>0</v>
      </c>
      <c r="AD21" s="382">
        <v>0</v>
      </c>
      <c r="AE21" s="382">
        <v>0</v>
      </c>
      <c r="AF21" s="382">
        <v>0</v>
      </c>
      <c r="AG21" s="382">
        <v>0</v>
      </c>
      <c r="AH21" s="382">
        <v>0</v>
      </c>
      <c r="AI21" s="382">
        <v>0</v>
      </c>
      <c r="AJ21" s="382">
        <v>0</v>
      </c>
      <c r="AK21" s="382">
        <v>0</v>
      </c>
      <c r="AL21" s="382">
        <v>0</v>
      </c>
      <c r="AM21" s="382">
        <v>0</v>
      </c>
      <c r="AN21" s="382">
        <v>0</v>
      </c>
      <c r="AO21" s="382">
        <v>0</v>
      </c>
      <c r="AP21" s="382">
        <v>0</v>
      </c>
      <c r="AQ21" s="382">
        <v>0</v>
      </c>
      <c r="AR21" s="382">
        <v>0</v>
      </c>
      <c r="AS21" s="382">
        <v>0</v>
      </c>
      <c r="AT21" s="382">
        <v>0</v>
      </c>
      <c r="AU21" s="382">
        <v>0</v>
      </c>
      <c r="AV21" s="382">
        <v>0</v>
      </c>
      <c r="AW21" s="382">
        <v>0</v>
      </c>
      <c r="AX21" s="382">
        <v>0</v>
      </c>
      <c r="AY21" s="382">
        <v>0</v>
      </c>
      <c r="AZ21" s="382">
        <v>0</v>
      </c>
      <c r="BA21" s="382">
        <v>0</v>
      </c>
      <c r="BB21" s="382">
        <v>0</v>
      </c>
      <c r="BC21" s="382">
        <v>0</v>
      </c>
      <c r="BD21" s="382">
        <v>0</v>
      </c>
      <c r="BE21" s="382">
        <v>0</v>
      </c>
      <c r="BF21" s="382">
        <v>0</v>
      </c>
      <c r="BG21" s="382">
        <v>0</v>
      </c>
      <c r="BH21" s="382">
        <v>0</v>
      </c>
      <c r="BI21" s="382">
        <v>0</v>
      </c>
      <c r="BJ21" s="382">
        <v>0</v>
      </c>
      <c r="BK21" s="382">
        <v>0</v>
      </c>
      <c r="BL21" s="382">
        <v>0</v>
      </c>
      <c r="BM21" s="382">
        <v>0</v>
      </c>
      <c r="BN21" s="382">
        <v>0</v>
      </c>
      <c r="BO21" s="382">
        <v>0</v>
      </c>
      <c r="BP21" s="382">
        <v>0</v>
      </c>
      <c r="BQ21" s="382">
        <v>0</v>
      </c>
      <c r="BR21" s="382">
        <v>0</v>
      </c>
      <c r="BS21" s="382">
        <v>0</v>
      </c>
      <c r="BT21" s="382">
        <v>0</v>
      </c>
      <c r="BU21" s="382">
        <v>0</v>
      </c>
      <c r="BV21" s="382">
        <v>0</v>
      </c>
      <c r="BW21" s="382">
        <v>0</v>
      </c>
      <c r="BX21" s="382">
        <v>0</v>
      </c>
      <c r="BY21" s="382">
        <v>0</v>
      </c>
      <c r="BZ21" s="382">
        <v>0</v>
      </c>
      <c r="CA21" s="382">
        <v>0</v>
      </c>
      <c r="CB21" s="382">
        <v>0</v>
      </c>
      <c r="CC21" s="382">
        <v>0</v>
      </c>
      <c r="CD21" s="382">
        <v>0</v>
      </c>
      <c r="CE21" s="382">
        <v>0</v>
      </c>
      <c r="CF21" s="382">
        <v>0</v>
      </c>
      <c r="CG21" s="382">
        <v>0</v>
      </c>
      <c r="CH21" s="382">
        <v>0</v>
      </c>
      <c r="CI21" s="382">
        <v>0</v>
      </c>
      <c r="CJ21" s="382">
        <v>0</v>
      </c>
      <c r="CK21" s="382">
        <v>0</v>
      </c>
      <c r="CL21" s="382">
        <v>0</v>
      </c>
      <c r="CM21" s="382">
        <v>0</v>
      </c>
      <c r="CN21" s="382">
        <v>0</v>
      </c>
      <c r="CO21" s="382">
        <v>0</v>
      </c>
      <c r="CP21" s="382">
        <v>0</v>
      </c>
      <c r="CQ21" s="382">
        <v>0</v>
      </c>
      <c r="CR21" s="382">
        <v>0</v>
      </c>
      <c r="CS21" s="382">
        <v>0</v>
      </c>
      <c r="CT21" s="382">
        <v>0</v>
      </c>
      <c r="CU21" s="382">
        <v>0</v>
      </c>
      <c r="CV21" s="382">
        <v>0</v>
      </c>
      <c r="CW21" s="382">
        <v>0</v>
      </c>
      <c r="CX21" s="382">
        <v>0</v>
      </c>
      <c r="CY21" s="382">
        <v>0</v>
      </c>
      <c r="CZ21" s="382">
        <v>0</v>
      </c>
      <c r="DA21" s="382">
        <v>0</v>
      </c>
      <c r="DB21" s="382">
        <v>0</v>
      </c>
      <c r="DC21" s="382">
        <v>0</v>
      </c>
      <c r="DD21" s="382">
        <v>0</v>
      </c>
      <c r="DE21" s="382">
        <v>0</v>
      </c>
      <c r="DF21" s="382">
        <v>0</v>
      </c>
      <c r="DG21" s="382">
        <v>0</v>
      </c>
      <c r="DH21" s="382">
        <v>0</v>
      </c>
      <c r="DI21" s="382">
        <v>0</v>
      </c>
      <c r="DJ21" s="382">
        <v>0</v>
      </c>
      <c r="DK21" s="382">
        <v>0</v>
      </c>
      <c r="DL21" s="382">
        <v>0</v>
      </c>
      <c r="DM21" s="382">
        <v>0</v>
      </c>
      <c r="DN21" s="382">
        <v>0</v>
      </c>
      <c r="DO21" s="382">
        <v>0</v>
      </c>
      <c r="DP21" s="382">
        <v>0</v>
      </c>
      <c r="DQ21" s="382">
        <v>0</v>
      </c>
      <c r="DR21" s="382">
        <v>0</v>
      </c>
      <c r="DS21" s="382">
        <v>0</v>
      </c>
      <c r="DT21" s="382">
        <v>0</v>
      </c>
      <c r="DU21" s="382">
        <v>0</v>
      </c>
      <c r="DV21" s="382">
        <v>0</v>
      </c>
      <c r="DW21" s="382">
        <v>0</v>
      </c>
      <c r="DX21" s="382">
        <v>0</v>
      </c>
      <c r="DY21" s="382">
        <v>0</v>
      </c>
      <c r="DZ21" s="382">
        <v>0</v>
      </c>
      <c r="EA21" s="382">
        <v>0</v>
      </c>
      <c r="EB21" s="382">
        <v>0</v>
      </c>
      <c r="EC21" s="382">
        <v>0</v>
      </c>
      <c r="ED21" s="382">
        <v>0</v>
      </c>
      <c r="EE21" s="382">
        <v>0</v>
      </c>
      <c r="EF21" s="382">
        <v>0</v>
      </c>
      <c r="EG21" s="382">
        <v>0</v>
      </c>
      <c r="EH21" s="382">
        <v>0</v>
      </c>
      <c r="EI21" s="382">
        <v>0</v>
      </c>
      <c r="EJ21" s="382">
        <v>0</v>
      </c>
      <c r="EK21" s="382">
        <v>0</v>
      </c>
      <c r="EL21" s="382">
        <v>0</v>
      </c>
      <c r="EM21" s="382">
        <v>0</v>
      </c>
      <c r="EN21" s="382">
        <v>0</v>
      </c>
      <c r="EO21" s="382">
        <v>0</v>
      </c>
      <c r="EP21" s="382">
        <v>0</v>
      </c>
      <c r="EQ21" s="382">
        <v>0</v>
      </c>
      <c r="ER21" s="382">
        <v>0</v>
      </c>
      <c r="ES21" s="382">
        <v>0</v>
      </c>
      <c r="ET21" s="382">
        <v>0</v>
      </c>
      <c r="EU21" s="382">
        <v>0</v>
      </c>
      <c r="EV21" s="382">
        <v>0</v>
      </c>
      <c r="EW21" s="382">
        <v>0</v>
      </c>
      <c r="EX21" s="382">
        <v>0</v>
      </c>
      <c r="EY21" s="382">
        <v>0</v>
      </c>
      <c r="EZ21" s="382">
        <v>0</v>
      </c>
      <c r="FA21" s="382">
        <v>0</v>
      </c>
      <c r="FB21" s="382">
        <v>0</v>
      </c>
      <c r="FC21" s="382">
        <v>0</v>
      </c>
      <c r="FD21" s="382">
        <v>0</v>
      </c>
      <c r="FE21" s="382">
        <v>0</v>
      </c>
      <c r="FF21" s="382">
        <v>0</v>
      </c>
      <c r="FG21" s="382">
        <v>0</v>
      </c>
      <c r="FH21" s="382">
        <v>0</v>
      </c>
      <c r="FI21" s="382">
        <v>0</v>
      </c>
      <c r="FJ21" s="382">
        <v>0</v>
      </c>
      <c r="FK21" s="382">
        <v>0</v>
      </c>
      <c r="FL21" s="382">
        <v>0</v>
      </c>
      <c r="FM21" s="382">
        <v>0</v>
      </c>
      <c r="FN21" s="382">
        <v>0</v>
      </c>
      <c r="FO21" s="382">
        <v>0</v>
      </c>
      <c r="FP21" s="382">
        <v>0</v>
      </c>
      <c r="FQ21" s="382">
        <v>0</v>
      </c>
      <c r="FR21" s="382">
        <v>0</v>
      </c>
      <c r="FS21" s="382">
        <v>0</v>
      </c>
      <c r="FT21" s="382">
        <v>0</v>
      </c>
      <c r="FU21" s="382">
        <v>0</v>
      </c>
      <c r="FV21" s="382">
        <v>0</v>
      </c>
      <c r="FW21" s="382">
        <v>0</v>
      </c>
      <c r="FX21" s="382">
        <v>0</v>
      </c>
      <c r="FY21" s="382">
        <v>0</v>
      </c>
      <c r="FZ21" s="382">
        <v>0</v>
      </c>
      <c r="GA21" s="382">
        <v>0</v>
      </c>
      <c r="GB21" s="382">
        <v>0</v>
      </c>
      <c r="GC21" s="382">
        <v>0</v>
      </c>
      <c r="GD21" s="382">
        <v>0</v>
      </c>
      <c r="GE21" s="382">
        <v>0</v>
      </c>
      <c r="GF21" s="382">
        <v>0</v>
      </c>
      <c r="GG21" s="382">
        <v>0</v>
      </c>
      <c r="GH21" s="382">
        <v>0</v>
      </c>
      <c r="GI21" s="382">
        <v>0</v>
      </c>
      <c r="GJ21" s="382">
        <v>0</v>
      </c>
      <c r="GK21" s="382">
        <v>0</v>
      </c>
      <c r="GL21" s="382">
        <v>0</v>
      </c>
      <c r="GM21" s="382">
        <v>0</v>
      </c>
      <c r="GN21" s="382">
        <v>0</v>
      </c>
      <c r="GO21" s="382">
        <v>0</v>
      </c>
      <c r="GP21" s="382">
        <v>0</v>
      </c>
      <c r="GQ21" s="382">
        <v>0</v>
      </c>
      <c r="GR21" s="382">
        <v>0</v>
      </c>
      <c r="GS21" s="382">
        <v>0</v>
      </c>
      <c r="GT21" s="382">
        <v>0</v>
      </c>
      <c r="GU21" s="382">
        <v>0</v>
      </c>
      <c r="GV21" s="382">
        <v>0</v>
      </c>
      <c r="GW21" s="382">
        <v>0</v>
      </c>
      <c r="GX21" s="382">
        <v>0</v>
      </c>
      <c r="GY21" s="382">
        <v>0</v>
      </c>
      <c r="GZ21" s="382">
        <v>0</v>
      </c>
      <c r="HA21" s="382">
        <v>0</v>
      </c>
      <c r="HB21" s="382">
        <v>0</v>
      </c>
      <c r="HC21" s="382">
        <v>0</v>
      </c>
      <c r="HD21" s="382">
        <v>0</v>
      </c>
      <c r="HE21" s="382">
        <v>0</v>
      </c>
      <c r="HF21" s="382">
        <v>0</v>
      </c>
      <c r="HG21" s="382">
        <v>0</v>
      </c>
      <c r="HH21" s="382">
        <v>0</v>
      </c>
      <c r="HI21" s="382">
        <v>0</v>
      </c>
      <c r="HJ21" s="382">
        <v>0</v>
      </c>
      <c r="HK21" s="382">
        <v>0</v>
      </c>
      <c r="HL21" s="382">
        <v>0</v>
      </c>
      <c r="HM21" s="382">
        <v>0</v>
      </c>
      <c r="HN21" s="382">
        <v>0</v>
      </c>
      <c r="HO21" s="382">
        <v>0</v>
      </c>
      <c r="HP21" s="382">
        <v>0</v>
      </c>
      <c r="HQ21" s="382">
        <v>0</v>
      </c>
      <c r="HR21" s="382">
        <v>0</v>
      </c>
      <c r="HS21" s="382">
        <v>0</v>
      </c>
      <c r="HT21" s="382">
        <v>0</v>
      </c>
      <c r="HU21" s="382">
        <v>0</v>
      </c>
      <c r="HV21" s="382">
        <v>0</v>
      </c>
      <c r="HW21" s="382">
        <v>0</v>
      </c>
      <c r="HX21" s="382">
        <v>0</v>
      </c>
      <c r="HY21" s="382">
        <v>0</v>
      </c>
      <c r="HZ21" s="382">
        <v>0</v>
      </c>
      <c r="IA21" s="382">
        <v>0</v>
      </c>
      <c r="IB21" s="382">
        <v>0</v>
      </c>
      <c r="IC21" s="382">
        <v>0</v>
      </c>
      <c r="ID21" s="382">
        <v>0</v>
      </c>
      <c r="IE21" s="382">
        <v>0</v>
      </c>
      <c r="IF21" s="382">
        <v>0</v>
      </c>
      <c r="IG21" s="382">
        <v>0</v>
      </c>
      <c r="IH21" s="382">
        <v>0</v>
      </c>
      <c r="II21" s="382">
        <v>0</v>
      </c>
      <c r="IJ21" s="382">
        <v>0</v>
      </c>
      <c r="IK21" s="382">
        <v>0</v>
      </c>
      <c r="IL21" s="382">
        <v>0</v>
      </c>
      <c r="IM21" s="382">
        <v>0</v>
      </c>
      <c r="IN21" s="382">
        <v>0</v>
      </c>
      <c r="IO21" s="382">
        <v>0</v>
      </c>
      <c r="IP21" s="382">
        <v>0</v>
      </c>
      <c r="IQ21" s="382">
        <v>0</v>
      </c>
      <c r="IR21" s="382">
        <v>0</v>
      </c>
      <c r="IS21" s="382">
        <v>0</v>
      </c>
      <c r="IT21" s="382">
        <v>0</v>
      </c>
      <c r="IU21" s="382">
        <v>0</v>
      </c>
      <c r="IV21" s="382">
        <v>0</v>
      </c>
      <c r="IW21" s="382">
        <v>0</v>
      </c>
      <c r="IX21" s="382">
        <v>0</v>
      </c>
      <c r="IY21" s="382">
        <v>0</v>
      </c>
      <c r="IZ21" s="382">
        <v>0</v>
      </c>
      <c r="JA21" s="382">
        <v>0</v>
      </c>
      <c r="JB21" s="382">
        <v>0</v>
      </c>
      <c r="JC21" s="382">
        <v>0</v>
      </c>
      <c r="JD21" s="382">
        <v>0</v>
      </c>
      <c r="JE21" s="382">
        <v>0</v>
      </c>
      <c r="JF21" s="382">
        <v>0</v>
      </c>
      <c r="JG21" s="382">
        <v>0</v>
      </c>
      <c r="JH21" s="382">
        <v>0</v>
      </c>
      <c r="JI21" s="382">
        <v>0</v>
      </c>
      <c r="JJ21" s="382">
        <v>0</v>
      </c>
      <c r="JK21" s="382">
        <v>0</v>
      </c>
      <c r="JL21" s="382">
        <v>0</v>
      </c>
      <c r="JM21" s="382">
        <v>0</v>
      </c>
      <c r="JN21" s="382">
        <v>0</v>
      </c>
      <c r="JO21" s="382">
        <v>0</v>
      </c>
      <c r="JP21" s="382">
        <v>0</v>
      </c>
      <c r="JQ21" s="382">
        <v>0</v>
      </c>
      <c r="JR21" s="382">
        <v>0</v>
      </c>
      <c r="JS21" s="382">
        <v>0</v>
      </c>
      <c r="JT21" s="382">
        <v>0</v>
      </c>
      <c r="JU21" s="382">
        <v>0</v>
      </c>
      <c r="JV21" s="382">
        <v>0</v>
      </c>
      <c r="JW21" s="382">
        <v>0</v>
      </c>
      <c r="JX21" s="382">
        <v>0</v>
      </c>
      <c r="JY21" s="382">
        <v>0</v>
      </c>
      <c r="JZ21" s="382">
        <v>0</v>
      </c>
      <c r="KA21" s="382">
        <v>0</v>
      </c>
      <c r="KB21" s="382">
        <v>0</v>
      </c>
      <c r="KC21" s="382">
        <v>0</v>
      </c>
      <c r="KD21" s="382">
        <v>0</v>
      </c>
      <c r="KE21" s="382">
        <v>0</v>
      </c>
      <c r="KF21" s="382">
        <v>0</v>
      </c>
      <c r="KG21" s="382">
        <v>0</v>
      </c>
      <c r="KH21" s="382">
        <v>0</v>
      </c>
      <c r="KI21" s="382">
        <v>0</v>
      </c>
      <c r="KJ21" s="382">
        <v>0</v>
      </c>
      <c r="KK21" s="382">
        <v>0</v>
      </c>
      <c r="KL21" s="382">
        <v>0</v>
      </c>
      <c r="KM21" s="382">
        <v>0</v>
      </c>
      <c r="KN21" s="382">
        <v>0</v>
      </c>
      <c r="KO21" s="382">
        <v>0</v>
      </c>
      <c r="KP21" s="382">
        <v>0</v>
      </c>
      <c r="KQ21" s="386"/>
      <c r="KS21" s="508">
        <f t="shared" si="6"/>
        <v>0</v>
      </c>
      <c r="KT21" s="508">
        <f t="shared" si="7"/>
        <v>0</v>
      </c>
      <c r="KU21" s="508">
        <f t="shared" si="8"/>
        <v>0</v>
      </c>
      <c r="KV21" s="506"/>
      <c r="KW21" s="506"/>
      <c r="KY21" s="507">
        <f t="shared" si="2"/>
        <v>0</v>
      </c>
    </row>
    <row r="22" spans="1:311" ht="12.75" customHeight="1" x14ac:dyDescent="0.2">
      <c r="A22" s="379"/>
      <c r="B22" s="378" t="s">
        <v>397</v>
      </c>
      <c r="C22" s="557"/>
      <c r="D22" s="557"/>
      <c r="E22" s="557"/>
      <c r="F22" s="557"/>
      <c r="G22" s="557"/>
      <c r="H22" s="557"/>
      <c r="I22" s="557"/>
      <c r="J22" s="557"/>
      <c r="K22" s="557"/>
      <c r="L22" s="557"/>
      <c r="M22" s="557"/>
      <c r="N22" s="557"/>
      <c r="O22" s="509">
        <v>0</v>
      </c>
      <c r="P22" s="509">
        <v>0</v>
      </c>
      <c r="Q22" s="509">
        <v>0</v>
      </c>
      <c r="R22" s="509">
        <v>0</v>
      </c>
      <c r="S22" s="509">
        <v>0</v>
      </c>
      <c r="T22" s="509">
        <v>0</v>
      </c>
      <c r="U22" s="509">
        <v>0</v>
      </c>
      <c r="V22" s="509">
        <v>0</v>
      </c>
      <c r="W22" s="509">
        <v>0</v>
      </c>
      <c r="X22" s="509">
        <v>0</v>
      </c>
      <c r="Y22" s="509">
        <v>0</v>
      </c>
      <c r="Z22" s="509">
        <v>0</v>
      </c>
      <c r="AA22" s="509">
        <v>0</v>
      </c>
      <c r="AB22" s="509">
        <v>0</v>
      </c>
      <c r="AC22" s="509">
        <v>0</v>
      </c>
      <c r="AD22" s="509">
        <v>0</v>
      </c>
      <c r="AE22" s="509">
        <v>0</v>
      </c>
      <c r="AF22" s="509">
        <v>0</v>
      </c>
      <c r="AG22" s="509">
        <v>0</v>
      </c>
      <c r="AH22" s="509">
        <v>0</v>
      </c>
      <c r="AI22" s="509">
        <v>0</v>
      </c>
      <c r="AJ22" s="509">
        <v>0</v>
      </c>
      <c r="AK22" s="509">
        <v>0</v>
      </c>
      <c r="AL22" s="509">
        <v>0</v>
      </c>
      <c r="AM22" s="509">
        <v>0</v>
      </c>
      <c r="AN22" s="509">
        <v>0</v>
      </c>
      <c r="AO22" s="509">
        <v>0</v>
      </c>
      <c r="AP22" s="509">
        <v>0</v>
      </c>
      <c r="AQ22" s="509">
        <v>0</v>
      </c>
      <c r="AR22" s="509">
        <v>0</v>
      </c>
      <c r="AS22" s="509">
        <v>0</v>
      </c>
      <c r="AT22" s="509">
        <v>0</v>
      </c>
      <c r="AU22" s="509">
        <v>0</v>
      </c>
      <c r="AV22" s="509">
        <v>0</v>
      </c>
      <c r="AW22" s="509">
        <v>0</v>
      </c>
      <c r="AX22" s="509">
        <v>0</v>
      </c>
      <c r="AY22" s="509">
        <v>0</v>
      </c>
      <c r="AZ22" s="509">
        <v>0</v>
      </c>
      <c r="BA22" s="509">
        <v>0</v>
      </c>
      <c r="BB22" s="509">
        <v>0</v>
      </c>
      <c r="BC22" s="509">
        <v>0</v>
      </c>
      <c r="BD22" s="509">
        <v>0</v>
      </c>
      <c r="BE22" s="509">
        <v>0</v>
      </c>
      <c r="BF22" s="509">
        <v>0</v>
      </c>
      <c r="BG22" s="509">
        <v>0</v>
      </c>
      <c r="BH22" s="509">
        <v>0</v>
      </c>
      <c r="BI22" s="509">
        <v>0</v>
      </c>
      <c r="BJ22" s="509">
        <v>0</v>
      </c>
      <c r="BK22" s="509">
        <v>0</v>
      </c>
      <c r="BL22" s="509">
        <v>0</v>
      </c>
      <c r="BM22" s="509">
        <v>0</v>
      </c>
      <c r="BN22" s="509">
        <v>0</v>
      </c>
      <c r="BO22" s="509">
        <v>0</v>
      </c>
      <c r="BP22" s="509">
        <v>0</v>
      </c>
      <c r="BQ22" s="509">
        <v>0</v>
      </c>
      <c r="BR22" s="509">
        <v>0</v>
      </c>
      <c r="BS22" s="509">
        <v>0</v>
      </c>
      <c r="BT22" s="509">
        <v>0</v>
      </c>
      <c r="BU22" s="509">
        <v>0</v>
      </c>
      <c r="BV22" s="509">
        <v>0</v>
      </c>
      <c r="BW22" s="509">
        <v>0</v>
      </c>
      <c r="BX22" s="509">
        <v>0</v>
      </c>
      <c r="BY22" s="509">
        <v>0</v>
      </c>
      <c r="BZ22" s="509">
        <v>0</v>
      </c>
      <c r="CA22" s="509">
        <v>0</v>
      </c>
      <c r="CB22" s="509">
        <v>0</v>
      </c>
      <c r="CC22" s="509">
        <v>0</v>
      </c>
      <c r="CD22" s="509">
        <v>0</v>
      </c>
      <c r="CE22" s="509">
        <v>0</v>
      </c>
      <c r="CF22" s="509">
        <v>0</v>
      </c>
      <c r="CG22" s="509">
        <v>0</v>
      </c>
      <c r="CH22" s="509">
        <v>0</v>
      </c>
      <c r="CI22" s="509">
        <v>0</v>
      </c>
      <c r="CJ22" s="509">
        <v>0</v>
      </c>
      <c r="CK22" s="509">
        <v>0</v>
      </c>
      <c r="CL22" s="509">
        <v>0</v>
      </c>
      <c r="CM22" s="509">
        <v>0</v>
      </c>
      <c r="CN22" s="509">
        <v>0</v>
      </c>
      <c r="CO22" s="509">
        <v>0</v>
      </c>
      <c r="CP22" s="509">
        <v>0</v>
      </c>
      <c r="CQ22" s="509">
        <v>0</v>
      </c>
      <c r="CR22" s="509">
        <v>0</v>
      </c>
      <c r="CS22" s="509">
        <v>0</v>
      </c>
      <c r="CT22" s="509">
        <v>0</v>
      </c>
      <c r="CU22" s="509">
        <v>0</v>
      </c>
      <c r="CV22" s="509">
        <v>0</v>
      </c>
      <c r="CW22" s="509">
        <v>0</v>
      </c>
      <c r="CX22" s="509">
        <v>0</v>
      </c>
      <c r="CY22" s="509">
        <v>0</v>
      </c>
      <c r="CZ22" s="509">
        <v>0</v>
      </c>
      <c r="DA22" s="509">
        <v>0</v>
      </c>
      <c r="DB22" s="509">
        <v>0</v>
      </c>
      <c r="DC22" s="509">
        <v>0</v>
      </c>
      <c r="DD22" s="509">
        <v>0</v>
      </c>
      <c r="DE22" s="509">
        <v>0</v>
      </c>
      <c r="DF22" s="509">
        <v>0</v>
      </c>
      <c r="DG22" s="509">
        <v>0</v>
      </c>
      <c r="DH22" s="509">
        <v>0</v>
      </c>
      <c r="DI22" s="509">
        <v>0</v>
      </c>
      <c r="DJ22" s="509">
        <v>0</v>
      </c>
      <c r="DK22" s="509">
        <v>0</v>
      </c>
      <c r="DL22" s="509">
        <v>0</v>
      </c>
      <c r="DM22" s="509">
        <v>0</v>
      </c>
      <c r="DN22" s="509">
        <v>0</v>
      </c>
      <c r="DO22" s="509">
        <v>0</v>
      </c>
      <c r="DP22" s="509">
        <v>0</v>
      </c>
      <c r="DQ22" s="509">
        <v>0</v>
      </c>
      <c r="DR22" s="509">
        <v>0</v>
      </c>
      <c r="DS22" s="509">
        <v>0</v>
      </c>
      <c r="DT22" s="509">
        <v>0</v>
      </c>
      <c r="DU22" s="509">
        <v>0</v>
      </c>
      <c r="DV22" s="509">
        <v>0</v>
      </c>
      <c r="DW22" s="509">
        <v>0</v>
      </c>
      <c r="DX22" s="509">
        <v>0</v>
      </c>
      <c r="DY22" s="509">
        <v>0</v>
      </c>
      <c r="DZ22" s="509">
        <v>0</v>
      </c>
      <c r="EA22" s="509">
        <v>0</v>
      </c>
      <c r="EB22" s="509">
        <v>0</v>
      </c>
      <c r="EC22" s="509">
        <v>0</v>
      </c>
      <c r="ED22" s="509">
        <v>0</v>
      </c>
      <c r="EE22" s="509">
        <v>0</v>
      </c>
      <c r="EF22" s="509">
        <v>0</v>
      </c>
      <c r="EG22" s="509">
        <v>0</v>
      </c>
      <c r="EH22" s="509">
        <v>0</v>
      </c>
      <c r="EI22" s="509">
        <v>0</v>
      </c>
      <c r="EJ22" s="509">
        <v>0</v>
      </c>
      <c r="EK22" s="509">
        <v>0</v>
      </c>
      <c r="EL22" s="509">
        <v>0</v>
      </c>
      <c r="EM22" s="509">
        <v>0</v>
      </c>
      <c r="EN22" s="509">
        <v>0</v>
      </c>
      <c r="EO22" s="509">
        <v>0</v>
      </c>
      <c r="EP22" s="509">
        <v>0</v>
      </c>
      <c r="EQ22" s="509">
        <v>0</v>
      </c>
      <c r="ER22" s="509">
        <v>0</v>
      </c>
      <c r="ES22" s="509">
        <v>0</v>
      </c>
      <c r="ET22" s="509">
        <v>0</v>
      </c>
      <c r="EU22" s="509">
        <v>0</v>
      </c>
      <c r="EV22" s="509">
        <v>0</v>
      </c>
      <c r="EW22" s="509">
        <v>0</v>
      </c>
      <c r="EX22" s="509">
        <v>0</v>
      </c>
      <c r="EY22" s="509">
        <v>0</v>
      </c>
      <c r="EZ22" s="509">
        <v>0</v>
      </c>
      <c r="FA22" s="509">
        <v>0</v>
      </c>
      <c r="FB22" s="509">
        <v>0</v>
      </c>
      <c r="FC22" s="509">
        <v>0</v>
      </c>
      <c r="FD22" s="509">
        <v>0</v>
      </c>
      <c r="FE22" s="509">
        <v>0</v>
      </c>
      <c r="FF22" s="509">
        <v>0</v>
      </c>
      <c r="FG22" s="509">
        <v>0</v>
      </c>
      <c r="FH22" s="509">
        <v>0</v>
      </c>
      <c r="FI22" s="509">
        <v>0</v>
      </c>
      <c r="FJ22" s="509">
        <v>0</v>
      </c>
      <c r="FK22" s="509">
        <v>0</v>
      </c>
      <c r="FL22" s="509">
        <v>0</v>
      </c>
      <c r="FM22" s="509">
        <v>0</v>
      </c>
      <c r="FN22" s="509">
        <v>0</v>
      </c>
      <c r="FO22" s="509">
        <v>0</v>
      </c>
      <c r="FP22" s="509">
        <v>0</v>
      </c>
      <c r="FQ22" s="509">
        <v>0</v>
      </c>
      <c r="FR22" s="509">
        <v>0</v>
      </c>
      <c r="FS22" s="509">
        <v>0</v>
      </c>
      <c r="FT22" s="509">
        <v>0</v>
      </c>
      <c r="FU22" s="509">
        <v>0</v>
      </c>
      <c r="FV22" s="509">
        <v>0</v>
      </c>
      <c r="FW22" s="509">
        <v>0</v>
      </c>
      <c r="FX22" s="509">
        <v>0</v>
      </c>
      <c r="FY22" s="509">
        <v>0</v>
      </c>
      <c r="FZ22" s="509">
        <v>0</v>
      </c>
      <c r="GA22" s="509">
        <v>0</v>
      </c>
      <c r="GB22" s="509">
        <v>0</v>
      </c>
      <c r="GC22" s="509">
        <v>0</v>
      </c>
      <c r="GD22" s="509">
        <v>0</v>
      </c>
      <c r="GE22" s="509">
        <v>0</v>
      </c>
      <c r="GF22" s="509">
        <v>0</v>
      </c>
      <c r="GG22" s="509">
        <v>0</v>
      </c>
      <c r="GH22" s="509">
        <v>0</v>
      </c>
      <c r="GI22" s="509">
        <v>0</v>
      </c>
      <c r="GJ22" s="509">
        <v>0</v>
      </c>
      <c r="GK22" s="509">
        <v>0</v>
      </c>
      <c r="GL22" s="509">
        <v>0</v>
      </c>
      <c r="GM22" s="509">
        <v>0</v>
      </c>
      <c r="GN22" s="509">
        <v>0</v>
      </c>
      <c r="GO22" s="509">
        <v>0</v>
      </c>
      <c r="GP22" s="509">
        <v>0</v>
      </c>
      <c r="GQ22" s="509">
        <v>0</v>
      </c>
      <c r="GR22" s="509">
        <v>0</v>
      </c>
      <c r="GS22" s="509">
        <v>0</v>
      </c>
      <c r="GT22" s="509">
        <v>0</v>
      </c>
      <c r="GU22" s="509">
        <v>0</v>
      </c>
      <c r="GV22" s="509">
        <v>0</v>
      </c>
      <c r="GW22" s="509">
        <v>0</v>
      </c>
      <c r="GX22" s="509">
        <v>0</v>
      </c>
      <c r="GY22" s="509">
        <v>0</v>
      </c>
      <c r="GZ22" s="509">
        <v>0</v>
      </c>
      <c r="HA22" s="509">
        <v>0</v>
      </c>
      <c r="HB22" s="509">
        <v>0</v>
      </c>
      <c r="HC22" s="509">
        <v>0</v>
      </c>
      <c r="HD22" s="509">
        <v>0</v>
      </c>
      <c r="HE22" s="509">
        <v>0</v>
      </c>
      <c r="HF22" s="509">
        <v>0</v>
      </c>
      <c r="HG22" s="509">
        <v>0</v>
      </c>
      <c r="HH22" s="509">
        <v>0</v>
      </c>
      <c r="HI22" s="509">
        <v>0</v>
      </c>
      <c r="HJ22" s="509">
        <v>0</v>
      </c>
      <c r="HK22" s="509">
        <v>0</v>
      </c>
      <c r="HL22" s="509">
        <v>0</v>
      </c>
      <c r="HM22" s="509">
        <v>0</v>
      </c>
      <c r="HN22" s="509">
        <v>0</v>
      </c>
      <c r="HO22" s="509">
        <v>0</v>
      </c>
      <c r="HP22" s="509">
        <v>0</v>
      </c>
      <c r="HQ22" s="509">
        <v>0</v>
      </c>
      <c r="HR22" s="509">
        <v>0</v>
      </c>
      <c r="HS22" s="509">
        <v>0</v>
      </c>
      <c r="HT22" s="509">
        <v>0</v>
      </c>
      <c r="HU22" s="509">
        <v>0</v>
      </c>
      <c r="HV22" s="509">
        <v>0</v>
      </c>
      <c r="HW22" s="509">
        <v>0</v>
      </c>
      <c r="HX22" s="509">
        <v>0</v>
      </c>
      <c r="HY22" s="509">
        <v>0</v>
      </c>
      <c r="HZ22" s="509">
        <v>0</v>
      </c>
      <c r="IA22" s="509">
        <v>0</v>
      </c>
      <c r="IB22" s="509">
        <v>0</v>
      </c>
      <c r="IC22" s="509">
        <v>0</v>
      </c>
      <c r="ID22" s="509">
        <v>0</v>
      </c>
      <c r="IE22" s="509">
        <v>0</v>
      </c>
      <c r="IF22" s="509">
        <v>0</v>
      </c>
      <c r="IG22" s="509">
        <v>0</v>
      </c>
      <c r="IH22" s="509">
        <v>0</v>
      </c>
      <c r="II22" s="509">
        <v>0</v>
      </c>
      <c r="IJ22" s="509">
        <v>0</v>
      </c>
      <c r="IK22" s="509">
        <v>0</v>
      </c>
      <c r="IL22" s="509">
        <v>0</v>
      </c>
      <c r="IM22" s="509">
        <v>0</v>
      </c>
      <c r="IN22" s="509">
        <v>0</v>
      </c>
      <c r="IO22" s="509">
        <v>0</v>
      </c>
      <c r="IP22" s="509">
        <v>0</v>
      </c>
      <c r="IQ22" s="509">
        <v>0</v>
      </c>
      <c r="IR22" s="509">
        <v>0</v>
      </c>
      <c r="IS22" s="509">
        <v>0</v>
      </c>
      <c r="IT22" s="509">
        <v>0</v>
      </c>
      <c r="IU22" s="509">
        <v>0</v>
      </c>
      <c r="IV22" s="509">
        <v>0</v>
      </c>
      <c r="IW22" s="509">
        <v>0</v>
      </c>
      <c r="IX22" s="509">
        <v>0</v>
      </c>
      <c r="IY22" s="509">
        <v>0</v>
      </c>
      <c r="IZ22" s="509">
        <v>0</v>
      </c>
      <c r="JA22" s="509">
        <v>0</v>
      </c>
      <c r="JB22" s="509">
        <v>0</v>
      </c>
      <c r="JC22" s="509">
        <v>0</v>
      </c>
      <c r="JD22" s="509">
        <v>0</v>
      </c>
      <c r="JE22" s="509">
        <v>0</v>
      </c>
      <c r="JF22" s="509">
        <v>0</v>
      </c>
      <c r="JG22" s="509">
        <v>0</v>
      </c>
      <c r="JH22" s="509">
        <v>0</v>
      </c>
      <c r="JI22" s="509">
        <v>0</v>
      </c>
      <c r="JJ22" s="509">
        <v>0</v>
      </c>
      <c r="JK22" s="509">
        <v>0</v>
      </c>
      <c r="JL22" s="509">
        <v>0</v>
      </c>
      <c r="JM22" s="509">
        <v>0</v>
      </c>
      <c r="JN22" s="509">
        <v>0</v>
      </c>
      <c r="JO22" s="509">
        <v>0</v>
      </c>
      <c r="JP22" s="509">
        <v>0</v>
      </c>
      <c r="JQ22" s="509">
        <v>0</v>
      </c>
      <c r="JR22" s="509">
        <v>0</v>
      </c>
      <c r="JS22" s="509">
        <v>0</v>
      </c>
      <c r="JT22" s="509">
        <v>0</v>
      </c>
      <c r="JU22" s="509">
        <v>0</v>
      </c>
      <c r="JV22" s="509">
        <v>0</v>
      </c>
      <c r="JW22" s="509">
        <v>0</v>
      </c>
      <c r="JX22" s="509">
        <v>0</v>
      </c>
      <c r="JY22" s="509">
        <v>0</v>
      </c>
      <c r="JZ22" s="509">
        <v>0</v>
      </c>
      <c r="KA22" s="509">
        <v>0</v>
      </c>
      <c r="KB22" s="509">
        <v>0</v>
      </c>
      <c r="KC22" s="509">
        <v>0</v>
      </c>
      <c r="KD22" s="509">
        <v>0</v>
      </c>
      <c r="KE22" s="509">
        <v>0</v>
      </c>
      <c r="KF22" s="509">
        <v>0</v>
      </c>
      <c r="KG22" s="509">
        <v>0</v>
      </c>
      <c r="KH22" s="509">
        <v>0</v>
      </c>
      <c r="KI22" s="509">
        <v>0</v>
      </c>
      <c r="KJ22" s="509">
        <v>0</v>
      </c>
      <c r="KK22" s="509">
        <v>0</v>
      </c>
      <c r="KL22" s="509">
        <v>0</v>
      </c>
      <c r="KM22" s="509">
        <v>0</v>
      </c>
      <c r="KN22" s="509">
        <v>0</v>
      </c>
      <c r="KO22" s="509">
        <v>0</v>
      </c>
      <c r="KP22" s="509">
        <v>0</v>
      </c>
      <c r="KQ22" s="386"/>
      <c r="KS22" s="508">
        <f t="shared" si="6"/>
        <v>0</v>
      </c>
      <c r="KT22" s="508">
        <f t="shared" si="7"/>
        <v>0</v>
      </c>
      <c r="KU22" s="508">
        <f t="shared" si="8"/>
        <v>0</v>
      </c>
      <c r="KV22" s="506"/>
      <c r="KW22" s="506"/>
      <c r="KY22" s="507">
        <f t="shared" si="2"/>
        <v>0</v>
      </c>
    </row>
    <row r="23" spans="1:311" ht="12.75" customHeight="1" x14ac:dyDescent="0.2">
      <c r="A23" s="379"/>
      <c r="B23" s="378" t="s">
        <v>397</v>
      </c>
      <c r="C23" s="557"/>
      <c r="D23" s="557"/>
      <c r="E23" s="557"/>
      <c r="F23" s="557"/>
      <c r="G23" s="557"/>
      <c r="H23" s="557"/>
      <c r="I23" s="557"/>
      <c r="J23" s="557"/>
      <c r="K23" s="557"/>
      <c r="L23" s="557"/>
      <c r="M23" s="557"/>
      <c r="N23" s="557"/>
      <c r="O23" s="382">
        <v>0</v>
      </c>
      <c r="P23" s="382">
        <v>0</v>
      </c>
      <c r="Q23" s="382">
        <v>0</v>
      </c>
      <c r="R23" s="382">
        <v>0</v>
      </c>
      <c r="S23" s="382">
        <v>0</v>
      </c>
      <c r="T23" s="382">
        <v>0</v>
      </c>
      <c r="U23" s="382">
        <v>0</v>
      </c>
      <c r="V23" s="382">
        <v>0</v>
      </c>
      <c r="W23" s="382">
        <v>0</v>
      </c>
      <c r="X23" s="382">
        <v>0</v>
      </c>
      <c r="Y23" s="382">
        <v>0</v>
      </c>
      <c r="Z23" s="382">
        <v>0</v>
      </c>
      <c r="AA23" s="382">
        <v>0</v>
      </c>
      <c r="AB23" s="382">
        <v>0</v>
      </c>
      <c r="AC23" s="382">
        <v>0</v>
      </c>
      <c r="AD23" s="382">
        <v>0</v>
      </c>
      <c r="AE23" s="382">
        <v>0</v>
      </c>
      <c r="AF23" s="382">
        <v>0</v>
      </c>
      <c r="AG23" s="382">
        <v>0</v>
      </c>
      <c r="AH23" s="382">
        <v>0</v>
      </c>
      <c r="AI23" s="382">
        <v>0</v>
      </c>
      <c r="AJ23" s="382">
        <v>0</v>
      </c>
      <c r="AK23" s="382">
        <v>0</v>
      </c>
      <c r="AL23" s="382">
        <v>0</v>
      </c>
      <c r="AM23" s="382">
        <v>0</v>
      </c>
      <c r="AN23" s="382">
        <v>0</v>
      </c>
      <c r="AO23" s="382">
        <v>0</v>
      </c>
      <c r="AP23" s="382">
        <v>0</v>
      </c>
      <c r="AQ23" s="382">
        <v>0</v>
      </c>
      <c r="AR23" s="382">
        <v>0</v>
      </c>
      <c r="AS23" s="382">
        <v>0</v>
      </c>
      <c r="AT23" s="382">
        <v>0</v>
      </c>
      <c r="AU23" s="382">
        <v>0</v>
      </c>
      <c r="AV23" s="382">
        <v>0</v>
      </c>
      <c r="AW23" s="382">
        <v>0</v>
      </c>
      <c r="AX23" s="382">
        <v>0</v>
      </c>
      <c r="AY23" s="382">
        <v>0</v>
      </c>
      <c r="AZ23" s="382">
        <v>0</v>
      </c>
      <c r="BA23" s="382">
        <v>0</v>
      </c>
      <c r="BB23" s="382">
        <v>0</v>
      </c>
      <c r="BC23" s="382">
        <v>0</v>
      </c>
      <c r="BD23" s="382">
        <v>0</v>
      </c>
      <c r="BE23" s="382">
        <v>0</v>
      </c>
      <c r="BF23" s="382">
        <v>0</v>
      </c>
      <c r="BG23" s="382">
        <v>0</v>
      </c>
      <c r="BH23" s="382">
        <v>0</v>
      </c>
      <c r="BI23" s="382">
        <v>0</v>
      </c>
      <c r="BJ23" s="382">
        <v>0</v>
      </c>
      <c r="BK23" s="382">
        <v>0</v>
      </c>
      <c r="BL23" s="382">
        <v>0</v>
      </c>
      <c r="BM23" s="382">
        <v>0</v>
      </c>
      <c r="BN23" s="382">
        <v>0</v>
      </c>
      <c r="BO23" s="382">
        <v>0</v>
      </c>
      <c r="BP23" s="382">
        <v>0</v>
      </c>
      <c r="BQ23" s="382">
        <v>0</v>
      </c>
      <c r="BR23" s="382">
        <v>0</v>
      </c>
      <c r="BS23" s="382">
        <v>0</v>
      </c>
      <c r="BT23" s="382">
        <v>0</v>
      </c>
      <c r="BU23" s="382">
        <v>0</v>
      </c>
      <c r="BV23" s="382">
        <v>0</v>
      </c>
      <c r="BW23" s="382">
        <v>0</v>
      </c>
      <c r="BX23" s="382">
        <v>0</v>
      </c>
      <c r="BY23" s="382">
        <v>0</v>
      </c>
      <c r="BZ23" s="382">
        <v>0</v>
      </c>
      <c r="CA23" s="382">
        <v>0</v>
      </c>
      <c r="CB23" s="382">
        <v>0</v>
      </c>
      <c r="CC23" s="382">
        <v>0</v>
      </c>
      <c r="CD23" s="382">
        <v>0</v>
      </c>
      <c r="CE23" s="382">
        <v>0</v>
      </c>
      <c r="CF23" s="382">
        <v>0</v>
      </c>
      <c r="CG23" s="382">
        <v>0</v>
      </c>
      <c r="CH23" s="382">
        <v>0</v>
      </c>
      <c r="CI23" s="382">
        <v>0</v>
      </c>
      <c r="CJ23" s="382">
        <v>0</v>
      </c>
      <c r="CK23" s="382">
        <v>0</v>
      </c>
      <c r="CL23" s="382">
        <v>0</v>
      </c>
      <c r="CM23" s="382">
        <v>0</v>
      </c>
      <c r="CN23" s="382">
        <v>0</v>
      </c>
      <c r="CO23" s="382">
        <v>0</v>
      </c>
      <c r="CP23" s="382">
        <v>0</v>
      </c>
      <c r="CQ23" s="382">
        <v>0</v>
      </c>
      <c r="CR23" s="382">
        <v>0</v>
      </c>
      <c r="CS23" s="382">
        <v>0</v>
      </c>
      <c r="CT23" s="382">
        <v>0</v>
      </c>
      <c r="CU23" s="382">
        <v>0</v>
      </c>
      <c r="CV23" s="382">
        <v>0</v>
      </c>
      <c r="CW23" s="382">
        <v>0</v>
      </c>
      <c r="CX23" s="382">
        <v>0</v>
      </c>
      <c r="CY23" s="382">
        <v>0</v>
      </c>
      <c r="CZ23" s="382">
        <v>0</v>
      </c>
      <c r="DA23" s="382">
        <v>0</v>
      </c>
      <c r="DB23" s="382">
        <v>0</v>
      </c>
      <c r="DC23" s="382">
        <v>0</v>
      </c>
      <c r="DD23" s="382">
        <v>0</v>
      </c>
      <c r="DE23" s="382">
        <v>0</v>
      </c>
      <c r="DF23" s="382">
        <v>0</v>
      </c>
      <c r="DG23" s="382">
        <v>0</v>
      </c>
      <c r="DH23" s="382">
        <v>0</v>
      </c>
      <c r="DI23" s="382">
        <v>0</v>
      </c>
      <c r="DJ23" s="382">
        <v>0</v>
      </c>
      <c r="DK23" s="382">
        <v>0</v>
      </c>
      <c r="DL23" s="382">
        <v>0</v>
      </c>
      <c r="DM23" s="382">
        <v>0</v>
      </c>
      <c r="DN23" s="382">
        <v>0</v>
      </c>
      <c r="DO23" s="382">
        <v>0</v>
      </c>
      <c r="DP23" s="382">
        <v>0</v>
      </c>
      <c r="DQ23" s="382">
        <v>0</v>
      </c>
      <c r="DR23" s="382">
        <v>0</v>
      </c>
      <c r="DS23" s="382">
        <v>0</v>
      </c>
      <c r="DT23" s="382">
        <v>0</v>
      </c>
      <c r="DU23" s="382">
        <v>0</v>
      </c>
      <c r="DV23" s="382">
        <v>0</v>
      </c>
      <c r="DW23" s="382">
        <v>0</v>
      </c>
      <c r="DX23" s="382">
        <v>0</v>
      </c>
      <c r="DY23" s="382">
        <v>0</v>
      </c>
      <c r="DZ23" s="382">
        <v>0</v>
      </c>
      <c r="EA23" s="382">
        <v>0</v>
      </c>
      <c r="EB23" s="382">
        <v>0</v>
      </c>
      <c r="EC23" s="382">
        <v>0</v>
      </c>
      <c r="ED23" s="382">
        <v>0</v>
      </c>
      <c r="EE23" s="382">
        <v>0</v>
      </c>
      <c r="EF23" s="382">
        <v>0</v>
      </c>
      <c r="EG23" s="382">
        <v>0</v>
      </c>
      <c r="EH23" s="382">
        <v>0</v>
      </c>
      <c r="EI23" s="382">
        <v>0</v>
      </c>
      <c r="EJ23" s="382">
        <v>0</v>
      </c>
      <c r="EK23" s="382">
        <v>0</v>
      </c>
      <c r="EL23" s="382">
        <v>0</v>
      </c>
      <c r="EM23" s="382">
        <v>0</v>
      </c>
      <c r="EN23" s="382">
        <v>0</v>
      </c>
      <c r="EO23" s="382">
        <v>0</v>
      </c>
      <c r="EP23" s="382">
        <v>0</v>
      </c>
      <c r="EQ23" s="382">
        <v>0</v>
      </c>
      <c r="ER23" s="382">
        <v>0</v>
      </c>
      <c r="ES23" s="382">
        <v>0</v>
      </c>
      <c r="ET23" s="382">
        <v>0</v>
      </c>
      <c r="EU23" s="382">
        <v>0</v>
      </c>
      <c r="EV23" s="382">
        <v>0</v>
      </c>
      <c r="EW23" s="382">
        <v>0</v>
      </c>
      <c r="EX23" s="382">
        <v>0</v>
      </c>
      <c r="EY23" s="382">
        <v>0</v>
      </c>
      <c r="EZ23" s="382">
        <v>0</v>
      </c>
      <c r="FA23" s="382">
        <v>0</v>
      </c>
      <c r="FB23" s="382">
        <v>0</v>
      </c>
      <c r="FC23" s="382">
        <v>0</v>
      </c>
      <c r="FD23" s="382">
        <v>0</v>
      </c>
      <c r="FE23" s="382">
        <v>0</v>
      </c>
      <c r="FF23" s="382">
        <v>0</v>
      </c>
      <c r="FG23" s="382">
        <v>0</v>
      </c>
      <c r="FH23" s="382">
        <v>0</v>
      </c>
      <c r="FI23" s="382">
        <v>0</v>
      </c>
      <c r="FJ23" s="382">
        <v>0</v>
      </c>
      <c r="FK23" s="382">
        <v>0</v>
      </c>
      <c r="FL23" s="382">
        <v>0</v>
      </c>
      <c r="FM23" s="382">
        <v>0</v>
      </c>
      <c r="FN23" s="382">
        <v>0</v>
      </c>
      <c r="FO23" s="382">
        <v>0</v>
      </c>
      <c r="FP23" s="382">
        <v>0</v>
      </c>
      <c r="FQ23" s="382">
        <v>0</v>
      </c>
      <c r="FR23" s="382">
        <v>0</v>
      </c>
      <c r="FS23" s="382">
        <v>0</v>
      </c>
      <c r="FT23" s="382">
        <v>0</v>
      </c>
      <c r="FU23" s="382">
        <v>0</v>
      </c>
      <c r="FV23" s="382">
        <v>0</v>
      </c>
      <c r="FW23" s="382">
        <v>0</v>
      </c>
      <c r="FX23" s="382">
        <v>0</v>
      </c>
      <c r="FY23" s="382">
        <v>0</v>
      </c>
      <c r="FZ23" s="382">
        <v>0</v>
      </c>
      <c r="GA23" s="382">
        <v>0</v>
      </c>
      <c r="GB23" s="382">
        <v>0</v>
      </c>
      <c r="GC23" s="382">
        <v>0</v>
      </c>
      <c r="GD23" s="382">
        <v>0</v>
      </c>
      <c r="GE23" s="382">
        <v>0</v>
      </c>
      <c r="GF23" s="382">
        <v>0</v>
      </c>
      <c r="GG23" s="382">
        <v>0</v>
      </c>
      <c r="GH23" s="382">
        <v>0</v>
      </c>
      <c r="GI23" s="382">
        <v>0</v>
      </c>
      <c r="GJ23" s="382">
        <v>0</v>
      </c>
      <c r="GK23" s="382">
        <v>0</v>
      </c>
      <c r="GL23" s="382">
        <v>0</v>
      </c>
      <c r="GM23" s="382">
        <v>0</v>
      </c>
      <c r="GN23" s="382">
        <v>0</v>
      </c>
      <c r="GO23" s="382">
        <v>0</v>
      </c>
      <c r="GP23" s="382">
        <v>0</v>
      </c>
      <c r="GQ23" s="382">
        <v>0</v>
      </c>
      <c r="GR23" s="382">
        <v>0</v>
      </c>
      <c r="GS23" s="382">
        <v>0</v>
      </c>
      <c r="GT23" s="382">
        <v>0</v>
      </c>
      <c r="GU23" s="382">
        <v>0</v>
      </c>
      <c r="GV23" s="382">
        <v>0</v>
      </c>
      <c r="GW23" s="382">
        <v>0</v>
      </c>
      <c r="GX23" s="382">
        <v>0</v>
      </c>
      <c r="GY23" s="382">
        <v>0</v>
      </c>
      <c r="GZ23" s="382">
        <v>0</v>
      </c>
      <c r="HA23" s="382">
        <v>0</v>
      </c>
      <c r="HB23" s="382">
        <v>0</v>
      </c>
      <c r="HC23" s="382">
        <v>0</v>
      </c>
      <c r="HD23" s="382">
        <v>0</v>
      </c>
      <c r="HE23" s="382">
        <v>0</v>
      </c>
      <c r="HF23" s="382">
        <v>0</v>
      </c>
      <c r="HG23" s="382">
        <v>0</v>
      </c>
      <c r="HH23" s="382">
        <v>0</v>
      </c>
      <c r="HI23" s="382">
        <v>0</v>
      </c>
      <c r="HJ23" s="382">
        <v>0</v>
      </c>
      <c r="HK23" s="382">
        <v>0</v>
      </c>
      <c r="HL23" s="382">
        <v>0</v>
      </c>
      <c r="HM23" s="382">
        <v>0</v>
      </c>
      <c r="HN23" s="382">
        <v>0</v>
      </c>
      <c r="HO23" s="382">
        <v>0</v>
      </c>
      <c r="HP23" s="382">
        <v>0</v>
      </c>
      <c r="HQ23" s="382">
        <v>0</v>
      </c>
      <c r="HR23" s="382">
        <v>0</v>
      </c>
      <c r="HS23" s="382">
        <v>0</v>
      </c>
      <c r="HT23" s="382">
        <v>0</v>
      </c>
      <c r="HU23" s="382">
        <v>0</v>
      </c>
      <c r="HV23" s="382">
        <v>0</v>
      </c>
      <c r="HW23" s="382">
        <v>0</v>
      </c>
      <c r="HX23" s="382">
        <v>0</v>
      </c>
      <c r="HY23" s="382">
        <v>0</v>
      </c>
      <c r="HZ23" s="382">
        <v>0</v>
      </c>
      <c r="IA23" s="382">
        <v>0</v>
      </c>
      <c r="IB23" s="382">
        <v>0</v>
      </c>
      <c r="IC23" s="382">
        <v>0</v>
      </c>
      <c r="ID23" s="382">
        <v>0</v>
      </c>
      <c r="IE23" s="382">
        <v>0</v>
      </c>
      <c r="IF23" s="382">
        <v>0</v>
      </c>
      <c r="IG23" s="382">
        <v>0</v>
      </c>
      <c r="IH23" s="382">
        <v>0</v>
      </c>
      <c r="II23" s="382">
        <v>0</v>
      </c>
      <c r="IJ23" s="382">
        <v>0</v>
      </c>
      <c r="IK23" s="382">
        <v>0</v>
      </c>
      <c r="IL23" s="382">
        <v>0</v>
      </c>
      <c r="IM23" s="382">
        <v>0</v>
      </c>
      <c r="IN23" s="382">
        <v>0</v>
      </c>
      <c r="IO23" s="382">
        <v>0</v>
      </c>
      <c r="IP23" s="382">
        <v>0</v>
      </c>
      <c r="IQ23" s="382">
        <v>0</v>
      </c>
      <c r="IR23" s="382">
        <v>0</v>
      </c>
      <c r="IS23" s="382">
        <v>0</v>
      </c>
      <c r="IT23" s="382">
        <v>0</v>
      </c>
      <c r="IU23" s="382">
        <v>0</v>
      </c>
      <c r="IV23" s="382">
        <v>0</v>
      </c>
      <c r="IW23" s="382">
        <v>0</v>
      </c>
      <c r="IX23" s="382">
        <v>0</v>
      </c>
      <c r="IY23" s="382">
        <v>0</v>
      </c>
      <c r="IZ23" s="382">
        <v>0</v>
      </c>
      <c r="JA23" s="382">
        <v>0</v>
      </c>
      <c r="JB23" s="382">
        <v>0</v>
      </c>
      <c r="JC23" s="382">
        <v>0</v>
      </c>
      <c r="JD23" s="382">
        <v>0</v>
      </c>
      <c r="JE23" s="382">
        <v>0</v>
      </c>
      <c r="JF23" s="382">
        <v>0</v>
      </c>
      <c r="JG23" s="382">
        <v>0</v>
      </c>
      <c r="JH23" s="382">
        <v>0</v>
      </c>
      <c r="JI23" s="382">
        <v>0</v>
      </c>
      <c r="JJ23" s="382">
        <v>0</v>
      </c>
      <c r="JK23" s="382">
        <v>0</v>
      </c>
      <c r="JL23" s="382">
        <v>0</v>
      </c>
      <c r="JM23" s="382">
        <v>0</v>
      </c>
      <c r="JN23" s="382">
        <v>0</v>
      </c>
      <c r="JO23" s="382">
        <v>0</v>
      </c>
      <c r="JP23" s="382">
        <v>0</v>
      </c>
      <c r="JQ23" s="382">
        <v>0</v>
      </c>
      <c r="JR23" s="382">
        <v>0</v>
      </c>
      <c r="JS23" s="382">
        <v>0</v>
      </c>
      <c r="JT23" s="382">
        <v>0</v>
      </c>
      <c r="JU23" s="382">
        <v>0</v>
      </c>
      <c r="JV23" s="382">
        <v>0</v>
      </c>
      <c r="JW23" s="382">
        <v>0</v>
      </c>
      <c r="JX23" s="382">
        <v>0</v>
      </c>
      <c r="JY23" s="382">
        <v>0</v>
      </c>
      <c r="JZ23" s="382">
        <v>0</v>
      </c>
      <c r="KA23" s="382">
        <v>0</v>
      </c>
      <c r="KB23" s="382">
        <v>0</v>
      </c>
      <c r="KC23" s="382">
        <v>0</v>
      </c>
      <c r="KD23" s="382">
        <v>0</v>
      </c>
      <c r="KE23" s="382">
        <v>0</v>
      </c>
      <c r="KF23" s="382">
        <v>0</v>
      </c>
      <c r="KG23" s="382">
        <v>0</v>
      </c>
      <c r="KH23" s="382">
        <v>0</v>
      </c>
      <c r="KI23" s="382">
        <v>0</v>
      </c>
      <c r="KJ23" s="382">
        <v>0</v>
      </c>
      <c r="KK23" s="382">
        <v>0</v>
      </c>
      <c r="KL23" s="382">
        <v>0</v>
      </c>
      <c r="KM23" s="382">
        <v>0</v>
      </c>
      <c r="KN23" s="382">
        <v>0</v>
      </c>
      <c r="KO23" s="382">
        <v>0</v>
      </c>
      <c r="KP23" s="382">
        <v>0</v>
      </c>
      <c r="KQ23" s="386"/>
      <c r="KS23" s="508">
        <f t="shared" si="6"/>
        <v>0</v>
      </c>
      <c r="KT23" s="508">
        <f t="shared" si="7"/>
        <v>0</v>
      </c>
      <c r="KU23" s="508">
        <f t="shared" si="8"/>
        <v>0</v>
      </c>
      <c r="KV23" s="506"/>
      <c r="KW23" s="506"/>
      <c r="KY23" s="507">
        <f t="shared" si="2"/>
        <v>0</v>
      </c>
    </row>
    <row r="24" spans="1:311" ht="12.75" customHeight="1" x14ac:dyDescent="0.2">
      <c r="A24" s="379"/>
      <c r="B24" s="378" t="s">
        <v>397</v>
      </c>
      <c r="C24" s="557"/>
      <c r="D24" s="557"/>
      <c r="E24" s="557"/>
      <c r="F24" s="557"/>
      <c r="G24" s="557"/>
      <c r="H24" s="557"/>
      <c r="I24" s="557"/>
      <c r="J24" s="557"/>
      <c r="K24" s="557"/>
      <c r="L24" s="557"/>
      <c r="M24" s="557"/>
      <c r="N24" s="557"/>
      <c r="O24" s="382">
        <v>0</v>
      </c>
      <c r="P24" s="382">
        <v>0</v>
      </c>
      <c r="Q24" s="382">
        <v>0</v>
      </c>
      <c r="R24" s="382">
        <v>0</v>
      </c>
      <c r="S24" s="382">
        <v>0</v>
      </c>
      <c r="T24" s="382">
        <v>0</v>
      </c>
      <c r="U24" s="382">
        <v>0</v>
      </c>
      <c r="V24" s="382">
        <v>0</v>
      </c>
      <c r="W24" s="382">
        <v>0</v>
      </c>
      <c r="X24" s="382">
        <v>0</v>
      </c>
      <c r="Y24" s="382">
        <v>0</v>
      </c>
      <c r="Z24" s="382">
        <v>0</v>
      </c>
      <c r="AA24" s="382">
        <v>0</v>
      </c>
      <c r="AB24" s="382">
        <v>0</v>
      </c>
      <c r="AC24" s="382">
        <v>0</v>
      </c>
      <c r="AD24" s="382">
        <v>0</v>
      </c>
      <c r="AE24" s="382">
        <v>0</v>
      </c>
      <c r="AF24" s="382">
        <v>0</v>
      </c>
      <c r="AG24" s="382">
        <v>0</v>
      </c>
      <c r="AH24" s="382">
        <v>0</v>
      </c>
      <c r="AI24" s="382">
        <v>0</v>
      </c>
      <c r="AJ24" s="382">
        <v>0</v>
      </c>
      <c r="AK24" s="382">
        <v>0</v>
      </c>
      <c r="AL24" s="382">
        <v>0</v>
      </c>
      <c r="AM24" s="382">
        <v>0</v>
      </c>
      <c r="AN24" s="382">
        <v>0</v>
      </c>
      <c r="AO24" s="382">
        <v>0</v>
      </c>
      <c r="AP24" s="382">
        <v>0</v>
      </c>
      <c r="AQ24" s="382">
        <v>0</v>
      </c>
      <c r="AR24" s="382">
        <v>0</v>
      </c>
      <c r="AS24" s="382">
        <v>0</v>
      </c>
      <c r="AT24" s="382">
        <v>0</v>
      </c>
      <c r="AU24" s="382">
        <v>0</v>
      </c>
      <c r="AV24" s="382">
        <v>0</v>
      </c>
      <c r="AW24" s="382">
        <v>0</v>
      </c>
      <c r="AX24" s="382">
        <v>0</v>
      </c>
      <c r="AY24" s="382">
        <v>0</v>
      </c>
      <c r="AZ24" s="382">
        <v>0</v>
      </c>
      <c r="BA24" s="382">
        <v>0</v>
      </c>
      <c r="BB24" s="382">
        <v>0</v>
      </c>
      <c r="BC24" s="382">
        <v>0</v>
      </c>
      <c r="BD24" s="382">
        <v>0</v>
      </c>
      <c r="BE24" s="382">
        <v>0</v>
      </c>
      <c r="BF24" s="382">
        <v>0</v>
      </c>
      <c r="BG24" s="382">
        <v>0</v>
      </c>
      <c r="BH24" s="382">
        <v>0</v>
      </c>
      <c r="BI24" s="382">
        <v>0</v>
      </c>
      <c r="BJ24" s="382">
        <v>0</v>
      </c>
      <c r="BK24" s="382">
        <v>0</v>
      </c>
      <c r="BL24" s="382">
        <v>0</v>
      </c>
      <c r="BM24" s="382">
        <v>0</v>
      </c>
      <c r="BN24" s="382">
        <v>0</v>
      </c>
      <c r="BO24" s="382">
        <v>0</v>
      </c>
      <c r="BP24" s="382">
        <v>0</v>
      </c>
      <c r="BQ24" s="382">
        <v>0</v>
      </c>
      <c r="BR24" s="382">
        <v>0</v>
      </c>
      <c r="BS24" s="382">
        <v>0</v>
      </c>
      <c r="BT24" s="382">
        <v>0</v>
      </c>
      <c r="BU24" s="382">
        <v>0</v>
      </c>
      <c r="BV24" s="382">
        <v>0</v>
      </c>
      <c r="BW24" s="382">
        <v>0</v>
      </c>
      <c r="BX24" s="382">
        <v>0</v>
      </c>
      <c r="BY24" s="382">
        <v>0</v>
      </c>
      <c r="BZ24" s="382">
        <v>0</v>
      </c>
      <c r="CA24" s="382">
        <v>0</v>
      </c>
      <c r="CB24" s="382">
        <v>0</v>
      </c>
      <c r="CC24" s="382">
        <v>0</v>
      </c>
      <c r="CD24" s="382">
        <v>0</v>
      </c>
      <c r="CE24" s="382">
        <v>0</v>
      </c>
      <c r="CF24" s="382">
        <v>0</v>
      </c>
      <c r="CG24" s="382">
        <v>0</v>
      </c>
      <c r="CH24" s="382">
        <v>0</v>
      </c>
      <c r="CI24" s="382">
        <v>0</v>
      </c>
      <c r="CJ24" s="382">
        <v>0</v>
      </c>
      <c r="CK24" s="382">
        <v>0</v>
      </c>
      <c r="CL24" s="382">
        <v>0</v>
      </c>
      <c r="CM24" s="382">
        <v>0</v>
      </c>
      <c r="CN24" s="382">
        <v>0</v>
      </c>
      <c r="CO24" s="382">
        <v>0</v>
      </c>
      <c r="CP24" s="382">
        <v>0</v>
      </c>
      <c r="CQ24" s="382">
        <v>0</v>
      </c>
      <c r="CR24" s="382">
        <v>0</v>
      </c>
      <c r="CS24" s="382">
        <v>0</v>
      </c>
      <c r="CT24" s="382">
        <v>0</v>
      </c>
      <c r="CU24" s="382">
        <v>0</v>
      </c>
      <c r="CV24" s="382">
        <v>0</v>
      </c>
      <c r="CW24" s="382">
        <v>0</v>
      </c>
      <c r="CX24" s="382">
        <v>0</v>
      </c>
      <c r="CY24" s="382">
        <v>0</v>
      </c>
      <c r="CZ24" s="382">
        <v>0</v>
      </c>
      <c r="DA24" s="382">
        <v>0</v>
      </c>
      <c r="DB24" s="382">
        <v>0</v>
      </c>
      <c r="DC24" s="382">
        <v>0</v>
      </c>
      <c r="DD24" s="382">
        <v>0</v>
      </c>
      <c r="DE24" s="382">
        <v>0</v>
      </c>
      <c r="DF24" s="382">
        <v>0</v>
      </c>
      <c r="DG24" s="382">
        <v>0</v>
      </c>
      <c r="DH24" s="382">
        <v>0</v>
      </c>
      <c r="DI24" s="382">
        <v>0</v>
      </c>
      <c r="DJ24" s="382">
        <v>0</v>
      </c>
      <c r="DK24" s="382">
        <v>0</v>
      </c>
      <c r="DL24" s="382">
        <v>0</v>
      </c>
      <c r="DM24" s="382">
        <v>0</v>
      </c>
      <c r="DN24" s="382">
        <v>0</v>
      </c>
      <c r="DO24" s="382">
        <v>0</v>
      </c>
      <c r="DP24" s="382">
        <v>0</v>
      </c>
      <c r="DQ24" s="382">
        <v>0</v>
      </c>
      <c r="DR24" s="382">
        <v>0</v>
      </c>
      <c r="DS24" s="382">
        <v>0</v>
      </c>
      <c r="DT24" s="382">
        <v>0</v>
      </c>
      <c r="DU24" s="382">
        <v>0</v>
      </c>
      <c r="DV24" s="382">
        <v>0</v>
      </c>
      <c r="DW24" s="382">
        <v>0</v>
      </c>
      <c r="DX24" s="382">
        <v>0</v>
      </c>
      <c r="DY24" s="382">
        <v>0</v>
      </c>
      <c r="DZ24" s="382">
        <v>0</v>
      </c>
      <c r="EA24" s="382">
        <v>0</v>
      </c>
      <c r="EB24" s="382">
        <v>0</v>
      </c>
      <c r="EC24" s="382">
        <v>0</v>
      </c>
      <c r="ED24" s="382">
        <v>0</v>
      </c>
      <c r="EE24" s="382">
        <v>0</v>
      </c>
      <c r="EF24" s="382">
        <v>0</v>
      </c>
      <c r="EG24" s="382">
        <v>0</v>
      </c>
      <c r="EH24" s="382">
        <v>0</v>
      </c>
      <c r="EI24" s="382">
        <v>0</v>
      </c>
      <c r="EJ24" s="382">
        <v>0</v>
      </c>
      <c r="EK24" s="382">
        <v>0</v>
      </c>
      <c r="EL24" s="382">
        <v>0</v>
      </c>
      <c r="EM24" s="382">
        <v>0</v>
      </c>
      <c r="EN24" s="382">
        <v>0</v>
      </c>
      <c r="EO24" s="382">
        <v>0</v>
      </c>
      <c r="EP24" s="382">
        <v>0</v>
      </c>
      <c r="EQ24" s="382">
        <v>0</v>
      </c>
      <c r="ER24" s="382">
        <v>0</v>
      </c>
      <c r="ES24" s="382">
        <v>0</v>
      </c>
      <c r="ET24" s="382">
        <v>0</v>
      </c>
      <c r="EU24" s="382">
        <v>0</v>
      </c>
      <c r="EV24" s="382">
        <v>0</v>
      </c>
      <c r="EW24" s="382">
        <v>0</v>
      </c>
      <c r="EX24" s="382">
        <v>0</v>
      </c>
      <c r="EY24" s="382">
        <v>0</v>
      </c>
      <c r="EZ24" s="382">
        <v>0</v>
      </c>
      <c r="FA24" s="382">
        <v>0</v>
      </c>
      <c r="FB24" s="382">
        <v>0</v>
      </c>
      <c r="FC24" s="382">
        <v>0</v>
      </c>
      <c r="FD24" s="382">
        <v>0</v>
      </c>
      <c r="FE24" s="382">
        <v>0</v>
      </c>
      <c r="FF24" s="382">
        <v>0</v>
      </c>
      <c r="FG24" s="382">
        <v>0</v>
      </c>
      <c r="FH24" s="382">
        <v>0</v>
      </c>
      <c r="FI24" s="382">
        <v>0</v>
      </c>
      <c r="FJ24" s="382">
        <v>0</v>
      </c>
      <c r="FK24" s="382">
        <v>0</v>
      </c>
      <c r="FL24" s="382">
        <v>0</v>
      </c>
      <c r="FM24" s="382">
        <v>0</v>
      </c>
      <c r="FN24" s="382">
        <v>0</v>
      </c>
      <c r="FO24" s="382">
        <v>0</v>
      </c>
      <c r="FP24" s="382">
        <v>0</v>
      </c>
      <c r="FQ24" s="382">
        <v>0</v>
      </c>
      <c r="FR24" s="382">
        <v>0</v>
      </c>
      <c r="FS24" s="382">
        <v>0</v>
      </c>
      <c r="FT24" s="382">
        <v>0</v>
      </c>
      <c r="FU24" s="382">
        <v>0</v>
      </c>
      <c r="FV24" s="382">
        <v>0</v>
      </c>
      <c r="FW24" s="382">
        <v>0</v>
      </c>
      <c r="FX24" s="382">
        <v>0</v>
      </c>
      <c r="FY24" s="382">
        <v>0</v>
      </c>
      <c r="FZ24" s="382">
        <v>0</v>
      </c>
      <c r="GA24" s="382">
        <v>0</v>
      </c>
      <c r="GB24" s="382">
        <v>0</v>
      </c>
      <c r="GC24" s="382">
        <v>0</v>
      </c>
      <c r="GD24" s="382">
        <v>0</v>
      </c>
      <c r="GE24" s="382">
        <v>0</v>
      </c>
      <c r="GF24" s="382">
        <v>0</v>
      </c>
      <c r="GG24" s="382">
        <v>0</v>
      </c>
      <c r="GH24" s="382">
        <v>0</v>
      </c>
      <c r="GI24" s="382">
        <v>0</v>
      </c>
      <c r="GJ24" s="382">
        <v>0</v>
      </c>
      <c r="GK24" s="382">
        <v>0</v>
      </c>
      <c r="GL24" s="382">
        <v>0</v>
      </c>
      <c r="GM24" s="382">
        <v>0</v>
      </c>
      <c r="GN24" s="382">
        <v>0</v>
      </c>
      <c r="GO24" s="382">
        <v>0</v>
      </c>
      <c r="GP24" s="382">
        <v>0</v>
      </c>
      <c r="GQ24" s="382">
        <v>0</v>
      </c>
      <c r="GR24" s="382">
        <v>0</v>
      </c>
      <c r="GS24" s="382">
        <v>0</v>
      </c>
      <c r="GT24" s="382">
        <v>0</v>
      </c>
      <c r="GU24" s="382">
        <v>0</v>
      </c>
      <c r="GV24" s="382">
        <v>0</v>
      </c>
      <c r="GW24" s="382">
        <v>0</v>
      </c>
      <c r="GX24" s="382">
        <v>0</v>
      </c>
      <c r="GY24" s="382">
        <v>0</v>
      </c>
      <c r="GZ24" s="382">
        <v>0</v>
      </c>
      <c r="HA24" s="382">
        <v>0</v>
      </c>
      <c r="HB24" s="382">
        <v>0</v>
      </c>
      <c r="HC24" s="382">
        <v>0</v>
      </c>
      <c r="HD24" s="382">
        <v>0</v>
      </c>
      <c r="HE24" s="382">
        <v>0</v>
      </c>
      <c r="HF24" s="382">
        <v>0</v>
      </c>
      <c r="HG24" s="382">
        <v>0</v>
      </c>
      <c r="HH24" s="382">
        <v>0</v>
      </c>
      <c r="HI24" s="382">
        <v>0</v>
      </c>
      <c r="HJ24" s="382">
        <v>0</v>
      </c>
      <c r="HK24" s="382">
        <v>0</v>
      </c>
      <c r="HL24" s="382">
        <v>0</v>
      </c>
      <c r="HM24" s="382">
        <v>0</v>
      </c>
      <c r="HN24" s="382">
        <v>0</v>
      </c>
      <c r="HO24" s="382">
        <v>0</v>
      </c>
      <c r="HP24" s="382">
        <v>0</v>
      </c>
      <c r="HQ24" s="382">
        <v>0</v>
      </c>
      <c r="HR24" s="382">
        <v>0</v>
      </c>
      <c r="HS24" s="382">
        <v>0</v>
      </c>
      <c r="HT24" s="382">
        <v>0</v>
      </c>
      <c r="HU24" s="382">
        <v>0</v>
      </c>
      <c r="HV24" s="382">
        <v>0</v>
      </c>
      <c r="HW24" s="382">
        <v>0</v>
      </c>
      <c r="HX24" s="382">
        <v>0</v>
      </c>
      <c r="HY24" s="382">
        <v>0</v>
      </c>
      <c r="HZ24" s="382">
        <v>0</v>
      </c>
      <c r="IA24" s="382">
        <v>0</v>
      </c>
      <c r="IB24" s="382">
        <v>0</v>
      </c>
      <c r="IC24" s="382">
        <v>0</v>
      </c>
      <c r="ID24" s="382">
        <v>0</v>
      </c>
      <c r="IE24" s="382">
        <v>0</v>
      </c>
      <c r="IF24" s="382">
        <v>0</v>
      </c>
      <c r="IG24" s="382">
        <v>0</v>
      </c>
      <c r="IH24" s="382">
        <v>0</v>
      </c>
      <c r="II24" s="382">
        <v>0</v>
      </c>
      <c r="IJ24" s="382">
        <v>0</v>
      </c>
      <c r="IK24" s="382">
        <v>0</v>
      </c>
      <c r="IL24" s="382">
        <v>0</v>
      </c>
      <c r="IM24" s="382">
        <v>0</v>
      </c>
      <c r="IN24" s="382">
        <v>0</v>
      </c>
      <c r="IO24" s="382">
        <v>0</v>
      </c>
      <c r="IP24" s="382">
        <v>0</v>
      </c>
      <c r="IQ24" s="382">
        <v>0</v>
      </c>
      <c r="IR24" s="382">
        <v>0</v>
      </c>
      <c r="IS24" s="382">
        <v>0</v>
      </c>
      <c r="IT24" s="382">
        <v>0</v>
      </c>
      <c r="IU24" s="382">
        <v>0</v>
      </c>
      <c r="IV24" s="382">
        <v>0</v>
      </c>
      <c r="IW24" s="382">
        <v>0</v>
      </c>
      <c r="IX24" s="382">
        <v>0</v>
      </c>
      <c r="IY24" s="382">
        <v>0</v>
      </c>
      <c r="IZ24" s="382">
        <v>0</v>
      </c>
      <c r="JA24" s="382">
        <v>0</v>
      </c>
      <c r="JB24" s="382">
        <v>0</v>
      </c>
      <c r="JC24" s="382">
        <v>0</v>
      </c>
      <c r="JD24" s="382">
        <v>0</v>
      </c>
      <c r="JE24" s="382">
        <v>0</v>
      </c>
      <c r="JF24" s="382">
        <v>0</v>
      </c>
      <c r="JG24" s="382">
        <v>0</v>
      </c>
      <c r="JH24" s="382">
        <v>0</v>
      </c>
      <c r="JI24" s="382">
        <v>0</v>
      </c>
      <c r="JJ24" s="382">
        <v>0</v>
      </c>
      <c r="JK24" s="382">
        <v>0</v>
      </c>
      <c r="JL24" s="382">
        <v>0</v>
      </c>
      <c r="JM24" s="382">
        <v>0</v>
      </c>
      <c r="JN24" s="382">
        <v>0</v>
      </c>
      <c r="JO24" s="382">
        <v>0</v>
      </c>
      <c r="JP24" s="382">
        <v>0</v>
      </c>
      <c r="JQ24" s="382">
        <v>0</v>
      </c>
      <c r="JR24" s="382">
        <v>0</v>
      </c>
      <c r="JS24" s="382">
        <v>0</v>
      </c>
      <c r="JT24" s="382">
        <v>0</v>
      </c>
      <c r="JU24" s="382">
        <v>0</v>
      </c>
      <c r="JV24" s="382">
        <v>0</v>
      </c>
      <c r="JW24" s="382">
        <v>0</v>
      </c>
      <c r="JX24" s="382">
        <v>0</v>
      </c>
      <c r="JY24" s="382">
        <v>0</v>
      </c>
      <c r="JZ24" s="382">
        <v>0</v>
      </c>
      <c r="KA24" s="382">
        <v>0</v>
      </c>
      <c r="KB24" s="382">
        <v>0</v>
      </c>
      <c r="KC24" s="382">
        <v>0</v>
      </c>
      <c r="KD24" s="382">
        <v>0</v>
      </c>
      <c r="KE24" s="382">
        <v>0</v>
      </c>
      <c r="KF24" s="382">
        <v>0</v>
      </c>
      <c r="KG24" s="382">
        <v>0</v>
      </c>
      <c r="KH24" s="382">
        <v>0</v>
      </c>
      <c r="KI24" s="382">
        <v>0</v>
      </c>
      <c r="KJ24" s="382">
        <v>0</v>
      </c>
      <c r="KK24" s="382">
        <v>0</v>
      </c>
      <c r="KL24" s="382">
        <v>0</v>
      </c>
      <c r="KM24" s="382">
        <v>0</v>
      </c>
      <c r="KN24" s="382">
        <v>0</v>
      </c>
      <c r="KO24" s="382">
        <v>0</v>
      </c>
      <c r="KP24" s="382">
        <v>0</v>
      </c>
      <c r="KQ24" s="386"/>
      <c r="KS24" s="508">
        <f t="shared" si="6"/>
        <v>0</v>
      </c>
      <c r="KT24" s="508">
        <f t="shared" si="7"/>
        <v>0</v>
      </c>
      <c r="KU24" s="508">
        <f t="shared" si="8"/>
        <v>0</v>
      </c>
      <c r="KV24" s="506"/>
      <c r="KW24" s="506"/>
      <c r="KY24" s="507">
        <f t="shared" si="2"/>
        <v>0</v>
      </c>
    </row>
    <row r="25" spans="1:311" ht="12.75" customHeight="1" x14ac:dyDescent="0.2">
      <c r="A25" s="379"/>
      <c r="B25" s="378" t="s">
        <v>397</v>
      </c>
      <c r="C25" s="557"/>
      <c r="D25" s="557"/>
      <c r="E25" s="557"/>
      <c r="F25" s="557"/>
      <c r="G25" s="557"/>
      <c r="H25" s="557"/>
      <c r="I25" s="557"/>
      <c r="J25" s="557"/>
      <c r="K25" s="557"/>
      <c r="L25" s="557"/>
      <c r="M25" s="557"/>
      <c r="N25" s="557"/>
      <c r="O25" s="382">
        <v>0</v>
      </c>
      <c r="P25" s="382">
        <v>0</v>
      </c>
      <c r="Q25" s="382">
        <v>0</v>
      </c>
      <c r="R25" s="382">
        <v>0</v>
      </c>
      <c r="S25" s="382">
        <v>0</v>
      </c>
      <c r="T25" s="382">
        <v>0</v>
      </c>
      <c r="U25" s="382">
        <v>0</v>
      </c>
      <c r="V25" s="382">
        <v>0</v>
      </c>
      <c r="W25" s="382">
        <v>0</v>
      </c>
      <c r="X25" s="382">
        <v>0</v>
      </c>
      <c r="Y25" s="382">
        <v>0</v>
      </c>
      <c r="Z25" s="382">
        <v>0</v>
      </c>
      <c r="AA25" s="382">
        <v>0</v>
      </c>
      <c r="AB25" s="382">
        <v>0</v>
      </c>
      <c r="AC25" s="382">
        <v>0</v>
      </c>
      <c r="AD25" s="382">
        <v>0</v>
      </c>
      <c r="AE25" s="382">
        <v>0</v>
      </c>
      <c r="AF25" s="382">
        <v>0</v>
      </c>
      <c r="AG25" s="382">
        <v>0</v>
      </c>
      <c r="AH25" s="382">
        <v>0</v>
      </c>
      <c r="AI25" s="382">
        <v>0</v>
      </c>
      <c r="AJ25" s="382">
        <v>0</v>
      </c>
      <c r="AK25" s="382">
        <v>0</v>
      </c>
      <c r="AL25" s="382">
        <v>0</v>
      </c>
      <c r="AM25" s="382">
        <v>0</v>
      </c>
      <c r="AN25" s="382">
        <v>0</v>
      </c>
      <c r="AO25" s="382">
        <v>0</v>
      </c>
      <c r="AP25" s="382">
        <v>0</v>
      </c>
      <c r="AQ25" s="382">
        <v>0</v>
      </c>
      <c r="AR25" s="382">
        <v>0</v>
      </c>
      <c r="AS25" s="382">
        <v>0</v>
      </c>
      <c r="AT25" s="382">
        <v>0</v>
      </c>
      <c r="AU25" s="382">
        <v>0</v>
      </c>
      <c r="AV25" s="382">
        <v>0</v>
      </c>
      <c r="AW25" s="382">
        <v>0</v>
      </c>
      <c r="AX25" s="382">
        <v>0</v>
      </c>
      <c r="AY25" s="382">
        <v>0</v>
      </c>
      <c r="AZ25" s="382">
        <v>0</v>
      </c>
      <c r="BA25" s="382">
        <v>0</v>
      </c>
      <c r="BB25" s="382">
        <v>0</v>
      </c>
      <c r="BC25" s="382">
        <v>0</v>
      </c>
      <c r="BD25" s="382">
        <v>0</v>
      </c>
      <c r="BE25" s="382">
        <v>0</v>
      </c>
      <c r="BF25" s="382">
        <v>0</v>
      </c>
      <c r="BG25" s="382">
        <v>0</v>
      </c>
      <c r="BH25" s="382">
        <v>0</v>
      </c>
      <c r="BI25" s="382">
        <v>0</v>
      </c>
      <c r="BJ25" s="382">
        <v>0</v>
      </c>
      <c r="BK25" s="382">
        <v>0</v>
      </c>
      <c r="BL25" s="382">
        <v>0</v>
      </c>
      <c r="BM25" s="382">
        <v>0</v>
      </c>
      <c r="BN25" s="382">
        <v>0</v>
      </c>
      <c r="BO25" s="382">
        <v>0</v>
      </c>
      <c r="BP25" s="382">
        <v>0</v>
      </c>
      <c r="BQ25" s="382">
        <v>0</v>
      </c>
      <c r="BR25" s="382">
        <v>0</v>
      </c>
      <c r="BS25" s="382">
        <v>0</v>
      </c>
      <c r="BT25" s="382">
        <v>0</v>
      </c>
      <c r="BU25" s="382">
        <v>0</v>
      </c>
      <c r="BV25" s="382">
        <v>0</v>
      </c>
      <c r="BW25" s="382">
        <v>0</v>
      </c>
      <c r="BX25" s="382">
        <v>0</v>
      </c>
      <c r="BY25" s="382">
        <v>0</v>
      </c>
      <c r="BZ25" s="382">
        <v>0</v>
      </c>
      <c r="CA25" s="382">
        <v>0</v>
      </c>
      <c r="CB25" s="382">
        <v>0</v>
      </c>
      <c r="CC25" s="382">
        <v>0</v>
      </c>
      <c r="CD25" s="382">
        <v>0</v>
      </c>
      <c r="CE25" s="382">
        <v>0</v>
      </c>
      <c r="CF25" s="382">
        <v>0</v>
      </c>
      <c r="CG25" s="382">
        <v>0</v>
      </c>
      <c r="CH25" s="382">
        <v>0</v>
      </c>
      <c r="CI25" s="382">
        <v>0</v>
      </c>
      <c r="CJ25" s="382">
        <v>0</v>
      </c>
      <c r="CK25" s="382">
        <v>0</v>
      </c>
      <c r="CL25" s="382">
        <v>0</v>
      </c>
      <c r="CM25" s="382">
        <v>0</v>
      </c>
      <c r="CN25" s="382">
        <v>0</v>
      </c>
      <c r="CO25" s="382">
        <v>0</v>
      </c>
      <c r="CP25" s="382">
        <v>0</v>
      </c>
      <c r="CQ25" s="382">
        <v>0</v>
      </c>
      <c r="CR25" s="382">
        <v>0</v>
      </c>
      <c r="CS25" s="382">
        <v>0</v>
      </c>
      <c r="CT25" s="382">
        <v>0</v>
      </c>
      <c r="CU25" s="382">
        <v>0</v>
      </c>
      <c r="CV25" s="382">
        <v>0</v>
      </c>
      <c r="CW25" s="382">
        <v>0</v>
      </c>
      <c r="CX25" s="382">
        <v>0</v>
      </c>
      <c r="CY25" s="382">
        <v>0</v>
      </c>
      <c r="CZ25" s="382">
        <v>0</v>
      </c>
      <c r="DA25" s="382">
        <v>0</v>
      </c>
      <c r="DB25" s="382">
        <v>0</v>
      </c>
      <c r="DC25" s="382">
        <v>0</v>
      </c>
      <c r="DD25" s="382">
        <v>0</v>
      </c>
      <c r="DE25" s="382">
        <v>0</v>
      </c>
      <c r="DF25" s="382">
        <v>0</v>
      </c>
      <c r="DG25" s="382">
        <v>0</v>
      </c>
      <c r="DH25" s="382">
        <v>0</v>
      </c>
      <c r="DI25" s="382">
        <v>0</v>
      </c>
      <c r="DJ25" s="382">
        <v>0</v>
      </c>
      <c r="DK25" s="382">
        <v>0</v>
      </c>
      <c r="DL25" s="382">
        <v>0</v>
      </c>
      <c r="DM25" s="382">
        <v>0</v>
      </c>
      <c r="DN25" s="382">
        <v>0</v>
      </c>
      <c r="DO25" s="382">
        <v>0</v>
      </c>
      <c r="DP25" s="382">
        <v>0</v>
      </c>
      <c r="DQ25" s="382">
        <v>0</v>
      </c>
      <c r="DR25" s="382">
        <v>0</v>
      </c>
      <c r="DS25" s="382">
        <v>0</v>
      </c>
      <c r="DT25" s="382">
        <v>0</v>
      </c>
      <c r="DU25" s="382">
        <v>0</v>
      </c>
      <c r="DV25" s="382">
        <v>0</v>
      </c>
      <c r="DW25" s="382">
        <v>0</v>
      </c>
      <c r="DX25" s="382">
        <v>0</v>
      </c>
      <c r="DY25" s="382">
        <v>0</v>
      </c>
      <c r="DZ25" s="382">
        <v>0</v>
      </c>
      <c r="EA25" s="382">
        <v>0</v>
      </c>
      <c r="EB25" s="382">
        <v>0</v>
      </c>
      <c r="EC25" s="382">
        <v>0</v>
      </c>
      <c r="ED25" s="382">
        <v>0</v>
      </c>
      <c r="EE25" s="382">
        <v>0</v>
      </c>
      <c r="EF25" s="382">
        <v>0</v>
      </c>
      <c r="EG25" s="382">
        <v>0</v>
      </c>
      <c r="EH25" s="382">
        <v>0</v>
      </c>
      <c r="EI25" s="382">
        <v>0</v>
      </c>
      <c r="EJ25" s="382">
        <v>0</v>
      </c>
      <c r="EK25" s="382">
        <v>0</v>
      </c>
      <c r="EL25" s="382">
        <v>0</v>
      </c>
      <c r="EM25" s="382">
        <v>0</v>
      </c>
      <c r="EN25" s="382">
        <v>0</v>
      </c>
      <c r="EO25" s="382">
        <v>0</v>
      </c>
      <c r="EP25" s="382">
        <v>0</v>
      </c>
      <c r="EQ25" s="382">
        <v>0</v>
      </c>
      <c r="ER25" s="382">
        <v>0</v>
      </c>
      <c r="ES25" s="382">
        <v>0</v>
      </c>
      <c r="ET25" s="382">
        <v>0</v>
      </c>
      <c r="EU25" s="382">
        <v>0</v>
      </c>
      <c r="EV25" s="382">
        <v>0</v>
      </c>
      <c r="EW25" s="382">
        <v>0</v>
      </c>
      <c r="EX25" s="382">
        <v>0</v>
      </c>
      <c r="EY25" s="382">
        <v>0</v>
      </c>
      <c r="EZ25" s="382">
        <v>0</v>
      </c>
      <c r="FA25" s="382">
        <v>0</v>
      </c>
      <c r="FB25" s="382">
        <v>0</v>
      </c>
      <c r="FC25" s="382">
        <v>0</v>
      </c>
      <c r="FD25" s="382">
        <v>0</v>
      </c>
      <c r="FE25" s="382">
        <v>0</v>
      </c>
      <c r="FF25" s="382">
        <v>0</v>
      </c>
      <c r="FG25" s="382">
        <v>0</v>
      </c>
      <c r="FH25" s="382">
        <v>0</v>
      </c>
      <c r="FI25" s="382">
        <v>0</v>
      </c>
      <c r="FJ25" s="382">
        <v>0</v>
      </c>
      <c r="FK25" s="382">
        <v>0</v>
      </c>
      <c r="FL25" s="382">
        <v>0</v>
      </c>
      <c r="FM25" s="382">
        <v>0</v>
      </c>
      <c r="FN25" s="382">
        <v>0</v>
      </c>
      <c r="FO25" s="382">
        <v>0</v>
      </c>
      <c r="FP25" s="382">
        <v>0</v>
      </c>
      <c r="FQ25" s="382">
        <v>0</v>
      </c>
      <c r="FR25" s="382">
        <v>0</v>
      </c>
      <c r="FS25" s="382">
        <v>0</v>
      </c>
      <c r="FT25" s="382">
        <v>0</v>
      </c>
      <c r="FU25" s="382">
        <v>0</v>
      </c>
      <c r="FV25" s="382">
        <v>0</v>
      </c>
      <c r="FW25" s="382">
        <v>0</v>
      </c>
      <c r="FX25" s="382">
        <v>0</v>
      </c>
      <c r="FY25" s="382">
        <v>0</v>
      </c>
      <c r="FZ25" s="382">
        <v>0</v>
      </c>
      <c r="GA25" s="382">
        <v>0</v>
      </c>
      <c r="GB25" s="382">
        <v>0</v>
      </c>
      <c r="GC25" s="382">
        <v>0</v>
      </c>
      <c r="GD25" s="382">
        <v>0</v>
      </c>
      <c r="GE25" s="382">
        <v>0</v>
      </c>
      <c r="GF25" s="382">
        <v>0</v>
      </c>
      <c r="GG25" s="382">
        <v>0</v>
      </c>
      <c r="GH25" s="382">
        <v>0</v>
      </c>
      <c r="GI25" s="382">
        <v>0</v>
      </c>
      <c r="GJ25" s="382">
        <v>0</v>
      </c>
      <c r="GK25" s="382">
        <v>0</v>
      </c>
      <c r="GL25" s="382">
        <v>0</v>
      </c>
      <c r="GM25" s="382">
        <v>0</v>
      </c>
      <c r="GN25" s="382">
        <v>0</v>
      </c>
      <c r="GO25" s="382">
        <v>0</v>
      </c>
      <c r="GP25" s="382">
        <v>0</v>
      </c>
      <c r="GQ25" s="382">
        <v>0</v>
      </c>
      <c r="GR25" s="382">
        <v>0</v>
      </c>
      <c r="GS25" s="382">
        <v>0</v>
      </c>
      <c r="GT25" s="382">
        <v>0</v>
      </c>
      <c r="GU25" s="382">
        <v>0</v>
      </c>
      <c r="GV25" s="382">
        <v>0</v>
      </c>
      <c r="GW25" s="382">
        <v>0</v>
      </c>
      <c r="GX25" s="382">
        <v>0</v>
      </c>
      <c r="GY25" s="382">
        <v>0</v>
      </c>
      <c r="GZ25" s="382">
        <v>0</v>
      </c>
      <c r="HA25" s="382">
        <v>0</v>
      </c>
      <c r="HB25" s="382">
        <v>0</v>
      </c>
      <c r="HC25" s="382">
        <v>0</v>
      </c>
      <c r="HD25" s="382">
        <v>0</v>
      </c>
      <c r="HE25" s="382">
        <v>0</v>
      </c>
      <c r="HF25" s="382">
        <v>0</v>
      </c>
      <c r="HG25" s="382">
        <v>0</v>
      </c>
      <c r="HH25" s="382">
        <v>0</v>
      </c>
      <c r="HI25" s="382">
        <v>0</v>
      </c>
      <c r="HJ25" s="382">
        <v>0</v>
      </c>
      <c r="HK25" s="382">
        <v>0</v>
      </c>
      <c r="HL25" s="382">
        <v>0</v>
      </c>
      <c r="HM25" s="382">
        <v>0</v>
      </c>
      <c r="HN25" s="382">
        <v>0</v>
      </c>
      <c r="HO25" s="382">
        <v>0</v>
      </c>
      <c r="HP25" s="382">
        <v>0</v>
      </c>
      <c r="HQ25" s="382">
        <v>0</v>
      </c>
      <c r="HR25" s="382">
        <v>0</v>
      </c>
      <c r="HS25" s="382">
        <v>0</v>
      </c>
      <c r="HT25" s="382">
        <v>0</v>
      </c>
      <c r="HU25" s="382">
        <v>0</v>
      </c>
      <c r="HV25" s="382">
        <v>0</v>
      </c>
      <c r="HW25" s="382">
        <v>0</v>
      </c>
      <c r="HX25" s="382">
        <v>0</v>
      </c>
      <c r="HY25" s="382">
        <v>0</v>
      </c>
      <c r="HZ25" s="382">
        <v>0</v>
      </c>
      <c r="IA25" s="382">
        <v>0</v>
      </c>
      <c r="IB25" s="382">
        <v>0</v>
      </c>
      <c r="IC25" s="382">
        <v>0</v>
      </c>
      <c r="ID25" s="382">
        <v>0</v>
      </c>
      <c r="IE25" s="382">
        <v>0</v>
      </c>
      <c r="IF25" s="382">
        <v>0</v>
      </c>
      <c r="IG25" s="382">
        <v>0</v>
      </c>
      <c r="IH25" s="382">
        <v>0</v>
      </c>
      <c r="II25" s="382">
        <v>0</v>
      </c>
      <c r="IJ25" s="382">
        <v>0</v>
      </c>
      <c r="IK25" s="382">
        <v>0</v>
      </c>
      <c r="IL25" s="382">
        <v>0</v>
      </c>
      <c r="IM25" s="382">
        <v>0</v>
      </c>
      <c r="IN25" s="382">
        <v>0</v>
      </c>
      <c r="IO25" s="382">
        <v>0</v>
      </c>
      <c r="IP25" s="382">
        <v>0</v>
      </c>
      <c r="IQ25" s="382">
        <v>0</v>
      </c>
      <c r="IR25" s="382">
        <v>0</v>
      </c>
      <c r="IS25" s="382">
        <v>0</v>
      </c>
      <c r="IT25" s="382">
        <v>0</v>
      </c>
      <c r="IU25" s="382">
        <v>0</v>
      </c>
      <c r="IV25" s="382">
        <v>0</v>
      </c>
      <c r="IW25" s="382">
        <v>0</v>
      </c>
      <c r="IX25" s="382">
        <v>0</v>
      </c>
      <c r="IY25" s="382">
        <v>0</v>
      </c>
      <c r="IZ25" s="382">
        <v>0</v>
      </c>
      <c r="JA25" s="382">
        <v>0</v>
      </c>
      <c r="JB25" s="382">
        <v>0</v>
      </c>
      <c r="JC25" s="382">
        <v>0</v>
      </c>
      <c r="JD25" s="382">
        <v>0</v>
      </c>
      <c r="JE25" s="382">
        <v>0</v>
      </c>
      <c r="JF25" s="382">
        <v>0</v>
      </c>
      <c r="JG25" s="382">
        <v>0</v>
      </c>
      <c r="JH25" s="382">
        <v>0</v>
      </c>
      <c r="JI25" s="382">
        <v>0</v>
      </c>
      <c r="JJ25" s="382">
        <v>0</v>
      </c>
      <c r="JK25" s="382">
        <v>0</v>
      </c>
      <c r="JL25" s="382">
        <v>0</v>
      </c>
      <c r="JM25" s="382">
        <v>0</v>
      </c>
      <c r="JN25" s="382">
        <v>0</v>
      </c>
      <c r="JO25" s="382">
        <v>0</v>
      </c>
      <c r="JP25" s="382">
        <v>0</v>
      </c>
      <c r="JQ25" s="382">
        <v>0</v>
      </c>
      <c r="JR25" s="382">
        <v>0</v>
      </c>
      <c r="JS25" s="382">
        <v>0</v>
      </c>
      <c r="JT25" s="382">
        <v>0</v>
      </c>
      <c r="JU25" s="382">
        <v>0</v>
      </c>
      <c r="JV25" s="382">
        <v>0</v>
      </c>
      <c r="JW25" s="382">
        <v>0</v>
      </c>
      <c r="JX25" s="382">
        <v>0</v>
      </c>
      <c r="JY25" s="382">
        <v>0</v>
      </c>
      <c r="JZ25" s="382">
        <v>0</v>
      </c>
      <c r="KA25" s="382">
        <v>0</v>
      </c>
      <c r="KB25" s="382">
        <v>0</v>
      </c>
      <c r="KC25" s="382">
        <v>0</v>
      </c>
      <c r="KD25" s="382">
        <v>0</v>
      </c>
      <c r="KE25" s="382">
        <v>0</v>
      </c>
      <c r="KF25" s="382">
        <v>0</v>
      </c>
      <c r="KG25" s="382">
        <v>0</v>
      </c>
      <c r="KH25" s="382">
        <v>0</v>
      </c>
      <c r="KI25" s="382">
        <v>0</v>
      </c>
      <c r="KJ25" s="382">
        <v>0</v>
      </c>
      <c r="KK25" s="382">
        <v>0</v>
      </c>
      <c r="KL25" s="382">
        <v>0</v>
      </c>
      <c r="KM25" s="382">
        <v>0</v>
      </c>
      <c r="KN25" s="382">
        <v>0</v>
      </c>
      <c r="KO25" s="382">
        <v>0</v>
      </c>
      <c r="KP25" s="382">
        <v>0</v>
      </c>
      <c r="KQ25" s="386"/>
      <c r="KS25" s="508">
        <f t="shared" si="6"/>
        <v>0</v>
      </c>
      <c r="KT25" s="508">
        <f t="shared" si="7"/>
        <v>0</v>
      </c>
      <c r="KU25" s="508">
        <f t="shared" si="8"/>
        <v>0</v>
      </c>
      <c r="KV25" s="506"/>
      <c r="KW25" s="506"/>
      <c r="KY25" s="507">
        <f t="shared" si="2"/>
        <v>0</v>
      </c>
    </row>
    <row r="26" spans="1:311" ht="12.75" customHeight="1" thickBot="1" x14ac:dyDescent="0.25">
      <c r="A26" s="380"/>
      <c r="B26" s="378" t="s">
        <v>397</v>
      </c>
      <c r="C26" s="557"/>
      <c r="D26" s="557"/>
      <c r="E26" s="557"/>
      <c r="F26" s="557"/>
      <c r="G26" s="557"/>
      <c r="H26" s="557"/>
      <c r="I26" s="557"/>
      <c r="J26" s="557"/>
      <c r="K26" s="557"/>
      <c r="L26" s="557"/>
      <c r="M26" s="557"/>
      <c r="N26" s="557"/>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0</v>
      </c>
      <c r="AP26" s="509">
        <v>0</v>
      </c>
      <c r="AQ26" s="509">
        <v>0</v>
      </c>
      <c r="AR26" s="509">
        <v>0</v>
      </c>
      <c r="AS26" s="509">
        <v>0</v>
      </c>
      <c r="AT26" s="509">
        <v>0</v>
      </c>
      <c r="AU26" s="509">
        <v>0</v>
      </c>
      <c r="AV26" s="509">
        <v>0</v>
      </c>
      <c r="AW26" s="509">
        <v>0</v>
      </c>
      <c r="AX26" s="509">
        <v>0</v>
      </c>
      <c r="AY26" s="509">
        <v>0</v>
      </c>
      <c r="AZ26" s="509">
        <v>0</v>
      </c>
      <c r="BA26" s="509">
        <v>0</v>
      </c>
      <c r="BB26" s="509">
        <v>0</v>
      </c>
      <c r="BC26" s="509">
        <v>0</v>
      </c>
      <c r="BD26" s="509">
        <v>0</v>
      </c>
      <c r="BE26" s="509">
        <v>0</v>
      </c>
      <c r="BF26" s="509">
        <v>0</v>
      </c>
      <c r="BG26" s="509">
        <v>0</v>
      </c>
      <c r="BH26" s="509">
        <v>0</v>
      </c>
      <c r="BI26" s="509">
        <v>0</v>
      </c>
      <c r="BJ26" s="509">
        <v>0</v>
      </c>
      <c r="BK26" s="509">
        <v>0</v>
      </c>
      <c r="BL26" s="509">
        <v>0</v>
      </c>
      <c r="BM26" s="509">
        <v>0</v>
      </c>
      <c r="BN26" s="509">
        <v>0</v>
      </c>
      <c r="BO26" s="509">
        <v>0</v>
      </c>
      <c r="BP26" s="509">
        <v>0</v>
      </c>
      <c r="BQ26" s="509">
        <v>0</v>
      </c>
      <c r="BR26" s="509">
        <v>0</v>
      </c>
      <c r="BS26" s="509">
        <v>0</v>
      </c>
      <c r="BT26" s="509">
        <v>0</v>
      </c>
      <c r="BU26" s="509">
        <v>0</v>
      </c>
      <c r="BV26" s="509">
        <v>0</v>
      </c>
      <c r="BW26" s="509">
        <v>0</v>
      </c>
      <c r="BX26" s="509">
        <v>0</v>
      </c>
      <c r="BY26" s="509">
        <v>0</v>
      </c>
      <c r="BZ26" s="509">
        <v>0</v>
      </c>
      <c r="CA26" s="509">
        <v>0</v>
      </c>
      <c r="CB26" s="509">
        <v>0</v>
      </c>
      <c r="CC26" s="509">
        <v>0</v>
      </c>
      <c r="CD26" s="509">
        <v>0</v>
      </c>
      <c r="CE26" s="509">
        <v>0</v>
      </c>
      <c r="CF26" s="509">
        <v>0</v>
      </c>
      <c r="CG26" s="509">
        <v>0</v>
      </c>
      <c r="CH26" s="509">
        <v>0</v>
      </c>
      <c r="CI26" s="509">
        <v>0</v>
      </c>
      <c r="CJ26" s="509">
        <v>0</v>
      </c>
      <c r="CK26" s="509">
        <v>0</v>
      </c>
      <c r="CL26" s="509">
        <v>0</v>
      </c>
      <c r="CM26" s="509">
        <v>0</v>
      </c>
      <c r="CN26" s="509">
        <v>0</v>
      </c>
      <c r="CO26" s="509">
        <v>0</v>
      </c>
      <c r="CP26" s="509">
        <v>0</v>
      </c>
      <c r="CQ26" s="509">
        <v>0</v>
      </c>
      <c r="CR26" s="509">
        <v>0</v>
      </c>
      <c r="CS26" s="509">
        <v>0</v>
      </c>
      <c r="CT26" s="509">
        <v>0</v>
      </c>
      <c r="CU26" s="509">
        <v>0</v>
      </c>
      <c r="CV26" s="509">
        <v>0</v>
      </c>
      <c r="CW26" s="509">
        <v>0</v>
      </c>
      <c r="CX26" s="509">
        <v>0</v>
      </c>
      <c r="CY26" s="509">
        <v>0</v>
      </c>
      <c r="CZ26" s="509">
        <v>0</v>
      </c>
      <c r="DA26" s="509">
        <v>0</v>
      </c>
      <c r="DB26" s="509">
        <v>0</v>
      </c>
      <c r="DC26" s="509">
        <v>0</v>
      </c>
      <c r="DD26" s="509">
        <v>0</v>
      </c>
      <c r="DE26" s="509">
        <v>0</v>
      </c>
      <c r="DF26" s="509">
        <v>0</v>
      </c>
      <c r="DG26" s="509">
        <v>0</v>
      </c>
      <c r="DH26" s="509">
        <v>0</v>
      </c>
      <c r="DI26" s="509">
        <v>0</v>
      </c>
      <c r="DJ26" s="509">
        <v>0</v>
      </c>
      <c r="DK26" s="509">
        <v>0</v>
      </c>
      <c r="DL26" s="509">
        <v>0</v>
      </c>
      <c r="DM26" s="509">
        <v>0</v>
      </c>
      <c r="DN26" s="509">
        <v>0</v>
      </c>
      <c r="DO26" s="509">
        <v>0</v>
      </c>
      <c r="DP26" s="509">
        <v>0</v>
      </c>
      <c r="DQ26" s="509">
        <v>0</v>
      </c>
      <c r="DR26" s="509">
        <v>0</v>
      </c>
      <c r="DS26" s="509">
        <v>0</v>
      </c>
      <c r="DT26" s="509">
        <v>0</v>
      </c>
      <c r="DU26" s="509">
        <v>0</v>
      </c>
      <c r="DV26" s="509">
        <v>0</v>
      </c>
      <c r="DW26" s="509">
        <v>0</v>
      </c>
      <c r="DX26" s="509">
        <v>0</v>
      </c>
      <c r="DY26" s="509">
        <v>0</v>
      </c>
      <c r="DZ26" s="509">
        <v>0</v>
      </c>
      <c r="EA26" s="509">
        <v>0</v>
      </c>
      <c r="EB26" s="509">
        <v>0</v>
      </c>
      <c r="EC26" s="509">
        <v>0</v>
      </c>
      <c r="ED26" s="509">
        <v>0</v>
      </c>
      <c r="EE26" s="509">
        <v>0</v>
      </c>
      <c r="EF26" s="509">
        <v>0</v>
      </c>
      <c r="EG26" s="509">
        <v>0</v>
      </c>
      <c r="EH26" s="509">
        <v>0</v>
      </c>
      <c r="EI26" s="509">
        <v>0</v>
      </c>
      <c r="EJ26" s="509">
        <v>0</v>
      </c>
      <c r="EK26" s="509">
        <v>0</v>
      </c>
      <c r="EL26" s="509">
        <v>0</v>
      </c>
      <c r="EM26" s="509">
        <v>0</v>
      </c>
      <c r="EN26" s="509">
        <v>0</v>
      </c>
      <c r="EO26" s="509">
        <v>0</v>
      </c>
      <c r="EP26" s="509">
        <v>0</v>
      </c>
      <c r="EQ26" s="509">
        <v>0</v>
      </c>
      <c r="ER26" s="509">
        <v>0</v>
      </c>
      <c r="ES26" s="509">
        <v>0</v>
      </c>
      <c r="ET26" s="509">
        <v>0</v>
      </c>
      <c r="EU26" s="509">
        <v>0</v>
      </c>
      <c r="EV26" s="509">
        <v>0</v>
      </c>
      <c r="EW26" s="509">
        <v>0</v>
      </c>
      <c r="EX26" s="509">
        <v>0</v>
      </c>
      <c r="EY26" s="509">
        <v>0</v>
      </c>
      <c r="EZ26" s="509">
        <v>0</v>
      </c>
      <c r="FA26" s="509">
        <v>0</v>
      </c>
      <c r="FB26" s="509">
        <v>0</v>
      </c>
      <c r="FC26" s="509">
        <v>0</v>
      </c>
      <c r="FD26" s="509">
        <v>0</v>
      </c>
      <c r="FE26" s="509">
        <v>0</v>
      </c>
      <c r="FF26" s="509">
        <v>0</v>
      </c>
      <c r="FG26" s="509">
        <v>0</v>
      </c>
      <c r="FH26" s="509">
        <v>0</v>
      </c>
      <c r="FI26" s="509">
        <v>0</v>
      </c>
      <c r="FJ26" s="509">
        <v>0</v>
      </c>
      <c r="FK26" s="509">
        <v>0</v>
      </c>
      <c r="FL26" s="509">
        <v>0</v>
      </c>
      <c r="FM26" s="509">
        <v>0</v>
      </c>
      <c r="FN26" s="509">
        <v>0</v>
      </c>
      <c r="FO26" s="509">
        <v>0</v>
      </c>
      <c r="FP26" s="509">
        <v>0</v>
      </c>
      <c r="FQ26" s="509">
        <v>0</v>
      </c>
      <c r="FR26" s="509">
        <v>0</v>
      </c>
      <c r="FS26" s="509">
        <v>0</v>
      </c>
      <c r="FT26" s="509">
        <v>0</v>
      </c>
      <c r="FU26" s="509">
        <v>0</v>
      </c>
      <c r="FV26" s="509">
        <v>0</v>
      </c>
      <c r="FW26" s="509">
        <v>0</v>
      </c>
      <c r="FX26" s="509">
        <v>0</v>
      </c>
      <c r="FY26" s="509">
        <v>0</v>
      </c>
      <c r="FZ26" s="509">
        <v>0</v>
      </c>
      <c r="GA26" s="509">
        <v>0</v>
      </c>
      <c r="GB26" s="509">
        <v>0</v>
      </c>
      <c r="GC26" s="509">
        <v>0</v>
      </c>
      <c r="GD26" s="509">
        <v>0</v>
      </c>
      <c r="GE26" s="509">
        <v>0</v>
      </c>
      <c r="GF26" s="509">
        <v>0</v>
      </c>
      <c r="GG26" s="509">
        <v>0</v>
      </c>
      <c r="GH26" s="509">
        <v>0</v>
      </c>
      <c r="GI26" s="509">
        <v>0</v>
      </c>
      <c r="GJ26" s="509">
        <v>0</v>
      </c>
      <c r="GK26" s="509">
        <v>0</v>
      </c>
      <c r="GL26" s="509">
        <v>0</v>
      </c>
      <c r="GM26" s="509">
        <v>0</v>
      </c>
      <c r="GN26" s="509">
        <v>0</v>
      </c>
      <c r="GO26" s="509">
        <v>0</v>
      </c>
      <c r="GP26" s="509">
        <v>0</v>
      </c>
      <c r="GQ26" s="509">
        <v>0</v>
      </c>
      <c r="GR26" s="509">
        <v>0</v>
      </c>
      <c r="GS26" s="509">
        <v>0</v>
      </c>
      <c r="GT26" s="509">
        <v>0</v>
      </c>
      <c r="GU26" s="509">
        <v>0</v>
      </c>
      <c r="GV26" s="509">
        <v>0</v>
      </c>
      <c r="GW26" s="509">
        <v>0</v>
      </c>
      <c r="GX26" s="509">
        <v>0</v>
      </c>
      <c r="GY26" s="509">
        <v>0</v>
      </c>
      <c r="GZ26" s="509">
        <v>0</v>
      </c>
      <c r="HA26" s="509">
        <v>0</v>
      </c>
      <c r="HB26" s="509">
        <v>0</v>
      </c>
      <c r="HC26" s="509">
        <v>0</v>
      </c>
      <c r="HD26" s="509">
        <v>0</v>
      </c>
      <c r="HE26" s="509">
        <v>0</v>
      </c>
      <c r="HF26" s="509">
        <v>0</v>
      </c>
      <c r="HG26" s="509">
        <v>0</v>
      </c>
      <c r="HH26" s="509">
        <v>0</v>
      </c>
      <c r="HI26" s="509">
        <v>0</v>
      </c>
      <c r="HJ26" s="509">
        <v>0</v>
      </c>
      <c r="HK26" s="509">
        <v>0</v>
      </c>
      <c r="HL26" s="509">
        <v>0</v>
      </c>
      <c r="HM26" s="509">
        <v>0</v>
      </c>
      <c r="HN26" s="509">
        <v>0</v>
      </c>
      <c r="HO26" s="509">
        <v>0</v>
      </c>
      <c r="HP26" s="509">
        <v>0</v>
      </c>
      <c r="HQ26" s="509">
        <v>0</v>
      </c>
      <c r="HR26" s="509">
        <v>0</v>
      </c>
      <c r="HS26" s="509">
        <v>0</v>
      </c>
      <c r="HT26" s="509">
        <v>0</v>
      </c>
      <c r="HU26" s="509">
        <v>0</v>
      </c>
      <c r="HV26" s="509">
        <v>0</v>
      </c>
      <c r="HW26" s="509">
        <v>0</v>
      </c>
      <c r="HX26" s="509">
        <v>0</v>
      </c>
      <c r="HY26" s="509">
        <v>0</v>
      </c>
      <c r="HZ26" s="509">
        <v>0</v>
      </c>
      <c r="IA26" s="509">
        <v>0</v>
      </c>
      <c r="IB26" s="509">
        <v>0</v>
      </c>
      <c r="IC26" s="509">
        <v>0</v>
      </c>
      <c r="ID26" s="509">
        <v>0</v>
      </c>
      <c r="IE26" s="509">
        <v>0</v>
      </c>
      <c r="IF26" s="509">
        <v>0</v>
      </c>
      <c r="IG26" s="509">
        <v>0</v>
      </c>
      <c r="IH26" s="509">
        <v>0</v>
      </c>
      <c r="II26" s="509">
        <v>0</v>
      </c>
      <c r="IJ26" s="509">
        <v>0</v>
      </c>
      <c r="IK26" s="509">
        <v>0</v>
      </c>
      <c r="IL26" s="509">
        <v>0</v>
      </c>
      <c r="IM26" s="509">
        <v>0</v>
      </c>
      <c r="IN26" s="509">
        <v>0</v>
      </c>
      <c r="IO26" s="509">
        <v>0</v>
      </c>
      <c r="IP26" s="509">
        <v>0</v>
      </c>
      <c r="IQ26" s="509">
        <v>0</v>
      </c>
      <c r="IR26" s="509">
        <v>0</v>
      </c>
      <c r="IS26" s="509">
        <v>0</v>
      </c>
      <c r="IT26" s="509">
        <v>0</v>
      </c>
      <c r="IU26" s="509">
        <v>0</v>
      </c>
      <c r="IV26" s="509">
        <v>0</v>
      </c>
      <c r="IW26" s="509">
        <v>0</v>
      </c>
      <c r="IX26" s="509">
        <v>0</v>
      </c>
      <c r="IY26" s="509">
        <v>0</v>
      </c>
      <c r="IZ26" s="509">
        <v>0</v>
      </c>
      <c r="JA26" s="509">
        <v>0</v>
      </c>
      <c r="JB26" s="509">
        <v>0</v>
      </c>
      <c r="JC26" s="509">
        <v>0</v>
      </c>
      <c r="JD26" s="509">
        <v>0</v>
      </c>
      <c r="JE26" s="509">
        <v>0</v>
      </c>
      <c r="JF26" s="509">
        <v>0</v>
      </c>
      <c r="JG26" s="509">
        <v>0</v>
      </c>
      <c r="JH26" s="509">
        <v>0</v>
      </c>
      <c r="JI26" s="509">
        <v>0</v>
      </c>
      <c r="JJ26" s="509">
        <v>0</v>
      </c>
      <c r="JK26" s="509">
        <v>0</v>
      </c>
      <c r="JL26" s="509">
        <v>0</v>
      </c>
      <c r="JM26" s="509">
        <v>0</v>
      </c>
      <c r="JN26" s="509">
        <v>0</v>
      </c>
      <c r="JO26" s="509">
        <v>0</v>
      </c>
      <c r="JP26" s="509">
        <v>0</v>
      </c>
      <c r="JQ26" s="509">
        <v>0</v>
      </c>
      <c r="JR26" s="509">
        <v>0</v>
      </c>
      <c r="JS26" s="509">
        <v>0</v>
      </c>
      <c r="JT26" s="509">
        <v>0</v>
      </c>
      <c r="JU26" s="509">
        <v>0</v>
      </c>
      <c r="JV26" s="509">
        <v>0</v>
      </c>
      <c r="JW26" s="509">
        <v>0</v>
      </c>
      <c r="JX26" s="509">
        <v>0</v>
      </c>
      <c r="JY26" s="509">
        <v>0</v>
      </c>
      <c r="JZ26" s="509">
        <v>0</v>
      </c>
      <c r="KA26" s="509">
        <v>0</v>
      </c>
      <c r="KB26" s="509">
        <v>0</v>
      </c>
      <c r="KC26" s="509">
        <v>0</v>
      </c>
      <c r="KD26" s="509">
        <v>0</v>
      </c>
      <c r="KE26" s="509">
        <v>0</v>
      </c>
      <c r="KF26" s="509">
        <v>0</v>
      </c>
      <c r="KG26" s="509">
        <v>0</v>
      </c>
      <c r="KH26" s="509">
        <v>0</v>
      </c>
      <c r="KI26" s="509">
        <v>0</v>
      </c>
      <c r="KJ26" s="509">
        <v>0</v>
      </c>
      <c r="KK26" s="509">
        <v>0</v>
      </c>
      <c r="KL26" s="509">
        <v>0</v>
      </c>
      <c r="KM26" s="509">
        <v>0</v>
      </c>
      <c r="KN26" s="509">
        <v>0</v>
      </c>
      <c r="KO26" s="509">
        <v>0</v>
      </c>
      <c r="KP26" s="509">
        <v>0</v>
      </c>
      <c r="KQ26" s="386"/>
      <c r="KS26" s="510">
        <f t="shared" si="6"/>
        <v>0</v>
      </c>
      <c r="KT26" s="510">
        <f t="shared" si="7"/>
        <v>0</v>
      </c>
      <c r="KU26" s="511">
        <f t="shared" si="8"/>
        <v>0</v>
      </c>
      <c r="KV26" s="506"/>
      <c r="KW26" s="506"/>
      <c r="KY26" s="507">
        <f t="shared" si="2"/>
        <v>0</v>
      </c>
    </row>
    <row r="27" spans="1:311" ht="23.25" customHeight="1" thickTop="1" thickBot="1" x14ac:dyDescent="0.4">
      <c r="A27" s="512" t="s">
        <v>398</v>
      </c>
      <c r="B27" s="513">
        <v>41274</v>
      </c>
      <c r="C27" s="514">
        <v>0</v>
      </c>
      <c r="D27" s="515">
        <v>0</v>
      </c>
      <c r="E27" s="515">
        <v>0</v>
      </c>
      <c r="F27" s="515">
        <v>0</v>
      </c>
      <c r="G27" s="515">
        <v>0</v>
      </c>
      <c r="H27" s="515">
        <v>0</v>
      </c>
      <c r="I27" s="515">
        <v>0</v>
      </c>
      <c r="J27" s="515">
        <v>0</v>
      </c>
      <c r="K27" s="515">
        <v>0</v>
      </c>
      <c r="L27" s="515">
        <v>0</v>
      </c>
      <c r="M27" s="515">
        <v>0</v>
      </c>
      <c r="N27" s="515">
        <v>0</v>
      </c>
      <c r="O27" s="515">
        <v>0</v>
      </c>
      <c r="P27" s="515">
        <v>0</v>
      </c>
      <c r="Q27" s="515">
        <v>0</v>
      </c>
      <c r="R27" s="515">
        <v>0</v>
      </c>
      <c r="S27" s="515">
        <v>0</v>
      </c>
      <c r="T27" s="515">
        <v>0</v>
      </c>
      <c r="U27" s="515">
        <v>0</v>
      </c>
      <c r="V27" s="515">
        <v>0</v>
      </c>
      <c r="W27" s="515">
        <v>0</v>
      </c>
      <c r="X27" s="515">
        <v>0</v>
      </c>
      <c r="Y27" s="515">
        <v>0</v>
      </c>
      <c r="Z27" s="515">
        <v>0</v>
      </c>
      <c r="AA27" s="515">
        <v>0</v>
      </c>
      <c r="AB27" s="515">
        <v>0</v>
      </c>
      <c r="AC27" s="515">
        <v>0</v>
      </c>
      <c r="AD27" s="515">
        <v>0</v>
      </c>
      <c r="AE27" s="515">
        <v>0</v>
      </c>
      <c r="AF27" s="514">
        <v>0</v>
      </c>
      <c r="AG27" s="515">
        <v>0</v>
      </c>
      <c r="AH27" s="515">
        <v>0</v>
      </c>
      <c r="AI27" s="515">
        <v>0</v>
      </c>
      <c r="AJ27" s="515">
        <v>0</v>
      </c>
      <c r="AK27" s="515">
        <v>0</v>
      </c>
      <c r="AL27" s="515">
        <v>0</v>
      </c>
      <c r="AM27" s="515">
        <v>0</v>
      </c>
      <c r="AN27" s="515">
        <v>0</v>
      </c>
      <c r="AO27" s="515">
        <v>0</v>
      </c>
      <c r="AP27" s="515">
        <v>0</v>
      </c>
      <c r="AQ27" s="515">
        <v>0</v>
      </c>
      <c r="AR27" s="515">
        <v>0</v>
      </c>
      <c r="AS27" s="515">
        <v>0</v>
      </c>
      <c r="AT27" s="515">
        <v>0</v>
      </c>
      <c r="AU27" s="515">
        <v>0</v>
      </c>
      <c r="AV27" s="515">
        <v>0</v>
      </c>
      <c r="AW27" s="515">
        <v>0</v>
      </c>
      <c r="AX27" s="515">
        <v>0</v>
      </c>
      <c r="AY27" s="515">
        <v>0</v>
      </c>
      <c r="AZ27" s="515">
        <v>0</v>
      </c>
      <c r="BA27" s="515">
        <v>0</v>
      </c>
      <c r="BB27" s="515">
        <v>0</v>
      </c>
      <c r="BC27" s="515">
        <v>0</v>
      </c>
      <c r="BD27" s="515">
        <v>0</v>
      </c>
      <c r="BE27" s="515">
        <v>0</v>
      </c>
      <c r="BF27" s="515">
        <v>0</v>
      </c>
      <c r="BG27" s="515">
        <v>0</v>
      </c>
      <c r="BH27" s="515">
        <v>0</v>
      </c>
      <c r="BI27" s="515">
        <v>0</v>
      </c>
      <c r="BJ27" s="515">
        <v>0</v>
      </c>
      <c r="BK27" s="515">
        <v>0</v>
      </c>
      <c r="BL27" s="516">
        <v>0</v>
      </c>
      <c r="BM27" s="514">
        <v>0</v>
      </c>
      <c r="BN27" s="515">
        <v>0</v>
      </c>
      <c r="BO27" s="515">
        <v>0</v>
      </c>
      <c r="BP27" s="515">
        <v>0</v>
      </c>
      <c r="BQ27" s="515">
        <v>0</v>
      </c>
      <c r="BR27" s="515">
        <v>0</v>
      </c>
      <c r="BS27" s="515">
        <v>0</v>
      </c>
      <c r="BT27" s="515">
        <v>0</v>
      </c>
      <c r="BU27" s="515">
        <v>0</v>
      </c>
      <c r="BV27" s="515">
        <v>0</v>
      </c>
      <c r="BW27" s="515">
        <v>0</v>
      </c>
      <c r="BX27" s="515">
        <v>0</v>
      </c>
      <c r="BY27" s="515">
        <v>0</v>
      </c>
      <c r="BZ27" s="515">
        <v>0</v>
      </c>
      <c r="CA27" s="515">
        <v>0</v>
      </c>
      <c r="CB27" s="515">
        <v>0</v>
      </c>
      <c r="CC27" s="515">
        <v>0</v>
      </c>
      <c r="CD27" s="515">
        <v>0</v>
      </c>
      <c r="CE27" s="515">
        <v>0</v>
      </c>
      <c r="CF27" s="515">
        <v>0</v>
      </c>
      <c r="CG27" s="515">
        <v>0</v>
      </c>
      <c r="CH27" s="515">
        <v>0</v>
      </c>
      <c r="CI27" s="515">
        <v>0</v>
      </c>
      <c r="CJ27" s="515">
        <v>0</v>
      </c>
      <c r="CK27" s="515">
        <v>0</v>
      </c>
      <c r="CL27" s="515">
        <v>0</v>
      </c>
      <c r="CM27" s="515">
        <v>0</v>
      </c>
      <c r="CN27" s="515">
        <v>0</v>
      </c>
      <c r="CO27" s="515">
        <v>0</v>
      </c>
      <c r="CP27" s="515">
        <v>0</v>
      </c>
      <c r="CQ27" s="515">
        <v>0</v>
      </c>
      <c r="CR27" s="515">
        <v>0</v>
      </c>
      <c r="CS27" s="515">
        <v>0</v>
      </c>
      <c r="CT27" s="515">
        <v>0</v>
      </c>
      <c r="CU27" s="515">
        <v>0</v>
      </c>
      <c r="CV27" s="515">
        <v>0</v>
      </c>
      <c r="CW27" s="515">
        <v>0</v>
      </c>
      <c r="CX27" s="515">
        <v>0</v>
      </c>
      <c r="CY27" s="515">
        <v>0</v>
      </c>
      <c r="CZ27" s="515">
        <v>0</v>
      </c>
      <c r="DA27" s="515">
        <v>0</v>
      </c>
      <c r="DB27" s="515">
        <v>0</v>
      </c>
      <c r="DC27" s="515">
        <v>0</v>
      </c>
      <c r="DD27" s="515">
        <v>0</v>
      </c>
      <c r="DE27" s="515">
        <v>0</v>
      </c>
      <c r="DF27" s="515">
        <v>0</v>
      </c>
      <c r="DG27" s="515">
        <v>0</v>
      </c>
      <c r="DH27" s="515">
        <v>0</v>
      </c>
      <c r="DI27" s="515">
        <v>0</v>
      </c>
      <c r="DJ27" s="516">
        <v>0</v>
      </c>
      <c r="DK27" s="514">
        <v>0</v>
      </c>
      <c r="DL27" s="515">
        <v>0</v>
      </c>
      <c r="DM27" s="515">
        <v>0</v>
      </c>
      <c r="DN27" s="515">
        <v>0</v>
      </c>
      <c r="DO27" s="515">
        <v>0</v>
      </c>
      <c r="DP27" s="515">
        <v>0</v>
      </c>
      <c r="DQ27" s="515">
        <v>0</v>
      </c>
      <c r="DR27" s="515">
        <v>0</v>
      </c>
      <c r="DS27" s="515">
        <v>0</v>
      </c>
      <c r="DT27" s="515">
        <v>0</v>
      </c>
      <c r="DU27" s="515">
        <v>0</v>
      </c>
      <c r="DV27" s="515">
        <v>0</v>
      </c>
      <c r="DW27" s="515">
        <v>0</v>
      </c>
      <c r="DX27" s="515">
        <v>0</v>
      </c>
      <c r="DY27" s="515">
        <v>0</v>
      </c>
      <c r="DZ27" s="515">
        <v>0</v>
      </c>
      <c r="EA27" s="515">
        <v>0</v>
      </c>
      <c r="EB27" s="515">
        <v>0</v>
      </c>
      <c r="EC27" s="515">
        <v>0</v>
      </c>
      <c r="ED27" s="515">
        <v>0</v>
      </c>
      <c r="EE27" s="515">
        <v>0</v>
      </c>
      <c r="EF27" s="515">
        <v>0</v>
      </c>
      <c r="EG27" s="515">
        <v>0</v>
      </c>
      <c r="EH27" s="515">
        <v>0</v>
      </c>
      <c r="EI27" s="515">
        <v>0</v>
      </c>
      <c r="EJ27" s="515">
        <v>0</v>
      </c>
      <c r="EK27" s="515">
        <v>0</v>
      </c>
      <c r="EL27" s="515">
        <v>0</v>
      </c>
      <c r="EM27" s="515">
        <v>0</v>
      </c>
      <c r="EN27" s="515">
        <v>0</v>
      </c>
      <c r="EO27" s="515">
        <v>0</v>
      </c>
      <c r="EP27" s="515">
        <v>0</v>
      </c>
      <c r="EQ27" s="515">
        <v>0</v>
      </c>
      <c r="ER27" s="515">
        <v>0</v>
      </c>
      <c r="ES27" s="515">
        <v>0</v>
      </c>
      <c r="ET27" s="515">
        <v>0</v>
      </c>
      <c r="EU27" s="515">
        <v>0</v>
      </c>
      <c r="EV27" s="515">
        <v>0</v>
      </c>
      <c r="EW27" s="515">
        <v>0</v>
      </c>
      <c r="EX27" s="515">
        <v>0</v>
      </c>
      <c r="EY27" s="515">
        <v>0</v>
      </c>
      <c r="EZ27" s="515">
        <v>0</v>
      </c>
      <c r="FA27" s="515">
        <v>0</v>
      </c>
      <c r="FB27" s="515">
        <v>0</v>
      </c>
      <c r="FC27" s="515">
        <v>0</v>
      </c>
      <c r="FD27" s="515">
        <v>0</v>
      </c>
      <c r="FE27" s="515">
        <v>0</v>
      </c>
      <c r="FF27" s="515">
        <v>0</v>
      </c>
      <c r="FG27" s="515">
        <v>0</v>
      </c>
      <c r="FH27" s="516">
        <v>0</v>
      </c>
      <c r="FI27" s="514">
        <v>0</v>
      </c>
      <c r="FJ27" s="515">
        <v>0</v>
      </c>
      <c r="FK27" s="515">
        <v>0</v>
      </c>
      <c r="FL27" s="515">
        <v>0</v>
      </c>
      <c r="FM27" s="515">
        <v>0</v>
      </c>
      <c r="FN27" s="515">
        <v>0</v>
      </c>
      <c r="FO27" s="515">
        <v>0</v>
      </c>
      <c r="FP27" s="515">
        <v>0</v>
      </c>
      <c r="FQ27" s="515">
        <v>0</v>
      </c>
      <c r="FR27" s="515">
        <v>0</v>
      </c>
      <c r="FS27" s="515">
        <v>0</v>
      </c>
      <c r="FT27" s="515">
        <v>0</v>
      </c>
      <c r="FU27" s="515">
        <v>0</v>
      </c>
      <c r="FV27" s="515">
        <v>0</v>
      </c>
      <c r="FW27" s="515">
        <v>0</v>
      </c>
      <c r="FX27" s="515">
        <v>0</v>
      </c>
      <c r="FY27" s="515">
        <v>0</v>
      </c>
      <c r="FZ27" s="515">
        <v>0</v>
      </c>
      <c r="GA27" s="515">
        <v>0</v>
      </c>
      <c r="GB27" s="515">
        <v>0</v>
      </c>
      <c r="GC27" s="515">
        <v>0</v>
      </c>
      <c r="GD27" s="515">
        <v>0</v>
      </c>
      <c r="GE27" s="515">
        <v>0</v>
      </c>
      <c r="GF27" s="515">
        <v>0</v>
      </c>
      <c r="GG27" s="515">
        <v>0</v>
      </c>
      <c r="GH27" s="515">
        <v>0</v>
      </c>
      <c r="GI27" s="515">
        <v>0</v>
      </c>
      <c r="GJ27" s="515">
        <v>0</v>
      </c>
      <c r="GK27" s="515">
        <v>0</v>
      </c>
      <c r="GL27" s="515">
        <v>0</v>
      </c>
      <c r="GM27" s="515">
        <v>0</v>
      </c>
      <c r="GN27" s="515">
        <v>0</v>
      </c>
      <c r="GO27" s="515">
        <v>0</v>
      </c>
      <c r="GP27" s="515">
        <v>0</v>
      </c>
      <c r="GQ27" s="515">
        <v>0</v>
      </c>
      <c r="GR27" s="515">
        <v>0</v>
      </c>
      <c r="GS27" s="515">
        <v>0</v>
      </c>
      <c r="GT27" s="515">
        <v>0</v>
      </c>
      <c r="GU27" s="515">
        <v>0</v>
      </c>
      <c r="GV27" s="515">
        <v>0</v>
      </c>
      <c r="GW27" s="515">
        <v>0</v>
      </c>
      <c r="GX27" s="515">
        <v>0</v>
      </c>
      <c r="GY27" s="515">
        <v>0</v>
      </c>
      <c r="GZ27" s="515">
        <v>0</v>
      </c>
      <c r="HA27" s="515">
        <v>0</v>
      </c>
      <c r="HB27" s="515">
        <v>0</v>
      </c>
      <c r="HC27" s="515">
        <v>0</v>
      </c>
      <c r="HD27" s="515">
        <v>0</v>
      </c>
      <c r="HE27" s="515">
        <v>0</v>
      </c>
      <c r="HF27" s="516">
        <v>0</v>
      </c>
      <c r="HG27" s="514">
        <v>0</v>
      </c>
      <c r="HH27" s="515">
        <v>0</v>
      </c>
      <c r="HI27" s="515">
        <v>0</v>
      </c>
      <c r="HJ27" s="515">
        <v>0</v>
      </c>
      <c r="HK27" s="515">
        <v>0</v>
      </c>
      <c r="HL27" s="515">
        <v>0</v>
      </c>
      <c r="HM27" s="515">
        <v>0</v>
      </c>
      <c r="HN27" s="515">
        <v>0</v>
      </c>
      <c r="HO27" s="515">
        <v>0</v>
      </c>
      <c r="HP27" s="515">
        <v>0</v>
      </c>
      <c r="HQ27" s="515">
        <v>0</v>
      </c>
      <c r="HR27" s="515">
        <v>0</v>
      </c>
      <c r="HS27" s="515">
        <v>0</v>
      </c>
      <c r="HT27" s="515">
        <v>0</v>
      </c>
      <c r="HU27" s="515">
        <v>0</v>
      </c>
      <c r="HV27" s="515">
        <v>0</v>
      </c>
      <c r="HW27" s="515">
        <v>0</v>
      </c>
      <c r="HX27" s="515">
        <v>0</v>
      </c>
      <c r="HY27" s="515">
        <v>0</v>
      </c>
      <c r="HZ27" s="515">
        <v>0</v>
      </c>
      <c r="IA27" s="515">
        <v>0</v>
      </c>
      <c r="IB27" s="515">
        <v>0</v>
      </c>
      <c r="IC27" s="515">
        <v>0</v>
      </c>
      <c r="ID27" s="515">
        <v>0</v>
      </c>
      <c r="IE27" s="515">
        <v>0</v>
      </c>
      <c r="IF27" s="515">
        <v>0</v>
      </c>
      <c r="IG27" s="515">
        <v>0</v>
      </c>
      <c r="IH27" s="515">
        <v>0</v>
      </c>
      <c r="II27" s="515">
        <v>0</v>
      </c>
      <c r="IJ27" s="515">
        <v>0</v>
      </c>
      <c r="IK27" s="515">
        <v>0</v>
      </c>
      <c r="IL27" s="515">
        <v>0</v>
      </c>
      <c r="IM27" s="515">
        <v>0</v>
      </c>
      <c r="IN27" s="515">
        <v>0</v>
      </c>
      <c r="IO27" s="515">
        <v>0</v>
      </c>
      <c r="IP27" s="515">
        <v>0</v>
      </c>
      <c r="IQ27" s="515">
        <v>0</v>
      </c>
      <c r="IR27" s="515">
        <v>0</v>
      </c>
      <c r="IS27" s="515">
        <v>0</v>
      </c>
      <c r="IT27" s="515">
        <v>0</v>
      </c>
      <c r="IU27" s="515">
        <v>0</v>
      </c>
      <c r="IV27" s="515">
        <v>0</v>
      </c>
      <c r="IW27" s="515">
        <v>0</v>
      </c>
      <c r="IX27" s="515">
        <v>0</v>
      </c>
      <c r="IY27" s="515">
        <v>0</v>
      </c>
      <c r="IZ27" s="515">
        <v>0</v>
      </c>
      <c r="JA27" s="515">
        <v>0</v>
      </c>
      <c r="JB27" s="515">
        <v>0</v>
      </c>
      <c r="JC27" s="515">
        <v>0</v>
      </c>
      <c r="JD27" s="515">
        <v>0</v>
      </c>
      <c r="JE27" s="515">
        <v>0</v>
      </c>
      <c r="JF27" s="515">
        <v>0</v>
      </c>
      <c r="JG27" s="515">
        <v>0</v>
      </c>
      <c r="JH27" s="515">
        <v>0</v>
      </c>
      <c r="JI27" s="515">
        <v>0</v>
      </c>
      <c r="JJ27" s="515">
        <v>0</v>
      </c>
      <c r="JK27" s="515">
        <v>0</v>
      </c>
      <c r="JL27" s="515">
        <v>0</v>
      </c>
      <c r="JM27" s="515">
        <v>0</v>
      </c>
      <c r="JN27" s="515">
        <v>0</v>
      </c>
      <c r="JO27" s="515">
        <v>0</v>
      </c>
      <c r="JP27" s="515">
        <v>0</v>
      </c>
      <c r="JQ27" s="515">
        <v>0</v>
      </c>
      <c r="JR27" s="515">
        <v>0</v>
      </c>
      <c r="JS27" s="515">
        <v>0</v>
      </c>
      <c r="JT27" s="515">
        <v>0</v>
      </c>
      <c r="JU27" s="515">
        <v>0</v>
      </c>
      <c r="JV27" s="516">
        <v>0</v>
      </c>
      <c r="JW27" s="514">
        <v>0</v>
      </c>
      <c r="JX27" s="515">
        <v>0</v>
      </c>
      <c r="JY27" s="515">
        <v>0</v>
      </c>
      <c r="JZ27" s="515">
        <v>0</v>
      </c>
      <c r="KA27" s="515">
        <v>0</v>
      </c>
      <c r="KB27" s="515">
        <v>0</v>
      </c>
      <c r="KC27" s="515">
        <v>0</v>
      </c>
      <c r="KD27" s="515">
        <v>0</v>
      </c>
      <c r="KE27" s="515">
        <v>0</v>
      </c>
      <c r="KF27" s="515">
        <v>0</v>
      </c>
      <c r="KG27" s="515">
        <v>0</v>
      </c>
      <c r="KH27" s="515">
        <v>0</v>
      </c>
      <c r="KI27" s="515">
        <v>0</v>
      </c>
      <c r="KJ27" s="515">
        <v>0</v>
      </c>
      <c r="KK27" s="515">
        <v>0</v>
      </c>
      <c r="KL27" s="515">
        <v>0</v>
      </c>
      <c r="KM27" s="515">
        <v>0</v>
      </c>
      <c r="KN27" s="515">
        <v>0</v>
      </c>
      <c r="KO27" s="515">
        <v>0</v>
      </c>
      <c r="KP27" s="516">
        <v>0</v>
      </c>
      <c r="KQ27" s="386"/>
      <c r="KR27" s="384" t="s">
        <v>399</v>
      </c>
      <c r="KS27" s="385">
        <f t="shared" si="6"/>
        <v>0</v>
      </c>
      <c r="KT27" s="517">
        <f t="shared" si="7"/>
        <v>0</v>
      </c>
      <c r="KU27" s="385">
        <f t="shared" si="8"/>
        <v>0</v>
      </c>
      <c r="KV27" s="386"/>
      <c r="KW27" s="386"/>
      <c r="KX27" s="384" t="s">
        <v>400</v>
      </c>
      <c r="KY27" s="507">
        <f t="shared" si="2"/>
        <v>0</v>
      </c>
    </row>
    <row r="28" spans="1:311" ht="6" customHeight="1" thickTop="1" thickBot="1" x14ac:dyDescent="0.4">
      <c r="A28" s="512"/>
      <c r="B28" s="518"/>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c r="AA28" s="519"/>
      <c r="AB28" s="519"/>
      <c r="AC28" s="519"/>
      <c r="AD28" s="519"/>
      <c r="AE28" s="519"/>
      <c r="AF28" s="519"/>
      <c r="AG28" s="519"/>
      <c r="AH28" s="519"/>
      <c r="AI28" s="519"/>
      <c r="AJ28" s="519"/>
      <c r="AK28" s="519"/>
      <c r="AL28" s="519"/>
      <c r="AM28" s="519"/>
      <c r="AN28" s="519"/>
      <c r="AO28" s="519"/>
      <c r="AP28" s="519"/>
      <c r="AQ28" s="519"/>
      <c r="AR28" s="519"/>
      <c r="AS28" s="519"/>
      <c r="AT28" s="519"/>
      <c r="AU28" s="519"/>
      <c r="AV28" s="519"/>
      <c r="AW28" s="519"/>
      <c r="AX28" s="519"/>
      <c r="AY28" s="519"/>
      <c r="AZ28" s="519"/>
      <c r="BA28" s="519"/>
      <c r="BB28" s="519"/>
      <c r="BC28" s="519"/>
      <c r="BD28" s="519"/>
      <c r="BE28" s="519"/>
      <c r="BF28" s="519"/>
      <c r="BG28" s="519"/>
      <c r="BH28" s="519"/>
      <c r="BI28" s="519"/>
      <c r="BJ28" s="519"/>
      <c r="BK28" s="519"/>
      <c r="BL28" s="519"/>
      <c r="BM28" s="519"/>
      <c r="BN28" s="519"/>
      <c r="BO28" s="519"/>
      <c r="BP28" s="519"/>
      <c r="BQ28" s="519"/>
      <c r="BR28" s="519"/>
      <c r="BS28" s="519"/>
      <c r="BT28" s="519"/>
      <c r="BU28" s="519"/>
      <c r="BV28" s="519"/>
      <c r="BW28" s="519"/>
      <c r="BX28" s="519"/>
      <c r="BY28" s="519"/>
      <c r="BZ28" s="519"/>
      <c r="CA28" s="519"/>
      <c r="CB28" s="519"/>
      <c r="CC28" s="519"/>
      <c r="CD28" s="519"/>
      <c r="CE28" s="519"/>
      <c r="CF28" s="519"/>
      <c r="CG28" s="519"/>
      <c r="CH28" s="519"/>
      <c r="CI28" s="519"/>
      <c r="CJ28" s="519"/>
      <c r="CK28" s="519"/>
      <c r="CL28" s="519"/>
      <c r="CM28" s="519"/>
      <c r="CN28" s="519"/>
      <c r="CO28" s="519"/>
      <c r="CP28" s="519"/>
      <c r="CQ28" s="519"/>
      <c r="CR28" s="519"/>
      <c r="CS28" s="519"/>
      <c r="CT28" s="519"/>
      <c r="CU28" s="519"/>
      <c r="CV28" s="519"/>
      <c r="CW28" s="519"/>
      <c r="CX28" s="519"/>
      <c r="CY28" s="519"/>
      <c r="CZ28" s="519"/>
      <c r="DA28" s="519"/>
      <c r="DB28" s="519"/>
      <c r="DC28" s="519"/>
      <c r="DD28" s="519"/>
      <c r="DE28" s="519"/>
      <c r="DF28" s="519"/>
      <c r="DG28" s="519"/>
      <c r="DH28" s="519"/>
      <c r="DI28" s="519"/>
      <c r="DJ28" s="519"/>
      <c r="DK28" s="519"/>
      <c r="DL28" s="519"/>
      <c r="DM28" s="519"/>
      <c r="DN28" s="519"/>
      <c r="DO28" s="519"/>
      <c r="DP28" s="519"/>
      <c r="DQ28" s="519"/>
      <c r="DR28" s="519"/>
      <c r="DS28" s="519"/>
      <c r="DT28" s="519"/>
      <c r="DU28" s="519"/>
      <c r="DV28" s="519"/>
      <c r="DW28" s="519"/>
      <c r="DX28" s="519"/>
      <c r="DY28" s="519"/>
      <c r="DZ28" s="519"/>
      <c r="EA28" s="519"/>
      <c r="EB28" s="519"/>
      <c r="EC28" s="519"/>
      <c r="ED28" s="519"/>
      <c r="EE28" s="519"/>
      <c r="EF28" s="519"/>
      <c r="EG28" s="519"/>
      <c r="EH28" s="519"/>
      <c r="EI28" s="519"/>
      <c r="EJ28" s="519"/>
      <c r="EK28" s="519"/>
      <c r="EL28" s="519"/>
      <c r="EM28" s="519"/>
      <c r="EN28" s="519"/>
      <c r="EO28" s="519"/>
      <c r="EP28" s="519"/>
      <c r="EQ28" s="519"/>
      <c r="ER28" s="519"/>
      <c r="ES28" s="519"/>
      <c r="ET28" s="519"/>
      <c r="EU28" s="519"/>
      <c r="EV28" s="519"/>
      <c r="EW28" s="519"/>
      <c r="EX28" s="519"/>
      <c r="EY28" s="519"/>
      <c r="EZ28" s="519"/>
      <c r="FA28" s="519"/>
      <c r="FB28" s="519"/>
      <c r="FC28" s="519"/>
      <c r="FD28" s="519"/>
      <c r="FE28" s="519"/>
      <c r="FF28" s="519"/>
      <c r="FG28" s="519"/>
      <c r="FH28" s="519"/>
      <c r="FI28" s="519"/>
      <c r="FJ28" s="519"/>
      <c r="FK28" s="519"/>
      <c r="FL28" s="519"/>
      <c r="FM28" s="519"/>
      <c r="FN28" s="519"/>
      <c r="FO28" s="519"/>
      <c r="FP28" s="519"/>
      <c r="FQ28" s="519"/>
      <c r="FR28" s="519"/>
      <c r="FS28" s="519"/>
      <c r="FT28" s="519"/>
      <c r="FU28" s="519"/>
      <c r="FV28" s="519"/>
      <c r="FW28" s="519"/>
      <c r="FX28" s="519"/>
      <c r="FY28" s="519"/>
      <c r="FZ28" s="519"/>
      <c r="GA28" s="519"/>
      <c r="GB28" s="519"/>
      <c r="GC28" s="519"/>
      <c r="GD28" s="519"/>
      <c r="GE28" s="519"/>
      <c r="GF28" s="519"/>
      <c r="GG28" s="519"/>
      <c r="GH28" s="519"/>
      <c r="GI28" s="519"/>
      <c r="GJ28" s="519"/>
      <c r="GK28" s="519"/>
      <c r="GL28" s="519"/>
      <c r="GM28" s="519"/>
      <c r="GN28" s="519"/>
      <c r="GO28" s="519"/>
      <c r="GP28" s="519"/>
      <c r="GQ28" s="519"/>
      <c r="GR28" s="519"/>
      <c r="GS28" s="519"/>
      <c r="GT28" s="519"/>
      <c r="GU28" s="519"/>
      <c r="GV28" s="519"/>
      <c r="GW28" s="519"/>
      <c r="GX28" s="519"/>
      <c r="GY28" s="519"/>
      <c r="GZ28" s="519"/>
      <c r="HA28" s="519"/>
      <c r="HB28" s="519"/>
      <c r="HC28" s="519"/>
      <c r="HD28" s="519"/>
      <c r="HE28" s="519"/>
      <c r="HF28" s="519"/>
      <c r="HG28" s="519"/>
      <c r="HH28" s="519"/>
      <c r="HI28" s="519"/>
      <c r="HJ28" s="519"/>
      <c r="HK28" s="519"/>
      <c r="HL28" s="519"/>
      <c r="HM28" s="519"/>
      <c r="HN28" s="519"/>
      <c r="HO28" s="519"/>
      <c r="HP28" s="519"/>
      <c r="HQ28" s="519"/>
      <c r="HR28" s="519"/>
      <c r="HS28" s="519"/>
      <c r="HT28" s="519"/>
      <c r="HU28" s="519"/>
      <c r="HV28" s="519"/>
      <c r="HW28" s="519"/>
      <c r="HX28" s="519"/>
      <c r="HY28" s="519"/>
      <c r="HZ28" s="519"/>
      <c r="IA28" s="519"/>
      <c r="IB28" s="519"/>
      <c r="IC28" s="519"/>
      <c r="ID28" s="519"/>
      <c r="IE28" s="519"/>
      <c r="IF28" s="519"/>
      <c r="IG28" s="519"/>
      <c r="IH28" s="519"/>
      <c r="II28" s="519"/>
      <c r="IJ28" s="519"/>
      <c r="IK28" s="519"/>
      <c r="IL28" s="519"/>
      <c r="IM28" s="519"/>
      <c r="IN28" s="519"/>
      <c r="IO28" s="519"/>
      <c r="IP28" s="519"/>
      <c r="IQ28" s="519"/>
      <c r="IR28" s="519"/>
      <c r="IS28" s="519"/>
      <c r="IT28" s="519"/>
      <c r="IU28" s="519"/>
      <c r="IV28" s="519"/>
      <c r="IW28" s="519"/>
      <c r="IX28" s="519"/>
      <c r="IY28" s="519"/>
      <c r="IZ28" s="519"/>
      <c r="JA28" s="519"/>
      <c r="JB28" s="519"/>
      <c r="JC28" s="519"/>
      <c r="JD28" s="519"/>
      <c r="JE28" s="519"/>
      <c r="JF28" s="519"/>
      <c r="JG28" s="519"/>
      <c r="JH28" s="519"/>
      <c r="JI28" s="519"/>
      <c r="JJ28" s="519"/>
      <c r="JK28" s="519"/>
      <c r="JL28" s="519"/>
      <c r="JM28" s="519"/>
      <c r="JN28" s="519"/>
      <c r="JO28" s="519"/>
      <c r="JP28" s="519"/>
      <c r="JQ28" s="519"/>
      <c r="JR28" s="519"/>
      <c r="JS28" s="519"/>
      <c r="JT28" s="519"/>
      <c r="JU28" s="519"/>
      <c r="JV28" s="519"/>
      <c r="JW28" s="519"/>
      <c r="JX28" s="519"/>
      <c r="JY28" s="519"/>
      <c r="JZ28" s="519"/>
      <c r="KA28" s="519"/>
      <c r="KB28" s="519"/>
      <c r="KC28" s="519"/>
      <c r="KD28" s="519"/>
      <c r="KE28" s="519"/>
      <c r="KF28" s="519"/>
      <c r="KG28" s="519"/>
      <c r="KH28" s="519"/>
      <c r="KI28" s="519"/>
      <c r="KJ28" s="519"/>
      <c r="KK28" s="519"/>
      <c r="KL28" s="519"/>
      <c r="KM28" s="519"/>
      <c r="KN28" s="519"/>
      <c r="KO28" s="519"/>
      <c r="KP28" s="519"/>
      <c r="KQ28" s="506"/>
      <c r="KR28" s="520"/>
      <c r="KS28" s="506"/>
      <c r="KT28" s="506"/>
      <c r="KU28" s="521"/>
      <c r="KV28" s="506"/>
      <c r="KW28" s="506"/>
      <c r="KX28" s="520"/>
      <c r="KY28" s="521"/>
    </row>
    <row r="29" spans="1:311" ht="12.75" customHeight="1" thickBot="1" x14ac:dyDescent="0.4">
      <c r="A29" s="512"/>
      <c r="B29" s="522" t="s">
        <v>401</v>
      </c>
      <c r="C29" s="381">
        <v>0</v>
      </c>
      <c r="D29" s="381">
        <v>0</v>
      </c>
      <c r="E29" s="381">
        <v>0</v>
      </c>
      <c r="F29" s="381">
        <v>0</v>
      </c>
      <c r="G29" s="381">
        <v>0</v>
      </c>
      <c r="H29" s="381">
        <v>0</v>
      </c>
      <c r="I29" s="381">
        <v>0</v>
      </c>
      <c r="J29" s="381">
        <v>0</v>
      </c>
      <c r="K29" s="381">
        <v>0</v>
      </c>
      <c r="L29" s="381">
        <v>0</v>
      </c>
      <c r="M29" s="381">
        <v>0</v>
      </c>
      <c r="N29" s="381">
        <v>0</v>
      </c>
      <c r="O29" s="381">
        <v>0</v>
      </c>
      <c r="P29" s="381">
        <v>0</v>
      </c>
      <c r="Q29" s="381">
        <v>0</v>
      </c>
      <c r="R29" s="381">
        <v>0</v>
      </c>
      <c r="S29" s="381">
        <v>0</v>
      </c>
      <c r="T29" s="381">
        <v>0</v>
      </c>
      <c r="U29" s="381">
        <v>0</v>
      </c>
      <c r="V29" s="381">
        <v>0</v>
      </c>
      <c r="W29" s="381">
        <v>0</v>
      </c>
      <c r="X29" s="381">
        <v>0</v>
      </c>
      <c r="Y29" s="381">
        <v>0</v>
      </c>
      <c r="Z29" s="381">
        <v>0</v>
      </c>
      <c r="AA29" s="381">
        <v>0</v>
      </c>
      <c r="AB29" s="381">
        <v>0</v>
      </c>
      <c r="AC29" s="381">
        <v>0</v>
      </c>
      <c r="AD29" s="381">
        <v>0</v>
      </c>
      <c r="AE29" s="381">
        <v>0</v>
      </c>
      <c r="AF29" s="382">
        <v>0</v>
      </c>
      <c r="AG29" s="381">
        <v>0</v>
      </c>
      <c r="AH29" s="381">
        <v>0</v>
      </c>
      <c r="AI29" s="381">
        <v>0</v>
      </c>
      <c r="AJ29" s="381">
        <v>0</v>
      </c>
      <c r="AK29" s="381">
        <v>0</v>
      </c>
      <c r="AL29" s="381">
        <v>0</v>
      </c>
      <c r="AM29" s="381">
        <v>0</v>
      </c>
      <c r="AN29" s="381">
        <v>0</v>
      </c>
      <c r="AO29" s="381">
        <v>0</v>
      </c>
      <c r="AP29" s="381">
        <v>0</v>
      </c>
      <c r="AQ29" s="381">
        <v>0</v>
      </c>
      <c r="AR29" s="381">
        <v>0</v>
      </c>
      <c r="AS29" s="381">
        <v>0</v>
      </c>
      <c r="AT29" s="381">
        <v>0</v>
      </c>
      <c r="AU29" s="381">
        <v>0</v>
      </c>
      <c r="AV29" s="381">
        <v>0</v>
      </c>
      <c r="AW29" s="381">
        <v>0</v>
      </c>
      <c r="AX29" s="381">
        <v>0</v>
      </c>
      <c r="AY29" s="381">
        <v>0</v>
      </c>
      <c r="AZ29" s="381">
        <v>0</v>
      </c>
      <c r="BA29" s="381">
        <v>0</v>
      </c>
      <c r="BB29" s="381">
        <v>0</v>
      </c>
      <c r="BC29" s="381">
        <v>0</v>
      </c>
      <c r="BD29" s="381">
        <v>0</v>
      </c>
      <c r="BE29" s="381">
        <v>0</v>
      </c>
      <c r="BF29" s="381">
        <v>0</v>
      </c>
      <c r="BG29" s="381">
        <v>0</v>
      </c>
      <c r="BH29" s="381">
        <v>0</v>
      </c>
      <c r="BI29" s="381">
        <v>0</v>
      </c>
      <c r="BJ29" s="381">
        <v>0</v>
      </c>
      <c r="BK29" s="381">
        <v>0</v>
      </c>
      <c r="BL29" s="383">
        <v>0</v>
      </c>
      <c r="BM29" s="382">
        <v>0</v>
      </c>
      <c r="BN29" s="381">
        <v>0</v>
      </c>
      <c r="BO29" s="381">
        <v>0</v>
      </c>
      <c r="BP29" s="381">
        <v>0</v>
      </c>
      <c r="BQ29" s="381">
        <v>0</v>
      </c>
      <c r="BR29" s="381">
        <v>0</v>
      </c>
      <c r="BS29" s="381">
        <v>0</v>
      </c>
      <c r="BT29" s="381">
        <v>0</v>
      </c>
      <c r="BU29" s="381">
        <v>0</v>
      </c>
      <c r="BV29" s="381">
        <v>0</v>
      </c>
      <c r="BW29" s="381">
        <v>0</v>
      </c>
      <c r="BX29" s="381">
        <v>0</v>
      </c>
      <c r="BY29" s="381">
        <v>0</v>
      </c>
      <c r="BZ29" s="381">
        <v>0</v>
      </c>
      <c r="CA29" s="381">
        <v>0</v>
      </c>
      <c r="CB29" s="381">
        <v>0</v>
      </c>
      <c r="CC29" s="381">
        <v>0</v>
      </c>
      <c r="CD29" s="381">
        <v>0</v>
      </c>
      <c r="CE29" s="381">
        <v>0</v>
      </c>
      <c r="CF29" s="381">
        <v>0</v>
      </c>
      <c r="CG29" s="381">
        <v>0</v>
      </c>
      <c r="CH29" s="381">
        <v>0</v>
      </c>
      <c r="CI29" s="381">
        <v>0</v>
      </c>
      <c r="CJ29" s="381">
        <v>0</v>
      </c>
      <c r="CK29" s="381">
        <v>0</v>
      </c>
      <c r="CL29" s="381">
        <v>0</v>
      </c>
      <c r="CM29" s="381">
        <v>0</v>
      </c>
      <c r="CN29" s="381">
        <v>0</v>
      </c>
      <c r="CO29" s="381">
        <v>0</v>
      </c>
      <c r="CP29" s="381">
        <v>0</v>
      </c>
      <c r="CQ29" s="381">
        <v>0</v>
      </c>
      <c r="CR29" s="381">
        <v>0</v>
      </c>
      <c r="CS29" s="381">
        <v>0</v>
      </c>
      <c r="CT29" s="381">
        <v>0</v>
      </c>
      <c r="CU29" s="381">
        <v>0</v>
      </c>
      <c r="CV29" s="381">
        <v>0</v>
      </c>
      <c r="CW29" s="381">
        <v>0</v>
      </c>
      <c r="CX29" s="381">
        <v>0</v>
      </c>
      <c r="CY29" s="381">
        <v>0</v>
      </c>
      <c r="CZ29" s="381">
        <v>0</v>
      </c>
      <c r="DA29" s="381">
        <v>0</v>
      </c>
      <c r="DB29" s="381">
        <v>0</v>
      </c>
      <c r="DC29" s="381">
        <v>0</v>
      </c>
      <c r="DD29" s="381">
        <v>0</v>
      </c>
      <c r="DE29" s="381">
        <v>0</v>
      </c>
      <c r="DF29" s="381">
        <v>0</v>
      </c>
      <c r="DG29" s="381">
        <v>0</v>
      </c>
      <c r="DH29" s="381">
        <v>0</v>
      </c>
      <c r="DI29" s="381">
        <v>0</v>
      </c>
      <c r="DJ29" s="383">
        <v>0</v>
      </c>
      <c r="DK29" s="382">
        <v>0</v>
      </c>
      <c r="DL29" s="381">
        <v>0</v>
      </c>
      <c r="DM29" s="381">
        <v>0</v>
      </c>
      <c r="DN29" s="381">
        <v>0</v>
      </c>
      <c r="DO29" s="381">
        <v>0</v>
      </c>
      <c r="DP29" s="381">
        <v>0</v>
      </c>
      <c r="DQ29" s="381">
        <v>0</v>
      </c>
      <c r="DR29" s="381">
        <v>0</v>
      </c>
      <c r="DS29" s="381">
        <v>0</v>
      </c>
      <c r="DT29" s="381">
        <v>0</v>
      </c>
      <c r="DU29" s="381">
        <v>0</v>
      </c>
      <c r="DV29" s="381">
        <v>0</v>
      </c>
      <c r="DW29" s="381">
        <v>0</v>
      </c>
      <c r="DX29" s="381">
        <v>0</v>
      </c>
      <c r="DY29" s="381">
        <v>0</v>
      </c>
      <c r="DZ29" s="381">
        <v>0</v>
      </c>
      <c r="EA29" s="381">
        <v>0</v>
      </c>
      <c r="EB29" s="381">
        <v>0</v>
      </c>
      <c r="EC29" s="381">
        <v>0</v>
      </c>
      <c r="ED29" s="381">
        <v>0</v>
      </c>
      <c r="EE29" s="381">
        <v>0</v>
      </c>
      <c r="EF29" s="381">
        <v>0</v>
      </c>
      <c r="EG29" s="381">
        <v>0</v>
      </c>
      <c r="EH29" s="381">
        <v>0</v>
      </c>
      <c r="EI29" s="381">
        <v>0</v>
      </c>
      <c r="EJ29" s="381">
        <v>0</v>
      </c>
      <c r="EK29" s="381">
        <v>0</v>
      </c>
      <c r="EL29" s="381">
        <v>0</v>
      </c>
      <c r="EM29" s="381">
        <v>0</v>
      </c>
      <c r="EN29" s="381">
        <v>0</v>
      </c>
      <c r="EO29" s="381">
        <v>0</v>
      </c>
      <c r="EP29" s="381">
        <v>0</v>
      </c>
      <c r="EQ29" s="381">
        <v>0</v>
      </c>
      <c r="ER29" s="381">
        <v>0</v>
      </c>
      <c r="ES29" s="381">
        <v>0</v>
      </c>
      <c r="ET29" s="381">
        <v>0</v>
      </c>
      <c r="EU29" s="381">
        <v>0</v>
      </c>
      <c r="EV29" s="381">
        <v>0</v>
      </c>
      <c r="EW29" s="381">
        <v>0</v>
      </c>
      <c r="EX29" s="381">
        <v>0</v>
      </c>
      <c r="EY29" s="381">
        <v>0</v>
      </c>
      <c r="EZ29" s="381">
        <v>0</v>
      </c>
      <c r="FA29" s="381">
        <v>0</v>
      </c>
      <c r="FB29" s="381">
        <v>0</v>
      </c>
      <c r="FC29" s="381">
        <v>0</v>
      </c>
      <c r="FD29" s="381">
        <v>0</v>
      </c>
      <c r="FE29" s="381">
        <v>0</v>
      </c>
      <c r="FF29" s="381">
        <v>0</v>
      </c>
      <c r="FG29" s="381">
        <v>0</v>
      </c>
      <c r="FH29" s="383">
        <v>0</v>
      </c>
      <c r="FI29" s="382">
        <v>0</v>
      </c>
      <c r="FJ29" s="381">
        <v>0</v>
      </c>
      <c r="FK29" s="381">
        <v>0</v>
      </c>
      <c r="FL29" s="381">
        <v>0</v>
      </c>
      <c r="FM29" s="381">
        <v>0</v>
      </c>
      <c r="FN29" s="381">
        <v>0</v>
      </c>
      <c r="FO29" s="381">
        <v>0</v>
      </c>
      <c r="FP29" s="381">
        <v>0</v>
      </c>
      <c r="FQ29" s="381">
        <v>0</v>
      </c>
      <c r="FR29" s="381">
        <v>0</v>
      </c>
      <c r="FS29" s="381">
        <v>0</v>
      </c>
      <c r="FT29" s="381">
        <v>0</v>
      </c>
      <c r="FU29" s="381">
        <v>0</v>
      </c>
      <c r="FV29" s="381">
        <v>0</v>
      </c>
      <c r="FW29" s="381">
        <v>0</v>
      </c>
      <c r="FX29" s="381">
        <v>0</v>
      </c>
      <c r="FY29" s="381">
        <v>0</v>
      </c>
      <c r="FZ29" s="381">
        <v>0</v>
      </c>
      <c r="GA29" s="381">
        <v>0</v>
      </c>
      <c r="GB29" s="381">
        <v>0</v>
      </c>
      <c r="GC29" s="381">
        <v>0</v>
      </c>
      <c r="GD29" s="381">
        <v>0</v>
      </c>
      <c r="GE29" s="381">
        <v>0</v>
      </c>
      <c r="GF29" s="381">
        <v>0</v>
      </c>
      <c r="GG29" s="381">
        <v>0</v>
      </c>
      <c r="GH29" s="381">
        <v>0</v>
      </c>
      <c r="GI29" s="381">
        <v>0</v>
      </c>
      <c r="GJ29" s="381">
        <v>0</v>
      </c>
      <c r="GK29" s="381">
        <v>0</v>
      </c>
      <c r="GL29" s="381">
        <v>0</v>
      </c>
      <c r="GM29" s="381">
        <v>0</v>
      </c>
      <c r="GN29" s="381">
        <v>0</v>
      </c>
      <c r="GO29" s="381">
        <v>0</v>
      </c>
      <c r="GP29" s="381">
        <v>0</v>
      </c>
      <c r="GQ29" s="381">
        <v>0</v>
      </c>
      <c r="GR29" s="381">
        <v>0</v>
      </c>
      <c r="GS29" s="381">
        <v>0</v>
      </c>
      <c r="GT29" s="381">
        <v>0</v>
      </c>
      <c r="GU29" s="381">
        <v>0</v>
      </c>
      <c r="GV29" s="381">
        <v>0</v>
      </c>
      <c r="GW29" s="381">
        <v>0</v>
      </c>
      <c r="GX29" s="381">
        <v>0</v>
      </c>
      <c r="GY29" s="381">
        <v>0</v>
      </c>
      <c r="GZ29" s="381">
        <v>0</v>
      </c>
      <c r="HA29" s="381">
        <v>0</v>
      </c>
      <c r="HB29" s="381">
        <v>0</v>
      </c>
      <c r="HC29" s="381">
        <v>0</v>
      </c>
      <c r="HD29" s="381">
        <v>0</v>
      </c>
      <c r="HE29" s="381">
        <v>0</v>
      </c>
      <c r="HF29" s="383">
        <v>0</v>
      </c>
      <c r="HG29" s="382">
        <v>0</v>
      </c>
      <c r="HH29" s="381">
        <v>0</v>
      </c>
      <c r="HI29" s="381">
        <v>0</v>
      </c>
      <c r="HJ29" s="381">
        <v>0</v>
      </c>
      <c r="HK29" s="381">
        <v>0</v>
      </c>
      <c r="HL29" s="381">
        <v>0</v>
      </c>
      <c r="HM29" s="381">
        <v>0</v>
      </c>
      <c r="HN29" s="381">
        <v>0</v>
      </c>
      <c r="HO29" s="381">
        <v>0</v>
      </c>
      <c r="HP29" s="381">
        <v>0</v>
      </c>
      <c r="HQ29" s="381">
        <v>0</v>
      </c>
      <c r="HR29" s="381">
        <v>0</v>
      </c>
      <c r="HS29" s="381">
        <v>0</v>
      </c>
      <c r="HT29" s="381">
        <v>0</v>
      </c>
      <c r="HU29" s="381">
        <v>0</v>
      </c>
      <c r="HV29" s="381">
        <v>0</v>
      </c>
      <c r="HW29" s="381">
        <v>0</v>
      </c>
      <c r="HX29" s="381">
        <v>0</v>
      </c>
      <c r="HY29" s="381">
        <v>0</v>
      </c>
      <c r="HZ29" s="381">
        <v>0</v>
      </c>
      <c r="IA29" s="381">
        <v>0</v>
      </c>
      <c r="IB29" s="381">
        <v>0</v>
      </c>
      <c r="IC29" s="381">
        <v>0</v>
      </c>
      <c r="ID29" s="381">
        <v>0</v>
      </c>
      <c r="IE29" s="381">
        <v>0</v>
      </c>
      <c r="IF29" s="381">
        <v>0</v>
      </c>
      <c r="IG29" s="381">
        <v>0</v>
      </c>
      <c r="IH29" s="381">
        <v>0</v>
      </c>
      <c r="II29" s="381">
        <v>0</v>
      </c>
      <c r="IJ29" s="381">
        <v>0</v>
      </c>
      <c r="IK29" s="381">
        <v>0</v>
      </c>
      <c r="IL29" s="381">
        <v>0</v>
      </c>
      <c r="IM29" s="381">
        <v>0</v>
      </c>
      <c r="IN29" s="381">
        <v>0</v>
      </c>
      <c r="IO29" s="381">
        <v>0</v>
      </c>
      <c r="IP29" s="381">
        <v>0</v>
      </c>
      <c r="IQ29" s="381">
        <v>0</v>
      </c>
      <c r="IR29" s="381">
        <v>0</v>
      </c>
      <c r="IS29" s="381">
        <v>0</v>
      </c>
      <c r="IT29" s="381">
        <v>0</v>
      </c>
      <c r="IU29" s="381">
        <v>0</v>
      </c>
      <c r="IV29" s="381">
        <v>0</v>
      </c>
      <c r="IW29" s="381">
        <v>0</v>
      </c>
      <c r="IX29" s="381">
        <v>0</v>
      </c>
      <c r="IY29" s="381">
        <v>0</v>
      </c>
      <c r="IZ29" s="381">
        <v>0</v>
      </c>
      <c r="JA29" s="381">
        <v>0</v>
      </c>
      <c r="JB29" s="381">
        <v>0</v>
      </c>
      <c r="JC29" s="381">
        <v>0</v>
      </c>
      <c r="JD29" s="381">
        <v>0</v>
      </c>
      <c r="JE29" s="381">
        <v>0</v>
      </c>
      <c r="JF29" s="381">
        <v>0</v>
      </c>
      <c r="JG29" s="381">
        <v>0</v>
      </c>
      <c r="JH29" s="381">
        <v>0</v>
      </c>
      <c r="JI29" s="381">
        <v>0</v>
      </c>
      <c r="JJ29" s="381">
        <v>0</v>
      </c>
      <c r="JK29" s="381">
        <v>0</v>
      </c>
      <c r="JL29" s="381">
        <v>0</v>
      </c>
      <c r="JM29" s="381">
        <v>0</v>
      </c>
      <c r="JN29" s="381">
        <v>0</v>
      </c>
      <c r="JO29" s="381">
        <v>0</v>
      </c>
      <c r="JP29" s="381">
        <v>0</v>
      </c>
      <c r="JQ29" s="381">
        <v>0</v>
      </c>
      <c r="JR29" s="381">
        <v>0</v>
      </c>
      <c r="JS29" s="381">
        <v>0</v>
      </c>
      <c r="JT29" s="381">
        <v>0</v>
      </c>
      <c r="JU29" s="381">
        <v>0</v>
      </c>
      <c r="JV29" s="383">
        <v>0</v>
      </c>
      <c r="JW29" s="382">
        <v>0</v>
      </c>
      <c r="JX29" s="381">
        <v>0</v>
      </c>
      <c r="JY29" s="381">
        <v>0</v>
      </c>
      <c r="JZ29" s="381">
        <v>0</v>
      </c>
      <c r="KA29" s="381">
        <v>0</v>
      </c>
      <c r="KB29" s="381">
        <v>0</v>
      </c>
      <c r="KC29" s="381">
        <v>0</v>
      </c>
      <c r="KD29" s="381">
        <v>0</v>
      </c>
      <c r="KE29" s="381">
        <v>0</v>
      </c>
      <c r="KF29" s="381">
        <v>0</v>
      </c>
      <c r="KG29" s="381">
        <v>0</v>
      </c>
      <c r="KH29" s="381">
        <v>0</v>
      </c>
      <c r="KI29" s="381">
        <v>0</v>
      </c>
      <c r="KJ29" s="381">
        <v>0</v>
      </c>
      <c r="KK29" s="381">
        <v>0</v>
      </c>
      <c r="KL29" s="381">
        <v>0</v>
      </c>
      <c r="KM29" s="381">
        <v>0</v>
      </c>
      <c r="KN29" s="381">
        <v>0</v>
      </c>
      <c r="KO29" s="381">
        <v>0</v>
      </c>
      <c r="KP29" s="381">
        <v>0</v>
      </c>
      <c r="KQ29" s="386"/>
      <c r="KR29" s="384" t="s">
        <v>402</v>
      </c>
      <c r="KS29" s="385">
        <f>SUMIF(CoRU,"R",$C29:$KP29)</f>
        <v>0</v>
      </c>
      <c r="KT29" s="385">
        <f>SUMIF(CoRU,"U",$C29:$KP29)</f>
        <v>0</v>
      </c>
      <c r="KU29" s="385">
        <f t="shared" ref="KU29" si="9">SUM($C29:$KP29)</f>
        <v>0</v>
      </c>
      <c r="KV29" s="386"/>
      <c r="KW29" s="386"/>
      <c r="KX29" s="384" t="s">
        <v>402</v>
      </c>
      <c r="KY29" s="387">
        <f>SUMIFS($C29:$KP29,$C$8:$KP$8,KY$60,RU,KY$61,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f>
        <v>0</v>
      </c>
    </row>
    <row r="30" spans="1:311" s="388" customFormat="1" ht="10.5" thickBot="1" x14ac:dyDescent="0.4">
      <c r="B30" s="389"/>
      <c r="C30" s="471"/>
      <c r="D30" s="471"/>
      <c r="E30" s="471"/>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1"/>
      <c r="AF30" s="386"/>
      <c r="AG30" s="386"/>
      <c r="AH30" s="386"/>
      <c r="AI30" s="386"/>
      <c r="AJ30" s="386"/>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c r="BL30" s="386"/>
      <c r="BM30" s="386"/>
      <c r="BN30" s="386"/>
      <c r="BO30" s="386"/>
      <c r="BP30" s="386"/>
      <c r="BQ30" s="386"/>
      <c r="BR30" s="386"/>
      <c r="BS30" s="386"/>
      <c r="BT30" s="386"/>
      <c r="BU30" s="386"/>
      <c r="BV30" s="386"/>
      <c r="BW30" s="386"/>
      <c r="BX30" s="386"/>
      <c r="BY30" s="386"/>
      <c r="BZ30" s="386"/>
      <c r="CA30" s="386"/>
      <c r="CB30" s="386"/>
      <c r="CC30" s="386"/>
      <c r="CD30" s="386"/>
      <c r="CE30" s="386"/>
      <c r="CF30" s="386"/>
      <c r="CG30" s="386"/>
      <c r="CH30" s="386"/>
      <c r="CI30" s="386"/>
      <c r="CJ30" s="386"/>
      <c r="CK30" s="386"/>
      <c r="CL30" s="386"/>
      <c r="CM30" s="386"/>
      <c r="CN30" s="386"/>
      <c r="CO30" s="386"/>
      <c r="CP30" s="386"/>
      <c r="CQ30" s="386"/>
      <c r="CR30" s="386"/>
      <c r="CS30" s="386"/>
      <c r="CT30" s="386"/>
      <c r="CU30" s="386"/>
      <c r="CV30" s="386"/>
      <c r="CW30" s="386"/>
      <c r="CX30" s="386"/>
      <c r="CY30" s="386"/>
      <c r="CZ30" s="386"/>
      <c r="DA30" s="386"/>
      <c r="DB30" s="386"/>
      <c r="DC30" s="386"/>
      <c r="DD30" s="386"/>
      <c r="DE30" s="386"/>
      <c r="DF30" s="386"/>
      <c r="DG30" s="386"/>
      <c r="DH30" s="386"/>
      <c r="DI30" s="386"/>
      <c r="DJ30" s="386"/>
      <c r="DK30" s="386"/>
      <c r="DL30" s="386"/>
      <c r="DM30" s="386"/>
      <c r="DN30" s="386"/>
      <c r="DO30" s="386"/>
      <c r="DP30" s="386"/>
      <c r="DQ30" s="386"/>
      <c r="DR30" s="386"/>
      <c r="DS30" s="386"/>
      <c r="DT30" s="386"/>
      <c r="DU30" s="386"/>
      <c r="DV30" s="386"/>
      <c r="DW30" s="386"/>
      <c r="DX30" s="386"/>
      <c r="DY30" s="386"/>
      <c r="DZ30" s="386"/>
      <c r="EA30" s="386"/>
      <c r="EB30" s="386"/>
      <c r="EC30" s="386"/>
      <c r="ED30" s="386"/>
      <c r="EE30" s="386"/>
      <c r="EF30" s="386"/>
      <c r="EG30" s="386"/>
      <c r="EH30" s="386"/>
      <c r="EI30" s="386"/>
      <c r="EJ30" s="386"/>
      <c r="EK30" s="386"/>
      <c r="EL30" s="386"/>
      <c r="EM30" s="386"/>
      <c r="EN30" s="386"/>
      <c r="EO30" s="386"/>
      <c r="EP30" s="386"/>
      <c r="EQ30" s="386"/>
      <c r="ER30" s="386"/>
      <c r="ES30" s="386"/>
      <c r="ET30" s="386"/>
      <c r="EU30" s="386"/>
      <c r="EV30" s="386"/>
      <c r="EW30" s="386"/>
      <c r="EX30" s="386"/>
      <c r="EY30" s="386"/>
      <c r="EZ30" s="386"/>
      <c r="FA30" s="386"/>
      <c r="FB30" s="386"/>
      <c r="FC30" s="386"/>
      <c r="FD30" s="386"/>
      <c r="FE30" s="386"/>
      <c r="FF30" s="386"/>
      <c r="FG30" s="386"/>
      <c r="FH30" s="386"/>
      <c r="FI30" s="386"/>
      <c r="FJ30" s="386"/>
      <c r="FK30" s="386"/>
      <c r="FL30" s="386"/>
      <c r="FM30" s="386"/>
      <c r="FN30" s="386"/>
      <c r="FO30" s="386"/>
      <c r="FP30" s="386"/>
      <c r="FQ30" s="386"/>
      <c r="FR30" s="386"/>
      <c r="FS30" s="386"/>
      <c r="FT30" s="386"/>
      <c r="FU30" s="386"/>
      <c r="FV30" s="386"/>
      <c r="FW30" s="386"/>
      <c r="FX30" s="386"/>
      <c r="FY30" s="386"/>
      <c r="FZ30" s="386"/>
      <c r="GA30" s="386"/>
      <c r="GB30" s="386"/>
      <c r="GC30" s="386"/>
      <c r="GD30" s="386"/>
      <c r="GE30" s="386"/>
      <c r="GF30" s="386"/>
      <c r="GG30" s="386"/>
      <c r="GH30" s="386"/>
      <c r="GI30" s="386"/>
      <c r="GJ30" s="386"/>
      <c r="GK30" s="386"/>
      <c r="GL30" s="386"/>
      <c r="GM30" s="386"/>
      <c r="GN30" s="386"/>
      <c r="GO30" s="386"/>
      <c r="GP30" s="386"/>
      <c r="GQ30" s="386"/>
      <c r="GR30" s="386"/>
      <c r="GS30" s="386"/>
      <c r="GT30" s="386"/>
      <c r="GU30" s="386"/>
      <c r="GV30" s="386"/>
      <c r="GW30" s="386"/>
      <c r="GX30" s="386"/>
      <c r="GY30" s="386"/>
      <c r="GZ30" s="386"/>
      <c r="HA30" s="386"/>
      <c r="HB30" s="386"/>
      <c r="HC30" s="386"/>
      <c r="HD30" s="386"/>
      <c r="HE30" s="386"/>
      <c r="HF30" s="386"/>
      <c r="HG30" s="386"/>
      <c r="HH30" s="386"/>
      <c r="HI30" s="386"/>
      <c r="HJ30" s="386"/>
      <c r="HK30" s="386"/>
      <c r="HL30" s="386"/>
      <c r="HM30" s="386"/>
      <c r="HN30" s="386"/>
      <c r="HO30" s="386"/>
      <c r="HP30" s="386"/>
      <c r="HQ30" s="386"/>
      <c r="HR30" s="386"/>
      <c r="HS30" s="386"/>
      <c r="HT30" s="386"/>
      <c r="HU30" s="386"/>
      <c r="HV30" s="386"/>
      <c r="HW30" s="386"/>
      <c r="HX30" s="386"/>
      <c r="HY30" s="386"/>
      <c r="HZ30" s="386"/>
      <c r="IA30" s="386"/>
      <c r="IB30" s="386"/>
      <c r="IC30" s="386"/>
      <c r="ID30" s="386"/>
      <c r="IE30" s="386"/>
      <c r="IF30" s="386"/>
      <c r="IG30" s="386"/>
      <c r="IH30" s="386"/>
      <c r="II30" s="386"/>
      <c r="IJ30" s="386"/>
      <c r="IK30" s="386"/>
      <c r="IL30" s="386"/>
      <c r="IM30" s="386"/>
      <c r="IN30" s="386"/>
      <c r="IO30" s="386"/>
      <c r="IP30" s="386"/>
      <c r="IQ30" s="386"/>
      <c r="IR30" s="386"/>
      <c r="IS30" s="386"/>
      <c r="IT30" s="386"/>
      <c r="IU30" s="386"/>
      <c r="IV30" s="386"/>
      <c r="IW30" s="386"/>
      <c r="IX30" s="386"/>
      <c r="IY30" s="386"/>
      <c r="IZ30" s="386"/>
      <c r="JA30" s="386"/>
      <c r="JB30" s="386"/>
      <c r="JC30" s="386"/>
      <c r="JD30" s="386"/>
      <c r="JE30" s="386"/>
      <c r="JF30" s="386"/>
      <c r="JG30" s="386"/>
      <c r="JH30" s="386"/>
      <c r="JI30" s="386"/>
      <c r="JJ30" s="386"/>
      <c r="JK30" s="386"/>
      <c r="JL30" s="386"/>
      <c r="JM30" s="386"/>
      <c r="JN30" s="386"/>
      <c r="JO30" s="386"/>
      <c r="JP30" s="386"/>
      <c r="JQ30" s="386"/>
      <c r="JR30" s="386"/>
      <c r="JS30" s="386"/>
      <c r="JT30" s="386"/>
      <c r="JU30" s="386"/>
      <c r="JV30" s="386"/>
      <c r="JW30" s="386"/>
      <c r="JX30" s="386"/>
      <c r="JY30" s="386"/>
      <c r="JZ30" s="386"/>
      <c r="KA30" s="386"/>
      <c r="KB30" s="386"/>
      <c r="KC30" s="386"/>
      <c r="KD30" s="386"/>
      <c r="KE30" s="386"/>
      <c r="KF30" s="386"/>
      <c r="KG30" s="386"/>
      <c r="KH30" s="386"/>
      <c r="KI30" s="386"/>
      <c r="KJ30" s="386"/>
      <c r="KK30" s="386"/>
      <c r="KL30" s="386"/>
      <c r="KM30" s="386"/>
      <c r="KN30" s="386"/>
      <c r="KO30" s="386"/>
      <c r="KP30" s="386"/>
      <c r="KQ30" s="386"/>
      <c r="KR30" s="386"/>
      <c r="KS30" s="386"/>
      <c r="KT30" s="386"/>
      <c r="KU30" s="386"/>
      <c r="KV30" s="386"/>
      <c r="KW30" s="386"/>
    </row>
    <row r="31" spans="1:311" ht="12" customHeight="1" x14ac:dyDescent="0.35">
      <c r="B31" s="458" t="s">
        <v>387</v>
      </c>
      <c r="C31" s="490" t="str">
        <f t="shared" ref="C31:BN31" si="10">C7</f>
        <v/>
      </c>
      <c r="D31" s="491" t="str">
        <f t="shared" si="10"/>
        <v/>
      </c>
      <c r="E31" s="491" t="str">
        <f t="shared" si="10"/>
        <v/>
      </c>
      <c r="F31" s="491" t="str">
        <f t="shared" si="10"/>
        <v/>
      </c>
      <c r="G31" s="491" t="str">
        <f t="shared" si="10"/>
        <v/>
      </c>
      <c r="H31" s="491" t="str">
        <f t="shared" si="10"/>
        <v/>
      </c>
      <c r="I31" s="491" t="str">
        <f t="shared" si="10"/>
        <v/>
      </c>
      <c r="J31" s="491" t="str">
        <f t="shared" si="10"/>
        <v/>
      </c>
      <c r="K31" s="491" t="str">
        <f t="shared" si="10"/>
        <v/>
      </c>
      <c r="L31" s="491" t="str">
        <f t="shared" si="10"/>
        <v/>
      </c>
      <c r="M31" s="491" t="str">
        <f t="shared" si="10"/>
        <v/>
      </c>
      <c r="N31" s="491" t="str">
        <f t="shared" si="10"/>
        <v/>
      </c>
      <c r="O31" s="491" t="str">
        <f t="shared" si="10"/>
        <v/>
      </c>
      <c r="P31" s="491" t="str">
        <f t="shared" si="10"/>
        <v/>
      </c>
      <c r="Q31" s="491" t="str">
        <f t="shared" si="10"/>
        <v/>
      </c>
      <c r="R31" s="491" t="str">
        <f t="shared" si="10"/>
        <v/>
      </c>
      <c r="S31" s="491" t="str">
        <f t="shared" si="10"/>
        <v/>
      </c>
      <c r="T31" s="491" t="str">
        <f t="shared" si="10"/>
        <v/>
      </c>
      <c r="U31" s="491" t="str">
        <f t="shared" si="10"/>
        <v/>
      </c>
      <c r="V31" s="491" t="str">
        <f t="shared" si="10"/>
        <v/>
      </c>
      <c r="W31" s="491" t="str">
        <f t="shared" si="10"/>
        <v/>
      </c>
      <c r="X31" s="491" t="str">
        <f t="shared" si="10"/>
        <v/>
      </c>
      <c r="Y31" s="491" t="str">
        <f t="shared" si="10"/>
        <v/>
      </c>
      <c r="Z31" s="491" t="str">
        <f t="shared" si="10"/>
        <v/>
      </c>
      <c r="AA31" s="491" t="str">
        <f t="shared" si="10"/>
        <v/>
      </c>
      <c r="AB31" s="491" t="str">
        <f t="shared" si="10"/>
        <v/>
      </c>
      <c r="AC31" s="491" t="str">
        <f t="shared" si="10"/>
        <v/>
      </c>
      <c r="AD31" s="491" t="str">
        <f t="shared" si="10"/>
        <v/>
      </c>
      <c r="AE31" s="491" t="str">
        <f t="shared" si="10"/>
        <v/>
      </c>
      <c r="AF31" s="491" t="str">
        <f t="shared" si="10"/>
        <v/>
      </c>
      <c r="AG31" s="491" t="str">
        <f t="shared" si="10"/>
        <v/>
      </c>
      <c r="AH31" s="491" t="str">
        <f t="shared" si="10"/>
        <v/>
      </c>
      <c r="AI31" s="491" t="str">
        <f t="shared" si="10"/>
        <v/>
      </c>
      <c r="AJ31" s="491" t="str">
        <f t="shared" si="10"/>
        <v/>
      </c>
      <c r="AK31" s="491" t="str">
        <f t="shared" si="10"/>
        <v/>
      </c>
      <c r="AL31" s="491" t="str">
        <f t="shared" si="10"/>
        <v/>
      </c>
      <c r="AM31" s="491" t="str">
        <f t="shared" si="10"/>
        <v/>
      </c>
      <c r="AN31" s="491" t="str">
        <f t="shared" si="10"/>
        <v/>
      </c>
      <c r="AO31" s="491" t="str">
        <f t="shared" si="10"/>
        <v/>
      </c>
      <c r="AP31" s="491" t="str">
        <f t="shared" si="10"/>
        <v/>
      </c>
      <c r="AQ31" s="491" t="str">
        <f t="shared" si="10"/>
        <v/>
      </c>
      <c r="AR31" s="491" t="str">
        <f t="shared" si="10"/>
        <v/>
      </c>
      <c r="AS31" s="491" t="str">
        <f t="shared" si="10"/>
        <v/>
      </c>
      <c r="AT31" s="491" t="str">
        <f t="shared" si="10"/>
        <v/>
      </c>
      <c r="AU31" s="491" t="str">
        <f t="shared" si="10"/>
        <v/>
      </c>
      <c r="AV31" s="491" t="str">
        <f t="shared" si="10"/>
        <v/>
      </c>
      <c r="AW31" s="491" t="str">
        <f t="shared" si="10"/>
        <v/>
      </c>
      <c r="AX31" s="491" t="str">
        <f t="shared" si="10"/>
        <v/>
      </c>
      <c r="AY31" s="491" t="str">
        <f t="shared" si="10"/>
        <v/>
      </c>
      <c r="AZ31" s="491" t="str">
        <f t="shared" si="10"/>
        <v/>
      </c>
      <c r="BA31" s="491" t="str">
        <f t="shared" si="10"/>
        <v/>
      </c>
      <c r="BB31" s="491" t="str">
        <f t="shared" si="10"/>
        <v/>
      </c>
      <c r="BC31" s="491" t="str">
        <f t="shared" si="10"/>
        <v/>
      </c>
      <c r="BD31" s="491" t="str">
        <f t="shared" si="10"/>
        <v/>
      </c>
      <c r="BE31" s="491" t="str">
        <f t="shared" si="10"/>
        <v/>
      </c>
      <c r="BF31" s="491" t="str">
        <f t="shared" si="10"/>
        <v/>
      </c>
      <c r="BG31" s="491" t="str">
        <f t="shared" si="10"/>
        <v/>
      </c>
      <c r="BH31" s="491" t="str">
        <f t="shared" si="10"/>
        <v/>
      </c>
      <c r="BI31" s="491" t="str">
        <f t="shared" si="10"/>
        <v/>
      </c>
      <c r="BJ31" s="491" t="str">
        <f t="shared" si="10"/>
        <v/>
      </c>
      <c r="BK31" s="491" t="str">
        <f t="shared" si="10"/>
        <v/>
      </c>
      <c r="BL31" s="491" t="str">
        <f t="shared" si="10"/>
        <v/>
      </c>
      <c r="BM31" s="491" t="str">
        <f t="shared" si="10"/>
        <v/>
      </c>
      <c r="BN31" s="491" t="str">
        <f t="shared" si="10"/>
        <v/>
      </c>
      <c r="BO31" s="491" t="str">
        <f t="shared" ref="BO31:DZ31" si="11">BO7</f>
        <v/>
      </c>
      <c r="BP31" s="491" t="str">
        <f t="shared" si="11"/>
        <v/>
      </c>
      <c r="BQ31" s="491" t="str">
        <f t="shared" si="11"/>
        <v/>
      </c>
      <c r="BR31" s="491" t="str">
        <f t="shared" si="11"/>
        <v/>
      </c>
      <c r="BS31" s="491" t="str">
        <f t="shared" si="11"/>
        <v/>
      </c>
      <c r="BT31" s="491" t="str">
        <f t="shared" si="11"/>
        <v/>
      </c>
      <c r="BU31" s="491" t="str">
        <f t="shared" si="11"/>
        <v/>
      </c>
      <c r="BV31" s="491" t="str">
        <f t="shared" si="11"/>
        <v/>
      </c>
      <c r="BW31" s="491" t="str">
        <f t="shared" si="11"/>
        <v/>
      </c>
      <c r="BX31" s="491" t="str">
        <f t="shared" si="11"/>
        <v/>
      </c>
      <c r="BY31" s="491" t="str">
        <f t="shared" si="11"/>
        <v/>
      </c>
      <c r="BZ31" s="491" t="str">
        <f t="shared" si="11"/>
        <v/>
      </c>
      <c r="CA31" s="491" t="str">
        <f t="shared" si="11"/>
        <v/>
      </c>
      <c r="CB31" s="491" t="str">
        <f t="shared" si="11"/>
        <v/>
      </c>
      <c r="CC31" s="491" t="str">
        <f t="shared" si="11"/>
        <v/>
      </c>
      <c r="CD31" s="491" t="str">
        <f t="shared" si="11"/>
        <v/>
      </c>
      <c r="CE31" s="491" t="str">
        <f t="shared" si="11"/>
        <v/>
      </c>
      <c r="CF31" s="491" t="str">
        <f t="shared" si="11"/>
        <v/>
      </c>
      <c r="CG31" s="491" t="str">
        <f t="shared" si="11"/>
        <v/>
      </c>
      <c r="CH31" s="491" t="str">
        <f t="shared" si="11"/>
        <v/>
      </c>
      <c r="CI31" s="491" t="str">
        <f t="shared" si="11"/>
        <v/>
      </c>
      <c r="CJ31" s="491" t="str">
        <f t="shared" si="11"/>
        <v/>
      </c>
      <c r="CK31" s="491" t="str">
        <f t="shared" si="11"/>
        <v/>
      </c>
      <c r="CL31" s="491" t="str">
        <f t="shared" si="11"/>
        <v/>
      </c>
      <c r="CM31" s="491" t="str">
        <f t="shared" si="11"/>
        <v/>
      </c>
      <c r="CN31" s="491" t="str">
        <f t="shared" si="11"/>
        <v/>
      </c>
      <c r="CO31" s="491" t="str">
        <f t="shared" si="11"/>
        <v/>
      </c>
      <c r="CP31" s="491" t="str">
        <f t="shared" si="11"/>
        <v/>
      </c>
      <c r="CQ31" s="491" t="str">
        <f t="shared" si="11"/>
        <v/>
      </c>
      <c r="CR31" s="491" t="str">
        <f t="shared" si="11"/>
        <v/>
      </c>
      <c r="CS31" s="491" t="str">
        <f t="shared" si="11"/>
        <v/>
      </c>
      <c r="CT31" s="491" t="str">
        <f t="shared" si="11"/>
        <v/>
      </c>
      <c r="CU31" s="491" t="str">
        <f t="shared" si="11"/>
        <v/>
      </c>
      <c r="CV31" s="491" t="str">
        <f t="shared" si="11"/>
        <v/>
      </c>
      <c r="CW31" s="491" t="str">
        <f t="shared" si="11"/>
        <v/>
      </c>
      <c r="CX31" s="491" t="str">
        <f t="shared" si="11"/>
        <v/>
      </c>
      <c r="CY31" s="491" t="str">
        <f t="shared" si="11"/>
        <v/>
      </c>
      <c r="CZ31" s="491" t="str">
        <f t="shared" si="11"/>
        <v/>
      </c>
      <c r="DA31" s="491" t="str">
        <f t="shared" si="11"/>
        <v/>
      </c>
      <c r="DB31" s="491" t="str">
        <f t="shared" si="11"/>
        <v/>
      </c>
      <c r="DC31" s="491" t="str">
        <f t="shared" si="11"/>
        <v/>
      </c>
      <c r="DD31" s="491" t="str">
        <f t="shared" si="11"/>
        <v/>
      </c>
      <c r="DE31" s="491" t="str">
        <f t="shared" si="11"/>
        <v/>
      </c>
      <c r="DF31" s="491" t="str">
        <f t="shared" si="11"/>
        <v/>
      </c>
      <c r="DG31" s="491" t="str">
        <f t="shared" si="11"/>
        <v/>
      </c>
      <c r="DH31" s="491" t="str">
        <f t="shared" si="11"/>
        <v/>
      </c>
      <c r="DI31" s="491" t="str">
        <f t="shared" si="11"/>
        <v/>
      </c>
      <c r="DJ31" s="491" t="str">
        <f t="shared" si="11"/>
        <v/>
      </c>
      <c r="DK31" s="491" t="str">
        <f t="shared" si="11"/>
        <v/>
      </c>
      <c r="DL31" s="491" t="str">
        <f t="shared" si="11"/>
        <v/>
      </c>
      <c r="DM31" s="491" t="str">
        <f t="shared" si="11"/>
        <v/>
      </c>
      <c r="DN31" s="491" t="str">
        <f t="shared" si="11"/>
        <v/>
      </c>
      <c r="DO31" s="491" t="str">
        <f t="shared" si="11"/>
        <v/>
      </c>
      <c r="DP31" s="491" t="str">
        <f t="shared" si="11"/>
        <v/>
      </c>
      <c r="DQ31" s="491" t="str">
        <f t="shared" si="11"/>
        <v/>
      </c>
      <c r="DR31" s="491" t="str">
        <f t="shared" si="11"/>
        <v/>
      </c>
      <c r="DS31" s="491" t="str">
        <f t="shared" si="11"/>
        <v/>
      </c>
      <c r="DT31" s="491" t="str">
        <f t="shared" si="11"/>
        <v/>
      </c>
      <c r="DU31" s="491" t="str">
        <f t="shared" si="11"/>
        <v/>
      </c>
      <c r="DV31" s="491" t="str">
        <f t="shared" si="11"/>
        <v/>
      </c>
      <c r="DW31" s="491" t="str">
        <f t="shared" si="11"/>
        <v/>
      </c>
      <c r="DX31" s="491" t="str">
        <f t="shared" si="11"/>
        <v/>
      </c>
      <c r="DY31" s="491" t="str">
        <f t="shared" si="11"/>
        <v/>
      </c>
      <c r="DZ31" s="491" t="str">
        <f t="shared" si="11"/>
        <v/>
      </c>
      <c r="EA31" s="491" t="str">
        <f t="shared" ref="EA31:GL31" si="12">EA7</f>
        <v/>
      </c>
      <c r="EB31" s="491" t="str">
        <f t="shared" si="12"/>
        <v/>
      </c>
      <c r="EC31" s="491" t="str">
        <f t="shared" si="12"/>
        <v/>
      </c>
      <c r="ED31" s="491" t="str">
        <f t="shared" si="12"/>
        <v/>
      </c>
      <c r="EE31" s="491" t="str">
        <f t="shared" si="12"/>
        <v/>
      </c>
      <c r="EF31" s="491" t="str">
        <f t="shared" si="12"/>
        <v/>
      </c>
      <c r="EG31" s="491" t="str">
        <f t="shared" si="12"/>
        <v/>
      </c>
      <c r="EH31" s="491" t="str">
        <f t="shared" si="12"/>
        <v/>
      </c>
      <c r="EI31" s="491" t="str">
        <f t="shared" si="12"/>
        <v/>
      </c>
      <c r="EJ31" s="491" t="str">
        <f t="shared" si="12"/>
        <v/>
      </c>
      <c r="EK31" s="491" t="str">
        <f t="shared" si="12"/>
        <v/>
      </c>
      <c r="EL31" s="491" t="str">
        <f t="shared" si="12"/>
        <v/>
      </c>
      <c r="EM31" s="491" t="str">
        <f t="shared" si="12"/>
        <v/>
      </c>
      <c r="EN31" s="491" t="str">
        <f t="shared" si="12"/>
        <v/>
      </c>
      <c r="EO31" s="491" t="str">
        <f t="shared" si="12"/>
        <v/>
      </c>
      <c r="EP31" s="491" t="str">
        <f t="shared" si="12"/>
        <v/>
      </c>
      <c r="EQ31" s="491" t="str">
        <f t="shared" si="12"/>
        <v/>
      </c>
      <c r="ER31" s="491" t="str">
        <f t="shared" si="12"/>
        <v/>
      </c>
      <c r="ES31" s="491" t="str">
        <f t="shared" si="12"/>
        <v/>
      </c>
      <c r="ET31" s="491" t="str">
        <f t="shared" si="12"/>
        <v/>
      </c>
      <c r="EU31" s="491" t="str">
        <f t="shared" si="12"/>
        <v/>
      </c>
      <c r="EV31" s="491" t="str">
        <f t="shared" si="12"/>
        <v/>
      </c>
      <c r="EW31" s="491" t="str">
        <f t="shared" si="12"/>
        <v/>
      </c>
      <c r="EX31" s="491" t="str">
        <f t="shared" si="12"/>
        <v/>
      </c>
      <c r="EY31" s="491" t="str">
        <f t="shared" si="12"/>
        <v/>
      </c>
      <c r="EZ31" s="491" t="str">
        <f t="shared" si="12"/>
        <v/>
      </c>
      <c r="FA31" s="491" t="str">
        <f t="shared" si="12"/>
        <v/>
      </c>
      <c r="FB31" s="491" t="str">
        <f t="shared" si="12"/>
        <v/>
      </c>
      <c r="FC31" s="491" t="str">
        <f t="shared" si="12"/>
        <v/>
      </c>
      <c r="FD31" s="491" t="str">
        <f t="shared" si="12"/>
        <v/>
      </c>
      <c r="FE31" s="491" t="str">
        <f t="shared" si="12"/>
        <v/>
      </c>
      <c r="FF31" s="491" t="str">
        <f t="shared" si="12"/>
        <v/>
      </c>
      <c r="FG31" s="491" t="str">
        <f t="shared" si="12"/>
        <v/>
      </c>
      <c r="FH31" s="491" t="str">
        <f t="shared" si="12"/>
        <v/>
      </c>
      <c r="FI31" s="491" t="str">
        <f t="shared" si="12"/>
        <v/>
      </c>
      <c r="FJ31" s="491" t="str">
        <f t="shared" si="12"/>
        <v/>
      </c>
      <c r="FK31" s="491" t="str">
        <f t="shared" si="12"/>
        <v/>
      </c>
      <c r="FL31" s="491" t="str">
        <f t="shared" si="12"/>
        <v/>
      </c>
      <c r="FM31" s="491" t="str">
        <f t="shared" si="12"/>
        <v/>
      </c>
      <c r="FN31" s="491" t="str">
        <f t="shared" si="12"/>
        <v/>
      </c>
      <c r="FO31" s="491" t="str">
        <f t="shared" si="12"/>
        <v/>
      </c>
      <c r="FP31" s="491" t="str">
        <f t="shared" si="12"/>
        <v/>
      </c>
      <c r="FQ31" s="491" t="str">
        <f t="shared" si="12"/>
        <v/>
      </c>
      <c r="FR31" s="491" t="str">
        <f t="shared" si="12"/>
        <v/>
      </c>
      <c r="FS31" s="491" t="str">
        <f t="shared" si="12"/>
        <v/>
      </c>
      <c r="FT31" s="491" t="str">
        <f t="shared" si="12"/>
        <v/>
      </c>
      <c r="FU31" s="491" t="str">
        <f t="shared" si="12"/>
        <v/>
      </c>
      <c r="FV31" s="491" t="str">
        <f t="shared" si="12"/>
        <v/>
      </c>
      <c r="FW31" s="491" t="str">
        <f t="shared" si="12"/>
        <v/>
      </c>
      <c r="FX31" s="491" t="str">
        <f t="shared" si="12"/>
        <v/>
      </c>
      <c r="FY31" s="491" t="str">
        <f t="shared" si="12"/>
        <v/>
      </c>
      <c r="FZ31" s="491" t="str">
        <f t="shared" si="12"/>
        <v/>
      </c>
      <c r="GA31" s="491" t="str">
        <f t="shared" si="12"/>
        <v/>
      </c>
      <c r="GB31" s="491" t="str">
        <f t="shared" si="12"/>
        <v/>
      </c>
      <c r="GC31" s="491" t="str">
        <f t="shared" si="12"/>
        <v/>
      </c>
      <c r="GD31" s="491" t="str">
        <f t="shared" si="12"/>
        <v/>
      </c>
      <c r="GE31" s="491" t="str">
        <f t="shared" si="12"/>
        <v/>
      </c>
      <c r="GF31" s="491" t="str">
        <f t="shared" si="12"/>
        <v/>
      </c>
      <c r="GG31" s="491" t="str">
        <f t="shared" si="12"/>
        <v/>
      </c>
      <c r="GH31" s="491" t="str">
        <f t="shared" si="12"/>
        <v/>
      </c>
      <c r="GI31" s="491" t="str">
        <f t="shared" si="12"/>
        <v/>
      </c>
      <c r="GJ31" s="491" t="str">
        <f t="shared" si="12"/>
        <v/>
      </c>
      <c r="GK31" s="491" t="str">
        <f t="shared" si="12"/>
        <v/>
      </c>
      <c r="GL31" s="491" t="str">
        <f t="shared" si="12"/>
        <v/>
      </c>
      <c r="GM31" s="491" t="str">
        <f t="shared" ref="GM31:IX31" si="13">GM7</f>
        <v/>
      </c>
      <c r="GN31" s="491" t="str">
        <f t="shared" si="13"/>
        <v/>
      </c>
      <c r="GO31" s="491" t="str">
        <f t="shared" si="13"/>
        <v/>
      </c>
      <c r="GP31" s="491" t="str">
        <f t="shared" si="13"/>
        <v/>
      </c>
      <c r="GQ31" s="491" t="str">
        <f t="shared" si="13"/>
        <v/>
      </c>
      <c r="GR31" s="491" t="str">
        <f t="shared" si="13"/>
        <v/>
      </c>
      <c r="GS31" s="491" t="str">
        <f t="shared" si="13"/>
        <v/>
      </c>
      <c r="GT31" s="491" t="str">
        <f t="shared" si="13"/>
        <v/>
      </c>
      <c r="GU31" s="491" t="str">
        <f t="shared" si="13"/>
        <v/>
      </c>
      <c r="GV31" s="491" t="str">
        <f t="shared" si="13"/>
        <v/>
      </c>
      <c r="GW31" s="491" t="str">
        <f t="shared" si="13"/>
        <v/>
      </c>
      <c r="GX31" s="491" t="str">
        <f t="shared" si="13"/>
        <v/>
      </c>
      <c r="GY31" s="491" t="str">
        <f t="shared" si="13"/>
        <v/>
      </c>
      <c r="GZ31" s="491" t="str">
        <f t="shared" si="13"/>
        <v/>
      </c>
      <c r="HA31" s="491" t="str">
        <f t="shared" si="13"/>
        <v/>
      </c>
      <c r="HB31" s="491" t="str">
        <f t="shared" si="13"/>
        <v/>
      </c>
      <c r="HC31" s="491" t="str">
        <f t="shared" si="13"/>
        <v/>
      </c>
      <c r="HD31" s="491" t="str">
        <f t="shared" si="13"/>
        <v/>
      </c>
      <c r="HE31" s="491" t="str">
        <f t="shared" si="13"/>
        <v/>
      </c>
      <c r="HF31" s="491" t="str">
        <f t="shared" si="13"/>
        <v/>
      </c>
      <c r="HG31" s="491" t="str">
        <f t="shared" si="13"/>
        <v/>
      </c>
      <c r="HH31" s="491" t="str">
        <f t="shared" si="13"/>
        <v/>
      </c>
      <c r="HI31" s="491" t="str">
        <f t="shared" si="13"/>
        <v/>
      </c>
      <c r="HJ31" s="491" t="str">
        <f t="shared" si="13"/>
        <v/>
      </c>
      <c r="HK31" s="491" t="str">
        <f t="shared" si="13"/>
        <v/>
      </c>
      <c r="HL31" s="491" t="str">
        <f t="shared" si="13"/>
        <v/>
      </c>
      <c r="HM31" s="491" t="str">
        <f t="shared" si="13"/>
        <v/>
      </c>
      <c r="HN31" s="491" t="str">
        <f t="shared" si="13"/>
        <v/>
      </c>
      <c r="HO31" s="491" t="str">
        <f t="shared" si="13"/>
        <v/>
      </c>
      <c r="HP31" s="491" t="str">
        <f t="shared" si="13"/>
        <v/>
      </c>
      <c r="HQ31" s="491" t="str">
        <f t="shared" si="13"/>
        <v/>
      </c>
      <c r="HR31" s="491" t="str">
        <f t="shared" si="13"/>
        <v/>
      </c>
      <c r="HS31" s="491" t="str">
        <f t="shared" si="13"/>
        <v/>
      </c>
      <c r="HT31" s="491" t="str">
        <f t="shared" si="13"/>
        <v/>
      </c>
      <c r="HU31" s="491" t="str">
        <f t="shared" si="13"/>
        <v/>
      </c>
      <c r="HV31" s="491" t="str">
        <f t="shared" si="13"/>
        <v/>
      </c>
      <c r="HW31" s="491" t="str">
        <f t="shared" si="13"/>
        <v/>
      </c>
      <c r="HX31" s="491" t="str">
        <f t="shared" si="13"/>
        <v/>
      </c>
      <c r="HY31" s="491" t="str">
        <f t="shared" si="13"/>
        <v/>
      </c>
      <c r="HZ31" s="491" t="str">
        <f t="shared" si="13"/>
        <v/>
      </c>
      <c r="IA31" s="491" t="str">
        <f t="shared" si="13"/>
        <v/>
      </c>
      <c r="IB31" s="491" t="str">
        <f t="shared" si="13"/>
        <v/>
      </c>
      <c r="IC31" s="491" t="str">
        <f t="shared" si="13"/>
        <v/>
      </c>
      <c r="ID31" s="491" t="str">
        <f t="shared" si="13"/>
        <v/>
      </c>
      <c r="IE31" s="491" t="str">
        <f t="shared" si="13"/>
        <v/>
      </c>
      <c r="IF31" s="491" t="str">
        <f t="shared" si="13"/>
        <v/>
      </c>
      <c r="IG31" s="491" t="str">
        <f t="shared" si="13"/>
        <v/>
      </c>
      <c r="IH31" s="491" t="str">
        <f t="shared" si="13"/>
        <v/>
      </c>
      <c r="II31" s="491" t="str">
        <f t="shared" si="13"/>
        <v/>
      </c>
      <c r="IJ31" s="491" t="str">
        <f t="shared" si="13"/>
        <v/>
      </c>
      <c r="IK31" s="491" t="str">
        <f t="shared" si="13"/>
        <v/>
      </c>
      <c r="IL31" s="491" t="str">
        <f t="shared" si="13"/>
        <v/>
      </c>
      <c r="IM31" s="491" t="str">
        <f t="shared" si="13"/>
        <v/>
      </c>
      <c r="IN31" s="491" t="str">
        <f t="shared" si="13"/>
        <v/>
      </c>
      <c r="IO31" s="491" t="str">
        <f t="shared" si="13"/>
        <v/>
      </c>
      <c r="IP31" s="491" t="str">
        <f t="shared" si="13"/>
        <v/>
      </c>
      <c r="IQ31" s="491" t="str">
        <f t="shared" si="13"/>
        <v/>
      </c>
      <c r="IR31" s="491" t="str">
        <f t="shared" si="13"/>
        <v/>
      </c>
      <c r="IS31" s="491" t="str">
        <f t="shared" si="13"/>
        <v/>
      </c>
      <c r="IT31" s="491" t="str">
        <f t="shared" si="13"/>
        <v/>
      </c>
      <c r="IU31" s="491" t="str">
        <f t="shared" si="13"/>
        <v/>
      </c>
      <c r="IV31" s="491" t="str">
        <f t="shared" si="13"/>
        <v/>
      </c>
      <c r="IW31" s="491" t="str">
        <f t="shared" si="13"/>
        <v/>
      </c>
      <c r="IX31" s="491" t="str">
        <f t="shared" si="13"/>
        <v/>
      </c>
      <c r="IY31" s="491" t="str">
        <f t="shared" ref="IY31:KP31" si="14">IY7</f>
        <v/>
      </c>
      <c r="IZ31" s="491" t="str">
        <f t="shared" si="14"/>
        <v/>
      </c>
      <c r="JA31" s="491" t="str">
        <f t="shared" si="14"/>
        <v/>
      </c>
      <c r="JB31" s="491" t="str">
        <f t="shared" si="14"/>
        <v/>
      </c>
      <c r="JC31" s="491" t="str">
        <f t="shared" si="14"/>
        <v/>
      </c>
      <c r="JD31" s="491" t="str">
        <f t="shared" si="14"/>
        <v/>
      </c>
      <c r="JE31" s="491" t="str">
        <f t="shared" si="14"/>
        <v/>
      </c>
      <c r="JF31" s="491" t="str">
        <f t="shared" si="14"/>
        <v/>
      </c>
      <c r="JG31" s="491" t="str">
        <f t="shared" si="14"/>
        <v/>
      </c>
      <c r="JH31" s="491" t="str">
        <f t="shared" si="14"/>
        <v/>
      </c>
      <c r="JI31" s="491" t="str">
        <f t="shared" si="14"/>
        <v/>
      </c>
      <c r="JJ31" s="491" t="str">
        <f t="shared" si="14"/>
        <v/>
      </c>
      <c r="JK31" s="491" t="str">
        <f t="shared" si="14"/>
        <v/>
      </c>
      <c r="JL31" s="491" t="str">
        <f t="shared" si="14"/>
        <v/>
      </c>
      <c r="JM31" s="491" t="str">
        <f t="shared" si="14"/>
        <v/>
      </c>
      <c r="JN31" s="491" t="str">
        <f t="shared" si="14"/>
        <v/>
      </c>
      <c r="JO31" s="491" t="str">
        <f t="shared" si="14"/>
        <v/>
      </c>
      <c r="JP31" s="491" t="str">
        <f t="shared" si="14"/>
        <v/>
      </c>
      <c r="JQ31" s="491" t="str">
        <f t="shared" si="14"/>
        <v/>
      </c>
      <c r="JR31" s="491" t="str">
        <f t="shared" si="14"/>
        <v/>
      </c>
      <c r="JS31" s="491" t="str">
        <f t="shared" si="14"/>
        <v/>
      </c>
      <c r="JT31" s="491" t="str">
        <f t="shared" si="14"/>
        <v/>
      </c>
      <c r="JU31" s="491" t="str">
        <f t="shared" si="14"/>
        <v/>
      </c>
      <c r="JV31" s="491" t="str">
        <f t="shared" si="14"/>
        <v/>
      </c>
      <c r="JW31" s="491" t="str">
        <f t="shared" si="14"/>
        <v/>
      </c>
      <c r="JX31" s="491" t="str">
        <f t="shared" si="14"/>
        <v/>
      </c>
      <c r="JY31" s="491" t="str">
        <f t="shared" si="14"/>
        <v/>
      </c>
      <c r="JZ31" s="491" t="str">
        <f t="shared" si="14"/>
        <v/>
      </c>
      <c r="KA31" s="491" t="str">
        <f t="shared" si="14"/>
        <v/>
      </c>
      <c r="KB31" s="491" t="str">
        <f t="shared" si="14"/>
        <v/>
      </c>
      <c r="KC31" s="491" t="str">
        <f t="shared" si="14"/>
        <v/>
      </c>
      <c r="KD31" s="491" t="str">
        <f t="shared" si="14"/>
        <v/>
      </c>
      <c r="KE31" s="491" t="str">
        <f t="shared" si="14"/>
        <v/>
      </c>
      <c r="KF31" s="491" t="str">
        <f t="shared" si="14"/>
        <v/>
      </c>
      <c r="KG31" s="491" t="str">
        <f t="shared" si="14"/>
        <v/>
      </c>
      <c r="KH31" s="491" t="str">
        <f t="shared" si="14"/>
        <v/>
      </c>
      <c r="KI31" s="491" t="str">
        <f t="shared" si="14"/>
        <v/>
      </c>
      <c r="KJ31" s="491" t="str">
        <f t="shared" si="14"/>
        <v/>
      </c>
      <c r="KK31" s="491" t="str">
        <f t="shared" si="14"/>
        <v/>
      </c>
      <c r="KL31" s="491" t="str">
        <f t="shared" si="14"/>
        <v/>
      </c>
      <c r="KM31" s="491" t="str">
        <f t="shared" si="14"/>
        <v/>
      </c>
      <c r="KN31" s="491" t="str">
        <f t="shared" si="14"/>
        <v/>
      </c>
      <c r="KO31" s="491" t="str">
        <f t="shared" si="14"/>
        <v/>
      </c>
      <c r="KP31" s="492" t="str">
        <f t="shared" si="14"/>
        <v/>
      </c>
      <c r="KQ31" s="471"/>
      <c r="KR31" s="390"/>
      <c r="KS31" s="523"/>
      <c r="KT31" s="524"/>
      <c r="KU31" s="523"/>
      <c r="KV31" s="525"/>
      <c r="KW31" s="526" t="s">
        <v>403</v>
      </c>
    </row>
    <row r="32" spans="1:311" ht="17.5" x14ac:dyDescent="0.3">
      <c r="A32" s="391"/>
      <c r="B32" s="458" t="s">
        <v>391</v>
      </c>
      <c r="C32" s="493">
        <f t="shared" ref="C32:BN32" si="15">C8</f>
        <v>0</v>
      </c>
      <c r="D32" s="494">
        <f t="shared" si="15"/>
        <v>0</v>
      </c>
      <c r="E32" s="494">
        <f t="shared" si="15"/>
        <v>0</v>
      </c>
      <c r="F32" s="494">
        <f t="shared" si="15"/>
        <v>0</v>
      </c>
      <c r="G32" s="494">
        <f t="shared" si="15"/>
        <v>0</v>
      </c>
      <c r="H32" s="494">
        <f t="shared" si="15"/>
        <v>0</v>
      </c>
      <c r="I32" s="494">
        <f t="shared" si="15"/>
        <v>0</v>
      </c>
      <c r="J32" s="494">
        <f t="shared" si="15"/>
        <v>0</v>
      </c>
      <c r="K32" s="494">
        <f t="shared" si="15"/>
        <v>0</v>
      </c>
      <c r="L32" s="494">
        <f t="shared" si="15"/>
        <v>0</v>
      </c>
      <c r="M32" s="494">
        <f t="shared" si="15"/>
        <v>0</v>
      </c>
      <c r="N32" s="494">
        <f t="shared" si="15"/>
        <v>0</v>
      </c>
      <c r="O32" s="494">
        <f t="shared" si="15"/>
        <v>0</v>
      </c>
      <c r="P32" s="494">
        <f t="shared" si="15"/>
        <v>0</v>
      </c>
      <c r="Q32" s="494">
        <f t="shared" si="15"/>
        <v>0</v>
      </c>
      <c r="R32" s="494">
        <f t="shared" si="15"/>
        <v>0</v>
      </c>
      <c r="S32" s="494">
        <f t="shared" si="15"/>
        <v>0</v>
      </c>
      <c r="T32" s="494">
        <f t="shared" si="15"/>
        <v>0</v>
      </c>
      <c r="U32" s="494">
        <f t="shared" si="15"/>
        <v>0</v>
      </c>
      <c r="V32" s="494">
        <f t="shared" si="15"/>
        <v>0</v>
      </c>
      <c r="W32" s="494">
        <f t="shared" si="15"/>
        <v>0</v>
      </c>
      <c r="X32" s="494">
        <f t="shared" si="15"/>
        <v>0</v>
      </c>
      <c r="Y32" s="494">
        <f t="shared" si="15"/>
        <v>0</v>
      </c>
      <c r="Z32" s="494">
        <f t="shared" si="15"/>
        <v>0</v>
      </c>
      <c r="AA32" s="494">
        <f t="shared" si="15"/>
        <v>0</v>
      </c>
      <c r="AB32" s="494">
        <f t="shared" si="15"/>
        <v>0</v>
      </c>
      <c r="AC32" s="494">
        <f t="shared" si="15"/>
        <v>0</v>
      </c>
      <c r="AD32" s="494">
        <f t="shared" si="15"/>
        <v>0</v>
      </c>
      <c r="AE32" s="494">
        <f t="shared" si="15"/>
        <v>0</v>
      </c>
      <c r="AF32" s="494">
        <f t="shared" si="15"/>
        <v>0</v>
      </c>
      <c r="AG32" s="494">
        <f t="shared" si="15"/>
        <v>0</v>
      </c>
      <c r="AH32" s="494">
        <f t="shared" si="15"/>
        <v>0</v>
      </c>
      <c r="AI32" s="494">
        <f t="shared" si="15"/>
        <v>0</v>
      </c>
      <c r="AJ32" s="494">
        <f t="shared" si="15"/>
        <v>0</v>
      </c>
      <c r="AK32" s="494">
        <f t="shared" si="15"/>
        <v>0</v>
      </c>
      <c r="AL32" s="494">
        <f t="shared" si="15"/>
        <v>0</v>
      </c>
      <c r="AM32" s="494">
        <f t="shared" si="15"/>
        <v>0</v>
      </c>
      <c r="AN32" s="494">
        <f t="shared" si="15"/>
        <v>0</v>
      </c>
      <c r="AO32" s="494">
        <f t="shared" si="15"/>
        <v>0</v>
      </c>
      <c r="AP32" s="494">
        <f t="shared" si="15"/>
        <v>0</v>
      </c>
      <c r="AQ32" s="494">
        <f t="shared" si="15"/>
        <v>0</v>
      </c>
      <c r="AR32" s="494">
        <f t="shared" si="15"/>
        <v>0</v>
      </c>
      <c r="AS32" s="494">
        <f t="shared" si="15"/>
        <v>0</v>
      </c>
      <c r="AT32" s="494">
        <f t="shared" si="15"/>
        <v>0</v>
      </c>
      <c r="AU32" s="494">
        <f t="shared" si="15"/>
        <v>0</v>
      </c>
      <c r="AV32" s="494">
        <f t="shared" si="15"/>
        <v>0</v>
      </c>
      <c r="AW32" s="494">
        <f t="shared" si="15"/>
        <v>0</v>
      </c>
      <c r="AX32" s="494">
        <f t="shared" si="15"/>
        <v>0</v>
      </c>
      <c r="AY32" s="494">
        <f t="shared" si="15"/>
        <v>0</v>
      </c>
      <c r="AZ32" s="494">
        <f t="shared" si="15"/>
        <v>0</v>
      </c>
      <c r="BA32" s="494">
        <f t="shared" si="15"/>
        <v>0</v>
      </c>
      <c r="BB32" s="494">
        <f t="shared" si="15"/>
        <v>0</v>
      </c>
      <c r="BC32" s="494">
        <f t="shared" si="15"/>
        <v>0</v>
      </c>
      <c r="BD32" s="494">
        <f t="shared" si="15"/>
        <v>0</v>
      </c>
      <c r="BE32" s="494">
        <f t="shared" si="15"/>
        <v>0</v>
      </c>
      <c r="BF32" s="494">
        <f t="shared" si="15"/>
        <v>0</v>
      </c>
      <c r="BG32" s="494">
        <f t="shared" si="15"/>
        <v>0</v>
      </c>
      <c r="BH32" s="494">
        <f t="shared" si="15"/>
        <v>0</v>
      </c>
      <c r="BI32" s="494">
        <f t="shared" si="15"/>
        <v>0</v>
      </c>
      <c r="BJ32" s="494">
        <f t="shared" si="15"/>
        <v>0</v>
      </c>
      <c r="BK32" s="494">
        <f t="shared" si="15"/>
        <v>0</v>
      </c>
      <c r="BL32" s="494">
        <f t="shared" si="15"/>
        <v>0</v>
      </c>
      <c r="BM32" s="494">
        <f t="shared" si="15"/>
        <v>0</v>
      </c>
      <c r="BN32" s="494">
        <f t="shared" si="15"/>
        <v>0</v>
      </c>
      <c r="BO32" s="494">
        <f t="shared" ref="BO32:DZ32" si="16">BO8</f>
        <v>0</v>
      </c>
      <c r="BP32" s="494">
        <f t="shared" si="16"/>
        <v>0</v>
      </c>
      <c r="BQ32" s="494">
        <f t="shared" si="16"/>
        <v>0</v>
      </c>
      <c r="BR32" s="494">
        <f t="shared" si="16"/>
        <v>0</v>
      </c>
      <c r="BS32" s="494">
        <f t="shared" si="16"/>
        <v>0</v>
      </c>
      <c r="BT32" s="494">
        <f t="shared" si="16"/>
        <v>0</v>
      </c>
      <c r="BU32" s="494">
        <f t="shared" si="16"/>
        <v>0</v>
      </c>
      <c r="BV32" s="494">
        <f t="shared" si="16"/>
        <v>0</v>
      </c>
      <c r="BW32" s="494">
        <f t="shared" si="16"/>
        <v>0</v>
      </c>
      <c r="BX32" s="494">
        <f t="shared" si="16"/>
        <v>0</v>
      </c>
      <c r="BY32" s="494">
        <f t="shared" si="16"/>
        <v>0</v>
      </c>
      <c r="BZ32" s="494">
        <f t="shared" si="16"/>
        <v>0</v>
      </c>
      <c r="CA32" s="494">
        <f t="shared" si="16"/>
        <v>0</v>
      </c>
      <c r="CB32" s="494">
        <f t="shared" si="16"/>
        <v>0</v>
      </c>
      <c r="CC32" s="494">
        <f t="shared" si="16"/>
        <v>0</v>
      </c>
      <c r="CD32" s="494">
        <f t="shared" si="16"/>
        <v>0</v>
      </c>
      <c r="CE32" s="494">
        <f t="shared" si="16"/>
        <v>0</v>
      </c>
      <c r="CF32" s="494">
        <f t="shared" si="16"/>
        <v>0</v>
      </c>
      <c r="CG32" s="494">
        <f t="shared" si="16"/>
        <v>0</v>
      </c>
      <c r="CH32" s="494">
        <f t="shared" si="16"/>
        <v>0</v>
      </c>
      <c r="CI32" s="494">
        <f t="shared" si="16"/>
        <v>0</v>
      </c>
      <c r="CJ32" s="494">
        <f t="shared" si="16"/>
        <v>0</v>
      </c>
      <c r="CK32" s="494">
        <f t="shared" si="16"/>
        <v>0</v>
      </c>
      <c r="CL32" s="494">
        <f t="shared" si="16"/>
        <v>0</v>
      </c>
      <c r="CM32" s="494">
        <f t="shared" si="16"/>
        <v>0</v>
      </c>
      <c r="CN32" s="494">
        <f t="shared" si="16"/>
        <v>0</v>
      </c>
      <c r="CO32" s="494">
        <f t="shared" si="16"/>
        <v>0</v>
      </c>
      <c r="CP32" s="494">
        <f t="shared" si="16"/>
        <v>0</v>
      </c>
      <c r="CQ32" s="494">
        <f t="shared" si="16"/>
        <v>0</v>
      </c>
      <c r="CR32" s="494">
        <f t="shared" si="16"/>
        <v>0</v>
      </c>
      <c r="CS32" s="494">
        <f t="shared" si="16"/>
        <v>0</v>
      </c>
      <c r="CT32" s="494">
        <f t="shared" si="16"/>
        <v>0</v>
      </c>
      <c r="CU32" s="494">
        <f t="shared" si="16"/>
        <v>0</v>
      </c>
      <c r="CV32" s="494">
        <f t="shared" si="16"/>
        <v>0</v>
      </c>
      <c r="CW32" s="494">
        <f t="shared" si="16"/>
        <v>0</v>
      </c>
      <c r="CX32" s="494">
        <f t="shared" si="16"/>
        <v>0</v>
      </c>
      <c r="CY32" s="494">
        <f t="shared" si="16"/>
        <v>0</v>
      </c>
      <c r="CZ32" s="494">
        <f t="shared" si="16"/>
        <v>0</v>
      </c>
      <c r="DA32" s="494">
        <f t="shared" si="16"/>
        <v>0</v>
      </c>
      <c r="DB32" s="494">
        <f t="shared" si="16"/>
        <v>0</v>
      </c>
      <c r="DC32" s="494">
        <f t="shared" si="16"/>
        <v>0</v>
      </c>
      <c r="DD32" s="494">
        <f t="shared" si="16"/>
        <v>0</v>
      </c>
      <c r="DE32" s="494">
        <f t="shared" si="16"/>
        <v>0</v>
      </c>
      <c r="DF32" s="494">
        <f t="shared" si="16"/>
        <v>0</v>
      </c>
      <c r="DG32" s="494">
        <f t="shared" si="16"/>
        <v>0</v>
      </c>
      <c r="DH32" s="494">
        <f t="shared" si="16"/>
        <v>0</v>
      </c>
      <c r="DI32" s="494">
        <f t="shared" si="16"/>
        <v>0</v>
      </c>
      <c r="DJ32" s="494">
        <f t="shared" si="16"/>
        <v>0</v>
      </c>
      <c r="DK32" s="494">
        <f t="shared" si="16"/>
        <v>0</v>
      </c>
      <c r="DL32" s="494">
        <f t="shared" si="16"/>
        <v>0</v>
      </c>
      <c r="DM32" s="494">
        <f t="shared" si="16"/>
        <v>0</v>
      </c>
      <c r="DN32" s="494">
        <f t="shared" si="16"/>
        <v>0</v>
      </c>
      <c r="DO32" s="494">
        <f t="shared" si="16"/>
        <v>0</v>
      </c>
      <c r="DP32" s="494">
        <f t="shared" si="16"/>
        <v>0</v>
      </c>
      <c r="DQ32" s="494">
        <f t="shared" si="16"/>
        <v>0</v>
      </c>
      <c r="DR32" s="494">
        <f t="shared" si="16"/>
        <v>0</v>
      </c>
      <c r="DS32" s="494">
        <f t="shared" si="16"/>
        <v>0</v>
      </c>
      <c r="DT32" s="494">
        <f t="shared" si="16"/>
        <v>0</v>
      </c>
      <c r="DU32" s="494">
        <f t="shared" si="16"/>
        <v>0</v>
      </c>
      <c r="DV32" s="494">
        <f t="shared" si="16"/>
        <v>0</v>
      </c>
      <c r="DW32" s="494">
        <f t="shared" si="16"/>
        <v>0</v>
      </c>
      <c r="DX32" s="494">
        <f t="shared" si="16"/>
        <v>0</v>
      </c>
      <c r="DY32" s="494">
        <f t="shared" si="16"/>
        <v>0</v>
      </c>
      <c r="DZ32" s="494">
        <f t="shared" si="16"/>
        <v>0</v>
      </c>
      <c r="EA32" s="494">
        <f t="shared" ref="EA32:GL32" si="17">EA8</f>
        <v>0</v>
      </c>
      <c r="EB32" s="494">
        <f t="shared" si="17"/>
        <v>0</v>
      </c>
      <c r="EC32" s="494">
        <f t="shared" si="17"/>
        <v>0</v>
      </c>
      <c r="ED32" s="494">
        <f t="shared" si="17"/>
        <v>0</v>
      </c>
      <c r="EE32" s="494">
        <f t="shared" si="17"/>
        <v>0</v>
      </c>
      <c r="EF32" s="494">
        <f t="shared" si="17"/>
        <v>0</v>
      </c>
      <c r="EG32" s="494">
        <f t="shared" si="17"/>
        <v>0</v>
      </c>
      <c r="EH32" s="494">
        <f t="shared" si="17"/>
        <v>0</v>
      </c>
      <c r="EI32" s="494">
        <f t="shared" si="17"/>
        <v>0</v>
      </c>
      <c r="EJ32" s="494">
        <f t="shared" si="17"/>
        <v>0</v>
      </c>
      <c r="EK32" s="494">
        <f t="shared" si="17"/>
        <v>0</v>
      </c>
      <c r="EL32" s="494">
        <f t="shared" si="17"/>
        <v>0</v>
      </c>
      <c r="EM32" s="494">
        <f t="shared" si="17"/>
        <v>0</v>
      </c>
      <c r="EN32" s="494">
        <f t="shared" si="17"/>
        <v>0</v>
      </c>
      <c r="EO32" s="494">
        <f t="shared" si="17"/>
        <v>0</v>
      </c>
      <c r="EP32" s="494">
        <f t="shared" si="17"/>
        <v>0</v>
      </c>
      <c r="EQ32" s="494">
        <f t="shared" si="17"/>
        <v>0</v>
      </c>
      <c r="ER32" s="494">
        <f t="shared" si="17"/>
        <v>0</v>
      </c>
      <c r="ES32" s="494">
        <f t="shared" si="17"/>
        <v>0</v>
      </c>
      <c r="ET32" s="494">
        <f t="shared" si="17"/>
        <v>0</v>
      </c>
      <c r="EU32" s="494">
        <f t="shared" si="17"/>
        <v>0</v>
      </c>
      <c r="EV32" s="494">
        <f t="shared" si="17"/>
        <v>0</v>
      </c>
      <c r="EW32" s="494">
        <f t="shared" si="17"/>
        <v>0</v>
      </c>
      <c r="EX32" s="494">
        <f t="shared" si="17"/>
        <v>0</v>
      </c>
      <c r="EY32" s="494">
        <f t="shared" si="17"/>
        <v>0</v>
      </c>
      <c r="EZ32" s="494">
        <f t="shared" si="17"/>
        <v>0</v>
      </c>
      <c r="FA32" s="494">
        <f t="shared" si="17"/>
        <v>0</v>
      </c>
      <c r="FB32" s="494">
        <f t="shared" si="17"/>
        <v>0</v>
      </c>
      <c r="FC32" s="494">
        <f t="shared" si="17"/>
        <v>0</v>
      </c>
      <c r="FD32" s="494">
        <f t="shared" si="17"/>
        <v>0</v>
      </c>
      <c r="FE32" s="494">
        <f t="shared" si="17"/>
        <v>0</v>
      </c>
      <c r="FF32" s="494">
        <f t="shared" si="17"/>
        <v>0</v>
      </c>
      <c r="FG32" s="494">
        <f t="shared" si="17"/>
        <v>0</v>
      </c>
      <c r="FH32" s="494">
        <f t="shared" si="17"/>
        <v>0</v>
      </c>
      <c r="FI32" s="494">
        <f t="shared" si="17"/>
        <v>0</v>
      </c>
      <c r="FJ32" s="494">
        <f t="shared" si="17"/>
        <v>0</v>
      </c>
      <c r="FK32" s="494">
        <f t="shared" si="17"/>
        <v>0</v>
      </c>
      <c r="FL32" s="494">
        <f t="shared" si="17"/>
        <v>0</v>
      </c>
      <c r="FM32" s="494">
        <f t="shared" si="17"/>
        <v>0</v>
      </c>
      <c r="FN32" s="494">
        <f t="shared" si="17"/>
        <v>0</v>
      </c>
      <c r="FO32" s="494">
        <f t="shared" si="17"/>
        <v>0</v>
      </c>
      <c r="FP32" s="494">
        <f t="shared" si="17"/>
        <v>0</v>
      </c>
      <c r="FQ32" s="494">
        <f t="shared" si="17"/>
        <v>0</v>
      </c>
      <c r="FR32" s="494">
        <f t="shared" si="17"/>
        <v>0</v>
      </c>
      <c r="FS32" s="494">
        <f t="shared" si="17"/>
        <v>0</v>
      </c>
      <c r="FT32" s="494">
        <f t="shared" si="17"/>
        <v>0</v>
      </c>
      <c r="FU32" s="494">
        <f t="shared" si="17"/>
        <v>0</v>
      </c>
      <c r="FV32" s="494">
        <f t="shared" si="17"/>
        <v>0</v>
      </c>
      <c r="FW32" s="494">
        <f t="shared" si="17"/>
        <v>0</v>
      </c>
      <c r="FX32" s="494">
        <f t="shared" si="17"/>
        <v>0</v>
      </c>
      <c r="FY32" s="494">
        <f t="shared" si="17"/>
        <v>0</v>
      </c>
      <c r="FZ32" s="494">
        <f t="shared" si="17"/>
        <v>0</v>
      </c>
      <c r="GA32" s="494">
        <f t="shared" si="17"/>
        <v>0</v>
      </c>
      <c r="GB32" s="494">
        <f t="shared" si="17"/>
        <v>0</v>
      </c>
      <c r="GC32" s="494">
        <f t="shared" si="17"/>
        <v>0</v>
      </c>
      <c r="GD32" s="494">
        <f t="shared" si="17"/>
        <v>0</v>
      </c>
      <c r="GE32" s="494">
        <f t="shared" si="17"/>
        <v>0</v>
      </c>
      <c r="GF32" s="494">
        <f t="shared" si="17"/>
        <v>0</v>
      </c>
      <c r="GG32" s="494">
        <f t="shared" si="17"/>
        <v>0</v>
      </c>
      <c r="GH32" s="494">
        <f t="shared" si="17"/>
        <v>0</v>
      </c>
      <c r="GI32" s="494">
        <f t="shared" si="17"/>
        <v>0</v>
      </c>
      <c r="GJ32" s="494">
        <f t="shared" si="17"/>
        <v>0</v>
      </c>
      <c r="GK32" s="494">
        <f t="shared" si="17"/>
        <v>0</v>
      </c>
      <c r="GL32" s="494">
        <f t="shared" si="17"/>
        <v>0</v>
      </c>
      <c r="GM32" s="494">
        <f t="shared" ref="GM32:IX32" si="18">GM8</f>
        <v>0</v>
      </c>
      <c r="GN32" s="494">
        <f t="shared" si="18"/>
        <v>0</v>
      </c>
      <c r="GO32" s="494">
        <f t="shared" si="18"/>
        <v>0</v>
      </c>
      <c r="GP32" s="494">
        <f t="shared" si="18"/>
        <v>0</v>
      </c>
      <c r="GQ32" s="494">
        <f t="shared" si="18"/>
        <v>0</v>
      </c>
      <c r="GR32" s="494">
        <f t="shared" si="18"/>
        <v>0</v>
      </c>
      <c r="GS32" s="494">
        <f t="shared" si="18"/>
        <v>0</v>
      </c>
      <c r="GT32" s="494">
        <f t="shared" si="18"/>
        <v>0</v>
      </c>
      <c r="GU32" s="494">
        <f t="shared" si="18"/>
        <v>0</v>
      </c>
      <c r="GV32" s="494">
        <f t="shared" si="18"/>
        <v>0</v>
      </c>
      <c r="GW32" s="494">
        <f t="shared" si="18"/>
        <v>0</v>
      </c>
      <c r="GX32" s="494">
        <f t="shared" si="18"/>
        <v>0</v>
      </c>
      <c r="GY32" s="494">
        <f t="shared" si="18"/>
        <v>0</v>
      </c>
      <c r="GZ32" s="494">
        <f t="shared" si="18"/>
        <v>0</v>
      </c>
      <c r="HA32" s="494">
        <f t="shared" si="18"/>
        <v>0</v>
      </c>
      <c r="HB32" s="494">
        <f t="shared" si="18"/>
        <v>0</v>
      </c>
      <c r="HC32" s="494">
        <f t="shared" si="18"/>
        <v>0</v>
      </c>
      <c r="HD32" s="494">
        <f t="shared" si="18"/>
        <v>0</v>
      </c>
      <c r="HE32" s="494">
        <f t="shared" si="18"/>
        <v>0</v>
      </c>
      <c r="HF32" s="494">
        <f t="shared" si="18"/>
        <v>0</v>
      </c>
      <c r="HG32" s="494">
        <f t="shared" si="18"/>
        <v>0</v>
      </c>
      <c r="HH32" s="494">
        <f t="shared" si="18"/>
        <v>0</v>
      </c>
      <c r="HI32" s="494">
        <f t="shared" si="18"/>
        <v>0</v>
      </c>
      <c r="HJ32" s="494">
        <f t="shared" si="18"/>
        <v>0</v>
      </c>
      <c r="HK32" s="494">
        <f t="shared" si="18"/>
        <v>0</v>
      </c>
      <c r="HL32" s="494">
        <f t="shared" si="18"/>
        <v>0</v>
      </c>
      <c r="HM32" s="494">
        <f t="shared" si="18"/>
        <v>0</v>
      </c>
      <c r="HN32" s="494">
        <f t="shared" si="18"/>
        <v>0</v>
      </c>
      <c r="HO32" s="494">
        <f t="shared" si="18"/>
        <v>0</v>
      </c>
      <c r="HP32" s="494">
        <f t="shared" si="18"/>
        <v>0</v>
      </c>
      <c r="HQ32" s="494">
        <f t="shared" si="18"/>
        <v>0</v>
      </c>
      <c r="HR32" s="494">
        <f t="shared" si="18"/>
        <v>0</v>
      </c>
      <c r="HS32" s="494">
        <f t="shared" si="18"/>
        <v>0</v>
      </c>
      <c r="HT32" s="494">
        <f t="shared" si="18"/>
        <v>0</v>
      </c>
      <c r="HU32" s="494">
        <f t="shared" si="18"/>
        <v>0</v>
      </c>
      <c r="HV32" s="494">
        <f t="shared" si="18"/>
        <v>0</v>
      </c>
      <c r="HW32" s="494">
        <f t="shared" si="18"/>
        <v>0</v>
      </c>
      <c r="HX32" s="494">
        <f t="shared" si="18"/>
        <v>0</v>
      </c>
      <c r="HY32" s="494">
        <f t="shared" si="18"/>
        <v>0</v>
      </c>
      <c r="HZ32" s="494">
        <f t="shared" si="18"/>
        <v>0</v>
      </c>
      <c r="IA32" s="494">
        <f t="shared" si="18"/>
        <v>0</v>
      </c>
      <c r="IB32" s="494">
        <f t="shared" si="18"/>
        <v>0</v>
      </c>
      <c r="IC32" s="494">
        <f t="shared" si="18"/>
        <v>0</v>
      </c>
      <c r="ID32" s="494">
        <f t="shared" si="18"/>
        <v>0</v>
      </c>
      <c r="IE32" s="494">
        <f t="shared" si="18"/>
        <v>0</v>
      </c>
      <c r="IF32" s="494">
        <f t="shared" si="18"/>
        <v>0</v>
      </c>
      <c r="IG32" s="494">
        <f t="shared" si="18"/>
        <v>0</v>
      </c>
      <c r="IH32" s="494">
        <f t="shared" si="18"/>
        <v>0</v>
      </c>
      <c r="II32" s="494">
        <f t="shared" si="18"/>
        <v>0</v>
      </c>
      <c r="IJ32" s="494">
        <f t="shared" si="18"/>
        <v>0</v>
      </c>
      <c r="IK32" s="494">
        <f t="shared" si="18"/>
        <v>0</v>
      </c>
      <c r="IL32" s="494">
        <f t="shared" si="18"/>
        <v>0</v>
      </c>
      <c r="IM32" s="494">
        <f t="shared" si="18"/>
        <v>0</v>
      </c>
      <c r="IN32" s="494">
        <f t="shared" si="18"/>
        <v>0</v>
      </c>
      <c r="IO32" s="494">
        <f t="shared" si="18"/>
        <v>0</v>
      </c>
      <c r="IP32" s="494">
        <f t="shared" si="18"/>
        <v>0</v>
      </c>
      <c r="IQ32" s="494">
        <f t="shared" si="18"/>
        <v>0</v>
      </c>
      <c r="IR32" s="494">
        <f t="shared" si="18"/>
        <v>0</v>
      </c>
      <c r="IS32" s="494">
        <f t="shared" si="18"/>
        <v>0</v>
      </c>
      <c r="IT32" s="494">
        <f t="shared" si="18"/>
        <v>0</v>
      </c>
      <c r="IU32" s="494">
        <f t="shared" si="18"/>
        <v>0</v>
      </c>
      <c r="IV32" s="494">
        <f t="shared" si="18"/>
        <v>0</v>
      </c>
      <c r="IW32" s="494">
        <f t="shared" si="18"/>
        <v>0</v>
      </c>
      <c r="IX32" s="494">
        <f t="shared" si="18"/>
        <v>0</v>
      </c>
      <c r="IY32" s="494">
        <f t="shared" ref="IY32:KP32" si="19">IY8</f>
        <v>0</v>
      </c>
      <c r="IZ32" s="494">
        <f t="shared" si="19"/>
        <v>0</v>
      </c>
      <c r="JA32" s="494">
        <f t="shared" si="19"/>
        <v>0</v>
      </c>
      <c r="JB32" s="494">
        <f t="shared" si="19"/>
        <v>0</v>
      </c>
      <c r="JC32" s="494">
        <f t="shared" si="19"/>
        <v>0</v>
      </c>
      <c r="JD32" s="494">
        <f t="shared" si="19"/>
        <v>0</v>
      </c>
      <c r="JE32" s="494">
        <f t="shared" si="19"/>
        <v>0</v>
      </c>
      <c r="JF32" s="494">
        <f t="shared" si="19"/>
        <v>0</v>
      </c>
      <c r="JG32" s="494">
        <f t="shared" si="19"/>
        <v>0</v>
      </c>
      <c r="JH32" s="494">
        <f t="shared" si="19"/>
        <v>0</v>
      </c>
      <c r="JI32" s="494">
        <f t="shared" si="19"/>
        <v>0</v>
      </c>
      <c r="JJ32" s="494">
        <f t="shared" si="19"/>
        <v>0</v>
      </c>
      <c r="JK32" s="494">
        <f t="shared" si="19"/>
        <v>0</v>
      </c>
      <c r="JL32" s="494">
        <f t="shared" si="19"/>
        <v>0</v>
      </c>
      <c r="JM32" s="494">
        <f t="shared" si="19"/>
        <v>0</v>
      </c>
      <c r="JN32" s="494">
        <f t="shared" si="19"/>
        <v>0</v>
      </c>
      <c r="JO32" s="494">
        <f t="shared" si="19"/>
        <v>0</v>
      </c>
      <c r="JP32" s="494">
        <f t="shared" si="19"/>
        <v>0</v>
      </c>
      <c r="JQ32" s="494">
        <f t="shared" si="19"/>
        <v>0</v>
      </c>
      <c r="JR32" s="494">
        <f t="shared" si="19"/>
        <v>0</v>
      </c>
      <c r="JS32" s="494">
        <f t="shared" si="19"/>
        <v>0</v>
      </c>
      <c r="JT32" s="494">
        <f t="shared" si="19"/>
        <v>0</v>
      </c>
      <c r="JU32" s="494">
        <f t="shared" si="19"/>
        <v>0</v>
      </c>
      <c r="JV32" s="494">
        <f t="shared" si="19"/>
        <v>0</v>
      </c>
      <c r="JW32" s="494">
        <f t="shared" si="19"/>
        <v>0</v>
      </c>
      <c r="JX32" s="494">
        <f t="shared" si="19"/>
        <v>0</v>
      </c>
      <c r="JY32" s="494">
        <f t="shared" si="19"/>
        <v>0</v>
      </c>
      <c r="JZ32" s="494">
        <f t="shared" si="19"/>
        <v>0</v>
      </c>
      <c r="KA32" s="494">
        <f t="shared" si="19"/>
        <v>0</v>
      </c>
      <c r="KB32" s="494">
        <f t="shared" si="19"/>
        <v>0</v>
      </c>
      <c r="KC32" s="494">
        <f t="shared" si="19"/>
        <v>0</v>
      </c>
      <c r="KD32" s="494">
        <f t="shared" si="19"/>
        <v>0</v>
      </c>
      <c r="KE32" s="494">
        <f t="shared" si="19"/>
        <v>0</v>
      </c>
      <c r="KF32" s="494">
        <f t="shared" si="19"/>
        <v>0</v>
      </c>
      <c r="KG32" s="494">
        <f t="shared" si="19"/>
        <v>0</v>
      </c>
      <c r="KH32" s="494">
        <f t="shared" si="19"/>
        <v>0</v>
      </c>
      <c r="KI32" s="494">
        <f t="shared" si="19"/>
        <v>0</v>
      </c>
      <c r="KJ32" s="494">
        <f t="shared" si="19"/>
        <v>0</v>
      </c>
      <c r="KK32" s="494">
        <f t="shared" si="19"/>
        <v>0</v>
      </c>
      <c r="KL32" s="494">
        <f t="shared" si="19"/>
        <v>0</v>
      </c>
      <c r="KM32" s="494">
        <f t="shared" si="19"/>
        <v>0</v>
      </c>
      <c r="KN32" s="494">
        <f t="shared" si="19"/>
        <v>0</v>
      </c>
      <c r="KO32" s="494">
        <f t="shared" si="19"/>
        <v>0</v>
      </c>
      <c r="KP32" s="495">
        <f t="shared" si="19"/>
        <v>0</v>
      </c>
      <c r="KQ32" s="471"/>
      <c r="KR32" s="527" t="e">
        <f>#REF!</f>
        <v>#REF!</v>
      </c>
      <c r="KS32" s="392"/>
      <c r="KT32" s="528"/>
      <c r="KU32" s="392"/>
      <c r="KV32" s="393"/>
      <c r="KW32" s="392" t="s">
        <v>403</v>
      </c>
      <c r="KX32" s="367" t="s">
        <v>403</v>
      </c>
    </row>
    <row r="33" spans="1:314" ht="11.5" x14ac:dyDescent="0.35">
      <c r="B33" s="458" t="s">
        <v>404</v>
      </c>
      <c r="C33" s="499" t="str">
        <f t="shared" ref="C33:BN33" si="20">C11</f>
        <v/>
      </c>
      <c r="D33" s="529" t="str">
        <f t="shared" si="20"/>
        <v/>
      </c>
      <c r="E33" s="529" t="str">
        <f t="shared" si="20"/>
        <v/>
      </c>
      <c r="F33" s="529" t="str">
        <f t="shared" si="20"/>
        <v/>
      </c>
      <c r="G33" s="529" t="str">
        <f t="shared" si="20"/>
        <v/>
      </c>
      <c r="H33" s="529" t="str">
        <f t="shared" si="20"/>
        <v/>
      </c>
      <c r="I33" s="529" t="str">
        <f t="shared" si="20"/>
        <v/>
      </c>
      <c r="J33" s="529" t="str">
        <f t="shared" si="20"/>
        <v/>
      </c>
      <c r="K33" s="529" t="str">
        <f t="shared" si="20"/>
        <v/>
      </c>
      <c r="L33" s="529" t="str">
        <f t="shared" si="20"/>
        <v/>
      </c>
      <c r="M33" s="529" t="str">
        <f t="shared" si="20"/>
        <v/>
      </c>
      <c r="N33" s="529" t="str">
        <f t="shared" si="20"/>
        <v/>
      </c>
      <c r="O33" s="529" t="str">
        <f t="shared" si="20"/>
        <v/>
      </c>
      <c r="P33" s="529" t="str">
        <f t="shared" si="20"/>
        <v/>
      </c>
      <c r="Q33" s="529" t="str">
        <f t="shared" si="20"/>
        <v/>
      </c>
      <c r="R33" s="529" t="str">
        <f t="shared" si="20"/>
        <v/>
      </c>
      <c r="S33" s="529" t="str">
        <f t="shared" si="20"/>
        <v/>
      </c>
      <c r="T33" s="529" t="str">
        <f t="shared" si="20"/>
        <v/>
      </c>
      <c r="U33" s="529" t="str">
        <f t="shared" si="20"/>
        <v/>
      </c>
      <c r="V33" s="529" t="str">
        <f t="shared" si="20"/>
        <v/>
      </c>
      <c r="W33" s="529" t="str">
        <f t="shared" si="20"/>
        <v/>
      </c>
      <c r="X33" s="529" t="str">
        <f t="shared" si="20"/>
        <v/>
      </c>
      <c r="Y33" s="529" t="str">
        <f t="shared" si="20"/>
        <v/>
      </c>
      <c r="Z33" s="529" t="str">
        <f t="shared" si="20"/>
        <v/>
      </c>
      <c r="AA33" s="529" t="str">
        <f t="shared" si="20"/>
        <v/>
      </c>
      <c r="AB33" s="529" t="str">
        <f t="shared" si="20"/>
        <v/>
      </c>
      <c r="AC33" s="529" t="str">
        <f t="shared" si="20"/>
        <v/>
      </c>
      <c r="AD33" s="529" t="str">
        <f t="shared" si="20"/>
        <v/>
      </c>
      <c r="AE33" s="529" t="str">
        <f t="shared" si="20"/>
        <v/>
      </c>
      <c r="AF33" s="529" t="str">
        <f t="shared" si="20"/>
        <v/>
      </c>
      <c r="AG33" s="529" t="str">
        <f t="shared" si="20"/>
        <v/>
      </c>
      <c r="AH33" s="529" t="str">
        <f t="shared" si="20"/>
        <v/>
      </c>
      <c r="AI33" s="529" t="str">
        <f t="shared" si="20"/>
        <v/>
      </c>
      <c r="AJ33" s="529" t="str">
        <f t="shared" si="20"/>
        <v/>
      </c>
      <c r="AK33" s="529" t="str">
        <f t="shared" si="20"/>
        <v/>
      </c>
      <c r="AL33" s="529" t="str">
        <f t="shared" si="20"/>
        <v/>
      </c>
      <c r="AM33" s="529" t="str">
        <f t="shared" si="20"/>
        <v/>
      </c>
      <c r="AN33" s="529" t="str">
        <f t="shared" si="20"/>
        <v/>
      </c>
      <c r="AO33" s="529" t="str">
        <f t="shared" si="20"/>
        <v/>
      </c>
      <c r="AP33" s="529" t="str">
        <f t="shared" si="20"/>
        <v/>
      </c>
      <c r="AQ33" s="529" t="str">
        <f t="shared" si="20"/>
        <v/>
      </c>
      <c r="AR33" s="529" t="str">
        <f t="shared" si="20"/>
        <v/>
      </c>
      <c r="AS33" s="529" t="str">
        <f t="shared" si="20"/>
        <v/>
      </c>
      <c r="AT33" s="529" t="str">
        <f t="shared" si="20"/>
        <v/>
      </c>
      <c r="AU33" s="529" t="str">
        <f t="shared" si="20"/>
        <v/>
      </c>
      <c r="AV33" s="529" t="str">
        <f t="shared" si="20"/>
        <v/>
      </c>
      <c r="AW33" s="529" t="str">
        <f t="shared" si="20"/>
        <v/>
      </c>
      <c r="AX33" s="529" t="str">
        <f t="shared" si="20"/>
        <v/>
      </c>
      <c r="AY33" s="529" t="str">
        <f t="shared" si="20"/>
        <v/>
      </c>
      <c r="AZ33" s="529" t="str">
        <f t="shared" si="20"/>
        <v/>
      </c>
      <c r="BA33" s="529" t="str">
        <f t="shared" si="20"/>
        <v/>
      </c>
      <c r="BB33" s="529" t="str">
        <f t="shared" si="20"/>
        <v/>
      </c>
      <c r="BC33" s="529" t="str">
        <f t="shared" si="20"/>
        <v/>
      </c>
      <c r="BD33" s="529" t="str">
        <f t="shared" si="20"/>
        <v/>
      </c>
      <c r="BE33" s="529" t="str">
        <f t="shared" si="20"/>
        <v/>
      </c>
      <c r="BF33" s="529" t="str">
        <f t="shared" si="20"/>
        <v/>
      </c>
      <c r="BG33" s="529" t="str">
        <f t="shared" si="20"/>
        <v/>
      </c>
      <c r="BH33" s="529" t="str">
        <f t="shared" si="20"/>
        <v/>
      </c>
      <c r="BI33" s="529" t="str">
        <f t="shared" si="20"/>
        <v/>
      </c>
      <c r="BJ33" s="529" t="str">
        <f t="shared" si="20"/>
        <v/>
      </c>
      <c r="BK33" s="529" t="str">
        <f t="shared" si="20"/>
        <v/>
      </c>
      <c r="BL33" s="529" t="str">
        <f t="shared" si="20"/>
        <v/>
      </c>
      <c r="BM33" s="529" t="str">
        <f t="shared" si="20"/>
        <v/>
      </c>
      <c r="BN33" s="529" t="str">
        <f t="shared" si="20"/>
        <v/>
      </c>
      <c r="BO33" s="529" t="str">
        <f t="shared" ref="BO33:DZ33" si="21">BO11</f>
        <v/>
      </c>
      <c r="BP33" s="529" t="str">
        <f t="shared" si="21"/>
        <v/>
      </c>
      <c r="BQ33" s="529" t="str">
        <f t="shared" si="21"/>
        <v/>
      </c>
      <c r="BR33" s="529" t="str">
        <f t="shared" si="21"/>
        <v/>
      </c>
      <c r="BS33" s="529" t="str">
        <f t="shared" si="21"/>
        <v/>
      </c>
      <c r="BT33" s="529" t="str">
        <f t="shared" si="21"/>
        <v/>
      </c>
      <c r="BU33" s="529" t="str">
        <f t="shared" si="21"/>
        <v/>
      </c>
      <c r="BV33" s="529" t="str">
        <f t="shared" si="21"/>
        <v/>
      </c>
      <c r="BW33" s="529" t="str">
        <f t="shared" si="21"/>
        <v/>
      </c>
      <c r="BX33" s="529" t="str">
        <f t="shared" si="21"/>
        <v/>
      </c>
      <c r="BY33" s="529" t="str">
        <f t="shared" si="21"/>
        <v/>
      </c>
      <c r="BZ33" s="529" t="str">
        <f t="shared" si="21"/>
        <v/>
      </c>
      <c r="CA33" s="529" t="str">
        <f t="shared" si="21"/>
        <v/>
      </c>
      <c r="CB33" s="529" t="str">
        <f t="shared" si="21"/>
        <v/>
      </c>
      <c r="CC33" s="529" t="str">
        <f t="shared" si="21"/>
        <v/>
      </c>
      <c r="CD33" s="529" t="str">
        <f t="shared" si="21"/>
        <v/>
      </c>
      <c r="CE33" s="529" t="str">
        <f t="shared" si="21"/>
        <v/>
      </c>
      <c r="CF33" s="529" t="str">
        <f t="shared" si="21"/>
        <v/>
      </c>
      <c r="CG33" s="529" t="str">
        <f t="shared" si="21"/>
        <v/>
      </c>
      <c r="CH33" s="529" t="str">
        <f t="shared" si="21"/>
        <v/>
      </c>
      <c r="CI33" s="529" t="str">
        <f t="shared" si="21"/>
        <v/>
      </c>
      <c r="CJ33" s="529" t="str">
        <f t="shared" si="21"/>
        <v/>
      </c>
      <c r="CK33" s="529" t="str">
        <f t="shared" si="21"/>
        <v/>
      </c>
      <c r="CL33" s="529" t="str">
        <f t="shared" si="21"/>
        <v/>
      </c>
      <c r="CM33" s="529" t="str">
        <f t="shared" si="21"/>
        <v/>
      </c>
      <c r="CN33" s="529" t="str">
        <f t="shared" si="21"/>
        <v/>
      </c>
      <c r="CO33" s="529" t="str">
        <f t="shared" si="21"/>
        <v/>
      </c>
      <c r="CP33" s="529" t="str">
        <f t="shared" si="21"/>
        <v/>
      </c>
      <c r="CQ33" s="529" t="str">
        <f t="shared" si="21"/>
        <v/>
      </c>
      <c r="CR33" s="529" t="str">
        <f t="shared" si="21"/>
        <v/>
      </c>
      <c r="CS33" s="529" t="str">
        <f t="shared" si="21"/>
        <v/>
      </c>
      <c r="CT33" s="529" t="str">
        <f t="shared" si="21"/>
        <v/>
      </c>
      <c r="CU33" s="529" t="str">
        <f t="shared" si="21"/>
        <v/>
      </c>
      <c r="CV33" s="529" t="str">
        <f t="shared" si="21"/>
        <v/>
      </c>
      <c r="CW33" s="529" t="str">
        <f t="shared" si="21"/>
        <v/>
      </c>
      <c r="CX33" s="529" t="str">
        <f t="shared" si="21"/>
        <v/>
      </c>
      <c r="CY33" s="529" t="str">
        <f t="shared" si="21"/>
        <v/>
      </c>
      <c r="CZ33" s="529" t="str">
        <f t="shared" si="21"/>
        <v/>
      </c>
      <c r="DA33" s="529" t="str">
        <f t="shared" si="21"/>
        <v/>
      </c>
      <c r="DB33" s="529" t="str">
        <f t="shared" si="21"/>
        <v/>
      </c>
      <c r="DC33" s="529" t="str">
        <f t="shared" si="21"/>
        <v/>
      </c>
      <c r="DD33" s="529" t="str">
        <f t="shared" si="21"/>
        <v/>
      </c>
      <c r="DE33" s="529" t="str">
        <f t="shared" si="21"/>
        <v/>
      </c>
      <c r="DF33" s="529" t="str">
        <f t="shared" si="21"/>
        <v/>
      </c>
      <c r="DG33" s="529" t="str">
        <f t="shared" si="21"/>
        <v/>
      </c>
      <c r="DH33" s="529" t="str">
        <f t="shared" si="21"/>
        <v/>
      </c>
      <c r="DI33" s="529" t="str">
        <f t="shared" si="21"/>
        <v/>
      </c>
      <c r="DJ33" s="529" t="str">
        <f t="shared" si="21"/>
        <v/>
      </c>
      <c r="DK33" s="529" t="str">
        <f t="shared" si="21"/>
        <v/>
      </c>
      <c r="DL33" s="529" t="str">
        <f t="shared" si="21"/>
        <v/>
      </c>
      <c r="DM33" s="529" t="str">
        <f t="shared" si="21"/>
        <v/>
      </c>
      <c r="DN33" s="529" t="str">
        <f t="shared" si="21"/>
        <v/>
      </c>
      <c r="DO33" s="529" t="str">
        <f t="shared" si="21"/>
        <v/>
      </c>
      <c r="DP33" s="529" t="str">
        <f t="shared" si="21"/>
        <v/>
      </c>
      <c r="DQ33" s="529" t="str">
        <f t="shared" si="21"/>
        <v/>
      </c>
      <c r="DR33" s="529" t="str">
        <f t="shared" si="21"/>
        <v/>
      </c>
      <c r="DS33" s="529" t="str">
        <f t="shared" si="21"/>
        <v/>
      </c>
      <c r="DT33" s="529" t="str">
        <f t="shared" si="21"/>
        <v/>
      </c>
      <c r="DU33" s="529" t="str">
        <f t="shared" si="21"/>
        <v/>
      </c>
      <c r="DV33" s="529" t="str">
        <f t="shared" si="21"/>
        <v/>
      </c>
      <c r="DW33" s="529" t="str">
        <f t="shared" si="21"/>
        <v/>
      </c>
      <c r="DX33" s="529" t="str">
        <f t="shared" si="21"/>
        <v/>
      </c>
      <c r="DY33" s="529" t="str">
        <f t="shared" si="21"/>
        <v/>
      </c>
      <c r="DZ33" s="529" t="str">
        <f t="shared" si="21"/>
        <v/>
      </c>
      <c r="EA33" s="529" t="str">
        <f t="shared" ref="EA33:GL33" si="22">EA11</f>
        <v/>
      </c>
      <c r="EB33" s="529" t="str">
        <f t="shared" si="22"/>
        <v/>
      </c>
      <c r="EC33" s="529" t="str">
        <f t="shared" si="22"/>
        <v/>
      </c>
      <c r="ED33" s="529" t="str">
        <f t="shared" si="22"/>
        <v/>
      </c>
      <c r="EE33" s="529" t="str">
        <f t="shared" si="22"/>
        <v/>
      </c>
      <c r="EF33" s="529" t="str">
        <f t="shared" si="22"/>
        <v/>
      </c>
      <c r="EG33" s="529" t="str">
        <f t="shared" si="22"/>
        <v/>
      </c>
      <c r="EH33" s="529" t="str">
        <f t="shared" si="22"/>
        <v/>
      </c>
      <c r="EI33" s="529" t="str">
        <f t="shared" si="22"/>
        <v/>
      </c>
      <c r="EJ33" s="529" t="str">
        <f t="shared" si="22"/>
        <v/>
      </c>
      <c r="EK33" s="529" t="str">
        <f t="shared" si="22"/>
        <v/>
      </c>
      <c r="EL33" s="529" t="str">
        <f t="shared" si="22"/>
        <v/>
      </c>
      <c r="EM33" s="529" t="str">
        <f t="shared" si="22"/>
        <v/>
      </c>
      <c r="EN33" s="529" t="str">
        <f t="shared" si="22"/>
        <v/>
      </c>
      <c r="EO33" s="529" t="str">
        <f t="shared" si="22"/>
        <v/>
      </c>
      <c r="EP33" s="529" t="str">
        <f t="shared" si="22"/>
        <v/>
      </c>
      <c r="EQ33" s="529" t="str">
        <f t="shared" si="22"/>
        <v/>
      </c>
      <c r="ER33" s="529" t="str">
        <f t="shared" si="22"/>
        <v/>
      </c>
      <c r="ES33" s="529" t="str">
        <f t="shared" si="22"/>
        <v/>
      </c>
      <c r="ET33" s="529" t="str">
        <f t="shared" si="22"/>
        <v/>
      </c>
      <c r="EU33" s="529" t="str">
        <f t="shared" si="22"/>
        <v/>
      </c>
      <c r="EV33" s="529" t="str">
        <f t="shared" si="22"/>
        <v/>
      </c>
      <c r="EW33" s="529" t="str">
        <f t="shared" si="22"/>
        <v/>
      </c>
      <c r="EX33" s="529" t="str">
        <f t="shared" si="22"/>
        <v/>
      </c>
      <c r="EY33" s="529" t="str">
        <f t="shared" si="22"/>
        <v/>
      </c>
      <c r="EZ33" s="529" t="str">
        <f t="shared" si="22"/>
        <v/>
      </c>
      <c r="FA33" s="529" t="str">
        <f t="shared" si="22"/>
        <v/>
      </c>
      <c r="FB33" s="529" t="str">
        <f t="shared" si="22"/>
        <v/>
      </c>
      <c r="FC33" s="529" t="str">
        <f t="shared" si="22"/>
        <v/>
      </c>
      <c r="FD33" s="529" t="str">
        <f t="shared" si="22"/>
        <v/>
      </c>
      <c r="FE33" s="529" t="str">
        <f t="shared" si="22"/>
        <v/>
      </c>
      <c r="FF33" s="529" t="str">
        <f t="shared" si="22"/>
        <v/>
      </c>
      <c r="FG33" s="529" t="str">
        <f t="shared" si="22"/>
        <v/>
      </c>
      <c r="FH33" s="529" t="str">
        <f t="shared" si="22"/>
        <v/>
      </c>
      <c r="FI33" s="529" t="str">
        <f t="shared" si="22"/>
        <v/>
      </c>
      <c r="FJ33" s="529" t="str">
        <f t="shared" si="22"/>
        <v/>
      </c>
      <c r="FK33" s="529" t="str">
        <f t="shared" si="22"/>
        <v/>
      </c>
      <c r="FL33" s="529" t="str">
        <f t="shared" si="22"/>
        <v/>
      </c>
      <c r="FM33" s="529" t="str">
        <f t="shared" si="22"/>
        <v/>
      </c>
      <c r="FN33" s="529" t="str">
        <f t="shared" si="22"/>
        <v/>
      </c>
      <c r="FO33" s="529" t="str">
        <f t="shared" si="22"/>
        <v/>
      </c>
      <c r="FP33" s="529" t="str">
        <f t="shared" si="22"/>
        <v/>
      </c>
      <c r="FQ33" s="529" t="str">
        <f t="shared" si="22"/>
        <v/>
      </c>
      <c r="FR33" s="529" t="str">
        <f t="shared" si="22"/>
        <v/>
      </c>
      <c r="FS33" s="529" t="str">
        <f t="shared" si="22"/>
        <v/>
      </c>
      <c r="FT33" s="529" t="str">
        <f t="shared" si="22"/>
        <v/>
      </c>
      <c r="FU33" s="529" t="str">
        <f t="shared" si="22"/>
        <v/>
      </c>
      <c r="FV33" s="529" t="str">
        <f t="shared" si="22"/>
        <v/>
      </c>
      <c r="FW33" s="529" t="str">
        <f t="shared" si="22"/>
        <v/>
      </c>
      <c r="FX33" s="529" t="str">
        <f t="shared" si="22"/>
        <v/>
      </c>
      <c r="FY33" s="529" t="str">
        <f t="shared" si="22"/>
        <v/>
      </c>
      <c r="FZ33" s="529" t="str">
        <f t="shared" si="22"/>
        <v/>
      </c>
      <c r="GA33" s="529" t="str">
        <f t="shared" si="22"/>
        <v/>
      </c>
      <c r="GB33" s="529" t="str">
        <f t="shared" si="22"/>
        <v/>
      </c>
      <c r="GC33" s="529" t="str">
        <f t="shared" si="22"/>
        <v/>
      </c>
      <c r="GD33" s="529" t="str">
        <f t="shared" si="22"/>
        <v/>
      </c>
      <c r="GE33" s="529" t="str">
        <f t="shared" si="22"/>
        <v/>
      </c>
      <c r="GF33" s="529" t="str">
        <f t="shared" si="22"/>
        <v/>
      </c>
      <c r="GG33" s="529" t="str">
        <f t="shared" si="22"/>
        <v/>
      </c>
      <c r="GH33" s="529" t="str">
        <f t="shared" si="22"/>
        <v/>
      </c>
      <c r="GI33" s="529" t="str">
        <f t="shared" si="22"/>
        <v/>
      </c>
      <c r="GJ33" s="529" t="str">
        <f t="shared" si="22"/>
        <v/>
      </c>
      <c r="GK33" s="529" t="str">
        <f t="shared" si="22"/>
        <v/>
      </c>
      <c r="GL33" s="529" t="str">
        <f t="shared" si="22"/>
        <v/>
      </c>
      <c r="GM33" s="529" t="str">
        <f t="shared" ref="GM33:IX33" si="23">GM11</f>
        <v/>
      </c>
      <c r="GN33" s="529" t="str">
        <f t="shared" si="23"/>
        <v/>
      </c>
      <c r="GO33" s="529" t="str">
        <f t="shared" si="23"/>
        <v/>
      </c>
      <c r="GP33" s="529" t="str">
        <f t="shared" si="23"/>
        <v/>
      </c>
      <c r="GQ33" s="529" t="str">
        <f t="shared" si="23"/>
        <v/>
      </c>
      <c r="GR33" s="529" t="str">
        <f t="shared" si="23"/>
        <v/>
      </c>
      <c r="GS33" s="529" t="str">
        <f t="shared" si="23"/>
        <v/>
      </c>
      <c r="GT33" s="529" t="str">
        <f t="shared" si="23"/>
        <v/>
      </c>
      <c r="GU33" s="529" t="str">
        <f t="shared" si="23"/>
        <v/>
      </c>
      <c r="GV33" s="529" t="str">
        <f t="shared" si="23"/>
        <v/>
      </c>
      <c r="GW33" s="529" t="str">
        <f t="shared" si="23"/>
        <v/>
      </c>
      <c r="GX33" s="529" t="str">
        <f t="shared" si="23"/>
        <v/>
      </c>
      <c r="GY33" s="529" t="str">
        <f t="shared" si="23"/>
        <v/>
      </c>
      <c r="GZ33" s="529" t="str">
        <f t="shared" si="23"/>
        <v/>
      </c>
      <c r="HA33" s="529" t="str">
        <f t="shared" si="23"/>
        <v/>
      </c>
      <c r="HB33" s="529" t="str">
        <f t="shared" si="23"/>
        <v/>
      </c>
      <c r="HC33" s="529" t="str">
        <f t="shared" si="23"/>
        <v/>
      </c>
      <c r="HD33" s="529" t="str">
        <f t="shared" si="23"/>
        <v/>
      </c>
      <c r="HE33" s="529" t="str">
        <f t="shared" si="23"/>
        <v/>
      </c>
      <c r="HF33" s="529" t="str">
        <f t="shared" si="23"/>
        <v/>
      </c>
      <c r="HG33" s="529" t="str">
        <f t="shared" si="23"/>
        <v/>
      </c>
      <c r="HH33" s="529" t="str">
        <f t="shared" si="23"/>
        <v/>
      </c>
      <c r="HI33" s="529" t="str">
        <f t="shared" si="23"/>
        <v/>
      </c>
      <c r="HJ33" s="529" t="str">
        <f t="shared" si="23"/>
        <v/>
      </c>
      <c r="HK33" s="529" t="str">
        <f t="shared" si="23"/>
        <v/>
      </c>
      <c r="HL33" s="529" t="str">
        <f t="shared" si="23"/>
        <v/>
      </c>
      <c r="HM33" s="529" t="str">
        <f t="shared" si="23"/>
        <v/>
      </c>
      <c r="HN33" s="529" t="str">
        <f t="shared" si="23"/>
        <v/>
      </c>
      <c r="HO33" s="529" t="str">
        <f t="shared" si="23"/>
        <v/>
      </c>
      <c r="HP33" s="529" t="str">
        <f t="shared" si="23"/>
        <v/>
      </c>
      <c r="HQ33" s="529" t="str">
        <f t="shared" si="23"/>
        <v/>
      </c>
      <c r="HR33" s="529" t="str">
        <f t="shared" si="23"/>
        <v/>
      </c>
      <c r="HS33" s="529" t="str">
        <f t="shared" si="23"/>
        <v/>
      </c>
      <c r="HT33" s="529" t="str">
        <f t="shared" si="23"/>
        <v/>
      </c>
      <c r="HU33" s="529" t="str">
        <f t="shared" si="23"/>
        <v/>
      </c>
      <c r="HV33" s="529" t="str">
        <f t="shared" si="23"/>
        <v/>
      </c>
      <c r="HW33" s="529" t="str">
        <f t="shared" si="23"/>
        <v/>
      </c>
      <c r="HX33" s="529" t="str">
        <f t="shared" si="23"/>
        <v/>
      </c>
      <c r="HY33" s="529" t="str">
        <f t="shared" si="23"/>
        <v/>
      </c>
      <c r="HZ33" s="529" t="str">
        <f t="shared" si="23"/>
        <v/>
      </c>
      <c r="IA33" s="529" t="str">
        <f t="shared" si="23"/>
        <v/>
      </c>
      <c r="IB33" s="529" t="str">
        <f t="shared" si="23"/>
        <v/>
      </c>
      <c r="IC33" s="529" t="str">
        <f t="shared" si="23"/>
        <v/>
      </c>
      <c r="ID33" s="529" t="str">
        <f t="shared" si="23"/>
        <v/>
      </c>
      <c r="IE33" s="529" t="str">
        <f t="shared" si="23"/>
        <v/>
      </c>
      <c r="IF33" s="529" t="str">
        <f t="shared" si="23"/>
        <v/>
      </c>
      <c r="IG33" s="529" t="str">
        <f t="shared" si="23"/>
        <v/>
      </c>
      <c r="IH33" s="529" t="str">
        <f t="shared" si="23"/>
        <v/>
      </c>
      <c r="II33" s="529" t="str">
        <f t="shared" si="23"/>
        <v/>
      </c>
      <c r="IJ33" s="529" t="str">
        <f t="shared" si="23"/>
        <v/>
      </c>
      <c r="IK33" s="529" t="str">
        <f t="shared" si="23"/>
        <v/>
      </c>
      <c r="IL33" s="529" t="str">
        <f t="shared" si="23"/>
        <v/>
      </c>
      <c r="IM33" s="529" t="str">
        <f t="shared" si="23"/>
        <v/>
      </c>
      <c r="IN33" s="529" t="str">
        <f t="shared" si="23"/>
        <v/>
      </c>
      <c r="IO33" s="529" t="str">
        <f t="shared" si="23"/>
        <v/>
      </c>
      <c r="IP33" s="529" t="str">
        <f t="shared" si="23"/>
        <v/>
      </c>
      <c r="IQ33" s="529" t="str">
        <f t="shared" si="23"/>
        <v/>
      </c>
      <c r="IR33" s="529" t="str">
        <f t="shared" si="23"/>
        <v/>
      </c>
      <c r="IS33" s="529" t="str">
        <f t="shared" si="23"/>
        <v/>
      </c>
      <c r="IT33" s="529" t="str">
        <f t="shared" si="23"/>
        <v/>
      </c>
      <c r="IU33" s="529" t="str">
        <f t="shared" si="23"/>
        <v/>
      </c>
      <c r="IV33" s="529" t="str">
        <f t="shared" si="23"/>
        <v/>
      </c>
      <c r="IW33" s="529" t="str">
        <f t="shared" si="23"/>
        <v/>
      </c>
      <c r="IX33" s="529" t="str">
        <f t="shared" si="23"/>
        <v/>
      </c>
      <c r="IY33" s="529" t="str">
        <f t="shared" ref="IY33:KP33" si="24">IY11</f>
        <v/>
      </c>
      <c r="IZ33" s="529" t="str">
        <f t="shared" si="24"/>
        <v/>
      </c>
      <c r="JA33" s="529" t="str">
        <f t="shared" si="24"/>
        <v/>
      </c>
      <c r="JB33" s="529" t="str">
        <f t="shared" si="24"/>
        <v/>
      </c>
      <c r="JC33" s="529" t="str">
        <f t="shared" si="24"/>
        <v/>
      </c>
      <c r="JD33" s="529" t="str">
        <f t="shared" si="24"/>
        <v/>
      </c>
      <c r="JE33" s="529" t="str">
        <f t="shared" si="24"/>
        <v/>
      </c>
      <c r="JF33" s="529" t="str">
        <f t="shared" si="24"/>
        <v/>
      </c>
      <c r="JG33" s="529" t="str">
        <f t="shared" si="24"/>
        <v/>
      </c>
      <c r="JH33" s="529" t="str">
        <f t="shared" si="24"/>
        <v/>
      </c>
      <c r="JI33" s="529" t="str">
        <f t="shared" si="24"/>
        <v/>
      </c>
      <c r="JJ33" s="529" t="str">
        <f t="shared" si="24"/>
        <v/>
      </c>
      <c r="JK33" s="529" t="str">
        <f t="shared" si="24"/>
        <v/>
      </c>
      <c r="JL33" s="529" t="str">
        <f t="shared" si="24"/>
        <v/>
      </c>
      <c r="JM33" s="529" t="str">
        <f t="shared" si="24"/>
        <v/>
      </c>
      <c r="JN33" s="529" t="str">
        <f t="shared" si="24"/>
        <v/>
      </c>
      <c r="JO33" s="529" t="str">
        <f t="shared" si="24"/>
        <v/>
      </c>
      <c r="JP33" s="529" t="str">
        <f t="shared" si="24"/>
        <v/>
      </c>
      <c r="JQ33" s="529" t="str">
        <f t="shared" si="24"/>
        <v/>
      </c>
      <c r="JR33" s="529" t="str">
        <f t="shared" si="24"/>
        <v/>
      </c>
      <c r="JS33" s="529" t="str">
        <f t="shared" si="24"/>
        <v/>
      </c>
      <c r="JT33" s="529" t="str">
        <f t="shared" si="24"/>
        <v/>
      </c>
      <c r="JU33" s="529" t="str">
        <f t="shared" si="24"/>
        <v/>
      </c>
      <c r="JV33" s="529" t="str">
        <f t="shared" si="24"/>
        <v/>
      </c>
      <c r="JW33" s="529" t="str">
        <f t="shared" si="24"/>
        <v/>
      </c>
      <c r="JX33" s="529" t="str">
        <f t="shared" si="24"/>
        <v/>
      </c>
      <c r="JY33" s="529" t="str">
        <f t="shared" si="24"/>
        <v/>
      </c>
      <c r="JZ33" s="529" t="str">
        <f t="shared" si="24"/>
        <v/>
      </c>
      <c r="KA33" s="529" t="str">
        <f t="shared" si="24"/>
        <v/>
      </c>
      <c r="KB33" s="529" t="str">
        <f t="shared" si="24"/>
        <v/>
      </c>
      <c r="KC33" s="529" t="str">
        <f t="shared" si="24"/>
        <v/>
      </c>
      <c r="KD33" s="529" t="str">
        <f t="shared" si="24"/>
        <v/>
      </c>
      <c r="KE33" s="529" t="str">
        <f t="shared" si="24"/>
        <v/>
      </c>
      <c r="KF33" s="529" t="str">
        <f t="shared" si="24"/>
        <v/>
      </c>
      <c r="KG33" s="529" t="str">
        <f t="shared" si="24"/>
        <v/>
      </c>
      <c r="KH33" s="529" t="str">
        <f t="shared" si="24"/>
        <v/>
      </c>
      <c r="KI33" s="529" t="str">
        <f t="shared" si="24"/>
        <v/>
      </c>
      <c r="KJ33" s="529" t="str">
        <f t="shared" si="24"/>
        <v/>
      </c>
      <c r="KK33" s="529" t="str">
        <f t="shared" si="24"/>
        <v/>
      </c>
      <c r="KL33" s="529" t="str">
        <f t="shared" si="24"/>
        <v/>
      </c>
      <c r="KM33" s="529" t="str">
        <f t="shared" si="24"/>
        <v/>
      </c>
      <c r="KN33" s="529" t="str">
        <f t="shared" si="24"/>
        <v/>
      </c>
      <c r="KO33" s="529" t="str">
        <f t="shared" si="24"/>
        <v/>
      </c>
      <c r="KP33" s="530" t="str">
        <f t="shared" si="24"/>
        <v/>
      </c>
      <c r="KQ33" s="471"/>
      <c r="KR33" s="531" t="s">
        <v>405</v>
      </c>
      <c r="KS33" s="532"/>
      <c r="KT33" s="532"/>
      <c r="KU33" s="532"/>
      <c r="KV33" s="533"/>
      <c r="KW33" s="534" t="s">
        <v>403</v>
      </c>
    </row>
    <row r="34" spans="1:314" s="370" customFormat="1" ht="14" thickBot="1" x14ac:dyDescent="0.35">
      <c r="B34" s="458" t="s">
        <v>395</v>
      </c>
      <c r="C34" s="502" t="str">
        <f t="array" ref="C34:KP34">IF(TRANSPOSE(InvSecurity)=0,"",TRANSPOSE(InvSecurity))</f>
        <v/>
      </c>
      <c r="D34" s="503" t="str">
        <v/>
      </c>
      <c r="E34" s="503" t="str">
        <v/>
      </c>
      <c r="F34" s="503" t="str">
        <v/>
      </c>
      <c r="G34" s="503" t="str">
        <v/>
      </c>
      <c r="H34" s="503" t="str">
        <v/>
      </c>
      <c r="I34" s="503" t="str">
        <v/>
      </c>
      <c r="J34" s="503" t="str">
        <v/>
      </c>
      <c r="K34" s="503" t="str">
        <v/>
      </c>
      <c r="L34" s="503" t="str">
        <v/>
      </c>
      <c r="M34" s="503" t="str">
        <v/>
      </c>
      <c r="N34" s="503" t="str">
        <v/>
      </c>
      <c r="O34" s="503" t="str">
        <v/>
      </c>
      <c r="P34" s="503" t="str">
        <v/>
      </c>
      <c r="Q34" s="503" t="str">
        <v/>
      </c>
      <c r="R34" s="503" t="str">
        <v/>
      </c>
      <c r="S34" s="503" t="str">
        <v/>
      </c>
      <c r="T34" s="503" t="str">
        <v/>
      </c>
      <c r="U34" s="503" t="str">
        <v/>
      </c>
      <c r="V34" s="503" t="str">
        <v/>
      </c>
      <c r="W34" s="503" t="str">
        <v/>
      </c>
      <c r="X34" s="503" t="str">
        <v/>
      </c>
      <c r="Y34" s="503" t="str">
        <v/>
      </c>
      <c r="Z34" s="503" t="str">
        <v/>
      </c>
      <c r="AA34" s="503" t="str">
        <v/>
      </c>
      <c r="AB34" s="503" t="str">
        <v/>
      </c>
      <c r="AC34" s="503" t="str">
        <v/>
      </c>
      <c r="AD34" s="503" t="str">
        <v/>
      </c>
      <c r="AE34" s="503" t="str">
        <v/>
      </c>
      <c r="AF34" s="503" t="str">
        <v/>
      </c>
      <c r="AG34" s="503" t="str">
        <v/>
      </c>
      <c r="AH34" s="503" t="str">
        <v/>
      </c>
      <c r="AI34" s="503" t="str">
        <v/>
      </c>
      <c r="AJ34" s="503" t="str">
        <v/>
      </c>
      <c r="AK34" s="503" t="str">
        <v/>
      </c>
      <c r="AL34" s="503" t="str">
        <v/>
      </c>
      <c r="AM34" s="503" t="str">
        <v/>
      </c>
      <c r="AN34" s="503" t="str">
        <v/>
      </c>
      <c r="AO34" s="503" t="str">
        <v/>
      </c>
      <c r="AP34" s="503" t="str">
        <v/>
      </c>
      <c r="AQ34" s="503" t="str">
        <v/>
      </c>
      <c r="AR34" s="503" t="str">
        <v/>
      </c>
      <c r="AS34" s="503" t="str">
        <v/>
      </c>
      <c r="AT34" s="503" t="str">
        <v/>
      </c>
      <c r="AU34" s="503" t="str">
        <v/>
      </c>
      <c r="AV34" s="503" t="str">
        <v/>
      </c>
      <c r="AW34" s="503" t="str">
        <v/>
      </c>
      <c r="AX34" s="503" t="str">
        <v/>
      </c>
      <c r="AY34" s="503" t="str">
        <v/>
      </c>
      <c r="AZ34" s="503" t="str">
        <v/>
      </c>
      <c r="BA34" s="503" t="str">
        <v/>
      </c>
      <c r="BB34" s="503" t="str">
        <v/>
      </c>
      <c r="BC34" s="503" t="str">
        <v/>
      </c>
      <c r="BD34" s="503" t="str">
        <v/>
      </c>
      <c r="BE34" s="503" t="str">
        <v/>
      </c>
      <c r="BF34" s="503" t="str">
        <v/>
      </c>
      <c r="BG34" s="503" t="str">
        <v/>
      </c>
      <c r="BH34" s="503" t="str">
        <v/>
      </c>
      <c r="BI34" s="503" t="str">
        <v/>
      </c>
      <c r="BJ34" s="503" t="str">
        <v/>
      </c>
      <c r="BK34" s="503" t="str">
        <v/>
      </c>
      <c r="BL34" s="503" t="str">
        <v/>
      </c>
      <c r="BM34" s="503" t="str">
        <v/>
      </c>
      <c r="BN34" s="503" t="str">
        <v/>
      </c>
      <c r="BO34" s="503" t="str">
        <v/>
      </c>
      <c r="BP34" s="503" t="str">
        <v/>
      </c>
      <c r="BQ34" s="503" t="str">
        <v/>
      </c>
      <c r="BR34" s="503" t="str">
        <v/>
      </c>
      <c r="BS34" s="503" t="str">
        <v/>
      </c>
      <c r="BT34" s="503" t="str">
        <v/>
      </c>
      <c r="BU34" s="503" t="str">
        <v/>
      </c>
      <c r="BV34" s="503" t="str">
        <v/>
      </c>
      <c r="BW34" s="503" t="str">
        <v/>
      </c>
      <c r="BX34" s="503" t="str">
        <v/>
      </c>
      <c r="BY34" s="503" t="str">
        <v/>
      </c>
      <c r="BZ34" s="503" t="str">
        <v/>
      </c>
      <c r="CA34" s="503" t="str">
        <v/>
      </c>
      <c r="CB34" s="503" t="str">
        <v/>
      </c>
      <c r="CC34" s="503" t="str">
        <v/>
      </c>
      <c r="CD34" s="503" t="str">
        <v/>
      </c>
      <c r="CE34" s="503" t="str">
        <v/>
      </c>
      <c r="CF34" s="503" t="str">
        <v/>
      </c>
      <c r="CG34" s="503" t="str">
        <v/>
      </c>
      <c r="CH34" s="503" t="str">
        <v/>
      </c>
      <c r="CI34" s="503" t="str">
        <v/>
      </c>
      <c r="CJ34" s="503" t="str">
        <v/>
      </c>
      <c r="CK34" s="503" t="str">
        <v/>
      </c>
      <c r="CL34" s="503" t="str">
        <v/>
      </c>
      <c r="CM34" s="503" t="str">
        <v/>
      </c>
      <c r="CN34" s="503" t="str">
        <v/>
      </c>
      <c r="CO34" s="503" t="str">
        <v/>
      </c>
      <c r="CP34" s="503" t="str">
        <v/>
      </c>
      <c r="CQ34" s="503" t="str">
        <v/>
      </c>
      <c r="CR34" s="503" t="str">
        <v/>
      </c>
      <c r="CS34" s="503" t="str">
        <v/>
      </c>
      <c r="CT34" s="503" t="str">
        <v/>
      </c>
      <c r="CU34" s="503" t="str">
        <v/>
      </c>
      <c r="CV34" s="503" t="str">
        <v/>
      </c>
      <c r="CW34" s="503" t="str">
        <v/>
      </c>
      <c r="CX34" s="503" t="str">
        <v/>
      </c>
      <c r="CY34" s="503" t="str">
        <v/>
      </c>
      <c r="CZ34" s="503" t="str">
        <v/>
      </c>
      <c r="DA34" s="503" t="str">
        <v/>
      </c>
      <c r="DB34" s="503" t="str">
        <v/>
      </c>
      <c r="DC34" s="503" t="str">
        <v/>
      </c>
      <c r="DD34" s="503" t="str">
        <v/>
      </c>
      <c r="DE34" s="503" t="str">
        <v/>
      </c>
      <c r="DF34" s="503" t="str">
        <v/>
      </c>
      <c r="DG34" s="503" t="str">
        <v/>
      </c>
      <c r="DH34" s="503" t="str">
        <v/>
      </c>
      <c r="DI34" s="503" t="str">
        <v/>
      </c>
      <c r="DJ34" s="503" t="str">
        <v/>
      </c>
      <c r="DK34" s="503" t="str">
        <v/>
      </c>
      <c r="DL34" s="503" t="str">
        <v/>
      </c>
      <c r="DM34" s="503" t="str">
        <v/>
      </c>
      <c r="DN34" s="503" t="str">
        <v/>
      </c>
      <c r="DO34" s="503" t="str">
        <v/>
      </c>
      <c r="DP34" s="503" t="str">
        <v/>
      </c>
      <c r="DQ34" s="503" t="str">
        <v/>
      </c>
      <c r="DR34" s="503" t="str">
        <v/>
      </c>
      <c r="DS34" s="503" t="str">
        <v/>
      </c>
      <c r="DT34" s="503" t="str">
        <v/>
      </c>
      <c r="DU34" s="503" t="str">
        <v/>
      </c>
      <c r="DV34" s="503" t="str">
        <v/>
      </c>
      <c r="DW34" s="503" t="str">
        <v/>
      </c>
      <c r="DX34" s="503" t="str">
        <v/>
      </c>
      <c r="DY34" s="503" t="str">
        <v/>
      </c>
      <c r="DZ34" s="503" t="str">
        <v/>
      </c>
      <c r="EA34" s="503" t="str">
        <v/>
      </c>
      <c r="EB34" s="503" t="str">
        <v/>
      </c>
      <c r="EC34" s="503" t="str">
        <v/>
      </c>
      <c r="ED34" s="503" t="str">
        <v/>
      </c>
      <c r="EE34" s="503" t="str">
        <v/>
      </c>
      <c r="EF34" s="503" t="str">
        <v/>
      </c>
      <c r="EG34" s="503" t="str">
        <v/>
      </c>
      <c r="EH34" s="503" t="str">
        <v/>
      </c>
      <c r="EI34" s="503" t="str">
        <v/>
      </c>
      <c r="EJ34" s="503" t="str">
        <v/>
      </c>
      <c r="EK34" s="503" t="str">
        <v/>
      </c>
      <c r="EL34" s="503" t="str">
        <v/>
      </c>
      <c r="EM34" s="503" t="str">
        <v/>
      </c>
      <c r="EN34" s="503" t="str">
        <v/>
      </c>
      <c r="EO34" s="503" t="str">
        <v/>
      </c>
      <c r="EP34" s="503" t="str">
        <v/>
      </c>
      <c r="EQ34" s="503" t="str">
        <v/>
      </c>
      <c r="ER34" s="503" t="str">
        <v/>
      </c>
      <c r="ES34" s="503" t="str">
        <v/>
      </c>
      <c r="ET34" s="503" t="str">
        <v/>
      </c>
      <c r="EU34" s="503" t="str">
        <v/>
      </c>
      <c r="EV34" s="503" t="str">
        <v/>
      </c>
      <c r="EW34" s="503" t="str">
        <v/>
      </c>
      <c r="EX34" s="503" t="str">
        <v/>
      </c>
      <c r="EY34" s="503" t="str">
        <v/>
      </c>
      <c r="EZ34" s="503" t="str">
        <v/>
      </c>
      <c r="FA34" s="503" t="str">
        <v/>
      </c>
      <c r="FB34" s="503" t="str">
        <v/>
      </c>
      <c r="FC34" s="503" t="str">
        <v/>
      </c>
      <c r="FD34" s="503" t="str">
        <v/>
      </c>
      <c r="FE34" s="503" t="str">
        <v/>
      </c>
      <c r="FF34" s="503" t="str">
        <v/>
      </c>
      <c r="FG34" s="503" t="str">
        <v/>
      </c>
      <c r="FH34" s="503" t="str">
        <v/>
      </c>
      <c r="FI34" s="503" t="str">
        <v/>
      </c>
      <c r="FJ34" s="503" t="str">
        <v/>
      </c>
      <c r="FK34" s="503" t="str">
        <v/>
      </c>
      <c r="FL34" s="503" t="str">
        <v/>
      </c>
      <c r="FM34" s="503" t="str">
        <v/>
      </c>
      <c r="FN34" s="503" t="str">
        <v/>
      </c>
      <c r="FO34" s="503" t="str">
        <v/>
      </c>
      <c r="FP34" s="503" t="str">
        <v/>
      </c>
      <c r="FQ34" s="503" t="str">
        <v/>
      </c>
      <c r="FR34" s="503" t="str">
        <v/>
      </c>
      <c r="FS34" s="503" t="str">
        <v/>
      </c>
      <c r="FT34" s="503" t="str">
        <v/>
      </c>
      <c r="FU34" s="503" t="str">
        <v/>
      </c>
      <c r="FV34" s="503" t="str">
        <v/>
      </c>
      <c r="FW34" s="503" t="str">
        <v/>
      </c>
      <c r="FX34" s="503" t="str">
        <v/>
      </c>
      <c r="FY34" s="503" t="str">
        <v/>
      </c>
      <c r="FZ34" s="503" t="str">
        <v/>
      </c>
      <c r="GA34" s="503" t="str">
        <v/>
      </c>
      <c r="GB34" s="503" t="str">
        <v/>
      </c>
      <c r="GC34" s="503" t="str">
        <v/>
      </c>
      <c r="GD34" s="503" t="str">
        <v/>
      </c>
      <c r="GE34" s="503" t="str">
        <v/>
      </c>
      <c r="GF34" s="503" t="str">
        <v/>
      </c>
      <c r="GG34" s="503" t="str">
        <v/>
      </c>
      <c r="GH34" s="503" t="str">
        <v/>
      </c>
      <c r="GI34" s="503" t="str">
        <v/>
      </c>
      <c r="GJ34" s="503" t="str">
        <v/>
      </c>
      <c r="GK34" s="503" t="str">
        <v/>
      </c>
      <c r="GL34" s="503" t="str">
        <v/>
      </c>
      <c r="GM34" s="503" t="str">
        <v/>
      </c>
      <c r="GN34" s="503" t="str">
        <v/>
      </c>
      <c r="GO34" s="503" t="str">
        <v/>
      </c>
      <c r="GP34" s="503" t="str">
        <v/>
      </c>
      <c r="GQ34" s="503" t="str">
        <v/>
      </c>
      <c r="GR34" s="503" t="str">
        <v/>
      </c>
      <c r="GS34" s="503" t="str">
        <v/>
      </c>
      <c r="GT34" s="503" t="str">
        <v/>
      </c>
      <c r="GU34" s="503" t="str">
        <v/>
      </c>
      <c r="GV34" s="503" t="str">
        <v/>
      </c>
      <c r="GW34" s="503" t="str">
        <v/>
      </c>
      <c r="GX34" s="503" t="str">
        <v/>
      </c>
      <c r="GY34" s="503" t="str">
        <v/>
      </c>
      <c r="GZ34" s="503" t="str">
        <v/>
      </c>
      <c r="HA34" s="503" t="str">
        <v/>
      </c>
      <c r="HB34" s="503" t="str">
        <v/>
      </c>
      <c r="HC34" s="503" t="str">
        <v/>
      </c>
      <c r="HD34" s="503" t="str">
        <v/>
      </c>
      <c r="HE34" s="503" t="str">
        <v/>
      </c>
      <c r="HF34" s="503" t="str">
        <v/>
      </c>
      <c r="HG34" s="503" t="str">
        <v/>
      </c>
      <c r="HH34" s="503" t="str">
        <v/>
      </c>
      <c r="HI34" s="503" t="str">
        <v/>
      </c>
      <c r="HJ34" s="503" t="str">
        <v/>
      </c>
      <c r="HK34" s="503" t="str">
        <v/>
      </c>
      <c r="HL34" s="503" t="str">
        <v/>
      </c>
      <c r="HM34" s="503" t="str">
        <v/>
      </c>
      <c r="HN34" s="503" t="str">
        <v/>
      </c>
      <c r="HO34" s="503" t="str">
        <v/>
      </c>
      <c r="HP34" s="503" t="str">
        <v/>
      </c>
      <c r="HQ34" s="503" t="str">
        <v/>
      </c>
      <c r="HR34" s="503" t="str">
        <v/>
      </c>
      <c r="HS34" s="503" t="str">
        <v/>
      </c>
      <c r="HT34" s="503" t="str">
        <v/>
      </c>
      <c r="HU34" s="503" t="str">
        <v/>
      </c>
      <c r="HV34" s="503" t="str">
        <v/>
      </c>
      <c r="HW34" s="503" t="str">
        <v/>
      </c>
      <c r="HX34" s="503" t="str">
        <v/>
      </c>
      <c r="HY34" s="503" t="str">
        <v/>
      </c>
      <c r="HZ34" s="503" t="str">
        <v/>
      </c>
      <c r="IA34" s="503" t="str">
        <v/>
      </c>
      <c r="IB34" s="503" t="str">
        <v/>
      </c>
      <c r="IC34" s="503" t="str">
        <v/>
      </c>
      <c r="ID34" s="503" t="str">
        <v/>
      </c>
      <c r="IE34" s="503" t="str">
        <v/>
      </c>
      <c r="IF34" s="503" t="str">
        <v/>
      </c>
      <c r="IG34" s="503" t="str">
        <v/>
      </c>
      <c r="IH34" s="503" t="str">
        <v/>
      </c>
      <c r="II34" s="503" t="str">
        <v/>
      </c>
      <c r="IJ34" s="503" t="str">
        <v/>
      </c>
      <c r="IK34" s="503" t="str">
        <v/>
      </c>
      <c r="IL34" s="503" t="str">
        <v/>
      </c>
      <c r="IM34" s="503" t="str">
        <v/>
      </c>
      <c r="IN34" s="503" t="str">
        <v/>
      </c>
      <c r="IO34" s="503" t="str">
        <v/>
      </c>
      <c r="IP34" s="503" t="str">
        <v/>
      </c>
      <c r="IQ34" s="503" t="str">
        <v/>
      </c>
      <c r="IR34" s="503" t="str">
        <v/>
      </c>
      <c r="IS34" s="503" t="str">
        <v/>
      </c>
      <c r="IT34" s="503" t="str">
        <v/>
      </c>
      <c r="IU34" s="503" t="str">
        <v/>
      </c>
      <c r="IV34" s="503" t="str">
        <v/>
      </c>
      <c r="IW34" s="503" t="str">
        <v/>
      </c>
      <c r="IX34" s="503" t="str">
        <v/>
      </c>
      <c r="IY34" s="503" t="str">
        <v/>
      </c>
      <c r="IZ34" s="503" t="str">
        <v/>
      </c>
      <c r="JA34" s="503" t="str">
        <v/>
      </c>
      <c r="JB34" s="503" t="str">
        <v/>
      </c>
      <c r="JC34" s="503" t="str">
        <v/>
      </c>
      <c r="JD34" s="503" t="str">
        <v/>
      </c>
      <c r="JE34" s="503" t="str">
        <v/>
      </c>
      <c r="JF34" s="503" t="str">
        <v/>
      </c>
      <c r="JG34" s="503" t="str">
        <v/>
      </c>
      <c r="JH34" s="503" t="str">
        <v/>
      </c>
      <c r="JI34" s="503" t="str">
        <v/>
      </c>
      <c r="JJ34" s="503" t="str">
        <v/>
      </c>
      <c r="JK34" s="503" t="str">
        <v/>
      </c>
      <c r="JL34" s="503" t="str">
        <v/>
      </c>
      <c r="JM34" s="503" t="str">
        <v/>
      </c>
      <c r="JN34" s="503" t="str">
        <v/>
      </c>
      <c r="JO34" s="503" t="str">
        <v/>
      </c>
      <c r="JP34" s="503" t="str">
        <v/>
      </c>
      <c r="JQ34" s="503" t="str">
        <v/>
      </c>
      <c r="JR34" s="503" t="str">
        <v/>
      </c>
      <c r="JS34" s="503" t="str">
        <v/>
      </c>
      <c r="JT34" s="503" t="str">
        <v/>
      </c>
      <c r="JU34" s="503" t="str">
        <v/>
      </c>
      <c r="JV34" s="503" t="str">
        <v/>
      </c>
      <c r="JW34" s="503" t="str">
        <v/>
      </c>
      <c r="JX34" s="503" t="str">
        <v/>
      </c>
      <c r="JY34" s="503" t="str">
        <v/>
      </c>
      <c r="JZ34" s="503" t="str">
        <v/>
      </c>
      <c r="KA34" s="503" t="str">
        <v/>
      </c>
      <c r="KB34" s="503" t="str">
        <v/>
      </c>
      <c r="KC34" s="503" t="str">
        <v/>
      </c>
      <c r="KD34" s="503" t="str">
        <v/>
      </c>
      <c r="KE34" s="503" t="str">
        <v/>
      </c>
      <c r="KF34" s="503" t="str">
        <v/>
      </c>
      <c r="KG34" s="503" t="str">
        <v/>
      </c>
      <c r="KH34" s="503" t="str">
        <v/>
      </c>
      <c r="KI34" s="503" t="str">
        <v/>
      </c>
      <c r="KJ34" s="503" t="str">
        <v/>
      </c>
      <c r="KK34" s="503" t="str">
        <v/>
      </c>
      <c r="KL34" s="503" t="str">
        <v/>
      </c>
      <c r="KM34" s="503" t="str">
        <v/>
      </c>
      <c r="KN34" s="503" t="str">
        <v/>
      </c>
      <c r="KO34" s="503" t="str">
        <v/>
      </c>
      <c r="KP34" s="504" t="str">
        <v/>
      </c>
      <c r="KR34" s="394"/>
      <c r="KS34" s="535" t="s">
        <v>406</v>
      </c>
      <c r="KT34" s="535" t="s">
        <v>407</v>
      </c>
      <c r="KU34" s="536" t="s">
        <v>408</v>
      </c>
      <c r="KV34" s="535" t="s">
        <v>409</v>
      </c>
      <c r="KW34" s="537"/>
      <c r="KX34" s="395"/>
      <c r="KY34" s="395"/>
      <c r="KZ34" s="395"/>
      <c r="LA34" s="395"/>
      <c r="LB34" s="395"/>
    </row>
    <row r="35" spans="1:314" x14ac:dyDescent="0.2">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c r="BM35" s="396"/>
      <c r="BN35" s="396"/>
      <c r="BO35" s="396"/>
      <c r="BP35" s="396"/>
      <c r="BQ35" s="396"/>
      <c r="BR35" s="396"/>
      <c r="BS35" s="396"/>
      <c r="BT35" s="396"/>
      <c r="BU35" s="396"/>
      <c r="BV35" s="396"/>
      <c r="BW35" s="396"/>
      <c r="BX35" s="396"/>
      <c r="BY35" s="396"/>
      <c r="BZ35" s="396"/>
      <c r="CA35" s="396"/>
      <c r="CB35" s="396"/>
      <c r="CC35" s="396"/>
      <c r="CD35" s="396"/>
      <c r="CE35" s="396"/>
      <c r="CF35" s="396"/>
      <c r="CG35" s="396"/>
      <c r="CH35" s="396"/>
      <c r="CI35" s="396"/>
      <c r="CJ35" s="396"/>
      <c r="CK35" s="396"/>
      <c r="CL35" s="396"/>
      <c r="CM35" s="396"/>
      <c r="CN35" s="396"/>
      <c r="CO35" s="396"/>
      <c r="CP35" s="396"/>
      <c r="CQ35" s="396"/>
      <c r="CR35" s="396"/>
      <c r="CS35" s="396"/>
      <c r="CT35" s="396"/>
      <c r="CU35" s="396"/>
      <c r="CV35" s="396"/>
      <c r="CW35" s="396"/>
      <c r="CX35" s="396"/>
      <c r="CY35" s="396"/>
      <c r="CZ35" s="396"/>
      <c r="DA35" s="396"/>
      <c r="DB35" s="396"/>
      <c r="DC35" s="396"/>
      <c r="DD35" s="396"/>
      <c r="DE35" s="396"/>
      <c r="DF35" s="396"/>
      <c r="DG35" s="396"/>
      <c r="DH35" s="396"/>
      <c r="DI35" s="396"/>
      <c r="DJ35" s="396"/>
      <c r="DK35" s="396"/>
      <c r="DL35" s="396"/>
      <c r="DM35" s="396"/>
      <c r="DN35" s="396"/>
      <c r="DO35" s="396"/>
      <c r="DP35" s="396"/>
      <c r="DQ35" s="396"/>
      <c r="DR35" s="396"/>
      <c r="DS35" s="396"/>
      <c r="DT35" s="396"/>
      <c r="DU35" s="396"/>
      <c r="DV35" s="396"/>
      <c r="DW35" s="396"/>
      <c r="DX35" s="396"/>
      <c r="DY35" s="396"/>
      <c r="DZ35" s="396"/>
      <c r="EA35" s="396"/>
      <c r="EB35" s="396"/>
      <c r="EC35" s="396"/>
      <c r="ED35" s="396"/>
      <c r="EE35" s="396"/>
      <c r="EF35" s="396"/>
      <c r="EG35" s="396"/>
      <c r="EH35" s="396"/>
      <c r="EI35" s="396"/>
      <c r="EJ35" s="396"/>
      <c r="EK35" s="396"/>
      <c r="EL35" s="396"/>
      <c r="EM35" s="396"/>
      <c r="EN35" s="396"/>
      <c r="EO35" s="396"/>
      <c r="EP35" s="396"/>
      <c r="EQ35" s="396"/>
      <c r="ER35" s="396"/>
      <c r="ES35" s="396"/>
      <c r="ET35" s="396"/>
      <c r="EU35" s="396"/>
      <c r="EV35" s="396"/>
      <c r="EW35" s="396"/>
      <c r="EX35" s="396"/>
      <c r="EY35" s="396"/>
      <c r="EZ35" s="396"/>
      <c r="FA35" s="396"/>
      <c r="FB35" s="396"/>
      <c r="FC35" s="396"/>
      <c r="FD35" s="396"/>
      <c r="FE35" s="396"/>
      <c r="FF35" s="396"/>
      <c r="FG35" s="396"/>
      <c r="FH35" s="396"/>
      <c r="FI35" s="396"/>
      <c r="FJ35" s="396"/>
      <c r="FK35" s="396"/>
      <c r="FL35" s="396"/>
      <c r="FM35" s="396"/>
      <c r="FN35" s="396"/>
      <c r="FO35" s="396"/>
      <c r="FP35" s="396"/>
      <c r="FQ35" s="396"/>
      <c r="FR35" s="396"/>
      <c r="FS35" s="396"/>
      <c r="FT35" s="396"/>
      <c r="FU35" s="396"/>
      <c r="FV35" s="396"/>
      <c r="FW35" s="396"/>
      <c r="FX35" s="396"/>
      <c r="FY35" s="396"/>
      <c r="FZ35" s="396"/>
      <c r="GA35" s="396"/>
      <c r="GB35" s="396"/>
      <c r="GC35" s="396"/>
      <c r="GD35" s="396"/>
      <c r="GE35" s="396"/>
      <c r="GF35" s="396"/>
      <c r="GG35" s="396"/>
      <c r="GH35" s="396"/>
      <c r="GI35" s="396"/>
      <c r="GJ35" s="396"/>
      <c r="GK35" s="396"/>
      <c r="GL35" s="396"/>
      <c r="GM35" s="396"/>
      <c r="GN35" s="396"/>
      <c r="GO35" s="396"/>
      <c r="GP35" s="396"/>
      <c r="GQ35" s="396"/>
      <c r="GR35" s="396"/>
      <c r="GS35" s="396"/>
      <c r="GT35" s="396"/>
      <c r="GU35" s="396"/>
      <c r="GV35" s="396"/>
      <c r="GW35" s="396"/>
      <c r="GX35" s="396"/>
      <c r="GY35" s="396"/>
      <c r="GZ35" s="396"/>
      <c r="HA35" s="396"/>
      <c r="HB35" s="396"/>
      <c r="HC35" s="396"/>
      <c r="HD35" s="396"/>
      <c r="HE35" s="396"/>
      <c r="HF35" s="396"/>
      <c r="HG35" s="396"/>
      <c r="HH35" s="396"/>
      <c r="HI35" s="396"/>
      <c r="HJ35" s="396"/>
      <c r="HK35" s="396"/>
      <c r="HL35" s="396"/>
      <c r="HM35" s="396"/>
      <c r="HN35" s="396"/>
      <c r="HO35" s="396"/>
      <c r="HP35" s="396"/>
      <c r="HQ35" s="396"/>
      <c r="HR35" s="396"/>
      <c r="HS35" s="396"/>
      <c r="HT35" s="396"/>
      <c r="HU35" s="396"/>
      <c r="HV35" s="396"/>
      <c r="HW35" s="396"/>
      <c r="HX35" s="396"/>
      <c r="HY35" s="396"/>
      <c r="HZ35" s="396"/>
      <c r="IA35" s="396"/>
      <c r="IB35" s="396"/>
      <c r="IC35" s="396"/>
      <c r="ID35" s="396"/>
      <c r="IE35" s="396"/>
      <c r="IF35" s="396"/>
      <c r="IG35" s="396"/>
      <c r="IH35" s="396"/>
      <c r="II35" s="396"/>
      <c r="IJ35" s="396"/>
      <c r="IK35" s="396"/>
      <c r="IL35" s="396"/>
      <c r="IM35" s="396"/>
      <c r="IN35" s="396"/>
      <c r="IO35" s="396"/>
      <c r="IP35" s="396"/>
      <c r="IQ35" s="396"/>
      <c r="IR35" s="396"/>
      <c r="IS35" s="396"/>
      <c r="IT35" s="396"/>
      <c r="IU35" s="396"/>
      <c r="IV35" s="396"/>
      <c r="IW35" s="396"/>
      <c r="IX35" s="396"/>
      <c r="IY35" s="396"/>
      <c r="IZ35" s="396"/>
      <c r="JA35" s="396"/>
      <c r="JB35" s="396"/>
      <c r="JC35" s="396"/>
      <c r="JD35" s="396"/>
      <c r="JE35" s="396"/>
      <c r="JF35" s="396"/>
      <c r="JG35" s="396"/>
      <c r="JH35" s="396"/>
      <c r="JI35" s="396"/>
      <c r="JJ35" s="396"/>
      <c r="JK35" s="396"/>
      <c r="JL35" s="396"/>
      <c r="JM35" s="396"/>
      <c r="JN35" s="396"/>
      <c r="JO35" s="396"/>
      <c r="JP35" s="396"/>
      <c r="JQ35" s="396"/>
      <c r="JR35" s="396"/>
      <c r="JS35" s="396"/>
      <c r="JT35" s="396"/>
      <c r="JU35" s="396"/>
      <c r="JV35" s="396"/>
      <c r="JW35" s="396"/>
      <c r="JX35" s="396"/>
      <c r="JY35" s="396"/>
      <c r="JZ35" s="396"/>
      <c r="KA35" s="396"/>
      <c r="KB35" s="396"/>
      <c r="KC35" s="396"/>
      <c r="KD35" s="396"/>
      <c r="KE35" s="396"/>
      <c r="KF35" s="396"/>
      <c r="KG35" s="396"/>
      <c r="KH35" s="396"/>
      <c r="KI35" s="396"/>
      <c r="KJ35" s="396"/>
      <c r="KK35" s="396"/>
      <c r="KL35" s="396"/>
      <c r="KM35" s="396"/>
      <c r="KN35" s="396"/>
      <c r="KO35" s="396"/>
      <c r="KP35" s="396"/>
      <c r="KQ35" s="397"/>
      <c r="KR35" s="538" t="s">
        <v>410</v>
      </c>
      <c r="KS35" s="539" t="str">
        <f>IFERROR((((1+IRR($KS$14:$KS$27,-0.4))^4)-1),"")</f>
        <v/>
      </c>
      <c r="KT35" s="539" t="str">
        <f>IFERROR((((1+IRR($KT$14:$KT$27,-0.4))^4)-1),"")</f>
        <v/>
      </c>
      <c r="KU35" s="539" t="str">
        <f>IFERROR((((1+IRR($KU$14:$KU$27,-0.4))^4)-1),"")</f>
        <v/>
      </c>
      <c r="KV35" s="539" t="str">
        <f>ULNetIRR</f>
        <v/>
      </c>
      <c r="KW35" s="540"/>
      <c r="KX35" s="404" t="s">
        <v>410</v>
      </c>
      <c r="KY35" s="541" t="str">
        <f>IFERROR(((1+IRR(KY14:KY27,-0.04))^4)-1,"- -")</f>
        <v>- -</v>
      </c>
      <c r="KZ35" s="388"/>
      <c r="LA35" s="388"/>
      <c r="LB35" s="388"/>
    </row>
    <row r="36" spans="1:314" s="398" customFormat="1" ht="11.25" customHeight="1" x14ac:dyDescent="0.35">
      <c r="B36" s="465" t="s">
        <v>410</v>
      </c>
      <c r="C36" s="542" t="str">
        <f t="shared" ref="C36:BN36" si="25">IFERROR(((1+IRR(C$14:C$27))^4)-1,"")</f>
        <v/>
      </c>
      <c r="D36" s="542" t="str">
        <f t="shared" si="25"/>
        <v/>
      </c>
      <c r="E36" s="542" t="str">
        <f t="shared" si="25"/>
        <v/>
      </c>
      <c r="F36" s="542" t="str">
        <f t="shared" si="25"/>
        <v/>
      </c>
      <c r="G36" s="542" t="str">
        <f t="shared" si="25"/>
        <v/>
      </c>
      <c r="H36" s="542" t="str">
        <f t="shared" si="25"/>
        <v/>
      </c>
      <c r="I36" s="542" t="str">
        <f t="shared" si="25"/>
        <v/>
      </c>
      <c r="J36" s="542" t="str">
        <f t="shared" si="25"/>
        <v/>
      </c>
      <c r="K36" s="542" t="str">
        <f t="shared" si="25"/>
        <v/>
      </c>
      <c r="L36" s="542" t="str">
        <f t="shared" si="25"/>
        <v/>
      </c>
      <c r="M36" s="542" t="str">
        <f t="shared" si="25"/>
        <v/>
      </c>
      <c r="N36" s="542" t="str">
        <f t="shared" si="25"/>
        <v/>
      </c>
      <c r="O36" s="542" t="str">
        <f t="shared" si="25"/>
        <v/>
      </c>
      <c r="P36" s="542" t="str">
        <f t="shared" si="25"/>
        <v/>
      </c>
      <c r="Q36" s="542" t="str">
        <f t="shared" si="25"/>
        <v/>
      </c>
      <c r="R36" s="542" t="str">
        <f t="shared" si="25"/>
        <v/>
      </c>
      <c r="S36" s="542" t="str">
        <f t="shared" si="25"/>
        <v/>
      </c>
      <c r="T36" s="542" t="str">
        <f t="shared" si="25"/>
        <v/>
      </c>
      <c r="U36" s="542" t="str">
        <f t="shared" si="25"/>
        <v/>
      </c>
      <c r="V36" s="542" t="str">
        <f t="shared" si="25"/>
        <v/>
      </c>
      <c r="W36" s="542" t="str">
        <f t="shared" si="25"/>
        <v/>
      </c>
      <c r="X36" s="542" t="str">
        <f t="shared" si="25"/>
        <v/>
      </c>
      <c r="Y36" s="542" t="str">
        <f t="shared" si="25"/>
        <v/>
      </c>
      <c r="Z36" s="542" t="str">
        <f t="shared" si="25"/>
        <v/>
      </c>
      <c r="AA36" s="542" t="str">
        <f t="shared" si="25"/>
        <v/>
      </c>
      <c r="AB36" s="542" t="str">
        <f t="shared" si="25"/>
        <v/>
      </c>
      <c r="AC36" s="542" t="str">
        <f t="shared" si="25"/>
        <v/>
      </c>
      <c r="AD36" s="542" t="str">
        <f t="shared" si="25"/>
        <v/>
      </c>
      <c r="AE36" s="542" t="str">
        <f t="shared" si="25"/>
        <v/>
      </c>
      <c r="AF36" s="542" t="str">
        <f t="shared" si="25"/>
        <v/>
      </c>
      <c r="AG36" s="542" t="str">
        <f t="shared" si="25"/>
        <v/>
      </c>
      <c r="AH36" s="542" t="str">
        <f t="shared" si="25"/>
        <v/>
      </c>
      <c r="AI36" s="542" t="str">
        <f t="shared" si="25"/>
        <v/>
      </c>
      <c r="AJ36" s="542" t="str">
        <f t="shared" si="25"/>
        <v/>
      </c>
      <c r="AK36" s="542" t="str">
        <f t="shared" si="25"/>
        <v/>
      </c>
      <c r="AL36" s="542" t="str">
        <f t="shared" si="25"/>
        <v/>
      </c>
      <c r="AM36" s="542" t="str">
        <f t="shared" si="25"/>
        <v/>
      </c>
      <c r="AN36" s="542" t="str">
        <f t="shared" si="25"/>
        <v/>
      </c>
      <c r="AO36" s="542" t="str">
        <f t="shared" si="25"/>
        <v/>
      </c>
      <c r="AP36" s="542" t="str">
        <f t="shared" si="25"/>
        <v/>
      </c>
      <c r="AQ36" s="542" t="str">
        <f t="shared" si="25"/>
        <v/>
      </c>
      <c r="AR36" s="542" t="str">
        <f t="shared" si="25"/>
        <v/>
      </c>
      <c r="AS36" s="542" t="str">
        <f t="shared" si="25"/>
        <v/>
      </c>
      <c r="AT36" s="542" t="str">
        <f t="shared" si="25"/>
        <v/>
      </c>
      <c r="AU36" s="542" t="str">
        <f t="shared" si="25"/>
        <v/>
      </c>
      <c r="AV36" s="542" t="str">
        <f t="shared" si="25"/>
        <v/>
      </c>
      <c r="AW36" s="542" t="str">
        <f t="shared" si="25"/>
        <v/>
      </c>
      <c r="AX36" s="542" t="str">
        <f t="shared" si="25"/>
        <v/>
      </c>
      <c r="AY36" s="542" t="str">
        <f t="shared" si="25"/>
        <v/>
      </c>
      <c r="AZ36" s="542" t="str">
        <f t="shared" si="25"/>
        <v/>
      </c>
      <c r="BA36" s="542" t="str">
        <f t="shared" si="25"/>
        <v/>
      </c>
      <c r="BB36" s="542" t="str">
        <f t="shared" si="25"/>
        <v/>
      </c>
      <c r="BC36" s="542" t="str">
        <f t="shared" si="25"/>
        <v/>
      </c>
      <c r="BD36" s="542" t="str">
        <f t="shared" si="25"/>
        <v/>
      </c>
      <c r="BE36" s="542" t="str">
        <f t="shared" si="25"/>
        <v/>
      </c>
      <c r="BF36" s="542" t="str">
        <f t="shared" si="25"/>
        <v/>
      </c>
      <c r="BG36" s="542" t="str">
        <f t="shared" si="25"/>
        <v/>
      </c>
      <c r="BH36" s="542" t="str">
        <f t="shared" si="25"/>
        <v/>
      </c>
      <c r="BI36" s="542" t="str">
        <f t="shared" si="25"/>
        <v/>
      </c>
      <c r="BJ36" s="542" t="str">
        <f t="shared" si="25"/>
        <v/>
      </c>
      <c r="BK36" s="542" t="str">
        <f t="shared" si="25"/>
        <v/>
      </c>
      <c r="BL36" s="542" t="str">
        <f t="shared" si="25"/>
        <v/>
      </c>
      <c r="BM36" s="542" t="str">
        <f t="shared" si="25"/>
        <v/>
      </c>
      <c r="BN36" s="542" t="str">
        <f t="shared" si="25"/>
        <v/>
      </c>
      <c r="BO36" s="542" t="str">
        <f t="shared" ref="BO36:DZ36" si="26">IFERROR(((1+IRR(BO$14:BO$27))^4)-1,"")</f>
        <v/>
      </c>
      <c r="BP36" s="542" t="str">
        <f t="shared" si="26"/>
        <v/>
      </c>
      <c r="BQ36" s="542" t="str">
        <f t="shared" si="26"/>
        <v/>
      </c>
      <c r="BR36" s="542" t="str">
        <f t="shared" si="26"/>
        <v/>
      </c>
      <c r="BS36" s="542" t="str">
        <f t="shared" si="26"/>
        <v/>
      </c>
      <c r="BT36" s="542" t="str">
        <f t="shared" si="26"/>
        <v/>
      </c>
      <c r="BU36" s="542" t="str">
        <f t="shared" si="26"/>
        <v/>
      </c>
      <c r="BV36" s="542" t="str">
        <f t="shared" si="26"/>
        <v/>
      </c>
      <c r="BW36" s="542" t="str">
        <f t="shared" si="26"/>
        <v/>
      </c>
      <c r="BX36" s="542" t="str">
        <f t="shared" si="26"/>
        <v/>
      </c>
      <c r="BY36" s="542" t="str">
        <f t="shared" si="26"/>
        <v/>
      </c>
      <c r="BZ36" s="542" t="str">
        <f t="shared" si="26"/>
        <v/>
      </c>
      <c r="CA36" s="542" t="str">
        <f t="shared" si="26"/>
        <v/>
      </c>
      <c r="CB36" s="542" t="str">
        <f t="shared" si="26"/>
        <v/>
      </c>
      <c r="CC36" s="542" t="str">
        <f t="shared" si="26"/>
        <v/>
      </c>
      <c r="CD36" s="542" t="str">
        <f t="shared" si="26"/>
        <v/>
      </c>
      <c r="CE36" s="542" t="str">
        <f t="shared" si="26"/>
        <v/>
      </c>
      <c r="CF36" s="542" t="str">
        <f t="shared" si="26"/>
        <v/>
      </c>
      <c r="CG36" s="542" t="str">
        <f t="shared" si="26"/>
        <v/>
      </c>
      <c r="CH36" s="542" t="str">
        <f t="shared" si="26"/>
        <v/>
      </c>
      <c r="CI36" s="542" t="str">
        <f t="shared" si="26"/>
        <v/>
      </c>
      <c r="CJ36" s="542" t="str">
        <f t="shared" si="26"/>
        <v/>
      </c>
      <c r="CK36" s="542" t="str">
        <f t="shared" si="26"/>
        <v/>
      </c>
      <c r="CL36" s="542" t="str">
        <f t="shared" si="26"/>
        <v/>
      </c>
      <c r="CM36" s="542" t="str">
        <f t="shared" si="26"/>
        <v/>
      </c>
      <c r="CN36" s="542" t="str">
        <f t="shared" si="26"/>
        <v/>
      </c>
      <c r="CO36" s="542" t="str">
        <f t="shared" si="26"/>
        <v/>
      </c>
      <c r="CP36" s="542" t="str">
        <f t="shared" si="26"/>
        <v/>
      </c>
      <c r="CQ36" s="542" t="str">
        <f t="shared" si="26"/>
        <v/>
      </c>
      <c r="CR36" s="542" t="str">
        <f t="shared" si="26"/>
        <v/>
      </c>
      <c r="CS36" s="542" t="str">
        <f t="shared" si="26"/>
        <v/>
      </c>
      <c r="CT36" s="542" t="str">
        <f t="shared" si="26"/>
        <v/>
      </c>
      <c r="CU36" s="542" t="str">
        <f t="shared" si="26"/>
        <v/>
      </c>
      <c r="CV36" s="542" t="str">
        <f t="shared" si="26"/>
        <v/>
      </c>
      <c r="CW36" s="542" t="str">
        <f t="shared" si="26"/>
        <v/>
      </c>
      <c r="CX36" s="542" t="str">
        <f t="shared" si="26"/>
        <v/>
      </c>
      <c r="CY36" s="542" t="str">
        <f t="shared" si="26"/>
        <v/>
      </c>
      <c r="CZ36" s="542" t="str">
        <f t="shared" si="26"/>
        <v/>
      </c>
      <c r="DA36" s="542" t="str">
        <f t="shared" si="26"/>
        <v/>
      </c>
      <c r="DB36" s="542" t="str">
        <f t="shared" si="26"/>
        <v/>
      </c>
      <c r="DC36" s="542" t="str">
        <f t="shared" si="26"/>
        <v/>
      </c>
      <c r="DD36" s="542" t="str">
        <f t="shared" si="26"/>
        <v/>
      </c>
      <c r="DE36" s="542" t="str">
        <f t="shared" si="26"/>
        <v/>
      </c>
      <c r="DF36" s="542" t="str">
        <f t="shared" si="26"/>
        <v/>
      </c>
      <c r="DG36" s="542" t="str">
        <f t="shared" si="26"/>
        <v/>
      </c>
      <c r="DH36" s="542" t="str">
        <f t="shared" si="26"/>
        <v/>
      </c>
      <c r="DI36" s="542" t="str">
        <f t="shared" si="26"/>
        <v/>
      </c>
      <c r="DJ36" s="542" t="str">
        <f t="shared" si="26"/>
        <v/>
      </c>
      <c r="DK36" s="542" t="str">
        <f t="shared" si="26"/>
        <v/>
      </c>
      <c r="DL36" s="542" t="str">
        <f t="shared" si="26"/>
        <v/>
      </c>
      <c r="DM36" s="542" t="str">
        <f t="shared" si="26"/>
        <v/>
      </c>
      <c r="DN36" s="542" t="str">
        <f t="shared" si="26"/>
        <v/>
      </c>
      <c r="DO36" s="542" t="str">
        <f t="shared" si="26"/>
        <v/>
      </c>
      <c r="DP36" s="542" t="str">
        <f t="shared" si="26"/>
        <v/>
      </c>
      <c r="DQ36" s="542" t="str">
        <f t="shared" si="26"/>
        <v/>
      </c>
      <c r="DR36" s="542" t="str">
        <f t="shared" si="26"/>
        <v/>
      </c>
      <c r="DS36" s="542" t="str">
        <f t="shared" si="26"/>
        <v/>
      </c>
      <c r="DT36" s="542" t="str">
        <f t="shared" si="26"/>
        <v/>
      </c>
      <c r="DU36" s="542" t="str">
        <f t="shared" si="26"/>
        <v/>
      </c>
      <c r="DV36" s="542" t="str">
        <f t="shared" si="26"/>
        <v/>
      </c>
      <c r="DW36" s="542" t="str">
        <f t="shared" si="26"/>
        <v/>
      </c>
      <c r="DX36" s="542" t="str">
        <f t="shared" si="26"/>
        <v/>
      </c>
      <c r="DY36" s="542" t="str">
        <f t="shared" si="26"/>
        <v/>
      </c>
      <c r="DZ36" s="542" t="str">
        <f t="shared" si="26"/>
        <v/>
      </c>
      <c r="EA36" s="542" t="str">
        <f t="shared" ref="EA36:GL36" si="27">IFERROR(((1+IRR(EA$14:EA$27))^4)-1,"")</f>
        <v/>
      </c>
      <c r="EB36" s="542" t="str">
        <f t="shared" si="27"/>
        <v/>
      </c>
      <c r="EC36" s="542" t="str">
        <f t="shared" si="27"/>
        <v/>
      </c>
      <c r="ED36" s="542" t="str">
        <f t="shared" si="27"/>
        <v/>
      </c>
      <c r="EE36" s="542" t="str">
        <f t="shared" si="27"/>
        <v/>
      </c>
      <c r="EF36" s="542" t="str">
        <f t="shared" si="27"/>
        <v/>
      </c>
      <c r="EG36" s="542" t="str">
        <f t="shared" si="27"/>
        <v/>
      </c>
      <c r="EH36" s="542" t="str">
        <f t="shared" si="27"/>
        <v/>
      </c>
      <c r="EI36" s="542" t="str">
        <f t="shared" si="27"/>
        <v/>
      </c>
      <c r="EJ36" s="542" t="str">
        <f t="shared" si="27"/>
        <v/>
      </c>
      <c r="EK36" s="542" t="str">
        <f t="shared" si="27"/>
        <v/>
      </c>
      <c r="EL36" s="542" t="str">
        <f t="shared" si="27"/>
        <v/>
      </c>
      <c r="EM36" s="542" t="str">
        <f t="shared" si="27"/>
        <v/>
      </c>
      <c r="EN36" s="542" t="str">
        <f t="shared" si="27"/>
        <v/>
      </c>
      <c r="EO36" s="542" t="str">
        <f t="shared" si="27"/>
        <v/>
      </c>
      <c r="EP36" s="542" t="str">
        <f t="shared" si="27"/>
        <v/>
      </c>
      <c r="EQ36" s="542" t="str">
        <f t="shared" si="27"/>
        <v/>
      </c>
      <c r="ER36" s="542" t="str">
        <f t="shared" si="27"/>
        <v/>
      </c>
      <c r="ES36" s="542" t="str">
        <f t="shared" si="27"/>
        <v/>
      </c>
      <c r="ET36" s="542" t="str">
        <f t="shared" si="27"/>
        <v/>
      </c>
      <c r="EU36" s="542" t="str">
        <f t="shared" si="27"/>
        <v/>
      </c>
      <c r="EV36" s="542" t="str">
        <f t="shared" si="27"/>
        <v/>
      </c>
      <c r="EW36" s="542" t="str">
        <f t="shared" si="27"/>
        <v/>
      </c>
      <c r="EX36" s="542" t="str">
        <f t="shared" si="27"/>
        <v/>
      </c>
      <c r="EY36" s="542" t="str">
        <f t="shared" si="27"/>
        <v/>
      </c>
      <c r="EZ36" s="542" t="str">
        <f t="shared" si="27"/>
        <v/>
      </c>
      <c r="FA36" s="542" t="str">
        <f t="shared" si="27"/>
        <v/>
      </c>
      <c r="FB36" s="542" t="str">
        <f t="shared" si="27"/>
        <v/>
      </c>
      <c r="FC36" s="542" t="str">
        <f t="shared" si="27"/>
        <v/>
      </c>
      <c r="FD36" s="542" t="str">
        <f t="shared" si="27"/>
        <v/>
      </c>
      <c r="FE36" s="542" t="str">
        <f t="shared" si="27"/>
        <v/>
      </c>
      <c r="FF36" s="542" t="str">
        <f t="shared" si="27"/>
        <v/>
      </c>
      <c r="FG36" s="542" t="str">
        <f t="shared" si="27"/>
        <v/>
      </c>
      <c r="FH36" s="542" t="str">
        <f t="shared" si="27"/>
        <v/>
      </c>
      <c r="FI36" s="542" t="str">
        <f t="shared" si="27"/>
        <v/>
      </c>
      <c r="FJ36" s="542" t="str">
        <f t="shared" si="27"/>
        <v/>
      </c>
      <c r="FK36" s="542" t="str">
        <f t="shared" si="27"/>
        <v/>
      </c>
      <c r="FL36" s="542" t="str">
        <f t="shared" si="27"/>
        <v/>
      </c>
      <c r="FM36" s="542" t="str">
        <f t="shared" si="27"/>
        <v/>
      </c>
      <c r="FN36" s="542" t="str">
        <f t="shared" si="27"/>
        <v/>
      </c>
      <c r="FO36" s="542" t="str">
        <f t="shared" si="27"/>
        <v/>
      </c>
      <c r="FP36" s="542" t="str">
        <f t="shared" si="27"/>
        <v/>
      </c>
      <c r="FQ36" s="542" t="str">
        <f t="shared" si="27"/>
        <v/>
      </c>
      <c r="FR36" s="542" t="str">
        <f t="shared" si="27"/>
        <v/>
      </c>
      <c r="FS36" s="542" t="str">
        <f t="shared" si="27"/>
        <v/>
      </c>
      <c r="FT36" s="542" t="str">
        <f t="shared" si="27"/>
        <v/>
      </c>
      <c r="FU36" s="542" t="str">
        <f t="shared" si="27"/>
        <v/>
      </c>
      <c r="FV36" s="542" t="str">
        <f t="shared" si="27"/>
        <v/>
      </c>
      <c r="FW36" s="542" t="str">
        <f t="shared" si="27"/>
        <v/>
      </c>
      <c r="FX36" s="542" t="str">
        <f t="shared" si="27"/>
        <v/>
      </c>
      <c r="FY36" s="542" t="str">
        <f t="shared" si="27"/>
        <v/>
      </c>
      <c r="FZ36" s="542" t="str">
        <f t="shared" si="27"/>
        <v/>
      </c>
      <c r="GA36" s="542" t="str">
        <f t="shared" si="27"/>
        <v/>
      </c>
      <c r="GB36" s="542" t="str">
        <f t="shared" si="27"/>
        <v/>
      </c>
      <c r="GC36" s="542" t="str">
        <f t="shared" si="27"/>
        <v/>
      </c>
      <c r="GD36" s="542" t="str">
        <f t="shared" si="27"/>
        <v/>
      </c>
      <c r="GE36" s="542" t="str">
        <f t="shared" si="27"/>
        <v/>
      </c>
      <c r="GF36" s="542" t="str">
        <f t="shared" si="27"/>
        <v/>
      </c>
      <c r="GG36" s="542" t="str">
        <f t="shared" si="27"/>
        <v/>
      </c>
      <c r="GH36" s="542" t="str">
        <f t="shared" si="27"/>
        <v/>
      </c>
      <c r="GI36" s="542" t="str">
        <f t="shared" si="27"/>
        <v/>
      </c>
      <c r="GJ36" s="542" t="str">
        <f t="shared" si="27"/>
        <v/>
      </c>
      <c r="GK36" s="542" t="str">
        <f t="shared" si="27"/>
        <v/>
      </c>
      <c r="GL36" s="542" t="str">
        <f t="shared" si="27"/>
        <v/>
      </c>
      <c r="GM36" s="542" t="str">
        <f t="shared" ref="GM36:IX36" si="28">IFERROR(((1+IRR(GM$14:GM$27))^4)-1,"")</f>
        <v/>
      </c>
      <c r="GN36" s="542" t="str">
        <f t="shared" si="28"/>
        <v/>
      </c>
      <c r="GO36" s="542" t="str">
        <f t="shared" si="28"/>
        <v/>
      </c>
      <c r="GP36" s="542" t="str">
        <f t="shared" si="28"/>
        <v/>
      </c>
      <c r="GQ36" s="542" t="str">
        <f t="shared" si="28"/>
        <v/>
      </c>
      <c r="GR36" s="542" t="str">
        <f t="shared" si="28"/>
        <v/>
      </c>
      <c r="GS36" s="542" t="str">
        <f t="shared" si="28"/>
        <v/>
      </c>
      <c r="GT36" s="542" t="str">
        <f t="shared" si="28"/>
        <v/>
      </c>
      <c r="GU36" s="542" t="str">
        <f t="shared" si="28"/>
        <v/>
      </c>
      <c r="GV36" s="542" t="str">
        <f t="shared" si="28"/>
        <v/>
      </c>
      <c r="GW36" s="542" t="str">
        <f t="shared" si="28"/>
        <v/>
      </c>
      <c r="GX36" s="542" t="str">
        <f t="shared" si="28"/>
        <v/>
      </c>
      <c r="GY36" s="542" t="str">
        <f t="shared" si="28"/>
        <v/>
      </c>
      <c r="GZ36" s="542" t="str">
        <f t="shared" si="28"/>
        <v/>
      </c>
      <c r="HA36" s="542" t="str">
        <f t="shared" si="28"/>
        <v/>
      </c>
      <c r="HB36" s="542" t="str">
        <f t="shared" si="28"/>
        <v/>
      </c>
      <c r="HC36" s="542" t="str">
        <f t="shared" si="28"/>
        <v/>
      </c>
      <c r="HD36" s="542" t="str">
        <f t="shared" si="28"/>
        <v/>
      </c>
      <c r="HE36" s="542" t="str">
        <f t="shared" si="28"/>
        <v/>
      </c>
      <c r="HF36" s="542" t="str">
        <f t="shared" si="28"/>
        <v/>
      </c>
      <c r="HG36" s="542" t="str">
        <f t="shared" si="28"/>
        <v/>
      </c>
      <c r="HH36" s="542" t="str">
        <f t="shared" si="28"/>
        <v/>
      </c>
      <c r="HI36" s="542" t="str">
        <f t="shared" si="28"/>
        <v/>
      </c>
      <c r="HJ36" s="542" t="str">
        <f t="shared" si="28"/>
        <v/>
      </c>
      <c r="HK36" s="542" t="str">
        <f t="shared" si="28"/>
        <v/>
      </c>
      <c r="HL36" s="542" t="str">
        <f t="shared" si="28"/>
        <v/>
      </c>
      <c r="HM36" s="542" t="str">
        <f t="shared" si="28"/>
        <v/>
      </c>
      <c r="HN36" s="542" t="str">
        <f t="shared" si="28"/>
        <v/>
      </c>
      <c r="HO36" s="542" t="str">
        <f t="shared" si="28"/>
        <v/>
      </c>
      <c r="HP36" s="542" t="str">
        <f t="shared" si="28"/>
        <v/>
      </c>
      <c r="HQ36" s="542" t="str">
        <f t="shared" si="28"/>
        <v/>
      </c>
      <c r="HR36" s="542" t="str">
        <f t="shared" si="28"/>
        <v/>
      </c>
      <c r="HS36" s="542" t="str">
        <f t="shared" si="28"/>
        <v/>
      </c>
      <c r="HT36" s="542" t="str">
        <f t="shared" si="28"/>
        <v/>
      </c>
      <c r="HU36" s="542" t="str">
        <f t="shared" si="28"/>
        <v/>
      </c>
      <c r="HV36" s="542" t="str">
        <f t="shared" si="28"/>
        <v/>
      </c>
      <c r="HW36" s="542" t="str">
        <f t="shared" si="28"/>
        <v/>
      </c>
      <c r="HX36" s="542" t="str">
        <f t="shared" si="28"/>
        <v/>
      </c>
      <c r="HY36" s="542" t="str">
        <f t="shared" si="28"/>
        <v/>
      </c>
      <c r="HZ36" s="542" t="str">
        <f t="shared" si="28"/>
        <v/>
      </c>
      <c r="IA36" s="542" t="str">
        <f t="shared" si="28"/>
        <v/>
      </c>
      <c r="IB36" s="542" t="str">
        <f t="shared" si="28"/>
        <v/>
      </c>
      <c r="IC36" s="542" t="str">
        <f t="shared" si="28"/>
        <v/>
      </c>
      <c r="ID36" s="542" t="str">
        <f t="shared" si="28"/>
        <v/>
      </c>
      <c r="IE36" s="542" t="str">
        <f t="shared" si="28"/>
        <v/>
      </c>
      <c r="IF36" s="542" t="str">
        <f t="shared" si="28"/>
        <v/>
      </c>
      <c r="IG36" s="542" t="str">
        <f t="shared" si="28"/>
        <v/>
      </c>
      <c r="IH36" s="542" t="str">
        <f t="shared" si="28"/>
        <v/>
      </c>
      <c r="II36" s="542" t="str">
        <f t="shared" si="28"/>
        <v/>
      </c>
      <c r="IJ36" s="542" t="str">
        <f t="shared" si="28"/>
        <v/>
      </c>
      <c r="IK36" s="542" t="str">
        <f t="shared" si="28"/>
        <v/>
      </c>
      <c r="IL36" s="542" t="str">
        <f t="shared" si="28"/>
        <v/>
      </c>
      <c r="IM36" s="542" t="str">
        <f t="shared" si="28"/>
        <v/>
      </c>
      <c r="IN36" s="542" t="str">
        <f t="shared" si="28"/>
        <v/>
      </c>
      <c r="IO36" s="542" t="str">
        <f t="shared" si="28"/>
        <v/>
      </c>
      <c r="IP36" s="542" t="str">
        <f t="shared" si="28"/>
        <v/>
      </c>
      <c r="IQ36" s="542" t="str">
        <f t="shared" si="28"/>
        <v/>
      </c>
      <c r="IR36" s="542" t="str">
        <f t="shared" si="28"/>
        <v/>
      </c>
      <c r="IS36" s="542" t="str">
        <f t="shared" si="28"/>
        <v/>
      </c>
      <c r="IT36" s="542" t="str">
        <f t="shared" si="28"/>
        <v/>
      </c>
      <c r="IU36" s="542" t="str">
        <f t="shared" si="28"/>
        <v/>
      </c>
      <c r="IV36" s="542" t="str">
        <f t="shared" si="28"/>
        <v/>
      </c>
      <c r="IW36" s="542" t="str">
        <f t="shared" si="28"/>
        <v/>
      </c>
      <c r="IX36" s="542" t="str">
        <f t="shared" si="28"/>
        <v/>
      </c>
      <c r="IY36" s="542" t="str">
        <f t="shared" ref="IY36:KP36" si="29">IFERROR(((1+IRR(IY$14:IY$27))^4)-1,"")</f>
        <v/>
      </c>
      <c r="IZ36" s="542" t="str">
        <f t="shared" si="29"/>
        <v/>
      </c>
      <c r="JA36" s="542" t="str">
        <f t="shared" si="29"/>
        <v/>
      </c>
      <c r="JB36" s="542" t="str">
        <f t="shared" si="29"/>
        <v/>
      </c>
      <c r="JC36" s="542" t="str">
        <f t="shared" si="29"/>
        <v/>
      </c>
      <c r="JD36" s="542" t="str">
        <f t="shared" si="29"/>
        <v/>
      </c>
      <c r="JE36" s="542" t="str">
        <f t="shared" si="29"/>
        <v/>
      </c>
      <c r="JF36" s="542" t="str">
        <f t="shared" si="29"/>
        <v/>
      </c>
      <c r="JG36" s="542" t="str">
        <f t="shared" si="29"/>
        <v/>
      </c>
      <c r="JH36" s="542" t="str">
        <f t="shared" si="29"/>
        <v/>
      </c>
      <c r="JI36" s="542" t="str">
        <f t="shared" si="29"/>
        <v/>
      </c>
      <c r="JJ36" s="542" t="str">
        <f t="shared" si="29"/>
        <v/>
      </c>
      <c r="JK36" s="542" t="str">
        <f t="shared" si="29"/>
        <v/>
      </c>
      <c r="JL36" s="542" t="str">
        <f t="shared" si="29"/>
        <v/>
      </c>
      <c r="JM36" s="542" t="str">
        <f t="shared" si="29"/>
        <v/>
      </c>
      <c r="JN36" s="542" t="str">
        <f t="shared" si="29"/>
        <v/>
      </c>
      <c r="JO36" s="542" t="str">
        <f t="shared" si="29"/>
        <v/>
      </c>
      <c r="JP36" s="542" t="str">
        <f t="shared" si="29"/>
        <v/>
      </c>
      <c r="JQ36" s="542" t="str">
        <f t="shared" si="29"/>
        <v/>
      </c>
      <c r="JR36" s="542" t="str">
        <f t="shared" si="29"/>
        <v/>
      </c>
      <c r="JS36" s="542" t="str">
        <f t="shared" si="29"/>
        <v/>
      </c>
      <c r="JT36" s="542" t="str">
        <f t="shared" si="29"/>
        <v/>
      </c>
      <c r="JU36" s="542" t="str">
        <f t="shared" si="29"/>
        <v/>
      </c>
      <c r="JV36" s="542" t="str">
        <f t="shared" si="29"/>
        <v/>
      </c>
      <c r="JW36" s="542" t="str">
        <f t="shared" si="29"/>
        <v/>
      </c>
      <c r="JX36" s="542" t="str">
        <f t="shared" si="29"/>
        <v/>
      </c>
      <c r="JY36" s="542" t="str">
        <f t="shared" si="29"/>
        <v/>
      </c>
      <c r="JZ36" s="542" t="str">
        <f t="shared" si="29"/>
        <v/>
      </c>
      <c r="KA36" s="542" t="str">
        <f t="shared" si="29"/>
        <v/>
      </c>
      <c r="KB36" s="542" t="str">
        <f t="shared" si="29"/>
        <v/>
      </c>
      <c r="KC36" s="542" t="str">
        <f t="shared" si="29"/>
        <v/>
      </c>
      <c r="KD36" s="542" t="str">
        <f t="shared" si="29"/>
        <v/>
      </c>
      <c r="KE36" s="542" t="str">
        <f t="shared" si="29"/>
        <v/>
      </c>
      <c r="KF36" s="542" t="str">
        <f t="shared" si="29"/>
        <v/>
      </c>
      <c r="KG36" s="542" t="str">
        <f t="shared" si="29"/>
        <v/>
      </c>
      <c r="KH36" s="542" t="str">
        <f t="shared" si="29"/>
        <v/>
      </c>
      <c r="KI36" s="542" t="str">
        <f t="shared" si="29"/>
        <v/>
      </c>
      <c r="KJ36" s="542" t="str">
        <f t="shared" si="29"/>
        <v/>
      </c>
      <c r="KK36" s="542" t="str">
        <f t="shared" si="29"/>
        <v/>
      </c>
      <c r="KL36" s="542" t="str">
        <f t="shared" si="29"/>
        <v/>
      </c>
      <c r="KM36" s="542" t="str">
        <f t="shared" si="29"/>
        <v/>
      </c>
      <c r="KN36" s="542" t="str">
        <f t="shared" si="29"/>
        <v/>
      </c>
      <c r="KO36" s="542" t="str">
        <f t="shared" si="29"/>
        <v/>
      </c>
      <c r="KP36" s="542" t="str">
        <f t="shared" si="29"/>
        <v/>
      </c>
      <c r="KQ36" s="399"/>
      <c r="KR36" s="401" t="s">
        <v>411</v>
      </c>
      <c r="KS36" s="402" t="e">
        <f>SUM(KS37:KS38)</f>
        <v>#DIV/0!</v>
      </c>
      <c r="KT36" s="402" t="e">
        <f>SUM(KT37:KT38)</f>
        <v>#DIV/0!</v>
      </c>
      <c r="KU36" s="402" t="str">
        <f>IFERROR((KU45+KU46)/(KU42),"")</f>
        <v/>
      </c>
      <c r="KV36" s="402" t="str">
        <f>ULTVPI</f>
        <v/>
      </c>
      <c r="KW36" s="403"/>
      <c r="KX36" s="404" t="s">
        <v>412</v>
      </c>
      <c r="KY36" s="405" t="str">
        <f>IFERROR(SUM(KY46:KY47)/KY44,"- -")</f>
        <v>- -</v>
      </c>
      <c r="KZ36" s="400"/>
      <c r="LA36" s="400"/>
      <c r="LB36" s="400"/>
    </row>
    <row r="37" spans="1:314" s="398" customFormat="1" ht="11.25" customHeight="1" x14ac:dyDescent="0.35">
      <c r="B37" s="458" t="s">
        <v>413</v>
      </c>
      <c r="C37" s="543" t="str">
        <f>IFERROR((C42+C43)/(C39),"")</f>
        <v/>
      </c>
      <c r="D37" s="543" t="str">
        <f>IFERROR((D42+D43)/(D39),"")</f>
        <v/>
      </c>
      <c r="E37" s="543" t="str">
        <f t="shared" ref="E37:BP37" si="30">IFERROR((E42+E43)/(E39),"")</f>
        <v/>
      </c>
      <c r="F37" s="543" t="str">
        <f t="shared" si="30"/>
        <v/>
      </c>
      <c r="G37" s="543" t="str">
        <f t="shared" si="30"/>
        <v/>
      </c>
      <c r="H37" s="543" t="str">
        <f t="shared" si="30"/>
        <v/>
      </c>
      <c r="I37" s="543" t="str">
        <f t="shared" si="30"/>
        <v/>
      </c>
      <c r="J37" s="543" t="str">
        <f t="shared" si="30"/>
        <v/>
      </c>
      <c r="K37" s="543" t="str">
        <f t="shared" si="30"/>
        <v/>
      </c>
      <c r="L37" s="543" t="str">
        <f t="shared" si="30"/>
        <v/>
      </c>
      <c r="M37" s="543" t="str">
        <f t="shared" si="30"/>
        <v/>
      </c>
      <c r="N37" s="543" t="str">
        <f t="shared" si="30"/>
        <v/>
      </c>
      <c r="O37" s="543" t="str">
        <f t="shared" si="30"/>
        <v/>
      </c>
      <c r="P37" s="543" t="str">
        <f t="shared" si="30"/>
        <v/>
      </c>
      <c r="Q37" s="543" t="str">
        <f t="shared" si="30"/>
        <v/>
      </c>
      <c r="R37" s="543" t="str">
        <f t="shared" si="30"/>
        <v/>
      </c>
      <c r="S37" s="543" t="str">
        <f t="shared" si="30"/>
        <v/>
      </c>
      <c r="T37" s="543" t="str">
        <f t="shared" si="30"/>
        <v/>
      </c>
      <c r="U37" s="543" t="str">
        <f t="shared" si="30"/>
        <v/>
      </c>
      <c r="V37" s="543" t="str">
        <f t="shared" si="30"/>
        <v/>
      </c>
      <c r="W37" s="543" t="str">
        <f t="shared" si="30"/>
        <v/>
      </c>
      <c r="X37" s="543" t="str">
        <f t="shared" si="30"/>
        <v/>
      </c>
      <c r="Y37" s="543" t="str">
        <f t="shared" si="30"/>
        <v/>
      </c>
      <c r="Z37" s="543" t="str">
        <f t="shared" si="30"/>
        <v/>
      </c>
      <c r="AA37" s="543" t="str">
        <f t="shared" si="30"/>
        <v/>
      </c>
      <c r="AB37" s="543" t="str">
        <f t="shared" si="30"/>
        <v/>
      </c>
      <c r="AC37" s="543" t="str">
        <f t="shared" si="30"/>
        <v/>
      </c>
      <c r="AD37" s="543" t="str">
        <f t="shared" si="30"/>
        <v/>
      </c>
      <c r="AE37" s="543" t="str">
        <f t="shared" si="30"/>
        <v/>
      </c>
      <c r="AF37" s="543" t="str">
        <f t="shared" si="30"/>
        <v/>
      </c>
      <c r="AG37" s="543" t="str">
        <f t="shared" si="30"/>
        <v/>
      </c>
      <c r="AH37" s="543" t="str">
        <f t="shared" si="30"/>
        <v/>
      </c>
      <c r="AI37" s="543" t="str">
        <f t="shared" si="30"/>
        <v/>
      </c>
      <c r="AJ37" s="543" t="str">
        <f t="shared" si="30"/>
        <v/>
      </c>
      <c r="AK37" s="543" t="str">
        <f t="shared" si="30"/>
        <v/>
      </c>
      <c r="AL37" s="543" t="str">
        <f t="shared" si="30"/>
        <v/>
      </c>
      <c r="AM37" s="543" t="str">
        <f t="shared" si="30"/>
        <v/>
      </c>
      <c r="AN37" s="543" t="str">
        <f t="shared" si="30"/>
        <v/>
      </c>
      <c r="AO37" s="543" t="str">
        <f t="shared" si="30"/>
        <v/>
      </c>
      <c r="AP37" s="543" t="str">
        <f t="shared" si="30"/>
        <v/>
      </c>
      <c r="AQ37" s="543" t="str">
        <f t="shared" si="30"/>
        <v/>
      </c>
      <c r="AR37" s="543" t="str">
        <f t="shared" si="30"/>
        <v/>
      </c>
      <c r="AS37" s="543" t="str">
        <f t="shared" si="30"/>
        <v/>
      </c>
      <c r="AT37" s="543" t="str">
        <f t="shared" si="30"/>
        <v/>
      </c>
      <c r="AU37" s="543" t="str">
        <f t="shared" si="30"/>
        <v/>
      </c>
      <c r="AV37" s="543" t="str">
        <f t="shared" si="30"/>
        <v/>
      </c>
      <c r="AW37" s="543" t="str">
        <f t="shared" si="30"/>
        <v/>
      </c>
      <c r="AX37" s="543" t="str">
        <f t="shared" si="30"/>
        <v/>
      </c>
      <c r="AY37" s="543" t="str">
        <f t="shared" si="30"/>
        <v/>
      </c>
      <c r="AZ37" s="543" t="str">
        <f t="shared" si="30"/>
        <v/>
      </c>
      <c r="BA37" s="543" t="str">
        <f t="shared" si="30"/>
        <v/>
      </c>
      <c r="BB37" s="543" t="str">
        <f t="shared" si="30"/>
        <v/>
      </c>
      <c r="BC37" s="543" t="str">
        <f t="shared" si="30"/>
        <v/>
      </c>
      <c r="BD37" s="543" t="str">
        <f t="shared" si="30"/>
        <v/>
      </c>
      <c r="BE37" s="543" t="str">
        <f t="shared" si="30"/>
        <v/>
      </c>
      <c r="BF37" s="543" t="str">
        <f t="shared" si="30"/>
        <v/>
      </c>
      <c r="BG37" s="543" t="str">
        <f t="shared" si="30"/>
        <v/>
      </c>
      <c r="BH37" s="543" t="str">
        <f t="shared" si="30"/>
        <v/>
      </c>
      <c r="BI37" s="543" t="str">
        <f t="shared" si="30"/>
        <v/>
      </c>
      <c r="BJ37" s="543" t="str">
        <f t="shared" si="30"/>
        <v/>
      </c>
      <c r="BK37" s="543" t="str">
        <f t="shared" si="30"/>
        <v/>
      </c>
      <c r="BL37" s="543" t="str">
        <f t="shared" si="30"/>
        <v/>
      </c>
      <c r="BM37" s="543" t="str">
        <f t="shared" si="30"/>
        <v/>
      </c>
      <c r="BN37" s="543" t="str">
        <f t="shared" si="30"/>
        <v/>
      </c>
      <c r="BO37" s="543" t="str">
        <f t="shared" si="30"/>
        <v/>
      </c>
      <c r="BP37" s="543" t="str">
        <f t="shared" si="30"/>
        <v/>
      </c>
      <c r="BQ37" s="543" t="str">
        <f t="shared" ref="BQ37:EB37" si="31">IFERROR((BQ42+BQ43)/(BQ39),"")</f>
        <v/>
      </c>
      <c r="BR37" s="543" t="str">
        <f t="shared" si="31"/>
        <v/>
      </c>
      <c r="BS37" s="543" t="str">
        <f t="shared" si="31"/>
        <v/>
      </c>
      <c r="BT37" s="543" t="str">
        <f t="shared" si="31"/>
        <v/>
      </c>
      <c r="BU37" s="543" t="str">
        <f t="shared" si="31"/>
        <v/>
      </c>
      <c r="BV37" s="543" t="str">
        <f t="shared" si="31"/>
        <v/>
      </c>
      <c r="BW37" s="543" t="str">
        <f t="shared" si="31"/>
        <v/>
      </c>
      <c r="BX37" s="543" t="str">
        <f t="shared" si="31"/>
        <v/>
      </c>
      <c r="BY37" s="543" t="str">
        <f t="shared" si="31"/>
        <v/>
      </c>
      <c r="BZ37" s="543" t="str">
        <f t="shared" si="31"/>
        <v/>
      </c>
      <c r="CA37" s="543" t="str">
        <f t="shared" si="31"/>
        <v/>
      </c>
      <c r="CB37" s="543" t="str">
        <f t="shared" si="31"/>
        <v/>
      </c>
      <c r="CC37" s="543" t="str">
        <f t="shared" si="31"/>
        <v/>
      </c>
      <c r="CD37" s="543" t="str">
        <f t="shared" si="31"/>
        <v/>
      </c>
      <c r="CE37" s="543" t="str">
        <f t="shared" si="31"/>
        <v/>
      </c>
      <c r="CF37" s="543" t="str">
        <f t="shared" si="31"/>
        <v/>
      </c>
      <c r="CG37" s="543" t="str">
        <f t="shared" si="31"/>
        <v/>
      </c>
      <c r="CH37" s="543" t="str">
        <f t="shared" si="31"/>
        <v/>
      </c>
      <c r="CI37" s="543" t="str">
        <f t="shared" si="31"/>
        <v/>
      </c>
      <c r="CJ37" s="543" t="str">
        <f t="shared" si="31"/>
        <v/>
      </c>
      <c r="CK37" s="543" t="str">
        <f t="shared" si="31"/>
        <v/>
      </c>
      <c r="CL37" s="543" t="str">
        <f t="shared" si="31"/>
        <v/>
      </c>
      <c r="CM37" s="543" t="str">
        <f t="shared" si="31"/>
        <v/>
      </c>
      <c r="CN37" s="543" t="str">
        <f t="shared" si="31"/>
        <v/>
      </c>
      <c r="CO37" s="543" t="str">
        <f t="shared" si="31"/>
        <v/>
      </c>
      <c r="CP37" s="543" t="str">
        <f t="shared" si="31"/>
        <v/>
      </c>
      <c r="CQ37" s="543" t="str">
        <f t="shared" si="31"/>
        <v/>
      </c>
      <c r="CR37" s="543" t="str">
        <f t="shared" si="31"/>
        <v/>
      </c>
      <c r="CS37" s="543" t="str">
        <f t="shared" si="31"/>
        <v/>
      </c>
      <c r="CT37" s="543" t="str">
        <f t="shared" si="31"/>
        <v/>
      </c>
      <c r="CU37" s="543" t="str">
        <f t="shared" si="31"/>
        <v/>
      </c>
      <c r="CV37" s="543" t="str">
        <f t="shared" si="31"/>
        <v/>
      </c>
      <c r="CW37" s="543" t="str">
        <f t="shared" si="31"/>
        <v/>
      </c>
      <c r="CX37" s="543" t="str">
        <f t="shared" si="31"/>
        <v/>
      </c>
      <c r="CY37" s="543" t="str">
        <f t="shared" si="31"/>
        <v/>
      </c>
      <c r="CZ37" s="543" t="str">
        <f t="shared" si="31"/>
        <v/>
      </c>
      <c r="DA37" s="543" t="str">
        <f t="shared" si="31"/>
        <v/>
      </c>
      <c r="DB37" s="543" t="str">
        <f t="shared" si="31"/>
        <v/>
      </c>
      <c r="DC37" s="543" t="str">
        <f t="shared" si="31"/>
        <v/>
      </c>
      <c r="DD37" s="543" t="str">
        <f t="shared" si="31"/>
        <v/>
      </c>
      <c r="DE37" s="543" t="str">
        <f t="shared" si="31"/>
        <v/>
      </c>
      <c r="DF37" s="543" t="str">
        <f t="shared" si="31"/>
        <v/>
      </c>
      <c r="DG37" s="543" t="str">
        <f t="shared" si="31"/>
        <v/>
      </c>
      <c r="DH37" s="543" t="str">
        <f t="shared" si="31"/>
        <v/>
      </c>
      <c r="DI37" s="543" t="str">
        <f t="shared" si="31"/>
        <v/>
      </c>
      <c r="DJ37" s="543" t="str">
        <f t="shared" si="31"/>
        <v/>
      </c>
      <c r="DK37" s="543" t="str">
        <f t="shared" si="31"/>
        <v/>
      </c>
      <c r="DL37" s="543" t="str">
        <f t="shared" si="31"/>
        <v/>
      </c>
      <c r="DM37" s="543" t="str">
        <f t="shared" si="31"/>
        <v/>
      </c>
      <c r="DN37" s="543" t="str">
        <f t="shared" si="31"/>
        <v/>
      </c>
      <c r="DO37" s="543" t="str">
        <f t="shared" si="31"/>
        <v/>
      </c>
      <c r="DP37" s="543" t="str">
        <f t="shared" si="31"/>
        <v/>
      </c>
      <c r="DQ37" s="543" t="str">
        <f t="shared" si="31"/>
        <v/>
      </c>
      <c r="DR37" s="543" t="str">
        <f t="shared" si="31"/>
        <v/>
      </c>
      <c r="DS37" s="543" t="str">
        <f t="shared" si="31"/>
        <v/>
      </c>
      <c r="DT37" s="543" t="str">
        <f t="shared" si="31"/>
        <v/>
      </c>
      <c r="DU37" s="543" t="str">
        <f t="shared" si="31"/>
        <v/>
      </c>
      <c r="DV37" s="543" t="str">
        <f t="shared" si="31"/>
        <v/>
      </c>
      <c r="DW37" s="543" t="str">
        <f t="shared" si="31"/>
        <v/>
      </c>
      <c r="DX37" s="543" t="str">
        <f t="shared" si="31"/>
        <v/>
      </c>
      <c r="DY37" s="543" t="str">
        <f t="shared" si="31"/>
        <v/>
      </c>
      <c r="DZ37" s="543" t="str">
        <f t="shared" si="31"/>
        <v/>
      </c>
      <c r="EA37" s="543" t="str">
        <f t="shared" si="31"/>
        <v/>
      </c>
      <c r="EB37" s="543" t="str">
        <f t="shared" si="31"/>
        <v/>
      </c>
      <c r="EC37" s="543" t="str">
        <f t="shared" ref="EC37:GN37" si="32">IFERROR((EC42+EC43)/(EC39),"")</f>
        <v/>
      </c>
      <c r="ED37" s="543" t="str">
        <f t="shared" si="32"/>
        <v/>
      </c>
      <c r="EE37" s="543" t="str">
        <f t="shared" si="32"/>
        <v/>
      </c>
      <c r="EF37" s="543" t="str">
        <f t="shared" si="32"/>
        <v/>
      </c>
      <c r="EG37" s="543" t="str">
        <f t="shared" si="32"/>
        <v/>
      </c>
      <c r="EH37" s="543" t="str">
        <f t="shared" si="32"/>
        <v/>
      </c>
      <c r="EI37" s="543" t="str">
        <f t="shared" si="32"/>
        <v/>
      </c>
      <c r="EJ37" s="543" t="str">
        <f t="shared" si="32"/>
        <v/>
      </c>
      <c r="EK37" s="543" t="str">
        <f t="shared" si="32"/>
        <v/>
      </c>
      <c r="EL37" s="543" t="str">
        <f t="shared" si="32"/>
        <v/>
      </c>
      <c r="EM37" s="543" t="str">
        <f t="shared" si="32"/>
        <v/>
      </c>
      <c r="EN37" s="543" t="str">
        <f t="shared" si="32"/>
        <v/>
      </c>
      <c r="EO37" s="543" t="str">
        <f t="shared" si="32"/>
        <v/>
      </c>
      <c r="EP37" s="543" t="str">
        <f t="shared" si="32"/>
        <v/>
      </c>
      <c r="EQ37" s="543" t="str">
        <f t="shared" si="32"/>
        <v/>
      </c>
      <c r="ER37" s="543" t="str">
        <f t="shared" si="32"/>
        <v/>
      </c>
      <c r="ES37" s="543" t="str">
        <f t="shared" si="32"/>
        <v/>
      </c>
      <c r="ET37" s="543" t="str">
        <f t="shared" si="32"/>
        <v/>
      </c>
      <c r="EU37" s="543" t="str">
        <f t="shared" si="32"/>
        <v/>
      </c>
      <c r="EV37" s="543" t="str">
        <f t="shared" si="32"/>
        <v/>
      </c>
      <c r="EW37" s="543" t="str">
        <f t="shared" si="32"/>
        <v/>
      </c>
      <c r="EX37" s="543" t="str">
        <f t="shared" si="32"/>
        <v/>
      </c>
      <c r="EY37" s="543" t="str">
        <f t="shared" si="32"/>
        <v/>
      </c>
      <c r="EZ37" s="543" t="str">
        <f t="shared" si="32"/>
        <v/>
      </c>
      <c r="FA37" s="543" t="str">
        <f t="shared" si="32"/>
        <v/>
      </c>
      <c r="FB37" s="543" t="str">
        <f t="shared" si="32"/>
        <v/>
      </c>
      <c r="FC37" s="543" t="str">
        <f t="shared" si="32"/>
        <v/>
      </c>
      <c r="FD37" s="543" t="str">
        <f t="shared" si="32"/>
        <v/>
      </c>
      <c r="FE37" s="543" t="str">
        <f t="shared" si="32"/>
        <v/>
      </c>
      <c r="FF37" s="543" t="str">
        <f t="shared" si="32"/>
        <v/>
      </c>
      <c r="FG37" s="543" t="str">
        <f t="shared" si="32"/>
        <v/>
      </c>
      <c r="FH37" s="543" t="str">
        <f t="shared" si="32"/>
        <v/>
      </c>
      <c r="FI37" s="543" t="str">
        <f t="shared" si="32"/>
        <v/>
      </c>
      <c r="FJ37" s="543" t="str">
        <f t="shared" si="32"/>
        <v/>
      </c>
      <c r="FK37" s="543" t="str">
        <f t="shared" si="32"/>
        <v/>
      </c>
      <c r="FL37" s="543" t="str">
        <f t="shared" si="32"/>
        <v/>
      </c>
      <c r="FM37" s="543" t="str">
        <f t="shared" si="32"/>
        <v/>
      </c>
      <c r="FN37" s="543" t="str">
        <f t="shared" si="32"/>
        <v/>
      </c>
      <c r="FO37" s="543" t="str">
        <f t="shared" si="32"/>
        <v/>
      </c>
      <c r="FP37" s="543" t="str">
        <f t="shared" si="32"/>
        <v/>
      </c>
      <c r="FQ37" s="543" t="str">
        <f t="shared" si="32"/>
        <v/>
      </c>
      <c r="FR37" s="543" t="str">
        <f t="shared" si="32"/>
        <v/>
      </c>
      <c r="FS37" s="543" t="str">
        <f t="shared" si="32"/>
        <v/>
      </c>
      <c r="FT37" s="543" t="str">
        <f t="shared" si="32"/>
        <v/>
      </c>
      <c r="FU37" s="543" t="str">
        <f t="shared" si="32"/>
        <v/>
      </c>
      <c r="FV37" s="543" t="str">
        <f t="shared" si="32"/>
        <v/>
      </c>
      <c r="FW37" s="543" t="str">
        <f t="shared" si="32"/>
        <v/>
      </c>
      <c r="FX37" s="543" t="str">
        <f t="shared" si="32"/>
        <v/>
      </c>
      <c r="FY37" s="543" t="str">
        <f t="shared" si="32"/>
        <v/>
      </c>
      <c r="FZ37" s="543" t="str">
        <f t="shared" si="32"/>
        <v/>
      </c>
      <c r="GA37" s="543" t="str">
        <f t="shared" si="32"/>
        <v/>
      </c>
      <c r="GB37" s="543" t="str">
        <f t="shared" si="32"/>
        <v/>
      </c>
      <c r="GC37" s="543" t="str">
        <f t="shared" si="32"/>
        <v/>
      </c>
      <c r="GD37" s="543" t="str">
        <f t="shared" si="32"/>
        <v/>
      </c>
      <c r="GE37" s="543" t="str">
        <f t="shared" si="32"/>
        <v/>
      </c>
      <c r="GF37" s="543" t="str">
        <f t="shared" si="32"/>
        <v/>
      </c>
      <c r="GG37" s="543" t="str">
        <f t="shared" si="32"/>
        <v/>
      </c>
      <c r="GH37" s="543" t="str">
        <f t="shared" si="32"/>
        <v/>
      </c>
      <c r="GI37" s="543" t="str">
        <f t="shared" si="32"/>
        <v/>
      </c>
      <c r="GJ37" s="543" t="str">
        <f t="shared" si="32"/>
        <v/>
      </c>
      <c r="GK37" s="543" t="str">
        <f t="shared" si="32"/>
        <v/>
      </c>
      <c r="GL37" s="543" t="str">
        <f t="shared" si="32"/>
        <v/>
      </c>
      <c r="GM37" s="543" t="str">
        <f t="shared" si="32"/>
        <v/>
      </c>
      <c r="GN37" s="543" t="str">
        <f t="shared" si="32"/>
        <v/>
      </c>
      <c r="GO37" s="543" t="str">
        <f t="shared" ref="GO37:IZ37" si="33">IFERROR((GO42+GO43)/(GO39),"")</f>
        <v/>
      </c>
      <c r="GP37" s="543" t="str">
        <f t="shared" si="33"/>
        <v/>
      </c>
      <c r="GQ37" s="543" t="str">
        <f t="shared" si="33"/>
        <v/>
      </c>
      <c r="GR37" s="543" t="str">
        <f t="shared" si="33"/>
        <v/>
      </c>
      <c r="GS37" s="543" t="str">
        <f t="shared" si="33"/>
        <v/>
      </c>
      <c r="GT37" s="543" t="str">
        <f t="shared" si="33"/>
        <v/>
      </c>
      <c r="GU37" s="543" t="str">
        <f t="shared" si="33"/>
        <v/>
      </c>
      <c r="GV37" s="543" t="str">
        <f t="shared" si="33"/>
        <v/>
      </c>
      <c r="GW37" s="543" t="str">
        <f t="shared" si="33"/>
        <v/>
      </c>
      <c r="GX37" s="543" t="str">
        <f t="shared" si="33"/>
        <v/>
      </c>
      <c r="GY37" s="543" t="str">
        <f t="shared" si="33"/>
        <v/>
      </c>
      <c r="GZ37" s="543" t="str">
        <f t="shared" si="33"/>
        <v/>
      </c>
      <c r="HA37" s="543" t="str">
        <f t="shared" si="33"/>
        <v/>
      </c>
      <c r="HB37" s="543" t="str">
        <f t="shared" si="33"/>
        <v/>
      </c>
      <c r="HC37" s="543" t="str">
        <f t="shared" si="33"/>
        <v/>
      </c>
      <c r="HD37" s="543" t="str">
        <f t="shared" si="33"/>
        <v/>
      </c>
      <c r="HE37" s="543" t="str">
        <f t="shared" si="33"/>
        <v/>
      </c>
      <c r="HF37" s="543" t="str">
        <f t="shared" si="33"/>
        <v/>
      </c>
      <c r="HG37" s="543" t="str">
        <f t="shared" si="33"/>
        <v/>
      </c>
      <c r="HH37" s="543" t="str">
        <f t="shared" si="33"/>
        <v/>
      </c>
      <c r="HI37" s="543" t="str">
        <f t="shared" si="33"/>
        <v/>
      </c>
      <c r="HJ37" s="543" t="str">
        <f t="shared" si="33"/>
        <v/>
      </c>
      <c r="HK37" s="543" t="str">
        <f t="shared" si="33"/>
        <v/>
      </c>
      <c r="HL37" s="543" t="str">
        <f t="shared" si="33"/>
        <v/>
      </c>
      <c r="HM37" s="543" t="str">
        <f t="shared" si="33"/>
        <v/>
      </c>
      <c r="HN37" s="543" t="str">
        <f t="shared" si="33"/>
        <v/>
      </c>
      <c r="HO37" s="543" t="str">
        <f t="shared" si="33"/>
        <v/>
      </c>
      <c r="HP37" s="543" t="str">
        <f t="shared" si="33"/>
        <v/>
      </c>
      <c r="HQ37" s="543" t="str">
        <f t="shared" si="33"/>
        <v/>
      </c>
      <c r="HR37" s="543" t="str">
        <f t="shared" si="33"/>
        <v/>
      </c>
      <c r="HS37" s="543" t="str">
        <f t="shared" si="33"/>
        <v/>
      </c>
      <c r="HT37" s="543" t="str">
        <f t="shared" si="33"/>
        <v/>
      </c>
      <c r="HU37" s="543" t="str">
        <f t="shared" si="33"/>
        <v/>
      </c>
      <c r="HV37" s="543" t="str">
        <f t="shared" si="33"/>
        <v/>
      </c>
      <c r="HW37" s="543" t="str">
        <f t="shared" si="33"/>
        <v/>
      </c>
      <c r="HX37" s="543" t="str">
        <f t="shared" si="33"/>
        <v/>
      </c>
      <c r="HY37" s="543" t="str">
        <f t="shared" si="33"/>
        <v/>
      </c>
      <c r="HZ37" s="543" t="str">
        <f t="shared" si="33"/>
        <v/>
      </c>
      <c r="IA37" s="543" t="str">
        <f t="shared" si="33"/>
        <v/>
      </c>
      <c r="IB37" s="543" t="str">
        <f t="shared" si="33"/>
        <v/>
      </c>
      <c r="IC37" s="543" t="str">
        <f t="shared" si="33"/>
        <v/>
      </c>
      <c r="ID37" s="543" t="str">
        <f t="shared" si="33"/>
        <v/>
      </c>
      <c r="IE37" s="543" t="str">
        <f t="shared" si="33"/>
        <v/>
      </c>
      <c r="IF37" s="543" t="str">
        <f t="shared" si="33"/>
        <v/>
      </c>
      <c r="IG37" s="543" t="str">
        <f t="shared" si="33"/>
        <v/>
      </c>
      <c r="IH37" s="543" t="str">
        <f t="shared" si="33"/>
        <v/>
      </c>
      <c r="II37" s="543" t="str">
        <f t="shared" si="33"/>
        <v/>
      </c>
      <c r="IJ37" s="543" t="str">
        <f t="shared" si="33"/>
        <v/>
      </c>
      <c r="IK37" s="543" t="str">
        <f t="shared" si="33"/>
        <v/>
      </c>
      <c r="IL37" s="543" t="str">
        <f t="shared" si="33"/>
        <v/>
      </c>
      <c r="IM37" s="543" t="str">
        <f t="shared" si="33"/>
        <v/>
      </c>
      <c r="IN37" s="543" t="str">
        <f t="shared" si="33"/>
        <v/>
      </c>
      <c r="IO37" s="543" t="str">
        <f t="shared" si="33"/>
        <v/>
      </c>
      <c r="IP37" s="543" t="str">
        <f t="shared" si="33"/>
        <v/>
      </c>
      <c r="IQ37" s="543" t="str">
        <f t="shared" si="33"/>
        <v/>
      </c>
      <c r="IR37" s="543" t="str">
        <f t="shared" si="33"/>
        <v/>
      </c>
      <c r="IS37" s="543" t="str">
        <f t="shared" si="33"/>
        <v/>
      </c>
      <c r="IT37" s="543" t="str">
        <f t="shared" si="33"/>
        <v/>
      </c>
      <c r="IU37" s="543" t="str">
        <f t="shared" si="33"/>
        <v/>
      </c>
      <c r="IV37" s="543" t="str">
        <f t="shared" si="33"/>
        <v/>
      </c>
      <c r="IW37" s="543" t="str">
        <f t="shared" si="33"/>
        <v/>
      </c>
      <c r="IX37" s="543" t="str">
        <f t="shared" si="33"/>
        <v/>
      </c>
      <c r="IY37" s="543" t="str">
        <f t="shared" si="33"/>
        <v/>
      </c>
      <c r="IZ37" s="543" t="str">
        <f t="shared" si="33"/>
        <v/>
      </c>
      <c r="JA37" s="543" t="str">
        <f t="shared" ref="JA37:KP37" si="34">IFERROR((JA42+JA43)/(JA39),"")</f>
        <v/>
      </c>
      <c r="JB37" s="543" t="str">
        <f t="shared" si="34"/>
        <v/>
      </c>
      <c r="JC37" s="543" t="str">
        <f t="shared" si="34"/>
        <v/>
      </c>
      <c r="JD37" s="543" t="str">
        <f t="shared" si="34"/>
        <v/>
      </c>
      <c r="JE37" s="543" t="str">
        <f t="shared" si="34"/>
        <v/>
      </c>
      <c r="JF37" s="543" t="str">
        <f t="shared" si="34"/>
        <v/>
      </c>
      <c r="JG37" s="543" t="str">
        <f t="shared" si="34"/>
        <v/>
      </c>
      <c r="JH37" s="543" t="str">
        <f t="shared" si="34"/>
        <v/>
      </c>
      <c r="JI37" s="543" t="str">
        <f t="shared" si="34"/>
        <v/>
      </c>
      <c r="JJ37" s="543" t="str">
        <f t="shared" si="34"/>
        <v/>
      </c>
      <c r="JK37" s="543" t="str">
        <f t="shared" si="34"/>
        <v/>
      </c>
      <c r="JL37" s="543" t="str">
        <f t="shared" si="34"/>
        <v/>
      </c>
      <c r="JM37" s="543" t="str">
        <f t="shared" si="34"/>
        <v/>
      </c>
      <c r="JN37" s="543" t="str">
        <f t="shared" si="34"/>
        <v/>
      </c>
      <c r="JO37" s="543" t="str">
        <f t="shared" si="34"/>
        <v/>
      </c>
      <c r="JP37" s="543" t="str">
        <f t="shared" si="34"/>
        <v/>
      </c>
      <c r="JQ37" s="543" t="str">
        <f t="shared" si="34"/>
        <v/>
      </c>
      <c r="JR37" s="543" t="str">
        <f t="shared" si="34"/>
        <v/>
      </c>
      <c r="JS37" s="543" t="str">
        <f t="shared" si="34"/>
        <v/>
      </c>
      <c r="JT37" s="543" t="str">
        <f t="shared" si="34"/>
        <v/>
      </c>
      <c r="JU37" s="543" t="str">
        <f t="shared" si="34"/>
        <v/>
      </c>
      <c r="JV37" s="543" t="str">
        <f t="shared" si="34"/>
        <v/>
      </c>
      <c r="JW37" s="543" t="str">
        <f t="shared" si="34"/>
        <v/>
      </c>
      <c r="JX37" s="543" t="str">
        <f t="shared" si="34"/>
        <v/>
      </c>
      <c r="JY37" s="543" t="str">
        <f t="shared" si="34"/>
        <v/>
      </c>
      <c r="JZ37" s="543" t="str">
        <f t="shared" si="34"/>
        <v/>
      </c>
      <c r="KA37" s="543" t="str">
        <f t="shared" si="34"/>
        <v/>
      </c>
      <c r="KB37" s="543" t="str">
        <f t="shared" si="34"/>
        <v/>
      </c>
      <c r="KC37" s="543" t="str">
        <f t="shared" si="34"/>
        <v/>
      </c>
      <c r="KD37" s="543" t="str">
        <f t="shared" si="34"/>
        <v/>
      </c>
      <c r="KE37" s="543" t="str">
        <f t="shared" si="34"/>
        <v/>
      </c>
      <c r="KF37" s="543" t="str">
        <f t="shared" si="34"/>
        <v/>
      </c>
      <c r="KG37" s="543" t="str">
        <f t="shared" si="34"/>
        <v/>
      </c>
      <c r="KH37" s="543" t="str">
        <f t="shared" si="34"/>
        <v/>
      </c>
      <c r="KI37" s="543" t="str">
        <f t="shared" si="34"/>
        <v/>
      </c>
      <c r="KJ37" s="543" t="str">
        <f t="shared" si="34"/>
        <v/>
      </c>
      <c r="KK37" s="543" t="str">
        <f t="shared" si="34"/>
        <v/>
      </c>
      <c r="KL37" s="543" t="str">
        <f t="shared" si="34"/>
        <v/>
      </c>
      <c r="KM37" s="543" t="str">
        <f t="shared" si="34"/>
        <v/>
      </c>
      <c r="KN37" s="543" t="str">
        <f t="shared" si="34"/>
        <v/>
      </c>
      <c r="KO37" s="543" t="str">
        <f t="shared" si="34"/>
        <v/>
      </c>
      <c r="KP37" s="543" t="str">
        <f t="shared" si="34"/>
        <v/>
      </c>
      <c r="KQ37" s="399"/>
      <c r="KR37" s="401" t="s">
        <v>414</v>
      </c>
      <c r="KS37" s="402" t="e">
        <f>SUMIF(CoRU,"R",TotalProceeds)/SUMIF(CoRU,"R",TotalFinCost)</f>
        <v>#DIV/0!</v>
      </c>
      <c r="KT37" s="402" t="e">
        <f>SUMIF(CoRU,"U",TotalProceeds)/SUMIF(CoRU,"U",TotalFinCost)</f>
        <v>#DIV/0!</v>
      </c>
      <c r="KU37" s="402" t="e">
        <f>KU45/KU42</f>
        <v>#DIV/0!</v>
      </c>
      <c r="KV37" s="402" t="str">
        <f>ULDPI</f>
        <v/>
      </c>
      <c r="KW37" s="403"/>
      <c r="KX37" s="404" t="s">
        <v>415</v>
      </c>
      <c r="KY37" s="405" t="str">
        <f>IFERROR(KY46/KY44,"- -")</f>
        <v>- -</v>
      </c>
      <c r="KZ37" s="400"/>
      <c r="LA37" s="400"/>
      <c r="LB37" s="400"/>
    </row>
    <row r="38" spans="1:314" ht="11.25" customHeight="1" x14ac:dyDescent="0.35">
      <c r="A38" s="406"/>
      <c r="B38" s="458"/>
      <c r="C38" s="544"/>
      <c r="D38" s="544"/>
      <c r="E38" s="544"/>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407"/>
      <c r="BN38" s="407"/>
      <c r="BO38" s="407"/>
      <c r="BP38" s="407"/>
      <c r="BQ38" s="407"/>
      <c r="BR38" s="407"/>
      <c r="BS38" s="407"/>
      <c r="BT38" s="407"/>
      <c r="BU38" s="407"/>
      <c r="BV38" s="407"/>
      <c r="BW38" s="407"/>
      <c r="BX38" s="407"/>
      <c r="BY38" s="407"/>
      <c r="BZ38" s="407"/>
      <c r="CA38" s="407"/>
      <c r="CB38" s="407"/>
      <c r="CC38" s="407"/>
      <c r="CD38" s="407"/>
      <c r="CE38" s="407"/>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407"/>
      <c r="DL38" s="407"/>
      <c r="DM38" s="407"/>
      <c r="DN38" s="407"/>
      <c r="DO38" s="407"/>
      <c r="DP38" s="407"/>
      <c r="DQ38" s="407"/>
      <c r="DR38" s="407"/>
      <c r="DS38" s="407"/>
      <c r="DT38" s="407"/>
      <c r="DU38" s="407"/>
      <c r="DV38" s="407"/>
      <c r="DW38" s="407"/>
      <c r="DX38" s="407"/>
      <c r="DY38" s="407"/>
      <c r="DZ38" s="407"/>
      <c r="EA38" s="407"/>
      <c r="EB38" s="407"/>
      <c r="EC38" s="407"/>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407"/>
      <c r="FJ38" s="407"/>
      <c r="FK38" s="407"/>
      <c r="FL38" s="407"/>
      <c r="FM38" s="407"/>
      <c r="FN38" s="407"/>
      <c r="FO38" s="407"/>
      <c r="FP38" s="407"/>
      <c r="FQ38" s="407"/>
      <c r="FR38" s="407"/>
      <c r="FS38" s="407"/>
      <c r="FT38" s="407"/>
      <c r="FU38" s="407"/>
      <c r="FV38" s="407"/>
      <c r="FW38" s="407"/>
      <c r="FX38" s="407"/>
      <c r="FY38" s="407"/>
      <c r="FZ38" s="407"/>
      <c r="GA38" s="407"/>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407"/>
      <c r="HH38" s="407"/>
      <c r="HI38" s="407"/>
      <c r="HJ38" s="407"/>
      <c r="HK38" s="407"/>
      <c r="HL38" s="407"/>
      <c r="HM38" s="407"/>
      <c r="HN38" s="407"/>
      <c r="HO38" s="407"/>
      <c r="HP38" s="407"/>
      <c r="HQ38" s="407"/>
      <c r="HR38" s="407"/>
      <c r="HS38" s="407"/>
      <c r="HT38" s="407"/>
      <c r="HU38" s="407"/>
      <c r="HV38" s="407"/>
      <c r="HW38" s="407"/>
      <c r="HX38" s="407"/>
      <c r="HY38" s="407"/>
      <c r="HZ38" s="544"/>
      <c r="IA38" s="544"/>
      <c r="IB38" s="544"/>
      <c r="IC38" s="544"/>
      <c r="ID38" s="544"/>
      <c r="IE38" s="544"/>
      <c r="IF38" s="544"/>
      <c r="IG38" s="544"/>
      <c r="IH38" s="544"/>
      <c r="II38" s="544"/>
      <c r="IJ38" s="544"/>
      <c r="IK38" s="544"/>
      <c r="IL38" s="544"/>
      <c r="IM38" s="544"/>
      <c r="IN38" s="544"/>
      <c r="IO38" s="544"/>
      <c r="IP38" s="544"/>
      <c r="IQ38" s="544"/>
      <c r="IR38" s="544"/>
      <c r="IS38" s="544"/>
      <c r="IT38" s="544"/>
      <c r="IU38" s="544"/>
      <c r="IV38" s="544"/>
      <c r="IW38" s="544"/>
      <c r="IX38" s="544"/>
      <c r="IY38" s="544"/>
      <c r="IZ38" s="544"/>
      <c r="JA38" s="544"/>
      <c r="JB38" s="544"/>
      <c r="JC38" s="544"/>
      <c r="JD38" s="544"/>
      <c r="JE38" s="544"/>
      <c r="JF38" s="544"/>
      <c r="JG38" s="544"/>
      <c r="JH38" s="544"/>
      <c r="JI38" s="544"/>
      <c r="JJ38" s="544"/>
      <c r="JK38" s="544"/>
      <c r="JL38" s="544"/>
      <c r="JM38" s="544"/>
      <c r="JN38" s="544"/>
      <c r="JO38" s="544"/>
      <c r="JP38" s="544"/>
      <c r="JQ38" s="544"/>
      <c r="JR38" s="544"/>
      <c r="JS38" s="544"/>
      <c r="JT38" s="544"/>
      <c r="JU38" s="544"/>
      <c r="JV38" s="544"/>
      <c r="JW38" s="407"/>
      <c r="JX38" s="407"/>
      <c r="JY38" s="407"/>
      <c r="JZ38" s="407"/>
      <c r="KA38" s="407"/>
      <c r="KB38" s="407"/>
      <c r="KC38" s="407"/>
      <c r="KD38" s="407"/>
      <c r="KE38" s="407"/>
      <c r="KF38" s="407"/>
      <c r="KG38" s="407"/>
      <c r="KH38" s="407"/>
      <c r="KI38" s="407"/>
      <c r="KJ38" s="407"/>
      <c r="KK38" s="407"/>
      <c r="KL38" s="407"/>
      <c r="KM38" s="407"/>
      <c r="KN38" s="407"/>
      <c r="KO38" s="407"/>
      <c r="KP38" s="407"/>
      <c r="KQ38" s="397"/>
      <c r="KR38" s="401" t="s">
        <v>416</v>
      </c>
      <c r="KS38" s="402" t="e">
        <f>SUMIF(CoRU,"R",ResValue)/SUMIF(CoRU,"R",TotalFinCost)</f>
        <v>#DIV/0!</v>
      </c>
      <c r="KT38" s="402" t="e">
        <f>SUMIF(CoRU,"U",ResValue)/SUMIF(CoRU,"U",TotalFinCost)</f>
        <v>#DIV/0!</v>
      </c>
      <c r="KU38" s="402" t="e">
        <f>KU46/KU42</f>
        <v>#DIV/0!</v>
      </c>
      <c r="KV38" s="402" t="str">
        <f>ULRPI</f>
        <v/>
      </c>
      <c r="KW38" s="403"/>
      <c r="KX38" s="404" t="s">
        <v>417</v>
      </c>
      <c r="KY38" s="405" t="str">
        <f>IFERROR(KY47/KY44,"- -")</f>
        <v>- -</v>
      </c>
      <c r="KZ38" s="388"/>
      <c r="LA38" s="388"/>
      <c r="LB38" s="388"/>
    </row>
    <row r="39" spans="1:314" ht="11.25" customHeight="1" x14ac:dyDescent="0.35">
      <c r="B39" s="465" t="s">
        <v>418</v>
      </c>
      <c r="C39" s="545">
        <f t="array" ref="C39:KP39">IF(TRANSPOSE(InvestedCap)=0,0,TRANSPOSE(InvestedCap))</f>
        <v>0</v>
      </c>
      <c r="D39" s="545">
        <v>0</v>
      </c>
      <c r="E39" s="545">
        <v>0</v>
      </c>
      <c r="F39" s="545">
        <v>0</v>
      </c>
      <c r="G39" s="545">
        <v>0</v>
      </c>
      <c r="H39" s="545">
        <v>0</v>
      </c>
      <c r="I39" s="545">
        <v>0</v>
      </c>
      <c r="J39" s="545">
        <v>0</v>
      </c>
      <c r="K39" s="545">
        <v>0</v>
      </c>
      <c r="L39" s="545">
        <v>0</v>
      </c>
      <c r="M39" s="545">
        <v>0</v>
      </c>
      <c r="N39" s="545">
        <v>0</v>
      </c>
      <c r="O39" s="545">
        <v>0</v>
      </c>
      <c r="P39" s="545">
        <v>0</v>
      </c>
      <c r="Q39" s="545">
        <v>0</v>
      </c>
      <c r="R39" s="545">
        <v>0</v>
      </c>
      <c r="S39" s="545">
        <v>0</v>
      </c>
      <c r="T39" s="545">
        <v>0</v>
      </c>
      <c r="U39" s="545">
        <v>0</v>
      </c>
      <c r="V39" s="545">
        <v>0</v>
      </c>
      <c r="W39" s="545">
        <v>0</v>
      </c>
      <c r="X39" s="545">
        <v>0</v>
      </c>
      <c r="Y39" s="545">
        <v>0</v>
      </c>
      <c r="Z39" s="545">
        <v>0</v>
      </c>
      <c r="AA39" s="545">
        <v>0</v>
      </c>
      <c r="AB39" s="545">
        <v>0</v>
      </c>
      <c r="AC39" s="545">
        <v>0</v>
      </c>
      <c r="AD39" s="545">
        <v>0</v>
      </c>
      <c r="AE39" s="545">
        <v>0</v>
      </c>
      <c r="AF39" s="545">
        <v>0</v>
      </c>
      <c r="AG39" s="545">
        <v>0</v>
      </c>
      <c r="AH39" s="545">
        <v>0</v>
      </c>
      <c r="AI39" s="545">
        <v>0</v>
      </c>
      <c r="AJ39" s="545">
        <v>0</v>
      </c>
      <c r="AK39" s="545">
        <v>0</v>
      </c>
      <c r="AL39" s="545">
        <v>0</v>
      </c>
      <c r="AM39" s="545">
        <v>0</v>
      </c>
      <c r="AN39" s="545">
        <v>0</v>
      </c>
      <c r="AO39" s="545">
        <v>0</v>
      </c>
      <c r="AP39" s="545">
        <v>0</v>
      </c>
      <c r="AQ39" s="545">
        <v>0</v>
      </c>
      <c r="AR39" s="545">
        <v>0</v>
      </c>
      <c r="AS39" s="545">
        <v>0</v>
      </c>
      <c r="AT39" s="545">
        <v>0</v>
      </c>
      <c r="AU39" s="545">
        <v>0</v>
      </c>
      <c r="AV39" s="545">
        <v>0</v>
      </c>
      <c r="AW39" s="545">
        <v>0</v>
      </c>
      <c r="AX39" s="545">
        <v>0</v>
      </c>
      <c r="AY39" s="545">
        <v>0</v>
      </c>
      <c r="AZ39" s="545">
        <v>0</v>
      </c>
      <c r="BA39" s="545">
        <v>0</v>
      </c>
      <c r="BB39" s="545">
        <v>0</v>
      </c>
      <c r="BC39" s="545">
        <v>0</v>
      </c>
      <c r="BD39" s="545">
        <v>0</v>
      </c>
      <c r="BE39" s="545">
        <v>0</v>
      </c>
      <c r="BF39" s="545">
        <v>0</v>
      </c>
      <c r="BG39" s="545">
        <v>0</v>
      </c>
      <c r="BH39" s="545">
        <v>0</v>
      </c>
      <c r="BI39" s="545">
        <v>0</v>
      </c>
      <c r="BJ39" s="545">
        <v>0</v>
      </c>
      <c r="BK39" s="545">
        <v>0</v>
      </c>
      <c r="BL39" s="545">
        <v>0</v>
      </c>
      <c r="BM39" s="545">
        <v>0</v>
      </c>
      <c r="BN39" s="545">
        <v>0</v>
      </c>
      <c r="BO39" s="545">
        <v>0</v>
      </c>
      <c r="BP39" s="545">
        <v>0</v>
      </c>
      <c r="BQ39" s="545">
        <v>0</v>
      </c>
      <c r="BR39" s="545">
        <v>0</v>
      </c>
      <c r="BS39" s="545">
        <v>0</v>
      </c>
      <c r="BT39" s="545">
        <v>0</v>
      </c>
      <c r="BU39" s="545">
        <v>0</v>
      </c>
      <c r="BV39" s="545">
        <v>0</v>
      </c>
      <c r="BW39" s="545">
        <v>0</v>
      </c>
      <c r="BX39" s="545">
        <v>0</v>
      </c>
      <c r="BY39" s="545">
        <v>0</v>
      </c>
      <c r="BZ39" s="545">
        <v>0</v>
      </c>
      <c r="CA39" s="545">
        <v>0</v>
      </c>
      <c r="CB39" s="545">
        <v>0</v>
      </c>
      <c r="CC39" s="545">
        <v>0</v>
      </c>
      <c r="CD39" s="545">
        <v>0</v>
      </c>
      <c r="CE39" s="545">
        <v>0</v>
      </c>
      <c r="CF39" s="545">
        <v>0</v>
      </c>
      <c r="CG39" s="545">
        <v>0</v>
      </c>
      <c r="CH39" s="545">
        <v>0</v>
      </c>
      <c r="CI39" s="545">
        <v>0</v>
      </c>
      <c r="CJ39" s="545">
        <v>0</v>
      </c>
      <c r="CK39" s="545">
        <v>0</v>
      </c>
      <c r="CL39" s="545">
        <v>0</v>
      </c>
      <c r="CM39" s="545">
        <v>0</v>
      </c>
      <c r="CN39" s="545">
        <v>0</v>
      </c>
      <c r="CO39" s="545">
        <v>0</v>
      </c>
      <c r="CP39" s="545">
        <v>0</v>
      </c>
      <c r="CQ39" s="545">
        <v>0</v>
      </c>
      <c r="CR39" s="545">
        <v>0</v>
      </c>
      <c r="CS39" s="545">
        <v>0</v>
      </c>
      <c r="CT39" s="545">
        <v>0</v>
      </c>
      <c r="CU39" s="545">
        <v>0</v>
      </c>
      <c r="CV39" s="545">
        <v>0</v>
      </c>
      <c r="CW39" s="545">
        <v>0</v>
      </c>
      <c r="CX39" s="545">
        <v>0</v>
      </c>
      <c r="CY39" s="545">
        <v>0</v>
      </c>
      <c r="CZ39" s="545">
        <v>0</v>
      </c>
      <c r="DA39" s="545">
        <v>0</v>
      </c>
      <c r="DB39" s="545">
        <v>0</v>
      </c>
      <c r="DC39" s="545">
        <v>0</v>
      </c>
      <c r="DD39" s="545">
        <v>0</v>
      </c>
      <c r="DE39" s="545">
        <v>0</v>
      </c>
      <c r="DF39" s="545">
        <v>0</v>
      </c>
      <c r="DG39" s="545">
        <v>0</v>
      </c>
      <c r="DH39" s="545">
        <v>0</v>
      </c>
      <c r="DI39" s="545">
        <v>0</v>
      </c>
      <c r="DJ39" s="545">
        <v>0</v>
      </c>
      <c r="DK39" s="545">
        <v>0</v>
      </c>
      <c r="DL39" s="545">
        <v>0</v>
      </c>
      <c r="DM39" s="545">
        <v>0</v>
      </c>
      <c r="DN39" s="545">
        <v>0</v>
      </c>
      <c r="DO39" s="545">
        <v>0</v>
      </c>
      <c r="DP39" s="545">
        <v>0</v>
      </c>
      <c r="DQ39" s="545">
        <v>0</v>
      </c>
      <c r="DR39" s="545">
        <v>0</v>
      </c>
      <c r="DS39" s="545">
        <v>0</v>
      </c>
      <c r="DT39" s="545">
        <v>0</v>
      </c>
      <c r="DU39" s="545">
        <v>0</v>
      </c>
      <c r="DV39" s="545">
        <v>0</v>
      </c>
      <c r="DW39" s="545">
        <v>0</v>
      </c>
      <c r="DX39" s="545">
        <v>0</v>
      </c>
      <c r="DY39" s="545">
        <v>0</v>
      </c>
      <c r="DZ39" s="545">
        <v>0</v>
      </c>
      <c r="EA39" s="545">
        <v>0</v>
      </c>
      <c r="EB39" s="545">
        <v>0</v>
      </c>
      <c r="EC39" s="545">
        <v>0</v>
      </c>
      <c r="ED39" s="545">
        <v>0</v>
      </c>
      <c r="EE39" s="545">
        <v>0</v>
      </c>
      <c r="EF39" s="545">
        <v>0</v>
      </c>
      <c r="EG39" s="545">
        <v>0</v>
      </c>
      <c r="EH39" s="545">
        <v>0</v>
      </c>
      <c r="EI39" s="545">
        <v>0</v>
      </c>
      <c r="EJ39" s="545">
        <v>0</v>
      </c>
      <c r="EK39" s="545">
        <v>0</v>
      </c>
      <c r="EL39" s="545">
        <v>0</v>
      </c>
      <c r="EM39" s="545">
        <v>0</v>
      </c>
      <c r="EN39" s="545">
        <v>0</v>
      </c>
      <c r="EO39" s="545">
        <v>0</v>
      </c>
      <c r="EP39" s="545">
        <v>0</v>
      </c>
      <c r="EQ39" s="545">
        <v>0</v>
      </c>
      <c r="ER39" s="545">
        <v>0</v>
      </c>
      <c r="ES39" s="545">
        <v>0</v>
      </c>
      <c r="ET39" s="545">
        <v>0</v>
      </c>
      <c r="EU39" s="545">
        <v>0</v>
      </c>
      <c r="EV39" s="545">
        <v>0</v>
      </c>
      <c r="EW39" s="545">
        <v>0</v>
      </c>
      <c r="EX39" s="545">
        <v>0</v>
      </c>
      <c r="EY39" s="545">
        <v>0</v>
      </c>
      <c r="EZ39" s="545">
        <v>0</v>
      </c>
      <c r="FA39" s="545">
        <v>0</v>
      </c>
      <c r="FB39" s="545">
        <v>0</v>
      </c>
      <c r="FC39" s="545">
        <v>0</v>
      </c>
      <c r="FD39" s="545">
        <v>0</v>
      </c>
      <c r="FE39" s="545">
        <v>0</v>
      </c>
      <c r="FF39" s="545">
        <v>0</v>
      </c>
      <c r="FG39" s="545">
        <v>0</v>
      </c>
      <c r="FH39" s="545">
        <v>0</v>
      </c>
      <c r="FI39" s="545">
        <v>0</v>
      </c>
      <c r="FJ39" s="545">
        <v>0</v>
      </c>
      <c r="FK39" s="545">
        <v>0</v>
      </c>
      <c r="FL39" s="545">
        <v>0</v>
      </c>
      <c r="FM39" s="545">
        <v>0</v>
      </c>
      <c r="FN39" s="545">
        <v>0</v>
      </c>
      <c r="FO39" s="545">
        <v>0</v>
      </c>
      <c r="FP39" s="545">
        <v>0</v>
      </c>
      <c r="FQ39" s="545">
        <v>0</v>
      </c>
      <c r="FR39" s="545">
        <v>0</v>
      </c>
      <c r="FS39" s="545">
        <v>0</v>
      </c>
      <c r="FT39" s="545">
        <v>0</v>
      </c>
      <c r="FU39" s="545">
        <v>0</v>
      </c>
      <c r="FV39" s="545">
        <v>0</v>
      </c>
      <c r="FW39" s="545">
        <v>0</v>
      </c>
      <c r="FX39" s="545">
        <v>0</v>
      </c>
      <c r="FY39" s="545">
        <v>0</v>
      </c>
      <c r="FZ39" s="545">
        <v>0</v>
      </c>
      <c r="GA39" s="545">
        <v>0</v>
      </c>
      <c r="GB39" s="545">
        <v>0</v>
      </c>
      <c r="GC39" s="545">
        <v>0</v>
      </c>
      <c r="GD39" s="545">
        <v>0</v>
      </c>
      <c r="GE39" s="545">
        <v>0</v>
      </c>
      <c r="GF39" s="545">
        <v>0</v>
      </c>
      <c r="GG39" s="545">
        <v>0</v>
      </c>
      <c r="GH39" s="545">
        <v>0</v>
      </c>
      <c r="GI39" s="545">
        <v>0</v>
      </c>
      <c r="GJ39" s="545">
        <v>0</v>
      </c>
      <c r="GK39" s="545">
        <v>0</v>
      </c>
      <c r="GL39" s="545">
        <v>0</v>
      </c>
      <c r="GM39" s="545">
        <v>0</v>
      </c>
      <c r="GN39" s="545">
        <v>0</v>
      </c>
      <c r="GO39" s="545">
        <v>0</v>
      </c>
      <c r="GP39" s="545">
        <v>0</v>
      </c>
      <c r="GQ39" s="545">
        <v>0</v>
      </c>
      <c r="GR39" s="545">
        <v>0</v>
      </c>
      <c r="GS39" s="545">
        <v>0</v>
      </c>
      <c r="GT39" s="545">
        <v>0</v>
      </c>
      <c r="GU39" s="545">
        <v>0</v>
      </c>
      <c r="GV39" s="545">
        <v>0</v>
      </c>
      <c r="GW39" s="545">
        <v>0</v>
      </c>
      <c r="GX39" s="545">
        <v>0</v>
      </c>
      <c r="GY39" s="545">
        <v>0</v>
      </c>
      <c r="GZ39" s="545">
        <v>0</v>
      </c>
      <c r="HA39" s="545">
        <v>0</v>
      </c>
      <c r="HB39" s="545">
        <v>0</v>
      </c>
      <c r="HC39" s="545">
        <v>0</v>
      </c>
      <c r="HD39" s="545">
        <v>0</v>
      </c>
      <c r="HE39" s="545">
        <v>0</v>
      </c>
      <c r="HF39" s="545">
        <v>0</v>
      </c>
      <c r="HG39" s="545">
        <v>0</v>
      </c>
      <c r="HH39" s="545">
        <v>0</v>
      </c>
      <c r="HI39" s="545">
        <v>0</v>
      </c>
      <c r="HJ39" s="545">
        <v>0</v>
      </c>
      <c r="HK39" s="545">
        <v>0</v>
      </c>
      <c r="HL39" s="545">
        <v>0</v>
      </c>
      <c r="HM39" s="545">
        <v>0</v>
      </c>
      <c r="HN39" s="545">
        <v>0</v>
      </c>
      <c r="HO39" s="545">
        <v>0</v>
      </c>
      <c r="HP39" s="545">
        <v>0</v>
      </c>
      <c r="HQ39" s="545">
        <v>0</v>
      </c>
      <c r="HR39" s="545">
        <v>0</v>
      </c>
      <c r="HS39" s="545">
        <v>0</v>
      </c>
      <c r="HT39" s="545">
        <v>0</v>
      </c>
      <c r="HU39" s="545">
        <v>0</v>
      </c>
      <c r="HV39" s="545">
        <v>0</v>
      </c>
      <c r="HW39" s="545">
        <v>0</v>
      </c>
      <c r="HX39" s="545">
        <v>0</v>
      </c>
      <c r="HY39" s="545">
        <v>0</v>
      </c>
      <c r="HZ39" s="545">
        <v>0</v>
      </c>
      <c r="IA39" s="545">
        <v>0</v>
      </c>
      <c r="IB39" s="545">
        <v>0</v>
      </c>
      <c r="IC39" s="545">
        <v>0</v>
      </c>
      <c r="ID39" s="545">
        <v>0</v>
      </c>
      <c r="IE39" s="545">
        <v>0</v>
      </c>
      <c r="IF39" s="545">
        <v>0</v>
      </c>
      <c r="IG39" s="545">
        <v>0</v>
      </c>
      <c r="IH39" s="545">
        <v>0</v>
      </c>
      <c r="II39" s="545">
        <v>0</v>
      </c>
      <c r="IJ39" s="545">
        <v>0</v>
      </c>
      <c r="IK39" s="545">
        <v>0</v>
      </c>
      <c r="IL39" s="545">
        <v>0</v>
      </c>
      <c r="IM39" s="545">
        <v>0</v>
      </c>
      <c r="IN39" s="545">
        <v>0</v>
      </c>
      <c r="IO39" s="545">
        <v>0</v>
      </c>
      <c r="IP39" s="545">
        <v>0</v>
      </c>
      <c r="IQ39" s="545">
        <v>0</v>
      </c>
      <c r="IR39" s="545">
        <v>0</v>
      </c>
      <c r="IS39" s="545">
        <v>0</v>
      </c>
      <c r="IT39" s="545">
        <v>0</v>
      </c>
      <c r="IU39" s="545">
        <v>0</v>
      </c>
      <c r="IV39" s="545">
        <v>0</v>
      </c>
      <c r="IW39" s="545">
        <v>0</v>
      </c>
      <c r="IX39" s="545">
        <v>0</v>
      </c>
      <c r="IY39" s="545">
        <v>0</v>
      </c>
      <c r="IZ39" s="545">
        <v>0</v>
      </c>
      <c r="JA39" s="545">
        <v>0</v>
      </c>
      <c r="JB39" s="545">
        <v>0</v>
      </c>
      <c r="JC39" s="545">
        <v>0</v>
      </c>
      <c r="JD39" s="545">
        <v>0</v>
      </c>
      <c r="JE39" s="545">
        <v>0</v>
      </c>
      <c r="JF39" s="545">
        <v>0</v>
      </c>
      <c r="JG39" s="545">
        <v>0</v>
      </c>
      <c r="JH39" s="545">
        <v>0</v>
      </c>
      <c r="JI39" s="545">
        <v>0</v>
      </c>
      <c r="JJ39" s="545">
        <v>0</v>
      </c>
      <c r="JK39" s="545">
        <v>0</v>
      </c>
      <c r="JL39" s="545">
        <v>0</v>
      </c>
      <c r="JM39" s="545">
        <v>0</v>
      </c>
      <c r="JN39" s="545">
        <v>0</v>
      </c>
      <c r="JO39" s="545">
        <v>0</v>
      </c>
      <c r="JP39" s="545">
        <v>0</v>
      </c>
      <c r="JQ39" s="545">
        <v>0</v>
      </c>
      <c r="JR39" s="545">
        <v>0</v>
      </c>
      <c r="JS39" s="545">
        <v>0</v>
      </c>
      <c r="JT39" s="545">
        <v>0</v>
      </c>
      <c r="JU39" s="545">
        <v>0</v>
      </c>
      <c r="JV39" s="545">
        <v>0</v>
      </c>
      <c r="JW39" s="545">
        <v>0</v>
      </c>
      <c r="JX39" s="545">
        <v>0</v>
      </c>
      <c r="JY39" s="545">
        <v>0</v>
      </c>
      <c r="JZ39" s="545">
        <v>0</v>
      </c>
      <c r="KA39" s="545">
        <v>0</v>
      </c>
      <c r="KB39" s="545">
        <v>0</v>
      </c>
      <c r="KC39" s="545">
        <v>0</v>
      </c>
      <c r="KD39" s="545">
        <v>0</v>
      </c>
      <c r="KE39" s="545">
        <v>0</v>
      </c>
      <c r="KF39" s="545">
        <v>0</v>
      </c>
      <c r="KG39" s="545">
        <v>0</v>
      </c>
      <c r="KH39" s="545">
        <v>0</v>
      </c>
      <c r="KI39" s="545">
        <v>0</v>
      </c>
      <c r="KJ39" s="545">
        <v>0</v>
      </c>
      <c r="KK39" s="545">
        <v>0</v>
      </c>
      <c r="KL39" s="545">
        <v>0</v>
      </c>
      <c r="KM39" s="545">
        <v>0</v>
      </c>
      <c r="KN39" s="545">
        <v>0</v>
      </c>
      <c r="KO39" s="545">
        <v>0</v>
      </c>
      <c r="KP39" s="545">
        <v>0</v>
      </c>
      <c r="KQ39" s="397"/>
      <c r="KR39" s="546"/>
      <c r="KS39" s="442"/>
      <c r="KT39" s="442"/>
      <c r="KU39" s="442"/>
      <c r="KV39" s="408"/>
      <c r="KW39" s="409"/>
      <c r="KX39" s="410"/>
      <c r="KY39" s="547"/>
      <c r="KZ39" s="388"/>
      <c r="LA39" s="388"/>
      <c r="LB39" s="388"/>
    </row>
    <row r="40" spans="1:314" ht="11.25" customHeight="1" x14ac:dyDescent="0.35">
      <c r="B40" s="458" t="s">
        <v>419</v>
      </c>
      <c r="C40" s="411" t="str">
        <f t="shared" ref="C40:BN40" si="35">IFERROR(C39/$KS$42,"")</f>
        <v/>
      </c>
      <c r="D40" s="411" t="str">
        <f t="shared" si="35"/>
        <v/>
      </c>
      <c r="E40" s="411" t="str">
        <f t="shared" si="35"/>
        <v/>
      </c>
      <c r="F40" s="411" t="str">
        <f t="shared" si="35"/>
        <v/>
      </c>
      <c r="G40" s="411" t="str">
        <f t="shared" si="35"/>
        <v/>
      </c>
      <c r="H40" s="411" t="str">
        <f t="shared" si="35"/>
        <v/>
      </c>
      <c r="I40" s="411" t="str">
        <f t="shared" si="35"/>
        <v/>
      </c>
      <c r="J40" s="411" t="str">
        <f t="shared" si="35"/>
        <v/>
      </c>
      <c r="K40" s="411" t="str">
        <f t="shared" si="35"/>
        <v/>
      </c>
      <c r="L40" s="411" t="str">
        <f t="shared" si="35"/>
        <v/>
      </c>
      <c r="M40" s="411" t="str">
        <f t="shared" si="35"/>
        <v/>
      </c>
      <c r="N40" s="411" t="str">
        <f t="shared" si="35"/>
        <v/>
      </c>
      <c r="O40" s="411" t="str">
        <f t="shared" si="35"/>
        <v/>
      </c>
      <c r="P40" s="411" t="str">
        <f t="shared" si="35"/>
        <v/>
      </c>
      <c r="Q40" s="411" t="str">
        <f t="shared" si="35"/>
        <v/>
      </c>
      <c r="R40" s="411" t="str">
        <f t="shared" si="35"/>
        <v/>
      </c>
      <c r="S40" s="411" t="str">
        <f t="shared" si="35"/>
        <v/>
      </c>
      <c r="T40" s="411" t="str">
        <f t="shared" si="35"/>
        <v/>
      </c>
      <c r="U40" s="411" t="str">
        <f t="shared" si="35"/>
        <v/>
      </c>
      <c r="V40" s="411" t="str">
        <f t="shared" si="35"/>
        <v/>
      </c>
      <c r="W40" s="411" t="str">
        <f t="shared" si="35"/>
        <v/>
      </c>
      <c r="X40" s="411" t="str">
        <f t="shared" si="35"/>
        <v/>
      </c>
      <c r="Y40" s="411" t="str">
        <f t="shared" si="35"/>
        <v/>
      </c>
      <c r="Z40" s="411" t="str">
        <f t="shared" si="35"/>
        <v/>
      </c>
      <c r="AA40" s="411" t="str">
        <f t="shared" si="35"/>
        <v/>
      </c>
      <c r="AB40" s="411" t="str">
        <f t="shared" si="35"/>
        <v/>
      </c>
      <c r="AC40" s="411" t="str">
        <f t="shared" si="35"/>
        <v/>
      </c>
      <c r="AD40" s="411" t="str">
        <f t="shared" si="35"/>
        <v/>
      </c>
      <c r="AE40" s="411" t="str">
        <f t="shared" si="35"/>
        <v/>
      </c>
      <c r="AF40" s="411" t="str">
        <f t="shared" si="35"/>
        <v/>
      </c>
      <c r="AG40" s="411" t="str">
        <f t="shared" si="35"/>
        <v/>
      </c>
      <c r="AH40" s="411" t="str">
        <f t="shared" si="35"/>
        <v/>
      </c>
      <c r="AI40" s="411" t="str">
        <f t="shared" si="35"/>
        <v/>
      </c>
      <c r="AJ40" s="411" t="str">
        <f t="shared" si="35"/>
        <v/>
      </c>
      <c r="AK40" s="411" t="str">
        <f t="shared" si="35"/>
        <v/>
      </c>
      <c r="AL40" s="411" t="str">
        <f t="shared" si="35"/>
        <v/>
      </c>
      <c r="AM40" s="411" t="str">
        <f t="shared" si="35"/>
        <v/>
      </c>
      <c r="AN40" s="411" t="str">
        <f t="shared" si="35"/>
        <v/>
      </c>
      <c r="AO40" s="411" t="str">
        <f t="shared" si="35"/>
        <v/>
      </c>
      <c r="AP40" s="411" t="str">
        <f t="shared" si="35"/>
        <v/>
      </c>
      <c r="AQ40" s="411" t="str">
        <f t="shared" si="35"/>
        <v/>
      </c>
      <c r="AR40" s="411" t="str">
        <f t="shared" si="35"/>
        <v/>
      </c>
      <c r="AS40" s="411" t="str">
        <f t="shared" si="35"/>
        <v/>
      </c>
      <c r="AT40" s="411" t="str">
        <f t="shared" si="35"/>
        <v/>
      </c>
      <c r="AU40" s="411" t="str">
        <f t="shared" si="35"/>
        <v/>
      </c>
      <c r="AV40" s="411" t="str">
        <f t="shared" si="35"/>
        <v/>
      </c>
      <c r="AW40" s="411" t="str">
        <f t="shared" si="35"/>
        <v/>
      </c>
      <c r="AX40" s="411" t="str">
        <f t="shared" si="35"/>
        <v/>
      </c>
      <c r="AY40" s="411" t="str">
        <f t="shared" si="35"/>
        <v/>
      </c>
      <c r="AZ40" s="411" t="str">
        <f t="shared" si="35"/>
        <v/>
      </c>
      <c r="BA40" s="411" t="str">
        <f t="shared" si="35"/>
        <v/>
      </c>
      <c r="BB40" s="411" t="str">
        <f t="shared" si="35"/>
        <v/>
      </c>
      <c r="BC40" s="411" t="str">
        <f t="shared" si="35"/>
        <v/>
      </c>
      <c r="BD40" s="411" t="str">
        <f t="shared" si="35"/>
        <v/>
      </c>
      <c r="BE40" s="411" t="str">
        <f t="shared" si="35"/>
        <v/>
      </c>
      <c r="BF40" s="411" t="str">
        <f t="shared" si="35"/>
        <v/>
      </c>
      <c r="BG40" s="411" t="str">
        <f t="shared" si="35"/>
        <v/>
      </c>
      <c r="BH40" s="411" t="str">
        <f t="shared" si="35"/>
        <v/>
      </c>
      <c r="BI40" s="411" t="str">
        <f t="shared" si="35"/>
        <v/>
      </c>
      <c r="BJ40" s="411" t="str">
        <f t="shared" si="35"/>
        <v/>
      </c>
      <c r="BK40" s="411" t="str">
        <f t="shared" si="35"/>
        <v/>
      </c>
      <c r="BL40" s="411" t="str">
        <f t="shared" si="35"/>
        <v/>
      </c>
      <c r="BM40" s="411" t="str">
        <f t="shared" si="35"/>
        <v/>
      </c>
      <c r="BN40" s="411" t="str">
        <f t="shared" si="35"/>
        <v/>
      </c>
      <c r="BO40" s="411" t="str">
        <f t="shared" ref="BO40:DZ40" si="36">IFERROR(BO39/$KS$42,"")</f>
        <v/>
      </c>
      <c r="BP40" s="411" t="str">
        <f t="shared" si="36"/>
        <v/>
      </c>
      <c r="BQ40" s="411" t="str">
        <f t="shared" si="36"/>
        <v/>
      </c>
      <c r="BR40" s="411" t="str">
        <f t="shared" si="36"/>
        <v/>
      </c>
      <c r="BS40" s="411" t="str">
        <f t="shared" si="36"/>
        <v/>
      </c>
      <c r="BT40" s="411" t="str">
        <f t="shared" si="36"/>
        <v/>
      </c>
      <c r="BU40" s="411" t="str">
        <f t="shared" si="36"/>
        <v/>
      </c>
      <c r="BV40" s="411" t="str">
        <f t="shared" si="36"/>
        <v/>
      </c>
      <c r="BW40" s="411" t="str">
        <f t="shared" si="36"/>
        <v/>
      </c>
      <c r="BX40" s="411" t="str">
        <f t="shared" si="36"/>
        <v/>
      </c>
      <c r="BY40" s="411" t="str">
        <f t="shared" si="36"/>
        <v/>
      </c>
      <c r="BZ40" s="411" t="str">
        <f t="shared" si="36"/>
        <v/>
      </c>
      <c r="CA40" s="411" t="str">
        <f t="shared" si="36"/>
        <v/>
      </c>
      <c r="CB40" s="411" t="str">
        <f t="shared" si="36"/>
        <v/>
      </c>
      <c r="CC40" s="411" t="str">
        <f t="shared" si="36"/>
        <v/>
      </c>
      <c r="CD40" s="411" t="str">
        <f t="shared" si="36"/>
        <v/>
      </c>
      <c r="CE40" s="411" t="str">
        <f t="shared" si="36"/>
        <v/>
      </c>
      <c r="CF40" s="411" t="str">
        <f t="shared" si="36"/>
        <v/>
      </c>
      <c r="CG40" s="411" t="str">
        <f t="shared" si="36"/>
        <v/>
      </c>
      <c r="CH40" s="411" t="str">
        <f t="shared" si="36"/>
        <v/>
      </c>
      <c r="CI40" s="411" t="str">
        <f t="shared" si="36"/>
        <v/>
      </c>
      <c r="CJ40" s="411" t="str">
        <f t="shared" si="36"/>
        <v/>
      </c>
      <c r="CK40" s="411" t="str">
        <f t="shared" si="36"/>
        <v/>
      </c>
      <c r="CL40" s="411" t="str">
        <f t="shared" si="36"/>
        <v/>
      </c>
      <c r="CM40" s="411" t="str">
        <f t="shared" si="36"/>
        <v/>
      </c>
      <c r="CN40" s="411" t="str">
        <f t="shared" si="36"/>
        <v/>
      </c>
      <c r="CO40" s="411" t="str">
        <f t="shared" si="36"/>
        <v/>
      </c>
      <c r="CP40" s="411" t="str">
        <f t="shared" si="36"/>
        <v/>
      </c>
      <c r="CQ40" s="411" t="str">
        <f t="shared" si="36"/>
        <v/>
      </c>
      <c r="CR40" s="411" t="str">
        <f t="shared" si="36"/>
        <v/>
      </c>
      <c r="CS40" s="411" t="str">
        <f t="shared" si="36"/>
        <v/>
      </c>
      <c r="CT40" s="411" t="str">
        <f t="shared" si="36"/>
        <v/>
      </c>
      <c r="CU40" s="411" t="str">
        <f t="shared" si="36"/>
        <v/>
      </c>
      <c r="CV40" s="411" t="str">
        <f t="shared" si="36"/>
        <v/>
      </c>
      <c r="CW40" s="411" t="str">
        <f t="shared" si="36"/>
        <v/>
      </c>
      <c r="CX40" s="411" t="str">
        <f t="shared" si="36"/>
        <v/>
      </c>
      <c r="CY40" s="411" t="str">
        <f t="shared" si="36"/>
        <v/>
      </c>
      <c r="CZ40" s="411" t="str">
        <f t="shared" si="36"/>
        <v/>
      </c>
      <c r="DA40" s="411" t="str">
        <f t="shared" si="36"/>
        <v/>
      </c>
      <c r="DB40" s="411" t="str">
        <f t="shared" si="36"/>
        <v/>
      </c>
      <c r="DC40" s="411" t="str">
        <f t="shared" si="36"/>
        <v/>
      </c>
      <c r="DD40" s="411" t="str">
        <f t="shared" si="36"/>
        <v/>
      </c>
      <c r="DE40" s="411" t="str">
        <f t="shared" si="36"/>
        <v/>
      </c>
      <c r="DF40" s="411" t="str">
        <f t="shared" si="36"/>
        <v/>
      </c>
      <c r="DG40" s="411" t="str">
        <f t="shared" si="36"/>
        <v/>
      </c>
      <c r="DH40" s="411" t="str">
        <f t="shared" si="36"/>
        <v/>
      </c>
      <c r="DI40" s="411" t="str">
        <f t="shared" si="36"/>
        <v/>
      </c>
      <c r="DJ40" s="411" t="str">
        <f t="shared" si="36"/>
        <v/>
      </c>
      <c r="DK40" s="411" t="str">
        <f t="shared" si="36"/>
        <v/>
      </c>
      <c r="DL40" s="411" t="str">
        <f t="shared" si="36"/>
        <v/>
      </c>
      <c r="DM40" s="411" t="str">
        <f t="shared" si="36"/>
        <v/>
      </c>
      <c r="DN40" s="411" t="str">
        <f t="shared" si="36"/>
        <v/>
      </c>
      <c r="DO40" s="411" t="str">
        <f t="shared" si="36"/>
        <v/>
      </c>
      <c r="DP40" s="411" t="str">
        <f t="shared" si="36"/>
        <v/>
      </c>
      <c r="DQ40" s="411" t="str">
        <f t="shared" si="36"/>
        <v/>
      </c>
      <c r="DR40" s="411" t="str">
        <f t="shared" si="36"/>
        <v/>
      </c>
      <c r="DS40" s="411" t="str">
        <f t="shared" si="36"/>
        <v/>
      </c>
      <c r="DT40" s="411" t="str">
        <f t="shared" si="36"/>
        <v/>
      </c>
      <c r="DU40" s="411" t="str">
        <f t="shared" si="36"/>
        <v/>
      </c>
      <c r="DV40" s="411" t="str">
        <f t="shared" si="36"/>
        <v/>
      </c>
      <c r="DW40" s="411" t="str">
        <f t="shared" si="36"/>
        <v/>
      </c>
      <c r="DX40" s="411" t="str">
        <f t="shared" si="36"/>
        <v/>
      </c>
      <c r="DY40" s="411" t="str">
        <f t="shared" si="36"/>
        <v/>
      </c>
      <c r="DZ40" s="411" t="str">
        <f t="shared" si="36"/>
        <v/>
      </c>
      <c r="EA40" s="411" t="str">
        <f t="shared" ref="EA40:GL40" si="37">IFERROR(EA39/$KS$42,"")</f>
        <v/>
      </c>
      <c r="EB40" s="411" t="str">
        <f t="shared" si="37"/>
        <v/>
      </c>
      <c r="EC40" s="411" t="str">
        <f t="shared" si="37"/>
        <v/>
      </c>
      <c r="ED40" s="411" t="str">
        <f t="shared" si="37"/>
        <v/>
      </c>
      <c r="EE40" s="411" t="str">
        <f t="shared" si="37"/>
        <v/>
      </c>
      <c r="EF40" s="411" t="str">
        <f t="shared" si="37"/>
        <v/>
      </c>
      <c r="EG40" s="411" t="str">
        <f t="shared" si="37"/>
        <v/>
      </c>
      <c r="EH40" s="411" t="str">
        <f t="shared" si="37"/>
        <v/>
      </c>
      <c r="EI40" s="411" t="str">
        <f t="shared" si="37"/>
        <v/>
      </c>
      <c r="EJ40" s="411" t="str">
        <f t="shared" si="37"/>
        <v/>
      </c>
      <c r="EK40" s="411" t="str">
        <f t="shared" si="37"/>
        <v/>
      </c>
      <c r="EL40" s="411" t="str">
        <f t="shared" si="37"/>
        <v/>
      </c>
      <c r="EM40" s="411" t="str">
        <f t="shared" si="37"/>
        <v/>
      </c>
      <c r="EN40" s="411" t="str">
        <f t="shared" si="37"/>
        <v/>
      </c>
      <c r="EO40" s="411" t="str">
        <f t="shared" si="37"/>
        <v/>
      </c>
      <c r="EP40" s="411" t="str">
        <f t="shared" si="37"/>
        <v/>
      </c>
      <c r="EQ40" s="411" t="str">
        <f t="shared" si="37"/>
        <v/>
      </c>
      <c r="ER40" s="411" t="str">
        <f t="shared" si="37"/>
        <v/>
      </c>
      <c r="ES40" s="411" t="str">
        <f t="shared" si="37"/>
        <v/>
      </c>
      <c r="ET40" s="411" t="str">
        <f t="shared" si="37"/>
        <v/>
      </c>
      <c r="EU40" s="411" t="str">
        <f t="shared" si="37"/>
        <v/>
      </c>
      <c r="EV40" s="411" t="str">
        <f t="shared" si="37"/>
        <v/>
      </c>
      <c r="EW40" s="411" t="str">
        <f t="shared" si="37"/>
        <v/>
      </c>
      <c r="EX40" s="411" t="str">
        <f t="shared" si="37"/>
        <v/>
      </c>
      <c r="EY40" s="411" t="str">
        <f t="shared" si="37"/>
        <v/>
      </c>
      <c r="EZ40" s="411" t="str">
        <f t="shared" si="37"/>
        <v/>
      </c>
      <c r="FA40" s="411" t="str">
        <f t="shared" si="37"/>
        <v/>
      </c>
      <c r="FB40" s="411" t="str">
        <f t="shared" si="37"/>
        <v/>
      </c>
      <c r="FC40" s="411" t="str">
        <f t="shared" si="37"/>
        <v/>
      </c>
      <c r="FD40" s="411" t="str">
        <f t="shared" si="37"/>
        <v/>
      </c>
      <c r="FE40" s="411" t="str">
        <f t="shared" si="37"/>
        <v/>
      </c>
      <c r="FF40" s="411" t="str">
        <f t="shared" si="37"/>
        <v/>
      </c>
      <c r="FG40" s="411" t="str">
        <f t="shared" si="37"/>
        <v/>
      </c>
      <c r="FH40" s="411" t="str">
        <f t="shared" si="37"/>
        <v/>
      </c>
      <c r="FI40" s="411" t="str">
        <f t="shared" si="37"/>
        <v/>
      </c>
      <c r="FJ40" s="411" t="str">
        <f t="shared" si="37"/>
        <v/>
      </c>
      <c r="FK40" s="411" t="str">
        <f t="shared" si="37"/>
        <v/>
      </c>
      <c r="FL40" s="411" t="str">
        <f t="shared" si="37"/>
        <v/>
      </c>
      <c r="FM40" s="411" t="str">
        <f t="shared" si="37"/>
        <v/>
      </c>
      <c r="FN40" s="411" t="str">
        <f t="shared" si="37"/>
        <v/>
      </c>
      <c r="FO40" s="411" t="str">
        <f t="shared" si="37"/>
        <v/>
      </c>
      <c r="FP40" s="411" t="str">
        <f t="shared" si="37"/>
        <v/>
      </c>
      <c r="FQ40" s="411" t="str">
        <f t="shared" si="37"/>
        <v/>
      </c>
      <c r="FR40" s="411" t="str">
        <f t="shared" si="37"/>
        <v/>
      </c>
      <c r="FS40" s="411" t="str">
        <f t="shared" si="37"/>
        <v/>
      </c>
      <c r="FT40" s="411" t="str">
        <f t="shared" si="37"/>
        <v/>
      </c>
      <c r="FU40" s="411" t="str">
        <f t="shared" si="37"/>
        <v/>
      </c>
      <c r="FV40" s="411" t="str">
        <f t="shared" si="37"/>
        <v/>
      </c>
      <c r="FW40" s="411" t="str">
        <f t="shared" si="37"/>
        <v/>
      </c>
      <c r="FX40" s="411" t="str">
        <f t="shared" si="37"/>
        <v/>
      </c>
      <c r="FY40" s="411" t="str">
        <f t="shared" si="37"/>
        <v/>
      </c>
      <c r="FZ40" s="411" t="str">
        <f t="shared" si="37"/>
        <v/>
      </c>
      <c r="GA40" s="411" t="str">
        <f t="shared" si="37"/>
        <v/>
      </c>
      <c r="GB40" s="411" t="str">
        <f t="shared" si="37"/>
        <v/>
      </c>
      <c r="GC40" s="411" t="str">
        <f t="shared" si="37"/>
        <v/>
      </c>
      <c r="GD40" s="411" t="str">
        <f t="shared" si="37"/>
        <v/>
      </c>
      <c r="GE40" s="411" t="str">
        <f t="shared" si="37"/>
        <v/>
      </c>
      <c r="GF40" s="411" t="str">
        <f t="shared" si="37"/>
        <v/>
      </c>
      <c r="GG40" s="411" t="str">
        <f t="shared" si="37"/>
        <v/>
      </c>
      <c r="GH40" s="411" t="str">
        <f t="shared" si="37"/>
        <v/>
      </c>
      <c r="GI40" s="411" t="str">
        <f t="shared" si="37"/>
        <v/>
      </c>
      <c r="GJ40" s="411" t="str">
        <f t="shared" si="37"/>
        <v/>
      </c>
      <c r="GK40" s="411" t="str">
        <f t="shared" si="37"/>
        <v/>
      </c>
      <c r="GL40" s="411" t="str">
        <f t="shared" si="37"/>
        <v/>
      </c>
      <c r="GM40" s="411" t="str">
        <f t="shared" ref="GM40:IX40" si="38">IFERROR(GM39/$KS$42,"")</f>
        <v/>
      </c>
      <c r="GN40" s="411" t="str">
        <f t="shared" si="38"/>
        <v/>
      </c>
      <c r="GO40" s="411" t="str">
        <f t="shared" si="38"/>
        <v/>
      </c>
      <c r="GP40" s="411" t="str">
        <f t="shared" si="38"/>
        <v/>
      </c>
      <c r="GQ40" s="411" t="str">
        <f t="shared" si="38"/>
        <v/>
      </c>
      <c r="GR40" s="411" t="str">
        <f t="shared" si="38"/>
        <v/>
      </c>
      <c r="GS40" s="411" t="str">
        <f t="shared" si="38"/>
        <v/>
      </c>
      <c r="GT40" s="411" t="str">
        <f t="shared" si="38"/>
        <v/>
      </c>
      <c r="GU40" s="411" t="str">
        <f t="shared" si="38"/>
        <v/>
      </c>
      <c r="GV40" s="411" t="str">
        <f t="shared" si="38"/>
        <v/>
      </c>
      <c r="GW40" s="411" t="str">
        <f t="shared" si="38"/>
        <v/>
      </c>
      <c r="GX40" s="411" t="str">
        <f t="shared" si="38"/>
        <v/>
      </c>
      <c r="GY40" s="411" t="str">
        <f t="shared" si="38"/>
        <v/>
      </c>
      <c r="GZ40" s="411" t="str">
        <f t="shared" si="38"/>
        <v/>
      </c>
      <c r="HA40" s="411" t="str">
        <f t="shared" si="38"/>
        <v/>
      </c>
      <c r="HB40" s="411" t="str">
        <f t="shared" si="38"/>
        <v/>
      </c>
      <c r="HC40" s="411" t="str">
        <f t="shared" si="38"/>
        <v/>
      </c>
      <c r="HD40" s="411" t="str">
        <f t="shared" si="38"/>
        <v/>
      </c>
      <c r="HE40" s="411" t="str">
        <f t="shared" si="38"/>
        <v/>
      </c>
      <c r="HF40" s="411" t="str">
        <f t="shared" si="38"/>
        <v/>
      </c>
      <c r="HG40" s="411" t="str">
        <f t="shared" si="38"/>
        <v/>
      </c>
      <c r="HH40" s="411" t="str">
        <f t="shared" si="38"/>
        <v/>
      </c>
      <c r="HI40" s="411" t="str">
        <f t="shared" si="38"/>
        <v/>
      </c>
      <c r="HJ40" s="411" t="str">
        <f t="shared" si="38"/>
        <v/>
      </c>
      <c r="HK40" s="411" t="str">
        <f t="shared" si="38"/>
        <v/>
      </c>
      <c r="HL40" s="411" t="str">
        <f t="shared" si="38"/>
        <v/>
      </c>
      <c r="HM40" s="411" t="str">
        <f t="shared" si="38"/>
        <v/>
      </c>
      <c r="HN40" s="411" t="str">
        <f t="shared" si="38"/>
        <v/>
      </c>
      <c r="HO40" s="411" t="str">
        <f t="shared" si="38"/>
        <v/>
      </c>
      <c r="HP40" s="411" t="str">
        <f t="shared" si="38"/>
        <v/>
      </c>
      <c r="HQ40" s="411" t="str">
        <f t="shared" si="38"/>
        <v/>
      </c>
      <c r="HR40" s="411" t="str">
        <f t="shared" si="38"/>
        <v/>
      </c>
      <c r="HS40" s="411" t="str">
        <f t="shared" si="38"/>
        <v/>
      </c>
      <c r="HT40" s="411" t="str">
        <f t="shared" si="38"/>
        <v/>
      </c>
      <c r="HU40" s="411" t="str">
        <f t="shared" si="38"/>
        <v/>
      </c>
      <c r="HV40" s="411" t="str">
        <f t="shared" si="38"/>
        <v/>
      </c>
      <c r="HW40" s="411" t="str">
        <f t="shared" si="38"/>
        <v/>
      </c>
      <c r="HX40" s="411" t="str">
        <f t="shared" si="38"/>
        <v/>
      </c>
      <c r="HY40" s="411" t="str">
        <f t="shared" si="38"/>
        <v/>
      </c>
      <c r="HZ40" s="411" t="str">
        <f t="shared" si="38"/>
        <v/>
      </c>
      <c r="IA40" s="411" t="str">
        <f t="shared" si="38"/>
        <v/>
      </c>
      <c r="IB40" s="411" t="str">
        <f t="shared" si="38"/>
        <v/>
      </c>
      <c r="IC40" s="411" t="str">
        <f t="shared" si="38"/>
        <v/>
      </c>
      <c r="ID40" s="411" t="str">
        <f t="shared" si="38"/>
        <v/>
      </c>
      <c r="IE40" s="411" t="str">
        <f t="shared" si="38"/>
        <v/>
      </c>
      <c r="IF40" s="411" t="str">
        <f t="shared" si="38"/>
        <v/>
      </c>
      <c r="IG40" s="411" t="str">
        <f t="shared" si="38"/>
        <v/>
      </c>
      <c r="IH40" s="411" t="str">
        <f t="shared" si="38"/>
        <v/>
      </c>
      <c r="II40" s="411" t="str">
        <f t="shared" si="38"/>
        <v/>
      </c>
      <c r="IJ40" s="411" t="str">
        <f t="shared" si="38"/>
        <v/>
      </c>
      <c r="IK40" s="411" t="str">
        <f t="shared" si="38"/>
        <v/>
      </c>
      <c r="IL40" s="411" t="str">
        <f t="shared" si="38"/>
        <v/>
      </c>
      <c r="IM40" s="411" t="str">
        <f t="shared" si="38"/>
        <v/>
      </c>
      <c r="IN40" s="411" t="str">
        <f t="shared" si="38"/>
        <v/>
      </c>
      <c r="IO40" s="411" t="str">
        <f t="shared" si="38"/>
        <v/>
      </c>
      <c r="IP40" s="411" t="str">
        <f t="shared" si="38"/>
        <v/>
      </c>
      <c r="IQ40" s="411" t="str">
        <f t="shared" si="38"/>
        <v/>
      </c>
      <c r="IR40" s="411" t="str">
        <f t="shared" si="38"/>
        <v/>
      </c>
      <c r="IS40" s="411" t="str">
        <f t="shared" si="38"/>
        <v/>
      </c>
      <c r="IT40" s="411" t="str">
        <f t="shared" si="38"/>
        <v/>
      </c>
      <c r="IU40" s="411" t="str">
        <f t="shared" si="38"/>
        <v/>
      </c>
      <c r="IV40" s="411" t="str">
        <f t="shared" si="38"/>
        <v/>
      </c>
      <c r="IW40" s="411" t="str">
        <f t="shared" si="38"/>
        <v/>
      </c>
      <c r="IX40" s="411" t="str">
        <f t="shared" si="38"/>
        <v/>
      </c>
      <c r="IY40" s="411" t="str">
        <f t="shared" ref="IY40:KP40" si="39">IFERROR(IY39/$KS$42,"")</f>
        <v/>
      </c>
      <c r="IZ40" s="411" t="str">
        <f t="shared" si="39"/>
        <v/>
      </c>
      <c r="JA40" s="411" t="str">
        <f t="shared" si="39"/>
        <v/>
      </c>
      <c r="JB40" s="411" t="str">
        <f t="shared" si="39"/>
        <v/>
      </c>
      <c r="JC40" s="411" t="str">
        <f t="shared" si="39"/>
        <v/>
      </c>
      <c r="JD40" s="411" t="str">
        <f t="shared" si="39"/>
        <v/>
      </c>
      <c r="JE40" s="411" t="str">
        <f t="shared" si="39"/>
        <v/>
      </c>
      <c r="JF40" s="411" t="str">
        <f t="shared" si="39"/>
        <v/>
      </c>
      <c r="JG40" s="411" t="str">
        <f t="shared" si="39"/>
        <v/>
      </c>
      <c r="JH40" s="411" t="str">
        <f t="shared" si="39"/>
        <v/>
      </c>
      <c r="JI40" s="411" t="str">
        <f t="shared" si="39"/>
        <v/>
      </c>
      <c r="JJ40" s="411" t="str">
        <f t="shared" si="39"/>
        <v/>
      </c>
      <c r="JK40" s="411" t="str">
        <f t="shared" si="39"/>
        <v/>
      </c>
      <c r="JL40" s="411" t="str">
        <f t="shared" si="39"/>
        <v/>
      </c>
      <c r="JM40" s="411" t="str">
        <f t="shared" si="39"/>
        <v/>
      </c>
      <c r="JN40" s="411" t="str">
        <f t="shared" si="39"/>
        <v/>
      </c>
      <c r="JO40" s="411" t="str">
        <f t="shared" si="39"/>
        <v/>
      </c>
      <c r="JP40" s="411" t="str">
        <f t="shared" si="39"/>
        <v/>
      </c>
      <c r="JQ40" s="411" t="str">
        <f t="shared" si="39"/>
        <v/>
      </c>
      <c r="JR40" s="411" t="str">
        <f t="shared" si="39"/>
        <v/>
      </c>
      <c r="JS40" s="411" t="str">
        <f t="shared" si="39"/>
        <v/>
      </c>
      <c r="JT40" s="411" t="str">
        <f t="shared" si="39"/>
        <v/>
      </c>
      <c r="JU40" s="411" t="str">
        <f t="shared" si="39"/>
        <v/>
      </c>
      <c r="JV40" s="411" t="str">
        <f t="shared" si="39"/>
        <v/>
      </c>
      <c r="JW40" s="411" t="str">
        <f t="shared" si="39"/>
        <v/>
      </c>
      <c r="JX40" s="411" t="str">
        <f t="shared" si="39"/>
        <v/>
      </c>
      <c r="JY40" s="411" t="str">
        <f t="shared" si="39"/>
        <v/>
      </c>
      <c r="JZ40" s="411" t="str">
        <f t="shared" si="39"/>
        <v/>
      </c>
      <c r="KA40" s="411" t="str">
        <f t="shared" si="39"/>
        <v/>
      </c>
      <c r="KB40" s="411" t="str">
        <f t="shared" si="39"/>
        <v/>
      </c>
      <c r="KC40" s="411" t="str">
        <f t="shared" si="39"/>
        <v/>
      </c>
      <c r="KD40" s="411" t="str">
        <f t="shared" si="39"/>
        <v/>
      </c>
      <c r="KE40" s="411" t="str">
        <f t="shared" si="39"/>
        <v/>
      </c>
      <c r="KF40" s="411" t="str">
        <f t="shared" si="39"/>
        <v/>
      </c>
      <c r="KG40" s="411" t="str">
        <f t="shared" si="39"/>
        <v/>
      </c>
      <c r="KH40" s="411" t="str">
        <f t="shared" si="39"/>
        <v/>
      </c>
      <c r="KI40" s="411" t="str">
        <f t="shared" si="39"/>
        <v/>
      </c>
      <c r="KJ40" s="411" t="str">
        <f t="shared" si="39"/>
        <v/>
      </c>
      <c r="KK40" s="411" t="str">
        <f t="shared" si="39"/>
        <v/>
      </c>
      <c r="KL40" s="411" t="str">
        <f t="shared" si="39"/>
        <v/>
      </c>
      <c r="KM40" s="411" t="str">
        <f t="shared" si="39"/>
        <v/>
      </c>
      <c r="KN40" s="411" t="str">
        <f t="shared" si="39"/>
        <v/>
      </c>
      <c r="KO40" s="411" t="str">
        <f t="shared" si="39"/>
        <v/>
      </c>
      <c r="KP40" s="411" t="str">
        <f t="shared" si="39"/>
        <v/>
      </c>
      <c r="KQ40" s="397"/>
      <c r="KR40" s="433" t="s">
        <v>420</v>
      </c>
      <c r="KS40" s="548" t="e">
        <f>COUNTIF(CoRealUnreal,"R")</f>
        <v>#VALUE!</v>
      </c>
      <c r="KT40" s="548" t="e">
        <f>COUNTIF(CoRealUnreal,"U")</f>
        <v>#VALUE!</v>
      </c>
      <c r="KU40" s="548" t="e">
        <f>SUM(KS40:KT40)</f>
        <v>#VALUE!</v>
      </c>
      <c r="KV40" s="549"/>
      <c r="KW40" s="550"/>
      <c r="KX40" s="404" t="s">
        <v>421</v>
      </c>
      <c r="KY40" s="413">
        <f>COUNTIFS($C$8:$KP$8,KY$60,RU,KY$61,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f>
        <v>0</v>
      </c>
      <c r="KZ40" s="388"/>
      <c r="LA40" s="388"/>
      <c r="LB40" s="388"/>
    </row>
    <row r="41" spans="1:314" ht="11.25" customHeight="1" x14ac:dyDescent="0.35">
      <c r="B41" s="551"/>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c r="AT41" s="412"/>
      <c r="AU41" s="412"/>
      <c r="AV41" s="412"/>
      <c r="AW41" s="412"/>
      <c r="AX41" s="412"/>
      <c r="AY41" s="412"/>
      <c r="AZ41" s="412"/>
      <c r="BA41" s="412"/>
      <c r="BB41" s="412"/>
      <c r="BC41" s="412"/>
      <c r="BD41" s="412"/>
      <c r="BE41" s="412"/>
      <c r="BF41" s="412"/>
      <c r="BG41" s="412"/>
      <c r="BH41" s="412"/>
      <c r="BI41" s="412"/>
      <c r="BJ41" s="412"/>
      <c r="BK41" s="412"/>
      <c r="BL41" s="412"/>
      <c r="BM41" s="412"/>
      <c r="BN41" s="412"/>
      <c r="BO41" s="412"/>
      <c r="BP41" s="412"/>
      <c r="BQ41" s="412"/>
      <c r="BR41" s="412"/>
      <c r="BS41" s="412"/>
      <c r="BT41" s="412"/>
      <c r="BU41" s="412"/>
      <c r="BV41" s="412"/>
      <c r="BW41" s="412"/>
      <c r="BX41" s="412"/>
      <c r="BY41" s="412"/>
      <c r="BZ41" s="412"/>
      <c r="CA41" s="412"/>
      <c r="CB41" s="412"/>
      <c r="CC41" s="412"/>
      <c r="CD41" s="412"/>
      <c r="CE41" s="412"/>
      <c r="CF41" s="412"/>
      <c r="CG41" s="412"/>
      <c r="CH41" s="412"/>
      <c r="CI41" s="412"/>
      <c r="CJ41" s="412"/>
      <c r="CK41" s="412"/>
      <c r="CL41" s="412"/>
      <c r="CM41" s="412"/>
      <c r="CN41" s="412"/>
      <c r="CO41" s="412"/>
      <c r="CP41" s="412"/>
      <c r="CQ41" s="412"/>
      <c r="CR41" s="412"/>
      <c r="CS41" s="412"/>
      <c r="CT41" s="412"/>
      <c r="CU41" s="412"/>
      <c r="CV41" s="412"/>
      <c r="CW41" s="412"/>
      <c r="CX41" s="412"/>
      <c r="CY41" s="412"/>
      <c r="CZ41" s="412"/>
      <c r="DA41" s="412"/>
      <c r="DB41" s="412"/>
      <c r="DC41" s="412"/>
      <c r="DD41" s="412"/>
      <c r="DE41" s="412"/>
      <c r="DF41" s="412"/>
      <c r="DG41" s="412"/>
      <c r="DH41" s="412"/>
      <c r="DI41" s="412"/>
      <c r="DJ41" s="412"/>
      <c r="DK41" s="412"/>
      <c r="DL41" s="412"/>
      <c r="DM41" s="412"/>
      <c r="DN41" s="412"/>
      <c r="DO41" s="412"/>
      <c r="DP41" s="412"/>
      <c r="DQ41" s="412"/>
      <c r="DR41" s="412"/>
      <c r="DS41" s="412"/>
      <c r="DT41" s="412"/>
      <c r="DU41" s="412"/>
      <c r="DV41" s="412"/>
      <c r="DW41" s="412"/>
      <c r="DX41" s="412"/>
      <c r="DY41" s="412"/>
      <c r="DZ41" s="412"/>
      <c r="EA41" s="412"/>
      <c r="EB41" s="412"/>
      <c r="EC41" s="412"/>
      <c r="ED41" s="412"/>
      <c r="EE41" s="412"/>
      <c r="EF41" s="412"/>
      <c r="EG41" s="412"/>
      <c r="EH41" s="412"/>
      <c r="EI41" s="412"/>
      <c r="EJ41" s="412"/>
      <c r="EK41" s="412"/>
      <c r="EL41" s="412"/>
      <c r="EM41" s="412"/>
      <c r="EN41" s="412"/>
      <c r="EO41" s="412"/>
      <c r="EP41" s="412"/>
      <c r="EQ41" s="412"/>
      <c r="ER41" s="412"/>
      <c r="ES41" s="412"/>
      <c r="ET41" s="412"/>
      <c r="EU41" s="412"/>
      <c r="EV41" s="412"/>
      <c r="EW41" s="412"/>
      <c r="EX41" s="412"/>
      <c r="EY41" s="412"/>
      <c r="EZ41" s="412"/>
      <c r="FA41" s="412"/>
      <c r="FB41" s="412"/>
      <c r="FC41" s="412"/>
      <c r="FD41" s="412"/>
      <c r="FE41" s="412"/>
      <c r="FF41" s="412"/>
      <c r="FG41" s="412"/>
      <c r="FH41" s="412"/>
      <c r="FI41" s="412"/>
      <c r="FJ41" s="412"/>
      <c r="FK41" s="412"/>
      <c r="FL41" s="412"/>
      <c r="FM41" s="412"/>
      <c r="FN41" s="412"/>
      <c r="FO41" s="412"/>
      <c r="FP41" s="412"/>
      <c r="FQ41" s="412"/>
      <c r="FR41" s="412"/>
      <c r="FS41" s="412"/>
      <c r="FT41" s="412"/>
      <c r="FU41" s="412"/>
      <c r="FV41" s="412"/>
      <c r="FW41" s="412"/>
      <c r="FX41" s="412"/>
      <c r="FY41" s="412"/>
      <c r="FZ41" s="412"/>
      <c r="GA41" s="412"/>
      <c r="GB41" s="412"/>
      <c r="GC41" s="412"/>
      <c r="GD41" s="412"/>
      <c r="GE41" s="412"/>
      <c r="GF41" s="412"/>
      <c r="GG41" s="412"/>
      <c r="GH41" s="412"/>
      <c r="GI41" s="412"/>
      <c r="GJ41" s="412"/>
      <c r="GK41" s="412"/>
      <c r="GL41" s="412"/>
      <c r="GM41" s="412"/>
      <c r="GN41" s="412"/>
      <c r="GO41" s="412"/>
      <c r="GP41" s="412"/>
      <c r="GQ41" s="412"/>
      <c r="GR41" s="412"/>
      <c r="GS41" s="412"/>
      <c r="GT41" s="412"/>
      <c r="GU41" s="412"/>
      <c r="GV41" s="412"/>
      <c r="GW41" s="412"/>
      <c r="GX41" s="412"/>
      <c r="GY41" s="412"/>
      <c r="GZ41" s="412"/>
      <c r="HA41" s="412"/>
      <c r="HB41" s="412"/>
      <c r="HC41" s="412"/>
      <c r="HD41" s="412"/>
      <c r="HE41" s="412"/>
      <c r="HF41" s="412"/>
      <c r="HG41" s="412"/>
      <c r="HH41" s="412"/>
      <c r="HI41" s="412"/>
      <c r="HJ41" s="412"/>
      <c r="HK41" s="412"/>
      <c r="HL41" s="412"/>
      <c r="HM41" s="412"/>
      <c r="HN41" s="412"/>
      <c r="HO41" s="412"/>
      <c r="HP41" s="412"/>
      <c r="HQ41" s="412"/>
      <c r="HR41" s="412"/>
      <c r="HS41" s="412"/>
      <c r="HT41" s="412"/>
      <c r="HU41" s="412"/>
      <c r="HV41" s="412"/>
      <c r="HW41" s="412"/>
      <c r="HX41" s="412"/>
      <c r="HY41" s="412"/>
      <c r="HZ41" s="412"/>
      <c r="IA41" s="412"/>
      <c r="IB41" s="412"/>
      <c r="IC41" s="412"/>
      <c r="ID41" s="412"/>
      <c r="IE41" s="412"/>
      <c r="IF41" s="412"/>
      <c r="IG41" s="412"/>
      <c r="IH41" s="412"/>
      <c r="II41" s="412"/>
      <c r="IJ41" s="412"/>
      <c r="IK41" s="412"/>
      <c r="IL41" s="412"/>
      <c r="IM41" s="412"/>
      <c r="IN41" s="412"/>
      <c r="IO41" s="412"/>
      <c r="IP41" s="412"/>
      <c r="IQ41" s="412"/>
      <c r="IR41" s="412"/>
      <c r="IS41" s="412"/>
      <c r="IT41" s="412"/>
      <c r="IU41" s="412"/>
      <c r="IV41" s="412"/>
      <c r="IW41" s="412"/>
      <c r="IX41" s="412"/>
      <c r="IY41" s="412"/>
      <c r="IZ41" s="412"/>
      <c r="JA41" s="412"/>
      <c r="JB41" s="412"/>
      <c r="JC41" s="412"/>
      <c r="JD41" s="412"/>
      <c r="JE41" s="412"/>
      <c r="JF41" s="412"/>
      <c r="JG41" s="412"/>
      <c r="JH41" s="412"/>
      <c r="JI41" s="412"/>
      <c r="JJ41" s="412"/>
      <c r="JK41" s="412"/>
      <c r="JL41" s="412"/>
      <c r="JM41" s="412"/>
      <c r="JN41" s="412"/>
      <c r="JO41" s="412"/>
      <c r="JP41" s="412"/>
      <c r="JQ41" s="412"/>
      <c r="JR41" s="412"/>
      <c r="JS41" s="412"/>
      <c r="JT41" s="412"/>
      <c r="JU41" s="412"/>
      <c r="JV41" s="412"/>
      <c r="JW41" s="412"/>
      <c r="JX41" s="412"/>
      <c r="JY41" s="412"/>
      <c r="JZ41" s="412"/>
      <c r="KA41" s="412"/>
      <c r="KB41" s="412"/>
      <c r="KC41" s="412"/>
      <c r="KD41" s="412"/>
      <c r="KE41" s="412"/>
      <c r="KF41" s="412"/>
      <c r="KG41" s="412"/>
      <c r="KH41" s="412"/>
      <c r="KI41" s="412"/>
      <c r="KJ41" s="412"/>
      <c r="KK41" s="412"/>
      <c r="KL41" s="412"/>
      <c r="KM41" s="412"/>
      <c r="KN41" s="412"/>
      <c r="KO41" s="412"/>
      <c r="KP41" s="412"/>
      <c r="KQ41" s="397"/>
      <c r="KR41" s="433" t="s">
        <v>421</v>
      </c>
      <c r="KS41" s="548">
        <f>COUNTIF(CoRU,"R")</f>
        <v>0</v>
      </c>
      <c r="KT41" s="548">
        <f>COUNTIF(CoRU,"U")</f>
        <v>0</v>
      </c>
      <c r="KU41" s="548">
        <f>SUM(KS41:KT41)</f>
        <v>0</v>
      </c>
      <c r="KV41" s="549"/>
      <c r="KW41" s="550"/>
      <c r="KX41" s="404" t="s">
        <v>422</v>
      </c>
      <c r="KY41" s="413">
        <f>IF(KY$61="U",0,COUNTIFS($C$8:$KP$8,KY$60,RU,"R",DL,KY$62,DCL,KY$63,Source,KY$64,Instrument,KY$65,DEOF2F,KY$66,CurrentPay,KY$67,F2DIndustry,KY$68,F2DStage,KY$69,Location,KY$70,SB,KY$71,TotalFinCost,"&gt;="&amp;KY$72,TotalFinCost,"&lt;="&amp;KY$73,HoldPer,"&gt;="&amp;KY$78,HoldPer,"&lt;="&amp;KY$79,Rev,"&gt;="&amp;KY$74,InitialDate,"&gt;="&amp;KY$80,InitialDate,"&lt;="&amp;KY$81,Rev,"&lt;="&amp;KY$75,EBITDA,"&gt;="&amp;KY$76,EBITDA,"&lt;="&amp;KY$77,Tog,KY$82))</f>
        <v>0</v>
      </c>
      <c r="KZ41" s="388"/>
      <c r="LA41" s="388"/>
      <c r="LB41" s="388"/>
    </row>
    <row r="42" spans="1:314" ht="11.25" customHeight="1" x14ac:dyDescent="0.35">
      <c r="B42" s="465" t="s">
        <v>423</v>
      </c>
      <c r="C42" s="414">
        <f t="shared" ref="C42:BN42" si="40">IFERROR(SUM(C$14:C$26,C$39),"")</f>
        <v>0</v>
      </c>
      <c r="D42" s="414">
        <f t="shared" si="40"/>
        <v>0</v>
      </c>
      <c r="E42" s="414">
        <f t="shared" si="40"/>
        <v>0</v>
      </c>
      <c r="F42" s="414">
        <f t="shared" si="40"/>
        <v>0</v>
      </c>
      <c r="G42" s="414">
        <f t="shared" si="40"/>
        <v>0</v>
      </c>
      <c r="H42" s="414">
        <f t="shared" si="40"/>
        <v>0</v>
      </c>
      <c r="I42" s="414">
        <f t="shared" si="40"/>
        <v>0</v>
      </c>
      <c r="J42" s="414">
        <f t="shared" si="40"/>
        <v>0</v>
      </c>
      <c r="K42" s="414">
        <f t="shared" si="40"/>
        <v>0</v>
      </c>
      <c r="L42" s="414">
        <f t="shared" si="40"/>
        <v>0</v>
      </c>
      <c r="M42" s="414">
        <f t="shared" si="40"/>
        <v>0</v>
      </c>
      <c r="N42" s="414">
        <f t="shared" si="40"/>
        <v>0</v>
      </c>
      <c r="O42" s="414">
        <f t="shared" si="40"/>
        <v>0</v>
      </c>
      <c r="P42" s="414">
        <f t="shared" si="40"/>
        <v>0</v>
      </c>
      <c r="Q42" s="414">
        <f t="shared" si="40"/>
        <v>0</v>
      </c>
      <c r="R42" s="414">
        <f t="shared" si="40"/>
        <v>0</v>
      </c>
      <c r="S42" s="414">
        <f t="shared" si="40"/>
        <v>0</v>
      </c>
      <c r="T42" s="414">
        <f t="shared" si="40"/>
        <v>0</v>
      </c>
      <c r="U42" s="414">
        <f t="shared" si="40"/>
        <v>0</v>
      </c>
      <c r="V42" s="414">
        <f t="shared" si="40"/>
        <v>0</v>
      </c>
      <c r="W42" s="414">
        <f t="shared" si="40"/>
        <v>0</v>
      </c>
      <c r="X42" s="414">
        <f t="shared" si="40"/>
        <v>0</v>
      </c>
      <c r="Y42" s="414">
        <f t="shared" si="40"/>
        <v>0</v>
      </c>
      <c r="Z42" s="414">
        <f t="shared" si="40"/>
        <v>0</v>
      </c>
      <c r="AA42" s="414">
        <f t="shared" si="40"/>
        <v>0</v>
      </c>
      <c r="AB42" s="414">
        <f t="shared" si="40"/>
        <v>0</v>
      </c>
      <c r="AC42" s="414">
        <f t="shared" si="40"/>
        <v>0</v>
      </c>
      <c r="AD42" s="414">
        <f t="shared" si="40"/>
        <v>0</v>
      </c>
      <c r="AE42" s="414">
        <f t="shared" si="40"/>
        <v>0</v>
      </c>
      <c r="AF42" s="414">
        <f t="shared" si="40"/>
        <v>0</v>
      </c>
      <c r="AG42" s="414">
        <f t="shared" si="40"/>
        <v>0</v>
      </c>
      <c r="AH42" s="414">
        <f t="shared" si="40"/>
        <v>0</v>
      </c>
      <c r="AI42" s="414">
        <f t="shared" si="40"/>
        <v>0</v>
      </c>
      <c r="AJ42" s="414">
        <f t="shared" si="40"/>
        <v>0</v>
      </c>
      <c r="AK42" s="414">
        <f t="shared" si="40"/>
        <v>0</v>
      </c>
      <c r="AL42" s="414">
        <f t="shared" si="40"/>
        <v>0</v>
      </c>
      <c r="AM42" s="414">
        <f t="shared" si="40"/>
        <v>0</v>
      </c>
      <c r="AN42" s="414">
        <f t="shared" si="40"/>
        <v>0</v>
      </c>
      <c r="AO42" s="414">
        <f t="shared" si="40"/>
        <v>0</v>
      </c>
      <c r="AP42" s="414">
        <f t="shared" si="40"/>
        <v>0</v>
      </c>
      <c r="AQ42" s="414">
        <f t="shared" si="40"/>
        <v>0</v>
      </c>
      <c r="AR42" s="414">
        <f t="shared" si="40"/>
        <v>0</v>
      </c>
      <c r="AS42" s="414">
        <f t="shared" si="40"/>
        <v>0</v>
      </c>
      <c r="AT42" s="414">
        <f t="shared" si="40"/>
        <v>0</v>
      </c>
      <c r="AU42" s="414">
        <f t="shared" si="40"/>
        <v>0</v>
      </c>
      <c r="AV42" s="414">
        <f t="shared" si="40"/>
        <v>0</v>
      </c>
      <c r="AW42" s="414">
        <f t="shared" si="40"/>
        <v>0</v>
      </c>
      <c r="AX42" s="414">
        <f t="shared" si="40"/>
        <v>0</v>
      </c>
      <c r="AY42" s="414">
        <f t="shared" si="40"/>
        <v>0</v>
      </c>
      <c r="AZ42" s="414">
        <f t="shared" si="40"/>
        <v>0</v>
      </c>
      <c r="BA42" s="414">
        <f t="shared" si="40"/>
        <v>0</v>
      </c>
      <c r="BB42" s="414">
        <f t="shared" si="40"/>
        <v>0</v>
      </c>
      <c r="BC42" s="414">
        <f t="shared" si="40"/>
        <v>0</v>
      </c>
      <c r="BD42" s="414">
        <f t="shared" si="40"/>
        <v>0</v>
      </c>
      <c r="BE42" s="414">
        <f t="shared" si="40"/>
        <v>0</v>
      </c>
      <c r="BF42" s="414">
        <f t="shared" si="40"/>
        <v>0</v>
      </c>
      <c r="BG42" s="414">
        <f t="shared" si="40"/>
        <v>0</v>
      </c>
      <c r="BH42" s="414">
        <f t="shared" si="40"/>
        <v>0</v>
      </c>
      <c r="BI42" s="414">
        <f t="shared" si="40"/>
        <v>0</v>
      </c>
      <c r="BJ42" s="414">
        <f t="shared" si="40"/>
        <v>0</v>
      </c>
      <c r="BK42" s="414">
        <f t="shared" si="40"/>
        <v>0</v>
      </c>
      <c r="BL42" s="414">
        <f t="shared" si="40"/>
        <v>0</v>
      </c>
      <c r="BM42" s="414">
        <f t="shared" si="40"/>
        <v>0</v>
      </c>
      <c r="BN42" s="414">
        <f t="shared" si="40"/>
        <v>0</v>
      </c>
      <c r="BO42" s="414">
        <f t="shared" ref="BO42:DZ42" si="41">IFERROR(SUM(BO$14:BO$26,BO$39),"")</f>
        <v>0</v>
      </c>
      <c r="BP42" s="414">
        <f t="shared" si="41"/>
        <v>0</v>
      </c>
      <c r="BQ42" s="414">
        <f t="shared" si="41"/>
        <v>0</v>
      </c>
      <c r="BR42" s="414">
        <f t="shared" si="41"/>
        <v>0</v>
      </c>
      <c r="BS42" s="414">
        <f t="shared" si="41"/>
        <v>0</v>
      </c>
      <c r="BT42" s="414">
        <f t="shared" si="41"/>
        <v>0</v>
      </c>
      <c r="BU42" s="414">
        <f t="shared" si="41"/>
        <v>0</v>
      </c>
      <c r="BV42" s="414">
        <f t="shared" si="41"/>
        <v>0</v>
      </c>
      <c r="BW42" s="414">
        <f t="shared" si="41"/>
        <v>0</v>
      </c>
      <c r="BX42" s="414">
        <f t="shared" si="41"/>
        <v>0</v>
      </c>
      <c r="BY42" s="414">
        <f t="shared" si="41"/>
        <v>0</v>
      </c>
      <c r="BZ42" s="414">
        <f t="shared" si="41"/>
        <v>0</v>
      </c>
      <c r="CA42" s="414">
        <f t="shared" si="41"/>
        <v>0</v>
      </c>
      <c r="CB42" s="414">
        <f t="shared" si="41"/>
        <v>0</v>
      </c>
      <c r="CC42" s="414">
        <f t="shared" si="41"/>
        <v>0</v>
      </c>
      <c r="CD42" s="414">
        <f t="shared" si="41"/>
        <v>0</v>
      </c>
      <c r="CE42" s="414">
        <f t="shared" si="41"/>
        <v>0</v>
      </c>
      <c r="CF42" s="414">
        <f t="shared" si="41"/>
        <v>0</v>
      </c>
      <c r="CG42" s="414">
        <f t="shared" si="41"/>
        <v>0</v>
      </c>
      <c r="CH42" s="414">
        <f t="shared" si="41"/>
        <v>0</v>
      </c>
      <c r="CI42" s="414">
        <f t="shared" si="41"/>
        <v>0</v>
      </c>
      <c r="CJ42" s="414">
        <f t="shared" si="41"/>
        <v>0</v>
      </c>
      <c r="CK42" s="414">
        <f t="shared" si="41"/>
        <v>0</v>
      </c>
      <c r="CL42" s="414">
        <f t="shared" si="41"/>
        <v>0</v>
      </c>
      <c r="CM42" s="414">
        <f t="shared" si="41"/>
        <v>0</v>
      </c>
      <c r="CN42" s="414">
        <f t="shared" si="41"/>
        <v>0</v>
      </c>
      <c r="CO42" s="414">
        <f t="shared" si="41"/>
        <v>0</v>
      </c>
      <c r="CP42" s="414">
        <f t="shared" si="41"/>
        <v>0</v>
      </c>
      <c r="CQ42" s="414">
        <f t="shared" si="41"/>
        <v>0</v>
      </c>
      <c r="CR42" s="414">
        <f t="shared" si="41"/>
        <v>0</v>
      </c>
      <c r="CS42" s="414">
        <f t="shared" si="41"/>
        <v>0</v>
      </c>
      <c r="CT42" s="414">
        <f t="shared" si="41"/>
        <v>0</v>
      </c>
      <c r="CU42" s="414">
        <f t="shared" si="41"/>
        <v>0</v>
      </c>
      <c r="CV42" s="414">
        <f t="shared" si="41"/>
        <v>0</v>
      </c>
      <c r="CW42" s="414">
        <f t="shared" si="41"/>
        <v>0</v>
      </c>
      <c r="CX42" s="414">
        <f t="shared" si="41"/>
        <v>0</v>
      </c>
      <c r="CY42" s="414">
        <f t="shared" si="41"/>
        <v>0</v>
      </c>
      <c r="CZ42" s="414">
        <f t="shared" si="41"/>
        <v>0</v>
      </c>
      <c r="DA42" s="414">
        <f t="shared" si="41"/>
        <v>0</v>
      </c>
      <c r="DB42" s="414">
        <f t="shared" si="41"/>
        <v>0</v>
      </c>
      <c r="DC42" s="414">
        <f t="shared" si="41"/>
        <v>0</v>
      </c>
      <c r="DD42" s="414">
        <f t="shared" si="41"/>
        <v>0</v>
      </c>
      <c r="DE42" s="414">
        <f t="shared" si="41"/>
        <v>0</v>
      </c>
      <c r="DF42" s="414">
        <f t="shared" si="41"/>
        <v>0</v>
      </c>
      <c r="DG42" s="414">
        <f t="shared" si="41"/>
        <v>0</v>
      </c>
      <c r="DH42" s="414">
        <f t="shared" si="41"/>
        <v>0</v>
      </c>
      <c r="DI42" s="414">
        <f t="shared" si="41"/>
        <v>0</v>
      </c>
      <c r="DJ42" s="414">
        <f t="shared" si="41"/>
        <v>0</v>
      </c>
      <c r="DK42" s="414">
        <f t="shared" si="41"/>
        <v>0</v>
      </c>
      <c r="DL42" s="414">
        <f t="shared" si="41"/>
        <v>0</v>
      </c>
      <c r="DM42" s="414">
        <f t="shared" si="41"/>
        <v>0</v>
      </c>
      <c r="DN42" s="414">
        <f t="shared" si="41"/>
        <v>0</v>
      </c>
      <c r="DO42" s="414">
        <f t="shared" si="41"/>
        <v>0</v>
      </c>
      <c r="DP42" s="414">
        <f t="shared" si="41"/>
        <v>0</v>
      </c>
      <c r="DQ42" s="414">
        <f t="shared" si="41"/>
        <v>0</v>
      </c>
      <c r="DR42" s="414">
        <f t="shared" si="41"/>
        <v>0</v>
      </c>
      <c r="DS42" s="414">
        <f t="shared" si="41"/>
        <v>0</v>
      </c>
      <c r="DT42" s="414">
        <f t="shared" si="41"/>
        <v>0</v>
      </c>
      <c r="DU42" s="414">
        <f t="shared" si="41"/>
        <v>0</v>
      </c>
      <c r="DV42" s="414">
        <f t="shared" si="41"/>
        <v>0</v>
      </c>
      <c r="DW42" s="414">
        <f t="shared" si="41"/>
        <v>0</v>
      </c>
      <c r="DX42" s="414">
        <f t="shared" si="41"/>
        <v>0</v>
      </c>
      <c r="DY42" s="414">
        <f t="shared" si="41"/>
        <v>0</v>
      </c>
      <c r="DZ42" s="414">
        <f t="shared" si="41"/>
        <v>0</v>
      </c>
      <c r="EA42" s="414">
        <f t="shared" ref="EA42:GL42" si="42">IFERROR(SUM(EA$14:EA$26,EA$39),"")</f>
        <v>0</v>
      </c>
      <c r="EB42" s="414">
        <f t="shared" si="42"/>
        <v>0</v>
      </c>
      <c r="EC42" s="414">
        <f t="shared" si="42"/>
        <v>0</v>
      </c>
      <c r="ED42" s="414">
        <f t="shared" si="42"/>
        <v>0</v>
      </c>
      <c r="EE42" s="414">
        <f t="shared" si="42"/>
        <v>0</v>
      </c>
      <c r="EF42" s="414">
        <f t="shared" si="42"/>
        <v>0</v>
      </c>
      <c r="EG42" s="414">
        <f t="shared" si="42"/>
        <v>0</v>
      </c>
      <c r="EH42" s="414">
        <f t="shared" si="42"/>
        <v>0</v>
      </c>
      <c r="EI42" s="414">
        <f t="shared" si="42"/>
        <v>0</v>
      </c>
      <c r="EJ42" s="414">
        <f t="shared" si="42"/>
        <v>0</v>
      </c>
      <c r="EK42" s="414">
        <f t="shared" si="42"/>
        <v>0</v>
      </c>
      <c r="EL42" s="414">
        <f t="shared" si="42"/>
        <v>0</v>
      </c>
      <c r="EM42" s="414">
        <f t="shared" si="42"/>
        <v>0</v>
      </c>
      <c r="EN42" s="414">
        <f t="shared" si="42"/>
        <v>0</v>
      </c>
      <c r="EO42" s="414">
        <f t="shared" si="42"/>
        <v>0</v>
      </c>
      <c r="EP42" s="414">
        <f t="shared" si="42"/>
        <v>0</v>
      </c>
      <c r="EQ42" s="414">
        <f t="shared" si="42"/>
        <v>0</v>
      </c>
      <c r="ER42" s="414">
        <f t="shared" si="42"/>
        <v>0</v>
      </c>
      <c r="ES42" s="414">
        <f t="shared" si="42"/>
        <v>0</v>
      </c>
      <c r="ET42" s="414">
        <f t="shared" si="42"/>
        <v>0</v>
      </c>
      <c r="EU42" s="414">
        <f t="shared" si="42"/>
        <v>0</v>
      </c>
      <c r="EV42" s="414">
        <f t="shared" si="42"/>
        <v>0</v>
      </c>
      <c r="EW42" s="414">
        <f t="shared" si="42"/>
        <v>0</v>
      </c>
      <c r="EX42" s="414">
        <f t="shared" si="42"/>
        <v>0</v>
      </c>
      <c r="EY42" s="414">
        <f t="shared" si="42"/>
        <v>0</v>
      </c>
      <c r="EZ42" s="414">
        <f t="shared" si="42"/>
        <v>0</v>
      </c>
      <c r="FA42" s="414">
        <f t="shared" si="42"/>
        <v>0</v>
      </c>
      <c r="FB42" s="414">
        <f t="shared" si="42"/>
        <v>0</v>
      </c>
      <c r="FC42" s="414">
        <f t="shared" si="42"/>
        <v>0</v>
      </c>
      <c r="FD42" s="414">
        <f t="shared" si="42"/>
        <v>0</v>
      </c>
      <c r="FE42" s="414">
        <f t="shared" si="42"/>
        <v>0</v>
      </c>
      <c r="FF42" s="414">
        <f t="shared" si="42"/>
        <v>0</v>
      </c>
      <c r="FG42" s="414">
        <f t="shared" si="42"/>
        <v>0</v>
      </c>
      <c r="FH42" s="414">
        <f t="shared" si="42"/>
        <v>0</v>
      </c>
      <c r="FI42" s="414">
        <f t="shared" si="42"/>
        <v>0</v>
      </c>
      <c r="FJ42" s="414">
        <f t="shared" si="42"/>
        <v>0</v>
      </c>
      <c r="FK42" s="414">
        <f t="shared" si="42"/>
        <v>0</v>
      </c>
      <c r="FL42" s="414">
        <f t="shared" si="42"/>
        <v>0</v>
      </c>
      <c r="FM42" s="414">
        <f t="shared" si="42"/>
        <v>0</v>
      </c>
      <c r="FN42" s="414">
        <f t="shared" si="42"/>
        <v>0</v>
      </c>
      <c r="FO42" s="414">
        <f t="shared" si="42"/>
        <v>0</v>
      </c>
      <c r="FP42" s="414">
        <f t="shared" si="42"/>
        <v>0</v>
      </c>
      <c r="FQ42" s="414">
        <f t="shared" si="42"/>
        <v>0</v>
      </c>
      <c r="FR42" s="414">
        <f t="shared" si="42"/>
        <v>0</v>
      </c>
      <c r="FS42" s="414">
        <f t="shared" si="42"/>
        <v>0</v>
      </c>
      <c r="FT42" s="414">
        <f t="shared" si="42"/>
        <v>0</v>
      </c>
      <c r="FU42" s="414">
        <f t="shared" si="42"/>
        <v>0</v>
      </c>
      <c r="FV42" s="414">
        <f t="shared" si="42"/>
        <v>0</v>
      </c>
      <c r="FW42" s="414">
        <f t="shared" si="42"/>
        <v>0</v>
      </c>
      <c r="FX42" s="414">
        <f t="shared" si="42"/>
        <v>0</v>
      </c>
      <c r="FY42" s="414">
        <f t="shared" si="42"/>
        <v>0</v>
      </c>
      <c r="FZ42" s="414">
        <f t="shared" si="42"/>
        <v>0</v>
      </c>
      <c r="GA42" s="414">
        <f t="shared" si="42"/>
        <v>0</v>
      </c>
      <c r="GB42" s="414">
        <f t="shared" si="42"/>
        <v>0</v>
      </c>
      <c r="GC42" s="414">
        <f t="shared" si="42"/>
        <v>0</v>
      </c>
      <c r="GD42" s="414">
        <f t="shared" si="42"/>
        <v>0</v>
      </c>
      <c r="GE42" s="414">
        <f t="shared" si="42"/>
        <v>0</v>
      </c>
      <c r="GF42" s="414">
        <f t="shared" si="42"/>
        <v>0</v>
      </c>
      <c r="GG42" s="414">
        <f t="shared" si="42"/>
        <v>0</v>
      </c>
      <c r="GH42" s="414">
        <f t="shared" si="42"/>
        <v>0</v>
      </c>
      <c r="GI42" s="414">
        <f t="shared" si="42"/>
        <v>0</v>
      </c>
      <c r="GJ42" s="414">
        <f t="shared" si="42"/>
        <v>0</v>
      </c>
      <c r="GK42" s="414">
        <f t="shared" si="42"/>
        <v>0</v>
      </c>
      <c r="GL42" s="414">
        <f t="shared" si="42"/>
        <v>0</v>
      </c>
      <c r="GM42" s="414">
        <f t="shared" ref="GM42:IX42" si="43">IFERROR(SUM(GM$14:GM$26,GM$39),"")</f>
        <v>0</v>
      </c>
      <c r="GN42" s="414">
        <f t="shared" si="43"/>
        <v>0</v>
      </c>
      <c r="GO42" s="414">
        <f t="shared" si="43"/>
        <v>0</v>
      </c>
      <c r="GP42" s="414">
        <f t="shared" si="43"/>
        <v>0</v>
      </c>
      <c r="GQ42" s="414">
        <f t="shared" si="43"/>
        <v>0</v>
      </c>
      <c r="GR42" s="414">
        <f t="shared" si="43"/>
        <v>0</v>
      </c>
      <c r="GS42" s="414">
        <f t="shared" si="43"/>
        <v>0</v>
      </c>
      <c r="GT42" s="414">
        <f t="shared" si="43"/>
        <v>0</v>
      </c>
      <c r="GU42" s="414">
        <f t="shared" si="43"/>
        <v>0</v>
      </c>
      <c r="GV42" s="414">
        <f t="shared" si="43"/>
        <v>0</v>
      </c>
      <c r="GW42" s="414">
        <f t="shared" si="43"/>
        <v>0</v>
      </c>
      <c r="GX42" s="414">
        <f t="shared" si="43"/>
        <v>0</v>
      </c>
      <c r="GY42" s="414">
        <f t="shared" si="43"/>
        <v>0</v>
      </c>
      <c r="GZ42" s="414">
        <f t="shared" si="43"/>
        <v>0</v>
      </c>
      <c r="HA42" s="414">
        <f t="shared" si="43"/>
        <v>0</v>
      </c>
      <c r="HB42" s="414">
        <f t="shared" si="43"/>
        <v>0</v>
      </c>
      <c r="HC42" s="414">
        <f t="shared" si="43"/>
        <v>0</v>
      </c>
      <c r="HD42" s="414">
        <f t="shared" si="43"/>
        <v>0</v>
      </c>
      <c r="HE42" s="414">
        <f t="shared" si="43"/>
        <v>0</v>
      </c>
      <c r="HF42" s="414">
        <f t="shared" si="43"/>
        <v>0</v>
      </c>
      <c r="HG42" s="414">
        <f t="shared" si="43"/>
        <v>0</v>
      </c>
      <c r="HH42" s="414">
        <f t="shared" si="43"/>
        <v>0</v>
      </c>
      <c r="HI42" s="414">
        <f t="shared" si="43"/>
        <v>0</v>
      </c>
      <c r="HJ42" s="414">
        <f t="shared" si="43"/>
        <v>0</v>
      </c>
      <c r="HK42" s="414">
        <f t="shared" si="43"/>
        <v>0</v>
      </c>
      <c r="HL42" s="414">
        <f t="shared" si="43"/>
        <v>0</v>
      </c>
      <c r="HM42" s="414">
        <f t="shared" si="43"/>
        <v>0</v>
      </c>
      <c r="HN42" s="414">
        <f t="shared" si="43"/>
        <v>0</v>
      </c>
      <c r="HO42" s="414">
        <f t="shared" si="43"/>
        <v>0</v>
      </c>
      <c r="HP42" s="414">
        <f t="shared" si="43"/>
        <v>0</v>
      </c>
      <c r="HQ42" s="414">
        <f t="shared" si="43"/>
        <v>0</v>
      </c>
      <c r="HR42" s="414">
        <f t="shared" si="43"/>
        <v>0</v>
      </c>
      <c r="HS42" s="414">
        <f t="shared" si="43"/>
        <v>0</v>
      </c>
      <c r="HT42" s="414">
        <f t="shared" si="43"/>
        <v>0</v>
      </c>
      <c r="HU42" s="414">
        <f t="shared" si="43"/>
        <v>0</v>
      </c>
      <c r="HV42" s="414">
        <f t="shared" si="43"/>
        <v>0</v>
      </c>
      <c r="HW42" s="414">
        <f t="shared" si="43"/>
        <v>0</v>
      </c>
      <c r="HX42" s="414">
        <f t="shared" si="43"/>
        <v>0</v>
      </c>
      <c r="HY42" s="414">
        <f t="shared" si="43"/>
        <v>0</v>
      </c>
      <c r="HZ42" s="414">
        <f t="shared" si="43"/>
        <v>0</v>
      </c>
      <c r="IA42" s="414">
        <f t="shared" si="43"/>
        <v>0</v>
      </c>
      <c r="IB42" s="414">
        <f t="shared" si="43"/>
        <v>0</v>
      </c>
      <c r="IC42" s="414">
        <f t="shared" si="43"/>
        <v>0</v>
      </c>
      <c r="ID42" s="414">
        <f t="shared" si="43"/>
        <v>0</v>
      </c>
      <c r="IE42" s="414">
        <f t="shared" si="43"/>
        <v>0</v>
      </c>
      <c r="IF42" s="414">
        <f t="shared" si="43"/>
        <v>0</v>
      </c>
      <c r="IG42" s="414">
        <f t="shared" si="43"/>
        <v>0</v>
      </c>
      <c r="IH42" s="414">
        <f t="shared" si="43"/>
        <v>0</v>
      </c>
      <c r="II42" s="414">
        <f t="shared" si="43"/>
        <v>0</v>
      </c>
      <c r="IJ42" s="414">
        <f t="shared" si="43"/>
        <v>0</v>
      </c>
      <c r="IK42" s="414">
        <f t="shared" si="43"/>
        <v>0</v>
      </c>
      <c r="IL42" s="414">
        <f t="shared" si="43"/>
        <v>0</v>
      </c>
      <c r="IM42" s="414">
        <f t="shared" si="43"/>
        <v>0</v>
      </c>
      <c r="IN42" s="414">
        <f t="shared" si="43"/>
        <v>0</v>
      </c>
      <c r="IO42" s="414">
        <f t="shared" si="43"/>
        <v>0</v>
      </c>
      <c r="IP42" s="414">
        <f t="shared" si="43"/>
        <v>0</v>
      </c>
      <c r="IQ42" s="414">
        <f t="shared" si="43"/>
        <v>0</v>
      </c>
      <c r="IR42" s="414">
        <f t="shared" si="43"/>
        <v>0</v>
      </c>
      <c r="IS42" s="414">
        <f t="shared" si="43"/>
        <v>0</v>
      </c>
      <c r="IT42" s="414">
        <f t="shared" si="43"/>
        <v>0</v>
      </c>
      <c r="IU42" s="414">
        <f t="shared" si="43"/>
        <v>0</v>
      </c>
      <c r="IV42" s="414">
        <f t="shared" si="43"/>
        <v>0</v>
      </c>
      <c r="IW42" s="414">
        <f t="shared" si="43"/>
        <v>0</v>
      </c>
      <c r="IX42" s="414">
        <f t="shared" si="43"/>
        <v>0</v>
      </c>
      <c r="IY42" s="414">
        <f t="shared" ref="IY42:KP42" si="44">IFERROR(SUM(IY$14:IY$26,IY$39),"")</f>
        <v>0</v>
      </c>
      <c r="IZ42" s="414">
        <f t="shared" si="44"/>
        <v>0</v>
      </c>
      <c r="JA42" s="414">
        <f t="shared" si="44"/>
        <v>0</v>
      </c>
      <c r="JB42" s="414">
        <f t="shared" si="44"/>
        <v>0</v>
      </c>
      <c r="JC42" s="414">
        <f t="shared" si="44"/>
        <v>0</v>
      </c>
      <c r="JD42" s="414">
        <f t="shared" si="44"/>
        <v>0</v>
      </c>
      <c r="JE42" s="414">
        <f t="shared" si="44"/>
        <v>0</v>
      </c>
      <c r="JF42" s="414">
        <f t="shared" si="44"/>
        <v>0</v>
      </c>
      <c r="JG42" s="414">
        <f t="shared" si="44"/>
        <v>0</v>
      </c>
      <c r="JH42" s="414">
        <f t="shared" si="44"/>
        <v>0</v>
      </c>
      <c r="JI42" s="414">
        <f t="shared" si="44"/>
        <v>0</v>
      </c>
      <c r="JJ42" s="414">
        <f t="shared" si="44"/>
        <v>0</v>
      </c>
      <c r="JK42" s="414">
        <f t="shared" si="44"/>
        <v>0</v>
      </c>
      <c r="JL42" s="414">
        <f t="shared" si="44"/>
        <v>0</v>
      </c>
      <c r="JM42" s="414">
        <f t="shared" si="44"/>
        <v>0</v>
      </c>
      <c r="JN42" s="414">
        <f t="shared" si="44"/>
        <v>0</v>
      </c>
      <c r="JO42" s="414">
        <f t="shared" si="44"/>
        <v>0</v>
      </c>
      <c r="JP42" s="414">
        <f t="shared" si="44"/>
        <v>0</v>
      </c>
      <c r="JQ42" s="414">
        <f t="shared" si="44"/>
        <v>0</v>
      </c>
      <c r="JR42" s="414">
        <f t="shared" si="44"/>
        <v>0</v>
      </c>
      <c r="JS42" s="414">
        <f t="shared" si="44"/>
        <v>0</v>
      </c>
      <c r="JT42" s="414">
        <f t="shared" si="44"/>
        <v>0</v>
      </c>
      <c r="JU42" s="414">
        <f t="shared" si="44"/>
        <v>0</v>
      </c>
      <c r="JV42" s="414">
        <f t="shared" si="44"/>
        <v>0</v>
      </c>
      <c r="JW42" s="414">
        <f t="shared" si="44"/>
        <v>0</v>
      </c>
      <c r="JX42" s="414">
        <f t="shared" si="44"/>
        <v>0</v>
      </c>
      <c r="JY42" s="414">
        <f t="shared" si="44"/>
        <v>0</v>
      </c>
      <c r="JZ42" s="414">
        <f t="shared" si="44"/>
        <v>0</v>
      </c>
      <c r="KA42" s="414">
        <f t="shared" si="44"/>
        <v>0</v>
      </c>
      <c r="KB42" s="414">
        <f t="shared" si="44"/>
        <v>0</v>
      </c>
      <c r="KC42" s="414">
        <f t="shared" si="44"/>
        <v>0</v>
      </c>
      <c r="KD42" s="414">
        <f t="shared" si="44"/>
        <v>0</v>
      </c>
      <c r="KE42" s="414">
        <f t="shared" si="44"/>
        <v>0</v>
      </c>
      <c r="KF42" s="414">
        <f t="shared" si="44"/>
        <v>0</v>
      </c>
      <c r="KG42" s="414">
        <f t="shared" si="44"/>
        <v>0</v>
      </c>
      <c r="KH42" s="414">
        <f t="shared" si="44"/>
        <v>0</v>
      </c>
      <c r="KI42" s="414">
        <f t="shared" si="44"/>
        <v>0</v>
      </c>
      <c r="KJ42" s="414">
        <f t="shared" si="44"/>
        <v>0</v>
      </c>
      <c r="KK42" s="414">
        <f t="shared" si="44"/>
        <v>0</v>
      </c>
      <c r="KL42" s="414">
        <f t="shared" si="44"/>
        <v>0</v>
      </c>
      <c r="KM42" s="414">
        <f t="shared" si="44"/>
        <v>0</v>
      </c>
      <c r="KN42" s="414">
        <f t="shared" si="44"/>
        <v>0</v>
      </c>
      <c r="KO42" s="414">
        <f t="shared" si="44"/>
        <v>0</v>
      </c>
      <c r="KP42" s="414">
        <f t="shared" si="44"/>
        <v>0</v>
      </c>
      <c r="KQ42" s="415"/>
      <c r="KR42" s="421" t="s">
        <v>418</v>
      </c>
      <c r="KS42" s="552">
        <f>SUMIF(CoRU,"R",TotalFinCost)</f>
        <v>0</v>
      </c>
      <c r="KT42" s="552">
        <f>SUMIF(CoRU,"U",TotalFinCost)</f>
        <v>0</v>
      </c>
      <c r="KU42" s="552">
        <f>SUM(TotalFinCost)</f>
        <v>0</v>
      </c>
      <c r="KV42" s="549"/>
      <c r="KW42" s="550"/>
      <c r="KX42" s="404" t="s">
        <v>424</v>
      </c>
      <c r="KY42" s="413">
        <f>IF(KY$61="R",0,COUNTIFS($C$8:$KP$8,KY$60,RU,"U",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f>
        <v>0</v>
      </c>
      <c r="KZ42" s="388"/>
      <c r="LA42" s="388"/>
      <c r="LB42" s="388"/>
    </row>
    <row r="43" spans="1:314" ht="11.25" customHeight="1" x14ac:dyDescent="0.3">
      <c r="B43" s="465" t="s">
        <v>425</v>
      </c>
      <c r="C43" s="414">
        <f>C$27</f>
        <v>0</v>
      </c>
      <c r="D43" s="414">
        <f t="shared" ref="D43:BO43" si="45">D$27</f>
        <v>0</v>
      </c>
      <c r="E43" s="414">
        <f t="shared" si="45"/>
        <v>0</v>
      </c>
      <c r="F43" s="414">
        <f t="shared" si="45"/>
        <v>0</v>
      </c>
      <c r="G43" s="414">
        <f t="shared" si="45"/>
        <v>0</v>
      </c>
      <c r="H43" s="414">
        <f t="shared" si="45"/>
        <v>0</v>
      </c>
      <c r="I43" s="414">
        <f t="shared" si="45"/>
        <v>0</v>
      </c>
      <c r="J43" s="414">
        <f t="shared" si="45"/>
        <v>0</v>
      </c>
      <c r="K43" s="414">
        <f t="shared" si="45"/>
        <v>0</v>
      </c>
      <c r="L43" s="414">
        <f t="shared" si="45"/>
        <v>0</v>
      </c>
      <c r="M43" s="414">
        <f t="shared" si="45"/>
        <v>0</v>
      </c>
      <c r="N43" s="414">
        <f t="shared" si="45"/>
        <v>0</v>
      </c>
      <c r="O43" s="414">
        <f t="shared" si="45"/>
        <v>0</v>
      </c>
      <c r="P43" s="414">
        <f t="shared" si="45"/>
        <v>0</v>
      </c>
      <c r="Q43" s="414">
        <f t="shared" si="45"/>
        <v>0</v>
      </c>
      <c r="R43" s="414">
        <f t="shared" si="45"/>
        <v>0</v>
      </c>
      <c r="S43" s="414">
        <f t="shared" si="45"/>
        <v>0</v>
      </c>
      <c r="T43" s="414">
        <f t="shared" si="45"/>
        <v>0</v>
      </c>
      <c r="U43" s="414">
        <f t="shared" si="45"/>
        <v>0</v>
      </c>
      <c r="V43" s="414">
        <f t="shared" si="45"/>
        <v>0</v>
      </c>
      <c r="W43" s="414">
        <f t="shared" si="45"/>
        <v>0</v>
      </c>
      <c r="X43" s="414">
        <f t="shared" si="45"/>
        <v>0</v>
      </c>
      <c r="Y43" s="414">
        <f t="shared" si="45"/>
        <v>0</v>
      </c>
      <c r="Z43" s="414">
        <f t="shared" si="45"/>
        <v>0</v>
      </c>
      <c r="AA43" s="414">
        <f t="shared" si="45"/>
        <v>0</v>
      </c>
      <c r="AB43" s="414">
        <f t="shared" si="45"/>
        <v>0</v>
      </c>
      <c r="AC43" s="414">
        <f t="shared" si="45"/>
        <v>0</v>
      </c>
      <c r="AD43" s="414">
        <f t="shared" si="45"/>
        <v>0</v>
      </c>
      <c r="AE43" s="414">
        <f t="shared" si="45"/>
        <v>0</v>
      </c>
      <c r="AF43" s="414">
        <f t="shared" si="45"/>
        <v>0</v>
      </c>
      <c r="AG43" s="414">
        <f t="shared" si="45"/>
        <v>0</v>
      </c>
      <c r="AH43" s="414">
        <f t="shared" si="45"/>
        <v>0</v>
      </c>
      <c r="AI43" s="414">
        <f t="shared" si="45"/>
        <v>0</v>
      </c>
      <c r="AJ43" s="414">
        <f t="shared" si="45"/>
        <v>0</v>
      </c>
      <c r="AK43" s="414">
        <f t="shared" si="45"/>
        <v>0</v>
      </c>
      <c r="AL43" s="414">
        <f t="shared" si="45"/>
        <v>0</v>
      </c>
      <c r="AM43" s="414">
        <f t="shared" si="45"/>
        <v>0</v>
      </c>
      <c r="AN43" s="414">
        <f t="shared" si="45"/>
        <v>0</v>
      </c>
      <c r="AO43" s="414">
        <f t="shared" si="45"/>
        <v>0</v>
      </c>
      <c r="AP43" s="414">
        <f t="shared" si="45"/>
        <v>0</v>
      </c>
      <c r="AQ43" s="414">
        <f t="shared" si="45"/>
        <v>0</v>
      </c>
      <c r="AR43" s="414">
        <f t="shared" si="45"/>
        <v>0</v>
      </c>
      <c r="AS43" s="414">
        <f t="shared" si="45"/>
        <v>0</v>
      </c>
      <c r="AT43" s="414">
        <f t="shared" si="45"/>
        <v>0</v>
      </c>
      <c r="AU43" s="414">
        <f t="shared" si="45"/>
        <v>0</v>
      </c>
      <c r="AV43" s="414">
        <f t="shared" si="45"/>
        <v>0</v>
      </c>
      <c r="AW43" s="414">
        <f t="shared" si="45"/>
        <v>0</v>
      </c>
      <c r="AX43" s="414">
        <f t="shared" si="45"/>
        <v>0</v>
      </c>
      <c r="AY43" s="414">
        <f t="shared" si="45"/>
        <v>0</v>
      </c>
      <c r="AZ43" s="414">
        <f t="shared" si="45"/>
        <v>0</v>
      </c>
      <c r="BA43" s="414">
        <f t="shared" si="45"/>
        <v>0</v>
      </c>
      <c r="BB43" s="414">
        <f t="shared" si="45"/>
        <v>0</v>
      </c>
      <c r="BC43" s="414">
        <f t="shared" si="45"/>
        <v>0</v>
      </c>
      <c r="BD43" s="414">
        <f t="shared" si="45"/>
        <v>0</v>
      </c>
      <c r="BE43" s="414">
        <f t="shared" si="45"/>
        <v>0</v>
      </c>
      <c r="BF43" s="414">
        <f t="shared" si="45"/>
        <v>0</v>
      </c>
      <c r="BG43" s="414">
        <f t="shared" si="45"/>
        <v>0</v>
      </c>
      <c r="BH43" s="414">
        <f t="shared" si="45"/>
        <v>0</v>
      </c>
      <c r="BI43" s="414">
        <f t="shared" si="45"/>
        <v>0</v>
      </c>
      <c r="BJ43" s="414">
        <f t="shared" si="45"/>
        <v>0</v>
      </c>
      <c r="BK43" s="414">
        <f t="shared" si="45"/>
        <v>0</v>
      </c>
      <c r="BL43" s="414">
        <f t="shared" si="45"/>
        <v>0</v>
      </c>
      <c r="BM43" s="414">
        <f t="shared" si="45"/>
        <v>0</v>
      </c>
      <c r="BN43" s="414">
        <f t="shared" si="45"/>
        <v>0</v>
      </c>
      <c r="BO43" s="414">
        <f t="shared" si="45"/>
        <v>0</v>
      </c>
      <c r="BP43" s="414">
        <f t="shared" ref="BP43:EA43" si="46">BP$27</f>
        <v>0</v>
      </c>
      <c r="BQ43" s="414">
        <f t="shared" si="46"/>
        <v>0</v>
      </c>
      <c r="BR43" s="414">
        <f t="shared" si="46"/>
        <v>0</v>
      </c>
      <c r="BS43" s="414">
        <f t="shared" si="46"/>
        <v>0</v>
      </c>
      <c r="BT43" s="414">
        <f t="shared" si="46"/>
        <v>0</v>
      </c>
      <c r="BU43" s="414">
        <f t="shared" si="46"/>
        <v>0</v>
      </c>
      <c r="BV43" s="414">
        <f t="shared" si="46"/>
        <v>0</v>
      </c>
      <c r="BW43" s="414">
        <f t="shared" si="46"/>
        <v>0</v>
      </c>
      <c r="BX43" s="414">
        <f t="shared" si="46"/>
        <v>0</v>
      </c>
      <c r="BY43" s="414">
        <f t="shared" si="46"/>
        <v>0</v>
      </c>
      <c r="BZ43" s="414">
        <f t="shared" si="46"/>
        <v>0</v>
      </c>
      <c r="CA43" s="414">
        <f t="shared" si="46"/>
        <v>0</v>
      </c>
      <c r="CB43" s="414">
        <f t="shared" si="46"/>
        <v>0</v>
      </c>
      <c r="CC43" s="414">
        <f t="shared" si="46"/>
        <v>0</v>
      </c>
      <c r="CD43" s="414">
        <f t="shared" si="46"/>
        <v>0</v>
      </c>
      <c r="CE43" s="414">
        <f t="shared" si="46"/>
        <v>0</v>
      </c>
      <c r="CF43" s="414">
        <f t="shared" si="46"/>
        <v>0</v>
      </c>
      <c r="CG43" s="414">
        <f t="shared" si="46"/>
        <v>0</v>
      </c>
      <c r="CH43" s="414">
        <f t="shared" si="46"/>
        <v>0</v>
      </c>
      <c r="CI43" s="414">
        <f t="shared" si="46"/>
        <v>0</v>
      </c>
      <c r="CJ43" s="414">
        <f t="shared" si="46"/>
        <v>0</v>
      </c>
      <c r="CK43" s="414">
        <f t="shared" si="46"/>
        <v>0</v>
      </c>
      <c r="CL43" s="414">
        <f t="shared" si="46"/>
        <v>0</v>
      </c>
      <c r="CM43" s="414">
        <f t="shared" si="46"/>
        <v>0</v>
      </c>
      <c r="CN43" s="414">
        <f t="shared" si="46"/>
        <v>0</v>
      </c>
      <c r="CO43" s="414">
        <f t="shared" si="46"/>
        <v>0</v>
      </c>
      <c r="CP43" s="414">
        <f t="shared" si="46"/>
        <v>0</v>
      </c>
      <c r="CQ43" s="414">
        <f t="shared" si="46"/>
        <v>0</v>
      </c>
      <c r="CR43" s="414">
        <f t="shared" si="46"/>
        <v>0</v>
      </c>
      <c r="CS43" s="414">
        <f t="shared" si="46"/>
        <v>0</v>
      </c>
      <c r="CT43" s="414">
        <f t="shared" si="46"/>
        <v>0</v>
      </c>
      <c r="CU43" s="414">
        <f t="shared" si="46"/>
        <v>0</v>
      </c>
      <c r="CV43" s="414">
        <f t="shared" si="46"/>
        <v>0</v>
      </c>
      <c r="CW43" s="414">
        <f t="shared" si="46"/>
        <v>0</v>
      </c>
      <c r="CX43" s="414">
        <f t="shared" si="46"/>
        <v>0</v>
      </c>
      <c r="CY43" s="414">
        <f t="shared" si="46"/>
        <v>0</v>
      </c>
      <c r="CZ43" s="414">
        <f t="shared" si="46"/>
        <v>0</v>
      </c>
      <c r="DA43" s="414">
        <f t="shared" si="46"/>
        <v>0</v>
      </c>
      <c r="DB43" s="414">
        <f t="shared" si="46"/>
        <v>0</v>
      </c>
      <c r="DC43" s="414">
        <f t="shared" si="46"/>
        <v>0</v>
      </c>
      <c r="DD43" s="414">
        <f t="shared" si="46"/>
        <v>0</v>
      </c>
      <c r="DE43" s="414">
        <f t="shared" si="46"/>
        <v>0</v>
      </c>
      <c r="DF43" s="414">
        <f t="shared" si="46"/>
        <v>0</v>
      </c>
      <c r="DG43" s="414">
        <f t="shared" si="46"/>
        <v>0</v>
      </c>
      <c r="DH43" s="414">
        <f t="shared" si="46"/>
        <v>0</v>
      </c>
      <c r="DI43" s="414">
        <f t="shared" si="46"/>
        <v>0</v>
      </c>
      <c r="DJ43" s="414">
        <f t="shared" si="46"/>
        <v>0</v>
      </c>
      <c r="DK43" s="414">
        <f t="shared" si="46"/>
        <v>0</v>
      </c>
      <c r="DL43" s="414">
        <f t="shared" si="46"/>
        <v>0</v>
      </c>
      <c r="DM43" s="414">
        <f t="shared" si="46"/>
        <v>0</v>
      </c>
      <c r="DN43" s="414">
        <f t="shared" si="46"/>
        <v>0</v>
      </c>
      <c r="DO43" s="414">
        <f t="shared" si="46"/>
        <v>0</v>
      </c>
      <c r="DP43" s="414">
        <f t="shared" si="46"/>
        <v>0</v>
      </c>
      <c r="DQ43" s="414">
        <f t="shared" si="46"/>
        <v>0</v>
      </c>
      <c r="DR43" s="414">
        <f t="shared" si="46"/>
        <v>0</v>
      </c>
      <c r="DS43" s="414">
        <f t="shared" si="46"/>
        <v>0</v>
      </c>
      <c r="DT43" s="414">
        <f t="shared" si="46"/>
        <v>0</v>
      </c>
      <c r="DU43" s="414">
        <f t="shared" si="46"/>
        <v>0</v>
      </c>
      <c r="DV43" s="414">
        <f t="shared" si="46"/>
        <v>0</v>
      </c>
      <c r="DW43" s="414">
        <f t="shared" si="46"/>
        <v>0</v>
      </c>
      <c r="DX43" s="414">
        <f t="shared" si="46"/>
        <v>0</v>
      </c>
      <c r="DY43" s="414">
        <f t="shared" si="46"/>
        <v>0</v>
      </c>
      <c r="DZ43" s="414">
        <f t="shared" si="46"/>
        <v>0</v>
      </c>
      <c r="EA43" s="414">
        <f t="shared" si="46"/>
        <v>0</v>
      </c>
      <c r="EB43" s="414">
        <f t="shared" ref="EB43:GM43" si="47">EB$27</f>
        <v>0</v>
      </c>
      <c r="EC43" s="414">
        <f t="shared" si="47"/>
        <v>0</v>
      </c>
      <c r="ED43" s="414">
        <f t="shared" si="47"/>
        <v>0</v>
      </c>
      <c r="EE43" s="414">
        <f t="shared" si="47"/>
        <v>0</v>
      </c>
      <c r="EF43" s="414">
        <f t="shared" si="47"/>
        <v>0</v>
      </c>
      <c r="EG43" s="414">
        <f t="shared" si="47"/>
        <v>0</v>
      </c>
      <c r="EH43" s="414">
        <f t="shared" si="47"/>
        <v>0</v>
      </c>
      <c r="EI43" s="414">
        <f t="shared" si="47"/>
        <v>0</v>
      </c>
      <c r="EJ43" s="414">
        <f t="shared" si="47"/>
        <v>0</v>
      </c>
      <c r="EK43" s="414">
        <f t="shared" si="47"/>
        <v>0</v>
      </c>
      <c r="EL43" s="414">
        <f t="shared" si="47"/>
        <v>0</v>
      </c>
      <c r="EM43" s="414">
        <f t="shared" si="47"/>
        <v>0</v>
      </c>
      <c r="EN43" s="414">
        <f t="shared" si="47"/>
        <v>0</v>
      </c>
      <c r="EO43" s="414">
        <f t="shared" si="47"/>
        <v>0</v>
      </c>
      <c r="EP43" s="414">
        <f t="shared" si="47"/>
        <v>0</v>
      </c>
      <c r="EQ43" s="414">
        <f t="shared" si="47"/>
        <v>0</v>
      </c>
      <c r="ER43" s="414">
        <f t="shared" si="47"/>
        <v>0</v>
      </c>
      <c r="ES43" s="414">
        <f t="shared" si="47"/>
        <v>0</v>
      </c>
      <c r="ET43" s="414">
        <f t="shared" si="47"/>
        <v>0</v>
      </c>
      <c r="EU43" s="414">
        <f t="shared" si="47"/>
        <v>0</v>
      </c>
      <c r="EV43" s="414">
        <f t="shared" si="47"/>
        <v>0</v>
      </c>
      <c r="EW43" s="414">
        <f t="shared" si="47"/>
        <v>0</v>
      </c>
      <c r="EX43" s="414">
        <f t="shared" si="47"/>
        <v>0</v>
      </c>
      <c r="EY43" s="414">
        <f t="shared" si="47"/>
        <v>0</v>
      </c>
      <c r="EZ43" s="414">
        <f t="shared" si="47"/>
        <v>0</v>
      </c>
      <c r="FA43" s="414">
        <f t="shared" si="47"/>
        <v>0</v>
      </c>
      <c r="FB43" s="414">
        <f t="shared" si="47"/>
        <v>0</v>
      </c>
      <c r="FC43" s="414">
        <f t="shared" si="47"/>
        <v>0</v>
      </c>
      <c r="FD43" s="414">
        <f t="shared" si="47"/>
        <v>0</v>
      </c>
      <c r="FE43" s="414">
        <f t="shared" si="47"/>
        <v>0</v>
      </c>
      <c r="FF43" s="414">
        <f t="shared" si="47"/>
        <v>0</v>
      </c>
      <c r="FG43" s="414">
        <f t="shared" si="47"/>
        <v>0</v>
      </c>
      <c r="FH43" s="414">
        <f t="shared" si="47"/>
        <v>0</v>
      </c>
      <c r="FI43" s="414">
        <f t="shared" si="47"/>
        <v>0</v>
      </c>
      <c r="FJ43" s="414">
        <f t="shared" si="47"/>
        <v>0</v>
      </c>
      <c r="FK43" s="414">
        <f t="shared" si="47"/>
        <v>0</v>
      </c>
      <c r="FL43" s="414">
        <f t="shared" si="47"/>
        <v>0</v>
      </c>
      <c r="FM43" s="414">
        <f t="shared" si="47"/>
        <v>0</v>
      </c>
      <c r="FN43" s="414">
        <f t="shared" si="47"/>
        <v>0</v>
      </c>
      <c r="FO43" s="414">
        <f t="shared" si="47"/>
        <v>0</v>
      </c>
      <c r="FP43" s="414">
        <f t="shared" si="47"/>
        <v>0</v>
      </c>
      <c r="FQ43" s="414">
        <f t="shared" si="47"/>
        <v>0</v>
      </c>
      <c r="FR43" s="414">
        <f t="shared" si="47"/>
        <v>0</v>
      </c>
      <c r="FS43" s="414">
        <f t="shared" si="47"/>
        <v>0</v>
      </c>
      <c r="FT43" s="414">
        <f t="shared" si="47"/>
        <v>0</v>
      </c>
      <c r="FU43" s="414">
        <f t="shared" si="47"/>
        <v>0</v>
      </c>
      <c r="FV43" s="414">
        <f t="shared" si="47"/>
        <v>0</v>
      </c>
      <c r="FW43" s="414">
        <f t="shared" si="47"/>
        <v>0</v>
      </c>
      <c r="FX43" s="414">
        <f t="shared" si="47"/>
        <v>0</v>
      </c>
      <c r="FY43" s="414">
        <f t="shared" si="47"/>
        <v>0</v>
      </c>
      <c r="FZ43" s="414">
        <f t="shared" si="47"/>
        <v>0</v>
      </c>
      <c r="GA43" s="414">
        <f t="shared" si="47"/>
        <v>0</v>
      </c>
      <c r="GB43" s="414">
        <f t="shared" si="47"/>
        <v>0</v>
      </c>
      <c r="GC43" s="414">
        <f t="shared" si="47"/>
        <v>0</v>
      </c>
      <c r="GD43" s="414">
        <f t="shared" si="47"/>
        <v>0</v>
      </c>
      <c r="GE43" s="414">
        <f t="shared" si="47"/>
        <v>0</v>
      </c>
      <c r="GF43" s="414">
        <f t="shared" si="47"/>
        <v>0</v>
      </c>
      <c r="GG43" s="414">
        <f t="shared" si="47"/>
        <v>0</v>
      </c>
      <c r="GH43" s="414">
        <f t="shared" si="47"/>
        <v>0</v>
      </c>
      <c r="GI43" s="414">
        <f t="shared" si="47"/>
        <v>0</v>
      </c>
      <c r="GJ43" s="414">
        <f t="shared" si="47"/>
        <v>0</v>
      </c>
      <c r="GK43" s="414">
        <f t="shared" si="47"/>
        <v>0</v>
      </c>
      <c r="GL43" s="414">
        <f t="shared" si="47"/>
        <v>0</v>
      </c>
      <c r="GM43" s="414">
        <f t="shared" si="47"/>
        <v>0</v>
      </c>
      <c r="GN43" s="414">
        <f t="shared" ref="GN43:IY43" si="48">GN$27</f>
        <v>0</v>
      </c>
      <c r="GO43" s="414">
        <f t="shared" si="48"/>
        <v>0</v>
      </c>
      <c r="GP43" s="414">
        <f t="shared" si="48"/>
        <v>0</v>
      </c>
      <c r="GQ43" s="414">
        <f t="shared" si="48"/>
        <v>0</v>
      </c>
      <c r="GR43" s="414">
        <f t="shared" si="48"/>
        <v>0</v>
      </c>
      <c r="GS43" s="414">
        <f t="shared" si="48"/>
        <v>0</v>
      </c>
      <c r="GT43" s="414">
        <f t="shared" si="48"/>
        <v>0</v>
      </c>
      <c r="GU43" s="414">
        <f t="shared" si="48"/>
        <v>0</v>
      </c>
      <c r="GV43" s="414">
        <f t="shared" si="48"/>
        <v>0</v>
      </c>
      <c r="GW43" s="414">
        <f t="shared" si="48"/>
        <v>0</v>
      </c>
      <c r="GX43" s="414">
        <f t="shared" si="48"/>
        <v>0</v>
      </c>
      <c r="GY43" s="414">
        <f t="shared" si="48"/>
        <v>0</v>
      </c>
      <c r="GZ43" s="414">
        <f t="shared" si="48"/>
        <v>0</v>
      </c>
      <c r="HA43" s="414">
        <f t="shared" si="48"/>
        <v>0</v>
      </c>
      <c r="HB43" s="414">
        <f t="shared" si="48"/>
        <v>0</v>
      </c>
      <c r="HC43" s="414">
        <f t="shared" si="48"/>
        <v>0</v>
      </c>
      <c r="HD43" s="414">
        <f t="shared" si="48"/>
        <v>0</v>
      </c>
      <c r="HE43" s="414">
        <f t="shared" si="48"/>
        <v>0</v>
      </c>
      <c r="HF43" s="414">
        <f t="shared" si="48"/>
        <v>0</v>
      </c>
      <c r="HG43" s="414">
        <f t="shared" si="48"/>
        <v>0</v>
      </c>
      <c r="HH43" s="414">
        <f t="shared" si="48"/>
        <v>0</v>
      </c>
      <c r="HI43" s="414">
        <f t="shared" si="48"/>
        <v>0</v>
      </c>
      <c r="HJ43" s="414">
        <f t="shared" si="48"/>
        <v>0</v>
      </c>
      <c r="HK43" s="414">
        <f t="shared" si="48"/>
        <v>0</v>
      </c>
      <c r="HL43" s="414">
        <f t="shared" si="48"/>
        <v>0</v>
      </c>
      <c r="HM43" s="414">
        <f t="shared" si="48"/>
        <v>0</v>
      </c>
      <c r="HN43" s="414">
        <f t="shared" si="48"/>
        <v>0</v>
      </c>
      <c r="HO43" s="414">
        <f t="shared" si="48"/>
        <v>0</v>
      </c>
      <c r="HP43" s="414">
        <f t="shared" si="48"/>
        <v>0</v>
      </c>
      <c r="HQ43" s="414">
        <f t="shared" si="48"/>
        <v>0</v>
      </c>
      <c r="HR43" s="414">
        <f t="shared" si="48"/>
        <v>0</v>
      </c>
      <c r="HS43" s="414">
        <f t="shared" si="48"/>
        <v>0</v>
      </c>
      <c r="HT43" s="414">
        <f t="shared" si="48"/>
        <v>0</v>
      </c>
      <c r="HU43" s="414">
        <f t="shared" si="48"/>
        <v>0</v>
      </c>
      <c r="HV43" s="414">
        <f t="shared" si="48"/>
        <v>0</v>
      </c>
      <c r="HW43" s="414">
        <f t="shared" si="48"/>
        <v>0</v>
      </c>
      <c r="HX43" s="414">
        <f t="shared" si="48"/>
        <v>0</v>
      </c>
      <c r="HY43" s="414">
        <f t="shared" si="48"/>
        <v>0</v>
      </c>
      <c r="HZ43" s="414">
        <f t="shared" si="48"/>
        <v>0</v>
      </c>
      <c r="IA43" s="414">
        <f t="shared" si="48"/>
        <v>0</v>
      </c>
      <c r="IB43" s="414">
        <f t="shared" si="48"/>
        <v>0</v>
      </c>
      <c r="IC43" s="414">
        <f t="shared" si="48"/>
        <v>0</v>
      </c>
      <c r="ID43" s="414">
        <f t="shared" si="48"/>
        <v>0</v>
      </c>
      <c r="IE43" s="414">
        <f t="shared" si="48"/>
        <v>0</v>
      </c>
      <c r="IF43" s="414">
        <f t="shared" si="48"/>
        <v>0</v>
      </c>
      <c r="IG43" s="414">
        <f t="shared" si="48"/>
        <v>0</v>
      </c>
      <c r="IH43" s="414">
        <f t="shared" si="48"/>
        <v>0</v>
      </c>
      <c r="II43" s="414">
        <f t="shared" si="48"/>
        <v>0</v>
      </c>
      <c r="IJ43" s="414">
        <f t="shared" si="48"/>
        <v>0</v>
      </c>
      <c r="IK43" s="414">
        <f t="shared" si="48"/>
        <v>0</v>
      </c>
      <c r="IL43" s="414">
        <f t="shared" si="48"/>
        <v>0</v>
      </c>
      <c r="IM43" s="414">
        <f t="shared" si="48"/>
        <v>0</v>
      </c>
      <c r="IN43" s="414">
        <f t="shared" si="48"/>
        <v>0</v>
      </c>
      <c r="IO43" s="414">
        <f t="shared" si="48"/>
        <v>0</v>
      </c>
      <c r="IP43" s="414">
        <f t="shared" si="48"/>
        <v>0</v>
      </c>
      <c r="IQ43" s="414">
        <f t="shared" si="48"/>
        <v>0</v>
      </c>
      <c r="IR43" s="414">
        <f t="shared" si="48"/>
        <v>0</v>
      </c>
      <c r="IS43" s="414">
        <f t="shared" si="48"/>
        <v>0</v>
      </c>
      <c r="IT43" s="414">
        <f t="shared" si="48"/>
        <v>0</v>
      </c>
      <c r="IU43" s="414">
        <f t="shared" si="48"/>
        <v>0</v>
      </c>
      <c r="IV43" s="414">
        <f t="shared" si="48"/>
        <v>0</v>
      </c>
      <c r="IW43" s="414">
        <f t="shared" si="48"/>
        <v>0</v>
      </c>
      <c r="IX43" s="414">
        <f t="shared" si="48"/>
        <v>0</v>
      </c>
      <c r="IY43" s="414">
        <f t="shared" si="48"/>
        <v>0</v>
      </c>
      <c r="IZ43" s="414">
        <f t="shared" ref="IZ43:KP43" si="49">IZ$27</f>
        <v>0</v>
      </c>
      <c r="JA43" s="414">
        <f t="shared" si="49"/>
        <v>0</v>
      </c>
      <c r="JB43" s="414">
        <f t="shared" si="49"/>
        <v>0</v>
      </c>
      <c r="JC43" s="414">
        <f t="shared" si="49"/>
        <v>0</v>
      </c>
      <c r="JD43" s="414">
        <f t="shared" si="49"/>
        <v>0</v>
      </c>
      <c r="JE43" s="414">
        <f t="shared" si="49"/>
        <v>0</v>
      </c>
      <c r="JF43" s="414">
        <f t="shared" si="49"/>
        <v>0</v>
      </c>
      <c r="JG43" s="414">
        <f t="shared" si="49"/>
        <v>0</v>
      </c>
      <c r="JH43" s="414">
        <f t="shared" si="49"/>
        <v>0</v>
      </c>
      <c r="JI43" s="414">
        <f t="shared" si="49"/>
        <v>0</v>
      </c>
      <c r="JJ43" s="414">
        <f t="shared" si="49"/>
        <v>0</v>
      </c>
      <c r="JK43" s="414">
        <f t="shared" si="49"/>
        <v>0</v>
      </c>
      <c r="JL43" s="414">
        <f t="shared" si="49"/>
        <v>0</v>
      </c>
      <c r="JM43" s="414">
        <f t="shared" si="49"/>
        <v>0</v>
      </c>
      <c r="JN43" s="414">
        <f t="shared" si="49"/>
        <v>0</v>
      </c>
      <c r="JO43" s="414">
        <f t="shared" si="49"/>
        <v>0</v>
      </c>
      <c r="JP43" s="414">
        <f t="shared" si="49"/>
        <v>0</v>
      </c>
      <c r="JQ43" s="414">
        <f t="shared" si="49"/>
        <v>0</v>
      </c>
      <c r="JR43" s="414">
        <f t="shared" si="49"/>
        <v>0</v>
      </c>
      <c r="JS43" s="414">
        <f t="shared" si="49"/>
        <v>0</v>
      </c>
      <c r="JT43" s="414">
        <f t="shared" si="49"/>
        <v>0</v>
      </c>
      <c r="JU43" s="414">
        <f t="shared" si="49"/>
        <v>0</v>
      </c>
      <c r="JV43" s="414">
        <f t="shared" si="49"/>
        <v>0</v>
      </c>
      <c r="JW43" s="414">
        <f t="shared" si="49"/>
        <v>0</v>
      </c>
      <c r="JX43" s="414">
        <f t="shared" si="49"/>
        <v>0</v>
      </c>
      <c r="JY43" s="414">
        <f t="shared" si="49"/>
        <v>0</v>
      </c>
      <c r="JZ43" s="414">
        <f t="shared" si="49"/>
        <v>0</v>
      </c>
      <c r="KA43" s="414">
        <f t="shared" si="49"/>
        <v>0</v>
      </c>
      <c r="KB43" s="414">
        <f t="shared" si="49"/>
        <v>0</v>
      </c>
      <c r="KC43" s="414">
        <f t="shared" si="49"/>
        <v>0</v>
      </c>
      <c r="KD43" s="414">
        <f t="shared" si="49"/>
        <v>0</v>
      </c>
      <c r="KE43" s="414">
        <f t="shared" si="49"/>
        <v>0</v>
      </c>
      <c r="KF43" s="414">
        <f t="shared" si="49"/>
        <v>0</v>
      </c>
      <c r="KG43" s="414">
        <f t="shared" si="49"/>
        <v>0</v>
      </c>
      <c r="KH43" s="414">
        <f t="shared" si="49"/>
        <v>0</v>
      </c>
      <c r="KI43" s="414">
        <f t="shared" si="49"/>
        <v>0</v>
      </c>
      <c r="KJ43" s="414">
        <f t="shared" si="49"/>
        <v>0</v>
      </c>
      <c r="KK43" s="414">
        <f t="shared" si="49"/>
        <v>0</v>
      </c>
      <c r="KL43" s="414">
        <f t="shared" si="49"/>
        <v>0</v>
      </c>
      <c r="KM43" s="414">
        <f t="shared" si="49"/>
        <v>0</v>
      </c>
      <c r="KN43" s="414">
        <f t="shared" si="49"/>
        <v>0</v>
      </c>
      <c r="KO43" s="414">
        <f t="shared" si="49"/>
        <v>0</v>
      </c>
      <c r="KP43" s="414">
        <f t="shared" si="49"/>
        <v>0</v>
      </c>
      <c r="KQ43" s="416"/>
      <c r="KR43" s="417" t="s">
        <v>426</v>
      </c>
      <c r="KS43" s="418" t="e">
        <f>KS42/F2DInvestedCap</f>
        <v>#DIV/0!</v>
      </c>
      <c r="KT43" s="418" t="e">
        <f>KT42/F2DInvestedCap</f>
        <v>#DIV/0!</v>
      </c>
      <c r="KU43" s="418" t="e">
        <f>KU42/F2DInvestedCap</f>
        <v>#DIV/0!</v>
      </c>
      <c r="KV43" s="419"/>
      <c r="KW43" s="550"/>
      <c r="KX43" s="404"/>
      <c r="KY43" s="370"/>
      <c r="KZ43" s="388"/>
      <c r="LA43" s="388"/>
      <c r="LB43" s="388"/>
    </row>
    <row r="44" spans="1:314" ht="11.25" customHeight="1" x14ac:dyDescent="0.35">
      <c r="B44" s="465"/>
      <c r="C44" s="414"/>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14"/>
      <c r="AO44" s="414"/>
      <c r="AP44" s="414"/>
      <c r="AQ44" s="414"/>
      <c r="AR44" s="414"/>
      <c r="AS44" s="414"/>
      <c r="AT44" s="414"/>
      <c r="AU44" s="414"/>
      <c r="AV44" s="414"/>
      <c r="AW44" s="414"/>
      <c r="AX44" s="414"/>
      <c r="AY44" s="414"/>
      <c r="AZ44" s="414"/>
      <c r="BA44" s="414"/>
      <c r="BB44" s="414"/>
      <c r="BC44" s="414"/>
      <c r="BD44" s="414"/>
      <c r="BE44" s="414"/>
      <c r="BF44" s="414"/>
      <c r="BG44" s="414"/>
      <c r="BH44" s="414"/>
      <c r="BI44" s="414"/>
      <c r="BJ44" s="414"/>
      <c r="BK44" s="414"/>
      <c r="BL44" s="414"/>
      <c r="BM44" s="414"/>
      <c r="BN44" s="414"/>
      <c r="BO44" s="414"/>
      <c r="BP44" s="414"/>
      <c r="BQ44" s="414"/>
      <c r="BR44" s="414"/>
      <c r="BS44" s="414"/>
      <c r="BT44" s="414"/>
      <c r="BU44" s="414"/>
      <c r="BV44" s="414"/>
      <c r="BW44" s="414"/>
      <c r="BX44" s="414"/>
      <c r="BY44" s="414"/>
      <c r="BZ44" s="414"/>
      <c r="CA44" s="414"/>
      <c r="CB44" s="414"/>
      <c r="CC44" s="414"/>
      <c r="CD44" s="414"/>
      <c r="CE44" s="414"/>
      <c r="CF44" s="414"/>
      <c r="CG44" s="414"/>
      <c r="CH44" s="414"/>
      <c r="CI44" s="414"/>
      <c r="CJ44" s="414"/>
      <c r="CK44" s="414"/>
      <c r="CL44" s="414"/>
      <c r="CM44" s="414"/>
      <c r="CN44" s="414"/>
      <c r="CO44" s="414"/>
      <c r="CP44" s="414"/>
      <c r="CQ44" s="414"/>
      <c r="CR44" s="414"/>
      <c r="CS44" s="414"/>
      <c r="CT44" s="414"/>
      <c r="CU44" s="414"/>
      <c r="CV44" s="414"/>
      <c r="CW44" s="414"/>
      <c r="CX44" s="414"/>
      <c r="CY44" s="414"/>
      <c r="CZ44" s="414"/>
      <c r="DA44" s="414"/>
      <c r="DB44" s="414"/>
      <c r="DC44" s="414"/>
      <c r="DD44" s="414"/>
      <c r="DE44" s="414"/>
      <c r="DF44" s="414"/>
      <c r="DG44" s="414"/>
      <c r="DH44" s="414"/>
      <c r="DI44" s="414"/>
      <c r="DJ44" s="414"/>
      <c r="DK44" s="414"/>
      <c r="DL44" s="414"/>
      <c r="DM44" s="414"/>
      <c r="DN44" s="414"/>
      <c r="DO44" s="414"/>
      <c r="DP44" s="414"/>
      <c r="DQ44" s="414"/>
      <c r="DR44" s="414"/>
      <c r="DS44" s="414"/>
      <c r="DT44" s="414"/>
      <c r="DU44" s="414"/>
      <c r="DV44" s="414"/>
      <c r="DW44" s="414"/>
      <c r="DX44" s="414"/>
      <c r="DY44" s="414"/>
      <c r="DZ44" s="414"/>
      <c r="EA44" s="414"/>
      <c r="EB44" s="414"/>
      <c r="EC44" s="414"/>
      <c r="ED44" s="414"/>
      <c r="EE44" s="414"/>
      <c r="EF44" s="414"/>
      <c r="EG44" s="414"/>
      <c r="EH44" s="414"/>
      <c r="EI44" s="414"/>
      <c r="EJ44" s="414"/>
      <c r="EK44" s="414"/>
      <c r="EL44" s="414"/>
      <c r="EM44" s="414"/>
      <c r="EN44" s="414"/>
      <c r="EO44" s="414"/>
      <c r="EP44" s="414"/>
      <c r="EQ44" s="414"/>
      <c r="ER44" s="414"/>
      <c r="ES44" s="414"/>
      <c r="ET44" s="414"/>
      <c r="EU44" s="414"/>
      <c r="EV44" s="414"/>
      <c r="EW44" s="414"/>
      <c r="EX44" s="414"/>
      <c r="EY44" s="414"/>
      <c r="EZ44" s="414"/>
      <c r="FA44" s="414"/>
      <c r="FB44" s="414"/>
      <c r="FC44" s="414"/>
      <c r="FD44" s="414"/>
      <c r="FE44" s="414"/>
      <c r="FF44" s="414"/>
      <c r="FG44" s="414"/>
      <c r="FH44" s="414"/>
      <c r="FI44" s="414"/>
      <c r="FJ44" s="414"/>
      <c r="FK44" s="414"/>
      <c r="FL44" s="414"/>
      <c r="FM44" s="414"/>
      <c r="FN44" s="414"/>
      <c r="FO44" s="414"/>
      <c r="FP44" s="414"/>
      <c r="FQ44" s="414"/>
      <c r="FR44" s="414"/>
      <c r="FS44" s="414"/>
      <c r="FT44" s="414"/>
      <c r="FU44" s="414"/>
      <c r="FV44" s="414"/>
      <c r="FW44" s="414"/>
      <c r="FX44" s="414"/>
      <c r="FY44" s="414"/>
      <c r="FZ44" s="414"/>
      <c r="GA44" s="414"/>
      <c r="GB44" s="414"/>
      <c r="GC44" s="414"/>
      <c r="GD44" s="414"/>
      <c r="GE44" s="414"/>
      <c r="GF44" s="414"/>
      <c r="GG44" s="414"/>
      <c r="GH44" s="414"/>
      <c r="GI44" s="414"/>
      <c r="GJ44" s="414"/>
      <c r="GK44" s="414"/>
      <c r="GL44" s="414"/>
      <c r="GM44" s="414"/>
      <c r="GN44" s="414"/>
      <c r="GO44" s="414"/>
      <c r="GP44" s="414"/>
      <c r="GQ44" s="414"/>
      <c r="GR44" s="414"/>
      <c r="GS44" s="414"/>
      <c r="GT44" s="414"/>
      <c r="GU44" s="414"/>
      <c r="GV44" s="414"/>
      <c r="GW44" s="414"/>
      <c r="GX44" s="414"/>
      <c r="GY44" s="414"/>
      <c r="GZ44" s="414"/>
      <c r="HA44" s="414"/>
      <c r="HB44" s="414"/>
      <c r="HC44" s="414"/>
      <c r="HD44" s="414"/>
      <c r="HE44" s="414"/>
      <c r="HF44" s="414"/>
      <c r="HG44" s="414"/>
      <c r="HH44" s="414"/>
      <c r="HI44" s="414"/>
      <c r="HJ44" s="414"/>
      <c r="HK44" s="414"/>
      <c r="HL44" s="414"/>
      <c r="HM44" s="414"/>
      <c r="HN44" s="414"/>
      <c r="HO44" s="414"/>
      <c r="HP44" s="414"/>
      <c r="HQ44" s="414"/>
      <c r="HR44" s="414"/>
      <c r="HS44" s="414"/>
      <c r="HT44" s="414"/>
      <c r="HU44" s="414"/>
      <c r="HV44" s="414"/>
      <c r="HW44" s="414"/>
      <c r="HX44" s="414"/>
      <c r="HY44" s="414"/>
      <c r="HZ44" s="414"/>
      <c r="IA44" s="414"/>
      <c r="IB44" s="414"/>
      <c r="IC44" s="414"/>
      <c r="ID44" s="414"/>
      <c r="IE44" s="414"/>
      <c r="IF44" s="414"/>
      <c r="IG44" s="414"/>
      <c r="IH44" s="414"/>
      <c r="II44" s="414"/>
      <c r="IJ44" s="414"/>
      <c r="IK44" s="414"/>
      <c r="IL44" s="414"/>
      <c r="IM44" s="414"/>
      <c r="IN44" s="414"/>
      <c r="IO44" s="414"/>
      <c r="IP44" s="414"/>
      <c r="IQ44" s="414"/>
      <c r="IR44" s="414"/>
      <c r="IS44" s="414"/>
      <c r="IT44" s="414"/>
      <c r="IU44" s="414"/>
      <c r="IV44" s="414"/>
      <c r="IW44" s="414"/>
      <c r="IX44" s="414"/>
      <c r="IY44" s="414"/>
      <c r="IZ44" s="414"/>
      <c r="JA44" s="414"/>
      <c r="JB44" s="414"/>
      <c r="JC44" s="414"/>
      <c r="JD44" s="414"/>
      <c r="JE44" s="414"/>
      <c r="JF44" s="414"/>
      <c r="JG44" s="414"/>
      <c r="JH44" s="414"/>
      <c r="JI44" s="414"/>
      <c r="JJ44" s="414"/>
      <c r="JK44" s="414"/>
      <c r="JL44" s="414"/>
      <c r="JM44" s="414"/>
      <c r="JN44" s="414"/>
      <c r="JO44" s="414"/>
      <c r="JP44" s="414"/>
      <c r="JQ44" s="414"/>
      <c r="JR44" s="414"/>
      <c r="JS44" s="414"/>
      <c r="JT44" s="414"/>
      <c r="JU44" s="414"/>
      <c r="JV44" s="414"/>
      <c r="JW44" s="414"/>
      <c r="JX44" s="414"/>
      <c r="JY44" s="414"/>
      <c r="JZ44" s="414"/>
      <c r="KA44" s="414"/>
      <c r="KB44" s="414"/>
      <c r="KC44" s="414"/>
      <c r="KD44" s="414"/>
      <c r="KE44" s="414"/>
      <c r="KF44" s="414"/>
      <c r="KG44" s="414"/>
      <c r="KH44" s="414"/>
      <c r="KI44" s="414"/>
      <c r="KJ44" s="414"/>
      <c r="KK44" s="414"/>
      <c r="KL44" s="414"/>
      <c r="KM44" s="414"/>
      <c r="KN44" s="414"/>
      <c r="KO44" s="414"/>
      <c r="KP44" s="414"/>
      <c r="KQ44" s="420"/>
      <c r="KR44" s="419"/>
      <c r="KS44" s="419"/>
      <c r="KT44" s="419"/>
      <c r="KU44" s="419"/>
      <c r="KV44" s="419"/>
      <c r="KW44" s="550"/>
      <c r="KX44" s="404" t="s">
        <v>418</v>
      </c>
      <c r="KY44" s="424">
        <f>SUMIFS(TotalFinCost,$C$8:$KP$8,KY$60,RU,KY$61,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f>
        <v>0</v>
      </c>
      <c r="KZ44" s="388"/>
      <c r="LA44" s="388"/>
      <c r="LB44" s="388"/>
    </row>
    <row r="45" spans="1:314" ht="11.25" customHeight="1" x14ac:dyDescent="0.35">
      <c r="B45" s="465" t="s">
        <v>427</v>
      </c>
      <c r="C45" s="553">
        <f t="shared" ref="C45:BN45" si="50">IFERROR(-C39+C42+C43,"")</f>
        <v>0</v>
      </c>
      <c r="D45" s="553">
        <f t="shared" si="50"/>
        <v>0</v>
      </c>
      <c r="E45" s="553">
        <f t="shared" si="50"/>
        <v>0</v>
      </c>
      <c r="F45" s="553">
        <f t="shared" si="50"/>
        <v>0</v>
      </c>
      <c r="G45" s="553">
        <f t="shared" si="50"/>
        <v>0</v>
      </c>
      <c r="H45" s="553">
        <f t="shared" si="50"/>
        <v>0</v>
      </c>
      <c r="I45" s="553">
        <f t="shared" si="50"/>
        <v>0</v>
      </c>
      <c r="J45" s="553">
        <f t="shared" si="50"/>
        <v>0</v>
      </c>
      <c r="K45" s="553">
        <f t="shared" si="50"/>
        <v>0</v>
      </c>
      <c r="L45" s="553">
        <f t="shared" si="50"/>
        <v>0</v>
      </c>
      <c r="M45" s="553">
        <f t="shared" si="50"/>
        <v>0</v>
      </c>
      <c r="N45" s="553">
        <f t="shared" si="50"/>
        <v>0</v>
      </c>
      <c r="O45" s="553">
        <f t="shared" si="50"/>
        <v>0</v>
      </c>
      <c r="P45" s="553">
        <f t="shared" si="50"/>
        <v>0</v>
      </c>
      <c r="Q45" s="553">
        <f t="shared" si="50"/>
        <v>0</v>
      </c>
      <c r="R45" s="553">
        <f t="shared" si="50"/>
        <v>0</v>
      </c>
      <c r="S45" s="553">
        <f t="shared" si="50"/>
        <v>0</v>
      </c>
      <c r="T45" s="553">
        <f t="shared" si="50"/>
        <v>0</v>
      </c>
      <c r="U45" s="553">
        <f t="shared" si="50"/>
        <v>0</v>
      </c>
      <c r="V45" s="553">
        <f t="shared" si="50"/>
        <v>0</v>
      </c>
      <c r="W45" s="553">
        <f t="shared" si="50"/>
        <v>0</v>
      </c>
      <c r="X45" s="553">
        <f t="shared" si="50"/>
        <v>0</v>
      </c>
      <c r="Y45" s="553">
        <f t="shared" si="50"/>
        <v>0</v>
      </c>
      <c r="Z45" s="553">
        <f t="shared" si="50"/>
        <v>0</v>
      </c>
      <c r="AA45" s="553">
        <f t="shared" si="50"/>
        <v>0</v>
      </c>
      <c r="AB45" s="553">
        <f t="shared" si="50"/>
        <v>0</v>
      </c>
      <c r="AC45" s="553">
        <f t="shared" si="50"/>
        <v>0</v>
      </c>
      <c r="AD45" s="553">
        <f t="shared" si="50"/>
        <v>0</v>
      </c>
      <c r="AE45" s="553">
        <f t="shared" si="50"/>
        <v>0</v>
      </c>
      <c r="AF45" s="553">
        <f t="shared" si="50"/>
        <v>0</v>
      </c>
      <c r="AG45" s="553">
        <f t="shared" si="50"/>
        <v>0</v>
      </c>
      <c r="AH45" s="553">
        <f t="shared" si="50"/>
        <v>0</v>
      </c>
      <c r="AI45" s="553">
        <f t="shared" si="50"/>
        <v>0</v>
      </c>
      <c r="AJ45" s="553">
        <f t="shared" si="50"/>
        <v>0</v>
      </c>
      <c r="AK45" s="553">
        <f t="shared" si="50"/>
        <v>0</v>
      </c>
      <c r="AL45" s="553">
        <f t="shared" si="50"/>
        <v>0</v>
      </c>
      <c r="AM45" s="553">
        <f t="shared" si="50"/>
        <v>0</v>
      </c>
      <c r="AN45" s="553">
        <f t="shared" si="50"/>
        <v>0</v>
      </c>
      <c r="AO45" s="553">
        <f t="shared" si="50"/>
        <v>0</v>
      </c>
      <c r="AP45" s="553">
        <f t="shared" si="50"/>
        <v>0</v>
      </c>
      <c r="AQ45" s="553">
        <f t="shared" si="50"/>
        <v>0</v>
      </c>
      <c r="AR45" s="553">
        <f t="shared" si="50"/>
        <v>0</v>
      </c>
      <c r="AS45" s="553">
        <f t="shared" si="50"/>
        <v>0</v>
      </c>
      <c r="AT45" s="553">
        <f t="shared" si="50"/>
        <v>0</v>
      </c>
      <c r="AU45" s="553">
        <f t="shared" si="50"/>
        <v>0</v>
      </c>
      <c r="AV45" s="553">
        <f t="shared" si="50"/>
        <v>0</v>
      </c>
      <c r="AW45" s="553">
        <f t="shared" si="50"/>
        <v>0</v>
      </c>
      <c r="AX45" s="553">
        <f t="shared" si="50"/>
        <v>0</v>
      </c>
      <c r="AY45" s="553">
        <f t="shared" si="50"/>
        <v>0</v>
      </c>
      <c r="AZ45" s="553">
        <f t="shared" si="50"/>
        <v>0</v>
      </c>
      <c r="BA45" s="553">
        <f t="shared" si="50"/>
        <v>0</v>
      </c>
      <c r="BB45" s="553">
        <f t="shared" si="50"/>
        <v>0</v>
      </c>
      <c r="BC45" s="553">
        <f t="shared" si="50"/>
        <v>0</v>
      </c>
      <c r="BD45" s="553">
        <f t="shared" si="50"/>
        <v>0</v>
      </c>
      <c r="BE45" s="553">
        <f t="shared" si="50"/>
        <v>0</v>
      </c>
      <c r="BF45" s="553">
        <f t="shared" si="50"/>
        <v>0</v>
      </c>
      <c r="BG45" s="553">
        <f t="shared" si="50"/>
        <v>0</v>
      </c>
      <c r="BH45" s="553">
        <f t="shared" si="50"/>
        <v>0</v>
      </c>
      <c r="BI45" s="553">
        <f t="shared" si="50"/>
        <v>0</v>
      </c>
      <c r="BJ45" s="553">
        <f t="shared" si="50"/>
        <v>0</v>
      </c>
      <c r="BK45" s="553">
        <f t="shared" si="50"/>
        <v>0</v>
      </c>
      <c r="BL45" s="553">
        <f t="shared" si="50"/>
        <v>0</v>
      </c>
      <c r="BM45" s="553">
        <f t="shared" si="50"/>
        <v>0</v>
      </c>
      <c r="BN45" s="553">
        <f t="shared" si="50"/>
        <v>0</v>
      </c>
      <c r="BO45" s="553">
        <f t="shared" ref="BO45:DZ45" si="51">IFERROR(-BO39+BO42+BO43,"")</f>
        <v>0</v>
      </c>
      <c r="BP45" s="553">
        <f t="shared" si="51"/>
        <v>0</v>
      </c>
      <c r="BQ45" s="553">
        <f t="shared" si="51"/>
        <v>0</v>
      </c>
      <c r="BR45" s="553">
        <f t="shared" si="51"/>
        <v>0</v>
      </c>
      <c r="BS45" s="553">
        <f t="shared" si="51"/>
        <v>0</v>
      </c>
      <c r="BT45" s="553">
        <f t="shared" si="51"/>
        <v>0</v>
      </c>
      <c r="BU45" s="553">
        <f t="shared" si="51"/>
        <v>0</v>
      </c>
      <c r="BV45" s="553">
        <f t="shared" si="51"/>
        <v>0</v>
      </c>
      <c r="BW45" s="553">
        <f t="shared" si="51"/>
        <v>0</v>
      </c>
      <c r="BX45" s="553">
        <f t="shared" si="51"/>
        <v>0</v>
      </c>
      <c r="BY45" s="553">
        <f t="shared" si="51"/>
        <v>0</v>
      </c>
      <c r="BZ45" s="553">
        <f t="shared" si="51"/>
        <v>0</v>
      </c>
      <c r="CA45" s="553">
        <f t="shared" si="51"/>
        <v>0</v>
      </c>
      <c r="CB45" s="553">
        <f t="shared" si="51"/>
        <v>0</v>
      </c>
      <c r="CC45" s="553">
        <f t="shared" si="51"/>
        <v>0</v>
      </c>
      <c r="CD45" s="553">
        <f t="shared" si="51"/>
        <v>0</v>
      </c>
      <c r="CE45" s="553">
        <f t="shared" si="51"/>
        <v>0</v>
      </c>
      <c r="CF45" s="553">
        <f t="shared" si="51"/>
        <v>0</v>
      </c>
      <c r="CG45" s="553">
        <f t="shared" si="51"/>
        <v>0</v>
      </c>
      <c r="CH45" s="553">
        <f t="shared" si="51"/>
        <v>0</v>
      </c>
      <c r="CI45" s="553">
        <f t="shared" si="51"/>
        <v>0</v>
      </c>
      <c r="CJ45" s="553">
        <f t="shared" si="51"/>
        <v>0</v>
      </c>
      <c r="CK45" s="553">
        <f t="shared" si="51"/>
        <v>0</v>
      </c>
      <c r="CL45" s="553">
        <f t="shared" si="51"/>
        <v>0</v>
      </c>
      <c r="CM45" s="553">
        <f t="shared" si="51"/>
        <v>0</v>
      </c>
      <c r="CN45" s="553">
        <f t="shared" si="51"/>
        <v>0</v>
      </c>
      <c r="CO45" s="553">
        <f t="shared" si="51"/>
        <v>0</v>
      </c>
      <c r="CP45" s="553">
        <f t="shared" si="51"/>
        <v>0</v>
      </c>
      <c r="CQ45" s="553">
        <f t="shared" si="51"/>
        <v>0</v>
      </c>
      <c r="CR45" s="553">
        <f t="shared" si="51"/>
        <v>0</v>
      </c>
      <c r="CS45" s="553">
        <f t="shared" si="51"/>
        <v>0</v>
      </c>
      <c r="CT45" s="553">
        <f t="shared" si="51"/>
        <v>0</v>
      </c>
      <c r="CU45" s="553">
        <f t="shared" si="51"/>
        <v>0</v>
      </c>
      <c r="CV45" s="553">
        <f t="shared" si="51"/>
        <v>0</v>
      </c>
      <c r="CW45" s="553">
        <f t="shared" si="51"/>
        <v>0</v>
      </c>
      <c r="CX45" s="553">
        <f t="shared" si="51"/>
        <v>0</v>
      </c>
      <c r="CY45" s="553">
        <f t="shared" si="51"/>
        <v>0</v>
      </c>
      <c r="CZ45" s="553">
        <f t="shared" si="51"/>
        <v>0</v>
      </c>
      <c r="DA45" s="553">
        <f t="shared" si="51"/>
        <v>0</v>
      </c>
      <c r="DB45" s="553">
        <f t="shared" si="51"/>
        <v>0</v>
      </c>
      <c r="DC45" s="553">
        <f t="shared" si="51"/>
        <v>0</v>
      </c>
      <c r="DD45" s="553">
        <f t="shared" si="51"/>
        <v>0</v>
      </c>
      <c r="DE45" s="553">
        <f t="shared" si="51"/>
        <v>0</v>
      </c>
      <c r="DF45" s="553">
        <f t="shared" si="51"/>
        <v>0</v>
      </c>
      <c r="DG45" s="553">
        <f t="shared" si="51"/>
        <v>0</v>
      </c>
      <c r="DH45" s="553">
        <f t="shared" si="51"/>
        <v>0</v>
      </c>
      <c r="DI45" s="553">
        <f t="shared" si="51"/>
        <v>0</v>
      </c>
      <c r="DJ45" s="553">
        <f t="shared" si="51"/>
        <v>0</v>
      </c>
      <c r="DK45" s="553">
        <f t="shared" si="51"/>
        <v>0</v>
      </c>
      <c r="DL45" s="553">
        <f t="shared" si="51"/>
        <v>0</v>
      </c>
      <c r="DM45" s="553">
        <f t="shared" si="51"/>
        <v>0</v>
      </c>
      <c r="DN45" s="553">
        <f t="shared" si="51"/>
        <v>0</v>
      </c>
      <c r="DO45" s="553">
        <f t="shared" si="51"/>
        <v>0</v>
      </c>
      <c r="DP45" s="553">
        <f t="shared" si="51"/>
        <v>0</v>
      </c>
      <c r="DQ45" s="553">
        <f t="shared" si="51"/>
        <v>0</v>
      </c>
      <c r="DR45" s="553">
        <f t="shared" si="51"/>
        <v>0</v>
      </c>
      <c r="DS45" s="553">
        <f t="shared" si="51"/>
        <v>0</v>
      </c>
      <c r="DT45" s="553">
        <f t="shared" si="51"/>
        <v>0</v>
      </c>
      <c r="DU45" s="553">
        <f t="shared" si="51"/>
        <v>0</v>
      </c>
      <c r="DV45" s="553">
        <f t="shared" si="51"/>
        <v>0</v>
      </c>
      <c r="DW45" s="553">
        <f t="shared" si="51"/>
        <v>0</v>
      </c>
      <c r="DX45" s="553">
        <f t="shared" si="51"/>
        <v>0</v>
      </c>
      <c r="DY45" s="553">
        <f t="shared" si="51"/>
        <v>0</v>
      </c>
      <c r="DZ45" s="553">
        <f t="shared" si="51"/>
        <v>0</v>
      </c>
      <c r="EA45" s="553">
        <f t="shared" ref="EA45:GL45" si="52">IFERROR(-EA39+EA42+EA43,"")</f>
        <v>0</v>
      </c>
      <c r="EB45" s="553">
        <f t="shared" si="52"/>
        <v>0</v>
      </c>
      <c r="EC45" s="553">
        <f t="shared" si="52"/>
        <v>0</v>
      </c>
      <c r="ED45" s="553">
        <f t="shared" si="52"/>
        <v>0</v>
      </c>
      <c r="EE45" s="553">
        <f t="shared" si="52"/>
        <v>0</v>
      </c>
      <c r="EF45" s="553">
        <f t="shared" si="52"/>
        <v>0</v>
      </c>
      <c r="EG45" s="553">
        <f t="shared" si="52"/>
        <v>0</v>
      </c>
      <c r="EH45" s="553">
        <f t="shared" si="52"/>
        <v>0</v>
      </c>
      <c r="EI45" s="553">
        <f t="shared" si="52"/>
        <v>0</v>
      </c>
      <c r="EJ45" s="553">
        <f t="shared" si="52"/>
        <v>0</v>
      </c>
      <c r="EK45" s="553">
        <f t="shared" si="52"/>
        <v>0</v>
      </c>
      <c r="EL45" s="553">
        <f t="shared" si="52"/>
        <v>0</v>
      </c>
      <c r="EM45" s="553">
        <f t="shared" si="52"/>
        <v>0</v>
      </c>
      <c r="EN45" s="553">
        <f t="shared" si="52"/>
        <v>0</v>
      </c>
      <c r="EO45" s="553">
        <f t="shared" si="52"/>
        <v>0</v>
      </c>
      <c r="EP45" s="553">
        <f t="shared" si="52"/>
        <v>0</v>
      </c>
      <c r="EQ45" s="553">
        <f t="shared" si="52"/>
        <v>0</v>
      </c>
      <c r="ER45" s="553">
        <f t="shared" si="52"/>
        <v>0</v>
      </c>
      <c r="ES45" s="553">
        <f t="shared" si="52"/>
        <v>0</v>
      </c>
      <c r="ET45" s="553">
        <f t="shared" si="52"/>
        <v>0</v>
      </c>
      <c r="EU45" s="553">
        <f t="shared" si="52"/>
        <v>0</v>
      </c>
      <c r="EV45" s="553">
        <f t="shared" si="52"/>
        <v>0</v>
      </c>
      <c r="EW45" s="553">
        <f t="shared" si="52"/>
        <v>0</v>
      </c>
      <c r="EX45" s="553">
        <f t="shared" si="52"/>
        <v>0</v>
      </c>
      <c r="EY45" s="553">
        <f t="shared" si="52"/>
        <v>0</v>
      </c>
      <c r="EZ45" s="553">
        <f t="shared" si="52"/>
        <v>0</v>
      </c>
      <c r="FA45" s="553">
        <f t="shared" si="52"/>
        <v>0</v>
      </c>
      <c r="FB45" s="553">
        <f t="shared" si="52"/>
        <v>0</v>
      </c>
      <c r="FC45" s="553">
        <f t="shared" si="52"/>
        <v>0</v>
      </c>
      <c r="FD45" s="553">
        <f t="shared" si="52"/>
        <v>0</v>
      </c>
      <c r="FE45" s="553">
        <f t="shared" si="52"/>
        <v>0</v>
      </c>
      <c r="FF45" s="553">
        <f t="shared" si="52"/>
        <v>0</v>
      </c>
      <c r="FG45" s="553">
        <f t="shared" si="52"/>
        <v>0</v>
      </c>
      <c r="FH45" s="553">
        <f t="shared" si="52"/>
        <v>0</v>
      </c>
      <c r="FI45" s="553">
        <f t="shared" si="52"/>
        <v>0</v>
      </c>
      <c r="FJ45" s="553">
        <f t="shared" si="52"/>
        <v>0</v>
      </c>
      <c r="FK45" s="553">
        <f t="shared" si="52"/>
        <v>0</v>
      </c>
      <c r="FL45" s="553">
        <f t="shared" si="52"/>
        <v>0</v>
      </c>
      <c r="FM45" s="553">
        <f t="shared" si="52"/>
        <v>0</v>
      </c>
      <c r="FN45" s="553">
        <f t="shared" si="52"/>
        <v>0</v>
      </c>
      <c r="FO45" s="553">
        <f t="shared" si="52"/>
        <v>0</v>
      </c>
      <c r="FP45" s="553">
        <f t="shared" si="52"/>
        <v>0</v>
      </c>
      <c r="FQ45" s="553">
        <f t="shared" si="52"/>
        <v>0</v>
      </c>
      <c r="FR45" s="553">
        <f t="shared" si="52"/>
        <v>0</v>
      </c>
      <c r="FS45" s="553">
        <f t="shared" si="52"/>
        <v>0</v>
      </c>
      <c r="FT45" s="553">
        <f t="shared" si="52"/>
        <v>0</v>
      </c>
      <c r="FU45" s="553">
        <f t="shared" si="52"/>
        <v>0</v>
      </c>
      <c r="FV45" s="553">
        <f t="shared" si="52"/>
        <v>0</v>
      </c>
      <c r="FW45" s="553">
        <f t="shared" si="52"/>
        <v>0</v>
      </c>
      <c r="FX45" s="553">
        <f t="shared" si="52"/>
        <v>0</v>
      </c>
      <c r="FY45" s="553">
        <f t="shared" si="52"/>
        <v>0</v>
      </c>
      <c r="FZ45" s="553">
        <f t="shared" si="52"/>
        <v>0</v>
      </c>
      <c r="GA45" s="553">
        <f t="shared" si="52"/>
        <v>0</v>
      </c>
      <c r="GB45" s="553">
        <f t="shared" si="52"/>
        <v>0</v>
      </c>
      <c r="GC45" s="553">
        <f t="shared" si="52"/>
        <v>0</v>
      </c>
      <c r="GD45" s="553">
        <f t="shared" si="52"/>
        <v>0</v>
      </c>
      <c r="GE45" s="553">
        <f t="shared" si="52"/>
        <v>0</v>
      </c>
      <c r="GF45" s="553">
        <f t="shared" si="52"/>
        <v>0</v>
      </c>
      <c r="GG45" s="553">
        <f t="shared" si="52"/>
        <v>0</v>
      </c>
      <c r="GH45" s="553">
        <f t="shared" si="52"/>
        <v>0</v>
      </c>
      <c r="GI45" s="553">
        <f t="shared" si="52"/>
        <v>0</v>
      </c>
      <c r="GJ45" s="553">
        <f t="shared" si="52"/>
        <v>0</v>
      </c>
      <c r="GK45" s="553">
        <f t="shared" si="52"/>
        <v>0</v>
      </c>
      <c r="GL45" s="553">
        <f t="shared" si="52"/>
        <v>0</v>
      </c>
      <c r="GM45" s="553">
        <f t="shared" ref="GM45:IX45" si="53">IFERROR(-GM39+GM42+GM43,"")</f>
        <v>0</v>
      </c>
      <c r="GN45" s="553">
        <f t="shared" si="53"/>
        <v>0</v>
      </c>
      <c r="GO45" s="553">
        <f t="shared" si="53"/>
        <v>0</v>
      </c>
      <c r="GP45" s="553">
        <f t="shared" si="53"/>
        <v>0</v>
      </c>
      <c r="GQ45" s="553">
        <f t="shared" si="53"/>
        <v>0</v>
      </c>
      <c r="GR45" s="553">
        <f t="shared" si="53"/>
        <v>0</v>
      </c>
      <c r="GS45" s="553">
        <f t="shared" si="53"/>
        <v>0</v>
      </c>
      <c r="GT45" s="553">
        <f t="shared" si="53"/>
        <v>0</v>
      </c>
      <c r="GU45" s="553">
        <f t="shared" si="53"/>
        <v>0</v>
      </c>
      <c r="GV45" s="553">
        <f t="shared" si="53"/>
        <v>0</v>
      </c>
      <c r="GW45" s="553">
        <f t="shared" si="53"/>
        <v>0</v>
      </c>
      <c r="GX45" s="553">
        <f t="shared" si="53"/>
        <v>0</v>
      </c>
      <c r="GY45" s="553">
        <f t="shared" si="53"/>
        <v>0</v>
      </c>
      <c r="GZ45" s="553">
        <f t="shared" si="53"/>
        <v>0</v>
      </c>
      <c r="HA45" s="553">
        <f t="shared" si="53"/>
        <v>0</v>
      </c>
      <c r="HB45" s="553">
        <f t="shared" si="53"/>
        <v>0</v>
      </c>
      <c r="HC45" s="553">
        <f t="shared" si="53"/>
        <v>0</v>
      </c>
      <c r="HD45" s="553">
        <f t="shared" si="53"/>
        <v>0</v>
      </c>
      <c r="HE45" s="553">
        <f t="shared" si="53"/>
        <v>0</v>
      </c>
      <c r="HF45" s="553">
        <f t="shared" si="53"/>
        <v>0</v>
      </c>
      <c r="HG45" s="553">
        <f t="shared" si="53"/>
        <v>0</v>
      </c>
      <c r="HH45" s="553">
        <f t="shared" si="53"/>
        <v>0</v>
      </c>
      <c r="HI45" s="553">
        <f t="shared" si="53"/>
        <v>0</v>
      </c>
      <c r="HJ45" s="553">
        <f t="shared" si="53"/>
        <v>0</v>
      </c>
      <c r="HK45" s="553">
        <f t="shared" si="53"/>
        <v>0</v>
      </c>
      <c r="HL45" s="553">
        <f t="shared" si="53"/>
        <v>0</v>
      </c>
      <c r="HM45" s="553">
        <f t="shared" si="53"/>
        <v>0</v>
      </c>
      <c r="HN45" s="553">
        <f t="shared" si="53"/>
        <v>0</v>
      </c>
      <c r="HO45" s="553">
        <f t="shared" si="53"/>
        <v>0</v>
      </c>
      <c r="HP45" s="553">
        <f t="shared" si="53"/>
        <v>0</v>
      </c>
      <c r="HQ45" s="553">
        <f t="shared" si="53"/>
        <v>0</v>
      </c>
      <c r="HR45" s="553">
        <f t="shared" si="53"/>
        <v>0</v>
      </c>
      <c r="HS45" s="553">
        <f t="shared" si="53"/>
        <v>0</v>
      </c>
      <c r="HT45" s="553">
        <f t="shared" si="53"/>
        <v>0</v>
      </c>
      <c r="HU45" s="553">
        <f t="shared" si="53"/>
        <v>0</v>
      </c>
      <c r="HV45" s="553">
        <f t="shared" si="53"/>
        <v>0</v>
      </c>
      <c r="HW45" s="553">
        <f t="shared" si="53"/>
        <v>0</v>
      </c>
      <c r="HX45" s="553">
        <f t="shared" si="53"/>
        <v>0</v>
      </c>
      <c r="HY45" s="553">
        <f t="shared" si="53"/>
        <v>0</v>
      </c>
      <c r="HZ45" s="553">
        <f t="shared" si="53"/>
        <v>0</v>
      </c>
      <c r="IA45" s="553">
        <f t="shared" si="53"/>
        <v>0</v>
      </c>
      <c r="IB45" s="553">
        <f t="shared" si="53"/>
        <v>0</v>
      </c>
      <c r="IC45" s="553">
        <f t="shared" si="53"/>
        <v>0</v>
      </c>
      <c r="ID45" s="553">
        <f t="shared" si="53"/>
        <v>0</v>
      </c>
      <c r="IE45" s="553">
        <f t="shared" si="53"/>
        <v>0</v>
      </c>
      <c r="IF45" s="553">
        <f t="shared" si="53"/>
        <v>0</v>
      </c>
      <c r="IG45" s="553">
        <f t="shared" si="53"/>
        <v>0</v>
      </c>
      <c r="IH45" s="553">
        <f t="shared" si="53"/>
        <v>0</v>
      </c>
      <c r="II45" s="553">
        <f t="shared" si="53"/>
        <v>0</v>
      </c>
      <c r="IJ45" s="553">
        <f t="shared" si="53"/>
        <v>0</v>
      </c>
      <c r="IK45" s="553">
        <f t="shared" si="53"/>
        <v>0</v>
      </c>
      <c r="IL45" s="553">
        <f t="shared" si="53"/>
        <v>0</v>
      </c>
      <c r="IM45" s="553">
        <f t="shared" si="53"/>
        <v>0</v>
      </c>
      <c r="IN45" s="553">
        <f t="shared" si="53"/>
        <v>0</v>
      </c>
      <c r="IO45" s="553">
        <f t="shared" si="53"/>
        <v>0</v>
      </c>
      <c r="IP45" s="553">
        <f t="shared" si="53"/>
        <v>0</v>
      </c>
      <c r="IQ45" s="553">
        <f t="shared" si="53"/>
        <v>0</v>
      </c>
      <c r="IR45" s="553">
        <f t="shared" si="53"/>
        <v>0</v>
      </c>
      <c r="IS45" s="553">
        <f t="shared" si="53"/>
        <v>0</v>
      </c>
      <c r="IT45" s="553">
        <f t="shared" si="53"/>
        <v>0</v>
      </c>
      <c r="IU45" s="553">
        <f t="shared" si="53"/>
        <v>0</v>
      </c>
      <c r="IV45" s="553">
        <f t="shared" si="53"/>
        <v>0</v>
      </c>
      <c r="IW45" s="553">
        <f t="shared" si="53"/>
        <v>0</v>
      </c>
      <c r="IX45" s="553">
        <f t="shared" si="53"/>
        <v>0</v>
      </c>
      <c r="IY45" s="553">
        <f t="shared" ref="IY45:KP45" si="54">IFERROR(-IY39+IY42+IY43,"")</f>
        <v>0</v>
      </c>
      <c r="IZ45" s="553">
        <f t="shared" si="54"/>
        <v>0</v>
      </c>
      <c r="JA45" s="553">
        <f t="shared" si="54"/>
        <v>0</v>
      </c>
      <c r="JB45" s="553">
        <f t="shared" si="54"/>
        <v>0</v>
      </c>
      <c r="JC45" s="553">
        <f t="shared" si="54"/>
        <v>0</v>
      </c>
      <c r="JD45" s="553">
        <f t="shared" si="54"/>
        <v>0</v>
      </c>
      <c r="JE45" s="553">
        <f t="shared" si="54"/>
        <v>0</v>
      </c>
      <c r="JF45" s="553">
        <f t="shared" si="54"/>
        <v>0</v>
      </c>
      <c r="JG45" s="553">
        <f t="shared" si="54"/>
        <v>0</v>
      </c>
      <c r="JH45" s="553">
        <f t="shared" si="54"/>
        <v>0</v>
      </c>
      <c r="JI45" s="553">
        <f t="shared" si="54"/>
        <v>0</v>
      </c>
      <c r="JJ45" s="553">
        <f t="shared" si="54"/>
        <v>0</v>
      </c>
      <c r="JK45" s="553">
        <f t="shared" si="54"/>
        <v>0</v>
      </c>
      <c r="JL45" s="553">
        <f t="shared" si="54"/>
        <v>0</v>
      </c>
      <c r="JM45" s="553">
        <f t="shared" si="54"/>
        <v>0</v>
      </c>
      <c r="JN45" s="553">
        <f t="shared" si="54"/>
        <v>0</v>
      </c>
      <c r="JO45" s="553">
        <f t="shared" si="54"/>
        <v>0</v>
      </c>
      <c r="JP45" s="553">
        <f t="shared" si="54"/>
        <v>0</v>
      </c>
      <c r="JQ45" s="553">
        <f t="shared" si="54"/>
        <v>0</v>
      </c>
      <c r="JR45" s="553">
        <f t="shared" si="54"/>
        <v>0</v>
      </c>
      <c r="JS45" s="553">
        <f t="shared" si="54"/>
        <v>0</v>
      </c>
      <c r="JT45" s="553">
        <f t="shared" si="54"/>
        <v>0</v>
      </c>
      <c r="JU45" s="553">
        <f t="shared" si="54"/>
        <v>0</v>
      </c>
      <c r="JV45" s="553">
        <f t="shared" si="54"/>
        <v>0</v>
      </c>
      <c r="JW45" s="553">
        <f t="shared" si="54"/>
        <v>0</v>
      </c>
      <c r="JX45" s="553">
        <f t="shared" si="54"/>
        <v>0</v>
      </c>
      <c r="JY45" s="553">
        <f t="shared" si="54"/>
        <v>0</v>
      </c>
      <c r="JZ45" s="553">
        <f t="shared" si="54"/>
        <v>0</v>
      </c>
      <c r="KA45" s="553">
        <f t="shared" si="54"/>
        <v>0</v>
      </c>
      <c r="KB45" s="553">
        <f t="shared" si="54"/>
        <v>0</v>
      </c>
      <c r="KC45" s="553">
        <f t="shared" si="54"/>
        <v>0</v>
      </c>
      <c r="KD45" s="553">
        <f t="shared" si="54"/>
        <v>0</v>
      </c>
      <c r="KE45" s="553">
        <f t="shared" si="54"/>
        <v>0</v>
      </c>
      <c r="KF45" s="553">
        <f t="shared" si="54"/>
        <v>0</v>
      </c>
      <c r="KG45" s="553">
        <f t="shared" si="54"/>
        <v>0</v>
      </c>
      <c r="KH45" s="553">
        <f t="shared" si="54"/>
        <v>0</v>
      </c>
      <c r="KI45" s="553">
        <f t="shared" si="54"/>
        <v>0</v>
      </c>
      <c r="KJ45" s="553">
        <f t="shared" si="54"/>
        <v>0</v>
      </c>
      <c r="KK45" s="553">
        <f t="shared" si="54"/>
        <v>0</v>
      </c>
      <c r="KL45" s="553">
        <f t="shared" si="54"/>
        <v>0</v>
      </c>
      <c r="KM45" s="553">
        <f t="shared" si="54"/>
        <v>0</v>
      </c>
      <c r="KN45" s="553">
        <f t="shared" si="54"/>
        <v>0</v>
      </c>
      <c r="KO45" s="553">
        <f t="shared" si="54"/>
        <v>0</v>
      </c>
      <c r="KP45" s="553">
        <f t="shared" si="54"/>
        <v>0</v>
      </c>
      <c r="KQ45" s="420"/>
      <c r="KR45" s="421" t="s">
        <v>428</v>
      </c>
      <c r="KS45" s="422">
        <f>SUMIF(CoRU,"R",TotalProceeds)</f>
        <v>0</v>
      </c>
      <c r="KT45" s="422">
        <f>SUMIF(CoRU,"U",TotalProceeds)</f>
        <v>0</v>
      </c>
      <c r="KU45" s="422">
        <f>SUM(TotalProceeds)</f>
        <v>0</v>
      </c>
      <c r="KV45" s="549"/>
      <c r="KW45" s="550"/>
      <c r="KX45" s="404" t="s">
        <v>429</v>
      </c>
      <c r="KY45" s="423" t="str">
        <f>IFERROR(KY$44/$KU$42,"- -%")</f>
        <v>- -%</v>
      </c>
      <c r="KZ45" s="388"/>
      <c r="LA45" s="388"/>
      <c r="LB45" s="388"/>
    </row>
    <row r="46" spans="1:314" ht="11.25" customHeight="1" x14ac:dyDescent="0.35">
      <c r="B46" s="465"/>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554"/>
      <c r="CH46" s="554"/>
      <c r="CI46" s="554"/>
      <c r="CJ46" s="554"/>
      <c r="CK46" s="554"/>
      <c r="CL46" s="554"/>
      <c r="CM46" s="554"/>
      <c r="CN46" s="554"/>
      <c r="CO46" s="554"/>
      <c r="CP46" s="554"/>
      <c r="CQ46" s="554"/>
      <c r="CR46" s="554"/>
      <c r="CS46" s="554"/>
      <c r="CT46" s="554"/>
      <c r="CU46" s="554"/>
      <c r="CV46" s="554"/>
      <c r="CW46" s="554"/>
      <c r="CX46" s="554"/>
      <c r="CY46" s="554"/>
      <c r="CZ46" s="554"/>
      <c r="DA46" s="554"/>
      <c r="DB46" s="554"/>
      <c r="DC46" s="554"/>
      <c r="DD46" s="554"/>
      <c r="DE46" s="554"/>
      <c r="DF46" s="554"/>
      <c r="DG46" s="554"/>
      <c r="DH46" s="554"/>
      <c r="DI46" s="554"/>
      <c r="DJ46" s="554"/>
      <c r="DK46" s="554"/>
      <c r="DL46" s="554"/>
      <c r="DM46" s="554"/>
      <c r="DN46" s="554"/>
      <c r="DO46" s="554"/>
      <c r="DP46" s="554"/>
      <c r="DQ46" s="554"/>
      <c r="DR46" s="554"/>
      <c r="DS46" s="554"/>
      <c r="DT46" s="554"/>
      <c r="DU46" s="554"/>
      <c r="DV46" s="554"/>
      <c r="DW46" s="554"/>
      <c r="DX46" s="554"/>
      <c r="DY46" s="554"/>
      <c r="DZ46" s="554"/>
      <c r="EA46" s="554"/>
      <c r="EB46" s="554"/>
      <c r="EC46" s="554"/>
      <c r="ED46" s="554"/>
      <c r="EE46" s="554"/>
      <c r="EF46" s="554"/>
      <c r="EG46" s="554"/>
      <c r="EH46" s="554"/>
      <c r="EI46" s="554"/>
      <c r="EJ46" s="554"/>
      <c r="EK46" s="554"/>
      <c r="EL46" s="554"/>
      <c r="EM46" s="554"/>
      <c r="EN46" s="554"/>
      <c r="EO46" s="554"/>
      <c r="EP46" s="554"/>
      <c r="EQ46" s="554"/>
      <c r="ER46" s="554"/>
      <c r="ES46" s="554"/>
      <c r="ET46" s="554"/>
      <c r="EU46" s="554"/>
      <c r="EV46" s="554"/>
      <c r="EW46" s="554"/>
      <c r="EX46" s="554"/>
      <c r="EY46" s="554"/>
      <c r="EZ46" s="554"/>
      <c r="FA46" s="554"/>
      <c r="FB46" s="554"/>
      <c r="FC46" s="554"/>
      <c r="FD46" s="554"/>
      <c r="FE46" s="554"/>
      <c r="FF46" s="554"/>
      <c r="FG46" s="554"/>
      <c r="FH46" s="554"/>
      <c r="FI46" s="554"/>
      <c r="FJ46" s="554"/>
      <c r="FK46" s="554"/>
      <c r="FL46" s="554"/>
      <c r="FM46" s="554"/>
      <c r="FN46" s="554"/>
      <c r="FO46" s="554"/>
      <c r="FP46" s="554"/>
      <c r="FQ46" s="554"/>
      <c r="FR46" s="554"/>
      <c r="FS46" s="554"/>
      <c r="FT46" s="554"/>
      <c r="FU46" s="554"/>
      <c r="FV46" s="554"/>
      <c r="FW46" s="554"/>
      <c r="FX46" s="554"/>
      <c r="FY46" s="554"/>
      <c r="FZ46" s="554"/>
      <c r="GA46" s="554"/>
      <c r="GB46" s="554"/>
      <c r="GC46" s="554"/>
      <c r="GD46" s="554"/>
      <c r="GE46" s="554"/>
      <c r="GF46" s="554"/>
      <c r="GG46" s="554"/>
      <c r="GH46" s="554"/>
      <c r="GI46" s="554"/>
      <c r="GJ46" s="554"/>
      <c r="GK46" s="554"/>
      <c r="GL46" s="554"/>
      <c r="GM46" s="554"/>
      <c r="GN46" s="554"/>
      <c r="GO46" s="554"/>
      <c r="GP46" s="554"/>
      <c r="GQ46" s="554"/>
      <c r="GR46" s="554"/>
      <c r="GS46" s="554"/>
      <c r="GT46" s="554"/>
      <c r="GU46" s="554"/>
      <c r="GV46" s="554"/>
      <c r="GW46" s="554"/>
      <c r="GX46" s="554"/>
      <c r="GY46" s="554"/>
      <c r="GZ46" s="554"/>
      <c r="HA46" s="554"/>
      <c r="HB46" s="554"/>
      <c r="HC46" s="554"/>
      <c r="HD46" s="554"/>
      <c r="HE46" s="554"/>
      <c r="HF46" s="554"/>
      <c r="HG46" s="554"/>
      <c r="HH46" s="554"/>
      <c r="HI46" s="554"/>
      <c r="HJ46" s="554"/>
      <c r="HK46" s="554"/>
      <c r="HL46" s="554"/>
      <c r="HM46" s="554"/>
      <c r="HN46" s="554"/>
      <c r="HO46" s="554"/>
      <c r="HP46" s="554"/>
      <c r="HQ46" s="554"/>
      <c r="HR46" s="554"/>
      <c r="HS46" s="554"/>
      <c r="HT46" s="554"/>
      <c r="HU46" s="554"/>
      <c r="HV46" s="554"/>
      <c r="HW46" s="554"/>
      <c r="HX46" s="554"/>
      <c r="HY46" s="554"/>
      <c r="HZ46" s="554"/>
      <c r="IA46" s="554"/>
      <c r="IB46" s="554"/>
      <c r="IC46" s="554"/>
      <c r="ID46" s="554"/>
      <c r="IE46" s="554"/>
      <c r="IF46" s="554"/>
      <c r="IG46" s="554"/>
      <c r="IH46" s="554"/>
      <c r="II46" s="554"/>
      <c r="IJ46" s="554"/>
      <c r="IK46" s="554"/>
      <c r="IL46" s="554"/>
      <c r="IM46" s="554"/>
      <c r="IN46" s="554"/>
      <c r="IO46" s="554"/>
      <c r="IP46" s="554"/>
      <c r="IQ46" s="554"/>
      <c r="IR46" s="554"/>
      <c r="IS46" s="554"/>
      <c r="IT46" s="554"/>
      <c r="IU46" s="554"/>
      <c r="IV46" s="554"/>
      <c r="IW46" s="554"/>
      <c r="IX46" s="554"/>
      <c r="IY46" s="554"/>
      <c r="IZ46" s="554"/>
      <c r="JA46" s="554"/>
      <c r="JB46" s="554"/>
      <c r="JC46" s="554"/>
      <c r="JD46" s="554"/>
      <c r="JE46" s="554"/>
      <c r="JF46" s="554"/>
      <c r="JG46" s="554"/>
      <c r="JH46" s="554"/>
      <c r="JI46" s="554"/>
      <c r="JJ46" s="554"/>
      <c r="JK46" s="554"/>
      <c r="JL46" s="554"/>
      <c r="JM46" s="554"/>
      <c r="JN46" s="554"/>
      <c r="JO46" s="554"/>
      <c r="JP46" s="554"/>
      <c r="JQ46" s="554"/>
      <c r="JR46" s="554"/>
      <c r="JS46" s="554"/>
      <c r="JT46" s="554"/>
      <c r="JU46" s="554"/>
      <c r="JV46" s="554"/>
      <c r="JW46" s="554"/>
      <c r="JX46" s="554"/>
      <c r="JY46" s="554"/>
      <c r="JZ46" s="554"/>
      <c r="KA46" s="554"/>
      <c r="KB46" s="554"/>
      <c r="KC46" s="554"/>
      <c r="KD46" s="554"/>
      <c r="KE46" s="554"/>
      <c r="KF46" s="554"/>
      <c r="KG46" s="554"/>
      <c r="KH46" s="554"/>
      <c r="KI46" s="554"/>
      <c r="KJ46" s="554"/>
      <c r="KK46" s="554"/>
      <c r="KL46" s="554"/>
      <c r="KM46" s="554"/>
      <c r="KN46" s="554"/>
      <c r="KO46" s="554"/>
      <c r="KP46" s="554"/>
      <c r="KQ46" s="471"/>
      <c r="KR46" s="421" t="s">
        <v>430</v>
      </c>
      <c r="KS46" s="422">
        <f>SUMIF(CoRU,"R",ResValue)</f>
        <v>0</v>
      </c>
      <c r="KT46" s="422">
        <f>SUMIF(CoRU,"U",ResValue)</f>
        <v>0</v>
      </c>
      <c r="KU46" s="422">
        <f>SUM(ResValue)</f>
        <v>0</v>
      </c>
      <c r="KV46" s="549"/>
      <c r="KW46" s="550"/>
      <c r="KX46" s="404" t="s">
        <v>431</v>
      </c>
      <c r="KY46" s="424">
        <f>SUMIFS(TotalProceeds,$C$8:$KP$8,KY$60,RU,KY$61,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f>
        <v>0</v>
      </c>
      <c r="KZ46" s="388"/>
      <c r="LA46" s="388"/>
      <c r="LB46" s="388"/>
    </row>
    <row r="47" spans="1:314" ht="11.25" customHeight="1" x14ac:dyDescent="0.35">
      <c r="B47" s="404" t="s">
        <v>432</v>
      </c>
      <c r="C47" s="425" t="str">
        <f t="shared" ref="C47:BN47" si="55">IFERROR(VLOOKUP(C$8,ActiveTable,2,FALSE),"")</f>
        <v/>
      </c>
      <c r="D47" s="425" t="str">
        <f t="shared" si="55"/>
        <v/>
      </c>
      <c r="E47" s="425" t="str">
        <f t="shared" si="55"/>
        <v/>
      </c>
      <c r="F47" s="425" t="str">
        <f t="shared" si="55"/>
        <v/>
      </c>
      <c r="G47" s="425" t="str">
        <f t="shared" si="55"/>
        <v/>
      </c>
      <c r="H47" s="425" t="str">
        <f t="shared" si="55"/>
        <v/>
      </c>
      <c r="I47" s="425" t="str">
        <f t="shared" si="55"/>
        <v/>
      </c>
      <c r="J47" s="425" t="str">
        <f t="shared" si="55"/>
        <v/>
      </c>
      <c r="K47" s="425" t="str">
        <f t="shared" si="55"/>
        <v/>
      </c>
      <c r="L47" s="425" t="str">
        <f t="shared" si="55"/>
        <v/>
      </c>
      <c r="M47" s="425" t="str">
        <f t="shared" si="55"/>
        <v/>
      </c>
      <c r="N47" s="425" t="str">
        <f t="shared" si="55"/>
        <v/>
      </c>
      <c r="O47" s="426" t="str">
        <f t="shared" si="55"/>
        <v/>
      </c>
      <c r="P47" s="425" t="str">
        <f t="shared" si="55"/>
        <v/>
      </c>
      <c r="Q47" s="425" t="str">
        <f t="shared" si="55"/>
        <v/>
      </c>
      <c r="R47" s="425" t="str">
        <f t="shared" si="55"/>
        <v/>
      </c>
      <c r="S47" s="425" t="str">
        <f t="shared" si="55"/>
        <v/>
      </c>
      <c r="T47" s="425" t="str">
        <f t="shared" si="55"/>
        <v/>
      </c>
      <c r="U47" s="425" t="str">
        <f t="shared" si="55"/>
        <v/>
      </c>
      <c r="V47" s="425" t="str">
        <f t="shared" si="55"/>
        <v/>
      </c>
      <c r="W47" s="425" t="str">
        <f t="shared" si="55"/>
        <v/>
      </c>
      <c r="X47" s="425" t="str">
        <f t="shared" si="55"/>
        <v/>
      </c>
      <c r="Y47" s="425" t="str">
        <f t="shared" si="55"/>
        <v/>
      </c>
      <c r="Z47" s="425" t="str">
        <f t="shared" si="55"/>
        <v/>
      </c>
      <c r="AA47" s="425" t="str">
        <f t="shared" si="55"/>
        <v/>
      </c>
      <c r="AB47" s="425" t="str">
        <f t="shared" si="55"/>
        <v/>
      </c>
      <c r="AC47" s="425" t="str">
        <f t="shared" si="55"/>
        <v/>
      </c>
      <c r="AD47" s="425" t="str">
        <f t="shared" si="55"/>
        <v/>
      </c>
      <c r="AE47" s="425" t="str">
        <f t="shared" si="55"/>
        <v/>
      </c>
      <c r="AF47" s="425" t="str">
        <f t="shared" si="55"/>
        <v/>
      </c>
      <c r="AG47" s="425" t="str">
        <f t="shared" si="55"/>
        <v/>
      </c>
      <c r="AH47" s="425" t="str">
        <f t="shared" si="55"/>
        <v/>
      </c>
      <c r="AI47" s="425" t="str">
        <f t="shared" si="55"/>
        <v/>
      </c>
      <c r="AJ47" s="425" t="str">
        <f t="shared" si="55"/>
        <v/>
      </c>
      <c r="AK47" s="425" t="str">
        <f t="shared" si="55"/>
        <v/>
      </c>
      <c r="AL47" s="425" t="str">
        <f t="shared" si="55"/>
        <v/>
      </c>
      <c r="AM47" s="425" t="str">
        <f t="shared" si="55"/>
        <v/>
      </c>
      <c r="AN47" s="425" t="str">
        <f t="shared" si="55"/>
        <v/>
      </c>
      <c r="AO47" s="425" t="str">
        <f t="shared" si="55"/>
        <v/>
      </c>
      <c r="AP47" s="425" t="str">
        <f t="shared" si="55"/>
        <v/>
      </c>
      <c r="AQ47" s="425" t="str">
        <f t="shared" si="55"/>
        <v/>
      </c>
      <c r="AR47" s="425" t="str">
        <f t="shared" si="55"/>
        <v/>
      </c>
      <c r="AS47" s="425" t="str">
        <f t="shared" si="55"/>
        <v/>
      </c>
      <c r="AT47" s="425" t="str">
        <f t="shared" si="55"/>
        <v/>
      </c>
      <c r="AU47" s="425" t="str">
        <f t="shared" si="55"/>
        <v/>
      </c>
      <c r="AV47" s="425" t="str">
        <f t="shared" si="55"/>
        <v/>
      </c>
      <c r="AW47" s="425" t="str">
        <f t="shared" si="55"/>
        <v/>
      </c>
      <c r="AX47" s="425" t="str">
        <f t="shared" si="55"/>
        <v/>
      </c>
      <c r="AY47" s="425" t="str">
        <f t="shared" si="55"/>
        <v/>
      </c>
      <c r="AZ47" s="425" t="str">
        <f t="shared" si="55"/>
        <v/>
      </c>
      <c r="BA47" s="425" t="str">
        <f t="shared" si="55"/>
        <v/>
      </c>
      <c r="BB47" s="425" t="str">
        <f t="shared" si="55"/>
        <v/>
      </c>
      <c r="BC47" s="425" t="str">
        <f t="shared" si="55"/>
        <v/>
      </c>
      <c r="BD47" s="425" t="str">
        <f t="shared" si="55"/>
        <v/>
      </c>
      <c r="BE47" s="425" t="str">
        <f t="shared" si="55"/>
        <v/>
      </c>
      <c r="BF47" s="425" t="str">
        <f t="shared" si="55"/>
        <v/>
      </c>
      <c r="BG47" s="425" t="str">
        <f t="shared" si="55"/>
        <v/>
      </c>
      <c r="BH47" s="425" t="str">
        <f t="shared" si="55"/>
        <v/>
      </c>
      <c r="BI47" s="425" t="str">
        <f t="shared" si="55"/>
        <v/>
      </c>
      <c r="BJ47" s="425" t="str">
        <f t="shared" si="55"/>
        <v/>
      </c>
      <c r="BK47" s="425" t="str">
        <f t="shared" si="55"/>
        <v/>
      </c>
      <c r="BL47" s="425" t="str">
        <f t="shared" si="55"/>
        <v/>
      </c>
      <c r="BM47" s="425" t="str">
        <f t="shared" si="55"/>
        <v/>
      </c>
      <c r="BN47" s="425" t="str">
        <f t="shared" si="55"/>
        <v/>
      </c>
      <c r="BO47" s="425" t="str">
        <f t="shared" ref="BO47:DZ47" si="56">IFERROR(VLOOKUP(BO$8,ActiveTable,2,FALSE),"")</f>
        <v/>
      </c>
      <c r="BP47" s="425" t="str">
        <f t="shared" si="56"/>
        <v/>
      </c>
      <c r="BQ47" s="425" t="str">
        <f t="shared" si="56"/>
        <v/>
      </c>
      <c r="BR47" s="425" t="str">
        <f t="shared" si="56"/>
        <v/>
      </c>
      <c r="BS47" s="425" t="str">
        <f t="shared" si="56"/>
        <v/>
      </c>
      <c r="BT47" s="425" t="str">
        <f t="shared" si="56"/>
        <v/>
      </c>
      <c r="BU47" s="425" t="str">
        <f t="shared" si="56"/>
        <v/>
      </c>
      <c r="BV47" s="425" t="str">
        <f t="shared" si="56"/>
        <v/>
      </c>
      <c r="BW47" s="425" t="str">
        <f t="shared" si="56"/>
        <v/>
      </c>
      <c r="BX47" s="425" t="str">
        <f t="shared" si="56"/>
        <v/>
      </c>
      <c r="BY47" s="425" t="str">
        <f t="shared" si="56"/>
        <v/>
      </c>
      <c r="BZ47" s="425" t="str">
        <f t="shared" si="56"/>
        <v/>
      </c>
      <c r="CA47" s="425" t="str">
        <f t="shared" si="56"/>
        <v/>
      </c>
      <c r="CB47" s="425" t="str">
        <f t="shared" si="56"/>
        <v/>
      </c>
      <c r="CC47" s="425" t="str">
        <f t="shared" si="56"/>
        <v/>
      </c>
      <c r="CD47" s="425" t="str">
        <f t="shared" si="56"/>
        <v/>
      </c>
      <c r="CE47" s="425" t="str">
        <f t="shared" si="56"/>
        <v/>
      </c>
      <c r="CF47" s="425" t="str">
        <f t="shared" si="56"/>
        <v/>
      </c>
      <c r="CG47" s="425" t="str">
        <f t="shared" si="56"/>
        <v/>
      </c>
      <c r="CH47" s="425" t="str">
        <f t="shared" si="56"/>
        <v/>
      </c>
      <c r="CI47" s="425" t="str">
        <f t="shared" si="56"/>
        <v/>
      </c>
      <c r="CJ47" s="425" t="str">
        <f t="shared" si="56"/>
        <v/>
      </c>
      <c r="CK47" s="425" t="str">
        <f t="shared" si="56"/>
        <v/>
      </c>
      <c r="CL47" s="425" t="str">
        <f t="shared" si="56"/>
        <v/>
      </c>
      <c r="CM47" s="425" t="str">
        <f t="shared" si="56"/>
        <v/>
      </c>
      <c r="CN47" s="425" t="str">
        <f t="shared" si="56"/>
        <v/>
      </c>
      <c r="CO47" s="425" t="str">
        <f t="shared" si="56"/>
        <v/>
      </c>
      <c r="CP47" s="425" t="str">
        <f t="shared" si="56"/>
        <v/>
      </c>
      <c r="CQ47" s="425" t="str">
        <f t="shared" si="56"/>
        <v/>
      </c>
      <c r="CR47" s="425" t="str">
        <f t="shared" si="56"/>
        <v/>
      </c>
      <c r="CS47" s="425" t="str">
        <f t="shared" si="56"/>
        <v/>
      </c>
      <c r="CT47" s="425" t="str">
        <f t="shared" si="56"/>
        <v/>
      </c>
      <c r="CU47" s="425" t="str">
        <f t="shared" si="56"/>
        <v/>
      </c>
      <c r="CV47" s="425" t="str">
        <f t="shared" si="56"/>
        <v/>
      </c>
      <c r="CW47" s="425" t="str">
        <f t="shared" si="56"/>
        <v/>
      </c>
      <c r="CX47" s="425" t="str">
        <f t="shared" si="56"/>
        <v/>
      </c>
      <c r="CY47" s="425" t="str">
        <f t="shared" si="56"/>
        <v/>
      </c>
      <c r="CZ47" s="425" t="str">
        <f t="shared" si="56"/>
        <v/>
      </c>
      <c r="DA47" s="425" t="str">
        <f t="shared" si="56"/>
        <v/>
      </c>
      <c r="DB47" s="425" t="str">
        <f t="shared" si="56"/>
        <v/>
      </c>
      <c r="DC47" s="425" t="str">
        <f t="shared" si="56"/>
        <v/>
      </c>
      <c r="DD47" s="425" t="str">
        <f t="shared" si="56"/>
        <v/>
      </c>
      <c r="DE47" s="425" t="str">
        <f t="shared" si="56"/>
        <v/>
      </c>
      <c r="DF47" s="425" t="str">
        <f t="shared" si="56"/>
        <v/>
      </c>
      <c r="DG47" s="425" t="str">
        <f t="shared" si="56"/>
        <v/>
      </c>
      <c r="DH47" s="425" t="str">
        <f t="shared" si="56"/>
        <v/>
      </c>
      <c r="DI47" s="425" t="str">
        <f t="shared" si="56"/>
        <v/>
      </c>
      <c r="DJ47" s="425" t="str">
        <f t="shared" si="56"/>
        <v/>
      </c>
      <c r="DK47" s="425" t="str">
        <f t="shared" si="56"/>
        <v/>
      </c>
      <c r="DL47" s="425" t="str">
        <f t="shared" si="56"/>
        <v/>
      </c>
      <c r="DM47" s="425" t="str">
        <f t="shared" si="56"/>
        <v/>
      </c>
      <c r="DN47" s="425" t="str">
        <f t="shared" si="56"/>
        <v/>
      </c>
      <c r="DO47" s="425" t="str">
        <f t="shared" si="56"/>
        <v/>
      </c>
      <c r="DP47" s="425" t="str">
        <f t="shared" si="56"/>
        <v/>
      </c>
      <c r="DQ47" s="425" t="str">
        <f t="shared" si="56"/>
        <v/>
      </c>
      <c r="DR47" s="425" t="str">
        <f t="shared" si="56"/>
        <v/>
      </c>
      <c r="DS47" s="425" t="str">
        <f t="shared" si="56"/>
        <v/>
      </c>
      <c r="DT47" s="425" t="str">
        <f t="shared" si="56"/>
        <v/>
      </c>
      <c r="DU47" s="425" t="str">
        <f t="shared" si="56"/>
        <v/>
      </c>
      <c r="DV47" s="425" t="str">
        <f t="shared" si="56"/>
        <v/>
      </c>
      <c r="DW47" s="425" t="str">
        <f t="shared" si="56"/>
        <v/>
      </c>
      <c r="DX47" s="425" t="str">
        <f t="shared" si="56"/>
        <v/>
      </c>
      <c r="DY47" s="425" t="str">
        <f t="shared" si="56"/>
        <v/>
      </c>
      <c r="DZ47" s="425" t="str">
        <f t="shared" si="56"/>
        <v/>
      </c>
      <c r="EA47" s="425" t="str">
        <f t="shared" ref="EA47:GL47" si="57">IFERROR(VLOOKUP(EA$8,ActiveTable,2,FALSE),"")</f>
        <v/>
      </c>
      <c r="EB47" s="425" t="str">
        <f t="shared" si="57"/>
        <v/>
      </c>
      <c r="EC47" s="425" t="str">
        <f t="shared" si="57"/>
        <v/>
      </c>
      <c r="ED47" s="425" t="str">
        <f t="shared" si="57"/>
        <v/>
      </c>
      <c r="EE47" s="425" t="str">
        <f t="shared" si="57"/>
        <v/>
      </c>
      <c r="EF47" s="425" t="str">
        <f t="shared" si="57"/>
        <v/>
      </c>
      <c r="EG47" s="425" t="str">
        <f t="shared" si="57"/>
        <v/>
      </c>
      <c r="EH47" s="425" t="str">
        <f t="shared" si="57"/>
        <v/>
      </c>
      <c r="EI47" s="425" t="str">
        <f t="shared" si="57"/>
        <v/>
      </c>
      <c r="EJ47" s="425" t="str">
        <f t="shared" si="57"/>
        <v/>
      </c>
      <c r="EK47" s="425" t="str">
        <f t="shared" si="57"/>
        <v/>
      </c>
      <c r="EL47" s="425" t="str">
        <f t="shared" si="57"/>
        <v/>
      </c>
      <c r="EM47" s="425" t="str">
        <f t="shared" si="57"/>
        <v/>
      </c>
      <c r="EN47" s="425" t="str">
        <f t="shared" si="57"/>
        <v/>
      </c>
      <c r="EO47" s="425" t="str">
        <f t="shared" si="57"/>
        <v/>
      </c>
      <c r="EP47" s="425" t="str">
        <f t="shared" si="57"/>
        <v/>
      </c>
      <c r="EQ47" s="425" t="str">
        <f t="shared" si="57"/>
        <v/>
      </c>
      <c r="ER47" s="425" t="str">
        <f t="shared" si="57"/>
        <v/>
      </c>
      <c r="ES47" s="425" t="str">
        <f t="shared" si="57"/>
        <v/>
      </c>
      <c r="ET47" s="425" t="str">
        <f t="shared" si="57"/>
        <v/>
      </c>
      <c r="EU47" s="425" t="str">
        <f t="shared" si="57"/>
        <v/>
      </c>
      <c r="EV47" s="425" t="str">
        <f t="shared" si="57"/>
        <v/>
      </c>
      <c r="EW47" s="425" t="str">
        <f t="shared" si="57"/>
        <v/>
      </c>
      <c r="EX47" s="425" t="str">
        <f t="shared" si="57"/>
        <v/>
      </c>
      <c r="EY47" s="425" t="str">
        <f t="shared" si="57"/>
        <v/>
      </c>
      <c r="EZ47" s="425" t="str">
        <f t="shared" si="57"/>
        <v/>
      </c>
      <c r="FA47" s="425" t="str">
        <f t="shared" si="57"/>
        <v/>
      </c>
      <c r="FB47" s="425" t="str">
        <f t="shared" si="57"/>
        <v/>
      </c>
      <c r="FC47" s="425" t="str">
        <f t="shared" si="57"/>
        <v/>
      </c>
      <c r="FD47" s="425" t="str">
        <f t="shared" si="57"/>
        <v/>
      </c>
      <c r="FE47" s="425" t="str">
        <f t="shared" si="57"/>
        <v/>
      </c>
      <c r="FF47" s="425" t="str">
        <f t="shared" si="57"/>
        <v/>
      </c>
      <c r="FG47" s="425" t="str">
        <f t="shared" si="57"/>
        <v/>
      </c>
      <c r="FH47" s="425" t="str">
        <f t="shared" si="57"/>
        <v/>
      </c>
      <c r="FI47" s="425" t="str">
        <f t="shared" si="57"/>
        <v/>
      </c>
      <c r="FJ47" s="425" t="str">
        <f t="shared" si="57"/>
        <v/>
      </c>
      <c r="FK47" s="425" t="str">
        <f t="shared" si="57"/>
        <v/>
      </c>
      <c r="FL47" s="425" t="str">
        <f t="shared" si="57"/>
        <v/>
      </c>
      <c r="FM47" s="425" t="str">
        <f t="shared" si="57"/>
        <v/>
      </c>
      <c r="FN47" s="425" t="str">
        <f t="shared" si="57"/>
        <v/>
      </c>
      <c r="FO47" s="425" t="str">
        <f t="shared" si="57"/>
        <v/>
      </c>
      <c r="FP47" s="425" t="str">
        <f t="shared" si="57"/>
        <v/>
      </c>
      <c r="FQ47" s="425" t="str">
        <f t="shared" si="57"/>
        <v/>
      </c>
      <c r="FR47" s="425" t="str">
        <f t="shared" si="57"/>
        <v/>
      </c>
      <c r="FS47" s="425" t="str">
        <f t="shared" si="57"/>
        <v/>
      </c>
      <c r="FT47" s="425" t="str">
        <f t="shared" si="57"/>
        <v/>
      </c>
      <c r="FU47" s="425" t="str">
        <f t="shared" si="57"/>
        <v/>
      </c>
      <c r="FV47" s="425" t="str">
        <f t="shared" si="57"/>
        <v/>
      </c>
      <c r="FW47" s="425" t="str">
        <f t="shared" si="57"/>
        <v/>
      </c>
      <c r="FX47" s="425" t="str">
        <f t="shared" si="57"/>
        <v/>
      </c>
      <c r="FY47" s="425" t="str">
        <f t="shared" si="57"/>
        <v/>
      </c>
      <c r="FZ47" s="425" t="str">
        <f t="shared" si="57"/>
        <v/>
      </c>
      <c r="GA47" s="425" t="str">
        <f t="shared" si="57"/>
        <v/>
      </c>
      <c r="GB47" s="425" t="str">
        <f t="shared" si="57"/>
        <v/>
      </c>
      <c r="GC47" s="425" t="str">
        <f t="shared" si="57"/>
        <v/>
      </c>
      <c r="GD47" s="425" t="str">
        <f t="shared" si="57"/>
        <v/>
      </c>
      <c r="GE47" s="425" t="str">
        <f t="shared" si="57"/>
        <v/>
      </c>
      <c r="GF47" s="425" t="str">
        <f t="shared" si="57"/>
        <v/>
      </c>
      <c r="GG47" s="425" t="str">
        <f t="shared" si="57"/>
        <v/>
      </c>
      <c r="GH47" s="425" t="str">
        <f t="shared" si="57"/>
        <v/>
      </c>
      <c r="GI47" s="425" t="str">
        <f t="shared" si="57"/>
        <v/>
      </c>
      <c r="GJ47" s="425" t="str">
        <f t="shared" si="57"/>
        <v/>
      </c>
      <c r="GK47" s="425" t="str">
        <f t="shared" si="57"/>
        <v/>
      </c>
      <c r="GL47" s="425" t="str">
        <f t="shared" si="57"/>
        <v/>
      </c>
      <c r="GM47" s="425" t="str">
        <f t="shared" ref="GM47:IX47" si="58">IFERROR(VLOOKUP(GM$8,ActiveTable,2,FALSE),"")</f>
        <v/>
      </c>
      <c r="GN47" s="425" t="str">
        <f t="shared" si="58"/>
        <v/>
      </c>
      <c r="GO47" s="425" t="str">
        <f t="shared" si="58"/>
        <v/>
      </c>
      <c r="GP47" s="425" t="str">
        <f t="shared" si="58"/>
        <v/>
      </c>
      <c r="GQ47" s="425" t="str">
        <f t="shared" si="58"/>
        <v/>
      </c>
      <c r="GR47" s="425" t="str">
        <f t="shared" si="58"/>
        <v/>
      </c>
      <c r="GS47" s="425" t="str">
        <f t="shared" si="58"/>
        <v/>
      </c>
      <c r="GT47" s="425" t="str">
        <f t="shared" si="58"/>
        <v/>
      </c>
      <c r="GU47" s="425" t="str">
        <f t="shared" si="58"/>
        <v/>
      </c>
      <c r="GV47" s="425" t="str">
        <f t="shared" si="58"/>
        <v/>
      </c>
      <c r="GW47" s="425" t="str">
        <f t="shared" si="58"/>
        <v/>
      </c>
      <c r="GX47" s="425" t="str">
        <f t="shared" si="58"/>
        <v/>
      </c>
      <c r="GY47" s="425" t="str">
        <f t="shared" si="58"/>
        <v/>
      </c>
      <c r="GZ47" s="425" t="str">
        <f t="shared" si="58"/>
        <v/>
      </c>
      <c r="HA47" s="425" t="str">
        <f t="shared" si="58"/>
        <v/>
      </c>
      <c r="HB47" s="425" t="str">
        <f t="shared" si="58"/>
        <v/>
      </c>
      <c r="HC47" s="425" t="str">
        <f t="shared" si="58"/>
        <v/>
      </c>
      <c r="HD47" s="425" t="str">
        <f t="shared" si="58"/>
        <v/>
      </c>
      <c r="HE47" s="425" t="str">
        <f t="shared" si="58"/>
        <v/>
      </c>
      <c r="HF47" s="425" t="str">
        <f t="shared" si="58"/>
        <v/>
      </c>
      <c r="HG47" s="425" t="str">
        <f t="shared" si="58"/>
        <v/>
      </c>
      <c r="HH47" s="425" t="str">
        <f t="shared" si="58"/>
        <v/>
      </c>
      <c r="HI47" s="425" t="str">
        <f t="shared" si="58"/>
        <v/>
      </c>
      <c r="HJ47" s="425" t="str">
        <f t="shared" si="58"/>
        <v/>
      </c>
      <c r="HK47" s="425" t="str">
        <f t="shared" si="58"/>
        <v/>
      </c>
      <c r="HL47" s="425" t="str">
        <f t="shared" si="58"/>
        <v/>
      </c>
      <c r="HM47" s="425" t="str">
        <f t="shared" si="58"/>
        <v/>
      </c>
      <c r="HN47" s="425" t="str">
        <f t="shared" si="58"/>
        <v/>
      </c>
      <c r="HO47" s="425" t="str">
        <f t="shared" si="58"/>
        <v/>
      </c>
      <c r="HP47" s="425" t="str">
        <f t="shared" si="58"/>
        <v/>
      </c>
      <c r="HQ47" s="425" t="str">
        <f t="shared" si="58"/>
        <v/>
      </c>
      <c r="HR47" s="425" t="str">
        <f t="shared" si="58"/>
        <v/>
      </c>
      <c r="HS47" s="425" t="str">
        <f t="shared" si="58"/>
        <v/>
      </c>
      <c r="HT47" s="425" t="str">
        <f t="shared" si="58"/>
        <v/>
      </c>
      <c r="HU47" s="425" t="str">
        <f t="shared" si="58"/>
        <v/>
      </c>
      <c r="HV47" s="425" t="str">
        <f t="shared" si="58"/>
        <v/>
      </c>
      <c r="HW47" s="425" t="str">
        <f t="shared" si="58"/>
        <v/>
      </c>
      <c r="HX47" s="425" t="str">
        <f t="shared" si="58"/>
        <v/>
      </c>
      <c r="HY47" s="425" t="str">
        <f t="shared" si="58"/>
        <v/>
      </c>
      <c r="HZ47" s="425" t="str">
        <f t="shared" si="58"/>
        <v/>
      </c>
      <c r="IA47" s="425" t="str">
        <f t="shared" si="58"/>
        <v/>
      </c>
      <c r="IB47" s="425" t="str">
        <f t="shared" si="58"/>
        <v/>
      </c>
      <c r="IC47" s="425" t="str">
        <f t="shared" si="58"/>
        <v/>
      </c>
      <c r="ID47" s="425" t="str">
        <f t="shared" si="58"/>
        <v/>
      </c>
      <c r="IE47" s="425" t="str">
        <f t="shared" si="58"/>
        <v/>
      </c>
      <c r="IF47" s="425" t="str">
        <f t="shared" si="58"/>
        <v/>
      </c>
      <c r="IG47" s="425" t="str">
        <f t="shared" si="58"/>
        <v/>
      </c>
      <c r="IH47" s="425" t="str">
        <f t="shared" si="58"/>
        <v/>
      </c>
      <c r="II47" s="425" t="str">
        <f t="shared" si="58"/>
        <v/>
      </c>
      <c r="IJ47" s="425" t="str">
        <f t="shared" si="58"/>
        <v/>
      </c>
      <c r="IK47" s="425" t="str">
        <f t="shared" si="58"/>
        <v/>
      </c>
      <c r="IL47" s="425" t="str">
        <f t="shared" si="58"/>
        <v/>
      </c>
      <c r="IM47" s="425" t="str">
        <f t="shared" si="58"/>
        <v/>
      </c>
      <c r="IN47" s="425" t="str">
        <f t="shared" si="58"/>
        <v/>
      </c>
      <c r="IO47" s="425" t="str">
        <f t="shared" si="58"/>
        <v/>
      </c>
      <c r="IP47" s="425" t="str">
        <f t="shared" si="58"/>
        <v/>
      </c>
      <c r="IQ47" s="425" t="str">
        <f t="shared" si="58"/>
        <v/>
      </c>
      <c r="IR47" s="425" t="str">
        <f t="shared" si="58"/>
        <v/>
      </c>
      <c r="IS47" s="425" t="str">
        <f t="shared" si="58"/>
        <v/>
      </c>
      <c r="IT47" s="425" t="str">
        <f t="shared" si="58"/>
        <v/>
      </c>
      <c r="IU47" s="425" t="str">
        <f t="shared" si="58"/>
        <v/>
      </c>
      <c r="IV47" s="425" t="str">
        <f t="shared" si="58"/>
        <v/>
      </c>
      <c r="IW47" s="425" t="str">
        <f t="shared" si="58"/>
        <v/>
      </c>
      <c r="IX47" s="425" t="str">
        <f t="shared" si="58"/>
        <v/>
      </c>
      <c r="IY47" s="425" t="str">
        <f t="shared" ref="IY47:KP47" si="59">IFERROR(VLOOKUP(IY$8,ActiveTable,2,FALSE),"")</f>
        <v/>
      </c>
      <c r="IZ47" s="425" t="str">
        <f t="shared" si="59"/>
        <v/>
      </c>
      <c r="JA47" s="425" t="str">
        <f t="shared" si="59"/>
        <v/>
      </c>
      <c r="JB47" s="425" t="str">
        <f t="shared" si="59"/>
        <v/>
      </c>
      <c r="JC47" s="425" t="str">
        <f t="shared" si="59"/>
        <v/>
      </c>
      <c r="JD47" s="425" t="str">
        <f t="shared" si="59"/>
        <v/>
      </c>
      <c r="JE47" s="425" t="str">
        <f t="shared" si="59"/>
        <v/>
      </c>
      <c r="JF47" s="425" t="str">
        <f t="shared" si="59"/>
        <v/>
      </c>
      <c r="JG47" s="425" t="str">
        <f t="shared" si="59"/>
        <v/>
      </c>
      <c r="JH47" s="425" t="str">
        <f t="shared" si="59"/>
        <v/>
      </c>
      <c r="JI47" s="425" t="str">
        <f t="shared" si="59"/>
        <v/>
      </c>
      <c r="JJ47" s="425" t="str">
        <f t="shared" si="59"/>
        <v/>
      </c>
      <c r="JK47" s="425" t="str">
        <f t="shared" si="59"/>
        <v/>
      </c>
      <c r="JL47" s="425" t="str">
        <f t="shared" si="59"/>
        <v/>
      </c>
      <c r="JM47" s="425" t="str">
        <f t="shared" si="59"/>
        <v/>
      </c>
      <c r="JN47" s="425" t="str">
        <f t="shared" si="59"/>
        <v/>
      </c>
      <c r="JO47" s="425" t="str">
        <f t="shared" si="59"/>
        <v/>
      </c>
      <c r="JP47" s="425" t="str">
        <f t="shared" si="59"/>
        <v/>
      </c>
      <c r="JQ47" s="425" t="str">
        <f t="shared" si="59"/>
        <v/>
      </c>
      <c r="JR47" s="425" t="str">
        <f t="shared" si="59"/>
        <v/>
      </c>
      <c r="JS47" s="425" t="str">
        <f t="shared" si="59"/>
        <v/>
      </c>
      <c r="JT47" s="425" t="str">
        <f t="shared" si="59"/>
        <v/>
      </c>
      <c r="JU47" s="425" t="str">
        <f t="shared" si="59"/>
        <v/>
      </c>
      <c r="JV47" s="425" t="str">
        <f t="shared" si="59"/>
        <v/>
      </c>
      <c r="JW47" s="425" t="str">
        <f t="shared" si="59"/>
        <v/>
      </c>
      <c r="JX47" s="425" t="str">
        <f t="shared" si="59"/>
        <v/>
      </c>
      <c r="JY47" s="425" t="str">
        <f t="shared" si="59"/>
        <v/>
      </c>
      <c r="JZ47" s="425" t="str">
        <f t="shared" si="59"/>
        <v/>
      </c>
      <c r="KA47" s="425" t="str">
        <f t="shared" si="59"/>
        <v/>
      </c>
      <c r="KB47" s="425" t="str">
        <f t="shared" si="59"/>
        <v/>
      </c>
      <c r="KC47" s="425" t="str">
        <f t="shared" si="59"/>
        <v/>
      </c>
      <c r="KD47" s="425" t="str">
        <f t="shared" si="59"/>
        <v/>
      </c>
      <c r="KE47" s="425" t="str">
        <f t="shared" si="59"/>
        <v/>
      </c>
      <c r="KF47" s="425" t="str">
        <f t="shared" si="59"/>
        <v/>
      </c>
      <c r="KG47" s="425" t="str">
        <f t="shared" si="59"/>
        <v/>
      </c>
      <c r="KH47" s="425" t="str">
        <f t="shared" si="59"/>
        <v/>
      </c>
      <c r="KI47" s="425" t="str">
        <f t="shared" si="59"/>
        <v/>
      </c>
      <c r="KJ47" s="425" t="str">
        <f t="shared" si="59"/>
        <v/>
      </c>
      <c r="KK47" s="425" t="str">
        <f t="shared" si="59"/>
        <v/>
      </c>
      <c r="KL47" s="425" t="str">
        <f t="shared" si="59"/>
        <v/>
      </c>
      <c r="KM47" s="425" t="str">
        <f t="shared" si="59"/>
        <v/>
      </c>
      <c r="KN47" s="425" t="str">
        <f t="shared" si="59"/>
        <v/>
      </c>
      <c r="KO47" s="425" t="str">
        <f t="shared" si="59"/>
        <v/>
      </c>
      <c r="KP47" s="425" t="str">
        <f t="shared" si="59"/>
        <v/>
      </c>
      <c r="KQ47" s="471"/>
      <c r="KR47" s="421" t="s">
        <v>433</v>
      </c>
      <c r="KS47" s="422">
        <f>SUMIF(CoRU,"R",GainLoss)</f>
        <v>0</v>
      </c>
      <c r="KT47" s="422">
        <f>SUMIF(CoRU,"U",GainLoss)</f>
        <v>0</v>
      </c>
      <c r="KU47" s="422">
        <f>SUM(GainLoss)</f>
        <v>0</v>
      </c>
      <c r="KV47" s="549"/>
      <c r="KW47" s="550"/>
      <c r="KX47" s="404" t="s">
        <v>425</v>
      </c>
      <c r="KY47" s="424">
        <f>SUMIFS(ResValue,$C$8:$KP$8,KY$60,RU,KY$61,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f>
        <v>0</v>
      </c>
      <c r="KZ47" s="388"/>
      <c r="LA47" s="388"/>
      <c r="LB47" s="388"/>
    </row>
    <row r="48" spans="1:314" ht="11.25" customHeight="1" x14ac:dyDescent="0.35">
      <c r="B48" s="404" t="s">
        <v>434</v>
      </c>
      <c r="C48" s="427" t="str">
        <f t="shared" ref="C48:BN48" si="60">IFERROR(VLOOKUP(C$8,ActiveTable,3,FALSE),"")</f>
        <v/>
      </c>
      <c r="D48" s="427" t="str">
        <f t="shared" si="60"/>
        <v/>
      </c>
      <c r="E48" s="427" t="str">
        <f t="shared" si="60"/>
        <v/>
      </c>
      <c r="F48" s="427" t="str">
        <f t="shared" si="60"/>
        <v/>
      </c>
      <c r="G48" s="427" t="str">
        <f t="shared" si="60"/>
        <v/>
      </c>
      <c r="H48" s="427" t="str">
        <f t="shared" si="60"/>
        <v/>
      </c>
      <c r="I48" s="427" t="str">
        <f t="shared" si="60"/>
        <v/>
      </c>
      <c r="J48" s="427" t="str">
        <f t="shared" si="60"/>
        <v/>
      </c>
      <c r="K48" s="427" t="str">
        <f t="shared" si="60"/>
        <v/>
      </c>
      <c r="L48" s="427" t="str">
        <f t="shared" si="60"/>
        <v/>
      </c>
      <c r="M48" s="427" t="str">
        <f t="shared" si="60"/>
        <v/>
      </c>
      <c r="N48" s="427" t="str">
        <f t="shared" si="60"/>
        <v/>
      </c>
      <c r="O48" s="428" t="str">
        <f t="shared" si="60"/>
        <v/>
      </c>
      <c r="P48" s="427" t="str">
        <f t="shared" si="60"/>
        <v/>
      </c>
      <c r="Q48" s="427" t="str">
        <f t="shared" si="60"/>
        <v/>
      </c>
      <c r="R48" s="427" t="str">
        <f t="shared" si="60"/>
        <v/>
      </c>
      <c r="S48" s="427" t="str">
        <f t="shared" si="60"/>
        <v/>
      </c>
      <c r="T48" s="427" t="str">
        <f t="shared" si="60"/>
        <v/>
      </c>
      <c r="U48" s="427" t="str">
        <f t="shared" si="60"/>
        <v/>
      </c>
      <c r="V48" s="427" t="str">
        <f t="shared" si="60"/>
        <v/>
      </c>
      <c r="W48" s="427" t="str">
        <f t="shared" si="60"/>
        <v/>
      </c>
      <c r="X48" s="427" t="str">
        <f t="shared" si="60"/>
        <v/>
      </c>
      <c r="Y48" s="427" t="str">
        <f t="shared" si="60"/>
        <v/>
      </c>
      <c r="Z48" s="427" t="str">
        <f t="shared" si="60"/>
        <v/>
      </c>
      <c r="AA48" s="427" t="str">
        <f t="shared" si="60"/>
        <v/>
      </c>
      <c r="AB48" s="427" t="str">
        <f t="shared" si="60"/>
        <v/>
      </c>
      <c r="AC48" s="427" t="str">
        <f t="shared" si="60"/>
        <v/>
      </c>
      <c r="AD48" s="427" t="str">
        <f t="shared" si="60"/>
        <v/>
      </c>
      <c r="AE48" s="427" t="str">
        <f t="shared" si="60"/>
        <v/>
      </c>
      <c r="AF48" s="427" t="str">
        <f t="shared" si="60"/>
        <v/>
      </c>
      <c r="AG48" s="427" t="str">
        <f t="shared" si="60"/>
        <v/>
      </c>
      <c r="AH48" s="427" t="str">
        <f t="shared" si="60"/>
        <v/>
      </c>
      <c r="AI48" s="427" t="str">
        <f t="shared" si="60"/>
        <v/>
      </c>
      <c r="AJ48" s="427" t="str">
        <f t="shared" si="60"/>
        <v/>
      </c>
      <c r="AK48" s="427" t="str">
        <f t="shared" si="60"/>
        <v/>
      </c>
      <c r="AL48" s="427" t="str">
        <f t="shared" si="60"/>
        <v/>
      </c>
      <c r="AM48" s="427" t="str">
        <f t="shared" si="60"/>
        <v/>
      </c>
      <c r="AN48" s="427" t="str">
        <f t="shared" si="60"/>
        <v/>
      </c>
      <c r="AO48" s="427" t="str">
        <f t="shared" si="60"/>
        <v/>
      </c>
      <c r="AP48" s="427" t="str">
        <f t="shared" si="60"/>
        <v/>
      </c>
      <c r="AQ48" s="427" t="str">
        <f t="shared" si="60"/>
        <v/>
      </c>
      <c r="AR48" s="427" t="str">
        <f t="shared" si="60"/>
        <v/>
      </c>
      <c r="AS48" s="427" t="str">
        <f t="shared" si="60"/>
        <v/>
      </c>
      <c r="AT48" s="427" t="str">
        <f t="shared" si="60"/>
        <v/>
      </c>
      <c r="AU48" s="427" t="str">
        <f t="shared" si="60"/>
        <v/>
      </c>
      <c r="AV48" s="427" t="str">
        <f t="shared" si="60"/>
        <v/>
      </c>
      <c r="AW48" s="427" t="str">
        <f t="shared" si="60"/>
        <v/>
      </c>
      <c r="AX48" s="427" t="str">
        <f t="shared" si="60"/>
        <v/>
      </c>
      <c r="AY48" s="427" t="str">
        <f t="shared" si="60"/>
        <v/>
      </c>
      <c r="AZ48" s="427" t="str">
        <f t="shared" si="60"/>
        <v/>
      </c>
      <c r="BA48" s="427" t="str">
        <f t="shared" si="60"/>
        <v/>
      </c>
      <c r="BB48" s="427" t="str">
        <f t="shared" si="60"/>
        <v/>
      </c>
      <c r="BC48" s="427" t="str">
        <f t="shared" si="60"/>
        <v/>
      </c>
      <c r="BD48" s="427" t="str">
        <f t="shared" si="60"/>
        <v/>
      </c>
      <c r="BE48" s="427" t="str">
        <f t="shared" si="60"/>
        <v/>
      </c>
      <c r="BF48" s="427" t="str">
        <f t="shared" si="60"/>
        <v/>
      </c>
      <c r="BG48" s="427" t="str">
        <f t="shared" si="60"/>
        <v/>
      </c>
      <c r="BH48" s="427" t="str">
        <f t="shared" si="60"/>
        <v/>
      </c>
      <c r="BI48" s="427" t="str">
        <f t="shared" si="60"/>
        <v/>
      </c>
      <c r="BJ48" s="427" t="str">
        <f t="shared" si="60"/>
        <v/>
      </c>
      <c r="BK48" s="427" t="str">
        <f t="shared" si="60"/>
        <v/>
      </c>
      <c r="BL48" s="427" t="str">
        <f t="shared" si="60"/>
        <v/>
      </c>
      <c r="BM48" s="427" t="str">
        <f t="shared" si="60"/>
        <v/>
      </c>
      <c r="BN48" s="427" t="str">
        <f t="shared" si="60"/>
        <v/>
      </c>
      <c r="BO48" s="427" t="str">
        <f t="shared" ref="BO48:DZ48" si="61">IFERROR(VLOOKUP(BO$8,ActiveTable,3,FALSE),"")</f>
        <v/>
      </c>
      <c r="BP48" s="427" t="str">
        <f t="shared" si="61"/>
        <v/>
      </c>
      <c r="BQ48" s="427" t="str">
        <f t="shared" si="61"/>
        <v/>
      </c>
      <c r="BR48" s="427" t="str">
        <f t="shared" si="61"/>
        <v/>
      </c>
      <c r="BS48" s="427" t="str">
        <f t="shared" si="61"/>
        <v/>
      </c>
      <c r="BT48" s="427" t="str">
        <f t="shared" si="61"/>
        <v/>
      </c>
      <c r="BU48" s="427" t="str">
        <f t="shared" si="61"/>
        <v/>
      </c>
      <c r="BV48" s="427" t="str">
        <f t="shared" si="61"/>
        <v/>
      </c>
      <c r="BW48" s="427" t="str">
        <f t="shared" si="61"/>
        <v/>
      </c>
      <c r="BX48" s="427" t="str">
        <f t="shared" si="61"/>
        <v/>
      </c>
      <c r="BY48" s="427" t="str">
        <f t="shared" si="61"/>
        <v/>
      </c>
      <c r="BZ48" s="427" t="str">
        <f t="shared" si="61"/>
        <v/>
      </c>
      <c r="CA48" s="427" t="str">
        <f t="shared" si="61"/>
        <v/>
      </c>
      <c r="CB48" s="427" t="str">
        <f t="shared" si="61"/>
        <v/>
      </c>
      <c r="CC48" s="427" t="str">
        <f t="shared" si="61"/>
        <v/>
      </c>
      <c r="CD48" s="427" t="str">
        <f t="shared" si="61"/>
        <v/>
      </c>
      <c r="CE48" s="427" t="str">
        <f t="shared" si="61"/>
        <v/>
      </c>
      <c r="CF48" s="427" t="str">
        <f t="shared" si="61"/>
        <v/>
      </c>
      <c r="CG48" s="427" t="str">
        <f t="shared" si="61"/>
        <v/>
      </c>
      <c r="CH48" s="427" t="str">
        <f t="shared" si="61"/>
        <v/>
      </c>
      <c r="CI48" s="427" t="str">
        <f t="shared" si="61"/>
        <v/>
      </c>
      <c r="CJ48" s="427" t="str">
        <f t="shared" si="61"/>
        <v/>
      </c>
      <c r="CK48" s="427" t="str">
        <f t="shared" si="61"/>
        <v/>
      </c>
      <c r="CL48" s="427" t="str">
        <f t="shared" si="61"/>
        <v/>
      </c>
      <c r="CM48" s="427" t="str">
        <f t="shared" si="61"/>
        <v/>
      </c>
      <c r="CN48" s="427" t="str">
        <f t="shared" si="61"/>
        <v/>
      </c>
      <c r="CO48" s="427" t="str">
        <f t="shared" si="61"/>
        <v/>
      </c>
      <c r="CP48" s="427" t="str">
        <f t="shared" si="61"/>
        <v/>
      </c>
      <c r="CQ48" s="427" t="str">
        <f t="shared" si="61"/>
        <v/>
      </c>
      <c r="CR48" s="427" t="str">
        <f t="shared" si="61"/>
        <v/>
      </c>
      <c r="CS48" s="427" t="str">
        <f t="shared" si="61"/>
        <v/>
      </c>
      <c r="CT48" s="427" t="str">
        <f t="shared" si="61"/>
        <v/>
      </c>
      <c r="CU48" s="427" t="str">
        <f t="shared" si="61"/>
        <v/>
      </c>
      <c r="CV48" s="427" t="str">
        <f t="shared" si="61"/>
        <v/>
      </c>
      <c r="CW48" s="427" t="str">
        <f t="shared" si="61"/>
        <v/>
      </c>
      <c r="CX48" s="427" t="str">
        <f t="shared" si="61"/>
        <v/>
      </c>
      <c r="CY48" s="427" t="str">
        <f t="shared" si="61"/>
        <v/>
      </c>
      <c r="CZ48" s="427" t="str">
        <f t="shared" si="61"/>
        <v/>
      </c>
      <c r="DA48" s="427" t="str">
        <f t="shared" si="61"/>
        <v/>
      </c>
      <c r="DB48" s="427" t="str">
        <f t="shared" si="61"/>
        <v/>
      </c>
      <c r="DC48" s="427" t="str">
        <f t="shared" si="61"/>
        <v/>
      </c>
      <c r="DD48" s="427" t="str">
        <f t="shared" si="61"/>
        <v/>
      </c>
      <c r="DE48" s="427" t="str">
        <f t="shared" si="61"/>
        <v/>
      </c>
      <c r="DF48" s="427" t="str">
        <f t="shared" si="61"/>
        <v/>
      </c>
      <c r="DG48" s="427" t="str">
        <f t="shared" si="61"/>
        <v/>
      </c>
      <c r="DH48" s="427" t="str">
        <f t="shared" si="61"/>
        <v/>
      </c>
      <c r="DI48" s="427" t="str">
        <f t="shared" si="61"/>
        <v/>
      </c>
      <c r="DJ48" s="427" t="str">
        <f t="shared" si="61"/>
        <v/>
      </c>
      <c r="DK48" s="427" t="str">
        <f t="shared" si="61"/>
        <v/>
      </c>
      <c r="DL48" s="427" t="str">
        <f t="shared" si="61"/>
        <v/>
      </c>
      <c r="DM48" s="427" t="str">
        <f t="shared" si="61"/>
        <v/>
      </c>
      <c r="DN48" s="427" t="str">
        <f t="shared" si="61"/>
        <v/>
      </c>
      <c r="DO48" s="427" t="str">
        <f t="shared" si="61"/>
        <v/>
      </c>
      <c r="DP48" s="427" t="str">
        <f t="shared" si="61"/>
        <v/>
      </c>
      <c r="DQ48" s="427" t="str">
        <f t="shared" si="61"/>
        <v/>
      </c>
      <c r="DR48" s="427" t="str">
        <f t="shared" si="61"/>
        <v/>
      </c>
      <c r="DS48" s="427" t="str">
        <f t="shared" si="61"/>
        <v/>
      </c>
      <c r="DT48" s="427" t="str">
        <f t="shared" si="61"/>
        <v/>
      </c>
      <c r="DU48" s="427" t="str">
        <f t="shared" si="61"/>
        <v/>
      </c>
      <c r="DV48" s="427" t="str">
        <f t="shared" si="61"/>
        <v/>
      </c>
      <c r="DW48" s="427" t="str">
        <f t="shared" si="61"/>
        <v/>
      </c>
      <c r="DX48" s="427" t="str">
        <f t="shared" si="61"/>
        <v/>
      </c>
      <c r="DY48" s="427" t="str">
        <f t="shared" si="61"/>
        <v/>
      </c>
      <c r="DZ48" s="427" t="str">
        <f t="shared" si="61"/>
        <v/>
      </c>
      <c r="EA48" s="427" t="str">
        <f t="shared" ref="EA48:GL48" si="62">IFERROR(VLOOKUP(EA$8,ActiveTable,3,FALSE),"")</f>
        <v/>
      </c>
      <c r="EB48" s="427" t="str">
        <f t="shared" si="62"/>
        <v/>
      </c>
      <c r="EC48" s="427" t="str">
        <f t="shared" si="62"/>
        <v/>
      </c>
      <c r="ED48" s="427" t="str">
        <f t="shared" si="62"/>
        <v/>
      </c>
      <c r="EE48" s="427" t="str">
        <f t="shared" si="62"/>
        <v/>
      </c>
      <c r="EF48" s="427" t="str">
        <f t="shared" si="62"/>
        <v/>
      </c>
      <c r="EG48" s="427" t="str">
        <f t="shared" si="62"/>
        <v/>
      </c>
      <c r="EH48" s="427" t="str">
        <f t="shared" si="62"/>
        <v/>
      </c>
      <c r="EI48" s="427" t="str">
        <f t="shared" si="62"/>
        <v/>
      </c>
      <c r="EJ48" s="427" t="str">
        <f t="shared" si="62"/>
        <v/>
      </c>
      <c r="EK48" s="427" t="str">
        <f t="shared" si="62"/>
        <v/>
      </c>
      <c r="EL48" s="427" t="str">
        <f t="shared" si="62"/>
        <v/>
      </c>
      <c r="EM48" s="427" t="str">
        <f t="shared" si="62"/>
        <v/>
      </c>
      <c r="EN48" s="427" t="str">
        <f t="shared" si="62"/>
        <v/>
      </c>
      <c r="EO48" s="427" t="str">
        <f t="shared" si="62"/>
        <v/>
      </c>
      <c r="EP48" s="427" t="str">
        <f t="shared" si="62"/>
        <v/>
      </c>
      <c r="EQ48" s="427" t="str">
        <f t="shared" si="62"/>
        <v/>
      </c>
      <c r="ER48" s="427" t="str">
        <f t="shared" si="62"/>
        <v/>
      </c>
      <c r="ES48" s="427" t="str">
        <f t="shared" si="62"/>
        <v/>
      </c>
      <c r="ET48" s="427" t="str">
        <f t="shared" si="62"/>
        <v/>
      </c>
      <c r="EU48" s="427" t="str">
        <f t="shared" si="62"/>
        <v/>
      </c>
      <c r="EV48" s="427" t="str">
        <f t="shared" si="62"/>
        <v/>
      </c>
      <c r="EW48" s="427" t="str">
        <f t="shared" si="62"/>
        <v/>
      </c>
      <c r="EX48" s="427" t="str">
        <f t="shared" si="62"/>
        <v/>
      </c>
      <c r="EY48" s="427" t="str">
        <f t="shared" si="62"/>
        <v/>
      </c>
      <c r="EZ48" s="427" t="str">
        <f t="shared" si="62"/>
        <v/>
      </c>
      <c r="FA48" s="427" t="str">
        <f t="shared" si="62"/>
        <v/>
      </c>
      <c r="FB48" s="427" t="str">
        <f t="shared" si="62"/>
        <v/>
      </c>
      <c r="FC48" s="427" t="str">
        <f t="shared" si="62"/>
        <v/>
      </c>
      <c r="FD48" s="427" t="str">
        <f t="shared" si="62"/>
        <v/>
      </c>
      <c r="FE48" s="427" t="str">
        <f t="shared" si="62"/>
        <v/>
      </c>
      <c r="FF48" s="427" t="str">
        <f t="shared" si="62"/>
        <v/>
      </c>
      <c r="FG48" s="427" t="str">
        <f t="shared" si="62"/>
        <v/>
      </c>
      <c r="FH48" s="427" t="str">
        <f t="shared" si="62"/>
        <v/>
      </c>
      <c r="FI48" s="427" t="str">
        <f t="shared" si="62"/>
        <v/>
      </c>
      <c r="FJ48" s="427" t="str">
        <f t="shared" si="62"/>
        <v/>
      </c>
      <c r="FK48" s="427" t="str">
        <f t="shared" si="62"/>
        <v/>
      </c>
      <c r="FL48" s="427" t="str">
        <f t="shared" si="62"/>
        <v/>
      </c>
      <c r="FM48" s="427" t="str">
        <f t="shared" si="62"/>
        <v/>
      </c>
      <c r="FN48" s="427" t="str">
        <f t="shared" si="62"/>
        <v/>
      </c>
      <c r="FO48" s="427" t="str">
        <f t="shared" si="62"/>
        <v/>
      </c>
      <c r="FP48" s="427" t="str">
        <f t="shared" si="62"/>
        <v/>
      </c>
      <c r="FQ48" s="427" t="str">
        <f t="shared" si="62"/>
        <v/>
      </c>
      <c r="FR48" s="427" t="str">
        <f t="shared" si="62"/>
        <v/>
      </c>
      <c r="FS48" s="427" t="str">
        <f t="shared" si="62"/>
        <v/>
      </c>
      <c r="FT48" s="427" t="str">
        <f t="shared" si="62"/>
        <v/>
      </c>
      <c r="FU48" s="427" t="str">
        <f t="shared" si="62"/>
        <v/>
      </c>
      <c r="FV48" s="427" t="str">
        <f t="shared" si="62"/>
        <v/>
      </c>
      <c r="FW48" s="427" t="str">
        <f t="shared" si="62"/>
        <v/>
      </c>
      <c r="FX48" s="427" t="str">
        <f t="shared" si="62"/>
        <v/>
      </c>
      <c r="FY48" s="427" t="str">
        <f t="shared" si="62"/>
        <v/>
      </c>
      <c r="FZ48" s="427" t="str">
        <f t="shared" si="62"/>
        <v/>
      </c>
      <c r="GA48" s="427" t="str">
        <f t="shared" si="62"/>
        <v/>
      </c>
      <c r="GB48" s="427" t="str">
        <f t="shared" si="62"/>
        <v/>
      </c>
      <c r="GC48" s="427" t="str">
        <f t="shared" si="62"/>
        <v/>
      </c>
      <c r="GD48" s="427" t="str">
        <f t="shared" si="62"/>
        <v/>
      </c>
      <c r="GE48" s="427" t="str">
        <f t="shared" si="62"/>
        <v/>
      </c>
      <c r="GF48" s="427" t="str">
        <f t="shared" si="62"/>
        <v/>
      </c>
      <c r="GG48" s="427" t="str">
        <f t="shared" si="62"/>
        <v/>
      </c>
      <c r="GH48" s="427" t="str">
        <f t="shared" si="62"/>
        <v/>
      </c>
      <c r="GI48" s="427" t="str">
        <f t="shared" si="62"/>
        <v/>
      </c>
      <c r="GJ48" s="427" t="str">
        <f t="shared" si="62"/>
        <v/>
      </c>
      <c r="GK48" s="427" t="str">
        <f t="shared" si="62"/>
        <v/>
      </c>
      <c r="GL48" s="427" t="str">
        <f t="shared" si="62"/>
        <v/>
      </c>
      <c r="GM48" s="427" t="str">
        <f t="shared" ref="GM48:IX48" si="63">IFERROR(VLOOKUP(GM$8,ActiveTable,3,FALSE),"")</f>
        <v/>
      </c>
      <c r="GN48" s="427" t="str">
        <f t="shared" si="63"/>
        <v/>
      </c>
      <c r="GO48" s="427" t="str">
        <f t="shared" si="63"/>
        <v/>
      </c>
      <c r="GP48" s="427" t="str">
        <f t="shared" si="63"/>
        <v/>
      </c>
      <c r="GQ48" s="427" t="str">
        <f t="shared" si="63"/>
        <v/>
      </c>
      <c r="GR48" s="427" t="str">
        <f t="shared" si="63"/>
        <v/>
      </c>
      <c r="GS48" s="427" t="str">
        <f t="shared" si="63"/>
        <v/>
      </c>
      <c r="GT48" s="427" t="str">
        <f t="shared" si="63"/>
        <v/>
      </c>
      <c r="GU48" s="427" t="str">
        <f t="shared" si="63"/>
        <v/>
      </c>
      <c r="GV48" s="427" t="str">
        <f t="shared" si="63"/>
        <v/>
      </c>
      <c r="GW48" s="427" t="str">
        <f t="shared" si="63"/>
        <v/>
      </c>
      <c r="GX48" s="427" t="str">
        <f t="shared" si="63"/>
        <v/>
      </c>
      <c r="GY48" s="427" t="str">
        <f t="shared" si="63"/>
        <v/>
      </c>
      <c r="GZ48" s="427" t="str">
        <f t="shared" si="63"/>
        <v/>
      </c>
      <c r="HA48" s="427" t="str">
        <f t="shared" si="63"/>
        <v/>
      </c>
      <c r="HB48" s="427" t="str">
        <f t="shared" si="63"/>
        <v/>
      </c>
      <c r="HC48" s="427" t="str">
        <f t="shared" si="63"/>
        <v/>
      </c>
      <c r="HD48" s="427" t="str">
        <f t="shared" si="63"/>
        <v/>
      </c>
      <c r="HE48" s="427" t="str">
        <f t="shared" si="63"/>
        <v/>
      </c>
      <c r="HF48" s="427" t="str">
        <f t="shared" si="63"/>
        <v/>
      </c>
      <c r="HG48" s="427" t="str">
        <f t="shared" si="63"/>
        <v/>
      </c>
      <c r="HH48" s="427" t="str">
        <f t="shared" si="63"/>
        <v/>
      </c>
      <c r="HI48" s="427" t="str">
        <f t="shared" si="63"/>
        <v/>
      </c>
      <c r="HJ48" s="427" t="str">
        <f t="shared" si="63"/>
        <v/>
      </c>
      <c r="HK48" s="427" t="str">
        <f t="shared" si="63"/>
        <v/>
      </c>
      <c r="HL48" s="427" t="str">
        <f t="shared" si="63"/>
        <v/>
      </c>
      <c r="HM48" s="427" t="str">
        <f t="shared" si="63"/>
        <v/>
      </c>
      <c r="HN48" s="427" t="str">
        <f t="shared" si="63"/>
        <v/>
      </c>
      <c r="HO48" s="427" t="str">
        <f t="shared" si="63"/>
        <v/>
      </c>
      <c r="HP48" s="427" t="str">
        <f t="shared" si="63"/>
        <v/>
      </c>
      <c r="HQ48" s="427" t="str">
        <f t="shared" si="63"/>
        <v/>
      </c>
      <c r="HR48" s="427" t="str">
        <f t="shared" si="63"/>
        <v/>
      </c>
      <c r="HS48" s="427" t="str">
        <f t="shared" si="63"/>
        <v/>
      </c>
      <c r="HT48" s="427" t="str">
        <f t="shared" si="63"/>
        <v/>
      </c>
      <c r="HU48" s="427" t="str">
        <f t="shared" si="63"/>
        <v/>
      </c>
      <c r="HV48" s="427" t="str">
        <f t="shared" si="63"/>
        <v/>
      </c>
      <c r="HW48" s="427" t="str">
        <f t="shared" si="63"/>
        <v/>
      </c>
      <c r="HX48" s="427" t="str">
        <f t="shared" si="63"/>
        <v/>
      </c>
      <c r="HY48" s="427" t="str">
        <f t="shared" si="63"/>
        <v/>
      </c>
      <c r="HZ48" s="427" t="str">
        <f t="shared" si="63"/>
        <v/>
      </c>
      <c r="IA48" s="427" t="str">
        <f t="shared" si="63"/>
        <v/>
      </c>
      <c r="IB48" s="427" t="str">
        <f t="shared" si="63"/>
        <v/>
      </c>
      <c r="IC48" s="427" t="str">
        <f t="shared" si="63"/>
        <v/>
      </c>
      <c r="ID48" s="427" t="str">
        <f t="shared" si="63"/>
        <v/>
      </c>
      <c r="IE48" s="427" t="str">
        <f t="shared" si="63"/>
        <v/>
      </c>
      <c r="IF48" s="427" t="str">
        <f t="shared" si="63"/>
        <v/>
      </c>
      <c r="IG48" s="427" t="str">
        <f t="shared" si="63"/>
        <v/>
      </c>
      <c r="IH48" s="427" t="str">
        <f t="shared" si="63"/>
        <v/>
      </c>
      <c r="II48" s="427" t="str">
        <f t="shared" si="63"/>
        <v/>
      </c>
      <c r="IJ48" s="427" t="str">
        <f t="shared" si="63"/>
        <v/>
      </c>
      <c r="IK48" s="427" t="str">
        <f t="shared" si="63"/>
        <v/>
      </c>
      <c r="IL48" s="427" t="str">
        <f t="shared" si="63"/>
        <v/>
      </c>
      <c r="IM48" s="427" t="str">
        <f t="shared" si="63"/>
        <v/>
      </c>
      <c r="IN48" s="427" t="str">
        <f t="shared" si="63"/>
        <v/>
      </c>
      <c r="IO48" s="427" t="str">
        <f t="shared" si="63"/>
        <v/>
      </c>
      <c r="IP48" s="427" t="str">
        <f t="shared" si="63"/>
        <v/>
      </c>
      <c r="IQ48" s="427" t="str">
        <f t="shared" si="63"/>
        <v/>
      </c>
      <c r="IR48" s="427" t="str">
        <f t="shared" si="63"/>
        <v/>
      </c>
      <c r="IS48" s="427" t="str">
        <f t="shared" si="63"/>
        <v/>
      </c>
      <c r="IT48" s="427" t="str">
        <f t="shared" si="63"/>
        <v/>
      </c>
      <c r="IU48" s="427" t="str">
        <f t="shared" si="63"/>
        <v/>
      </c>
      <c r="IV48" s="427" t="str">
        <f t="shared" si="63"/>
        <v/>
      </c>
      <c r="IW48" s="427" t="str">
        <f t="shared" si="63"/>
        <v/>
      </c>
      <c r="IX48" s="427" t="str">
        <f t="shared" si="63"/>
        <v/>
      </c>
      <c r="IY48" s="427" t="str">
        <f t="shared" ref="IY48:KP48" si="64">IFERROR(VLOOKUP(IY$8,ActiveTable,3,FALSE),"")</f>
        <v/>
      </c>
      <c r="IZ48" s="427" t="str">
        <f t="shared" si="64"/>
        <v/>
      </c>
      <c r="JA48" s="427" t="str">
        <f t="shared" si="64"/>
        <v/>
      </c>
      <c r="JB48" s="427" t="str">
        <f t="shared" si="64"/>
        <v/>
      </c>
      <c r="JC48" s="427" t="str">
        <f t="shared" si="64"/>
        <v/>
      </c>
      <c r="JD48" s="427" t="str">
        <f t="shared" si="64"/>
        <v/>
      </c>
      <c r="JE48" s="427" t="str">
        <f t="shared" si="64"/>
        <v/>
      </c>
      <c r="JF48" s="427" t="str">
        <f t="shared" si="64"/>
        <v/>
      </c>
      <c r="JG48" s="427" t="str">
        <f t="shared" si="64"/>
        <v/>
      </c>
      <c r="JH48" s="427" t="str">
        <f t="shared" si="64"/>
        <v/>
      </c>
      <c r="JI48" s="427" t="str">
        <f t="shared" si="64"/>
        <v/>
      </c>
      <c r="JJ48" s="427" t="str">
        <f t="shared" si="64"/>
        <v/>
      </c>
      <c r="JK48" s="427" t="str">
        <f t="shared" si="64"/>
        <v/>
      </c>
      <c r="JL48" s="427" t="str">
        <f t="shared" si="64"/>
        <v/>
      </c>
      <c r="JM48" s="427" t="str">
        <f t="shared" si="64"/>
        <v/>
      </c>
      <c r="JN48" s="427" t="str">
        <f t="shared" si="64"/>
        <v/>
      </c>
      <c r="JO48" s="427" t="str">
        <f t="shared" si="64"/>
        <v/>
      </c>
      <c r="JP48" s="427" t="str">
        <f t="shared" si="64"/>
        <v/>
      </c>
      <c r="JQ48" s="427" t="str">
        <f t="shared" si="64"/>
        <v/>
      </c>
      <c r="JR48" s="427" t="str">
        <f t="shared" si="64"/>
        <v/>
      </c>
      <c r="JS48" s="427" t="str">
        <f t="shared" si="64"/>
        <v/>
      </c>
      <c r="JT48" s="427" t="str">
        <f t="shared" si="64"/>
        <v/>
      </c>
      <c r="JU48" s="427" t="str">
        <f t="shared" si="64"/>
        <v/>
      </c>
      <c r="JV48" s="427" t="str">
        <f t="shared" si="64"/>
        <v/>
      </c>
      <c r="JW48" s="427" t="str">
        <f t="shared" si="64"/>
        <v/>
      </c>
      <c r="JX48" s="427" t="str">
        <f t="shared" si="64"/>
        <v/>
      </c>
      <c r="JY48" s="427" t="str">
        <f t="shared" si="64"/>
        <v/>
      </c>
      <c r="JZ48" s="427" t="str">
        <f t="shared" si="64"/>
        <v/>
      </c>
      <c r="KA48" s="427" t="str">
        <f t="shared" si="64"/>
        <v/>
      </c>
      <c r="KB48" s="427" t="str">
        <f t="shared" si="64"/>
        <v/>
      </c>
      <c r="KC48" s="427" t="str">
        <f t="shared" si="64"/>
        <v/>
      </c>
      <c r="KD48" s="427" t="str">
        <f t="shared" si="64"/>
        <v/>
      </c>
      <c r="KE48" s="427" t="str">
        <f t="shared" si="64"/>
        <v/>
      </c>
      <c r="KF48" s="427" t="str">
        <f t="shared" si="64"/>
        <v/>
      </c>
      <c r="KG48" s="427" t="str">
        <f t="shared" si="64"/>
        <v/>
      </c>
      <c r="KH48" s="427" t="str">
        <f t="shared" si="64"/>
        <v/>
      </c>
      <c r="KI48" s="427" t="str">
        <f t="shared" si="64"/>
        <v/>
      </c>
      <c r="KJ48" s="427" t="str">
        <f t="shared" si="64"/>
        <v/>
      </c>
      <c r="KK48" s="427" t="str">
        <f t="shared" si="64"/>
        <v/>
      </c>
      <c r="KL48" s="427" t="str">
        <f t="shared" si="64"/>
        <v/>
      </c>
      <c r="KM48" s="427" t="str">
        <f t="shared" si="64"/>
        <v/>
      </c>
      <c r="KN48" s="427" t="str">
        <f t="shared" si="64"/>
        <v/>
      </c>
      <c r="KO48" s="427" t="str">
        <f t="shared" si="64"/>
        <v/>
      </c>
      <c r="KP48" s="427" t="str">
        <f t="shared" si="64"/>
        <v/>
      </c>
      <c r="KQ48" s="471"/>
      <c r="KR48" s="419"/>
      <c r="KS48" s="429"/>
      <c r="KT48" s="429"/>
      <c r="KU48" s="422"/>
      <c r="KV48" s="549"/>
      <c r="KW48" s="550"/>
      <c r="KX48" s="404"/>
      <c r="KY48" s="430"/>
      <c r="KZ48" s="388"/>
      <c r="LA48" s="388"/>
      <c r="LB48" s="388"/>
    </row>
    <row r="49" spans="2:314" ht="11.25" customHeight="1" x14ac:dyDescent="0.35">
      <c r="B49" s="404" t="s">
        <v>435</v>
      </c>
      <c r="C49" s="431" t="str">
        <f t="shared" ref="C49:BN49" si="65">IFERROR(VLOOKUP(C$8,ActiveTable,4,FALSE),"")</f>
        <v/>
      </c>
      <c r="D49" s="431" t="str">
        <f t="shared" si="65"/>
        <v/>
      </c>
      <c r="E49" s="431" t="str">
        <f t="shared" si="65"/>
        <v/>
      </c>
      <c r="F49" s="431" t="str">
        <f t="shared" si="65"/>
        <v/>
      </c>
      <c r="G49" s="431" t="str">
        <f t="shared" si="65"/>
        <v/>
      </c>
      <c r="H49" s="431" t="str">
        <f t="shared" si="65"/>
        <v/>
      </c>
      <c r="I49" s="431" t="str">
        <f t="shared" si="65"/>
        <v/>
      </c>
      <c r="J49" s="431" t="str">
        <f t="shared" si="65"/>
        <v/>
      </c>
      <c r="K49" s="431" t="str">
        <f t="shared" si="65"/>
        <v/>
      </c>
      <c r="L49" s="431" t="str">
        <f t="shared" si="65"/>
        <v/>
      </c>
      <c r="M49" s="431" t="str">
        <f t="shared" si="65"/>
        <v/>
      </c>
      <c r="N49" s="431" t="str">
        <f t="shared" si="65"/>
        <v/>
      </c>
      <c r="O49" s="432" t="str">
        <f t="shared" si="65"/>
        <v/>
      </c>
      <c r="P49" s="431" t="str">
        <f t="shared" si="65"/>
        <v/>
      </c>
      <c r="Q49" s="431" t="str">
        <f t="shared" si="65"/>
        <v/>
      </c>
      <c r="R49" s="431" t="str">
        <f t="shared" si="65"/>
        <v/>
      </c>
      <c r="S49" s="431" t="str">
        <f t="shared" si="65"/>
        <v/>
      </c>
      <c r="T49" s="431" t="str">
        <f t="shared" si="65"/>
        <v/>
      </c>
      <c r="U49" s="431" t="str">
        <f t="shared" si="65"/>
        <v/>
      </c>
      <c r="V49" s="431" t="str">
        <f t="shared" si="65"/>
        <v/>
      </c>
      <c r="W49" s="431" t="str">
        <f t="shared" si="65"/>
        <v/>
      </c>
      <c r="X49" s="431" t="str">
        <f t="shared" si="65"/>
        <v/>
      </c>
      <c r="Y49" s="431" t="str">
        <f t="shared" si="65"/>
        <v/>
      </c>
      <c r="Z49" s="431" t="str">
        <f t="shared" si="65"/>
        <v/>
      </c>
      <c r="AA49" s="431" t="str">
        <f t="shared" si="65"/>
        <v/>
      </c>
      <c r="AB49" s="431" t="str">
        <f t="shared" si="65"/>
        <v/>
      </c>
      <c r="AC49" s="431" t="str">
        <f t="shared" si="65"/>
        <v/>
      </c>
      <c r="AD49" s="431" t="str">
        <f t="shared" si="65"/>
        <v/>
      </c>
      <c r="AE49" s="431" t="str">
        <f t="shared" si="65"/>
        <v/>
      </c>
      <c r="AF49" s="431" t="str">
        <f t="shared" si="65"/>
        <v/>
      </c>
      <c r="AG49" s="431" t="str">
        <f t="shared" si="65"/>
        <v/>
      </c>
      <c r="AH49" s="431" t="str">
        <f t="shared" si="65"/>
        <v/>
      </c>
      <c r="AI49" s="431" t="str">
        <f t="shared" si="65"/>
        <v/>
      </c>
      <c r="AJ49" s="431" t="str">
        <f t="shared" si="65"/>
        <v/>
      </c>
      <c r="AK49" s="431" t="str">
        <f t="shared" si="65"/>
        <v/>
      </c>
      <c r="AL49" s="431" t="str">
        <f t="shared" si="65"/>
        <v/>
      </c>
      <c r="AM49" s="431" t="str">
        <f t="shared" si="65"/>
        <v/>
      </c>
      <c r="AN49" s="431" t="str">
        <f t="shared" si="65"/>
        <v/>
      </c>
      <c r="AO49" s="431" t="str">
        <f t="shared" si="65"/>
        <v/>
      </c>
      <c r="AP49" s="431" t="str">
        <f t="shared" si="65"/>
        <v/>
      </c>
      <c r="AQ49" s="431" t="str">
        <f t="shared" si="65"/>
        <v/>
      </c>
      <c r="AR49" s="431" t="str">
        <f t="shared" si="65"/>
        <v/>
      </c>
      <c r="AS49" s="431" t="str">
        <f t="shared" si="65"/>
        <v/>
      </c>
      <c r="AT49" s="431" t="str">
        <f t="shared" si="65"/>
        <v/>
      </c>
      <c r="AU49" s="431" t="str">
        <f t="shared" si="65"/>
        <v/>
      </c>
      <c r="AV49" s="431" t="str">
        <f t="shared" si="65"/>
        <v/>
      </c>
      <c r="AW49" s="431" t="str">
        <f t="shared" si="65"/>
        <v/>
      </c>
      <c r="AX49" s="431" t="str">
        <f t="shared" si="65"/>
        <v/>
      </c>
      <c r="AY49" s="431" t="str">
        <f t="shared" si="65"/>
        <v/>
      </c>
      <c r="AZ49" s="431" t="str">
        <f t="shared" si="65"/>
        <v/>
      </c>
      <c r="BA49" s="431" t="str">
        <f t="shared" si="65"/>
        <v/>
      </c>
      <c r="BB49" s="431" t="str">
        <f t="shared" si="65"/>
        <v/>
      </c>
      <c r="BC49" s="431" t="str">
        <f t="shared" si="65"/>
        <v/>
      </c>
      <c r="BD49" s="431" t="str">
        <f t="shared" si="65"/>
        <v/>
      </c>
      <c r="BE49" s="431" t="str">
        <f t="shared" si="65"/>
        <v/>
      </c>
      <c r="BF49" s="431" t="str">
        <f t="shared" si="65"/>
        <v/>
      </c>
      <c r="BG49" s="431" t="str">
        <f t="shared" si="65"/>
        <v/>
      </c>
      <c r="BH49" s="431" t="str">
        <f t="shared" si="65"/>
        <v/>
      </c>
      <c r="BI49" s="431" t="str">
        <f t="shared" si="65"/>
        <v/>
      </c>
      <c r="BJ49" s="431" t="str">
        <f t="shared" si="65"/>
        <v/>
      </c>
      <c r="BK49" s="431" t="str">
        <f t="shared" si="65"/>
        <v/>
      </c>
      <c r="BL49" s="431" t="str">
        <f t="shared" si="65"/>
        <v/>
      </c>
      <c r="BM49" s="431" t="str">
        <f t="shared" si="65"/>
        <v/>
      </c>
      <c r="BN49" s="431" t="str">
        <f t="shared" si="65"/>
        <v/>
      </c>
      <c r="BO49" s="431" t="str">
        <f t="shared" ref="BO49:DZ49" si="66">IFERROR(VLOOKUP(BO$8,ActiveTable,4,FALSE),"")</f>
        <v/>
      </c>
      <c r="BP49" s="431" t="str">
        <f t="shared" si="66"/>
        <v/>
      </c>
      <c r="BQ49" s="431" t="str">
        <f t="shared" si="66"/>
        <v/>
      </c>
      <c r="BR49" s="431" t="str">
        <f t="shared" si="66"/>
        <v/>
      </c>
      <c r="BS49" s="431" t="str">
        <f t="shared" si="66"/>
        <v/>
      </c>
      <c r="BT49" s="431" t="str">
        <f t="shared" si="66"/>
        <v/>
      </c>
      <c r="BU49" s="431" t="str">
        <f t="shared" si="66"/>
        <v/>
      </c>
      <c r="BV49" s="431" t="str">
        <f t="shared" si="66"/>
        <v/>
      </c>
      <c r="BW49" s="431" t="str">
        <f t="shared" si="66"/>
        <v/>
      </c>
      <c r="BX49" s="431" t="str">
        <f t="shared" si="66"/>
        <v/>
      </c>
      <c r="BY49" s="431" t="str">
        <f t="shared" si="66"/>
        <v/>
      </c>
      <c r="BZ49" s="431" t="str">
        <f t="shared" si="66"/>
        <v/>
      </c>
      <c r="CA49" s="431" t="str">
        <f t="shared" si="66"/>
        <v/>
      </c>
      <c r="CB49" s="431" t="str">
        <f t="shared" si="66"/>
        <v/>
      </c>
      <c r="CC49" s="431" t="str">
        <f t="shared" si="66"/>
        <v/>
      </c>
      <c r="CD49" s="431" t="str">
        <f t="shared" si="66"/>
        <v/>
      </c>
      <c r="CE49" s="431" t="str">
        <f t="shared" si="66"/>
        <v/>
      </c>
      <c r="CF49" s="431" t="str">
        <f t="shared" si="66"/>
        <v/>
      </c>
      <c r="CG49" s="431" t="str">
        <f t="shared" si="66"/>
        <v/>
      </c>
      <c r="CH49" s="431" t="str">
        <f t="shared" si="66"/>
        <v/>
      </c>
      <c r="CI49" s="431" t="str">
        <f t="shared" si="66"/>
        <v/>
      </c>
      <c r="CJ49" s="431" t="str">
        <f t="shared" si="66"/>
        <v/>
      </c>
      <c r="CK49" s="431" t="str">
        <f t="shared" si="66"/>
        <v/>
      </c>
      <c r="CL49" s="431" t="str">
        <f t="shared" si="66"/>
        <v/>
      </c>
      <c r="CM49" s="431" t="str">
        <f t="shared" si="66"/>
        <v/>
      </c>
      <c r="CN49" s="431" t="str">
        <f t="shared" si="66"/>
        <v/>
      </c>
      <c r="CO49" s="431" t="str">
        <f t="shared" si="66"/>
        <v/>
      </c>
      <c r="CP49" s="431" t="str">
        <f t="shared" si="66"/>
        <v/>
      </c>
      <c r="CQ49" s="431" t="str">
        <f t="shared" si="66"/>
        <v/>
      </c>
      <c r="CR49" s="431" t="str">
        <f t="shared" si="66"/>
        <v/>
      </c>
      <c r="CS49" s="431" t="str">
        <f t="shared" si="66"/>
        <v/>
      </c>
      <c r="CT49" s="431" t="str">
        <f t="shared" si="66"/>
        <v/>
      </c>
      <c r="CU49" s="431" t="str">
        <f t="shared" si="66"/>
        <v/>
      </c>
      <c r="CV49" s="431" t="str">
        <f t="shared" si="66"/>
        <v/>
      </c>
      <c r="CW49" s="431" t="str">
        <f t="shared" si="66"/>
        <v/>
      </c>
      <c r="CX49" s="431" t="str">
        <f t="shared" si="66"/>
        <v/>
      </c>
      <c r="CY49" s="431" t="str">
        <f t="shared" si="66"/>
        <v/>
      </c>
      <c r="CZ49" s="431" t="str">
        <f t="shared" si="66"/>
        <v/>
      </c>
      <c r="DA49" s="431" t="str">
        <f t="shared" si="66"/>
        <v/>
      </c>
      <c r="DB49" s="431" t="str">
        <f t="shared" si="66"/>
        <v/>
      </c>
      <c r="DC49" s="431" t="str">
        <f t="shared" si="66"/>
        <v/>
      </c>
      <c r="DD49" s="431" t="str">
        <f t="shared" si="66"/>
        <v/>
      </c>
      <c r="DE49" s="431" t="str">
        <f t="shared" si="66"/>
        <v/>
      </c>
      <c r="DF49" s="431" t="str">
        <f t="shared" si="66"/>
        <v/>
      </c>
      <c r="DG49" s="431" t="str">
        <f t="shared" si="66"/>
        <v/>
      </c>
      <c r="DH49" s="431" t="str">
        <f t="shared" si="66"/>
        <v/>
      </c>
      <c r="DI49" s="431" t="str">
        <f t="shared" si="66"/>
        <v/>
      </c>
      <c r="DJ49" s="431" t="str">
        <f t="shared" si="66"/>
        <v/>
      </c>
      <c r="DK49" s="431" t="str">
        <f t="shared" si="66"/>
        <v/>
      </c>
      <c r="DL49" s="431" t="str">
        <f t="shared" si="66"/>
        <v/>
      </c>
      <c r="DM49" s="431" t="str">
        <f t="shared" si="66"/>
        <v/>
      </c>
      <c r="DN49" s="431" t="str">
        <f t="shared" si="66"/>
        <v/>
      </c>
      <c r="DO49" s="431" t="str">
        <f t="shared" si="66"/>
        <v/>
      </c>
      <c r="DP49" s="431" t="str">
        <f t="shared" si="66"/>
        <v/>
      </c>
      <c r="DQ49" s="431" t="str">
        <f t="shared" si="66"/>
        <v/>
      </c>
      <c r="DR49" s="431" t="str">
        <f t="shared" si="66"/>
        <v/>
      </c>
      <c r="DS49" s="431" t="str">
        <f t="shared" si="66"/>
        <v/>
      </c>
      <c r="DT49" s="431" t="str">
        <f t="shared" si="66"/>
        <v/>
      </c>
      <c r="DU49" s="431" t="str">
        <f t="shared" si="66"/>
        <v/>
      </c>
      <c r="DV49" s="431" t="str">
        <f t="shared" si="66"/>
        <v/>
      </c>
      <c r="DW49" s="431" t="str">
        <f t="shared" si="66"/>
        <v/>
      </c>
      <c r="DX49" s="431" t="str">
        <f t="shared" si="66"/>
        <v/>
      </c>
      <c r="DY49" s="431" t="str">
        <f t="shared" si="66"/>
        <v/>
      </c>
      <c r="DZ49" s="431" t="str">
        <f t="shared" si="66"/>
        <v/>
      </c>
      <c r="EA49" s="431" t="str">
        <f t="shared" ref="EA49:GL49" si="67">IFERROR(VLOOKUP(EA$8,ActiveTable,4,FALSE),"")</f>
        <v/>
      </c>
      <c r="EB49" s="431" t="str">
        <f t="shared" si="67"/>
        <v/>
      </c>
      <c r="EC49" s="431" t="str">
        <f t="shared" si="67"/>
        <v/>
      </c>
      <c r="ED49" s="431" t="str">
        <f t="shared" si="67"/>
        <v/>
      </c>
      <c r="EE49" s="431" t="str">
        <f t="shared" si="67"/>
        <v/>
      </c>
      <c r="EF49" s="431" t="str">
        <f t="shared" si="67"/>
        <v/>
      </c>
      <c r="EG49" s="431" t="str">
        <f t="shared" si="67"/>
        <v/>
      </c>
      <c r="EH49" s="431" t="str">
        <f t="shared" si="67"/>
        <v/>
      </c>
      <c r="EI49" s="431" t="str">
        <f t="shared" si="67"/>
        <v/>
      </c>
      <c r="EJ49" s="431" t="str">
        <f t="shared" si="67"/>
        <v/>
      </c>
      <c r="EK49" s="431" t="str">
        <f t="shared" si="67"/>
        <v/>
      </c>
      <c r="EL49" s="431" t="str">
        <f t="shared" si="67"/>
        <v/>
      </c>
      <c r="EM49" s="431" t="str">
        <f t="shared" si="67"/>
        <v/>
      </c>
      <c r="EN49" s="431" t="str">
        <f t="shared" si="67"/>
        <v/>
      </c>
      <c r="EO49" s="431" t="str">
        <f t="shared" si="67"/>
        <v/>
      </c>
      <c r="EP49" s="431" t="str">
        <f t="shared" si="67"/>
        <v/>
      </c>
      <c r="EQ49" s="431" t="str">
        <f t="shared" si="67"/>
        <v/>
      </c>
      <c r="ER49" s="431" t="str">
        <f t="shared" si="67"/>
        <v/>
      </c>
      <c r="ES49" s="431" t="str">
        <f t="shared" si="67"/>
        <v/>
      </c>
      <c r="ET49" s="431" t="str">
        <f t="shared" si="67"/>
        <v/>
      </c>
      <c r="EU49" s="431" t="str">
        <f t="shared" si="67"/>
        <v/>
      </c>
      <c r="EV49" s="431" t="str">
        <f t="shared" si="67"/>
        <v/>
      </c>
      <c r="EW49" s="431" t="str">
        <f t="shared" si="67"/>
        <v/>
      </c>
      <c r="EX49" s="431" t="str">
        <f t="shared" si="67"/>
        <v/>
      </c>
      <c r="EY49" s="431" t="str">
        <f t="shared" si="67"/>
        <v/>
      </c>
      <c r="EZ49" s="431" t="str">
        <f t="shared" si="67"/>
        <v/>
      </c>
      <c r="FA49" s="431" t="str">
        <f t="shared" si="67"/>
        <v/>
      </c>
      <c r="FB49" s="431" t="str">
        <f t="shared" si="67"/>
        <v/>
      </c>
      <c r="FC49" s="431" t="str">
        <f t="shared" si="67"/>
        <v/>
      </c>
      <c r="FD49" s="431" t="str">
        <f t="shared" si="67"/>
        <v/>
      </c>
      <c r="FE49" s="431" t="str">
        <f t="shared" si="67"/>
        <v/>
      </c>
      <c r="FF49" s="431" t="str">
        <f t="shared" si="67"/>
        <v/>
      </c>
      <c r="FG49" s="431" t="str">
        <f t="shared" si="67"/>
        <v/>
      </c>
      <c r="FH49" s="431" t="str">
        <f t="shared" si="67"/>
        <v/>
      </c>
      <c r="FI49" s="431" t="str">
        <f t="shared" si="67"/>
        <v/>
      </c>
      <c r="FJ49" s="431" t="str">
        <f t="shared" si="67"/>
        <v/>
      </c>
      <c r="FK49" s="431" t="str">
        <f t="shared" si="67"/>
        <v/>
      </c>
      <c r="FL49" s="431" t="str">
        <f t="shared" si="67"/>
        <v/>
      </c>
      <c r="FM49" s="431" t="str">
        <f t="shared" si="67"/>
        <v/>
      </c>
      <c r="FN49" s="431" t="str">
        <f t="shared" si="67"/>
        <v/>
      </c>
      <c r="FO49" s="431" t="str">
        <f t="shared" si="67"/>
        <v/>
      </c>
      <c r="FP49" s="431" t="str">
        <f t="shared" si="67"/>
        <v/>
      </c>
      <c r="FQ49" s="431" t="str">
        <f t="shared" si="67"/>
        <v/>
      </c>
      <c r="FR49" s="431" t="str">
        <f t="shared" si="67"/>
        <v/>
      </c>
      <c r="FS49" s="431" t="str">
        <f t="shared" si="67"/>
        <v/>
      </c>
      <c r="FT49" s="431" t="str">
        <f t="shared" si="67"/>
        <v/>
      </c>
      <c r="FU49" s="431" t="str">
        <f t="shared" si="67"/>
        <v/>
      </c>
      <c r="FV49" s="431" t="str">
        <f t="shared" si="67"/>
        <v/>
      </c>
      <c r="FW49" s="431" t="str">
        <f t="shared" si="67"/>
        <v/>
      </c>
      <c r="FX49" s="431" t="str">
        <f t="shared" si="67"/>
        <v/>
      </c>
      <c r="FY49" s="431" t="str">
        <f t="shared" si="67"/>
        <v/>
      </c>
      <c r="FZ49" s="431" t="str">
        <f t="shared" si="67"/>
        <v/>
      </c>
      <c r="GA49" s="431" t="str">
        <f t="shared" si="67"/>
        <v/>
      </c>
      <c r="GB49" s="431" t="str">
        <f t="shared" si="67"/>
        <v/>
      </c>
      <c r="GC49" s="431" t="str">
        <f t="shared" si="67"/>
        <v/>
      </c>
      <c r="GD49" s="431" t="str">
        <f t="shared" si="67"/>
        <v/>
      </c>
      <c r="GE49" s="431" t="str">
        <f t="shared" si="67"/>
        <v/>
      </c>
      <c r="GF49" s="431" t="str">
        <f t="shared" si="67"/>
        <v/>
      </c>
      <c r="GG49" s="431" t="str">
        <f t="shared" si="67"/>
        <v/>
      </c>
      <c r="GH49" s="431" t="str">
        <f t="shared" si="67"/>
        <v/>
      </c>
      <c r="GI49" s="431" t="str">
        <f t="shared" si="67"/>
        <v/>
      </c>
      <c r="GJ49" s="431" t="str">
        <f t="shared" si="67"/>
        <v/>
      </c>
      <c r="GK49" s="431" t="str">
        <f t="shared" si="67"/>
        <v/>
      </c>
      <c r="GL49" s="431" t="str">
        <f t="shared" si="67"/>
        <v/>
      </c>
      <c r="GM49" s="431" t="str">
        <f t="shared" ref="GM49:IX49" si="68">IFERROR(VLOOKUP(GM$8,ActiveTable,4,FALSE),"")</f>
        <v/>
      </c>
      <c r="GN49" s="431" t="str">
        <f t="shared" si="68"/>
        <v/>
      </c>
      <c r="GO49" s="431" t="str">
        <f t="shared" si="68"/>
        <v/>
      </c>
      <c r="GP49" s="431" t="str">
        <f t="shared" si="68"/>
        <v/>
      </c>
      <c r="GQ49" s="431" t="str">
        <f t="shared" si="68"/>
        <v/>
      </c>
      <c r="GR49" s="431" t="str">
        <f t="shared" si="68"/>
        <v/>
      </c>
      <c r="GS49" s="431" t="str">
        <f t="shared" si="68"/>
        <v/>
      </c>
      <c r="GT49" s="431" t="str">
        <f t="shared" si="68"/>
        <v/>
      </c>
      <c r="GU49" s="431" t="str">
        <f t="shared" si="68"/>
        <v/>
      </c>
      <c r="GV49" s="431" t="str">
        <f t="shared" si="68"/>
        <v/>
      </c>
      <c r="GW49" s="431" t="str">
        <f t="shared" si="68"/>
        <v/>
      </c>
      <c r="GX49" s="431" t="str">
        <f t="shared" si="68"/>
        <v/>
      </c>
      <c r="GY49" s="431" t="str">
        <f t="shared" si="68"/>
        <v/>
      </c>
      <c r="GZ49" s="431" t="str">
        <f t="shared" si="68"/>
        <v/>
      </c>
      <c r="HA49" s="431" t="str">
        <f t="shared" si="68"/>
        <v/>
      </c>
      <c r="HB49" s="431" t="str">
        <f t="shared" si="68"/>
        <v/>
      </c>
      <c r="HC49" s="431" t="str">
        <f t="shared" si="68"/>
        <v/>
      </c>
      <c r="HD49" s="431" t="str">
        <f t="shared" si="68"/>
        <v/>
      </c>
      <c r="HE49" s="431" t="str">
        <f t="shared" si="68"/>
        <v/>
      </c>
      <c r="HF49" s="431" t="str">
        <f t="shared" si="68"/>
        <v/>
      </c>
      <c r="HG49" s="431" t="str">
        <f t="shared" si="68"/>
        <v/>
      </c>
      <c r="HH49" s="431" t="str">
        <f t="shared" si="68"/>
        <v/>
      </c>
      <c r="HI49" s="431" t="str">
        <f t="shared" si="68"/>
        <v/>
      </c>
      <c r="HJ49" s="431" t="str">
        <f t="shared" si="68"/>
        <v/>
      </c>
      <c r="HK49" s="431" t="str">
        <f t="shared" si="68"/>
        <v/>
      </c>
      <c r="HL49" s="431" t="str">
        <f t="shared" si="68"/>
        <v/>
      </c>
      <c r="HM49" s="431" t="str">
        <f t="shared" si="68"/>
        <v/>
      </c>
      <c r="HN49" s="431" t="str">
        <f t="shared" si="68"/>
        <v/>
      </c>
      <c r="HO49" s="431" t="str">
        <f t="shared" si="68"/>
        <v/>
      </c>
      <c r="HP49" s="431" t="str">
        <f t="shared" si="68"/>
        <v/>
      </c>
      <c r="HQ49" s="431" t="str">
        <f t="shared" si="68"/>
        <v/>
      </c>
      <c r="HR49" s="431" t="str">
        <f t="shared" si="68"/>
        <v/>
      </c>
      <c r="HS49" s="431" t="str">
        <f t="shared" si="68"/>
        <v/>
      </c>
      <c r="HT49" s="431" t="str">
        <f t="shared" si="68"/>
        <v/>
      </c>
      <c r="HU49" s="431" t="str">
        <f t="shared" si="68"/>
        <v/>
      </c>
      <c r="HV49" s="431" t="str">
        <f t="shared" si="68"/>
        <v/>
      </c>
      <c r="HW49" s="431" t="str">
        <f t="shared" si="68"/>
        <v/>
      </c>
      <c r="HX49" s="431" t="str">
        <f t="shared" si="68"/>
        <v/>
      </c>
      <c r="HY49" s="431" t="str">
        <f t="shared" si="68"/>
        <v/>
      </c>
      <c r="HZ49" s="431" t="str">
        <f t="shared" si="68"/>
        <v/>
      </c>
      <c r="IA49" s="431" t="str">
        <f t="shared" si="68"/>
        <v/>
      </c>
      <c r="IB49" s="431" t="str">
        <f t="shared" si="68"/>
        <v/>
      </c>
      <c r="IC49" s="431" t="str">
        <f t="shared" si="68"/>
        <v/>
      </c>
      <c r="ID49" s="431" t="str">
        <f t="shared" si="68"/>
        <v/>
      </c>
      <c r="IE49" s="431" t="str">
        <f t="shared" si="68"/>
        <v/>
      </c>
      <c r="IF49" s="431" t="str">
        <f t="shared" si="68"/>
        <v/>
      </c>
      <c r="IG49" s="431" t="str">
        <f t="shared" si="68"/>
        <v/>
      </c>
      <c r="IH49" s="431" t="str">
        <f t="shared" si="68"/>
        <v/>
      </c>
      <c r="II49" s="431" t="str">
        <f t="shared" si="68"/>
        <v/>
      </c>
      <c r="IJ49" s="431" t="str">
        <f t="shared" si="68"/>
        <v/>
      </c>
      <c r="IK49" s="431" t="str">
        <f t="shared" si="68"/>
        <v/>
      </c>
      <c r="IL49" s="431" t="str">
        <f t="shared" si="68"/>
        <v/>
      </c>
      <c r="IM49" s="431" t="str">
        <f t="shared" si="68"/>
        <v/>
      </c>
      <c r="IN49" s="431" t="str">
        <f t="shared" si="68"/>
        <v/>
      </c>
      <c r="IO49" s="431" t="str">
        <f t="shared" si="68"/>
        <v/>
      </c>
      <c r="IP49" s="431" t="str">
        <f t="shared" si="68"/>
        <v/>
      </c>
      <c r="IQ49" s="431" t="str">
        <f t="shared" si="68"/>
        <v/>
      </c>
      <c r="IR49" s="431" t="str">
        <f t="shared" si="68"/>
        <v/>
      </c>
      <c r="IS49" s="431" t="str">
        <f t="shared" si="68"/>
        <v/>
      </c>
      <c r="IT49" s="431" t="str">
        <f t="shared" si="68"/>
        <v/>
      </c>
      <c r="IU49" s="431" t="str">
        <f t="shared" si="68"/>
        <v/>
      </c>
      <c r="IV49" s="431" t="str">
        <f t="shared" si="68"/>
        <v/>
      </c>
      <c r="IW49" s="431" t="str">
        <f t="shared" si="68"/>
        <v/>
      </c>
      <c r="IX49" s="431" t="str">
        <f t="shared" si="68"/>
        <v/>
      </c>
      <c r="IY49" s="431" t="str">
        <f t="shared" ref="IY49:KP49" si="69">IFERROR(VLOOKUP(IY$8,ActiveTable,4,FALSE),"")</f>
        <v/>
      </c>
      <c r="IZ49" s="431" t="str">
        <f t="shared" si="69"/>
        <v/>
      </c>
      <c r="JA49" s="431" t="str">
        <f t="shared" si="69"/>
        <v/>
      </c>
      <c r="JB49" s="431" t="str">
        <f t="shared" si="69"/>
        <v/>
      </c>
      <c r="JC49" s="431" t="str">
        <f t="shared" si="69"/>
        <v/>
      </c>
      <c r="JD49" s="431" t="str">
        <f t="shared" si="69"/>
        <v/>
      </c>
      <c r="JE49" s="431" t="str">
        <f t="shared" si="69"/>
        <v/>
      </c>
      <c r="JF49" s="431" t="str">
        <f t="shared" si="69"/>
        <v/>
      </c>
      <c r="JG49" s="431" t="str">
        <f t="shared" si="69"/>
        <v/>
      </c>
      <c r="JH49" s="431" t="str">
        <f t="shared" si="69"/>
        <v/>
      </c>
      <c r="JI49" s="431" t="str">
        <f t="shared" si="69"/>
        <v/>
      </c>
      <c r="JJ49" s="431" t="str">
        <f t="shared" si="69"/>
        <v/>
      </c>
      <c r="JK49" s="431" t="str">
        <f t="shared" si="69"/>
        <v/>
      </c>
      <c r="JL49" s="431" t="str">
        <f t="shared" si="69"/>
        <v/>
      </c>
      <c r="JM49" s="431" t="str">
        <f t="shared" si="69"/>
        <v/>
      </c>
      <c r="JN49" s="431" t="str">
        <f t="shared" si="69"/>
        <v/>
      </c>
      <c r="JO49" s="431" t="str">
        <f t="shared" si="69"/>
        <v/>
      </c>
      <c r="JP49" s="431" t="str">
        <f t="shared" si="69"/>
        <v/>
      </c>
      <c r="JQ49" s="431" t="str">
        <f t="shared" si="69"/>
        <v/>
      </c>
      <c r="JR49" s="431" t="str">
        <f t="shared" si="69"/>
        <v/>
      </c>
      <c r="JS49" s="431" t="str">
        <f t="shared" si="69"/>
        <v/>
      </c>
      <c r="JT49" s="431" t="str">
        <f t="shared" si="69"/>
        <v/>
      </c>
      <c r="JU49" s="431" t="str">
        <f t="shared" si="69"/>
        <v/>
      </c>
      <c r="JV49" s="431" t="str">
        <f t="shared" si="69"/>
        <v/>
      </c>
      <c r="JW49" s="431" t="str">
        <f t="shared" si="69"/>
        <v/>
      </c>
      <c r="JX49" s="431" t="str">
        <f t="shared" si="69"/>
        <v/>
      </c>
      <c r="JY49" s="431" t="str">
        <f t="shared" si="69"/>
        <v/>
      </c>
      <c r="JZ49" s="431" t="str">
        <f t="shared" si="69"/>
        <v/>
      </c>
      <c r="KA49" s="431" t="str">
        <f t="shared" si="69"/>
        <v/>
      </c>
      <c r="KB49" s="431" t="str">
        <f t="shared" si="69"/>
        <v/>
      </c>
      <c r="KC49" s="431" t="str">
        <f t="shared" si="69"/>
        <v/>
      </c>
      <c r="KD49" s="431" t="str">
        <f t="shared" si="69"/>
        <v/>
      </c>
      <c r="KE49" s="431" t="str">
        <f t="shared" si="69"/>
        <v/>
      </c>
      <c r="KF49" s="431" t="str">
        <f t="shared" si="69"/>
        <v/>
      </c>
      <c r="KG49" s="431" t="str">
        <f t="shared" si="69"/>
        <v/>
      </c>
      <c r="KH49" s="431" t="str">
        <f t="shared" si="69"/>
        <v/>
      </c>
      <c r="KI49" s="431" t="str">
        <f t="shared" si="69"/>
        <v/>
      </c>
      <c r="KJ49" s="431" t="str">
        <f t="shared" si="69"/>
        <v/>
      </c>
      <c r="KK49" s="431" t="str">
        <f t="shared" si="69"/>
        <v/>
      </c>
      <c r="KL49" s="431" t="str">
        <f t="shared" si="69"/>
        <v/>
      </c>
      <c r="KM49" s="431" t="str">
        <f t="shared" si="69"/>
        <v/>
      </c>
      <c r="KN49" s="431" t="str">
        <f t="shared" si="69"/>
        <v/>
      </c>
      <c r="KO49" s="431" t="str">
        <f t="shared" si="69"/>
        <v/>
      </c>
      <c r="KP49" s="431" t="str">
        <f t="shared" si="69"/>
        <v/>
      </c>
      <c r="KQ49" s="471"/>
      <c r="KR49" s="433" t="s">
        <v>436</v>
      </c>
      <c r="KS49" s="422" t="e">
        <f>KS42/KS40</f>
        <v>#VALUE!</v>
      </c>
      <c r="KT49" s="422" t="e">
        <f>KT42/KT40</f>
        <v>#VALUE!</v>
      </c>
      <c r="KU49" s="422" t="e">
        <f>KU42/KU40</f>
        <v>#VALUE!</v>
      </c>
      <c r="KV49" s="549"/>
      <c r="KW49" s="550"/>
      <c r="KX49" s="404" t="s">
        <v>437</v>
      </c>
      <c r="KY49" s="424" t="str">
        <f>IFERROR(KY44/KY40,"- -")</f>
        <v>- -</v>
      </c>
      <c r="KZ49" s="388"/>
      <c r="LA49" s="388"/>
      <c r="LB49" s="388"/>
    </row>
    <row r="50" spans="2:314" ht="11.25" customHeight="1" x14ac:dyDescent="0.35">
      <c r="B50" s="404"/>
      <c r="C50" s="434"/>
      <c r="D50" s="434"/>
      <c r="E50" s="434"/>
      <c r="F50" s="434"/>
      <c r="G50" s="434"/>
      <c r="H50" s="434"/>
      <c r="I50" s="434"/>
      <c r="J50" s="434"/>
      <c r="K50" s="434"/>
      <c r="L50" s="434"/>
      <c r="M50" s="434"/>
      <c r="N50" s="434"/>
      <c r="O50" s="434"/>
      <c r="P50" s="434"/>
      <c r="Q50" s="434"/>
      <c r="R50" s="434"/>
      <c r="S50" s="434"/>
      <c r="T50" s="434"/>
      <c r="U50" s="434"/>
      <c r="V50" s="434"/>
      <c r="W50" s="434"/>
      <c r="X50" s="434"/>
      <c r="Y50" s="434"/>
      <c r="Z50" s="434"/>
      <c r="AA50" s="434"/>
      <c r="AB50" s="434"/>
      <c r="AC50" s="434"/>
      <c r="AD50" s="434"/>
      <c r="AE50" s="434"/>
      <c r="AF50" s="434"/>
      <c r="AG50" s="434"/>
      <c r="AH50" s="434"/>
      <c r="AI50" s="434"/>
      <c r="AJ50" s="434"/>
      <c r="AK50" s="434"/>
      <c r="AL50" s="434"/>
      <c r="AM50" s="434"/>
      <c r="AN50" s="434"/>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4"/>
      <c r="BN50" s="434"/>
      <c r="BO50" s="434"/>
      <c r="BP50" s="434"/>
      <c r="BQ50" s="434"/>
      <c r="BR50" s="434"/>
      <c r="BS50" s="434"/>
      <c r="BT50" s="434"/>
      <c r="BU50" s="434"/>
      <c r="BV50" s="434"/>
      <c r="BW50" s="434"/>
      <c r="BX50" s="434"/>
      <c r="BY50" s="434"/>
      <c r="BZ50" s="434"/>
      <c r="CA50" s="434"/>
      <c r="CB50" s="434"/>
      <c r="CC50" s="434"/>
      <c r="CD50" s="434"/>
      <c r="CE50" s="434"/>
      <c r="CF50" s="434"/>
      <c r="CG50" s="434"/>
      <c r="CH50" s="434"/>
      <c r="CI50" s="434"/>
      <c r="CJ50" s="434"/>
      <c r="CK50" s="434"/>
      <c r="CL50" s="434"/>
      <c r="CM50" s="434"/>
      <c r="CN50" s="434"/>
      <c r="CO50" s="434"/>
      <c r="CP50" s="434"/>
      <c r="CQ50" s="434"/>
      <c r="CR50" s="434"/>
      <c r="CS50" s="434"/>
      <c r="CT50" s="434"/>
      <c r="CU50" s="434"/>
      <c r="CV50" s="434"/>
      <c r="CW50" s="434"/>
      <c r="CX50" s="434"/>
      <c r="CY50" s="434"/>
      <c r="CZ50" s="434"/>
      <c r="DA50" s="434"/>
      <c r="DB50" s="434"/>
      <c r="DC50" s="434"/>
      <c r="DD50" s="434"/>
      <c r="DE50" s="434"/>
      <c r="DF50" s="434"/>
      <c r="DG50" s="434"/>
      <c r="DH50" s="434"/>
      <c r="DI50" s="434"/>
      <c r="DJ50" s="434"/>
      <c r="DK50" s="434"/>
      <c r="DL50" s="434"/>
      <c r="DM50" s="434"/>
      <c r="DN50" s="434"/>
      <c r="DO50" s="434"/>
      <c r="DP50" s="434"/>
      <c r="DQ50" s="434"/>
      <c r="DR50" s="434"/>
      <c r="DS50" s="434"/>
      <c r="DT50" s="434"/>
      <c r="DU50" s="434"/>
      <c r="DV50" s="434"/>
      <c r="DW50" s="434"/>
      <c r="DX50" s="434"/>
      <c r="DY50" s="434"/>
      <c r="DZ50" s="434"/>
      <c r="EA50" s="434"/>
      <c r="EB50" s="434"/>
      <c r="EC50" s="434"/>
      <c r="ED50" s="434"/>
      <c r="EE50" s="434"/>
      <c r="EF50" s="434"/>
      <c r="EG50" s="434"/>
      <c r="EH50" s="434"/>
      <c r="EI50" s="434"/>
      <c r="EJ50" s="434"/>
      <c r="EK50" s="434"/>
      <c r="EL50" s="434"/>
      <c r="EM50" s="434"/>
      <c r="EN50" s="434"/>
      <c r="EO50" s="434"/>
      <c r="EP50" s="434"/>
      <c r="EQ50" s="434"/>
      <c r="ER50" s="434"/>
      <c r="ES50" s="434"/>
      <c r="ET50" s="434"/>
      <c r="EU50" s="434"/>
      <c r="EV50" s="434"/>
      <c r="EW50" s="434"/>
      <c r="EX50" s="434"/>
      <c r="EY50" s="434"/>
      <c r="EZ50" s="434"/>
      <c r="FA50" s="434"/>
      <c r="FB50" s="434"/>
      <c r="FC50" s="434"/>
      <c r="FD50" s="434"/>
      <c r="FE50" s="434"/>
      <c r="FF50" s="434"/>
      <c r="FG50" s="434"/>
      <c r="FH50" s="434"/>
      <c r="FI50" s="434"/>
      <c r="FJ50" s="434"/>
      <c r="FK50" s="434"/>
      <c r="FL50" s="434"/>
      <c r="FM50" s="434"/>
      <c r="FN50" s="434"/>
      <c r="FO50" s="434"/>
      <c r="FP50" s="434"/>
      <c r="FQ50" s="434"/>
      <c r="FR50" s="434"/>
      <c r="FS50" s="434"/>
      <c r="FT50" s="434"/>
      <c r="FU50" s="434"/>
      <c r="FV50" s="434"/>
      <c r="FW50" s="434"/>
      <c r="FX50" s="434"/>
      <c r="FY50" s="434"/>
      <c r="FZ50" s="434"/>
      <c r="GA50" s="434"/>
      <c r="GB50" s="434"/>
      <c r="GC50" s="434"/>
      <c r="GD50" s="434"/>
      <c r="GE50" s="434"/>
      <c r="GF50" s="434"/>
      <c r="GG50" s="434"/>
      <c r="GH50" s="434"/>
      <c r="GI50" s="434"/>
      <c r="GJ50" s="434"/>
      <c r="GK50" s="434"/>
      <c r="GL50" s="434"/>
      <c r="GM50" s="434"/>
      <c r="GN50" s="434"/>
      <c r="GO50" s="434"/>
      <c r="GP50" s="434"/>
      <c r="GQ50" s="434"/>
      <c r="GR50" s="434"/>
      <c r="GS50" s="434"/>
      <c r="GT50" s="434"/>
      <c r="GU50" s="434"/>
      <c r="GV50" s="434"/>
      <c r="GW50" s="434"/>
      <c r="GX50" s="434"/>
      <c r="GY50" s="434"/>
      <c r="GZ50" s="434"/>
      <c r="HA50" s="434"/>
      <c r="HB50" s="434"/>
      <c r="HC50" s="434"/>
      <c r="HD50" s="434"/>
      <c r="HE50" s="434"/>
      <c r="HF50" s="434"/>
      <c r="HG50" s="434"/>
      <c r="HH50" s="434"/>
      <c r="HI50" s="434"/>
      <c r="HJ50" s="434"/>
      <c r="HK50" s="434"/>
      <c r="HL50" s="434"/>
      <c r="HM50" s="434"/>
      <c r="HN50" s="434"/>
      <c r="HO50" s="434"/>
      <c r="HP50" s="434"/>
      <c r="HQ50" s="434"/>
      <c r="HR50" s="434"/>
      <c r="HS50" s="434"/>
      <c r="HT50" s="434"/>
      <c r="HU50" s="434"/>
      <c r="HV50" s="434"/>
      <c r="HW50" s="434"/>
      <c r="HX50" s="434"/>
      <c r="HY50" s="434"/>
      <c r="HZ50" s="434"/>
      <c r="IA50" s="434"/>
      <c r="IB50" s="434"/>
      <c r="IC50" s="434"/>
      <c r="ID50" s="434"/>
      <c r="IE50" s="434"/>
      <c r="IF50" s="434"/>
      <c r="IG50" s="434"/>
      <c r="IH50" s="434"/>
      <c r="II50" s="434"/>
      <c r="IJ50" s="434"/>
      <c r="IK50" s="434"/>
      <c r="IL50" s="434"/>
      <c r="IM50" s="434"/>
      <c r="IN50" s="434"/>
      <c r="IO50" s="434"/>
      <c r="IP50" s="434"/>
      <c r="IQ50" s="434"/>
      <c r="IR50" s="434"/>
      <c r="IS50" s="435"/>
      <c r="IT50" s="435"/>
      <c r="IU50" s="435"/>
      <c r="IV50" s="435"/>
      <c r="IW50" s="435"/>
      <c r="IX50" s="435"/>
      <c r="IY50" s="435"/>
      <c r="IZ50" s="435"/>
      <c r="JA50" s="435"/>
      <c r="JB50" s="435"/>
      <c r="JC50" s="435"/>
      <c r="JD50" s="435"/>
      <c r="JE50" s="435"/>
      <c r="JF50" s="435"/>
      <c r="JG50" s="435"/>
      <c r="JH50" s="435"/>
      <c r="JI50" s="435"/>
      <c r="JJ50" s="435"/>
      <c r="JK50" s="435"/>
      <c r="JL50" s="435"/>
      <c r="JM50" s="435"/>
      <c r="JN50" s="435"/>
      <c r="JO50" s="435"/>
      <c r="JP50" s="435"/>
      <c r="JQ50" s="435"/>
      <c r="JR50" s="435"/>
      <c r="JS50" s="435"/>
      <c r="JT50" s="435"/>
      <c r="JU50" s="435"/>
      <c r="JV50" s="435"/>
      <c r="JW50" s="435"/>
      <c r="JX50" s="435"/>
      <c r="JY50" s="435"/>
      <c r="JZ50" s="435"/>
      <c r="KA50" s="435"/>
      <c r="KB50" s="435"/>
      <c r="KC50" s="435"/>
      <c r="KD50" s="435"/>
      <c r="KE50" s="435"/>
      <c r="KF50" s="435"/>
      <c r="KG50" s="435"/>
      <c r="KH50" s="435"/>
      <c r="KI50" s="435"/>
      <c r="KJ50" s="435"/>
      <c r="KK50" s="435"/>
      <c r="KL50" s="435"/>
      <c r="KM50" s="435"/>
      <c r="KN50" s="435"/>
      <c r="KO50" s="435"/>
      <c r="KP50" s="435"/>
      <c r="KQ50" s="436"/>
      <c r="KR50" s="433" t="s">
        <v>437</v>
      </c>
      <c r="KS50" s="422" t="e">
        <f>KS42/KS41</f>
        <v>#DIV/0!</v>
      </c>
      <c r="KT50" s="422" t="e">
        <f>KT42/KT41</f>
        <v>#DIV/0!</v>
      </c>
      <c r="KU50" s="422" t="e">
        <f>KU42/KU41</f>
        <v>#DIV/0!</v>
      </c>
      <c r="KV50" s="549"/>
      <c r="KW50" s="550"/>
      <c r="KX50" s="404" t="s">
        <v>438</v>
      </c>
      <c r="KY50" s="437" t="str">
        <f>IFERROR(AVERAGEIFS($C$54:$KP$54,$C$8:$KP$8,KY$60,RU,KY$61,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 -")</f>
        <v>- -</v>
      </c>
      <c r="KZ50" s="388"/>
      <c r="LA50" s="388"/>
      <c r="LB50" s="388"/>
    </row>
    <row r="51" spans="2:314" ht="12" customHeight="1" outlineLevel="1" x14ac:dyDescent="0.3">
      <c r="B51" s="404" t="s">
        <v>439</v>
      </c>
      <c r="C51" s="438" t="str">
        <f t="shared" ref="C51:BN51" si="70">IFERROR(IF(C$10&lt;&gt;"",(C10-C9)/365,(ValuationDate-C9)/365),"")</f>
        <v/>
      </c>
      <c r="D51" s="438" t="str">
        <f t="shared" si="70"/>
        <v/>
      </c>
      <c r="E51" s="438" t="str">
        <f t="shared" si="70"/>
        <v/>
      </c>
      <c r="F51" s="438" t="str">
        <f t="shared" si="70"/>
        <v/>
      </c>
      <c r="G51" s="438" t="str">
        <f t="shared" si="70"/>
        <v/>
      </c>
      <c r="H51" s="438" t="str">
        <f t="shared" si="70"/>
        <v/>
      </c>
      <c r="I51" s="438" t="str">
        <f t="shared" si="70"/>
        <v/>
      </c>
      <c r="J51" s="438" t="str">
        <f t="shared" si="70"/>
        <v/>
      </c>
      <c r="K51" s="438" t="str">
        <f t="shared" si="70"/>
        <v/>
      </c>
      <c r="L51" s="438" t="str">
        <f t="shared" si="70"/>
        <v/>
      </c>
      <c r="M51" s="438" t="str">
        <f t="shared" si="70"/>
        <v/>
      </c>
      <c r="N51" s="438" t="str">
        <f t="shared" si="70"/>
        <v/>
      </c>
      <c r="O51" s="438" t="str">
        <f t="shared" si="70"/>
        <v/>
      </c>
      <c r="P51" s="438" t="str">
        <f t="shared" si="70"/>
        <v/>
      </c>
      <c r="Q51" s="438" t="str">
        <f t="shared" si="70"/>
        <v/>
      </c>
      <c r="R51" s="438" t="str">
        <f t="shared" si="70"/>
        <v/>
      </c>
      <c r="S51" s="438" t="str">
        <f t="shared" si="70"/>
        <v/>
      </c>
      <c r="T51" s="438" t="str">
        <f t="shared" si="70"/>
        <v/>
      </c>
      <c r="U51" s="438" t="str">
        <f t="shared" si="70"/>
        <v/>
      </c>
      <c r="V51" s="438" t="str">
        <f t="shared" si="70"/>
        <v/>
      </c>
      <c r="W51" s="438" t="str">
        <f t="shared" si="70"/>
        <v/>
      </c>
      <c r="X51" s="438" t="str">
        <f t="shared" si="70"/>
        <v/>
      </c>
      <c r="Y51" s="438" t="str">
        <f t="shared" si="70"/>
        <v/>
      </c>
      <c r="Z51" s="438" t="str">
        <f t="shared" si="70"/>
        <v/>
      </c>
      <c r="AA51" s="438" t="str">
        <f t="shared" si="70"/>
        <v/>
      </c>
      <c r="AB51" s="438" t="str">
        <f t="shared" si="70"/>
        <v/>
      </c>
      <c r="AC51" s="438" t="str">
        <f t="shared" si="70"/>
        <v/>
      </c>
      <c r="AD51" s="438" t="str">
        <f t="shared" si="70"/>
        <v/>
      </c>
      <c r="AE51" s="438" t="str">
        <f t="shared" si="70"/>
        <v/>
      </c>
      <c r="AF51" s="438" t="str">
        <f t="shared" si="70"/>
        <v/>
      </c>
      <c r="AG51" s="438" t="str">
        <f t="shared" si="70"/>
        <v/>
      </c>
      <c r="AH51" s="438" t="str">
        <f t="shared" si="70"/>
        <v/>
      </c>
      <c r="AI51" s="438" t="str">
        <f t="shared" si="70"/>
        <v/>
      </c>
      <c r="AJ51" s="438" t="str">
        <f t="shared" si="70"/>
        <v/>
      </c>
      <c r="AK51" s="438" t="str">
        <f t="shared" si="70"/>
        <v/>
      </c>
      <c r="AL51" s="438" t="str">
        <f t="shared" si="70"/>
        <v/>
      </c>
      <c r="AM51" s="438" t="str">
        <f t="shared" si="70"/>
        <v/>
      </c>
      <c r="AN51" s="438" t="str">
        <f t="shared" si="70"/>
        <v/>
      </c>
      <c r="AO51" s="438" t="str">
        <f t="shared" si="70"/>
        <v/>
      </c>
      <c r="AP51" s="438" t="str">
        <f t="shared" si="70"/>
        <v/>
      </c>
      <c r="AQ51" s="438" t="str">
        <f t="shared" si="70"/>
        <v/>
      </c>
      <c r="AR51" s="438" t="str">
        <f t="shared" si="70"/>
        <v/>
      </c>
      <c r="AS51" s="438" t="str">
        <f t="shared" si="70"/>
        <v/>
      </c>
      <c r="AT51" s="438" t="str">
        <f t="shared" si="70"/>
        <v/>
      </c>
      <c r="AU51" s="438" t="str">
        <f t="shared" si="70"/>
        <v/>
      </c>
      <c r="AV51" s="438" t="str">
        <f t="shared" si="70"/>
        <v/>
      </c>
      <c r="AW51" s="438" t="str">
        <f t="shared" si="70"/>
        <v/>
      </c>
      <c r="AX51" s="438" t="str">
        <f t="shared" si="70"/>
        <v/>
      </c>
      <c r="AY51" s="438" t="str">
        <f t="shared" si="70"/>
        <v/>
      </c>
      <c r="AZ51" s="438" t="str">
        <f t="shared" si="70"/>
        <v/>
      </c>
      <c r="BA51" s="438" t="str">
        <f t="shared" si="70"/>
        <v/>
      </c>
      <c r="BB51" s="438" t="str">
        <f t="shared" si="70"/>
        <v/>
      </c>
      <c r="BC51" s="438" t="str">
        <f t="shared" si="70"/>
        <v/>
      </c>
      <c r="BD51" s="438" t="str">
        <f t="shared" si="70"/>
        <v/>
      </c>
      <c r="BE51" s="438" t="str">
        <f t="shared" si="70"/>
        <v/>
      </c>
      <c r="BF51" s="438" t="str">
        <f t="shared" si="70"/>
        <v/>
      </c>
      <c r="BG51" s="438" t="str">
        <f t="shared" si="70"/>
        <v/>
      </c>
      <c r="BH51" s="438" t="str">
        <f t="shared" si="70"/>
        <v/>
      </c>
      <c r="BI51" s="438" t="str">
        <f t="shared" si="70"/>
        <v/>
      </c>
      <c r="BJ51" s="438" t="str">
        <f t="shared" si="70"/>
        <v/>
      </c>
      <c r="BK51" s="438" t="str">
        <f t="shared" si="70"/>
        <v/>
      </c>
      <c r="BL51" s="438" t="str">
        <f t="shared" si="70"/>
        <v/>
      </c>
      <c r="BM51" s="438" t="str">
        <f t="shared" si="70"/>
        <v/>
      </c>
      <c r="BN51" s="438" t="str">
        <f t="shared" si="70"/>
        <v/>
      </c>
      <c r="BO51" s="438" t="str">
        <f t="shared" ref="BO51:DZ51" si="71">IFERROR(IF(BO$10&lt;&gt;"",(BO10-BO9)/365,(ValuationDate-BO9)/365),"")</f>
        <v/>
      </c>
      <c r="BP51" s="438" t="str">
        <f t="shared" si="71"/>
        <v/>
      </c>
      <c r="BQ51" s="438" t="str">
        <f t="shared" si="71"/>
        <v/>
      </c>
      <c r="BR51" s="438" t="str">
        <f t="shared" si="71"/>
        <v/>
      </c>
      <c r="BS51" s="438" t="str">
        <f t="shared" si="71"/>
        <v/>
      </c>
      <c r="BT51" s="438" t="str">
        <f t="shared" si="71"/>
        <v/>
      </c>
      <c r="BU51" s="438" t="str">
        <f t="shared" si="71"/>
        <v/>
      </c>
      <c r="BV51" s="438" t="str">
        <f t="shared" si="71"/>
        <v/>
      </c>
      <c r="BW51" s="438" t="str">
        <f t="shared" si="71"/>
        <v/>
      </c>
      <c r="BX51" s="438" t="str">
        <f t="shared" si="71"/>
        <v/>
      </c>
      <c r="BY51" s="438" t="str">
        <f t="shared" si="71"/>
        <v/>
      </c>
      <c r="BZ51" s="438" t="str">
        <f t="shared" si="71"/>
        <v/>
      </c>
      <c r="CA51" s="438" t="str">
        <f t="shared" si="71"/>
        <v/>
      </c>
      <c r="CB51" s="438" t="str">
        <f t="shared" si="71"/>
        <v/>
      </c>
      <c r="CC51" s="438" t="str">
        <f t="shared" si="71"/>
        <v/>
      </c>
      <c r="CD51" s="438" t="str">
        <f t="shared" si="71"/>
        <v/>
      </c>
      <c r="CE51" s="438" t="str">
        <f t="shared" si="71"/>
        <v/>
      </c>
      <c r="CF51" s="438" t="str">
        <f t="shared" si="71"/>
        <v/>
      </c>
      <c r="CG51" s="438" t="str">
        <f t="shared" si="71"/>
        <v/>
      </c>
      <c r="CH51" s="438" t="str">
        <f t="shared" si="71"/>
        <v/>
      </c>
      <c r="CI51" s="438" t="str">
        <f t="shared" si="71"/>
        <v/>
      </c>
      <c r="CJ51" s="438" t="str">
        <f t="shared" si="71"/>
        <v/>
      </c>
      <c r="CK51" s="438" t="str">
        <f t="shared" si="71"/>
        <v/>
      </c>
      <c r="CL51" s="438" t="str">
        <f t="shared" si="71"/>
        <v/>
      </c>
      <c r="CM51" s="438" t="str">
        <f t="shared" si="71"/>
        <v/>
      </c>
      <c r="CN51" s="438" t="str">
        <f t="shared" si="71"/>
        <v/>
      </c>
      <c r="CO51" s="438" t="str">
        <f t="shared" si="71"/>
        <v/>
      </c>
      <c r="CP51" s="438" t="str">
        <f t="shared" si="71"/>
        <v/>
      </c>
      <c r="CQ51" s="438" t="str">
        <f t="shared" si="71"/>
        <v/>
      </c>
      <c r="CR51" s="438" t="str">
        <f t="shared" si="71"/>
        <v/>
      </c>
      <c r="CS51" s="438" t="str">
        <f t="shared" si="71"/>
        <v/>
      </c>
      <c r="CT51" s="438" t="str">
        <f t="shared" si="71"/>
        <v/>
      </c>
      <c r="CU51" s="438" t="str">
        <f t="shared" si="71"/>
        <v/>
      </c>
      <c r="CV51" s="438" t="str">
        <f t="shared" si="71"/>
        <v/>
      </c>
      <c r="CW51" s="438" t="str">
        <f t="shared" si="71"/>
        <v/>
      </c>
      <c r="CX51" s="438" t="str">
        <f t="shared" si="71"/>
        <v/>
      </c>
      <c r="CY51" s="438" t="str">
        <f t="shared" si="71"/>
        <v/>
      </c>
      <c r="CZ51" s="438" t="str">
        <f t="shared" si="71"/>
        <v/>
      </c>
      <c r="DA51" s="438" t="str">
        <f t="shared" si="71"/>
        <v/>
      </c>
      <c r="DB51" s="438" t="str">
        <f t="shared" si="71"/>
        <v/>
      </c>
      <c r="DC51" s="438" t="str">
        <f t="shared" si="71"/>
        <v/>
      </c>
      <c r="DD51" s="438" t="str">
        <f t="shared" si="71"/>
        <v/>
      </c>
      <c r="DE51" s="438" t="str">
        <f t="shared" si="71"/>
        <v/>
      </c>
      <c r="DF51" s="438" t="str">
        <f t="shared" si="71"/>
        <v/>
      </c>
      <c r="DG51" s="438" t="str">
        <f t="shared" si="71"/>
        <v/>
      </c>
      <c r="DH51" s="438" t="str">
        <f t="shared" si="71"/>
        <v/>
      </c>
      <c r="DI51" s="438" t="str">
        <f t="shared" si="71"/>
        <v/>
      </c>
      <c r="DJ51" s="438" t="str">
        <f t="shared" si="71"/>
        <v/>
      </c>
      <c r="DK51" s="438" t="str">
        <f t="shared" si="71"/>
        <v/>
      </c>
      <c r="DL51" s="438" t="str">
        <f t="shared" si="71"/>
        <v/>
      </c>
      <c r="DM51" s="438" t="str">
        <f t="shared" si="71"/>
        <v/>
      </c>
      <c r="DN51" s="438" t="str">
        <f t="shared" si="71"/>
        <v/>
      </c>
      <c r="DO51" s="438" t="str">
        <f t="shared" si="71"/>
        <v/>
      </c>
      <c r="DP51" s="438" t="str">
        <f t="shared" si="71"/>
        <v/>
      </c>
      <c r="DQ51" s="438" t="str">
        <f t="shared" si="71"/>
        <v/>
      </c>
      <c r="DR51" s="438" t="str">
        <f t="shared" si="71"/>
        <v/>
      </c>
      <c r="DS51" s="438" t="str">
        <f t="shared" si="71"/>
        <v/>
      </c>
      <c r="DT51" s="438" t="str">
        <f t="shared" si="71"/>
        <v/>
      </c>
      <c r="DU51" s="438" t="str">
        <f t="shared" si="71"/>
        <v/>
      </c>
      <c r="DV51" s="438" t="str">
        <f t="shared" si="71"/>
        <v/>
      </c>
      <c r="DW51" s="438" t="str">
        <f t="shared" si="71"/>
        <v/>
      </c>
      <c r="DX51" s="438" t="str">
        <f t="shared" si="71"/>
        <v/>
      </c>
      <c r="DY51" s="438" t="str">
        <f t="shared" si="71"/>
        <v/>
      </c>
      <c r="DZ51" s="438" t="str">
        <f t="shared" si="71"/>
        <v/>
      </c>
      <c r="EA51" s="438" t="str">
        <f t="shared" ref="EA51:GL51" si="72">IFERROR(IF(EA$10&lt;&gt;"",(EA10-EA9)/365,(ValuationDate-EA9)/365),"")</f>
        <v/>
      </c>
      <c r="EB51" s="438" t="str">
        <f t="shared" si="72"/>
        <v/>
      </c>
      <c r="EC51" s="438" t="str">
        <f t="shared" si="72"/>
        <v/>
      </c>
      <c r="ED51" s="438" t="str">
        <f t="shared" si="72"/>
        <v/>
      </c>
      <c r="EE51" s="438" t="str">
        <f t="shared" si="72"/>
        <v/>
      </c>
      <c r="EF51" s="438" t="str">
        <f t="shared" si="72"/>
        <v/>
      </c>
      <c r="EG51" s="438" t="str">
        <f t="shared" si="72"/>
        <v/>
      </c>
      <c r="EH51" s="438" t="str">
        <f t="shared" si="72"/>
        <v/>
      </c>
      <c r="EI51" s="438" t="str">
        <f t="shared" si="72"/>
        <v/>
      </c>
      <c r="EJ51" s="438" t="str">
        <f t="shared" si="72"/>
        <v/>
      </c>
      <c r="EK51" s="438" t="str">
        <f t="shared" si="72"/>
        <v/>
      </c>
      <c r="EL51" s="438" t="str">
        <f t="shared" si="72"/>
        <v/>
      </c>
      <c r="EM51" s="438" t="str">
        <f t="shared" si="72"/>
        <v/>
      </c>
      <c r="EN51" s="438" t="str">
        <f t="shared" si="72"/>
        <v/>
      </c>
      <c r="EO51" s="438" t="str">
        <f t="shared" si="72"/>
        <v/>
      </c>
      <c r="EP51" s="438" t="str">
        <f t="shared" si="72"/>
        <v/>
      </c>
      <c r="EQ51" s="438" t="str">
        <f t="shared" si="72"/>
        <v/>
      </c>
      <c r="ER51" s="438" t="str">
        <f t="shared" si="72"/>
        <v/>
      </c>
      <c r="ES51" s="438" t="str">
        <f t="shared" si="72"/>
        <v/>
      </c>
      <c r="ET51" s="438" t="str">
        <f t="shared" si="72"/>
        <v/>
      </c>
      <c r="EU51" s="438" t="str">
        <f t="shared" si="72"/>
        <v/>
      </c>
      <c r="EV51" s="438" t="str">
        <f t="shared" si="72"/>
        <v/>
      </c>
      <c r="EW51" s="438" t="str">
        <f t="shared" si="72"/>
        <v/>
      </c>
      <c r="EX51" s="438" t="str">
        <f t="shared" si="72"/>
        <v/>
      </c>
      <c r="EY51" s="438" t="str">
        <f t="shared" si="72"/>
        <v/>
      </c>
      <c r="EZ51" s="438" t="str">
        <f t="shared" si="72"/>
        <v/>
      </c>
      <c r="FA51" s="438" t="str">
        <f t="shared" si="72"/>
        <v/>
      </c>
      <c r="FB51" s="438" t="str">
        <f t="shared" si="72"/>
        <v/>
      </c>
      <c r="FC51" s="438" t="str">
        <f t="shared" si="72"/>
        <v/>
      </c>
      <c r="FD51" s="438" t="str">
        <f t="shared" si="72"/>
        <v/>
      </c>
      <c r="FE51" s="438" t="str">
        <f t="shared" si="72"/>
        <v/>
      </c>
      <c r="FF51" s="438" t="str">
        <f t="shared" si="72"/>
        <v/>
      </c>
      <c r="FG51" s="438" t="str">
        <f t="shared" si="72"/>
        <v/>
      </c>
      <c r="FH51" s="438" t="str">
        <f t="shared" si="72"/>
        <v/>
      </c>
      <c r="FI51" s="438" t="str">
        <f t="shared" si="72"/>
        <v/>
      </c>
      <c r="FJ51" s="438" t="str">
        <f t="shared" si="72"/>
        <v/>
      </c>
      <c r="FK51" s="438" t="str">
        <f t="shared" si="72"/>
        <v/>
      </c>
      <c r="FL51" s="438" t="str">
        <f t="shared" si="72"/>
        <v/>
      </c>
      <c r="FM51" s="438" t="str">
        <f t="shared" si="72"/>
        <v/>
      </c>
      <c r="FN51" s="438" t="str">
        <f t="shared" si="72"/>
        <v/>
      </c>
      <c r="FO51" s="438" t="str">
        <f t="shared" si="72"/>
        <v/>
      </c>
      <c r="FP51" s="438" t="str">
        <f t="shared" si="72"/>
        <v/>
      </c>
      <c r="FQ51" s="438" t="str">
        <f t="shared" si="72"/>
        <v/>
      </c>
      <c r="FR51" s="438" t="str">
        <f t="shared" si="72"/>
        <v/>
      </c>
      <c r="FS51" s="438" t="str">
        <f t="shared" si="72"/>
        <v/>
      </c>
      <c r="FT51" s="438" t="str">
        <f t="shared" si="72"/>
        <v/>
      </c>
      <c r="FU51" s="438" t="str">
        <f t="shared" si="72"/>
        <v/>
      </c>
      <c r="FV51" s="438" t="str">
        <f t="shared" si="72"/>
        <v/>
      </c>
      <c r="FW51" s="438" t="str">
        <f t="shared" si="72"/>
        <v/>
      </c>
      <c r="FX51" s="438" t="str">
        <f t="shared" si="72"/>
        <v/>
      </c>
      <c r="FY51" s="438" t="str">
        <f t="shared" si="72"/>
        <v/>
      </c>
      <c r="FZ51" s="438" t="str">
        <f t="shared" si="72"/>
        <v/>
      </c>
      <c r="GA51" s="438" t="str">
        <f t="shared" si="72"/>
        <v/>
      </c>
      <c r="GB51" s="438" t="str">
        <f t="shared" si="72"/>
        <v/>
      </c>
      <c r="GC51" s="438" t="str">
        <f t="shared" si="72"/>
        <v/>
      </c>
      <c r="GD51" s="438" t="str">
        <f t="shared" si="72"/>
        <v/>
      </c>
      <c r="GE51" s="438" t="str">
        <f t="shared" si="72"/>
        <v/>
      </c>
      <c r="GF51" s="438" t="str">
        <f t="shared" si="72"/>
        <v/>
      </c>
      <c r="GG51" s="438" t="str">
        <f t="shared" si="72"/>
        <v/>
      </c>
      <c r="GH51" s="438" t="str">
        <f t="shared" si="72"/>
        <v/>
      </c>
      <c r="GI51" s="438" t="str">
        <f t="shared" si="72"/>
        <v/>
      </c>
      <c r="GJ51" s="438" t="str">
        <f t="shared" si="72"/>
        <v/>
      </c>
      <c r="GK51" s="438" t="str">
        <f t="shared" si="72"/>
        <v/>
      </c>
      <c r="GL51" s="438" t="str">
        <f t="shared" si="72"/>
        <v/>
      </c>
      <c r="GM51" s="438" t="str">
        <f t="shared" ref="GM51:IX51" si="73">IFERROR(IF(GM$10&lt;&gt;"",(GM10-GM9)/365,(ValuationDate-GM9)/365),"")</f>
        <v/>
      </c>
      <c r="GN51" s="438" t="str">
        <f t="shared" si="73"/>
        <v/>
      </c>
      <c r="GO51" s="438" t="str">
        <f t="shared" si="73"/>
        <v/>
      </c>
      <c r="GP51" s="438" t="str">
        <f t="shared" si="73"/>
        <v/>
      </c>
      <c r="GQ51" s="438" t="str">
        <f t="shared" si="73"/>
        <v/>
      </c>
      <c r="GR51" s="438" t="str">
        <f t="shared" si="73"/>
        <v/>
      </c>
      <c r="GS51" s="438" t="str">
        <f t="shared" si="73"/>
        <v/>
      </c>
      <c r="GT51" s="438" t="str">
        <f t="shared" si="73"/>
        <v/>
      </c>
      <c r="GU51" s="438" t="str">
        <f t="shared" si="73"/>
        <v/>
      </c>
      <c r="GV51" s="438" t="str">
        <f t="shared" si="73"/>
        <v/>
      </c>
      <c r="GW51" s="438" t="str">
        <f t="shared" si="73"/>
        <v/>
      </c>
      <c r="GX51" s="438" t="str">
        <f t="shared" si="73"/>
        <v/>
      </c>
      <c r="GY51" s="438" t="str">
        <f t="shared" si="73"/>
        <v/>
      </c>
      <c r="GZ51" s="438" t="str">
        <f t="shared" si="73"/>
        <v/>
      </c>
      <c r="HA51" s="438" t="str">
        <f t="shared" si="73"/>
        <v/>
      </c>
      <c r="HB51" s="438" t="str">
        <f t="shared" si="73"/>
        <v/>
      </c>
      <c r="HC51" s="438" t="str">
        <f t="shared" si="73"/>
        <v/>
      </c>
      <c r="HD51" s="438" t="str">
        <f t="shared" si="73"/>
        <v/>
      </c>
      <c r="HE51" s="438" t="str">
        <f t="shared" si="73"/>
        <v/>
      </c>
      <c r="HF51" s="438" t="str">
        <f t="shared" si="73"/>
        <v/>
      </c>
      <c r="HG51" s="438" t="str">
        <f t="shared" si="73"/>
        <v/>
      </c>
      <c r="HH51" s="438" t="str">
        <f t="shared" si="73"/>
        <v/>
      </c>
      <c r="HI51" s="438" t="str">
        <f t="shared" si="73"/>
        <v/>
      </c>
      <c r="HJ51" s="438" t="str">
        <f t="shared" si="73"/>
        <v/>
      </c>
      <c r="HK51" s="438" t="str">
        <f t="shared" si="73"/>
        <v/>
      </c>
      <c r="HL51" s="438" t="str">
        <f t="shared" si="73"/>
        <v/>
      </c>
      <c r="HM51" s="438" t="str">
        <f t="shared" si="73"/>
        <v/>
      </c>
      <c r="HN51" s="438" t="str">
        <f t="shared" si="73"/>
        <v/>
      </c>
      <c r="HO51" s="438" t="str">
        <f t="shared" si="73"/>
        <v/>
      </c>
      <c r="HP51" s="438" t="str">
        <f t="shared" si="73"/>
        <v/>
      </c>
      <c r="HQ51" s="438" t="str">
        <f t="shared" si="73"/>
        <v/>
      </c>
      <c r="HR51" s="438" t="str">
        <f t="shared" si="73"/>
        <v/>
      </c>
      <c r="HS51" s="438" t="str">
        <f t="shared" si="73"/>
        <v/>
      </c>
      <c r="HT51" s="438" t="str">
        <f t="shared" si="73"/>
        <v/>
      </c>
      <c r="HU51" s="438" t="str">
        <f t="shared" si="73"/>
        <v/>
      </c>
      <c r="HV51" s="438" t="str">
        <f t="shared" si="73"/>
        <v/>
      </c>
      <c r="HW51" s="438" t="str">
        <f t="shared" si="73"/>
        <v/>
      </c>
      <c r="HX51" s="438" t="str">
        <f t="shared" si="73"/>
        <v/>
      </c>
      <c r="HY51" s="438" t="str">
        <f t="shared" si="73"/>
        <v/>
      </c>
      <c r="HZ51" s="438" t="str">
        <f t="shared" si="73"/>
        <v/>
      </c>
      <c r="IA51" s="438" t="str">
        <f t="shared" si="73"/>
        <v/>
      </c>
      <c r="IB51" s="438" t="str">
        <f t="shared" si="73"/>
        <v/>
      </c>
      <c r="IC51" s="438" t="str">
        <f t="shared" si="73"/>
        <v/>
      </c>
      <c r="ID51" s="438" t="str">
        <f t="shared" si="73"/>
        <v/>
      </c>
      <c r="IE51" s="438" t="str">
        <f t="shared" si="73"/>
        <v/>
      </c>
      <c r="IF51" s="438" t="str">
        <f t="shared" si="73"/>
        <v/>
      </c>
      <c r="IG51" s="438" t="str">
        <f t="shared" si="73"/>
        <v/>
      </c>
      <c r="IH51" s="438" t="str">
        <f t="shared" si="73"/>
        <v/>
      </c>
      <c r="II51" s="438" t="str">
        <f t="shared" si="73"/>
        <v/>
      </c>
      <c r="IJ51" s="438" t="str">
        <f t="shared" si="73"/>
        <v/>
      </c>
      <c r="IK51" s="438" t="str">
        <f t="shared" si="73"/>
        <v/>
      </c>
      <c r="IL51" s="438" t="str">
        <f t="shared" si="73"/>
        <v/>
      </c>
      <c r="IM51" s="438" t="str">
        <f t="shared" si="73"/>
        <v/>
      </c>
      <c r="IN51" s="438" t="str">
        <f t="shared" si="73"/>
        <v/>
      </c>
      <c r="IO51" s="438" t="str">
        <f t="shared" si="73"/>
        <v/>
      </c>
      <c r="IP51" s="438" t="str">
        <f t="shared" si="73"/>
        <v/>
      </c>
      <c r="IQ51" s="438" t="str">
        <f t="shared" si="73"/>
        <v/>
      </c>
      <c r="IR51" s="438" t="str">
        <f t="shared" si="73"/>
        <v/>
      </c>
      <c r="IS51" s="438" t="str">
        <f t="shared" si="73"/>
        <v/>
      </c>
      <c r="IT51" s="438" t="str">
        <f t="shared" si="73"/>
        <v/>
      </c>
      <c r="IU51" s="438" t="str">
        <f t="shared" si="73"/>
        <v/>
      </c>
      <c r="IV51" s="438" t="str">
        <f t="shared" si="73"/>
        <v/>
      </c>
      <c r="IW51" s="438" t="str">
        <f t="shared" si="73"/>
        <v/>
      </c>
      <c r="IX51" s="438" t="str">
        <f t="shared" si="73"/>
        <v/>
      </c>
      <c r="IY51" s="438" t="str">
        <f t="shared" ref="IY51:KP51" si="74">IFERROR(IF(IY$10&lt;&gt;"",(IY10-IY9)/365,(ValuationDate-IY9)/365),"")</f>
        <v/>
      </c>
      <c r="IZ51" s="438" t="str">
        <f t="shared" si="74"/>
        <v/>
      </c>
      <c r="JA51" s="438" t="str">
        <f t="shared" si="74"/>
        <v/>
      </c>
      <c r="JB51" s="438" t="str">
        <f t="shared" si="74"/>
        <v/>
      </c>
      <c r="JC51" s="438" t="str">
        <f t="shared" si="74"/>
        <v/>
      </c>
      <c r="JD51" s="438" t="str">
        <f t="shared" si="74"/>
        <v/>
      </c>
      <c r="JE51" s="438" t="str">
        <f t="shared" si="74"/>
        <v/>
      </c>
      <c r="JF51" s="438" t="str">
        <f t="shared" si="74"/>
        <v/>
      </c>
      <c r="JG51" s="438" t="str">
        <f t="shared" si="74"/>
        <v/>
      </c>
      <c r="JH51" s="438" t="str">
        <f t="shared" si="74"/>
        <v/>
      </c>
      <c r="JI51" s="438" t="str">
        <f t="shared" si="74"/>
        <v/>
      </c>
      <c r="JJ51" s="438" t="str">
        <f t="shared" si="74"/>
        <v/>
      </c>
      <c r="JK51" s="438" t="str">
        <f t="shared" si="74"/>
        <v/>
      </c>
      <c r="JL51" s="438" t="str">
        <f t="shared" si="74"/>
        <v/>
      </c>
      <c r="JM51" s="438" t="str">
        <f t="shared" si="74"/>
        <v/>
      </c>
      <c r="JN51" s="438" t="str">
        <f t="shared" si="74"/>
        <v/>
      </c>
      <c r="JO51" s="438" t="str">
        <f t="shared" si="74"/>
        <v/>
      </c>
      <c r="JP51" s="438" t="str">
        <f t="shared" si="74"/>
        <v/>
      </c>
      <c r="JQ51" s="438" t="str">
        <f t="shared" si="74"/>
        <v/>
      </c>
      <c r="JR51" s="438" t="str">
        <f t="shared" si="74"/>
        <v/>
      </c>
      <c r="JS51" s="438" t="str">
        <f t="shared" si="74"/>
        <v/>
      </c>
      <c r="JT51" s="438" t="str">
        <f t="shared" si="74"/>
        <v/>
      </c>
      <c r="JU51" s="438" t="str">
        <f t="shared" si="74"/>
        <v/>
      </c>
      <c r="JV51" s="438" t="str">
        <f t="shared" si="74"/>
        <v/>
      </c>
      <c r="JW51" s="438" t="str">
        <f t="shared" si="74"/>
        <v/>
      </c>
      <c r="JX51" s="438" t="str">
        <f t="shared" si="74"/>
        <v/>
      </c>
      <c r="JY51" s="438" t="str">
        <f t="shared" si="74"/>
        <v/>
      </c>
      <c r="JZ51" s="438" t="str">
        <f t="shared" si="74"/>
        <v/>
      </c>
      <c r="KA51" s="438" t="str">
        <f t="shared" si="74"/>
        <v/>
      </c>
      <c r="KB51" s="438" t="str">
        <f t="shared" si="74"/>
        <v/>
      </c>
      <c r="KC51" s="438" t="str">
        <f t="shared" si="74"/>
        <v/>
      </c>
      <c r="KD51" s="438" t="str">
        <f t="shared" si="74"/>
        <v/>
      </c>
      <c r="KE51" s="438" t="str">
        <f t="shared" si="74"/>
        <v/>
      </c>
      <c r="KF51" s="438" t="str">
        <f t="shared" si="74"/>
        <v/>
      </c>
      <c r="KG51" s="438" t="str">
        <f t="shared" si="74"/>
        <v/>
      </c>
      <c r="KH51" s="438" t="str">
        <f t="shared" si="74"/>
        <v/>
      </c>
      <c r="KI51" s="438" t="str">
        <f t="shared" si="74"/>
        <v/>
      </c>
      <c r="KJ51" s="438" t="str">
        <f t="shared" si="74"/>
        <v/>
      </c>
      <c r="KK51" s="438" t="str">
        <f t="shared" si="74"/>
        <v/>
      </c>
      <c r="KL51" s="438" t="str">
        <f t="shared" si="74"/>
        <v/>
      </c>
      <c r="KM51" s="438" t="str">
        <f t="shared" si="74"/>
        <v/>
      </c>
      <c r="KN51" s="438" t="str">
        <f t="shared" si="74"/>
        <v/>
      </c>
      <c r="KO51" s="438" t="str">
        <f t="shared" si="74"/>
        <v/>
      </c>
      <c r="KP51" s="438" t="str">
        <f t="shared" si="74"/>
        <v/>
      </c>
      <c r="KQ51" s="471"/>
      <c r="KR51" s="421" t="s">
        <v>440</v>
      </c>
      <c r="KS51" s="422" t="e">
        <f t="array" ref="KS51">MEDIAN(IF(CoRU="R",TotalFinCost,""))</f>
        <v>#NUM!</v>
      </c>
      <c r="KT51" s="422" t="e">
        <f t="array" ref="KT51">MEDIAN(IF(CoRU="U",TotalFinCost,""))</f>
        <v>#NUM!</v>
      </c>
      <c r="KU51" s="422" t="e">
        <f t="array" ref="KU51">MEDIAN(IF(TotalFinCost&lt;&gt;0,TotalFinCost,""))</f>
        <v>#NUM!</v>
      </c>
      <c r="KV51" s="549"/>
      <c r="KW51" s="550"/>
      <c r="KX51" s="404"/>
      <c r="KY51" s="370"/>
      <c r="KZ51" s="388"/>
      <c r="LA51" s="388"/>
      <c r="LB51" s="388"/>
    </row>
    <row r="52" spans="2:314" ht="11.25" customHeight="1" outlineLevel="1" x14ac:dyDescent="0.35">
      <c r="B52" s="404" t="s">
        <v>441</v>
      </c>
      <c r="C52" s="428" t="str">
        <f t="array" ref="C52:KP52">IF(TRANSPOSE(CPNCP)=0,"",TRANSPOSE(CPNCP))</f>
        <v/>
      </c>
      <c r="D52" s="428" t="str">
        <v/>
      </c>
      <c r="E52" s="428" t="str">
        <v/>
      </c>
      <c r="F52" s="428" t="str">
        <v/>
      </c>
      <c r="G52" s="428" t="str">
        <v/>
      </c>
      <c r="H52" s="428" t="str">
        <v/>
      </c>
      <c r="I52" s="428" t="str">
        <v/>
      </c>
      <c r="J52" s="428" t="str">
        <v/>
      </c>
      <c r="K52" s="428" t="str">
        <v/>
      </c>
      <c r="L52" s="428" t="str">
        <v/>
      </c>
      <c r="M52" s="428" t="str">
        <v/>
      </c>
      <c r="N52" s="428" t="str">
        <v/>
      </c>
      <c r="O52" s="428" t="str">
        <v/>
      </c>
      <c r="P52" s="428" t="str">
        <v/>
      </c>
      <c r="Q52" s="428" t="str">
        <v/>
      </c>
      <c r="R52" s="428" t="str">
        <v/>
      </c>
      <c r="S52" s="428" t="str">
        <v/>
      </c>
      <c r="T52" s="428" t="str">
        <v/>
      </c>
      <c r="U52" s="428" t="str">
        <v/>
      </c>
      <c r="V52" s="428" t="str">
        <v/>
      </c>
      <c r="W52" s="428" t="str">
        <v/>
      </c>
      <c r="X52" s="428" t="str">
        <v/>
      </c>
      <c r="Y52" s="428" t="str">
        <v/>
      </c>
      <c r="Z52" s="428" t="str">
        <v/>
      </c>
      <c r="AA52" s="428" t="str">
        <v/>
      </c>
      <c r="AB52" s="428" t="str">
        <v/>
      </c>
      <c r="AC52" s="428" t="str">
        <v/>
      </c>
      <c r="AD52" s="428" t="str">
        <v/>
      </c>
      <c r="AE52" s="428" t="str">
        <v/>
      </c>
      <c r="AF52" s="428" t="str">
        <v/>
      </c>
      <c r="AG52" s="428" t="str">
        <v/>
      </c>
      <c r="AH52" s="428" t="str">
        <v/>
      </c>
      <c r="AI52" s="428" t="str">
        <v/>
      </c>
      <c r="AJ52" s="428" t="str">
        <v/>
      </c>
      <c r="AK52" s="428" t="str">
        <v/>
      </c>
      <c r="AL52" s="428" t="str">
        <v/>
      </c>
      <c r="AM52" s="428" t="str">
        <v/>
      </c>
      <c r="AN52" s="428" t="str">
        <v/>
      </c>
      <c r="AO52" s="428" t="str">
        <v/>
      </c>
      <c r="AP52" s="428" t="str">
        <v/>
      </c>
      <c r="AQ52" s="428" t="str">
        <v/>
      </c>
      <c r="AR52" s="428" t="str">
        <v/>
      </c>
      <c r="AS52" s="428" t="str">
        <v/>
      </c>
      <c r="AT52" s="428" t="str">
        <v/>
      </c>
      <c r="AU52" s="428" t="str">
        <v/>
      </c>
      <c r="AV52" s="428" t="str">
        <v/>
      </c>
      <c r="AW52" s="428" t="str">
        <v/>
      </c>
      <c r="AX52" s="428" t="str">
        <v/>
      </c>
      <c r="AY52" s="428" t="str">
        <v/>
      </c>
      <c r="AZ52" s="428" t="str">
        <v/>
      </c>
      <c r="BA52" s="428" t="str">
        <v/>
      </c>
      <c r="BB52" s="428" t="str">
        <v/>
      </c>
      <c r="BC52" s="428" t="str">
        <v/>
      </c>
      <c r="BD52" s="428" t="str">
        <v/>
      </c>
      <c r="BE52" s="428" t="str">
        <v/>
      </c>
      <c r="BF52" s="428" t="str">
        <v/>
      </c>
      <c r="BG52" s="428" t="str">
        <v/>
      </c>
      <c r="BH52" s="428" t="str">
        <v/>
      </c>
      <c r="BI52" s="428" t="str">
        <v/>
      </c>
      <c r="BJ52" s="428" t="str">
        <v/>
      </c>
      <c r="BK52" s="428" t="str">
        <v/>
      </c>
      <c r="BL52" s="428" t="str">
        <v/>
      </c>
      <c r="BM52" s="428" t="str">
        <v/>
      </c>
      <c r="BN52" s="428" t="str">
        <v/>
      </c>
      <c r="BO52" s="428" t="str">
        <v/>
      </c>
      <c r="BP52" s="428" t="str">
        <v/>
      </c>
      <c r="BQ52" s="428" t="str">
        <v/>
      </c>
      <c r="BR52" s="428" t="str">
        <v/>
      </c>
      <c r="BS52" s="428" t="str">
        <v/>
      </c>
      <c r="BT52" s="428" t="str">
        <v/>
      </c>
      <c r="BU52" s="428" t="str">
        <v/>
      </c>
      <c r="BV52" s="428" t="str">
        <v/>
      </c>
      <c r="BW52" s="428" t="str">
        <v/>
      </c>
      <c r="BX52" s="428" t="str">
        <v/>
      </c>
      <c r="BY52" s="428" t="str">
        <v/>
      </c>
      <c r="BZ52" s="428" t="str">
        <v/>
      </c>
      <c r="CA52" s="428" t="str">
        <v/>
      </c>
      <c r="CB52" s="428" t="str">
        <v/>
      </c>
      <c r="CC52" s="428" t="str">
        <v/>
      </c>
      <c r="CD52" s="428" t="str">
        <v/>
      </c>
      <c r="CE52" s="428" t="str">
        <v/>
      </c>
      <c r="CF52" s="428" t="str">
        <v/>
      </c>
      <c r="CG52" s="428" t="str">
        <v/>
      </c>
      <c r="CH52" s="428" t="str">
        <v/>
      </c>
      <c r="CI52" s="428" t="str">
        <v/>
      </c>
      <c r="CJ52" s="428" t="str">
        <v/>
      </c>
      <c r="CK52" s="428" t="str">
        <v/>
      </c>
      <c r="CL52" s="428" t="str">
        <v/>
      </c>
      <c r="CM52" s="428" t="str">
        <v/>
      </c>
      <c r="CN52" s="428" t="str">
        <v/>
      </c>
      <c r="CO52" s="428" t="str">
        <v/>
      </c>
      <c r="CP52" s="428" t="str">
        <v/>
      </c>
      <c r="CQ52" s="428" t="str">
        <v/>
      </c>
      <c r="CR52" s="428" t="str">
        <v/>
      </c>
      <c r="CS52" s="428" t="str">
        <v/>
      </c>
      <c r="CT52" s="428" t="str">
        <v/>
      </c>
      <c r="CU52" s="428" t="str">
        <v/>
      </c>
      <c r="CV52" s="428" t="str">
        <v/>
      </c>
      <c r="CW52" s="428" t="str">
        <v/>
      </c>
      <c r="CX52" s="428" t="str">
        <v/>
      </c>
      <c r="CY52" s="428" t="str">
        <v/>
      </c>
      <c r="CZ52" s="428" t="str">
        <v/>
      </c>
      <c r="DA52" s="428" t="str">
        <v/>
      </c>
      <c r="DB52" s="428" t="str">
        <v/>
      </c>
      <c r="DC52" s="428" t="str">
        <v/>
      </c>
      <c r="DD52" s="428" t="str">
        <v/>
      </c>
      <c r="DE52" s="428" t="str">
        <v/>
      </c>
      <c r="DF52" s="428" t="str">
        <v/>
      </c>
      <c r="DG52" s="428" t="str">
        <v/>
      </c>
      <c r="DH52" s="428" t="str">
        <v/>
      </c>
      <c r="DI52" s="428" t="str">
        <v/>
      </c>
      <c r="DJ52" s="428" t="str">
        <v/>
      </c>
      <c r="DK52" s="428" t="str">
        <v/>
      </c>
      <c r="DL52" s="428" t="str">
        <v/>
      </c>
      <c r="DM52" s="428" t="str">
        <v/>
      </c>
      <c r="DN52" s="428" t="str">
        <v/>
      </c>
      <c r="DO52" s="428" t="str">
        <v/>
      </c>
      <c r="DP52" s="428" t="str">
        <v/>
      </c>
      <c r="DQ52" s="428" t="str">
        <v/>
      </c>
      <c r="DR52" s="428" t="str">
        <v/>
      </c>
      <c r="DS52" s="428" t="str">
        <v/>
      </c>
      <c r="DT52" s="428" t="str">
        <v/>
      </c>
      <c r="DU52" s="428" t="str">
        <v/>
      </c>
      <c r="DV52" s="428" t="str">
        <v/>
      </c>
      <c r="DW52" s="428" t="str">
        <v/>
      </c>
      <c r="DX52" s="428" t="str">
        <v/>
      </c>
      <c r="DY52" s="428" t="str">
        <v/>
      </c>
      <c r="DZ52" s="428" t="str">
        <v/>
      </c>
      <c r="EA52" s="428" t="str">
        <v/>
      </c>
      <c r="EB52" s="428" t="str">
        <v/>
      </c>
      <c r="EC52" s="428" t="str">
        <v/>
      </c>
      <c r="ED52" s="428" t="str">
        <v/>
      </c>
      <c r="EE52" s="428" t="str">
        <v/>
      </c>
      <c r="EF52" s="428" t="str">
        <v/>
      </c>
      <c r="EG52" s="428" t="str">
        <v/>
      </c>
      <c r="EH52" s="428" t="str">
        <v/>
      </c>
      <c r="EI52" s="428" t="str">
        <v/>
      </c>
      <c r="EJ52" s="428" t="str">
        <v/>
      </c>
      <c r="EK52" s="428" t="str">
        <v/>
      </c>
      <c r="EL52" s="428" t="str">
        <v/>
      </c>
      <c r="EM52" s="428" t="str">
        <v/>
      </c>
      <c r="EN52" s="428" t="str">
        <v/>
      </c>
      <c r="EO52" s="428" t="str">
        <v/>
      </c>
      <c r="EP52" s="428" t="str">
        <v/>
      </c>
      <c r="EQ52" s="428" t="str">
        <v/>
      </c>
      <c r="ER52" s="428" t="str">
        <v/>
      </c>
      <c r="ES52" s="428" t="str">
        <v/>
      </c>
      <c r="ET52" s="428" t="str">
        <v/>
      </c>
      <c r="EU52" s="428" t="str">
        <v/>
      </c>
      <c r="EV52" s="428" t="str">
        <v/>
      </c>
      <c r="EW52" s="428" t="str">
        <v/>
      </c>
      <c r="EX52" s="428" t="str">
        <v/>
      </c>
      <c r="EY52" s="428" t="str">
        <v/>
      </c>
      <c r="EZ52" s="428" t="str">
        <v/>
      </c>
      <c r="FA52" s="428" t="str">
        <v/>
      </c>
      <c r="FB52" s="428" t="str">
        <v/>
      </c>
      <c r="FC52" s="428" t="str">
        <v/>
      </c>
      <c r="FD52" s="428" t="str">
        <v/>
      </c>
      <c r="FE52" s="428" t="str">
        <v/>
      </c>
      <c r="FF52" s="428" t="str">
        <v/>
      </c>
      <c r="FG52" s="428" t="str">
        <v/>
      </c>
      <c r="FH52" s="428" t="str">
        <v/>
      </c>
      <c r="FI52" s="428" t="str">
        <v/>
      </c>
      <c r="FJ52" s="428" t="str">
        <v/>
      </c>
      <c r="FK52" s="428" t="str">
        <v/>
      </c>
      <c r="FL52" s="428" t="str">
        <v/>
      </c>
      <c r="FM52" s="428" t="str">
        <v/>
      </c>
      <c r="FN52" s="428" t="str">
        <v/>
      </c>
      <c r="FO52" s="428" t="str">
        <v/>
      </c>
      <c r="FP52" s="428" t="str">
        <v/>
      </c>
      <c r="FQ52" s="428" t="str">
        <v/>
      </c>
      <c r="FR52" s="428" t="str">
        <v/>
      </c>
      <c r="FS52" s="428" t="str">
        <v/>
      </c>
      <c r="FT52" s="428" t="str">
        <v/>
      </c>
      <c r="FU52" s="428" t="str">
        <v/>
      </c>
      <c r="FV52" s="428" t="str">
        <v/>
      </c>
      <c r="FW52" s="428" t="str">
        <v/>
      </c>
      <c r="FX52" s="428" t="str">
        <v/>
      </c>
      <c r="FY52" s="428" t="str">
        <v/>
      </c>
      <c r="FZ52" s="428" t="str">
        <v/>
      </c>
      <c r="GA52" s="428" t="str">
        <v/>
      </c>
      <c r="GB52" s="428" t="str">
        <v/>
      </c>
      <c r="GC52" s="428" t="str">
        <v/>
      </c>
      <c r="GD52" s="428" t="str">
        <v/>
      </c>
      <c r="GE52" s="428" t="str">
        <v/>
      </c>
      <c r="GF52" s="428" t="str">
        <v/>
      </c>
      <c r="GG52" s="428" t="str">
        <v/>
      </c>
      <c r="GH52" s="428" t="str">
        <v/>
      </c>
      <c r="GI52" s="428" t="str">
        <v/>
      </c>
      <c r="GJ52" s="428" t="str">
        <v/>
      </c>
      <c r="GK52" s="428" t="str">
        <v/>
      </c>
      <c r="GL52" s="428" t="str">
        <v/>
      </c>
      <c r="GM52" s="428" t="str">
        <v/>
      </c>
      <c r="GN52" s="428" t="str">
        <v/>
      </c>
      <c r="GO52" s="428" t="str">
        <v/>
      </c>
      <c r="GP52" s="428" t="str">
        <v/>
      </c>
      <c r="GQ52" s="428" t="str">
        <v/>
      </c>
      <c r="GR52" s="428" t="str">
        <v/>
      </c>
      <c r="GS52" s="428" t="str">
        <v/>
      </c>
      <c r="GT52" s="428" t="str">
        <v/>
      </c>
      <c r="GU52" s="428" t="str">
        <v/>
      </c>
      <c r="GV52" s="428" t="str">
        <v/>
      </c>
      <c r="GW52" s="428" t="str">
        <v/>
      </c>
      <c r="GX52" s="428" t="str">
        <v/>
      </c>
      <c r="GY52" s="428" t="str">
        <v/>
      </c>
      <c r="GZ52" s="428" t="str">
        <v/>
      </c>
      <c r="HA52" s="428" t="str">
        <v/>
      </c>
      <c r="HB52" s="428" t="str">
        <v/>
      </c>
      <c r="HC52" s="428" t="str">
        <v/>
      </c>
      <c r="HD52" s="428" t="str">
        <v/>
      </c>
      <c r="HE52" s="428" t="str">
        <v/>
      </c>
      <c r="HF52" s="428" t="str">
        <v/>
      </c>
      <c r="HG52" s="428" t="str">
        <v/>
      </c>
      <c r="HH52" s="428" t="str">
        <v/>
      </c>
      <c r="HI52" s="428" t="str">
        <v/>
      </c>
      <c r="HJ52" s="428" t="str">
        <v/>
      </c>
      <c r="HK52" s="428" t="str">
        <v/>
      </c>
      <c r="HL52" s="428" t="str">
        <v/>
      </c>
      <c r="HM52" s="428" t="str">
        <v/>
      </c>
      <c r="HN52" s="428" t="str">
        <v/>
      </c>
      <c r="HO52" s="428" t="str">
        <v/>
      </c>
      <c r="HP52" s="428" t="str">
        <v/>
      </c>
      <c r="HQ52" s="428" t="str">
        <v/>
      </c>
      <c r="HR52" s="428" t="str">
        <v/>
      </c>
      <c r="HS52" s="428" t="str">
        <v/>
      </c>
      <c r="HT52" s="428" t="str">
        <v/>
      </c>
      <c r="HU52" s="428" t="str">
        <v/>
      </c>
      <c r="HV52" s="428" t="str">
        <v/>
      </c>
      <c r="HW52" s="428" t="str">
        <v/>
      </c>
      <c r="HX52" s="428" t="str">
        <v/>
      </c>
      <c r="HY52" s="428" t="str">
        <v/>
      </c>
      <c r="HZ52" s="428" t="str">
        <v/>
      </c>
      <c r="IA52" s="428" t="str">
        <v/>
      </c>
      <c r="IB52" s="428" t="str">
        <v/>
      </c>
      <c r="IC52" s="428" t="str">
        <v/>
      </c>
      <c r="ID52" s="428" t="str">
        <v/>
      </c>
      <c r="IE52" s="428" t="str">
        <v/>
      </c>
      <c r="IF52" s="428" t="str">
        <v/>
      </c>
      <c r="IG52" s="428" t="str">
        <v/>
      </c>
      <c r="IH52" s="428" t="str">
        <v/>
      </c>
      <c r="II52" s="428" t="str">
        <v/>
      </c>
      <c r="IJ52" s="428" t="str">
        <v/>
      </c>
      <c r="IK52" s="428" t="str">
        <v/>
      </c>
      <c r="IL52" s="428" t="str">
        <v/>
      </c>
      <c r="IM52" s="428" t="str">
        <v/>
      </c>
      <c r="IN52" s="428" t="str">
        <v/>
      </c>
      <c r="IO52" s="428" t="str">
        <v/>
      </c>
      <c r="IP52" s="428" t="str">
        <v/>
      </c>
      <c r="IQ52" s="428" t="str">
        <v/>
      </c>
      <c r="IR52" s="428" t="str">
        <v/>
      </c>
      <c r="IS52" s="439" t="str">
        <v/>
      </c>
      <c r="IT52" s="439" t="str">
        <v/>
      </c>
      <c r="IU52" s="439" t="str">
        <v/>
      </c>
      <c r="IV52" s="439" t="str">
        <v/>
      </c>
      <c r="IW52" s="439" t="str">
        <v/>
      </c>
      <c r="IX52" s="439" t="str">
        <v/>
      </c>
      <c r="IY52" s="439" t="str">
        <v/>
      </c>
      <c r="IZ52" s="439" t="str">
        <v/>
      </c>
      <c r="JA52" s="439" t="str">
        <v/>
      </c>
      <c r="JB52" s="439" t="str">
        <v/>
      </c>
      <c r="JC52" s="439" t="str">
        <v/>
      </c>
      <c r="JD52" s="439" t="str">
        <v/>
      </c>
      <c r="JE52" s="439" t="str">
        <v/>
      </c>
      <c r="JF52" s="439" t="str">
        <v/>
      </c>
      <c r="JG52" s="439" t="str">
        <v/>
      </c>
      <c r="JH52" s="439" t="str">
        <v/>
      </c>
      <c r="JI52" s="439" t="str">
        <v/>
      </c>
      <c r="JJ52" s="439" t="str">
        <v/>
      </c>
      <c r="JK52" s="439" t="str">
        <v/>
      </c>
      <c r="JL52" s="439" t="str">
        <v/>
      </c>
      <c r="JM52" s="439" t="str">
        <v/>
      </c>
      <c r="JN52" s="439" t="str">
        <v/>
      </c>
      <c r="JO52" s="439" t="str">
        <v/>
      </c>
      <c r="JP52" s="439" t="str">
        <v/>
      </c>
      <c r="JQ52" s="439" t="str">
        <v/>
      </c>
      <c r="JR52" s="439" t="str">
        <v/>
      </c>
      <c r="JS52" s="439" t="str">
        <v/>
      </c>
      <c r="JT52" s="439" t="str">
        <v/>
      </c>
      <c r="JU52" s="439" t="str">
        <v/>
      </c>
      <c r="JV52" s="439" t="str">
        <v/>
      </c>
      <c r="JW52" s="439" t="str">
        <v/>
      </c>
      <c r="JX52" s="439" t="str">
        <v/>
      </c>
      <c r="JY52" s="439" t="str">
        <v/>
      </c>
      <c r="JZ52" s="439" t="str">
        <v/>
      </c>
      <c r="KA52" s="439" t="str">
        <v/>
      </c>
      <c r="KB52" s="439" t="str">
        <v/>
      </c>
      <c r="KC52" s="439" t="str">
        <v/>
      </c>
      <c r="KD52" s="439" t="str">
        <v/>
      </c>
      <c r="KE52" s="439" t="str">
        <v/>
      </c>
      <c r="KF52" s="439" t="str">
        <v/>
      </c>
      <c r="KG52" s="439" t="str">
        <v/>
      </c>
      <c r="KH52" s="439" t="str">
        <v/>
      </c>
      <c r="KI52" s="439" t="str">
        <v/>
      </c>
      <c r="KJ52" s="439" t="str">
        <v/>
      </c>
      <c r="KK52" s="439" t="str">
        <v/>
      </c>
      <c r="KL52" s="439" t="str">
        <v/>
      </c>
      <c r="KM52" s="439" t="str">
        <v/>
      </c>
      <c r="KN52" s="439" t="str">
        <v/>
      </c>
      <c r="KO52" s="439" t="str">
        <v/>
      </c>
      <c r="KP52" s="439" t="str">
        <v/>
      </c>
      <c r="KQ52" s="555"/>
      <c r="KR52" s="440"/>
      <c r="KS52" s="441"/>
      <c r="KT52" s="442"/>
      <c r="KU52" s="552"/>
      <c r="KV52" s="549"/>
      <c r="KW52" s="550"/>
      <c r="KX52" s="404" t="s">
        <v>442</v>
      </c>
      <c r="KY52" s="423" t="str">
        <f>IFERROR(SUMIFS(TotalFinCost,$C$8:$KP$8,KY$60,RU,KY$61,DL,KY$62,DCL,KY$63,Source,KY$64,Instrument,KY$65,DEOF2F,KY$66,CurrentPay,"CP",F2DIndustry,KY$68,F2DStage,KY$69,Location,KY$70,SB,KY$71,TotalFinCost,"&gt;="&amp;KY$72,TotalFinCost,"&lt;="&amp;KY$73,HoldPer,"&gt;="&amp;KY$78,HoldPer,"&lt;="&amp;KY$79,InitialDate,"&gt;="&amp;KY$80,InitialDate,"&lt;="&amp;KY$81,Rev,"&gt;="&amp;KY$74,Rev,"&lt;="&amp;KY$75,EBITDA,"&gt;="&amp;KY$76,EBITDA,"&lt;="&amp;KY$77,Tog,KY$82)/KY44,"- -")</f>
        <v>- -</v>
      </c>
      <c r="KZ52" s="388"/>
      <c r="LA52" s="388"/>
      <c r="LB52" s="388"/>
    </row>
    <row r="53" spans="2:314" ht="11.25" customHeight="1" outlineLevel="1" x14ac:dyDescent="0.35">
      <c r="B53" s="404" t="s">
        <v>443</v>
      </c>
      <c r="C53" s="443" t="str">
        <f t="array" ref="C53:KP53">IF(TRANSPOSE(Ownership)=0,"",TRANSPOSE(Ownership))</f>
        <v/>
      </c>
      <c r="D53" s="443" t="str">
        <v/>
      </c>
      <c r="E53" s="443" t="str">
        <v/>
      </c>
      <c r="F53" s="443" t="str">
        <v/>
      </c>
      <c r="G53" s="443" t="str">
        <v/>
      </c>
      <c r="H53" s="443" t="str">
        <v/>
      </c>
      <c r="I53" s="443" t="str">
        <v/>
      </c>
      <c r="J53" s="443" t="str">
        <v/>
      </c>
      <c r="K53" s="443" t="str">
        <v/>
      </c>
      <c r="L53" s="443" t="str">
        <v/>
      </c>
      <c r="M53" s="443" t="str">
        <v/>
      </c>
      <c r="N53" s="443" t="str">
        <v/>
      </c>
      <c r="O53" s="443" t="str">
        <v/>
      </c>
      <c r="P53" s="443" t="str">
        <v/>
      </c>
      <c r="Q53" s="443" t="str">
        <v/>
      </c>
      <c r="R53" s="443" t="str">
        <v/>
      </c>
      <c r="S53" s="443" t="str">
        <v/>
      </c>
      <c r="T53" s="443" t="str">
        <v/>
      </c>
      <c r="U53" s="443" t="str">
        <v/>
      </c>
      <c r="V53" s="443" t="str">
        <v/>
      </c>
      <c r="W53" s="443" t="str">
        <v/>
      </c>
      <c r="X53" s="443" t="str">
        <v/>
      </c>
      <c r="Y53" s="443" t="str">
        <v/>
      </c>
      <c r="Z53" s="443" t="str">
        <v/>
      </c>
      <c r="AA53" s="443" t="str">
        <v/>
      </c>
      <c r="AB53" s="443" t="str">
        <v/>
      </c>
      <c r="AC53" s="443" t="str">
        <v/>
      </c>
      <c r="AD53" s="443" t="str">
        <v/>
      </c>
      <c r="AE53" s="443" t="str">
        <v/>
      </c>
      <c r="AF53" s="443" t="str">
        <v/>
      </c>
      <c r="AG53" s="443" t="str">
        <v/>
      </c>
      <c r="AH53" s="443" t="str">
        <v/>
      </c>
      <c r="AI53" s="443" t="str">
        <v/>
      </c>
      <c r="AJ53" s="443" t="str">
        <v/>
      </c>
      <c r="AK53" s="443" t="str">
        <v/>
      </c>
      <c r="AL53" s="443" t="str">
        <v/>
      </c>
      <c r="AM53" s="443" t="str">
        <v/>
      </c>
      <c r="AN53" s="443" t="str">
        <v/>
      </c>
      <c r="AO53" s="443" t="str">
        <v/>
      </c>
      <c r="AP53" s="443" t="str">
        <v/>
      </c>
      <c r="AQ53" s="443" t="str">
        <v/>
      </c>
      <c r="AR53" s="443" t="str">
        <v/>
      </c>
      <c r="AS53" s="443" t="str">
        <v/>
      </c>
      <c r="AT53" s="443" t="str">
        <v/>
      </c>
      <c r="AU53" s="443" t="str">
        <v/>
      </c>
      <c r="AV53" s="443" t="str">
        <v/>
      </c>
      <c r="AW53" s="443" t="str">
        <v/>
      </c>
      <c r="AX53" s="443" t="str">
        <v/>
      </c>
      <c r="AY53" s="443" t="str">
        <v/>
      </c>
      <c r="AZ53" s="443" t="str">
        <v/>
      </c>
      <c r="BA53" s="443" t="str">
        <v/>
      </c>
      <c r="BB53" s="443" t="str">
        <v/>
      </c>
      <c r="BC53" s="443" t="str">
        <v/>
      </c>
      <c r="BD53" s="443" t="str">
        <v/>
      </c>
      <c r="BE53" s="443" t="str">
        <v/>
      </c>
      <c r="BF53" s="443" t="str">
        <v/>
      </c>
      <c r="BG53" s="443" t="str">
        <v/>
      </c>
      <c r="BH53" s="443" t="str">
        <v/>
      </c>
      <c r="BI53" s="443" t="str">
        <v/>
      </c>
      <c r="BJ53" s="443" t="str">
        <v/>
      </c>
      <c r="BK53" s="443" t="str">
        <v/>
      </c>
      <c r="BL53" s="443" t="str">
        <v/>
      </c>
      <c r="BM53" s="443" t="str">
        <v/>
      </c>
      <c r="BN53" s="443" t="str">
        <v/>
      </c>
      <c r="BO53" s="443" t="str">
        <v/>
      </c>
      <c r="BP53" s="443" t="str">
        <v/>
      </c>
      <c r="BQ53" s="443" t="str">
        <v/>
      </c>
      <c r="BR53" s="443" t="str">
        <v/>
      </c>
      <c r="BS53" s="443" t="str">
        <v/>
      </c>
      <c r="BT53" s="443" t="str">
        <v/>
      </c>
      <c r="BU53" s="443" t="str">
        <v/>
      </c>
      <c r="BV53" s="443" t="str">
        <v/>
      </c>
      <c r="BW53" s="443" t="str">
        <v/>
      </c>
      <c r="BX53" s="443" t="str">
        <v/>
      </c>
      <c r="BY53" s="443" t="str">
        <v/>
      </c>
      <c r="BZ53" s="443" t="str">
        <v/>
      </c>
      <c r="CA53" s="443" t="str">
        <v/>
      </c>
      <c r="CB53" s="443" t="str">
        <v/>
      </c>
      <c r="CC53" s="443" t="str">
        <v/>
      </c>
      <c r="CD53" s="443" t="str">
        <v/>
      </c>
      <c r="CE53" s="443" t="str">
        <v/>
      </c>
      <c r="CF53" s="443" t="str">
        <v/>
      </c>
      <c r="CG53" s="443" t="str">
        <v/>
      </c>
      <c r="CH53" s="443" t="str">
        <v/>
      </c>
      <c r="CI53" s="443" t="str">
        <v/>
      </c>
      <c r="CJ53" s="443" t="str">
        <v/>
      </c>
      <c r="CK53" s="443" t="str">
        <v/>
      </c>
      <c r="CL53" s="443" t="str">
        <v/>
      </c>
      <c r="CM53" s="443" t="str">
        <v/>
      </c>
      <c r="CN53" s="443" t="str">
        <v/>
      </c>
      <c r="CO53" s="443" t="str">
        <v/>
      </c>
      <c r="CP53" s="443" t="str">
        <v/>
      </c>
      <c r="CQ53" s="443" t="str">
        <v/>
      </c>
      <c r="CR53" s="443" t="str">
        <v/>
      </c>
      <c r="CS53" s="443" t="str">
        <v/>
      </c>
      <c r="CT53" s="443" t="str">
        <v/>
      </c>
      <c r="CU53" s="443" t="str">
        <v/>
      </c>
      <c r="CV53" s="443" t="str">
        <v/>
      </c>
      <c r="CW53" s="443" t="str">
        <v/>
      </c>
      <c r="CX53" s="443" t="str">
        <v/>
      </c>
      <c r="CY53" s="443" t="str">
        <v/>
      </c>
      <c r="CZ53" s="443" t="str">
        <v/>
      </c>
      <c r="DA53" s="443" t="str">
        <v/>
      </c>
      <c r="DB53" s="443" t="str">
        <v/>
      </c>
      <c r="DC53" s="443" t="str">
        <v/>
      </c>
      <c r="DD53" s="443" t="str">
        <v/>
      </c>
      <c r="DE53" s="443" t="str">
        <v/>
      </c>
      <c r="DF53" s="443" t="str">
        <v/>
      </c>
      <c r="DG53" s="443" t="str">
        <v/>
      </c>
      <c r="DH53" s="443" t="str">
        <v/>
      </c>
      <c r="DI53" s="443" t="str">
        <v/>
      </c>
      <c r="DJ53" s="443" t="str">
        <v/>
      </c>
      <c r="DK53" s="443" t="str">
        <v/>
      </c>
      <c r="DL53" s="443" t="str">
        <v/>
      </c>
      <c r="DM53" s="443" t="str">
        <v/>
      </c>
      <c r="DN53" s="443" t="str">
        <v/>
      </c>
      <c r="DO53" s="443" t="str">
        <v/>
      </c>
      <c r="DP53" s="443" t="str">
        <v/>
      </c>
      <c r="DQ53" s="443" t="str">
        <v/>
      </c>
      <c r="DR53" s="443" t="str">
        <v/>
      </c>
      <c r="DS53" s="443" t="str">
        <v/>
      </c>
      <c r="DT53" s="443" t="str">
        <v/>
      </c>
      <c r="DU53" s="443" t="str">
        <v/>
      </c>
      <c r="DV53" s="443" t="str">
        <v/>
      </c>
      <c r="DW53" s="443" t="str">
        <v/>
      </c>
      <c r="DX53" s="443" t="str">
        <v/>
      </c>
      <c r="DY53" s="443" t="str">
        <v/>
      </c>
      <c r="DZ53" s="443" t="str">
        <v/>
      </c>
      <c r="EA53" s="443" t="str">
        <v/>
      </c>
      <c r="EB53" s="443" t="str">
        <v/>
      </c>
      <c r="EC53" s="443" t="str">
        <v/>
      </c>
      <c r="ED53" s="443" t="str">
        <v/>
      </c>
      <c r="EE53" s="443" t="str">
        <v/>
      </c>
      <c r="EF53" s="443" t="str">
        <v/>
      </c>
      <c r="EG53" s="443" t="str">
        <v/>
      </c>
      <c r="EH53" s="443" t="str">
        <v/>
      </c>
      <c r="EI53" s="443" t="str">
        <v/>
      </c>
      <c r="EJ53" s="443" t="str">
        <v/>
      </c>
      <c r="EK53" s="443" t="str">
        <v/>
      </c>
      <c r="EL53" s="443" t="str">
        <v/>
      </c>
      <c r="EM53" s="443" t="str">
        <v/>
      </c>
      <c r="EN53" s="443" t="str">
        <v/>
      </c>
      <c r="EO53" s="443" t="str">
        <v/>
      </c>
      <c r="EP53" s="443" t="str">
        <v/>
      </c>
      <c r="EQ53" s="443" t="str">
        <v/>
      </c>
      <c r="ER53" s="443" t="str">
        <v/>
      </c>
      <c r="ES53" s="443" t="str">
        <v/>
      </c>
      <c r="ET53" s="443" t="str">
        <v/>
      </c>
      <c r="EU53" s="443" t="str">
        <v/>
      </c>
      <c r="EV53" s="443" t="str">
        <v/>
      </c>
      <c r="EW53" s="443" t="str">
        <v/>
      </c>
      <c r="EX53" s="443" t="str">
        <v/>
      </c>
      <c r="EY53" s="443" t="str">
        <v/>
      </c>
      <c r="EZ53" s="443" t="str">
        <v/>
      </c>
      <c r="FA53" s="443" t="str">
        <v/>
      </c>
      <c r="FB53" s="443" t="str">
        <v/>
      </c>
      <c r="FC53" s="443" t="str">
        <v/>
      </c>
      <c r="FD53" s="443" t="str">
        <v/>
      </c>
      <c r="FE53" s="443" t="str">
        <v/>
      </c>
      <c r="FF53" s="443" t="str">
        <v/>
      </c>
      <c r="FG53" s="443" t="str">
        <v/>
      </c>
      <c r="FH53" s="443" t="str">
        <v/>
      </c>
      <c r="FI53" s="443" t="str">
        <v/>
      </c>
      <c r="FJ53" s="443" t="str">
        <v/>
      </c>
      <c r="FK53" s="443" t="str">
        <v/>
      </c>
      <c r="FL53" s="443" t="str">
        <v/>
      </c>
      <c r="FM53" s="443" t="str">
        <v/>
      </c>
      <c r="FN53" s="443" t="str">
        <v/>
      </c>
      <c r="FO53" s="443" t="str">
        <v/>
      </c>
      <c r="FP53" s="443" t="str">
        <v/>
      </c>
      <c r="FQ53" s="443" t="str">
        <v/>
      </c>
      <c r="FR53" s="443" t="str">
        <v/>
      </c>
      <c r="FS53" s="443" t="str">
        <v/>
      </c>
      <c r="FT53" s="443" t="str">
        <v/>
      </c>
      <c r="FU53" s="443" t="str">
        <v/>
      </c>
      <c r="FV53" s="443" t="str">
        <v/>
      </c>
      <c r="FW53" s="443" t="str">
        <v/>
      </c>
      <c r="FX53" s="443" t="str">
        <v/>
      </c>
      <c r="FY53" s="443" t="str">
        <v/>
      </c>
      <c r="FZ53" s="443" t="str">
        <v/>
      </c>
      <c r="GA53" s="443" t="str">
        <v/>
      </c>
      <c r="GB53" s="443" t="str">
        <v/>
      </c>
      <c r="GC53" s="443" t="str">
        <v/>
      </c>
      <c r="GD53" s="443" t="str">
        <v/>
      </c>
      <c r="GE53" s="443" t="str">
        <v/>
      </c>
      <c r="GF53" s="443" t="str">
        <v/>
      </c>
      <c r="GG53" s="443" t="str">
        <v/>
      </c>
      <c r="GH53" s="443" t="str">
        <v/>
      </c>
      <c r="GI53" s="443" t="str">
        <v/>
      </c>
      <c r="GJ53" s="443" t="str">
        <v/>
      </c>
      <c r="GK53" s="443" t="str">
        <v/>
      </c>
      <c r="GL53" s="443" t="str">
        <v/>
      </c>
      <c r="GM53" s="443" t="str">
        <v/>
      </c>
      <c r="GN53" s="443" t="str">
        <v/>
      </c>
      <c r="GO53" s="443" t="str">
        <v/>
      </c>
      <c r="GP53" s="443" t="str">
        <v/>
      </c>
      <c r="GQ53" s="443" t="str">
        <v/>
      </c>
      <c r="GR53" s="443" t="str">
        <v/>
      </c>
      <c r="GS53" s="443" t="str">
        <v/>
      </c>
      <c r="GT53" s="443" t="str">
        <v/>
      </c>
      <c r="GU53" s="443" t="str">
        <v/>
      </c>
      <c r="GV53" s="443" t="str">
        <v/>
      </c>
      <c r="GW53" s="443" t="str">
        <v/>
      </c>
      <c r="GX53" s="443" t="str">
        <v/>
      </c>
      <c r="GY53" s="443" t="str">
        <v/>
      </c>
      <c r="GZ53" s="443" t="str">
        <v/>
      </c>
      <c r="HA53" s="443" t="str">
        <v/>
      </c>
      <c r="HB53" s="443" t="str">
        <v/>
      </c>
      <c r="HC53" s="443" t="str">
        <v/>
      </c>
      <c r="HD53" s="443" t="str">
        <v/>
      </c>
      <c r="HE53" s="443" t="str">
        <v/>
      </c>
      <c r="HF53" s="443" t="str">
        <v/>
      </c>
      <c r="HG53" s="443" t="str">
        <v/>
      </c>
      <c r="HH53" s="443" t="str">
        <v/>
      </c>
      <c r="HI53" s="443" t="str">
        <v/>
      </c>
      <c r="HJ53" s="443" t="str">
        <v/>
      </c>
      <c r="HK53" s="443" t="str">
        <v/>
      </c>
      <c r="HL53" s="443" t="str">
        <v/>
      </c>
      <c r="HM53" s="443" t="str">
        <v/>
      </c>
      <c r="HN53" s="443" t="str">
        <v/>
      </c>
      <c r="HO53" s="443" t="str">
        <v/>
      </c>
      <c r="HP53" s="443" t="str">
        <v/>
      </c>
      <c r="HQ53" s="443" t="str">
        <v/>
      </c>
      <c r="HR53" s="443" t="str">
        <v/>
      </c>
      <c r="HS53" s="443" t="str">
        <v/>
      </c>
      <c r="HT53" s="443" t="str">
        <v/>
      </c>
      <c r="HU53" s="443" t="str">
        <v/>
      </c>
      <c r="HV53" s="443" t="str">
        <v/>
      </c>
      <c r="HW53" s="443" t="str">
        <v/>
      </c>
      <c r="HX53" s="443" t="str">
        <v/>
      </c>
      <c r="HY53" s="443" t="str">
        <v/>
      </c>
      <c r="HZ53" s="443" t="str">
        <v/>
      </c>
      <c r="IA53" s="443" t="str">
        <v/>
      </c>
      <c r="IB53" s="443" t="str">
        <v/>
      </c>
      <c r="IC53" s="443" t="str">
        <v/>
      </c>
      <c r="ID53" s="443" t="str">
        <v/>
      </c>
      <c r="IE53" s="443" t="str">
        <v/>
      </c>
      <c r="IF53" s="443" t="str">
        <v/>
      </c>
      <c r="IG53" s="443" t="str">
        <v/>
      </c>
      <c r="IH53" s="443" t="str">
        <v/>
      </c>
      <c r="II53" s="443" t="str">
        <v/>
      </c>
      <c r="IJ53" s="443" t="str">
        <v/>
      </c>
      <c r="IK53" s="443" t="str">
        <v/>
      </c>
      <c r="IL53" s="443" t="str">
        <v/>
      </c>
      <c r="IM53" s="443" t="str">
        <v/>
      </c>
      <c r="IN53" s="443" t="str">
        <v/>
      </c>
      <c r="IO53" s="443" t="str">
        <v/>
      </c>
      <c r="IP53" s="443" t="str">
        <v/>
      </c>
      <c r="IQ53" s="443" t="str">
        <v/>
      </c>
      <c r="IR53" s="443" t="str">
        <v/>
      </c>
      <c r="IS53" s="443" t="str">
        <v/>
      </c>
      <c r="IT53" s="443" t="str">
        <v/>
      </c>
      <c r="IU53" s="443" t="str">
        <v/>
      </c>
      <c r="IV53" s="443" t="str">
        <v/>
      </c>
      <c r="IW53" s="443" t="str">
        <v/>
      </c>
      <c r="IX53" s="443" t="str">
        <v/>
      </c>
      <c r="IY53" s="443" t="str">
        <v/>
      </c>
      <c r="IZ53" s="443" t="str">
        <v/>
      </c>
      <c r="JA53" s="443" t="str">
        <v/>
      </c>
      <c r="JB53" s="443" t="str">
        <v/>
      </c>
      <c r="JC53" s="443" t="str">
        <v/>
      </c>
      <c r="JD53" s="443" t="str">
        <v/>
      </c>
      <c r="JE53" s="443" t="str">
        <v/>
      </c>
      <c r="JF53" s="443" t="str">
        <v/>
      </c>
      <c r="JG53" s="443" t="str">
        <v/>
      </c>
      <c r="JH53" s="443" t="str">
        <v/>
      </c>
      <c r="JI53" s="443" t="str">
        <v/>
      </c>
      <c r="JJ53" s="443" t="str">
        <v/>
      </c>
      <c r="JK53" s="443" t="str">
        <v/>
      </c>
      <c r="JL53" s="443" t="str">
        <v/>
      </c>
      <c r="JM53" s="443" t="str">
        <v/>
      </c>
      <c r="JN53" s="443" t="str">
        <v/>
      </c>
      <c r="JO53" s="443" t="str">
        <v/>
      </c>
      <c r="JP53" s="443" t="str">
        <v/>
      </c>
      <c r="JQ53" s="443" t="str">
        <v/>
      </c>
      <c r="JR53" s="443" t="str">
        <v/>
      </c>
      <c r="JS53" s="443" t="str">
        <v/>
      </c>
      <c r="JT53" s="443" t="str">
        <v/>
      </c>
      <c r="JU53" s="443" t="str">
        <v/>
      </c>
      <c r="JV53" s="443" t="str">
        <v/>
      </c>
      <c r="JW53" s="443" t="str">
        <v/>
      </c>
      <c r="JX53" s="443" t="str">
        <v/>
      </c>
      <c r="JY53" s="443" t="str">
        <v/>
      </c>
      <c r="JZ53" s="443" t="str">
        <v/>
      </c>
      <c r="KA53" s="443" t="str">
        <v/>
      </c>
      <c r="KB53" s="443" t="str">
        <v/>
      </c>
      <c r="KC53" s="443" t="str">
        <v/>
      </c>
      <c r="KD53" s="443" t="str">
        <v/>
      </c>
      <c r="KE53" s="443" t="str">
        <v/>
      </c>
      <c r="KF53" s="443" t="str">
        <v/>
      </c>
      <c r="KG53" s="443" t="str">
        <v/>
      </c>
      <c r="KH53" s="443" t="str">
        <v/>
      </c>
      <c r="KI53" s="443" t="str">
        <v/>
      </c>
      <c r="KJ53" s="443" t="str">
        <v/>
      </c>
      <c r="KK53" s="443" t="str">
        <v/>
      </c>
      <c r="KL53" s="443" t="str">
        <v/>
      </c>
      <c r="KM53" s="443" t="str">
        <v/>
      </c>
      <c r="KN53" s="443" t="str">
        <v/>
      </c>
      <c r="KO53" s="443" t="str">
        <v/>
      </c>
      <c r="KP53" s="443" t="str">
        <v/>
      </c>
      <c r="KQ53" s="555"/>
      <c r="KR53" s="444" t="s">
        <v>444</v>
      </c>
      <c r="KS53" s="445" t="e">
        <f>SUMIFS(TotalFinCost,CurrentPay,"CP",CoRU,"R")/KS42</f>
        <v>#DIV/0!</v>
      </c>
      <c r="KT53" s="441" t="e">
        <f>SUMIFS(TotalFinCost,CurrentPay,"CP",CoRU,"U")/KT42</f>
        <v>#DIV/0!</v>
      </c>
      <c r="KU53" s="441" t="e">
        <f>SUMIFS(TotalFinCost,CurrentPay,"CP")/KU42</f>
        <v>#DIV/0!</v>
      </c>
      <c r="KV53" s="549"/>
      <c r="KW53" s="550"/>
      <c r="KX53" s="404" t="s">
        <v>445</v>
      </c>
      <c r="KY53" s="423" t="str">
        <f>IFERROR(SUMIFS(TotalFinCost,$C$8:$KP$8,KY$60,RU,KY$61,DL,KY$62,DCL,KY$63,Source,KY$64,Instrument,KY$65,DEOF2F,KY$66,CurrentPay,"",F2DIndustry,KY$68,F2DStage,KY$69,Location,KY$70,SB,KY$71,TotalFinCost,"&gt;="&amp;KY$72,TotalFinCost,"&lt;="&amp;KY$73,HoldPer,"&gt;="&amp;KY$78,HoldPer,"&lt;="&amp;KY$79,InitialDate,"&gt;="&amp;KY$80,InitialDate,"&lt;="&amp;KY$81,Rev,"&gt;="&amp;KY$74,Rev,"&lt;="&amp;KY$75,EBITDA,"&gt;="&amp;KY$76,EBITDA,"&lt;="&amp;KY$77,Tog,KY$82)/KY44,"- -")</f>
        <v>- -</v>
      </c>
      <c r="KZ53" s="388"/>
      <c r="LA53" s="388"/>
      <c r="LB53" s="388"/>
    </row>
    <row r="54" spans="2:314" ht="11.25" customHeight="1" outlineLevel="1" x14ac:dyDescent="0.35">
      <c r="B54" s="404" t="s">
        <v>446</v>
      </c>
      <c r="C54" s="446" t="str">
        <f t="array" ref="C54:KP54">IF(TRANSPOSE(LevMultiple)=0,"",TRANSPOSE(LevMultiple))</f>
        <v/>
      </c>
      <c r="D54" s="446" t="str">
        <v/>
      </c>
      <c r="E54" s="446" t="str">
        <v/>
      </c>
      <c r="F54" s="446" t="str">
        <v/>
      </c>
      <c r="G54" s="446" t="str">
        <v/>
      </c>
      <c r="H54" s="446" t="str">
        <v/>
      </c>
      <c r="I54" s="446" t="str">
        <v/>
      </c>
      <c r="J54" s="446" t="str">
        <v/>
      </c>
      <c r="K54" s="446" t="str">
        <v/>
      </c>
      <c r="L54" s="446" t="str">
        <v/>
      </c>
      <c r="M54" s="446" t="str">
        <v/>
      </c>
      <c r="N54" s="446" t="str">
        <v/>
      </c>
      <c r="O54" s="446" t="str">
        <v/>
      </c>
      <c r="P54" s="446" t="str">
        <v/>
      </c>
      <c r="Q54" s="446" t="str">
        <v/>
      </c>
      <c r="R54" s="446" t="str">
        <v/>
      </c>
      <c r="S54" s="446" t="str">
        <v/>
      </c>
      <c r="T54" s="446" t="str">
        <v/>
      </c>
      <c r="U54" s="446" t="str">
        <v/>
      </c>
      <c r="V54" s="446" t="str">
        <v/>
      </c>
      <c r="W54" s="446" t="str">
        <v/>
      </c>
      <c r="X54" s="446" t="str">
        <v/>
      </c>
      <c r="Y54" s="446" t="str">
        <v/>
      </c>
      <c r="Z54" s="446" t="str">
        <v/>
      </c>
      <c r="AA54" s="446" t="str">
        <v/>
      </c>
      <c r="AB54" s="446" t="str">
        <v/>
      </c>
      <c r="AC54" s="446" t="str">
        <v/>
      </c>
      <c r="AD54" s="446" t="str">
        <v/>
      </c>
      <c r="AE54" s="446" t="str">
        <v/>
      </c>
      <c r="AF54" s="446" t="str">
        <v/>
      </c>
      <c r="AG54" s="446" t="str">
        <v/>
      </c>
      <c r="AH54" s="446" t="str">
        <v/>
      </c>
      <c r="AI54" s="446" t="str">
        <v/>
      </c>
      <c r="AJ54" s="446" t="str">
        <v/>
      </c>
      <c r="AK54" s="446" t="str">
        <v/>
      </c>
      <c r="AL54" s="446" t="str">
        <v/>
      </c>
      <c r="AM54" s="446" t="str">
        <v/>
      </c>
      <c r="AN54" s="446" t="str">
        <v/>
      </c>
      <c r="AO54" s="446" t="str">
        <v/>
      </c>
      <c r="AP54" s="446" t="str">
        <v/>
      </c>
      <c r="AQ54" s="446" t="str">
        <v/>
      </c>
      <c r="AR54" s="446" t="str">
        <v/>
      </c>
      <c r="AS54" s="446" t="str">
        <v/>
      </c>
      <c r="AT54" s="446" t="str">
        <v/>
      </c>
      <c r="AU54" s="446" t="str">
        <v/>
      </c>
      <c r="AV54" s="446" t="str">
        <v/>
      </c>
      <c r="AW54" s="446" t="str">
        <v/>
      </c>
      <c r="AX54" s="446" t="str">
        <v/>
      </c>
      <c r="AY54" s="446" t="str">
        <v/>
      </c>
      <c r="AZ54" s="446" t="str">
        <v/>
      </c>
      <c r="BA54" s="446" t="str">
        <v/>
      </c>
      <c r="BB54" s="446" t="str">
        <v/>
      </c>
      <c r="BC54" s="446" t="str">
        <v/>
      </c>
      <c r="BD54" s="446" t="str">
        <v/>
      </c>
      <c r="BE54" s="446" t="str">
        <v/>
      </c>
      <c r="BF54" s="446" t="str">
        <v/>
      </c>
      <c r="BG54" s="446" t="str">
        <v/>
      </c>
      <c r="BH54" s="446" t="str">
        <v/>
      </c>
      <c r="BI54" s="446" t="str">
        <v/>
      </c>
      <c r="BJ54" s="446" t="str">
        <v/>
      </c>
      <c r="BK54" s="446" t="str">
        <v/>
      </c>
      <c r="BL54" s="446" t="str">
        <v/>
      </c>
      <c r="BM54" s="446" t="str">
        <v/>
      </c>
      <c r="BN54" s="446" t="str">
        <v/>
      </c>
      <c r="BO54" s="446" t="str">
        <v/>
      </c>
      <c r="BP54" s="446" t="str">
        <v/>
      </c>
      <c r="BQ54" s="446" t="str">
        <v/>
      </c>
      <c r="BR54" s="446" t="str">
        <v/>
      </c>
      <c r="BS54" s="446" t="str">
        <v/>
      </c>
      <c r="BT54" s="446" t="str">
        <v/>
      </c>
      <c r="BU54" s="446" t="str">
        <v/>
      </c>
      <c r="BV54" s="446" t="str">
        <v/>
      </c>
      <c r="BW54" s="446" t="str">
        <v/>
      </c>
      <c r="BX54" s="446" t="str">
        <v/>
      </c>
      <c r="BY54" s="446" t="str">
        <v/>
      </c>
      <c r="BZ54" s="446" t="str">
        <v/>
      </c>
      <c r="CA54" s="446" t="str">
        <v/>
      </c>
      <c r="CB54" s="446" t="str">
        <v/>
      </c>
      <c r="CC54" s="446" t="str">
        <v/>
      </c>
      <c r="CD54" s="446" t="str">
        <v/>
      </c>
      <c r="CE54" s="446" t="str">
        <v/>
      </c>
      <c r="CF54" s="446" t="str">
        <v/>
      </c>
      <c r="CG54" s="446" t="str">
        <v/>
      </c>
      <c r="CH54" s="446" t="str">
        <v/>
      </c>
      <c r="CI54" s="446" t="str">
        <v/>
      </c>
      <c r="CJ54" s="446" t="str">
        <v/>
      </c>
      <c r="CK54" s="446" t="str">
        <v/>
      </c>
      <c r="CL54" s="446" t="str">
        <v/>
      </c>
      <c r="CM54" s="446" t="str">
        <v/>
      </c>
      <c r="CN54" s="446" t="str">
        <v/>
      </c>
      <c r="CO54" s="446" t="str">
        <v/>
      </c>
      <c r="CP54" s="446" t="str">
        <v/>
      </c>
      <c r="CQ54" s="446" t="str">
        <v/>
      </c>
      <c r="CR54" s="446" t="str">
        <v/>
      </c>
      <c r="CS54" s="446" t="str">
        <v/>
      </c>
      <c r="CT54" s="446" t="str">
        <v/>
      </c>
      <c r="CU54" s="446" t="str">
        <v/>
      </c>
      <c r="CV54" s="446" t="str">
        <v/>
      </c>
      <c r="CW54" s="446" t="str">
        <v/>
      </c>
      <c r="CX54" s="446" t="str">
        <v/>
      </c>
      <c r="CY54" s="446" t="str">
        <v/>
      </c>
      <c r="CZ54" s="446" t="str">
        <v/>
      </c>
      <c r="DA54" s="446" t="str">
        <v/>
      </c>
      <c r="DB54" s="446" t="str">
        <v/>
      </c>
      <c r="DC54" s="446" t="str">
        <v/>
      </c>
      <c r="DD54" s="446" t="str">
        <v/>
      </c>
      <c r="DE54" s="446" t="str">
        <v/>
      </c>
      <c r="DF54" s="446" t="str">
        <v/>
      </c>
      <c r="DG54" s="446" t="str">
        <v/>
      </c>
      <c r="DH54" s="446" t="str">
        <v/>
      </c>
      <c r="DI54" s="446" t="str">
        <v/>
      </c>
      <c r="DJ54" s="446" t="str">
        <v/>
      </c>
      <c r="DK54" s="446" t="str">
        <v/>
      </c>
      <c r="DL54" s="446" t="str">
        <v/>
      </c>
      <c r="DM54" s="446" t="str">
        <v/>
      </c>
      <c r="DN54" s="446" t="str">
        <v/>
      </c>
      <c r="DO54" s="446" t="str">
        <v/>
      </c>
      <c r="DP54" s="446" t="str">
        <v/>
      </c>
      <c r="DQ54" s="446" t="str">
        <v/>
      </c>
      <c r="DR54" s="446" t="str">
        <v/>
      </c>
      <c r="DS54" s="446" t="str">
        <v/>
      </c>
      <c r="DT54" s="446" t="str">
        <v/>
      </c>
      <c r="DU54" s="446" t="str">
        <v/>
      </c>
      <c r="DV54" s="446" t="str">
        <v/>
      </c>
      <c r="DW54" s="446" t="str">
        <v/>
      </c>
      <c r="DX54" s="446" t="str">
        <v/>
      </c>
      <c r="DY54" s="446" t="str">
        <v/>
      </c>
      <c r="DZ54" s="446" t="str">
        <v/>
      </c>
      <c r="EA54" s="446" t="str">
        <v/>
      </c>
      <c r="EB54" s="446" t="str">
        <v/>
      </c>
      <c r="EC54" s="446" t="str">
        <v/>
      </c>
      <c r="ED54" s="446" t="str">
        <v/>
      </c>
      <c r="EE54" s="446" t="str">
        <v/>
      </c>
      <c r="EF54" s="446" t="str">
        <v/>
      </c>
      <c r="EG54" s="446" t="str">
        <v/>
      </c>
      <c r="EH54" s="446" t="str">
        <v/>
      </c>
      <c r="EI54" s="446" t="str">
        <v/>
      </c>
      <c r="EJ54" s="446" t="str">
        <v/>
      </c>
      <c r="EK54" s="446" t="str">
        <v/>
      </c>
      <c r="EL54" s="446" t="str">
        <v/>
      </c>
      <c r="EM54" s="446" t="str">
        <v/>
      </c>
      <c r="EN54" s="446" t="str">
        <v/>
      </c>
      <c r="EO54" s="446" t="str">
        <v/>
      </c>
      <c r="EP54" s="446" t="str">
        <v/>
      </c>
      <c r="EQ54" s="446" t="str">
        <v/>
      </c>
      <c r="ER54" s="446" t="str">
        <v/>
      </c>
      <c r="ES54" s="446" t="str">
        <v/>
      </c>
      <c r="ET54" s="446" t="str">
        <v/>
      </c>
      <c r="EU54" s="446" t="str">
        <v/>
      </c>
      <c r="EV54" s="446" t="str">
        <v/>
      </c>
      <c r="EW54" s="446" t="str">
        <v/>
      </c>
      <c r="EX54" s="446" t="str">
        <v/>
      </c>
      <c r="EY54" s="446" t="str">
        <v/>
      </c>
      <c r="EZ54" s="446" t="str">
        <v/>
      </c>
      <c r="FA54" s="446" t="str">
        <v/>
      </c>
      <c r="FB54" s="446" t="str">
        <v/>
      </c>
      <c r="FC54" s="446" t="str">
        <v/>
      </c>
      <c r="FD54" s="446" t="str">
        <v/>
      </c>
      <c r="FE54" s="446" t="str">
        <v/>
      </c>
      <c r="FF54" s="446" t="str">
        <v/>
      </c>
      <c r="FG54" s="446" t="str">
        <v/>
      </c>
      <c r="FH54" s="446" t="str">
        <v/>
      </c>
      <c r="FI54" s="446" t="str">
        <v/>
      </c>
      <c r="FJ54" s="446" t="str">
        <v/>
      </c>
      <c r="FK54" s="446" t="str">
        <v/>
      </c>
      <c r="FL54" s="446" t="str">
        <v/>
      </c>
      <c r="FM54" s="446" t="str">
        <v/>
      </c>
      <c r="FN54" s="446" t="str">
        <v/>
      </c>
      <c r="FO54" s="446" t="str">
        <v/>
      </c>
      <c r="FP54" s="446" t="str">
        <v/>
      </c>
      <c r="FQ54" s="446" t="str">
        <v/>
      </c>
      <c r="FR54" s="446" t="str">
        <v/>
      </c>
      <c r="FS54" s="446" t="str">
        <v/>
      </c>
      <c r="FT54" s="446" t="str">
        <v/>
      </c>
      <c r="FU54" s="446" t="str">
        <v/>
      </c>
      <c r="FV54" s="446" t="str">
        <v/>
      </c>
      <c r="FW54" s="446" t="str">
        <v/>
      </c>
      <c r="FX54" s="446" t="str">
        <v/>
      </c>
      <c r="FY54" s="446" t="str">
        <v/>
      </c>
      <c r="FZ54" s="446" t="str">
        <v/>
      </c>
      <c r="GA54" s="446" t="str">
        <v/>
      </c>
      <c r="GB54" s="446" t="str">
        <v/>
      </c>
      <c r="GC54" s="446" t="str">
        <v/>
      </c>
      <c r="GD54" s="446" t="str">
        <v/>
      </c>
      <c r="GE54" s="446" t="str">
        <v/>
      </c>
      <c r="GF54" s="446" t="str">
        <v/>
      </c>
      <c r="GG54" s="446" t="str">
        <v/>
      </c>
      <c r="GH54" s="446" t="str">
        <v/>
      </c>
      <c r="GI54" s="446" t="str">
        <v/>
      </c>
      <c r="GJ54" s="446" t="str">
        <v/>
      </c>
      <c r="GK54" s="446" t="str">
        <v/>
      </c>
      <c r="GL54" s="446" t="str">
        <v/>
      </c>
      <c r="GM54" s="446" t="str">
        <v/>
      </c>
      <c r="GN54" s="446" t="str">
        <v/>
      </c>
      <c r="GO54" s="446" t="str">
        <v/>
      </c>
      <c r="GP54" s="446" t="str">
        <v/>
      </c>
      <c r="GQ54" s="446" t="str">
        <v/>
      </c>
      <c r="GR54" s="446" t="str">
        <v/>
      </c>
      <c r="GS54" s="446" t="str">
        <v/>
      </c>
      <c r="GT54" s="446" t="str">
        <v/>
      </c>
      <c r="GU54" s="446" t="str">
        <v/>
      </c>
      <c r="GV54" s="446" t="str">
        <v/>
      </c>
      <c r="GW54" s="446" t="str">
        <v/>
      </c>
      <c r="GX54" s="446" t="str">
        <v/>
      </c>
      <c r="GY54" s="446" t="str">
        <v/>
      </c>
      <c r="GZ54" s="446" t="str">
        <v/>
      </c>
      <c r="HA54" s="446" t="str">
        <v/>
      </c>
      <c r="HB54" s="446" t="str">
        <v/>
      </c>
      <c r="HC54" s="446" t="str">
        <v/>
      </c>
      <c r="HD54" s="446" t="str">
        <v/>
      </c>
      <c r="HE54" s="446" t="str">
        <v/>
      </c>
      <c r="HF54" s="446" t="str">
        <v/>
      </c>
      <c r="HG54" s="446" t="str">
        <v/>
      </c>
      <c r="HH54" s="446" t="str">
        <v/>
      </c>
      <c r="HI54" s="446" t="str">
        <v/>
      </c>
      <c r="HJ54" s="446" t="str">
        <v/>
      </c>
      <c r="HK54" s="446" t="str">
        <v/>
      </c>
      <c r="HL54" s="446" t="str">
        <v/>
      </c>
      <c r="HM54" s="446" t="str">
        <v/>
      </c>
      <c r="HN54" s="446" t="str">
        <v/>
      </c>
      <c r="HO54" s="446" t="str">
        <v/>
      </c>
      <c r="HP54" s="446" t="str">
        <v/>
      </c>
      <c r="HQ54" s="446" t="str">
        <v/>
      </c>
      <c r="HR54" s="446" t="str">
        <v/>
      </c>
      <c r="HS54" s="446" t="str">
        <v/>
      </c>
      <c r="HT54" s="446" t="str">
        <v/>
      </c>
      <c r="HU54" s="446" t="str">
        <v/>
      </c>
      <c r="HV54" s="446" t="str">
        <v/>
      </c>
      <c r="HW54" s="446" t="str">
        <v/>
      </c>
      <c r="HX54" s="446" t="str">
        <v/>
      </c>
      <c r="HY54" s="446" t="str">
        <v/>
      </c>
      <c r="HZ54" s="446" t="str">
        <v/>
      </c>
      <c r="IA54" s="446" t="str">
        <v/>
      </c>
      <c r="IB54" s="446" t="str">
        <v/>
      </c>
      <c r="IC54" s="446" t="str">
        <v/>
      </c>
      <c r="ID54" s="446" t="str">
        <v/>
      </c>
      <c r="IE54" s="446" t="str">
        <v/>
      </c>
      <c r="IF54" s="446" t="str">
        <v/>
      </c>
      <c r="IG54" s="446" t="str">
        <v/>
      </c>
      <c r="IH54" s="446" t="str">
        <v/>
      </c>
      <c r="II54" s="446" t="str">
        <v/>
      </c>
      <c r="IJ54" s="446" t="str">
        <v/>
      </c>
      <c r="IK54" s="446" t="str">
        <v/>
      </c>
      <c r="IL54" s="446" t="str">
        <v/>
      </c>
      <c r="IM54" s="446" t="str">
        <v/>
      </c>
      <c r="IN54" s="446" t="str">
        <v/>
      </c>
      <c r="IO54" s="446" t="str">
        <v/>
      </c>
      <c r="IP54" s="446" t="str">
        <v/>
      </c>
      <c r="IQ54" s="446" t="str">
        <v/>
      </c>
      <c r="IR54" s="446" t="str">
        <v/>
      </c>
      <c r="IS54" s="446" t="str">
        <v/>
      </c>
      <c r="IT54" s="446" t="str">
        <v/>
      </c>
      <c r="IU54" s="446" t="str">
        <v/>
      </c>
      <c r="IV54" s="446" t="str">
        <v/>
      </c>
      <c r="IW54" s="446" t="str">
        <v/>
      </c>
      <c r="IX54" s="446" t="str">
        <v/>
      </c>
      <c r="IY54" s="446" t="str">
        <v/>
      </c>
      <c r="IZ54" s="446" t="str">
        <v/>
      </c>
      <c r="JA54" s="446" t="str">
        <v/>
      </c>
      <c r="JB54" s="446" t="str">
        <v/>
      </c>
      <c r="JC54" s="446" t="str">
        <v/>
      </c>
      <c r="JD54" s="446" t="str">
        <v/>
      </c>
      <c r="JE54" s="446" t="str">
        <v/>
      </c>
      <c r="JF54" s="446" t="str">
        <v/>
      </c>
      <c r="JG54" s="446" t="str">
        <v/>
      </c>
      <c r="JH54" s="446" t="str">
        <v/>
      </c>
      <c r="JI54" s="446" t="str">
        <v/>
      </c>
      <c r="JJ54" s="446" t="str">
        <v/>
      </c>
      <c r="JK54" s="446" t="str">
        <v/>
      </c>
      <c r="JL54" s="446" t="str">
        <v/>
      </c>
      <c r="JM54" s="446" t="str">
        <v/>
      </c>
      <c r="JN54" s="446" t="str">
        <v/>
      </c>
      <c r="JO54" s="446" t="str">
        <v/>
      </c>
      <c r="JP54" s="446" t="str">
        <v/>
      </c>
      <c r="JQ54" s="446" t="str">
        <v/>
      </c>
      <c r="JR54" s="446" t="str">
        <v/>
      </c>
      <c r="JS54" s="446" t="str">
        <v/>
      </c>
      <c r="JT54" s="446" t="str">
        <v/>
      </c>
      <c r="JU54" s="446" t="str">
        <v/>
      </c>
      <c r="JV54" s="446" t="str">
        <v/>
      </c>
      <c r="JW54" s="446" t="str">
        <v/>
      </c>
      <c r="JX54" s="446" t="str">
        <v/>
      </c>
      <c r="JY54" s="446" t="str">
        <v/>
      </c>
      <c r="JZ54" s="446" t="str">
        <v/>
      </c>
      <c r="KA54" s="446" t="str">
        <v/>
      </c>
      <c r="KB54" s="446" t="str">
        <v/>
      </c>
      <c r="KC54" s="446" t="str">
        <v/>
      </c>
      <c r="KD54" s="446" t="str">
        <v/>
      </c>
      <c r="KE54" s="446" t="str">
        <v/>
      </c>
      <c r="KF54" s="446" t="str">
        <v/>
      </c>
      <c r="KG54" s="446" t="str">
        <v/>
      </c>
      <c r="KH54" s="446" t="str">
        <v/>
      </c>
      <c r="KI54" s="446" t="str">
        <v/>
      </c>
      <c r="KJ54" s="446" t="str">
        <v/>
      </c>
      <c r="KK54" s="446" t="str">
        <v/>
      </c>
      <c r="KL54" s="446" t="str">
        <v/>
      </c>
      <c r="KM54" s="446" t="str">
        <v/>
      </c>
      <c r="KN54" s="446" t="str">
        <v/>
      </c>
      <c r="KO54" s="446" t="str">
        <v/>
      </c>
      <c r="KP54" s="446" t="str">
        <v/>
      </c>
      <c r="KQ54" s="555"/>
      <c r="KR54" s="433" t="s">
        <v>447</v>
      </c>
      <c r="KS54" s="445" t="e">
        <f>SUMIFS(TotalFinCost,CurrentPay,"",CoRU,"R")/KS42</f>
        <v>#DIV/0!</v>
      </c>
      <c r="KT54" s="441" t="e">
        <f>SUMIFS(TotalFinCost,CurrentPay,"",CoRU,"U")/KT42</f>
        <v>#DIV/0!</v>
      </c>
      <c r="KU54" s="441" t="e">
        <f>SUMIFS(TotalFinCost,CurrentPay,"")/KU42</f>
        <v>#DIV/0!</v>
      </c>
      <c r="KV54" s="549"/>
      <c r="KW54" s="550"/>
      <c r="KX54" s="404"/>
      <c r="KY54" s="447"/>
      <c r="KZ54" s="388"/>
      <c r="LA54" s="388"/>
      <c r="LB54" s="388"/>
    </row>
    <row r="55" spans="2:314" ht="11.25" customHeight="1" outlineLevel="1" x14ac:dyDescent="0.35">
      <c r="B55" s="404"/>
      <c r="C55" s="434"/>
      <c r="D55" s="434"/>
      <c r="E55" s="434"/>
      <c r="F55" s="434"/>
      <c r="G55" s="434"/>
      <c r="H55" s="434"/>
      <c r="I55" s="434"/>
      <c r="J55" s="434"/>
      <c r="K55" s="434"/>
      <c r="L55" s="434"/>
      <c r="M55" s="434"/>
      <c r="N55" s="434"/>
      <c r="O55" s="434"/>
      <c r="P55" s="434"/>
      <c r="Q55" s="434"/>
      <c r="R55" s="434"/>
      <c r="S55" s="434"/>
      <c r="T55" s="434"/>
      <c r="U55" s="434"/>
      <c r="V55" s="434"/>
      <c r="W55" s="434"/>
      <c r="X55" s="434"/>
      <c r="Y55" s="434"/>
      <c r="Z55" s="434"/>
      <c r="AA55" s="434"/>
      <c r="AB55" s="434"/>
      <c r="AC55" s="434"/>
      <c r="AD55" s="434"/>
      <c r="AE55" s="434"/>
      <c r="AF55" s="434"/>
      <c r="AG55" s="434"/>
      <c r="AH55" s="434"/>
      <c r="AI55" s="434"/>
      <c r="AJ55" s="434"/>
      <c r="AK55" s="434"/>
      <c r="AL55" s="434"/>
      <c r="AM55" s="434"/>
      <c r="AN55" s="434"/>
      <c r="AO55" s="434"/>
      <c r="AP55" s="434"/>
      <c r="AQ55" s="434"/>
      <c r="AR55" s="434"/>
      <c r="AS55" s="434"/>
      <c r="AT55" s="434"/>
      <c r="AU55" s="434"/>
      <c r="AV55" s="434"/>
      <c r="AW55" s="434"/>
      <c r="AX55" s="434"/>
      <c r="AY55" s="434"/>
      <c r="AZ55" s="434"/>
      <c r="BA55" s="434"/>
      <c r="BB55" s="434"/>
      <c r="BC55" s="434"/>
      <c r="BD55" s="434"/>
      <c r="BE55" s="434"/>
      <c r="BF55" s="434"/>
      <c r="BG55" s="434"/>
      <c r="BH55" s="434"/>
      <c r="BI55" s="434"/>
      <c r="BJ55" s="434"/>
      <c r="BK55" s="434"/>
      <c r="BL55" s="434"/>
      <c r="BM55" s="434"/>
      <c r="BN55" s="434"/>
      <c r="BO55" s="434"/>
      <c r="BP55" s="434"/>
      <c r="BQ55" s="434"/>
      <c r="BR55" s="434"/>
      <c r="BS55" s="434"/>
      <c r="BT55" s="434"/>
      <c r="BU55" s="434"/>
      <c r="BV55" s="434"/>
      <c r="BW55" s="434"/>
      <c r="BX55" s="434"/>
      <c r="BY55" s="434"/>
      <c r="BZ55" s="434"/>
      <c r="CA55" s="434"/>
      <c r="CB55" s="434"/>
      <c r="CC55" s="434"/>
      <c r="CD55" s="434"/>
      <c r="CE55" s="434"/>
      <c r="CF55" s="434"/>
      <c r="CG55" s="434"/>
      <c r="CH55" s="434"/>
      <c r="CI55" s="434"/>
      <c r="CJ55" s="434"/>
      <c r="CK55" s="434"/>
      <c r="CL55" s="434"/>
      <c r="CM55" s="434"/>
      <c r="CN55" s="434"/>
      <c r="CO55" s="434"/>
      <c r="CP55" s="434"/>
      <c r="CQ55" s="434"/>
      <c r="CR55" s="434"/>
      <c r="CS55" s="434"/>
      <c r="CT55" s="434"/>
      <c r="CU55" s="434"/>
      <c r="CV55" s="434"/>
      <c r="CW55" s="434"/>
      <c r="CX55" s="434"/>
      <c r="CY55" s="434"/>
      <c r="CZ55" s="434"/>
      <c r="DA55" s="434"/>
      <c r="DB55" s="434"/>
      <c r="DC55" s="434"/>
      <c r="DD55" s="434"/>
      <c r="DE55" s="434"/>
      <c r="DF55" s="434"/>
      <c r="DG55" s="434"/>
      <c r="DH55" s="434"/>
      <c r="DI55" s="434"/>
      <c r="DJ55" s="434"/>
      <c r="DK55" s="434"/>
      <c r="DL55" s="434"/>
      <c r="DM55" s="434"/>
      <c r="DN55" s="434"/>
      <c r="DO55" s="434"/>
      <c r="DP55" s="434"/>
      <c r="DQ55" s="434"/>
      <c r="DR55" s="434"/>
      <c r="DS55" s="434"/>
      <c r="DT55" s="434"/>
      <c r="DU55" s="434"/>
      <c r="DV55" s="434"/>
      <c r="DW55" s="434"/>
      <c r="DX55" s="434"/>
      <c r="DY55" s="434"/>
      <c r="DZ55" s="434"/>
      <c r="EA55" s="434"/>
      <c r="EB55" s="434"/>
      <c r="EC55" s="434"/>
      <c r="ED55" s="434"/>
      <c r="EE55" s="434"/>
      <c r="EF55" s="434"/>
      <c r="EG55" s="434"/>
      <c r="EH55" s="434"/>
      <c r="EI55" s="434"/>
      <c r="EJ55" s="434"/>
      <c r="EK55" s="434"/>
      <c r="EL55" s="434"/>
      <c r="EM55" s="434"/>
      <c r="EN55" s="434"/>
      <c r="EO55" s="434"/>
      <c r="EP55" s="434"/>
      <c r="EQ55" s="434"/>
      <c r="ER55" s="434"/>
      <c r="ES55" s="434"/>
      <c r="ET55" s="434"/>
      <c r="EU55" s="434"/>
      <c r="EV55" s="434"/>
      <c r="EW55" s="434"/>
      <c r="EX55" s="434"/>
      <c r="EY55" s="434"/>
      <c r="EZ55" s="434"/>
      <c r="FA55" s="434"/>
      <c r="FB55" s="434"/>
      <c r="FC55" s="434"/>
      <c r="FD55" s="434"/>
      <c r="FE55" s="434"/>
      <c r="FF55" s="434"/>
      <c r="FG55" s="434"/>
      <c r="FH55" s="434"/>
      <c r="FI55" s="434"/>
      <c r="FJ55" s="434"/>
      <c r="FK55" s="434"/>
      <c r="FL55" s="434"/>
      <c r="FM55" s="434"/>
      <c r="FN55" s="434"/>
      <c r="FO55" s="434"/>
      <c r="FP55" s="434"/>
      <c r="FQ55" s="434"/>
      <c r="FR55" s="434"/>
      <c r="FS55" s="434"/>
      <c r="FT55" s="434"/>
      <c r="FU55" s="434"/>
      <c r="FV55" s="434"/>
      <c r="FW55" s="434"/>
      <c r="FX55" s="434"/>
      <c r="FY55" s="434"/>
      <c r="FZ55" s="434"/>
      <c r="GA55" s="434"/>
      <c r="GB55" s="434"/>
      <c r="GC55" s="434"/>
      <c r="GD55" s="434"/>
      <c r="GE55" s="434"/>
      <c r="GF55" s="434"/>
      <c r="GG55" s="434"/>
      <c r="GH55" s="434"/>
      <c r="GI55" s="434"/>
      <c r="GJ55" s="434"/>
      <c r="GK55" s="434"/>
      <c r="GL55" s="434"/>
      <c r="GM55" s="434"/>
      <c r="GN55" s="434"/>
      <c r="GO55" s="434"/>
      <c r="GP55" s="434"/>
      <c r="GQ55" s="434"/>
      <c r="GR55" s="434"/>
      <c r="GS55" s="434"/>
      <c r="GT55" s="434"/>
      <c r="GU55" s="434"/>
      <c r="GV55" s="434"/>
      <c r="GW55" s="434"/>
      <c r="GX55" s="434"/>
      <c r="GY55" s="434"/>
      <c r="GZ55" s="434"/>
      <c r="HA55" s="434"/>
      <c r="HB55" s="434"/>
      <c r="HC55" s="434"/>
      <c r="HD55" s="434"/>
      <c r="HE55" s="434"/>
      <c r="HF55" s="434"/>
      <c r="HG55" s="434"/>
      <c r="HH55" s="434"/>
      <c r="HI55" s="434"/>
      <c r="HJ55" s="434"/>
      <c r="HK55" s="434"/>
      <c r="HL55" s="434"/>
      <c r="HM55" s="434"/>
      <c r="HN55" s="434"/>
      <c r="HO55" s="434"/>
      <c r="HP55" s="434"/>
      <c r="HQ55" s="434"/>
      <c r="HR55" s="434"/>
      <c r="HS55" s="434"/>
      <c r="HT55" s="434"/>
      <c r="HU55" s="434"/>
      <c r="HV55" s="434"/>
      <c r="HW55" s="434"/>
      <c r="HX55" s="434"/>
      <c r="HY55" s="434"/>
      <c r="HZ55" s="434"/>
      <c r="IA55" s="434"/>
      <c r="IB55" s="434"/>
      <c r="IC55" s="434"/>
      <c r="ID55" s="434"/>
      <c r="IE55" s="434"/>
      <c r="IF55" s="434"/>
      <c r="IG55" s="434"/>
      <c r="IH55" s="434"/>
      <c r="II55" s="434"/>
      <c r="IJ55" s="434"/>
      <c r="IK55" s="434"/>
      <c r="IL55" s="434"/>
      <c r="IM55" s="434"/>
      <c r="IN55" s="434"/>
      <c r="IO55" s="434"/>
      <c r="IP55" s="434"/>
      <c r="IQ55" s="434"/>
      <c r="IR55" s="434"/>
      <c r="IS55" s="435"/>
      <c r="IT55" s="435"/>
      <c r="IU55" s="435"/>
      <c r="IV55" s="435"/>
      <c r="IW55" s="435"/>
      <c r="IX55" s="435"/>
      <c r="IY55" s="435"/>
      <c r="IZ55" s="435"/>
      <c r="JA55" s="435"/>
      <c r="JB55" s="435"/>
      <c r="JC55" s="435"/>
      <c r="JD55" s="435"/>
      <c r="JE55" s="435"/>
      <c r="JF55" s="435"/>
      <c r="JG55" s="435"/>
      <c r="JH55" s="435"/>
      <c r="JI55" s="435"/>
      <c r="JJ55" s="435"/>
      <c r="JK55" s="435"/>
      <c r="JL55" s="435"/>
      <c r="JM55" s="435"/>
      <c r="JN55" s="435"/>
      <c r="JO55" s="435"/>
      <c r="JP55" s="435"/>
      <c r="JQ55" s="435"/>
      <c r="JR55" s="435"/>
      <c r="JS55" s="435"/>
      <c r="JT55" s="435"/>
      <c r="JU55" s="435"/>
      <c r="JV55" s="435"/>
      <c r="JW55" s="435"/>
      <c r="JX55" s="435"/>
      <c r="JY55" s="435"/>
      <c r="JZ55" s="435"/>
      <c r="KA55" s="435"/>
      <c r="KB55" s="435"/>
      <c r="KC55" s="435"/>
      <c r="KD55" s="435"/>
      <c r="KE55" s="435"/>
      <c r="KF55" s="435"/>
      <c r="KG55" s="435"/>
      <c r="KH55" s="435"/>
      <c r="KI55" s="435"/>
      <c r="KJ55" s="435"/>
      <c r="KK55" s="435"/>
      <c r="KL55" s="435"/>
      <c r="KM55" s="435"/>
      <c r="KN55" s="435"/>
      <c r="KO55" s="435"/>
      <c r="KP55" s="435"/>
      <c r="KQ55" s="471"/>
      <c r="KR55" s="394"/>
      <c r="KS55" s="441"/>
      <c r="KT55" s="442"/>
      <c r="KU55" s="442"/>
      <c r="KV55" s="549"/>
      <c r="KW55" s="550"/>
      <c r="KX55" s="404" t="s">
        <v>448</v>
      </c>
      <c r="KY55" s="423" t="str">
        <f>IFERROR(-SUMIFS(GainLoss,GainLoss,"&lt;0",$C$8:$KP$8,KY$60,RU,KY$61,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KY$44,"- -")</f>
        <v>- -</v>
      </c>
      <c r="KZ55" s="388"/>
      <c r="LA55" s="388"/>
      <c r="LB55" s="388"/>
    </row>
    <row r="56" spans="2:314" ht="12" customHeight="1" outlineLevel="1" x14ac:dyDescent="0.35">
      <c r="B56" s="404" t="s">
        <v>449</v>
      </c>
      <c r="C56" s="448" t="str">
        <f t="shared" ref="C56:BN56" si="75">IFERROR(VLOOKUP(C$8,CoTable,6,FALSE),"")</f>
        <v/>
      </c>
      <c r="D56" s="448" t="str">
        <f t="shared" si="75"/>
        <v/>
      </c>
      <c r="E56" s="448" t="str">
        <f t="shared" si="75"/>
        <v/>
      </c>
      <c r="F56" s="448" t="str">
        <f t="shared" si="75"/>
        <v/>
      </c>
      <c r="G56" s="448" t="str">
        <f t="shared" si="75"/>
        <v/>
      </c>
      <c r="H56" s="448" t="str">
        <f t="shared" si="75"/>
        <v/>
      </c>
      <c r="I56" s="448" t="str">
        <f t="shared" si="75"/>
        <v/>
      </c>
      <c r="J56" s="448" t="str">
        <f t="shared" si="75"/>
        <v/>
      </c>
      <c r="K56" s="448" t="str">
        <f t="shared" si="75"/>
        <v/>
      </c>
      <c r="L56" s="448" t="str">
        <f t="shared" si="75"/>
        <v/>
      </c>
      <c r="M56" s="448" t="str">
        <f t="shared" si="75"/>
        <v/>
      </c>
      <c r="N56" s="448" t="str">
        <f t="shared" si="75"/>
        <v/>
      </c>
      <c r="O56" s="448" t="str">
        <f t="shared" si="75"/>
        <v/>
      </c>
      <c r="P56" s="448" t="str">
        <f t="shared" si="75"/>
        <v/>
      </c>
      <c r="Q56" s="448" t="str">
        <f t="shared" si="75"/>
        <v/>
      </c>
      <c r="R56" s="448" t="str">
        <f t="shared" si="75"/>
        <v/>
      </c>
      <c r="S56" s="448" t="str">
        <f t="shared" si="75"/>
        <v/>
      </c>
      <c r="T56" s="448" t="str">
        <f t="shared" si="75"/>
        <v/>
      </c>
      <c r="U56" s="448" t="str">
        <f t="shared" si="75"/>
        <v/>
      </c>
      <c r="V56" s="448" t="str">
        <f t="shared" si="75"/>
        <v/>
      </c>
      <c r="W56" s="448" t="str">
        <f t="shared" si="75"/>
        <v/>
      </c>
      <c r="X56" s="448" t="str">
        <f t="shared" si="75"/>
        <v/>
      </c>
      <c r="Y56" s="448" t="str">
        <f t="shared" si="75"/>
        <v/>
      </c>
      <c r="Z56" s="448" t="str">
        <f t="shared" si="75"/>
        <v/>
      </c>
      <c r="AA56" s="448" t="str">
        <f t="shared" si="75"/>
        <v/>
      </c>
      <c r="AB56" s="448" t="str">
        <f t="shared" si="75"/>
        <v/>
      </c>
      <c r="AC56" s="448" t="str">
        <f t="shared" si="75"/>
        <v/>
      </c>
      <c r="AD56" s="448" t="str">
        <f t="shared" si="75"/>
        <v/>
      </c>
      <c r="AE56" s="448" t="str">
        <f t="shared" si="75"/>
        <v/>
      </c>
      <c r="AF56" s="448" t="str">
        <f t="shared" si="75"/>
        <v/>
      </c>
      <c r="AG56" s="448" t="str">
        <f t="shared" si="75"/>
        <v/>
      </c>
      <c r="AH56" s="448" t="str">
        <f t="shared" si="75"/>
        <v/>
      </c>
      <c r="AI56" s="448" t="str">
        <f t="shared" si="75"/>
        <v/>
      </c>
      <c r="AJ56" s="448" t="str">
        <f t="shared" si="75"/>
        <v/>
      </c>
      <c r="AK56" s="448" t="str">
        <f t="shared" si="75"/>
        <v/>
      </c>
      <c r="AL56" s="448" t="str">
        <f t="shared" si="75"/>
        <v/>
      </c>
      <c r="AM56" s="448" t="str">
        <f t="shared" si="75"/>
        <v/>
      </c>
      <c r="AN56" s="448" t="str">
        <f t="shared" si="75"/>
        <v/>
      </c>
      <c r="AO56" s="448" t="str">
        <f t="shared" si="75"/>
        <v/>
      </c>
      <c r="AP56" s="448" t="str">
        <f t="shared" si="75"/>
        <v/>
      </c>
      <c r="AQ56" s="448" t="str">
        <f t="shared" si="75"/>
        <v/>
      </c>
      <c r="AR56" s="448" t="str">
        <f t="shared" si="75"/>
        <v/>
      </c>
      <c r="AS56" s="448" t="str">
        <f t="shared" si="75"/>
        <v/>
      </c>
      <c r="AT56" s="448" t="str">
        <f t="shared" si="75"/>
        <v/>
      </c>
      <c r="AU56" s="448" t="str">
        <f t="shared" si="75"/>
        <v/>
      </c>
      <c r="AV56" s="448" t="str">
        <f t="shared" si="75"/>
        <v/>
      </c>
      <c r="AW56" s="448" t="str">
        <f t="shared" si="75"/>
        <v/>
      </c>
      <c r="AX56" s="448" t="str">
        <f t="shared" si="75"/>
        <v/>
      </c>
      <c r="AY56" s="448" t="str">
        <f t="shared" si="75"/>
        <v/>
      </c>
      <c r="AZ56" s="448" t="str">
        <f t="shared" si="75"/>
        <v/>
      </c>
      <c r="BA56" s="448" t="str">
        <f t="shared" si="75"/>
        <v/>
      </c>
      <c r="BB56" s="448" t="str">
        <f t="shared" si="75"/>
        <v/>
      </c>
      <c r="BC56" s="448" t="str">
        <f t="shared" si="75"/>
        <v/>
      </c>
      <c r="BD56" s="448" t="str">
        <f t="shared" si="75"/>
        <v/>
      </c>
      <c r="BE56" s="448" t="str">
        <f t="shared" si="75"/>
        <v/>
      </c>
      <c r="BF56" s="448" t="str">
        <f t="shared" si="75"/>
        <v/>
      </c>
      <c r="BG56" s="448" t="str">
        <f t="shared" si="75"/>
        <v/>
      </c>
      <c r="BH56" s="448" t="str">
        <f t="shared" si="75"/>
        <v/>
      </c>
      <c r="BI56" s="448" t="str">
        <f t="shared" si="75"/>
        <v/>
      </c>
      <c r="BJ56" s="448" t="str">
        <f t="shared" si="75"/>
        <v/>
      </c>
      <c r="BK56" s="448" t="str">
        <f t="shared" si="75"/>
        <v/>
      </c>
      <c r="BL56" s="448" t="str">
        <f t="shared" si="75"/>
        <v/>
      </c>
      <c r="BM56" s="448" t="str">
        <f t="shared" si="75"/>
        <v/>
      </c>
      <c r="BN56" s="448" t="str">
        <f t="shared" si="75"/>
        <v/>
      </c>
      <c r="BO56" s="448" t="str">
        <f t="shared" ref="BO56:DZ56" si="76">IFERROR(VLOOKUP(BO$8,CoTable,6,FALSE),"")</f>
        <v/>
      </c>
      <c r="BP56" s="448" t="str">
        <f t="shared" si="76"/>
        <v/>
      </c>
      <c r="BQ56" s="448" t="str">
        <f t="shared" si="76"/>
        <v/>
      </c>
      <c r="BR56" s="448" t="str">
        <f t="shared" si="76"/>
        <v/>
      </c>
      <c r="BS56" s="448" t="str">
        <f t="shared" si="76"/>
        <v/>
      </c>
      <c r="BT56" s="448" t="str">
        <f t="shared" si="76"/>
        <v/>
      </c>
      <c r="BU56" s="448" t="str">
        <f t="shared" si="76"/>
        <v/>
      </c>
      <c r="BV56" s="448" t="str">
        <f t="shared" si="76"/>
        <v/>
      </c>
      <c r="BW56" s="448" t="str">
        <f t="shared" si="76"/>
        <v/>
      </c>
      <c r="BX56" s="448" t="str">
        <f t="shared" si="76"/>
        <v/>
      </c>
      <c r="BY56" s="448" t="str">
        <f t="shared" si="76"/>
        <v/>
      </c>
      <c r="BZ56" s="448" t="str">
        <f t="shared" si="76"/>
        <v/>
      </c>
      <c r="CA56" s="448" t="str">
        <f t="shared" si="76"/>
        <v/>
      </c>
      <c r="CB56" s="448" t="str">
        <f t="shared" si="76"/>
        <v/>
      </c>
      <c r="CC56" s="448" t="str">
        <f t="shared" si="76"/>
        <v/>
      </c>
      <c r="CD56" s="448" t="str">
        <f t="shared" si="76"/>
        <v/>
      </c>
      <c r="CE56" s="448" t="str">
        <f t="shared" si="76"/>
        <v/>
      </c>
      <c r="CF56" s="448" t="str">
        <f t="shared" si="76"/>
        <v/>
      </c>
      <c r="CG56" s="448" t="str">
        <f t="shared" si="76"/>
        <v/>
      </c>
      <c r="CH56" s="448" t="str">
        <f t="shared" si="76"/>
        <v/>
      </c>
      <c r="CI56" s="448" t="str">
        <f t="shared" si="76"/>
        <v/>
      </c>
      <c r="CJ56" s="448" t="str">
        <f t="shared" si="76"/>
        <v/>
      </c>
      <c r="CK56" s="448" t="str">
        <f t="shared" si="76"/>
        <v/>
      </c>
      <c r="CL56" s="448" t="str">
        <f t="shared" si="76"/>
        <v/>
      </c>
      <c r="CM56" s="448" t="str">
        <f t="shared" si="76"/>
        <v/>
      </c>
      <c r="CN56" s="448" t="str">
        <f t="shared" si="76"/>
        <v/>
      </c>
      <c r="CO56" s="448" t="str">
        <f t="shared" si="76"/>
        <v/>
      </c>
      <c r="CP56" s="448" t="str">
        <f t="shared" si="76"/>
        <v/>
      </c>
      <c r="CQ56" s="448" t="str">
        <f t="shared" si="76"/>
        <v/>
      </c>
      <c r="CR56" s="448" t="str">
        <f t="shared" si="76"/>
        <v/>
      </c>
      <c r="CS56" s="448" t="str">
        <f t="shared" si="76"/>
        <v/>
      </c>
      <c r="CT56" s="448" t="str">
        <f t="shared" si="76"/>
        <v/>
      </c>
      <c r="CU56" s="448" t="str">
        <f t="shared" si="76"/>
        <v/>
      </c>
      <c r="CV56" s="448" t="str">
        <f t="shared" si="76"/>
        <v/>
      </c>
      <c r="CW56" s="448" t="str">
        <f t="shared" si="76"/>
        <v/>
      </c>
      <c r="CX56" s="448" t="str">
        <f t="shared" si="76"/>
        <v/>
      </c>
      <c r="CY56" s="448" t="str">
        <f t="shared" si="76"/>
        <v/>
      </c>
      <c r="CZ56" s="448" t="str">
        <f t="shared" si="76"/>
        <v/>
      </c>
      <c r="DA56" s="448" t="str">
        <f t="shared" si="76"/>
        <v/>
      </c>
      <c r="DB56" s="448" t="str">
        <f t="shared" si="76"/>
        <v/>
      </c>
      <c r="DC56" s="448" t="str">
        <f t="shared" si="76"/>
        <v/>
      </c>
      <c r="DD56" s="448" t="str">
        <f t="shared" si="76"/>
        <v/>
      </c>
      <c r="DE56" s="448" t="str">
        <f t="shared" si="76"/>
        <v/>
      </c>
      <c r="DF56" s="448" t="str">
        <f t="shared" si="76"/>
        <v/>
      </c>
      <c r="DG56" s="448" t="str">
        <f t="shared" si="76"/>
        <v/>
      </c>
      <c r="DH56" s="448" t="str">
        <f t="shared" si="76"/>
        <v/>
      </c>
      <c r="DI56" s="448" t="str">
        <f t="shared" si="76"/>
        <v/>
      </c>
      <c r="DJ56" s="448" t="str">
        <f t="shared" si="76"/>
        <v/>
      </c>
      <c r="DK56" s="448" t="str">
        <f t="shared" si="76"/>
        <v/>
      </c>
      <c r="DL56" s="448" t="str">
        <f t="shared" si="76"/>
        <v/>
      </c>
      <c r="DM56" s="448" t="str">
        <f t="shared" si="76"/>
        <v/>
      </c>
      <c r="DN56" s="448" t="str">
        <f t="shared" si="76"/>
        <v/>
      </c>
      <c r="DO56" s="448" t="str">
        <f t="shared" si="76"/>
        <v/>
      </c>
      <c r="DP56" s="448" t="str">
        <f t="shared" si="76"/>
        <v/>
      </c>
      <c r="DQ56" s="448" t="str">
        <f t="shared" si="76"/>
        <v/>
      </c>
      <c r="DR56" s="448" t="str">
        <f t="shared" si="76"/>
        <v/>
      </c>
      <c r="DS56" s="448" t="str">
        <f t="shared" si="76"/>
        <v/>
      </c>
      <c r="DT56" s="448" t="str">
        <f t="shared" si="76"/>
        <v/>
      </c>
      <c r="DU56" s="448" t="str">
        <f t="shared" si="76"/>
        <v/>
      </c>
      <c r="DV56" s="448" t="str">
        <f t="shared" si="76"/>
        <v/>
      </c>
      <c r="DW56" s="448" t="str">
        <f t="shared" si="76"/>
        <v/>
      </c>
      <c r="DX56" s="448" t="str">
        <f t="shared" si="76"/>
        <v/>
      </c>
      <c r="DY56" s="448" t="str">
        <f t="shared" si="76"/>
        <v/>
      </c>
      <c r="DZ56" s="448" t="str">
        <f t="shared" si="76"/>
        <v/>
      </c>
      <c r="EA56" s="448" t="str">
        <f t="shared" ref="EA56:GL56" si="77">IFERROR(VLOOKUP(EA$8,CoTable,6,FALSE),"")</f>
        <v/>
      </c>
      <c r="EB56" s="448" t="str">
        <f t="shared" si="77"/>
        <v/>
      </c>
      <c r="EC56" s="448" t="str">
        <f t="shared" si="77"/>
        <v/>
      </c>
      <c r="ED56" s="448" t="str">
        <f t="shared" si="77"/>
        <v/>
      </c>
      <c r="EE56" s="448" t="str">
        <f t="shared" si="77"/>
        <v/>
      </c>
      <c r="EF56" s="448" t="str">
        <f t="shared" si="77"/>
        <v/>
      </c>
      <c r="EG56" s="448" t="str">
        <f t="shared" si="77"/>
        <v/>
      </c>
      <c r="EH56" s="448" t="str">
        <f t="shared" si="77"/>
        <v/>
      </c>
      <c r="EI56" s="448" t="str">
        <f t="shared" si="77"/>
        <v/>
      </c>
      <c r="EJ56" s="448" t="str">
        <f t="shared" si="77"/>
        <v/>
      </c>
      <c r="EK56" s="448" t="str">
        <f t="shared" si="77"/>
        <v/>
      </c>
      <c r="EL56" s="448" t="str">
        <f t="shared" si="77"/>
        <v/>
      </c>
      <c r="EM56" s="448" t="str">
        <f t="shared" si="77"/>
        <v/>
      </c>
      <c r="EN56" s="448" t="str">
        <f t="shared" si="77"/>
        <v/>
      </c>
      <c r="EO56" s="448" t="str">
        <f t="shared" si="77"/>
        <v/>
      </c>
      <c r="EP56" s="448" t="str">
        <f t="shared" si="77"/>
        <v/>
      </c>
      <c r="EQ56" s="448" t="str">
        <f t="shared" si="77"/>
        <v/>
      </c>
      <c r="ER56" s="448" t="str">
        <f t="shared" si="77"/>
        <v/>
      </c>
      <c r="ES56" s="448" t="str">
        <f t="shared" si="77"/>
        <v/>
      </c>
      <c r="ET56" s="448" t="str">
        <f t="shared" si="77"/>
        <v/>
      </c>
      <c r="EU56" s="448" t="str">
        <f t="shared" si="77"/>
        <v/>
      </c>
      <c r="EV56" s="448" t="str">
        <f t="shared" si="77"/>
        <v/>
      </c>
      <c r="EW56" s="448" t="str">
        <f t="shared" si="77"/>
        <v/>
      </c>
      <c r="EX56" s="448" t="str">
        <f t="shared" si="77"/>
        <v/>
      </c>
      <c r="EY56" s="448" t="str">
        <f t="shared" si="77"/>
        <v/>
      </c>
      <c r="EZ56" s="448" t="str">
        <f t="shared" si="77"/>
        <v/>
      </c>
      <c r="FA56" s="448" t="str">
        <f t="shared" si="77"/>
        <v/>
      </c>
      <c r="FB56" s="448" t="str">
        <f t="shared" si="77"/>
        <v/>
      </c>
      <c r="FC56" s="448" t="str">
        <f t="shared" si="77"/>
        <v/>
      </c>
      <c r="FD56" s="448" t="str">
        <f t="shared" si="77"/>
        <v/>
      </c>
      <c r="FE56" s="448" t="str">
        <f t="shared" si="77"/>
        <v/>
      </c>
      <c r="FF56" s="448" t="str">
        <f t="shared" si="77"/>
        <v/>
      </c>
      <c r="FG56" s="448" t="str">
        <f t="shared" si="77"/>
        <v/>
      </c>
      <c r="FH56" s="448" t="str">
        <f t="shared" si="77"/>
        <v/>
      </c>
      <c r="FI56" s="448" t="str">
        <f t="shared" si="77"/>
        <v/>
      </c>
      <c r="FJ56" s="448" t="str">
        <f t="shared" si="77"/>
        <v/>
      </c>
      <c r="FK56" s="448" t="str">
        <f t="shared" si="77"/>
        <v/>
      </c>
      <c r="FL56" s="448" t="str">
        <f t="shared" si="77"/>
        <v/>
      </c>
      <c r="FM56" s="448" t="str">
        <f t="shared" si="77"/>
        <v/>
      </c>
      <c r="FN56" s="448" t="str">
        <f t="shared" si="77"/>
        <v/>
      </c>
      <c r="FO56" s="448" t="str">
        <f t="shared" si="77"/>
        <v/>
      </c>
      <c r="FP56" s="448" t="str">
        <f t="shared" si="77"/>
        <v/>
      </c>
      <c r="FQ56" s="448" t="str">
        <f t="shared" si="77"/>
        <v/>
      </c>
      <c r="FR56" s="448" t="str">
        <f t="shared" si="77"/>
        <v/>
      </c>
      <c r="FS56" s="448" t="str">
        <f t="shared" si="77"/>
        <v/>
      </c>
      <c r="FT56" s="448" t="str">
        <f t="shared" si="77"/>
        <v/>
      </c>
      <c r="FU56" s="448" t="str">
        <f t="shared" si="77"/>
        <v/>
      </c>
      <c r="FV56" s="448" t="str">
        <f t="shared" si="77"/>
        <v/>
      </c>
      <c r="FW56" s="448" t="str">
        <f t="shared" si="77"/>
        <v/>
      </c>
      <c r="FX56" s="448" t="str">
        <f t="shared" si="77"/>
        <v/>
      </c>
      <c r="FY56" s="448" t="str">
        <f t="shared" si="77"/>
        <v/>
      </c>
      <c r="FZ56" s="448" t="str">
        <f t="shared" si="77"/>
        <v/>
      </c>
      <c r="GA56" s="448" t="str">
        <f t="shared" si="77"/>
        <v/>
      </c>
      <c r="GB56" s="448" t="str">
        <f t="shared" si="77"/>
        <v/>
      </c>
      <c r="GC56" s="448" t="str">
        <f t="shared" si="77"/>
        <v/>
      </c>
      <c r="GD56" s="448" t="str">
        <f t="shared" si="77"/>
        <v/>
      </c>
      <c r="GE56" s="448" t="str">
        <f t="shared" si="77"/>
        <v/>
      </c>
      <c r="GF56" s="448" t="str">
        <f t="shared" si="77"/>
        <v/>
      </c>
      <c r="GG56" s="448" t="str">
        <f t="shared" si="77"/>
        <v/>
      </c>
      <c r="GH56" s="448" t="str">
        <f t="shared" si="77"/>
        <v/>
      </c>
      <c r="GI56" s="448" t="str">
        <f t="shared" si="77"/>
        <v/>
      </c>
      <c r="GJ56" s="448" t="str">
        <f t="shared" si="77"/>
        <v/>
      </c>
      <c r="GK56" s="448" t="str">
        <f t="shared" si="77"/>
        <v/>
      </c>
      <c r="GL56" s="448" t="str">
        <f t="shared" si="77"/>
        <v/>
      </c>
      <c r="GM56" s="448" t="str">
        <f t="shared" ref="GM56:IX56" si="78">IFERROR(VLOOKUP(GM$8,CoTable,6,FALSE),"")</f>
        <v/>
      </c>
      <c r="GN56" s="448" t="str">
        <f t="shared" si="78"/>
        <v/>
      </c>
      <c r="GO56" s="448" t="str">
        <f t="shared" si="78"/>
        <v/>
      </c>
      <c r="GP56" s="448" t="str">
        <f t="shared" si="78"/>
        <v/>
      </c>
      <c r="GQ56" s="448" t="str">
        <f t="shared" si="78"/>
        <v/>
      </c>
      <c r="GR56" s="448" t="str">
        <f t="shared" si="78"/>
        <v/>
      </c>
      <c r="GS56" s="448" t="str">
        <f t="shared" si="78"/>
        <v/>
      </c>
      <c r="GT56" s="448" t="str">
        <f t="shared" si="78"/>
        <v/>
      </c>
      <c r="GU56" s="448" t="str">
        <f t="shared" si="78"/>
        <v/>
      </c>
      <c r="GV56" s="448" t="str">
        <f t="shared" si="78"/>
        <v/>
      </c>
      <c r="GW56" s="448" t="str">
        <f t="shared" si="78"/>
        <v/>
      </c>
      <c r="GX56" s="448" t="str">
        <f t="shared" si="78"/>
        <v/>
      </c>
      <c r="GY56" s="448" t="str">
        <f t="shared" si="78"/>
        <v/>
      </c>
      <c r="GZ56" s="448" t="str">
        <f t="shared" si="78"/>
        <v/>
      </c>
      <c r="HA56" s="448" t="str">
        <f t="shared" si="78"/>
        <v/>
      </c>
      <c r="HB56" s="448" t="str">
        <f t="shared" si="78"/>
        <v/>
      </c>
      <c r="HC56" s="448" t="str">
        <f t="shared" si="78"/>
        <v/>
      </c>
      <c r="HD56" s="448" t="str">
        <f t="shared" si="78"/>
        <v/>
      </c>
      <c r="HE56" s="448" t="str">
        <f t="shared" si="78"/>
        <v/>
      </c>
      <c r="HF56" s="448" t="str">
        <f t="shared" si="78"/>
        <v/>
      </c>
      <c r="HG56" s="448" t="str">
        <f t="shared" si="78"/>
        <v/>
      </c>
      <c r="HH56" s="448" t="str">
        <f t="shared" si="78"/>
        <v/>
      </c>
      <c r="HI56" s="448" t="str">
        <f t="shared" si="78"/>
        <v/>
      </c>
      <c r="HJ56" s="448" t="str">
        <f t="shared" si="78"/>
        <v/>
      </c>
      <c r="HK56" s="448" t="str">
        <f t="shared" si="78"/>
        <v/>
      </c>
      <c r="HL56" s="448" t="str">
        <f t="shared" si="78"/>
        <v/>
      </c>
      <c r="HM56" s="448" t="str">
        <f t="shared" si="78"/>
        <v/>
      </c>
      <c r="HN56" s="448" t="str">
        <f t="shared" si="78"/>
        <v/>
      </c>
      <c r="HO56" s="448" t="str">
        <f t="shared" si="78"/>
        <v/>
      </c>
      <c r="HP56" s="448" t="str">
        <f t="shared" si="78"/>
        <v/>
      </c>
      <c r="HQ56" s="448" t="str">
        <f t="shared" si="78"/>
        <v/>
      </c>
      <c r="HR56" s="448" t="str">
        <f t="shared" si="78"/>
        <v/>
      </c>
      <c r="HS56" s="448" t="str">
        <f t="shared" si="78"/>
        <v/>
      </c>
      <c r="HT56" s="448" t="str">
        <f t="shared" si="78"/>
        <v/>
      </c>
      <c r="HU56" s="448" t="str">
        <f t="shared" si="78"/>
        <v/>
      </c>
      <c r="HV56" s="448" t="str">
        <f t="shared" si="78"/>
        <v/>
      </c>
      <c r="HW56" s="448" t="str">
        <f t="shared" si="78"/>
        <v/>
      </c>
      <c r="HX56" s="448" t="str">
        <f t="shared" si="78"/>
        <v/>
      </c>
      <c r="HY56" s="448" t="str">
        <f t="shared" si="78"/>
        <v/>
      </c>
      <c r="HZ56" s="448" t="str">
        <f t="shared" si="78"/>
        <v/>
      </c>
      <c r="IA56" s="448" t="str">
        <f t="shared" si="78"/>
        <v/>
      </c>
      <c r="IB56" s="448" t="str">
        <f t="shared" si="78"/>
        <v/>
      </c>
      <c r="IC56" s="448" t="str">
        <f t="shared" si="78"/>
        <v/>
      </c>
      <c r="ID56" s="448" t="str">
        <f t="shared" si="78"/>
        <v/>
      </c>
      <c r="IE56" s="448" t="str">
        <f t="shared" si="78"/>
        <v/>
      </c>
      <c r="IF56" s="448" t="str">
        <f t="shared" si="78"/>
        <v/>
      </c>
      <c r="IG56" s="448" t="str">
        <f t="shared" si="78"/>
        <v/>
      </c>
      <c r="IH56" s="448" t="str">
        <f t="shared" si="78"/>
        <v/>
      </c>
      <c r="II56" s="448" t="str">
        <f t="shared" si="78"/>
        <v/>
      </c>
      <c r="IJ56" s="448" t="str">
        <f t="shared" si="78"/>
        <v/>
      </c>
      <c r="IK56" s="448" t="str">
        <f t="shared" si="78"/>
        <v/>
      </c>
      <c r="IL56" s="448" t="str">
        <f t="shared" si="78"/>
        <v/>
      </c>
      <c r="IM56" s="448" t="str">
        <f t="shared" si="78"/>
        <v/>
      </c>
      <c r="IN56" s="448" t="str">
        <f t="shared" si="78"/>
        <v/>
      </c>
      <c r="IO56" s="448" t="str">
        <f t="shared" si="78"/>
        <v/>
      </c>
      <c r="IP56" s="448" t="str">
        <f t="shared" si="78"/>
        <v/>
      </c>
      <c r="IQ56" s="448" t="str">
        <f t="shared" si="78"/>
        <v/>
      </c>
      <c r="IR56" s="448" t="str">
        <f t="shared" si="78"/>
        <v/>
      </c>
      <c r="IS56" s="448" t="str">
        <f t="shared" si="78"/>
        <v/>
      </c>
      <c r="IT56" s="448" t="str">
        <f t="shared" si="78"/>
        <v/>
      </c>
      <c r="IU56" s="448" t="str">
        <f t="shared" si="78"/>
        <v/>
      </c>
      <c r="IV56" s="448" t="str">
        <f t="shared" si="78"/>
        <v/>
      </c>
      <c r="IW56" s="448" t="str">
        <f t="shared" si="78"/>
        <v/>
      </c>
      <c r="IX56" s="448" t="str">
        <f t="shared" si="78"/>
        <v/>
      </c>
      <c r="IY56" s="448" t="str">
        <f t="shared" ref="IY56:KP56" si="79">IFERROR(VLOOKUP(IY$8,CoTable,6,FALSE),"")</f>
        <v/>
      </c>
      <c r="IZ56" s="448" t="str">
        <f t="shared" si="79"/>
        <v/>
      </c>
      <c r="JA56" s="448" t="str">
        <f t="shared" si="79"/>
        <v/>
      </c>
      <c r="JB56" s="448" t="str">
        <f t="shared" si="79"/>
        <v/>
      </c>
      <c r="JC56" s="448" t="str">
        <f t="shared" si="79"/>
        <v/>
      </c>
      <c r="JD56" s="448" t="str">
        <f t="shared" si="79"/>
        <v/>
      </c>
      <c r="JE56" s="448" t="str">
        <f t="shared" si="79"/>
        <v/>
      </c>
      <c r="JF56" s="448" t="str">
        <f t="shared" si="79"/>
        <v/>
      </c>
      <c r="JG56" s="448" t="str">
        <f t="shared" si="79"/>
        <v/>
      </c>
      <c r="JH56" s="448" t="str">
        <f t="shared" si="79"/>
        <v/>
      </c>
      <c r="JI56" s="448" t="str">
        <f t="shared" si="79"/>
        <v/>
      </c>
      <c r="JJ56" s="448" t="str">
        <f t="shared" si="79"/>
        <v/>
      </c>
      <c r="JK56" s="448" t="str">
        <f t="shared" si="79"/>
        <v/>
      </c>
      <c r="JL56" s="448" t="str">
        <f t="shared" si="79"/>
        <v/>
      </c>
      <c r="JM56" s="448" t="str">
        <f t="shared" si="79"/>
        <v/>
      </c>
      <c r="JN56" s="448" t="str">
        <f t="shared" si="79"/>
        <v/>
      </c>
      <c r="JO56" s="448" t="str">
        <f t="shared" si="79"/>
        <v/>
      </c>
      <c r="JP56" s="448" t="str">
        <f t="shared" si="79"/>
        <v/>
      </c>
      <c r="JQ56" s="448" t="str">
        <f t="shared" si="79"/>
        <v/>
      </c>
      <c r="JR56" s="448" t="str">
        <f t="shared" si="79"/>
        <v/>
      </c>
      <c r="JS56" s="448" t="str">
        <f t="shared" si="79"/>
        <v/>
      </c>
      <c r="JT56" s="448" t="str">
        <f t="shared" si="79"/>
        <v/>
      </c>
      <c r="JU56" s="448" t="str">
        <f t="shared" si="79"/>
        <v/>
      </c>
      <c r="JV56" s="448" t="str">
        <f t="shared" si="79"/>
        <v/>
      </c>
      <c r="JW56" s="448" t="str">
        <f t="shared" si="79"/>
        <v/>
      </c>
      <c r="JX56" s="448" t="str">
        <f t="shared" si="79"/>
        <v/>
      </c>
      <c r="JY56" s="448" t="str">
        <f t="shared" si="79"/>
        <v/>
      </c>
      <c r="JZ56" s="448" t="str">
        <f t="shared" si="79"/>
        <v/>
      </c>
      <c r="KA56" s="448" t="str">
        <f t="shared" si="79"/>
        <v/>
      </c>
      <c r="KB56" s="448" t="str">
        <f t="shared" si="79"/>
        <v/>
      </c>
      <c r="KC56" s="448" t="str">
        <f t="shared" si="79"/>
        <v/>
      </c>
      <c r="KD56" s="448" t="str">
        <f t="shared" si="79"/>
        <v/>
      </c>
      <c r="KE56" s="448" t="str">
        <f t="shared" si="79"/>
        <v/>
      </c>
      <c r="KF56" s="448" t="str">
        <f t="shared" si="79"/>
        <v/>
      </c>
      <c r="KG56" s="448" t="str">
        <f t="shared" si="79"/>
        <v/>
      </c>
      <c r="KH56" s="448" t="str">
        <f t="shared" si="79"/>
        <v/>
      </c>
      <c r="KI56" s="448" t="str">
        <f t="shared" si="79"/>
        <v/>
      </c>
      <c r="KJ56" s="448" t="str">
        <f t="shared" si="79"/>
        <v/>
      </c>
      <c r="KK56" s="448" t="str">
        <f t="shared" si="79"/>
        <v/>
      </c>
      <c r="KL56" s="448" t="str">
        <f t="shared" si="79"/>
        <v/>
      </c>
      <c r="KM56" s="448" t="str">
        <f t="shared" si="79"/>
        <v/>
      </c>
      <c r="KN56" s="448" t="str">
        <f t="shared" si="79"/>
        <v/>
      </c>
      <c r="KO56" s="448" t="str">
        <f t="shared" si="79"/>
        <v/>
      </c>
      <c r="KP56" s="448" t="str">
        <f t="shared" si="79"/>
        <v/>
      </c>
      <c r="KQ56" s="471"/>
      <c r="KR56" s="433" t="s">
        <v>450</v>
      </c>
      <c r="KS56" s="441" t="str">
        <f t="array" ref="KS56">IFERROR(_xlfn.STDEV.P(IF(CoRU="R",$C$36:$KP$36,"")),"")</f>
        <v/>
      </c>
      <c r="KT56" s="441" t="str">
        <f t="array" ref="KT56">IFERROR(_xlfn.STDEV.P(IF(CoRU="U",$C$36:$KP$36,"")),"")</f>
        <v/>
      </c>
      <c r="KU56" s="441" t="str">
        <f>IFERROR(_xlfn.STDEV.P($C$36:$KP$36),"")</f>
        <v/>
      </c>
      <c r="KV56" s="549"/>
      <c r="KW56" s="550"/>
      <c r="KX56" s="404"/>
      <c r="KY56" s="449"/>
      <c r="KZ56" s="388"/>
      <c r="LA56" s="388"/>
      <c r="LB56" s="388"/>
    </row>
    <row r="57" spans="2:314" ht="11.25" customHeight="1" outlineLevel="1" x14ac:dyDescent="0.35">
      <c r="B57" s="404" t="s">
        <v>451</v>
      </c>
      <c r="C57" s="450" t="str">
        <f t="shared" ref="C57:BN57" si="80">IFERROR(VLOOKUP(C$8,CoTable,3,FALSE),"")</f>
        <v/>
      </c>
      <c r="D57" s="450" t="str">
        <f t="shared" si="80"/>
        <v/>
      </c>
      <c r="E57" s="450" t="str">
        <f t="shared" si="80"/>
        <v/>
      </c>
      <c r="F57" s="450" t="str">
        <f t="shared" si="80"/>
        <v/>
      </c>
      <c r="G57" s="450" t="str">
        <f t="shared" si="80"/>
        <v/>
      </c>
      <c r="H57" s="450" t="str">
        <f t="shared" si="80"/>
        <v/>
      </c>
      <c r="I57" s="450" t="str">
        <f t="shared" si="80"/>
        <v/>
      </c>
      <c r="J57" s="450" t="str">
        <f t="shared" si="80"/>
        <v/>
      </c>
      <c r="K57" s="450" t="str">
        <f t="shared" si="80"/>
        <v/>
      </c>
      <c r="L57" s="450" t="str">
        <f t="shared" si="80"/>
        <v/>
      </c>
      <c r="M57" s="450" t="str">
        <f t="shared" si="80"/>
        <v/>
      </c>
      <c r="N57" s="450" t="str">
        <f t="shared" si="80"/>
        <v/>
      </c>
      <c r="O57" s="450" t="str">
        <f t="shared" si="80"/>
        <v/>
      </c>
      <c r="P57" s="450" t="str">
        <f t="shared" si="80"/>
        <v/>
      </c>
      <c r="Q57" s="450" t="str">
        <f t="shared" si="80"/>
        <v/>
      </c>
      <c r="R57" s="450" t="str">
        <f t="shared" si="80"/>
        <v/>
      </c>
      <c r="S57" s="450" t="str">
        <f t="shared" si="80"/>
        <v/>
      </c>
      <c r="T57" s="450" t="str">
        <f t="shared" si="80"/>
        <v/>
      </c>
      <c r="U57" s="450" t="str">
        <f t="shared" si="80"/>
        <v/>
      </c>
      <c r="V57" s="450" t="str">
        <f t="shared" si="80"/>
        <v/>
      </c>
      <c r="W57" s="450" t="str">
        <f t="shared" si="80"/>
        <v/>
      </c>
      <c r="X57" s="450" t="str">
        <f t="shared" si="80"/>
        <v/>
      </c>
      <c r="Y57" s="450" t="str">
        <f t="shared" si="80"/>
        <v/>
      </c>
      <c r="Z57" s="450" t="str">
        <f t="shared" si="80"/>
        <v/>
      </c>
      <c r="AA57" s="450" t="str">
        <f t="shared" si="80"/>
        <v/>
      </c>
      <c r="AB57" s="450" t="str">
        <f t="shared" si="80"/>
        <v/>
      </c>
      <c r="AC57" s="450" t="str">
        <f t="shared" si="80"/>
        <v/>
      </c>
      <c r="AD57" s="450" t="str">
        <f t="shared" si="80"/>
        <v/>
      </c>
      <c r="AE57" s="450" t="str">
        <f t="shared" si="80"/>
        <v/>
      </c>
      <c r="AF57" s="450" t="str">
        <f t="shared" si="80"/>
        <v/>
      </c>
      <c r="AG57" s="450" t="str">
        <f t="shared" si="80"/>
        <v/>
      </c>
      <c r="AH57" s="450" t="str">
        <f t="shared" si="80"/>
        <v/>
      </c>
      <c r="AI57" s="450" t="str">
        <f t="shared" si="80"/>
        <v/>
      </c>
      <c r="AJ57" s="450" t="str">
        <f t="shared" si="80"/>
        <v/>
      </c>
      <c r="AK57" s="450" t="str">
        <f t="shared" si="80"/>
        <v/>
      </c>
      <c r="AL57" s="450" t="str">
        <f t="shared" si="80"/>
        <v/>
      </c>
      <c r="AM57" s="450" t="str">
        <f t="shared" si="80"/>
        <v/>
      </c>
      <c r="AN57" s="450" t="str">
        <f t="shared" si="80"/>
        <v/>
      </c>
      <c r="AO57" s="450" t="str">
        <f t="shared" si="80"/>
        <v/>
      </c>
      <c r="AP57" s="450" t="str">
        <f t="shared" si="80"/>
        <v/>
      </c>
      <c r="AQ57" s="450" t="str">
        <f t="shared" si="80"/>
        <v/>
      </c>
      <c r="AR57" s="450" t="str">
        <f t="shared" si="80"/>
        <v/>
      </c>
      <c r="AS57" s="450" t="str">
        <f t="shared" si="80"/>
        <v/>
      </c>
      <c r="AT57" s="450" t="str">
        <f t="shared" si="80"/>
        <v/>
      </c>
      <c r="AU57" s="450" t="str">
        <f t="shared" si="80"/>
        <v/>
      </c>
      <c r="AV57" s="450" t="str">
        <f t="shared" si="80"/>
        <v/>
      </c>
      <c r="AW57" s="450" t="str">
        <f t="shared" si="80"/>
        <v/>
      </c>
      <c r="AX57" s="450" t="str">
        <f t="shared" si="80"/>
        <v/>
      </c>
      <c r="AY57" s="450" t="str">
        <f t="shared" si="80"/>
        <v/>
      </c>
      <c r="AZ57" s="450" t="str">
        <f t="shared" si="80"/>
        <v/>
      </c>
      <c r="BA57" s="450" t="str">
        <f t="shared" si="80"/>
        <v/>
      </c>
      <c r="BB57" s="450" t="str">
        <f t="shared" si="80"/>
        <v/>
      </c>
      <c r="BC57" s="450" t="str">
        <f t="shared" si="80"/>
        <v/>
      </c>
      <c r="BD57" s="450" t="str">
        <f t="shared" si="80"/>
        <v/>
      </c>
      <c r="BE57" s="450" t="str">
        <f t="shared" si="80"/>
        <v/>
      </c>
      <c r="BF57" s="450" t="str">
        <f t="shared" si="80"/>
        <v/>
      </c>
      <c r="BG57" s="450" t="str">
        <f t="shared" si="80"/>
        <v/>
      </c>
      <c r="BH57" s="450" t="str">
        <f t="shared" si="80"/>
        <v/>
      </c>
      <c r="BI57" s="450" t="str">
        <f t="shared" si="80"/>
        <v/>
      </c>
      <c r="BJ57" s="450" t="str">
        <f t="shared" si="80"/>
        <v/>
      </c>
      <c r="BK57" s="450" t="str">
        <f t="shared" si="80"/>
        <v/>
      </c>
      <c r="BL57" s="450" t="str">
        <f t="shared" si="80"/>
        <v/>
      </c>
      <c r="BM57" s="450" t="str">
        <f t="shared" si="80"/>
        <v/>
      </c>
      <c r="BN57" s="450" t="str">
        <f t="shared" si="80"/>
        <v/>
      </c>
      <c r="BO57" s="450" t="str">
        <f t="shared" ref="BO57:DZ57" si="81">IFERROR(VLOOKUP(BO$8,CoTable,3,FALSE),"")</f>
        <v/>
      </c>
      <c r="BP57" s="450" t="str">
        <f t="shared" si="81"/>
        <v/>
      </c>
      <c r="BQ57" s="450" t="str">
        <f t="shared" si="81"/>
        <v/>
      </c>
      <c r="BR57" s="450" t="str">
        <f t="shared" si="81"/>
        <v/>
      </c>
      <c r="BS57" s="450" t="str">
        <f t="shared" si="81"/>
        <v/>
      </c>
      <c r="BT57" s="450" t="str">
        <f t="shared" si="81"/>
        <v/>
      </c>
      <c r="BU57" s="450" t="str">
        <f t="shared" si="81"/>
        <v/>
      </c>
      <c r="BV57" s="450" t="str">
        <f t="shared" si="81"/>
        <v/>
      </c>
      <c r="BW57" s="450" t="str">
        <f t="shared" si="81"/>
        <v/>
      </c>
      <c r="BX57" s="450" t="str">
        <f t="shared" si="81"/>
        <v/>
      </c>
      <c r="BY57" s="450" t="str">
        <f t="shared" si="81"/>
        <v/>
      </c>
      <c r="BZ57" s="450" t="str">
        <f t="shared" si="81"/>
        <v/>
      </c>
      <c r="CA57" s="450" t="str">
        <f t="shared" si="81"/>
        <v/>
      </c>
      <c r="CB57" s="450" t="str">
        <f t="shared" si="81"/>
        <v/>
      </c>
      <c r="CC57" s="450" t="str">
        <f t="shared" si="81"/>
        <v/>
      </c>
      <c r="CD57" s="450" t="str">
        <f t="shared" si="81"/>
        <v/>
      </c>
      <c r="CE57" s="450" t="str">
        <f t="shared" si="81"/>
        <v/>
      </c>
      <c r="CF57" s="450" t="str">
        <f t="shared" si="81"/>
        <v/>
      </c>
      <c r="CG57" s="450" t="str">
        <f t="shared" si="81"/>
        <v/>
      </c>
      <c r="CH57" s="450" t="str">
        <f t="shared" si="81"/>
        <v/>
      </c>
      <c r="CI57" s="450" t="str">
        <f t="shared" si="81"/>
        <v/>
      </c>
      <c r="CJ57" s="450" t="str">
        <f t="shared" si="81"/>
        <v/>
      </c>
      <c r="CK57" s="450" t="str">
        <f t="shared" si="81"/>
        <v/>
      </c>
      <c r="CL57" s="450" t="str">
        <f t="shared" si="81"/>
        <v/>
      </c>
      <c r="CM57" s="450" t="str">
        <f t="shared" si="81"/>
        <v/>
      </c>
      <c r="CN57" s="450" t="str">
        <f t="shared" si="81"/>
        <v/>
      </c>
      <c r="CO57" s="450" t="str">
        <f t="shared" si="81"/>
        <v/>
      </c>
      <c r="CP57" s="450" t="str">
        <f t="shared" si="81"/>
        <v/>
      </c>
      <c r="CQ57" s="450" t="str">
        <f t="shared" si="81"/>
        <v/>
      </c>
      <c r="CR57" s="450" t="str">
        <f t="shared" si="81"/>
        <v/>
      </c>
      <c r="CS57" s="450" t="str">
        <f t="shared" si="81"/>
        <v/>
      </c>
      <c r="CT57" s="450" t="str">
        <f t="shared" si="81"/>
        <v/>
      </c>
      <c r="CU57" s="450" t="str">
        <f t="shared" si="81"/>
        <v/>
      </c>
      <c r="CV57" s="450" t="str">
        <f t="shared" si="81"/>
        <v/>
      </c>
      <c r="CW57" s="450" t="str">
        <f t="shared" si="81"/>
        <v/>
      </c>
      <c r="CX57" s="450" t="str">
        <f t="shared" si="81"/>
        <v/>
      </c>
      <c r="CY57" s="450" t="str">
        <f t="shared" si="81"/>
        <v/>
      </c>
      <c r="CZ57" s="450" t="str">
        <f t="shared" si="81"/>
        <v/>
      </c>
      <c r="DA57" s="450" t="str">
        <f t="shared" si="81"/>
        <v/>
      </c>
      <c r="DB57" s="450" t="str">
        <f t="shared" si="81"/>
        <v/>
      </c>
      <c r="DC57" s="450" t="str">
        <f t="shared" si="81"/>
        <v/>
      </c>
      <c r="DD57" s="450" t="str">
        <f t="shared" si="81"/>
        <v/>
      </c>
      <c r="DE57" s="450" t="str">
        <f t="shared" si="81"/>
        <v/>
      </c>
      <c r="DF57" s="450" t="str">
        <f t="shared" si="81"/>
        <v/>
      </c>
      <c r="DG57" s="450" t="str">
        <f t="shared" si="81"/>
        <v/>
      </c>
      <c r="DH57" s="450" t="str">
        <f t="shared" si="81"/>
        <v/>
      </c>
      <c r="DI57" s="450" t="str">
        <f t="shared" si="81"/>
        <v/>
      </c>
      <c r="DJ57" s="450" t="str">
        <f t="shared" si="81"/>
        <v/>
      </c>
      <c r="DK57" s="450" t="str">
        <f t="shared" si="81"/>
        <v/>
      </c>
      <c r="DL57" s="450" t="str">
        <f t="shared" si="81"/>
        <v/>
      </c>
      <c r="DM57" s="450" t="str">
        <f t="shared" si="81"/>
        <v/>
      </c>
      <c r="DN57" s="450" t="str">
        <f t="shared" si="81"/>
        <v/>
      </c>
      <c r="DO57" s="450" t="str">
        <f t="shared" si="81"/>
        <v/>
      </c>
      <c r="DP57" s="450" t="str">
        <f t="shared" si="81"/>
        <v/>
      </c>
      <c r="DQ57" s="450" t="str">
        <f t="shared" si="81"/>
        <v/>
      </c>
      <c r="DR57" s="450" t="str">
        <f t="shared" si="81"/>
        <v/>
      </c>
      <c r="DS57" s="450" t="str">
        <f t="shared" si="81"/>
        <v/>
      </c>
      <c r="DT57" s="450" t="str">
        <f t="shared" si="81"/>
        <v/>
      </c>
      <c r="DU57" s="450" t="str">
        <f t="shared" si="81"/>
        <v/>
      </c>
      <c r="DV57" s="450" t="str">
        <f t="shared" si="81"/>
        <v/>
      </c>
      <c r="DW57" s="450" t="str">
        <f t="shared" si="81"/>
        <v/>
      </c>
      <c r="DX57" s="450" t="str">
        <f t="shared" si="81"/>
        <v/>
      </c>
      <c r="DY57" s="450" t="str">
        <f t="shared" si="81"/>
        <v/>
      </c>
      <c r="DZ57" s="450" t="str">
        <f t="shared" si="81"/>
        <v/>
      </c>
      <c r="EA57" s="450" t="str">
        <f t="shared" ref="EA57:GL57" si="82">IFERROR(VLOOKUP(EA$8,CoTable,3,FALSE),"")</f>
        <v/>
      </c>
      <c r="EB57" s="450" t="str">
        <f t="shared" si="82"/>
        <v/>
      </c>
      <c r="EC57" s="450" t="str">
        <f t="shared" si="82"/>
        <v/>
      </c>
      <c r="ED57" s="450" t="str">
        <f t="shared" si="82"/>
        <v/>
      </c>
      <c r="EE57" s="450" t="str">
        <f t="shared" si="82"/>
        <v/>
      </c>
      <c r="EF57" s="450" t="str">
        <f t="shared" si="82"/>
        <v/>
      </c>
      <c r="EG57" s="450" t="str">
        <f t="shared" si="82"/>
        <v/>
      </c>
      <c r="EH57" s="450" t="str">
        <f t="shared" si="82"/>
        <v/>
      </c>
      <c r="EI57" s="450" t="str">
        <f t="shared" si="82"/>
        <v/>
      </c>
      <c r="EJ57" s="450" t="str">
        <f t="shared" si="82"/>
        <v/>
      </c>
      <c r="EK57" s="450" t="str">
        <f t="shared" si="82"/>
        <v/>
      </c>
      <c r="EL57" s="450" t="str">
        <f t="shared" si="82"/>
        <v/>
      </c>
      <c r="EM57" s="450" t="str">
        <f t="shared" si="82"/>
        <v/>
      </c>
      <c r="EN57" s="450" t="str">
        <f t="shared" si="82"/>
        <v/>
      </c>
      <c r="EO57" s="450" t="str">
        <f t="shared" si="82"/>
        <v/>
      </c>
      <c r="EP57" s="450" t="str">
        <f t="shared" si="82"/>
        <v/>
      </c>
      <c r="EQ57" s="450" t="str">
        <f t="shared" si="82"/>
        <v/>
      </c>
      <c r="ER57" s="450" t="str">
        <f t="shared" si="82"/>
        <v/>
      </c>
      <c r="ES57" s="450" t="str">
        <f t="shared" si="82"/>
        <v/>
      </c>
      <c r="ET57" s="450" t="str">
        <f t="shared" si="82"/>
        <v/>
      </c>
      <c r="EU57" s="450" t="str">
        <f t="shared" si="82"/>
        <v/>
      </c>
      <c r="EV57" s="450" t="str">
        <f t="shared" si="82"/>
        <v/>
      </c>
      <c r="EW57" s="450" t="str">
        <f t="shared" si="82"/>
        <v/>
      </c>
      <c r="EX57" s="450" t="str">
        <f t="shared" si="82"/>
        <v/>
      </c>
      <c r="EY57" s="450" t="str">
        <f t="shared" si="82"/>
        <v/>
      </c>
      <c r="EZ57" s="450" t="str">
        <f t="shared" si="82"/>
        <v/>
      </c>
      <c r="FA57" s="450" t="str">
        <f t="shared" si="82"/>
        <v/>
      </c>
      <c r="FB57" s="450" t="str">
        <f t="shared" si="82"/>
        <v/>
      </c>
      <c r="FC57" s="450" t="str">
        <f t="shared" si="82"/>
        <v/>
      </c>
      <c r="FD57" s="450" t="str">
        <f t="shared" si="82"/>
        <v/>
      </c>
      <c r="FE57" s="450" t="str">
        <f t="shared" si="82"/>
        <v/>
      </c>
      <c r="FF57" s="450" t="str">
        <f t="shared" si="82"/>
        <v/>
      </c>
      <c r="FG57" s="450" t="str">
        <f t="shared" si="82"/>
        <v/>
      </c>
      <c r="FH57" s="450" t="str">
        <f t="shared" si="82"/>
        <v/>
      </c>
      <c r="FI57" s="450" t="str">
        <f t="shared" si="82"/>
        <v/>
      </c>
      <c r="FJ57" s="450" t="str">
        <f t="shared" si="82"/>
        <v/>
      </c>
      <c r="FK57" s="450" t="str">
        <f t="shared" si="82"/>
        <v/>
      </c>
      <c r="FL57" s="450" t="str">
        <f t="shared" si="82"/>
        <v/>
      </c>
      <c r="FM57" s="450" t="str">
        <f t="shared" si="82"/>
        <v/>
      </c>
      <c r="FN57" s="450" t="str">
        <f t="shared" si="82"/>
        <v/>
      </c>
      <c r="FO57" s="450" t="str">
        <f t="shared" si="82"/>
        <v/>
      </c>
      <c r="FP57" s="450" t="str">
        <f t="shared" si="82"/>
        <v/>
      </c>
      <c r="FQ57" s="450" t="str">
        <f t="shared" si="82"/>
        <v/>
      </c>
      <c r="FR57" s="450" t="str">
        <f t="shared" si="82"/>
        <v/>
      </c>
      <c r="FS57" s="450" t="str">
        <f t="shared" si="82"/>
        <v/>
      </c>
      <c r="FT57" s="450" t="str">
        <f t="shared" si="82"/>
        <v/>
      </c>
      <c r="FU57" s="450" t="str">
        <f t="shared" si="82"/>
        <v/>
      </c>
      <c r="FV57" s="450" t="str">
        <f t="shared" si="82"/>
        <v/>
      </c>
      <c r="FW57" s="450" t="str">
        <f t="shared" si="82"/>
        <v/>
      </c>
      <c r="FX57" s="450" t="str">
        <f t="shared" si="82"/>
        <v/>
      </c>
      <c r="FY57" s="450" t="str">
        <f t="shared" si="82"/>
        <v/>
      </c>
      <c r="FZ57" s="450" t="str">
        <f t="shared" si="82"/>
        <v/>
      </c>
      <c r="GA57" s="450" t="str">
        <f t="shared" si="82"/>
        <v/>
      </c>
      <c r="GB57" s="450" t="str">
        <f t="shared" si="82"/>
        <v/>
      </c>
      <c r="GC57" s="450" t="str">
        <f t="shared" si="82"/>
        <v/>
      </c>
      <c r="GD57" s="450" t="str">
        <f t="shared" si="82"/>
        <v/>
      </c>
      <c r="GE57" s="450" t="str">
        <f t="shared" si="82"/>
        <v/>
      </c>
      <c r="GF57" s="450" t="str">
        <f t="shared" si="82"/>
        <v/>
      </c>
      <c r="GG57" s="450" t="str">
        <f t="shared" si="82"/>
        <v/>
      </c>
      <c r="GH57" s="450" t="str">
        <f t="shared" si="82"/>
        <v/>
      </c>
      <c r="GI57" s="450" t="str">
        <f t="shared" si="82"/>
        <v/>
      </c>
      <c r="GJ57" s="450" t="str">
        <f t="shared" si="82"/>
        <v/>
      </c>
      <c r="GK57" s="450" t="str">
        <f t="shared" si="82"/>
        <v/>
      </c>
      <c r="GL57" s="450" t="str">
        <f t="shared" si="82"/>
        <v/>
      </c>
      <c r="GM57" s="450" t="str">
        <f t="shared" ref="GM57:IX57" si="83">IFERROR(VLOOKUP(GM$8,CoTable,3,FALSE),"")</f>
        <v/>
      </c>
      <c r="GN57" s="450" t="str">
        <f t="shared" si="83"/>
        <v/>
      </c>
      <c r="GO57" s="450" t="str">
        <f t="shared" si="83"/>
        <v/>
      </c>
      <c r="GP57" s="450" t="str">
        <f t="shared" si="83"/>
        <v/>
      </c>
      <c r="GQ57" s="450" t="str">
        <f t="shared" si="83"/>
        <v/>
      </c>
      <c r="GR57" s="450" t="str">
        <f t="shared" si="83"/>
        <v/>
      </c>
      <c r="GS57" s="450" t="str">
        <f t="shared" si="83"/>
        <v/>
      </c>
      <c r="GT57" s="450" t="str">
        <f t="shared" si="83"/>
        <v/>
      </c>
      <c r="GU57" s="450" t="str">
        <f t="shared" si="83"/>
        <v/>
      </c>
      <c r="GV57" s="450" t="str">
        <f t="shared" si="83"/>
        <v/>
      </c>
      <c r="GW57" s="450" t="str">
        <f t="shared" si="83"/>
        <v/>
      </c>
      <c r="GX57" s="450" t="str">
        <f t="shared" si="83"/>
        <v/>
      </c>
      <c r="GY57" s="450" t="str">
        <f t="shared" si="83"/>
        <v/>
      </c>
      <c r="GZ57" s="450" t="str">
        <f t="shared" si="83"/>
        <v/>
      </c>
      <c r="HA57" s="450" t="str">
        <f t="shared" si="83"/>
        <v/>
      </c>
      <c r="HB57" s="450" t="str">
        <f t="shared" si="83"/>
        <v/>
      </c>
      <c r="HC57" s="450" t="str">
        <f t="shared" si="83"/>
        <v/>
      </c>
      <c r="HD57" s="450" t="str">
        <f t="shared" si="83"/>
        <v/>
      </c>
      <c r="HE57" s="450" t="str">
        <f t="shared" si="83"/>
        <v/>
      </c>
      <c r="HF57" s="450" t="str">
        <f t="shared" si="83"/>
        <v/>
      </c>
      <c r="HG57" s="450" t="str">
        <f t="shared" si="83"/>
        <v/>
      </c>
      <c r="HH57" s="450" t="str">
        <f t="shared" si="83"/>
        <v/>
      </c>
      <c r="HI57" s="450" t="str">
        <f t="shared" si="83"/>
        <v/>
      </c>
      <c r="HJ57" s="450" t="str">
        <f t="shared" si="83"/>
        <v/>
      </c>
      <c r="HK57" s="450" t="str">
        <f t="shared" si="83"/>
        <v/>
      </c>
      <c r="HL57" s="450" t="str">
        <f t="shared" si="83"/>
        <v/>
      </c>
      <c r="HM57" s="450" t="str">
        <f t="shared" si="83"/>
        <v/>
      </c>
      <c r="HN57" s="450" t="str">
        <f t="shared" si="83"/>
        <v/>
      </c>
      <c r="HO57" s="450" t="str">
        <f t="shared" si="83"/>
        <v/>
      </c>
      <c r="HP57" s="450" t="str">
        <f t="shared" si="83"/>
        <v/>
      </c>
      <c r="HQ57" s="450" t="str">
        <f t="shared" si="83"/>
        <v/>
      </c>
      <c r="HR57" s="450" t="str">
        <f t="shared" si="83"/>
        <v/>
      </c>
      <c r="HS57" s="450" t="str">
        <f t="shared" si="83"/>
        <v/>
      </c>
      <c r="HT57" s="450" t="str">
        <f t="shared" si="83"/>
        <v/>
      </c>
      <c r="HU57" s="450" t="str">
        <f t="shared" si="83"/>
        <v/>
      </c>
      <c r="HV57" s="450" t="str">
        <f t="shared" si="83"/>
        <v/>
      </c>
      <c r="HW57" s="450" t="str">
        <f t="shared" si="83"/>
        <v/>
      </c>
      <c r="HX57" s="450" t="str">
        <f t="shared" si="83"/>
        <v/>
      </c>
      <c r="HY57" s="450" t="str">
        <f t="shared" si="83"/>
        <v/>
      </c>
      <c r="HZ57" s="450" t="str">
        <f t="shared" si="83"/>
        <v/>
      </c>
      <c r="IA57" s="450" t="str">
        <f t="shared" si="83"/>
        <v/>
      </c>
      <c r="IB57" s="450" t="str">
        <f t="shared" si="83"/>
        <v/>
      </c>
      <c r="IC57" s="450" t="str">
        <f t="shared" si="83"/>
        <v/>
      </c>
      <c r="ID57" s="450" t="str">
        <f t="shared" si="83"/>
        <v/>
      </c>
      <c r="IE57" s="450" t="str">
        <f t="shared" si="83"/>
        <v/>
      </c>
      <c r="IF57" s="450" t="str">
        <f t="shared" si="83"/>
        <v/>
      </c>
      <c r="IG57" s="450" t="str">
        <f t="shared" si="83"/>
        <v/>
      </c>
      <c r="IH57" s="450" t="str">
        <f t="shared" si="83"/>
        <v/>
      </c>
      <c r="II57" s="450" t="str">
        <f t="shared" si="83"/>
        <v/>
      </c>
      <c r="IJ57" s="450" t="str">
        <f t="shared" si="83"/>
        <v/>
      </c>
      <c r="IK57" s="450" t="str">
        <f t="shared" si="83"/>
        <v/>
      </c>
      <c r="IL57" s="450" t="str">
        <f t="shared" si="83"/>
        <v/>
      </c>
      <c r="IM57" s="450" t="str">
        <f t="shared" si="83"/>
        <v/>
      </c>
      <c r="IN57" s="450" t="str">
        <f t="shared" si="83"/>
        <v/>
      </c>
      <c r="IO57" s="450" t="str">
        <f t="shared" si="83"/>
        <v/>
      </c>
      <c r="IP57" s="450" t="str">
        <f t="shared" si="83"/>
        <v/>
      </c>
      <c r="IQ57" s="450" t="str">
        <f t="shared" si="83"/>
        <v/>
      </c>
      <c r="IR57" s="450" t="str">
        <f t="shared" si="83"/>
        <v/>
      </c>
      <c r="IS57" s="450" t="str">
        <f t="shared" si="83"/>
        <v/>
      </c>
      <c r="IT57" s="450" t="str">
        <f t="shared" si="83"/>
        <v/>
      </c>
      <c r="IU57" s="450" t="str">
        <f t="shared" si="83"/>
        <v/>
      </c>
      <c r="IV57" s="450" t="str">
        <f t="shared" si="83"/>
        <v/>
      </c>
      <c r="IW57" s="450" t="str">
        <f t="shared" si="83"/>
        <v/>
      </c>
      <c r="IX57" s="450" t="str">
        <f t="shared" si="83"/>
        <v/>
      </c>
      <c r="IY57" s="450" t="str">
        <f t="shared" ref="IY57:KP57" si="84">IFERROR(VLOOKUP(IY$8,CoTable,3,FALSE),"")</f>
        <v/>
      </c>
      <c r="IZ57" s="450" t="str">
        <f t="shared" si="84"/>
        <v/>
      </c>
      <c r="JA57" s="450" t="str">
        <f t="shared" si="84"/>
        <v/>
      </c>
      <c r="JB57" s="450" t="str">
        <f t="shared" si="84"/>
        <v/>
      </c>
      <c r="JC57" s="450" t="str">
        <f t="shared" si="84"/>
        <v/>
      </c>
      <c r="JD57" s="450" t="str">
        <f t="shared" si="84"/>
        <v/>
      </c>
      <c r="JE57" s="450" t="str">
        <f t="shared" si="84"/>
        <v/>
      </c>
      <c r="JF57" s="450" t="str">
        <f t="shared" si="84"/>
        <v/>
      </c>
      <c r="JG57" s="450" t="str">
        <f t="shared" si="84"/>
        <v/>
      </c>
      <c r="JH57" s="450" t="str">
        <f t="shared" si="84"/>
        <v/>
      </c>
      <c r="JI57" s="450" t="str">
        <f t="shared" si="84"/>
        <v/>
      </c>
      <c r="JJ57" s="450" t="str">
        <f t="shared" si="84"/>
        <v/>
      </c>
      <c r="JK57" s="450" t="str">
        <f t="shared" si="84"/>
        <v/>
      </c>
      <c r="JL57" s="450" t="str">
        <f t="shared" si="84"/>
        <v/>
      </c>
      <c r="JM57" s="450" t="str">
        <f t="shared" si="84"/>
        <v/>
      </c>
      <c r="JN57" s="450" t="str">
        <f t="shared" si="84"/>
        <v/>
      </c>
      <c r="JO57" s="450" t="str">
        <f t="shared" si="84"/>
        <v/>
      </c>
      <c r="JP57" s="450" t="str">
        <f t="shared" si="84"/>
        <v/>
      </c>
      <c r="JQ57" s="450" t="str">
        <f t="shared" si="84"/>
        <v/>
      </c>
      <c r="JR57" s="450" t="str">
        <f t="shared" si="84"/>
        <v/>
      </c>
      <c r="JS57" s="450" t="str">
        <f t="shared" si="84"/>
        <v/>
      </c>
      <c r="JT57" s="450" t="str">
        <f t="shared" si="84"/>
        <v/>
      </c>
      <c r="JU57" s="450" t="str">
        <f t="shared" si="84"/>
        <v/>
      </c>
      <c r="JV57" s="450" t="str">
        <f t="shared" si="84"/>
        <v/>
      </c>
      <c r="JW57" s="450" t="str">
        <f t="shared" si="84"/>
        <v/>
      </c>
      <c r="JX57" s="450" t="str">
        <f t="shared" si="84"/>
        <v/>
      </c>
      <c r="JY57" s="450" t="str">
        <f t="shared" si="84"/>
        <v/>
      </c>
      <c r="JZ57" s="450" t="str">
        <f t="shared" si="84"/>
        <v/>
      </c>
      <c r="KA57" s="450" t="str">
        <f t="shared" si="84"/>
        <v/>
      </c>
      <c r="KB57" s="450" t="str">
        <f t="shared" si="84"/>
        <v/>
      </c>
      <c r="KC57" s="450" t="str">
        <f t="shared" si="84"/>
        <v/>
      </c>
      <c r="KD57" s="450" t="str">
        <f t="shared" si="84"/>
        <v/>
      </c>
      <c r="KE57" s="450" t="str">
        <f t="shared" si="84"/>
        <v/>
      </c>
      <c r="KF57" s="450" t="str">
        <f t="shared" si="84"/>
        <v/>
      </c>
      <c r="KG57" s="450" t="str">
        <f t="shared" si="84"/>
        <v/>
      </c>
      <c r="KH57" s="450" t="str">
        <f t="shared" si="84"/>
        <v/>
      </c>
      <c r="KI57" s="450" t="str">
        <f t="shared" si="84"/>
        <v/>
      </c>
      <c r="KJ57" s="450" t="str">
        <f t="shared" si="84"/>
        <v/>
      </c>
      <c r="KK57" s="450" t="str">
        <f t="shared" si="84"/>
        <v/>
      </c>
      <c r="KL57" s="450" t="str">
        <f t="shared" si="84"/>
        <v/>
      </c>
      <c r="KM57" s="450" t="str">
        <f t="shared" si="84"/>
        <v/>
      </c>
      <c r="KN57" s="450" t="str">
        <f t="shared" si="84"/>
        <v/>
      </c>
      <c r="KO57" s="450" t="str">
        <f t="shared" si="84"/>
        <v/>
      </c>
      <c r="KP57" s="450" t="str">
        <f t="shared" si="84"/>
        <v/>
      </c>
      <c r="KQ57" s="471"/>
      <c r="KR57" s="440" t="s">
        <v>452</v>
      </c>
      <c r="KS57" s="441" t="str">
        <f t="array" ref="KS57">IFERROR(_xlfn.STDEV.P(IF(CoRU="R",IF($C$36:$KP$36&gt;=0,0,""),""),IF(CoRU="R",IF($C$36:$KP$36&lt;0,$C$36:$KP$36,""),"")),"")</f>
        <v/>
      </c>
      <c r="KT57" s="441" t="str">
        <f t="array" ref="KT57">IFERROR(_xlfn.STDEV.P(IF(CoRU="U",IF($C$36:$KP$36&gt;=0,0,""),""),IF(CoRU="U",IF($C$36:$KP$36&lt;0,$C$36:$KP$36,""),"")),"")</f>
        <v/>
      </c>
      <c r="KU57" s="441">
        <f t="array" ref="KU57">IFERROR(_xlfn.STDEV.P(IF($C$36:$KP$36&gt;=0,0,""),IF($C$36:$KP$36&lt;0,$C$36:$KP$36,"")),"")</f>
        <v>0</v>
      </c>
      <c r="KV57" s="549"/>
      <c r="KW57" s="550"/>
      <c r="KX57" s="404" t="s">
        <v>453</v>
      </c>
      <c r="KY57" s="451" t="str">
        <f>IFERROR(AVERAGEIFS(HoldPer,$C$8:$KP$8,KY$60,RU,KY$61,DL,KY$62,DCL,KY$63,Source,KY$64,Instrument,KY$65,DEOF2F,KY$66,CurrentPay,KY$67,F2DIndustry,KY$68,F2DStage,KY$69,Location,KY$70,SB,KY$71,TotalFinCost,"&gt;="&amp;KY$72,TotalFinCost,"&lt;="&amp;KY$73,HoldPer,"&gt;="&amp;KY$78,HoldPer,"&lt;="&amp;KY$79,InitialDate,"&gt;="&amp;KY$80,InitialDate,"&lt;="&amp;KY$81,Rev,"&gt;="&amp;KY$74,Rev,"&lt;="&amp;KY$75,EBITDA,"&gt;="&amp;KY$76,EBITDA,"&lt;="&amp;KY$77,Tog,KY$82),"- -")</f>
        <v>- -</v>
      </c>
      <c r="KZ57" s="388"/>
      <c r="LA57" s="388"/>
      <c r="LB57" s="388"/>
    </row>
    <row r="58" spans="2:314" ht="11.25" customHeight="1" outlineLevel="1" x14ac:dyDescent="0.35">
      <c r="B58" s="404" t="s">
        <v>454</v>
      </c>
      <c r="C58" s="431" t="str">
        <f t="shared" ref="C58:BN58" si="85">IFERROR(VLOOKUP(C$8,CoTable,2,FALSE),"")</f>
        <v/>
      </c>
      <c r="D58" s="431" t="str">
        <f t="shared" si="85"/>
        <v/>
      </c>
      <c r="E58" s="431" t="str">
        <f t="shared" si="85"/>
        <v/>
      </c>
      <c r="F58" s="431" t="str">
        <f t="shared" si="85"/>
        <v/>
      </c>
      <c r="G58" s="431" t="str">
        <f t="shared" si="85"/>
        <v/>
      </c>
      <c r="H58" s="431" t="str">
        <f t="shared" si="85"/>
        <v/>
      </c>
      <c r="I58" s="431" t="str">
        <f t="shared" si="85"/>
        <v/>
      </c>
      <c r="J58" s="431" t="str">
        <f t="shared" si="85"/>
        <v/>
      </c>
      <c r="K58" s="431" t="str">
        <f t="shared" si="85"/>
        <v/>
      </c>
      <c r="L58" s="431" t="str">
        <f t="shared" si="85"/>
        <v/>
      </c>
      <c r="M58" s="431" t="str">
        <f t="shared" si="85"/>
        <v/>
      </c>
      <c r="N58" s="431" t="str">
        <f t="shared" si="85"/>
        <v/>
      </c>
      <c r="O58" s="431" t="str">
        <f t="shared" si="85"/>
        <v/>
      </c>
      <c r="P58" s="431" t="str">
        <f t="shared" si="85"/>
        <v/>
      </c>
      <c r="Q58" s="431" t="str">
        <f t="shared" si="85"/>
        <v/>
      </c>
      <c r="R58" s="431" t="str">
        <f t="shared" si="85"/>
        <v/>
      </c>
      <c r="S58" s="431" t="str">
        <f t="shared" si="85"/>
        <v/>
      </c>
      <c r="T58" s="431" t="str">
        <f t="shared" si="85"/>
        <v/>
      </c>
      <c r="U58" s="431" t="str">
        <f t="shared" si="85"/>
        <v/>
      </c>
      <c r="V58" s="431" t="str">
        <f t="shared" si="85"/>
        <v/>
      </c>
      <c r="W58" s="431" t="str">
        <f t="shared" si="85"/>
        <v/>
      </c>
      <c r="X58" s="431" t="str">
        <f t="shared" si="85"/>
        <v/>
      </c>
      <c r="Y58" s="431" t="str">
        <f t="shared" si="85"/>
        <v/>
      </c>
      <c r="Z58" s="431" t="str">
        <f t="shared" si="85"/>
        <v/>
      </c>
      <c r="AA58" s="431" t="str">
        <f t="shared" si="85"/>
        <v/>
      </c>
      <c r="AB58" s="431" t="str">
        <f t="shared" si="85"/>
        <v/>
      </c>
      <c r="AC58" s="431" t="str">
        <f t="shared" si="85"/>
        <v/>
      </c>
      <c r="AD58" s="431" t="str">
        <f t="shared" si="85"/>
        <v/>
      </c>
      <c r="AE58" s="431" t="str">
        <f t="shared" si="85"/>
        <v/>
      </c>
      <c r="AF58" s="431" t="str">
        <f t="shared" si="85"/>
        <v/>
      </c>
      <c r="AG58" s="431" t="str">
        <f t="shared" si="85"/>
        <v/>
      </c>
      <c r="AH58" s="431" t="str">
        <f t="shared" si="85"/>
        <v/>
      </c>
      <c r="AI58" s="431" t="str">
        <f t="shared" si="85"/>
        <v/>
      </c>
      <c r="AJ58" s="431" t="str">
        <f t="shared" si="85"/>
        <v/>
      </c>
      <c r="AK58" s="431" t="str">
        <f t="shared" si="85"/>
        <v/>
      </c>
      <c r="AL58" s="431" t="str">
        <f t="shared" si="85"/>
        <v/>
      </c>
      <c r="AM58" s="431" t="str">
        <f t="shared" si="85"/>
        <v/>
      </c>
      <c r="AN58" s="431" t="str">
        <f t="shared" si="85"/>
        <v/>
      </c>
      <c r="AO58" s="431" t="str">
        <f t="shared" si="85"/>
        <v/>
      </c>
      <c r="AP58" s="431" t="str">
        <f t="shared" si="85"/>
        <v/>
      </c>
      <c r="AQ58" s="431" t="str">
        <f t="shared" si="85"/>
        <v/>
      </c>
      <c r="AR58" s="431" t="str">
        <f t="shared" si="85"/>
        <v/>
      </c>
      <c r="AS58" s="431" t="str">
        <f t="shared" si="85"/>
        <v/>
      </c>
      <c r="AT58" s="431" t="str">
        <f t="shared" si="85"/>
        <v/>
      </c>
      <c r="AU58" s="431" t="str">
        <f t="shared" si="85"/>
        <v/>
      </c>
      <c r="AV58" s="431" t="str">
        <f t="shared" si="85"/>
        <v/>
      </c>
      <c r="AW58" s="431" t="str">
        <f t="shared" si="85"/>
        <v/>
      </c>
      <c r="AX58" s="431" t="str">
        <f t="shared" si="85"/>
        <v/>
      </c>
      <c r="AY58" s="431" t="str">
        <f t="shared" si="85"/>
        <v/>
      </c>
      <c r="AZ58" s="431" t="str">
        <f t="shared" si="85"/>
        <v/>
      </c>
      <c r="BA58" s="431" t="str">
        <f t="shared" si="85"/>
        <v/>
      </c>
      <c r="BB58" s="431" t="str">
        <f t="shared" si="85"/>
        <v/>
      </c>
      <c r="BC58" s="431" t="str">
        <f t="shared" si="85"/>
        <v/>
      </c>
      <c r="BD58" s="431" t="str">
        <f t="shared" si="85"/>
        <v/>
      </c>
      <c r="BE58" s="431" t="str">
        <f t="shared" si="85"/>
        <v/>
      </c>
      <c r="BF58" s="431" t="str">
        <f t="shared" si="85"/>
        <v/>
      </c>
      <c r="BG58" s="431" t="str">
        <f t="shared" si="85"/>
        <v/>
      </c>
      <c r="BH58" s="431" t="str">
        <f t="shared" si="85"/>
        <v/>
      </c>
      <c r="BI58" s="431" t="str">
        <f t="shared" si="85"/>
        <v/>
      </c>
      <c r="BJ58" s="431" t="str">
        <f t="shared" si="85"/>
        <v/>
      </c>
      <c r="BK58" s="431" t="str">
        <f t="shared" si="85"/>
        <v/>
      </c>
      <c r="BL58" s="431" t="str">
        <f t="shared" si="85"/>
        <v/>
      </c>
      <c r="BM58" s="431" t="str">
        <f t="shared" si="85"/>
        <v/>
      </c>
      <c r="BN58" s="431" t="str">
        <f t="shared" si="85"/>
        <v/>
      </c>
      <c r="BO58" s="431" t="str">
        <f t="shared" ref="BO58:DZ58" si="86">IFERROR(VLOOKUP(BO$8,CoTable,2,FALSE),"")</f>
        <v/>
      </c>
      <c r="BP58" s="431" t="str">
        <f t="shared" si="86"/>
        <v/>
      </c>
      <c r="BQ58" s="431" t="str">
        <f t="shared" si="86"/>
        <v/>
      </c>
      <c r="BR58" s="431" t="str">
        <f t="shared" si="86"/>
        <v/>
      </c>
      <c r="BS58" s="431" t="str">
        <f t="shared" si="86"/>
        <v/>
      </c>
      <c r="BT58" s="431" t="str">
        <f t="shared" si="86"/>
        <v/>
      </c>
      <c r="BU58" s="431" t="str">
        <f t="shared" si="86"/>
        <v/>
      </c>
      <c r="BV58" s="431" t="str">
        <f t="shared" si="86"/>
        <v/>
      </c>
      <c r="BW58" s="431" t="str">
        <f t="shared" si="86"/>
        <v/>
      </c>
      <c r="BX58" s="431" t="str">
        <f t="shared" si="86"/>
        <v/>
      </c>
      <c r="BY58" s="431" t="str">
        <f t="shared" si="86"/>
        <v/>
      </c>
      <c r="BZ58" s="431" t="str">
        <f t="shared" si="86"/>
        <v/>
      </c>
      <c r="CA58" s="431" t="str">
        <f t="shared" si="86"/>
        <v/>
      </c>
      <c r="CB58" s="431" t="str">
        <f t="shared" si="86"/>
        <v/>
      </c>
      <c r="CC58" s="431" t="str">
        <f t="shared" si="86"/>
        <v/>
      </c>
      <c r="CD58" s="431" t="str">
        <f t="shared" si="86"/>
        <v/>
      </c>
      <c r="CE58" s="431" t="str">
        <f t="shared" si="86"/>
        <v/>
      </c>
      <c r="CF58" s="431" t="str">
        <f t="shared" si="86"/>
        <v/>
      </c>
      <c r="CG58" s="431" t="str">
        <f t="shared" si="86"/>
        <v/>
      </c>
      <c r="CH58" s="431" t="str">
        <f t="shared" si="86"/>
        <v/>
      </c>
      <c r="CI58" s="431" t="str">
        <f t="shared" si="86"/>
        <v/>
      </c>
      <c r="CJ58" s="431" t="str">
        <f t="shared" si="86"/>
        <v/>
      </c>
      <c r="CK58" s="431" t="str">
        <f t="shared" si="86"/>
        <v/>
      </c>
      <c r="CL58" s="431" t="str">
        <f t="shared" si="86"/>
        <v/>
      </c>
      <c r="CM58" s="431" t="str">
        <f t="shared" si="86"/>
        <v/>
      </c>
      <c r="CN58" s="431" t="str">
        <f t="shared" si="86"/>
        <v/>
      </c>
      <c r="CO58" s="431" t="str">
        <f t="shared" si="86"/>
        <v/>
      </c>
      <c r="CP58" s="431" t="str">
        <f t="shared" si="86"/>
        <v/>
      </c>
      <c r="CQ58" s="431" t="str">
        <f t="shared" si="86"/>
        <v/>
      </c>
      <c r="CR58" s="431" t="str">
        <f t="shared" si="86"/>
        <v/>
      </c>
      <c r="CS58" s="431" t="str">
        <f t="shared" si="86"/>
        <v/>
      </c>
      <c r="CT58" s="431" t="str">
        <f t="shared" si="86"/>
        <v/>
      </c>
      <c r="CU58" s="431" t="str">
        <f t="shared" si="86"/>
        <v/>
      </c>
      <c r="CV58" s="431" t="str">
        <f t="shared" si="86"/>
        <v/>
      </c>
      <c r="CW58" s="431" t="str">
        <f t="shared" si="86"/>
        <v/>
      </c>
      <c r="CX58" s="431" t="str">
        <f t="shared" si="86"/>
        <v/>
      </c>
      <c r="CY58" s="431" t="str">
        <f t="shared" si="86"/>
        <v/>
      </c>
      <c r="CZ58" s="431" t="str">
        <f t="shared" si="86"/>
        <v/>
      </c>
      <c r="DA58" s="431" t="str">
        <f t="shared" si="86"/>
        <v/>
      </c>
      <c r="DB58" s="431" t="str">
        <f t="shared" si="86"/>
        <v/>
      </c>
      <c r="DC58" s="431" t="str">
        <f t="shared" si="86"/>
        <v/>
      </c>
      <c r="DD58" s="431" t="str">
        <f t="shared" si="86"/>
        <v/>
      </c>
      <c r="DE58" s="431" t="str">
        <f t="shared" si="86"/>
        <v/>
      </c>
      <c r="DF58" s="431" t="str">
        <f t="shared" si="86"/>
        <v/>
      </c>
      <c r="DG58" s="431" t="str">
        <f t="shared" si="86"/>
        <v/>
      </c>
      <c r="DH58" s="431" t="str">
        <f t="shared" si="86"/>
        <v/>
      </c>
      <c r="DI58" s="431" t="str">
        <f t="shared" si="86"/>
        <v/>
      </c>
      <c r="DJ58" s="431" t="str">
        <f t="shared" si="86"/>
        <v/>
      </c>
      <c r="DK58" s="431" t="str">
        <f t="shared" si="86"/>
        <v/>
      </c>
      <c r="DL58" s="431" t="str">
        <f t="shared" si="86"/>
        <v/>
      </c>
      <c r="DM58" s="431" t="str">
        <f t="shared" si="86"/>
        <v/>
      </c>
      <c r="DN58" s="431" t="str">
        <f t="shared" si="86"/>
        <v/>
      </c>
      <c r="DO58" s="431" t="str">
        <f t="shared" si="86"/>
        <v/>
      </c>
      <c r="DP58" s="431" t="str">
        <f t="shared" si="86"/>
        <v/>
      </c>
      <c r="DQ58" s="431" t="str">
        <f t="shared" si="86"/>
        <v/>
      </c>
      <c r="DR58" s="431" t="str">
        <f t="shared" si="86"/>
        <v/>
      </c>
      <c r="DS58" s="431" t="str">
        <f t="shared" si="86"/>
        <v/>
      </c>
      <c r="DT58" s="431" t="str">
        <f t="shared" si="86"/>
        <v/>
      </c>
      <c r="DU58" s="431" t="str">
        <f t="shared" si="86"/>
        <v/>
      </c>
      <c r="DV58" s="431" t="str">
        <f t="shared" si="86"/>
        <v/>
      </c>
      <c r="DW58" s="431" t="str">
        <f t="shared" si="86"/>
        <v/>
      </c>
      <c r="DX58" s="431" t="str">
        <f t="shared" si="86"/>
        <v/>
      </c>
      <c r="DY58" s="431" t="str">
        <f t="shared" si="86"/>
        <v/>
      </c>
      <c r="DZ58" s="431" t="str">
        <f t="shared" si="86"/>
        <v/>
      </c>
      <c r="EA58" s="431" t="str">
        <f t="shared" ref="EA58:GL58" si="87">IFERROR(VLOOKUP(EA$8,CoTable,2,FALSE),"")</f>
        <v/>
      </c>
      <c r="EB58" s="431" t="str">
        <f t="shared" si="87"/>
        <v/>
      </c>
      <c r="EC58" s="431" t="str">
        <f t="shared" si="87"/>
        <v/>
      </c>
      <c r="ED58" s="431" t="str">
        <f t="shared" si="87"/>
        <v/>
      </c>
      <c r="EE58" s="431" t="str">
        <f t="shared" si="87"/>
        <v/>
      </c>
      <c r="EF58" s="431" t="str">
        <f t="shared" si="87"/>
        <v/>
      </c>
      <c r="EG58" s="431" t="str">
        <f t="shared" si="87"/>
        <v/>
      </c>
      <c r="EH58" s="431" t="str">
        <f t="shared" si="87"/>
        <v/>
      </c>
      <c r="EI58" s="431" t="str">
        <f t="shared" si="87"/>
        <v/>
      </c>
      <c r="EJ58" s="431" t="str">
        <f t="shared" si="87"/>
        <v/>
      </c>
      <c r="EK58" s="431" t="str">
        <f t="shared" si="87"/>
        <v/>
      </c>
      <c r="EL58" s="431" t="str">
        <f t="shared" si="87"/>
        <v/>
      </c>
      <c r="EM58" s="431" t="str">
        <f t="shared" si="87"/>
        <v/>
      </c>
      <c r="EN58" s="431" t="str">
        <f t="shared" si="87"/>
        <v/>
      </c>
      <c r="EO58" s="431" t="str">
        <f t="shared" si="87"/>
        <v/>
      </c>
      <c r="EP58" s="431" t="str">
        <f t="shared" si="87"/>
        <v/>
      </c>
      <c r="EQ58" s="431" t="str">
        <f t="shared" si="87"/>
        <v/>
      </c>
      <c r="ER58" s="431" t="str">
        <f t="shared" si="87"/>
        <v/>
      </c>
      <c r="ES58" s="431" t="str">
        <f t="shared" si="87"/>
        <v/>
      </c>
      <c r="ET58" s="431" t="str">
        <f t="shared" si="87"/>
        <v/>
      </c>
      <c r="EU58" s="431" t="str">
        <f t="shared" si="87"/>
        <v/>
      </c>
      <c r="EV58" s="431" t="str">
        <f t="shared" si="87"/>
        <v/>
      </c>
      <c r="EW58" s="431" t="str">
        <f t="shared" si="87"/>
        <v/>
      </c>
      <c r="EX58" s="431" t="str">
        <f t="shared" si="87"/>
        <v/>
      </c>
      <c r="EY58" s="431" t="str">
        <f t="shared" si="87"/>
        <v/>
      </c>
      <c r="EZ58" s="431" t="str">
        <f t="shared" si="87"/>
        <v/>
      </c>
      <c r="FA58" s="431" t="str">
        <f t="shared" si="87"/>
        <v/>
      </c>
      <c r="FB58" s="431" t="str">
        <f t="shared" si="87"/>
        <v/>
      </c>
      <c r="FC58" s="431" t="str">
        <f t="shared" si="87"/>
        <v/>
      </c>
      <c r="FD58" s="431" t="str">
        <f t="shared" si="87"/>
        <v/>
      </c>
      <c r="FE58" s="431" t="str">
        <f t="shared" si="87"/>
        <v/>
      </c>
      <c r="FF58" s="431" t="str">
        <f t="shared" si="87"/>
        <v/>
      </c>
      <c r="FG58" s="431" t="str">
        <f t="shared" si="87"/>
        <v/>
      </c>
      <c r="FH58" s="431" t="str">
        <f t="shared" si="87"/>
        <v/>
      </c>
      <c r="FI58" s="431" t="str">
        <f t="shared" si="87"/>
        <v/>
      </c>
      <c r="FJ58" s="431" t="str">
        <f t="shared" si="87"/>
        <v/>
      </c>
      <c r="FK58" s="431" t="str">
        <f t="shared" si="87"/>
        <v/>
      </c>
      <c r="FL58" s="431" t="str">
        <f t="shared" si="87"/>
        <v/>
      </c>
      <c r="FM58" s="431" t="str">
        <f t="shared" si="87"/>
        <v/>
      </c>
      <c r="FN58" s="431" t="str">
        <f t="shared" si="87"/>
        <v/>
      </c>
      <c r="FO58" s="431" t="str">
        <f t="shared" si="87"/>
        <v/>
      </c>
      <c r="FP58" s="431" t="str">
        <f t="shared" si="87"/>
        <v/>
      </c>
      <c r="FQ58" s="431" t="str">
        <f t="shared" si="87"/>
        <v/>
      </c>
      <c r="FR58" s="431" t="str">
        <f t="shared" si="87"/>
        <v/>
      </c>
      <c r="FS58" s="431" t="str">
        <f t="shared" si="87"/>
        <v/>
      </c>
      <c r="FT58" s="431" t="str">
        <f t="shared" si="87"/>
        <v/>
      </c>
      <c r="FU58" s="431" t="str">
        <f t="shared" si="87"/>
        <v/>
      </c>
      <c r="FV58" s="431" t="str">
        <f t="shared" si="87"/>
        <v/>
      </c>
      <c r="FW58" s="431" t="str">
        <f t="shared" si="87"/>
        <v/>
      </c>
      <c r="FX58" s="431" t="str">
        <f t="shared" si="87"/>
        <v/>
      </c>
      <c r="FY58" s="431" t="str">
        <f t="shared" si="87"/>
        <v/>
      </c>
      <c r="FZ58" s="431" t="str">
        <f t="shared" si="87"/>
        <v/>
      </c>
      <c r="GA58" s="431" t="str">
        <f t="shared" si="87"/>
        <v/>
      </c>
      <c r="GB58" s="431" t="str">
        <f t="shared" si="87"/>
        <v/>
      </c>
      <c r="GC58" s="431" t="str">
        <f t="shared" si="87"/>
        <v/>
      </c>
      <c r="GD58" s="431" t="str">
        <f t="shared" si="87"/>
        <v/>
      </c>
      <c r="GE58" s="431" t="str">
        <f t="shared" si="87"/>
        <v/>
      </c>
      <c r="GF58" s="431" t="str">
        <f t="shared" si="87"/>
        <v/>
      </c>
      <c r="GG58" s="431" t="str">
        <f t="shared" si="87"/>
        <v/>
      </c>
      <c r="GH58" s="431" t="str">
        <f t="shared" si="87"/>
        <v/>
      </c>
      <c r="GI58" s="431" t="str">
        <f t="shared" si="87"/>
        <v/>
      </c>
      <c r="GJ58" s="431" t="str">
        <f t="shared" si="87"/>
        <v/>
      </c>
      <c r="GK58" s="431" t="str">
        <f t="shared" si="87"/>
        <v/>
      </c>
      <c r="GL58" s="431" t="str">
        <f t="shared" si="87"/>
        <v/>
      </c>
      <c r="GM58" s="431" t="str">
        <f t="shared" ref="GM58:IX58" si="88">IFERROR(VLOOKUP(GM$8,CoTable,2,FALSE),"")</f>
        <v/>
      </c>
      <c r="GN58" s="431" t="str">
        <f t="shared" si="88"/>
        <v/>
      </c>
      <c r="GO58" s="431" t="str">
        <f t="shared" si="88"/>
        <v/>
      </c>
      <c r="GP58" s="431" t="str">
        <f t="shared" si="88"/>
        <v/>
      </c>
      <c r="GQ58" s="431" t="str">
        <f t="shared" si="88"/>
        <v/>
      </c>
      <c r="GR58" s="431" t="str">
        <f t="shared" si="88"/>
        <v/>
      </c>
      <c r="GS58" s="431" t="str">
        <f t="shared" si="88"/>
        <v/>
      </c>
      <c r="GT58" s="431" t="str">
        <f t="shared" si="88"/>
        <v/>
      </c>
      <c r="GU58" s="431" t="str">
        <f t="shared" si="88"/>
        <v/>
      </c>
      <c r="GV58" s="431" t="str">
        <f t="shared" si="88"/>
        <v/>
      </c>
      <c r="GW58" s="431" t="str">
        <f t="shared" si="88"/>
        <v/>
      </c>
      <c r="GX58" s="431" t="str">
        <f t="shared" si="88"/>
        <v/>
      </c>
      <c r="GY58" s="431" t="str">
        <f t="shared" si="88"/>
        <v/>
      </c>
      <c r="GZ58" s="431" t="str">
        <f t="shared" si="88"/>
        <v/>
      </c>
      <c r="HA58" s="431" t="str">
        <f t="shared" si="88"/>
        <v/>
      </c>
      <c r="HB58" s="431" t="str">
        <f t="shared" si="88"/>
        <v/>
      </c>
      <c r="HC58" s="431" t="str">
        <f t="shared" si="88"/>
        <v/>
      </c>
      <c r="HD58" s="431" t="str">
        <f t="shared" si="88"/>
        <v/>
      </c>
      <c r="HE58" s="431" t="str">
        <f t="shared" si="88"/>
        <v/>
      </c>
      <c r="HF58" s="431" t="str">
        <f t="shared" si="88"/>
        <v/>
      </c>
      <c r="HG58" s="431" t="str">
        <f t="shared" si="88"/>
        <v/>
      </c>
      <c r="HH58" s="431" t="str">
        <f t="shared" si="88"/>
        <v/>
      </c>
      <c r="HI58" s="431" t="str">
        <f t="shared" si="88"/>
        <v/>
      </c>
      <c r="HJ58" s="431" t="str">
        <f t="shared" si="88"/>
        <v/>
      </c>
      <c r="HK58" s="431" t="str">
        <f t="shared" si="88"/>
        <v/>
      </c>
      <c r="HL58" s="431" t="str">
        <f t="shared" si="88"/>
        <v/>
      </c>
      <c r="HM58" s="431" t="str">
        <f t="shared" si="88"/>
        <v/>
      </c>
      <c r="HN58" s="431" t="str">
        <f t="shared" si="88"/>
        <v/>
      </c>
      <c r="HO58" s="431" t="str">
        <f t="shared" si="88"/>
        <v/>
      </c>
      <c r="HP58" s="431" t="str">
        <f t="shared" si="88"/>
        <v/>
      </c>
      <c r="HQ58" s="431" t="str">
        <f t="shared" si="88"/>
        <v/>
      </c>
      <c r="HR58" s="431" t="str">
        <f t="shared" si="88"/>
        <v/>
      </c>
      <c r="HS58" s="431" t="str">
        <f t="shared" si="88"/>
        <v/>
      </c>
      <c r="HT58" s="431" t="str">
        <f t="shared" si="88"/>
        <v/>
      </c>
      <c r="HU58" s="431" t="str">
        <f t="shared" si="88"/>
        <v/>
      </c>
      <c r="HV58" s="431" t="str">
        <f t="shared" si="88"/>
        <v/>
      </c>
      <c r="HW58" s="431" t="str">
        <f t="shared" si="88"/>
        <v/>
      </c>
      <c r="HX58" s="431" t="str">
        <f t="shared" si="88"/>
        <v/>
      </c>
      <c r="HY58" s="431" t="str">
        <f t="shared" si="88"/>
        <v/>
      </c>
      <c r="HZ58" s="431" t="str">
        <f t="shared" si="88"/>
        <v/>
      </c>
      <c r="IA58" s="431" t="str">
        <f t="shared" si="88"/>
        <v/>
      </c>
      <c r="IB58" s="431" t="str">
        <f t="shared" si="88"/>
        <v/>
      </c>
      <c r="IC58" s="431" t="str">
        <f t="shared" si="88"/>
        <v/>
      </c>
      <c r="ID58" s="431" t="str">
        <f t="shared" si="88"/>
        <v/>
      </c>
      <c r="IE58" s="431" t="str">
        <f t="shared" si="88"/>
        <v/>
      </c>
      <c r="IF58" s="431" t="str">
        <f t="shared" si="88"/>
        <v/>
      </c>
      <c r="IG58" s="431" t="str">
        <f t="shared" si="88"/>
        <v/>
      </c>
      <c r="IH58" s="431" t="str">
        <f t="shared" si="88"/>
        <v/>
      </c>
      <c r="II58" s="431" t="str">
        <f t="shared" si="88"/>
        <v/>
      </c>
      <c r="IJ58" s="431" t="str">
        <f t="shared" si="88"/>
        <v/>
      </c>
      <c r="IK58" s="431" t="str">
        <f t="shared" si="88"/>
        <v/>
      </c>
      <c r="IL58" s="431" t="str">
        <f t="shared" si="88"/>
        <v/>
      </c>
      <c r="IM58" s="431" t="str">
        <f t="shared" si="88"/>
        <v/>
      </c>
      <c r="IN58" s="431" t="str">
        <f t="shared" si="88"/>
        <v/>
      </c>
      <c r="IO58" s="431" t="str">
        <f t="shared" si="88"/>
        <v/>
      </c>
      <c r="IP58" s="431" t="str">
        <f t="shared" si="88"/>
        <v/>
      </c>
      <c r="IQ58" s="431" t="str">
        <f t="shared" si="88"/>
        <v/>
      </c>
      <c r="IR58" s="431" t="str">
        <f t="shared" si="88"/>
        <v/>
      </c>
      <c r="IS58" s="431" t="str">
        <f t="shared" si="88"/>
        <v/>
      </c>
      <c r="IT58" s="431" t="str">
        <f t="shared" si="88"/>
        <v/>
      </c>
      <c r="IU58" s="431" t="str">
        <f t="shared" si="88"/>
        <v/>
      </c>
      <c r="IV58" s="431" t="str">
        <f t="shared" si="88"/>
        <v/>
      </c>
      <c r="IW58" s="431" t="str">
        <f t="shared" si="88"/>
        <v/>
      </c>
      <c r="IX58" s="431" t="str">
        <f t="shared" si="88"/>
        <v/>
      </c>
      <c r="IY58" s="431" t="str">
        <f t="shared" ref="IY58:KP58" si="89">IFERROR(VLOOKUP(IY$8,CoTable,2,FALSE),"")</f>
        <v/>
      </c>
      <c r="IZ58" s="431" t="str">
        <f t="shared" si="89"/>
        <v/>
      </c>
      <c r="JA58" s="431" t="str">
        <f t="shared" si="89"/>
        <v/>
      </c>
      <c r="JB58" s="431" t="str">
        <f t="shared" si="89"/>
        <v/>
      </c>
      <c r="JC58" s="431" t="str">
        <f t="shared" si="89"/>
        <v/>
      </c>
      <c r="JD58" s="431" t="str">
        <f t="shared" si="89"/>
        <v/>
      </c>
      <c r="JE58" s="431" t="str">
        <f t="shared" si="89"/>
        <v/>
      </c>
      <c r="JF58" s="431" t="str">
        <f t="shared" si="89"/>
        <v/>
      </c>
      <c r="JG58" s="431" t="str">
        <f t="shared" si="89"/>
        <v/>
      </c>
      <c r="JH58" s="431" t="str">
        <f t="shared" si="89"/>
        <v/>
      </c>
      <c r="JI58" s="431" t="str">
        <f t="shared" si="89"/>
        <v/>
      </c>
      <c r="JJ58" s="431" t="str">
        <f t="shared" si="89"/>
        <v/>
      </c>
      <c r="JK58" s="431" t="str">
        <f t="shared" si="89"/>
        <v/>
      </c>
      <c r="JL58" s="431" t="str">
        <f t="shared" si="89"/>
        <v/>
      </c>
      <c r="JM58" s="431" t="str">
        <f t="shared" si="89"/>
        <v/>
      </c>
      <c r="JN58" s="431" t="str">
        <f t="shared" si="89"/>
        <v/>
      </c>
      <c r="JO58" s="431" t="str">
        <f t="shared" si="89"/>
        <v/>
      </c>
      <c r="JP58" s="431" t="str">
        <f t="shared" si="89"/>
        <v/>
      </c>
      <c r="JQ58" s="431" t="str">
        <f t="shared" si="89"/>
        <v/>
      </c>
      <c r="JR58" s="431" t="str">
        <f t="shared" si="89"/>
        <v/>
      </c>
      <c r="JS58" s="431" t="str">
        <f t="shared" si="89"/>
        <v/>
      </c>
      <c r="JT58" s="431" t="str">
        <f t="shared" si="89"/>
        <v/>
      </c>
      <c r="JU58" s="431" t="str">
        <f t="shared" si="89"/>
        <v/>
      </c>
      <c r="JV58" s="431" t="str">
        <f t="shared" si="89"/>
        <v/>
      </c>
      <c r="JW58" s="431" t="str">
        <f t="shared" si="89"/>
        <v/>
      </c>
      <c r="JX58" s="431" t="str">
        <f t="shared" si="89"/>
        <v/>
      </c>
      <c r="JY58" s="431" t="str">
        <f t="shared" si="89"/>
        <v/>
      </c>
      <c r="JZ58" s="431" t="str">
        <f t="shared" si="89"/>
        <v/>
      </c>
      <c r="KA58" s="431" t="str">
        <f t="shared" si="89"/>
        <v/>
      </c>
      <c r="KB58" s="431" t="str">
        <f t="shared" si="89"/>
        <v/>
      </c>
      <c r="KC58" s="431" t="str">
        <f t="shared" si="89"/>
        <v/>
      </c>
      <c r="KD58" s="431" t="str">
        <f t="shared" si="89"/>
        <v/>
      </c>
      <c r="KE58" s="431" t="str">
        <f t="shared" si="89"/>
        <v/>
      </c>
      <c r="KF58" s="431" t="str">
        <f t="shared" si="89"/>
        <v/>
      </c>
      <c r="KG58" s="431" t="str">
        <f t="shared" si="89"/>
        <v/>
      </c>
      <c r="KH58" s="431" t="str">
        <f t="shared" si="89"/>
        <v/>
      </c>
      <c r="KI58" s="431" t="str">
        <f t="shared" si="89"/>
        <v/>
      </c>
      <c r="KJ58" s="431" t="str">
        <f t="shared" si="89"/>
        <v/>
      </c>
      <c r="KK58" s="431" t="str">
        <f t="shared" si="89"/>
        <v/>
      </c>
      <c r="KL58" s="431" t="str">
        <f t="shared" si="89"/>
        <v/>
      </c>
      <c r="KM58" s="431" t="str">
        <f t="shared" si="89"/>
        <v/>
      </c>
      <c r="KN58" s="431" t="str">
        <f t="shared" si="89"/>
        <v/>
      </c>
      <c r="KO58" s="431" t="str">
        <f t="shared" si="89"/>
        <v/>
      </c>
      <c r="KP58" s="431" t="str">
        <f t="shared" si="89"/>
        <v/>
      </c>
      <c r="KQ58" s="471"/>
      <c r="KR58" s="421" t="s">
        <v>455</v>
      </c>
      <c r="KS58" s="441" t="e">
        <f t="array" ref="KS58">-SUMIFS(GainLoss,CoRU,"R",GainLoss,"&lt;0")/KS42</f>
        <v>#DIV/0!</v>
      </c>
      <c r="KT58" s="441" t="e">
        <f>-SUMIFS(GainLoss,CoRU,"U",GainLoss,"&lt;0")/KT42</f>
        <v>#DIV/0!</v>
      </c>
      <c r="KU58" s="441" t="e">
        <f>-SUMIFS(GainLoss,GainLoss,"&lt;0")/F2DInvestedCap</f>
        <v>#DIV/0!</v>
      </c>
      <c r="KV58" s="549"/>
      <c r="KW58" s="550"/>
      <c r="KX58" s="404"/>
      <c r="KY58" s="388"/>
      <c r="KZ58" s="388"/>
      <c r="LA58" s="388"/>
      <c r="LB58" s="388"/>
    </row>
    <row r="59" spans="2:314" ht="12" customHeight="1" outlineLevel="1" x14ac:dyDescent="0.3">
      <c r="B59" s="404"/>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c r="IW59" s="452"/>
      <c r="IX59" s="452"/>
      <c r="IY59" s="452"/>
      <c r="IZ59" s="452"/>
      <c r="JA59" s="452"/>
      <c r="JB59" s="452"/>
      <c r="JC59" s="452"/>
      <c r="JD59" s="452"/>
      <c r="JE59" s="452"/>
      <c r="JF59" s="452"/>
      <c r="JG59" s="452"/>
      <c r="JH59" s="452"/>
      <c r="JI59" s="452"/>
      <c r="JJ59" s="452"/>
      <c r="JK59" s="452"/>
      <c r="JL59" s="452"/>
      <c r="JM59" s="452"/>
      <c r="JN59" s="452"/>
      <c r="JO59" s="452"/>
      <c r="JP59" s="452"/>
      <c r="JQ59" s="452"/>
      <c r="JR59" s="452"/>
      <c r="JS59" s="452"/>
      <c r="JT59" s="452"/>
      <c r="JU59" s="452"/>
      <c r="JV59" s="452"/>
      <c r="JW59" s="452"/>
      <c r="JX59" s="452"/>
      <c r="JY59" s="452"/>
      <c r="JZ59" s="452"/>
      <c r="KA59" s="452"/>
      <c r="KB59" s="452"/>
      <c r="KC59" s="452"/>
      <c r="KD59" s="452"/>
      <c r="KE59" s="452"/>
      <c r="KF59" s="452"/>
      <c r="KG59" s="452"/>
      <c r="KH59" s="452"/>
      <c r="KI59" s="452"/>
      <c r="KJ59" s="452"/>
      <c r="KK59" s="452"/>
      <c r="KL59" s="452"/>
      <c r="KM59" s="452"/>
      <c r="KN59" s="452"/>
      <c r="KO59" s="452"/>
      <c r="KP59" s="452"/>
      <c r="KQ59" s="471"/>
      <c r="KR59" s="394"/>
      <c r="KS59" s="453" t="s">
        <v>456</v>
      </c>
      <c r="KT59" s="454"/>
      <c r="KU59" s="453"/>
      <c r="KV59" s="549"/>
      <c r="KW59" s="370"/>
      <c r="KX59" s="388"/>
      <c r="KY59" s="388"/>
      <c r="KZ59" s="388"/>
      <c r="LA59" s="388"/>
      <c r="LB59" s="388"/>
    </row>
    <row r="60" spans="2:314" ht="12" customHeight="1" outlineLevel="1" x14ac:dyDescent="0.3">
      <c r="B60" s="404" t="s">
        <v>457</v>
      </c>
      <c r="C60" s="455" t="str">
        <f>IFERROR(VLOOKUP('Historical Cash Flows'!C$32,'[1]E1-F. Portfolio Co. Financials'!$A$6:$I$305,8,FALSE),"")</f>
        <v/>
      </c>
      <c r="D60" s="455" t="str">
        <f>IFERROR(VLOOKUP('Historical Cash Flows'!D$32,'[1]E1-F. Portfolio Co. Financials'!$A$6:$I$305,8,FALSE),"")</f>
        <v/>
      </c>
      <c r="E60" s="455" t="str">
        <f>IFERROR(VLOOKUP('Historical Cash Flows'!E$32,'[1]E1-F. Portfolio Co. Financials'!$A$6:$I$305,8,FALSE),"")</f>
        <v/>
      </c>
      <c r="F60" s="455" t="str">
        <f>IFERROR(VLOOKUP('Historical Cash Flows'!F$32,'[1]E1-F. Portfolio Co. Financials'!$A$6:$I$305,8,FALSE),"")</f>
        <v/>
      </c>
      <c r="G60" s="455" t="str">
        <f>IFERROR(VLOOKUP('Historical Cash Flows'!G$32,'[1]E1-F. Portfolio Co. Financials'!$A$6:$I$305,8,FALSE),"")</f>
        <v/>
      </c>
      <c r="H60" s="455" t="str">
        <f>IFERROR(VLOOKUP('Historical Cash Flows'!H$32,'[1]E1-F. Portfolio Co. Financials'!$A$6:$I$305,8,FALSE),"")</f>
        <v/>
      </c>
      <c r="I60" s="455" t="str">
        <f>IFERROR(VLOOKUP('Historical Cash Flows'!I$32,'[1]E1-F. Portfolio Co. Financials'!$A$6:$I$305,8,FALSE),"")</f>
        <v/>
      </c>
      <c r="J60" s="455" t="str">
        <f>IFERROR(VLOOKUP('Historical Cash Flows'!J$32,'[1]E1-F. Portfolio Co. Financials'!$A$6:$I$305,8,FALSE),"")</f>
        <v/>
      </c>
      <c r="K60" s="455" t="str">
        <f>IFERROR(VLOOKUP('Historical Cash Flows'!K$32,'[1]E1-F. Portfolio Co. Financials'!$A$6:$I$305,8,FALSE),"")</f>
        <v/>
      </c>
      <c r="L60" s="455" t="str">
        <f>IFERROR(VLOOKUP('Historical Cash Flows'!L$32,'[1]E1-F. Portfolio Co. Financials'!$A$6:$I$305,8,FALSE),"")</f>
        <v/>
      </c>
      <c r="M60" s="455" t="str">
        <f>IFERROR(VLOOKUP('Historical Cash Flows'!M$32,'[1]E1-F. Portfolio Co. Financials'!$A$6:$I$305,8,FALSE),"")</f>
        <v/>
      </c>
      <c r="N60" s="455" t="str">
        <f>IFERROR(VLOOKUP('Historical Cash Flows'!N$32,'[1]E1-F. Portfolio Co. Financials'!$A$6:$I$305,8,FALSE),"")</f>
        <v/>
      </c>
      <c r="O60" s="455" t="str">
        <f>IFERROR(VLOOKUP('Historical Cash Flows'!O$32,'[1]E1-F. Portfolio Co. Financials'!$A$6:$I$305,8,FALSE),"")</f>
        <v/>
      </c>
      <c r="P60" s="455" t="str">
        <f>IFERROR(VLOOKUP('Historical Cash Flows'!P$32,'[1]E1-F. Portfolio Co. Financials'!$A$6:$I$305,8,FALSE),"")</f>
        <v/>
      </c>
      <c r="Q60" s="455" t="str">
        <f>IFERROR(VLOOKUP('Historical Cash Flows'!Q$32,'[1]E1-F. Portfolio Co. Financials'!$A$6:$I$305,8,FALSE),"")</f>
        <v/>
      </c>
      <c r="R60" s="455" t="str">
        <f>IFERROR(VLOOKUP('Historical Cash Flows'!R$32,'[1]E1-F. Portfolio Co. Financials'!$A$6:$I$305,8,FALSE),"")</f>
        <v/>
      </c>
      <c r="S60" s="455" t="str">
        <f>IFERROR(VLOOKUP('Historical Cash Flows'!S$32,'[1]E1-F. Portfolio Co. Financials'!$A$6:$I$305,8,FALSE),"")</f>
        <v/>
      </c>
      <c r="T60" s="455" t="str">
        <f>IFERROR(VLOOKUP('Historical Cash Flows'!T$32,'[1]E1-F. Portfolio Co. Financials'!$A$6:$I$305,8,FALSE),"")</f>
        <v/>
      </c>
      <c r="U60" s="455" t="str">
        <f>IFERROR(VLOOKUP('Historical Cash Flows'!U$32,'[1]E1-F. Portfolio Co. Financials'!$A$6:$I$305,8,FALSE),"")</f>
        <v/>
      </c>
      <c r="V60" s="455" t="str">
        <f>IFERROR(VLOOKUP('Historical Cash Flows'!V$32,'[1]E1-F. Portfolio Co. Financials'!$A$6:$I$305,8,FALSE),"")</f>
        <v/>
      </c>
      <c r="W60" s="455" t="str">
        <f>IFERROR(VLOOKUP('Historical Cash Flows'!W$32,'[1]E1-F. Portfolio Co. Financials'!$A$6:$I$305,8,FALSE),"")</f>
        <v/>
      </c>
      <c r="X60" s="455" t="str">
        <f>IFERROR(VLOOKUP('Historical Cash Flows'!X$32,'[1]E1-F. Portfolio Co. Financials'!$A$6:$I$305,8,FALSE),"")</f>
        <v/>
      </c>
      <c r="Y60" s="455" t="str">
        <f>IFERROR(VLOOKUP('Historical Cash Flows'!Y$32,'[1]E1-F. Portfolio Co. Financials'!$A$6:$I$305,8,FALSE),"")</f>
        <v/>
      </c>
      <c r="Z60" s="455" t="str">
        <f>IFERROR(VLOOKUP('Historical Cash Flows'!Z$32,'[1]E1-F. Portfolio Co. Financials'!$A$6:$I$305,8,FALSE),"")</f>
        <v/>
      </c>
      <c r="AA60" s="455" t="str">
        <f>IFERROR(VLOOKUP('Historical Cash Flows'!AA$32,'[1]E1-F. Portfolio Co. Financials'!$A$6:$I$305,8,FALSE),"")</f>
        <v/>
      </c>
      <c r="AB60" s="455" t="str">
        <f>IFERROR(VLOOKUP('Historical Cash Flows'!AB$32,'[1]E1-F. Portfolio Co. Financials'!$A$6:$I$305,8,FALSE),"")</f>
        <v/>
      </c>
      <c r="AC60" s="455" t="str">
        <f>IFERROR(VLOOKUP('Historical Cash Flows'!AC$32,'[1]E1-F. Portfolio Co. Financials'!$A$6:$I$305,8,FALSE),"")</f>
        <v/>
      </c>
      <c r="AD60" s="455" t="str">
        <f>IFERROR(VLOOKUP('Historical Cash Flows'!AD$32,'[1]E1-F. Portfolio Co. Financials'!$A$6:$I$305,8,FALSE),"")</f>
        <v/>
      </c>
      <c r="AE60" s="455" t="str">
        <f>IFERROR(VLOOKUP('Historical Cash Flows'!AE$32,'[1]E1-F. Portfolio Co. Financials'!$A$6:$I$305,8,FALSE),"")</f>
        <v/>
      </c>
      <c r="AF60" s="455" t="str">
        <f>IFERROR(VLOOKUP('Historical Cash Flows'!AF$32,'[1]E1-F. Portfolio Co. Financials'!$A$6:$I$305,8,FALSE),"")</f>
        <v/>
      </c>
      <c r="AG60" s="455" t="str">
        <f>IFERROR(VLOOKUP('Historical Cash Flows'!AG$32,'[1]E1-F. Portfolio Co. Financials'!$A$6:$I$305,8,FALSE),"")</f>
        <v/>
      </c>
      <c r="AH60" s="455" t="str">
        <f>IFERROR(VLOOKUP('Historical Cash Flows'!AH$32,'[1]E1-F. Portfolio Co. Financials'!$A$6:$I$305,8,FALSE),"")</f>
        <v/>
      </c>
      <c r="AI60" s="455" t="str">
        <f>IFERROR(VLOOKUP('Historical Cash Flows'!AI$32,'[1]E1-F. Portfolio Co. Financials'!$A$6:$I$305,8,FALSE),"")</f>
        <v/>
      </c>
      <c r="AJ60" s="455" t="str">
        <f>IFERROR(VLOOKUP('Historical Cash Flows'!AJ$32,'[1]E1-F. Portfolio Co. Financials'!$A$6:$I$305,8,FALSE),"")</f>
        <v/>
      </c>
      <c r="AK60" s="455" t="str">
        <f>IFERROR(VLOOKUP('Historical Cash Flows'!AK$32,'[1]E1-F. Portfolio Co. Financials'!$A$6:$I$305,8,FALSE),"")</f>
        <v/>
      </c>
      <c r="AL60" s="455" t="str">
        <f>IFERROR(VLOOKUP('Historical Cash Flows'!AL$32,'[1]E1-F. Portfolio Co. Financials'!$A$6:$I$305,8,FALSE),"")</f>
        <v/>
      </c>
      <c r="AM60" s="455" t="str">
        <f>IFERROR(VLOOKUP('Historical Cash Flows'!AM$32,'[1]E1-F. Portfolio Co. Financials'!$A$6:$I$305,8,FALSE),"")</f>
        <v/>
      </c>
      <c r="AN60" s="455" t="str">
        <f>IFERROR(VLOOKUP('Historical Cash Flows'!AN$32,'[1]E1-F. Portfolio Co. Financials'!$A$6:$I$305,8,FALSE),"")</f>
        <v/>
      </c>
      <c r="AO60" s="455" t="str">
        <f>IFERROR(VLOOKUP('Historical Cash Flows'!AO$32,'[1]E1-F. Portfolio Co. Financials'!$A$6:$I$305,8,FALSE),"")</f>
        <v/>
      </c>
      <c r="AP60" s="455" t="str">
        <f>IFERROR(VLOOKUP('Historical Cash Flows'!AP$32,'[1]E1-F. Portfolio Co. Financials'!$A$6:$I$305,8,FALSE),"")</f>
        <v/>
      </c>
      <c r="AQ60" s="455" t="str">
        <f>IFERROR(VLOOKUP('Historical Cash Flows'!AQ$32,'[1]E1-F. Portfolio Co. Financials'!$A$6:$I$305,8,FALSE),"")</f>
        <v/>
      </c>
      <c r="AR60" s="455" t="str">
        <f>IFERROR(VLOOKUP('Historical Cash Flows'!AR$32,'[1]E1-F. Portfolio Co. Financials'!$A$6:$I$305,8,FALSE),"")</f>
        <v/>
      </c>
      <c r="AS60" s="455" t="str">
        <f>IFERROR(VLOOKUP('Historical Cash Flows'!AS$32,'[1]E1-F. Portfolio Co. Financials'!$A$6:$I$305,8,FALSE),"")</f>
        <v/>
      </c>
      <c r="AT60" s="455" t="str">
        <f>IFERROR(VLOOKUP('Historical Cash Flows'!AT$32,'[1]E1-F. Portfolio Co. Financials'!$A$6:$I$305,8,FALSE),"")</f>
        <v/>
      </c>
      <c r="AU60" s="455" t="str">
        <f>IFERROR(VLOOKUP('Historical Cash Flows'!AU$32,'[1]E1-F. Portfolio Co. Financials'!$A$6:$I$305,8,FALSE),"")</f>
        <v/>
      </c>
      <c r="AV60" s="455" t="str">
        <f>IFERROR(VLOOKUP('Historical Cash Flows'!AV$32,'[1]E1-F. Portfolio Co. Financials'!$A$6:$I$305,8,FALSE),"")</f>
        <v/>
      </c>
      <c r="AW60" s="455" t="str">
        <f>IFERROR(VLOOKUP('Historical Cash Flows'!AW$32,'[1]E1-F. Portfolio Co. Financials'!$A$6:$I$305,8,FALSE),"")</f>
        <v/>
      </c>
      <c r="AX60" s="455" t="str">
        <f>IFERROR(VLOOKUP('Historical Cash Flows'!AX$32,'[1]E1-F. Portfolio Co. Financials'!$A$6:$I$305,8,FALSE),"")</f>
        <v/>
      </c>
      <c r="AY60" s="455" t="str">
        <f>IFERROR(VLOOKUP('Historical Cash Flows'!AY$32,'[1]E1-F. Portfolio Co. Financials'!$A$6:$I$305,8,FALSE),"")</f>
        <v/>
      </c>
      <c r="AZ60" s="455" t="str">
        <f>IFERROR(VLOOKUP('Historical Cash Flows'!AZ$32,'[1]E1-F. Portfolio Co. Financials'!$A$6:$I$305,8,FALSE),"")</f>
        <v/>
      </c>
      <c r="BA60" s="455" t="str">
        <f>IFERROR(VLOOKUP('Historical Cash Flows'!BA$32,'[1]E1-F. Portfolio Co. Financials'!$A$6:$I$305,8,FALSE),"")</f>
        <v/>
      </c>
      <c r="BB60" s="455" t="str">
        <f>IFERROR(VLOOKUP('Historical Cash Flows'!BB$32,'[1]E1-F. Portfolio Co. Financials'!$A$6:$I$305,8,FALSE),"")</f>
        <v/>
      </c>
      <c r="BC60" s="455" t="str">
        <f>IFERROR(VLOOKUP('Historical Cash Flows'!BC$32,'[1]E1-F. Portfolio Co. Financials'!$A$6:$I$305,8,FALSE),"")</f>
        <v/>
      </c>
      <c r="BD60" s="455" t="str">
        <f>IFERROR(VLOOKUP('Historical Cash Flows'!BD$32,'[1]E1-F. Portfolio Co. Financials'!$A$6:$I$305,8,FALSE),"")</f>
        <v/>
      </c>
      <c r="BE60" s="455" t="str">
        <f>IFERROR(VLOOKUP('Historical Cash Flows'!BE$32,'[1]E1-F. Portfolio Co. Financials'!$A$6:$I$305,8,FALSE),"")</f>
        <v/>
      </c>
      <c r="BF60" s="455" t="str">
        <f>IFERROR(VLOOKUP('Historical Cash Flows'!BF$32,'[1]E1-F. Portfolio Co. Financials'!$A$6:$I$305,8,FALSE),"")</f>
        <v/>
      </c>
      <c r="BG60" s="455" t="str">
        <f>IFERROR(VLOOKUP('Historical Cash Flows'!BG$32,'[1]E1-F. Portfolio Co. Financials'!$A$6:$I$305,8,FALSE),"")</f>
        <v/>
      </c>
      <c r="BH60" s="455" t="str">
        <f>IFERROR(VLOOKUP('Historical Cash Flows'!BH$32,'[1]E1-F. Portfolio Co. Financials'!$A$6:$I$305,8,FALSE),"")</f>
        <v/>
      </c>
      <c r="BI60" s="455" t="str">
        <f>IFERROR(VLOOKUP('Historical Cash Flows'!BI$32,'[1]E1-F. Portfolio Co. Financials'!$A$6:$I$305,8,FALSE),"")</f>
        <v/>
      </c>
      <c r="BJ60" s="455" t="str">
        <f>IFERROR(VLOOKUP('Historical Cash Flows'!BJ$32,'[1]E1-F. Portfolio Co. Financials'!$A$6:$I$305,8,FALSE),"")</f>
        <v/>
      </c>
      <c r="BK60" s="455" t="str">
        <f>IFERROR(VLOOKUP('Historical Cash Flows'!BK$32,'[1]E1-F. Portfolio Co. Financials'!$A$6:$I$305,8,FALSE),"")</f>
        <v/>
      </c>
      <c r="BL60" s="455" t="str">
        <f>IFERROR(VLOOKUP('Historical Cash Flows'!BL$32,'[1]E1-F. Portfolio Co. Financials'!$A$6:$I$305,8,FALSE),"")</f>
        <v/>
      </c>
      <c r="BM60" s="455" t="str">
        <f>IFERROR(VLOOKUP('Historical Cash Flows'!BM$32,'[1]E1-F. Portfolio Co. Financials'!$A$6:$I$305,8,FALSE),"")</f>
        <v/>
      </c>
      <c r="BN60" s="455" t="str">
        <f>IFERROR(VLOOKUP('Historical Cash Flows'!BN$32,'[1]E1-F. Portfolio Co. Financials'!$A$6:$I$305,8,FALSE),"")</f>
        <v/>
      </c>
      <c r="BO60" s="455" t="str">
        <f>IFERROR(VLOOKUP('Historical Cash Flows'!BO$32,'[1]E1-F. Portfolio Co. Financials'!$A$6:$I$305,8,FALSE),"")</f>
        <v/>
      </c>
      <c r="BP60" s="455" t="str">
        <f>IFERROR(VLOOKUP('Historical Cash Flows'!BP$32,'[1]E1-F. Portfolio Co. Financials'!$A$6:$I$305,8,FALSE),"")</f>
        <v/>
      </c>
      <c r="BQ60" s="455" t="str">
        <f>IFERROR(VLOOKUP('Historical Cash Flows'!BQ$32,'[1]E1-F. Portfolio Co. Financials'!$A$6:$I$305,8,FALSE),"")</f>
        <v/>
      </c>
      <c r="BR60" s="455" t="str">
        <f>IFERROR(VLOOKUP('Historical Cash Flows'!BR$32,'[1]E1-F. Portfolio Co. Financials'!$A$6:$I$305,8,FALSE),"")</f>
        <v/>
      </c>
      <c r="BS60" s="455" t="str">
        <f>IFERROR(VLOOKUP('Historical Cash Flows'!BS$32,'[1]E1-F. Portfolio Co. Financials'!$A$6:$I$305,8,FALSE),"")</f>
        <v/>
      </c>
      <c r="BT60" s="455" t="str">
        <f>IFERROR(VLOOKUP('Historical Cash Flows'!BT$32,'[1]E1-F. Portfolio Co. Financials'!$A$6:$I$305,8,FALSE),"")</f>
        <v/>
      </c>
      <c r="BU60" s="455" t="str">
        <f>IFERROR(VLOOKUP('Historical Cash Flows'!BU$32,'[1]E1-F. Portfolio Co. Financials'!$A$6:$I$305,8,FALSE),"")</f>
        <v/>
      </c>
      <c r="BV60" s="455" t="str">
        <f>IFERROR(VLOOKUP('Historical Cash Flows'!BV$32,'[1]E1-F. Portfolio Co. Financials'!$A$6:$I$305,8,FALSE),"")</f>
        <v/>
      </c>
      <c r="BW60" s="455" t="str">
        <f>IFERROR(VLOOKUP('Historical Cash Flows'!BW$32,'[1]E1-F. Portfolio Co. Financials'!$A$6:$I$305,8,FALSE),"")</f>
        <v/>
      </c>
      <c r="BX60" s="455" t="str">
        <f>IFERROR(VLOOKUP('Historical Cash Flows'!BX$32,'[1]E1-F. Portfolio Co. Financials'!$A$6:$I$305,8,FALSE),"")</f>
        <v/>
      </c>
      <c r="BY60" s="455" t="str">
        <f>IFERROR(VLOOKUP('Historical Cash Flows'!BY$32,'[1]E1-F. Portfolio Co. Financials'!$A$6:$I$305,8,FALSE),"")</f>
        <v/>
      </c>
      <c r="BZ60" s="455" t="str">
        <f>IFERROR(VLOOKUP('Historical Cash Flows'!BZ$32,'[1]E1-F. Portfolio Co. Financials'!$A$6:$I$305,8,FALSE),"")</f>
        <v/>
      </c>
      <c r="CA60" s="455" t="str">
        <f>IFERROR(VLOOKUP('Historical Cash Flows'!CA$32,'[1]E1-F. Portfolio Co. Financials'!$A$6:$I$305,8,FALSE),"")</f>
        <v/>
      </c>
      <c r="CB60" s="455" t="str">
        <f>IFERROR(VLOOKUP('Historical Cash Flows'!CB$32,'[1]E1-F. Portfolio Co. Financials'!$A$6:$I$305,8,FALSE),"")</f>
        <v/>
      </c>
      <c r="CC60" s="455" t="str">
        <f>IFERROR(VLOOKUP('Historical Cash Flows'!CC$32,'[1]E1-F. Portfolio Co. Financials'!$A$6:$I$305,8,FALSE),"")</f>
        <v/>
      </c>
      <c r="CD60" s="455" t="str">
        <f>IFERROR(VLOOKUP('Historical Cash Flows'!CD$32,'[1]E1-F. Portfolio Co. Financials'!$A$6:$I$305,8,FALSE),"")</f>
        <v/>
      </c>
      <c r="CE60" s="455" t="str">
        <f>IFERROR(VLOOKUP('Historical Cash Flows'!CE$32,'[1]E1-F. Portfolio Co. Financials'!$A$6:$I$305,8,FALSE),"")</f>
        <v/>
      </c>
      <c r="CF60" s="455" t="str">
        <f>IFERROR(VLOOKUP('Historical Cash Flows'!CF$32,'[1]E1-F. Portfolio Co. Financials'!$A$6:$I$305,8,FALSE),"")</f>
        <v/>
      </c>
      <c r="CG60" s="455" t="str">
        <f>IFERROR(VLOOKUP('Historical Cash Flows'!CG$32,'[1]E1-F. Portfolio Co. Financials'!$A$6:$I$305,8,FALSE),"")</f>
        <v/>
      </c>
      <c r="CH60" s="455" t="str">
        <f>IFERROR(VLOOKUP('Historical Cash Flows'!CH$32,'[1]E1-F. Portfolio Co. Financials'!$A$6:$I$305,8,FALSE),"")</f>
        <v/>
      </c>
      <c r="CI60" s="455" t="str">
        <f>IFERROR(VLOOKUP('Historical Cash Flows'!CI$32,'[1]E1-F. Portfolio Co. Financials'!$A$6:$I$305,8,FALSE),"")</f>
        <v/>
      </c>
      <c r="CJ60" s="455" t="str">
        <f>IFERROR(VLOOKUP('Historical Cash Flows'!CJ$32,'[1]E1-F. Portfolio Co. Financials'!$A$6:$I$305,8,FALSE),"")</f>
        <v/>
      </c>
      <c r="CK60" s="455" t="str">
        <f>IFERROR(VLOOKUP('Historical Cash Flows'!CK$32,'[1]E1-F. Portfolio Co. Financials'!$A$6:$I$305,8,FALSE),"")</f>
        <v/>
      </c>
      <c r="CL60" s="455" t="str">
        <f>IFERROR(VLOOKUP('Historical Cash Flows'!CL$32,'[1]E1-F. Portfolio Co. Financials'!$A$6:$I$305,8,FALSE),"")</f>
        <v/>
      </c>
      <c r="CM60" s="455" t="str">
        <f>IFERROR(VLOOKUP('Historical Cash Flows'!CM$32,'[1]E1-F. Portfolio Co. Financials'!$A$6:$I$305,8,FALSE),"")</f>
        <v/>
      </c>
      <c r="CN60" s="455" t="str">
        <f>IFERROR(VLOOKUP('Historical Cash Flows'!CN$32,'[1]E1-F. Portfolio Co. Financials'!$A$6:$I$305,8,FALSE),"")</f>
        <v/>
      </c>
      <c r="CO60" s="455" t="str">
        <f>IFERROR(VLOOKUP('Historical Cash Flows'!CO$32,'[1]E1-F. Portfolio Co. Financials'!$A$6:$I$305,8,FALSE),"")</f>
        <v/>
      </c>
      <c r="CP60" s="455" t="str">
        <f>IFERROR(VLOOKUP('Historical Cash Flows'!CP$32,'[1]E1-F. Portfolio Co. Financials'!$A$6:$I$305,8,FALSE),"")</f>
        <v/>
      </c>
      <c r="CQ60" s="455" t="str">
        <f>IFERROR(VLOOKUP('Historical Cash Flows'!CQ$32,'[1]E1-F. Portfolio Co. Financials'!$A$6:$I$305,8,FALSE),"")</f>
        <v/>
      </c>
      <c r="CR60" s="455" t="str">
        <f>IFERROR(VLOOKUP('Historical Cash Flows'!CR$32,'[1]E1-F. Portfolio Co. Financials'!$A$6:$I$305,8,FALSE),"")</f>
        <v/>
      </c>
      <c r="CS60" s="455" t="str">
        <f>IFERROR(VLOOKUP('Historical Cash Flows'!CS$32,'[1]E1-F. Portfolio Co. Financials'!$A$6:$I$305,8,FALSE),"")</f>
        <v/>
      </c>
      <c r="CT60" s="455" t="str">
        <f>IFERROR(VLOOKUP('Historical Cash Flows'!CT$32,'[1]E1-F. Portfolio Co. Financials'!$A$6:$I$305,8,FALSE),"")</f>
        <v/>
      </c>
      <c r="CU60" s="455" t="str">
        <f>IFERROR(VLOOKUP('Historical Cash Flows'!CU$32,'[1]E1-F. Portfolio Co. Financials'!$A$6:$I$305,8,FALSE),"")</f>
        <v/>
      </c>
      <c r="CV60" s="455" t="str">
        <f>IFERROR(VLOOKUP('Historical Cash Flows'!CV$32,'[1]E1-F. Portfolio Co. Financials'!$A$6:$I$305,8,FALSE),"")</f>
        <v/>
      </c>
      <c r="CW60" s="455" t="str">
        <f>IFERROR(VLOOKUP('Historical Cash Flows'!CW$32,'[1]E1-F. Portfolio Co. Financials'!$A$6:$I$305,8,FALSE),"")</f>
        <v/>
      </c>
      <c r="CX60" s="455" t="str">
        <f>IFERROR(VLOOKUP('Historical Cash Flows'!CX$32,'[1]E1-F. Portfolio Co. Financials'!$A$6:$I$305,8,FALSE),"")</f>
        <v/>
      </c>
      <c r="CY60" s="455" t="str">
        <f>IFERROR(VLOOKUP('Historical Cash Flows'!CY$32,'[1]E1-F. Portfolio Co. Financials'!$A$6:$I$305,8,FALSE),"")</f>
        <v/>
      </c>
      <c r="CZ60" s="455" t="str">
        <f>IFERROR(VLOOKUP('Historical Cash Flows'!CZ$32,'[1]E1-F. Portfolio Co. Financials'!$A$6:$I$305,8,FALSE),"")</f>
        <v/>
      </c>
      <c r="DA60" s="455" t="str">
        <f>IFERROR(VLOOKUP('Historical Cash Flows'!DA$32,'[1]E1-F. Portfolio Co. Financials'!$A$6:$I$305,8,FALSE),"")</f>
        <v/>
      </c>
      <c r="DB60" s="455" t="str">
        <f>IFERROR(VLOOKUP('Historical Cash Flows'!DB$32,'[1]E1-F. Portfolio Co. Financials'!$A$6:$I$305,8,FALSE),"")</f>
        <v/>
      </c>
      <c r="DC60" s="455" t="str">
        <f>IFERROR(VLOOKUP('Historical Cash Flows'!DC$32,'[1]E1-F. Portfolio Co. Financials'!$A$6:$I$305,8,FALSE),"")</f>
        <v/>
      </c>
      <c r="DD60" s="455" t="str">
        <f>IFERROR(VLOOKUP('Historical Cash Flows'!DD$32,'[1]E1-F. Portfolio Co. Financials'!$A$6:$I$305,8,FALSE),"")</f>
        <v/>
      </c>
      <c r="DE60" s="455" t="str">
        <f>IFERROR(VLOOKUP('Historical Cash Flows'!DE$32,'[1]E1-F. Portfolio Co. Financials'!$A$6:$I$305,8,FALSE),"")</f>
        <v/>
      </c>
      <c r="DF60" s="455" t="str">
        <f>IFERROR(VLOOKUP('Historical Cash Flows'!DF$32,'[1]E1-F. Portfolio Co. Financials'!$A$6:$I$305,8,FALSE),"")</f>
        <v/>
      </c>
      <c r="DG60" s="455" t="str">
        <f>IFERROR(VLOOKUP('Historical Cash Flows'!DG$32,'[1]E1-F. Portfolio Co. Financials'!$A$6:$I$305,8,FALSE),"")</f>
        <v/>
      </c>
      <c r="DH60" s="455" t="str">
        <f>IFERROR(VLOOKUP('Historical Cash Flows'!DH$32,'[1]E1-F. Portfolio Co. Financials'!$A$6:$I$305,8,FALSE),"")</f>
        <v/>
      </c>
      <c r="DI60" s="455" t="str">
        <f>IFERROR(VLOOKUP('Historical Cash Flows'!DI$32,'[1]E1-F. Portfolio Co. Financials'!$A$6:$I$305,8,FALSE),"")</f>
        <v/>
      </c>
      <c r="DJ60" s="455" t="str">
        <f>IFERROR(VLOOKUP('Historical Cash Flows'!DJ$32,'[1]E1-F. Portfolio Co. Financials'!$A$6:$I$305,8,FALSE),"")</f>
        <v/>
      </c>
      <c r="DK60" s="455" t="str">
        <f>IFERROR(VLOOKUP('Historical Cash Flows'!DK$32,'[1]E1-F. Portfolio Co. Financials'!$A$6:$I$305,8,FALSE),"")</f>
        <v/>
      </c>
      <c r="DL60" s="455" t="str">
        <f>IFERROR(VLOOKUP('Historical Cash Flows'!DL$32,'[1]E1-F. Portfolio Co. Financials'!$A$6:$I$305,8,FALSE),"")</f>
        <v/>
      </c>
      <c r="DM60" s="455" t="str">
        <f>IFERROR(VLOOKUP('Historical Cash Flows'!DM$32,'[1]E1-F. Portfolio Co. Financials'!$A$6:$I$305,8,FALSE),"")</f>
        <v/>
      </c>
      <c r="DN60" s="455" t="str">
        <f>IFERROR(VLOOKUP('Historical Cash Flows'!DN$32,'[1]E1-F. Portfolio Co. Financials'!$A$6:$I$305,8,FALSE),"")</f>
        <v/>
      </c>
      <c r="DO60" s="455" t="str">
        <f>IFERROR(VLOOKUP('Historical Cash Flows'!DO$32,'[1]E1-F. Portfolio Co. Financials'!$A$6:$I$305,8,FALSE),"")</f>
        <v/>
      </c>
      <c r="DP60" s="455" t="str">
        <f>IFERROR(VLOOKUP('Historical Cash Flows'!DP$32,'[1]E1-F. Portfolio Co. Financials'!$A$6:$I$305,8,FALSE),"")</f>
        <v/>
      </c>
      <c r="DQ60" s="455" t="str">
        <f>IFERROR(VLOOKUP('Historical Cash Flows'!DQ$32,'[1]E1-F. Portfolio Co. Financials'!$A$6:$I$305,8,FALSE),"")</f>
        <v/>
      </c>
      <c r="DR60" s="455" t="str">
        <f>IFERROR(VLOOKUP('Historical Cash Flows'!DR$32,'[1]E1-F. Portfolio Co. Financials'!$A$6:$I$305,8,FALSE),"")</f>
        <v/>
      </c>
      <c r="DS60" s="455" t="str">
        <f>IFERROR(VLOOKUP('Historical Cash Flows'!DS$32,'[1]E1-F. Portfolio Co. Financials'!$A$6:$I$305,8,FALSE),"")</f>
        <v/>
      </c>
      <c r="DT60" s="455" t="str">
        <f>IFERROR(VLOOKUP('Historical Cash Flows'!DT$32,'[1]E1-F. Portfolio Co. Financials'!$A$6:$I$305,8,FALSE),"")</f>
        <v/>
      </c>
      <c r="DU60" s="455" t="str">
        <f>IFERROR(VLOOKUP('Historical Cash Flows'!DU$32,'[1]E1-F. Portfolio Co. Financials'!$A$6:$I$305,8,FALSE),"")</f>
        <v/>
      </c>
      <c r="DV60" s="455" t="str">
        <f>IFERROR(VLOOKUP('Historical Cash Flows'!DV$32,'[1]E1-F. Portfolio Co. Financials'!$A$6:$I$305,8,FALSE),"")</f>
        <v/>
      </c>
      <c r="DW60" s="455" t="str">
        <f>IFERROR(VLOOKUP('Historical Cash Flows'!DW$32,'[1]E1-F. Portfolio Co. Financials'!$A$6:$I$305,8,FALSE),"")</f>
        <v/>
      </c>
      <c r="DX60" s="455" t="str">
        <f>IFERROR(VLOOKUP('Historical Cash Flows'!DX$32,'[1]E1-F. Portfolio Co. Financials'!$A$6:$I$305,8,FALSE),"")</f>
        <v/>
      </c>
      <c r="DY60" s="455" t="str">
        <f>IFERROR(VLOOKUP('Historical Cash Flows'!DY$32,'[1]E1-F. Portfolio Co. Financials'!$A$6:$I$305,8,FALSE),"")</f>
        <v/>
      </c>
      <c r="DZ60" s="455" t="str">
        <f>IFERROR(VLOOKUP('Historical Cash Flows'!DZ$32,'[1]E1-F. Portfolio Co. Financials'!$A$6:$I$305,8,FALSE),"")</f>
        <v/>
      </c>
      <c r="EA60" s="455" t="str">
        <f>IFERROR(VLOOKUP('Historical Cash Flows'!EA$32,'[1]E1-F. Portfolio Co. Financials'!$A$6:$I$305,8,FALSE),"")</f>
        <v/>
      </c>
      <c r="EB60" s="455" t="str">
        <f>IFERROR(VLOOKUP('Historical Cash Flows'!EB$32,'[1]E1-F. Portfolio Co. Financials'!$A$6:$I$305,8,FALSE),"")</f>
        <v/>
      </c>
      <c r="EC60" s="455" t="str">
        <f>IFERROR(VLOOKUP('Historical Cash Flows'!EC$32,'[1]E1-F. Portfolio Co. Financials'!$A$6:$I$305,8,FALSE),"")</f>
        <v/>
      </c>
      <c r="ED60" s="455" t="str">
        <f>IFERROR(VLOOKUP('Historical Cash Flows'!ED$32,'[1]E1-F. Portfolio Co. Financials'!$A$6:$I$305,8,FALSE),"")</f>
        <v/>
      </c>
      <c r="EE60" s="455" t="str">
        <f>IFERROR(VLOOKUP('Historical Cash Flows'!EE$32,'[1]E1-F. Portfolio Co. Financials'!$A$6:$I$305,8,FALSE),"")</f>
        <v/>
      </c>
      <c r="EF60" s="455" t="str">
        <f>IFERROR(VLOOKUP('Historical Cash Flows'!EF$32,'[1]E1-F. Portfolio Co. Financials'!$A$6:$I$305,8,FALSE),"")</f>
        <v/>
      </c>
      <c r="EG60" s="455" t="str">
        <f>IFERROR(VLOOKUP('Historical Cash Flows'!EG$32,'[1]E1-F. Portfolio Co. Financials'!$A$6:$I$305,8,FALSE),"")</f>
        <v/>
      </c>
      <c r="EH60" s="455" t="str">
        <f>IFERROR(VLOOKUP('Historical Cash Flows'!EH$32,'[1]E1-F. Portfolio Co. Financials'!$A$6:$I$305,8,FALSE),"")</f>
        <v/>
      </c>
      <c r="EI60" s="455" t="str">
        <f>IFERROR(VLOOKUP('Historical Cash Flows'!EI$32,'[1]E1-F. Portfolio Co. Financials'!$A$6:$I$305,8,FALSE),"")</f>
        <v/>
      </c>
      <c r="EJ60" s="455" t="str">
        <f>IFERROR(VLOOKUP('Historical Cash Flows'!EJ$32,'[1]E1-F. Portfolio Co. Financials'!$A$6:$I$305,8,FALSE),"")</f>
        <v/>
      </c>
      <c r="EK60" s="455" t="str">
        <f>IFERROR(VLOOKUP('Historical Cash Flows'!EK$32,'[1]E1-F. Portfolio Co. Financials'!$A$6:$I$305,8,FALSE),"")</f>
        <v/>
      </c>
      <c r="EL60" s="455" t="str">
        <f>IFERROR(VLOOKUP('Historical Cash Flows'!EL$32,'[1]E1-F. Portfolio Co. Financials'!$A$6:$I$305,8,FALSE),"")</f>
        <v/>
      </c>
      <c r="EM60" s="455" t="str">
        <f>IFERROR(VLOOKUP('Historical Cash Flows'!EM$32,'[1]E1-F. Portfolio Co. Financials'!$A$6:$I$305,8,FALSE),"")</f>
        <v/>
      </c>
      <c r="EN60" s="455" t="str">
        <f>IFERROR(VLOOKUP('Historical Cash Flows'!EN$32,'[1]E1-F. Portfolio Co. Financials'!$A$6:$I$305,8,FALSE),"")</f>
        <v/>
      </c>
      <c r="EO60" s="455" t="str">
        <f>IFERROR(VLOOKUP('Historical Cash Flows'!EO$32,'[1]E1-F. Portfolio Co. Financials'!$A$6:$I$305,8,FALSE),"")</f>
        <v/>
      </c>
      <c r="EP60" s="455" t="str">
        <f>IFERROR(VLOOKUP('Historical Cash Flows'!EP$32,'[1]E1-F. Portfolio Co. Financials'!$A$6:$I$305,8,FALSE),"")</f>
        <v/>
      </c>
      <c r="EQ60" s="455" t="str">
        <f>IFERROR(VLOOKUP('Historical Cash Flows'!EQ$32,'[1]E1-F. Portfolio Co. Financials'!$A$6:$I$305,8,FALSE),"")</f>
        <v/>
      </c>
      <c r="ER60" s="455" t="str">
        <f>IFERROR(VLOOKUP('Historical Cash Flows'!ER$32,'[1]E1-F. Portfolio Co. Financials'!$A$6:$I$305,8,FALSE),"")</f>
        <v/>
      </c>
      <c r="ES60" s="455" t="str">
        <f>IFERROR(VLOOKUP('Historical Cash Flows'!ES$32,'[1]E1-F. Portfolio Co. Financials'!$A$6:$I$305,8,FALSE),"")</f>
        <v/>
      </c>
      <c r="ET60" s="455" t="str">
        <f>IFERROR(VLOOKUP('Historical Cash Flows'!ET$32,'[1]E1-F. Portfolio Co. Financials'!$A$6:$I$305,8,FALSE),"")</f>
        <v/>
      </c>
      <c r="EU60" s="455" t="str">
        <f>IFERROR(VLOOKUP('Historical Cash Flows'!EU$32,'[1]E1-F. Portfolio Co. Financials'!$A$6:$I$305,8,FALSE),"")</f>
        <v/>
      </c>
      <c r="EV60" s="455" t="str">
        <f>IFERROR(VLOOKUP('Historical Cash Flows'!EV$32,'[1]E1-F. Portfolio Co. Financials'!$A$6:$I$305,8,FALSE),"")</f>
        <v/>
      </c>
      <c r="EW60" s="455" t="str">
        <f>IFERROR(VLOOKUP('Historical Cash Flows'!EW$32,'[1]E1-F. Portfolio Co. Financials'!$A$6:$I$305,8,FALSE),"")</f>
        <v/>
      </c>
      <c r="EX60" s="455" t="str">
        <f>IFERROR(VLOOKUP('Historical Cash Flows'!EX$32,'[1]E1-F. Portfolio Co. Financials'!$A$6:$I$305,8,FALSE),"")</f>
        <v/>
      </c>
      <c r="EY60" s="455" t="str">
        <f>IFERROR(VLOOKUP('Historical Cash Flows'!EY$32,'[1]E1-F. Portfolio Co. Financials'!$A$6:$I$305,8,FALSE),"")</f>
        <v/>
      </c>
      <c r="EZ60" s="455" t="str">
        <f>IFERROR(VLOOKUP('Historical Cash Flows'!EZ$32,'[1]E1-F. Portfolio Co. Financials'!$A$6:$I$305,8,FALSE),"")</f>
        <v/>
      </c>
      <c r="FA60" s="455" t="str">
        <f>IFERROR(VLOOKUP('Historical Cash Flows'!FA$32,'[1]E1-F. Portfolio Co. Financials'!$A$6:$I$305,8,FALSE),"")</f>
        <v/>
      </c>
      <c r="FB60" s="455" t="str">
        <f>IFERROR(VLOOKUP('Historical Cash Flows'!FB$32,'[1]E1-F. Portfolio Co. Financials'!$A$6:$I$305,8,FALSE),"")</f>
        <v/>
      </c>
      <c r="FC60" s="455" t="str">
        <f>IFERROR(VLOOKUP('Historical Cash Flows'!FC$32,'[1]E1-F. Portfolio Co. Financials'!$A$6:$I$305,8,FALSE),"")</f>
        <v/>
      </c>
      <c r="FD60" s="455" t="str">
        <f>IFERROR(VLOOKUP('Historical Cash Flows'!FD$32,'[1]E1-F. Portfolio Co. Financials'!$A$6:$I$305,8,FALSE),"")</f>
        <v/>
      </c>
      <c r="FE60" s="455" t="str">
        <f>IFERROR(VLOOKUP('Historical Cash Flows'!FE$32,'[1]E1-F. Portfolio Co. Financials'!$A$6:$I$305,8,FALSE),"")</f>
        <v/>
      </c>
      <c r="FF60" s="455" t="str">
        <f>IFERROR(VLOOKUP('Historical Cash Flows'!FF$32,'[1]E1-F. Portfolio Co. Financials'!$A$6:$I$305,8,FALSE),"")</f>
        <v/>
      </c>
      <c r="FG60" s="455" t="str">
        <f>IFERROR(VLOOKUP('Historical Cash Flows'!FG$32,'[1]E1-F. Portfolio Co. Financials'!$A$6:$I$305,8,FALSE),"")</f>
        <v/>
      </c>
      <c r="FH60" s="455" t="str">
        <f>IFERROR(VLOOKUP('Historical Cash Flows'!FH$32,'[1]E1-F. Portfolio Co. Financials'!$A$6:$I$305,8,FALSE),"")</f>
        <v/>
      </c>
      <c r="FI60" s="455" t="str">
        <f>IFERROR(VLOOKUP('Historical Cash Flows'!FI$32,'[1]E1-F. Portfolio Co. Financials'!$A$6:$I$305,8,FALSE),"")</f>
        <v/>
      </c>
      <c r="FJ60" s="455" t="str">
        <f>IFERROR(VLOOKUP('Historical Cash Flows'!FJ$32,'[1]E1-F. Portfolio Co. Financials'!$A$6:$I$305,8,FALSE),"")</f>
        <v/>
      </c>
      <c r="FK60" s="455" t="str">
        <f>IFERROR(VLOOKUP('Historical Cash Flows'!FK$32,'[1]E1-F. Portfolio Co. Financials'!$A$6:$I$305,8,FALSE),"")</f>
        <v/>
      </c>
      <c r="FL60" s="455" t="str">
        <f>IFERROR(VLOOKUP('Historical Cash Flows'!FL$32,'[1]E1-F. Portfolio Co. Financials'!$A$6:$I$305,8,FALSE),"")</f>
        <v/>
      </c>
      <c r="FM60" s="455" t="str">
        <f>IFERROR(VLOOKUP('Historical Cash Flows'!FM$32,'[1]E1-F. Portfolio Co. Financials'!$A$6:$I$305,8,FALSE),"")</f>
        <v/>
      </c>
      <c r="FN60" s="455" t="str">
        <f>IFERROR(VLOOKUP('Historical Cash Flows'!FN$32,'[1]E1-F. Portfolio Co. Financials'!$A$6:$I$305,8,FALSE),"")</f>
        <v/>
      </c>
      <c r="FO60" s="455" t="str">
        <f>IFERROR(VLOOKUP('Historical Cash Flows'!FO$32,'[1]E1-F. Portfolio Co. Financials'!$A$6:$I$305,8,FALSE),"")</f>
        <v/>
      </c>
      <c r="FP60" s="455" t="str">
        <f>IFERROR(VLOOKUP('Historical Cash Flows'!FP$32,'[1]E1-F. Portfolio Co. Financials'!$A$6:$I$305,8,FALSE),"")</f>
        <v/>
      </c>
      <c r="FQ60" s="455" t="str">
        <f>IFERROR(VLOOKUP('Historical Cash Flows'!FQ$32,'[1]E1-F. Portfolio Co. Financials'!$A$6:$I$305,8,FALSE),"")</f>
        <v/>
      </c>
      <c r="FR60" s="455" t="str">
        <f>IFERROR(VLOOKUP('Historical Cash Flows'!FR$32,'[1]E1-F. Portfolio Co. Financials'!$A$6:$I$305,8,FALSE),"")</f>
        <v/>
      </c>
      <c r="FS60" s="455" t="str">
        <f>IFERROR(VLOOKUP('Historical Cash Flows'!FS$32,'[1]E1-F. Portfolio Co. Financials'!$A$6:$I$305,8,FALSE),"")</f>
        <v/>
      </c>
      <c r="FT60" s="455" t="str">
        <f>IFERROR(VLOOKUP('Historical Cash Flows'!FT$32,'[1]E1-F. Portfolio Co. Financials'!$A$6:$I$305,8,FALSE),"")</f>
        <v/>
      </c>
      <c r="FU60" s="455" t="str">
        <f>IFERROR(VLOOKUP('Historical Cash Flows'!FU$32,'[1]E1-F. Portfolio Co. Financials'!$A$6:$I$305,8,FALSE),"")</f>
        <v/>
      </c>
      <c r="FV60" s="455" t="str">
        <f>IFERROR(VLOOKUP('Historical Cash Flows'!FV$32,'[1]E1-F. Portfolio Co. Financials'!$A$6:$I$305,8,FALSE),"")</f>
        <v/>
      </c>
      <c r="FW60" s="455" t="str">
        <f>IFERROR(VLOOKUP('Historical Cash Flows'!FW$32,'[1]E1-F. Portfolio Co. Financials'!$A$6:$I$305,8,FALSE),"")</f>
        <v/>
      </c>
      <c r="FX60" s="455" t="str">
        <f>IFERROR(VLOOKUP('Historical Cash Flows'!FX$32,'[1]E1-F. Portfolio Co. Financials'!$A$6:$I$305,8,FALSE),"")</f>
        <v/>
      </c>
      <c r="FY60" s="455" t="str">
        <f>IFERROR(VLOOKUP('Historical Cash Flows'!FY$32,'[1]E1-F. Portfolio Co. Financials'!$A$6:$I$305,8,FALSE),"")</f>
        <v/>
      </c>
      <c r="FZ60" s="455" t="str">
        <f>IFERROR(VLOOKUP('Historical Cash Flows'!FZ$32,'[1]E1-F. Portfolio Co. Financials'!$A$6:$I$305,8,FALSE),"")</f>
        <v/>
      </c>
      <c r="GA60" s="455" t="str">
        <f>IFERROR(VLOOKUP('Historical Cash Flows'!GA$32,'[1]E1-F. Portfolio Co. Financials'!$A$6:$I$305,8,FALSE),"")</f>
        <v/>
      </c>
      <c r="GB60" s="455" t="str">
        <f>IFERROR(VLOOKUP('Historical Cash Flows'!GB$32,'[1]E1-F. Portfolio Co. Financials'!$A$6:$I$305,8,FALSE),"")</f>
        <v/>
      </c>
      <c r="GC60" s="455" t="str">
        <f>IFERROR(VLOOKUP('Historical Cash Flows'!GC$32,'[1]E1-F. Portfolio Co. Financials'!$A$6:$I$305,8,FALSE),"")</f>
        <v/>
      </c>
      <c r="GD60" s="455" t="str">
        <f>IFERROR(VLOOKUP('Historical Cash Flows'!GD$32,'[1]E1-F. Portfolio Co. Financials'!$A$6:$I$305,8,FALSE),"")</f>
        <v/>
      </c>
      <c r="GE60" s="455" t="str">
        <f>IFERROR(VLOOKUP('Historical Cash Flows'!GE$32,'[1]E1-F. Portfolio Co. Financials'!$A$6:$I$305,8,FALSE),"")</f>
        <v/>
      </c>
      <c r="GF60" s="455" t="str">
        <f>IFERROR(VLOOKUP('Historical Cash Flows'!GF$32,'[1]E1-F. Portfolio Co. Financials'!$A$6:$I$305,8,FALSE),"")</f>
        <v/>
      </c>
      <c r="GG60" s="455" t="str">
        <f>IFERROR(VLOOKUP('Historical Cash Flows'!GG$32,'[1]E1-F. Portfolio Co. Financials'!$A$6:$I$305,8,FALSE),"")</f>
        <v/>
      </c>
      <c r="GH60" s="455" t="str">
        <f>IFERROR(VLOOKUP('Historical Cash Flows'!GH$32,'[1]E1-F. Portfolio Co. Financials'!$A$6:$I$305,8,FALSE),"")</f>
        <v/>
      </c>
      <c r="GI60" s="455" t="str">
        <f>IFERROR(VLOOKUP('Historical Cash Flows'!GI$32,'[1]E1-F. Portfolio Co. Financials'!$A$6:$I$305,8,FALSE),"")</f>
        <v/>
      </c>
      <c r="GJ60" s="455" t="str">
        <f>IFERROR(VLOOKUP('Historical Cash Flows'!GJ$32,'[1]E1-F. Portfolio Co. Financials'!$A$6:$I$305,8,FALSE),"")</f>
        <v/>
      </c>
      <c r="GK60" s="455" t="str">
        <f>IFERROR(VLOOKUP('Historical Cash Flows'!GK$32,'[1]E1-F. Portfolio Co. Financials'!$A$6:$I$305,8,FALSE),"")</f>
        <v/>
      </c>
      <c r="GL60" s="455" t="str">
        <f>IFERROR(VLOOKUP('Historical Cash Flows'!GL$32,'[1]E1-F. Portfolio Co. Financials'!$A$6:$I$305,8,FALSE),"")</f>
        <v/>
      </c>
      <c r="GM60" s="455" t="str">
        <f>IFERROR(VLOOKUP('Historical Cash Flows'!GM$32,'[1]E1-F. Portfolio Co. Financials'!$A$6:$I$305,8,FALSE),"")</f>
        <v/>
      </c>
      <c r="GN60" s="455" t="str">
        <f>IFERROR(VLOOKUP('Historical Cash Flows'!GN$32,'[1]E1-F. Portfolio Co. Financials'!$A$6:$I$305,8,FALSE),"")</f>
        <v/>
      </c>
      <c r="GO60" s="455" t="str">
        <f>IFERROR(VLOOKUP('Historical Cash Flows'!GO$32,'[1]E1-F. Portfolio Co. Financials'!$A$6:$I$305,8,FALSE),"")</f>
        <v/>
      </c>
      <c r="GP60" s="455" t="str">
        <f>IFERROR(VLOOKUP('Historical Cash Flows'!GP$32,'[1]E1-F. Portfolio Co. Financials'!$A$6:$I$305,8,FALSE),"")</f>
        <v/>
      </c>
      <c r="GQ60" s="455" t="str">
        <f>IFERROR(VLOOKUP('Historical Cash Flows'!GQ$32,'[1]E1-F. Portfolio Co. Financials'!$A$6:$I$305,8,FALSE),"")</f>
        <v/>
      </c>
      <c r="GR60" s="455" t="str">
        <f>IFERROR(VLOOKUP('Historical Cash Flows'!GR$32,'[1]E1-F. Portfolio Co. Financials'!$A$6:$I$305,8,FALSE),"")</f>
        <v/>
      </c>
      <c r="GS60" s="455" t="str">
        <f>IFERROR(VLOOKUP('Historical Cash Flows'!GS$32,'[1]E1-F. Portfolio Co. Financials'!$A$6:$I$305,8,FALSE),"")</f>
        <v/>
      </c>
      <c r="GT60" s="455" t="str">
        <f>IFERROR(VLOOKUP('Historical Cash Flows'!GT$32,'[1]E1-F. Portfolio Co. Financials'!$A$6:$I$305,8,FALSE),"")</f>
        <v/>
      </c>
      <c r="GU60" s="455" t="str">
        <f>IFERROR(VLOOKUP('Historical Cash Flows'!GU$32,'[1]E1-F. Portfolio Co. Financials'!$A$6:$I$305,8,FALSE),"")</f>
        <v/>
      </c>
      <c r="GV60" s="455" t="str">
        <f>IFERROR(VLOOKUP('Historical Cash Flows'!GV$32,'[1]E1-F. Portfolio Co. Financials'!$A$6:$I$305,8,FALSE),"")</f>
        <v/>
      </c>
      <c r="GW60" s="455" t="str">
        <f>IFERROR(VLOOKUP('Historical Cash Flows'!GW$32,'[1]E1-F. Portfolio Co. Financials'!$A$6:$I$305,8,FALSE),"")</f>
        <v/>
      </c>
      <c r="GX60" s="455" t="str">
        <f>IFERROR(VLOOKUP('Historical Cash Flows'!GX$32,'[1]E1-F. Portfolio Co. Financials'!$A$6:$I$305,8,FALSE),"")</f>
        <v/>
      </c>
      <c r="GY60" s="455" t="str">
        <f>IFERROR(VLOOKUP('Historical Cash Flows'!GY$32,'[1]E1-F. Portfolio Co. Financials'!$A$6:$I$305,8,FALSE),"")</f>
        <v/>
      </c>
      <c r="GZ60" s="455" t="str">
        <f>IFERROR(VLOOKUP('Historical Cash Flows'!GZ$32,'[1]E1-F. Portfolio Co. Financials'!$A$6:$I$305,8,FALSE),"")</f>
        <v/>
      </c>
      <c r="HA60" s="455" t="str">
        <f>IFERROR(VLOOKUP('Historical Cash Flows'!HA$32,'[1]E1-F. Portfolio Co. Financials'!$A$6:$I$305,8,FALSE),"")</f>
        <v/>
      </c>
      <c r="HB60" s="455" t="str">
        <f>IFERROR(VLOOKUP('Historical Cash Flows'!HB$32,'[1]E1-F. Portfolio Co. Financials'!$A$6:$I$305,8,FALSE),"")</f>
        <v/>
      </c>
      <c r="HC60" s="455" t="str">
        <f>IFERROR(VLOOKUP('Historical Cash Flows'!HC$32,'[1]E1-F. Portfolio Co. Financials'!$A$6:$I$305,8,FALSE),"")</f>
        <v/>
      </c>
      <c r="HD60" s="455" t="str">
        <f>IFERROR(VLOOKUP('Historical Cash Flows'!HD$32,'[1]E1-F. Portfolio Co. Financials'!$A$6:$I$305,8,FALSE),"")</f>
        <v/>
      </c>
      <c r="HE60" s="455" t="str">
        <f>IFERROR(VLOOKUP('Historical Cash Flows'!HE$32,'[1]E1-F. Portfolio Co. Financials'!$A$6:$I$305,8,FALSE),"")</f>
        <v/>
      </c>
      <c r="HF60" s="455" t="str">
        <f>IFERROR(VLOOKUP('Historical Cash Flows'!HF$32,'[1]E1-F. Portfolio Co. Financials'!$A$6:$I$305,8,FALSE),"")</f>
        <v/>
      </c>
      <c r="HG60" s="455" t="str">
        <f>IFERROR(VLOOKUP('Historical Cash Flows'!HG$32,'[1]E1-F. Portfolio Co. Financials'!$A$6:$I$305,8,FALSE),"")</f>
        <v/>
      </c>
      <c r="HH60" s="455" t="str">
        <f>IFERROR(VLOOKUP('Historical Cash Flows'!HH$32,'[1]E1-F. Portfolio Co. Financials'!$A$6:$I$305,8,FALSE),"")</f>
        <v/>
      </c>
      <c r="HI60" s="455" t="str">
        <f>IFERROR(VLOOKUP('Historical Cash Flows'!HI$32,'[1]E1-F. Portfolio Co. Financials'!$A$6:$I$305,8,FALSE),"")</f>
        <v/>
      </c>
      <c r="HJ60" s="455" t="str">
        <f>IFERROR(VLOOKUP('Historical Cash Flows'!HJ$32,'[1]E1-F. Portfolio Co. Financials'!$A$6:$I$305,8,FALSE),"")</f>
        <v/>
      </c>
      <c r="HK60" s="455" t="str">
        <f>IFERROR(VLOOKUP('Historical Cash Flows'!HK$32,'[1]E1-F. Portfolio Co. Financials'!$A$6:$I$305,8,FALSE),"")</f>
        <v/>
      </c>
      <c r="HL60" s="455" t="str">
        <f>IFERROR(VLOOKUP('Historical Cash Flows'!HL$32,'[1]E1-F. Portfolio Co. Financials'!$A$6:$I$305,8,FALSE),"")</f>
        <v/>
      </c>
      <c r="HM60" s="455" t="str">
        <f>IFERROR(VLOOKUP('Historical Cash Flows'!HM$32,'[1]E1-F. Portfolio Co. Financials'!$A$6:$I$305,8,FALSE),"")</f>
        <v/>
      </c>
      <c r="HN60" s="455" t="str">
        <f>IFERROR(VLOOKUP('Historical Cash Flows'!HN$32,'[1]E1-F. Portfolio Co. Financials'!$A$6:$I$305,8,FALSE),"")</f>
        <v/>
      </c>
      <c r="HO60" s="455" t="str">
        <f>IFERROR(VLOOKUP('Historical Cash Flows'!HO$32,'[1]E1-F. Portfolio Co. Financials'!$A$6:$I$305,8,FALSE),"")</f>
        <v/>
      </c>
      <c r="HP60" s="455" t="str">
        <f>IFERROR(VLOOKUP('Historical Cash Flows'!HP$32,'[1]E1-F. Portfolio Co. Financials'!$A$6:$I$305,8,FALSE),"")</f>
        <v/>
      </c>
      <c r="HQ60" s="455" t="str">
        <f>IFERROR(VLOOKUP('Historical Cash Flows'!HQ$32,'[1]E1-F. Portfolio Co. Financials'!$A$6:$I$305,8,FALSE),"")</f>
        <v/>
      </c>
      <c r="HR60" s="455" t="str">
        <f>IFERROR(VLOOKUP('Historical Cash Flows'!HR$32,'[1]E1-F. Portfolio Co. Financials'!$A$6:$I$305,8,FALSE),"")</f>
        <v/>
      </c>
      <c r="HS60" s="455" t="str">
        <f>IFERROR(VLOOKUP('Historical Cash Flows'!HS$32,'[1]E1-F. Portfolio Co. Financials'!$A$6:$I$305,8,FALSE),"")</f>
        <v/>
      </c>
      <c r="HT60" s="455" t="str">
        <f>IFERROR(VLOOKUP('Historical Cash Flows'!HT$32,'[1]E1-F. Portfolio Co. Financials'!$A$6:$I$305,8,FALSE),"")</f>
        <v/>
      </c>
      <c r="HU60" s="455" t="str">
        <f>IFERROR(VLOOKUP('Historical Cash Flows'!HU$32,'[1]E1-F. Portfolio Co. Financials'!$A$6:$I$305,8,FALSE),"")</f>
        <v/>
      </c>
      <c r="HV60" s="455" t="str">
        <f>IFERROR(VLOOKUP('Historical Cash Flows'!HV$32,'[1]E1-F. Portfolio Co. Financials'!$A$6:$I$305,8,FALSE),"")</f>
        <v/>
      </c>
      <c r="HW60" s="455" t="str">
        <f>IFERROR(VLOOKUP('Historical Cash Flows'!HW$32,'[1]E1-F. Portfolio Co. Financials'!$A$6:$I$305,8,FALSE),"")</f>
        <v/>
      </c>
      <c r="HX60" s="455" t="str">
        <f>IFERROR(VLOOKUP('Historical Cash Flows'!HX$32,'[1]E1-F. Portfolio Co. Financials'!$A$6:$I$305,8,FALSE),"")</f>
        <v/>
      </c>
      <c r="HY60" s="455" t="str">
        <f>IFERROR(VLOOKUP('Historical Cash Flows'!HY$32,'[1]E1-F. Portfolio Co. Financials'!$A$6:$I$305,8,FALSE),"")</f>
        <v/>
      </c>
      <c r="HZ60" s="455" t="str">
        <f>IFERROR(VLOOKUP('Historical Cash Flows'!HZ$32,'[1]E1-F. Portfolio Co. Financials'!$A$6:$I$305,8,FALSE),"")</f>
        <v/>
      </c>
      <c r="IA60" s="455" t="str">
        <f>IFERROR(VLOOKUP('Historical Cash Flows'!IA$32,'[1]E1-F. Portfolio Co. Financials'!$A$6:$I$305,8,FALSE),"")</f>
        <v/>
      </c>
      <c r="IB60" s="455" t="str">
        <f>IFERROR(VLOOKUP('Historical Cash Flows'!IB$32,'[1]E1-F. Portfolio Co. Financials'!$A$6:$I$305,8,FALSE),"")</f>
        <v/>
      </c>
      <c r="IC60" s="455" t="str">
        <f>IFERROR(VLOOKUP('Historical Cash Flows'!IC$32,'[1]E1-F. Portfolio Co. Financials'!$A$6:$I$305,8,FALSE),"")</f>
        <v/>
      </c>
      <c r="ID60" s="455" t="str">
        <f>IFERROR(VLOOKUP('Historical Cash Flows'!ID$32,'[1]E1-F. Portfolio Co. Financials'!$A$6:$I$305,8,FALSE),"")</f>
        <v/>
      </c>
      <c r="IE60" s="455" t="str">
        <f>IFERROR(VLOOKUP('Historical Cash Flows'!IE$32,'[1]E1-F. Portfolio Co. Financials'!$A$6:$I$305,8,FALSE),"")</f>
        <v/>
      </c>
      <c r="IF60" s="455" t="str">
        <f>IFERROR(VLOOKUP('Historical Cash Flows'!IF$32,'[1]E1-F. Portfolio Co. Financials'!$A$6:$I$305,8,FALSE),"")</f>
        <v/>
      </c>
      <c r="IG60" s="455" t="str">
        <f>IFERROR(VLOOKUP('Historical Cash Flows'!IG$32,'[1]E1-F. Portfolio Co. Financials'!$A$6:$I$305,8,FALSE),"")</f>
        <v/>
      </c>
      <c r="IH60" s="455" t="str">
        <f>IFERROR(VLOOKUP('Historical Cash Flows'!IH$32,'[1]E1-F. Portfolio Co. Financials'!$A$6:$I$305,8,FALSE),"")</f>
        <v/>
      </c>
      <c r="II60" s="455" t="str">
        <f>IFERROR(VLOOKUP('Historical Cash Flows'!II$32,'[1]E1-F. Portfolio Co. Financials'!$A$6:$I$305,8,FALSE),"")</f>
        <v/>
      </c>
      <c r="IJ60" s="455" t="str">
        <f>IFERROR(VLOOKUP('Historical Cash Flows'!IJ$32,'[1]E1-F. Portfolio Co. Financials'!$A$6:$I$305,8,FALSE),"")</f>
        <v/>
      </c>
      <c r="IK60" s="455" t="str">
        <f>IFERROR(VLOOKUP('Historical Cash Flows'!IK$32,'[1]E1-F. Portfolio Co. Financials'!$A$6:$I$305,8,FALSE),"")</f>
        <v/>
      </c>
      <c r="IL60" s="455" t="str">
        <f>IFERROR(VLOOKUP('Historical Cash Flows'!IL$32,'[1]E1-F. Portfolio Co. Financials'!$A$6:$I$305,8,FALSE),"")</f>
        <v/>
      </c>
      <c r="IM60" s="455" t="str">
        <f>IFERROR(VLOOKUP('Historical Cash Flows'!IM$32,'[1]E1-F. Portfolio Co. Financials'!$A$6:$I$305,8,FALSE),"")</f>
        <v/>
      </c>
      <c r="IN60" s="455" t="str">
        <f>IFERROR(VLOOKUP('Historical Cash Flows'!IN$32,'[1]E1-F. Portfolio Co. Financials'!$A$6:$I$305,8,FALSE),"")</f>
        <v/>
      </c>
      <c r="IO60" s="455" t="str">
        <f>IFERROR(VLOOKUP('Historical Cash Flows'!IO$32,'[1]E1-F. Portfolio Co. Financials'!$A$6:$I$305,8,FALSE),"")</f>
        <v/>
      </c>
      <c r="IP60" s="455" t="str">
        <f>IFERROR(VLOOKUP('Historical Cash Flows'!IP$32,'[1]E1-F. Portfolio Co. Financials'!$A$6:$I$305,8,FALSE),"")</f>
        <v/>
      </c>
      <c r="IQ60" s="455" t="str">
        <f>IFERROR(VLOOKUP('Historical Cash Flows'!IQ$32,'[1]E1-F. Portfolio Co. Financials'!$A$6:$I$305,8,FALSE),"")</f>
        <v/>
      </c>
      <c r="IR60" s="455" t="str">
        <f>IFERROR(VLOOKUP('Historical Cash Flows'!IR$32,'[1]E1-F. Portfolio Co. Financials'!$A$6:$I$305,8,FALSE),"")</f>
        <v/>
      </c>
      <c r="IS60" s="455" t="str">
        <f>IFERROR(VLOOKUP('Historical Cash Flows'!IS$32,'[1]E1-F. Portfolio Co. Financials'!$A$6:$I$305,8,FALSE),"")</f>
        <v/>
      </c>
      <c r="IT60" s="455" t="str">
        <f>IFERROR(VLOOKUP('Historical Cash Flows'!IT$32,'[1]E1-F. Portfolio Co. Financials'!$A$6:$I$305,8,FALSE),"")</f>
        <v/>
      </c>
      <c r="IU60" s="455" t="str">
        <f>IFERROR(VLOOKUP('Historical Cash Flows'!IU$32,'[1]E1-F. Portfolio Co. Financials'!$A$6:$I$305,8,FALSE),"")</f>
        <v/>
      </c>
      <c r="IV60" s="455" t="str">
        <f>IFERROR(VLOOKUP('Historical Cash Flows'!IV$32,'[1]E1-F. Portfolio Co. Financials'!$A$6:$I$305,8,FALSE),"")</f>
        <v/>
      </c>
      <c r="IW60" s="455" t="str">
        <f>IFERROR(VLOOKUP('Historical Cash Flows'!IW$32,'[1]E1-F. Portfolio Co. Financials'!$A$6:$I$305,8,FALSE),"")</f>
        <v/>
      </c>
      <c r="IX60" s="455" t="str">
        <f>IFERROR(VLOOKUP('Historical Cash Flows'!IX$32,'[1]E1-F. Portfolio Co. Financials'!$A$6:$I$305,8,FALSE),"")</f>
        <v/>
      </c>
      <c r="IY60" s="455" t="str">
        <f>IFERROR(VLOOKUP('Historical Cash Flows'!IY$32,'[1]E1-F. Portfolio Co. Financials'!$A$6:$I$305,8,FALSE),"")</f>
        <v/>
      </c>
      <c r="IZ60" s="455" t="str">
        <f>IFERROR(VLOOKUP('Historical Cash Flows'!IZ$32,'[1]E1-F. Portfolio Co. Financials'!$A$6:$I$305,8,FALSE),"")</f>
        <v/>
      </c>
      <c r="JA60" s="455" t="str">
        <f>IFERROR(VLOOKUP('Historical Cash Flows'!JA$32,'[1]E1-F. Portfolio Co. Financials'!$A$6:$I$305,8,FALSE),"")</f>
        <v/>
      </c>
      <c r="JB60" s="455" t="str">
        <f>IFERROR(VLOOKUP('Historical Cash Flows'!JB$32,'[1]E1-F. Portfolio Co. Financials'!$A$6:$I$305,8,FALSE),"")</f>
        <v/>
      </c>
      <c r="JC60" s="455" t="str">
        <f>IFERROR(VLOOKUP('Historical Cash Flows'!JC$32,'[1]E1-F. Portfolio Co. Financials'!$A$6:$I$305,8,FALSE),"")</f>
        <v/>
      </c>
      <c r="JD60" s="455" t="str">
        <f>IFERROR(VLOOKUP('Historical Cash Flows'!JD$32,'[1]E1-F. Portfolio Co. Financials'!$A$6:$I$305,8,FALSE),"")</f>
        <v/>
      </c>
      <c r="JE60" s="455" t="str">
        <f>IFERROR(VLOOKUP('Historical Cash Flows'!JE$32,'[1]E1-F. Portfolio Co. Financials'!$A$6:$I$305,8,FALSE),"")</f>
        <v/>
      </c>
      <c r="JF60" s="455" t="str">
        <f>IFERROR(VLOOKUP('Historical Cash Flows'!JF$32,'[1]E1-F. Portfolio Co. Financials'!$A$6:$I$305,8,FALSE),"")</f>
        <v/>
      </c>
      <c r="JG60" s="455" t="str">
        <f>IFERROR(VLOOKUP('Historical Cash Flows'!JG$32,'[1]E1-F. Portfolio Co. Financials'!$A$6:$I$305,8,FALSE),"")</f>
        <v/>
      </c>
      <c r="JH60" s="455" t="str">
        <f>IFERROR(VLOOKUP('Historical Cash Flows'!JH$32,'[1]E1-F. Portfolio Co. Financials'!$A$6:$I$305,8,FALSE),"")</f>
        <v/>
      </c>
      <c r="JI60" s="455" t="str">
        <f>IFERROR(VLOOKUP('Historical Cash Flows'!JI$32,'[1]E1-F. Portfolio Co. Financials'!$A$6:$I$305,8,FALSE),"")</f>
        <v/>
      </c>
      <c r="JJ60" s="455" t="str">
        <f>IFERROR(VLOOKUP('Historical Cash Flows'!JJ$32,'[1]E1-F. Portfolio Co. Financials'!$A$6:$I$305,8,FALSE),"")</f>
        <v/>
      </c>
      <c r="JK60" s="455" t="str">
        <f>IFERROR(VLOOKUP('Historical Cash Flows'!JK$32,'[1]E1-F. Portfolio Co. Financials'!$A$6:$I$305,8,FALSE),"")</f>
        <v/>
      </c>
      <c r="JL60" s="455" t="str">
        <f>IFERROR(VLOOKUP('Historical Cash Flows'!JL$32,'[1]E1-F. Portfolio Co. Financials'!$A$6:$I$305,8,FALSE),"")</f>
        <v/>
      </c>
      <c r="JM60" s="455" t="str">
        <f>IFERROR(VLOOKUP('Historical Cash Flows'!JM$32,'[1]E1-F. Portfolio Co. Financials'!$A$6:$I$305,8,FALSE),"")</f>
        <v/>
      </c>
      <c r="JN60" s="455" t="str">
        <f>IFERROR(VLOOKUP('Historical Cash Flows'!JN$32,'[1]E1-F. Portfolio Co. Financials'!$A$6:$I$305,8,FALSE),"")</f>
        <v/>
      </c>
      <c r="JO60" s="455" t="str">
        <f>IFERROR(VLOOKUP('Historical Cash Flows'!JO$32,'[1]E1-F. Portfolio Co. Financials'!$A$6:$I$305,8,FALSE),"")</f>
        <v/>
      </c>
      <c r="JP60" s="455" t="str">
        <f>IFERROR(VLOOKUP('Historical Cash Flows'!JP$32,'[1]E1-F. Portfolio Co. Financials'!$A$6:$I$305,8,FALSE),"")</f>
        <v/>
      </c>
      <c r="JQ60" s="455" t="str">
        <f>IFERROR(VLOOKUP('Historical Cash Flows'!JQ$32,'[1]E1-F. Portfolio Co. Financials'!$A$6:$I$305,8,FALSE),"")</f>
        <v/>
      </c>
      <c r="JR60" s="455" t="str">
        <f>IFERROR(VLOOKUP('Historical Cash Flows'!JR$32,'[1]E1-F. Portfolio Co. Financials'!$A$6:$I$305,8,FALSE),"")</f>
        <v/>
      </c>
      <c r="JS60" s="455" t="str">
        <f>IFERROR(VLOOKUP('Historical Cash Flows'!JS$32,'[1]E1-F. Portfolio Co. Financials'!$A$6:$I$305,8,FALSE),"")</f>
        <v/>
      </c>
      <c r="JT60" s="455" t="str">
        <f>IFERROR(VLOOKUP('Historical Cash Flows'!JT$32,'[1]E1-F. Portfolio Co. Financials'!$A$6:$I$305,8,FALSE),"")</f>
        <v/>
      </c>
      <c r="JU60" s="455" t="str">
        <f>IFERROR(VLOOKUP('Historical Cash Flows'!JU$32,'[1]E1-F. Portfolio Co. Financials'!$A$6:$I$305,8,FALSE),"")</f>
        <v/>
      </c>
      <c r="JV60" s="455" t="str">
        <f>IFERROR(VLOOKUP('Historical Cash Flows'!JV$32,'[1]E1-F. Portfolio Co. Financials'!$A$6:$I$305,8,FALSE),"")</f>
        <v/>
      </c>
      <c r="JW60" s="455" t="str">
        <f>IFERROR(VLOOKUP('Historical Cash Flows'!JW$32,'[1]E1-F. Portfolio Co. Financials'!$A$6:$I$305,8,FALSE),"")</f>
        <v/>
      </c>
      <c r="JX60" s="455" t="str">
        <f>IFERROR(VLOOKUP('Historical Cash Flows'!JX$32,'[1]E1-F. Portfolio Co. Financials'!$A$6:$I$305,8,FALSE),"")</f>
        <v/>
      </c>
      <c r="JY60" s="455" t="str">
        <f>IFERROR(VLOOKUP('Historical Cash Flows'!JY$32,'[1]E1-F. Portfolio Co. Financials'!$A$6:$I$305,8,FALSE),"")</f>
        <v/>
      </c>
      <c r="JZ60" s="455" t="str">
        <f>IFERROR(VLOOKUP('Historical Cash Flows'!JZ$32,'[1]E1-F. Portfolio Co. Financials'!$A$6:$I$305,8,FALSE),"")</f>
        <v/>
      </c>
      <c r="KA60" s="455" t="str">
        <f>IFERROR(VLOOKUP('Historical Cash Flows'!KA$32,'[1]E1-F. Portfolio Co. Financials'!$A$6:$I$305,8,FALSE),"")</f>
        <v/>
      </c>
      <c r="KB60" s="455" t="str">
        <f>IFERROR(VLOOKUP('Historical Cash Flows'!KB$32,'[1]E1-F. Portfolio Co. Financials'!$A$6:$I$305,8,FALSE),"")</f>
        <v/>
      </c>
      <c r="KC60" s="455" t="str">
        <f>IFERROR(VLOOKUP('Historical Cash Flows'!KC$32,'[1]E1-F. Portfolio Co. Financials'!$A$6:$I$305,8,FALSE),"")</f>
        <v/>
      </c>
      <c r="KD60" s="455" t="str">
        <f>IFERROR(VLOOKUP('Historical Cash Flows'!KD$32,'[1]E1-F. Portfolio Co. Financials'!$A$6:$I$305,8,FALSE),"")</f>
        <v/>
      </c>
      <c r="KE60" s="455" t="str">
        <f>IFERROR(VLOOKUP('Historical Cash Flows'!KE$32,'[1]E1-F. Portfolio Co. Financials'!$A$6:$I$305,8,FALSE),"")</f>
        <v/>
      </c>
      <c r="KF60" s="455" t="str">
        <f>IFERROR(VLOOKUP('Historical Cash Flows'!KF$32,'[1]E1-F. Portfolio Co. Financials'!$A$6:$I$305,8,FALSE),"")</f>
        <v/>
      </c>
      <c r="KG60" s="455" t="str">
        <f>IFERROR(VLOOKUP('Historical Cash Flows'!KG$32,'[1]E1-F. Portfolio Co. Financials'!$A$6:$I$305,8,FALSE),"")</f>
        <v/>
      </c>
      <c r="KH60" s="455" t="str">
        <f>IFERROR(VLOOKUP('Historical Cash Flows'!KH$32,'[1]E1-F. Portfolio Co. Financials'!$A$6:$I$305,8,FALSE),"")</f>
        <v/>
      </c>
      <c r="KI60" s="455" t="str">
        <f>IFERROR(VLOOKUP('Historical Cash Flows'!KI$32,'[1]E1-F. Portfolio Co. Financials'!$A$6:$I$305,8,FALSE),"")</f>
        <v/>
      </c>
      <c r="KJ60" s="455" t="str">
        <f>IFERROR(VLOOKUP('Historical Cash Flows'!KJ$32,'[1]E1-F. Portfolio Co. Financials'!$A$6:$I$305,8,FALSE),"")</f>
        <v/>
      </c>
      <c r="KK60" s="455" t="str">
        <f>IFERROR(VLOOKUP('Historical Cash Flows'!KK$32,'[1]E1-F. Portfolio Co. Financials'!$A$6:$I$305,8,FALSE),"")</f>
        <v/>
      </c>
      <c r="KL60" s="455" t="str">
        <f>IFERROR(VLOOKUP('Historical Cash Flows'!KL$32,'[1]E1-F. Portfolio Co. Financials'!$A$6:$I$305,8,FALSE),"")</f>
        <v/>
      </c>
      <c r="KM60" s="455" t="str">
        <f>IFERROR(VLOOKUP('Historical Cash Flows'!KM$32,'[1]E1-F. Portfolio Co. Financials'!$A$6:$I$305,8,FALSE),"")</f>
        <v/>
      </c>
      <c r="KN60" s="455" t="str">
        <f>IFERROR(VLOOKUP('Historical Cash Flows'!KN$32,'[1]E1-F. Portfolio Co. Financials'!$A$6:$I$305,8,FALSE),"")</f>
        <v/>
      </c>
      <c r="KO60" s="455" t="str">
        <f>IFERROR(VLOOKUP('Historical Cash Flows'!KO$32,'[1]E1-F. Portfolio Co. Financials'!$A$6:$I$305,8,FALSE),"")</f>
        <v/>
      </c>
      <c r="KP60" s="455" t="str">
        <f>IFERROR(VLOOKUP('Historical Cash Flows'!KP$32,'[1]E1-F. Portfolio Co. Financials'!$A$6:$I$305,8,FALSE),"")</f>
        <v/>
      </c>
      <c r="KQ60" s="471"/>
      <c r="KR60" s="456" t="s">
        <v>453</v>
      </c>
      <c r="KS60" s="457" t="str">
        <f t="array" ref="KS60">IFERROR(AVERAGEIF(CoRU,"R",HoldPer),"")</f>
        <v/>
      </c>
      <c r="KT60" s="457" t="str">
        <f>IFERROR(AVERAGEIF(CoRU,"U",HoldPer),"")</f>
        <v/>
      </c>
      <c r="KU60" s="457" t="str">
        <f>IFERROR(AVERAGE(HoldPer),"")</f>
        <v/>
      </c>
      <c r="KV60" s="556"/>
      <c r="KW60" s="370"/>
      <c r="KX60" s="458" t="s">
        <v>458</v>
      </c>
      <c r="KY60" s="459" t="s">
        <v>459</v>
      </c>
      <c r="KZ60" s="388"/>
      <c r="LA60" s="388"/>
      <c r="LB60" s="404"/>
    </row>
    <row r="61" spans="2:314" ht="12" customHeight="1" outlineLevel="1" x14ac:dyDescent="0.35">
      <c r="B61" s="404" t="s">
        <v>460</v>
      </c>
      <c r="C61" s="460" t="str">
        <f>IFERROR(VLOOKUP('Historical Cash Flows'!C$32,'[1]E1-F. Portfolio Co. Financials'!$A$6:$I$305,9,FALSE),"")</f>
        <v/>
      </c>
      <c r="D61" s="460" t="str">
        <f>IFERROR(VLOOKUP('Historical Cash Flows'!D$32,'[1]E1-F. Portfolio Co. Financials'!$A$6:$I$305,9,FALSE),"")</f>
        <v/>
      </c>
      <c r="E61" s="460" t="str">
        <f>IFERROR(VLOOKUP('Historical Cash Flows'!E$32,'[1]E1-F. Portfolio Co. Financials'!$A$6:$I$305,9,FALSE),"")</f>
        <v/>
      </c>
      <c r="F61" s="460" t="str">
        <f>IFERROR(VLOOKUP('Historical Cash Flows'!F$32,'[1]E1-F. Portfolio Co. Financials'!$A$6:$I$305,9,FALSE),"")</f>
        <v/>
      </c>
      <c r="G61" s="460" t="str">
        <f>IFERROR(VLOOKUP('Historical Cash Flows'!G$32,'[1]E1-F. Portfolio Co. Financials'!$A$6:$I$305,9,FALSE),"")</f>
        <v/>
      </c>
      <c r="H61" s="460" t="str">
        <f>IFERROR(VLOOKUP('Historical Cash Flows'!H$32,'[1]E1-F. Portfolio Co. Financials'!$A$6:$I$305,9,FALSE),"")</f>
        <v/>
      </c>
      <c r="I61" s="460" t="str">
        <f>IFERROR(VLOOKUP('Historical Cash Flows'!I$32,'[1]E1-F. Portfolio Co. Financials'!$A$6:$I$305,9,FALSE),"")</f>
        <v/>
      </c>
      <c r="J61" s="460" t="str">
        <f>IFERROR(VLOOKUP('Historical Cash Flows'!J$32,'[1]E1-F. Portfolio Co. Financials'!$A$6:$I$305,9,FALSE),"")</f>
        <v/>
      </c>
      <c r="K61" s="460" t="str">
        <f>IFERROR(VLOOKUP('Historical Cash Flows'!K$32,'[1]E1-F. Portfolio Co. Financials'!$A$6:$I$305,9,FALSE),"")</f>
        <v/>
      </c>
      <c r="L61" s="460" t="str">
        <f>IFERROR(VLOOKUP('Historical Cash Flows'!L$32,'[1]E1-F. Portfolio Co. Financials'!$A$6:$I$305,9,FALSE),"")</f>
        <v/>
      </c>
      <c r="M61" s="460" t="str">
        <f>IFERROR(VLOOKUP('Historical Cash Flows'!M$32,'[1]E1-F. Portfolio Co. Financials'!$A$6:$I$305,9,FALSE),"")</f>
        <v/>
      </c>
      <c r="N61" s="460" t="str">
        <f>IFERROR(VLOOKUP('Historical Cash Flows'!N$32,'[1]E1-F. Portfolio Co. Financials'!$A$6:$I$305,9,FALSE),"")</f>
        <v/>
      </c>
      <c r="O61" s="460" t="str">
        <f>IFERROR(VLOOKUP('Historical Cash Flows'!O$32,'[1]E1-F. Portfolio Co. Financials'!$A$6:$I$305,9,FALSE),"")</f>
        <v/>
      </c>
      <c r="P61" s="460" t="str">
        <f>IFERROR(VLOOKUP('Historical Cash Flows'!P$32,'[1]E1-F. Portfolio Co. Financials'!$A$6:$I$305,9,FALSE),"")</f>
        <v/>
      </c>
      <c r="Q61" s="460" t="str">
        <f>IFERROR(VLOOKUP('Historical Cash Flows'!Q$32,'[1]E1-F. Portfolio Co. Financials'!$A$6:$I$305,9,FALSE),"")</f>
        <v/>
      </c>
      <c r="R61" s="460" t="str">
        <f>IFERROR(VLOOKUP('Historical Cash Flows'!R$32,'[1]E1-F. Portfolio Co. Financials'!$A$6:$I$305,9,FALSE),"")</f>
        <v/>
      </c>
      <c r="S61" s="460" t="str">
        <f>IFERROR(VLOOKUP('Historical Cash Flows'!S$32,'[1]E1-F. Portfolio Co. Financials'!$A$6:$I$305,9,FALSE),"")</f>
        <v/>
      </c>
      <c r="T61" s="460" t="str">
        <f>IFERROR(VLOOKUP('Historical Cash Flows'!T$32,'[1]E1-F. Portfolio Co. Financials'!$A$6:$I$305,9,FALSE),"")</f>
        <v/>
      </c>
      <c r="U61" s="460" t="str">
        <f>IFERROR(VLOOKUP('Historical Cash Flows'!U$32,'[1]E1-F. Portfolio Co. Financials'!$A$6:$I$305,9,FALSE),"")</f>
        <v/>
      </c>
      <c r="V61" s="460" t="str">
        <f>IFERROR(VLOOKUP('Historical Cash Flows'!V$32,'[1]E1-F. Portfolio Co. Financials'!$A$6:$I$305,9,FALSE),"")</f>
        <v/>
      </c>
      <c r="W61" s="460" t="str">
        <f>IFERROR(VLOOKUP('Historical Cash Flows'!W$32,'[1]E1-F. Portfolio Co. Financials'!$A$6:$I$305,9,FALSE),"")</f>
        <v/>
      </c>
      <c r="X61" s="460" t="str">
        <f>IFERROR(VLOOKUP('Historical Cash Flows'!X$32,'[1]E1-F. Portfolio Co. Financials'!$A$6:$I$305,9,FALSE),"")</f>
        <v/>
      </c>
      <c r="Y61" s="460" t="str">
        <f>IFERROR(VLOOKUP('Historical Cash Flows'!Y$32,'[1]E1-F. Portfolio Co. Financials'!$A$6:$I$305,9,FALSE),"")</f>
        <v/>
      </c>
      <c r="Z61" s="460" t="str">
        <f>IFERROR(VLOOKUP('Historical Cash Flows'!Z$32,'[1]E1-F. Portfolio Co. Financials'!$A$6:$I$305,9,FALSE),"")</f>
        <v/>
      </c>
      <c r="AA61" s="460" t="str">
        <f>IFERROR(VLOOKUP('Historical Cash Flows'!AA$32,'[1]E1-F. Portfolio Co. Financials'!$A$6:$I$305,9,FALSE),"")</f>
        <v/>
      </c>
      <c r="AB61" s="460" t="str">
        <f>IFERROR(VLOOKUP('Historical Cash Flows'!AB$32,'[1]E1-F. Portfolio Co. Financials'!$A$6:$I$305,9,FALSE),"")</f>
        <v/>
      </c>
      <c r="AC61" s="460" t="str">
        <f>IFERROR(VLOOKUP('Historical Cash Flows'!AC$32,'[1]E1-F. Portfolio Co. Financials'!$A$6:$I$305,9,FALSE),"")</f>
        <v/>
      </c>
      <c r="AD61" s="460" t="str">
        <f>IFERROR(VLOOKUP('Historical Cash Flows'!AD$32,'[1]E1-F. Portfolio Co. Financials'!$A$6:$I$305,9,FALSE),"")</f>
        <v/>
      </c>
      <c r="AE61" s="460" t="str">
        <f>IFERROR(VLOOKUP('Historical Cash Flows'!AE$32,'[1]E1-F. Portfolio Co. Financials'!$A$6:$I$305,9,FALSE),"")</f>
        <v/>
      </c>
      <c r="AF61" s="460" t="str">
        <f>IFERROR(VLOOKUP('Historical Cash Flows'!AF$32,'[1]E1-F. Portfolio Co. Financials'!$A$6:$I$305,9,FALSE),"")</f>
        <v/>
      </c>
      <c r="AG61" s="460" t="str">
        <f>IFERROR(VLOOKUP('Historical Cash Flows'!AG$32,'[1]E1-F. Portfolio Co. Financials'!$A$6:$I$305,9,FALSE),"")</f>
        <v/>
      </c>
      <c r="AH61" s="460" t="str">
        <f>IFERROR(VLOOKUP('Historical Cash Flows'!AH$32,'[1]E1-F. Portfolio Co. Financials'!$A$6:$I$305,9,FALSE),"")</f>
        <v/>
      </c>
      <c r="AI61" s="460" t="str">
        <f>IFERROR(VLOOKUP('Historical Cash Flows'!AI$32,'[1]E1-F. Portfolio Co. Financials'!$A$6:$I$305,9,FALSE),"")</f>
        <v/>
      </c>
      <c r="AJ61" s="460" t="str">
        <f>IFERROR(VLOOKUP('Historical Cash Flows'!AJ$32,'[1]E1-F. Portfolio Co. Financials'!$A$6:$I$305,9,FALSE),"")</f>
        <v/>
      </c>
      <c r="AK61" s="460" t="str">
        <f>IFERROR(VLOOKUP('Historical Cash Flows'!AK$32,'[1]E1-F. Portfolio Co. Financials'!$A$6:$I$305,9,FALSE),"")</f>
        <v/>
      </c>
      <c r="AL61" s="460" t="str">
        <f>IFERROR(VLOOKUP('Historical Cash Flows'!AL$32,'[1]E1-F. Portfolio Co. Financials'!$A$6:$I$305,9,FALSE),"")</f>
        <v/>
      </c>
      <c r="AM61" s="460" t="str">
        <f>IFERROR(VLOOKUP('Historical Cash Flows'!AM$32,'[1]E1-F. Portfolio Co. Financials'!$A$6:$I$305,9,FALSE),"")</f>
        <v/>
      </c>
      <c r="AN61" s="460" t="str">
        <f>IFERROR(VLOOKUP('Historical Cash Flows'!AN$32,'[1]E1-F. Portfolio Co. Financials'!$A$6:$I$305,9,FALSE),"")</f>
        <v/>
      </c>
      <c r="AO61" s="460" t="str">
        <f>IFERROR(VLOOKUP('Historical Cash Flows'!AO$32,'[1]E1-F. Portfolio Co. Financials'!$A$6:$I$305,9,FALSE),"")</f>
        <v/>
      </c>
      <c r="AP61" s="460" t="str">
        <f>IFERROR(VLOOKUP('Historical Cash Flows'!AP$32,'[1]E1-F. Portfolio Co. Financials'!$A$6:$I$305,9,FALSE),"")</f>
        <v/>
      </c>
      <c r="AQ61" s="460" t="str">
        <f>IFERROR(VLOOKUP('Historical Cash Flows'!AQ$32,'[1]E1-F. Portfolio Co. Financials'!$A$6:$I$305,9,FALSE),"")</f>
        <v/>
      </c>
      <c r="AR61" s="460" t="str">
        <f>IFERROR(VLOOKUP('Historical Cash Flows'!AR$32,'[1]E1-F. Portfolio Co. Financials'!$A$6:$I$305,9,FALSE),"")</f>
        <v/>
      </c>
      <c r="AS61" s="460" t="str">
        <f>IFERROR(VLOOKUP('Historical Cash Flows'!AS$32,'[1]E1-F. Portfolio Co. Financials'!$A$6:$I$305,9,FALSE),"")</f>
        <v/>
      </c>
      <c r="AT61" s="460" t="str">
        <f>IFERROR(VLOOKUP('Historical Cash Flows'!AT$32,'[1]E1-F. Portfolio Co. Financials'!$A$6:$I$305,9,FALSE),"")</f>
        <v/>
      </c>
      <c r="AU61" s="460" t="str">
        <f>IFERROR(VLOOKUP('Historical Cash Flows'!AU$32,'[1]E1-F. Portfolio Co. Financials'!$A$6:$I$305,9,FALSE),"")</f>
        <v/>
      </c>
      <c r="AV61" s="460" t="str">
        <f>IFERROR(VLOOKUP('Historical Cash Flows'!AV$32,'[1]E1-F. Portfolio Co. Financials'!$A$6:$I$305,9,FALSE),"")</f>
        <v/>
      </c>
      <c r="AW61" s="460" t="str">
        <f>IFERROR(VLOOKUP('Historical Cash Flows'!AW$32,'[1]E1-F. Portfolio Co. Financials'!$A$6:$I$305,9,FALSE),"")</f>
        <v/>
      </c>
      <c r="AX61" s="460" t="str">
        <f>IFERROR(VLOOKUP('Historical Cash Flows'!AX$32,'[1]E1-F. Portfolio Co. Financials'!$A$6:$I$305,9,FALSE),"")</f>
        <v/>
      </c>
      <c r="AY61" s="460" t="str">
        <f>IFERROR(VLOOKUP('Historical Cash Flows'!AY$32,'[1]E1-F. Portfolio Co. Financials'!$A$6:$I$305,9,FALSE),"")</f>
        <v/>
      </c>
      <c r="AZ61" s="460" t="str">
        <f>IFERROR(VLOOKUP('Historical Cash Flows'!AZ$32,'[1]E1-F. Portfolio Co. Financials'!$A$6:$I$305,9,FALSE),"")</f>
        <v/>
      </c>
      <c r="BA61" s="460" t="str">
        <f>IFERROR(VLOOKUP('Historical Cash Flows'!BA$32,'[1]E1-F. Portfolio Co. Financials'!$A$6:$I$305,9,FALSE),"")</f>
        <v/>
      </c>
      <c r="BB61" s="460" t="str">
        <f>IFERROR(VLOOKUP('Historical Cash Flows'!BB$32,'[1]E1-F. Portfolio Co. Financials'!$A$6:$I$305,9,FALSE),"")</f>
        <v/>
      </c>
      <c r="BC61" s="460" t="str">
        <f>IFERROR(VLOOKUP('Historical Cash Flows'!BC$32,'[1]E1-F. Portfolio Co. Financials'!$A$6:$I$305,9,FALSE),"")</f>
        <v/>
      </c>
      <c r="BD61" s="460" t="str">
        <f>IFERROR(VLOOKUP('Historical Cash Flows'!BD$32,'[1]E1-F. Portfolio Co. Financials'!$A$6:$I$305,9,FALSE),"")</f>
        <v/>
      </c>
      <c r="BE61" s="460" t="str">
        <f>IFERROR(VLOOKUP('Historical Cash Flows'!BE$32,'[1]E1-F. Portfolio Co. Financials'!$A$6:$I$305,9,FALSE),"")</f>
        <v/>
      </c>
      <c r="BF61" s="460" t="str">
        <f>IFERROR(VLOOKUP('Historical Cash Flows'!BF$32,'[1]E1-F. Portfolio Co. Financials'!$A$6:$I$305,9,FALSE),"")</f>
        <v/>
      </c>
      <c r="BG61" s="460" t="str">
        <f>IFERROR(VLOOKUP('Historical Cash Flows'!BG$32,'[1]E1-F. Portfolio Co. Financials'!$A$6:$I$305,9,FALSE),"")</f>
        <v/>
      </c>
      <c r="BH61" s="460" t="str">
        <f>IFERROR(VLOOKUP('Historical Cash Flows'!BH$32,'[1]E1-F. Portfolio Co. Financials'!$A$6:$I$305,9,FALSE),"")</f>
        <v/>
      </c>
      <c r="BI61" s="460" t="str">
        <f>IFERROR(VLOOKUP('Historical Cash Flows'!BI$32,'[1]E1-F. Portfolio Co. Financials'!$A$6:$I$305,9,FALSE),"")</f>
        <v/>
      </c>
      <c r="BJ61" s="460" t="str">
        <f>IFERROR(VLOOKUP('Historical Cash Flows'!BJ$32,'[1]E1-F. Portfolio Co. Financials'!$A$6:$I$305,9,FALSE),"")</f>
        <v/>
      </c>
      <c r="BK61" s="460" t="str">
        <f>IFERROR(VLOOKUP('Historical Cash Flows'!BK$32,'[1]E1-F. Portfolio Co. Financials'!$A$6:$I$305,9,FALSE),"")</f>
        <v/>
      </c>
      <c r="BL61" s="460" t="str">
        <f>IFERROR(VLOOKUP('Historical Cash Flows'!BL$32,'[1]E1-F. Portfolio Co. Financials'!$A$6:$I$305,9,FALSE),"")</f>
        <v/>
      </c>
      <c r="BM61" s="460" t="str">
        <f>IFERROR(VLOOKUP('Historical Cash Flows'!BM$32,'[1]E1-F. Portfolio Co. Financials'!$A$6:$I$305,9,FALSE),"")</f>
        <v/>
      </c>
      <c r="BN61" s="460" t="str">
        <f>IFERROR(VLOOKUP('Historical Cash Flows'!BN$32,'[1]E1-F. Portfolio Co. Financials'!$A$6:$I$305,9,FALSE),"")</f>
        <v/>
      </c>
      <c r="BO61" s="460" t="str">
        <f>IFERROR(VLOOKUP('Historical Cash Flows'!BO$32,'[1]E1-F. Portfolio Co. Financials'!$A$6:$I$305,9,FALSE),"")</f>
        <v/>
      </c>
      <c r="BP61" s="460" t="str">
        <f>IFERROR(VLOOKUP('Historical Cash Flows'!BP$32,'[1]E1-F. Portfolio Co. Financials'!$A$6:$I$305,9,FALSE),"")</f>
        <v/>
      </c>
      <c r="BQ61" s="460" t="str">
        <f>IFERROR(VLOOKUP('Historical Cash Flows'!BQ$32,'[1]E1-F. Portfolio Co. Financials'!$A$6:$I$305,9,FALSE),"")</f>
        <v/>
      </c>
      <c r="BR61" s="460" t="str">
        <f>IFERROR(VLOOKUP('Historical Cash Flows'!BR$32,'[1]E1-F. Portfolio Co. Financials'!$A$6:$I$305,9,FALSE),"")</f>
        <v/>
      </c>
      <c r="BS61" s="460" t="str">
        <f>IFERROR(VLOOKUP('Historical Cash Flows'!BS$32,'[1]E1-F. Portfolio Co. Financials'!$A$6:$I$305,9,FALSE),"")</f>
        <v/>
      </c>
      <c r="BT61" s="460" t="str">
        <f>IFERROR(VLOOKUP('Historical Cash Flows'!BT$32,'[1]E1-F. Portfolio Co. Financials'!$A$6:$I$305,9,FALSE),"")</f>
        <v/>
      </c>
      <c r="BU61" s="460" t="str">
        <f>IFERROR(VLOOKUP('Historical Cash Flows'!BU$32,'[1]E1-F. Portfolio Co. Financials'!$A$6:$I$305,9,FALSE),"")</f>
        <v/>
      </c>
      <c r="BV61" s="460" t="str">
        <f>IFERROR(VLOOKUP('Historical Cash Flows'!BV$32,'[1]E1-F. Portfolio Co. Financials'!$A$6:$I$305,9,FALSE),"")</f>
        <v/>
      </c>
      <c r="BW61" s="460" t="str">
        <f>IFERROR(VLOOKUP('Historical Cash Flows'!BW$32,'[1]E1-F. Portfolio Co. Financials'!$A$6:$I$305,9,FALSE),"")</f>
        <v/>
      </c>
      <c r="BX61" s="460" t="str">
        <f>IFERROR(VLOOKUP('Historical Cash Flows'!BX$32,'[1]E1-F. Portfolio Co. Financials'!$A$6:$I$305,9,FALSE),"")</f>
        <v/>
      </c>
      <c r="BY61" s="460" t="str">
        <f>IFERROR(VLOOKUP('Historical Cash Flows'!BY$32,'[1]E1-F. Portfolio Co. Financials'!$A$6:$I$305,9,FALSE),"")</f>
        <v/>
      </c>
      <c r="BZ61" s="460" t="str">
        <f>IFERROR(VLOOKUP('Historical Cash Flows'!BZ$32,'[1]E1-F. Portfolio Co. Financials'!$A$6:$I$305,9,FALSE),"")</f>
        <v/>
      </c>
      <c r="CA61" s="460" t="str">
        <f>IFERROR(VLOOKUP('Historical Cash Flows'!CA$32,'[1]E1-F. Portfolio Co. Financials'!$A$6:$I$305,9,FALSE),"")</f>
        <v/>
      </c>
      <c r="CB61" s="460" t="str">
        <f>IFERROR(VLOOKUP('Historical Cash Flows'!CB$32,'[1]E1-F. Portfolio Co. Financials'!$A$6:$I$305,9,FALSE),"")</f>
        <v/>
      </c>
      <c r="CC61" s="460" t="str">
        <f>IFERROR(VLOOKUP('Historical Cash Flows'!CC$32,'[1]E1-F. Portfolio Co. Financials'!$A$6:$I$305,9,FALSE),"")</f>
        <v/>
      </c>
      <c r="CD61" s="460" t="str">
        <f>IFERROR(VLOOKUP('Historical Cash Flows'!CD$32,'[1]E1-F. Portfolio Co. Financials'!$A$6:$I$305,9,FALSE),"")</f>
        <v/>
      </c>
      <c r="CE61" s="460" t="str">
        <f>IFERROR(VLOOKUP('Historical Cash Flows'!CE$32,'[1]E1-F. Portfolio Co. Financials'!$A$6:$I$305,9,FALSE),"")</f>
        <v/>
      </c>
      <c r="CF61" s="460" t="str">
        <f>IFERROR(VLOOKUP('Historical Cash Flows'!CF$32,'[1]E1-F. Portfolio Co. Financials'!$A$6:$I$305,9,FALSE),"")</f>
        <v/>
      </c>
      <c r="CG61" s="460" t="str">
        <f>IFERROR(VLOOKUP('Historical Cash Flows'!CG$32,'[1]E1-F. Portfolio Co. Financials'!$A$6:$I$305,9,FALSE),"")</f>
        <v/>
      </c>
      <c r="CH61" s="460" t="str">
        <f>IFERROR(VLOOKUP('Historical Cash Flows'!CH$32,'[1]E1-F. Portfolio Co. Financials'!$A$6:$I$305,9,FALSE),"")</f>
        <v/>
      </c>
      <c r="CI61" s="460" t="str">
        <f>IFERROR(VLOOKUP('Historical Cash Flows'!CI$32,'[1]E1-F. Portfolio Co. Financials'!$A$6:$I$305,9,FALSE),"")</f>
        <v/>
      </c>
      <c r="CJ61" s="460" t="str">
        <f>IFERROR(VLOOKUP('Historical Cash Flows'!CJ$32,'[1]E1-F. Portfolio Co. Financials'!$A$6:$I$305,9,FALSE),"")</f>
        <v/>
      </c>
      <c r="CK61" s="460" t="str">
        <f>IFERROR(VLOOKUP('Historical Cash Flows'!CK$32,'[1]E1-F. Portfolio Co. Financials'!$A$6:$I$305,9,FALSE),"")</f>
        <v/>
      </c>
      <c r="CL61" s="460" t="str">
        <f>IFERROR(VLOOKUP('Historical Cash Flows'!CL$32,'[1]E1-F. Portfolio Co. Financials'!$A$6:$I$305,9,FALSE),"")</f>
        <v/>
      </c>
      <c r="CM61" s="460" t="str">
        <f>IFERROR(VLOOKUP('Historical Cash Flows'!CM$32,'[1]E1-F. Portfolio Co. Financials'!$A$6:$I$305,9,FALSE),"")</f>
        <v/>
      </c>
      <c r="CN61" s="460" t="str">
        <f>IFERROR(VLOOKUP('Historical Cash Flows'!CN$32,'[1]E1-F. Portfolio Co. Financials'!$A$6:$I$305,9,FALSE),"")</f>
        <v/>
      </c>
      <c r="CO61" s="460" t="str">
        <f>IFERROR(VLOOKUP('Historical Cash Flows'!CO$32,'[1]E1-F. Portfolio Co. Financials'!$A$6:$I$305,9,FALSE),"")</f>
        <v/>
      </c>
      <c r="CP61" s="460" t="str">
        <f>IFERROR(VLOOKUP('Historical Cash Flows'!CP$32,'[1]E1-F. Portfolio Co. Financials'!$A$6:$I$305,9,FALSE),"")</f>
        <v/>
      </c>
      <c r="CQ61" s="460" t="str">
        <f>IFERROR(VLOOKUP('Historical Cash Flows'!CQ$32,'[1]E1-F. Portfolio Co. Financials'!$A$6:$I$305,9,FALSE),"")</f>
        <v/>
      </c>
      <c r="CR61" s="460" t="str">
        <f>IFERROR(VLOOKUP('Historical Cash Flows'!CR$32,'[1]E1-F. Portfolio Co. Financials'!$A$6:$I$305,9,FALSE),"")</f>
        <v/>
      </c>
      <c r="CS61" s="460" t="str">
        <f>IFERROR(VLOOKUP('Historical Cash Flows'!CS$32,'[1]E1-F. Portfolio Co. Financials'!$A$6:$I$305,9,FALSE),"")</f>
        <v/>
      </c>
      <c r="CT61" s="460" t="str">
        <f>IFERROR(VLOOKUP('Historical Cash Flows'!CT$32,'[1]E1-F. Portfolio Co. Financials'!$A$6:$I$305,9,FALSE),"")</f>
        <v/>
      </c>
      <c r="CU61" s="460" t="str">
        <f>IFERROR(VLOOKUP('Historical Cash Flows'!CU$32,'[1]E1-F. Portfolio Co. Financials'!$A$6:$I$305,9,FALSE),"")</f>
        <v/>
      </c>
      <c r="CV61" s="460" t="str">
        <f>IFERROR(VLOOKUP('Historical Cash Flows'!CV$32,'[1]E1-F. Portfolio Co. Financials'!$A$6:$I$305,9,FALSE),"")</f>
        <v/>
      </c>
      <c r="CW61" s="460" t="str">
        <f>IFERROR(VLOOKUP('Historical Cash Flows'!CW$32,'[1]E1-F. Portfolio Co. Financials'!$A$6:$I$305,9,FALSE),"")</f>
        <v/>
      </c>
      <c r="CX61" s="460" t="str">
        <f>IFERROR(VLOOKUP('Historical Cash Flows'!CX$32,'[1]E1-F. Portfolio Co. Financials'!$A$6:$I$305,9,FALSE),"")</f>
        <v/>
      </c>
      <c r="CY61" s="460" t="str">
        <f>IFERROR(VLOOKUP('Historical Cash Flows'!CY$32,'[1]E1-F. Portfolio Co. Financials'!$A$6:$I$305,9,FALSE),"")</f>
        <v/>
      </c>
      <c r="CZ61" s="460" t="str">
        <f>IFERROR(VLOOKUP('Historical Cash Flows'!CZ$32,'[1]E1-F. Portfolio Co. Financials'!$A$6:$I$305,9,FALSE),"")</f>
        <v/>
      </c>
      <c r="DA61" s="460" t="str">
        <f>IFERROR(VLOOKUP('Historical Cash Flows'!DA$32,'[1]E1-F. Portfolio Co. Financials'!$A$6:$I$305,9,FALSE),"")</f>
        <v/>
      </c>
      <c r="DB61" s="460" t="str">
        <f>IFERROR(VLOOKUP('Historical Cash Flows'!DB$32,'[1]E1-F. Portfolio Co. Financials'!$A$6:$I$305,9,FALSE),"")</f>
        <v/>
      </c>
      <c r="DC61" s="460" t="str">
        <f>IFERROR(VLOOKUP('Historical Cash Flows'!DC$32,'[1]E1-F. Portfolio Co. Financials'!$A$6:$I$305,9,FALSE),"")</f>
        <v/>
      </c>
      <c r="DD61" s="460" t="str">
        <f>IFERROR(VLOOKUP('Historical Cash Flows'!DD$32,'[1]E1-F. Portfolio Co. Financials'!$A$6:$I$305,9,FALSE),"")</f>
        <v/>
      </c>
      <c r="DE61" s="460" t="str">
        <f>IFERROR(VLOOKUP('Historical Cash Flows'!DE$32,'[1]E1-F. Portfolio Co. Financials'!$A$6:$I$305,9,FALSE),"")</f>
        <v/>
      </c>
      <c r="DF61" s="460" t="str">
        <f>IFERROR(VLOOKUP('Historical Cash Flows'!DF$32,'[1]E1-F. Portfolio Co. Financials'!$A$6:$I$305,9,FALSE),"")</f>
        <v/>
      </c>
      <c r="DG61" s="460" t="str">
        <f>IFERROR(VLOOKUP('Historical Cash Flows'!DG$32,'[1]E1-F. Portfolio Co. Financials'!$A$6:$I$305,9,FALSE),"")</f>
        <v/>
      </c>
      <c r="DH61" s="460" t="str">
        <f>IFERROR(VLOOKUP('Historical Cash Flows'!DH$32,'[1]E1-F. Portfolio Co. Financials'!$A$6:$I$305,9,FALSE),"")</f>
        <v/>
      </c>
      <c r="DI61" s="460" t="str">
        <f>IFERROR(VLOOKUP('Historical Cash Flows'!DI$32,'[1]E1-F. Portfolio Co. Financials'!$A$6:$I$305,9,FALSE),"")</f>
        <v/>
      </c>
      <c r="DJ61" s="460" t="str">
        <f>IFERROR(VLOOKUP('Historical Cash Flows'!DJ$32,'[1]E1-F. Portfolio Co. Financials'!$A$6:$I$305,9,FALSE),"")</f>
        <v/>
      </c>
      <c r="DK61" s="460" t="str">
        <f>IFERROR(VLOOKUP('Historical Cash Flows'!DK$32,'[1]E1-F. Portfolio Co. Financials'!$A$6:$I$305,9,FALSE),"")</f>
        <v/>
      </c>
      <c r="DL61" s="460" t="str">
        <f>IFERROR(VLOOKUP('Historical Cash Flows'!DL$32,'[1]E1-F. Portfolio Co. Financials'!$A$6:$I$305,9,FALSE),"")</f>
        <v/>
      </c>
      <c r="DM61" s="460" t="str">
        <f>IFERROR(VLOOKUP('Historical Cash Flows'!DM$32,'[1]E1-F. Portfolio Co. Financials'!$A$6:$I$305,9,FALSE),"")</f>
        <v/>
      </c>
      <c r="DN61" s="460" t="str">
        <f>IFERROR(VLOOKUP('Historical Cash Flows'!DN$32,'[1]E1-F. Portfolio Co. Financials'!$A$6:$I$305,9,FALSE),"")</f>
        <v/>
      </c>
      <c r="DO61" s="460" t="str">
        <f>IFERROR(VLOOKUP('Historical Cash Flows'!DO$32,'[1]E1-F. Portfolio Co. Financials'!$A$6:$I$305,9,FALSE),"")</f>
        <v/>
      </c>
      <c r="DP61" s="460" t="str">
        <f>IFERROR(VLOOKUP('Historical Cash Flows'!DP$32,'[1]E1-F. Portfolio Co. Financials'!$A$6:$I$305,9,FALSE),"")</f>
        <v/>
      </c>
      <c r="DQ61" s="460" t="str">
        <f>IFERROR(VLOOKUP('Historical Cash Flows'!DQ$32,'[1]E1-F. Portfolio Co. Financials'!$A$6:$I$305,9,FALSE),"")</f>
        <v/>
      </c>
      <c r="DR61" s="460" t="str">
        <f>IFERROR(VLOOKUP('Historical Cash Flows'!DR$32,'[1]E1-F. Portfolio Co. Financials'!$A$6:$I$305,9,FALSE),"")</f>
        <v/>
      </c>
      <c r="DS61" s="460" t="str">
        <f>IFERROR(VLOOKUP('Historical Cash Flows'!DS$32,'[1]E1-F. Portfolio Co. Financials'!$A$6:$I$305,9,FALSE),"")</f>
        <v/>
      </c>
      <c r="DT61" s="460" t="str">
        <f>IFERROR(VLOOKUP('Historical Cash Flows'!DT$32,'[1]E1-F. Portfolio Co. Financials'!$A$6:$I$305,9,FALSE),"")</f>
        <v/>
      </c>
      <c r="DU61" s="460" t="str">
        <f>IFERROR(VLOOKUP('Historical Cash Flows'!DU$32,'[1]E1-F. Portfolio Co. Financials'!$A$6:$I$305,9,FALSE),"")</f>
        <v/>
      </c>
      <c r="DV61" s="460" t="str">
        <f>IFERROR(VLOOKUP('Historical Cash Flows'!DV$32,'[1]E1-F. Portfolio Co. Financials'!$A$6:$I$305,9,FALSE),"")</f>
        <v/>
      </c>
      <c r="DW61" s="460" t="str">
        <f>IFERROR(VLOOKUP('Historical Cash Flows'!DW$32,'[1]E1-F. Portfolio Co. Financials'!$A$6:$I$305,9,FALSE),"")</f>
        <v/>
      </c>
      <c r="DX61" s="460" t="str">
        <f>IFERROR(VLOOKUP('Historical Cash Flows'!DX$32,'[1]E1-F. Portfolio Co. Financials'!$A$6:$I$305,9,FALSE),"")</f>
        <v/>
      </c>
      <c r="DY61" s="460" t="str">
        <f>IFERROR(VLOOKUP('Historical Cash Flows'!DY$32,'[1]E1-F. Portfolio Co. Financials'!$A$6:$I$305,9,FALSE),"")</f>
        <v/>
      </c>
      <c r="DZ61" s="460" t="str">
        <f>IFERROR(VLOOKUP('Historical Cash Flows'!DZ$32,'[1]E1-F. Portfolio Co. Financials'!$A$6:$I$305,9,FALSE),"")</f>
        <v/>
      </c>
      <c r="EA61" s="460" t="str">
        <f>IFERROR(VLOOKUP('Historical Cash Flows'!EA$32,'[1]E1-F. Portfolio Co. Financials'!$A$6:$I$305,9,FALSE),"")</f>
        <v/>
      </c>
      <c r="EB61" s="460" t="str">
        <f>IFERROR(VLOOKUP('Historical Cash Flows'!EB$32,'[1]E1-F. Portfolio Co. Financials'!$A$6:$I$305,9,FALSE),"")</f>
        <v/>
      </c>
      <c r="EC61" s="460" t="str">
        <f>IFERROR(VLOOKUP('Historical Cash Flows'!EC$32,'[1]E1-F. Portfolio Co. Financials'!$A$6:$I$305,9,FALSE),"")</f>
        <v/>
      </c>
      <c r="ED61" s="460" t="str">
        <f>IFERROR(VLOOKUP('Historical Cash Flows'!ED$32,'[1]E1-F. Portfolio Co. Financials'!$A$6:$I$305,9,FALSE),"")</f>
        <v/>
      </c>
      <c r="EE61" s="460" t="str">
        <f>IFERROR(VLOOKUP('Historical Cash Flows'!EE$32,'[1]E1-F. Portfolio Co. Financials'!$A$6:$I$305,9,FALSE),"")</f>
        <v/>
      </c>
      <c r="EF61" s="460" t="str">
        <f>IFERROR(VLOOKUP('Historical Cash Flows'!EF$32,'[1]E1-F. Portfolio Co. Financials'!$A$6:$I$305,9,FALSE),"")</f>
        <v/>
      </c>
      <c r="EG61" s="460" t="str">
        <f>IFERROR(VLOOKUP('Historical Cash Flows'!EG$32,'[1]E1-F. Portfolio Co. Financials'!$A$6:$I$305,9,FALSE),"")</f>
        <v/>
      </c>
      <c r="EH61" s="460" t="str">
        <f>IFERROR(VLOOKUP('Historical Cash Flows'!EH$32,'[1]E1-F. Portfolio Co. Financials'!$A$6:$I$305,9,FALSE),"")</f>
        <v/>
      </c>
      <c r="EI61" s="460" t="str">
        <f>IFERROR(VLOOKUP('Historical Cash Flows'!EI$32,'[1]E1-F. Portfolio Co. Financials'!$A$6:$I$305,9,FALSE),"")</f>
        <v/>
      </c>
      <c r="EJ61" s="460" t="str">
        <f>IFERROR(VLOOKUP('Historical Cash Flows'!EJ$32,'[1]E1-F. Portfolio Co. Financials'!$A$6:$I$305,9,FALSE),"")</f>
        <v/>
      </c>
      <c r="EK61" s="460" t="str">
        <f>IFERROR(VLOOKUP('Historical Cash Flows'!EK$32,'[1]E1-F. Portfolio Co. Financials'!$A$6:$I$305,9,FALSE),"")</f>
        <v/>
      </c>
      <c r="EL61" s="460" t="str">
        <f>IFERROR(VLOOKUP('Historical Cash Flows'!EL$32,'[1]E1-F. Portfolio Co. Financials'!$A$6:$I$305,9,FALSE),"")</f>
        <v/>
      </c>
      <c r="EM61" s="460" t="str">
        <f>IFERROR(VLOOKUP('Historical Cash Flows'!EM$32,'[1]E1-F. Portfolio Co. Financials'!$A$6:$I$305,9,FALSE),"")</f>
        <v/>
      </c>
      <c r="EN61" s="460" t="str">
        <f>IFERROR(VLOOKUP('Historical Cash Flows'!EN$32,'[1]E1-F. Portfolio Co. Financials'!$A$6:$I$305,9,FALSE),"")</f>
        <v/>
      </c>
      <c r="EO61" s="460" t="str">
        <f>IFERROR(VLOOKUP('Historical Cash Flows'!EO$32,'[1]E1-F. Portfolio Co. Financials'!$A$6:$I$305,9,FALSE),"")</f>
        <v/>
      </c>
      <c r="EP61" s="460" t="str">
        <f>IFERROR(VLOOKUP('Historical Cash Flows'!EP$32,'[1]E1-F. Portfolio Co. Financials'!$A$6:$I$305,9,FALSE),"")</f>
        <v/>
      </c>
      <c r="EQ61" s="460" t="str">
        <f>IFERROR(VLOOKUP('Historical Cash Flows'!EQ$32,'[1]E1-F. Portfolio Co. Financials'!$A$6:$I$305,9,FALSE),"")</f>
        <v/>
      </c>
      <c r="ER61" s="460" t="str">
        <f>IFERROR(VLOOKUP('Historical Cash Flows'!ER$32,'[1]E1-F. Portfolio Co. Financials'!$A$6:$I$305,9,FALSE),"")</f>
        <v/>
      </c>
      <c r="ES61" s="460" t="str">
        <f>IFERROR(VLOOKUP('Historical Cash Flows'!ES$32,'[1]E1-F. Portfolio Co. Financials'!$A$6:$I$305,9,FALSE),"")</f>
        <v/>
      </c>
      <c r="ET61" s="460" t="str">
        <f>IFERROR(VLOOKUP('Historical Cash Flows'!ET$32,'[1]E1-F. Portfolio Co. Financials'!$A$6:$I$305,9,FALSE),"")</f>
        <v/>
      </c>
      <c r="EU61" s="460" t="str">
        <f>IFERROR(VLOOKUP('Historical Cash Flows'!EU$32,'[1]E1-F. Portfolio Co. Financials'!$A$6:$I$305,9,FALSE),"")</f>
        <v/>
      </c>
      <c r="EV61" s="460" t="str">
        <f>IFERROR(VLOOKUP('Historical Cash Flows'!EV$32,'[1]E1-F. Portfolio Co. Financials'!$A$6:$I$305,9,FALSE),"")</f>
        <v/>
      </c>
      <c r="EW61" s="460" t="str">
        <f>IFERROR(VLOOKUP('Historical Cash Flows'!EW$32,'[1]E1-F. Portfolio Co. Financials'!$A$6:$I$305,9,FALSE),"")</f>
        <v/>
      </c>
      <c r="EX61" s="460" t="str">
        <f>IFERROR(VLOOKUP('Historical Cash Flows'!EX$32,'[1]E1-F. Portfolio Co. Financials'!$A$6:$I$305,9,FALSE),"")</f>
        <v/>
      </c>
      <c r="EY61" s="460" t="str">
        <f>IFERROR(VLOOKUP('Historical Cash Flows'!EY$32,'[1]E1-F. Portfolio Co. Financials'!$A$6:$I$305,9,FALSE),"")</f>
        <v/>
      </c>
      <c r="EZ61" s="460" t="str">
        <f>IFERROR(VLOOKUP('Historical Cash Flows'!EZ$32,'[1]E1-F. Portfolio Co. Financials'!$A$6:$I$305,9,FALSE),"")</f>
        <v/>
      </c>
      <c r="FA61" s="460" t="str">
        <f>IFERROR(VLOOKUP('Historical Cash Flows'!FA$32,'[1]E1-F. Portfolio Co. Financials'!$A$6:$I$305,9,FALSE),"")</f>
        <v/>
      </c>
      <c r="FB61" s="460" t="str">
        <f>IFERROR(VLOOKUP('Historical Cash Flows'!FB$32,'[1]E1-F. Portfolio Co. Financials'!$A$6:$I$305,9,FALSE),"")</f>
        <v/>
      </c>
      <c r="FC61" s="460" t="str">
        <f>IFERROR(VLOOKUP('Historical Cash Flows'!FC$32,'[1]E1-F. Portfolio Co. Financials'!$A$6:$I$305,9,FALSE),"")</f>
        <v/>
      </c>
      <c r="FD61" s="460" t="str">
        <f>IFERROR(VLOOKUP('Historical Cash Flows'!FD$32,'[1]E1-F. Portfolio Co. Financials'!$A$6:$I$305,9,FALSE),"")</f>
        <v/>
      </c>
      <c r="FE61" s="460" t="str">
        <f>IFERROR(VLOOKUP('Historical Cash Flows'!FE$32,'[1]E1-F. Portfolio Co. Financials'!$A$6:$I$305,9,FALSE),"")</f>
        <v/>
      </c>
      <c r="FF61" s="460" t="str">
        <f>IFERROR(VLOOKUP('Historical Cash Flows'!FF$32,'[1]E1-F. Portfolio Co. Financials'!$A$6:$I$305,9,FALSE),"")</f>
        <v/>
      </c>
      <c r="FG61" s="460" t="str">
        <f>IFERROR(VLOOKUP('Historical Cash Flows'!FG$32,'[1]E1-F. Portfolio Co. Financials'!$A$6:$I$305,9,FALSE),"")</f>
        <v/>
      </c>
      <c r="FH61" s="460" t="str">
        <f>IFERROR(VLOOKUP('Historical Cash Flows'!FH$32,'[1]E1-F. Portfolio Co. Financials'!$A$6:$I$305,9,FALSE),"")</f>
        <v/>
      </c>
      <c r="FI61" s="460" t="str">
        <f>IFERROR(VLOOKUP('Historical Cash Flows'!FI$32,'[1]E1-F. Portfolio Co. Financials'!$A$6:$I$305,9,FALSE),"")</f>
        <v/>
      </c>
      <c r="FJ61" s="460" t="str">
        <f>IFERROR(VLOOKUP('Historical Cash Flows'!FJ$32,'[1]E1-F. Portfolio Co. Financials'!$A$6:$I$305,9,FALSE),"")</f>
        <v/>
      </c>
      <c r="FK61" s="460" t="str">
        <f>IFERROR(VLOOKUP('Historical Cash Flows'!FK$32,'[1]E1-F. Portfolio Co. Financials'!$A$6:$I$305,9,FALSE),"")</f>
        <v/>
      </c>
      <c r="FL61" s="460" t="str">
        <f>IFERROR(VLOOKUP('Historical Cash Flows'!FL$32,'[1]E1-F. Portfolio Co. Financials'!$A$6:$I$305,9,FALSE),"")</f>
        <v/>
      </c>
      <c r="FM61" s="460" t="str">
        <f>IFERROR(VLOOKUP('Historical Cash Flows'!FM$32,'[1]E1-F. Portfolio Co. Financials'!$A$6:$I$305,9,FALSE),"")</f>
        <v/>
      </c>
      <c r="FN61" s="460" t="str">
        <f>IFERROR(VLOOKUP('Historical Cash Flows'!FN$32,'[1]E1-F. Portfolio Co. Financials'!$A$6:$I$305,9,FALSE),"")</f>
        <v/>
      </c>
      <c r="FO61" s="460" t="str">
        <f>IFERROR(VLOOKUP('Historical Cash Flows'!FO$32,'[1]E1-F. Portfolio Co. Financials'!$A$6:$I$305,9,FALSE),"")</f>
        <v/>
      </c>
      <c r="FP61" s="460" t="str">
        <f>IFERROR(VLOOKUP('Historical Cash Flows'!FP$32,'[1]E1-F. Portfolio Co. Financials'!$A$6:$I$305,9,FALSE),"")</f>
        <v/>
      </c>
      <c r="FQ61" s="460" t="str">
        <f>IFERROR(VLOOKUP('Historical Cash Flows'!FQ$32,'[1]E1-F. Portfolio Co. Financials'!$A$6:$I$305,9,FALSE),"")</f>
        <v/>
      </c>
      <c r="FR61" s="460" t="str">
        <f>IFERROR(VLOOKUP('Historical Cash Flows'!FR$32,'[1]E1-F. Portfolio Co. Financials'!$A$6:$I$305,9,FALSE),"")</f>
        <v/>
      </c>
      <c r="FS61" s="460" t="str">
        <f>IFERROR(VLOOKUP('Historical Cash Flows'!FS$32,'[1]E1-F. Portfolio Co. Financials'!$A$6:$I$305,9,FALSE),"")</f>
        <v/>
      </c>
      <c r="FT61" s="460" t="str">
        <f>IFERROR(VLOOKUP('Historical Cash Flows'!FT$32,'[1]E1-F. Portfolio Co. Financials'!$A$6:$I$305,9,FALSE),"")</f>
        <v/>
      </c>
      <c r="FU61" s="460" t="str">
        <f>IFERROR(VLOOKUP('Historical Cash Flows'!FU$32,'[1]E1-F. Portfolio Co. Financials'!$A$6:$I$305,9,FALSE),"")</f>
        <v/>
      </c>
      <c r="FV61" s="460" t="str">
        <f>IFERROR(VLOOKUP('Historical Cash Flows'!FV$32,'[1]E1-F. Portfolio Co. Financials'!$A$6:$I$305,9,FALSE),"")</f>
        <v/>
      </c>
      <c r="FW61" s="460" t="str">
        <f>IFERROR(VLOOKUP('Historical Cash Flows'!FW$32,'[1]E1-F. Portfolio Co. Financials'!$A$6:$I$305,9,FALSE),"")</f>
        <v/>
      </c>
      <c r="FX61" s="460" t="str">
        <f>IFERROR(VLOOKUP('Historical Cash Flows'!FX$32,'[1]E1-F. Portfolio Co. Financials'!$A$6:$I$305,9,FALSE),"")</f>
        <v/>
      </c>
      <c r="FY61" s="460" t="str">
        <f>IFERROR(VLOOKUP('Historical Cash Flows'!FY$32,'[1]E1-F. Portfolio Co. Financials'!$A$6:$I$305,9,FALSE),"")</f>
        <v/>
      </c>
      <c r="FZ61" s="460" t="str">
        <f>IFERROR(VLOOKUP('Historical Cash Flows'!FZ$32,'[1]E1-F. Portfolio Co. Financials'!$A$6:$I$305,9,FALSE),"")</f>
        <v/>
      </c>
      <c r="GA61" s="460" t="str">
        <f>IFERROR(VLOOKUP('Historical Cash Flows'!GA$32,'[1]E1-F. Portfolio Co. Financials'!$A$6:$I$305,9,FALSE),"")</f>
        <v/>
      </c>
      <c r="GB61" s="460" t="str">
        <f>IFERROR(VLOOKUP('Historical Cash Flows'!GB$32,'[1]E1-F. Portfolio Co. Financials'!$A$6:$I$305,9,FALSE),"")</f>
        <v/>
      </c>
      <c r="GC61" s="460" t="str">
        <f>IFERROR(VLOOKUP('Historical Cash Flows'!GC$32,'[1]E1-F. Portfolio Co. Financials'!$A$6:$I$305,9,FALSE),"")</f>
        <v/>
      </c>
      <c r="GD61" s="460" t="str">
        <f>IFERROR(VLOOKUP('Historical Cash Flows'!GD$32,'[1]E1-F. Portfolio Co. Financials'!$A$6:$I$305,9,FALSE),"")</f>
        <v/>
      </c>
      <c r="GE61" s="460" t="str">
        <f>IFERROR(VLOOKUP('Historical Cash Flows'!GE$32,'[1]E1-F. Portfolio Co. Financials'!$A$6:$I$305,9,FALSE),"")</f>
        <v/>
      </c>
      <c r="GF61" s="460" t="str">
        <f>IFERROR(VLOOKUP('Historical Cash Flows'!GF$32,'[1]E1-F. Portfolio Co. Financials'!$A$6:$I$305,9,FALSE),"")</f>
        <v/>
      </c>
      <c r="GG61" s="460" t="str">
        <f>IFERROR(VLOOKUP('Historical Cash Flows'!GG$32,'[1]E1-F. Portfolio Co. Financials'!$A$6:$I$305,9,FALSE),"")</f>
        <v/>
      </c>
      <c r="GH61" s="460" t="str">
        <f>IFERROR(VLOOKUP('Historical Cash Flows'!GH$32,'[1]E1-F. Portfolio Co. Financials'!$A$6:$I$305,9,FALSE),"")</f>
        <v/>
      </c>
      <c r="GI61" s="460" t="str">
        <f>IFERROR(VLOOKUP('Historical Cash Flows'!GI$32,'[1]E1-F. Portfolio Co. Financials'!$A$6:$I$305,9,FALSE),"")</f>
        <v/>
      </c>
      <c r="GJ61" s="460" t="str">
        <f>IFERROR(VLOOKUP('Historical Cash Flows'!GJ$32,'[1]E1-F. Portfolio Co. Financials'!$A$6:$I$305,9,FALSE),"")</f>
        <v/>
      </c>
      <c r="GK61" s="460" t="str">
        <f>IFERROR(VLOOKUP('Historical Cash Flows'!GK$32,'[1]E1-F. Portfolio Co. Financials'!$A$6:$I$305,9,FALSE),"")</f>
        <v/>
      </c>
      <c r="GL61" s="460" t="str">
        <f>IFERROR(VLOOKUP('Historical Cash Flows'!GL$32,'[1]E1-F. Portfolio Co. Financials'!$A$6:$I$305,9,FALSE),"")</f>
        <v/>
      </c>
      <c r="GM61" s="460" t="str">
        <f>IFERROR(VLOOKUP('Historical Cash Flows'!GM$32,'[1]E1-F. Portfolio Co. Financials'!$A$6:$I$305,9,FALSE),"")</f>
        <v/>
      </c>
      <c r="GN61" s="460" t="str">
        <f>IFERROR(VLOOKUP('Historical Cash Flows'!GN$32,'[1]E1-F. Portfolio Co. Financials'!$A$6:$I$305,9,FALSE),"")</f>
        <v/>
      </c>
      <c r="GO61" s="460" t="str">
        <f>IFERROR(VLOOKUP('Historical Cash Flows'!GO$32,'[1]E1-F. Portfolio Co. Financials'!$A$6:$I$305,9,FALSE),"")</f>
        <v/>
      </c>
      <c r="GP61" s="460" t="str">
        <f>IFERROR(VLOOKUP('Historical Cash Flows'!GP$32,'[1]E1-F. Portfolio Co. Financials'!$A$6:$I$305,9,FALSE),"")</f>
        <v/>
      </c>
      <c r="GQ61" s="460" t="str">
        <f>IFERROR(VLOOKUP('Historical Cash Flows'!GQ$32,'[1]E1-F. Portfolio Co. Financials'!$A$6:$I$305,9,FALSE),"")</f>
        <v/>
      </c>
      <c r="GR61" s="460" t="str">
        <f>IFERROR(VLOOKUP('Historical Cash Flows'!GR$32,'[1]E1-F. Portfolio Co. Financials'!$A$6:$I$305,9,FALSE),"")</f>
        <v/>
      </c>
      <c r="GS61" s="460" t="str">
        <f>IFERROR(VLOOKUP('Historical Cash Flows'!GS$32,'[1]E1-F. Portfolio Co. Financials'!$A$6:$I$305,9,FALSE),"")</f>
        <v/>
      </c>
      <c r="GT61" s="460" t="str">
        <f>IFERROR(VLOOKUP('Historical Cash Flows'!GT$32,'[1]E1-F. Portfolio Co. Financials'!$A$6:$I$305,9,FALSE),"")</f>
        <v/>
      </c>
      <c r="GU61" s="460" t="str">
        <f>IFERROR(VLOOKUP('Historical Cash Flows'!GU$32,'[1]E1-F. Portfolio Co. Financials'!$A$6:$I$305,9,FALSE),"")</f>
        <v/>
      </c>
      <c r="GV61" s="460" t="str">
        <f>IFERROR(VLOOKUP('Historical Cash Flows'!GV$32,'[1]E1-F. Portfolio Co. Financials'!$A$6:$I$305,9,FALSE),"")</f>
        <v/>
      </c>
      <c r="GW61" s="460" t="str">
        <f>IFERROR(VLOOKUP('Historical Cash Flows'!GW$32,'[1]E1-F. Portfolio Co. Financials'!$A$6:$I$305,9,FALSE),"")</f>
        <v/>
      </c>
      <c r="GX61" s="460" t="str">
        <f>IFERROR(VLOOKUP('Historical Cash Flows'!GX$32,'[1]E1-F. Portfolio Co. Financials'!$A$6:$I$305,9,FALSE),"")</f>
        <v/>
      </c>
      <c r="GY61" s="460" t="str">
        <f>IFERROR(VLOOKUP('Historical Cash Flows'!GY$32,'[1]E1-F. Portfolio Co. Financials'!$A$6:$I$305,9,FALSE),"")</f>
        <v/>
      </c>
      <c r="GZ61" s="460" t="str">
        <f>IFERROR(VLOOKUP('Historical Cash Flows'!GZ$32,'[1]E1-F. Portfolio Co. Financials'!$A$6:$I$305,9,FALSE),"")</f>
        <v/>
      </c>
      <c r="HA61" s="460" t="str">
        <f>IFERROR(VLOOKUP('Historical Cash Flows'!HA$32,'[1]E1-F. Portfolio Co. Financials'!$A$6:$I$305,9,FALSE),"")</f>
        <v/>
      </c>
      <c r="HB61" s="460" t="str">
        <f>IFERROR(VLOOKUP('Historical Cash Flows'!HB$32,'[1]E1-F. Portfolio Co. Financials'!$A$6:$I$305,9,FALSE),"")</f>
        <v/>
      </c>
      <c r="HC61" s="460" t="str">
        <f>IFERROR(VLOOKUP('Historical Cash Flows'!HC$32,'[1]E1-F. Portfolio Co. Financials'!$A$6:$I$305,9,FALSE),"")</f>
        <v/>
      </c>
      <c r="HD61" s="460" t="str">
        <f>IFERROR(VLOOKUP('Historical Cash Flows'!HD$32,'[1]E1-F. Portfolio Co. Financials'!$A$6:$I$305,9,FALSE),"")</f>
        <v/>
      </c>
      <c r="HE61" s="460" t="str">
        <f>IFERROR(VLOOKUP('Historical Cash Flows'!HE$32,'[1]E1-F. Portfolio Co. Financials'!$A$6:$I$305,9,FALSE),"")</f>
        <v/>
      </c>
      <c r="HF61" s="460" t="str">
        <f>IFERROR(VLOOKUP('Historical Cash Flows'!HF$32,'[1]E1-F. Portfolio Co. Financials'!$A$6:$I$305,9,FALSE),"")</f>
        <v/>
      </c>
      <c r="HG61" s="460" t="str">
        <f>IFERROR(VLOOKUP('Historical Cash Flows'!HG$32,'[1]E1-F. Portfolio Co. Financials'!$A$6:$I$305,9,FALSE),"")</f>
        <v/>
      </c>
      <c r="HH61" s="460" t="str">
        <f>IFERROR(VLOOKUP('Historical Cash Flows'!HH$32,'[1]E1-F. Portfolio Co. Financials'!$A$6:$I$305,9,FALSE),"")</f>
        <v/>
      </c>
      <c r="HI61" s="460" t="str">
        <f>IFERROR(VLOOKUP('Historical Cash Flows'!HI$32,'[1]E1-F. Portfolio Co. Financials'!$A$6:$I$305,9,FALSE),"")</f>
        <v/>
      </c>
      <c r="HJ61" s="460" t="str">
        <f>IFERROR(VLOOKUP('Historical Cash Flows'!HJ$32,'[1]E1-F. Portfolio Co. Financials'!$A$6:$I$305,9,FALSE),"")</f>
        <v/>
      </c>
      <c r="HK61" s="460" t="str">
        <f>IFERROR(VLOOKUP('Historical Cash Flows'!HK$32,'[1]E1-F. Portfolio Co. Financials'!$A$6:$I$305,9,FALSE),"")</f>
        <v/>
      </c>
      <c r="HL61" s="460" t="str">
        <f>IFERROR(VLOOKUP('Historical Cash Flows'!HL$32,'[1]E1-F. Portfolio Co. Financials'!$A$6:$I$305,9,FALSE),"")</f>
        <v/>
      </c>
      <c r="HM61" s="460" t="str">
        <f>IFERROR(VLOOKUP('Historical Cash Flows'!HM$32,'[1]E1-F. Portfolio Co. Financials'!$A$6:$I$305,9,FALSE),"")</f>
        <v/>
      </c>
      <c r="HN61" s="460" t="str">
        <f>IFERROR(VLOOKUP('Historical Cash Flows'!HN$32,'[1]E1-F. Portfolio Co. Financials'!$A$6:$I$305,9,FALSE),"")</f>
        <v/>
      </c>
      <c r="HO61" s="460" t="str">
        <f>IFERROR(VLOOKUP('Historical Cash Flows'!HO$32,'[1]E1-F. Portfolio Co. Financials'!$A$6:$I$305,9,FALSE),"")</f>
        <v/>
      </c>
      <c r="HP61" s="460" t="str">
        <f>IFERROR(VLOOKUP('Historical Cash Flows'!HP$32,'[1]E1-F. Portfolio Co. Financials'!$A$6:$I$305,9,FALSE),"")</f>
        <v/>
      </c>
      <c r="HQ61" s="460" t="str">
        <f>IFERROR(VLOOKUP('Historical Cash Flows'!HQ$32,'[1]E1-F. Portfolio Co. Financials'!$A$6:$I$305,9,FALSE),"")</f>
        <v/>
      </c>
      <c r="HR61" s="460" t="str">
        <f>IFERROR(VLOOKUP('Historical Cash Flows'!HR$32,'[1]E1-F. Portfolio Co. Financials'!$A$6:$I$305,9,FALSE),"")</f>
        <v/>
      </c>
      <c r="HS61" s="460" t="str">
        <f>IFERROR(VLOOKUP('Historical Cash Flows'!HS$32,'[1]E1-F. Portfolio Co. Financials'!$A$6:$I$305,9,FALSE),"")</f>
        <v/>
      </c>
      <c r="HT61" s="460" t="str">
        <f>IFERROR(VLOOKUP('Historical Cash Flows'!HT$32,'[1]E1-F. Portfolio Co. Financials'!$A$6:$I$305,9,FALSE),"")</f>
        <v/>
      </c>
      <c r="HU61" s="460" t="str">
        <f>IFERROR(VLOOKUP('Historical Cash Flows'!HU$32,'[1]E1-F. Portfolio Co. Financials'!$A$6:$I$305,9,FALSE),"")</f>
        <v/>
      </c>
      <c r="HV61" s="460" t="str">
        <f>IFERROR(VLOOKUP('Historical Cash Flows'!HV$32,'[1]E1-F. Portfolio Co. Financials'!$A$6:$I$305,9,FALSE),"")</f>
        <v/>
      </c>
      <c r="HW61" s="460" t="str">
        <f>IFERROR(VLOOKUP('Historical Cash Flows'!HW$32,'[1]E1-F. Portfolio Co. Financials'!$A$6:$I$305,9,FALSE),"")</f>
        <v/>
      </c>
      <c r="HX61" s="460" t="str">
        <f>IFERROR(VLOOKUP('Historical Cash Flows'!HX$32,'[1]E1-F. Portfolio Co. Financials'!$A$6:$I$305,9,FALSE),"")</f>
        <v/>
      </c>
      <c r="HY61" s="460" t="str">
        <f>IFERROR(VLOOKUP('Historical Cash Flows'!HY$32,'[1]E1-F. Portfolio Co. Financials'!$A$6:$I$305,9,FALSE),"")</f>
        <v/>
      </c>
      <c r="HZ61" s="460" t="str">
        <f>IFERROR(VLOOKUP('Historical Cash Flows'!HZ$32,'[1]E1-F. Portfolio Co. Financials'!$A$6:$I$305,9,FALSE),"")</f>
        <v/>
      </c>
      <c r="IA61" s="460" t="str">
        <f>IFERROR(VLOOKUP('Historical Cash Flows'!IA$32,'[1]E1-F. Portfolio Co. Financials'!$A$6:$I$305,9,FALSE),"")</f>
        <v/>
      </c>
      <c r="IB61" s="460" t="str">
        <f>IFERROR(VLOOKUP('Historical Cash Flows'!IB$32,'[1]E1-F. Portfolio Co. Financials'!$A$6:$I$305,9,FALSE),"")</f>
        <v/>
      </c>
      <c r="IC61" s="460" t="str">
        <f>IFERROR(VLOOKUP('Historical Cash Flows'!IC$32,'[1]E1-F. Portfolio Co. Financials'!$A$6:$I$305,9,FALSE),"")</f>
        <v/>
      </c>
      <c r="ID61" s="460" t="str">
        <f>IFERROR(VLOOKUP('Historical Cash Flows'!ID$32,'[1]E1-F. Portfolio Co. Financials'!$A$6:$I$305,9,FALSE),"")</f>
        <v/>
      </c>
      <c r="IE61" s="460" t="str">
        <f>IFERROR(VLOOKUP('Historical Cash Flows'!IE$32,'[1]E1-F. Portfolio Co. Financials'!$A$6:$I$305,9,FALSE),"")</f>
        <v/>
      </c>
      <c r="IF61" s="460" t="str">
        <f>IFERROR(VLOOKUP('Historical Cash Flows'!IF$32,'[1]E1-F. Portfolio Co. Financials'!$A$6:$I$305,9,FALSE),"")</f>
        <v/>
      </c>
      <c r="IG61" s="460" t="str">
        <f>IFERROR(VLOOKUP('Historical Cash Flows'!IG$32,'[1]E1-F. Portfolio Co. Financials'!$A$6:$I$305,9,FALSE),"")</f>
        <v/>
      </c>
      <c r="IH61" s="460" t="str">
        <f>IFERROR(VLOOKUP('Historical Cash Flows'!IH$32,'[1]E1-F. Portfolio Co. Financials'!$A$6:$I$305,9,FALSE),"")</f>
        <v/>
      </c>
      <c r="II61" s="460" t="str">
        <f>IFERROR(VLOOKUP('Historical Cash Flows'!II$32,'[1]E1-F. Portfolio Co. Financials'!$A$6:$I$305,9,FALSE),"")</f>
        <v/>
      </c>
      <c r="IJ61" s="460" t="str">
        <f>IFERROR(VLOOKUP('Historical Cash Flows'!IJ$32,'[1]E1-F. Portfolio Co. Financials'!$A$6:$I$305,9,FALSE),"")</f>
        <v/>
      </c>
      <c r="IK61" s="460" t="str">
        <f>IFERROR(VLOOKUP('Historical Cash Flows'!IK$32,'[1]E1-F. Portfolio Co. Financials'!$A$6:$I$305,9,FALSE),"")</f>
        <v/>
      </c>
      <c r="IL61" s="460" t="str">
        <f>IFERROR(VLOOKUP('Historical Cash Flows'!IL$32,'[1]E1-F. Portfolio Co. Financials'!$A$6:$I$305,9,FALSE),"")</f>
        <v/>
      </c>
      <c r="IM61" s="460" t="str">
        <f>IFERROR(VLOOKUP('Historical Cash Flows'!IM$32,'[1]E1-F. Portfolio Co. Financials'!$A$6:$I$305,9,FALSE),"")</f>
        <v/>
      </c>
      <c r="IN61" s="460" t="str">
        <f>IFERROR(VLOOKUP('Historical Cash Flows'!IN$32,'[1]E1-F. Portfolio Co. Financials'!$A$6:$I$305,9,FALSE),"")</f>
        <v/>
      </c>
      <c r="IO61" s="460" t="str">
        <f>IFERROR(VLOOKUP('Historical Cash Flows'!IO$32,'[1]E1-F. Portfolio Co. Financials'!$A$6:$I$305,9,FALSE),"")</f>
        <v/>
      </c>
      <c r="IP61" s="460" t="str">
        <f>IFERROR(VLOOKUP('Historical Cash Flows'!IP$32,'[1]E1-F. Portfolio Co. Financials'!$A$6:$I$305,9,FALSE),"")</f>
        <v/>
      </c>
      <c r="IQ61" s="460" t="str">
        <f>IFERROR(VLOOKUP('Historical Cash Flows'!IQ$32,'[1]E1-F. Portfolio Co. Financials'!$A$6:$I$305,9,FALSE),"")</f>
        <v/>
      </c>
      <c r="IR61" s="460" t="str">
        <f>IFERROR(VLOOKUP('Historical Cash Flows'!IR$32,'[1]E1-F. Portfolio Co. Financials'!$A$6:$I$305,9,FALSE),"")</f>
        <v/>
      </c>
      <c r="IS61" s="460" t="str">
        <f>IFERROR(VLOOKUP('Historical Cash Flows'!IS$32,'[1]E1-F. Portfolio Co. Financials'!$A$6:$I$305,9,FALSE),"")</f>
        <v/>
      </c>
      <c r="IT61" s="460" t="str">
        <f>IFERROR(VLOOKUP('Historical Cash Flows'!IT$32,'[1]E1-F. Portfolio Co. Financials'!$A$6:$I$305,9,FALSE),"")</f>
        <v/>
      </c>
      <c r="IU61" s="460" t="str">
        <f>IFERROR(VLOOKUP('Historical Cash Flows'!IU$32,'[1]E1-F. Portfolio Co. Financials'!$A$6:$I$305,9,FALSE),"")</f>
        <v/>
      </c>
      <c r="IV61" s="460" t="str">
        <f>IFERROR(VLOOKUP('Historical Cash Flows'!IV$32,'[1]E1-F. Portfolio Co. Financials'!$A$6:$I$305,9,FALSE),"")</f>
        <v/>
      </c>
      <c r="IW61" s="460" t="str">
        <f>IFERROR(VLOOKUP('Historical Cash Flows'!IW$32,'[1]E1-F. Portfolio Co. Financials'!$A$6:$I$305,9,FALSE),"")</f>
        <v/>
      </c>
      <c r="IX61" s="460" t="str">
        <f>IFERROR(VLOOKUP('Historical Cash Flows'!IX$32,'[1]E1-F. Portfolio Co. Financials'!$A$6:$I$305,9,FALSE),"")</f>
        <v/>
      </c>
      <c r="IY61" s="460" t="str">
        <f>IFERROR(VLOOKUP('Historical Cash Flows'!IY$32,'[1]E1-F. Portfolio Co. Financials'!$A$6:$I$305,9,FALSE),"")</f>
        <v/>
      </c>
      <c r="IZ61" s="460" t="str">
        <f>IFERROR(VLOOKUP('Historical Cash Flows'!IZ$32,'[1]E1-F. Portfolio Co. Financials'!$A$6:$I$305,9,FALSE),"")</f>
        <v/>
      </c>
      <c r="JA61" s="460" t="str">
        <f>IFERROR(VLOOKUP('Historical Cash Flows'!JA$32,'[1]E1-F. Portfolio Co. Financials'!$A$6:$I$305,9,FALSE),"")</f>
        <v/>
      </c>
      <c r="JB61" s="460" t="str">
        <f>IFERROR(VLOOKUP('Historical Cash Flows'!JB$32,'[1]E1-F. Portfolio Co. Financials'!$A$6:$I$305,9,FALSE),"")</f>
        <v/>
      </c>
      <c r="JC61" s="460" t="str">
        <f>IFERROR(VLOOKUP('Historical Cash Flows'!JC$32,'[1]E1-F. Portfolio Co. Financials'!$A$6:$I$305,9,FALSE),"")</f>
        <v/>
      </c>
      <c r="JD61" s="460" t="str">
        <f>IFERROR(VLOOKUP('Historical Cash Flows'!JD$32,'[1]E1-F. Portfolio Co. Financials'!$A$6:$I$305,9,FALSE),"")</f>
        <v/>
      </c>
      <c r="JE61" s="460" t="str">
        <f>IFERROR(VLOOKUP('Historical Cash Flows'!JE$32,'[1]E1-F. Portfolio Co. Financials'!$A$6:$I$305,9,FALSE),"")</f>
        <v/>
      </c>
      <c r="JF61" s="460" t="str">
        <f>IFERROR(VLOOKUP('Historical Cash Flows'!JF$32,'[1]E1-F. Portfolio Co. Financials'!$A$6:$I$305,9,FALSE),"")</f>
        <v/>
      </c>
      <c r="JG61" s="460" t="str">
        <f>IFERROR(VLOOKUP('Historical Cash Flows'!JG$32,'[1]E1-F. Portfolio Co. Financials'!$A$6:$I$305,9,FALSE),"")</f>
        <v/>
      </c>
      <c r="JH61" s="460" t="str">
        <f>IFERROR(VLOOKUP('Historical Cash Flows'!JH$32,'[1]E1-F. Portfolio Co. Financials'!$A$6:$I$305,9,FALSE),"")</f>
        <v/>
      </c>
      <c r="JI61" s="460" t="str">
        <f>IFERROR(VLOOKUP('Historical Cash Flows'!JI$32,'[1]E1-F. Portfolio Co. Financials'!$A$6:$I$305,9,FALSE),"")</f>
        <v/>
      </c>
      <c r="JJ61" s="460" t="str">
        <f>IFERROR(VLOOKUP('Historical Cash Flows'!JJ$32,'[1]E1-F. Portfolio Co. Financials'!$A$6:$I$305,9,FALSE),"")</f>
        <v/>
      </c>
      <c r="JK61" s="460" t="str">
        <f>IFERROR(VLOOKUP('Historical Cash Flows'!JK$32,'[1]E1-F. Portfolio Co. Financials'!$A$6:$I$305,9,FALSE),"")</f>
        <v/>
      </c>
      <c r="JL61" s="460" t="str">
        <f>IFERROR(VLOOKUP('Historical Cash Flows'!JL$32,'[1]E1-F. Portfolio Co. Financials'!$A$6:$I$305,9,FALSE),"")</f>
        <v/>
      </c>
      <c r="JM61" s="460" t="str">
        <f>IFERROR(VLOOKUP('Historical Cash Flows'!JM$32,'[1]E1-F. Portfolio Co. Financials'!$A$6:$I$305,9,FALSE),"")</f>
        <v/>
      </c>
      <c r="JN61" s="460" t="str">
        <f>IFERROR(VLOOKUP('Historical Cash Flows'!JN$32,'[1]E1-F. Portfolio Co. Financials'!$A$6:$I$305,9,FALSE),"")</f>
        <v/>
      </c>
      <c r="JO61" s="460" t="str">
        <f>IFERROR(VLOOKUP('Historical Cash Flows'!JO$32,'[1]E1-F. Portfolio Co. Financials'!$A$6:$I$305,9,FALSE),"")</f>
        <v/>
      </c>
      <c r="JP61" s="460" t="str">
        <f>IFERROR(VLOOKUP('Historical Cash Flows'!JP$32,'[1]E1-F. Portfolio Co. Financials'!$A$6:$I$305,9,FALSE),"")</f>
        <v/>
      </c>
      <c r="JQ61" s="460" t="str">
        <f>IFERROR(VLOOKUP('Historical Cash Flows'!JQ$32,'[1]E1-F. Portfolio Co. Financials'!$A$6:$I$305,9,FALSE),"")</f>
        <v/>
      </c>
      <c r="JR61" s="460" t="str">
        <f>IFERROR(VLOOKUP('Historical Cash Flows'!JR$32,'[1]E1-F. Portfolio Co. Financials'!$A$6:$I$305,9,FALSE),"")</f>
        <v/>
      </c>
      <c r="JS61" s="460" t="str">
        <f>IFERROR(VLOOKUP('Historical Cash Flows'!JS$32,'[1]E1-F. Portfolio Co. Financials'!$A$6:$I$305,9,FALSE),"")</f>
        <v/>
      </c>
      <c r="JT61" s="460" t="str">
        <f>IFERROR(VLOOKUP('Historical Cash Flows'!JT$32,'[1]E1-F. Portfolio Co. Financials'!$A$6:$I$305,9,FALSE),"")</f>
        <v/>
      </c>
      <c r="JU61" s="460" t="str">
        <f>IFERROR(VLOOKUP('Historical Cash Flows'!JU$32,'[1]E1-F. Portfolio Co. Financials'!$A$6:$I$305,9,FALSE),"")</f>
        <v/>
      </c>
      <c r="JV61" s="460" t="str">
        <f>IFERROR(VLOOKUP('Historical Cash Flows'!JV$32,'[1]E1-F. Portfolio Co. Financials'!$A$6:$I$305,9,FALSE),"")</f>
        <v/>
      </c>
      <c r="JW61" s="460" t="str">
        <f>IFERROR(VLOOKUP('Historical Cash Flows'!JW$32,'[1]E1-F. Portfolio Co. Financials'!$A$6:$I$305,9,FALSE),"")</f>
        <v/>
      </c>
      <c r="JX61" s="460" t="str">
        <f>IFERROR(VLOOKUP('Historical Cash Flows'!JX$32,'[1]E1-F. Portfolio Co. Financials'!$A$6:$I$305,9,FALSE),"")</f>
        <v/>
      </c>
      <c r="JY61" s="460" t="str">
        <f>IFERROR(VLOOKUP('Historical Cash Flows'!JY$32,'[1]E1-F. Portfolio Co. Financials'!$A$6:$I$305,9,FALSE),"")</f>
        <v/>
      </c>
      <c r="JZ61" s="460" t="str">
        <f>IFERROR(VLOOKUP('Historical Cash Flows'!JZ$32,'[1]E1-F. Portfolio Co. Financials'!$A$6:$I$305,9,FALSE),"")</f>
        <v/>
      </c>
      <c r="KA61" s="460" t="str">
        <f>IFERROR(VLOOKUP('Historical Cash Flows'!KA$32,'[1]E1-F. Portfolio Co. Financials'!$A$6:$I$305,9,FALSE),"")</f>
        <v/>
      </c>
      <c r="KB61" s="460" t="str">
        <f>IFERROR(VLOOKUP('Historical Cash Flows'!KB$32,'[1]E1-F. Portfolio Co. Financials'!$A$6:$I$305,9,FALSE),"")</f>
        <v/>
      </c>
      <c r="KC61" s="460" t="str">
        <f>IFERROR(VLOOKUP('Historical Cash Flows'!KC$32,'[1]E1-F. Portfolio Co. Financials'!$A$6:$I$305,9,FALSE),"")</f>
        <v/>
      </c>
      <c r="KD61" s="460" t="str">
        <f>IFERROR(VLOOKUP('Historical Cash Flows'!KD$32,'[1]E1-F. Portfolio Co. Financials'!$A$6:$I$305,9,FALSE),"")</f>
        <v/>
      </c>
      <c r="KE61" s="460" t="str">
        <f>IFERROR(VLOOKUP('Historical Cash Flows'!KE$32,'[1]E1-F. Portfolio Co. Financials'!$A$6:$I$305,9,FALSE),"")</f>
        <v/>
      </c>
      <c r="KF61" s="460" t="str">
        <f>IFERROR(VLOOKUP('Historical Cash Flows'!KF$32,'[1]E1-F. Portfolio Co. Financials'!$A$6:$I$305,9,FALSE),"")</f>
        <v/>
      </c>
      <c r="KG61" s="460" t="str">
        <f>IFERROR(VLOOKUP('Historical Cash Flows'!KG$32,'[1]E1-F. Portfolio Co. Financials'!$A$6:$I$305,9,FALSE),"")</f>
        <v/>
      </c>
      <c r="KH61" s="460" t="str">
        <f>IFERROR(VLOOKUP('Historical Cash Flows'!KH$32,'[1]E1-F. Portfolio Co. Financials'!$A$6:$I$305,9,FALSE),"")</f>
        <v/>
      </c>
      <c r="KI61" s="460" t="str">
        <f>IFERROR(VLOOKUP('Historical Cash Flows'!KI$32,'[1]E1-F. Portfolio Co. Financials'!$A$6:$I$305,9,FALSE),"")</f>
        <v/>
      </c>
      <c r="KJ61" s="460" t="str">
        <f>IFERROR(VLOOKUP('Historical Cash Flows'!KJ$32,'[1]E1-F. Portfolio Co. Financials'!$A$6:$I$305,9,FALSE),"")</f>
        <v/>
      </c>
      <c r="KK61" s="460" t="str">
        <f>IFERROR(VLOOKUP('Historical Cash Flows'!KK$32,'[1]E1-F. Portfolio Co. Financials'!$A$6:$I$305,9,FALSE),"")</f>
        <v/>
      </c>
      <c r="KL61" s="460" t="str">
        <f>IFERROR(VLOOKUP('Historical Cash Flows'!KL$32,'[1]E1-F. Portfolio Co. Financials'!$A$6:$I$305,9,FALSE),"")</f>
        <v/>
      </c>
      <c r="KM61" s="460" t="str">
        <f>IFERROR(VLOOKUP('Historical Cash Flows'!KM$32,'[1]E1-F. Portfolio Co. Financials'!$A$6:$I$305,9,FALSE),"")</f>
        <v/>
      </c>
      <c r="KN61" s="460" t="str">
        <f>IFERROR(VLOOKUP('Historical Cash Flows'!KN$32,'[1]E1-F. Portfolio Co. Financials'!$A$6:$I$305,9,FALSE),"")</f>
        <v/>
      </c>
      <c r="KO61" s="460" t="str">
        <f>IFERROR(VLOOKUP('Historical Cash Flows'!KO$32,'[1]E1-F. Portfolio Co. Financials'!$A$6:$I$305,9,FALSE),"")</f>
        <v/>
      </c>
      <c r="KP61" s="460" t="str">
        <f>IFERROR(VLOOKUP('Historical Cash Flows'!KP$32,'[1]E1-F. Portfolio Co. Financials'!$A$6:$I$305,9,FALSE),"")</f>
        <v/>
      </c>
      <c r="KQ61" s="471"/>
      <c r="KR61" s="461"/>
      <c r="KS61" s="462"/>
      <c r="KT61" s="462"/>
      <c r="KU61" s="462"/>
      <c r="KV61" s="550"/>
      <c r="KW61" s="463"/>
      <c r="KX61" s="458" t="s">
        <v>387</v>
      </c>
      <c r="KY61" s="464" t="s">
        <v>459</v>
      </c>
      <c r="KZ61" s="388"/>
      <c r="LA61" s="388"/>
      <c r="LB61" s="404"/>
    </row>
    <row r="62" spans="2:314" ht="12" customHeight="1" outlineLevel="1" x14ac:dyDescent="0.35">
      <c r="B62" s="404" t="s">
        <v>461</v>
      </c>
      <c r="C62" s="431" t="str">
        <f>IF(C$32&lt;&gt;0,IF(VLOOKUP('Historical Cash Flows'!C$32,'[1]E1-F. Portfolio Co. Financials'!$A$6:$I$305,5,FALSE)=0,"",IFERROR(VLOOKUP('Historical Cash Flows'!C$32,'[1]E1-F. Portfolio Co. Financials'!$A$6:$I$305,5,FALSE),"")),"")</f>
        <v/>
      </c>
      <c r="D62" s="431" t="str">
        <f>IF(D$32&lt;&gt;0,IF(VLOOKUP('Historical Cash Flows'!D$32,'[1]E1-F. Portfolio Co. Financials'!$A$6:$I$305,5,FALSE)=0,"",IFERROR(VLOOKUP('Historical Cash Flows'!D$32,'[1]E1-F. Portfolio Co. Financials'!$A$6:$I$305,5,FALSE),"")),"")</f>
        <v/>
      </c>
      <c r="E62" s="431" t="str">
        <f>IF(E$32&lt;&gt;0,IF(VLOOKUP('Historical Cash Flows'!E$32,'[1]E1-F. Portfolio Co. Financials'!$A$6:$I$305,5,FALSE)=0,"",IFERROR(VLOOKUP('Historical Cash Flows'!E$32,'[1]E1-F. Portfolio Co. Financials'!$A$6:$I$305,5,FALSE),"")),"")</f>
        <v/>
      </c>
      <c r="F62" s="431" t="str">
        <f>IF(F$32&lt;&gt;0,IF(VLOOKUP('Historical Cash Flows'!F$32,'[1]E1-F. Portfolio Co. Financials'!$A$6:$I$305,5,FALSE)=0,"",IFERROR(VLOOKUP('Historical Cash Flows'!F$32,'[1]E1-F. Portfolio Co. Financials'!$A$6:$I$305,5,FALSE),"")),"")</f>
        <v/>
      </c>
      <c r="G62" s="431" t="str">
        <f>IF(G$32&lt;&gt;0,IF(VLOOKUP('Historical Cash Flows'!G$32,'[1]E1-F. Portfolio Co. Financials'!$A$6:$I$305,5,FALSE)=0,"",IFERROR(VLOOKUP('Historical Cash Flows'!G$32,'[1]E1-F. Portfolio Co. Financials'!$A$6:$I$305,5,FALSE),"")),"")</f>
        <v/>
      </c>
      <c r="H62" s="431" t="str">
        <f>IF(H$32&lt;&gt;0,IF(VLOOKUP('Historical Cash Flows'!H$32,'[1]E1-F. Portfolio Co. Financials'!$A$6:$I$305,5,FALSE)=0,"",IFERROR(VLOOKUP('Historical Cash Flows'!H$32,'[1]E1-F. Portfolio Co. Financials'!$A$6:$I$305,5,FALSE),"")),"")</f>
        <v/>
      </c>
      <c r="I62" s="431" t="str">
        <f>IF(I$32&lt;&gt;0,IF(VLOOKUP('Historical Cash Flows'!I$32,'[1]E1-F. Portfolio Co. Financials'!$A$6:$I$305,5,FALSE)=0,"",IFERROR(VLOOKUP('Historical Cash Flows'!I$32,'[1]E1-F. Portfolio Co. Financials'!$A$6:$I$305,5,FALSE),"")),"")</f>
        <v/>
      </c>
      <c r="J62" s="431" t="str">
        <f>IF(J$32&lt;&gt;0,IF(VLOOKUP('Historical Cash Flows'!J$32,'[1]E1-F. Portfolio Co. Financials'!$A$6:$I$305,5,FALSE)=0,"",IFERROR(VLOOKUP('Historical Cash Flows'!J$32,'[1]E1-F. Portfolio Co. Financials'!$A$6:$I$305,5,FALSE),"")),"")</f>
        <v/>
      </c>
      <c r="K62" s="431" t="str">
        <f>IF(K$32&lt;&gt;0,IF(VLOOKUP('Historical Cash Flows'!K$32,'[1]E1-F. Portfolio Co. Financials'!$A$6:$I$305,5,FALSE)=0,"",IFERROR(VLOOKUP('Historical Cash Flows'!K$32,'[1]E1-F. Portfolio Co. Financials'!$A$6:$I$305,5,FALSE),"")),"")</f>
        <v/>
      </c>
      <c r="L62" s="431" t="str">
        <f>IF(L$32&lt;&gt;0,IF(VLOOKUP('Historical Cash Flows'!L$32,'[1]E1-F. Portfolio Co. Financials'!$A$6:$I$305,5,FALSE)=0,"",IFERROR(VLOOKUP('Historical Cash Flows'!L$32,'[1]E1-F. Portfolio Co. Financials'!$A$6:$I$305,5,FALSE),"")),"")</f>
        <v/>
      </c>
      <c r="M62" s="431" t="str">
        <f>IF(M$32&lt;&gt;0,IF(VLOOKUP('Historical Cash Flows'!M$32,'[1]E1-F. Portfolio Co. Financials'!$A$6:$I$305,5,FALSE)=0,"",IFERROR(VLOOKUP('Historical Cash Flows'!M$32,'[1]E1-F. Portfolio Co. Financials'!$A$6:$I$305,5,FALSE),"")),"")</f>
        <v/>
      </c>
      <c r="N62" s="431" t="str">
        <f>IF(N$32&lt;&gt;0,IF(VLOOKUP('Historical Cash Flows'!N$32,'[1]E1-F. Portfolio Co. Financials'!$A$6:$I$305,5,FALSE)=0,"",IFERROR(VLOOKUP('Historical Cash Flows'!N$32,'[1]E1-F. Portfolio Co. Financials'!$A$6:$I$305,5,FALSE),"")),"")</f>
        <v/>
      </c>
      <c r="O62" s="431" t="str">
        <f>IF(O$32&lt;&gt;0,IF(VLOOKUP('Historical Cash Flows'!O$32,'[1]E1-F. Portfolio Co. Financials'!$A$6:$I$305,5,FALSE)=0,"",IFERROR(VLOOKUP('Historical Cash Flows'!O$32,'[1]E1-F. Portfolio Co. Financials'!$A$6:$I$305,5,FALSE),"")),"")</f>
        <v/>
      </c>
      <c r="P62" s="431" t="str">
        <f>IF(P$32&lt;&gt;0,IF(VLOOKUP('Historical Cash Flows'!P$32,'[1]E1-F. Portfolio Co. Financials'!$A$6:$I$305,5,FALSE)=0,"",IFERROR(VLOOKUP('Historical Cash Flows'!P$32,'[1]E1-F. Portfolio Co. Financials'!$A$6:$I$305,5,FALSE),"")),"")</f>
        <v/>
      </c>
      <c r="Q62" s="431" t="str">
        <f>IF(Q$32&lt;&gt;0,IF(VLOOKUP('Historical Cash Flows'!Q$32,'[1]E1-F. Portfolio Co. Financials'!$A$6:$I$305,5,FALSE)=0,"",IFERROR(VLOOKUP('Historical Cash Flows'!Q$32,'[1]E1-F. Portfolio Co. Financials'!$A$6:$I$305,5,FALSE),"")),"")</f>
        <v/>
      </c>
      <c r="R62" s="431" t="str">
        <f>IF(R$32&lt;&gt;0,IF(VLOOKUP('Historical Cash Flows'!R$32,'[1]E1-F. Portfolio Co. Financials'!$A$6:$I$305,5,FALSE)=0,"",IFERROR(VLOOKUP('Historical Cash Flows'!R$32,'[1]E1-F. Portfolio Co. Financials'!$A$6:$I$305,5,FALSE),"")),"")</f>
        <v/>
      </c>
      <c r="S62" s="431" t="str">
        <f>IF(S$32&lt;&gt;0,IF(VLOOKUP('Historical Cash Flows'!S$32,'[1]E1-F. Portfolio Co. Financials'!$A$6:$I$305,5,FALSE)=0,"",IFERROR(VLOOKUP('Historical Cash Flows'!S$32,'[1]E1-F. Portfolio Co. Financials'!$A$6:$I$305,5,FALSE),"")),"")</f>
        <v/>
      </c>
      <c r="T62" s="431" t="str">
        <f>IF(T$32&lt;&gt;0,IF(VLOOKUP('Historical Cash Flows'!T$32,'[1]E1-F. Portfolio Co. Financials'!$A$6:$I$305,5,FALSE)=0,"",IFERROR(VLOOKUP('Historical Cash Flows'!T$32,'[1]E1-F. Portfolio Co. Financials'!$A$6:$I$305,5,FALSE),"")),"")</f>
        <v/>
      </c>
      <c r="U62" s="431" t="str">
        <f>IF(U$32&lt;&gt;0,IF(VLOOKUP('Historical Cash Flows'!U$32,'[1]E1-F. Portfolio Co. Financials'!$A$6:$I$305,5,FALSE)=0,"",IFERROR(VLOOKUP('Historical Cash Flows'!U$32,'[1]E1-F. Portfolio Co. Financials'!$A$6:$I$305,5,FALSE),"")),"")</f>
        <v/>
      </c>
      <c r="V62" s="431" t="str">
        <f>IF(V$32&lt;&gt;0,IF(VLOOKUP('Historical Cash Flows'!V$32,'[1]E1-F. Portfolio Co. Financials'!$A$6:$I$305,5,FALSE)=0,"",IFERROR(VLOOKUP('Historical Cash Flows'!V$32,'[1]E1-F. Portfolio Co. Financials'!$A$6:$I$305,5,FALSE),"")),"")</f>
        <v/>
      </c>
      <c r="W62" s="431" t="str">
        <f>IF(W$32&lt;&gt;0,IF(VLOOKUP('Historical Cash Flows'!W$32,'[1]E1-F. Portfolio Co. Financials'!$A$6:$I$305,5,FALSE)=0,"",IFERROR(VLOOKUP('Historical Cash Flows'!W$32,'[1]E1-F. Portfolio Co. Financials'!$A$6:$I$305,5,FALSE),"")),"")</f>
        <v/>
      </c>
      <c r="X62" s="431" t="str">
        <f>IF(X$32&lt;&gt;0,IF(VLOOKUP('Historical Cash Flows'!X$32,'[1]E1-F. Portfolio Co. Financials'!$A$6:$I$305,5,FALSE)=0,"",IFERROR(VLOOKUP('Historical Cash Flows'!X$32,'[1]E1-F. Portfolio Co. Financials'!$A$6:$I$305,5,FALSE),"")),"")</f>
        <v/>
      </c>
      <c r="Y62" s="431" t="str">
        <f>IF(Y$32&lt;&gt;0,IF(VLOOKUP('Historical Cash Flows'!Y$32,'[1]E1-F. Portfolio Co. Financials'!$A$6:$I$305,5,FALSE)=0,"",IFERROR(VLOOKUP('Historical Cash Flows'!Y$32,'[1]E1-F. Portfolio Co. Financials'!$A$6:$I$305,5,FALSE),"")),"")</f>
        <v/>
      </c>
      <c r="Z62" s="431" t="str">
        <f>IF(Z$32&lt;&gt;0,IF(VLOOKUP('Historical Cash Flows'!Z$32,'[1]E1-F. Portfolio Co. Financials'!$A$6:$I$305,5,FALSE)=0,"",IFERROR(VLOOKUP('Historical Cash Flows'!Z$32,'[1]E1-F. Portfolio Co. Financials'!$A$6:$I$305,5,FALSE),"")),"")</f>
        <v/>
      </c>
      <c r="AA62" s="431" t="str">
        <f>IF(AA$32&lt;&gt;0,IF(VLOOKUP('Historical Cash Flows'!AA$32,'[1]E1-F. Portfolio Co. Financials'!$A$6:$I$305,5,FALSE)=0,"",IFERROR(VLOOKUP('Historical Cash Flows'!AA$32,'[1]E1-F. Portfolio Co. Financials'!$A$6:$I$305,5,FALSE),"")),"")</f>
        <v/>
      </c>
      <c r="AB62" s="431" t="str">
        <f>IF(AB$32&lt;&gt;0,IF(VLOOKUP('Historical Cash Flows'!AB$32,'[1]E1-F. Portfolio Co. Financials'!$A$6:$I$305,5,FALSE)=0,"",IFERROR(VLOOKUP('Historical Cash Flows'!AB$32,'[1]E1-F. Portfolio Co. Financials'!$A$6:$I$305,5,FALSE),"")),"")</f>
        <v/>
      </c>
      <c r="AC62" s="431" t="str">
        <f>IF(AC$32&lt;&gt;0,IF(VLOOKUP('Historical Cash Flows'!AC$32,'[1]E1-F. Portfolio Co. Financials'!$A$6:$I$305,5,FALSE)=0,"",IFERROR(VLOOKUP('Historical Cash Flows'!AC$32,'[1]E1-F. Portfolio Co. Financials'!$A$6:$I$305,5,FALSE),"")),"")</f>
        <v/>
      </c>
      <c r="AD62" s="431" t="str">
        <f>IF(AD$32&lt;&gt;0,IF(VLOOKUP('Historical Cash Flows'!AD$32,'[1]E1-F. Portfolio Co. Financials'!$A$6:$I$305,5,FALSE)=0,"",IFERROR(VLOOKUP('Historical Cash Flows'!AD$32,'[1]E1-F. Portfolio Co. Financials'!$A$6:$I$305,5,FALSE),"")),"")</f>
        <v/>
      </c>
      <c r="AE62" s="431" t="str">
        <f>IF(AE$32&lt;&gt;0,IF(VLOOKUP('Historical Cash Flows'!AE$32,'[1]E1-F. Portfolio Co. Financials'!$A$6:$I$305,5,FALSE)=0,"",IFERROR(VLOOKUP('Historical Cash Flows'!AE$32,'[1]E1-F. Portfolio Co. Financials'!$A$6:$I$305,5,FALSE),"")),"")</f>
        <v/>
      </c>
      <c r="AF62" s="431" t="str">
        <f>IF(AF$32&lt;&gt;0,IF(VLOOKUP('Historical Cash Flows'!AF$32,'[1]E1-F. Portfolio Co. Financials'!$A$6:$I$305,5,FALSE)=0,"",IFERROR(VLOOKUP('Historical Cash Flows'!AF$32,'[1]E1-F. Portfolio Co. Financials'!$A$6:$I$305,5,FALSE),"")),"")</f>
        <v/>
      </c>
      <c r="AG62" s="431" t="str">
        <f>IF(AG$32&lt;&gt;0,IF(VLOOKUP('Historical Cash Flows'!AG$32,'[1]E1-F. Portfolio Co. Financials'!$A$6:$I$305,5,FALSE)=0,"",IFERROR(VLOOKUP('Historical Cash Flows'!AG$32,'[1]E1-F. Portfolio Co. Financials'!$A$6:$I$305,5,FALSE),"")),"")</f>
        <v/>
      </c>
      <c r="AH62" s="431" t="str">
        <f>IF(AH$32&lt;&gt;0,IF(VLOOKUP('Historical Cash Flows'!AH$32,'[1]E1-F. Portfolio Co. Financials'!$A$6:$I$305,5,FALSE)=0,"",IFERROR(VLOOKUP('Historical Cash Flows'!AH$32,'[1]E1-F. Portfolio Co. Financials'!$A$6:$I$305,5,FALSE),"")),"")</f>
        <v/>
      </c>
      <c r="AI62" s="431" t="str">
        <f>IF(AI$32&lt;&gt;0,IF(VLOOKUP('Historical Cash Flows'!AI$32,'[1]E1-F. Portfolio Co. Financials'!$A$6:$I$305,5,FALSE)=0,"",IFERROR(VLOOKUP('Historical Cash Flows'!AI$32,'[1]E1-F. Portfolio Co. Financials'!$A$6:$I$305,5,FALSE),"")),"")</f>
        <v/>
      </c>
      <c r="AJ62" s="431" t="str">
        <f>IF(AJ$32&lt;&gt;0,IF(VLOOKUP('Historical Cash Flows'!AJ$32,'[1]E1-F. Portfolio Co. Financials'!$A$6:$I$305,5,FALSE)=0,"",IFERROR(VLOOKUP('Historical Cash Flows'!AJ$32,'[1]E1-F. Portfolio Co. Financials'!$A$6:$I$305,5,FALSE),"")),"")</f>
        <v/>
      </c>
      <c r="AK62" s="431" t="str">
        <f>IF(AK$32&lt;&gt;0,IF(VLOOKUP('Historical Cash Flows'!AK$32,'[1]E1-F. Portfolio Co. Financials'!$A$6:$I$305,5,FALSE)=0,"",IFERROR(VLOOKUP('Historical Cash Flows'!AK$32,'[1]E1-F. Portfolio Co. Financials'!$A$6:$I$305,5,FALSE),"")),"")</f>
        <v/>
      </c>
      <c r="AL62" s="431" t="str">
        <f>IF(AL$32&lt;&gt;0,IF(VLOOKUP('Historical Cash Flows'!AL$32,'[1]E1-F. Portfolio Co. Financials'!$A$6:$I$305,5,FALSE)=0,"",IFERROR(VLOOKUP('Historical Cash Flows'!AL$32,'[1]E1-F. Portfolio Co. Financials'!$A$6:$I$305,5,FALSE),"")),"")</f>
        <v/>
      </c>
      <c r="AM62" s="431" t="str">
        <f>IF(AM$32&lt;&gt;0,IF(VLOOKUP('Historical Cash Flows'!AM$32,'[1]E1-F. Portfolio Co. Financials'!$A$6:$I$305,5,FALSE)=0,"",IFERROR(VLOOKUP('Historical Cash Flows'!AM$32,'[1]E1-F. Portfolio Co. Financials'!$A$6:$I$305,5,FALSE),"")),"")</f>
        <v/>
      </c>
      <c r="AN62" s="431" t="str">
        <f>IF(AN$32&lt;&gt;0,IF(VLOOKUP('Historical Cash Flows'!AN$32,'[1]E1-F. Portfolio Co. Financials'!$A$6:$I$305,5,FALSE)=0,"",IFERROR(VLOOKUP('Historical Cash Flows'!AN$32,'[1]E1-F. Portfolio Co. Financials'!$A$6:$I$305,5,FALSE),"")),"")</f>
        <v/>
      </c>
      <c r="AO62" s="431" t="str">
        <f>IF(AO$32&lt;&gt;0,IF(VLOOKUP('Historical Cash Flows'!AO$32,'[1]E1-F. Portfolio Co. Financials'!$A$6:$I$305,5,FALSE)=0,"",IFERROR(VLOOKUP('Historical Cash Flows'!AO$32,'[1]E1-F. Portfolio Co. Financials'!$A$6:$I$305,5,FALSE),"")),"")</f>
        <v/>
      </c>
      <c r="AP62" s="431" t="str">
        <f>IF(AP$32&lt;&gt;0,IF(VLOOKUP('Historical Cash Flows'!AP$32,'[1]E1-F. Portfolio Co. Financials'!$A$6:$I$305,5,FALSE)=0,"",IFERROR(VLOOKUP('Historical Cash Flows'!AP$32,'[1]E1-F. Portfolio Co. Financials'!$A$6:$I$305,5,FALSE),"")),"")</f>
        <v/>
      </c>
      <c r="AQ62" s="431" t="str">
        <f>IF(AQ$32&lt;&gt;0,IF(VLOOKUP('Historical Cash Flows'!AQ$32,'[1]E1-F. Portfolio Co. Financials'!$A$6:$I$305,5,FALSE)=0,"",IFERROR(VLOOKUP('Historical Cash Flows'!AQ$32,'[1]E1-F. Portfolio Co. Financials'!$A$6:$I$305,5,FALSE),"")),"")</f>
        <v/>
      </c>
      <c r="AR62" s="431" t="str">
        <f>IF(AR$32&lt;&gt;0,IF(VLOOKUP('Historical Cash Flows'!AR$32,'[1]E1-F. Portfolio Co. Financials'!$A$6:$I$305,5,FALSE)=0,"",IFERROR(VLOOKUP('Historical Cash Flows'!AR$32,'[1]E1-F. Portfolio Co. Financials'!$A$6:$I$305,5,FALSE),"")),"")</f>
        <v/>
      </c>
      <c r="AS62" s="431" t="str">
        <f>IF(AS$32&lt;&gt;0,IF(VLOOKUP('Historical Cash Flows'!AS$32,'[1]E1-F. Portfolio Co. Financials'!$A$6:$I$305,5,FALSE)=0,"",IFERROR(VLOOKUP('Historical Cash Flows'!AS$32,'[1]E1-F. Portfolio Co. Financials'!$A$6:$I$305,5,FALSE),"")),"")</f>
        <v/>
      </c>
      <c r="AT62" s="431" t="str">
        <f>IF(AT$32&lt;&gt;0,IF(VLOOKUP('Historical Cash Flows'!AT$32,'[1]E1-F. Portfolio Co. Financials'!$A$6:$I$305,5,FALSE)=0,"",IFERROR(VLOOKUP('Historical Cash Flows'!AT$32,'[1]E1-F. Portfolio Co. Financials'!$A$6:$I$305,5,FALSE),"")),"")</f>
        <v/>
      </c>
      <c r="AU62" s="431" t="str">
        <f>IF(AU$32&lt;&gt;0,IF(VLOOKUP('Historical Cash Flows'!AU$32,'[1]E1-F. Portfolio Co. Financials'!$A$6:$I$305,5,FALSE)=0,"",IFERROR(VLOOKUP('Historical Cash Flows'!AU$32,'[1]E1-F. Portfolio Co. Financials'!$A$6:$I$305,5,FALSE),"")),"")</f>
        <v/>
      </c>
      <c r="AV62" s="431" t="str">
        <f>IF(AV$32&lt;&gt;0,IF(VLOOKUP('Historical Cash Flows'!AV$32,'[1]E1-F. Portfolio Co. Financials'!$A$6:$I$305,5,FALSE)=0,"",IFERROR(VLOOKUP('Historical Cash Flows'!AV$32,'[1]E1-F. Portfolio Co. Financials'!$A$6:$I$305,5,FALSE),"")),"")</f>
        <v/>
      </c>
      <c r="AW62" s="431" t="str">
        <f>IF(AW$32&lt;&gt;0,IF(VLOOKUP('Historical Cash Flows'!AW$32,'[1]E1-F. Portfolio Co. Financials'!$A$6:$I$305,5,FALSE)=0,"",IFERROR(VLOOKUP('Historical Cash Flows'!AW$32,'[1]E1-F. Portfolio Co. Financials'!$A$6:$I$305,5,FALSE),"")),"")</f>
        <v/>
      </c>
      <c r="AX62" s="431" t="str">
        <f>IF(AX$32&lt;&gt;0,IF(VLOOKUP('Historical Cash Flows'!AX$32,'[1]E1-F. Portfolio Co. Financials'!$A$6:$I$305,5,FALSE)=0,"",IFERROR(VLOOKUP('Historical Cash Flows'!AX$32,'[1]E1-F. Portfolio Co. Financials'!$A$6:$I$305,5,FALSE),"")),"")</f>
        <v/>
      </c>
      <c r="AY62" s="431" t="str">
        <f>IF(AY$32&lt;&gt;0,IF(VLOOKUP('Historical Cash Flows'!AY$32,'[1]E1-F. Portfolio Co. Financials'!$A$6:$I$305,5,FALSE)=0,"",IFERROR(VLOOKUP('Historical Cash Flows'!AY$32,'[1]E1-F. Portfolio Co. Financials'!$A$6:$I$305,5,FALSE),"")),"")</f>
        <v/>
      </c>
      <c r="AZ62" s="431" t="str">
        <f>IF(AZ$32&lt;&gt;0,IF(VLOOKUP('Historical Cash Flows'!AZ$32,'[1]E1-F. Portfolio Co. Financials'!$A$6:$I$305,5,FALSE)=0,"",IFERROR(VLOOKUP('Historical Cash Flows'!AZ$32,'[1]E1-F. Portfolio Co. Financials'!$A$6:$I$305,5,FALSE),"")),"")</f>
        <v/>
      </c>
      <c r="BA62" s="431" t="str">
        <f>IF(BA$32&lt;&gt;0,IF(VLOOKUP('Historical Cash Flows'!BA$32,'[1]E1-F. Portfolio Co. Financials'!$A$6:$I$305,5,FALSE)=0,"",IFERROR(VLOOKUP('Historical Cash Flows'!BA$32,'[1]E1-F. Portfolio Co. Financials'!$A$6:$I$305,5,FALSE),"")),"")</f>
        <v/>
      </c>
      <c r="BB62" s="431" t="str">
        <f>IF(BB$32&lt;&gt;0,IF(VLOOKUP('Historical Cash Flows'!BB$32,'[1]E1-F. Portfolio Co. Financials'!$A$6:$I$305,5,FALSE)=0,"",IFERROR(VLOOKUP('Historical Cash Flows'!BB$32,'[1]E1-F. Portfolio Co. Financials'!$A$6:$I$305,5,FALSE),"")),"")</f>
        <v/>
      </c>
      <c r="BC62" s="431" t="str">
        <f>IF(BC$32&lt;&gt;0,IF(VLOOKUP('Historical Cash Flows'!BC$32,'[1]E1-F. Portfolio Co. Financials'!$A$6:$I$305,5,FALSE)=0,"",IFERROR(VLOOKUP('Historical Cash Flows'!BC$32,'[1]E1-F. Portfolio Co. Financials'!$A$6:$I$305,5,FALSE),"")),"")</f>
        <v/>
      </c>
      <c r="BD62" s="431" t="str">
        <f>IF(BD$32&lt;&gt;0,IF(VLOOKUP('Historical Cash Flows'!BD$32,'[1]E1-F. Portfolio Co. Financials'!$A$6:$I$305,5,FALSE)=0,"",IFERROR(VLOOKUP('Historical Cash Flows'!BD$32,'[1]E1-F. Portfolio Co. Financials'!$A$6:$I$305,5,FALSE),"")),"")</f>
        <v/>
      </c>
      <c r="BE62" s="431" t="str">
        <f>IF(BE$32&lt;&gt;0,IF(VLOOKUP('Historical Cash Flows'!BE$32,'[1]E1-F. Portfolio Co. Financials'!$A$6:$I$305,5,FALSE)=0,"",IFERROR(VLOOKUP('Historical Cash Flows'!BE$32,'[1]E1-F. Portfolio Co. Financials'!$A$6:$I$305,5,FALSE),"")),"")</f>
        <v/>
      </c>
      <c r="BF62" s="431" t="str">
        <f>IF(BF$32&lt;&gt;0,IF(VLOOKUP('Historical Cash Flows'!BF$32,'[1]E1-F. Portfolio Co. Financials'!$A$6:$I$305,5,FALSE)=0,"",IFERROR(VLOOKUP('Historical Cash Flows'!BF$32,'[1]E1-F. Portfolio Co. Financials'!$A$6:$I$305,5,FALSE),"")),"")</f>
        <v/>
      </c>
      <c r="BG62" s="431" t="str">
        <f>IF(BG$32&lt;&gt;0,IF(VLOOKUP('Historical Cash Flows'!BG$32,'[1]E1-F. Portfolio Co. Financials'!$A$6:$I$305,5,FALSE)=0,"",IFERROR(VLOOKUP('Historical Cash Flows'!BG$32,'[1]E1-F. Portfolio Co. Financials'!$A$6:$I$305,5,FALSE),"")),"")</f>
        <v/>
      </c>
      <c r="BH62" s="431" t="str">
        <f>IF(BH$32&lt;&gt;0,IF(VLOOKUP('Historical Cash Flows'!BH$32,'[1]E1-F. Portfolio Co. Financials'!$A$6:$I$305,5,FALSE)=0,"",IFERROR(VLOOKUP('Historical Cash Flows'!BH$32,'[1]E1-F. Portfolio Co. Financials'!$A$6:$I$305,5,FALSE),"")),"")</f>
        <v/>
      </c>
      <c r="BI62" s="431" t="str">
        <f>IF(BI$32&lt;&gt;0,IF(VLOOKUP('Historical Cash Flows'!BI$32,'[1]E1-F. Portfolio Co. Financials'!$A$6:$I$305,5,FALSE)=0,"",IFERROR(VLOOKUP('Historical Cash Flows'!BI$32,'[1]E1-F. Portfolio Co. Financials'!$A$6:$I$305,5,FALSE),"")),"")</f>
        <v/>
      </c>
      <c r="BJ62" s="431" t="str">
        <f>IF(BJ$32&lt;&gt;0,IF(VLOOKUP('Historical Cash Flows'!BJ$32,'[1]E1-F. Portfolio Co. Financials'!$A$6:$I$305,5,FALSE)=0,"",IFERROR(VLOOKUP('Historical Cash Flows'!BJ$32,'[1]E1-F. Portfolio Co. Financials'!$A$6:$I$305,5,FALSE),"")),"")</f>
        <v/>
      </c>
      <c r="BK62" s="431" t="str">
        <f>IF(BK$32&lt;&gt;0,IF(VLOOKUP('Historical Cash Flows'!BK$32,'[1]E1-F. Portfolio Co. Financials'!$A$6:$I$305,5,FALSE)=0,"",IFERROR(VLOOKUP('Historical Cash Flows'!BK$32,'[1]E1-F. Portfolio Co. Financials'!$A$6:$I$305,5,FALSE),"")),"")</f>
        <v/>
      </c>
      <c r="BL62" s="431" t="str">
        <f>IF(BL$32&lt;&gt;0,IF(VLOOKUP('Historical Cash Flows'!BL$32,'[1]E1-F. Portfolio Co. Financials'!$A$6:$I$305,5,FALSE)=0,"",IFERROR(VLOOKUP('Historical Cash Flows'!BL$32,'[1]E1-F. Portfolio Co. Financials'!$A$6:$I$305,5,FALSE),"")),"")</f>
        <v/>
      </c>
      <c r="BM62" s="431" t="str">
        <f>IF(BM$32&lt;&gt;0,IF(VLOOKUP('Historical Cash Flows'!BM$32,'[1]E1-F. Portfolio Co. Financials'!$A$6:$I$305,5,FALSE)=0,"",IFERROR(VLOOKUP('Historical Cash Flows'!BM$32,'[1]E1-F. Portfolio Co. Financials'!$A$6:$I$305,5,FALSE),"")),"")</f>
        <v/>
      </c>
      <c r="BN62" s="431" t="str">
        <f>IF(BN$32&lt;&gt;0,IF(VLOOKUP('Historical Cash Flows'!BN$32,'[1]E1-F. Portfolio Co. Financials'!$A$6:$I$305,5,FALSE)=0,"",IFERROR(VLOOKUP('Historical Cash Flows'!BN$32,'[1]E1-F. Portfolio Co. Financials'!$A$6:$I$305,5,FALSE),"")),"")</f>
        <v/>
      </c>
      <c r="BO62" s="431" t="str">
        <f>IF(BO$32&lt;&gt;0,IF(VLOOKUP('Historical Cash Flows'!BO$32,'[1]E1-F. Portfolio Co. Financials'!$A$6:$I$305,5,FALSE)=0,"",IFERROR(VLOOKUP('Historical Cash Flows'!BO$32,'[1]E1-F. Portfolio Co. Financials'!$A$6:$I$305,5,FALSE),"")),"")</f>
        <v/>
      </c>
      <c r="BP62" s="431" t="str">
        <f>IF(BP$32&lt;&gt;0,IF(VLOOKUP('Historical Cash Flows'!BP$32,'[1]E1-F. Portfolio Co. Financials'!$A$6:$I$305,5,FALSE)=0,"",IFERROR(VLOOKUP('Historical Cash Flows'!BP$32,'[1]E1-F. Portfolio Co. Financials'!$A$6:$I$305,5,FALSE),"")),"")</f>
        <v/>
      </c>
      <c r="BQ62" s="431" t="str">
        <f>IF(BQ$32&lt;&gt;0,IF(VLOOKUP('Historical Cash Flows'!BQ$32,'[1]E1-F. Portfolio Co. Financials'!$A$6:$I$305,5,FALSE)=0,"",IFERROR(VLOOKUP('Historical Cash Flows'!BQ$32,'[1]E1-F. Portfolio Co. Financials'!$A$6:$I$305,5,FALSE),"")),"")</f>
        <v/>
      </c>
      <c r="BR62" s="431" t="str">
        <f>IF(BR$32&lt;&gt;0,IF(VLOOKUP('Historical Cash Flows'!BR$32,'[1]E1-F. Portfolio Co. Financials'!$A$6:$I$305,5,FALSE)=0,"",IFERROR(VLOOKUP('Historical Cash Flows'!BR$32,'[1]E1-F. Portfolio Co. Financials'!$A$6:$I$305,5,FALSE),"")),"")</f>
        <v/>
      </c>
      <c r="BS62" s="431" t="str">
        <f>IF(BS$32&lt;&gt;0,IF(VLOOKUP('Historical Cash Flows'!BS$32,'[1]E1-F. Portfolio Co. Financials'!$A$6:$I$305,5,FALSE)=0,"",IFERROR(VLOOKUP('Historical Cash Flows'!BS$32,'[1]E1-F. Portfolio Co. Financials'!$A$6:$I$305,5,FALSE),"")),"")</f>
        <v/>
      </c>
      <c r="BT62" s="431" t="str">
        <f>IF(BT$32&lt;&gt;0,IF(VLOOKUP('Historical Cash Flows'!BT$32,'[1]E1-F. Portfolio Co. Financials'!$A$6:$I$305,5,FALSE)=0,"",IFERROR(VLOOKUP('Historical Cash Flows'!BT$32,'[1]E1-F. Portfolio Co. Financials'!$A$6:$I$305,5,FALSE),"")),"")</f>
        <v/>
      </c>
      <c r="BU62" s="431" t="str">
        <f>IF(BU$32&lt;&gt;0,IF(VLOOKUP('Historical Cash Flows'!BU$32,'[1]E1-F. Portfolio Co. Financials'!$A$6:$I$305,5,FALSE)=0,"",IFERROR(VLOOKUP('Historical Cash Flows'!BU$32,'[1]E1-F. Portfolio Co. Financials'!$A$6:$I$305,5,FALSE),"")),"")</f>
        <v/>
      </c>
      <c r="BV62" s="431" t="str">
        <f>IF(BV$32&lt;&gt;0,IF(VLOOKUP('Historical Cash Flows'!BV$32,'[1]E1-F. Portfolio Co. Financials'!$A$6:$I$305,5,FALSE)=0,"",IFERROR(VLOOKUP('Historical Cash Flows'!BV$32,'[1]E1-F. Portfolio Co. Financials'!$A$6:$I$305,5,FALSE),"")),"")</f>
        <v/>
      </c>
      <c r="BW62" s="431" t="str">
        <f>IF(BW$32&lt;&gt;0,IF(VLOOKUP('Historical Cash Flows'!BW$32,'[1]E1-F. Portfolio Co. Financials'!$A$6:$I$305,5,FALSE)=0,"",IFERROR(VLOOKUP('Historical Cash Flows'!BW$32,'[1]E1-F. Portfolio Co. Financials'!$A$6:$I$305,5,FALSE),"")),"")</f>
        <v/>
      </c>
      <c r="BX62" s="431" t="str">
        <f>IF(BX$32&lt;&gt;0,IF(VLOOKUP('Historical Cash Flows'!BX$32,'[1]E1-F. Portfolio Co. Financials'!$A$6:$I$305,5,FALSE)=0,"",IFERROR(VLOOKUP('Historical Cash Flows'!BX$32,'[1]E1-F. Portfolio Co. Financials'!$A$6:$I$305,5,FALSE),"")),"")</f>
        <v/>
      </c>
      <c r="BY62" s="431" t="str">
        <f>IF(BY$32&lt;&gt;0,IF(VLOOKUP('Historical Cash Flows'!BY$32,'[1]E1-F. Portfolio Co. Financials'!$A$6:$I$305,5,FALSE)=0,"",IFERROR(VLOOKUP('Historical Cash Flows'!BY$32,'[1]E1-F. Portfolio Co. Financials'!$A$6:$I$305,5,FALSE),"")),"")</f>
        <v/>
      </c>
      <c r="BZ62" s="431" t="str">
        <f>IF(BZ$32&lt;&gt;0,IF(VLOOKUP('Historical Cash Flows'!BZ$32,'[1]E1-F. Portfolio Co. Financials'!$A$6:$I$305,5,FALSE)=0,"",IFERROR(VLOOKUP('Historical Cash Flows'!BZ$32,'[1]E1-F. Portfolio Co. Financials'!$A$6:$I$305,5,FALSE),"")),"")</f>
        <v/>
      </c>
      <c r="CA62" s="431" t="str">
        <f>IF(CA$32&lt;&gt;0,IF(VLOOKUP('Historical Cash Flows'!CA$32,'[1]E1-F. Portfolio Co. Financials'!$A$6:$I$305,5,FALSE)=0,"",IFERROR(VLOOKUP('Historical Cash Flows'!CA$32,'[1]E1-F. Portfolio Co. Financials'!$A$6:$I$305,5,FALSE),"")),"")</f>
        <v/>
      </c>
      <c r="CB62" s="431" t="str">
        <f>IF(CB$32&lt;&gt;0,IF(VLOOKUP('Historical Cash Flows'!CB$32,'[1]E1-F. Portfolio Co. Financials'!$A$6:$I$305,5,FALSE)=0,"",IFERROR(VLOOKUP('Historical Cash Flows'!CB$32,'[1]E1-F. Portfolio Co. Financials'!$A$6:$I$305,5,FALSE),"")),"")</f>
        <v/>
      </c>
      <c r="CC62" s="431" t="str">
        <f>IF(CC$32&lt;&gt;0,IF(VLOOKUP('Historical Cash Flows'!CC$32,'[1]E1-F. Portfolio Co. Financials'!$A$6:$I$305,5,FALSE)=0,"",IFERROR(VLOOKUP('Historical Cash Flows'!CC$32,'[1]E1-F. Portfolio Co. Financials'!$A$6:$I$305,5,FALSE),"")),"")</f>
        <v/>
      </c>
      <c r="CD62" s="431" t="str">
        <f>IF(CD$32&lt;&gt;0,IF(VLOOKUP('Historical Cash Flows'!CD$32,'[1]E1-F. Portfolio Co. Financials'!$A$6:$I$305,5,FALSE)=0,"",IFERROR(VLOOKUP('Historical Cash Flows'!CD$32,'[1]E1-F. Portfolio Co. Financials'!$A$6:$I$305,5,FALSE),"")),"")</f>
        <v/>
      </c>
      <c r="CE62" s="431" t="str">
        <f>IF(CE$32&lt;&gt;0,IF(VLOOKUP('Historical Cash Flows'!CE$32,'[1]E1-F. Portfolio Co. Financials'!$A$6:$I$305,5,FALSE)=0,"",IFERROR(VLOOKUP('Historical Cash Flows'!CE$32,'[1]E1-F. Portfolio Co. Financials'!$A$6:$I$305,5,FALSE),"")),"")</f>
        <v/>
      </c>
      <c r="CF62" s="431" t="str">
        <f>IF(CF$32&lt;&gt;0,IF(VLOOKUP('Historical Cash Flows'!CF$32,'[1]E1-F. Portfolio Co. Financials'!$A$6:$I$305,5,FALSE)=0,"",IFERROR(VLOOKUP('Historical Cash Flows'!CF$32,'[1]E1-F. Portfolio Co. Financials'!$A$6:$I$305,5,FALSE),"")),"")</f>
        <v/>
      </c>
      <c r="CG62" s="431" t="str">
        <f>IF(CG$32&lt;&gt;0,IF(VLOOKUP('Historical Cash Flows'!CG$32,'[1]E1-F. Portfolio Co. Financials'!$A$6:$I$305,5,FALSE)=0,"",IFERROR(VLOOKUP('Historical Cash Flows'!CG$32,'[1]E1-F. Portfolio Co. Financials'!$A$6:$I$305,5,FALSE),"")),"")</f>
        <v/>
      </c>
      <c r="CH62" s="431" t="str">
        <f>IF(CH$32&lt;&gt;0,IF(VLOOKUP('Historical Cash Flows'!CH$32,'[1]E1-F. Portfolio Co. Financials'!$A$6:$I$305,5,FALSE)=0,"",IFERROR(VLOOKUP('Historical Cash Flows'!CH$32,'[1]E1-F. Portfolio Co. Financials'!$A$6:$I$305,5,FALSE),"")),"")</f>
        <v/>
      </c>
      <c r="CI62" s="431" t="str">
        <f>IF(CI$32&lt;&gt;0,IF(VLOOKUP('Historical Cash Flows'!CI$32,'[1]E1-F. Portfolio Co. Financials'!$A$6:$I$305,5,FALSE)=0,"",IFERROR(VLOOKUP('Historical Cash Flows'!CI$32,'[1]E1-F. Portfolio Co. Financials'!$A$6:$I$305,5,FALSE),"")),"")</f>
        <v/>
      </c>
      <c r="CJ62" s="431" t="str">
        <f>IF(CJ$32&lt;&gt;0,IF(VLOOKUP('Historical Cash Flows'!CJ$32,'[1]E1-F. Portfolio Co. Financials'!$A$6:$I$305,5,FALSE)=0,"",IFERROR(VLOOKUP('Historical Cash Flows'!CJ$32,'[1]E1-F. Portfolio Co. Financials'!$A$6:$I$305,5,FALSE),"")),"")</f>
        <v/>
      </c>
      <c r="CK62" s="431" t="str">
        <f>IF(CK$32&lt;&gt;0,IF(VLOOKUP('Historical Cash Flows'!CK$32,'[1]E1-F. Portfolio Co. Financials'!$A$6:$I$305,5,FALSE)=0,"",IFERROR(VLOOKUP('Historical Cash Flows'!CK$32,'[1]E1-F. Portfolio Co. Financials'!$A$6:$I$305,5,FALSE),"")),"")</f>
        <v/>
      </c>
      <c r="CL62" s="431" t="str">
        <f>IF(CL$32&lt;&gt;0,IF(VLOOKUP('Historical Cash Flows'!CL$32,'[1]E1-F. Portfolio Co. Financials'!$A$6:$I$305,5,FALSE)=0,"",IFERROR(VLOOKUP('Historical Cash Flows'!CL$32,'[1]E1-F. Portfolio Co. Financials'!$A$6:$I$305,5,FALSE),"")),"")</f>
        <v/>
      </c>
      <c r="CM62" s="431" t="str">
        <f>IF(CM$32&lt;&gt;0,IF(VLOOKUP('Historical Cash Flows'!CM$32,'[1]E1-F. Portfolio Co. Financials'!$A$6:$I$305,5,FALSE)=0,"",IFERROR(VLOOKUP('Historical Cash Flows'!CM$32,'[1]E1-F. Portfolio Co. Financials'!$A$6:$I$305,5,FALSE),"")),"")</f>
        <v/>
      </c>
      <c r="CN62" s="431" t="str">
        <f>IF(CN$32&lt;&gt;0,IF(VLOOKUP('Historical Cash Flows'!CN$32,'[1]E1-F. Portfolio Co. Financials'!$A$6:$I$305,5,FALSE)=0,"",IFERROR(VLOOKUP('Historical Cash Flows'!CN$32,'[1]E1-F. Portfolio Co. Financials'!$A$6:$I$305,5,FALSE),"")),"")</f>
        <v/>
      </c>
      <c r="CO62" s="431" t="str">
        <f>IF(CO$32&lt;&gt;0,IF(VLOOKUP('Historical Cash Flows'!CO$32,'[1]E1-F. Portfolio Co. Financials'!$A$6:$I$305,5,FALSE)=0,"",IFERROR(VLOOKUP('Historical Cash Flows'!CO$32,'[1]E1-F. Portfolio Co. Financials'!$A$6:$I$305,5,FALSE),"")),"")</f>
        <v/>
      </c>
      <c r="CP62" s="431" t="str">
        <f>IF(CP$32&lt;&gt;0,IF(VLOOKUP('Historical Cash Flows'!CP$32,'[1]E1-F. Portfolio Co. Financials'!$A$6:$I$305,5,FALSE)=0,"",IFERROR(VLOOKUP('Historical Cash Flows'!CP$32,'[1]E1-F. Portfolio Co. Financials'!$A$6:$I$305,5,FALSE),"")),"")</f>
        <v/>
      </c>
      <c r="CQ62" s="431" t="str">
        <f>IF(CQ$32&lt;&gt;0,IF(VLOOKUP('Historical Cash Flows'!CQ$32,'[1]E1-F. Portfolio Co. Financials'!$A$6:$I$305,5,FALSE)=0,"",IFERROR(VLOOKUP('Historical Cash Flows'!CQ$32,'[1]E1-F. Portfolio Co. Financials'!$A$6:$I$305,5,FALSE),"")),"")</f>
        <v/>
      </c>
      <c r="CR62" s="431" t="str">
        <f>IF(CR$32&lt;&gt;0,IF(VLOOKUP('Historical Cash Flows'!CR$32,'[1]E1-F. Portfolio Co. Financials'!$A$6:$I$305,5,FALSE)=0,"",IFERROR(VLOOKUP('Historical Cash Flows'!CR$32,'[1]E1-F. Portfolio Co. Financials'!$A$6:$I$305,5,FALSE),"")),"")</f>
        <v/>
      </c>
      <c r="CS62" s="431" t="str">
        <f>IF(CS$32&lt;&gt;0,IF(VLOOKUP('Historical Cash Flows'!CS$32,'[1]E1-F. Portfolio Co. Financials'!$A$6:$I$305,5,FALSE)=0,"",IFERROR(VLOOKUP('Historical Cash Flows'!CS$32,'[1]E1-F. Portfolio Co. Financials'!$A$6:$I$305,5,FALSE),"")),"")</f>
        <v/>
      </c>
      <c r="CT62" s="431" t="str">
        <f>IF(CT$32&lt;&gt;0,IF(VLOOKUP('Historical Cash Flows'!CT$32,'[1]E1-F. Portfolio Co. Financials'!$A$6:$I$305,5,FALSE)=0,"",IFERROR(VLOOKUP('Historical Cash Flows'!CT$32,'[1]E1-F. Portfolio Co. Financials'!$A$6:$I$305,5,FALSE),"")),"")</f>
        <v/>
      </c>
      <c r="CU62" s="431" t="str">
        <f>IF(CU$32&lt;&gt;0,IF(VLOOKUP('Historical Cash Flows'!CU$32,'[1]E1-F. Portfolio Co. Financials'!$A$6:$I$305,5,FALSE)=0,"",IFERROR(VLOOKUP('Historical Cash Flows'!CU$32,'[1]E1-F. Portfolio Co. Financials'!$A$6:$I$305,5,FALSE),"")),"")</f>
        <v/>
      </c>
      <c r="CV62" s="431" t="str">
        <f>IF(CV$32&lt;&gt;0,IF(VLOOKUP('Historical Cash Flows'!CV$32,'[1]E1-F. Portfolio Co. Financials'!$A$6:$I$305,5,FALSE)=0,"",IFERROR(VLOOKUP('Historical Cash Flows'!CV$32,'[1]E1-F. Portfolio Co. Financials'!$A$6:$I$305,5,FALSE),"")),"")</f>
        <v/>
      </c>
      <c r="CW62" s="431" t="str">
        <f>IF(CW$32&lt;&gt;0,IF(VLOOKUP('Historical Cash Flows'!CW$32,'[1]E1-F. Portfolio Co. Financials'!$A$6:$I$305,5,FALSE)=0,"",IFERROR(VLOOKUP('Historical Cash Flows'!CW$32,'[1]E1-F. Portfolio Co. Financials'!$A$6:$I$305,5,FALSE),"")),"")</f>
        <v/>
      </c>
      <c r="CX62" s="431" t="str">
        <f>IF(CX$32&lt;&gt;0,IF(VLOOKUP('Historical Cash Flows'!CX$32,'[1]E1-F. Portfolio Co. Financials'!$A$6:$I$305,5,FALSE)=0,"",IFERROR(VLOOKUP('Historical Cash Flows'!CX$32,'[1]E1-F. Portfolio Co. Financials'!$A$6:$I$305,5,FALSE),"")),"")</f>
        <v/>
      </c>
      <c r="CY62" s="431" t="str">
        <f>IF(CY$32&lt;&gt;0,IF(VLOOKUP('Historical Cash Flows'!CY$32,'[1]E1-F. Portfolio Co. Financials'!$A$6:$I$305,5,FALSE)=0,"",IFERROR(VLOOKUP('Historical Cash Flows'!CY$32,'[1]E1-F. Portfolio Co. Financials'!$A$6:$I$305,5,FALSE),"")),"")</f>
        <v/>
      </c>
      <c r="CZ62" s="431" t="str">
        <f>IF(CZ$32&lt;&gt;0,IF(VLOOKUP('Historical Cash Flows'!CZ$32,'[1]E1-F. Portfolio Co. Financials'!$A$6:$I$305,5,FALSE)=0,"",IFERROR(VLOOKUP('Historical Cash Flows'!CZ$32,'[1]E1-F. Portfolio Co. Financials'!$A$6:$I$305,5,FALSE),"")),"")</f>
        <v/>
      </c>
      <c r="DA62" s="431" t="str">
        <f>IF(DA$32&lt;&gt;0,IF(VLOOKUP('Historical Cash Flows'!DA$32,'[1]E1-F. Portfolio Co. Financials'!$A$6:$I$305,5,FALSE)=0,"",IFERROR(VLOOKUP('Historical Cash Flows'!DA$32,'[1]E1-F. Portfolio Co. Financials'!$A$6:$I$305,5,FALSE),"")),"")</f>
        <v/>
      </c>
      <c r="DB62" s="431" t="str">
        <f>IF(DB$32&lt;&gt;0,IF(VLOOKUP('Historical Cash Flows'!DB$32,'[1]E1-F. Portfolio Co. Financials'!$A$6:$I$305,5,FALSE)=0,"",IFERROR(VLOOKUP('Historical Cash Flows'!DB$32,'[1]E1-F. Portfolio Co. Financials'!$A$6:$I$305,5,FALSE),"")),"")</f>
        <v/>
      </c>
      <c r="DC62" s="431" t="str">
        <f>IF(DC$32&lt;&gt;0,IF(VLOOKUP('Historical Cash Flows'!DC$32,'[1]E1-F. Portfolio Co. Financials'!$A$6:$I$305,5,FALSE)=0,"",IFERROR(VLOOKUP('Historical Cash Flows'!DC$32,'[1]E1-F. Portfolio Co. Financials'!$A$6:$I$305,5,FALSE),"")),"")</f>
        <v/>
      </c>
      <c r="DD62" s="431" t="str">
        <f>IF(DD$32&lt;&gt;0,IF(VLOOKUP('Historical Cash Flows'!DD$32,'[1]E1-F. Portfolio Co. Financials'!$A$6:$I$305,5,FALSE)=0,"",IFERROR(VLOOKUP('Historical Cash Flows'!DD$32,'[1]E1-F. Portfolio Co. Financials'!$A$6:$I$305,5,FALSE),"")),"")</f>
        <v/>
      </c>
      <c r="DE62" s="431" t="str">
        <f>IF(DE$32&lt;&gt;0,IF(VLOOKUP('Historical Cash Flows'!DE$32,'[1]E1-F. Portfolio Co. Financials'!$A$6:$I$305,5,FALSE)=0,"",IFERROR(VLOOKUP('Historical Cash Flows'!DE$32,'[1]E1-F. Portfolio Co. Financials'!$A$6:$I$305,5,FALSE),"")),"")</f>
        <v/>
      </c>
      <c r="DF62" s="431" t="str">
        <f>IF(DF$32&lt;&gt;0,IF(VLOOKUP('Historical Cash Flows'!DF$32,'[1]E1-F. Portfolio Co. Financials'!$A$6:$I$305,5,FALSE)=0,"",IFERROR(VLOOKUP('Historical Cash Flows'!DF$32,'[1]E1-F. Portfolio Co. Financials'!$A$6:$I$305,5,FALSE),"")),"")</f>
        <v/>
      </c>
      <c r="DG62" s="431" t="str">
        <f>IF(DG$32&lt;&gt;0,IF(VLOOKUP('Historical Cash Flows'!DG$32,'[1]E1-F. Portfolio Co. Financials'!$A$6:$I$305,5,FALSE)=0,"",IFERROR(VLOOKUP('Historical Cash Flows'!DG$32,'[1]E1-F. Portfolio Co. Financials'!$A$6:$I$305,5,FALSE),"")),"")</f>
        <v/>
      </c>
      <c r="DH62" s="431" t="str">
        <f>IF(DH$32&lt;&gt;0,IF(VLOOKUP('Historical Cash Flows'!DH$32,'[1]E1-F. Portfolio Co. Financials'!$A$6:$I$305,5,FALSE)=0,"",IFERROR(VLOOKUP('Historical Cash Flows'!DH$32,'[1]E1-F. Portfolio Co. Financials'!$A$6:$I$305,5,FALSE),"")),"")</f>
        <v/>
      </c>
      <c r="DI62" s="431" t="str">
        <f>IF(DI$32&lt;&gt;0,IF(VLOOKUP('Historical Cash Flows'!DI$32,'[1]E1-F. Portfolio Co. Financials'!$A$6:$I$305,5,FALSE)=0,"",IFERROR(VLOOKUP('Historical Cash Flows'!DI$32,'[1]E1-F. Portfolio Co. Financials'!$A$6:$I$305,5,FALSE),"")),"")</f>
        <v/>
      </c>
      <c r="DJ62" s="431" t="str">
        <f>IF(DJ$32&lt;&gt;0,IF(VLOOKUP('Historical Cash Flows'!DJ$32,'[1]E1-F. Portfolio Co. Financials'!$A$6:$I$305,5,FALSE)=0,"",IFERROR(VLOOKUP('Historical Cash Flows'!DJ$32,'[1]E1-F. Portfolio Co. Financials'!$A$6:$I$305,5,FALSE),"")),"")</f>
        <v/>
      </c>
      <c r="DK62" s="431" t="str">
        <f>IF(DK$32&lt;&gt;0,IF(VLOOKUP('Historical Cash Flows'!DK$32,'[1]E1-F. Portfolio Co. Financials'!$A$6:$I$305,5,FALSE)=0,"",IFERROR(VLOOKUP('Historical Cash Flows'!DK$32,'[1]E1-F. Portfolio Co. Financials'!$A$6:$I$305,5,FALSE),"")),"")</f>
        <v/>
      </c>
      <c r="DL62" s="431" t="str">
        <f>IF(DL$32&lt;&gt;0,IF(VLOOKUP('Historical Cash Flows'!DL$32,'[1]E1-F. Portfolio Co. Financials'!$A$6:$I$305,5,FALSE)=0,"",IFERROR(VLOOKUP('Historical Cash Flows'!DL$32,'[1]E1-F. Portfolio Co. Financials'!$A$6:$I$305,5,FALSE),"")),"")</f>
        <v/>
      </c>
      <c r="DM62" s="431" t="str">
        <f>IF(DM$32&lt;&gt;0,IF(VLOOKUP('Historical Cash Flows'!DM$32,'[1]E1-F. Portfolio Co. Financials'!$A$6:$I$305,5,FALSE)=0,"",IFERROR(VLOOKUP('Historical Cash Flows'!DM$32,'[1]E1-F. Portfolio Co. Financials'!$A$6:$I$305,5,FALSE),"")),"")</f>
        <v/>
      </c>
      <c r="DN62" s="431" t="str">
        <f>IF(DN$32&lt;&gt;0,IF(VLOOKUP('Historical Cash Flows'!DN$32,'[1]E1-F. Portfolio Co. Financials'!$A$6:$I$305,5,FALSE)=0,"",IFERROR(VLOOKUP('Historical Cash Flows'!DN$32,'[1]E1-F. Portfolio Co. Financials'!$A$6:$I$305,5,FALSE),"")),"")</f>
        <v/>
      </c>
      <c r="DO62" s="431" t="str">
        <f>IF(DO$32&lt;&gt;0,IF(VLOOKUP('Historical Cash Flows'!DO$32,'[1]E1-F. Portfolio Co. Financials'!$A$6:$I$305,5,FALSE)=0,"",IFERROR(VLOOKUP('Historical Cash Flows'!DO$32,'[1]E1-F. Portfolio Co. Financials'!$A$6:$I$305,5,FALSE),"")),"")</f>
        <v/>
      </c>
      <c r="DP62" s="431" t="str">
        <f>IF(DP$32&lt;&gt;0,IF(VLOOKUP('Historical Cash Flows'!DP$32,'[1]E1-F. Portfolio Co. Financials'!$A$6:$I$305,5,FALSE)=0,"",IFERROR(VLOOKUP('Historical Cash Flows'!DP$32,'[1]E1-F. Portfolio Co. Financials'!$A$6:$I$305,5,FALSE),"")),"")</f>
        <v/>
      </c>
      <c r="DQ62" s="431" t="str">
        <f>IF(DQ$32&lt;&gt;0,IF(VLOOKUP('Historical Cash Flows'!DQ$32,'[1]E1-F. Portfolio Co. Financials'!$A$6:$I$305,5,FALSE)=0,"",IFERROR(VLOOKUP('Historical Cash Flows'!DQ$32,'[1]E1-F. Portfolio Co. Financials'!$A$6:$I$305,5,FALSE),"")),"")</f>
        <v/>
      </c>
      <c r="DR62" s="431" t="str">
        <f>IF(DR$32&lt;&gt;0,IF(VLOOKUP('Historical Cash Flows'!DR$32,'[1]E1-F. Portfolio Co. Financials'!$A$6:$I$305,5,FALSE)=0,"",IFERROR(VLOOKUP('Historical Cash Flows'!DR$32,'[1]E1-F. Portfolio Co. Financials'!$A$6:$I$305,5,FALSE),"")),"")</f>
        <v/>
      </c>
      <c r="DS62" s="431" t="str">
        <f>IF(DS$32&lt;&gt;0,IF(VLOOKUP('Historical Cash Flows'!DS$32,'[1]E1-F. Portfolio Co. Financials'!$A$6:$I$305,5,FALSE)=0,"",IFERROR(VLOOKUP('Historical Cash Flows'!DS$32,'[1]E1-F. Portfolio Co. Financials'!$A$6:$I$305,5,FALSE),"")),"")</f>
        <v/>
      </c>
      <c r="DT62" s="431" t="str">
        <f>IF(DT$32&lt;&gt;0,IF(VLOOKUP('Historical Cash Flows'!DT$32,'[1]E1-F. Portfolio Co. Financials'!$A$6:$I$305,5,FALSE)=0,"",IFERROR(VLOOKUP('Historical Cash Flows'!DT$32,'[1]E1-F. Portfolio Co. Financials'!$A$6:$I$305,5,FALSE),"")),"")</f>
        <v/>
      </c>
      <c r="DU62" s="431" t="str">
        <f>IF(DU$32&lt;&gt;0,IF(VLOOKUP('Historical Cash Flows'!DU$32,'[1]E1-F. Portfolio Co. Financials'!$A$6:$I$305,5,FALSE)=0,"",IFERROR(VLOOKUP('Historical Cash Flows'!DU$32,'[1]E1-F. Portfolio Co. Financials'!$A$6:$I$305,5,FALSE),"")),"")</f>
        <v/>
      </c>
      <c r="DV62" s="431" t="str">
        <f>IF(DV$32&lt;&gt;0,IF(VLOOKUP('Historical Cash Flows'!DV$32,'[1]E1-F. Portfolio Co. Financials'!$A$6:$I$305,5,FALSE)=0,"",IFERROR(VLOOKUP('Historical Cash Flows'!DV$32,'[1]E1-F. Portfolio Co. Financials'!$A$6:$I$305,5,FALSE),"")),"")</f>
        <v/>
      </c>
      <c r="DW62" s="431" t="str">
        <f>IF(DW$32&lt;&gt;0,IF(VLOOKUP('Historical Cash Flows'!DW$32,'[1]E1-F. Portfolio Co. Financials'!$A$6:$I$305,5,FALSE)=0,"",IFERROR(VLOOKUP('Historical Cash Flows'!DW$32,'[1]E1-F. Portfolio Co. Financials'!$A$6:$I$305,5,FALSE),"")),"")</f>
        <v/>
      </c>
      <c r="DX62" s="431" t="str">
        <f>IF(DX$32&lt;&gt;0,IF(VLOOKUP('Historical Cash Flows'!DX$32,'[1]E1-F. Portfolio Co. Financials'!$A$6:$I$305,5,FALSE)=0,"",IFERROR(VLOOKUP('Historical Cash Flows'!DX$32,'[1]E1-F. Portfolio Co. Financials'!$A$6:$I$305,5,FALSE),"")),"")</f>
        <v/>
      </c>
      <c r="DY62" s="431" t="str">
        <f>IF(DY$32&lt;&gt;0,IF(VLOOKUP('Historical Cash Flows'!DY$32,'[1]E1-F. Portfolio Co. Financials'!$A$6:$I$305,5,FALSE)=0,"",IFERROR(VLOOKUP('Historical Cash Flows'!DY$32,'[1]E1-F. Portfolio Co. Financials'!$A$6:$I$305,5,FALSE),"")),"")</f>
        <v/>
      </c>
      <c r="DZ62" s="431" t="str">
        <f>IF(DZ$32&lt;&gt;0,IF(VLOOKUP('Historical Cash Flows'!DZ$32,'[1]E1-F. Portfolio Co. Financials'!$A$6:$I$305,5,FALSE)=0,"",IFERROR(VLOOKUP('Historical Cash Flows'!DZ$32,'[1]E1-F. Portfolio Co. Financials'!$A$6:$I$305,5,FALSE),"")),"")</f>
        <v/>
      </c>
      <c r="EA62" s="431" t="str">
        <f>IF(EA$32&lt;&gt;0,IF(VLOOKUP('Historical Cash Flows'!EA$32,'[1]E1-F. Portfolio Co. Financials'!$A$6:$I$305,5,FALSE)=0,"",IFERROR(VLOOKUP('Historical Cash Flows'!EA$32,'[1]E1-F. Portfolio Co. Financials'!$A$6:$I$305,5,FALSE),"")),"")</f>
        <v/>
      </c>
      <c r="EB62" s="431" t="str">
        <f>IF(EB$32&lt;&gt;0,IF(VLOOKUP('Historical Cash Flows'!EB$32,'[1]E1-F. Portfolio Co. Financials'!$A$6:$I$305,5,FALSE)=0,"",IFERROR(VLOOKUP('Historical Cash Flows'!EB$32,'[1]E1-F. Portfolio Co. Financials'!$A$6:$I$305,5,FALSE),"")),"")</f>
        <v/>
      </c>
      <c r="EC62" s="431" t="str">
        <f>IF(EC$32&lt;&gt;0,IF(VLOOKUP('Historical Cash Flows'!EC$32,'[1]E1-F. Portfolio Co. Financials'!$A$6:$I$305,5,FALSE)=0,"",IFERROR(VLOOKUP('Historical Cash Flows'!EC$32,'[1]E1-F. Portfolio Co. Financials'!$A$6:$I$305,5,FALSE),"")),"")</f>
        <v/>
      </c>
      <c r="ED62" s="431" t="str">
        <f>IF(ED$32&lt;&gt;0,IF(VLOOKUP('Historical Cash Flows'!ED$32,'[1]E1-F. Portfolio Co. Financials'!$A$6:$I$305,5,FALSE)=0,"",IFERROR(VLOOKUP('Historical Cash Flows'!ED$32,'[1]E1-F. Portfolio Co. Financials'!$A$6:$I$305,5,FALSE),"")),"")</f>
        <v/>
      </c>
      <c r="EE62" s="431" t="str">
        <f>IF(EE$32&lt;&gt;0,IF(VLOOKUP('Historical Cash Flows'!EE$32,'[1]E1-F. Portfolio Co. Financials'!$A$6:$I$305,5,FALSE)=0,"",IFERROR(VLOOKUP('Historical Cash Flows'!EE$32,'[1]E1-F. Portfolio Co. Financials'!$A$6:$I$305,5,FALSE),"")),"")</f>
        <v/>
      </c>
      <c r="EF62" s="431" t="str">
        <f>IF(EF$32&lt;&gt;0,IF(VLOOKUP('Historical Cash Flows'!EF$32,'[1]E1-F. Portfolio Co. Financials'!$A$6:$I$305,5,FALSE)=0,"",IFERROR(VLOOKUP('Historical Cash Flows'!EF$32,'[1]E1-F. Portfolio Co. Financials'!$A$6:$I$305,5,FALSE),"")),"")</f>
        <v/>
      </c>
      <c r="EG62" s="431" t="str">
        <f>IF(EG$32&lt;&gt;0,IF(VLOOKUP('Historical Cash Flows'!EG$32,'[1]E1-F. Portfolio Co. Financials'!$A$6:$I$305,5,FALSE)=0,"",IFERROR(VLOOKUP('Historical Cash Flows'!EG$32,'[1]E1-F. Portfolio Co. Financials'!$A$6:$I$305,5,FALSE),"")),"")</f>
        <v/>
      </c>
      <c r="EH62" s="431" t="str">
        <f>IF(EH$32&lt;&gt;0,IF(VLOOKUP('Historical Cash Flows'!EH$32,'[1]E1-F. Portfolio Co. Financials'!$A$6:$I$305,5,FALSE)=0,"",IFERROR(VLOOKUP('Historical Cash Flows'!EH$32,'[1]E1-F. Portfolio Co. Financials'!$A$6:$I$305,5,FALSE),"")),"")</f>
        <v/>
      </c>
      <c r="EI62" s="431" t="str">
        <f>IF(EI$32&lt;&gt;0,IF(VLOOKUP('Historical Cash Flows'!EI$32,'[1]E1-F. Portfolio Co. Financials'!$A$6:$I$305,5,FALSE)=0,"",IFERROR(VLOOKUP('Historical Cash Flows'!EI$32,'[1]E1-F. Portfolio Co. Financials'!$A$6:$I$305,5,FALSE),"")),"")</f>
        <v/>
      </c>
      <c r="EJ62" s="431" t="str">
        <f>IF(EJ$32&lt;&gt;0,IF(VLOOKUP('Historical Cash Flows'!EJ$32,'[1]E1-F. Portfolio Co. Financials'!$A$6:$I$305,5,FALSE)=0,"",IFERROR(VLOOKUP('Historical Cash Flows'!EJ$32,'[1]E1-F. Portfolio Co. Financials'!$A$6:$I$305,5,FALSE),"")),"")</f>
        <v/>
      </c>
      <c r="EK62" s="431" t="str">
        <f>IF(EK$32&lt;&gt;0,IF(VLOOKUP('Historical Cash Flows'!EK$32,'[1]E1-F. Portfolio Co. Financials'!$A$6:$I$305,5,FALSE)=0,"",IFERROR(VLOOKUP('Historical Cash Flows'!EK$32,'[1]E1-F. Portfolio Co. Financials'!$A$6:$I$305,5,FALSE),"")),"")</f>
        <v/>
      </c>
      <c r="EL62" s="431" t="str">
        <f>IF(EL$32&lt;&gt;0,IF(VLOOKUP('Historical Cash Flows'!EL$32,'[1]E1-F. Portfolio Co. Financials'!$A$6:$I$305,5,FALSE)=0,"",IFERROR(VLOOKUP('Historical Cash Flows'!EL$32,'[1]E1-F. Portfolio Co. Financials'!$A$6:$I$305,5,FALSE),"")),"")</f>
        <v/>
      </c>
      <c r="EM62" s="431" t="str">
        <f>IF(EM$32&lt;&gt;0,IF(VLOOKUP('Historical Cash Flows'!EM$32,'[1]E1-F. Portfolio Co. Financials'!$A$6:$I$305,5,FALSE)=0,"",IFERROR(VLOOKUP('Historical Cash Flows'!EM$32,'[1]E1-F. Portfolio Co. Financials'!$A$6:$I$305,5,FALSE),"")),"")</f>
        <v/>
      </c>
      <c r="EN62" s="431" t="str">
        <f>IF(EN$32&lt;&gt;0,IF(VLOOKUP('Historical Cash Flows'!EN$32,'[1]E1-F. Portfolio Co. Financials'!$A$6:$I$305,5,FALSE)=0,"",IFERROR(VLOOKUP('Historical Cash Flows'!EN$32,'[1]E1-F. Portfolio Co. Financials'!$A$6:$I$305,5,FALSE),"")),"")</f>
        <v/>
      </c>
      <c r="EO62" s="431" t="str">
        <f>IF(EO$32&lt;&gt;0,IF(VLOOKUP('Historical Cash Flows'!EO$32,'[1]E1-F. Portfolio Co. Financials'!$A$6:$I$305,5,FALSE)=0,"",IFERROR(VLOOKUP('Historical Cash Flows'!EO$32,'[1]E1-F. Portfolio Co. Financials'!$A$6:$I$305,5,FALSE),"")),"")</f>
        <v/>
      </c>
      <c r="EP62" s="431" t="str">
        <f>IF(EP$32&lt;&gt;0,IF(VLOOKUP('Historical Cash Flows'!EP$32,'[1]E1-F. Portfolio Co. Financials'!$A$6:$I$305,5,FALSE)=0,"",IFERROR(VLOOKUP('Historical Cash Flows'!EP$32,'[1]E1-F. Portfolio Co. Financials'!$A$6:$I$305,5,FALSE),"")),"")</f>
        <v/>
      </c>
      <c r="EQ62" s="431" t="str">
        <f>IF(EQ$32&lt;&gt;0,IF(VLOOKUP('Historical Cash Flows'!EQ$32,'[1]E1-F. Portfolio Co. Financials'!$A$6:$I$305,5,FALSE)=0,"",IFERROR(VLOOKUP('Historical Cash Flows'!EQ$32,'[1]E1-F. Portfolio Co. Financials'!$A$6:$I$305,5,FALSE),"")),"")</f>
        <v/>
      </c>
      <c r="ER62" s="431" t="str">
        <f>IF(ER$32&lt;&gt;0,IF(VLOOKUP('Historical Cash Flows'!ER$32,'[1]E1-F. Portfolio Co. Financials'!$A$6:$I$305,5,FALSE)=0,"",IFERROR(VLOOKUP('Historical Cash Flows'!ER$32,'[1]E1-F. Portfolio Co. Financials'!$A$6:$I$305,5,FALSE),"")),"")</f>
        <v/>
      </c>
      <c r="ES62" s="431" t="str">
        <f>IF(ES$32&lt;&gt;0,IF(VLOOKUP('Historical Cash Flows'!ES$32,'[1]E1-F. Portfolio Co. Financials'!$A$6:$I$305,5,FALSE)=0,"",IFERROR(VLOOKUP('Historical Cash Flows'!ES$32,'[1]E1-F. Portfolio Co. Financials'!$A$6:$I$305,5,FALSE),"")),"")</f>
        <v/>
      </c>
      <c r="ET62" s="431" t="str">
        <f>IF(ET$32&lt;&gt;0,IF(VLOOKUP('Historical Cash Flows'!ET$32,'[1]E1-F. Portfolio Co. Financials'!$A$6:$I$305,5,FALSE)=0,"",IFERROR(VLOOKUP('Historical Cash Flows'!ET$32,'[1]E1-F. Portfolio Co. Financials'!$A$6:$I$305,5,FALSE),"")),"")</f>
        <v/>
      </c>
      <c r="EU62" s="431" t="str">
        <f>IF(EU$32&lt;&gt;0,IF(VLOOKUP('Historical Cash Flows'!EU$32,'[1]E1-F. Portfolio Co. Financials'!$A$6:$I$305,5,FALSE)=0,"",IFERROR(VLOOKUP('Historical Cash Flows'!EU$32,'[1]E1-F. Portfolio Co. Financials'!$A$6:$I$305,5,FALSE),"")),"")</f>
        <v/>
      </c>
      <c r="EV62" s="431" t="str">
        <f>IF(EV$32&lt;&gt;0,IF(VLOOKUP('Historical Cash Flows'!EV$32,'[1]E1-F. Portfolio Co. Financials'!$A$6:$I$305,5,FALSE)=0,"",IFERROR(VLOOKUP('Historical Cash Flows'!EV$32,'[1]E1-F. Portfolio Co. Financials'!$A$6:$I$305,5,FALSE),"")),"")</f>
        <v/>
      </c>
      <c r="EW62" s="431" t="str">
        <f>IF(EW$32&lt;&gt;0,IF(VLOOKUP('Historical Cash Flows'!EW$32,'[1]E1-F. Portfolio Co. Financials'!$A$6:$I$305,5,FALSE)=0,"",IFERROR(VLOOKUP('Historical Cash Flows'!EW$32,'[1]E1-F. Portfolio Co. Financials'!$A$6:$I$305,5,FALSE),"")),"")</f>
        <v/>
      </c>
      <c r="EX62" s="431" t="str">
        <f>IF(EX$32&lt;&gt;0,IF(VLOOKUP('Historical Cash Flows'!EX$32,'[1]E1-F. Portfolio Co. Financials'!$A$6:$I$305,5,FALSE)=0,"",IFERROR(VLOOKUP('Historical Cash Flows'!EX$32,'[1]E1-F. Portfolio Co. Financials'!$A$6:$I$305,5,FALSE),"")),"")</f>
        <v/>
      </c>
      <c r="EY62" s="431" t="str">
        <f>IF(EY$32&lt;&gt;0,IF(VLOOKUP('Historical Cash Flows'!EY$32,'[1]E1-F. Portfolio Co. Financials'!$A$6:$I$305,5,FALSE)=0,"",IFERROR(VLOOKUP('Historical Cash Flows'!EY$32,'[1]E1-F. Portfolio Co. Financials'!$A$6:$I$305,5,FALSE),"")),"")</f>
        <v/>
      </c>
      <c r="EZ62" s="431" t="str">
        <f>IF(EZ$32&lt;&gt;0,IF(VLOOKUP('Historical Cash Flows'!EZ$32,'[1]E1-F. Portfolio Co. Financials'!$A$6:$I$305,5,FALSE)=0,"",IFERROR(VLOOKUP('Historical Cash Flows'!EZ$32,'[1]E1-F. Portfolio Co. Financials'!$A$6:$I$305,5,FALSE),"")),"")</f>
        <v/>
      </c>
      <c r="FA62" s="431" t="str">
        <f>IF(FA$32&lt;&gt;0,IF(VLOOKUP('Historical Cash Flows'!FA$32,'[1]E1-F. Portfolio Co. Financials'!$A$6:$I$305,5,FALSE)=0,"",IFERROR(VLOOKUP('Historical Cash Flows'!FA$32,'[1]E1-F. Portfolio Co. Financials'!$A$6:$I$305,5,FALSE),"")),"")</f>
        <v/>
      </c>
      <c r="FB62" s="431" t="str">
        <f>IF(FB$32&lt;&gt;0,IF(VLOOKUP('Historical Cash Flows'!FB$32,'[1]E1-F. Portfolio Co. Financials'!$A$6:$I$305,5,FALSE)=0,"",IFERROR(VLOOKUP('Historical Cash Flows'!FB$32,'[1]E1-F. Portfolio Co. Financials'!$A$6:$I$305,5,FALSE),"")),"")</f>
        <v/>
      </c>
      <c r="FC62" s="431" t="str">
        <f>IF(FC$32&lt;&gt;0,IF(VLOOKUP('Historical Cash Flows'!FC$32,'[1]E1-F. Portfolio Co. Financials'!$A$6:$I$305,5,FALSE)=0,"",IFERROR(VLOOKUP('Historical Cash Flows'!FC$32,'[1]E1-F. Portfolio Co. Financials'!$A$6:$I$305,5,FALSE),"")),"")</f>
        <v/>
      </c>
      <c r="FD62" s="431" t="str">
        <f>IF(FD$32&lt;&gt;0,IF(VLOOKUP('Historical Cash Flows'!FD$32,'[1]E1-F. Portfolio Co. Financials'!$A$6:$I$305,5,FALSE)=0,"",IFERROR(VLOOKUP('Historical Cash Flows'!FD$32,'[1]E1-F. Portfolio Co. Financials'!$A$6:$I$305,5,FALSE),"")),"")</f>
        <v/>
      </c>
      <c r="FE62" s="431" t="str">
        <f>IF(FE$32&lt;&gt;0,IF(VLOOKUP('Historical Cash Flows'!FE$32,'[1]E1-F. Portfolio Co. Financials'!$A$6:$I$305,5,FALSE)=0,"",IFERROR(VLOOKUP('Historical Cash Flows'!FE$32,'[1]E1-F. Portfolio Co. Financials'!$A$6:$I$305,5,FALSE),"")),"")</f>
        <v/>
      </c>
      <c r="FF62" s="431" t="str">
        <f>IF(FF$32&lt;&gt;0,IF(VLOOKUP('Historical Cash Flows'!FF$32,'[1]E1-F. Portfolio Co. Financials'!$A$6:$I$305,5,FALSE)=0,"",IFERROR(VLOOKUP('Historical Cash Flows'!FF$32,'[1]E1-F. Portfolio Co. Financials'!$A$6:$I$305,5,FALSE),"")),"")</f>
        <v/>
      </c>
      <c r="FG62" s="431" t="str">
        <f>IF(FG$32&lt;&gt;0,IF(VLOOKUP('Historical Cash Flows'!FG$32,'[1]E1-F. Portfolio Co. Financials'!$A$6:$I$305,5,FALSE)=0,"",IFERROR(VLOOKUP('Historical Cash Flows'!FG$32,'[1]E1-F. Portfolio Co. Financials'!$A$6:$I$305,5,FALSE),"")),"")</f>
        <v/>
      </c>
      <c r="FH62" s="431" t="str">
        <f>IF(FH$32&lt;&gt;0,IF(VLOOKUP('Historical Cash Flows'!FH$32,'[1]E1-F. Portfolio Co. Financials'!$A$6:$I$305,5,FALSE)=0,"",IFERROR(VLOOKUP('Historical Cash Flows'!FH$32,'[1]E1-F. Portfolio Co. Financials'!$A$6:$I$305,5,FALSE),"")),"")</f>
        <v/>
      </c>
      <c r="FI62" s="431" t="str">
        <f>IF(FI$32&lt;&gt;0,IF(VLOOKUP('Historical Cash Flows'!FI$32,'[1]E1-F. Portfolio Co. Financials'!$A$6:$I$305,5,FALSE)=0,"",IFERROR(VLOOKUP('Historical Cash Flows'!FI$32,'[1]E1-F. Portfolio Co. Financials'!$A$6:$I$305,5,FALSE),"")),"")</f>
        <v/>
      </c>
      <c r="FJ62" s="431" t="str">
        <f>IF(FJ$32&lt;&gt;0,IF(VLOOKUP('Historical Cash Flows'!FJ$32,'[1]E1-F. Portfolio Co. Financials'!$A$6:$I$305,5,FALSE)=0,"",IFERROR(VLOOKUP('Historical Cash Flows'!FJ$32,'[1]E1-F. Portfolio Co. Financials'!$A$6:$I$305,5,FALSE),"")),"")</f>
        <v/>
      </c>
      <c r="FK62" s="431" t="str">
        <f>IF(FK$32&lt;&gt;0,IF(VLOOKUP('Historical Cash Flows'!FK$32,'[1]E1-F. Portfolio Co. Financials'!$A$6:$I$305,5,FALSE)=0,"",IFERROR(VLOOKUP('Historical Cash Flows'!FK$32,'[1]E1-F. Portfolio Co. Financials'!$A$6:$I$305,5,FALSE),"")),"")</f>
        <v/>
      </c>
      <c r="FL62" s="431" t="str">
        <f>IF(FL$32&lt;&gt;0,IF(VLOOKUP('Historical Cash Flows'!FL$32,'[1]E1-F. Portfolio Co. Financials'!$A$6:$I$305,5,FALSE)=0,"",IFERROR(VLOOKUP('Historical Cash Flows'!FL$32,'[1]E1-F. Portfolio Co. Financials'!$A$6:$I$305,5,FALSE),"")),"")</f>
        <v/>
      </c>
      <c r="FM62" s="431" t="str">
        <f>IF(FM$32&lt;&gt;0,IF(VLOOKUP('Historical Cash Flows'!FM$32,'[1]E1-F. Portfolio Co. Financials'!$A$6:$I$305,5,FALSE)=0,"",IFERROR(VLOOKUP('Historical Cash Flows'!FM$32,'[1]E1-F. Portfolio Co. Financials'!$A$6:$I$305,5,FALSE),"")),"")</f>
        <v/>
      </c>
      <c r="FN62" s="431" t="str">
        <f>IF(FN$32&lt;&gt;0,IF(VLOOKUP('Historical Cash Flows'!FN$32,'[1]E1-F. Portfolio Co. Financials'!$A$6:$I$305,5,FALSE)=0,"",IFERROR(VLOOKUP('Historical Cash Flows'!FN$32,'[1]E1-F. Portfolio Co. Financials'!$A$6:$I$305,5,FALSE),"")),"")</f>
        <v/>
      </c>
      <c r="FO62" s="431" t="str">
        <f>IF(FO$32&lt;&gt;0,IF(VLOOKUP('Historical Cash Flows'!FO$32,'[1]E1-F. Portfolio Co. Financials'!$A$6:$I$305,5,FALSE)=0,"",IFERROR(VLOOKUP('Historical Cash Flows'!FO$32,'[1]E1-F. Portfolio Co. Financials'!$A$6:$I$305,5,FALSE),"")),"")</f>
        <v/>
      </c>
      <c r="FP62" s="431" t="str">
        <f>IF(FP$32&lt;&gt;0,IF(VLOOKUP('Historical Cash Flows'!FP$32,'[1]E1-F. Portfolio Co. Financials'!$A$6:$I$305,5,FALSE)=0,"",IFERROR(VLOOKUP('Historical Cash Flows'!FP$32,'[1]E1-F. Portfolio Co. Financials'!$A$6:$I$305,5,FALSE),"")),"")</f>
        <v/>
      </c>
      <c r="FQ62" s="431" t="str">
        <f>IF(FQ$32&lt;&gt;0,IF(VLOOKUP('Historical Cash Flows'!FQ$32,'[1]E1-F. Portfolio Co. Financials'!$A$6:$I$305,5,FALSE)=0,"",IFERROR(VLOOKUP('Historical Cash Flows'!FQ$32,'[1]E1-F. Portfolio Co. Financials'!$A$6:$I$305,5,FALSE),"")),"")</f>
        <v/>
      </c>
      <c r="FR62" s="431" t="str">
        <f>IF(FR$32&lt;&gt;0,IF(VLOOKUP('Historical Cash Flows'!FR$32,'[1]E1-F. Portfolio Co. Financials'!$A$6:$I$305,5,FALSE)=0,"",IFERROR(VLOOKUP('Historical Cash Flows'!FR$32,'[1]E1-F. Portfolio Co. Financials'!$A$6:$I$305,5,FALSE),"")),"")</f>
        <v/>
      </c>
      <c r="FS62" s="431" t="str">
        <f>IF(FS$32&lt;&gt;0,IF(VLOOKUP('Historical Cash Flows'!FS$32,'[1]E1-F. Portfolio Co. Financials'!$A$6:$I$305,5,FALSE)=0,"",IFERROR(VLOOKUP('Historical Cash Flows'!FS$32,'[1]E1-F. Portfolio Co. Financials'!$A$6:$I$305,5,FALSE),"")),"")</f>
        <v/>
      </c>
      <c r="FT62" s="431" t="str">
        <f>IF(FT$32&lt;&gt;0,IF(VLOOKUP('Historical Cash Flows'!FT$32,'[1]E1-F. Portfolio Co. Financials'!$A$6:$I$305,5,FALSE)=0,"",IFERROR(VLOOKUP('Historical Cash Flows'!FT$32,'[1]E1-F. Portfolio Co. Financials'!$A$6:$I$305,5,FALSE),"")),"")</f>
        <v/>
      </c>
      <c r="FU62" s="431" t="str">
        <f>IF(FU$32&lt;&gt;0,IF(VLOOKUP('Historical Cash Flows'!FU$32,'[1]E1-F. Portfolio Co. Financials'!$A$6:$I$305,5,FALSE)=0,"",IFERROR(VLOOKUP('Historical Cash Flows'!FU$32,'[1]E1-F. Portfolio Co. Financials'!$A$6:$I$305,5,FALSE),"")),"")</f>
        <v/>
      </c>
      <c r="FV62" s="431" t="str">
        <f>IF(FV$32&lt;&gt;0,IF(VLOOKUP('Historical Cash Flows'!FV$32,'[1]E1-F. Portfolio Co. Financials'!$A$6:$I$305,5,FALSE)=0,"",IFERROR(VLOOKUP('Historical Cash Flows'!FV$32,'[1]E1-F. Portfolio Co. Financials'!$A$6:$I$305,5,FALSE),"")),"")</f>
        <v/>
      </c>
      <c r="FW62" s="431" t="str">
        <f>IF(FW$32&lt;&gt;0,IF(VLOOKUP('Historical Cash Flows'!FW$32,'[1]E1-F. Portfolio Co. Financials'!$A$6:$I$305,5,FALSE)=0,"",IFERROR(VLOOKUP('Historical Cash Flows'!FW$32,'[1]E1-F. Portfolio Co. Financials'!$A$6:$I$305,5,FALSE),"")),"")</f>
        <v/>
      </c>
      <c r="FX62" s="431" t="str">
        <f>IF(FX$32&lt;&gt;0,IF(VLOOKUP('Historical Cash Flows'!FX$32,'[1]E1-F. Portfolio Co. Financials'!$A$6:$I$305,5,FALSE)=0,"",IFERROR(VLOOKUP('Historical Cash Flows'!FX$32,'[1]E1-F. Portfolio Co. Financials'!$A$6:$I$305,5,FALSE),"")),"")</f>
        <v/>
      </c>
      <c r="FY62" s="431" t="str">
        <f>IF(FY$32&lt;&gt;0,IF(VLOOKUP('Historical Cash Flows'!FY$32,'[1]E1-F. Portfolio Co. Financials'!$A$6:$I$305,5,FALSE)=0,"",IFERROR(VLOOKUP('Historical Cash Flows'!FY$32,'[1]E1-F. Portfolio Co. Financials'!$A$6:$I$305,5,FALSE),"")),"")</f>
        <v/>
      </c>
      <c r="FZ62" s="431" t="str">
        <f>IF(FZ$32&lt;&gt;0,IF(VLOOKUP('Historical Cash Flows'!FZ$32,'[1]E1-F. Portfolio Co. Financials'!$A$6:$I$305,5,FALSE)=0,"",IFERROR(VLOOKUP('Historical Cash Flows'!FZ$32,'[1]E1-F. Portfolio Co. Financials'!$A$6:$I$305,5,FALSE),"")),"")</f>
        <v/>
      </c>
      <c r="GA62" s="431" t="str">
        <f>IF(GA$32&lt;&gt;0,IF(VLOOKUP('Historical Cash Flows'!GA$32,'[1]E1-F. Portfolio Co. Financials'!$A$6:$I$305,5,FALSE)=0,"",IFERROR(VLOOKUP('Historical Cash Flows'!GA$32,'[1]E1-F. Portfolio Co. Financials'!$A$6:$I$305,5,FALSE),"")),"")</f>
        <v/>
      </c>
      <c r="GB62" s="431" t="str">
        <f>IF(GB$32&lt;&gt;0,IF(VLOOKUP('Historical Cash Flows'!GB$32,'[1]E1-F. Portfolio Co. Financials'!$A$6:$I$305,5,FALSE)=0,"",IFERROR(VLOOKUP('Historical Cash Flows'!GB$32,'[1]E1-F. Portfolio Co. Financials'!$A$6:$I$305,5,FALSE),"")),"")</f>
        <v/>
      </c>
      <c r="GC62" s="431" t="str">
        <f>IF(GC$32&lt;&gt;0,IF(VLOOKUP('Historical Cash Flows'!GC$32,'[1]E1-F. Portfolio Co. Financials'!$A$6:$I$305,5,FALSE)=0,"",IFERROR(VLOOKUP('Historical Cash Flows'!GC$32,'[1]E1-F. Portfolio Co. Financials'!$A$6:$I$305,5,FALSE),"")),"")</f>
        <v/>
      </c>
      <c r="GD62" s="431" t="str">
        <f>IF(GD$32&lt;&gt;0,IF(VLOOKUP('Historical Cash Flows'!GD$32,'[1]E1-F. Portfolio Co. Financials'!$A$6:$I$305,5,FALSE)=0,"",IFERROR(VLOOKUP('Historical Cash Flows'!GD$32,'[1]E1-F. Portfolio Co. Financials'!$A$6:$I$305,5,FALSE),"")),"")</f>
        <v/>
      </c>
      <c r="GE62" s="431" t="str">
        <f>IF(GE$32&lt;&gt;0,IF(VLOOKUP('Historical Cash Flows'!GE$32,'[1]E1-F. Portfolio Co. Financials'!$A$6:$I$305,5,FALSE)=0,"",IFERROR(VLOOKUP('Historical Cash Flows'!GE$32,'[1]E1-F. Portfolio Co. Financials'!$A$6:$I$305,5,FALSE),"")),"")</f>
        <v/>
      </c>
      <c r="GF62" s="431" t="str">
        <f>IF(GF$32&lt;&gt;0,IF(VLOOKUP('Historical Cash Flows'!GF$32,'[1]E1-F. Portfolio Co. Financials'!$A$6:$I$305,5,FALSE)=0,"",IFERROR(VLOOKUP('Historical Cash Flows'!GF$32,'[1]E1-F. Portfolio Co. Financials'!$A$6:$I$305,5,FALSE),"")),"")</f>
        <v/>
      </c>
      <c r="GG62" s="431" t="str">
        <f>IF(GG$32&lt;&gt;0,IF(VLOOKUP('Historical Cash Flows'!GG$32,'[1]E1-F. Portfolio Co. Financials'!$A$6:$I$305,5,FALSE)=0,"",IFERROR(VLOOKUP('Historical Cash Flows'!GG$32,'[1]E1-F. Portfolio Co. Financials'!$A$6:$I$305,5,FALSE),"")),"")</f>
        <v/>
      </c>
      <c r="GH62" s="431" t="str">
        <f>IF(GH$32&lt;&gt;0,IF(VLOOKUP('Historical Cash Flows'!GH$32,'[1]E1-F. Portfolio Co. Financials'!$A$6:$I$305,5,FALSE)=0,"",IFERROR(VLOOKUP('Historical Cash Flows'!GH$32,'[1]E1-F. Portfolio Co. Financials'!$A$6:$I$305,5,FALSE),"")),"")</f>
        <v/>
      </c>
      <c r="GI62" s="431" t="str">
        <f>IF(GI$32&lt;&gt;0,IF(VLOOKUP('Historical Cash Flows'!GI$32,'[1]E1-F. Portfolio Co. Financials'!$A$6:$I$305,5,FALSE)=0,"",IFERROR(VLOOKUP('Historical Cash Flows'!GI$32,'[1]E1-F. Portfolio Co. Financials'!$A$6:$I$305,5,FALSE),"")),"")</f>
        <v/>
      </c>
      <c r="GJ62" s="431" t="str">
        <f>IF(GJ$32&lt;&gt;0,IF(VLOOKUP('Historical Cash Flows'!GJ$32,'[1]E1-F. Portfolio Co. Financials'!$A$6:$I$305,5,FALSE)=0,"",IFERROR(VLOOKUP('Historical Cash Flows'!GJ$32,'[1]E1-F. Portfolio Co. Financials'!$A$6:$I$305,5,FALSE),"")),"")</f>
        <v/>
      </c>
      <c r="GK62" s="431" t="str">
        <f>IF(GK$32&lt;&gt;0,IF(VLOOKUP('Historical Cash Flows'!GK$32,'[1]E1-F. Portfolio Co. Financials'!$A$6:$I$305,5,FALSE)=0,"",IFERROR(VLOOKUP('Historical Cash Flows'!GK$32,'[1]E1-F. Portfolio Co. Financials'!$A$6:$I$305,5,FALSE),"")),"")</f>
        <v/>
      </c>
      <c r="GL62" s="431" t="str">
        <f>IF(GL$32&lt;&gt;0,IF(VLOOKUP('Historical Cash Flows'!GL$32,'[1]E1-F. Portfolio Co. Financials'!$A$6:$I$305,5,FALSE)=0,"",IFERROR(VLOOKUP('Historical Cash Flows'!GL$32,'[1]E1-F. Portfolio Co. Financials'!$A$6:$I$305,5,FALSE),"")),"")</f>
        <v/>
      </c>
      <c r="GM62" s="431" t="str">
        <f>IF(GM$32&lt;&gt;0,IF(VLOOKUP('Historical Cash Flows'!GM$32,'[1]E1-F. Portfolio Co. Financials'!$A$6:$I$305,5,FALSE)=0,"",IFERROR(VLOOKUP('Historical Cash Flows'!GM$32,'[1]E1-F. Portfolio Co. Financials'!$A$6:$I$305,5,FALSE),"")),"")</f>
        <v/>
      </c>
      <c r="GN62" s="431" t="str">
        <f>IF(GN$32&lt;&gt;0,IF(VLOOKUP('Historical Cash Flows'!GN$32,'[1]E1-F. Portfolio Co. Financials'!$A$6:$I$305,5,FALSE)=0,"",IFERROR(VLOOKUP('Historical Cash Flows'!GN$32,'[1]E1-F. Portfolio Co. Financials'!$A$6:$I$305,5,FALSE),"")),"")</f>
        <v/>
      </c>
      <c r="GO62" s="431" t="str">
        <f>IF(GO$32&lt;&gt;0,IF(VLOOKUP('Historical Cash Flows'!GO$32,'[1]E1-F. Portfolio Co. Financials'!$A$6:$I$305,5,FALSE)=0,"",IFERROR(VLOOKUP('Historical Cash Flows'!GO$32,'[1]E1-F. Portfolio Co. Financials'!$A$6:$I$305,5,FALSE),"")),"")</f>
        <v/>
      </c>
      <c r="GP62" s="431" t="str">
        <f>IF(GP$32&lt;&gt;0,IF(VLOOKUP('Historical Cash Flows'!GP$32,'[1]E1-F. Portfolio Co. Financials'!$A$6:$I$305,5,FALSE)=0,"",IFERROR(VLOOKUP('Historical Cash Flows'!GP$32,'[1]E1-F. Portfolio Co. Financials'!$A$6:$I$305,5,FALSE),"")),"")</f>
        <v/>
      </c>
      <c r="GQ62" s="431" t="str">
        <f>IF(GQ$32&lt;&gt;0,IF(VLOOKUP('Historical Cash Flows'!GQ$32,'[1]E1-F. Portfolio Co. Financials'!$A$6:$I$305,5,FALSE)=0,"",IFERROR(VLOOKUP('Historical Cash Flows'!GQ$32,'[1]E1-F. Portfolio Co. Financials'!$A$6:$I$305,5,FALSE),"")),"")</f>
        <v/>
      </c>
      <c r="GR62" s="431" t="str">
        <f>IF(GR$32&lt;&gt;0,IF(VLOOKUP('Historical Cash Flows'!GR$32,'[1]E1-F. Portfolio Co. Financials'!$A$6:$I$305,5,FALSE)=0,"",IFERROR(VLOOKUP('Historical Cash Flows'!GR$32,'[1]E1-F. Portfolio Co. Financials'!$A$6:$I$305,5,FALSE),"")),"")</f>
        <v/>
      </c>
      <c r="GS62" s="431" t="str">
        <f>IF(GS$32&lt;&gt;0,IF(VLOOKUP('Historical Cash Flows'!GS$32,'[1]E1-F. Portfolio Co. Financials'!$A$6:$I$305,5,FALSE)=0,"",IFERROR(VLOOKUP('Historical Cash Flows'!GS$32,'[1]E1-F. Portfolio Co. Financials'!$A$6:$I$305,5,FALSE),"")),"")</f>
        <v/>
      </c>
      <c r="GT62" s="431" t="str">
        <f>IF(GT$32&lt;&gt;0,IF(VLOOKUP('Historical Cash Flows'!GT$32,'[1]E1-F. Portfolio Co. Financials'!$A$6:$I$305,5,FALSE)=0,"",IFERROR(VLOOKUP('Historical Cash Flows'!GT$32,'[1]E1-F. Portfolio Co. Financials'!$A$6:$I$305,5,FALSE),"")),"")</f>
        <v/>
      </c>
      <c r="GU62" s="431" t="str">
        <f>IF(GU$32&lt;&gt;0,IF(VLOOKUP('Historical Cash Flows'!GU$32,'[1]E1-F. Portfolio Co. Financials'!$A$6:$I$305,5,FALSE)=0,"",IFERROR(VLOOKUP('Historical Cash Flows'!GU$32,'[1]E1-F. Portfolio Co. Financials'!$A$6:$I$305,5,FALSE),"")),"")</f>
        <v/>
      </c>
      <c r="GV62" s="431" t="str">
        <f>IF(GV$32&lt;&gt;0,IF(VLOOKUP('Historical Cash Flows'!GV$32,'[1]E1-F. Portfolio Co. Financials'!$A$6:$I$305,5,FALSE)=0,"",IFERROR(VLOOKUP('Historical Cash Flows'!GV$32,'[1]E1-F. Portfolio Co. Financials'!$A$6:$I$305,5,FALSE),"")),"")</f>
        <v/>
      </c>
      <c r="GW62" s="431" t="str">
        <f>IF(GW$32&lt;&gt;0,IF(VLOOKUP('Historical Cash Flows'!GW$32,'[1]E1-F. Portfolio Co. Financials'!$A$6:$I$305,5,FALSE)=0,"",IFERROR(VLOOKUP('Historical Cash Flows'!GW$32,'[1]E1-F. Portfolio Co. Financials'!$A$6:$I$305,5,FALSE),"")),"")</f>
        <v/>
      </c>
      <c r="GX62" s="431" t="str">
        <f>IF(GX$32&lt;&gt;0,IF(VLOOKUP('Historical Cash Flows'!GX$32,'[1]E1-F. Portfolio Co. Financials'!$A$6:$I$305,5,FALSE)=0,"",IFERROR(VLOOKUP('Historical Cash Flows'!GX$32,'[1]E1-F. Portfolio Co. Financials'!$A$6:$I$305,5,FALSE),"")),"")</f>
        <v/>
      </c>
      <c r="GY62" s="431" t="str">
        <f>IF(GY$32&lt;&gt;0,IF(VLOOKUP('Historical Cash Flows'!GY$32,'[1]E1-F. Portfolio Co. Financials'!$A$6:$I$305,5,FALSE)=0,"",IFERROR(VLOOKUP('Historical Cash Flows'!GY$32,'[1]E1-F. Portfolio Co. Financials'!$A$6:$I$305,5,FALSE),"")),"")</f>
        <v/>
      </c>
      <c r="GZ62" s="431" t="str">
        <f>IF(GZ$32&lt;&gt;0,IF(VLOOKUP('Historical Cash Flows'!GZ$32,'[1]E1-F. Portfolio Co. Financials'!$A$6:$I$305,5,FALSE)=0,"",IFERROR(VLOOKUP('Historical Cash Flows'!GZ$32,'[1]E1-F. Portfolio Co. Financials'!$A$6:$I$305,5,FALSE),"")),"")</f>
        <v/>
      </c>
      <c r="HA62" s="431" t="str">
        <f>IF(HA$32&lt;&gt;0,IF(VLOOKUP('Historical Cash Flows'!HA$32,'[1]E1-F. Portfolio Co. Financials'!$A$6:$I$305,5,FALSE)=0,"",IFERROR(VLOOKUP('Historical Cash Flows'!HA$32,'[1]E1-F. Portfolio Co. Financials'!$A$6:$I$305,5,FALSE),"")),"")</f>
        <v/>
      </c>
      <c r="HB62" s="431" t="str">
        <f>IF(HB$32&lt;&gt;0,IF(VLOOKUP('Historical Cash Flows'!HB$32,'[1]E1-F. Portfolio Co. Financials'!$A$6:$I$305,5,FALSE)=0,"",IFERROR(VLOOKUP('Historical Cash Flows'!HB$32,'[1]E1-F. Portfolio Co. Financials'!$A$6:$I$305,5,FALSE),"")),"")</f>
        <v/>
      </c>
      <c r="HC62" s="431" t="str">
        <f>IF(HC$32&lt;&gt;0,IF(VLOOKUP('Historical Cash Flows'!HC$32,'[1]E1-F. Portfolio Co. Financials'!$A$6:$I$305,5,FALSE)=0,"",IFERROR(VLOOKUP('Historical Cash Flows'!HC$32,'[1]E1-F. Portfolio Co. Financials'!$A$6:$I$305,5,FALSE),"")),"")</f>
        <v/>
      </c>
      <c r="HD62" s="431" t="str">
        <f>IF(HD$32&lt;&gt;0,IF(VLOOKUP('Historical Cash Flows'!HD$32,'[1]E1-F. Portfolio Co. Financials'!$A$6:$I$305,5,FALSE)=0,"",IFERROR(VLOOKUP('Historical Cash Flows'!HD$32,'[1]E1-F. Portfolio Co. Financials'!$A$6:$I$305,5,FALSE),"")),"")</f>
        <v/>
      </c>
      <c r="HE62" s="431" t="str">
        <f>IF(HE$32&lt;&gt;0,IF(VLOOKUP('Historical Cash Flows'!HE$32,'[1]E1-F. Portfolio Co. Financials'!$A$6:$I$305,5,FALSE)=0,"",IFERROR(VLOOKUP('Historical Cash Flows'!HE$32,'[1]E1-F. Portfolio Co. Financials'!$A$6:$I$305,5,FALSE),"")),"")</f>
        <v/>
      </c>
      <c r="HF62" s="431" t="str">
        <f>IF(HF$32&lt;&gt;0,IF(VLOOKUP('Historical Cash Flows'!HF$32,'[1]E1-F. Portfolio Co. Financials'!$A$6:$I$305,5,FALSE)=0,"",IFERROR(VLOOKUP('Historical Cash Flows'!HF$32,'[1]E1-F. Portfolio Co. Financials'!$A$6:$I$305,5,FALSE),"")),"")</f>
        <v/>
      </c>
      <c r="HG62" s="431" t="str">
        <f>IF(HG$32&lt;&gt;0,IF(VLOOKUP('Historical Cash Flows'!HG$32,'[1]E1-F. Portfolio Co. Financials'!$A$6:$I$305,5,FALSE)=0,"",IFERROR(VLOOKUP('Historical Cash Flows'!HG$32,'[1]E1-F. Portfolio Co. Financials'!$A$6:$I$305,5,FALSE),"")),"")</f>
        <v/>
      </c>
      <c r="HH62" s="431" t="str">
        <f>IF(HH$32&lt;&gt;0,IF(VLOOKUP('Historical Cash Flows'!HH$32,'[1]E1-F. Portfolio Co. Financials'!$A$6:$I$305,5,FALSE)=0,"",IFERROR(VLOOKUP('Historical Cash Flows'!HH$32,'[1]E1-F. Portfolio Co. Financials'!$A$6:$I$305,5,FALSE),"")),"")</f>
        <v/>
      </c>
      <c r="HI62" s="431" t="str">
        <f>IF(HI$32&lt;&gt;0,IF(VLOOKUP('Historical Cash Flows'!HI$32,'[1]E1-F. Portfolio Co. Financials'!$A$6:$I$305,5,FALSE)=0,"",IFERROR(VLOOKUP('Historical Cash Flows'!HI$32,'[1]E1-F. Portfolio Co. Financials'!$A$6:$I$305,5,FALSE),"")),"")</f>
        <v/>
      </c>
      <c r="HJ62" s="431" t="str">
        <f>IF(HJ$32&lt;&gt;0,IF(VLOOKUP('Historical Cash Flows'!HJ$32,'[1]E1-F. Portfolio Co. Financials'!$A$6:$I$305,5,FALSE)=0,"",IFERROR(VLOOKUP('Historical Cash Flows'!HJ$32,'[1]E1-F. Portfolio Co. Financials'!$A$6:$I$305,5,FALSE),"")),"")</f>
        <v/>
      </c>
      <c r="HK62" s="431" t="str">
        <f>IF(HK$32&lt;&gt;0,IF(VLOOKUP('Historical Cash Flows'!HK$32,'[1]E1-F. Portfolio Co. Financials'!$A$6:$I$305,5,FALSE)=0,"",IFERROR(VLOOKUP('Historical Cash Flows'!HK$32,'[1]E1-F. Portfolio Co. Financials'!$A$6:$I$305,5,FALSE),"")),"")</f>
        <v/>
      </c>
      <c r="HL62" s="431" t="str">
        <f>IF(HL$32&lt;&gt;0,IF(VLOOKUP('Historical Cash Flows'!HL$32,'[1]E1-F. Portfolio Co. Financials'!$A$6:$I$305,5,FALSE)=0,"",IFERROR(VLOOKUP('Historical Cash Flows'!HL$32,'[1]E1-F. Portfolio Co. Financials'!$A$6:$I$305,5,FALSE),"")),"")</f>
        <v/>
      </c>
      <c r="HM62" s="431" t="str">
        <f>IF(HM$32&lt;&gt;0,IF(VLOOKUP('Historical Cash Flows'!HM$32,'[1]E1-F. Portfolio Co. Financials'!$A$6:$I$305,5,FALSE)=0,"",IFERROR(VLOOKUP('Historical Cash Flows'!HM$32,'[1]E1-F. Portfolio Co. Financials'!$A$6:$I$305,5,FALSE),"")),"")</f>
        <v/>
      </c>
      <c r="HN62" s="431" t="str">
        <f>IF(HN$32&lt;&gt;0,IF(VLOOKUP('Historical Cash Flows'!HN$32,'[1]E1-F. Portfolio Co. Financials'!$A$6:$I$305,5,FALSE)=0,"",IFERROR(VLOOKUP('Historical Cash Flows'!HN$32,'[1]E1-F. Portfolio Co. Financials'!$A$6:$I$305,5,FALSE),"")),"")</f>
        <v/>
      </c>
      <c r="HO62" s="431" t="str">
        <f>IF(HO$32&lt;&gt;0,IF(VLOOKUP('Historical Cash Flows'!HO$32,'[1]E1-F. Portfolio Co. Financials'!$A$6:$I$305,5,FALSE)=0,"",IFERROR(VLOOKUP('Historical Cash Flows'!HO$32,'[1]E1-F. Portfolio Co. Financials'!$A$6:$I$305,5,FALSE),"")),"")</f>
        <v/>
      </c>
      <c r="HP62" s="431" t="str">
        <f>IF(HP$32&lt;&gt;0,IF(VLOOKUP('Historical Cash Flows'!HP$32,'[1]E1-F. Portfolio Co. Financials'!$A$6:$I$305,5,FALSE)=0,"",IFERROR(VLOOKUP('Historical Cash Flows'!HP$32,'[1]E1-F. Portfolio Co. Financials'!$A$6:$I$305,5,FALSE),"")),"")</f>
        <v/>
      </c>
      <c r="HQ62" s="431" t="str">
        <f>IF(HQ$32&lt;&gt;0,IF(VLOOKUP('Historical Cash Flows'!HQ$32,'[1]E1-F. Portfolio Co. Financials'!$A$6:$I$305,5,FALSE)=0,"",IFERROR(VLOOKUP('Historical Cash Flows'!HQ$32,'[1]E1-F. Portfolio Co. Financials'!$A$6:$I$305,5,FALSE),"")),"")</f>
        <v/>
      </c>
      <c r="HR62" s="431" t="str">
        <f>IF(HR$32&lt;&gt;0,IF(VLOOKUP('Historical Cash Flows'!HR$32,'[1]E1-F. Portfolio Co. Financials'!$A$6:$I$305,5,FALSE)=0,"",IFERROR(VLOOKUP('Historical Cash Flows'!HR$32,'[1]E1-F. Portfolio Co. Financials'!$A$6:$I$305,5,FALSE),"")),"")</f>
        <v/>
      </c>
      <c r="HS62" s="431" t="str">
        <f>IF(HS$32&lt;&gt;0,IF(VLOOKUP('Historical Cash Flows'!HS$32,'[1]E1-F. Portfolio Co. Financials'!$A$6:$I$305,5,FALSE)=0,"",IFERROR(VLOOKUP('Historical Cash Flows'!HS$32,'[1]E1-F. Portfolio Co. Financials'!$A$6:$I$305,5,FALSE),"")),"")</f>
        <v/>
      </c>
      <c r="HT62" s="431" t="str">
        <f>IF(HT$32&lt;&gt;0,IF(VLOOKUP('Historical Cash Flows'!HT$32,'[1]E1-F. Portfolio Co. Financials'!$A$6:$I$305,5,FALSE)=0,"",IFERROR(VLOOKUP('Historical Cash Flows'!HT$32,'[1]E1-F. Portfolio Co. Financials'!$A$6:$I$305,5,FALSE),"")),"")</f>
        <v/>
      </c>
      <c r="HU62" s="431" t="str">
        <f>IF(HU$32&lt;&gt;0,IF(VLOOKUP('Historical Cash Flows'!HU$32,'[1]E1-F. Portfolio Co. Financials'!$A$6:$I$305,5,FALSE)=0,"",IFERROR(VLOOKUP('Historical Cash Flows'!HU$32,'[1]E1-F. Portfolio Co. Financials'!$A$6:$I$305,5,FALSE),"")),"")</f>
        <v/>
      </c>
      <c r="HV62" s="431" t="str">
        <f>IF(HV$32&lt;&gt;0,IF(VLOOKUP('Historical Cash Flows'!HV$32,'[1]E1-F. Portfolio Co. Financials'!$A$6:$I$305,5,FALSE)=0,"",IFERROR(VLOOKUP('Historical Cash Flows'!HV$32,'[1]E1-F. Portfolio Co. Financials'!$A$6:$I$305,5,FALSE),"")),"")</f>
        <v/>
      </c>
      <c r="HW62" s="431" t="str">
        <f>IF(HW$32&lt;&gt;0,IF(VLOOKUP('Historical Cash Flows'!HW$32,'[1]E1-F. Portfolio Co. Financials'!$A$6:$I$305,5,FALSE)=0,"",IFERROR(VLOOKUP('Historical Cash Flows'!HW$32,'[1]E1-F. Portfolio Co. Financials'!$A$6:$I$305,5,FALSE),"")),"")</f>
        <v/>
      </c>
      <c r="HX62" s="431" t="str">
        <f>IF(HX$32&lt;&gt;0,IF(VLOOKUP('Historical Cash Flows'!HX$32,'[1]E1-F. Portfolio Co. Financials'!$A$6:$I$305,5,FALSE)=0,"",IFERROR(VLOOKUP('Historical Cash Flows'!HX$32,'[1]E1-F. Portfolio Co. Financials'!$A$6:$I$305,5,FALSE),"")),"")</f>
        <v/>
      </c>
      <c r="HY62" s="431" t="str">
        <f>IF(HY$32&lt;&gt;0,IF(VLOOKUP('Historical Cash Flows'!HY$32,'[1]E1-F. Portfolio Co. Financials'!$A$6:$I$305,5,FALSE)=0,"",IFERROR(VLOOKUP('Historical Cash Flows'!HY$32,'[1]E1-F. Portfolio Co. Financials'!$A$6:$I$305,5,FALSE),"")),"")</f>
        <v/>
      </c>
      <c r="HZ62" s="431" t="str">
        <f>IF(HZ$32&lt;&gt;0,IF(VLOOKUP('Historical Cash Flows'!HZ$32,'[1]E1-F. Portfolio Co. Financials'!$A$6:$I$305,5,FALSE)=0,"",IFERROR(VLOOKUP('Historical Cash Flows'!HZ$32,'[1]E1-F. Portfolio Co. Financials'!$A$6:$I$305,5,FALSE),"")),"")</f>
        <v/>
      </c>
      <c r="IA62" s="431" t="str">
        <f>IF(IA$32&lt;&gt;0,IF(VLOOKUP('Historical Cash Flows'!IA$32,'[1]E1-F. Portfolio Co. Financials'!$A$6:$I$305,5,FALSE)=0,"",IFERROR(VLOOKUP('Historical Cash Flows'!IA$32,'[1]E1-F. Portfolio Co. Financials'!$A$6:$I$305,5,FALSE),"")),"")</f>
        <v/>
      </c>
      <c r="IB62" s="431" t="str">
        <f>IF(IB$32&lt;&gt;0,IF(VLOOKUP('Historical Cash Flows'!IB$32,'[1]E1-F. Portfolio Co. Financials'!$A$6:$I$305,5,FALSE)=0,"",IFERROR(VLOOKUP('Historical Cash Flows'!IB$32,'[1]E1-F. Portfolio Co. Financials'!$A$6:$I$305,5,FALSE),"")),"")</f>
        <v/>
      </c>
      <c r="IC62" s="431" t="str">
        <f>IF(IC$32&lt;&gt;0,IF(VLOOKUP('Historical Cash Flows'!IC$32,'[1]E1-F. Portfolio Co. Financials'!$A$6:$I$305,5,FALSE)=0,"",IFERROR(VLOOKUP('Historical Cash Flows'!IC$32,'[1]E1-F. Portfolio Co. Financials'!$A$6:$I$305,5,FALSE),"")),"")</f>
        <v/>
      </c>
      <c r="ID62" s="431" t="str">
        <f>IF(ID$32&lt;&gt;0,IF(VLOOKUP('Historical Cash Flows'!ID$32,'[1]E1-F. Portfolio Co. Financials'!$A$6:$I$305,5,FALSE)=0,"",IFERROR(VLOOKUP('Historical Cash Flows'!ID$32,'[1]E1-F. Portfolio Co. Financials'!$A$6:$I$305,5,FALSE),"")),"")</f>
        <v/>
      </c>
      <c r="IE62" s="431" t="str">
        <f>IF(IE$32&lt;&gt;0,IF(VLOOKUP('Historical Cash Flows'!IE$32,'[1]E1-F. Portfolio Co. Financials'!$A$6:$I$305,5,FALSE)=0,"",IFERROR(VLOOKUP('Historical Cash Flows'!IE$32,'[1]E1-F. Portfolio Co. Financials'!$A$6:$I$305,5,FALSE),"")),"")</f>
        <v/>
      </c>
      <c r="IF62" s="431" t="str">
        <f>IF(IF$32&lt;&gt;0,IF(VLOOKUP('Historical Cash Flows'!IF$32,'[1]E1-F. Portfolio Co. Financials'!$A$6:$I$305,5,FALSE)=0,"",IFERROR(VLOOKUP('Historical Cash Flows'!IF$32,'[1]E1-F. Portfolio Co. Financials'!$A$6:$I$305,5,FALSE),"")),"")</f>
        <v/>
      </c>
      <c r="IG62" s="431" t="str">
        <f>IF(IG$32&lt;&gt;0,IF(VLOOKUP('Historical Cash Flows'!IG$32,'[1]E1-F. Portfolio Co. Financials'!$A$6:$I$305,5,FALSE)=0,"",IFERROR(VLOOKUP('Historical Cash Flows'!IG$32,'[1]E1-F. Portfolio Co. Financials'!$A$6:$I$305,5,FALSE),"")),"")</f>
        <v/>
      </c>
      <c r="IH62" s="431" t="str">
        <f>IF(IH$32&lt;&gt;0,IF(VLOOKUP('Historical Cash Flows'!IH$32,'[1]E1-F. Portfolio Co. Financials'!$A$6:$I$305,5,FALSE)=0,"",IFERROR(VLOOKUP('Historical Cash Flows'!IH$32,'[1]E1-F. Portfolio Co. Financials'!$A$6:$I$305,5,FALSE),"")),"")</f>
        <v/>
      </c>
      <c r="II62" s="431" t="str">
        <f>IF(II$32&lt;&gt;0,IF(VLOOKUP('Historical Cash Flows'!II$32,'[1]E1-F. Portfolio Co. Financials'!$A$6:$I$305,5,FALSE)=0,"",IFERROR(VLOOKUP('Historical Cash Flows'!II$32,'[1]E1-F. Portfolio Co. Financials'!$A$6:$I$305,5,FALSE),"")),"")</f>
        <v/>
      </c>
      <c r="IJ62" s="431" t="str">
        <f>IF(IJ$32&lt;&gt;0,IF(VLOOKUP('Historical Cash Flows'!IJ$32,'[1]E1-F. Portfolio Co. Financials'!$A$6:$I$305,5,FALSE)=0,"",IFERROR(VLOOKUP('Historical Cash Flows'!IJ$32,'[1]E1-F. Portfolio Co. Financials'!$A$6:$I$305,5,FALSE),"")),"")</f>
        <v/>
      </c>
      <c r="IK62" s="431" t="str">
        <f>IF(IK$32&lt;&gt;0,IF(VLOOKUP('Historical Cash Flows'!IK$32,'[1]E1-F. Portfolio Co. Financials'!$A$6:$I$305,5,FALSE)=0,"",IFERROR(VLOOKUP('Historical Cash Flows'!IK$32,'[1]E1-F. Portfolio Co. Financials'!$A$6:$I$305,5,FALSE),"")),"")</f>
        <v/>
      </c>
      <c r="IL62" s="431" t="str">
        <f>IF(IL$32&lt;&gt;0,IF(VLOOKUP('Historical Cash Flows'!IL$32,'[1]E1-F. Portfolio Co. Financials'!$A$6:$I$305,5,FALSE)=0,"",IFERROR(VLOOKUP('Historical Cash Flows'!IL$32,'[1]E1-F. Portfolio Co. Financials'!$A$6:$I$305,5,FALSE),"")),"")</f>
        <v/>
      </c>
      <c r="IM62" s="431" t="str">
        <f>IF(IM$32&lt;&gt;0,IF(VLOOKUP('Historical Cash Flows'!IM$32,'[1]E1-F. Portfolio Co. Financials'!$A$6:$I$305,5,FALSE)=0,"",IFERROR(VLOOKUP('Historical Cash Flows'!IM$32,'[1]E1-F. Portfolio Co. Financials'!$A$6:$I$305,5,FALSE),"")),"")</f>
        <v/>
      </c>
      <c r="IN62" s="431" t="str">
        <f>IF(IN$32&lt;&gt;0,IF(VLOOKUP('Historical Cash Flows'!IN$32,'[1]E1-F. Portfolio Co. Financials'!$A$6:$I$305,5,FALSE)=0,"",IFERROR(VLOOKUP('Historical Cash Flows'!IN$32,'[1]E1-F. Portfolio Co. Financials'!$A$6:$I$305,5,FALSE),"")),"")</f>
        <v/>
      </c>
      <c r="IO62" s="431" t="str">
        <f>IF(IO$32&lt;&gt;0,IF(VLOOKUP('Historical Cash Flows'!IO$32,'[1]E1-F. Portfolio Co. Financials'!$A$6:$I$305,5,FALSE)=0,"",IFERROR(VLOOKUP('Historical Cash Flows'!IO$32,'[1]E1-F. Portfolio Co. Financials'!$A$6:$I$305,5,FALSE),"")),"")</f>
        <v/>
      </c>
      <c r="IP62" s="431" t="str">
        <f>IF(IP$32&lt;&gt;0,IF(VLOOKUP('Historical Cash Flows'!IP$32,'[1]E1-F. Portfolio Co. Financials'!$A$6:$I$305,5,FALSE)=0,"",IFERROR(VLOOKUP('Historical Cash Flows'!IP$32,'[1]E1-F. Portfolio Co. Financials'!$A$6:$I$305,5,FALSE),"")),"")</f>
        <v/>
      </c>
      <c r="IQ62" s="431" t="str">
        <f>IF(IQ$32&lt;&gt;0,IF(VLOOKUP('Historical Cash Flows'!IQ$32,'[1]E1-F. Portfolio Co. Financials'!$A$6:$I$305,5,FALSE)=0,"",IFERROR(VLOOKUP('Historical Cash Flows'!IQ$32,'[1]E1-F. Portfolio Co. Financials'!$A$6:$I$305,5,FALSE),"")),"")</f>
        <v/>
      </c>
      <c r="IR62" s="431" t="str">
        <f>IF(IR$32&lt;&gt;0,IF(VLOOKUP('Historical Cash Flows'!IR$32,'[1]E1-F. Portfolio Co. Financials'!$A$6:$I$305,5,FALSE)=0,"",IFERROR(VLOOKUP('Historical Cash Flows'!IR$32,'[1]E1-F. Portfolio Co. Financials'!$A$6:$I$305,5,FALSE),"")),"")</f>
        <v/>
      </c>
      <c r="IS62" s="431" t="str">
        <f>IF(IS$32&lt;&gt;0,IF(VLOOKUP('Historical Cash Flows'!IS$32,'[1]E1-F. Portfolio Co. Financials'!$A$6:$I$305,5,FALSE)=0,"",IFERROR(VLOOKUP('Historical Cash Flows'!IS$32,'[1]E1-F. Portfolio Co. Financials'!$A$6:$I$305,5,FALSE),"")),"")</f>
        <v/>
      </c>
      <c r="IT62" s="431" t="str">
        <f>IF(IT$32&lt;&gt;0,IF(VLOOKUP('Historical Cash Flows'!IT$32,'[1]E1-F. Portfolio Co. Financials'!$A$6:$I$305,5,FALSE)=0,"",IFERROR(VLOOKUP('Historical Cash Flows'!IT$32,'[1]E1-F. Portfolio Co. Financials'!$A$6:$I$305,5,FALSE),"")),"")</f>
        <v/>
      </c>
      <c r="IU62" s="431" t="str">
        <f>IF(IU$32&lt;&gt;0,IF(VLOOKUP('Historical Cash Flows'!IU$32,'[1]E1-F. Portfolio Co. Financials'!$A$6:$I$305,5,FALSE)=0,"",IFERROR(VLOOKUP('Historical Cash Flows'!IU$32,'[1]E1-F. Portfolio Co. Financials'!$A$6:$I$305,5,FALSE),"")),"")</f>
        <v/>
      </c>
      <c r="IV62" s="431" t="str">
        <f>IF(IV$32&lt;&gt;0,IF(VLOOKUP('Historical Cash Flows'!IV$32,'[1]E1-F. Portfolio Co. Financials'!$A$6:$I$305,5,FALSE)=0,"",IFERROR(VLOOKUP('Historical Cash Flows'!IV$32,'[1]E1-F. Portfolio Co. Financials'!$A$6:$I$305,5,FALSE),"")),"")</f>
        <v/>
      </c>
      <c r="IW62" s="431" t="str">
        <f>IF(IW$32&lt;&gt;0,IF(VLOOKUP('Historical Cash Flows'!IW$32,'[1]E1-F. Portfolio Co. Financials'!$A$6:$I$305,5,FALSE)=0,"",IFERROR(VLOOKUP('Historical Cash Flows'!IW$32,'[1]E1-F. Portfolio Co. Financials'!$A$6:$I$305,5,FALSE),"")),"")</f>
        <v/>
      </c>
      <c r="IX62" s="431" t="str">
        <f>IF(IX$32&lt;&gt;0,IF(VLOOKUP('Historical Cash Flows'!IX$32,'[1]E1-F. Portfolio Co. Financials'!$A$6:$I$305,5,FALSE)=0,"",IFERROR(VLOOKUP('Historical Cash Flows'!IX$32,'[1]E1-F. Portfolio Co. Financials'!$A$6:$I$305,5,FALSE),"")),"")</f>
        <v/>
      </c>
      <c r="IY62" s="431" t="str">
        <f>IF(IY$32&lt;&gt;0,IF(VLOOKUP('Historical Cash Flows'!IY$32,'[1]E1-F. Portfolio Co. Financials'!$A$6:$I$305,5,FALSE)=0,"",IFERROR(VLOOKUP('Historical Cash Flows'!IY$32,'[1]E1-F. Portfolio Co. Financials'!$A$6:$I$305,5,FALSE),"")),"")</f>
        <v/>
      </c>
      <c r="IZ62" s="431" t="str">
        <f>IF(IZ$32&lt;&gt;0,IF(VLOOKUP('Historical Cash Flows'!IZ$32,'[1]E1-F. Portfolio Co. Financials'!$A$6:$I$305,5,FALSE)=0,"",IFERROR(VLOOKUP('Historical Cash Flows'!IZ$32,'[1]E1-F. Portfolio Co. Financials'!$A$6:$I$305,5,FALSE),"")),"")</f>
        <v/>
      </c>
      <c r="JA62" s="431" t="str">
        <f>IF(JA$32&lt;&gt;0,IF(VLOOKUP('Historical Cash Flows'!JA$32,'[1]E1-F. Portfolio Co. Financials'!$A$6:$I$305,5,FALSE)=0,"",IFERROR(VLOOKUP('Historical Cash Flows'!JA$32,'[1]E1-F. Portfolio Co. Financials'!$A$6:$I$305,5,FALSE),"")),"")</f>
        <v/>
      </c>
      <c r="JB62" s="431" t="str">
        <f>IF(JB$32&lt;&gt;0,IF(VLOOKUP('Historical Cash Flows'!JB$32,'[1]E1-F. Portfolio Co. Financials'!$A$6:$I$305,5,FALSE)=0,"",IFERROR(VLOOKUP('Historical Cash Flows'!JB$32,'[1]E1-F. Portfolio Co. Financials'!$A$6:$I$305,5,FALSE),"")),"")</f>
        <v/>
      </c>
      <c r="JC62" s="431" t="str">
        <f>IF(JC$32&lt;&gt;0,IF(VLOOKUP('Historical Cash Flows'!JC$32,'[1]E1-F. Portfolio Co. Financials'!$A$6:$I$305,5,FALSE)=0,"",IFERROR(VLOOKUP('Historical Cash Flows'!JC$32,'[1]E1-F. Portfolio Co. Financials'!$A$6:$I$305,5,FALSE),"")),"")</f>
        <v/>
      </c>
      <c r="JD62" s="431" t="str">
        <f>IF(JD$32&lt;&gt;0,IF(VLOOKUP('Historical Cash Flows'!JD$32,'[1]E1-F. Portfolio Co. Financials'!$A$6:$I$305,5,FALSE)=0,"",IFERROR(VLOOKUP('Historical Cash Flows'!JD$32,'[1]E1-F. Portfolio Co. Financials'!$A$6:$I$305,5,FALSE),"")),"")</f>
        <v/>
      </c>
      <c r="JE62" s="431" t="str">
        <f>IF(JE$32&lt;&gt;0,IF(VLOOKUP('Historical Cash Flows'!JE$32,'[1]E1-F. Portfolio Co. Financials'!$A$6:$I$305,5,FALSE)=0,"",IFERROR(VLOOKUP('Historical Cash Flows'!JE$32,'[1]E1-F. Portfolio Co. Financials'!$A$6:$I$305,5,FALSE),"")),"")</f>
        <v/>
      </c>
      <c r="JF62" s="431" t="str">
        <f>IF(JF$32&lt;&gt;0,IF(VLOOKUP('Historical Cash Flows'!JF$32,'[1]E1-F. Portfolio Co. Financials'!$A$6:$I$305,5,FALSE)=0,"",IFERROR(VLOOKUP('Historical Cash Flows'!JF$32,'[1]E1-F. Portfolio Co. Financials'!$A$6:$I$305,5,FALSE),"")),"")</f>
        <v/>
      </c>
      <c r="JG62" s="431" t="str">
        <f>IF(JG$32&lt;&gt;0,IF(VLOOKUP('Historical Cash Flows'!JG$32,'[1]E1-F. Portfolio Co. Financials'!$A$6:$I$305,5,FALSE)=0,"",IFERROR(VLOOKUP('Historical Cash Flows'!JG$32,'[1]E1-F. Portfolio Co. Financials'!$A$6:$I$305,5,FALSE),"")),"")</f>
        <v/>
      </c>
      <c r="JH62" s="431" t="str">
        <f>IF(JH$32&lt;&gt;0,IF(VLOOKUP('Historical Cash Flows'!JH$32,'[1]E1-F. Portfolio Co. Financials'!$A$6:$I$305,5,FALSE)=0,"",IFERROR(VLOOKUP('Historical Cash Flows'!JH$32,'[1]E1-F. Portfolio Co. Financials'!$A$6:$I$305,5,FALSE),"")),"")</f>
        <v/>
      </c>
      <c r="JI62" s="431" t="str">
        <f>IF(JI$32&lt;&gt;0,IF(VLOOKUP('Historical Cash Flows'!JI$32,'[1]E1-F. Portfolio Co. Financials'!$A$6:$I$305,5,FALSE)=0,"",IFERROR(VLOOKUP('Historical Cash Flows'!JI$32,'[1]E1-F. Portfolio Co. Financials'!$A$6:$I$305,5,FALSE),"")),"")</f>
        <v/>
      </c>
      <c r="JJ62" s="431" t="str">
        <f>IF(JJ$32&lt;&gt;0,IF(VLOOKUP('Historical Cash Flows'!JJ$32,'[1]E1-F. Portfolio Co. Financials'!$A$6:$I$305,5,FALSE)=0,"",IFERROR(VLOOKUP('Historical Cash Flows'!JJ$32,'[1]E1-F. Portfolio Co. Financials'!$A$6:$I$305,5,FALSE),"")),"")</f>
        <v/>
      </c>
      <c r="JK62" s="431" t="str">
        <f>IF(JK$32&lt;&gt;0,IF(VLOOKUP('Historical Cash Flows'!JK$32,'[1]E1-F. Portfolio Co. Financials'!$A$6:$I$305,5,FALSE)=0,"",IFERROR(VLOOKUP('Historical Cash Flows'!JK$32,'[1]E1-F. Portfolio Co. Financials'!$A$6:$I$305,5,FALSE),"")),"")</f>
        <v/>
      </c>
      <c r="JL62" s="431" t="str">
        <f>IF(JL$32&lt;&gt;0,IF(VLOOKUP('Historical Cash Flows'!JL$32,'[1]E1-F. Portfolio Co. Financials'!$A$6:$I$305,5,FALSE)=0,"",IFERROR(VLOOKUP('Historical Cash Flows'!JL$32,'[1]E1-F. Portfolio Co. Financials'!$A$6:$I$305,5,FALSE),"")),"")</f>
        <v/>
      </c>
      <c r="JM62" s="431" t="str">
        <f>IF(JM$32&lt;&gt;0,IF(VLOOKUP('Historical Cash Flows'!JM$32,'[1]E1-F. Portfolio Co. Financials'!$A$6:$I$305,5,FALSE)=0,"",IFERROR(VLOOKUP('Historical Cash Flows'!JM$32,'[1]E1-F. Portfolio Co. Financials'!$A$6:$I$305,5,FALSE),"")),"")</f>
        <v/>
      </c>
      <c r="JN62" s="431" t="str">
        <f>IF(JN$32&lt;&gt;0,IF(VLOOKUP('Historical Cash Flows'!JN$32,'[1]E1-F. Portfolio Co. Financials'!$A$6:$I$305,5,FALSE)=0,"",IFERROR(VLOOKUP('Historical Cash Flows'!JN$32,'[1]E1-F. Portfolio Co. Financials'!$A$6:$I$305,5,FALSE),"")),"")</f>
        <v/>
      </c>
      <c r="JO62" s="431" t="str">
        <f>IF(JO$32&lt;&gt;0,IF(VLOOKUP('Historical Cash Flows'!JO$32,'[1]E1-F. Portfolio Co. Financials'!$A$6:$I$305,5,FALSE)=0,"",IFERROR(VLOOKUP('Historical Cash Flows'!JO$32,'[1]E1-F. Portfolio Co. Financials'!$A$6:$I$305,5,FALSE),"")),"")</f>
        <v/>
      </c>
      <c r="JP62" s="431" t="str">
        <f>IF(JP$32&lt;&gt;0,IF(VLOOKUP('Historical Cash Flows'!JP$32,'[1]E1-F. Portfolio Co. Financials'!$A$6:$I$305,5,FALSE)=0,"",IFERROR(VLOOKUP('Historical Cash Flows'!JP$32,'[1]E1-F. Portfolio Co. Financials'!$A$6:$I$305,5,FALSE),"")),"")</f>
        <v/>
      </c>
      <c r="JQ62" s="431" t="str">
        <f>IF(JQ$32&lt;&gt;0,IF(VLOOKUP('Historical Cash Flows'!JQ$32,'[1]E1-F. Portfolio Co. Financials'!$A$6:$I$305,5,FALSE)=0,"",IFERROR(VLOOKUP('Historical Cash Flows'!JQ$32,'[1]E1-F. Portfolio Co. Financials'!$A$6:$I$305,5,FALSE),"")),"")</f>
        <v/>
      </c>
      <c r="JR62" s="431" t="str">
        <f>IF(JR$32&lt;&gt;0,IF(VLOOKUP('Historical Cash Flows'!JR$32,'[1]E1-F. Portfolio Co. Financials'!$A$6:$I$305,5,FALSE)=0,"",IFERROR(VLOOKUP('Historical Cash Flows'!JR$32,'[1]E1-F. Portfolio Co. Financials'!$A$6:$I$305,5,FALSE),"")),"")</f>
        <v/>
      </c>
      <c r="JS62" s="431" t="str">
        <f>IF(JS$32&lt;&gt;0,IF(VLOOKUP('Historical Cash Flows'!JS$32,'[1]E1-F. Portfolio Co. Financials'!$A$6:$I$305,5,FALSE)=0,"",IFERROR(VLOOKUP('Historical Cash Flows'!JS$32,'[1]E1-F. Portfolio Co. Financials'!$A$6:$I$305,5,FALSE),"")),"")</f>
        <v/>
      </c>
      <c r="JT62" s="431" t="str">
        <f>IF(JT$32&lt;&gt;0,IF(VLOOKUP('Historical Cash Flows'!JT$32,'[1]E1-F. Portfolio Co. Financials'!$A$6:$I$305,5,FALSE)=0,"",IFERROR(VLOOKUP('Historical Cash Flows'!JT$32,'[1]E1-F. Portfolio Co. Financials'!$A$6:$I$305,5,FALSE),"")),"")</f>
        <v/>
      </c>
      <c r="JU62" s="431" t="str">
        <f>IF(JU$32&lt;&gt;0,IF(VLOOKUP('Historical Cash Flows'!JU$32,'[1]E1-F. Portfolio Co. Financials'!$A$6:$I$305,5,FALSE)=0,"",IFERROR(VLOOKUP('Historical Cash Flows'!JU$32,'[1]E1-F. Portfolio Co. Financials'!$A$6:$I$305,5,FALSE),"")),"")</f>
        <v/>
      </c>
      <c r="JV62" s="431" t="str">
        <f>IF(JV$32&lt;&gt;0,IF(VLOOKUP('Historical Cash Flows'!JV$32,'[1]E1-F. Portfolio Co. Financials'!$A$6:$I$305,5,FALSE)=0,"",IFERROR(VLOOKUP('Historical Cash Flows'!JV$32,'[1]E1-F. Portfolio Co. Financials'!$A$6:$I$305,5,FALSE),"")),"")</f>
        <v/>
      </c>
      <c r="JW62" s="431" t="str">
        <f>IF(JW$32&lt;&gt;0,IF(VLOOKUP('Historical Cash Flows'!JW$32,'[1]E1-F. Portfolio Co. Financials'!$A$6:$I$305,5,FALSE)=0,"",IFERROR(VLOOKUP('Historical Cash Flows'!JW$32,'[1]E1-F. Portfolio Co. Financials'!$A$6:$I$305,5,FALSE),"")),"")</f>
        <v/>
      </c>
      <c r="JX62" s="431" t="str">
        <f>IF(JX$32&lt;&gt;0,IF(VLOOKUP('Historical Cash Flows'!JX$32,'[1]E1-F. Portfolio Co. Financials'!$A$6:$I$305,5,FALSE)=0,"",IFERROR(VLOOKUP('Historical Cash Flows'!JX$32,'[1]E1-F. Portfolio Co. Financials'!$A$6:$I$305,5,FALSE),"")),"")</f>
        <v/>
      </c>
      <c r="JY62" s="431" t="str">
        <f>IF(JY$32&lt;&gt;0,IF(VLOOKUP('Historical Cash Flows'!JY$32,'[1]E1-F. Portfolio Co. Financials'!$A$6:$I$305,5,FALSE)=0,"",IFERROR(VLOOKUP('Historical Cash Flows'!JY$32,'[1]E1-F. Portfolio Co. Financials'!$A$6:$I$305,5,FALSE),"")),"")</f>
        <v/>
      </c>
      <c r="JZ62" s="431" t="str">
        <f>IF(JZ$32&lt;&gt;0,IF(VLOOKUP('Historical Cash Flows'!JZ$32,'[1]E1-F. Portfolio Co. Financials'!$A$6:$I$305,5,FALSE)=0,"",IFERROR(VLOOKUP('Historical Cash Flows'!JZ$32,'[1]E1-F. Portfolio Co. Financials'!$A$6:$I$305,5,FALSE),"")),"")</f>
        <v/>
      </c>
      <c r="KA62" s="431" t="str">
        <f>IF(KA$32&lt;&gt;0,IF(VLOOKUP('Historical Cash Flows'!KA$32,'[1]E1-F. Portfolio Co. Financials'!$A$6:$I$305,5,FALSE)=0,"",IFERROR(VLOOKUP('Historical Cash Flows'!KA$32,'[1]E1-F. Portfolio Co. Financials'!$A$6:$I$305,5,FALSE),"")),"")</f>
        <v/>
      </c>
      <c r="KB62" s="431" t="str">
        <f>IF(KB$32&lt;&gt;0,IF(VLOOKUP('Historical Cash Flows'!KB$32,'[1]E1-F. Portfolio Co. Financials'!$A$6:$I$305,5,FALSE)=0,"",IFERROR(VLOOKUP('Historical Cash Flows'!KB$32,'[1]E1-F. Portfolio Co. Financials'!$A$6:$I$305,5,FALSE),"")),"")</f>
        <v/>
      </c>
      <c r="KC62" s="431" t="str">
        <f>IF(KC$32&lt;&gt;0,IF(VLOOKUP('Historical Cash Flows'!KC$32,'[1]E1-F. Portfolio Co. Financials'!$A$6:$I$305,5,FALSE)=0,"",IFERROR(VLOOKUP('Historical Cash Flows'!KC$32,'[1]E1-F. Portfolio Co. Financials'!$A$6:$I$305,5,FALSE),"")),"")</f>
        <v/>
      </c>
      <c r="KD62" s="431" t="str">
        <f>IF(KD$32&lt;&gt;0,IF(VLOOKUP('Historical Cash Flows'!KD$32,'[1]E1-F. Portfolio Co. Financials'!$A$6:$I$305,5,FALSE)=0,"",IFERROR(VLOOKUP('Historical Cash Flows'!KD$32,'[1]E1-F. Portfolio Co. Financials'!$A$6:$I$305,5,FALSE),"")),"")</f>
        <v/>
      </c>
      <c r="KE62" s="431" t="str">
        <f>IF(KE$32&lt;&gt;0,IF(VLOOKUP('Historical Cash Flows'!KE$32,'[1]E1-F. Portfolio Co. Financials'!$A$6:$I$305,5,FALSE)=0,"",IFERROR(VLOOKUP('Historical Cash Flows'!KE$32,'[1]E1-F. Portfolio Co. Financials'!$A$6:$I$305,5,FALSE),"")),"")</f>
        <v/>
      </c>
      <c r="KF62" s="431" t="str">
        <f>IF(KF$32&lt;&gt;0,IF(VLOOKUP('Historical Cash Flows'!KF$32,'[1]E1-F. Portfolio Co. Financials'!$A$6:$I$305,5,FALSE)=0,"",IFERROR(VLOOKUP('Historical Cash Flows'!KF$32,'[1]E1-F. Portfolio Co. Financials'!$A$6:$I$305,5,FALSE),"")),"")</f>
        <v/>
      </c>
      <c r="KG62" s="431" t="str">
        <f>IF(KG$32&lt;&gt;0,IF(VLOOKUP('Historical Cash Flows'!KG$32,'[1]E1-F. Portfolio Co. Financials'!$A$6:$I$305,5,FALSE)=0,"",IFERROR(VLOOKUP('Historical Cash Flows'!KG$32,'[1]E1-F. Portfolio Co. Financials'!$A$6:$I$305,5,FALSE),"")),"")</f>
        <v/>
      </c>
      <c r="KH62" s="431" t="str">
        <f>IF(KH$32&lt;&gt;0,IF(VLOOKUP('Historical Cash Flows'!KH$32,'[1]E1-F. Portfolio Co. Financials'!$A$6:$I$305,5,FALSE)=0,"",IFERROR(VLOOKUP('Historical Cash Flows'!KH$32,'[1]E1-F. Portfolio Co. Financials'!$A$6:$I$305,5,FALSE),"")),"")</f>
        <v/>
      </c>
      <c r="KI62" s="431" t="str">
        <f>IF(KI$32&lt;&gt;0,IF(VLOOKUP('Historical Cash Flows'!KI$32,'[1]E1-F. Portfolio Co. Financials'!$A$6:$I$305,5,FALSE)=0,"",IFERROR(VLOOKUP('Historical Cash Flows'!KI$32,'[1]E1-F. Portfolio Co. Financials'!$A$6:$I$305,5,FALSE),"")),"")</f>
        <v/>
      </c>
      <c r="KJ62" s="431" t="str">
        <f>IF(KJ$32&lt;&gt;0,IF(VLOOKUP('Historical Cash Flows'!KJ$32,'[1]E1-F. Portfolio Co. Financials'!$A$6:$I$305,5,FALSE)=0,"",IFERROR(VLOOKUP('Historical Cash Flows'!KJ$32,'[1]E1-F. Portfolio Co. Financials'!$A$6:$I$305,5,FALSE),"")),"")</f>
        <v/>
      </c>
      <c r="KK62" s="431" t="str">
        <f>IF(KK$32&lt;&gt;0,IF(VLOOKUP('Historical Cash Flows'!KK$32,'[1]E1-F. Portfolio Co. Financials'!$A$6:$I$305,5,FALSE)=0,"",IFERROR(VLOOKUP('Historical Cash Flows'!KK$32,'[1]E1-F. Portfolio Co. Financials'!$A$6:$I$305,5,FALSE),"")),"")</f>
        <v/>
      </c>
      <c r="KL62" s="431" t="str">
        <f>IF(KL$32&lt;&gt;0,IF(VLOOKUP('Historical Cash Flows'!KL$32,'[1]E1-F. Portfolio Co. Financials'!$A$6:$I$305,5,FALSE)=0,"",IFERROR(VLOOKUP('Historical Cash Flows'!KL$32,'[1]E1-F. Portfolio Co. Financials'!$A$6:$I$305,5,FALSE),"")),"")</f>
        <v/>
      </c>
      <c r="KM62" s="431" t="str">
        <f>IF(KM$32&lt;&gt;0,IF(VLOOKUP('Historical Cash Flows'!KM$32,'[1]E1-F. Portfolio Co. Financials'!$A$6:$I$305,5,FALSE)=0,"",IFERROR(VLOOKUP('Historical Cash Flows'!KM$32,'[1]E1-F. Portfolio Co. Financials'!$A$6:$I$305,5,FALSE),"")),"")</f>
        <v/>
      </c>
      <c r="KN62" s="431" t="str">
        <f>IF(KN$32&lt;&gt;0,IF(VLOOKUP('Historical Cash Flows'!KN$32,'[1]E1-F. Portfolio Co. Financials'!$A$6:$I$305,5,FALSE)=0,"",IFERROR(VLOOKUP('Historical Cash Flows'!KN$32,'[1]E1-F. Portfolio Co. Financials'!$A$6:$I$305,5,FALSE),"")),"")</f>
        <v/>
      </c>
      <c r="KO62" s="431" t="str">
        <f>IF(KO$32&lt;&gt;0,IF(VLOOKUP('Historical Cash Flows'!KO$32,'[1]E1-F. Portfolio Co. Financials'!$A$6:$I$305,5,FALSE)=0,"",IFERROR(VLOOKUP('Historical Cash Flows'!KO$32,'[1]E1-F. Portfolio Co. Financials'!$A$6:$I$305,5,FALSE),"")),"")</f>
        <v/>
      </c>
      <c r="KP62" s="431" t="str">
        <f>IF(KP$32&lt;&gt;0,IF(VLOOKUP('Historical Cash Flows'!KP$32,'[1]E1-F. Portfolio Co. Financials'!$A$6:$I$305,5,FALSE)=0,"",IFERROR(VLOOKUP('Historical Cash Flows'!KP$32,'[1]E1-F. Portfolio Co. Financials'!$A$6:$I$305,5,FALSE),"")),"")</f>
        <v/>
      </c>
      <c r="KQ62" s="471"/>
      <c r="KR62" s="461"/>
      <c r="KS62" s="462"/>
      <c r="KT62" s="462"/>
      <c r="KU62" s="462"/>
      <c r="KV62" s="550"/>
      <c r="KW62" s="463"/>
      <c r="KX62" s="458" t="s">
        <v>432</v>
      </c>
      <c r="KY62" s="464" t="s">
        <v>459</v>
      </c>
      <c r="LB62" s="458"/>
    </row>
    <row r="63" spans="2:314" ht="12" customHeight="1" outlineLevel="1" x14ac:dyDescent="0.3">
      <c r="B63" s="465"/>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7"/>
      <c r="AG63" s="397"/>
      <c r="AH63" s="397"/>
      <c r="AI63" s="397"/>
      <c r="AJ63" s="397"/>
      <c r="AK63" s="397"/>
      <c r="AL63" s="397"/>
      <c r="AM63" s="397"/>
      <c r="AN63" s="397"/>
      <c r="AO63" s="397"/>
      <c r="AP63" s="397"/>
      <c r="AQ63" s="397"/>
      <c r="AR63" s="397"/>
      <c r="AS63" s="397"/>
      <c r="AT63" s="397"/>
      <c r="AU63" s="397"/>
      <c r="AV63" s="397"/>
      <c r="AW63" s="397"/>
      <c r="AX63" s="397"/>
      <c r="AY63" s="397"/>
      <c r="AZ63" s="397"/>
      <c r="BA63" s="397"/>
      <c r="BB63" s="397"/>
      <c r="BC63" s="397"/>
      <c r="BD63" s="397"/>
      <c r="BE63" s="397"/>
      <c r="BF63" s="397"/>
      <c r="BG63" s="397"/>
      <c r="BH63" s="397"/>
      <c r="BI63" s="397"/>
      <c r="BJ63" s="397"/>
      <c r="BK63" s="397"/>
      <c r="BL63" s="397"/>
      <c r="BM63" s="415" t="str">
        <f t="shared" ref="BM63:CE63" si="90">IFERROR((((1+IRR(BM14:BM27,-0.4))^4)-1),"")</f>
        <v/>
      </c>
      <c r="BN63" s="415" t="str">
        <f t="shared" si="90"/>
        <v/>
      </c>
      <c r="BO63" s="415" t="str">
        <f t="shared" si="90"/>
        <v/>
      </c>
      <c r="BP63" s="415" t="str">
        <f t="shared" si="90"/>
        <v/>
      </c>
      <c r="BQ63" s="415" t="str">
        <f t="shared" si="90"/>
        <v/>
      </c>
      <c r="BR63" s="415" t="str">
        <f t="shared" si="90"/>
        <v/>
      </c>
      <c r="BS63" s="415" t="str">
        <f t="shared" si="90"/>
        <v/>
      </c>
      <c r="BT63" s="415" t="str">
        <f t="shared" si="90"/>
        <v/>
      </c>
      <c r="BU63" s="415" t="str">
        <f t="shared" si="90"/>
        <v/>
      </c>
      <c r="BV63" s="415" t="str">
        <f t="shared" si="90"/>
        <v/>
      </c>
      <c r="BW63" s="415" t="str">
        <f t="shared" si="90"/>
        <v/>
      </c>
      <c r="BX63" s="415" t="str">
        <f t="shared" si="90"/>
        <v/>
      </c>
      <c r="BY63" s="415" t="str">
        <f t="shared" si="90"/>
        <v/>
      </c>
      <c r="BZ63" s="415" t="str">
        <f t="shared" si="90"/>
        <v/>
      </c>
      <c r="CA63" s="415" t="str">
        <f t="shared" si="90"/>
        <v/>
      </c>
      <c r="CB63" s="415" t="str">
        <f t="shared" si="90"/>
        <v/>
      </c>
      <c r="CC63" s="415" t="str">
        <f t="shared" si="90"/>
        <v/>
      </c>
      <c r="CD63" s="415" t="str">
        <f t="shared" si="90"/>
        <v/>
      </c>
      <c r="CE63" s="415" t="str">
        <f t="shared" si="90"/>
        <v/>
      </c>
      <c r="CF63" s="397"/>
      <c r="CG63" s="397"/>
      <c r="CH63" s="397"/>
      <c r="CI63" s="397"/>
      <c r="CJ63" s="397"/>
      <c r="CK63" s="397"/>
      <c r="CL63" s="397"/>
      <c r="CM63" s="397"/>
      <c r="CN63" s="397"/>
      <c r="CO63" s="397"/>
      <c r="CP63" s="397"/>
      <c r="CQ63" s="397"/>
      <c r="CR63" s="397"/>
      <c r="CS63" s="397"/>
      <c r="CT63" s="397"/>
      <c r="CU63" s="397"/>
      <c r="CV63" s="397"/>
      <c r="CW63" s="397"/>
      <c r="CX63" s="397"/>
      <c r="CY63" s="397"/>
      <c r="CZ63" s="397"/>
      <c r="DA63" s="397"/>
      <c r="DB63" s="397"/>
      <c r="DC63" s="397"/>
      <c r="DD63" s="397"/>
      <c r="DE63" s="397"/>
      <c r="DF63" s="397"/>
      <c r="DG63" s="397"/>
      <c r="DH63" s="397"/>
      <c r="DI63" s="397"/>
      <c r="DJ63" s="397"/>
      <c r="DK63" s="415" t="str">
        <f t="shared" ref="DK63:EC63" si="91">IFERROR((((1+IRR(DK14:DK27,-0.4))^4)-1),"")</f>
        <v/>
      </c>
      <c r="DL63" s="415" t="str">
        <f t="shared" si="91"/>
        <v/>
      </c>
      <c r="DM63" s="415" t="str">
        <f t="shared" si="91"/>
        <v/>
      </c>
      <c r="DN63" s="415" t="str">
        <f t="shared" si="91"/>
        <v/>
      </c>
      <c r="DO63" s="415" t="str">
        <f t="shared" si="91"/>
        <v/>
      </c>
      <c r="DP63" s="415" t="str">
        <f t="shared" si="91"/>
        <v/>
      </c>
      <c r="DQ63" s="415" t="str">
        <f t="shared" si="91"/>
        <v/>
      </c>
      <c r="DR63" s="415" t="str">
        <f t="shared" si="91"/>
        <v/>
      </c>
      <c r="DS63" s="415" t="str">
        <f t="shared" si="91"/>
        <v/>
      </c>
      <c r="DT63" s="415" t="str">
        <f t="shared" si="91"/>
        <v/>
      </c>
      <c r="DU63" s="415" t="str">
        <f t="shared" si="91"/>
        <v/>
      </c>
      <c r="DV63" s="415" t="str">
        <f t="shared" si="91"/>
        <v/>
      </c>
      <c r="DW63" s="415" t="str">
        <f t="shared" si="91"/>
        <v/>
      </c>
      <c r="DX63" s="415" t="str">
        <f t="shared" si="91"/>
        <v/>
      </c>
      <c r="DY63" s="415" t="str">
        <f t="shared" si="91"/>
        <v/>
      </c>
      <c r="DZ63" s="415" t="str">
        <f t="shared" si="91"/>
        <v/>
      </c>
      <c r="EA63" s="415" t="str">
        <f t="shared" si="91"/>
        <v/>
      </c>
      <c r="EB63" s="415" t="str">
        <f t="shared" si="91"/>
        <v/>
      </c>
      <c r="EC63" s="415" t="str">
        <f t="shared" si="91"/>
        <v/>
      </c>
      <c r="ED63" s="397"/>
      <c r="EE63" s="397"/>
      <c r="EF63" s="397"/>
      <c r="EG63" s="397"/>
      <c r="EH63" s="397"/>
      <c r="EI63" s="397"/>
      <c r="EJ63" s="397"/>
      <c r="EK63" s="397"/>
      <c r="EL63" s="397"/>
      <c r="EM63" s="397"/>
      <c r="EN63" s="397"/>
      <c r="EO63" s="397"/>
      <c r="EP63" s="397"/>
      <c r="EQ63" s="397"/>
      <c r="ER63" s="397"/>
      <c r="ES63" s="397"/>
      <c r="ET63" s="397"/>
      <c r="EU63" s="397"/>
      <c r="EV63" s="397"/>
      <c r="EW63" s="397"/>
      <c r="EX63" s="397"/>
      <c r="EY63" s="397"/>
      <c r="EZ63" s="397"/>
      <c r="FA63" s="397"/>
      <c r="FB63" s="397"/>
      <c r="FC63" s="397"/>
      <c r="FD63" s="397"/>
      <c r="FE63" s="397"/>
      <c r="FF63" s="397"/>
      <c r="FG63" s="397"/>
      <c r="FH63" s="397"/>
      <c r="FI63" s="415" t="str">
        <f t="shared" ref="FI63:GA63" si="92">IFERROR((((1+IRR(FI14:FI27,-0.4))^4)-1),"")</f>
        <v/>
      </c>
      <c r="FJ63" s="415" t="str">
        <f t="shared" si="92"/>
        <v/>
      </c>
      <c r="FK63" s="415" t="str">
        <f t="shared" si="92"/>
        <v/>
      </c>
      <c r="FL63" s="415" t="str">
        <f t="shared" si="92"/>
        <v/>
      </c>
      <c r="FM63" s="415" t="str">
        <f t="shared" si="92"/>
        <v/>
      </c>
      <c r="FN63" s="415" t="str">
        <f t="shared" si="92"/>
        <v/>
      </c>
      <c r="FO63" s="415" t="str">
        <f t="shared" si="92"/>
        <v/>
      </c>
      <c r="FP63" s="415" t="str">
        <f t="shared" si="92"/>
        <v/>
      </c>
      <c r="FQ63" s="415" t="str">
        <f t="shared" si="92"/>
        <v/>
      </c>
      <c r="FR63" s="415" t="str">
        <f t="shared" si="92"/>
        <v/>
      </c>
      <c r="FS63" s="415" t="str">
        <f t="shared" si="92"/>
        <v/>
      </c>
      <c r="FT63" s="415" t="str">
        <f t="shared" si="92"/>
        <v/>
      </c>
      <c r="FU63" s="415" t="str">
        <f t="shared" si="92"/>
        <v/>
      </c>
      <c r="FV63" s="415" t="str">
        <f t="shared" si="92"/>
        <v/>
      </c>
      <c r="FW63" s="415" t="str">
        <f t="shared" si="92"/>
        <v/>
      </c>
      <c r="FX63" s="415" t="str">
        <f t="shared" si="92"/>
        <v/>
      </c>
      <c r="FY63" s="415" t="str">
        <f t="shared" si="92"/>
        <v/>
      </c>
      <c r="FZ63" s="415" t="str">
        <f t="shared" si="92"/>
        <v/>
      </c>
      <c r="GA63" s="415" t="str">
        <f t="shared" si="92"/>
        <v/>
      </c>
      <c r="GB63" s="397"/>
      <c r="GC63" s="397"/>
      <c r="GD63" s="397"/>
      <c r="GE63" s="397"/>
      <c r="GF63" s="397"/>
      <c r="GG63" s="397"/>
      <c r="GH63" s="397"/>
      <c r="GI63" s="397"/>
      <c r="GJ63" s="397"/>
      <c r="GK63" s="397"/>
      <c r="GL63" s="397"/>
      <c r="GM63" s="397"/>
      <c r="GN63" s="397"/>
      <c r="GO63" s="397"/>
      <c r="GP63" s="397"/>
      <c r="GQ63" s="397"/>
      <c r="GR63" s="397"/>
      <c r="GS63" s="397"/>
      <c r="GT63" s="397"/>
      <c r="GU63" s="397"/>
      <c r="GV63" s="397"/>
      <c r="GW63" s="397"/>
      <c r="GX63" s="397"/>
      <c r="GY63" s="397"/>
      <c r="GZ63" s="397"/>
      <c r="HA63" s="397"/>
      <c r="HB63" s="397"/>
      <c r="HC63" s="397"/>
      <c r="HD63" s="397"/>
      <c r="HE63" s="397"/>
      <c r="HF63" s="397"/>
      <c r="HG63" s="415" t="str">
        <f t="shared" ref="HG63:HY63" si="93">IFERROR((((1+IRR(HG14:HG27,-0.4))^4)-1),"")</f>
        <v/>
      </c>
      <c r="HH63" s="415" t="str">
        <f t="shared" si="93"/>
        <v/>
      </c>
      <c r="HI63" s="415" t="str">
        <f t="shared" si="93"/>
        <v/>
      </c>
      <c r="HJ63" s="415" t="str">
        <f t="shared" si="93"/>
        <v/>
      </c>
      <c r="HK63" s="415" t="str">
        <f t="shared" si="93"/>
        <v/>
      </c>
      <c r="HL63" s="415" t="str">
        <f t="shared" si="93"/>
        <v/>
      </c>
      <c r="HM63" s="415" t="str">
        <f t="shared" si="93"/>
        <v/>
      </c>
      <c r="HN63" s="415" t="str">
        <f t="shared" si="93"/>
        <v/>
      </c>
      <c r="HO63" s="415" t="str">
        <f t="shared" si="93"/>
        <v/>
      </c>
      <c r="HP63" s="415" t="str">
        <f t="shared" si="93"/>
        <v/>
      </c>
      <c r="HQ63" s="415" t="str">
        <f t="shared" si="93"/>
        <v/>
      </c>
      <c r="HR63" s="415" t="str">
        <f t="shared" si="93"/>
        <v/>
      </c>
      <c r="HS63" s="415" t="str">
        <f t="shared" si="93"/>
        <v/>
      </c>
      <c r="HT63" s="415" t="str">
        <f t="shared" si="93"/>
        <v/>
      </c>
      <c r="HU63" s="415" t="str">
        <f t="shared" si="93"/>
        <v/>
      </c>
      <c r="HV63" s="415" t="str">
        <f t="shared" si="93"/>
        <v/>
      </c>
      <c r="HW63" s="415" t="str">
        <f t="shared" si="93"/>
        <v/>
      </c>
      <c r="HX63" s="415" t="str">
        <f t="shared" si="93"/>
        <v/>
      </c>
      <c r="HY63" s="415" t="str">
        <f t="shared" si="93"/>
        <v/>
      </c>
      <c r="HZ63" s="397"/>
      <c r="IA63" s="397"/>
      <c r="IB63" s="397"/>
      <c r="IC63" s="397"/>
      <c r="ID63" s="397"/>
      <c r="IE63" s="397"/>
      <c r="IF63" s="397"/>
      <c r="IG63" s="397"/>
      <c r="IH63" s="397"/>
      <c r="II63" s="397"/>
      <c r="IJ63" s="397"/>
      <c r="IK63" s="397"/>
      <c r="IL63" s="397"/>
      <c r="IM63" s="397"/>
      <c r="IN63" s="397"/>
      <c r="IO63" s="397"/>
      <c r="IP63" s="397"/>
      <c r="IQ63" s="397"/>
      <c r="IR63" s="397"/>
      <c r="IS63" s="397"/>
      <c r="IT63" s="397"/>
      <c r="IU63" s="397"/>
      <c r="IV63" s="397"/>
      <c r="IW63" s="397"/>
      <c r="IX63" s="397"/>
      <c r="IY63" s="397"/>
      <c r="IZ63" s="397"/>
      <c r="JA63" s="397"/>
      <c r="JB63" s="397"/>
      <c r="JC63" s="397"/>
      <c r="JD63" s="397"/>
      <c r="JE63" s="397"/>
      <c r="JF63" s="397"/>
      <c r="JG63" s="397"/>
      <c r="JH63" s="397"/>
      <c r="JI63" s="397"/>
      <c r="JJ63" s="397"/>
      <c r="JK63" s="397"/>
      <c r="JL63" s="397"/>
      <c r="JM63" s="397"/>
      <c r="JN63" s="397"/>
      <c r="JO63" s="397"/>
      <c r="JP63" s="397"/>
      <c r="JQ63" s="397"/>
      <c r="JR63" s="397"/>
      <c r="JS63" s="397"/>
      <c r="JT63" s="397"/>
      <c r="JU63" s="397"/>
      <c r="JV63" s="397"/>
      <c r="JW63" s="415" t="str">
        <f t="shared" ref="JW63:KP63" si="94">IFERROR((((1+IRR(JW14:JW27,-0.4))^4)-1),"")</f>
        <v/>
      </c>
      <c r="JX63" s="415" t="str">
        <f t="shared" si="94"/>
        <v/>
      </c>
      <c r="JY63" s="415" t="str">
        <f t="shared" si="94"/>
        <v/>
      </c>
      <c r="JZ63" s="415" t="str">
        <f t="shared" si="94"/>
        <v/>
      </c>
      <c r="KA63" s="415" t="str">
        <f t="shared" si="94"/>
        <v/>
      </c>
      <c r="KB63" s="415" t="str">
        <f t="shared" si="94"/>
        <v/>
      </c>
      <c r="KC63" s="415" t="str">
        <f t="shared" si="94"/>
        <v/>
      </c>
      <c r="KD63" s="415" t="str">
        <f t="shared" si="94"/>
        <v/>
      </c>
      <c r="KE63" s="415" t="str">
        <f t="shared" si="94"/>
        <v/>
      </c>
      <c r="KF63" s="415" t="str">
        <f t="shared" si="94"/>
        <v/>
      </c>
      <c r="KG63" s="415" t="str">
        <f t="shared" si="94"/>
        <v/>
      </c>
      <c r="KH63" s="415" t="str">
        <f t="shared" si="94"/>
        <v/>
      </c>
      <c r="KI63" s="415" t="str">
        <f t="shared" si="94"/>
        <v/>
      </c>
      <c r="KJ63" s="415" t="str">
        <f t="shared" si="94"/>
        <v/>
      </c>
      <c r="KK63" s="415" t="str">
        <f t="shared" si="94"/>
        <v/>
      </c>
      <c r="KL63" s="415" t="str">
        <f t="shared" si="94"/>
        <v/>
      </c>
      <c r="KM63" s="415" t="str">
        <f t="shared" si="94"/>
        <v/>
      </c>
      <c r="KN63" s="415" t="str">
        <f t="shared" si="94"/>
        <v/>
      </c>
      <c r="KO63" s="415" t="str">
        <f t="shared" si="94"/>
        <v/>
      </c>
      <c r="KP63" s="415" t="str">
        <f t="shared" si="94"/>
        <v/>
      </c>
      <c r="KR63" s="370"/>
      <c r="KS63" s="370"/>
      <c r="KT63" s="370"/>
      <c r="KU63" s="370"/>
      <c r="KV63" s="370"/>
      <c r="KW63" s="463"/>
      <c r="KX63" s="458" t="s">
        <v>434</v>
      </c>
      <c r="KY63" s="464" t="s">
        <v>459</v>
      </c>
      <c r="LB63" s="458"/>
    </row>
    <row r="64" spans="2:314" ht="12" customHeight="1" outlineLevel="1" x14ac:dyDescent="0.3">
      <c r="B64" s="458" t="s">
        <v>462</v>
      </c>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7"/>
      <c r="AF64" s="466"/>
      <c r="AG64" s="468"/>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6"/>
      <c r="EZ64" s="466"/>
      <c r="FA64" s="466"/>
      <c r="FB64" s="466"/>
      <c r="FC64" s="466"/>
      <c r="FD64" s="466"/>
      <c r="FE64" s="466"/>
      <c r="FF64" s="466"/>
      <c r="FG64" s="466"/>
      <c r="FH64" s="466"/>
      <c r="FI64" s="466"/>
      <c r="FJ64" s="466"/>
      <c r="FK64" s="466"/>
      <c r="FL64" s="466"/>
      <c r="FM64" s="466"/>
      <c r="FN64" s="466"/>
      <c r="FO64" s="466"/>
      <c r="FP64" s="466"/>
      <c r="FQ64" s="466"/>
      <c r="FR64" s="466"/>
      <c r="FS64" s="466"/>
      <c r="FT64" s="466"/>
      <c r="FU64" s="466"/>
      <c r="FV64" s="466"/>
      <c r="FW64" s="466"/>
      <c r="FX64" s="466"/>
      <c r="FY64" s="466"/>
      <c r="FZ64" s="466"/>
      <c r="GA64" s="466"/>
      <c r="GB64" s="466"/>
      <c r="GC64" s="466"/>
      <c r="GD64" s="466"/>
      <c r="GE64" s="466"/>
      <c r="GF64" s="466"/>
      <c r="GG64" s="466"/>
      <c r="GH64" s="466"/>
      <c r="GI64" s="466"/>
      <c r="GJ64" s="466"/>
      <c r="GK64" s="466"/>
      <c r="GL64" s="466"/>
      <c r="GM64" s="466"/>
      <c r="GN64" s="466"/>
      <c r="GO64" s="466"/>
      <c r="GP64" s="466"/>
      <c r="GQ64" s="466"/>
      <c r="GR64" s="466"/>
      <c r="GS64" s="466"/>
      <c r="GT64" s="466"/>
      <c r="GU64" s="466"/>
      <c r="GV64" s="466"/>
      <c r="GW64" s="466"/>
      <c r="GX64" s="466"/>
      <c r="GY64" s="466"/>
      <c r="GZ64" s="466"/>
      <c r="HA64" s="466"/>
      <c r="HB64" s="466"/>
      <c r="HC64" s="466"/>
      <c r="HD64" s="466"/>
      <c r="HE64" s="466"/>
      <c r="HF64" s="466"/>
      <c r="HG64" s="466"/>
      <c r="HH64" s="466"/>
      <c r="HI64" s="466"/>
      <c r="HJ64" s="466"/>
      <c r="HK64" s="466"/>
      <c r="HL64" s="466"/>
      <c r="HM64" s="466"/>
      <c r="HN64" s="466"/>
      <c r="HO64" s="466"/>
      <c r="HP64" s="466"/>
      <c r="HQ64" s="466"/>
      <c r="HR64" s="466"/>
      <c r="HS64" s="466"/>
      <c r="HT64" s="466"/>
      <c r="HU64" s="466"/>
      <c r="HV64" s="466"/>
      <c r="HW64" s="466"/>
      <c r="HX64" s="466"/>
      <c r="HY64" s="466"/>
      <c r="HZ64" s="466"/>
      <c r="IA64" s="466"/>
      <c r="IB64" s="466"/>
      <c r="IC64" s="466"/>
      <c r="ID64" s="466"/>
      <c r="IE64" s="466"/>
      <c r="IF64" s="466"/>
      <c r="IG64" s="466"/>
      <c r="IH64" s="466"/>
      <c r="II64" s="466"/>
      <c r="IJ64" s="466"/>
      <c r="IK64" s="466"/>
      <c r="IL64" s="466"/>
      <c r="IM64" s="466"/>
      <c r="IN64" s="466"/>
      <c r="IO64" s="466"/>
      <c r="IP64" s="466"/>
      <c r="IQ64" s="466"/>
      <c r="IR64" s="466"/>
      <c r="IS64" s="466"/>
      <c r="IT64" s="466"/>
      <c r="IU64" s="466"/>
      <c r="IV64" s="466"/>
      <c r="IW64" s="466"/>
      <c r="IX64" s="466"/>
      <c r="IY64" s="466"/>
      <c r="IZ64" s="466"/>
      <c r="JA64" s="466"/>
      <c r="JB64" s="466"/>
      <c r="JC64" s="466"/>
      <c r="JD64" s="466"/>
      <c r="JE64" s="466"/>
      <c r="JF64" s="466"/>
      <c r="JG64" s="466"/>
      <c r="JH64" s="466"/>
      <c r="JI64" s="466"/>
      <c r="JJ64" s="466"/>
      <c r="JK64" s="466"/>
      <c r="JL64" s="466"/>
      <c r="JM64" s="466"/>
      <c r="JN64" s="466"/>
      <c r="JO64" s="466"/>
      <c r="JP64" s="466"/>
      <c r="JQ64" s="466"/>
      <c r="JR64" s="466"/>
      <c r="JS64" s="466"/>
      <c r="JT64" s="466"/>
      <c r="JU64" s="466"/>
      <c r="JV64" s="466"/>
      <c r="JW64" s="466"/>
      <c r="JX64" s="466"/>
      <c r="JY64" s="466"/>
      <c r="JZ64" s="466"/>
      <c r="KA64" s="466"/>
      <c r="KB64" s="466"/>
      <c r="KC64" s="466"/>
      <c r="KD64" s="466"/>
      <c r="KE64" s="466"/>
      <c r="KF64" s="466"/>
      <c r="KG64" s="466"/>
      <c r="KH64" s="466"/>
      <c r="KI64" s="466"/>
      <c r="KJ64" s="466"/>
      <c r="KK64" s="466"/>
      <c r="KL64" s="466"/>
      <c r="KM64" s="466"/>
      <c r="KN64" s="466"/>
      <c r="KO64" s="466"/>
      <c r="KP64" s="469"/>
      <c r="KR64" s="370"/>
      <c r="KS64" s="370"/>
      <c r="KT64" s="370"/>
      <c r="KU64" s="370"/>
      <c r="KV64" s="370"/>
      <c r="KW64" s="463"/>
      <c r="KX64" s="458" t="s">
        <v>435</v>
      </c>
      <c r="KY64" s="464" t="s">
        <v>459</v>
      </c>
      <c r="LB64" s="458"/>
    </row>
    <row r="65" spans="1:314" ht="12" customHeight="1" outlineLevel="1" x14ac:dyDescent="0.3">
      <c r="B65" s="458"/>
      <c r="AE65" s="397"/>
      <c r="AG65" s="470"/>
      <c r="KP65" s="435"/>
      <c r="KQ65" s="463"/>
      <c r="KR65" s="463"/>
      <c r="KT65" s="471"/>
      <c r="KU65" s="370"/>
      <c r="KV65" s="463"/>
      <c r="KW65" s="463"/>
      <c r="KX65" s="458" t="s">
        <v>463</v>
      </c>
      <c r="KY65" s="464" t="s">
        <v>459</v>
      </c>
      <c r="LB65" s="458"/>
    </row>
    <row r="66" spans="1:314" ht="12" customHeight="1" outlineLevel="1" x14ac:dyDescent="0.3">
      <c r="A66" s="472" t="s">
        <v>458</v>
      </c>
      <c r="B66" s="473" t="s">
        <v>459</v>
      </c>
      <c r="C66" s="473">
        <f t="array" ref="C66:AY66">TRANSPOSE(CoNames)</f>
        <v>0</v>
      </c>
      <c r="D66" s="473">
        <v>0</v>
      </c>
      <c r="E66" s="473">
        <v>0</v>
      </c>
      <c r="F66" s="473">
        <v>0</v>
      </c>
      <c r="G66" s="473">
        <v>0</v>
      </c>
      <c r="H66" s="473">
        <v>0</v>
      </c>
      <c r="I66" s="473">
        <v>0</v>
      </c>
      <c r="J66" s="473">
        <v>0</v>
      </c>
      <c r="K66" s="473">
        <v>0</v>
      </c>
      <c r="L66" s="473">
        <v>0</v>
      </c>
      <c r="M66" s="473">
        <v>0</v>
      </c>
      <c r="N66" s="473">
        <v>0</v>
      </c>
      <c r="O66" s="473">
        <v>0</v>
      </c>
      <c r="P66" s="473">
        <v>0</v>
      </c>
      <c r="Q66" s="473">
        <v>0</v>
      </c>
      <c r="R66" s="473">
        <v>0</v>
      </c>
      <c r="S66" s="473">
        <v>0</v>
      </c>
      <c r="T66" s="473">
        <v>0</v>
      </c>
      <c r="U66" s="473">
        <v>0</v>
      </c>
      <c r="V66" s="473">
        <v>0</v>
      </c>
      <c r="W66" s="473">
        <v>0</v>
      </c>
      <c r="X66" s="473">
        <v>0</v>
      </c>
      <c r="Y66" s="473">
        <v>0</v>
      </c>
      <c r="Z66" s="473">
        <v>0</v>
      </c>
      <c r="AA66" s="473">
        <v>0</v>
      </c>
      <c r="AB66" s="473">
        <v>0</v>
      </c>
      <c r="AC66" s="473">
        <v>0</v>
      </c>
      <c r="AD66" s="473">
        <v>0</v>
      </c>
      <c r="AE66" s="473">
        <v>0</v>
      </c>
      <c r="AF66" s="473">
        <v>0</v>
      </c>
      <c r="AG66" s="473">
        <v>0</v>
      </c>
      <c r="AH66" s="473">
        <v>0</v>
      </c>
      <c r="AI66" s="473">
        <v>0</v>
      </c>
      <c r="AJ66" s="473">
        <v>0</v>
      </c>
      <c r="AK66" s="473">
        <v>0</v>
      </c>
      <c r="AL66" s="473">
        <v>0</v>
      </c>
      <c r="AM66" s="473">
        <v>0</v>
      </c>
      <c r="AN66" s="473">
        <v>0</v>
      </c>
      <c r="AO66" s="473">
        <v>0</v>
      </c>
      <c r="AP66" s="473">
        <v>0</v>
      </c>
      <c r="AQ66" s="473">
        <v>0</v>
      </c>
      <c r="AR66" s="473">
        <v>0</v>
      </c>
      <c r="AS66" s="473">
        <v>0</v>
      </c>
      <c r="AT66" s="473">
        <v>0</v>
      </c>
      <c r="AU66" s="473">
        <v>0</v>
      </c>
      <c r="AV66" s="473">
        <v>0</v>
      </c>
      <c r="AW66" s="473">
        <v>0</v>
      </c>
      <c r="AX66" s="473">
        <v>0</v>
      </c>
      <c r="AY66" s="473">
        <v>0</v>
      </c>
      <c r="AZ66" s="473">
        <f t="shared" ref="AZ66:BN66" si="95">TRANSPOSE(CoNames)</f>
        <v>0</v>
      </c>
      <c r="BA66" s="473">
        <f t="shared" si="95"/>
        <v>0</v>
      </c>
      <c r="BB66" s="473">
        <f t="shared" si="95"/>
        <v>0</v>
      </c>
      <c r="BC66" s="473">
        <f t="shared" si="95"/>
        <v>0</v>
      </c>
      <c r="BD66" s="473">
        <f t="shared" si="95"/>
        <v>0</v>
      </c>
      <c r="BE66" s="473">
        <f t="shared" si="95"/>
        <v>0</v>
      </c>
      <c r="BF66" s="473">
        <f t="shared" si="95"/>
        <v>0</v>
      </c>
      <c r="BG66" s="473">
        <f t="shared" si="95"/>
        <v>0</v>
      </c>
      <c r="BH66" s="473">
        <f t="shared" si="95"/>
        <v>0</v>
      </c>
      <c r="BI66" s="473">
        <f t="shared" si="95"/>
        <v>0</v>
      </c>
      <c r="BJ66" s="473">
        <f t="shared" si="95"/>
        <v>0</v>
      </c>
      <c r="BK66" s="473">
        <f t="shared" si="95"/>
        <v>0</v>
      </c>
      <c r="BL66" s="473">
        <f t="shared" si="95"/>
        <v>0</v>
      </c>
      <c r="BM66" s="473">
        <f t="shared" si="95"/>
        <v>0</v>
      </c>
      <c r="BN66" s="473">
        <f t="shared" si="95"/>
        <v>0</v>
      </c>
      <c r="BO66" s="473">
        <f t="shared" ref="BO66:DZ66" si="96">TRANSPOSE(CoNames)</f>
        <v>0</v>
      </c>
      <c r="BP66" s="473">
        <f t="shared" si="96"/>
        <v>0</v>
      </c>
      <c r="BQ66" s="473">
        <f t="shared" si="96"/>
        <v>0</v>
      </c>
      <c r="BR66" s="473">
        <f t="shared" si="96"/>
        <v>0</v>
      </c>
      <c r="BS66" s="473">
        <f t="shared" si="96"/>
        <v>0</v>
      </c>
      <c r="BT66" s="473">
        <f t="shared" si="96"/>
        <v>0</v>
      </c>
      <c r="BU66" s="473">
        <f t="shared" si="96"/>
        <v>0</v>
      </c>
      <c r="BV66" s="473">
        <f t="shared" si="96"/>
        <v>0</v>
      </c>
      <c r="BW66" s="473">
        <f t="shared" si="96"/>
        <v>0</v>
      </c>
      <c r="BX66" s="473">
        <f t="shared" si="96"/>
        <v>0</v>
      </c>
      <c r="BY66" s="473">
        <f t="shared" si="96"/>
        <v>0</v>
      </c>
      <c r="BZ66" s="473">
        <f t="shared" si="96"/>
        <v>0</v>
      </c>
      <c r="CA66" s="473">
        <f t="shared" si="96"/>
        <v>0</v>
      </c>
      <c r="CB66" s="473">
        <f t="shared" si="96"/>
        <v>0</v>
      </c>
      <c r="CC66" s="473">
        <f t="shared" si="96"/>
        <v>0</v>
      </c>
      <c r="CD66" s="473">
        <f t="shared" si="96"/>
        <v>0</v>
      </c>
      <c r="CE66" s="473">
        <f t="shared" si="96"/>
        <v>0</v>
      </c>
      <c r="CF66" s="473">
        <f t="shared" si="96"/>
        <v>0</v>
      </c>
      <c r="CG66" s="473">
        <f t="shared" si="96"/>
        <v>0</v>
      </c>
      <c r="CH66" s="473">
        <f t="shared" si="96"/>
        <v>0</v>
      </c>
      <c r="CI66" s="473">
        <f t="shared" si="96"/>
        <v>0</v>
      </c>
      <c r="CJ66" s="473">
        <f t="shared" si="96"/>
        <v>0</v>
      </c>
      <c r="CK66" s="473">
        <f t="shared" si="96"/>
        <v>0</v>
      </c>
      <c r="CL66" s="473">
        <f t="shared" si="96"/>
        <v>0</v>
      </c>
      <c r="CM66" s="473">
        <f t="shared" si="96"/>
        <v>0</v>
      </c>
      <c r="CN66" s="473">
        <f t="shared" si="96"/>
        <v>0</v>
      </c>
      <c r="CO66" s="473">
        <f t="shared" si="96"/>
        <v>0</v>
      </c>
      <c r="CP66" s="473">
        <f t="shared" si="96"/>
        <v>0</v>
      </c>
      <c r="CQ66" s="473">
        <f t="shared" si="96"/>
        <v>0</v>
      </c>
      <c r="CR66" s="473">
        <f t="shared" si="96"/>
        <v>0</v>
      </c>
      <c r="CS66" s="473">
        <f t="shared" si="96"/>
        <v>0</v>
      </c>
      <c r="CT66" s="473">
        <f t="shared" si="96"/>
        <v>0</v>
      </c>
      <c r="CU66" s="473">
        <f t="shared" si="96"/>
        <v>0</v>
      </c>
      <c r="CV66" s="473">
        <f t="shared" si="96"/>
        <v>0</v>
      </c>
      <c r="CW66" s="473">
        <f t="shared" si="96"/>
        <v>0</v>
      </c>
      <c r="CX66" s="473">
        <f t="shared" si="96"/>
        <v>0</v>
      </c>
      <c r="CY66" s="473">
        <f t="shared" si="96"/>
        <v>0</v>
      </c>
      <c r="CZ66" s="473">
        <f t="shared" si="96"/>
        <v>0</v>
      </c>
      <c r="DA66" s="473">
        <f t="shared" si="96"/>
        <v>0</v>
      </c>
      <c r="DB66" s="473">
        <f t="shared" si="96"/>
        <v>0</v>
      </c>
      <c r="DC66" s="473">
        <f t="shared" si="96"/>
        <v>0</v>
      </c>
      <c r="DD66" s="473">
        <f t="shared" si="96"/>
        <v>0</v>
      </c>
      <c r="DE66" s="473">
        <f t="shared" si="96"/>
        <v>0</v>
      </c>
      <c r="DF66" s="473">
        <f t="shared" si="96"/>
        <v>0</v>
      </c>
      <c r="DG66" s="473">
        <f t="shared" si="96"/>
        <v>0</v>
      </c>
      <c r="DH66" s="473">
        <f t="shared" si="96"/>
        <v>0</v>
      </c>
      <c r="DI66" s="473">
        <f t="shared" si="96"/>
        <v>0</v>
      </c>
      <c r="DJ66" s="473">
        <f t="shared" si="96"/>
        <v>0</v>
      </c>
      <c r="DK66" s="473">
        <f t="shared" si="96"/>
        <v>0</v>
      </c>
      <c r="DL66" s="473">
        <f t="shared" si="96"/>
        <v>0</v>
      </c>
      <c r="DM66" s="473">
        <f t="shared" si="96"/>
        <v>0</v>
      </c>
      <c r="DN66" s="473">
        <f t="shared" si="96"/>
        <v>0</v>
      </c>
      <c r="DO66" s="473">
        <f t="shared" si="96"/>
        <v>0</v>
      </c>
      <c r="DP66" s="473">
        <f t="shared" si="96"/>
        <v>0</v>
      </c>
      <c r="DQ66" s="473">
        <f t="shared" si="96"/>
        <v>0</v>
      </c>
      <c r="DR66" s="473">
        <f t="shared" si="96"/>
        <v>0</v>
      </c>
      <c r="DS66" s="473">
        <f t="shared" si="96"/>
        <v>0</v>
      </c>
      <c r="DT66" s="473">
        <f t="shared" si="96"/>
        <v>0</v>
      </c>
      <c r="DU66" s="473">
        <f t="shared" si="96"/>
        <v>0</v>
      </c>
      <c r="DV66" s="473">
        <f t="shared" si="96"/>
        <v>0</v>
      </c>
      <c r="DW66" s="473">
        <f t="shared" si="96"/>
        <v>0</v>
      </c>
      <c r="DX66" s="473">
        <f t="shared" si="96"/>
        <v>0</v>
      </c>
      <c r="DY66" s="473">
        <f t="shared" si="96"/>
        <v>0</v>
      </c>
      <c r="DZ66" s="473">
        <f t="shared" si="96"/>
        <v>0</v>
      </c>
      <c r="EA66" s="473">
        <f t="shared" ref="EA66:GL66" si="97">TRANSPOSE(CoNames)</f>
        <v>0</v>
      </c>
      <c r="EB66" s="473">
        <f t="shared" si="97"/>
        <v>0</v>
      </c>
      <c r="EC66" s="473">
        <f t="shared" si="97"/>
        <v>0</v>
      </c>
      <c r="ED66" s="473">
        <f t="shared" si="97"/>
        <v>0</v>
      </c>
      <c r="EE66" s="473">
        <f t="shared" si="97"/>
        <v>0</v>
      </c>
      <c r="EF66" s="473">
        <f t="shared" si="97"/>
        <v>0</v>
      </c>
      <c r="EG66" s="473">
        <f t="shared" si="97"/>
        <v>0</v>
      </c>
      <c r="EH66" s="473">
        <f t="shared" si="97"/>
        <v>0</v>
      </c>
      <c r="EI66" s="473">
        <f t="shared" si="97"/>
        <v>0</v>
      </c>
      <c r="EJ66" s="473">
        <f t="shared" si="97"/>
        <v>0</v>
      </c>
      <c r="EK66" s="473">
        <f t="shared" si="97"/>
        <v>0</v>
      </c>
      <c r="EL66" s="473">
        <f t="shared" si="97"/>
        <v>0</v>
      </c>
      <c r="EM66" s="473">
        <f t="shared" si="97"/>
        <v>0</v>
      </c>
      <c r="EN66" s="473">
        <f t="shared" si="97"/>
        <v>0</v>
      </c>
      <c r="EO66" s="473">
        <f t="shared" si="97"/>
        <v>0</v>
      </c>
      <c r="EP66" s="473">
        <f t="shared" si="97"/>
        <v>0</v>
      </c>
      <c r="EQ66" s="473">
        <f t="shared" si="97"/>
        <v>0</v>
      </c>
      <c r="ER66" s="473">
        <f t="shared" si="97"/>
        <v>0</v>
      </c>
      <c r="ES66" s="473">
        <f t="shared" si="97"/>
        <v>0</v>
      </c>
      <c r="ET66" s="473">
        <f t="shared" si="97"/>
        <v>0</v>
      </c>
      <c r="EU66" s="473">
        <f t="shared" si="97"/>
        <v>0</v>
      </c>
      <c r="EV66" s="473">
        <f t="shared" si="97"/>
        <v>0</v>
      </c>
      <c r="EW66" s="473">
        <f t="shared" si="97"/>
        <v>0</v>
      </c>
      <c r="EX66" s="473">
        <f t="shared" si="97"/>
        <v>0</v>
      </c>
      <c r="EY66" s="473">
        <f t="shared" si="97"/>
        <v>0</v>
      </c>
      <c r="EZ66" s="473">
        <f t="shared" si="97"/>
        <v>0</v>
      </c>
      <c r="FA66" s="473">
        <f t="shared" si="97"/>
        <v>0</v>
      </c>
      <c r="FB66" s="473">
        <f t="shared" si="97"/>
        <v>0</v>
      </c>
      <c r="FC66" s="473">
        <f t="shared" si="97"/>
        <v>0</v>
      </c>
      <c r="FD66" s="473">
        <f t="shared" si="97"/>
        <v>0</v>
      </c>
      <c r="FE66" s="473">
        <f t="shared" si="97"/>
        <v>0</v>
      </c>
      <c r="FF66" s="473">
        <f t="shared" si="97"/>
        <v>0</v>
      </c>
      <c r="FG66" s="473">
        <f t="shared" si="97"/>
        <v>0</v>
      </c>
      <c r="FH66" s="473">
        <f t="shared" si="97"/>
        <v>0</v>
      </c>
      <c r="FI66" s="473">
        <f t="shared" si="97"/>
        <v>0</v>
      </c>
      <c r="FJ66" s="473">
        <f t="shared" si="97"/>
        <v>0</v>
      </c>
      <c r="FK66" s="473">
        <f t="shared" si="97"/>
        <v>0</v>
      </c>
      <c r="FL66" s="473">
        <f t="shared" si="97"/>
        <v>0</v>
      </c>
      <c r="FM66" s="473">
        <f t="shared" si="97"/>
        <v>0</v>
      </c>
      <c r="FN66" s="473">
        <f t="shared" si="97"/>
        <v>0</v>
      </c>
      <c r="FO66" s="473">
        <f t="shared" si="97"/>
        <v>0</v>
      </c>
      <c r="FP66" s="473">
        <f t="shared" si="97"/>
        <v>0</v>
      </c>
      <c r="FQ66" s="473">
        <f t="shared" si="97"/>
        <v>0</v>
      </c>
      <c r="FR66" s="473">
        <f t="shared" si="97"/>
        <v>0</v>
      </c>
      <c r="FS66" s="473">
        <f t="shared" si="97"/>
        <v>0</v>
      </c>
      <c r="FT66" s="473">
        <f t="shared" si="97"/>
        <v>0</v>
      </c>
      <c r="FU66" s="473">
        <f t="shared" si="97"/>
        <v>0</v>
      </c>
      <c r="FV66" s="473">
        <f t="shared" si="97"/>
        <v>0</v>
      </c>
      <c r="FW66" s="473">
        <f t="shared" si="97"/>
        <v>0</v>
      </c>
      <c r="FX66" s="473">
        <f t="shared" si="97"/>
        <v>0</v>
      </c>
      <c r="FY66" s="473">
        <f t="shared" si="97"/>
        <v>0</v>
      </c>
      <c r="FZ66" s="473">
        <f t="shared" si="97"/>
        <v>0</v>
      </c>
      <c r="GA66" s="473">
        <f t="shared" si="97"/>
        <v>0</v>
      </c>
      <c r="GB66" s="473">
        <f t="shared" si="97"/>
        <v>0</v>
      </c>
      <c r="GC66" s="473">
        <f t="shared" si="97"/>
        <v>0</v>
      </c>
      <c r="GD66" s="473">
        <f t="shared" si="97"/>
        <v>0</v>
      </c>
      <c r="GE66" s="473">
        <f t="shared" si="97"/>
        <v>0</v>
      </c>
      <c r="GF66" s="473">
        <f t="shared" si="97"/>
        <v>0</v>
      </c>
      <c r="GG66" s="473">
        <f t="shared" si="97"/>
        <v>0</v>
      </c>
      <c r="GH66" s="473">
        <f t="shared" si="97"/>
        <v>0</v>
      </c>
      <c r="GI66" s="473">
        <f t="shared" si="97"/>
        <v>0</v>
      </c>
      <c r="GJ66" s="473">
        <f t="shared" si="97"/>
        <v>0</v>
      </c>
      <c r="GK66" s="473">
        <f t="shared" si="97"/>
        <v>0</v>
      </c>
      <c r="GL66" s="473">
        <f t="shared" si="97"/>
        <v>0</v>
      </c>
      <c r="GM66" s="473">
        <f t="shared" ref="GM66:IX66" si="98">TRANSPOSE(CoNames)</f>
        <v>0</v>
      </c>
      <c r="GN66" s="473">
        <f t="shared" si="98"/>
        <v>0</v>
      </c>
      <c r="GO66" s="473">
        <f t="shared" si="98"/>
        <v>0</v>
      </c>
      <c r="GP66" s="473">
        <f t="shared" si="98"/>
        <v>0</v>
      </c>
      <c r="GQ66" s="473">
        <f t="shared" si="98"/>
        <v>0</v>
      </c>
      <c r="GR66" s="473">
        <f t="shared" si="98"/>
        <v>0</v>
      </c>
      <c r="GS66" s="473">
        <f t="shared" si="98"/>
        <v>0</v>
      </c>
      <c r="GT66" s="473">
        <f t="shared" si="98"/>
        <v>0</v>
      </c>
      <c r="GU66" s="473">
        <f t="shared" si="98"/>
        <v>0</v>
      </c>
      <c r="GV66" s="473">
        <f t="shared" si="98"/>
        <v>0</v>
      </c>
      <c r="GW66" s="473">
        <f t="shared" si="98"/>
        <v>0</v>
      </c>
      <c r="GX66" s="473">
        <f t="shared" si="98"/>
        <v>0</v>
      </c>
      <c r="GY66" s="473">
        <f t="shared" si="98"/>
        <v>0</v>
      </c>
      <c r="GZ66" s="473">
        <f t="shared" si="98"/>
        <v>0</v>
      </c>
      <c r="HA66" s="473">
        <f t="shared" si="98"/>
        <v>0</v>
      </c>
      <c r="HB66" s="473">
        <f t="shared" si="98"/>
        <v>0</v>
      </c>
      <c r="HC66" s="473">
        <f t="shared" si="98"/>
        <v>0</v>
      </c>
      <c r="HD66" s="473">
        <f t="shared" si="98"/>
        <v>0</v>
      </c>
      <c r="HE66" s="473">
        <f t="shared" si="98"/>
        <v>0</v>
      </c>
      <c r="HF66" s="473">
        <f t="shared" si="98"/>
        <v>0</v>
      </c>
      <c r="HG66" s="473">
        <f t="shared" si="98"/>
        <v>0</v>
      </c>
      <c r="HH66" s="473">
        <f t="shared" si="98"/>
        <v>0</v>
      </c>
      <c r="HI66" s="473">
        <f t="shared" si="98"/>
        <v>0</v>
      </c>
      <c r="HJ66" s="473">
        <f t="shared" si="98"/>
        <v>0</v>
      </c>
      <c r="HK66" s="473">
        <f t="shared" si="98"/>
        <v>0</v>
      </c>
      <c r="HL66" s="473">
        <f t="shared" si="98"/>
        <v>0</v>
      </c>
      <c r="HM66" s="473">
        <f t="shared" si="98"/>
        <v>0</v>
      </c>
      <c r="HN66" s="473">
        <f t="shared" si="98"/>
        <v>0</v>
      </c>
      <c r="HO66" s="473">
        <f t="shared" si="98"/>
        <v>0</v>
      </c>
      <c r="HP66" s="473">
        <f t="shared" si="98"/>
        <v>0</v>
      </c>
      <c r="HQ66" s="473">
        <f t="shared" si="98"/>
        <v>0</v>
      </c>
      <c r="HR66" s="473">
        <f t="shared" si="98"/>
        <v>0</v>
      </c>
      <c r="HS66" s="473">
        <f t="shared" si="98"/>
        <v>0</v>
      </c>
      <c r="HT66" s="473">
        <f t="shared" si="98"/>
        <v>0</v>
      </c>
      <c r="HU66" s="473">
        <f t="shared" si="98"/>
        <v>0</v>
      </c>
      <c r="HV66" s="473">
        <f t="shared" si="98"/>
        <v>0</v>
      </c>
      <c r="HW66" s="473">
        <f t="shared" si="98"/>
        <v>0</v>
      </c>
      <c r="HX66" s="473">
        <f t="shared" si="98"/>
        <v>0</v>
      </c>
      <c r="HY66" s="473">
        <f t="shared" si="98"/>
        <v>0</v>
      </c>
      <c r="HZ66" s="473">
        <f t="shared" si="98"/>
        <v>0</v>
      </c>
      <c r="IA66" s="473">
        <f t="shared" si="98"/>
        <v>0</v>
      </c>
      <c r="IB66" s="473">
        <f t="shared" si="98"/>
        <v>0</v>
      </c>
      <c r="IC66" s="473">
        <f t="shared" si="98"/>
        <v>0</v>
      </c>
      <c r="ID66" s="473">
        <f t="shared" si="98"/>
        <v>0</v>
      </c>
      <c r="IE66" s="473">
        <f t="shared" si="98"/>
        <v>0</v>
      </c>
      <c r="IF66" s="473">
        <f t="shared" si="98"/>
        <v>0</v>
      </c>
      <c r="IG66" s="473">
        <f t="shared" si="98"/>
        <v>0</v>
      </c>
      <c r="IH66" s="473">
        <f t="shared" si="98"/>
        <v>0</v>
      </c>
      <c r="II66" s="473">
        <f t="shared" si="98"/>
        <v>0</v>
      </c>
      <c r="IJ66" s="473">
        <f t="shared" si="98"/>
        <v>0</v>
      </c>
      <c r="IK66" s="473">
        <f t="shared" si="98"/>
        <v>0</v>
      </c>
      <c r="IL66" s="473">
        <f t="shared" si="98"/>
        <v>0</v>
      </c>
      <c r="IM66" s="473">
        <f t="shared" si="98"/>
        <v>0</v>
      </c>
      <c r="IN66" s="473">
        <f t="shared" si="98"/>
        <v>0</v>
      </c>
      <c r="IO66" s="473">
        <f t="shared" si="98"/>
        <v>0</v>
      </c>
      <c r="IP66" s="473">
        <f t="shared" si="98"/>
        <v>0</v>
      </c>
      <c r="IQ66" s="473">
        <f t="shared" si="98"/>
        <v>0</v>
      </c>
      <c r="IR66" s="473">
        <f t="shared" si="98"/>
        <v>0</v>
      </c>
      <c r="IS66" s="473">
        <f t="shared" si="98"/>
        <v>0</v>
      </c>
      <c r="IT66" s="473">
        <f t="shared" si="98"/>
        <v>0</v>
      </c>
      <c r="IU66" s="473">
        <f t="shared" si="98"/>
        <v>0</v>
      </c>
      <c r="IV66" s="473">
        <f t="shared" si="98"/>
        <v>0</v>
      </c>
      <c r="IW66" s="473">
        <f t="shared" si="98"/>
        <v>0</v>
      </c>
      <c r="IX66" s="473">
        <f t="shared" si="98"/>
        <v>0</v>
      </c>
      <c r="IY66" s="473">
        <f t="shared" ref="IY66:KP66" si="99">TRANSPOSE(CoNames)</f>
        <v>0</v>
      </c>
      <c r="IZ66" s="473">
        <f t="shared" si="99"/>
        <v>0</v>
      </c>
      <c r="JA66" s="473">
        <f t="shared" si="99"/>
        <v>0</v>
      </c>
      <c r="JB66" s="473">
        <f t="shared" si="99"/>
        <v>0</v>
      </c>
      <c r="JC66" s="473">
        <f t="shared" si="99"/>
        <v>0</v>
      </c>
      <c r="JD66" s="473">
        <f t="shared" si="99"/>
        <v>0</v>
      </c>
      <c r="JE66" s="473">
        <f t="shared" si="99"/>
        <v>0</v>
      </c>
      <c r="JF66" s="473">
        <f t="shared" si="99"/>
        <v>0</v>
      </c>
      <c r="JG66" s="473">
        <f t="shared" si="99"/>
        <v>0</v>
      </c>
      <c r="JH66" s="473">
        <f t="shared" si="99"/>
        <v>0</v>
      </c>
      <c r="JI66" s="473">
        <f t="shared" si="99"/>
        <v>0</v>
      </c>
      <c r="JJ66" s="473">
        <f t="shared" si="99"/>
        <v>0</v>
      </c>
      <c r="JK66" s="473">
        <f t="shared" si="99"/>
        <v>0</v>
      </c>
      <c r="JL66" s="473">
        <f t="shared" si="99"/>
        <v>0</v>
      </c>
      <c r="JM66" s="473">
        <f t="shared" si="99"/>
        <v>0</v>
      </c>
      <c r="JN66" s="473">
        <f t="shared" si="99"/>
        <v>0</v>
      </c>
      <c r="JO66" s="473">
        <f t="shared" si="99"/>
        <v>0</v>
      </c>
      <c r="JP66" s="473">
        <f t="shared" si="99"/>
        <v>0</v>
      </c>
      <c r="JQ66" s="473">
        <f t="shared" si="99"/>
        <v>0</v>
      </c>
      <c r="JR66" s="473">
        <f t="shared" si="99"/>
        <v>0</v>
      </c>
      <c r="JS66" s="473">
        <f t="shared" si="99"/>
        <v>0</v>
      </c>
      <c r="JT66" s="473">
        <f t="shared" si="99"/>
        <v>0</v>
      </c>
      <c r="JU66" s="473">
        <f t="shared" si="99"/>
        <v>0</v>
      </c>
      <c r="JV66" s="473">
        <f t="shared" si="99"/>
        <v>0</v>
      </c>
      <c r="JW66" s="473">
        <f t="shared" si="99"/>
        <v>0</v>
      </c>
      <c r="JX66" s="473">
        <f t="shared" si="99"/>
        <v>0</v>
      </c>
      <c r="JY66" s="473">
        <f t="shared" si="99"/>
        <v>0</v>
      </c>
      <c r="JZ66" s="473">
        <f t="shared" si="99"/>
        <v>0</v>
      </c>
      <c r="KA66" s="473">
        <f t="shared" si="99"/>
        <v>0</v>
      </c>
      <c r="KB66" s="473">
        <f t="shared" si="99"/>
        <v>0</v>
      </c>
      <c r="KC66" s="473">
        <f t="shared" si="99"/>
        <v>0</v>
      </c>
      <c r="KD66" s="473">
        <f t="shared" si="99"/>
        <v>0</v>
      </c>
      <c r="KE66" s="473">
        <f t="shared" si="99"/>
        <v>0</v>
      </c>
      <c r="KF66" s="473">
        <f t="shared" si="99"/>
        <v>0</v>
      </c>
      <c r="KG66" s="473">
        <f t="shared" si="99"/>
        <v>0</v>
      </c>
      <c r="KH66" s="473">
        <f t="shared" si="99"/>
        <v>0</v>
      </c>
      <c r="KI66" s="473">
        <f t="shared" si="99"/>
        <v>0</v>
      </c>
      <c r="KJ66" s="473">
        <f t="shared" si="99"/>
        <v>0</v>
      </c>
      <c r="KK66" s="473">
        <f t="shared" si="99"/>
        <v>0</v>
      </c>
      <c r="KL66" s="473">
        <f t="shared" si="99"/>
        <v>0</v>
      </c>
      <c r="KM66" s="473">
        <f t="shared" si="99"/>
        <v>0</v>
      </c>
      <c r="KN66" s="473">
        <f t="shared" si="99"/>
        <v>0</v>
      </c>
      <c r="KO66" s="473">
        <f t="shared" si="99"/>
        <v>0</v>
      </c>
      <c r="KP66" s="473">
        <f t="shared" si="99"/>
        <v>0</v>
      </c>
      <c r="KQ66" s="463"/>
      <c r="KR66" s="463"/>
      <c r="KT66" s="461"/>
      <c r="KU66" s="370"/>
      <c r="KV66" s="463"/>
      <c r="KW66" s="463"/>
      <c r="KX66" s="458" t="s">
        <v>404</v>
      </c>
      <c r="KY66" s="464" t="s">
        <v>459</v>
      </c>
      <c r="LB66" s="458"/>
    </row>
    <row r="67" spans="1:314" ht="12" customHeight="1" outlineLevel="1" x14ac:dyDescent="0.35">
      <c r="A67" s="472" t="s">
        <v>387</v>
      </c>
      <c r="B67" s="474" t="s">
        <v>459</v>
      </c>
      <c r="C67" s="474" t="s">
        <v>464</v>
      </c>
      <c r="D67" s="474" t="s">
        <v>465</v>
      </c>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5"/>
      <c r="AF67" s="476"/>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c r="BP67" s="474"/>
      <c r="BQ67" s="474"/>
      <c r="BR67" s="474"/>
      <c r="BS67" s="474"/>
      <c r="BT67" s="474"/>
      <c r="BU67" s="474"/>
      <c r="BV67" s="474"/>
      <c r="BW67" s="474"/>
      <c r="BX67" s="474"/>
      <c r="BY67" s="474"/>
      <c r="BZ67" s="474"/>
      <c r="CA67" s="474"/>
      <c r="CB67" s="474"/>
      <c r="CC67" s="474"/>
      <c r="CD67" s="474"/>
      <c r="CE67" s="474"/>
      <c r="CF67" s="474"/>
      <c r="CG67" s="474"/>
      <c r="CH67" s="474"/>
      <c r="CI67" s="474"/>
      <c r="CJ67" s="474"/>
      <c r="CK67" s="474"/>
      <c r="CL67" s="474"/>
      <c r="CM67" s="474"/>
      <c r="CN67" s="474"/>
      <c r="CO67" s="474"/>
      <c r="CP67" s="474"/>
      <c r="CQ67" s="474"/>
      <c r="CR67" s="474"/>
      <c r="CS67" s="474"/>
      <c r="CT67" s="474"/>
      <c r="CU67" s="474"/>
      <c r="CV67" s="474"/>
      <c r="CW67" s="474"/>
      <c r="CX67" s="474"/>
      <c r="CY67" s="474"/>
      <c r="CZ67" s="474"/>
      <c r="DA67" s="474"/>
      <c r="DB67" s="474"/>
      <c r="DC67" s="474"/>
      <c r="DD67" s="474"/>
      <c r="DE67" s="474"/>
      <c r="DF67" s="474"/>
      <c r="DG67" s="474"/>
      <c r="DH67" s="474"/>
      <c r="DI67" s="474"/>
      <c r="DJ67" s="474"/>
      <c r="DK67" s="474"/>
      <c r="DL67" s="474"/>
      <c r="DM67" s="474"/>
      <c r="DN67" s="474"/>
      <c r="DO67" s="474"/>
      <c r="DP67" s="474"/>
      <c r="DQ67" s="474"/>
      <c r="DR67" s="474"/>
      <c r="DS67" s="474"/>
      <c r="DT67" s="474"/>
      <c r="DU67" s="474"/>
      <c r="DV67" s="474"/>
      <c r="DW67" s="474"/>
      <c r="DX67" s="474"/>
      <c r="DY67" s="474"/>
      <c r="DZ67" s="474"/>
      <c r="EA67" s="474"/>
      <c r="EB67" s="474"/>
      <c r="EC67" s="474"/>
      <c r="ED67" s="474"/>
      <c r="EE67" s="474"/>
      <c r="EF67" s="474"/>
      <c r="EG67" s="474"/>
      <c r="EH67" s="474"/>
      <c r="EI67" s="474"/>
      <c r="EJ67" s="474"/>
      <c r="EK67" s="474"/>
      <c r="EL67" s="474"/>
      <c r="EM67" s="474"/>
      <c r="EN67" s="474"/>
      <c r="EO67" s="474"/>
      <c r="EP67" s="474"/>
      <c r="EQ67" s="474"/>
      <c r="ER67" s="474"/>
      <c r="ES67" s="474"/>
      <c r="ET67" s="474"/>
      <c r="EU67" s="474"/>
      <c r="EV67" s="474"/>
      <c r="EW67" s="474"/>
      <c r="EX67" s="474"/>
      <c r="EY67" s="474"/>
      <c r="EZ67" s="474"/>
      <c r="FA67" s="474"/>
      <c r="FB67" s="474"/>
      <c r="FC67" s="474"/>
      <c r="FD67" s="474"/>
      <c r="FE67" s="474"/>
      <c r="FF67" s="474"/>
      <c r="FG67" s="474"/>
      <c r="FH67" s="474"/>
      <c r="FI67" s="474"/>
      <c r="FJ67" s="474"/>
      <c r="FK67" s="474"/>
      <c r="FL67" s="474"/>
      <c r="FM67" s="474"/>
      <c r="FN67" s="474"/>
      <c r="FO67" s="474"/>
      <c r="FP67" s="474"/>
      <c r="FQ67" s="474"/>
      <c r="FR67" s="474"/>
      <c r="FS67" s="474"/>
      <c r="FT67" s="474"/>
      <c r="FU67" s="474"/>
      <c r="FV67" s="474"/>
      <c r="FW67" s="474"/>
      <c r="FX67" s="474"/>
      <c r="FY67" s="474"/>
      <c r="FZ67" s="474"/>
      <c r="GA67" s="474"/>
      <c r="GB67" s="474"/>
      <c r="GC67" s="474"/>
      <c r="GD67" s="474"/>
      <c r="GE67" s="474"/>
      <c r="GF67" s="474"/>
      <c r="GG67" s="474"/>
      <c r="GH67" s="474"/>
      <c r="GI67" s="474"/>
      <c r="GJ67" s="474"/>
      <c r="GK67" s="474"/>
      <c r="GL67" s="474"/>
      <c r="GM67" s="474"/>
      <c r="GN67" s="474"/>
      <c r="GO67" s="474"/>
      <c r="GP67" s="474"/>
      <c r="GQ67" s="474"/>
      <c r="GR67" s="474"/>
      <c r="GS67" s="474"/>
      <c r="GT67" s="474"/>
      <c r="GU67" s="474"/>
      <c r="GV67" s="474"/>
      <c r="GW67" s="474"/>
      <c r="GX67" s="474"/>
      <c r="GY67" s="474"/>
      <c r="GZ67" s="474"/>
      <c r="HA67" s="474"/>
      <c r="HB67" s="474"/>
      <c r="HC67" s="474"/>
      <c r="HD67" s="474"/>
      <c r="HE67" s="474"/>
      <c r="HF67" s="474"/>
      <c r="HG67" s="474"/>
      <c r="HH67" s="474"/>
      <c r="HI67" s="474"/>
      <c r="HJ67" s="474"/>
      <c r="HK67" s="474"/>
      <c r="HL67" s="474"/>
      <c r="HM67" s="474"/>
      <c r="HN67" s="474"/>
      <c r="HO67" s="474"/>
      <c r="HP67" s="474"/>
      <c r="HQ67" s="474"/>
      <c r="HR67" s="474"/>
      <c r="HS67" s="474"/>
      <c r="HT67" s="474"/>
      <c r="HU67" s="474"/>
      <c r="HV67" s="474"/>
      <c r="HW67" s="474"/>
      <c r="HX67" s="474"/>
      <c r="HY67" s="474"/>
      <c r="HZ67" s="476"/>
      <c r="IA67" s="474"/>
      <c r="IB67" s="474"/>
      <c r="IC67" s="474"/>
      <c r="ID67" s="474"/>
      <c r="IE67" s="474"/>
      <c r="IF67" s="474"/>
      <c r="IG67" s="474"/>
      <c r="IH67" s="474"/>
      <c r="II67" s="474"/>
      <c r="IJ67" s="474"/>
      <c r="IK67" s="474"/>
      <c r="IL67" s="474"/>
      <c r="IM67" s="474"/>
      <c r="IN67" s="474"/>
      <c r="IO67" s="474"/>
      <c r="IP67" s="474"/>
      <c r="IQ67" s="474"/>
      <c r="IR67" s="474"/>
      <c r="IS67" s="474"/>
      <c r="IT67" s="474"/>
      <c r="IU67" s="474"/>
      <c r="IV67" s="474"/>
      <c r="IW67" s="474"/>
      <c r="IX67" s="474"/>
      <c r="IY67" s="474"/>
      <c r="IZ67" s="474"/>
      <c r="JA67" s="474"/>
      <c r="JB67" s="474"/>
      <c r="JC67" s="474"/>
      <c r="JD67" s="474"/>
      <c r="JE67" s="474"/>
      <c r="JF67" s="474"/>
      <c r="JG67" s="474"/>
      <c r="JH67" s="474"/>
      <c r="JI67" s="474"/>
      <c r="JJ67" s="474"/>
      <c r="JK67" s="474"/>
      <c r="JL67" s="474"/>
      <c r="JM67" s="474"/>
      <c r="JN67" s="474"/>
      <c r="JO67" s="474"/>
      <c r="JP67" s="474"/>
      <c r="JQ67" s="474"/>
      <c r="JR67" s="474"/>
      <c r="JS67" s="474"/>
      <c r="JT67" s="474"/>
      <c r="JU67" s="474"/>
      <c r="JV67" s="474"/>
      <c r="JW67" s="474"/>
      <c r="JX67" s="474"/>
      <c r="JY67" s="474"/>
      <c r="JZ67" s="474"/>
      <c r="KA67" s="474"/>
      <c r="KB67" s="474"/>
      <c r="KC67" s="474"/>
      <c r="KD67" s="474"/>
      <c r="KE67" s="474"/>
      <c r="KF67" s="474"/>
      <c r="KG67" s="474"/>
      <c r="KH67" s="474"/>
      <c r="KI67" s="474"/>
      <c r="KJ67" s="474"/>
      <c r="KK67" s="474"/>
      <c r="KL67" s="474"/>
      <c r="KM67" s="474"/>
      <c r="KN67" s="474"/>
      <c r="KO67" s="474"/>
      <c r="KP67" s="474"/>
      <c r="KQ67" s="463"/>
      <c r="KR67" s="463"/>
      <c r="KS67" s="463"/>
      <c r="KT67" s="477"/>
      <c r="KU67" s="463"/>
      <c r="KV67" s="463"/>
      <c r="KW67" s="463"/>
      <c r="KX67" s="458" t="s">
        <v>466</v>
      </c>
      <c r="KY67" s="464" t="s">
        <v>459</v>
      </c>
      <c r="LB67" s="458"/>
    </row>
    <row r="68" spans="1:314" ht="12" customHeight="1" outlineLevel="1" x14ac:dyDescent="0.35">
      <c r="A68" s="472" t="s">
        <v>432</v>
      </c>
      <c r="B68" s="474" t="s">
        <v>459</v>
      </c>
      <c r="C68" s="474" t="str">
        <f t="shared" ref="C68:BN68" si="100">C$47</f>
        <v/>
      </c>
      <c r="D68" s="474" t="str">
        <f t="shared" si="100"/>
        <v/>
      </c>
      <c r="E68" s="474" t="str">
        <f t="shared" si="100"/>
        <v/>
      </c>
      <c r="F68" s="474" t="str">
        <f t="shared" si="100"/>
        <v/>
      </c>
      <c r="G68" s="474" t="str">
        <f t="shared" si="100"/>
        <v/>
      </c>
      <c r="H68" s="474" t="str">
        <f t="shared" si="100"/>
        <v/>
      </c>
      <c r="I68" s="474" t="str">
        <f t="shared" si="100"/>
        <v/>
      </c>
      <c r="J68" s="474" t="str">
        <f t="shared" si="100"/>
        <v/>
      </c>
      <c r="K68" s="474" t="str">
        <f t="shared" si="100"/>
        <v/>
      </c>
      <c r="L68" s="474" t="str">
        <f t="shared" si="100"/>
        <v/>
      </c>
      <c r="M68" s="474" t="str">
        <f t="shared" si="100"/>
        <v/>
      </c>
      <c r="N68" s="474" t="str">
        <f t="shared" si="100"/>
        <v/>
      </c>
      <c r="O68" s="474" t="str">
        <f t="shared" si="100"/>
        <v/>
      </c>
      <c r="P68" s="474" t="str">
        <f t="shared" si="100"/>
        <v/>
      </c>
      <c r="Q68" s="474" t="str">
        <f t="shared" si="100"/>
        <v/>
      </c>
      <c r="R68" s="474" t="str">
        <f t="shared" si="100"/>
        <v/>
      </c>
      <c r="S68" s="474" t="str">
        <f t="shared" si="100"/>
        <v/>
      </c>
      <c r="T68" s="474" t="str">
        <f t="shared" si="100"/>
        <v/>
      </c>
      <c r="U68" s="474" t="str">
        <f t="shared" si="100"/>
        <v/>
      </c>
      <c r="V68" s="474" t="str">
        <f t="shared" si="100"/>
        <v/>
      </c>
      <c r="W68" s="474" t="str">
        <f t="shared" si="100"/>
        <v/>
      </c>
      <c r="X68" s="474" t="str">
        <f t="shared" si="100"/>
        <v/>
      </c>
      <c r="Y68" s="474" t="str">
        <f t="shared" si="100"/>
        <v/>
      </c>
      <c r="Z68" s="474" t="str">
        <f t="shared" si="100"/>
        <v/>
      </c>
      <c r="AA68" s="474" t="str">
        <f t="shared" si="100"/>
        <v/>
      </c>
      <c r="AB68" s="474" t="str">
        <f t="shared" si="100"/>
        <v/>
      </c>
      <c r="AC68" s="474" t="str">
        <f t="shared" si="100"/>
        <v/>
      </c>
      <c r="AD68" s="474" t="str">
        <f t="shared" si="100"/>
        <v/>
      </c>
      <c r="AE68" s="474" t="str">
        <f t="shared" si="100"/>
        <v/>
      </c>
      <c r="AF68" s="474" t="str">
        <f t="shared" si="100"/>
        <v/>
      </c>
      <c r="AG68" s="474" t="str">
        <f t="shared" si="100"/>
        <v/>
      </c>
      <c r="AH68" s="474" t="str">
        <f t="shared" si="100"/>
        <v/>
      </c>
      <c r="AI68" s="474" t="str">
        <f t="shared" si="100"/>
        <v/>
      </c>
      <c r="AJ68" s="474" t="str">
        <f t="shared" si="100"/>
        <v/>
      </c>
      <c r="AK68" s="474" t="str">
        <f t="shared" si="100"/>
        <v/>
      </c>
      <c r="AL68" s="474" t="str">
        <f t="shared" si="100"/>
        <v/>
      </c>
      <c r="AM68" s="474" t="str">
        <f t="shared" si="100"/>
        <v/>
      </c>
      <c r="AN68" s="474" t="str">
        <f t="shared" si="100"/>
        <v/>
      </c>
      <c r="AO68" s="474" t="str">
        <f t="shared" si="100"/>
        <v/>
      </c>
      <c r="AP68" s="474" t="str">
        <f t="shared" si="100"/>
        <v/>
      </c>
      <c r="AQ68" s="474" t="str">
        <f t="shared" si="100"/>
        <v/>
      </c>
      <c r="AR68" s="474" t="str">
        <f t="shared" si="100"/>
        <v/>
      </c>
      <c r="AS68" s="474" t="str">
        <f t="shared" si="100"/>
        <v/>
      </c>
      <c r="AT68" s="474" t="str">
        <f t="shared" si="100"/>
        <v/>
      </c>
      <c r="AU68" s="474" t="str">
        <f t="shared" si="100"/>
        <v/>
      </c>
      <c r="AV68" s="474" t="str">
        <f t="shared" si="100"/>
        <v/>
      </c>
      <c r="AW68" s="474" t="str">
        <f t="shared" si="100"/>
        <v/>
      </c>
      <c r="AX68" s="474" t="str">
        <f t="shared" si="100"/>
        <v/>
      </c>
      <c r="AY68" s="474" t="str">
        <f t="shared" si="100"/>
        <v/>
      </c>
      <c r="AZ68" s="474" t="str">
        <f t="shared" si="100"/>
        <v/>
      </c>
      <c r="BA68" s="474" t="str">
        <f t="shared" si="100"/>
        <v/>
      </c>
      <c r="BB68" s="474" t="str">
        <f t="shared" si="100"/>
        <v/>
      </c>
      <c r="BC68" s="474" t="str">
        <f t="shared" si="100"/>
        <v/>
      </c>
      <c r="BD68" s="474" t="str">
        <f t="shared" si="100"/>
        <v/>
      </c>
      <c r="BE68" s="474" t="str">
        <f t="shared" si="100"/>
        <v/>
      </c>
      <c r="BF68" s="474" t="str">
        <f t="shared" si="100"/>
        <v/>
      </c>
      <c r="BG68" s="474" t="str">
        <f t="shared" si="100"/>
        <v/>
      </c>
      <c r="BH68" s="474" t="str">
        <f t="shared" si="100"/>
        <v/>
      </c>
      <c r="BI68" s="474" t="str">
        <f t="shared" si="100"/>
        <v/>
      </c>
      <c r="BJ68" s="474" t="str">
        <f t="shared" si="100"/>
        <v/>
      </c>
      <c r="BK68" s="474" t="str">
        <f t="shared" si="100"/>
        <v/>
      </c>
      <c r="BL68" s="474" t="str">
        <f t="shared" si="100"/>
        <v/>
      </c>
      <c r="BM68" s="474" t="str">
        <f t="shared" si="100"/>
        <v/>
      </c>
      <c r="BN68" s="474" t="str">
        <f t="shared" si="100"/>
        <v/>
      </c>
      <c r="BO68" s="474" t="str">
        <f t="shared" ref="BO68:DZ68" si="101">BO$47</f>
        <v/>
      </c>
      <c r="BP68" s="474" t="str">
        <f t="shared" si="101"/>
        <v/>
      </c>
      <c r="BQ68" s="474" t="str">
        <f t="shared" si="101"/>
        <v/>
      </c>
      <c r="BR68" s="474" t="str">
        <f t="shared" si="101"/>
        <v/>
      </c>
      <c r="BS68" s="474" t="str">
        <f t="shared" si="101"/>
        <v/>
      </c>
      <c r="BT68" s="474" t="str">
        <f t="shared" si="101"/>
        <v/>
      </c>
      <c r="BU68" s="474" t="str">
        <f t="shared" si="101"/>
        <v/>
      </c>
      <c r="BV68" s="474" t="str">
        <f t="shared" si="101"/>
        <v/>
      </c>
      <c r="BW68" s="474" t="str">
        <f t="shared" si="101"/>
        <v/>
      </c>
      <c r="BX68" s="474" t="str">
        <f t="shared" si="101"/>
        <v/>
      </c>
      <c r="BY68" s="474" t="str">
        <f t="shared" si="101"/>
        <v/>
      </c>
      <c r="BZ68" s="474" t="str">
        <f t="shared" si="101"/>
        <v/>
      </c>
      <c r="CA68" s="474" t="str">
        <f t="shared" si="101"/>
        <v/>
      </c>
      <c r="CB68" s="474" t="str">
        <f t="shared" si="101"/>
        <v/>
      </c>
      <c r="CC68" s="474" t="str">
        <f t="shared" si="101"/>
        <v/>
      </c>
      <c r="CD68" s="474" t="str">
        <f t="shared" si="101"/>
        <v/>
      </c>
      <c r="CE68" s="474" t="str">
        <f t="shared" si="101"/>
        <v/>
      </c>
      <c r="CF68" s="474" t="str">
        <f t="shared" si="101"/>
        <v/>
      </c>
      <c r="CG68" s="474" t="str">
        <f t="shared" si="101"/>
        <v/>
      </c>
      <c r="CH68" s="474" t="str">
        <f t="shared" si="101"/>
        <v/>
      </c>
      <c r="CI68" s="474" t="str">
        <f t="shared" si="101"/>
        <v/>
      </c>
      <c r="CJ68" s="474" t="str">
        <f t="shared" si="101"/>
        <v/>
      </c>
      <c r="CK68" s="474" t="str">
        <f t="shared" si="101"/>
        <v/>
      </c>
      <c r="CL68" s="474" t="str">
        <f t="shared" si="101"/>
        <v/>
      </c>
      <c r="CM68" s="474" t="str">
        <f t="shared" si="101"/>
        <v/>
      </c>
      <c r="CN68" s="474" t="str">
        <f t="shared" si="101"/>
        <v/>
      </c>
      <c r="CO68" s="474" t="str">
        <f t="shared" si="101"/>
        <v/>
      </c>
      <c r="CP68" s="474" t="str">
        <f t="shared" si="101"/>
        <v/>
      </c>
      <c r="CQ68" s="474" t="str">
        <f t="shared" si="101"/>
        <v/>
      </c>
      <c r="CR68" s="474" t="str">
        <f t="shared" si="101"/>
        <v/>
      </c>
      <c r="CS68" s="474" t="str">
        <f t="shared" si="101"/>
        <v/>
      </c>
      <c r="CT68" s="474" t="str">
        <f t="shared" si="101"/>
        <v/>
      </c>
      <c r="CU68" s="474" t="str">
        <f t="shared" si="101"/>
        <v/>
      </c>
      <c r="CV68" s="474" t="str">
        <f t="shared" si="101"/>
        <v/>
      </c>
      <c r="CW68" s="474" t="str">
        <f t="shared" si="101"/>
        <v/>
      </c>
      <c r="CX68" s="474" t="str">
        <f t="shared" si="101"/>
        <v/>
      </c>
      <c r="CY68" s="474" t="str">
        <f t="shared" si="101"/>
        <v/>
      </c>
      <c r="CZ68" s="474" t="str">
        <f t="shared" si="101"/>
        <v/>
      </c>
      <c r="DA68" s="474" t="str">
        <f t="shared" si="101"/>
        <v/>
      </c>
      <c r="DB68" s="474" t="str">
        <f t="shared" si="101"/>
        <v/>
      </c>
      <c r="DC68" s="474" t="str">
        <f t="shared" si="101"/>
        <v/>
      </c>
      <c r="DD68" s="474" t="str">
        <f t="shared" si="101"/>
        <v/>
      </c>
      <c r="DE68" s="474" t="str">
        <f t="shared" si="101"/>
        <v/>
      </c>
      <c r="DF68" s="474" t="str">
        <f t="shared" si="101"/>
        <v/>
      </c>
      <c r="DG68" s="474" t="str">
        <f t="shared" si="101"/>
        <v/>
      </c>
      <c r="DH68" s="474" t="str">
        <f t="shared" si="101"/>
        <v/>
      </c>
      <c r="DI68" s="474" t="str">
        <f t="shared" si="101"/>
        <v/>
      </c>
      <c r="DJ68" s="474" t="str">
        <f t="shared" si="101"/>
        <v/>
      </c>
      <c r="DK68" s="474" t="str">
        <f t="shared" si="101"/>
        <v/>
      </c>
      <c r="DL68" s="474" t="str">
        <f t="shared" si="101"/>
        <v/>
      </c>
      <c r="DM68" s="474" t="str">
        <f t="shared" si="101"/>
        <v/>
      </c>
      <c r="DN68" s="474" t="str">
        <f t="shared" si="101"/>
        <v/>
      </c>
      <c r="DO68" s="474" t="str">
        <f t="shared" si="101"/>
        <v/>
      </c>
      <c r="DP68" s="474" t="str">
        <f t="shared" si="101"/>
        <v/>
      </c>
      <c r="DQ68" s="474" t="str">
        <f t="shared" si="101"/>
        <v/>
      </c>
      <c r="DR68" s="474" t="str">
        <f t="shared" si="101"/>
        <v/>
      </c>
      <c r="DS68" s="474" t="str">
        <f t="shared" si="101"/>
        <v/>
      </c>
      <c r="DT68" s="474" t="str">
        <f t="shared" si="101"/>
        <v/>
      </c>
      <c r="DU68" s="474" t="str">
        <f t="shared" si="101"/>
        <v/>
      </c>
      <c r="DV68" s="474" t="str">
        <f t="shared" si="101"/>
        <v/>
      </c>
      <c r="DW68" s="474" t="str">
        <f t="shared" si="101"/>
        <v/>
      </c>
      <c r="DX68" s="474" t="str">
        <f t="shared" si="101"/>
        <v/>
      </c>
      <c r="DY68" s="474" t="str">
        <f t="shared" si="101"/>
        <v/>
      </c>
      <c r="DZ68" s="474" t="str">
        <f t="shared" si="101"/>
        <v/>
      </c>
      <c r="EA68" s="474" t="str">
        <f t="shared" ref="EA68:GL68" si="102">EA$47</f>
        <v/>
      </c>
      <c r="EB68" s="474" t="str">
        <f t="shared" si="102"/>
        <v/>
      </c>
      <c r="EC68" s="474" t="str">
        <f t="shared" si="102"/>
        <v/>
      </c>
      <c r="ED68" s="474" t="str">
        <f t="shared" si="102"/>
        <v/>
      </c>
      <c r="EE68" s="474" t="str">
        <f t="shared" si="102"/>
        <v/>
      </c>
      <c r="EF68" s="474" t="str">
        <f t="shared" si="102"/>
        <v/>
      </c>
      <c r="EG68" s="474" t="str">
        <f t="shared" si="102"/>
        <v/>
      </c>
      <c r="EH68" s="474" t="str">
        <f t="shared" si="102"/>
        <v/>
      </c>
      <c r="EI68" s="474" t="str">
        <f t="shared" si="102"/>
        <v/>
      </c>
      <c r="EJ68" s="474" t="str">
        <f t="shared" si="102"/>
        <v/>
      </c>
      <c r="EK68" s="474" t="str">
        <f t="shared" si="102"/>
        <v/>
      </c>
      <c r="EL68" s="474" t="str">
        <f t="shared" si="102"/>
        <v/>
      </c>
      <c r="EM68" s="474" t="str">
        <f t="shared" si="102"/>
        <v/>
      </c>
      <c r="EN68" s="474" t="str">
        <f t="shared" si="102"/>
        <v/>
      </c>
      <c r="EO68" s="474" t="str">
        <f t="shared" si="102"/>
        <v/>
      </c>
      <c r="EP68" s="474" t="str">
        <f t="shared" si="102"/>
        <v/>
      </c>
      <c r="EQ68" s="474" t="str">
        <f t="shared" si="102"/>
        <v/>
      </c>
      <c r="ER68" s="474" t="str">
        <f t="shared" si="102"/>
        <v/>
      </c>
      <c r="ES68" s="474" t="str">
        <f t="shared" si="102"/>
        <v/>
      </c>
      <c r="ET68" s="474" t="str">
        <f t="shared" si="102"/>
        <v/>
      </c>
      <c r="EU68" s="474" t="str">
        <f t="shared" si="102"/>
        <v/>
      </c>
      <c r="EV68" s="474" t="str">
        <f t="shared" si="102"/>
        <v/>
      </c>
      <c r="EW68" s="474" t="str">
        <f t="shared" si="102"/>
        <v/>
      </c>
      <c r="EX68" s="474" t="str">
        <f t="shared" si="102"/>
        <v/>
      </c>
      <c r="EY68" s="474" t="str">
        <f t="shared" si="102"/>
        <v/>
      </c>
      <c r="EZ68" s="474" t="str">
        <f t="shared" si="102"/>
        <v/>
      </c>
      <c r="FA68" s="474" t="str">
        <f t="shared" si="102"/>
        <v/>
      </c>
      <c r="FB68" s="474" t="str">
        <f t="shared" si="102"/>
        <v/>
      </c>
      <c r="FC68" s="474" t="str">
        <f t="shared" si="102"/>
        <v/>
      </c>
      <c r="FD68" s="474" t="str">
        <f t="shared" si="102"/>
        <v/>
      </c>
      <c r="FE68" s="474" t="str">
        <f t="shared" si="102"/>
        <v/>
      </c>
      <c r="FF68" s="474" t="str">
        <f t="shared" si="102"/>
        <v/>
      </c>
      <c r="FG68" s="474" t="str">
        <f t="shared" si="102"/>
        <v/>
      </c>
      <c r="FH68" s="474" t="str">
        <f t="shared" si="102"/>
        <v/>
      </c>
      <c r="FI68" s="474" t="str">
        <f t="shared" si="102"/>
        <v/>
      </c>
      <c r="FJ68" s="474" t="str">
        <f t="shared" si="102"/>
        <v/>
      </c>
      <c r="FK68" s="474" t="str">
        <f t="shared" si="102"/>
        <v/>
      </c>
      <c r="FL68" s="474" t="str">
        <f t="shared" si="102"/>
        <v/>
      </c>
      <c r="FM68" s="474" t="str">
        <f t="shared" si="102"/>
        <v/>
      </c>
      <c r="FN68" s="474" t="str">
        <f t="shared" si="102"/>
        <v/>
      </c>
      <c r="FO68" s="474" t="str">
        <f t="shared" si="102"/>
        <v/>
      </c>
      <c r="FP68" s="474" t="str">
        <f t="shared" si="102"/>
        <v/>
      </c>
      <c r="FQ68" s="474" t="str">
        <f t="shared" si="102"/>
        <v/>
      </c>
      <c r="FR68" s="474" t="str">
        <f t="shared" si="102"/>
        <v/>
      </c>
      <c r="FS68" s="474" t="str">
        <f t="shared" si="102"/>
        <v/>
      </c>
      <c r="FT68" s="474" t="str">
        <f t="shared" si="102"/>
        <v/>
      </c>
      <c r="FU68" s="474" t="str">
        <f t="shared" si="102"/>
        <v/>
      </c>
      <c r="FV68" s="474" t="str">
        <f t="shared" si="102"/>
        <v/>
      </c>
      <c r="FW68" s="474" t="str">
        <f t="shared" si="102"/>
        <v/>
      </c>
      <c r="FX68" s="474" t="str">
        <f t="shared" si="102"/>
        <v/>
      </c>
      <c r="FY68" s="474" t="str">
        <f t="shared" si="102"/>
        <v/>
      </c>
      <c r="FZ68" s="474" t="str">
        <f t="shared" si="102"/>
        <v/>
      </c>
      <c r="GA68" s="474" t="str">
        <f t="shared" si="102"/>
        <v/>
      </c>
      <c r="GB68" s="474" t="str">
        <f t="shared" si="102"/>
        <v/>
      </c>
      <c r="GC68" s="474" t="str">
        <f t="shared" si="102"/>
        <v/>
      </c>
      <c r="GD68" s="474" t="str">
        <f t="shared" si="102"/>
        <v/>
      </c>
      <c r="GE68" s="474" t="str">
        <f t="shared" si="102"/>
        <v/>
      </c>
      <c r="GF68" s="474" t="str">
        <f t="shared" si="102"/>
        <v/>
      </c>
      <c r="GG68" s="474" t="str">
        <f t="shared" si="102"/>
        <v/>
      </c>
      <c r="GH68" s="474" t="str">
        <f t="shared" si="102"/>
        <v/>
      </c>
      <c r="GI68" s="474" t="str">
        <f t="shared" si="102"/>
        <v/>
      </c>
      <c r="GJ68" s="474" t="str">
        <f t="shared" si="102"/>
        <v/>
      </c>
      <c r="GK68" s="474" t="str">
        <f t="shared" si="102"/>
        <v/>
      </c>
      <c r="GL68" s="474" t="str">
        <f t="shared" si="102"/>
        <v/>
      </c>
      <c r="GM68" s="474" t="str">
        <f t="shared" ref="GM68:IX68" si="103">GM$47</f>
        <v/>
      </c>
      <c r="GN68" s="474" t="str">
        <f t="shared" si="103"/>
        <v/>
      </c>
      <c r="GO68" s="474" t="str">
        <f t="shared" si="103"/>
        <v/>
      </c>
      <c r="GP68" s="474" t="str">
        <f t="shared" si="103"/>
        <v/>
      </c>
      <c r="GQ68" s="474" t="str">
        <f t="shared" si="103"/>
        <v/>
      </c>
      <c r="GR68" s="474" t="str">
        <f t="shared" si="103"/>
        <v/>
      </c>
      <c r="GS68" s="474" t="str">
        <f t="shared" si="103"/>
        <v/>
      </c>
      <c r="GT68" s="474" t="str">
        <f t="shared" si="103"/>
        <v/>
      </c>
      <c r="GU68" s="474" t="str">
        <f t="shared" si="103"/>
        <v/>
      </c>
      <c r="GV68" s="474" t="str">
        <f t="shared" si="103"/>
        <v/>
      </c>
      <c r="GW68" s="474" t="str">
        <f t="shared" si="103"/>
        <v/>
      </c>
      <c r="GX68" s="474" t="str">
        <f t="shared" si="103"/>
        <v/>
      </c>
      <c r="GY68" s="474" t="str">
        <f t="shared" si="103"/>
        <v/>
      </c>
      <c r="GZ68" s="474" t="str">
        <f t="shared" si="103"/>
        <v/>
      </c>
      <c r="HA68" s="474" t="str">
        <f t="shared" si="103"/>
        <v/>
      </c>
      <c r="HB68" s="474" t="str">
        <f t="shared" si="103"/>
        <v/>
      </c>
      <c r="HC68" s="474" t="str">
        <f t="shared" si="103"/>
        <v/>
      </c>
      <c r="HD68" s="474" t="str">
        <f t="shared" si="103"/>
        <v/>
      </c>
      <c r="HE68" s="474" t="str">
        <f t="shared" si="103"/>
        <v/>
      </c>
      <c r="HF68" s="474" t="str">
        <f t="shared" si="103"/>
        <v/>
      </c>
      <c r="HG68" s="474" t="str">
        <f t="shared" si="103"/>
        <v/>
      </c>
      <c r="HH68" s="474" t="str">
        <f t="shared" si="103"/>
        <v/>
      </c>
      <c r="HI68" s="474" t="str">
        <f t="shared" si="103"/>
        <v/>
      </c>
      <c r="HJ68" s="474" t="str">
        <f t="shared" si="103"/>
        <v/>
      </c>
      <c r="HK68" s="474" t="str">
        <f t="shared" si="103"/>
        <v/>
      </c>
      <c r="HL68" s="474" t="str">
        <f t="shared" si="103"/>
        <v/>
      </c>
      <c r="HM68" s="474" t="str">
        <f t="shared" si="103"/>
        <v/>
      </c>
      <c r="HN68" s="474" t="str">
        <f t="shared" si="103"/>
        <v/>
      </c>
      <c r="HO68" s="474" t="str">
        <f t="shared" si="103"/>
        <v/>
      </c>
      <c r="HP68" s="474" t="str">
        <f t="shared" si="103"/>
        <v/>
      </c>
      <c r="HQ68" s="474" t="str">
        <f t="shared" si="103"/>
        <v/>
      </c>
      <c r="HR68" s="474" t="str">
        <f t="shared" si="103"/>
        <v/>
      </c>
      <c r="HS68" s="474" t="str">
        <f t="shared" si="103"/>
        <v/>
      </c>
      <c r="HT68" s="474" t="str">
        <f t="shared" si="103"/>
        <v/>
      </c>
      <c r="HU68" s="474" t="str">
        <f t="shared" si="103"/>
        <v/>
      </c>
      <c r="HV68" s="474" t="str">
        <f t="shared" si="103"/>
        <v/>
      </c>
      <c r="HW68" s="474" t="str">
        <f t="shared" si="103"/>
        <v/>
      </c>
      <c r="HX68" s="474" t="str">
        <f t="shared" si="103"/>
        <v/>
      </c>
      <c r="HY68" s="474" t="str">
        <f t="shared" si="103"/>
        <v/>
      </c>
      <c r="HZ68" s="474" t="str">
        <f t="shared" si="103"/>
        <v/>
      </c>
      <c r="IA68" s="474" t="str">
        <f t="shared" si="103"/>
        <v/>
      </c>
      <c r="IB68" s="474" t="str">
        <f t="shared" si="103"/>
        <v/>
      </c>
      <c r="IC68" s="474" t="str">
        <f t="shared" si="103"/>
        <v/>
      </c>
      <c r="ID68" s="474" t="str">
        <f t="shared" si="103"/>
        <v/>
      </c>
      <c r="IE68" s="474" t="str">
        <f t="shared" si="103"/>
        <v/>
      </c>
      <c r="IF68" s="474" t="str">
        <f t="shared" si="103"/>
        <v/>
      </c>
      <c r="IG68" s="474" t="str">
        <f t="shared" si="103"/>
        <v/>
      </c>
      <c r="IH68" s="474" t="str">
        <f t="shared" si="103"/>
        <v/>
      </c>
      <c r="II68" s="474" t="str">
        <f t="shared" si="103"/>
        <v/>
      </c>
      <c r="IJ68" s="474" t="str">
        <f t="shared" si="103"/>
        <v/>
      </c>
      <c r="IK68" s="474" t="str">
        <f t="shared" si="103"/>
        <v/>
      </c>
      <c r="IL68" s="474" t="str">
        <f t="shared" si="103"/>
        <v/>
      </c>
      <c r="IM68" s="474" t="str">
        <f t="shared" si="103"/>
        <v/>
      </c>
      <c r="IN68" s="474" t="str">
        <f t="shared" si="103"/>
        <v/>
      </c>
      <c r="IO68" s="474" t="str">
        <f t="shared" si="103"/>
        <v/>
      </c>
      <c r="IP68" s="474" t="str">
        <f t="shared" si="103"/>
        <v/>
      </c>
      <c r="IQ68" s="474" t="str">
        <f t="shared" si="103"/>
        <v/>
      </c>
      <c r="IR68" s="474" t="str">
        <f t="shared" si="103"/>
        <v/>
      </c>
      <c r="IS68" s="474" t="str">
        <f t="shared" si="103"/>
        <v/>
      </c>
      <c r="IT68" s="474" t="str">
        <f t="shared" si="103"/>
        <v/>
      </c>
      <c r="IU68" s="474" t="str">
        <f t="shared" si="103"/>
        <v/>
      </c>
      <c r="IV68" s="474" t="str">
        <f t="shared" si="103"/>
        <v/>
      </c>
      <c r="IW68" s="474" t="str">
        <f t="shared" si="103"/>
        <v/>
      </c>
      <c r="IX68" s="474" t="str">
        <f t="shared" si="103"/>
        <v/>
      </c>
      <c r="IY68" s="474" t="str">
        <f t="shared" ref="IY68:KP68" si="104">IY$47</f>
        <v/>
      </c>
      <c r="IZ68" s="474" t="str">
        <f t="shared" si="104"/>
        <v/>
      </c>
      <c r="JA68" s="474" t="str">
        <f t="shared" si="104"/>
        <v/>
      </c>
      <c r="JB68" s="474" t="str">
        <f t="shared" si="104"/>
        <v/>
      </c>
      <c r="JC68" s="474" t="str">
        <f t="shared" si="104"/>
        <v/>
      </c>
      <c r="JD68" s="474" t="str">
        <f t="shared" si="104"/>
        <v/>
      </c>
      <c r="JE68" s="474" t="str">
        <f t="shared" si="104"/>
        <v/>
      </c>
      <c r="JF68" s="474" t="str">
        <f t="shared" si="104"/>
        <v/>
      </c>
      <c r="JG68" s="474" t="str">
        <f t="shared" si="104"/>
        <v/>
      </c>
      <c r="JH68" s="474" t="str">
        <f t="shared" si="104"/>
        <v/>
      </c>
      <c r="JI68" s="474" t="str">
        <f t="shared" si="104"/>
        <v/>
      </c>
      <c r="JJ68" s="474" t="str">
        <f t="shared" si="104"/>
        <v/>
      </c>
      <c r="JK68" s="474" t="str">
        <f t="shared" si="104"/>
        <v/>
      </c>
      <c r="JL68" s="474" t="str">
        <f t="shared" si="104"/>
        <v/>
      </c>
      <c r="JM68" s="474" t="str">
        <f t="shared" si="104"/>
        <v/>
      </c>
      <c r="JN68" s="474" t="str">
        <f t="shared" si="104"/>
        <v/>
      </c>
      <c r="JO68" s="474" t="str">
        <f t="shared" si="104"/>
        <v/>
      </c>
      <c r="JP68" s="474" t="str">
        <f t="shared" si="104"/>
        <v/>
      </c>
      <c r="JQ68" s="474" t="str">
        <f t="shared" si="104"/>
        <v/>
      </c>
      <c r="JR68" s="474" t="str">
        <f t="shared" si="104"/>
        <v/>
      </c>
      <c r="JS68" s="474" t="str">
        <f t="shared" si="104"/>
        <v/>
      </c>
      <c r="JT68" s="474" t="str">
        <f t="shared" si="104"/>
        <v/>
      </c>
      <c r="JU68" s="474" t="str">
        <f t="shared" si="104"/>
        <v/>
      </c>
      <c r="JV68" s="474" t="str">
        <f t="shared" si="104"/>
        <v/>
      </c>
      <c r="JW68" s="474" t="str">
        <f t="shared" si="104"/>
        <v/>
      </c>
      <c r="JX68" s="474" t="str">
        <f t="shared" si="104"/>
        <v/>
      </c>
      <c r="JY68" s="474" t="str">
        <f t="shared" si="104"/>
        <v/>
      </c>
      <c r="JZ68" s="474" t="str">
        <f t="shared" si="104"/>
        <v/>
      </c>
      <c r="KA68" s="474" t="str">
        <f t="shared" si="104"/>
        <v/>
      </c>
      <c r="KB68" s="474" t="str">
        <f t="shared" si="104"/>
        <v/>
      </c>
      <c r="KC68" s="474" t="str">
        <f t="shared" si="104"/>
        <v/>
      </c>
      <c r="KD68" s="474" t="str">
        <f t="shared" si="104"/>
        <v/>
      </c>
      <c r="KE68" s="474" t="str">
        <f t="shared" si="104"/>
        <v/>
      </c>
      <c r="KF68" s="474" t="str">
        <f t="shared" si="104"/>
        <v/>
      </c>
      <c r="KG68" s="474" t="str">
        <f t="shared" si="104"/>
        <v/>
      </c>
      <c r="KH68" s="474" t="str">
        <f t="shared" si="104"/>
        <v/>
      </c>
      <c r="KI68" s="474" t="str">
        <f t="shared" si="104"/>
        <v/>
      </c>
      <c r="KJ68" s="474" t="str">
        <f t="shared" si="104"/>
        <v/>
      </c>
      <c r="KK68" s="474" t="str">
        <f t="shared" si="104"/>
        <v/>
      </c>
      <c r="KL68" s="474" t="str">
        <f t="shared" si="104"/>
        <v/>
      </c>
      <c r="KM68" s="474" t="str">
        <f t="shared" si="104"/>
        <v/>
      </c>
      <c r="KN68" s="474" t="str">
        <f t="shared" si="104"/>
        <v/>
      </c>
      <c r="KO68" s="474" t="str">
        <f t="shared" si="104"/>
        <v/>
      </c>
      <c r="KP68" s="474" t="str">
        <f t="shared" si="104"/>
        <v/>
      </c>
      <c r="KQ68" s="463"/>
      <c r="KR68" s="463"/>
      <c r="KS68" s="463"/>
      <c r="KT68" s="477"/>
      <c r="KU68" s="463"/>
      <c r="KV68" s="463"/>
      <c r="KW68" s="463"/>
      <c r="KX68" s="458" t="s">
        <v>451</v>
      </c>
      <c r="KY68" s="464" t="s">
        <v>459</v>
      </c>
      <c r="LB68" s="458"/>
    </row>
    <row r="69" spans="1:314" ht="12" customHeight="1" outlineLevel="1" x14ac:dyDescent="0.35">
      <c r="A69" s="472" t="s">
        <v>434</v>
      </c>
      <c r="B69" s="474" t="s">
        <v>459</v>
      </c>
      <c r="C69" s="474" t="str">
        <f>C$48</f>
        <v/>
      </c>
      <c r="D69" s="474" t="str">
        <f t="shared" ref="D69:BO69" si="105">D$48</f>
        <v/>
      </c>
      <c r="E69" s="474" t="str">
        <f t="shared" si="105"/>
        <v/>
      </c>
      <c r="F69" s="474" t="str">
        <f t="shared" si="105"/>
        <v/>
      </c>
      <c r="G69" s="474" t="str">
        <f t="shared" si="105"/>
        <v/>
      </c>
      <c r="H69" s="474" t="str">
        <f t="shared" si="105"/>
        <v/>
      </c>
      <c r="I69" s="474" t="str">
        <f t="shared" si="105"/>
        <v/>
      </c>
      <c r="J69" s="474" t="str">
        <f t="shared" si="105"/>
        <v/>
      </c>
      <c r="K69" s="474" t="str">
        <f t="shared" si="105"/>
        <v/>
      </c>
      <c r="L69" s="474" t="str">
        <f t="shared" si="105"/>
        <v/>
      </c>
      <c r="M69" s="474" t="str">
        <f t="shared" si="105"/>
        <v/>
      </c>
      <c r="N69" s="474" t="str">
        <f t="shared" si="105"/>
        <v/>
      </c>
      <c r="O69" s="474" t="str">
        <f t="shared" si="105"/>
        <v/>
      </c>
      <c r="P69" s="474" t="str">
        <f t="shared" si="105"/>
        <v/>
      </c>
      <c r="Q69" s="474" t="str">
        <f t="shared" si="105"/>
        <v/>
      </c>
      <c r="R69" s="474" t="str">
        <f t="shared" si="105"/>
        <v/>
      </c>
      <c r="S69" s="474" t="str">
        <f t="shared" si="105"/>
        <v/>
      </c>
      <c r="T69" s="474" t="str">
        <f t="shared" si="105"/>
        <v/>
      </c>
      <c r="U69" s="474" t="str">
        <f t="shared" si="105"/>
        <v/>
      </c>
      <c r="V69" s="474" t="str">
        <f t="shared" si="105"/>
        <v/>
      </c>
      <c r="W69" s="474" t="str">
        <f t="shared" si="105"/>
        <v/>
      </c>
      <c r="X69" s="474" t="str">
        <f t="shared" si="105"/>
        <v/>
      </c>
      <c r="Y69" s="474" t="str">
        <f t="shared" si="105"/>
        <v/>
      </c>
      <c r="Z69" s="474" t="str">
        <f t="shared" si="105"/>
        <v/>
      </c>
      <c r="AA69" s="474" t="str">
        <f t="shared" si="105"/>
        <v/>
      </c>
      <c r="AB69" s="474" t="str">
        <f t="shared" si="105"/>
        <v/>
      </c>
      <c r="AC69" s="474" t="str">
        <f t="shared" si="105"/>
        <v/>
      </c>
      <c r="AD69" s="474" t="str">
        <f t="shared" si="105"/>
        <v/>
      </c>
      <c r="AE69" s="474" t="str">
        <f t="shared" si="105"/>
        <v/>
      </c>
      <c r="AF69" s="474" t="str">
        <f t="shared" si="105"/>
        <v/>
      </c>
      <c r="AG69" s="474" t="str">
        <f t="shared" si="105"/>
        <v/>
      </c>
      <c r="AH69" s="474" t="str">
        <f t="shared" si="105"/>
        <v/>
      </c>
      <c r="AI69" s="474" t="str">
        <f t="shared" si="105"/>
        <v/>
      </c>
      <c r="AJ69" s="474" t="str">
        <f t="shared" si="105"/>
        <v/>
      </c>
      <c r="AK69" s="474" t="str">
        <f t="shared" si="105"/>
        <v/>
      </c>
      <c r="AL69" s="474" t="str">
        <f t="shared" si="105"/>
        <v/>
      </c>
      <c r="AM69" s="474" t="str">
        <f t="shared" si="105"/>
        <v/>
      </c>
      <c r="AN69" s="474" t="str">
        <f t="shared" si="105"/>
        <v/>
      </c>
      <c r="AO69" s="474" t="str">
        <f t="shared" si="105"/>
        <v/>
      </c>
      <c r="AP69" s="474" t="str">
        <f t="shared" si="105"/>
        <v/>
      </c>
      <c r="AQ69" s="474" t="str">
        <f t="shared" si="105"/>
        <v/>
      </c>
      <c r="AR69" s="474" t="str">
        <f t="shared" si="105"/>
        <v/>
      </c>
      <c r="AS69" s="474" t="str">
        <f t="shared" si="105"/>
        <v/>
      </c>
      <c r="AT69" s="474" t="str">
        <f t="shared" si="105"/>
        <v/>
      </c>
      <c r="AU69" s="474" t="str">
        <f t="shared" si="105"/>
        <v/>
      </c>
      <c r="AV69" s="474" t="str">
        <f t="shared" si="105"/>
        <v/>
      </c>
      <c r="AW69" s="474" t="str">
        <f t="shared" si="105"/>
        <v/>
      </c>
      <c r="AX69" s="474" t="str">
        <f t="shared" si="105"/>
        <v/>
      </c>
      <c r="AY69" s="474" t="str">
        <f t="shared" si="105"/>
        <v/>
      </c>
      <c r="AZ69" s="474" t="str">
        <f t="shared" si="105"/>
        <v/>
      </c>
      <c r="BA69" s="474" t="str">
        <f t="shared" si="105"/>
        <v/>
      </c>
      <c r="BB69" s="474" t="str">
        <f t="shared" si="105"/>
        <v/>
      </c>
      <c r="BC69" s="474" t="str">
        <f t="shared" si="105"/>
        <v/>
      </c>
      <c r="BD69" s="474" t="str">
        <f t="shared" si="105"/>
        <v/>
      </c>
      <c r="BE69" s="474" t="str">
        <f t="shared" si="105"/>
        <v/>
      </c>
      <c r="BF69" s="474" t="str">
        <f t="shared" si="105"/>
        <v/>
      </c>
      <c r="BG69" s="474" t="str">
        <f t="shared" si="105"/>
        <v/>
      </c>
      <c r="BH69" s="474" t="str">
        <f t="shared" si="105"/>
        <v/>
      </c>
      <c r="BI69" s="474" t="str">
        <f t="shared" si="105"/>
        <v/>
      </c>
      <c r="BJ69" s="474" t="str">
        <f t="shared" si="105"/>
        <v/>
      </c>
      <c r="BK69" s="474" t="str">
        <f t="shared" si="105"/>
        <v/>
      </c>
      <c r="BL69" s="474" t="str">
        <f t="shared" si="105"/>
        <v/>
      </c>
      <c r="BM69" s="474" t="str">
        <f t="shared" si="105"/>
        <v/>
      </c>
      <c r="BN69" s="474" t="str">
        <f t="shared" si="105"/>
        <v/>
      </c>
      <c r="BO69" s="474" t="str">
        <f t="shared" si="105"/>
        <v/>
      </c>
      <c r="BP69" s="474" t="str">
        <f t="shared" ref="BP69:EA69" si="106">BP$48</f>
        <v/>
      </c>
      <c r="BQ69" s="474" t="str">
        <f t="shared" si="106"/>
        <v/>
      </c>
      <c r="BR69" s="474" t="str">
        <f t="shared" si="106"/>
        <v/>
      </c>
      <c r="BS69" s="474" t="str">
        <f t="shared" si="106"/>
        <v/>
      </c>
      <c r="BT69" s="474" t="str">
        <f t="shared" si="106"/>
        <v/>
      </c>
      <c r="BU69" s="474" t="str">
        <f t="shared" si="106"/>
        <v/>
      </c>
      <c r="BV69" s="474" t="str">
        <f t="shared" si="106"/>
        <v/>
      </c>
      <c r="BW69" s="474" t="str">
        <f t="shared" si="106"/>
        <v/>
      </c>
      <c r="BX69" s="474" t="str">
        <f t="shared" si="106"/>
        <v/>
      </c>
      <c r="BY69" s="474" t="str">
        <f t="shared" si="106"/>
        <v/>
      </c>
      <c r="BZ69" s="474" t="str">
        <f t="shared" si="106"/>
        <v/>
      </c>
      <c r="CA69" s="474" t="str">
        <f t="shared" si="106"/>
        <v/>
      </c>
      <c r="CB69" s="474" t="str">
        <f t="shared" si="106"/>
        <v/>
      </c>
      <c r="CC69" s="474" t="str">
        <f t="shared" si="106"/>
        <v/>
      </c>
      <c r="CD69" s="474" t="str">
        <f t="shared" si="106"/>
        <v/>
      </c>
      <c r="CE69" s="474" t="str">
        <f t="shared" si="106"/>
        <v/>
      </c>
      <c r="CF69" s="474" t="str">
        <f t="shared" si="106"/>
        <v/>
      </c>
      <c r="CG69" s="474" t="str">
        <f t="shared" si="106"/>
        <v/>
      </c>
      <c r="CH69" s="474" t="str">
        <f t="shared" si="106"/>
        <v/>
      </c>
      <c r="CI69" s="474" t="str">
        <f t="shared" si="106"/>
        <v/>
      </c>
      <c r="CJ69" s="474" t="str">
        <f t="shared" si="106"/>
        <v/>
      </c>
      <c r="CK69" s="474" t="str">
        <f t="shared" si="106"/>
        <v/>
      </c>
      <c r="CL69" s="474" t="str">
        <f t="shared" si="106"/>
        <v/>
      </c>
      <c r="CM69" s="474" t="str">
        <f t="shared" si="106"/>
        <v/>
      </c>
      <c r="CN69" s="474" t="str">
        <f t="shared" si="106"/>
        <v/>
      </c>
      <c r="CO69" s="474" t="str">
        <f t="shared" si="106"/>
        <v/>
      </c>
      <c r="CP69" s="474" t="str">
        <f t="shared" si="106"/>
        <v/>
      </c>
      <c r="CQ69" s="474" t="str">
        <f t="shared" si="106"/>
        <v/>
      </c>
      <c r="CR69" s="474" t="str">
        <f t="shared" si="106"/>
        <v/>
      </c>
      <c r="CS69" s="474" t="str">
        <f t="shared" si="106"/>
        <v/>
      </c>
      <c r="CT69" s="474" t="str">
        <f t="shared" si="106"/>
        <v/>
      </c>
      <c r="CU69" s="474" t="str">
        <f t="shared" si="106"/>
        <v/>
      </c>
      <c r="CV69" s="474" t="str">
        <f t="shared" si="106"/>
        <v/>
      </c>
      <c r="CW69" s="474" t="str">
        <f t="shared" si="106"/>
        <v/>
      </c>
      <c r="CX69" s="474" t="str">
        <f t="shared" si="106"/>
        <v/>
      </c>
      <c r="CY69" s="474" t="str">
        <f t="shared" si="106"/>
        <v/>
      </c>
      <c r="CZ69" s="474" t="str">
        <f t="shared" si="106"/>
        <v/>
      </c>
      <c r="DA69" s="474" t="str">
        <f t="shared" si="106"/>
        <v/>
      </c>
      <c r="DB69" s="474" t="str">
        <f t="shared" si="106"/>
        <v/>
      </c>
      <c r="DC69" s="474" t="str">
        <f t="shared" si="106"/>
        <v/>
      </c>
      <c r="DD69" s="474" t="str">
        <f t="shared" si="106"/>
        <v/>
      </c>
      <c r="DE69" s="474" t="str">
        <f t="shared" si="106"/>
        <v/>
      </c>
      <c r="DF69" s="474" t="str">
        <f t="shared" si="106"/>
        <v/>
      </c>
      <c r="DG69" s="474" t="str">
        <f t="shared" si="106"/>
        <v/>
      </c>
      <c r="DH69" s="474" t="str">
        <f t="shared" si="106"/>
        <v/>
      </c>
      <c r="DI69" s="474" t="str">
        <f t="shared" si="106"/>
        <v/>
      </c>
      <c r="DJ69" s="474" t="str">
        <f t="shared" si="106"/>
        <v/>
      </c>
      <c r="DK69" s="474" t="str">
        <f t="shared" si="106"/>
        <v/>
      </c>
      <c r="DL69" s="474" t="str">
        <f t="shared" si="106"/>
        <v/>
      </c>
      <c r="DM69" s="474" t="str">
        <f t="shared" si="106"/>
        <v/>
      </c>
      <c r="DN69" s="474" t="str">
        <f t="shared" si="106"/>
        <v/>
      </c>
      <c r="DO69" s="474" t="str">
        <f t="shared" si="106"/>
        <v/>
      </c>
      <c r="DP69" s="474" t="str">
        <f t="shared" si="106"/>
        <v/>
      </c>
      <c r="DQ69" s="474" t="str">
        <f t="shared" si="106"/>
        <v/>
      </c>
      <c r="DR69" s="474" t="str">
        <f t="shared" si="106"/>
        <v/>
      </c>
      <c r="DS69" s="474" t="str">
        <f t="shared" si="106"/>
        <v/>
      </c>
      <c r="DT69" s="474" t="str">
        <f t="shared" si="106"/>
        <v/>
      </c>
      <c r="DU69" s="474" t="str">
        <f t="shared" si="106"/>
        <v/>
      </c>
      <c r="DV69" s="474" t="str">
        <f t="shared" si="106"/>
        <v/>
      </c>
      <c r="DW69" s="474" t="str">
        <f t="shared" si="106"/>
        <v/>
      </c>
      <c r="DX69" s="474" t="str">
        <f t="shared" si="106"/>
        <v/>
      </c>
      <c r="DY69" s="474" t="str">
        <f t="shared" si="106"/>
        <v/>
      </c>
      <c r="DZ69" s="474" t="str">
        <f t="shared" si="106"/>
        <v/>
      </c>
      <c r="EA69" s="474" t="str">
        <f t="shared" si="106"/>
        <v/>
      </c>
      <c r="EB69" s="474" t="str">
        <f t="shared" ref="EB69:GM69" si="107">EB$48</f>
        <v/>
      </c>
      <c r="EC69" s="474" t="str">
        <f t="shared" si="107"/>
        <v/>
      </c>
      <c r="ED69" s="474" t="str">
        <f t="shared" si="107"/>
        <v/>
      </c>
      <c r="EE69" s="474" t="str">
        <f t="shared" si="107"/>
        <v/>
      </c>
      <c r="EF69" s="474" t="str">
        <f t="shared" si="107"/>
        <v/>
      </c>
      <c r="EG69" s="474" t="str">
        <f t="shared" si="107"/>
        <v/>
      </c>
      <c r="EH69" s="474" t="str">
        <f t="shared" si="107"/>
        <v/>
      </c>
      <c r="EI69" s="474" t="str">
        <f t="shared" si="107"/>
        <v/>
      </c>
      <c r="EJ69" s="474" t="str">
        <f t="shared" si="107"/>
        <v/>
      </c>
      <c r="EK69" s="474" t="str">
        <f t="shared" si="107"/>
        <v/>
      </c>
      <c r="EL69" s="474" t="str">
        <f t="shared" si="107"/>
        <v/>
      </c>
      <c r="EM69" s="474" t="str">
        <f t="shared" si="107"/>
        <v/>
      </c>
      <c r="EN69" s="474" t="str">
        <f t="shared" si="107"/>
        <v/>
      </c>
      <c r="EO69" s="474" t="str">
        <f t="shared" si="107"/>
        <v/>
      </c>
      <c r="EP69" s="474" t="str">
        <f t="shared" si="107"/>
        <v/>
      </c>
      <c r="EQ69" s="474" t="str">
        <f t="shared" si="107"/>
        <v/>
      </c>
      <c r="ER69" s="474" t="str">
        <f t="shared" si="107"/>
        <v/>
      </c>
      <c r="ES69" s="474" t="str">
        <f t="shared" si="107"/>
        <v/>
      </c>
      <c r="ET69" s="474" t="str">
        <f t="shared" si="107"/>
        <v/>
      </c>
      <c r="EU69" s="474" t="str">
        <f t="shared" si="107"/>
        <v/>
      </c>
      <c r="EV69" s="474" t="str">
        <f t="shared" si="107"/>
        <v/>
      </c>
      <c r="EW69" s="474" t="str">
        <f t="shared" si="107"/>
        <v/>
      </c>
      <c r="EX69" s="474" t="str">
        <f t="shared" si="107"/>
        <v/>
      </c>
      <c r="EY69" s="474" t="str">
        <f t="shared" si="107"/>
        <v/>
      </c>
      <c r="EZ69" s="474" t="str">
        <f t="shared" si="107"/>
        <v/>
      </c>
      <c r="FA69" s="474" t="str">
        <f t="shared" si="107"/>
        <v/>
      </c>
      <c r="FB69" s="474" t="str">
        <f t="shared" si="107"/>
        <v/>
      </c>
      <c r="FC69" s="474" t="str">
        <f t="shared" si="107"/>
        <v/>
      </c>
      <c r="FD69" s="474" t="str">
        <f t="shared" si="107"/>
        <v/>
      </c>
      <c r="FE69" s="474" t="str">
        <f t="shared" si="107"/>
        <v/>
      </c>
      <c r="FF69" s="474" t="str">
        <f t="shared" si="107"/>
        <v/>
      </c>
      <c r="FG69" s="474" t="str">
        <f t="shared" si="107"/>
        <v/>
      </c>
      <c r="FH69" s="474" t="str">
        <f t="shared" si="107"/>
        <v/>
      </c>
      <c r="FI69" s="474" t="str">
        <f t="shared" si="107"/>
        <v/>
      </c>
      <c r="FJ69" s="474" t="str">
        <f t="shared" si="107"/>
        <v/>
      </c>
      <c r="FK69" s="474" t="str">
        <f t="shared" si="107"/>
        <v/>
      </c>
      <c r="FL69" s="474" t="str">
        <f t="shared" si="107"/>
        <v/>
      </c>
      <c r="FM69" s="474" t="str">
        <f t="shared" si="107"/>
        <v/>
      </c>
      <c r="FN69" s="474" t="str">
        <f t="shared" si="107"/>
        <v/>
      </c>
      <c r="FO69" s="474" t="str">
        <f t="shared" si="107"/>
        <v/>
      </c>
      <c r="FP69" s="474" t="str">
        <f t="shared" si="107"/>
        <v/>
      </c>
      <c r="FQ69" s="474" t="str">
        <f t="shared" si="107"/>
        <v/>
      </c>
      <c r="FR69" s="474" t="str">
        <f t="shared" si="107"/>
        <v/>
      </c>
      <c r="FS69" s="474" t="str">
        <f t="shared" si="107"/>
        <v/>
      </c>
      <c r="FT69" s="474" t="str">
        <f t="shared" si="107"/>
        <v/>
      </c>
      <c r="FU69" s="474" t="str">
        <f t="shared" si="107"/>
        <v/>
      </c>
      <c r="FV69" s="474" t="str">
        <f t="shared" si="107"/>
        <v/>
      </c>
      <c r="FW69" s="474" t="str">
        <f t="shared" si="107"/>
        <v/>
      </c>
      <c r="FX69" s="474" t="str">
        <f t="shared" si="107"/>
        <v/>
      </c>
      <c r="FY69" s="474" t="str">
        <f t="shared" si="107"/>
        <v/>
      </c>
      <c r="FZ69" s="474" t="str">
        <f t="shared" si="107"/>
        <v/>
      </c>
      <c r="GA69" s="474" t="str">
        <f t="shared" si="107"/>
        <v/>
      </c>
      <c r="GB69" s="474" t="str">
        <f t="shared" si="107"/>
        <v/>
      </c>
      <c r="GC69" s="474" t="str">
        <f t="shared" si="107"/>
        <v/>
      </c>
      <c r="GD69" s="474" t="str">
        <f t="shared" si="107"/>
        <v/>
      </c>
      <c r="GE69" s="474" t="str">
        <f t="shared" si="107"/>
        <v/>
      </c>
      <c r="GF69" s="474" t="str">
        <f t="shared" si="107"/>
        <v/>
      </c>
      <c r="GG69" s="474" t="str">
        <f t="shared" si="107"/>
        <v/>
      </c>
      <c r="GH69" s="474" t="str">
        <f t="shared" si="107"/>
        <v/>
      </c>
      <c r="GI69" s="474" t="str">
        <f t="shared" si="107"/>
        <v/>
      </c>
      <c r="GJ69" s="474" t="str">
        <f t="shared" si="107"/>
        <v/>
      </c>
      <c r="GK69" s="474" t="str">
        <f t="shared" si="107"/>
        <v/>
      </c>
      <c r="GL69" s="474" t="str">
        <f t="shared" si="107"/>
        <v/>
      </c>
      <c r="GM69" s="474" t="str">
        <f t="shared" si="107"/>
        <v/>
      </c>
      <c r="GN69" s="474" t="str">
        <f t="shared" ref="GN69:IY69" si="108">GN$48</f>
        <v/>
      </c>
      <c r="GO69" s="474" t="str">
        <f t="shared" si="108"/>
        <v/>
      </c>
      <c r="GP69" s="474" t="str">
        <f t="shared" si="108"/>
        <v/>
      </c>
      <c r="GQ69" s="474" t="str">
        <f t="shared" si="108"/>
        <v/>
      </c>
      <c r="GR69" s="474" t="str">
        <f t="shared" si="108"/>
        <v/>
      </c>
      <c r="GS69" s="474" t="str">
        <f t="shared" si="108"/>
        <v/>
      </c>
      <c r="GT69" s="474" t="str">
        <f t="shared" si="108"/>
        <v/>
      </c>
      <c r="GU69" s="474" t="str">
        <f t="shared" si="108"/>
        <v/>
      </c>
      <c r="GV69" s="474" t="str">
        <f t="shared" si="108"/>
        <v/>
      </c>
      <c r="GW69" s="474" t="str">
        <f t="shared" si="108"/>
        <v/>
      </c>
      <c r="GX69" s="474" t="str">
        <f t="shared" si="108"/>
        <v/>
      </c>
      <c r="GY69" s="474" t="str">
        <f t="shared" si="108"/>
        <v/>
      </c>
      <c r="GZ69" s="474" t="str">
        <f t="shared" si="108"/>
        <v/>
      </c>
      <c r="HA69" s="474" t="str">
        <f t="shared" si="108"/>
        <v/>
      </c>
      <c r="HB69" s="474" t="str">
        <f t="shared" si="108"/>
        <v/>
      </c>
      <c r="HC69" s="474" t="str">
        <f t="shared" si="108"/>
        <v/>
      </c>
      <c r="HD69" s="474" t="str">
        <f t="shared" si="108"/>
        <v/>
      </c>
      <c r="HE69" s="474" t="str">
        <f t="shared" si="108"/>
        <v/>
      </c>
      <c r="HF69" s="474" t="str">
        <f t="shared" si="108"/>
        <v/>
      </c>
      <c r="HG69" s="474" t="str">
        <f t="shared" si="108"/>
        <v/>
      </c>
      <c r="HH69" s="474" t="str">
        <f t="shared" si="108"/>
        <v/>
      </c>
      <c r="HI69" s="474" t="str">
        <f t="shared" si="108"/>
        <v/>
      </c>
      <c r="HJ69" s="474" t="str">
        <f t="shared" si="108"/>
        <v/>
      </c>
      <c r="HK69" s="474" t="str">
        <f t="shared" si="108"/>
        <v/>
      </c>
      <c r="HL69" s="474" t="str">
        <f t="shared" si="108"/>
        <v/>
      </c>
      <c r="HM69" s="474" t="str">
        <f t="shared" si="108"/>
        <v/>
      </c>
      <c r="HN69" s="474" t="str">
        <f t="shared" si="108"/>
        <v/>
      </c>
      <c r="HO69" s="474" t="str">
        <f t="shared" si="108"/>
        <v/>
      </c>
      <c r="HP69" s="474" t="str">
        <f t="shared" si="108"/>
        <v/>
      </c>
      <c r="HQ69" s="474" t="str">
        <f t="shared" si="108"/>
        <v/>
      </c>
      <c r="HR69" s="474" t="str">
        <f t="shared" si="108"/>
        <v/>
      </c>
      <c r="HS69" s="474" t="str">
        <f t="shared" si="108"/>
        <v/>
      </c>
      <c r="HT69" s="474" t="str">
        <f t="shared" si="108"/>
        <v/>
      </c>
      <c r="HU69" s="474" t="str">
        <f t="shared" si="108"/>
        <v/>
      </c>
      <c r="HV69" s="474" t="str">
        <f t="shared" si="108"/>
        <v/>
      </c>
      <c r="HW69" s="474" t="str">
        <f t="shared" si="108"/>
        <v/>
      </c>
      <c r="HX69" s="474" t="str">
        <f t="shared" si="108"/>
        <v/>
      </c>
      <c r="HY69" s="474" t="str">
        <f t="shared" si="108"/>
        <v/>
      </c>
      <c r="HZ69" s="474" t="str">
        <f t="shared" si="108"/>
        <v/>
      </c>
      <c r="IA69" s="474" t="str">
        <f t="shared" si="108"/>
        <v/>
      </c>
      <c r="IB69" s="474" t="str">
        <f t="shared" si="108"/>
        <v/>
      </c>
      <c r="IC69" s="474" t="str">
        <f t="shared" si="108"/>
        <v/>
      </c>
      <c r="ID69" s="474" t="str">
        <f t="shared" si="108"/>
        <v/>
      </c>
      <c r="IE69" s="474" t="str">
        <f t="shared" si="108"/>
        <v/>
      </c>
      <c r="IF69" s="474" t="str">
        <f t="shared" si="108"/>
        <v/>
      </c>
      <c r="IG69" s="474" t="str">
        <f t="shared" si="108"/>
        <v/>
      </c>
      <c r="IH69" s="474" t="str">
        <f t="shared" si="108"/>
        <v/>
      </c>
      <c r="II69" s="474" t="str">
        <f t="shared" si="108"/>
        <v/>
      </c>
      <c r="IJ69" s="474" t="str">
        <f t="shared" si="108"/>
        <v/>
      </c>
      <c r="IK69" s="474" t="str">
        <f t="shared" si="108"/>
        <v/>
      </c>
      <c r="IL69" s="474" t="str">
        <f t="shared" si="108"/>
        <v/>
      </c>
      <c r="IM69" s="474" t="str">
        <f t="shared" si="108"/>
        <v/>
      </c>
      <c r="IN69" s="474" t="str">
        <f t="shared" si="108"/>
        <v/>
      </c>
      <c r="IO69" s="474" t="str">
        <f t="shared" si="108"/>
        <v/>
      </c>
      <c r="IP69" s="474" t="str">
        <f t="shared" si="108"/>
        <v/>
      </c>
      <c r="IQ69" s="474" t="str">
        <f t="shared" si="108"/>
        <v/>
      </c>
      <c r="IR69" s="474" t="str">
        <f t="shared" si="108"/>
        <v/>
      </c>
      <c r="IS69" s="474" t="str">
        <f t="shared" si="108"/>
        <v/>
      </c>
      <c r="IT69" s="474" t="str">
        <f t="shared" si="108"/>
        <v/>
      </c>
      <c r="IU69" s="474" t="str">
        <f t="shared" si="108"/>
        <v/>
      </c>
      <c r="IV69" s="474" t="str">
        <f t="shared" si="108"/>
        <v/>
      </c>
      <c r="IW69" s="474" t="str">
        <f t="shared" si="108"/>
        <v/>
      </c>
      <c r="IX69" s="474" t="str">
        <f t="shared" si="108"/>
        <v/>
      </c>
      <c r="IY69" s="474" t="str">
        <f t="shared" si="108"/>
        <v/>
      </c>
      <c r="IZ69" s="474" t="str">
        <f t="shared" ref="IZ69:KP69" si="109">IZ$48</f>
        <v/>
      </c>
      <c r="JA69" s="474" t="str">
        <f t="shared" si="109"/>
        <v/>
      </c>
      <c r="JB69" s="474" t="str">
        <f t="shared" si="109"/>
        <v/>
      </c>
      <c r="JC69" s="474" t="str">
        <f t="shared" si="109"/>
        <v/>
      </c>
      <c r="JD69" s="474" t="str">
        <f t="shared" si="109"/>
        <v/>
      </c>
      <c r="JE69" s="474" t="str">
        <f t="shared" si="109"/>
        <v/>
      </c>
      <c r="JF69" s="474" t="str">
        <f t="shared" si="109"/>
        <v/>
      </c>
      <c r="JG69" s="474" t="str">
        <f t="shared" si="109"/>
        <v/>
      </c>
      <c r="JH69" s="474" t="str">
        <f t="shared" si="109"/>
        <v/>
      </c>
      <c r="JI69" s="474" t="str">
        <f t="shared" si="109"/>
        <v/>
      </c>
      <c r="JJ69" s="474" t="str">
        <f t="shared" si="109"/>
        <v/>
      </c>
      <c r="JK69" s="474" t="str">
        <f t="shared" si="109"/>
        <v/>
      </c>
      <c r="JL69" s="474" t="str">
        <f t="shared" si="109"/>
        <v/>
      </c>
      <c r="JM69" s="474" t="str">
        <f t="shared" si="109"/>
        <v/>
      </c>
      <c r="JN69" s="474" t="str">
        <f t="shared" si="109"/>
        <v/>
      </c>
      <c r="JO69" s="474" t="str">
        <f t="shared" si="109"/>
        <v/>
      </c>
      <c r="JP69" s="474" t="str">
        <f t="shared" si="109"/>
        <v/>
      </c>
      <c r="JQ69" s="474" t="str">
        <f t="shared" si="109"/>
        <v/>
      </c>
      <c r="JR69" s="474" t="str">
        <f t="shared" si="109"/>
        <v/>
      </c>
      <c r="JS69" s="474" t="str">
        <f t="shared" si="109"/>
        <v/>
      </c>
      <c r="JT69" s="474" t="str">
        <f t="shared" si="109"/>
        <v/>
      </c>
      <c r="JU69" s="474" t="str">
        <f t="shared" si="109"/>
        <v/>
      </c>
      <c r="JV69" s="474" t="str">
        <f t="shared" si="109"/>
        <v/>
      </c>
      <c r="JW69" s="474" t="str">
        <f t="shared" si="109"/>
        <v/>
      </c>
      <c r="JX69" s="474" t="str">
        <f t="shared" si="109"/>
        <v/>
      </c>
      <c r="JY69" s="474" t="str">
        <f t="shared" si="109"/>
        <v/>
      </c>
      <c r="JZ69" s="474" t="str">
        <f t="shared" si="109"/>
        <v/>
      </c>
      <c r="KA69" s="474" t="str">
        <f t="shared" si="109"/>
        <v/>
      </c>
      <c r="KB69" s="474" t="str">
        <f t="shared" si="109"/>
        <v/>
      </c>
      <c r="KC69" s="474" t="str">
        <f t="shared" si="109"/>
        <v/>
      </c>
      <c r="KD69" s="474" t="str">
        <f t="shared" si="109"/>
        <v/>
      </c>
      <c r="KE69" s="474" t="str">
        <f t="shared" si="109"/>
        <v/>
      </c>
      <c r="KF69" s="474" t="str">
        <f t="shared" si="109"/>
        <v/>
      </c>
      <c r="KG69" s="474" t="str">
        <f t="shared" si="109"/>
        <v/>
      </c>
      <c r="KH69" s="474" t="str">
        <f t="shared" si="109"/>
        <v/>
      </c>
      <c r="KI69" s="474" t="str">
        <f t="shared" si="109"/>
        <v/>
      </c>
      <c r="KJ69" s="474" t="str">
        <f t="shared" si="109"/>
        <v/>
      </c>
      <c r="KK69" s="474" t="str">
        <f t="shared" si="109"/>
        <v/>
      </c>
      <c r="KL69" s="474" t="str">
        <f t="shared" si="109"/>
        <v/>
      </c>
      <c r="KM69" s="474" t="str">
        <f t="shared" si="109"/>
        <v/>
      </c>
      <c r="KN69" s="474" t="str">
        <f t="shared" si="109"/>
        <v/>
      </c>
      <c r="KO69" s="474" t="str">
        <f t="shared" si="109"/>
        <v/>
      </c>
      <c r="KP69" s="474" t="str">
        <f t="shared" si="109"/>
        <v/>
      </c>
      <c r="KQ69" s="463"/>
      <c r="KR69" s="463"/>
      <c r="KS69" s="463"/>
      <c r="KT69" s="477"/>
      <c r="KU69" s="463"/>
      <c r="KV69" s="463"/>
      <c r="KW69" s="463"/>
      <c r="KX69" s="458" t="s">
        <v>449</v>
      </c>
      <c r="KY69" s="464" t="s">
        <v>459</v>
      </c>
      <c r="LB69" s="458"/>
    </row>
    <row r="70" spans="1:314" ht="12" customHeight="1" outlineLevel="1" x14ac:dyDescent="0.35">
      <c r="A70" s="472" t="s">
        <v>435</v>
      </c>
      <c r="B70" s="474" t="s">
        <v>459</v>
      </c>
      <c r="C70" s="474" t="str">
        <f>C$49</f>
        <v/>
      </c>
      <c r="D70" s="474" t="str">
        <f t="shared" ref="D70:BO70" si="110">D$49</f>
        <v/>
      </c>
      <c r="E70" s="474" t="str">
        <f t="shared" si="110"/>
        <v/>
      </c>
      <c r="F70" s="474" t="str">
        <f t="shared" si="110"/>
        <v/>
      </c>
      <c r="G70" s="474" t="str">
        <f t="shared" si="110"/>
        <v/>
      </c>
      <c r="H70" s="474" t="str">
        <f t="shared" si="110"/>
        <v/>
      </c>
      <c r="I70" s="474" t="str">
        <f t="shared" si="110"/>
        <v/>
      </c>
      <c r="J70" s="474" t="str">
        <f t="shared" si="110"/>
        <v/>
      </c>
      <c r="K70" s="474" t="str">
        <f t="shared" si="110"/>
        <v/>
      </c>
      <c r="L70" s="474" t="str">
        <f t="shared" si="110"/>
        <v/>
      </c>
      <c r="M70" s="474" t="str">
        <f t="shared" si="110"/>
        <v/>
      </c>
      <c r="N70" s="474" t="str">
        <f t="shared" si="110"/>
        <v/>
      </c>
      <c r="O70" s="474" t="str">
        <f t="shared" si="110"/>
        <v/>
      </c>
      <c r="P70" s="474" t="str">
        <f t="shared" si="110"/>
        <v/>
      </c>
      <c r="Q70" s="474" t="str">
        <f t="shared" si="110"/>
        <v/>
      </c>
      <c r="R70" s="474" t="str">
        <f t="shared" si="110"/>
        <v/>
      </c>
      <c r="S70" s="474" t="str">
        <f t="shared" si="110"/>
        <v/>
      </c>
      <c r="T70" s="474" t="str">
        <f t="shared" si="110"/>
        <v/>
      </c>
      <c r="U70" s="474" t="str">
        <f t="shared" si="110"/>
        <v/>
      </c>
      <c r="V70" s="474" t="str">
        <f t="shared" si="110"/>
        <v/>
      </c>
      <c r="W70" s="474" t="str">
        <f t="shared" si="110"/>
        <v/>
      </c>
      <c r="X70" s="474" t="str">
        <f t="shared" si="110"/>
        <v/>
      </c>
      <c r="Y70" s="474" t="str">
        <f t="shared" si="110"/>
        <v/>
      </c>
      <c r="Z70" s="474" t="str">
        <f t="shared" si="110"/>
        <v/>
      </c>
      <c r="AA70" s="474" t="str">
        <f t="shared" si="110"/>
        <v/>
      </c>
      <c r="AB70" s="474" t="str">
        <f t="shared" si="110"/>
        <v/>
      </c>
      <c r="AC70" s="474" t="str">
        <f t="shared" si="110"/>
        <v/>
      </c>
      <c r="AD70" s="474" t="str">
        <f t="shared" si="110"/>
        <v/>
      </c>
      <c r="AE70" s="474" t="str">
        <f t="shared" si="110"/>
        <v/>
      </c>
      <c r="AF70" s="474" t="str">
        <f t="shared" si="110"/>
        <v/>
      </c>
      <c r="AG70" s="474" t="str">
        <f t="shared" si="110"/>
        <v/>
      </c>
      <c r="AH70" s="474" t="str">
        <f t="shared" si="110"/>
        <v/>
      </c>
      <c r="AI70" s="474" t="str">
        <f t="shared" si="110"/>
        <v/>
      </c>
      <c r="AJ70" s="474" t="str">
        <f t="shared" si="110"/>
        <v/>
      </c>
      <c r="AK70" s="474" t="str">
        <f t="shared" si="110"/>
        <v/>
      </c>
      <c r="AL70" s="474" t="str">
        <f t="shared" si="110"/>
        <v/>
      </c>
      <c r="AM70" s="474" t="str">
        <f t="shared" si="110"/>
        <v/>
      </c>
      <c r="AN70" s="474" t="str">
        <f t="shared" si="110"/>
        <v/>
      </c>
      <c r="AO70" s="474" t="str">
        <f t="shared" si="110"/>
        <v/>
      </c>
      <c r="AP70" s="474" t="str">
        <f t="shared" si="110"/>
        <v/>
      </c>
      <c r="AQ70" s="474" t="str">
        <f t="shared" si="110"/>
        <v/>
      </c>
      <c r="AR70" s="474" t="str">
        <f t="shared" si="110"/>
        <v/>
      </c>
      <c r="AS70" s="474" t="str">
        <f t="shared" si="110"/>
        <v/>
      </c>
      <c r="AT70" s="474" t="str">
        <f t="shared" si="110"/>
        <v/>
      </c>
      <c r="AU70" s="474" t="str">
        <f t="shared" si="110"/>
        <v/>
      </c>
      <c r="AV70" s="474" t="str">
        <f t="shared" si="110"/>
        <v/>
      </c>
      <c r="AW70" s="474" t="str">
        <f t="shared" si="110"/>
        <v/>
      </c>
      <c r="AX70" s="474" t="str">
        <f t="shared" si="110"/>
        <v/>
      </c>
      <c r="AY70" s="474" t="str">
        <f t="shared" si="110"/>
        <v/>
      </c>
      <c r="AZ70" s="474" t="str">
        <f t="shared" si="110"/>
        <v/>
      </c>
      <c r="BA70" s="474" t="str">
        <f t="shared" si="110"/>
        <v/>
      </c>
      <c r="BB70" s="474" t="str">
        <f t="shared" si="110"/>
        <v/>
      </c>
      <c r="BC70" s="474" t="str">
        <f t="shared" si="110"/>
        <v/>
      </c>
      <c r="BD70" s="474" t="str">
        <f t="shared" si="110"/>
        <v/>
      </c>
      <c r="BE70" s="474" t="str">
        <f t="shared" si="110"/>
        <v/>
      </c>
      <c r="BF70" s="474" t="str">
        <f t="shared" si="110"/>
        <v/>
      </c>
      <c r="BG70" s="474" t="str">
        <f t="shared" si="110"/>
        <v/>
      </c>
      <c r="BH70" s="474" t="str">
        <f t="shared" si="110"/>
        <v/>
      </c>
      <c r="BI70" s="474" t="str">
        <f t="shared" si="110"/>
        <v/>
      </c>
      <c r="BJ70" s="474" t="str">
        <f t="shared" si="110"/>
        <v/>
      </c>
      <c r="BK70" s="474" t="str">
        <f t="shared" si="110"/>
        <v/>
      </c>
      <c r="BL70" s="474" t="str">
        <f t="shared" si="110"/>
        <v/>
      </c>
      <c r="BM70" s="474" t="str">
        <f t="shared" si="110"/>
        <v/>
      </c>
      <c r="BN70" s="474" t="str">
        <f t="shared" si="110"/>
        <v/>
      </c>
      <c r="BO70" s="474" t="str">
        <f t="shared" si="110"/>
        <v/>
      </c>
      <c r="BP70" s="474" t="str">
        <f t="shared" ref="BP70:EA70" si="111">BP$49</f>
        <v/>
      </c>
      <c r="BQ70" s="474" t="str">
        <f t="shared" si="111"/>
        <v/>
      </c>
      <c r="BR70" s="474" t="str">
        <f t="shared" si="111"/>
        <v/>
      </c>
      <c r="BS70" s="474" t="str">
        <f t="shared" si="111"/>
        <v/>
      </c>
      <c r="BT70" s="474" t="str">
        <f t="shared" si="111"/>
        <v/>
      </c>
      <c r="BU70" s="474" t="str">
        <f t="shared" si="111"/>
        <v/>
      </c>
      <c r="BV70" s="474" t="str">
        <f t="shared" si="111"/>
        <v/>
      </c>
      <c r="BW70" s="474" t="str">
        <f t="shared" si="111"/>
        <v/>
      </c>
      <c r="BX70" s="474" t="str">
        <f t="shared" si="111"/>
        <v/>
      </c>
      <c r="BY70" s="474" t="str">
        <f t="shared" si="111"/>
        <v/>
      </c>
      <c r="BZ70" s="474" t="str">
        <f t="shared" si="111"/>
        <v/>
      </c>
      <c r="CA70" s="474" t="str">
        <f t="shared" si="111"/>
        <v/>
      </c>
      <c r="CB70" s="474" t="str">
        <f t="shared" si="111"/>
        <v/>
      </c>
      <c r="CC70" s="474" t="str">
        <f t="shared" si="111"/>
        <v/>
      </c>
      <c r="CD70" s="474" t="str">
        <f t="shared" si="111"/>
        <v/>
      </c>
      <c r="CE70" s="474" t="str">
        <f t="shared" si="111"/>
        <v/>
      </c>
      <c r="CF70" s="474" t="str">
        <f t="shared" si="111"/>
        <v/>
      </c>
      <c r="CG70" s="474" t="str">
        <f t="shared" si="111"/>
        <v/>
      </c>
      <c r="CH70" s="474" t="str">
        <f t="shared" si="111"/>
        <v/>
      </c>
      <c r="CI70" s="474" t="str">
        <f t="shared" si="111"/>
        <v/>
      </c>
      <c r="CJ70" s="474" t="str">
        <f t="shared" si="111"/>
        <v/>
      </c>
      <c r="CK70" s="474" t="str">
        <f t="shared" si="111"/>
        <v/>
      </c>
      <c r="CL70" s="474" t="str">
        <f t="shared" si="111"/>
        <v/>
      </c>
      <c r="CM70" s="474" t="str">
        <f t="shared" si="111"/>
        <v/>
      </c>
      <c r="CN70" s="474" t="str">
        <f t="shared" si="111"/>
        <v/>
      </c>
      <c r="CO70" s="474" t="str">
        <f t="shared" si="111"/>
        <v/>
      </c>
      <c r="CP70" s="474" t="str">
        <f t="shared" si="111"/>
        <v/>
      </c>
      <c r="CQ70" s="474" t="str">
        <f t="shared" si="111"/>
        <v/>
      </c>
      <c r="CR70" s="474" t="str">
        <f t="shared" si="111"/>
        <v/>
      </c>
      <c r="CS70" s="474" t="str">
        <f t="shared" si="111"/>
        <v/>
      </c>
      <c r="CT70" s="474" t="str">
        <f t="shared" si="111"/>
        <v/>
      </c>
      <c r="CU70" s="474" t="str">
        <f t="shared" si="111"/>
        <v/>
      </c>
      <c r="CV70" s="474" t="str">
        <f t="shared" si="111"/>
        <v/>
      </c>
      <c r="CW70" s="474" t="str">
        <f t="shared" si="111"/>
        <v/>
      </c>
      <c r="CX70" s="474" t="str">
        <f t="shared" si="111"/>
        <v/>
      </c>
      <c r="CY70" s="474" t="str">
        <f t="shared" si="111"/>
        <v/>
      </c>
      <c r="CZ70" s="474" t="str">
        <f t="shared" si="111"/>
        <v/>
      </c>
      <c r="DA70" s="474" t="str">
        <f t="shared" si="111"/>
        <v/>
      </c>
      <c r="DB70" s="474" t="str">
        <f t="shared" si="111"/>
        <v/>
      </c>
      <c r="DC70" s="474" t="str">
        <f t="shared" si="111"/>
        <v/>
      </c>
      <c r="DD70" s="474" t="str">
        <f t="shared" si="111"/>
        <v/>
      </c>
      <c r="DE70" s="474" t="str">
        <f t="shared" si="111"/>
        <v/>
      </c>
      <c r="DF70" s="474" t="str">
        <f t="shared" si="111"/>
        <v/>
      </c>
      <c r="DG70" s="474" t="str">
        <f t="shared" si="111"/>
        <v/>
      </c>
      <c r="DH70" s="474" t="str">
        <f t="shared" si="111"/>
        <v/>
      </c>
      <c r="DI70" s="474" t="str">
        <f t="shared" si="111"/>
        <v/>
      </c>
      <c r="DJ70" s="474" t="str">
        <f t="shared" si="111"/>
        <v/>
      </c>
      <c r="DK70" s="474" t="str">
        <f t="shared" si="111"/>
        <v/>
      </c>
      <c r="DL70" s="474" t="str">
        <f t="shared" si="111"/>
        <v/>
      </c>
      <c r="DM70" s="474" t="str">
        <f t="shared" si="111"/>
        <v/>
      </c>
      <c r="DN70" s="474" t="str">
        <f t="shared" si="111"/>
        <v/>
      </c>
      <c r="DO70" s="474" t="str">
        <f t="shared" si="111"/>
        <v/>
      </c>
      <c r="DP70" s="474" t="str">
        <f t="shared" si="111"/>
        <v/>
      </c>
      <c r="DQ70" s="474" t="str">
        <f t="shared" si="111"/>
        <v/>
      </c>
      <c r="DR70" s="474" t="str">
        <f t="shared" si="111"/>
        <v/>
      </c>
      <c r="DS70" s="474" t="str">
        <f t="shared" si="111"/>
        <v/>
      </c>
      <c r="DT70" s="474" t="str">
        <f t="shared" si="111"/>
        <v/>
      </c>
      <c r="DU70" s="474" t="str">
        <f t="shared" si="111"/>
        <v/>
      </c>
      <c r="DV70" s="474" t="str">
        <f t="shared" si="111"/>
        <v/>
      </c>
      <c r="DW70" s="474" t="str">
        <f t="shared" si="111"/>
        <v/>
      </c>
      <c r="DX70" s="474" t="str">
        <f t="shared" si="111"/>
        <v/>
      </c>
      <c r="DY70" s="474" t="str">
        <f t="shared" si="111"/>
        <v/>
      </c>
      <c r="DZ70" s="474" t="str">
        <f t="shared" si="111"/>
        <v/>
      </c>
      <c r="EA70" s="474" t="str">
        <f t="shared" si="111"/>
        <v/>
      </c>
      <c r="EB70" s="474" t="str">
        <f t="shared" ref="EB70:GM70" si="112">EB$49</f>
        <v/>
      </c>
      <c r="EC70" s="474" t="str">
        <f t="shared" si="112"/>
        <v/>
      </c>
      <c r="ED70" s="474" t="str">
        <f t="shared" si="112"/>
        <v/>
      </c>
      <c r="EE70" s="474" t="str">
        <f t="shared" si="112"/>
        <v/>
      </c>
      <c r="EF70" s="474" t="str">
        <f t="shared" si="112"/>
        <v/>
      </c>
      <c r="EG70" s="474" t="str">
        <f t="shared" si="112"/>
        <v/>
      </c>
      <c r="EH70" s="474" t="str">
        <f t="shared" si="112"/>
        <v/>
      </c>
      <c r="EI70" s="474" t="str">
        <f t="shared" si="112"/>
        <v/>
      </c>
      <c r="EJ70" s="474" t="str">
        <f t="shared" si="112"/>
        <v/>
      </c>
      <c r="EK70" s="474" t="str">
        <f t="shared" si="112"/>
        <v/>
      </c>
      <c r="EL70" s="474" t="str">
        <f t="shared" si="112"/>
        <v/>
      </c>
      <c r="EM70" s="474" t="str">
        <f t="shared" si="112"/>
        <v/>
      </c>
      <c r="EN70" s="474" t="str">
        <f t="shared" si="112"/>
        <v/>
      </c>
      <c r="EO70" s="474" t="str">
        <f t="shared" si="112"/>
        <v/>
      </c>
      <c r="EP70" s="474" t="str">
        <f t="shared" si="112"/>
        <v/>
      </c>
      <c r="EQ70" s="474" t="str">
        <f t="shared" si="112"/>
        <v/>
      </c>
      <c r="ER70" s="474" t="str">
        <f t="shared" si="112"/>
        <v/>
      </c>
      <c r="ES70" s="474" t="str">
        <f t="shared" si="112"/>
        <v/>
      </c>
      <c r="ET70" s="474" t="str">
        <f t="shared" si="112"/>
        <v/>
      </c>
      <c r="EU70" s="474" t="str">
        <f t="shared" si="112"/>
        <v/>
      </c>
      <c r="EV70" s="474" t="str">
        <f t="shared" si="112"/>
        <v/>
      </c>
      <c r="EW70" s="474" t="str">
        <f t="shared" si="112"/>
        <v/>
      </c>
      <c r="EX70" s="474" t="str">
        <f t="shared" si="112"/>
        <v/>
      </c>
      <c r="EY70" s="474" t="str">
        <f t="shared" si="112"/>
        <v/>
      </c>
      <c r="EZ70" s="474" t="str">
        <f t="shared" si="112"/>
        <v/>
      </c>
      <c r="FA70" s="474" t="str">
        <f t="shared" si="112"/>
        <v/>
      </c>
      <c r="FB70" s="474" t="str">
        <f t="shared" si="112"/>
        <v/>
      </c>
      <c r="FC70" s="474" t="str">
        <f t="shared" si="112"/>
        <v/>
      </c>
      <c r="FD70" s="474" t="str">
        <f t="shared" si="112"/>
        <v/>
      </c>
      <c r="FE70" s="474" t="str">
        <f t="shared" si="112"/>
        <v/>
      </c>
      <c r="FF70" s="474" t="str">
        <f t="shared" si="112"/>
        <v/>
      </c>
      <c r="FG70" s="474" t="str">
        <f t="shared" si="112"/>
        <v/>
      </c>
      <c r="FH70" s="474" t="str">
        <f t="shared" si="112"/>
        <v/>
      </c>
      <c r="FI70" s="474" t="str">
        <f t="shared" si="112"/>
        <v/>
      </c>
      <c r="FJ70" s="474" t="str">
        <f t="shared" si="112"/>
        <v/>
      </c>
      <c r="FK70" s="474" t="str">
        <f t="shared" si="112"/>
        <v/>
      </c>
      <c r="FL70" s="474" t="str">
        <f t="shared" si="112"/>
        <v/>
      </c>
      <c r="FM70" s="474" t="str">
        <f t="shared" si="112"/>
        <v/>
      </c>
      <c r="FN70" s="474" t="str">
        <f t="shared" si="112"/>
        <v/>
      </c>
      <c r="FO70" s="474" t="str">
        <f t="shared" si="112"/>
        <v/>
      </c>
      <c r="FP70" s="474" t="str">
        <f t="shared" si="112"/>
        <v/>
      </c>
      <c r="FQ70" s="474" t="str">
        <f t="shared" si="112"/>
        <v/>
      </c>
      <c r="FR70" s="474" t="str">
        <f t="shared" si="112"/>
        <v/>
      </c>
      <c r="FS70" s="474" t="str">
        <f t="shared" si="112"/>
        <v/>
      </c>
      <c r="FT70" s="474" t="str">
        <f t="shared" si="112"/>
        <v/>
      </c>
      <c r="FU70" s="474" t="str">
        <f t="shared" si="112"/>
        <v/>
      </c>
      <c r="FV70" s="474" t="str">
        <f t="shared" si="112"/>
        <v/>
      </c>
      <c r="FW70" s="474" t="str">
        <f t="shared" si="112"/>
        <v/>
      </c>
      <c r="FX70" s="474" t="str">
        <f t="shared" si="112"/>
        <v/>
      </c>
      <c r="FY70" s="474" t="str">
        <f t="shared" si="112"/>
        <v/>
      </c>
      <c r="FZ70" s="474" t="str">
        <f t="shared" si="112"/>
        <v/>
      </c>
      <c r="GA70" s="474" t="str">
        <f t="shared" si="112"/>
        <v/>
      </c>
      <c r="GB70" s="474" t="str">
        <f t="shared" si="112"/>
        <v/>
      </c>
      <c r="GC70" s="474" t="str">
        <f t="shared" si="112"/>
        <v/>
      </c>
      <c r="GD70" s="474" t="str">
        <f t="shared" si="112"/>
        <v/>
      </c>
      <c r="GE70" s="474" t="str">
        <f t="shared" si="112"/>
        <v/>
      </c>
      <c r="GF70" s="474" t="str">
        <f t="shared" si="112"/>
        <v/>
      </c>
      <c r="GG70" s="474" t="str">
        <f t="shared" si="112"/>
        <v/>
      </c>
      <c r="GH70" s="474" t="str">
        <f t="shared" si="112"/>
        <v/>
      </c>
      <c r="GI70" s="474" t="str">
        <f t="shared" si="112"/>
        <v/>
      </c>
      <c r="GJ70" s="474" t="str">
        <f t="shared" si="112"/>
        <v/>
      </c>
      <c r="GK70" s="474" t="str">
        <f t="shared" si="112"/>
        <v/>
      </c>
      <c r="GL70" s="474" t="str">
        <f t="shared" si="112"/>
        <v/>
      </c>
      <c r="GM70" s="474" t="str">
        <f t="shared" si="112"/>
        <v/>
      </c>
      <c r="GN70" s="474" t="str">
        <f t="shared" ref="GN70:IY70" si="113">GN$49</f>
        <v/>
      </c>
      <c r="GO70" s="474" t="str">
        <f t="shared" si="113"/>
        <v/>
      </c>
      <c r="GP70" s="474" t="str">
        <f t="shared" si="113"/>
        <v/>
      </c>
      <c r="GQ70" s="474" t="str">
        <f t="shared" si="113"/>
        <v/>
      </c>
      <c r="GR70" s="474" t="str">
        <f t="shared" si="113"/>
        <v/>
      </c>
      <c r="GS70" s="474" t="str">
        <f t="shared" si="113"/>
        <v/>
      </c>
      <c r="GT70" s="474" t="str">
        <f t="shared" si="113"/>
        <v/>
      </c>
      <c r="GU70" s="474" t="str">
        <f t="shared" si="113"/>
        <v/>
      </c>
      <c r="GV70" s="474" t="str">
        <f t="shared" si="113"/>
        <v/>
      </c>
      <c r="GW70" s="474" t="str">
        <f t="shared" si="113"/>
        <v/>
      </c>
      <c r="GX70" s="474" t="str">
        <f t="shared" si="113"/>
        <v/>
      </c>
      <c r="GY70" s="474" t="str">
        <f t="shared" si="113"/>
        <v/>
      </c>
      <c r="GZ70" s="474" t="str">
        <f t="shared" si="113"/>
        <v/>
      </c>
      <c r="HA70" s="474" t="str">
        <f t="shared" si="113"/>
        <v/>
      </c>
      <c r="HB70" s="474" t="str">
        <f t="shared" si="113"/>
        <v/>
      </c>
      <c r="HC70" s="474" t="str">
        <f t="shared" si="113"/>
        <v/>
      </c>
      <c r="HD70" s="474" t="str">
        <f t="shared" si="113"/>
        <v/>
      </c>
      <c r="HE70" s="474" t="str">
        <f t="shared" si="113"/>
        <v/>
      </c>
      <c r="HF70" s="474" t="str">
        <f t="shared" si="113"/>
        <v/>
      </c>
      <c r="HG70" s="474" t="str">
        <f t="shared" si="113"/>
        <v/>
      </c>
      <c r="HH70" s="474" t="str">
        <f t="shared" si="113"/>
        <v/>
      </c>
      <c r="HI70" s="474" t="str">
        <f t="shared" si="113"/>
        <v/>
      </c>
      <c r="HJ70" s="474" t="str">
        <f t="shared" si="113"/>
        <v/>
      </c>
      <c r="HK70" s="474" t="str">
        <f t="shared" si="113"/>
        <v/>
      </c>
      <c r="HL70" s="474" t="str">
        <f t="shared" si="113"/>
        <v/>
      </c>
      <c r="HM70" s="474" t="str">
        <f t="shared" si="113"/>
        <v/>
      </c>
      <c r="HN70" s="474" t="str">
        <f t="shared" si="113"/>
        <v/>
      </c>
      <c r="HO70" s="474" t="str">
        <f t="shared" si="113"/>
        <v/>
      </c>
      <c r="HP70" s="474" t="str">
        <f t="shared" si="113"/>
        <v/>
      </c>
      <c r="HQ70" s="474" t="str">
        <f t="shared" si="113"/>
        <v/>
      </c>
      <c r="HR70" s="474" t="str">
        <f t="shared" si="113"/>
        <v/>
      </c>
      <c r="HS70" s="474" t="str">
        <f t="shared" si="113"/>
        <v/>
      </c>
      <c r="HT70" s="474" t="str">
        <f t="shared" si="113"/>
        <v/>
      </c>
      <c r="HU70" s="474" t="str">
        <f t="shared" si="113"/>
        <v/>
      </c>
      <c r="HV70" s="474" t="str">
        <f t="shared" si="113"/>
        <v/>
      </c>
      <c r="HW70" s="474" t="str">
        <f t="shared" si="113"/>
        <v/>
      </c>
      <c r="HX70" s="474" t="str">
        <f t="shared" si="113"/>
        <v/>
      </c>
      <c r="HY70" s="474" t="str">
        <f t="shared" si="113"/>
        <v/>
      </c>
      <c r="HZ70" s="474" t="str">
        <f t="shared" si="113"/>
        <v/>
      </c>
      <c r="IA70" s="474" t="str">
        <f t="shared" si="113"/>
        <v/>
      </c>
      <c r="IB70" s="474" t="str">
        <f t="shared" si="113"/>
        <v/>
      </c>
      <c r="IC70" s="474" t="str">
        <f t="shared" si="113"/>
        <v/>
      </c>
      <c r="ID70" s="474" t="str">
        <f t="shared" si="113"/>
        <v/>
      </c>
      <c r="IE70" s="474" t="str">
        <f t="shared" si="113"/>
        <v/>
      </c>
      <c r="IF70" s="474" t="str">
        <f t="shared" si="113"/>
        <v/>
      </c>
      <c r="IG70" s="474" t="str">
        <f t="shared" si="113"/>
        <v/>
      </c>
      <c r="IH70" s="474" t="str">
        <f t="shared" si="113"/>
        <v/>
      </c>
      <c r="II70" s="474" t="str">
        <f t="shared" si="113"/>
        <v/>
      </c>
      <c r="IJ70" s="474" t="str">
        <f t="shared" si="113"/>
        <v/>
      </c>
      <c r="IK70" s="474" t="str">
        <f t="shared" si="113"/>
        <v/>
      </c>
      <c r="IL70" s="474" t="str">
        <f t="shared" si="113"/>
        <v/>
      </c>
      <c r="IM70" s="474" t="str">
        <f t="shared" si="113"/>
        <v/>
      </c>
      <c r="IN70" s="474" t="str">
        <f t="shared" si="113"/>
        <v/>
      </c>
      <c r="IO70" s="474" t="str">
        <f t="shared" si="113"/>
        <v/>
      </c>
      <c r="IP70" s="474" t="str">
        <f t="shared" si="113"/>
        <v/>
      </c>
      <c r="IQ70" s="474" t="str">
        <f t="shared" si="113"/>
        <v/>
      </c>
      <c r="IR70" s="474" t="str">
        <f t="shared" si="113"/>
        <v/>
      </c>
      <c r="IS70" s="474" t="str">
        <f t="shared" si="113"/>
        <v/>
      </c>
      <c r="IT70" s="474" t="str">
        <f t="shared" si="113"/>
        <v/>
      </c>
      <c r="IU70" s="474" t="str">
        <f t="shared" si="113"/>
        <v/>
      </c>
      <c r="IV70" s="474" t="str">
        <f t="shared" si="113"/>
        <v/>
      </c>
      <c r="IW70" s="474" t="str">
        <f t="shared" si="113"/>
        <v/>
      </c>
      <c r="IX70" s="474" t="str">
        <f t="shared" si="113"/>
        <v/>
      </c>
      <c r="IY70" s="474" t="str">
        <f t="shared" si="113"/>
        <v/>
      </c>
      <c r="IZ70" s="474" t="str">
        <f t="shared" ref="IZ70:KP70" si="114">IZ$49</f>
        <v/>
      </c>
      <c r="JA70" s="474" t="str">
        <f t="shared" si="114"/>
        <v/>
      </c>
      <c r="JB70" s="474" t="str">
        <f t="shared" si="114"/>
        <v/>
      </c>
      <c r="JC70" s="474" t="str">
        <f t="shared" si="114"/>
        <v/>
      </c>
      <c r="JD70" s="474" t="str">
        <f t="shared" si="114"/>
        <v/>
      </c>
      <c r="JE70" s="474" t="str">
        <f t="shared" si="114"/>
        <v/>
      </c>
      <c r="JF70" s="474" t="str">
        <f t="shared" si="114"/>
        <v/>
      </c>
      <c r="JG70" s="474" t="str">
        <f t="shared" si="114"/>
        <v/>
      </c>
      <c r="JH70" s="474" t="str">
        <f t="shared" si="114"/>
        <v/>
      </c>
      <c r="JI70" s="474" t="str">
        <f t="shared" si="114"/>
        <v/>
      </c>
      <c r="JJ70" s="474" t="str">
        <f t="shared" si="114"/>
        <v/>
      </c>
      <c r="JK70" s="474" t="str">
        <f t="shared" si="114"/>
        <v/>
      </c>
      <c r="JL70" s="474" t="str">
        <f t="shared" si="114"/>
        <v/>
      </c>
      <c r="JM70" s="474" t="str">
        <f t="shared" si="114"/>
        <v/>
      </c>
      <c r="JN70" s="474" t="str">
        <f t="shared" si="114"/>
        <v/>
      </c>
      <c r="JO70" s="474" t="str">
        <f t="shared" si="114"/>
        <v/>
      </c>
      <c r="JP70" s="474" t="str">
        <f t="shared" si="114"/>
        <v/>
      </c>
      <c r="JQ70" s="474" t="str">
        <f t="shared" si="114"/>
        <v/>
      </c>
      <c r="JR70" s="474" t="str">
        <f t="shared" si="114"/>
        <v/>
      </c>
      <c r="JS70" s="474" t="str">
        <f t="shared" si="114"/>
        <v/>
      </c>
      <c r="JT70" s="474" t="str">
        <f t="shared" si="114"/>
        <v/>
      </c>
      <c r="JU70" s="474" t="str">
        <f t="shared" si="114"/>
        <v/>
      </c>
      <c r="JV70" s="474" t="str">
        <f t="shared" si="114"/>
        <v/>
      </c>
      <c r="JW70" s="474" t="str">
        <f t="shared" si="114"/>
        <v/>
      </c>
      <c r="JX70" s="474" t="str">
        <f t="shared" si="114"/>
        <v/>
      </c>
      <c r="JY70" s="474" t="str">
        <f t="shared" si="114"/>
        <v/>
      </c>
      <c r="JZ70" s="474" t="str">
        <f t="shared" si="114"/>
        <v/>
      </c>
      <c r="KA70" s="474" t="str">
        <f t="shared" si="114"/>
        <v/>
      </c>
      <c r="KB70" s="474" t="str">
        <f t="shared" si="114"/>
        <v/>
      </c>
      <c r="KC70" s="474" t="str">
        <f t="shared" si="114"/>
        <v/>
      </c>
      <c r="KD70" s="474" t="str">
        <f t="shared" si="114"/>
        <v/>
      </c>
      <c r="KE70" s="474" t="str">
        <f t="shared" si="114"/>
        <v/>
      </c>
      <c r="KF70" s="474" t="str">
        <f t="shared" si="114"/>
        <v/>
      </c>
      <c r="KG70" s="474" t="str">
        <f t="shared" si="114"/>
        <v/>
      </c>
      <c r="KH70" s="474" t="str">
        <f t="shared" si="114"/>
        <v/>
      </c>
      <c r="KI70" s="474" t="str">
        <f t="shared" si="114"/>
        <v/>
      </c>
      <c r="KJ70" s="474" t="str">
        <f t="shared" si="114"/>
        <v/>
      </c>
      <c r="KK70" s="474" t="str">
        <f t="shared" si="114"/>
        <v/>
      </c>
      <c r="KL70" s="474" t="str">
        <f t="shared" si="114"/>
        <v/>
      </c>
      <c r="KM70" s="474" t="str">
        <f t="shared" si="114"/>
        <v/>
      </c>
      <c r="KN70" s="474" t="str">
        <f t="shared" si="114"/>
        <v/>
      </c>
      <c r="KO70" s="474" t="str">
        <f t="shared" si="114"/>
        <v/>
      </c>
      <c r="KP70" s="474" t="str">
        <f t="shared" si="114"/>
        <v/>
      </c>
      <c r="KQ70" s="463"/>
      <c r="KR70" s="463"/>
      <c r="KS70" s="463"/>
      <c r="KT70" s="463"/>
      <c r="KU70" s="463"/>
      <c r="KV70" s="463"/>
      <c r="KW70" s="463"/>
      <c r="KX70" s="458" t="s">
        <v>467</v>
      </c>
      <c r="KY70" s="464" t="s">
        <v>459</v>
      </c>
      <c r="LB70" s="458"/>
    </row>
    <row r="71" spans="1:314" ht="12" customHeight="1" outlineLevel="1" x14ac:dyDescent="0.35">
      <c r="A71" s="472" t="s">
        <v>463</v>
      </c>
      <c r="B71" s="474" t="s">
        <v>459</v>
      </c>
      <c r="C71" s="474">
        <f t="array" ref="C71:KP71">TRANSPOSE(InvSecurity)</f>
        <v>0</v>
      </c>
      <c r="D71" s="474">
        <v>0</v>
      </c>
      <c r="E71" s="474">
        <v>0</v>
      </c>
      <c r="F71" s="474">
        <v>0</v>
      </c>
      <c r="G71" s="474">
        <v>0</v>
      </c>
      <c r="H71" s="474">
        <v>0</v>
      </c>
      <c r="I71" s="474">
        <v>0</v>
      </c>
      <c r="J71" s="474">
        <v>0</v>
      </c>
      <c r="K71" s="474">
        <v>0</v>
      </c>
      <c r="L71" s="474">
        <v>0</v>
      </c>
      <c r="M71" s="474">
        <v>0</v>
      </c>
      <c r="N71" s="474">
        <v>0</v>
      </c>
      <c r="O71" s="474">
        <v>0</v>
      </c>
      <c r="P71" s="474">
        <v>0</v>
      </c>
      <c r="Q71" s="474">
        <v>0</v>
      </c>
      <c r="R71" s="474">
        <v>0</v>
      </c>
      <c r="S71" s="474">
        <v>0</v>
      </c>
      <c r="T71" s="474">
        <v>0</v>
      </c>
      <c r="U71" s="474">
        <v>0</v>
      </c>
      <c r="V71" s="474">
        <v>0</v>
      </c>
      <c r="W71" s="474">
        <v>0</v>
      </c>
      <c r="X71" s="474">
        <v>0</v>
      </c>
      <c r="Y71" s="474">
        <v>0</v>
      </c>
      <c r="Z71" s="474">
        <v>0</v>
      </c>
      <c r="AA71" s="474">
        <v>0</v>
      </c>
      <c r="AB71" s="474">
        <v>0</v>
      </c>
      <c r="AC71" s="474">
        <v>0</v>
      </c>
      <c r="AD71" s="474">
        <v>0</v>
      </c>
      <c r="AE71" s="474">
        <v>0</v>
      </c>
      <c r="AF71" s="474">
        <v>0</v>
      </c>
      <c r="AG71" s="474">
        <v>0</v>
      </c>
      <c r="AH71" s="474">
        <v>0</v>
      </c>
      <c r="AI71" s="474">
        <v>0</v>
      </c>
      <c r="AJ71" s="474">
        <v>0</v>
      </c>
      <c r="AK71" s="474">
        <v>0</v>
      </c>
      <c r="AL71" s="474">
        <v>0</v>
      </c>
      <c r="AM71" s="474">
        <v>0</v>
      </c>
      <c r="AN71" s="474">
        <v>0</v>
      </c>
      <c r="AO71" s="474">
        <v>0</v>
      </c>
      <c r="AP71" s="474">
        <v>0</v>
      </c>
      <c r="AQ71" s="474">
        <v>0</v>
      </c>
      <c r="AR71" s="474">
        <v>0</v>
      </c>
      <c r="AS71" s="474">
        <v>0</v>
      </c>
      <c r="AT71" s="474">
        <v>0</v>
      </c>
      <c r="AU71" s="474">
        <v>0</v>
      </c>
      <c r="AV71" s="474">
        <v>0</v>
      </c>
      <c r="AW71" s="474">
        <v>0</v>
      </c>
      <c r="AX71" s="474">
        <v>0</v>
      </c>
      <c r="AY71" s="474">
        <v>0</v>
      </c>
      <c r="AZ71" s="474">
        <v>0</v>
      </c>
      <c r="BA71" s="474">
        <v>0</v>
      </c>
      <c r="BB71" s="474">
        <v>0</v>
      </c>
      <c r="BC71" s="474">
        <v>0</v>
      </c>
      <c r="BD71" s="474">
        <v>0</v>
      </c>
      <c r="BE71" s="474">
        <v>0</v>
      </c>
      <c r="BF71" s="474">
        <v>0</v>
      </c>
      <c r="BG71" s="474">
        <v>0</v>
      </c>
      <c r="BH71" s="474">
        <v>0</v>
      </c>
      <c r="BI71" s="474">
        <v>0</v>
      </c>
      <c r="BJ71" s="474">
        <v>0</v>
      </c>
      <c r="BK71" s="474">
        <v>0</v>
      </c>
      <c r="BL71" s="474">
        <v>0</v>
      </c>
      <c r="BM71" s="474">
        <v>0</v>
      </c>
      <c r="BN71" s="474">
        <v>0</v>
      </c>
      <c r="BO71" s="474">
        <v>0</v>
      </c>
      <c r="BP71" s="474">
        <v>0</v>
      </c>
      <c r="BQ71" s="474">
        <v>0</v>
      </c>
      <c r="BR71" s="474">
        <v>0</v>
      </c>
      <c r="BS71" s="474">
        <v>0</v>
      </c>
      <c r="BT71" s="474">
        <v>0</v>
      </c>
      <c r="BU71" s="474">
        <v>0</v>
      </c>
      <c r="BV71" s="474">
        <v>0</v>
      </c>
      <c r="BW71" s="474">
        <v>0</v>
      </c>
      <c r="BX71" s="474">
        <v>0</v>
      </c>
      <c r="BY71" s="474">
        <v>0</v>
      </c>
      <c r="BZ71" s="474">
        <v>0</v>
      </c>
      <c r="CA71" s="474">
        <v>0</v>
      </c>
      <c r="CB71" s="474">
        <v>0</v>
      </c>
      <c r="CC71" s="474">
        <v>0</v>
      </c>
      <c r="CD71" s="474">
        <v>0</v>
      </c>
      <c r="CE71" s="474">
        <v>0</v>
      </c>
      <c r="CF71" s="474">
        <v>0</v>
      </c>
      <c r="CG71" s="474">
        <v>0</v>
      </c>
      <c r="CH71" s="474">
        <v>0</v>
      </c>
      <c r="CI71" s="474">
        <v>0</v>
      </c>
      <c r="CJ71" s="474">
        <v>0</v>
      </c>
      <c r="CK71" s="474">
        <v>0</v>
      </c>
      <c r="CL71" s="474">
        <v>0</v>
      </c>
      <c r="CM71" s="474">
        <v>0</v>
      </c>
      <c r="CN71" s="474">
        <v>0</v>
      </c>
      <c r="CO71" s="474">
        <v>0</v>
      </c>
      <c r="CP71" s="474">
        <v>0</v>
      </c>
      <c r="CQ71" s="474">
        <v>0</v>
      </c>
      <c r="CR71" s="474">
        <v>0</v>
      </c>
      <c r="CS71" s="474">
        <v>0</v>
      </c>
      <c r="CT71" s="474">
        <v>0</v>
      </c>
      <c r="CU71" s="474">
        <v>0</v>
      </c>
      <c r="CV71" s="474">
        <v>0</v>
      </c>
      <c r="CW71" s="474">
        <v>0</v>
      </c>
      <c r="CX71" s="474">
        <v>0</v>
      </c>
      <c r="CY71" s="474">
        <v>0</v>
      </c>
      <c r="CZ71" s="474">
        <v>0</v>
      </c>
      <c r="DA71" s="474">
        <v>0</v>
      </c>
      <c r="DB71" s="474">
        <v>0</v>
      </c>
      <c r="DC71" s="474">
        <v>0</v>
      </c>
      <c r="DD71" s="474">
        <v>0</v>
      </c>
      <c r="DE71" s="474">
        <v>0</v>
      </c>
      <c r="DF71" s="474">
        <v>0</v>
      </c>
      <c r="DG71" s="474">
        <v>0</v>
      </c>
      <c r="DH71" s="474">
        <v>0</v>
      </c>
      <c r="DI71" s="474">
        <v>0</v>
      </c>
      <c r="DJ71" s="474">
        <v>0</v>
      </c>
      <c r="DK71" s="474">
        <v>0</v>
      </c>
      <c r="DL71" s="474">
        <v>0</v>
      </c>
      <c r="DM71" s="474">
        <v>0</v>
      </c>
      <c r="DN71" s="474">
        <v>0</v>
      </c>
      <c r="DO71" s="474">
        <v>0</v>
      </c>
      <c r="DP71" s="474">
        <v>0</v>
      </c>
      <c r="DQ71" s="474">
        <v>0</v>
      </c>
      <c r="DR71" s="474">
        <v>0</v>
      </c>
      <c r="DS71" s="474">
        <v>0</v>
      </c>
      <c r="DT71" s="474">
        <v>0</v>
      </c>
      <c r="DU71" s="474">
        <v>0</v>
      </c>
      <c r="DV71" s="474">
        <v>0</v>
      </c>
      <c r="DW71" s="474">
        <v>0</v>
      </c>
      <c r="DX71" s="474">
        <v>0</v>
      </c>
      <c r="DY71" s="474">
        <v>0</v>
      </c>
      <c r="DZ71" s="474">
        <v>0</v>
      </c>
      <c r="EA71" s="474">
        <v>0</v>
      </c>
      <c r="EB71" s="474">
        <v>0</v>
      </c>
      <c r="EC71" s="474">
        <v>0</v>
      </c>
      <c r="ED71" s="474">
        <v>0</v>
      </c>
      <c r="EE71" s="474">
        <v>0</v>
      </c>
      <c r="EF71" s="474">
        <v>0</v>
      </c>
      <c r="EG71" s="474">
        <v>0</v>
      </c>
      <c r="EH71" s="474">
        <v>0</v>
      </c>
      <c r="EI71" s="474">
        <v>0</v>
      </c>
      <c r="EJ71" s="474">
        <v>0</v>
      </c>
      <c r="EK71" s="474">
        <v>0</v>
      </c>
      <c r="EL71" s="474">
        <v>0</v>
      </c>
      <c r="EM71" s="474">
        <v>0</v>
      </c>
      <c r="EN71" s="474">
        <v>0</v>
      </c>
      <c r="EO71" s="474">
        <v>0</v>
      </c>
      <c r="EP71" s="474">
        <v>0</v>
      </c>
      <c r="EQ71" s="474">
        <v>0</v>
      </c>
      <c r="ER71" s="474">
        <v>0</v>
      </c>
      <c r="ES71" s="474">
        <v>0</v>
      </c>
      <c r="ET71" s="474">
        <v>0</v>
      </c>
      <c r="EU71" s="474">
        <v>0</v>
      </c>
      <c r="EV71" s="474">
        <v>0</v>
      </c>
      <c r="EW71" s="474">
        <v>0</v>
      </c>
      <c r="EX71" s="474">
        <v>0</v>
      </c>
      <c r="EY71" s="474">
        <v>0</v>
      </c>
      <c r="EZ71" s="474">
        <v>0</v>
      </c>
      <c r="FA71" s="474">
        <v>0</v>
      </c>
      <c r="FB71" s="474">
        <v>0</v>
      </c>
      <c r="FC71" s="474">
        <v>0</v>
      </c>
      <c r="FD71" s="474">
        <v>0</v>
      </c>
      <c r="FE71" s="474">
        <v>0</v>
      </c>
      <c r="FF71" s="474">
        <v>0</v>
      </c>
      <c r="FG71" s="474">
        <v>0</v>
      </c>
      <c r="FH71" s="474">
        <v>0</v>
      </c>
      <c r="FI71" s="474">
        <v>0</v>
      </c>
      <c r="FJ71" s="474">
        <v>0</v>
      </c>
      <c r="FK71" s="474">
        <v>0</v>
      </c>
      <c r="FL71" s="474">
        <v>0</v>
      </c>
      <c r="FM71" s="474">
        <v>0</v>
      </c>
      <c r="FN71" s="474">
        <v>0</v>
      </c>
      <c r="FO71" s="474">
        <v>0</v>
      </c>
      <c r="FP71" s="474">
        <v>0</v>
      </c>
      <c r="FQ71" s="474">
        <v>0</v>
      </c>
      <c r="FR71" s="474">
        <v>0</v>
      </c>
      <c r="FS71" s="474">
        <v>0</v>
      </c>
      <c r="FT71" s="474">
        <v>0</v>
      </c>
      <c r="FU71" s="474">
        <v>0</v>
      </c>
      <c r="FV71" s="474">
        <v>0</v>
      </c>
      <c r="FW71" s="474">
        <v>0</v>
      </c>
      <c r="FX71" s="474">
        <v>0</v>
      </c>
      <c r="FY71" s="474">
        <v>0</v>
      </c>
      <c r="FZ71" s="474">
        <v>0</v>
      </c>
      <c r="GA71" s="474">
        <v>0</v>
      </c>
      <c r="GB71" s="474">
        <v>0</v>
      </c>
      <c r="GC71" s="474">
        <v>0</v>
      </c>
      <c r="GD71" s="474">
        <v>0</v>
      </c>
      <c r="GE71" s="474">
        <v>0</v>
      </c>
      <c r="GF71" s="474">
        <v>0</v>
      </c>
      <c r="GG71" s="474">
        <v>0</v>
      </c>
      <c r="GH71" s="474">
        <v>0</v>
      </c>
      <c r="GI71" s="474">
        <v>0</v>
      </c>
      <c r="GJ71" s="474">
        <v>0</v>
      </c>
      <c r="GK71" s="474">
        <v>0</v>
      </c>
      <c r="GL71" s="474">
        <v>0</v>
      </c>
      <c r="GM71" s="474">
        <v>0</v>
      </c>
      <c r="GN71" s="474">
        <v>0</v>
      </c>
      <c r="GO71" s="474">
        <v>0</v>
      </c>
      <c r="GP71" s="474">
        <v>0</v>
      </c>
      <c r="GQ71" s="474">
        <v>0</v>
      </c>
      <c r="GR71" s="474">
        <v>0</v>
      </c>
      <c r="GS71" s="474">
        <v>0</v>
      </c>
      <c r="GT71" s="474">
        <v>0</v>
      </c>
      <c r="GU71" s="474">
        <v>0</v>
      </c>
      <c r="GV71" s="474">
        <v>0</v>
      </c>
      <c r="GW71" s="474">
        <v>0</v>
      </c>
      <c r="GX71" s="474">
        <v>0</v>
      </c>
      <c r="GY71" s="474">
        <v>0</v>
      </c>
      <c r="GZ71" s="474">
        <v>0</v>
      </c>
      <c r="HA71" s="474">
        <v>0</v>
      </c>
      <c r="HB71" s="474">
        <v>0</v>
      </c>
      <c r="HC71" s="474">
        <v>0</v>
      </c>
      <c r="HD71" s="474">
        <v>0</v>
      </c>
      <c r="HE71" s="474">
        <v>0</v>
      </c>
      <c r="HF71" s="474">
        <v>0</v>
      </c>
      <c r="HG71" s="474">
        <v>0</v>
      </c>
      <c r="HH71" s="474">
        <v>0</v>
      </c>
      <c r="HI71" s="474">
        <v>0</v>
      </c>
      <c r="HJ71" s="474">
        <v>0</v>
      </c>
      <c r="HK71" s="474">
        <v>0</v>
      </c>
      <c r="HL71" s="474">
        <v>0</v>
      </c>
      <c r="HM71" s="474">
        <v>0</v>
      </c>
      <c r="HN71" s="474">
        <v>0</v>
      </c>
      <c r="HO71" s="474">
        <v>0</v>
      </c>
      <c r="HP71" s="474">
        <v>0</v>
      </c>
      <c r="HQ71" s="474">
        <v>0</v>
      </c>
      <c r="HR71" s="474">
        <v>0</v>
      </c>
      <c r="HS71" s="474">
        <v>0</v>
      </c>
      <c r="HT71" s="474">
        <v>0</v>
      </c>
      <c r="HU71" s="474">
        <v>0</v>
      </c>
      <c r="HV71" s="474">
        <v>0</v>
      </c>
      <c r="HW71" s="474">
        <v>0</v>
      </c>
      <c r="HX71" s="474">
        <v>0</v>
      </c>
      <c r="HY71" s="474">
        <v>0</v>
      </c>
      <c r="HZ71" s="474">
        <v>0</v>
      </c>
      <c r="IA71" s="474">
        <v>0</v>
      </c>
      <c r="IB71" s="474">
        <v>0</v>
      </c>
      <c r="IC71" s="474">
        <v>0</v>
      </c>
      <c r="ID71" s="474">
        <v>0</v>
      </c>
      <c r="IE71" s="474">
        <v>0</v>
      </c>
      <c r="IF71" s="474">
        <v>0</v>
      </c>
      <c r="IG71" s="474">
        <v>0</v>
      </c>
      <c r="IH71" s="474">
        <v>0</v>
      </c>
      <c r="II71" s="474">
        <v>0</v>
      </c>
      <c r="IJ71" s="474">
        <v>0</v>
      </c>
      <c r="IK71" s="474">
        <v>0</v>
      </c>
      <c r="IL71" s="474">
        <v>0</v>
      </c>
      <c r="IM71" s="474">
        <v>0</v>
      </c>
      <c r="IN71" s="474">
        <v>0</v>
      </c>
      <c r="IO71" s="474">
        <v>0</v>
      </c>
      <c r="IP71" s="474">
        <v>0</v>
      </c>
      <c r="IQ71" s="474">
        <v>0</v>
      </c>
      <c r="IR71" s="474">
        <v>0</v>
      </c>
      <c r="IS71" s="474">
        <v>0</v>
      </c>
      <c r="IT71" s="474">
        <v>0</v>
      </c>
      <c r="IU71" s="474">
        <v>0</v>
      </c>
      <c r="IV71" s="474">
        <v>0</v>
      </c>
      <c r="IW71" s="474">
        <v>0</v>
      </c>
      <c r="IX71" s="474">
        <v>0</v>
      </c>
      <c r="IY71" s="474">
        <v>0</v>
      </c>
      <c r="IZ71" s="474">
        <v>0</v>
      </c>
      <c r="JA71" s="474">
        <v>0</v>
      </c>
      <c r="JB71" s="474">
        <v>0</v>
      </c>
      <c r="JC71" s="474">
        <v>0</v>
      </c>
      <c r="JD71" s="474">
        <v>0</v>
      </c>
      <c r="JE71" s="474">
        <v>0</v>
      </c>
      <c r="JF71" s="474">
        <v>0</v>
      </c>
      <c r="JG71" s="474">
        <v>0</v>
      </c>
      <c r="JH71" s="474">
        <v>0</v>
      </c>
      <c r="JI71" s="474">
        <v>0</v>
      </c>
      <c r="JJ71" s="474">
        <v>0</v>
      </c>
      <c r="JK71" s="474">
        <v>0</v>
      </c>
      <c r="JL71" s="474">
        <v>0</v>
      </c>
      <c r="JM71" s="474">
        <v>0</v>
      </c>
      <c r="JN71" s="474">
        <v>0</v>
      </c>
      <c r="JO71" s="474">
        <v>0</v>
      </c>
      <c r="JP71" s="474">
        <v>0</v>
      </c>
      <c r="JQ71" s="474">
        <v>0</v>
      </c>
      <c r="JR71" s="474">
        <v>0</v>
      </c>
      <c r="JS71" s="474">
        <v>0</v>
      </c>
      <c r="JT71" s="474">
        <v>0</v>
      </c>
      <c r="JU71" s="474">
        <v>0</v>
      </c>
      <c r="JV71" s="474">
        <v>0</v>
      </c>
      <c r="JW71" s="474">
        <v>0</v>
      </c>
      <c r="JX71" s="474">
        <v>0</v>
      </c>
      <c r="JY71" s="474">
        <v>0</v>
      </c>
      <c r="JZ71" s="474">
        <v>0</v>
      </c>
      <c r="KA71" s="474">
        <v>0</v>
      </c>
      <c r="KB71" s="474">
        <v>0</v>
      </c>
      <c r="KC71" s="474">
        <v>0</v>
      </c>
      <c r="KD71" s="474">
        <v>0</v>
      </c>
      <c r="KE71" s="474">
        <v>0</v>
      </c>
      <c r="KF71" s="474">
        <v>0</v>
      </c>
      <c r="KG71" s="474">
        <v>0</v>
      </c>
      <c r="KH71" s="474">
        <v>0</v>
      </c>
      <c r="KI71" s="474">
        <v>0</v>
      </c>
      <c r="KJ71" s="474">
        <v>0</v>
      </c>
      <c r="KK71" s="474">
        <v>0</v>
      </c>
      <c r="KL71" s="474">
        <v>0</v>
      </c>
      <c r="KM71" s="474">
        <v>0</v>
      </c>
      <c r="KN71" s="474">
        <v>0</v>
      </c>
      <c r="KO71" s="474">
        <v>0</v>
      </c>
      <c r="KP71" s="474">
        <v>0</v>
      </c>
      <c r="KQ71" s="463"/>
      <c r="KR71" s="463"/>
      <c r="KS71" s="463"/>
      <c r="KT71" s="463"/>
      <c r="KU71" s="463"/>
      <c r="KV71" s="463"/>
      <c r="KW71" s="463"/>
      <c r="KX71" s="458" t="s">
        <v>461</v>
      </c>
      <c r="KY71" s="459" t="s">
        <v>459</v>
      </c>
    </row>
    <row r="72" spans="1:314" ht="12" customHeight="1" outlineLevel="1" x14ac:dyDescent="0.35">
      <c r="A72" s="472" t="s">
        <v>404</v>
      </c>
      <c r="B72" s="474" t="s">
        <v>459</v>
      </c>
      <c r="C72" s="474" t="s">
        <v>468</v>
      </c>
      <c r="D72" s="474" t="s">
        <v>469</v>
      </c>
      <c r="E72" s="474" t="s">
        <v>470</v>
      </c>
      <c r="F72" s="474"/>
      <c r="G72" s="474"/>
      <c r="H72" s="474"/>
      <c r="I72" s="474"/>
      <c r="J72" s="474"/>
      <c r="K72" s="474"/>
      <c r="L72" s="474"/>
      <c r="M72" s="474"/>
      <c r="N72" s="474"/>
      <c r="O72" s="474"/>
      <c r="P72" s="474"/>
      <c r="Q72" s="474"/>
      <c r="R72" s="474"/>
      <c r="S72" s="474"/>
      <c r="T72" s="474"/>
      <c r="U72" s="474"/>
      <c r="V72" s="474"/>
      <c r="W72" s="474"/>
      <c r="X72" s="474"/>
      <c r="Y72" s="474"/>
      <c r="Z72" s="474"/>
      <c r="AA72" s="474"/>
      <c r="AB72" s="474"/>
      <c r="AC72" s="474"/>
      <c r="AD72" s="474"/>
      <c r="AE72" s="474"/>
      <c r="AF72" s="474"/>
      <c r="AG72" s="474"/>
      <c r="AH72" s="474"/>
      <c r="AI72" s="474"/>
      <c r="AJ72" s="474"/>
      <c r="AK72" s="474"/>
      <c r="AL72" s="474"/>
      <c r="AM72" s="474"/>
      <c r="AN72" s="474"/>
      <c r="AO72" s="474"/>
      <c r="AP72" s="474"/>
      <c r="AQ72" s="474"/>
      <c r="AR72" s="474"/>
      <c r="AS72" s="474"/>
      <c r="AT72" s="474"/>
      <c r="AU72" s="474"/>
      <c r="AV72" s="474"/>
      <c r="AW72" s="474"/>
      <c r="AX72" s="474"/>
      <c r="AY72" s="474"/>
      <c r="AZ72" s="474"/>
      <c r="BA72" s="474"/>
      <c r="BB72" s="474"/>
      <c r="BC72" s="474"/>
      <c r="BD72" s="474"/>
      <c r="BE72" s="474"/>
      <c r="BF72" s="474"/>
      <c r="BG72" s="474"/>
      <c r="BH72" s="474"/>
      <c r="BI72" s="474"/>
      <c r="BJ72" s="474"/>
      <c r="BK72" s="474"/>
      <c r="BL72" s="474"/>
      <c r="BM72" s="474"/>
      <c r="BN72" s="474"/>
      <c r="BO72" s="474"/>
      <c r="BP72" s="474"/>
      <c r="BQ72" s="474"/>
      <c r="BR72" s="474"/>
      <c r="BS72" s="474"/>
      <c r="BT72" s="474"/>
      <c r="BU72" s="474"/>
      <c r="BV72" s="474"/>
      <c r="BW72" s="474"/>
      <c r="BX72" s="474"/>
      <c r="BY72" s="474"/>
      <c r="BZ72" s="474"/>
      <c r="CA72" s="474"/>
      <c r="CB72" s="474"/>
      <c r="CC72" s="474"/>
      <c r="CD72" s="474"/>
      <c r="CE72" s="474"/>
      <c r="CF72" s="474"/>
      <c r="CG72" s="474"/>
      <c r="CH72" s="474"/>
      <c r="CI72" s="474"/>
      <c r="CJ72" s="474"/>
      <c r="CK72" s="474"/>
      <c r="CL72" s="474"/>
      <c r="CM72" s="474"/>
      <c r="CN72" s="474"/>
      <c r="CO72" s="474"/>
      <c r="CP72" s="474"/>
      <c r="CQ72" s="474"/>
      <c r="CR72" s="474"/>
      <c r="CS72" s="474"/>
      <c r="CT72" s="474"/>
      <c r="CU72" s="474"/>
      <c r="CV72" s="474"/>
      <c r="CW72" s="474"/>
      <c r="CX72" s="474"/>
      <c r="CY72" s="474"/>
      <c r="CZ72" s="474"/>
      <c r="DA72" s="474"/>
      <c r="DB72" s="474"/>
      <c r="DC72" s="474"/>
      <c r="DD72" s="474"/>
      <c r="DE72" s="474"/>
      <c r="DF72" s="474"/>
      <c r="DG72" s="474"/>
      <c r="DH72" s="474"/>
      <c r="DI72" s="474"/>
      <c r="DJ72" s="474"/>
      <c r="DK72" s="474"/>
      <c r="DL72" s="474"/>
      <c r="DM72" s="474"/>
      <c r="DN72" s="474"/>
      <c r="DO72" s="474"/>
      <c r="DP72" s="474"/>
      <c r="DQ72" s="474"/>
      <c r="DR72" s="474"/>
      <c r="DS72" s="474"/>
      <c r="DT72" s="474"/>
      <c r="DU72" s="474"/>
      <c r="DV72" s="474"/>
      <c r="DW72" s="474"/>
      <c r="DX72" s="474"/>
      <c r="DY72" s="474"/>
      <c r="DZ72" s="474"/>
      <c r="EA72" s="474"/>
      <c r="EB72" s="474"/>
      <c r="EC72" s="474"/>
      <c r="ED72" s="474"/>
      <c r="EE72" s="474"/>
      <c r="EF72" s="474"/>
      <c r="EG72" s="474"/>
      <c r="EH72" s="474"/>
      <c r="EI72" s="474"/>
      <c r="EJ72" s="474"/>
      <c r="EK72" s="474"/>
      <c r="EL72" s="474"/>
      <c r="EM72" s="474"/>
      <c r="EN72" s="474"/>
      <c r="EO72" s="474"/>
      <c r="EP72" s="474"/>
      <c r="EQ72" s="474"/>
      <c r="ER72" s="474"/>
      <c r="ES72" s="474"/>
      <c r="ET72" s="474"/>
      <c r="EU72" s="474"/>
      <c r="EV72" s="474"/>
      <c r="EW72" s="474"/>
      <c r="EX72" s="474"/>
      <c r="EY72" s="474"/>
      <c r="EZ72" s="474"/>
      <c r="FA72" s="474"/>
      <c r="FB72" s="474"/>
      <c r="FC72" s="474"/>
      <c r="FD72" s="474"/>
      <c r="FE72" s="474"/>
      <c r="FF72" s="474"/>
      <c r="FG72" s="474"/>
      <c r="FH72" s="474"/>
      <c r="FI72" s="474"/>
      <c r="FJ72" s="474"/>
      <c r="FK72" s="474"/>
      <c r="FL72" s="474"/>
      <c r="FM72" s="474"/>
      <c r="FN72" s="474"/>
      <c r="FO72" s="474"/>
      <c r="FP72" s="474"/>
      <c r="FQ72" s="474"/>
      <c r="FR72" s="474"/>
      <c r="FS72" s="474"/>
      <c r="FT72" s="474"/>
      <c r="FU72" s="474"/>
      <c r="FV72" s="474"/>
      <c r="FW72" s="474"/>
      <c r="FX72" s="474"/>
      <c r="FY72" s="474"/>
      <c r="FZ72" s="474"/>
      <c r="GA72" s="474"/>
      <c r="GB72" s="474"/>
      <c r="GC72" s="474"/>
      <c r="GD72" s="474"/>
      <c r="GE72" s="474"/>
      <c r="GF72" s="474"/>
      <c r="GG72" s="474"/>
      <c r="GH72" s="474"/>
      <c r="GI72" s="474"/>
      <c r="GJ72" s="474"/>
      <c r="GK72" s="474"/>
      <c r="GL72" s="474"/>
      <c r="GM72" s="474"/>
      <c r="GN72" s="474"/>
      <c r="GO72" s="474"/>
      <c r="GP72" s="474"/>
      <c r="GQ72" s="474"/>
      <c r="GR72" s="474"/>
      <c r="GS72" s="474"/>
      <c r="GT72" s="474"/>
      <c r="GU72" s="474"/>
      <c r="GV72" s="474"/>
      <c r="GW72" s="474"/>
      <c r="GX72" s="474"/>
      <c r="GY72" s="474"/>
      <c r="GZ72" s="474"/>
      <c r="HA72" s="474"/>
      <c r="HB72" s="474"/>
      <c r="HC72" s="474"/>
      <c r="HD72" s="474"/>
      <c r="HE72" s="474"/>
      <c r="HF72" s="474"/>
      <c r="HG72" s="474"/>
      <c r="HH72" s="474"/>
      <c r="HI72" s="474"/>
      <c r="HJ72" s="474"/>
      <c r="HK72" s="474"/>
      <c r="HL72" s="474"/>
      <c r="HM72" s="474"/>
      <c r="HN72" s="474"/>
      <c r="HO72" s="474"/>
      <c r="HP72" s="474"/>
      <c r="HQ72" s="474"/>
      <c r="HR72" s="474"/>
      <c r="HS72" s="474"/>
      <c r="HT72" s="474"/>
      <c r="HU72" s="474"/>
      <c r="HV72" s="474"/>
      <c r="HW72" s="474"/>
      <c r="HX72" s="474"/>
      <c r="HY72" s="474"/>
      <c r="HZ72" s="474"/>
      <c r="IA72" s="474"/>
      <c r="IB72" s="474"/>
      <c r="IC72" s="474"/>
      <c r="ID72" s="474"/>
      <c r="IE72" s="474"/>
      <c r="IF72" s="474"/>
      <c r="IG72" s="474"/>
      <c r="IH72" s="474"/>
      <c r="II72" s="474"/>
      <c r="IJ72" s="474"/>
      <c r="IK72" s="474"/>
      <c r="IL72" s="474"/>
      <c r="IM72" s="474"/>
      <c r="IN72" s="474"/>
      <c r="IO72" s="474"/>
      <c r="IP72" s="474"/>
      <c r="IQ72" s="474"/>
      <c r="IR72" s="474"/>
      <c r="IS72" s="474"/>
      <c r="IT72" s="474"/>
      <c r="IU72" s="474"/>
      <c r="IV72" s="474"/>
      <c r="IW72" s="474"/>
      <c r="IX72" s="474"/>
      <c r="IY72" s="474"/>
      <c r="IZ72" s="474"/>
      <c r="JA72" s="474"/>
      <c r="JB72" s="474"/>
      <c r="JC72" s="474"/>
      <c r="JD72" s="474"/>
      <c r="JE72" s="474"/>
      <c r="JF72" s="474"/>
      <c r="JG72" s="474"/>
      <c r="JH72" s="474"/>
      <c r="JI72" s="474"/>
      <c r="JJ72" s="474"/>
      <c r="JK72" s="474"/>
      <c r="JL72" s="474"/>
      <c r="JM72" s="474"/>
      <c r="JN72" s="474"/>
      <c r="JO72" s="474"/>
      <c r="JP72" s="474"/>
      <c r="JQ72" s="474"/>
      <c r="JR72" s="474"/>
      <c r="JS72" s="474"/>
      <c r="JT72" s="474"/>
      <c r="JU72" s="474"/>
      <c r="JV72" s="474"/>
      <c r="JW72" s="474"/>
      <c r="JX72" s="474"/>
      <c r="JY72" s="474"/>
      <c r="JZ72" s="474"/>
      <c r="KA72" s="474"/>
      <c r="KB72" s="474"/>
      <c r="KC72" s="474"/>
      <c r="KD72" s="474"/>
      <c r="KE72" s="474"/>
      <c r="KF72" s="474"/>
      <c r="KG72" s="474"/>
      <c r="KH72" s="474"/>
      <c r="KI72" s="474"/>
      <c r="KJ72" s="474"/>
      <c r="KK72" s="474"/>
      <c r="KL72" s="474"/>
      <c r="KM72" s="474"/>
      <c r="KN72" s="474"/>
      <c r="KO72" s="474"/>
      <c r="KP72" s="474"/>
      <c r="KQ72" s="463"/>
      <c r="KR72" s="463"/>
      <c r="KS72" s="463"/>
      <c r="KT72" s="463"/>
      <c r="KU72" s="463"/>
      <c r="KV72" s="463"/>
      <c r="KW72" s="463"/>
      <c r="KX72" s="458" t="s">
        <v>471</v>
      </c>
      <c r="KY72" s="478">
        <v>0</v>
      </c>
    </row>
    <row r="73" spans="1:314" ht="12" customHeight="1" outlineLevel="1" x14ac:dyDescent="0.35">
      <c r="A73" s="472" t="s">
        <v>472</v>
      </c>
      <c r="B73" s="474" t="s">
        <v>459</v>
      </c>
      <c r="C73" s="474" t="s">
        <v>473</v>
      </c>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4"/>
      <c r="AD73" s="474"/>
      <c r="AE73" s="474"/>
      <c r="AF73" s="474"/>
      <c r="AG73" s="474"/>
      <c r="AH73" s="474"/>
      <c r="AI73" s="474"/>
      <c r="AJ73" s="474"/>
      <c r="AK73" s="474"/>
      <c r="AL73" s="474"/>
      <c r="AM73" s="474"/>
      <c r="AN73" s="474"/>
      <c r="AO73" s="474"/>
      <c r="AP73" s="474"/>
      <c r="AQ73" s="474"/>
      <c r="AR73" s="474"/>
      <c r="AS73" s="474"/>
      <c r="AT73" s="474"/>
      <c r="AU73" s="474"/>
      <c r="AV73" s="474"/>
      <c r="AW73" s="474"/>
      <c r="AX73" s="474"/>
      <c r="AY73" s="474"/>
      <c r="AZ73" s="474"/>
      <c r="BA73" s="474"/>
      <c r="BB73" s="474"/>
      <c r="BC73" s="474"/>
      <c r="BD73" s="474"/>
      <c r="BE73" s="474"/>
      <c r="BF73" s="474"/>
      <c r="BG73" s="474"/>
      <c r="BH73" s="474"/>
      <c r="BI73" s="474"/>
      <c r="BJ73" s="474"/>
      <c r="BK73" s="474"/>
      <c r="BL73" s="474"/>
      <c r="BM73" s="474"/>
      <c r="BN73" s="474"/>
      <c r="BO73" s="474"/>
      <c r="BP73" s="474"/>
      <c r="BQ73" s="474"/>
      <c r="BR73" s="474"/>
      <c r="BS73" s="474"/>
      <c r="BT73" s="474"/>
      <c r="BU73" s="474"/>
      <c r="BV73" s="474"/>
      <c r="BW73" s="474"/>
      <c r="BX73" s="474"/>
      <c r="BY73" s="474"/>
      <c r="BZ73" s="474"/>
      <c r="CA73" s="474"/>
      <c r="CB73" s="474"/>
      <c r="CC73" s="474"/>
      <c r="CD73" s="474"/>
      <c r="CE73" s="474"/>
      <c r="CF73" s="474"/>
      <c r="CG73" s="474"/>
      <c r="CH73" s="474"/>
      <c r="CI73" s="474"/>
      <c r="CJ73" s="474"/>
      <c r="CK73" s="474"/>
      <c r="CL73" s="474"/>
      <c r="CM73" s="474"/>
      <c r="CN73" s="474"/>
      <c r="CO73" s="474"/>
      <c r="CP73" s="474"/>
      <c r="CQ73" s="474"/>
      <c r="CR73" s="474"/>
      <c r="CS73" s="474"/>
      <c r="CT73" s="474"/>
      <c r="CU73" s="474"/>
      <c r="CV73" s="474"/>
      <c r="CW73" s="474"/>
      <c r="CX73" s="474"/>
      <c r="CY73" s="474"/>
      <c r="CZ73" s="474"/>
      <c r="DA73" s="474"/>
      <c r="DB73" s="474"/>
      <c r="DC73" s="474"/>
      <c r="DD73" s="474"/>
      <c r="DE73" s="474"/>
      <c r="DF73" s="474"/>
      <c r="DG73" s="474"/>
      <c r="DH73" s="474"/>
      <c r="DI73" s="474"/>
      <c r="DJ73" s="474"/>
      <c r="DK73" s="474"/>
      <c r="DL73" s="474"/>
      <c r="DM73" s="474"/>
      <c r="DN73" s="474"/>
      <c r="DO73" s="474"/>
      <c r="DP73" s="474"/>
      <c r="DQ73" s="474"/>
      <c r="DR73" s="474"/>
      <c r="DS73" s="474"/>
      <c r="DT73" s="474"/>
      <c r="DU73" s="474"/>
      <c r="DV73" s="474"/>
      <c r="DW73" s="474"/>
      <c r="DX73" s="474"/>
      <c r="DY73" s="474"/>
      <c r="DZ73" s="474"/>
      <c r="EA73" s="474"/>
      <c r="EB73" s="474"/>
      <c r="EC73" s="474"/>
      <c r="ED73" s="474"/>
      <c r="EE73" s="474"/>
      <c r="EF73" s="474"/>
      <c r="EG73" s="474"/>
      <c r="EH73" s="474"/>
      <c r="EI73" s="474"/>
      <c r="EJ73" s="474"/>
      <c r="EK73" s="474"/>
      <c r="EL73" s="474"/>
      <c r="EM73" s="474"/>
      <c r="EN73" s="474"/>
      <c r="EO73" s="474"/>
      <c r="EP73" s="474"/>
      <c r="EQ73" s="474"/>
      <c r="ER73" s="474"/>
      <c r="ES73" s="474"/>
      <c r="ET73" s="474"/>
      <c r="EU73" s="474"/>
      <c r="EV73" s="474"/>
      <c r="EW73" s="474"/>
      <c r="EX73" s="474"/>
      <c r="EY73" s="474"/>
      <c r="EZ73" s="474"/>
      <c r="FA73" s="474"/>
      <c r="FB73" s="474"/>
      <c r="FC73" s="474"/>
      <c r="FD73" s="474"/>
      <c r="FE73" s="474"/>
      <c r="FF73" s="474"/>
      <c r="FG73" s="474"/>
      <c r="FH73" s="474"/>
      <c r="FI73" s="474"/>
      <c r="FJ73" s="474"/>
      <c r="FK73" s="474"/>
      <c r="FL73" s="474"/>
      <c r="FM73" s="474"/>
      <c r="FN73" s="474"/>
      <c r="FO73" s="474"/>
      <c r="FP73" s="474"/>
      <c r="FQ73" s="474"/>
      <c r="FR73" s="474"/>
      <c r="FS73" s="474"/>
      <c r="FT73" s="474"/>
      <c r="FU73" s="474"/>
      <c r="FV73" s="474"/>
      <c r="FW73" s="474"/>
      <c r="FX73" s="474"/>
      <c r="FY73" s="474"/>
      <c r="FZ73" s="474"/>
      <c r="GA73" s="474"/>
      <c r="GB73" s="474"/>
      <c r="GC73" s="474"/>
      <c r="GD73" s="474"/>
      <c r="GE73" s="474"/>
      <c r="GF73" s="474"/>
      <c r="GG73" s="474"/>
      <c r="GH73" s="474"/>
      <c r="GI73" s="474"/>
      <c r="GJ73" s="474"/>
      <c r="GK73" s="474"/>
      <c r="GL73" s="474"/>
      <c r="GM73" s="474"/>
      <c r="GN73" s="474"/>
      <c r="GO73" s="474"/>
      <c r="GP73" s="474"/>
      <c r="GQ73" s="474"/>
      <c r="GR73" s="474"/>
      <c r="GS73" s="474"/>
      <c r="GT73" s="474"/>
      <c r="GU73" s="474"/>
      <c r="GV73" s="474"/>
      <c r="GW73" s="474"/>
      <c r="GX73" s="474"/>
      <c r="GY73" s="474"/>
      <c r="GZ73" s="474"/>
      <c r="HA73" s="474"/>
      <c r="HB73" s="474"/>
      <c r="HC73" s="474"/>
      <c r="HD73" s="474"/>
      <c r="HE73" s="474"/>
      <c r="HF73" s="474"/>
      <c r="HG73" s="474"/>
      <c r="HH73" s="474"/>
      <c r="HI73" s="474"/>
      <c r="HJ73" s="474"/>
      <c r="HK73" s="474"/>
      <c r="HL73" s="474"/>
      <c r="HM73" s="474"/>
      <c r="HN73" s="474"/>
      <c r="HO73" s="474"/>
      <c r="HP73" s="474"/>
      <c r="HQ73" s="474"/>
      <c r="HR73" s="474"/>
      <c r="HS73" s="474"/>
      <c r="HT73" s="474"/>
      <c r="HU73" s="474"/>
      <c r="HV73" s="474"/>
      <c r="HW73" s="474"/>
      <c r="HX73" s="474"/>
      <c r="HY73" s="474"/>
      <c r="HZ73" s="474"/>
      <c r="IA73" s="474"/>
      <c r="IB73" s="474"/>
      <c r="IC73" s="474"/>
      <c r="ID73" s="474"/>
      <c r="IE73" s="474"/>
      <c r="IF73" s="474"/>
      <c r="IG73" s="474"/>
      <c r="IH73" s="474"/>
      <c r="II73" s="474"/>
      <c r="IJ73" s="474"/>
      <c r="IK73" s="474"/>
      <c r="IL73" s="474"/>
      <c r="IM73" s="474"/>
      <c r="IN73" s="474"/>
      <c r="IO73" s="474"/>
      <c r="IP73" s="474"/>
      <c r="IQ73" s="474"/>
      <c r="IR73" s="474"/>
      <c r="IS73" s="474"/>
      <c r="IT73" s="474"/>
      <c r="IU73" s="474"/>
      <c r="IV73" s="474"/>
      <c r="IW73" s="474"/>
      <c r="IX73" s="474"/>
      <c r="IY73" s="474"/>
      <c r="IZ73" s="474"/>
      <c r="JA73" s="474"/>
      <c r="JB73" s="474"/>
      <c r="JC73" s="474"/>
      <c r="JD73" s="474"/>
      <c r="JE73" s="474"/>
      <c r="JF73" s="474"/>
      <c r="JG73" s="474"/>
      <c r="JH73" s="474"/>
      <c r="JI73" s="474"/>
      <c r="JJ73" s="474"/>
      <c r="JK73" s="474"/>
      <c r="JL73" s="474"/>
      <c r="JM73" s="474"/>
      <c r="JN73" s="474"/>
      <c r="JO73" s="474"/>
      <c r="JP73" s="474"/>
      <c r="JQ73" s="474"/>
      <c r="JR73" s="474"/>
      <c r="JS73" s="474"/>
      <c r="JT73" s="474"/>
      <c r="JU73" s="474"/>
      <c r="JV73" s="474"/>
      <c r="JW73" s="474"/>
      <c r="JX73" s="474"/>
      <c r="JY73" s="474"/>
      <c r="JZ73" s="474"/>
      <c r="KA73" s="474"/>
      <c r="KB73" s="474"/>
      <c r="KC73" s="474"/>
      <c r="KD73" s="474"/>
      <c r="KE73" s="474"/>
      <c r="KF73" s="474"/>
      <c r="KG73" s="474"/>
      <c r="KH73" s="474"/>
      <c r="KI73" s="474"/>
      <c r="KJ73" s="474"/>
      <c r="KK73" s="474"/>
      <c r="KL73" s="474"/>
      <c r="KM73" s="474"/>
      <c r="KN73" s="474"/>
      <c r="KO73" s="474"/>
      <c r="KP73" s="474"/>
      <c r="KQ73" s="463"/>
      <c r="KR73" s="463"/>
      <c r="KS73" s="463"/>
      <c r="KT73" s="463"/>
      <c r="KU73" s="463"/>
      <c r="KV73" s="463"/>
      <c r="KW73" s="463"/>
      <c r="KX73" s="458" t="s">
        <v>474</v>
      </c>
      <c r="KY73" s="478">
        <v>150000000</v>
      </c>
    </row>
    <row r="74" spans="1:314" ht="12" customHeight="1" outlineLevel="1" x14ac:dyDescent="0.35">
      <c r="A74" s="472" t="s">
        <v>451</v>
      </c>
      <c r="B74" s="474" t="s">
        <v>459</v>
      </c>
      <c r="C74" s="474" t="str">
        <f>C$57</f>
        <v/>
      </c>
      <c r="D74" s="474" t="str">
        <f t="shared" ref="D74:BO74" si="115">D$57</f>
        <v/>
      </c>
      <c r="E74" s="474" t="str">
        <f t="shared" si="115"/>
        <v/>
      </c>
      <c r="F74" s="474" t="str">
        <f t="shared" si="115"/>
        <v/>
      </c>
      <c r="G74" s="474" t="str">
        <f t="shared" si="115"/>
        <v/>
      </c>
      <c r="H74" s="474" t="str">
        <f t="shared" si="115"/>
        <v/>
      </c>
      <c r="I74" s="474" t="str">
        <f t="shared" si="115"/>
        <v/>
      </c>
      <c r="J74" s="474" t="str">
        <f t="shared" si="115"/>
        <v/>
      </c>
      <c r="K74" s="474" t="str">
        <f t="shared" si="115"/>
        <v/>
      </c>
      <c r="L74" s="474" t="str">
        <f t="shared" si="115"/>
        <v/>
      </c>
      <c r="M74" s="474" t="str">
        <f t="shared" si="115"/>
        <v/>
      </c>
      <c r="N74" s="474" t="str">
        <f t="shared" si="115"/>
        <v/>
      </c>
      <c r="O74" s="474" t="str">
        <f t="shared" si="115"/>
        <v/>
      </c>
      <c r="P74" s="474" t="str">
        <f t="shared" si="115"/>
        <v/>
      </c>
      <c r="Q74" s="474" t="str">
        <f t="shared" si="115"/>
        <v/>
      </c>
      <c r="R74" s="474" t="str">
        <f t="shared" si="115"/>
        <v/>
      </c>
      <c r="S74" s="474" t="str">
        <f t="shared" si="115"/>
        <v/>
      </c>
      <c r="T74" s="474" t="str">
        <f t="shared" si="115"/>
        <v/>
      </c>
      <c r="U74" s="474" t="str">
        <f t="shared" si="115"/>
        <v/>
      </c>
      <c r="V74" s="474" t="str">
        <f t="shared" si="115"/>
        <v/>
      </c>
      <c r="W74" s="474" t="str">
        <f t="shared" si="115"/>
        <v/>
      </c>
      <c r="X74" s="474" t="str">
        <f t="shared" si="115"/>
        <v/>
      </c>
      <c r="Y74" s="474" t="str">
        <f t="shared" si="115"/>
        <v/>
      </c>
      <c r="Z74" s="474" t="str">
        <f t="shared" si="115"/>
        <v/>
      </c>
      <c r="AA74" s="474" t="str">
        <f t="shared" si="115"/>
        <v/>
      </c>
      <c r="AB74" s="474" t="str">
        <f t="shared" si="115"/>
        <v/>
      </c>
      <c r="AC74" s="474" t="str">
        <f t="shared" si="115"/>
        <v/>
      </c>
      <c r="AD74" s="474" t="str">
        <f t="shared" si="115"/>
        <v/>
      </c>
      <c r="AE74" s="474" t="str">
        <f t="shared" si="115"/>
        <v/>
      </c>
      <c r="AF74" s="474" t="str">
        <f t="shared" si="115"/>
        <v/>
      </c>
      <c r="AG74" s="474" t="str">
        <f t="shared" si="115"/>
        <v/>
      </c>
      <c r="AH74" s="474" t="str">
        <f t="shared" si="115"/>
        <v/>
      </c>
      <c r="AI74" s="474" t="str">
        <f t="shared" si="115"/>
        <v/>
      </c>
      <c r="AJ74" s="474" t="str">
        <f t="shared" si="115"/>
        <v/>
      </c>
      <c r="AK74" s="474" t="str">
        <f t="shared" si="115"/>
        <v/>
      </c>
      <c r="AL74" s="474" t="str">
        <f t="shared" si="115"/>
        <v/>
      </c>
      <c r="AM74" s="474" t="str">
        <f t="shared" si="115"/>
        <v/>
      </c>
      <c r="AN74" s="474" t="str">
        <f t="shared" si="115"/>
        <v/>
      </c>
      <c r="AO74" s="474" t="str">
        <f t="shared" si="115"/>
        <v/>
      </c>
      <c r="AP74" s="474" t="str">
        <f t="shared" si="115"/>
        <v/>
      </c>
      <c r="AQ74" s="474" t="str">
        <f t="shared" si="115"/>
        <v/>
      </c>
      <c r="AR74" s="474" t="str">
        <f t="shared" si="115"/>
        <v/>
      </c>
      <c r="AS74" s="474" t="str">
        <f t="shared" si="115"/>
        <v/>
      </c>
      <c r="AT74" s="474" t="str">
        <f t="shared" si="115"/>
        <v/>
      </c>
      <c r="AU74" s="474" t="str">
        <f t="shared" si="115"/>
        <v/>
      </c>
      <c r="AV74" s="474" t="str">
        <f t="shared" si="115"/>
        <v/>
      </c>
      <c r="AW74" s="474" t="str">
        <f t="shared" si="115"/>
        <v/>
      </c>
      <c r="AX74" s="474" t="str">
        <f t="shared" si="115"/>
        <v/>
      </c>
      <c r="AY74" s="474" t="str">
        <f t="shared" si="115"/>
        <v/>
      </c>
      <c r="AZ74" s="474" t="str">
        <f t="shared" si="115"/>
        <v/>
      </c>
      <c r="BA74" s="474" t="str">
        <f t="shared" si="115"/>
        <v/>
      </c>
      <c r="BB74" s="474" t="str">
        <f t="shared" si="115"/>
        <v/>
      </c>
      <c r="BC74" s="474" t="str">
        <f t="shared" si="115"/>
        <v/>
      </c>
      <c r="BD74" s="474" t="str">
        <f t="shared" si="115"/>
        <v/>
      </c>
      <c r="BE74" s="474" t="str">
        <f t="shared" si="115"/>
        <v/>
      </c>
      <c r="BF74" s="474" t="str">
        <f t="shared" si="115"/>
        <v/>
      </c>
      <c r="BG74" s="474" t="str">
        <f t="shared" si="115"/>
        <v/>
      </c>
      <c r="BH74" s="474" t="str">
        <f t="shared" si="115"/>
        <v/>
      </c>
      <c r="BI74" s="474" t="str">
        <f t="shared" si="115"/>
        <v/>
      </c>
      <c r="BJ74" s="474" t="str">
        <f t="shared" si="115"/>
        <v/>
      </c>
      <c r="BK74" s="474" t="str">
        <f t="shared" si="115"/>
        <v/>
      </c>
      <c r="BL74" s="474" t="str">
        <f t="shared" si="115"/>
        <v/>
      </c>
      <c r="BM74" s="474" t="str">
        <f t="shared" si="115"/>
        <v/>
      </c>
      <c r="BN74" s="474" t="str">
        <f t="shared" si="115"/>
        <v/>
      </c>
      <c r="BO74" s="474" t="str">
        <f t="shared" si="115"/>
        <v/>
      </c>
      <c r="BP74" s="474" t="str">
        <f t="shared" ref="BP74:EA74" si="116">BP$57</f>
        <v/>
      </c>
      <c r="BQ74" s="474" t="str">
        <f t="shared" si="116"/>
        <v/>
      </c>
      <c r="BR74" s="474" t="str">
        <f t="shared" si="116"/>
        <v/>
      </c>
      <c r="BS74" s="474" t="str">
        <f t="shared" si="116"/>
        <v/>
      </c>
      <c r="BT74" s="474" t="str">
        <f t="shared" si="116"/>
        <v/>
      </c>
      <c r="BU74" s="474" t="str">
        <f t="shared" si="116"/>
        <v/>
      </c>
      <c r="BV74" s="474" t="str">
        <f t="shared" si="116"/>
        <v/>
      </c>
      <c r="BW74" s="474" t="str">
        <f t="shared" si="116"/>
        <v/>
      </c>
      <c r="BX74" s="474" t="str">
        <f t="shared" si="116"/>
        <v/>
      </c>
      <c r="BY74" s="474" t="str">
        <f t="shared" si="116"/>
        <v/>
      </c>
      <c r="BZ74" s="474" t="str">
        <f t="shared" si="116"/>
        <v/>
      </c>
      <c r="CA74" s="474" t="str">
        <f t="shared" si="116"/>
        <v/>
      </c>
      <c r="CB74" s="474" t="str">
        <f t="shared" si="116"/>
        <v/>
      </c>
      <c r="CC74" s="474" t="str">
        <f t="shared" si="116"/>
        <v/>
      </c>
      <c r="CD74" s="474" t="str">
        <f t="shared" si="116"/>
        <v/>
      </c>
      <c r="CE74" s="474" t="str">
        <f t="shared" si="116"/>
        <v/>
      </c>
      <c r="CF74" s="474" t="str">
        <f t="shared" si="116"/>
        <v/>
      </c>
      <c r="CG74" s="474" t="str">
        <f t="shared" si="116"/>
        <v/>
      </c>
      <c r="CH74" s="474" t="str">
        <f t="shared" si="116"/>
        <v/>
      </c>
      <c r="CI74" s="474" t="str">
        <f t="shared" si="116"/>
        <v/>
      </c>
      <c r="CJ74" s="474" t="str">
        <f t="shared" si="116"/>
        <v/>
      </c>
      <c r="CK74" s="474" t="str">
        <f t="shared" si="116"/>
        <v/>
      </c>
      <c r="CL74" s="474" t="str">
        <f t="shared" si="116"/>
        <v/>
      </c>
      <c r="CM74" s="474" t="str">
        <f t="shared" si="116"/>
        <v/>
      </c>
      <c r="CN74" s="474" t="str">
        <f t="shared" si="116"/>
        <v/>
      </c>
      <c r="CO74" s="474" t="str">
        <f t="shared" si="116"/>
        <v/>
      </c>
      <c r="CP74" s="474" t="str">
        <f t="shared" si="116"/>
        <v/>
      </c>
      <c r="CQ74" s="474" t="str">
        <f t="shared" si="116"/>
        <v/>
      </c>
      <c r="CR74" s="474" t="str">
        <f t="shared" si="116"/>
        <v/>
      </c>
      <c r="CS74" s="474" t="str">
        <f t="shared" si="116"/>
        <v/>
      </c>
      <c r="CT74" s="474" t="str">
        <f t="shared" si="116"/>
        <v/>
      </c>
      <c r="CU74" s="474" t="str">
        <f t="shared" si="116"/>
        <v/>
      </c>
      <c r="CV74" s="474" t="str">
        <f t="shared" si="116"/>
        <v/>
      </c>
      <c r="CW74" s="474" t="str">
        <f t="shared" si="116"/>
        <v/>
      </c>
      <c r="CX74" s="474" t="str">
        <f t="shared" si="116"/>
        <v/>
      </c>
      <c r="CY74" s="474" t="str">
        <f t="shared" si="116"/>
        <v/>
      </c>
      <c r="CZ74" s="474" t="str">
        <f t="shared" si="116"/>
        <v/>
      </c>
      <c r="DA74" s="474" t="str">
        <f t="shared" si="116"/>
        <v/>
      </c>
      <c r="DB74" s="474" t="str">
        <f t="shared" si="116"/>
        <v/>
      </c>
      <c r="DC74" s="474" t="str">
        <f t="shared" si="116"/>
        <v/>
      </c>
      <c r="DD74" s="474" t="str">
        <f t="shared" si="116"/>
        <v/>
      </c>
      <c r="DE74" s="474" t="str">
        <f t="shared" si="116"/>
        <v/>
      </c>
      <c r="DF74" s="474" t="str">
        <f t="shared" si="116"/>
        <v/>
      </c>
      <c r="DG74" s="474" t="str">
        <f t="shared" si="116"/>
        <v/>
      </c>
      <c r="DH74" s="474" t="str">
        <f t="shared" si="116"/>
        <v/>
      </c>
      <c r="DI74" s="474" t="str">
        <f t="shared" si="116"/>
        <v/>
      </c>
      <c r="DJ74" s="474" t="str">
        <f t="shared" si="116"/>
        <v/>
      </c>
      <c r="DK74" s="474" t="str">
        <f t="shared" si="116"/>
        <v/>
      </c>
      <c r="DL74" s="474" t="str">
        <f t="shared" si="116"/>
        <v/>
      </c>
      <c r="DM74" s="474" t="str">
        <f t="shared" si="116"/>
        <v/>
      </c>
      <c r="DN74" s="474" t="str">
        <f t="shared" si="116"/>
        <v/>
      </c>
      <c r="DO74" s="474" t="str">
        <f t="shared" si="116"/>
        <v/>
      </c>
      <c r="DP74" s="474" t="str">
        <f t="shared" si="116"/>
        <v/>
      </c>
      <c r="DQ74" s="474" t="str">
        <f t="shared" si="116"/>
        <v/>
      </c>
      <c r="DR74" s="474" t="str">
        <f t="shared" si="116"/>
        <v/>
      </c>
      <c r="DS74" s="474" t="str">
        <f t="shared" si="116"/>
        <v/>
      </c>
      <c r="DT74" s="474" t="str">
        <f t="shared" si="116"/>
        <v/>
      </c>
      <c r="DU74" s="474" t="str">
        <f t="shared" si="116"/>
        <v/>
      </c>
      <c r="DV74" s="474" t="str">
        <f t="shared" si="116"/>
        <v/>
      </c>
      <c r="DW74" s="474" t="str">
        <f t="shared" si="116"/>
        <v/>
      </c>
      <c r="DX74" s="474" t="str">
        <f t="shared" si="116"/>
        <v/>
      </c>
      <c r="DY74" s="474" t="str">
        <f t="shared" si="116"/>
        <v/>
      </c>
      <c r="DZ74" s="474" t="str">
        <f t="shared" si="116"/>
        <v/>
      </c>
      <c r="EA74" s="474" t="str">
        <f t="shared" si="116"/>
        <v/>
      </c>
      <c r="EB74" s="474" t="str">
        <f t="shared" ref="EB74:GM74" si="117">EB$57</f>
        <v/>
      </c>
      <c r="EC74" s="474" t="str">
        <f t="shared" si="117"/>
        <v/>
      </c>
      <c r="ED74" s="474" t="str">
        <f t="shared" si="117"/>
        <v/>
      </c>
      <c r="EE74" s="474" t="str">
        <f t="shared" si="117"/>
        <v/>
      </c>
      <c r="EF74" s="474" t="str">
        <f t="shared" si="117"/>
        <v/>
      </c>
      <c r="EG74" s="474" t="str">
        <f t="shared" si="117"/>
        <v/>
      </c>
      <c r="EH74" s="474" t="str">
        <f t="shared" si="117"/>
        <v/>
      </c>
      <c r="EI74" s="474" t="str">
        <f t="shared" si="117"/>
        <v/>
      </c>
      <c r="EJ74" s="474" t="str">
        <f t="shared" si="117"/>
        <v/>
      </c>
      <c r="EK74" s="474" t="str">
        <f t="shared" si="117"/>
        <v/>
      </c>
      <c r="EL74" s="474" t="str">
        <f t="shared" si="117"/>
        <v/>
      </c>
      <c r="EM74" s="474" t="str">
        <f t="shared" si="117"/>
        <v/>
      </c>
      <c r="EN74" s="474" t="str">
        <f t="shared" si="117"/>
        <v/>
      </c>
      <c r="EO74" s="474" t="str">
        <f t="shared" si="117"/>
        <v/>
      </c>
      <c r="EP74" s="474" t="str">
        <f t="shared" si="117"/>
        <v/>
      </c>
      <c r="EQ74" s="474" t="str">
        <f t="shared" si="117"/>
        <v/>
      </c>
      <c r="ER74" s="474" t="str">
        <f t="shared" si="117"/>
        <v/>
      </c>
      <c r="ES74" s="474" t="str">
        <f t="shared" si="117"/>
        <v/>
      </c>
      <c r="ET74" s="474" t="str">
        <f t="shared" si="117"/>
        <v/>
      </c>
      <c r="EU74" s="474" t="str">
        <f t="shared" si="117"/>
        <v/>
      </c>
      <c r="EV74" s="474" t="str">
        <f t="shared" si="117"/>
        <v/>
      </c>
      <c r="EW74" s="474" t="str">
        <f t="shared" si="117"/>
        <v/>
      </c>
      <c r="EX74" s="474" t="str">
        <f t="shared" si="117"/>
        <v/>
      </c>
      <c r="EY74" s="474" t="str">
        <f t="shared" si="117"/>
        <v/>
      </c>
      <c r="EZ74" s="474" t="str">
        <f t="shared" si="117"/>
        <v/>
      </c>
      <c r="FA74" s="474" t="str">
        <f t="shared" si="117"/>
        <v/>
      </c>
      <c r="FB74" s="474" t="str">
        <f t="shared" si="117"/>
        <v/>
      </c>
      <c r="FC74" s="474" t="str">
        <f t="shared" si="117"/>
        <v/>
      </c>
      <c r="FD74" s="474" t="str">
        <f t="shared" si="117"/>
        <v/>
      </c>
      <c r="FE74" s="474" t="str">
        <f t="shared" si="117"/>
        <v/>
      </c>
      <c r="FF74" s="474" t="str">
        <f t="shared" si="117"/>
        <v/>
      </c>
      <c r="FG74" s="474" t="str">
        <f t="shared" si="117"/>
        <v/>
      </c>
      <c r="FH74" s="474" t="str">
        <f t="shared" si="117"/>
        <v/>
      </c>
      <c r="FI74" s="474" t="str">
        <f t="shared" si="117"/>
        <v/>
      </c>
      <c r="FJ74" s="474" t="str">
        <f t="shared" si="117"/>
        <v/>
      </c>
      <c r="FK74" s="474" t="str">
        <f t="shared" si="117"/>
        <v/>
      </c>
      <c r="FL74" s="474" t="str">
        <f t="shared" si="117"/>
        <v/>
      </c>
      <c r="FM74" s="474" t="str">
        <f t="shared" si="117"/>
        <v/>
      </c>
      <c r="FN74" s="474" t="str">
        <f t="shared" si="117"/>
        <v/>
      </c>
      <c r="FO74" s="474" t="str">
        <f t="shared" si="117"/>
        <v/>
      </c>
      <c r="FP74" s="474" t="str">
        <f t="shared" si="117"/>
        <v/>
      </c>
      <c r="FQ74" s="474" t="str">
        <f t="shared" si="117"/>
        <v/>
      </c>
      <c r="FR74" s="474" t="str">
        <f t="shared" si="117"/>
        <v/>
      </c>
      <c r="FS74" s="474" t="str">
        <f t="shared" si="117"/>
        <v/>
      </c>
      <c r="FT74" s="474" t="str">
        <f t="shared" si="117"/>
        <v/>
      </c>
      <c r="FU74" s="474" t="str">
        <f t="shared" si="117"/>
        <v/>
      </c>
      <c r="FV74" s="474" t="str">
        <f t="shared" si="117"/>
        <v/>
      </c>
      <c r="FW74" s="474" t="str">
        <f t="shared" si="117"/>
        <v/>
      </c>
      <c r="FX74" s="474" t="str">
        <f t="shared" si="117"/>
        <v/>
      </c>
      <c r="FY74" s="474" t="str">
        <f t="shared" si="117"/>
        <v/>
      </c>
      <c r="FZ74" s="474" t="str">
        <f t="shared" si="117"/>
        <v/>
      </c>
      <c r="GA74" s="474" t="str">
        <f t="shared" si="117"/>
        <v/>
      </c>
      <c r="GB74" s="474" t="str">
        <f t="shared" si="117"/>
        <v/>
      </c>
      <c r="GC74" s="474" t="str">
        <f t="shared" si="117"/>
        <v/>
      </c>
      <c r="GD74" s="474" t="str">
        <f t="shared" si="117"/>
        <v/>
      </c>
      <c r="GE74" s="474" t="str">
        <f t="shared" si="117"/>
        <v/>
      </c>
      <c r="GF74" s="474" t="str">
        <f t="shared" si="117"/>
        <v/>
      </c>
      <c r="GG74" s="474" t="str">
        <f t="shared" si="117"/>
        <v/>
      </c>
      <c r="GH74" s="474" t="str">
        <f t="shared" si="117"/>
        <v/>
      </c>
      <c r="GI74" s="474" t="str">
        <f t="shared" si="117"/>
        <v/>
      </c>
      <c r="GJ74" s="474" t="str">
        <f t="shared" si="117"/>
        <v/>
      </c>
      <c r="GK74" s="474" t="str">
        <f t="shared" si="117"/>
        <v/>
      </c>
      <c r="GL74" s="474" t="str">
        <f t="shared" si="117"/>
        <v/>
      </c>
      <c r="GM74" s="474" t="str">
        <f t="shared" si="117"/>
        <v/>
      </c>
      <c r="GN74" s="474" t="str">
        <f t="shared" ref="GN74:IY74" si="118">GN$57</f>
        <v/>
      </c>
      <c r="GO74" s="474" t="str">
        <f t="shared" si="118"/>
        <v/>
      </c>
      <c r="GP74" s="474" t="str">
        <f t="shared" si="118"/>
        <v/>
      </c>
      <c r="GQ74" s="474" t="str">
        <f t="shared" si="118"/>
        <v/>
      </c>
      <c r="GR74" s="474" t="str">
        <f t="shared" si="118"/>
        <v/>
      </c>
      <c r="GS74" s="474" t="str">
        <f t="shared" si="118"/>
        <v/>
      </c>
      <c r="GT74" s="474" t="str">
        <f t="shared" si="118"/>
        <v/>
      </c>
      <c r="GU74" s="474" t="str">
        <f t="shared" si="118"/>
        <v/>
      </c>
      <c r="GV74" s="474" t="str">
        <f t="shared" si="118"/>
        <v/>
      </c>
      <c r="GW74" s="474" t="str">
        <f t="shared" si="118"/>
        <v/>
      </c>
      <c r="GX74" s="474" t="str">
        <f t="shared" si="118"/>
        <v/>
      </c>
      <c r="GY74" s="474" t="str">
        <f t="shared" si="118"/>
        <v/>
      </c>
      <c r="GZ74" s="474" t="str">
        <f t="shared" si="118"/>
        <v/>
      </c>
      <c r="HA74" s="474" t="str">
        <f t="shared" si="118"/>
        <v/>
      </c>
      <c r="HB74" s="474" t="str">
        <f t="shared" si="118"/>
        <v/>
      </c>
      <c r="HC74" s="474" t="str">
        <f t="shared" si="118"/>
        <v/>
      </c>
      <c r="HD74" s="474" t="str">
        <f t="shared" si="118"/>
        <v/>
      </c>
      <c r="HE74" s="474" t="str">
        <f t="shared" si="118"/>
        <v/>
      </c>
      <c r="HF74" s="474" t="str">
        <f t="shared" si="118"/>
        <v/>
      </c>
      <c r="HG74" s="474" t="str">
        <f t="shared" si="118"/>
        <v/>
      </c>
      <c r="HH74" s="474" t="str">
        <f t="shared" si="118"/>
        <v/>
      </c>
      <c r="HI74" s="474" t="str">
        <f t="shared" si="118"/>
        <v/>
      </c>
      <c r="HJ74" s="474" t="str">
        <f t="shared" si="118"/>
        <v/>
      </c>
      <c r="HK74" s="474" t="str">
        <f t="shared" si="118"/>
        <v/>
      </c>
      <c r="HL74" s="474" t="str">
        <f t="shared" si="118"/>
        <v/>
      </c>
      <c r="HM74" s="474" t="str">
        <f t="shared" si="118"/>
        <v/>
      </c>
      <c r="HN74" s="474" t="str">
        <f t="shared" si="118"/>
        <v/>
      </c>
      <c r="HO74" s="474" t="str">
        <f t="shared" si="118"/>
        <v/>
      </c>
      <c r="HP74" s="474" t="str">
        <f t="shared" si="118"/>
        <v/>
      </c>
      <c r="HQ74" s="474" t="str">
        <f t="shared" si="118"/>
        <v/>
      </c>
      <c r="HR74" s="474" t="str">
        <f t="shared" si="118"/>
        <v/>
      </c>
      <c r="HS74" s="474" t="str">
        <f t="shared" si="118"/>
        <v/>
      </c>
      <c r="HT74" s="474" t="str">
        <f t="shared" si="118"/>
        <v/>
      </c>
      <c r="HU74" s="474" t="str">
        <f t="shared" si="118"/>
        <v/>
      </c>
      <c r="HV74" s="474" t="str">
        <f t="shared" si="118"/>
        <v/>
      </c>
      <c r="HW74" s="474" t="str">
        <f t="shared" si="118"/>
        <v/>
      </c>
      <c r="HX74" s="474" t="str">
        <f t="shared" si="118"/>
        <v/>
      </c>
      <c r="HY74" s="474" t="str">
        <f t="shared" si="118"/>
        <v/>
      </c>
      <c r="HZ74" s="474" t="str">
        <f t="shared" si="118"/>
        <v/>
      </c>
      <c r="IA74" s="474" t="str">
        <f t="shared" si="118"/>
        <v/>
      </c>
      <c r="IB74" s="474" t="str">
        <f t="shared" si="118"/>
        <v/>
      </c>
      <c r="IC74" s="474" t="str">
        <f t="shared" si="118"/>
        <v/>
      </c>
      <c r="ID74" s="474" t="str">
        <f t="shared" si="118"/>
        <v/>
      </c>
      <c r="IE74" s="474" t="str">
        <f t="shared" si="118"/>
        <v/>
      </c>
      <c r="IF74" s="474" t="str">
        <f t="shared" si="118"/>
        <v/>
      </c>
      <c r="IG74" s="474" t="str">
        <f t="shared" si="118"/>
        <v/>
      </c>
      <c r="IH74" s="474" t="str">
        <f t="shared" si="118"/>
        <v/>
      </c>
      <c r="II74" s="474" t="str">
        <f t="shared" si="118"/>
        <v/>
      </c>
      <c r="IJ74" s="474" t="str">
        <f t="shared" si="118"/>
        <v/>
      </c>
      <c r="IK74" s="474" t="str">
        <f t="shared" si="118"/>
        <v/>
      </c>
      <c r="IL74" s="474" t="str">
        <f t="shared" si="118"/>
        <v/>
      </c>
      <c r="IM74" s="474" t="str">
        <f t="shared" si="118"/>
        <v/>
      </c>
      <c r="IN74" s="474" t="str">
        <f t="shared" si="118"/>
        <v/>
      </c>
      <c r="IO74" s="474" t="str">
        <f t="shared" si="118"/>
        <v/>
      </c>
      <c r="IP74" s="474" t="str">
        <f t="shared" si="118"/>
        <v/>
      </c>
      <c r="IQ74" s="474" t="str">
        <f t="shared" si="118"/>
        <v/>
      </c>
      <c r="IR74" s="474" t="str">
        <f t="shared" si="118"/>
        <v/>
      </c>
      <c r="IS74" s="474" t="str">
        <f t="shared" si="118"/>
        <v/>
      </c>
      <c r="IT74" s="474" t="str">
        <f t="shared" si="118"/>
        <v/>
      </c>
      <c r="IU74" s="474" t="str">
        <f t="shared" si="118"/>
        <v/>
      </c>
      <c r="IV74" s="474" t="str">
        <f t="shared" si="118"/>
        <v/>
      </c>
      <c r="IW74" s="474" t="str">
        <f t="shared" si="118"/>
        <v/>
      </c>
      <c r="IX74" s="474" t="str">
        <f t="shared" si="118"/>
        <v/>
      </c>
      <c r="IY74" s="474" t="str">
        <f t="shared" si="118"/>
        <v/>
      </c>
      <c r="IZ74" s="474" t="str">
        <f t="shared" ref="IZ74:KP74" si="119">IZ$57</f>
        <v/>
      </c>
      <c r="JA74" s="474" t="str">
        <f t="shared" si="119"/>
        <v/>
      </c>
      <c r="JB74" s="474" t="str">
        <f t="shared" si="119"/>
        <v/>
      </c>
      <c r="JC74" s="474" t="str">
        <f t="shared" si="119"/>
        <v/>
      </c>
      <c r="JD74" s="474" t="str">
        <f t="shared" si="119"/>
        <v/>
      </c>
      <c r="JE74" s="474" t="str">
        <f t="shared" si="119"/>
        <v/>
      </c>
      <c r="JF74" s="474" t="str">
        <f t="shared" si="119"/>
        <v/>
      </c>
      <c r="JG74" s="474" t="str">
        <f t="shared" si="119"/>
        <v/>
      </c>
      <c r="JH74" s="474" t="str">
        <f t="shared" si="119"/>
        <v/>
      </c>
      <c r="JI74" s="474" t="str">
        <f t="shared" si="119"/>
        <v/>
      </c>
      <c r="JJ74" s="474" t="str">
        <f t="shared" si="119"/>
        <v/>
      </c>
      <c r="JK74" s="474" t="str">
        <f t="shared" si="119"/>
        <v/>
      </c>
      <c r="JL74" s="474" t="str">
        <f t="shared" si="119"/>
        <v/>
      </c>
      <c r="JM74" s="474" t="str">
        <f t="shared" si="119"/>
        <v/>
      </c>
      <c r="JN74" s="474" t="str">
        <f t="shared" si="119"/>
        <v/>
      </c>
      <c r="JO74" s="474" t="str">
        <f t="shared" si="119"/>
        <v/>
      </c>
      <c r="JP74" s="474" t="str">
        <f t="shared" si="119"/>
        <v/>
      </c>
      <c r="JQ74" s="474" t="str">
        <f t="shared" si="119"/>
        <v/>
      </c>
      <c r="JR74" s="474" t="str">
        <f t="shared" si="119"/>
        <v/>
      </c>
      <c r="JS74" s="474" t="str">
        <f t="shared" si="119"/>
        <v/>
      </c>
      <c r="JT74" s="474" t="str">
        <f t="shared" si="119"/>
        <v/>
      </c>
      <c r="JU74" s="474" t="str">
        <f t="shared" si="119"/>
        <v/>
      </c>
      <c r="JV74" s="474" t="str">
        <f t="shared" si="119"/>
        <v/>
      </c>
      <c r="JW74" s="474" t="str">
        <f t="shared" si="119"/>
        <v/>
      </c>
      <c r="JX74" s="474" t="str">
        <f t="shared" si="119"/>
        <v/>
      </c>
      <c r="JY74" s="474" t="str">
        <f t="shared" si="119"/>
        <v/>
      </c>
      <c r="JZ74" s="474" t="str">
        <f t="shared" si="119"/>
        <v/>
      </c>
      <c r="KA74" s="474" t="str">
        <f t="shared" si="119"/>
        <v/>
      </c>
      <c r="KB74" s="474" t="str">
        <f t="shared" si="119"/>
        <v/>
      </c>
      <c r="KC74" s="474" t="str">
        <f t="shared" si="119"/>
        <v/>
      </c>
      <c r="KD74" s="474" t="str">
        <f t="shared" si="119"/>
        <v/>
      </c>
      <c r="KE74" s="474" t="str">
        <f t="shared" si="119"/>
        <v/>
      </c>
      <c r="KF74" s="474" t="str">
        <f t="shared" si="119"/>
        <v/>
      </c>
      <c r="KG74" s="474" t="str">
        <f t="shared" si="119"/>
        <v/>
      </c>
      <c r="KH74" s="474" t="str">
        <f t="shared" si="119"/>
        <v/>
      </c>
      <c r="KI74" s="474" t="str">
        <f t="shared" si="119"/>
        <v/>
      </c>
      <c r="KJ74" s="474" t="str">
        <f t="shared" si="119"/>
        <v/>
      </c>
      <c r="KK74" s="474" t="str">
        <f t="shared" si="119"/>
        <v/>
      </c>
      <c r="KL74" s="474" t="str">
        <f t="shared" si="119"/>
        <v/>
      </c>
      <c r="KM74" s="474" t="str">
        <f t="shared" si="119"/>
        <v/>
      </c>
      <c r="KN74" s="474" t="str">
        <f t="shared" si="119"/>
        <v/>
      </c>
      <c r="KO74" s="474" t="str">
        <f t="shared" si="119"/>
        <v/>
      </c>
      <c r="KP74" s="474" t="str">
        <f t="shared" si="119"/>
        <v/>
      </c>
      <c r="KQ74" s="463"/>
      <c r="KR74" s="463"/>
      <c r="KS74" s="463"/>
      <c r="KT74" s="463"/>
      <c r="KU74" s="463"/>
      <c r="KV74" s="463"/>
      <c r="KW74" s="463"/>
      <c r="KX74" s="458" t="s">
        <v>475</v>
      </c>
      <c r="KY74" s="479">
        <v>0</v>
      </c>
    </row>
    <row r="75" spans="1:314" ht="12" customHeight="1" outlineLevel="1" x14ac:dyDescent="0.35">
      <c r="A75" s="472" t="s">
        <v>449</v>
      </c>
      <c r="B75" s="474" t="s">
        <v>459</v>
      </c>
      <c r="C75" s="474" t="str">
        <f>C$56</f>
        <v/>
      </c>
      <c r="D75" s="474" t="str">
        <f t="shared" ref="D75:BO75" si="120">D$56</f>
        <v/>
      </c>
      <c r="E75" s="474" t="str">
        <f t="shared" si="120"/>
        <v/>
      </c>
      <c r="F75" s="474" t="str">
        <f t="shared" si="120"/>
        <v/>
      </c>
      <c r="G75" s="474" t="str">
        <f t="shared" si="120"/>
        <v/>
      </c>
      <c r="H75" s="474" t="str">
        <f t="shared" si="120"/>
        <v/>
      </c>
      <c r="I75" s="474" t="str">
        <f t="shared" si="120"/>
        <v/>
      </c>
      <c r="J75" s="474" t="str">
        <f t="shared" si="120"/>
        <v/>
      </c>
      <c r="K75" s="474" t="str">
        <f t="shared" si="120"/>
        <v/>
      </c>
      <c r="L75" s="474" t="str">
        <f t="shared" si="120"/>
        <v/>
      </c>
      <c r="M75" s="474" t="str">
        <f t="shared" si="120"/>
        <v/>
      </c>
      <c r="N75" s="474" t="str">
        <f t="shared" si="120"/>
        <v/>
      </c>
      <c r="O75" s="474" t="str">
        <f t="shared" si="120"/>
        <v/>
      </c>
      <c r="P75" s="474" t="str">
        <f t="shared" si="120"/>
        <v/>
      </c>
      <c r="Q75" s="474" t="str">
        <f t="shared" si="120"/>
        <v/>
      </c>
      <c r="R75" s="474" t="str">
        <f t="shared" si="120"/>
        <v/>
      </c>
      <c r="S75" s="474" t="str">
        <f t="shared" si="120"/>
        <v/>
      </c>
      <c r="T75" s="474" t="str">
        <f t="shared" si="120"/>
        <v/>
      </c>
      <c r="U75" s="474" t="str">
        <f t="shared" si="120"/>
        <v/>
      </c>
      <c r="V75" s="474" t="str">
        <f t="shared" si="120"/>
        <v/>
      </c>
      <c r="W75" s="474" t="str">
        <f t="shared" si="120"/>
        <v/>
      </c>
      <c r="X75" s="474" t="str">
        <f t="shared" si="120"/>
        <v/>
      </c>
      <c r="Y75" s="474" t="str">
        <f t="shared" si="120"/>
        <v/>
      </c>
      <c r="Z75" s="474" t="str">
        <f t="shared" si="120"/>
        <v/>
      </c>
      <c r="AA75" s="474" t="str">
        <f t="shared" si="120"/>
        <v/>
      </c>
      <c r="AB75" s="474" t="str">
        <f t="shared" si="120"/>
        <v/>
      </c>
      <c r="AC75" s="474" t="str">
        <f t="shared" si="120"/>
        <v/>
      </c>
      <c r="AD75" s="474" t="str">
        <f t="shared" si="120"/>
        <v/>
      </c>
      <c r="AE75" s="474" t="str">
        <f t="shared" si="120"/>
        <v/>
      </c>
      <c r="AF75" s="474" t="str">
        <f t="shared" si="120"/>
        <v/>
      </c>
      <c r="AG75" s="474" t="str">
        <f t="shared" si="120"/>
        <v/>
      </c>
      <c r="AH75" s="474" t="str">
        <f t="shared" si="120"/>
        <v/>
      </c>
      <c r="AI75" s="474" t="str">
        <f t="shared" si="120"/>
        <v/>
      </c>
      <c r="AJ75" s="474" t="str">
        <f t="shared" si="120"/>
        <v/>
      </c>
      <c r="AK75" s="474" t="str">
        <f t="shared" si="120"/>
        <v/>
      </c>
      <c r="AL75" s="474" t="str">
        <f t="shared" si="120"/>
        <v/>
      </c>
      <c r="AM75" s="474" t="str">
        <f t="shared" si="120"/>
        <v/>
      </c>
      <c r="AN75" s="474" t="str">
        <f t="shared" si="120"/>
        <v/>
      </c>
      <c r="AO75" s="474" t="str">
        <f t="shared" si="120"/>
        <v/>
      </c>
      <c r="AP75" s="474" t="str">
        <f t="shared" si="120"/>
        <v/>
      </c>
      <c r="AQ75" s="474" t="str">
        <f t="shared" si="120"/>
        <v/>
      </c>
      <c r="AR75" s="474" t="str">
        <f t="shared" si="120"/>
        <v/>
      </c>
      <c r="AS75" s="474" t="str">
        <f t="shared" si="120"/>
        <v/>
      </c>
      <c r="AT75" s="474" t="str">
        <f t="shared" si="120"/>
        <v/>
      </c>
      <c r="AU75" s="474" t="str">
        <f t="shared" si="120"/>
        <v/>
      </c>
      <c r="AV75" s="474" t="str">
        <f t="shared" si="120"/>
        <v/>
      </c>
      <c r="AW75" s="474" t="str">
        <f t="shared" si="120"/>
        <v/>
      </c>
      <c r="AX75" s="474" t="str">
        <f t="shared" si="120"/>
        <v/>
      </c>
      <c r="AY75" s="474" t="str">
        <f t="shared" si="120"/>
        <v/>
      </c>
      <c r="AZ75" s="474" t="str">
        <f t="shared" si="120"/>
        <v/>
      </c>
      <c r="BA75" s="474" t="str">
        <f t="shared" si="120"/>
        <v/>
      </c>
      <c r="BB75" s="474" t="str">
        <f t="shared" si="120"/>
        <v/>
      </c>
      <c r="BC75" s="474" t="str">
        <f t="shared" si="120"/>
        <v/>
      </c>
      <c r="BD75" s="474" t="str">
        <f t="shared" si="120"/>
        <v/>
      </c>
      <c r="BE75" s="474" t="str">
        <f t="shared" si="120"/>
        <v/>
      </c>
      <c r="BF75" s="474" t="str">
        <f t="shared" si="120"/>
        <v/>
      </c>
      <c r="BG75" s="474" t="str">
        <f t="shared" si="120"/>
        <v/>
      </c>
      <c r="BH75" s="474" t="str">
        <f t="shared" si="120"/>
        <v/>
      </c>
      <c r="BI75" s="474" t="str">
        <f t="shared" si="120"/>
        <v/>
      </c>
      <c r="BJ75" s="474" t="str">
        <f t="shared" si="120"/>
        <v/>
      </c>
      <c r="BK75" s="474" t="str">
        <f t="shared" si="120"/>
        <v/>
      </c>
      <c r="BL75" s="474" t="str">
        <f t="shared" si="120"/>
        <v/>
      </c>
      <c r="BM75" s="474" t="str">
        <f t="shared" si="120"/>
        <v/>
      </c>
      <c r="BN75" s="474" t="str">
        <f t="shared" si="120"/>
        <v/>
      </c>
      <c r="BO75" s="474" t="str">
        <f t="shared" si="120"/>
        <v/>
      </c>
      <c r="BP75" s="474" t="str">
        <f t="shared" ref="BP75:EA75" si="121">BP$56</f>
        <v/>
      </c>
      <c r="BQ75" s="474" t="str">
        <f t="shared" si="121"/>
        <v/>
      </c>
      <c r="BR75" s="474" t="str">
        <f t="shared" si="121"/>
        <v/>
      </c>
      <c r="BS75" s="474" t="str">
        <f t="shared" si="121"/>
        <v/>
      </c>
      <c r="BT75" s="474" t="str">
        <f t="shared" si="121"/>
        <v/>
      </c>
      <c r="BU75" s="474" t="str">
        <f t="shared" si="121"/>
        <v/>
      </c>
      <c r="BV75" s="474" t="str">
        <f t="shared" si="121"/>
        <v/>
      </c>
      <c r="BW75" s="474" t="str">
        <f t="shared" si="121"/>
        <v/>
      </c>
      <c r="BX75" s="474" t="str">
        <f t="shared" si="121"/>
        <v/>
      </c>
      <c r="BY75" s="474" t="str">
        <f t="shared" si="121"/>
        <v/>
      </c>
      <c r="BZ75" s="474" t="str">
        <f t="shared" si="121"/>
        <v/>
      </c>
      <c r="CA75" s="474" t="str">
        <f t="shared" si="121"/>
        <v/>
      </c>
      <c r="CB75" s="474" t="str">
        <f t="shared" si="121"/>
        <v/>
      </c>
      <c r="CC75" s="474" t="str">
        <f t="shared" si="121"/>
        <v/>
      </c>
      <c r="CD75" s="474" t="str">
        <f t="shared" si="121"/>
        <v/>
      </c>
      <c r="CE75" s="474" t="str">
        <f t="shared" si="121"/>
        <v/>
      </c>
      <c r="CF75" s="474" t="str">
        <f t="shared" si="121"/>
        <v/>
      </c>
      <c r="CG75" s="474" t="str">
        <f t="shared" si="121"/>
        <v/>
      </c>
      <c r="CH75" s="474" t="str">
        <f t="shared" si="121"/>
        <v/>
      </c>
      <c r="CI75" s="474" t="str">
        <f t="shared" si="121"/>
        <v/>
      </c>
      <c r="CJ75" s="474" t="str">
        <f t="shared" si="121"/>
        <v/>
      </c>
      <c r="CK75" s="474" t="str">
        <f t="shared" si="121"/>
        <v/>
      </c>
      <c r="CL75" s="474" t="str">
        <f t="shared" si="121"/>
        <v/>
      </c>
      <c r="CM75" s="474" t="str">
        <f t="shared" si="121"/>
        <v/>
      </c>
      <c r="CN75" s="474" t="str">
        <f t="shared" si="121"/>
        <v/>
      </c>
      <c r="CO75" s="474" t="str">
        <f t="shared" si="121"/>
        <v/>
      </c>
      <c r="CP75" s="474" t="str">
        <f t="shared" si="121"/>
        <v/>
      </c>
      <c r="CQ75" s="474" t="str">
        <f t="shared" si="121"/>
        <v/>
      </c>
      <c r="CR75" s="474" t="str">
        <f t="shared" si="121"/>
        <v/>
      </c>
      <c r="CS75" s="474" t="str">
        <f t="shared" si="121"/>
        <v/>
      </c>
      <c r="CT75" s="474" t="str">
        <f t="shared" si="121"/>
        <v/>
      </c>
      <c r="CU75" s="474" t="str">
        <f t="shared" si="121"/>
        <v/>
      </c>
      <c r="CV75" s="474" t="str">
        <f t="shared" si="121"/>
        <v/>
      </c>
      <c r="CW75" s="474" t="str">
        <f t="shared" si="121"/>
        <v/>
      </c>
      <c r="CX75" s="474" t="str">
        <f t="shared" si="121"/>
        <v/>
      </c>
      <c r="CY75" s="474" t="str">
        <f t="shared" si="121"/>
        <v/>
      </c>
      <c r="CZ75" s="474" t="str">
        <f t="shared" si="121"/>
        <v/>
      </c>
      <c r="DA75" s="474" t="str">
        <f t="shared" si="121"/>
        <v/>
      </c>
      <c r="DB75" s="474" t="str">
        <f t="shared" si="121"/>
        <v/>
      </c>
      <c r="DC75" s="474" t="str">
        <f t="shared" si="121"/>
        <v/>
      </c>
      <c r="DD75" s="474" t="str">
        <f t="shared" si="121"/>
        <v/>
      </c>
      <c r="DE75" s="474" t="str">
        <f t="shared" si="121"/>
        <v/>
      </c>
      <c r="DF75" s="474" t="str">
        <f t="shared" si="121"/>
        <v/>
      </c>
      <c r="DG75" s="474" t="str">
        <f t="shared" si="121"/>
        <v/>
      </c>
      <c r="DH75" s="474" t="str">
        <f t="shared" si="121"/>
        <v/>
      </c>
      <c r="DI75" s="474" t="str">
        <f t="shared" si="121"/>
        <v/>
      </c>
      <c r="DJ75" s="474" t="str">
        <f t="shared" si="121"/>
        <v/>
      </c>
      <c r="DK75" s="474" t="str">
        <f t="shared" si="121"/>
        <v/>
      </c>
      <c r="DL75" s="474" t="str">
        <f t="shared" si="121"/>
        <v/>
      </c>
      <c r="DM75" s="474" t="str">
        <f t="shared" si="121"/>
        <v/>
      </c>
      <c r="DN75" s="474" t="str">
        <f t="shared" si="121"/>
        <v/>
      </c>
      <c r="DO75" s="474" t="str">
        <f t="shared" si="121"/>
        <v/>
      </c>
      <c r="DP75" s="474" t="str">
        <f t="shared" si="121"/>
        <v/>
      </c>
      <c r="DQ75" s="474" t="str">
        <f t="shared" si="121"/>
        <v/>
      </c>
      <c r="DR75" s="474" t="str">
        <f t="shared" si="121"/>
        <v/>
      </c>
      <c r="DS75" s="474" t="str">
        <f t="shared" si="121"/>
        <v/>
      </c>
      <c r="DT75" s="474" t="str">
        <f t="shared" si="121"/>
        <v/>
      </c>
      <c r="DU75" s="474" t="str">
        <f t="shared" si="121"/>
        <v/>
      </c>
      <c r="DV75" s="474" t="str">
        <f t="shared" si="121"/>
        <v/>
      </c>
      <c r="DW75" s="474" t="str">
        <f t="shared" si="121"/>
        <v/>
      </c>
      <c r="DX75" s="474" t="str">
        <f t="shared" si="121"/>
        <v/>
      </c>
      <c r="DY75" s="474" t="str">
        <f t="shared" si="121"/>
        <v/>
      </c>
      <c r="DZ75" s="474" t="str">
        <f t="shared" si="121"/>
        <v/>
      </c>
      <c r="EA75" s="474" t="str">
        <f t="shared" si="121"/>
        <v/>
      </c>
      <c r="EB75" s="474" t="str">
        <f t="shared" ref="EB75:GM75" si="122">EB$56</f>
        <v/>
      </c>
      <c r="EC75" s="474" t="str">
        <f t="shared" si="122"/>
        <v/>
      </c>
      <c r="ED75" s="474" t="str">
        <f t="shared" si="122"/>
        <v/>
      </c>
      <c r="EE75" s="474" t="str">
        <f t="shared" si="122"/>
        <v/>
      </c>
      <c r="EF75" s="474" t="str">
        <f t="shared" si="122"/>
        <v/>
      </c>
      <c r="EG75" s="474" t="str">
        <f t="shared" si="122"/>
        <v/>
      </c>
      <c r="EH75" s="474" t="str">
        <f t="shared" si="122"/>
        <v/>
      </c>
      <c r="EI75" s="474" t="str">
        <f t="shared" si="122"/>
        <v/>
      </c>
      <c r="EJ75" s="474" t="str">
        <f t="shared" si="122"/>
        <v/>
      </c>
      <c r="EK75" s="474" t="str">
        <f t="shared" si="122"/>
        <v/>
      </c>
      <c r="EL75" s="474" t="str">
        <f t="shared" si="122"/>
        <v/>
      </c>
      <c r="EM75" s="474" t="str">
        <f t="shared" si="122"/>
        <v/>
      </c>
      <c r="EN75" s="474" t="str">
        <f t="shared" si="122"/>
        <v/>
      </c>
      <c r="EO75" s="474" t="str">
        <f t="shared" si="122"/>
        <v/>
      </c>
      <c r="EP75" s="474" t="str">
        <f t="shared" si="122"/>
        <v/>
      </c>
      <c r="EQ75" s="474" t="str">
        <f t="shared" si="122"/>
        <v/>
      </c>
      <c r="ER75" s="474" t="str">
        <f t="shared" si="122"/>
        <v/>
      </c>
      <c r="ES75" s="474" t="str">
        <f t="shared" si="122"/>
        <v/>
      </c>
      <c r="ET75" s="474" t="str">
        <f t="shared" si="122"/>
        <v/>
      </c>
      <c r="EU75" s="474" t="str">
        <f t="shared" si="122"/>
        <v/>
      </c>
      <c r="EV75" s="474" t="str">
        <f t="shared" si="122"/>
        <v/>
      </c>
      <c r="EW75" s="474" t="str">
        <f t="shared" si="122"/>
        <v/>
      </c>
      <c r="EX75" s="474" t="str">
        <f t="shared" si="122"/>
        <v/>
      </c>
      <c r="EY75" s="474" t="str">
        <f t="shared" si="122"/>
        <v/>
      </c>
      <c r="EZ75" s="474" t="str">
        <f t="shared" si="122"/>
        <v/>
      </c>
      <c r="FA75" s="474" t="str">
        <f t="shared" si="122"/>
        <v/>
      </c>
      <c r="FB75" s="474" t="str">
        <f t="shared" si="122"/>
        <v/>
      </c>
      <c r="FC75" s="474" t="str">
        <f t="shared" si="122"/>
        <v/>
      </c>
      <c r="FD75" s="474" t="str">
        <f t="shared" si="122"/>
        <v/>
      </c>
      <c r="FE75" s="474" t="str">
        <f t="shared" si="122"/>
        <v/>
      </c>
      <c r="FF75" s="474" t="str">
        <f t="shared" si="122"/>
        <v/>
      </c>
      <c r="FG75" s="474" t="str">
        <f t="shared" si="122"/>
        <v/>
      </c>
      <c r="FH75" s="474" t="str">
        <f t="shared" si="122"/>
        <v/>
      </c>
      <c r="FI75" s="474" t="str">
        <f t="shared" si="122"/>
        <v/>
      </c>
      <c r="FJ75" s="474" t="str">
        <f t="shared" si="122"/>
        <v/>
      </c>
      <c r="FK75" s="474" t="str">
        <f t="shared" si="122"/>
        <v/>
      </c>
      <c r="FL75" s="474" t="str">
        <f t="shared" si="122"/>
        <v/>
      </c>
      <c r="FM75" s="474" t="str">
        <f t="shared" si="122"/>
        <v/>
      </c>
      <c r="FN75" s="474" t="str">
        <f t="shared" si="122"/>
        <v/>
      </c>
      <c r="FO75" s="474" t="str">
        <f t="shared" si="122"/>
        <v/>
      </c>
      <c r="FP75" s="474" t="str">
        <f t="shared" si="122"/>
        <v/>
      </c>
      <c r="FQ75" s="474" t="str">
        <f t="shared" si="122"/>
        <v/>
      </c>
      <c r="FR75" s="474" t="str">
        <f t="shared" si="122"/>
        <v/>
      </c>
      <c r="FS75" s="474" t="str">
        <f t="shared" si="122"/>
        <v/>
      </c>
      <c r="FT75" s="474" t="str">
        <f t="shared" si="122"/>
        <v/>
      </c>
      <c r="FU75" s="474" t="str">
        <f t="shared" si="122"/>
        <v/>
      </c>
      <c r="FV75" s="474" t="str">
        <f t="shared" si="122"/>
        <v/>
      </c>
      <c r="FW75" s="474" t="str">
        <f t="shared" si="122"/>
        <v/>
      </c>
      <c r="FX75" s="474" t="str">
        <f t="shared" si="122"/>
        <v/>
      </c>
      <c r="FY75" s="474" t="str">
        <f t="shared" si="122"/>
        <v/>
      </c>
      <c r="FZ75" s="474" t="str">
        <f t="shared" si="122"/>
        <v/>
      </c>
      <c r="GA75" s="474" t="str">
        <f t="shared" si="122"/>
        <v/>
      </c>
      <c r="GB75" s="474" t="str">
        <f t="shared" si="122"/>
        <v/>
      </c>
      <c r="GC75" s="474" t="str">
        <f t="shared" si="122"/>
        <v/>
      </c>
      <c r="GD75" s="474" t="str">
        <f t="shared" si="122"/>
        <v/>
      </c>
      <c r="GE75" s="474" t="str">
        <f t="shared" si="122"/>
        <v/>
      </c>
      <c r="GF75" s="474" t="str">
        <f t="shared" si="122"/>
        <v/>
      </c>
      <c r="GG75" s="474" t="str">
        <f t="shared" si="122"/>
        <v/>
      </c>
      <c r="GH75" s="474" t="str">
        <f t="shared" si="122"/>
        <v/>
      </c>
      <c r="GI75" s="474" t="str">
        <f t="shared" si="122"/>
        <v/>
      </c>
      <c r="GJ75" s="474" t="str">
        <f t="shared" si="122"/>
        <v/>
      </c>
      <c r="GK75" s="474" t="str">
        <f t="shared" si="122"/>
        <v/>
      </c>
      <c r="GL75" s="474" t="str">
        <f t="shared" si="122"/>
        <v/>
      </c>
      <c r="GM75" s="474" t="str">
        <f t="shared" si="122"/>
        <v/>
      </c>
      <c r="GN75" s="474" t="str">
        <f t="shared" ref="GN75:IY75" si="123">GN$56</f>
        <v/>
      </c>
      <c r="GO75" s="474" t="str">
        <f t="shared" si="123"/>
        <v/>
      </c>
      <c r="GP75" s="474" t="str">
        <f t="shared" si="123"/>
        <v/>
      </c>
      <c r="GQ75" s="474" t="str">
        <f t="shared" si="123"/>
        <v/>
      </c>
      <c r="GR75" s="474" t="str">
        <f t="shared" si="123"/>
        <v/>
      </c>
      <c r="GS75" s="474" t="str">
        <f t="shared" si="123"/>
        <v/>
      </c>
      <c r="GT75" s="474" t="str">
        <f t="shared" si="123"/>
        <v/>
      </c>
      <c r="GU75" s="474" t="str">
        <f t="shared" si="123"/>
        <v/>
      </c>
      <c r="GV75" s="474" t="str">
        <f t="shared" si="123"/>
        <v/>
      </c>
      <c r="GW75" s="474" t="str">
        <f t="shared" si="123"/>
        <v/>
      </c>
      <c r="GX75" s="474" t="str">
        <f t="shared" si="123"/>
        <v/>
      </c>
      <c r="GY75" s="474" t="str">
        <f t="shared" si="123"/>
        <v/>
      </c>
      <c r="GZ75" s="474" t="str">
        <f t="shared" si="123"/>
        <v/>
      </c>
      <c r="HA75" s="474" t="str">
        <f t="shared" si="123"/>
        <v/>
      </c>
      <c r="HB75" s="474" t="str">
        <f t="shared" si="123"/>
        <v/>
      </c>
      <c r="HC75" s="474" t="str">
        <f t="shared" si="123"/>
        <v/>
      </c>
      <c r="HD75" s="474" t="str">
        <f t="shared" si="123"/>
        <v/>
      </c>
      <c r="HE75" s="474" t="str">
        <f t="shared" si="123"/>
        <v/>
      </c>
      <c r="HF75" s="474" t="str">
        <f t="shared" si="123"/>
        <v/>
      </c>
      <c r="HG75" s="474" t="str">
        <f t="shared" si="123"/>
        <v/>
      </c>
      <c r="HH75" s="474" t="str">
        <f t="shared" si="123"/>
        <v/>
      </c>
      <c r="HI75" s="474" t="str">
        <f t="shared" si="123"/>
        <v/>
      </c>
      <c r="HJ75" s="474" t="str">
        <f t="shared" si="123"/>
        <v/>
      </c>
      <c r="HK75" s="474" t="str">
        <f t="shared" si="123"/>
        <v/>
      </c>
      <c r="HL75" s="474" t="str">
        <f t="shared" si="123"/>
        <v/>
      </c>
      <c r="HM75" s="474" t="str">
        <f t="shared" si="123"/>
        <v/>
      </c>
      <c r="HN75" s="474" t="str">
        <f t="shared" si="123"/>
        <v/>
      </c>
      <c r="HO75" s="474" t="str">
        <f t="shared" si="123"/>
        <v/>
      </c>
      <c r="HP75" s="474" t="str">
        <f t="shared" si="123"/>
        <v/>
      </c>
      <c r="HQ75" s="474" t="str">
        <f t="shared" si="123"/>
        <v/>
      </c>
      <c r="HR75" s="474" t="str">
        <f t="shared" si="123"/>
        <v/>
      </c>
      <c r="HS75" s="474" t="str">
        <f t="shared" si="123"/>
        <v/>
      </c>
      <c r="HT75" s="474" t="str">
        <f t="shared" si="123"/>
        <v/>
      </c>
      <c r="HU75" s="474" t="str">
        <f t="shared" si="123"/>
        <v/>
      </c>
      <c r="HV75" s="474" t="str">
        <f t="shared" si="123"/>
        <v/>
      </c>
      <c r="HW75" s="474" t="str">
        <f t="shared" si="123"/>
        <v/>
      </c>
      <c r="HX75" s="474" t="str">
        <f t="shared" si="123"/>
        <v/>
      </c>
      <c r="HY75" s="474" t="str">
        <f t="shared" si="123"/>
        <v/>
      </c>
      <c r="HZ75" s="474" t="str">
        <f t="shared" si="123"/>
        <v/>
      </c>
      <c r="IA75" s="474" t="str">
        <f t="shared" si="123"/>
        <v/>
      </c>
      <c r="IB75" s="474" t="str">
        <f t="shared" si="123"/>
        <v/>
      </c>
      <c r="IC75" s="474" t="str">
        <f t="shared" si="123"/>
        <v/>
      </c>
      <c r="ID75" s="474" t="str">
        <f t="shared" si="123"/>
        <v/>
      </c>
      <c r="IE75" s="474" t="str">
        <f t="shared" si="123"/>
        <v/>
      </c>
      <c r="IF75" s="474" t="str">
        <f t="shared" si="123"/>
        <v/>
      </c>
      <c r="IG75" s="474" t="str">
        <f t="shared" si="123"/>
        <v/>
      </c>
      <c r="IH75" s="474" t="str">
        <f t="shared" si="123"/>
        <v/>
      </c>
      <c r="II75" s="474" t="str">
        <f t="shared" si="123"/>
        <v/>
      </c>
      <c r="IJ75" s="474" t="str">
        <f t="shared" si="123"/>
        <v/>
      </c>
      <c r="IK75" s="474" t="str">
        <f t="shared" si="123"/>
        <v/>
      </c>
      <c r="IL75" s="474" t="str">
        <f t="shared" si="123"/>
        <v/>
      </c>
      <c r="IM75" s="474" t="str">
        <f t="shared" si="123"/>
        <v/>
      </c>
      <c r="IN75" s="474" t="str">
        <f t="shared" si="123"/>
        <v/>
      </c>
      <c r="IO75" s="474" t="str">
        <f t="shared" si="123"/>
        <v/>
      </c>
      <c r="IP75" s="474" t="str">
        <f t="shared" si="123"/>
        <v/>
      </c>
      <c r="IQ75" s="474" t="str">
        <f t="shared" si="123"/>
        <v/>
      </c>
      <c r="IR75" s="474" t="str">
        <f t="shared" si="123"/>
        <v/>
      </c>
      <c r="IS75" s="474" t="str">
        <f t="shared" si="123"/>
        <v/>
      </c>
      <c r="IT75" s="474" t="str">
        <f t="shared" si="123"/>
        <v/>
      </c>
      <c r="IU75" s="474" t="str">
        <f t="shared" si="123"/>
        <v/>
      </c>
      <c r="IV75" s="474" t="str">
        <f t="shared" si="123"/>
        <v/>
      </c>
      <c r="IW75" s="474" t="str">
        <f t="shared" si="123"/>
        <v/>
      </c>
      <c r="IX75" s="474" t="str">
        <f t="shared" si="123"/>
        <v/>
      </c>
      <c r="IY75" s="474" t="str">
        <f t="shared" si="123"/>
        <v/>
      </c>
      <c r="IZ75" s="474" t="str">
        <f t="shared" ref="IZ75:KP75" si="124">IZ$56</f>
        <v/>
      </c>
      <c r="JA75" s="474" t="str">
        <f t="shared" si="124"/>
        <v/>
      </c>
      <c r="JB75" s="474" t="str">
        <f t="shared" si="124"/>
        <v/>
      </c>
      <c r="JC75" s="474" t="str">
        <f t="shared" si="124"/>
        <v/>
      </c>
      <c r="JD75" s="474" t="str">
        <f t="shared" si="124"/>
        <v/>
      </c>
      <c r="JE75" s="474" t="str">
        <f t="shared" si="124"/>
        <v/>
      </c>
      <c r="JF75" s="474" t="str">
        <f t="shared" si="124"/>
        <v/>
      </c>
      <c r="JG75" s="474" t="str">
        <f t="shared" si="124"/>
        <v/>
      </c>
      <c r="JH75" s="474" t="str">
        <f t="shared" si="124"/>
        <v/>
      </c>
      <c r="JI75" s="474" t="str">
        <f t="shared" si="124"/>
        <v/>
      </c>
      <c r="JJ75" s="474" t="str">
        <f t="shared" si="124"/>
        <v/>
      </c>
      <c r="JK75" s="474" t="str">
        <f t="shared" si="124"/>
        <v/>
      </c>
      <c r="JL75" s="474" t="str">
        <f t="shared" si="124"/>
        <v/>
      </c>
      <c r="JM75" s="474" t="str">
        <f t="shared" si="124"/>
        <v/>
      </c>
      <c r="JN75" s="474" t="str">
        <f t="shared" si="124"/>
        <v/>
      </c>
      <c r="JO75" s="474" t="str">
        <f t="shared" si="124"/>
        <v/>
      </c>
      <c r="JP75" s="474" t="str">
        <f t="shared" si="124"/>
        <v/>
      </c>
      <c r="JQ75" s="474" t="str">
        <f t="shared" si="124"/>
        <v/>
      </c>
      <c r="JR75" s="474" t="str">
        <f t="shared" si="124"/>
        <v/>
      </c>
      <c r="JS75" s="474" t="str">
        <f t="shared" si="124"/>
        <v/>
      </c>
      <c r="JT75" s="474" t="str">
        <f t="shared" si="124"/>
        <v/>
      </c>
      <c r="JU75" s="474" t="str">
        <f t="shared" si="124"/>
        <v/>
      </c>
      <c r="JV75" s="474" t="str">
        <f t="shared" si="124"/>
        <v/>
      </c>
      <c r="JW75" s="474" t="str">
        <f t="shared" si="124"/>
        <v/>
      </c>
      <c r="JX75" s="474" t="str">
        <f t="shared" si="124"/>
        <v/>
      </c>
      <c r="JY75" s="474" t="str">
        <f t="shared" si="124"/>
        <v/>
      </c>
      <c r="JZ75" s="474" t="str">
        <f t="shared" si="124"/>
        <v/>
      </c>
      <c r="KA75" s="474" t="str">
        <f t="shared" si="124"/>
        <v/>
      </c>
      <c r="KB75" s="474" t="str">
        <f t="shared" si="124"/>
        <v/>
      </c>
      <c r="KC75" s="474" t="str">
        <f t="shared" si="124"/>
        <v/>
      </c>
      <c r="KD75" s="474" t="str">
        <f t="shared" si="124"/>
        <v/>
      </c>
      <c r="KE75" s="474" t="str">
        <f t="shared" si="124"/>
        <v/>
      </c>
      <c r="KF75" s="474" t="str">
        <f t="shared" si="124"/>
        <v/>
      </c>
      <c r="KG75" s="474" t="str">
        <f t="shared" si="124"/>
        <v/>
      </c>
      <c r="KH75" s="474" t="str">
        <f t="shared" si="124"/>
        <v/>
      </c>
      <c r="KI75" s="474" t="str">
        <f t="shared" si="124"/>
        <v/>
      </c>
      <c r="KJ75" s="474" t="str">
        <f t="shared" si="124"/>
        <v/>
      </c>
      <c r="KK75" s="474" t="str">
        <f t="shared" si="124"/>
        <v/>
      </c>
      <c r="KL75" s="474" t="str">
        <f t="shared" si="124"/>
        <v/>
      </c>
      <c r="KM75" s="474" t="str">
        <f t="shared" si="124"/>
        <v/>
      </c>
      <c r="KN75" s="474" t="str">
        <f t="shared" si="124"/>
        <v/>
      </c>
      <c r="KO75" s="474" t="str">
        <f t="shared" si="124"/>
        <v/>
      </c>
      <c r="KP75" s="474" t="str">
        <f t="shared" si="124"/>
        <v/>
      </c>
      <c r="KQ75" s="463"/>
      <c r="KR75" s="463"/>
      <c r="KS75" s="463"/>
      <c r="KT75" s="463"/>
      <c r="KU75" s="463"/>
      <c r="KV75" s="463"/>
      <c r="KW75" s="463"/>
      <c r="KX75" s="458" t="s">
        <v>476</v>
      </c>
      <c r="KY75" s="479">
        <v>2000000000</v>
      </c>
    </row>
    <row r="76" spans="1:314" ht="12" customHeight="1" outlineLevel="1" x14ac:dyDescent="0.35">
      <c r="A76" s="472" t="s">
        <v>467</v>
      </c>
      <c r="B76" s="474" t="s">
        <v>459</v>
      </c>
      <c r="C76" s="474" t="str">
        <f>C$58</f>
        <v/>
      </c>
      <c r="D76" s="474" t="str">
        <f t="shared" ref="D76:BO76" si="125">D$58</f>
        <v/>
      </c>
      <c r="E76" s="474" t="str">
        <f t="shared" si="125"/>
        <v/>
      </c>
      <c r="F76" s="474" t="str">
        <f t="shared" si="125"/>
        <v/>
      </c>
      <c r="G76" s="474" t="str">
        <f t="shared" si="125"/>
        <v/>
      </c>
      <c r="H76" s="474" t="str">
        <f t="shared" si="125"/>
        <v/>
      </c>
      <c r="I76" s="474" t="str">
        <f t="shared" si="125"/>
        <v/>
      </c>
      <c r="J76" s="474" t="str">
        <f t="shared" si="125"/>
        <v/>
      </c>
      <c r="K76" s="474" t="str">
        <f t="shared" si="125"/>
        <v/>
      </c>
      <c r="L76" s="474" t="str">
        <f t="shared" si="125"/>
        <v/>
      </c>
      <c r="M76" s="474" t="str">
        <f t="shared" si="125"/>
        <v/>
      </c>
      <c r="N76" s="474" t="str">
        <f t="shared" si="125"/>
        <v/>
      </c>
      <c r="O76" s="474" t="str">
        <f t="shared" si="125"/>
        <v/>
      </c>
      <c r="P76" s="474" t="str">
        <f t="shared" si="125"/>
        <v/>
      </c>
      <c r="Q76" s="474" t="str">
        <f t="shared" si="125"/>
        <v/>
      </c>
      <c r="R76" s="474" t="str">
        <f t="shared" si="125"/>
        <v/>
      </c>
      <c r="S76" s="474" t="str">
        <f t="shared" si="125"/>
        <v/>
      </c>
      <c r="T76" s="474" t="str">
        <f t="shared" si="125"/>
        <v/>
      </c>
      <c r="U76" s="474" t="str">
        <f t="shared" si="125"/>
        <v/>
      </c>
      <c r="V76" s="474" t="str">
        <f t="shared" si="125"/>
        <v/>
      </c>
      <c r="W76" s="474" t="str">
        <f t="shared" si="125"/>
        <v/>
      </c>
      <c r="X76" s="474" t="str">
        <f t="shared" si="125"/>
        <v/>
      </c>
      <c r="Y76" s="474" t="str">
        <f t="shared" si="125"/>
        <v/>
      </c>
      <c r="Z76" s="474" t="str">
        <f t="shared" si="125"/>
        <v/>
      </c>
      <c r="AA76" s="474" t="str">
        <f t="shared" si="125"/>
        <v/>
      </c>
      <c r="AB76" s="474" t="str">
        <f t="shared" si="125"/>
        <v/>
      </c>
      <c r="AC76" s="474" t="str">
        <f t="shared" si="125"/>
        <v/>
      </c>
      <c r="AD76" s="474" t="str">
        <f t="shared" si="125"/>
        <v/>
      </c>
      <c r="AE76" s="474" t="str">
        <f t="shared" si="125"/>
        <v/>
      </c>
      <c r="AF76" s="474" t="str">
        <f t="shared" si="125"/>
        <v/>
      </c>
      <c r="AG76" s="474" t="str">
        <f t="shared" si="125"/>
        <v/>
      </c>
      <c r="AH76" s="474" t="str">
        <f t="shared" si="125"/>
        <v/>
      </c>
      <c r="AI76" s="474" t="str">
        <f t="shared" si="125"/>
        <v/>
      </c>
      <c r="AJ76" s="474" t="str">
        <f t="shared" si="125"/>
        <v/>
      </c>
      <c r="AK76" s="474" t="str">
        <f t="shared" si="125"/>
        <v/>
      </c>
      <c r="AL76" s="474" t="str">
        <f t="shared" si="125"/>
        <v/>
      </c>
      <c r="AM76" s="474" t="str">
        <f t="shared" si="125"/>
        <v/>
      </c>
      <c r="AN76" s="474" t="str">
        <f t="shared" si="125"/>
        <v/>
      </c>
      <c r="AO76" s="474" t="str">
        <f t="shared" si="125"/>
        <v/>
      </c>
      <c r="AP76" s="474" t="str">
        <f t="shared" si="125"/>
        <v/>
      </c>
      <c r="AQ76" s="474" t="str">
        <f t="shared" si="125"/>
        <v/>
      </c>
      <c r="AR76" s="474" t="str">
        <f t="shared" si="125"/>
        <v/>
      </c>
      <c r="AS76" s="474" t="str">
        <f t="shared" si="125"/>
        <v/>
      </c>
      <c r="AT76" s="474" t="str">
        <f t="shared" si="125"/>
        <v/>
      </c>
      <c r="AU76" s="474" t="str">
        <f t="shared" si="125"/>
        <v/>
      </c>
      <c r="AV76" s="474" t="str">
        <f t="shared" si="125"/>
        <v/>
      </c>
      <c r="AW76" s="474" t="str">
        <f t="shared" si="125"/>
        <v/>
      </c>
      <c r="AX76" s="474" t="str">
        <f t="shared" si="125"/>
        <v/>
      </c>
      <c r="AY76" s="474" t="str">
        <f t="shared" si="125"/>
        <v/>
      </c>
      <c r="AZ76" s="474" t="str">
        <f t="shared" si="125"/>
        <v/>
      </c>
      <c r="BA76" s="474" t="str">
        <f t="shared" si="125"/>
        <v/>
      </c>
      <c r="BB76" s="474" t="str">
        <f t="shared" si="125"/>
        <v/>
      </c>
      <c r="BC76" s="474" t="str">
        <f t="shared" si="125"/>
        <v/>
      </c>
      <c r="BD76" s="474" t="str">
        <f t="shared" si="125"/>
        <v/>
      </c>
      <c r="BE76" s="474" t="str">
        <f t="shared" si="125"/>
        <v/>
      </c>
      <c r="BF76" s="474" t="str">
        <f t="shared" si="125"/>
        <v/>
      </c>
      <c r="BG76" s="474" t="str">
        <f t="shared" si="125"/>
        <v/>
      </c>
      <c r="BH76" s="474" t="str">
        <f t="shared" si="125"/>
        <v/>
      </c>
      <c r="BI76" s="474" t="str">
        <f t="shared" si="125"/>
        <v/>
      </c>
      <c r="BJ76" s="474" t="str">
        <f t="shared" si="125"/>
        <v/>
      </c>
      <c r="BK76" s="474" t="str">
        <f t="shared" si="125"/>
        <v/>
      </c>
      <c r="BL76" s="474" t="str">
        <f t="shared" si="125"/>
        <v/>
      </c>
      <c r="BM76" s="474" t="str">
        <f t="shared" si="125"/>
        <v/>
      </c>
      <c r="BN76" s="474" t="str">
        <f t="shared" si="125"/>
        <v/>
      </c>
      <c r="BO76" s="474" t="str">
        <f t="shared" si="125"/>
        <v/>
      </c>
      <c r="BP76" s="474" t="str">
        <f t="shared" ref="BP76:EA76" si="126">BP$58</f>
        <v/>
      </c>
      <c r="BQ76" s="474" t="str">
        <f t="shared" si="126"/>
        <v/>
      </c>
      <c r="BR76" s="474" t="str">
        <f t="shared" si="126"/>
        <v/>
      </c>
      <c r="BS76" s="474" t="str">
        <f t="shared" si="126"/>
        <v/>
      </c>
      <c r="BT76" s="474" t="str">
        <f t="shared" si="126"/>
        <v/>
      </c>
      <c r="BU76" s="474" t="str">
        <f t="shared" si="126"/>
        <v/>
      </c>
      <c r="BV76" s="474" t="str">
        <f t="shared" si="126"/>
        <v/>
      </c>
      <c r="BW76" s="474" t="str">
        <f t="shared" si="126"/>
        <v/>
      </c>
      <c r="BX76" s="474" t="str">
        <f t="shared" si="126"/>
        <v/>
      </c>
      <c r="BY76" s="474" t="str">
        <f t="shared" si="126"/>
        <v/>
      </c>
      <c r="BZ76" s="474" t="str">
        <f t="shared" si="126"/>
        <v/>
      </c>
      <c r="CA76" s="474" t="str">
        <f t="shared" si="126"/>
        <v/>
      </c>
      <c r="CB76" s="474" t="str">
        <f t="shared" si="126"/>
        <v/>
      </c>
      <c r="CC76" s="474" t="str">
        <f t="shared" si="126"/>
        <v/>
      </c>
      <c r="CD76" s="474" t="str">
        <f t="shared" si="126"/>
        <v/>
      </c>
      <c r="CE76" s="474" t="str">
        <f t="shared" si="126"/>
        <v/>
      </c>
      <c r="CF76" s="474" t="str">
        <f t="shared" si="126"/>
        <v/>
      </c>
      <c r="CG76" s="474" t="str">
        <f t="shared" si="126"/>
        <v/>
      </c>
      <c r="CH76" s="474" t="str">
        <f t="shared" si="126"/>
        <v/>
      </c>
      <c r="CI76" s="474" t="str">
        <f t="shared" si="126"/>
        <v/>
      </c>
      <c r="CJ76" s="474" t="str">
        <f t="shared" si="126"/>
        <v/>
      </c>
      <c r="CK76" s="474" t="str">
        <f t="shared" si="126"/>
        <v/>
      </c>
      <c r="CL76" s="474" t="str">
        <f t="shared" si="126"/>
        <v/>
      </c>
      <c r="CM76" s="474" t="str">
        <f t="shared" si="126"/>
        <v/>
      </c>
      <c r="CN76" s="474" t="str">
        <f t="shared" si="126"/>
        <v/>
      </c>
      <c r="CO76" s="474" t="str">
        <f t="shared" si="126"/>
        <v/>
      </c>
      <c r="CP76" s="474" t="str">
        <f t="shared" si="126"/>
        <v/>
      </c>
      <c r="CQ76" s="474" t="str">
        <f t="shared" si="126"/>
        <v/>
      </c>
      <c r="CR76" s="474" t="str">
        <f t="shared" si="126"/>
        <v/>
      </c>
      <c r="CS76" s="474" t="str">
        <f t="shared" si="126"/>
        <v/>
      </c>
      <c r="CT76" s="474" t="str">
        <f t="shared" si="126"/>
        <v/>
      </c>
      <c r="CU76" s="474" t="str">
        <f t="shared" si="126"/>
        <v/>
      </c>
      <c r="CV76" s="474" t="str">
        <f t="shared" si="126"/>
        <v/>
      </c>
      <c r="CW76" s="474" t="str">
        <f t="shared" si="126"/>
        <v/>
      </c>
      <c r="CX76" s="474" t="str">
        <f t="shared" si="126"/>
        <v/>
      </c>
      <c r="CY76" s="474" t="str">
        <f t="shared" si="126"/>
        <v/>
      </c>
      <c r="CZ76" s="474" t="str">
        <f t="shared" si="126"/>
        <v/>
      </c>
      <c r="DA76" s="474" t="str">
        <f t="shared" si="126"/>
        <v/>
      </c>
      <c r="DB76" s="474" t="str">
        <f t="shared" si="126"/>
        <v/>
      </c>
      <c r="DC76" s="474" t="str">
        <f t="shared" si="126"/>
        <v/>
      </c>
      <c r="DD76" s="474" t="str">
        <f t="shared" si="126"/>
        <v/>
      </c>
      <c r="DE76" s="474" t="str">
        <f t="shared" si="126"/>
        <v/>
      </c>
      <c r="DF76" s="474" t="str">
        <f t="shared" si="126"/>
        <v/>
      </c>
      <c r="DG76" s="474" t="str">
        <f t="shared" si="126"/>
        <v/>
      </c>
      <c r="DH76" s="474" t="str">
        <f t="shared" si="126"/>
        <v/>
      </c>
      <c r="DI76" s="474" t="str">
        <f t="shared" si="126"/>
        <v/>
      </c>
      <c r="DJ76" s="474" t="str">
        <f t="shared" si="126"/>
        <v/>
      </c>
      <c r="DK76" s="474" t="str">
        <f t="shared" si="126"/>
        <v/>
      </c>
      <c r="DL76" s="474" t="str">
        <f t="shared" si="126"/>
        <v/>
      </c>
      <c r="DM76" s="474" t="str">
        <f t="shared" si="126"/>
        <v/>
      </c>
      <c r="DN76" s="474" t="str">
        <f t="shared" si="126"/>
        <v/>
      </c>
      <c r="DO76" s="474" t="str">
        <f t="shared" si="126"/>
        <v/>
      </c>
      <c r="DP76" s="474" t="str">
        <f t="shared" si="126"/>
        <v/>
      </c>
      <c r="DQ76" s="474" t="str">
        <f t="shared" si="126"/>
        <v/>
      </c>
      <c r="DR76" s="474" t="str">
        <f t="shared" si="126"/>
        <v/>
      </c>
      <c r="DS76" s="474" t="str">
        <f t="shared" si="126"/>
        <v/>
      </c>
      <c r="DT76" s="474" t="str">
        <f t="shared" si="126"/>
        <v/>
      </c>
      <c r="DU76" s="474" t="str">
        <f t="shared" si="126"/>
        <v/>
      </c>
      <c r="DV76" s="474" t="str">
        <f t="shared" si="126"/>
        <v/>
      </c>
      <c r="DW76" s="474" t="str">
        <f t="shared" si="126"/>
        <v/>
      </c>
      <c r="DX76" s="474" t="str">
        <f t="shared" si="126"/>
        <v/>
      </c>
      <c r="DY76" s="474" t="str">
        <f t="shared" si="126"/>
        <v/>
      </c>
      <c r="DZ76" s="474" t="str">
        <f t="shared" si="126"/>
        <v/>
      </c>
      <c r="EA76" s="474" t="str">
        <f t="shared" si="126"/>
        <v/>
      </c>
      <c r="EB76" s="474" t="str">
        <f t="shared" ref="EB76:GM76" si="127">EB$58</f>
        <v/>
      </c>
      <c r="EC76" s="474" t="str">
        <f t="shared" si="127"/>
        <v/>
      </c>
      <c r="ED76" s="474" t="str">
        <f t="shared" si="127"/>
        <v/>
      </c>
      <c r="EE76" s="474" t="str">
        <f t="shared" si="127"/>
        <v/>
      </c>
      <c r="EF76" s="474" t="str">
        <f t="shared" si="127"/>
        <v/>
      </c>
      <c r="EG76" s="474" t="str">
        <f t="shared" si="127"/>
        <v/>
      </c>
      <c r="EH76" s="474" t="str">
        <f t="shared" si="127"/>
        <v/>
      </c>
      <c r="EI76" s="474" t="str">
        <f t="shared" si="127"/>
        <v/>
      </c>
      <c r="EJ76" s="474" t="str">
        <f t="shared" si="127"/>
        <v/>
      </c>
      <c r="EK76" s="474" t="str">
        <f t="shared" si="127"/>
        <v/>
      </c>
      <c r="EL76" s="474" t="str">
        <f t="shared" si="127"/>
        <v/>
      </c>
      <c r="EM76" s="474" t="str">
        <f t="shared" si="127"/>
        <v/>
      </c>
      <c r="EN76" s="474" t="str">
        <f t="shared" si="127"/>
        <v/>
      </c>
      <c r="EO76" s="474" t="str">
        <f t="shared" si="127"/>
        <v/>
      </c>
      <c r="EP76" s="474" t="str">
        <f t="shared" si="127"/>
        <v/>
      </c>
      <c r="EQ76" s="474" t="str">
        <f t="shared" si="127"/>
        <v/>
      </c>
      <c r="ER76" s="474" t="str">
        <f t="shared" si="127"/>
        <v/>
      </c>
      <c r="ES76" s="474" t="str">
        <f t="shared" si="127"/>
        <v/>
      </c>
      <c r="ET76" s="474" t="str">
        <f t="shared" si="127"/>
        <v/>
      </c>
      <c r="EU76" s="474" t="str">
        <f t="shared" si="127"/>
        <v/>
      </c>
      <c r="EV76" s="474" t="str">
        <f t="shared" si="127"/>
        <v/>
      </c>
      <c r="EW76" s="474" t="str">
        <f t="shared" si="127"/>
        <v/>
      </c>
      <c r="EX76" s="474" t="str">
        <f t="shared" si="127"/>
        <v/>
      </c>
      <c r="EY76" s="474" t="str">
        <f t="shared" si="127"/>
        <v/>
      </c>
      <c r="EZ76" s="474" t="str">
        <f t="shared" si="127"/>
        <v/>
      </c>
      <c r="FA76" s="474" t="str">
        <f t="shared" si="127"/>
        <v/>
      </c>
      <c r="FB76" s="474" t="str">
        <f t="shared" si="127"/>
        <v/>
      </c>
      <c r="FC76" s="474" t="str">
        <f t="shared" si="127"/>
        <v/>
      </c>
      <c r="FD76" s="474" t="str">
        <f t="shared" si="127"/>
        <v/>
      </c>
      <c r="FE76" s="474" t="str">
        <f t="shared" si="127"/>
        <v/>
      </c>
      <c r="FF76" s="474" t="str">
        <f t="shared" si="127"/>
        <v/>
      </c>
      <c r="FG76" s="474" t="str">
        <f t="shared" si="127"/>
        <v/>
      </c>
      <c r="FH76" s="474" t="str">
        <f t="shared" si="127"/>
        <v/>
      </c>
      <c r="FI76" s="474" t="str">
        <f t="shared" si="127"/>
        <v/>
      </c>
      <c r="FJ76" s="474" t="str">
        <f t="shared" si="127"/>
        <v/>
      </c>
      <c r="FK76" s="474" t="str">
        <f t="shared" si="127"/>
        <v/>
      </c>
      <c r="FL76" s="474" t="str">
        <f t="shared" si="127"/>
        <v/>
      </c>
      <c r="FM76" s="474" t="str">
        <f t="shared" si="127"/>
        <v/>
      </c>
      <c r="FN76" s="474" t="str">
        <f t="shared" si="127"/>
        <v/>
      </c>
      <c r="FO76" s="474" t="str">
        <f t="shared" si="127"/>
        <v/>
      </c>
      <c r="FP76" s="474" t="str">
        <f t="shared" si="127"/>
        <v/>
      </c>
      <c r="FQ76" s="474" t="str">
        <f t="shared" si="127"/>
        <v/>
      </c>
      <c r="FR76" s="474" t="str">
        <f t="shared" si="127"/>
        <v/>
      </c>
      <c r="FS76" s="474" t="str">
        <f t="shared" si="127"/>
        <v/>
      </c>
      <c r="FT76" s="474" t="str">
        <f t="shared" si="127"/>
        <v/>
      </c>
      <c r="FU76" s="474" t="str">
        <f t="shared" si="127"/>
        <v/>
      </c>
      <c r="FV76" s="474" t="str">
        <f t="shared" si="127"/>
        <v/>
      </c>
      <c r="FW76" s="474" t="str">
        <f t="shared" si="127"/>
        <v/>
      </c>
      <c r="FX76" s="474" t="str">
        <f t="shared" si="127"/>
        <v/>
      </c>
      <c r="FY76" s="474" t="str">
        <f t="shared" si="127"/>
        <v/>
      </c>
      <c r="FZ76" s="474" t="str">
        <f t="shared" si="127"/>
        <v/>
      </c>
      <c r="GA76" s="474" t="str">
        <f t="shared" si="127"/>
        <v/>
      </c>
      <c r="GB76" s="474" t="str">
        <f t="shared" si="127"/>
        <v/>
      </c>
      <c r="GC76" s="474" t="str">
        <f t="shared" si="127"/>
        <v/>
      </c>
      <c r="GD76" s="474" t="str">
        <f t="shared" si="127"/>
        <v/>
      </c>
      <c r="GE76" s="474" t="str">
        <f t="shared" si="127"/>
        <v/>
      </c>
      <c r="GF76" s="474" t="str">
        <f t="shared" si="127"/>
        <v/>
      </c>
      <c r="GG76" s="474" t="str">
        <f t="shared" si="127"/>
        <v/>
      </c>
      <c r="GH76" s="474" t="str">
        <f t="shared" si="127"/>
        <v/>
      </c>
      <c r="GI76" s="474" t="str">
        <f t="shared" si="127"/>
        <v/>
      </c>
      <c r="GJ76" s="474" t="str">
        <f t="shared" si="127"/>
        <v/>
      </c>
      <c r="GK76" s="474" t="str">
        <f t="shared" si="127"/>
        <v/>
      </c>
      <c r="GL76" s="474" t="str">
        <f t="shared" si="127"/>
        <v/>
      </c>
      <c r="GM76" s="474" t="str">
        <f t="shared" si="127"/>
        <v/>
      </c>
      <c r="GN76" s="474" t="str">
        <f t="shared" ref="GN76:IY76" si="128">GN$58</f>
        <v/>
      </c>
      <c r="GO76" s="474" t="str">
        <f t="shared" si="128"/>
        <v/>
      </c>
      <c r="GP76" s="474" t="str">
        <f t="shared" si="128"/>
        <v/>
      </c>
      <c r="GQ76" s="474" t="str">
        <f t="shared" si="128"/>
        <v/>
      </c>
      <c r="GR76" s="474" t="str">
        <f t="shared" si="128"/>
        <v/>
      </c>
      <c r="GS76" s="474" t="str">
        <f t="shared" si="128"/>
        <v/>
      </c>
      <c r="GT76" s="474" t="str">
        <f t="shared" si="128"/>
        <v/>
      </c>
      <c r="GU76" s="474" t="str">
        <f t="shared" si="128"/>
        <v/>
      </c>
      <c r="GV76" s="474" t="str">
        <f t="shared" si="128"/>
        <v/>
      </c>
      <c r="GW76" s="474" t="str">
        <f t="shared" si="128"/>
        <v/>
      </c>
      <c r="GX76" s="474" t="str">
        <f t="shared" si="128"/>
        <v/>
      </c>
      <c r="GY76" s="474" t="str">
        <f t="shared" si="128"/>
        <v/>
      </c>
      <c r="GZ76" s="474" t="str">
        <f t="shared" si="128"/>
        <v/>
      </c>
      <c r="HA76" s="474" t="str">
        <f t="shared" si="128"/>
        <v/>
      </c>
      <c r="HB76" s="474" t="str">
        <f t="shared" si="128"/>
        <v/>
      </c>
      <c r="HC76" s="474" t="str">
        <f t="shared" si="128"/>
        <v/>
      </c>
      <c r="HD76" s="474" t="str">
        <f t="shared" si="128"/>
        <v/>
      </c>
      <c r="HE76" s="474" t="str">
        <f t="shared" si="128"/>
        <v/>
      </c>
      <c r="HF76" s="474" t="str">
        <f t="shared" si="128"/>
        <v/>
      </c>
      <c r="HG76" s="474" t="str">
        <f t="shared" si="128"/>
        <v/>
      </c>
      <c r="HH76" s="474" t="str">
        <f t="shared" si="128"/>
        <v/>
      </c>
      <c r="HI76" s="474" t="str">
        <f t="shared" si="128"/>
        <v/>
      </c>
      <c r="HJ76" s="474" t="str">
        <f t="shared" si="128"/>
        <v/>
      </c>
      <c r="HK76" s="474" t="str">
        <f t="shared" si="128"/>
        <v/>
      </c>
      <c r="HL76" s="474" t="str">
        <f t="shared" si="128"/>
        <v/>
      </c>
      <c r="HM76" s="474" t="str">
        <f t="shared" si="128"/>
        <v/>
      </c>
      <c r="HN76" s="474" t="str">
        <f t="shared" si="128"/>
        <v/>
      </c>
      <c r="HO76" s="474" t="str">
        <f t="shared" si="128"/>
        <v/>
      </c>
      <c r="HP76" s="474" t="str">
        <f t="shared" si="128"/>
        <v/>
      </c>
      <c r="HQ76" s="474" t="str">
        <f t="shared" si="128"/>
        <v/>
      </c>
      <c r="HR76" s="474" t="str">
        <f t="shared" si="128"/>
        <v/>
      </c>
      <c r="HS76" s="474" t="str">
        <f t="shared" si="128"/>
        <v/>
      </c>
      <c r="HT76" s="474" t="str">
        <f t="shared" si="128"/>
        <v/>
      </c>
      <c r="HU76" s="474" t="str">
        <f t="shared" si="128"/>
        <v/>
      </c>
      <c r="HV76" s="474" t="str">
        <f t="shared" si="128"/>
        <v/>
      </c>
      <c r="HW76" s="474" t="str">
        <f t="shared" si="128"/>
        <v/>
      </c>
      <c r="HX76" s="474" t="str">
        <f t="shared" si="128"/>
        <v/>
      </c>
      <c r="HY76" s="474" t="str">
        <f t="shared" si="128"/>
        <v/>
      </c>
      <c r="HZ76" s="474" t="str">
        <f t="shared" si="128"/>
        <v/>
      </c>
      <c r="IA76" s="474" t="str">
        <f t="shared" si="128"/>
        <v/>
      </c>
      <c r="IB76" s="474" t="str">
        <f t="shared" si="128"/>
        <v/>
      </c>
      <c r="IC76" s="474" t="str">
        <f t="shared" si="128"/>
        <v/>
      </c>
      <c r="ID76" s="474" t="str">
        <f t="shared" si="128"/>
        <v/>
      </c>
      <c r="IE76" s="474" t="str">
        <f t="shared" si="128"/>
        <v/>
      </c>
      <c r="IF76" s="474" t="str">
        <f t="shared" si="128"/>
        <v/>
      </c>
      <c r="IG76" s="474" t="str">
        <f t="shared" si="128"/>
        <v/>
      </c>
      <c r="IH76" s="474" t="str">
        <f t="shared" si="128"/>
        <v/>
      </c>
      <c r="II76" s="474" t="str">
        <f t="shared" si="128"/>
        <v/>
      </c>
      <c r="IJ76" s="474" t="str">
        <f t="shared" si="128"/>
        <v/>
      </c>
      <c r="IK76" s="474" t="str">
        <f t="shared" si="128"/>
        <v/>
      </c>
      <c r="IL76" s="474" t="str">
        <f t="shared" si="128"/>
        <v/>
      </c>
      <c r="IM76" s="474" t="str">
        <f t="shared" si="128"/>
        <v/>
      </c>
      <c r="IN76" s="474" t="str">
        <f t="shared" si="128"/>
        <v/>
      </c>
      <c r="IO76" s="474" t="str">
        <f t="shared" si="128"/>
        <v/>
      </c>
      <c r="IP76" s="474" t="str">
        <f t="shared" si="128"/>
        <v/>
      </c>
      <c r="IQ76" s="474" t="str">
        <f t="shared" si="128"/>
        <v/>
      </c>
      <c r="IR76" s="474" t="str">
        <f t="shared" si="128"/>
        <v/>
      </c>
      <c r="IS76" s="474" t="str">
        <f t="shared" si="128"/>
        <v/>
      </c>
      <c r="IT76" s="474" t="str">
        <f t="shared" si="128"/>
        <v/>
      </c>
      <c r="IU76" s="474" t="str">
        <f t="shared" si="128"/>
        <v/>
      </c>
      <c r="IV76" s="474" t="str">
        <f t="shared" si="128"/>
        <v/>
      </c>
      <c r="IW76" s="474" t="str">
        <f t="shared" si="128"/>
        <v/>
      </c>
      <c r="IX76" s="474" t="str">
        <f t="shared" si="128"/>
        <v/>
      </c>
      <c r="IY76" s="474" t="str">
        <f t="shared" si="128"/>
        <v/>
      </c>
      <c r="IZ76" s="474" t="str">
        <f t="shared" ref="IZ76:KP76" si="129">IZ$58</f>
        <v/>
      </c>
      <c r="JA76" s="474" t="str">
        <f t="shared" si="129"/>
        <v/>
      </c>
      <c r="JB76" s="474" t="str">
        <f t="shared" si="129"/>
        <v/>
      </c>
      <c r="JC76" s="474" t="str">
        <f t="shared" si="129"/>
        <v/>
      </c>
      <c r="JD76" s="474" t="str">
        <f t="shared" si="129"/>
        <v/>
      </c>
      <c r="JE76" s="474" t="str">
        <f t="shared" si="129"/>
        <v/>
      </c>
      <c r="JF76" s="474" t="str">
        <f t="shared" si="129"/>
        <v/>
      </c>
      <c r="JG76" s="474" t="str">
        <f t="shared" si="129"/>
        <v/>
      </c>
      <c r="JH76" s="474" t="str">
        <f t="shared" si="129"/>
        <v/>
      </c>
      <c r="JI76" s="474" t="str">
        <f t="shared" si="129"/>
        <v/>
      </c>
      <c r="JJ76" s="474" t="str">
        <f t="shared" si="129"/>
        <v/>
      </c>
      <c r="JK76" s="474" t="str">
        <f t="shared" si="129"/>
        <v/>
      </c>
      <c r="JL76" s="474" t="str">
        <f t="shared" si="129"/>
        <v/>
      </c>
      <c r="JM76" s="474" t="str">
        <f t="shared" si="129"/>
        <v/>
      </c>
      <c r="JN76" s="474" t="str">
        <f t="shared" si="129"/>
        <v/>
      </c>
      <c r="JO76" s="474" t="str">
        <f t="shared" si="129"/>
        <v/>
      </c>
      <c r="JP76" s="474" t="str">
        <f t="shared" si="129"/>
        <v/>
      </c>
      <c r="JQ76" s="474" t="str">
        <f t="shared" si="129"/>
        <v/>
      </c>
      <c r="JR76" s="474" t="str">
        <f t="shared" si="129"/>
        <v/>
      </c>
      <c r="JS76" s="474" t="str">
        <f t="shared" si="129"/>
        <v/>
      </c>
      <c r="JT76" s="474" t="str">
        <f t="shared" si="129"/>
        <v/>
      </c>
      <c r="JU76" s="474" t="str">
        <f t="shared" si="129"/>
        <v/>
      </c>
      <c r="JV76" s="474" t="str">
        <f t="shared" si="129"/>
        <v/>
      </c>
      <c r="JW76" s="474" t="str">
        <f t="shared" si="129"/>
        <v/>
      </c>
      <c r="JX76" s="474" t="str">
        <f t="shared" si="129"/>
        <v/>
      </c>
      <c r="JY76" s="474" t="str">
        <f t="shared" si="129"/>
        <v/>
      </c>
      <c r="JZ76" s="474" t="str">
        <f t="shared" si="129"/>
        <v/>
      </c>
      <c r="KA76" s="474" t="str">
        <f t="shared" si="129"/>
        <v/>
      </c>
      <c r="KB76" s="474" t="str">
        <f t="shared" si="129"/>
        <v/>
      </c>
      <c r="KC76" s="474" t="str">
        <f t="shared" si="129"/>
        <v/>
      </c>
      <c r="KD76" s="474" t="str">
        <f t="shared" si="129"/>
        <v/>
      </c>
      <c r="KE76" s="474" t="str">
        <f t="shared" si="129"/>
        <v/>
      </c>
      <c r="KF76" s="474" t="str">
        <f t="shared" si="129"/>
        <v/>
      </c>
      <c r="KG76" s="474" t="str">
        <f t="shared" si="129"/>
        <v/>
      </c>
      <c r="KH76" s="474" t="str">
        <f t="shared" si="129"/>
        <v/>
      </c>
      <c r="KI76" s="474" t="str">
        <f t="shared" si="129"/>
        <v/>
      </c>
      <c r="KJ76" s="474" t="str">
        <f t="shared" si="129"/>
        <v/>
      </c>
      <c r="KK76" s="474" t="str">
        <f t="shared" si="129"/>
        <v/>
      </c>
      <c r="KL76" s="474" t="str">
        <f t="shared" si="129"/>
        <v/>
      </c>
      <c r="KM76" s="474" t="str">
        <f t="shared" si="129"/>
        <v/>
      </c>
      <c r="KN76" s="474" t="str">
        <f t="shared" si="129"/>
        <v/>
      </c>
      <c r="KO76" s="474" t="str">
        <f t="shared" si="129"/>
        <v/>
      </c>
      <c r="KP76" s="474" t="str">
        <f t="shared" si="129"/>
        <v/>
      </c>
      <c r="KQ76" s="463"/>
      <c r="KR76" s="463"/>
      <c r="KS76" s="463"/>
      <c r="KT76" s="463"/>
      <c r="KU76" s="463"/>
      <c r="KV76" s="463"/>
      <c r="KW76" s="463"/>
      <c r="KX76" s="458" t="s">
        <v>477</v>
      </c>
      <c r="KY76" s="479">
        <v>-500000000</v>
      </c>
    </row>
    <row r="77" spans="1:314" outlineLevel="1" x14ac:dyDescent="0.35">
      <c r="A77" s="472" t="s">
        <v>461</v>
      </c>
      <c r="B77" s="474" t="s">
        <v>459</v>
      </c>
      <c r="C77" s="474" t="s">
        <v>478</v>
      </c>
      <c r="D77" s="474" t="s">
        <v>479</v>
      </c>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474"/>
      <c r="BH77" s="474"/>
      <c r="BI77" s="474"/>
      <c r="BJ77" s="474"/>
      <c r="BK77" s="474"/>
      <c r="BL77" s="474"/>
      <c r="BM77" s="474"/>
      <c r="BN77" s="474"/>
      <c r="BO77" s="474"/>
      <c r="BP77" s="474"/>
      <c r="BQ77" s="474"/>
      <c r="BR77" s="474"/>
      <c r="BS77" s="474"/>
      <c r="BT77" s="474"/>
      <c r="BU77" s="474"/>
      <c r="BV77" s="474"/>
      <c r="BW77" s="474"/>
      <c r="BX77" s="474"/>
      <c r="BY77" s="474"/>
      <c r="BZ77" s="474"/>
      <c r="CA77" s="474"/>
      <c r="CB77" s="474"/>
      <c r="CC77" s="474"/>
      <c r="CD77" s="474"/>
      <c r="CE77" s="474"/>
      <c r="CF77" s="474"/>
      <c r="CG77" s="474"/>
      <c r="CH77" s="474"/>
      <c r="CI77" s="474"/>
      <c r="CJ77" s="474"/>
      <c r="CK77" s="474"/>
      <c r="CL77" s="474"/>
      <c r="CM77" s="474"/>
      <c r="CN77" s="474"/>
      <c r="CO77" s="474"/>
      <c r="CP77" s="474"/>
      <c r="CQ77" s="474"/>
      <c r="CR77" s="474"/>
      <c r="CS77" s="474"/>
      <c r="CT77" s="474"/>
      <c r="CU77" s="474"/>
      <c r="CV77" s="474"/>
      <c r="CW77" s="474"/>
      <c r="CX77" s="474"/>
      <c r="CY77" s="474"/>
      <c r="CZ77" s="474"/>
      <c r="DA77" s="474"/>
      <c r="DB77" s="474"/>
      <c r="DC77" s="474"/>
      <c r="DD77" s="474"/>
      <c r="DE77" s="474"/>
      <c r="DF77" s="474"/>
      <c r="DG77" s="474"/>
      <c r="DH77" s="474"/>
      <c r="DI77" s="474"/>
      <c r="DJ77" s="474"/>
      <c r="DK77" s="474"/>
      <c r="DL77" s="474"/>
      <c r="DM77" s="474"/>
      <c r="DN77" s="474"/>
      <c r="DO77" s="474"/>
      <c r="DP77" s="474"/>
      <c r="DQ77" s="474"/>
      <c r="DR77" s="474"/>
      <c r="DS77" s="474"/>
      <c r="DT77" s="474"/>
      <c r="DU77" s="474"/>
      <c r="DV77" s="474"/>
      <c r="DW77" s="474"/>
      <c r="DX77" s="474"/>
      <c r="DY77" s="474"/>
      <c r="DZ77" s="474"/>
      <c r="EA77" s="474"/>
      <c r="EB77" s="474"/>
      <c r="EC77" s="474"/>
      <c r="ED77" s="474"/>
      <c r="EE77" s="474"/>
      <c r="EF77" s="474"/>
      <c r="EG77" s="474"/>
      <c r="EH77" s="474"/>
      <c r="EI77" s="474"/>
      <c r="EJ77" s="474"/>
      <c r="EK77" s="474"/>
      <c r="EL77" s="474"/>
      <c r="EM77" s="474"/>
      <c r="EN77" s="474"/>
      <c r="EO77" s="474"/>
      <c r="EP77" s="474"/>
      <c r="EQ77" s="474"/>
      <c r="ER77" s="474"/>
      <c r="ES77" s="474"/>
      <c r="ET77" s="474"/>
      <c r="EU77" s="474"/>
      <c r="EV77" s="474"/>
      <c r="EW77" s="474"/>
      <c r="EX77" s="474"/>
      <c r="EY77" s="474"/>
      <c r="EZ77" s="474"/>
      <c r="FA77" s="474"/>
      <c r="FB77" s="474"/>
      <c r="FC77" s="474"/>
      <c r="FD77" s="474"/>
      <c r="FE77" s="474"/>
      <c r="FF77" s="474"/>
      <c r="FG77" s="474"/>
      <c r="FH77" s="474"/>
      <c r="FI77" s="474"/>
      <c r="FJ77" s="474"/>
      <c r="FK77" s="474"/>
      <c r="FL77" s="474"/>
      <c r="FM77" s="474"/>
      <c r="FN77" s="474"/>
      <c r="FO77" s="474"/>
      <c r="FP77" s="474"/>
      <c r="FQ77" s="474"/>
      <c r="FR77" s="474"/>
      <c r="FS77" s="474"/>
      <c r="FT77" s="474"/>
      <c r="FU77" s="474"/>
      <c r="FV77" s="474"/>
      <c r="FW77" s="474"/>
      <c r="FX77" s="474"/>
      <c r="FY77" s="474"/>
      <c r="FZ77" s="474"/>
      <c r="GA77" s="474"/>
      <c r="GB77" s="474"/>
      <c r="GC77" s="474"/>
      <c r="GD77" s="474"/>
      <c r="GE77" s="474"/>
      <c r="GF77" s="474"/>
      <c r="GG77" s="474"/>
      <c r="GH77" s="474"/>
      <c r="GI77" s="474"/>
      <c r="GJ77" s="474"/>
      <c r="GK77" s="474"/>
      <c r="GL77" s="474"/>
      <c r="GM77" s="474"/>
      <c r="GN77" s="474"/>
      <c r="GO77" s="474"/>
      <c r="GP77" s="474"/>
      <c r="GQ77" s="474"/>
      <c r="GR77" s="474"/>
      <c r="GS77" s="474"/>
      <c r="GT77" s="474"/>
      <c r="GU77" s="474"/>
      <c r="GV77" s="474"/>
      <c r="GW77" s="474"/>
      <c r="GX77" s="474"/>
      <c r="GY77" s="474"/>
      <c r="GZ77" s="474"/>
      <c r="HA77" s="474"/>
      <c r="HB77" s="474"/>
      <c r="HC77" s="474"/>
      <c r="HD77" s="474"/>
      <c r="HE77" s="474"/>
      <c r="HF77" s="474"/>
      <c r="HG77" s="474"/>
      <c r="HH77" s="474"/>
      <c r="HI77" s="474"/>
      <c r="HJ77" s="474"/>
      <c r="HK77" s="474"/>
      <c r="HL77" s="474"/>
      <c r="HM77" s="474"/>
      <c r="HN77" s="474"/>
      <c r="HO77" s="474"/>
      <c r="HP77" s="474"/>
      <c r="HQ77" s="474"/>
      <c r="HR77" s="474"/>
      <c r="HS77" s="474"/>
      <c r="HT77" s="474"/>
      <c r="HU77" s="474"/>
      <c r="HV77" s="474"/>
      <c r="HW77" s="474"/>
      <c r="HX77" s="474"/>
      <c r="HY77" s="474"/>
      <c r="HZ77" s="474"/>
      <c r="IA77" s="474"/>
      <c r="IB77" s="474"/>
      <c r="IC77" s="474"/>
      <c r="ID77" s="474"/>
      <c r="IE77" s="474"/>
      <c r="IF77" s="474"/>
      <c r="IG77" s="474"/>
      <c r="IH77" s="474"/>
      <c r="II77" s="474"/>
      <c r="IJ77" s="474"/>
      <c r="IK77" s="474"/>
      <c r="IL77" s="474"/>
      <c r="IM77" s="474"/>
      <c r="IN77" s="474"/>
      <c r="IO77" s="474"/>
      <c r="IP77" s="474"/>
      <c r="IQ77" s="474"/>
      <c r="IR77" s="474"/>
      <c r="IS77" s="474"/>
      <c r="IT77" s="474"/>
      <c r="IU77" s="474"/>
      <c r="IV77" s="474"/>
      <c r="IW77" s="474"/>
      <c r="IX77" s="474"/>
      <c r="IY77" s="474"/>
      <c r="IZ77" s="474"/>
      <c r="JA77" s="474"/>
      <c r="JB77" s="474"/>
      <c r="JC77" s="474"/>
      <c r="JD77" s="474"/>
      <c r="JE77" s="474"/>
      <c r="JF77" s="474"/>
      <c r="JG77" s="474"/>
      <c r="JH77" s="474"/>
      <c r="JI77" s="474"/>
      <c r="JJ77" s="474"/>
      <c r="JK77" s="474"/>
      <c r="JL77" s="474"/>
      <c r="JM77" s="474"/>
      <c r="JN77" s="474"/>
      <c r="JO77" s="474"/>
      <c r="JP77" s="474"/>
      <c r="JQ77" s="474"/>
      <c r="JR77" s="474"/>
      <c r="JS77" s="474"/>
      <c r="JT77" s="474"/>
      <c r="JU77" s="474"/>
      <c r="JV77" s="474"/>
      <c r="JW77" s="474"/>
      <c r="JX77" s="474"/>
      <c r="JY77" s="474"/>
      <c r="JZ77" s="474"/>
      <c r="KA77" s="474"/>
      <c r="KB77" s="474"/>
      <c r="KC77" s="474"/>
      <c r="KD77" s="474"/>
      <c r="KE77" s="474"/>
      <c r="KF77" s="474"/>
      <c r="KG77" s="474"/>
      <c r="KH77" s="474"/>
      <c r="KI77" s="474"/>
      <c r="KJ77" s="474"/>
      <c r="KK77" s="474"/>
      <c r="KL77" s="474"/>
      <c r="KM77" s="474"/>
      <c r="KN77" s="474"/>
      <c r="KO77" s="474"/>
      <c r="KP77" s="474"/>
      <c r="KQ77" s="463"/>
      <c r="KR77" s="463"/>
      <c r="KS77" s="463"/>
      <c r="KT77" s="463"/>
      <c r="KU77" s="463"/>
      <c r="KV77" s="463"/>
      <c r="KX77" s="458" t="s">
        <v>480</v>
      </c>
      <c r="KY77" s="479">
        <v>2000000000</v>
      </c>
    </row>
    <row r="78" spans="1:314" outlineLevel="1" x14ac:dyDescent="0.35">
      <c r="A78" s="472" t="s">
        <v>471</v>
      </c>
      <c r="B78" s="480">
        <v>0</v>
      </c>
      <c r="C78" s="481">
        <v>500000</v>
      </c>
      <c r="D78" s="481">
        <f>C78+500000</f>
        <v>1000000</v>
      </c>
      <c r="E78" s="481">
        <f t="shared" ref="E78:BP78" si="130">D78+500000</f>
        <v>1500000</v>
      </c>
      <c r="F78" s="481">
        <f t="shared" si="130"/>
        <v>2000000</v>
      </c>
      <c r="G78" s="481">
        <f t="shared" si="130"/>
        <v>2500000</v>
      </c>
      <c r="H78" s="481">
        <f t="shared" si="130"/>
        <v>3000000</v>
      </c>
      <c r="I78" s="481">
        <f t="shared" si="130"/>
        <v>3500000</v>
      </c>
      <c r="J78" s="481">
        <f t="shared" si="130"/>
        <v>4000000</v>
      </c>
      <c r="K78" s="481">
        <f t="shared" si="130"/>
        <v>4500000</v>
      </c>
      <c r="L78" s="481">
        <f t="shared" si="130"/>
        <v>5000000</v>
      </c>
      <c r="M78" s="481">
        <f t="shared" si="130"/>
        <v>5500000</v>
      </c>
      <c r="N78" s="481">
        <f t="shared" si="130"/>
        <v>6000000</v>
      </c>
      <c r="O78" s="481">
        <f t="shared" si="130"/>
        <v>6500000</v>
      </c>
      <c r="P78" s="481">
        <f t="shared" si="130"/>
        <v>7000000</v>
      </c>
      <c r="Q78" s="481">
        <f t="shared" si="130"/>
        <v>7500000</v>
      </c>
      <c r="R78" s="481">
        <f t="shared" si="130"/>
        <v>8000000</v>
      </c>
      <c r="S78" s="481">
        <f t="shared" si="130"/>
        <v>8500000</v>
      </c>
      <c r="T78" s="481">
        <f t="shared" si="130"/>
        <v>9000000</v>
      </c>
      <c r="U78" s="481">
        <f t="shared" si="130"/>
        <v>9500000</v>
      </c>
      <c r="V78" s="481">
        <f t="shared" si="130"/>
        <v>10000000</v>
      </c>
      <c r="W78" s="481">
        <f t="shared" si="130"/>
        <v>10500000</v>
      </c>
      <c r="X78" s="481">
        <f t="shared" si="130"/>
        <v>11000000</v>
      </c>
      <c r="Y78" s="481">
        <f t="shared" si="130"/>
        <v>11500000</v>
      </c>
      <c r="Z78" s="481">
        <f t="shared" si="130"/>
        <v>12000000</v>
      </c>
      <c r="AA78" s="481">
        <f t="shared" si="130"/>
        <v>12500000</v>
      </c>
      <c r="AB78" s="481">
        <f t="shared" si="130"/>
        <v>13000000</v>
      </c>
      <c r="AC78" s="481">
        <f t="shared" si="130"/>
        <v>13500000</v>
      </c>
      <c r="AD78" s="481">
        <f t="shared" si="130"/>
        <v>14000000</v>
      </c>
      <c r="AE78" s="481">
        <f t="shared" si="130"/>
        <v>14500000</v>
      </c>
      <c r="AF78" s="481">
        <f t="shared" si="130"/>
        <v>15000000</v>
      </c>
      <c r="AG78" s="481">
        <f t="shared" si="130"/>
        <v>15500000</v>
      </c>
      <c r="AH78" s="481">
        <f t="shared" si="130"/>
        <v>16000000</v>
      </c>
      <c r="AI78" s="481">
        <f t="shared" si="130"/>
        <v>16500000</v>
      </c>
      <c r="AJ78" s="481">
        <f t="shared" si="130"/>
        <v>17000000</v>
      </c>
      <c r="AK78" s="481">
        <f t="shared" si="130"/>
        <v>17500000</v>
      </c>
      <c r="AL78" s="481">
        <f t="shared" si="130"/>
        <v>18000000</v>
      </c>
      <c r="AM78" s="481">
        <f t="shared" si="130"/>
        <v>18500000</v>
      </c>
      <c r="AN78" s="481">
        <f t="shared" si="130"/>
        <v>19000000</v>
      </c>
      <c r="AO78" s="481">
        <f t="shared" si="130"/>
        <v>19500000</v>
      </c>
      <c r="AP78" s="481">
        <f t="shared" si="130"/>
        <v>20000000</v>
      </c>
      <c r="AQ78" s="481">
        <f t="shared" si="130"/>
        <v>20500000</v>
      </c>
      <c r="AR78" s="481">
        <f t="shared" si="130"/>
        <v>21000000</v>
      </c>
      <c r="AS78" s="481">
        <f t="shared" si="130"/>
        <v>21500000</v>
      </c>
      <c r="AT78" s="481">
        <f t="shared" si="130"/>
        <v>22000000</v>
      </c>
      <c r="AU78" s="481">
        <f t="shared" si="130"/>
        <v>22500000</v>
      </c>
      <c r="AV78" s="481">
        <f t="shared" si="130"/>
        <v>23000000</v>
      </c>
      <c r="AW78" s="481">
        <f t="shared" si="130"/>
        <v>23500000</v>
      </c>
      <c r="AX78" s="481">
        <f t="shared" si="130"/>
        <v>24000000</v>
      </c>
      <c r="AY78" s="481">
        <f t="shared" si="130"/>
        <v>24500000</v>
      </c>
      <c r="AZ78" s="481">
        <f t="shared" si="130"/>
        <v>25000000</v>
      </c>
      <c r="BA78" s="481">
        <f t="shared" si="130"/>
        <v>25500000</v>
      </c>
      <c r="BB78" s="481">
        <f t="shared" si="130"/>
        <v>26000000</v>
      </c>
      <c r="BC78" s="481">
        <f t="shared" si="130"/>
        <v>26500000</v>
      </c>
      <c r="BD78" s="481">
        <f t="shared" si="130"/>
        <v>27000000</v>
      </c>
      <c r="BE78" s="481">
        <f t="shared" si="130"/>
        <v>27500000</v>
      </c>
      <c r="BF78" s="481">
        <f t="shared" si="130"/>
        <v>28000000</v>
      </c>
      <c r="BG78" s="481">
        <f t="shared" si="130"/>
        <v>28500000</v>
      </c>
      <c r="BH78" s="481">
        <f t="shared" si="130"/>
        <v>29000000</v>
      </c>
      <c r="BI78" s="481">
        <f t="shared" si="130"/>
        <v>29500000</v>
      </c>
      <c r="BJ78" s="481">
        <f t="shared" si="130"/>
        <v>30000000</v>
      </c>
      <c r="BK78" s="481">
        <f t="shared" si="130"/>
        <v>30500000</v>
      </c>
      <c r="BL78" s="481">
        <f t="shared" si="130"/>
        <v>31000000</v>
      </c>
      <c r="BM78" s="481">
        <f t="shared" si="130"/>
        <v>31500000</v>
      </c>
      <c r="BN78" s="481">
        <f t="shared" si="130"/>
        <v>32000000</v>
      </c>
      <c r="BO78" s="481">
        <f t="shared" si="130"/>
        <v>32500000</v>
      </c>
      <c r="BP78" s="481">
        <f t="shared" si="130"/>
        <v>33000000</v>
      </c>
      <c r="BQ78" s="481">
        <f t="shared" ref="BQ78:EB78" si="131">BP78+500000</f>
        <v>33500000</v>
      </c>
      <c r="BR78" s="481">
        <f t="shared" si="131"/>
        <v>34000000</v>
      </c>
      <c r="BS78" s="481">
        <f t="shared" si="131"/>
        <v>34500000</v>
      </c>
      <c r="BT78" s="481">
        <f t="shared" si="131"/>
        <v>35000000</v>
      </c>
      <c r="BU78" s="481">
        <f t="shared" si="131"/>
        <v>35500000</v>
      </c>
      <c r="BV78" s="481">
        <f t="shared" si="131"/>
        <v>36000000</v>
      </c>
      <c r="BW78" s="481">
        <f t="shared" si="131"/>
        <v>36500000</v>
      </c>
      <c r="BX78" s="481">
        <f t="shared" si="131"/>
        <v>37000000</v>
      </c>
      <c r="BY78" s="481">
        <f t="shared" si="131"/>
        <v>37500000</v>
      </c>
      <c r="BZ78" s="481">
        <f t="shared" si="131"/>
        <v>38000000</v>
      </c>
      <c r="CA78" s="481">
        <f t="shared" si="131"/>
        <v>38500000</v>
      </c>
      <c r="CB78" s="481">
        <f t="shared" si="131"/>
        <v>39000000</v>
      </c>
      <c r="CC78" s="481">
        <f t="shared" si="131"/>
        <v>39500000</v>
      </c>
      <c r="CD78" s="481">
        <f t="shared" si="131"/>
        <v>40000000</v>
      </c>
      <c r="CE78" s="481">
        <f t="shared" si="131"/>
        <v>40500000</v>
      </c>
      <c r="CF78" s="481">
        <f t="shared" si="131"/>
        <v>41000000</v>
      </c>
      <c r="CG78" s="481">
        <f t="shared" si="131"/>
        <v>41500000</v>
      </c>
      <c r="CH78" s="481">
        <f t="shared" si="131"/>
        <v>42000000</v>
      </c>
      <c r="CI78" s="481">
        <f t="shared" si="131"/>
        <v>42500000</v>
      </c>
      <c r="CJ78" s="481">
        <f t="shared" si="131"/>
        <v>43000000</v>
      </c>
      <c r="CK78" s="481">
        <f t="shared" si="131"/>
        <v>43500000</v>
      </c>
      <c r="CL78" s="481">
        <f t="shared" si="131"/>
        <v>44000000</v>
      </c>
      <c r="CM78" s="481">
        <f t="shared" si="131"/>
        <v>44500000</v>
      </c>
      <c r="CN78" s="481">
        <f t="shared" si="131"/>
        <v>45000000</v>
      </c>
      <c r="CO78" s="481">
        <f t="shared" si="131"/>
        <v>45500000</v>
      </c>
      <c r="CP78" s="481">
        <f t="shared" si="131"/>
        <v>46000000</v>
      </c>
      <c r="CQ78" s="481">
        <f t="shared" si="131"/>
        <v>46500000</v>
      </c>
      <c r="CR78" s="481">
        <f t="shared" si="131"/>
        <v>47000000</v>
      </c>
      <c r="CS78" s="481">
        <f t="shared" si="131"/>
        <v>47500000</v>
      </c>
      <c r="CT78" s="481">
        <f t="shared" si="131"/>
        <v>48000000</v>
      </c>
      <c r="CU78" s="481">
        <f t="shared" si="131"/>
        <v>48500000</v>
      </c>
      <c r="CV78" s="481">
        <f t="shared" si="131"/>
        <v>49000000</v>
      </c>
      <c r="CW78" s="481">
        <f t="shared" si="131"/>
        <v>49500000</v>
      </c>
      <c r="CX78" s="481">
        <f t="shared" si="131"/>
        <v>50000000</v>
      </c>
      <c r="CY78" s="481">
        <f t="shared" si="131"/>
        <v>50500000</v>
      </c>
      <c r="CZ78" s="481">
        <f t="shared" si="131"/>
        <v>51000000</v>
      </c>
      <c r="DA78" s="481">
        <f t="shared" si="131"/>
        <v>51500000</v>
      </c>
      <c r="DB78" s="481">
        <f t="shared" si="131"/>
        <v>52000000</v>
      </c>
      <c r="DC78" s="481">
        <f t="shared" si="131"/>
        <v>52500000</v>
      </c>
      <c r="DD78" s="481">
        <f t="shared" si="131"/>
        <v>53000000</v>
      </c>
      <c r="DE78" s="481">
        <f t="shared" si="131"/>
        <v>53500000</v>
      </c>
      <c r="DF78" s="481">
        <f t="shared" si="131"/>
        <v>54000000</v>
      </c>
      <c r="DG78" s="481">
        <f t="shared" si="131"/>
        <v>54500000</v>
      </c>
      <c r="DH78" s="481">
        <f t="shared" si="131"/>
        <v>55000000</v>
      </c>
      <c r="DI78" s="481">
        <f t="shared" si="131"/>
        <v>55500000</v>
      </c>
      <c r="DJ78" s="481">
        <f t="shared" si="131"/>
        <v>56000000</v>
      </c>
      <c r="DK78" s="481">
        <f t="shared" si="131"/>
        <v>56500000</v>
      </c>
      <c r="DL78" s="481">
        <f t="shared" si="131"/>
        <v>57000000</v>
      </c>
      <c r="DM78" s="481">
        <f t="shared" si="131"/>
        <v>57500000</v>
      </c>
      <c r="DN78" s="481">
        <f t="shared" si="131"/>
        <v>58000000</v>
      </c>
      <c r="DO78" s="481">
        <f t="shared" si="131"/>
        <v>58500000</v>
      </c>
      <c r="DP78" s="481">
        <f t="shared" si="131"/>
        <v>59000000</v>
      </c>
      <c r="DQ78" s="481">
        <f t="shared" si="131"/>
        <v>59500000</v>
      </c>
      <c r="DR78" s="481">
        <f t="shared" si="131"/>
        <v>60000000</v>
      </c>
      <c r="DS78" s="481">
        <f t="shared" si="131"/>
        <v>60500000</v>
      </c>
      <c r="DT78" s="481">
        <f t="shared" si="131"/>
        <v>61000000</v>
      </c>
      <c r="DU78" s="481">
        <f t="shared" si="131"/>
        <v>61500000</v>
      </c>
      <c r="DV78" s="481">
        <f t="shared" si="131"/>
        <v>62000000</v>
      </c>
      <c r="DW78" s="481">
        <f t="shared" si="131"/>
        <v>62500000</v>
      </c>
      <c r="DX78" s="481">
        <f t="shared" si="131"/>
        <v>63000000</v>
      </c>
      <c r="DY78" s="481">
        <f t="shared" si="131"/>
        <v>63500000</v>
      </c>
      <c r="DZ78" s="481">
        <f t="shared" si="131"/>
        <v>64000000</v>
      </c>
      <c r="EA78" s="481">
        <f t="shared" si="131"/>
        <v>64500000</v>
      </c>
      <c r="EB78" s="481">
        <f t="shared" si="131"/>
        <v>65000000</v>
      </c>
      <c r="EC78" s="481">
        <f t="shared" ref="EC78:GN78" si="132">EB78+500000</f>
        <v>65500000</v>
      </c>
      <c r="ED78" s="481">
        <f t="shared" si="132"/>
        <v>66000000</v>
      </c>
      <c r="EE78" s="481">
        <f t="shared" si="132"/>
        <v>66500000</v>
      </c>
      <c r="EF78" s="481">
        <f t="shared" si="132"/>
        <v>67000000</v>
      </c>
      <c r="EG78" s="481">
        <f t="shared" si="132"/>
        <v>67500000</v>
      </c>
      <c r="EH78" s="481">
        <f t="shared" si="132"/>
        <v>68000000</v>
      </c>
      <c r="EI78" s="481">
        <f t="shared" si="132"/>
        <v>68500000</v>
      </c>
      <c r="EJ78" s="481">
        <f t="shared" si="132"/>
        <v>69000000</v>
      </c>
      <c r="EK78" s="481">
        <f t="shared" si="132"/>
        <v>69500000</v>
      </c>
      <c r="EL78" s="481">
        <f t="shared" si="132"/>
        <v>70000000</v>
      </c>
      <c r="EM78" s="481">
        <f t="shared" si="132"/>
        <v>70500000</v>
      </c>
      <c r="EN78" s="481">
        <f t="shared" si="132"/>
        <v>71000000</v>
      </c>
      <c r="EO78" s="481">
        <f t="shared" si="132"/>
        <v>71500000</v>
      </c>
      <c r="EP78" s="481">
        <f t="shared" si="132"/>
        <v>72000000</v>
      </c>
      <c r="EQ78" s="481">
        <f t="shared" si="132"/>
        <v>72500000</v>
      </c>
      <c r="ER78" s="481">
        <f t="shared" si="132"/>
        <v>73000000</v>
      </c>
      <c r="ES78" s="481">
        <f t="shared" si="132"/>
        <v>73500000</v>
      </c>
      <c r="ET78" s="481">
        <f t="shared" si="132"/>
        <v>74000000</v>
      </c>
      <c r="EU78" s="481">
        <f t="shared" si="132"/>
        <v>74500000</v>
      </c>
      <c r="EV78" s="481">
        <f t="shared" si="132"/>
        <v>75000000</v>
      </c>
      <c r="EW78" s="481">
        <f t="shared" si="132"/>
        <v>75500000</v>
      </c>
      <c r="EX78" s="481">
        <f t="shared" si="132"/>
        <v>76000000</v>
      </c>
      <c r="EY78" s="481">
        <f t="shared" si="132"/>
        <v>76500000</v>
      </c>
      <c r="EZ78" s="481">
        <f t="shared" si="132"/>
        <v>77000000</v>
      </c>
      <c r="FA78" s="481">
        <f t="shared" si="132"/>
        <v>77500000</v>
      </c>
      <c r="FB78" s="481">
        <f t="shared" si="132"/>
        <v>78000000</v>
      </c>
      <c r="FC78" s="481">
        <f t="shared" si="132"/>
        <v>78500000</v>
      </c>
      <c r="FD78" s="481">
        <f t="shared" si="132"/>
        <v>79000000</v>
      </c>
      <c r="FE78" s="481">
        <f t="shared" si="132"/>
        <v>79500000</v>
      </c>
      <c r="FF78" s="481">
        <f t="shared" si="132"/>
        <v>80000000</v>
      </c>
      <c r="FG78" s="481">
        <f t="shared" si="132"/>
        <v>80500000</v>
      </c>
      <c r="FH78" s="481">
        <f t="shared" si="132"/>
        <v>81000000</v>
      </c>
      <c r="FI78" s="481">
        <f t="shared" si="132"/>
        <v>81500000</v>
      </c>
      <c r="FJ78" s="481">
        <f t="shared" si="132"/>
        <v>82000000</v>
      </c>
      <c r="FK78" s="481">
        <f t="shared" si="132"/>
        <v>82500000</v>
      </c>
      <c r="FL78" s="481">
        <f t="shared" si="132"/>
        <v>83000000</v>
      </c>
      <c r="FM78" s="481">
        <f t="shared" si="132"/>
        <v>83500000</v>
      </c>
      <c r="FN78" s="481">
        <f t="shared" si="132"/>
        <v>84000000</v>
      </c>
      <c r="FO78" s="481">
        <f t="shared" si="132"/>
        <v>84500000</v>
      </c>
      <c r="FP78" s="481">
        <f t="shared" si="132"/>
        <v>85000000</v>
      </c>
      <c r="FQ78" s="481">
        <f t="shared" si="132"/>
        <v>85500000</v>
      </c>
      <c r="FR78" s="481">
        <f t="shared" si="132"/>
        <v>86000000</v>
      </c>
      <c r="FS78" s="481">
        <f t="shared" si="132"/>
        <v>86500000</v>
      </c>
      <c r="FT78" s="481">
        <f t="shared" si="132"/>
        <v>87000000</v>
      </c>
      <c r="FU78" s="481">
        <f t="shared" si="132"/>
        <v>87500000</v>
      </c>
      <c r="FV78" s="481">
        <f t="shared" si="132"/>
        <v>88000000</v>
      </c>
      <c r="FW78" s="481">
        <f t="shared" si="132"/>
        <v>88500000</v>
      </c>
      <c r="FX78" s="481">
        <f t="shared" si="132"/>
        <v>89000000</v>
      </c>
      <c r="FY78" s="481">
        <f t="shared" si="132"/>
        <v>89500000</v>
      </c>
      <c r="FZ78" s="481">
        <f t="shared" si="132"/>
        <v>90000000</v>
      </c>
      <c r="GA78" s="481">
        <f t="shared" si="132"/>
        <v>90500000</v>
      </c>
      <c r="GB78" s="481">
        <f t="shared" si="132"/>
        <v>91000000</v>
      </c>
      <c r="GC78" s="481">
        <f t="shared" si="132"/>
        <v>91500000</v>
      </c>
      <c r="GD78" s="481">
        <f t="shared" si="132"/>
        <v>92000000</v>
      </c>
      <c r="GE78" s="481">
        <f t="shared" si="132"/>
        <v>92500000</v>
      </c>
      <c r="GF78" s="481">
        <f t="shared" si="132"/>
        <v>93000000</v>
      </c>
      <c r="GG78" s="481">
        <f t="shared" si="132"/>
        <v>93500000</v>
      </c>
      <c r="GH78" s="481">
        <f t="shared" si="132"/>
        <v>94000000</v>
      </c>
      <c r="GI78" s="481">
        <f t="shared" si="132"/>
        <v>94500000</v>
      </c>
      <c r="GJ78" s="481">
        <f t="shared" si="132"/>
        <v>95000000</v>
      </c>
      <c r="GK78" s="481">
        <f t="shared" si="132"/>
        <v>95500000</v>
      </c>
      <c r="GL78" s="481">
        <f t="shared" si="132"/>
        <v>96000000</v>
      </c>
      <c r="GM78" s="481">
        <f t="shared" si="132"/>
        <v>96500000</v>
      </c>
      <c r="GN78" s="481">
        <f t="shared" si="132"/>
        <v>97000000</v>
      </c>
      <c r="GO78" s="481">
        <f t="shared" ref="GO78:IZ78" si="133">GN78+500000</f>
        <v>97500000</v>
      </c>
      <c r="GP78" s="481">
        <f t="shared" si="133"/>
        <v>98000000</v>
      </c>
      <c r="GQ78" s="481">
        <f t="shared" si="133"/>
        <v>98500000</v>
      </c>
      <c r="GR78" s="481">
        <f t="shared" si="133"/>
        <v>99000000</v>
      </c>
      <c r="GS78" s="481">
        <f t="shared" si="133"/>
        <v>99500000</v>
      </c>
      <c r="GT78" s="481">
        <f t="shared" si="133"/>
        <v>100000000</v>
      </c>
      <c r="GU78" s="481">
        <f t="shared" si="133"/>
        <v>100500000</v>
      </c>
      <c r="GV78" s="481">
        <f t="shared" si="133"/>
        <v>101000000</v>
      </c>
      <c r="GW78" s="481">
        <f t="shared" si="133"/>
        <v>101500000</v>
      </c>
      <c r="GX78" s="481">
        <f t="shared" si="133"/>
        <v>102000000</v>
      </c>
      <c r="GY78" s="481">
        <f t="shared" si="133"/>
        <v>102500000</v>
      </c>
      <c r="GZ78" s="481">
        <f t="shared" si="133"/>
        <v>103000000</v>
      </c>
      <c r="HA78" s="481">
        <f t="shared" si="133"/>
        <v>103500000</v>
      </c>
      <c r="HB78" s="481">
        <f t="shared" si="133"/>
        <v>104000000</v>
      </c>
      <c r="HC78" s="481">
        <f t="shared" si="133"/>
        <v>104500000</v>
      </c>
      <c r="HD78" s="481">
        <f t="shared" si="133"/>
        <v>105000000</v>
      </c>
      <c r="HE78" s="481">
        <f t="shared" si="133"/>
        <v>105500000</v>
      </c>
      <c r="HF78" s="481">
        <f t="shared" si="133"/>
        <v>106000000</v>
      </c>
      <c r="HG78" s="481">
        <f t="shared" si="133"/>
        <v>106500000</v>
      </c>
      <c r="HH78" s="481">
        <f t="shared" si="133"/>
        <v>107000000</v>
      </c>
      <c r="HI78" s="481">
        <f t="shared" si="133"/>
        <v>107500000</v>
      </c>
      <c r="HJ78" s="481">
        <f t="shared" si="133"/>
        <v>108000000</v>
      </c>
      <c r="HK78" s="481">
        <f t="shared" si="133"/>
        <v>108500000</v>
      </c>
      <c r="HL78" s="481">
        <f t="shared" si="133"/>
        <v>109000000</v>
      </c>
      <c r="HM78" s="481">
        <f t="shared" si="133"/>
        <v>109500000</v>
      </c>
      <c r="HN78" s="481">
        <f t="shared" si="133"/>
        <v>110000000</v>
      </c>
      <c r="HO78" s="481">
        <f t="shared" si="133"/>
        <v>110500000</v>
      </c>
      <c r="HP78" s="481">
        <f t="shared" si="133"/>
        <v>111000000</v>
      </c>
      <c r="HQ78" s="481">
        <f t="shared" si="133"/>
        <v>111500000</v>
      </c>
      <c r="HR78" s="481">
        <f t="shared" si="133"/>
        <v>112000000</v>
      </c>
      <c r="HS78" s="481">
        <f t="shared" si="133"/>
        <v>112500000</v>
      </c>
      <c r="HT78" s="481">
        <f t="shared" si="133"/>
        <v>113000000</v>
      </c>
      <c r="HU78" s="481">
        <f t="shared" si="133"/>
        <v>113500000</v>
      </c>
      <c r="HV78" s="481">
        <f t="shared" si="133"/>
        <v>114000000</v>
      </c>
      <c r="HW78" s="481">
        <f t="shared" si="133"/>
        <v>114500000</v>
      </c>
      <c r="HX78" s="481">
        <f t="shared" si="133"/>
        <v>115000000</v>
      </c>
      <c r="HY78" s="481">
        <f t="shared" si="133"/>
        <v>115500000</v>
      </c>
      <c r="HZ78" s="481">
        <f t="shared" si="133"/>
        <v>116000000</v>
      </c>
      <c r="IA78" s="481">
        <f t="shared" si="133"/>
        <v>116500000</v>
      </c>
      <c r="IB78" s="481">
        <f t="shared" si="133"/>
        <v>117000000</v>
      </c>
      <c r="IC78" s="481">
        <f t="shared" si="133"/>
        <v>117500000</v>
      </c>
      <c r="ID78" s="481">
        <f t="shared" si="133"/>
        <v>118000000</v>
      </c>
      <c r="IE78" s="481">
        <f t="shared" si="133"/>
        <v>118500000</v>
      </c>
      <c r="IF78" s="481">
        <f t="shared" si="133"/>
        <v>119000000</v>
      </c>
      <c r="IG78" s="481">
        <f t="shared" si="133"/>
        <v>119500000</v>
      </c>
      <c r="IH78" s="481">
        <f t="shared" si="133"/>
        <v>120000000</v>
      </c>
      <c r="II78" s="481">
        <f t="shared" si="133"/>
        <v>120500000</v>
      </c>
      <c r="IJ78" s="481">
        <f t="shared" si="133"/>
        <v>121000000</v>
      </c>
      <c r="IK78" s="481">
        <f t="shared" si="133"/>
        <v>121500000</v>
      </c>
      <c r="IL78" s="481">
        <f t="shared" si="133"/>
        <v>122000000</v>
      </c>
      <c r="IM78" s="481">
        <f t="shared" si="133"/>
        <v>122500000</v>
      </c>
      <c r="IN78" s="481">
        <f t="shared" si="133"/>
        <v>123000000</v>
      </c>
      <c r="IO78" s="481">
        <f t="shared" si="133"/>
        <v>123500000</v>
      </c>
      <c r="IP78" s="481">
        <f t="shared" si="133"/>
        <v>124000000</v>
      </c>
      <c r="IQ78" s="481">
        <f t="shared" si="133"/>
        <v>124500000</v>
      </c>
      <c r="IR78" s="481">
        <f t="shared" si="133"/>
        <v>125000000</v>
      </c>
      <c r="IS78" s="481">
        <f t="shared" si="133"/>
        <v>125500000</v>
      </c>
      <c r="IT78" s="481">
        <f t="shared" si="133"/>
        <v>126000000</v>
      </c>
      <c r="IU78" s="481">
        <f t="shared" si="133"/>
        <v>126500000</v>
      </c>
      <c r="IV78" s="481">
        <f t="shared" si="133"/>
        <v>127000000</v>
      </c>
      <c r="IW78" s="481">
        <f t="shared" si="133"/>
        <v>127500000</v>
      </c>
      <c r="IX78" s="481">
        <f t="shared" si="133"/>
        <v>128000000</v>
      </c>
      <c r="IY78" s="481">
        <f t="shared" si="133"/>
        <v>128500000</v>
      </c>
      <c r="IZ78" s="481">
        <f t="shared" si="133"/>
        <v>129000000</v>
      </c>
      <c r="JA78" s="481">
        <f t="shared" ref="JA78:KP78" si="134">IZ78+500000</f>
        <v>129500000</v>
      </c>
      <c r="JB78" s="481">
        <f t="shared" si="134"/>
        <v>130000000</v>
      </c>
      <c r="JC78" s="481">
        <f t="shared" si="134"/>
        <v>130500000</v>
      </c>
      <c r="JD78" s="481">
        <f t="shared" si="134"/>
        <v>131000000</v>
      </c>
      <c r="JE78" s="481">
        <f t="shared" si="134"/>
        <v>131500000</v>
      </c>
      <c r="JF78" s="481">
        <f t="shared" si="134"/>
        <v>132000000</v>
      </c>
      <c r="JG78" s="481">
        <f t="shared" si="134"/>
        <v>132500000</v>
      </c>
      <c r="JH78" s="481">
        <f t="shared" si="134"/>
        <v>133000000</v>
      </c>
      <c r="JI78" s="481">
        <f t="shared" si="134"/>
        <v>133500000</v>
      </c>
      <c r="JJ78" s="481">
        <f t="shared" si="134"/>
        <v>134000000</v>
      </c>
      <c r="JK78" s="481">
        <f t="shared" si="134"/>
        <v>134500000</v>
      </c>
      <c r="JL78" s="481">
        <f t="shared" si="134"/>
        <v>135000000</v>
      </c>
      <c r="JM78" s="481">
        <f t="shared" si="134"/>
        <v>135500000</v>
      </c>
      <c r="JN78" s="481">
        <f t="shared" si="134"/>
        <v>136000000</v>
      </c>
      <c r="JO78" s="481">
        <f t="shared" si="134"/>
        <v>136500000</v>
      </c>
      <c r="JP78" s="481">
        <f t="shared" si="134"/>
        <v>137000000</v>
      </c>
      <c r="JQ78" s="481">
        <f t="shared" si="134"/>
        <v>137500000</v>
      </c>
      <c r="JR78" s="481">
        <f t="shared" si="134"/>
        <v>138000000</v>
      </c>
      <c r="JS78" s="481">
        <f t="shared" si="134"/>
        <v>138500000</v>
      </c>
      <c r="JT78" s="481">
        <f t="shared" si="134"/>
        <v>139000000</v>
      </c>
      <c r="JU78" s="481">
        <f t="shared" si="134"/>
        <v>139500000</v>
      </c>
      <c r="JV78" s="481">
        <f t="shared" si="134"/>
        <v>140000000</v>
      </c>
      <c r="JW78" s="481">
        <f t="shared" si="134"/>
        <v>140500000</v>
      </c>
      <c r="JX78" s="481">
        <f t="shared" si="134"/>
        <v>141000000</v>
      </c>
      <c r="JY78" s="481">
        <f t="shared" si="134"/>
        <v>141500000</v>
      </c>
      <c r="JZ78" s="481">
        <f t="shared" si="134"/>
        <v>142000000</v>
      </c>
      <c r="KA78" s="481">
        <f t="shared" si="134"/>
        <v>142500000</v>
      </c>
      <c r="KB78" s="481">
        <f t="shared" si="134"/>
        <v>143000000</v>
      </c>
      <c r="KC78" s="481">
        <f t="shared" si="134"/>
        <v>143500000</v>
      </c>
      <c r="KD78" s="481">
        <f t="shared" si="134"/>
        <v>144000000</v>
      </c>
      <c r="KE78" s="481">
        <f t="shared" si="134"/>
        <v>144500000</v>
      </c>
      <c r="KF78" s="481">
        <f t="shared" si="134"/>
        <v>145000000</v>
      </c>
      <c r="KG78" s="481">
        <f t="shared" si="134"/>
        <v>145500000</v>
      </c>
      <c r="KH78" s="481">
        <f t="shared" si="134"/>
        <v>146000000</v>
      </c>
      <c r="KI78" s="481">
        <f t="shared" si="134"/>
        <v>146500000</v>
      </c>
      <c r="KJ78" s="481">
        <f t="shared" si="134"/>
        <v>147000000</v>
      </c>
      <c r="KK78" s="481">
        <f t="shared" si="134"/>
        <v>147500000</v>
      </c>
      <c r="KL78" s="481">
        <f t="shared" si="134"/>
        <v>148000000</v>
      </c>
      <c r="KM78" s="481">
        <f t="shared" si="134"/>
        <v>148500000</v>
      </c>
      <c r="KN78" s="481">
        <f t="shared" si="134"/>
        <v>149000000</v>
      </c>
      <c r="KO78" s="481">
        <f t="shared" si="134"/>
        <v>149500000</v>
      </c>
      <c r="KP78" s="481">
        <f t="shared" si="134"/>
        <v>150000000</v>
      </c>
      <c r="KQ78" s="463"/>
      <c r="KS78" s="463"/>
      <c r="KT78" s="463"/>
      <c r="KU78" s="463"/>
      <c r="KV78" s="463"/>
      <c r="KX78" s="458" t="s">
        <v>481</v>
      </c>
      <c r="KY78" s="464">
        <v>0</v>
      </c>
    </row>
    <row r="79" spans="1:314" outlineLevel="1" x14ac:dyDescent="0.35">
      <c r="A79" s="472" t="s">
        <v>474</v>
      </c>
      <c r="B79" s="480">
        <v>150000000</v>
      </c>
      <c r="C79" s="482">
        <f>B79-500000</f>
        <v>149500000</v>
      </c>
      <c r="D79" s="482">
        <f>C79-500000</f>
        <v>149000000</v>
      </c>
      <c r="E79" s="482">
        <f t="shared" ref="E79:BP79" si="135">D79-500000</f>
        <v>148500000</v>
      </c>
      <c r="F79" s="482">
        <f t="shared" si="135"/>
        <v>148000000</v>
      </c>
      <c r="G79" s="482">
        <f t="shared" si="135"/>
        <v>147500000</v>
      </c>
      <c r="H79" s="482">
        <f t="shared" si="135"/>
        <v>147000000</v>
      </c>
      <c r="I79" s="482">
        <f t="shared" si="135"/>
        <v>146500000</v>
      </c>
      <c r="J79" s="482">
        <f t="shared" si="135"/>
        <v>146000000</v>
      </c>
      <c r="K79" s="482">
        <f t="shared" si="135"/>
        <v>145500000</v>
      </c>
      <c r="L79" s="482">
        <f t="shared" si="135"/>
        <v>145000000</v>
      </c>
      <c r="M79" s="482">
        <f t="shared" si="135"/>
        <v>144500000</v>
      </c>
      <c r="N79" s="482">
        <f t="shared" si="135"/>
        <v>144000000</v>
      </c>
      <c r="O79" s="482">
        <f t="shared" si="135"/>
        <v>143500000</v>
      </c>
      <c r="P79" s="482">
        <f t="shared" si="135"/>
        <v>143000000</v>
      </c>
      <c r="Q79" s="482">
        <f t="shared" si="135"/>
        <v>142500000</v>
      </c>
      <c r="R79" s="482">
        <f t="shared" si="135"/>
        <v>142000000</v>
      </c>
      <c r="S79" s="482">
        <f t="shared" si="135"/>
        <v>141500000</v>
      </c>
      <c r="T79" s="482">
        <f t="shared" si="135"/>
        <v>141000000</v>
      </c>
      <c r="U79" s="482">
        <f t="shared" si="135"/>
        <v>140500000</v>
      </c>
      <c r="V79" s="482">
        <f t="shared" si="135"/>
        <v>140000000</v>
      </c>
      <c r="W79" s="482">
        <f t="shared" si="135"/>
        <v>139500000</v>
      </c>
      <c r="X79" s="482">
        <f t="shared" si="135"/>
        <v>139000000</v>
      </c>
      <c r="Y79" s="482">
        <f t="shared" si="135"/>
        <v>138500000</v>
      </c>
      <c r="Z79" s="482">
        <f t="shared" si="135"/>
        <v>138000000</v>
      </c>
      <c r="AA79" s="482">
        <f t="shared" si="135"/>
        <v>137500000</v>
      </c>
      <c r="AB79" s="482">
        <f t="shared" si="135"/>
        <v>137000000</v>
      </c>
      <c r="AC79" s="482">
        <f t="shared" si="135"/>
        <v>136500000</v>
      </c>
      <c r="AD79" s="482">
        <f t="shared" si="135"/>
        <v>136000000</v>
      </c>
      <c r="AE79" s="482">
        <f t="shared" si="135"/>
        <v>135500000</v>
      </c>
      <c r="AF79" s="482">
        <f t="shared" si="135"/>
        <v>135000000</v>
      </c>
      <c r="AG79" s="482">
        <f t="shared" si="135"/>
        <v>134500000</v>
      </c>
      <c r="AH79" s="482">
        <f t="shared" si="135"/>
        <v>134000000</v>
      </c>
      <c r="AI79" s="482">
        <f t="shared" si="135"/>
        <v>133500000</v>
      </c>
      <c r="AJ79" s="482">
        <f t="shared" si="135"/>
        <v>133000000</v>
      </c>
      <c r="AK79" s="482">
        <f t="shared" si="135"/>
        <v>132500000</v>
      </c>
      <c r="AL79" s="482">
        <f t="shared" si="135"/>
        <v>132000000</v>
      </c>
      <c r="AM79" s="482">
        <f t="shared" si="135"/>
        <v>131500000</v>
      </c>
      <c r="AN79" s="482">
        <f t="shared" si="135"/>
        <v>131000000</v>
      </c>
      <c r="AO79" s="482">
        <f t="shared" si="135"/>
        <v>130500000</v>
      </c>
      <c r="AP79" s="482">
        <f t="shared" si="135"/>
        <v>130000000</v>
      </c>
      <c r="AQ79" s="482">
        <f t="shared" si="135"/>
        <v>129500000</v>
      </c>
      <c r="AR79" s="482">
        <f t="shared" si="135"/>
        <v>129000000</v>
      </c>
      <c r="AS79" s="482">
        <f t="shared" si="135"/>
        <v>128500000</v>
      </c>
      <c r="AT79" s="482">
        <f t="shared" si="135"/>
        <v>128000000</v>
      </c>
      <c r="AU79" s="482">
        <f t="shared" si="135"/>
        <v>127500000</v>
      </c>
      <c r="AV79" s="482">
        <f t="shared" si="135"/>
        <v>127000000</v>
      </c>
      <c r="AW79" s="482">
        <f t="shared" si="135"/>
        <v>126500000</v>
      </c>
      <c r="AX79" s="482">
        <f t="shared" si="135"/>
        <v>126000000</v>
      </c>
      <c r="AY79" s="482">
        <f t="shared" si="135"/>
        <v>125500000</v>
      </c>
      <c r="AZ79" s="482">
        <f t="shared" si="135"/>
        <v>125000000</v>
      </c>
      <c r="BA79" s="482">
        <f t="shared" si="135"/>
        <v>124500000</v>
      </c>
      <c r="BB79" s="482">
        <f t="shared" si="135"/>
        <v>124000000</v>
      </c>
      <c r="BC79" s="482">
        <f t="shared" si="135"/>
        <v>123500000</v>
      </c>
      <c r="BD79" s="482">
        <f t="shared" si="135"/>
        <v>123000000</v>
      </c>
      <c r="BE79" s="482">
        <f t="shared" si="135"/>
        <v>122500000</v>
      </c>
      <c r="BF79" s="482">
        <f t="shared" si="135"/>
        <v>122000000</v>
      </c>
      <c r="BG79" s="482">
        <f t="shared" si="135"/>
        <v>121500000</v>
      </c>
      <c r="BH79" s="482">
        <f t="shared" si="135"/>
        <v>121000000</v>
      </c>
      <c r="BI79" s="482">
        <f t="shared" si="135"/>
        <v>120500000</v>
      </c>
      <c r="BJ79" s="482">
        <f t="shared" si="135"/>
        <v>120000000</v>
      </c>
      <c r="BK79" s="482">
        <f t="shared" si="135"/>
        <v>119500000</v>
      </c>
      <c r="BL79" s="482">
        <f t="shared" si="135"/>
        <v>119000000</v>
      </c>
      <c r="BM79" s="482">
        <f t="shared" si="135"/>
        <v>118500000</v>
      </c>
      <c r="BN79" s="482">
        <f t="shared" si="135"/>
        <v>118000000</v>
      </c>
      <c r="BO79" s="482">
        <f t="shared" si="135"/>
        <v>117500000</v>
      </c>
      <c r="BP79" s="482">
        <f t="shared" si="135"/>
        <v>117000000</v>
      </c>
      <c r="BQ79" s="482">
        <f t="shared" ref="BQ79:EB79" si="136">BP79-500000</f>
        <v>116500000</v>
      </c>
      <c r="BR79" s="482">
        <f t="shared" si="136"/>
        <v>116000000</v>
      </c>
      <c r="BS79" s="482">
        <f t="shared" si="136"/>
        <v>115500000</v>
      </c>
      <c r="BT79" s="482">
        <f t="shared" si="136"/>
        <v>115000000</v>
      </c>
      <c r="BU79" s="482">
        <f t="shared" si="136"/>
        <v>114500000</v>
      </c>
      <c r="BV79" s="482">
        <f t="shared" si="136"/>
        <v>114000000</v>
      </c>
      <c r="BW79" s="482">
        <f t="shared" si="136"/>
        <v>113500000</v>
      </c>
      <c r="BX79" s="482">
        <f t="shared" si="136"/>
        <v>113000000</v>
      </c>
      <c r="BY79" s="482">
        <f t="shared" si="136"/>
        <v>112500000</v>
      </c>
      <c r="BZ79" s="482">
        <f t="shared" si="136"/>
        <v>112000000</v>
      </c>
      <c r="CA79" s="482">
        <f t="shared" si="136"/>
        <v>111500000</v>
      </c>
      <c r="CB79" s="482">
        <f t="shared" si="136"/>
        <v>111000000</v>
      </c>
      <c r="CC79" s="482">
        <f t="shared" si="136"/>
        <v>110500000</v>
      </c>
      <c r="CD79" s="482">
        <f t="shared" si="136"/>
        <v>110000000</v>
      </c>
      <c r="CE79" s="482">
        <f t="shared" si="136"/>
        <v>109500000</v>
      </c>
      <c r="CF79" s="482">
        <f t="shared" si="136"/>
        <v>109000000</v>
      </c>
      <c r="CG79" s="482">
        <f t="shared" si="136"/>
        <v>108500000</v>
      </c>
      <c r="CH79" s="482">
        <f t="shared" si="136"/>
        <v>108000000</v>
      </c>
      <c r="CI79" s="482">
        <f t="shared" si="136"/>
        <v>107500000</v>
      </c>
      <c r="CJ79" s="482">
        <f t="shared" si="136"/>
        <v>107000000</v>
      </c>
      <c r="CK79" s="482">
        <f t="shared" si="136"/>
        <v>106500000</v>
      </c>
      <c r="CL79" s="482">
        <f t="shared" si="136"/>
        <v>106000000</v>
      </c>
      <c r="CM79" s="482">
        <f t="shared" si="136"/>
        <v>105500000</v>
      </c>
      <c r="CN79" s="482">
        <f t="shared" si="136"/>
        <v>105000000</v>
      </c>
      <c r="CO79" s="482">
        <f t="shared" si="136"/>
        <v>104500000</v>
      </c>
      <c r="CP79" s="482">
        <f t="shared" si="136"/>
        <v>104000000</v>
      </c>
      <c r="CQ79" s="482">
        <f t="shared" si="136"/>
        <v>103500000</v>
      </c>
      <c r="CR79" s="482">
        <f t="shared" si="136"/>
        <v>103000000</v>
      </c>
      <c r="CS79" s="482">
        <f t="shared" si="136"/>
        <v>102500000</v>
      </c>
      <c r="CT79" s="482">
        <f t="shared" si="136"/>
        <v>102000000</v>
      </c>
      <c r="CU79" s="482">
        <f t="shared" si="136"/>
        <v>101500000</v>
      </c>
      <c r="CV79" s="482">
        <f t="shared" si="136"/>
        <v>101000000</v>
      </c>
      <c r="CW79" s="482">
        <f t="shared" si="136"/>
        <v>100500000</v>
      </c>
      <c r="CX79" s="482">
        <f t="shared" si="136"/>
        <v>100000000</v>
      </c>
      <c r="CY79" s="482">
        <f t="shared" si="136"/>
        <v>99500000</v>
      </c>
      <c r="CZ79" s="482">
        <f t="shared" si="136"/>
        <v>99000000</v>
      </c>
      <c r="DA79" s="482">
        <f t="shared" si="136"/>
        <v>98500000</v>
      </c>
      <c r="DB79" s="482">
        <f t="shared" si="136"/>
        <v>98000000</v>
      </c>
      <c r="DC79" s="482">
        <f t="shared" si="136"/>
        <v>97500000</v>
      </c>
      <c r="DD79" s="482">
        <f t="shared" si="136"/>
        <v>97000000</v>
      </c>
      <c r="DE79" s="482">
        <f t="shared" si="136"/>
        <v>96500000</v>
      </c>
      <c r="DF79" s="482">
        <f t="shared" si="136"/>
        <v>96000000</v>
      </c>
      <c r="DG79" s="482">
        <f t="shared" si="136"/>
        <v>95500000</v>
      </c>
      <c r="DH79" s="482">
        <f t="shared" si="136"/>
        <v>95000000</v>
      </c>
      <c r="DI79" s="482">
        <f t="shared" si="136"/>
        <v>94500000</v>
      </c>
      <c r="DJ79" s="482">
        <f t="shared" si="136"/>
        <v>94000000</v>
      </c>
      <c r="DK79" s="482">
        <f t="shared" si="136"/>
        <v>93500000</v>
      </c>
      <c r="DL79" s="482">
        <f t="shared" si="136"/>
        <v>93000000</v>
      </c>
      <c r="DM79" s="482">
        <f t="shared" si="136"/>
        <v>92500000</v>
      </c>
      <c r="DN79" s="482">
        <f t="shared" si="136"/>
        <v>92000000</v>
      </c>
      <c r="DO79" s="482">
        <f t="shared" si="136"/>
        <v>91500000</v>
      </c>
      <c r="DP79" s="482">
        <f t="shared" si="136"/>
        <v>91000000</v>
      </c>
      <c r="DQ79" s="482">
        <f t="shared" si="136"/>
        <v>90500000</v>
      </c>
      <c r="DR79" s="482">
        <f t="shared" si="136"/>
        <v>90000000</v>
      </c>
      <c r="DS79" s="482">
        <f t="shared" si="136"/>
        <v>89500000</v>
      </c>
      <c r="DT79" s="482">
        <f t="shared" si="136"/>
        <v>89000000</v>
      </c>
      <c r="DU79" s="482">
        <f t="shared" si="136"/>
        <v>88500000</v>
      </c>
      <c r="DV79" s="482">
        <f t="shared" si="136"/>
        <v>88000000</v>
      </c>
      <c r="DW79" s="482">
        <f t="shared" si="136"/>
        <v>87500000</v>
      </c>
      <c r="DX79" s="482">
        <f t="shared" si="136"/>
        <v>87000000</v>
      </c>
      <c r="DY79" s="482">
        <f t="shared" si="136"/>
        <v>86500000</v>
      </c>
      <c r="DZ79" s="482">
        <f t="shared" si="136"/>
        <v>86000000</v>
      </c>
      <c r="EA79" s="482">
        <f t="shared" si="136"/>
        <v>85500000</v>
      </c>
      <c r="EB79" s="482">
        <f t="shared" si="136"/>
        <v>85000000</v>
      </c>
      <c r="EC79" s="482">
        <f t="shared" ref="EC79:GN79" si="137">EB79-500000</f>
        <v>84500000</v>
      </c>
      <c r="ED79" s="482">
        <f t="shared" si="137"/>
        <v>84000000</v>
      </c>
      <c r="EE79" s="482">
        <f t="shared" si="137"/>
        <v>83500000</v>
      </c>
      <c r="EF79" s="482">
        <f t="shared" si="137"/>
        <v>83000000</v>
      </c>
      <c r="EG79" s="482">
        <f t="shared" si="137"/>
        <v>82500000</v>
      </c>
      <c r="EH79" s="482">
        <f t="shared" si="137"/>
        <v>82000000</v>
      </c>
      <c r="EI79" s="482">
        <f t="shared" si="137"/>
        <v>81500000</v>
      </c>
      <c r="EJ79" s="482">
        <f t="shared" si="137"/>
        <v>81000000</v>
      </c>
      <c r="EK79" s="482">
        <f t="shared" si="137"/>
        <v>80500000</v>
      </c>
      <c r="EL79" s="482">
        <f t="shared" si="137"/>
        <v>80000000</v>
      </c>
      <c r="EM79" s="482">
        <f t="shared" si="137"/>
        <v>79500000</v>
      </c>
      <c r="EN79" s="482">
        <f t="shared" si="137"/>
        <v>79000000</v>
      </c>
      <c r="EO79" s="482">
        <f t="shared" si="137"/>
        <v>78500000</v>
      </c>
      <c r="EP79" s="482">
        <f t="shared" si="137"/>
        <v>78000000</v>
      </c>
      <c r="EQ79" s="482">
        <f t="shared" si="137"/>
        <v>77500000</v>
      </c>
      <c r="ER79" s="482">
        <f t="shared" si="137"/>
        <v>77000000</v>
      </c>
      <c r="ES79" s="482">
        <f t="shared" si="137"/>
        <v>76500000</v>
      </c>
      <c r="ET79" s="482">
        <f t="shared" si="137"/>
        <v>76000000</v>
      </c>
      <c r="EU79" s="482">
        <f t="shared" si="137"/>
        <v>75500000</v>
      </c>
      <c r="EV79" s="482">
        <f t="shared" si="137"/>
        <v>75000000</v>
      </c>
      <c r="EW79" s="482">
        <f t="shared" si="137"/>
        <v>74500000</v>
      </c>
      <c r="EX79" s="482">
        <f t="shared" si="137"/>
        <v>74000000</v>
      </c>
      <c r="EY79" s="482">
        <f t="shared" si="137"/>
        <v>73500000</v>
      </c>
      <c r="EZ79" s="482">
        <f t="shared" si="137"/>
        <v>73000000</v>
      </c>
      <c r="FA79" s="482">
        <f t="shared" si="137"/>
        <v>72500000</v>
      </c>
      <c r="FB79" s="482">
        <f t="shared" si="137"/>
        <v>72000000</v>
      </c>
      <c r="FC79" s="482">
        <f t="shared" si="137"/>
        <v>71500000</v>
      </c>
      <c r="FD79" s="482">
        <f t="shared" si="137"/>
        <v>71000000</v>
      </c>
      <c r="FE79" s="482">
        <f t="shared" si="137"/>
        <v>70500000</v>
      </c>
      <c r="FF79" s="482">
        <f t="shared" si="137"/>
        <v>70000000</v>
      </c>
      <c r="FG79" s="482">
        <f t="shared" si="137"/>
        <v>69500000</v>
      </c>
      <c r="FH79" s="482">
        <f t="shared" si="137"/>
        <v>69000000</v>
      </c>
      <c r="FI79" s="482">
        <f t="shared" si="137"/>
        <v>68500000</v>
      </c>
      <c r="FJ79" s="482">
        <f t="shared" si="137"/>
        <v>68000000</v>
      </c>
      <c r="FK79" s="482">
        <f t="shared" si="137"/>
        <v>67500000</v>
      </c>
      <c r="FL79" s="482">
        <f t="shared" si="137"/>
        <v>67000000</v>
      </c>
      <c r="FM79" s="482">
        <f t="shared" si="137"/>
        <v>66500000</v>
      </c>
      <c r="FN79" s="482">
        <f t="shared" si="137"/>
        <v>66000000</v>
      </c>
      <c r="FO79" s="482">
        <f t="shared" si="137"/>
        <v>65500000</v>
      </c>
      <c r="FP79" s="482">
        <f t="shared" si="137"/>
        <v>65000000</v>
      </c>
      <c r="FQ79" s="482">
        <f t="shared" si="137"/>
        <v>64500000</v>
      </c>
      <c r="FR79" s="482">
        <f t="shared" si="137"/>
        <v>64000000</v>
      </c>
      <c r="FS79" s="482">
        <f t="shared" si="137"/>
        <v>63500000</v>
      </c>
      <c r="FT79" s="482">
        <f t="shared" si="137"/>
        <v>63000000</v>
      </c>
      <c r="FU79" s="482">
        <f t="shared" si="137"/>
        <v>62500000</v>
      </c>
      <c r="FV79" s="482">
        <f t="shared" si="137"/>
        <v>62000000</v>
      </c>
      <c r="FW79" s="482">
        <f t="shared" si="137"/>
        <v>61500000</v>
      </c>
      <c r="FX79" s="482">
        <f t="shared" si="137"/>
        <v>61000000</v>
      </c>
      <c r="FY79" s="482">
        <f t="shared" si="137"/>
        <v>60500000</v>
      </c>
      <c r="FZ79" s="482">
        <f t="shared" si="137"/>
        <v>60000000</v>
      </c>
      <c r="GA79" s="482">
        <f t="shared" si="137"/>
        <v>59500000</v>
      </c>
      <c r="GB79" s="482">
        <f t="shared" si="137"/>
        <v>59000000</v>
      </c>
      <c r="GC79" s="482">
        <f t="shared" si="137"/>
        <v>58500000</v>
      </c>
      <c r="GD79" s="482">
        <f t="shared" si="137"/>
        <v>58000000</v>
      </c>
      <c r="GE79" s="482">
        <f t="shared" si="137"/>
        <v>57500000</v>
      </c>
      <c r="GF79" s="482">
        <f t="shared" si="137"/>
        <v>57000000</v>
      </c>
      <c r="GG79" s="482">
        <f t="shared" si="137"/>
        <v>56500000</v>
      </c>
      <c r="GH79" s="482">
        <f t="shared" si="137"/>
        <v>56000000</v>
      </c>
      <c r="GI79" s="482">
        <f t="shared" si="137"/>
        <v>55500000</v>
      </c>
      <c r="GJ79" s="482">
        <f t="shared" si="137"/>
        <v>55000000</v>
      </c>
      <c r="GK79" s="482">
        <f t="shared" si="137"/>
        <v>54500000</v>
      </c>
      <c r="GL79" s="482">
        <f t="shared" si="137"/>
        <v>54000000</v>
      </c>
      <c r="GM79" s="482">
        <f t="shared" si="137"/>
        <v>53500000</v>
      </c>
      <c r="GN79" s="482">
        <f t="shared" si="137"/>
        <v>53000000</v>
      </c>
      <c r="GO79" s="482">
        <f t="shared" ref="GO79:IZ79" si="138">GN79-500000</f>
        <v>52500000</v>
      </c>
      <c r="GP79" s="482">
        <f t="shared" si="138"/>
        <v>52000000</v>
      </c>
      <c r="GQ79" s="482">
        <f t="shared" si="138"/>
        <v>51500000</v>
      </c>
      <c r="GR79" s="482">
        <f t="shared" si="138"/>
        <v>51000000</v>
      </c>
      <c r="GS79" s="482">
        <f t="shared" si="138"/>
        <v>50500000</v>
      </c>
      <c r="GT79" s="482">
        <f t="shared" si="138"/>
        <v>50000000</v>
      </c>
      <c r="GU79" s="482">
        <f t="shared" si="138"/>
        <v>49500000</v>
      </c>
      <c r="GV79" s="482">
        <f t="shared" si="138"/>
        <v>49000000</v>
      </c>
      <c r="GW79" s="482">
        <f t="shared" si="138"/>
        <v>48500000</v>
      </c>
      <c r="GX79" s="482">
        <f t="shared" si="138"/>
        <v>48000000</v>
      </c>
      <c r="GY79" s="482">
        <f t="shared" si="138"/>
        <v>47500000</v>
      </c>
      <c r="GZ79" s="482">
        <f t="shared" si="138"/>
        <v>47000000</v>
      </c>
      <c r="HA79" s="482">
        <f t="shared" si="138"/>
        <v>46500000</v>
      </c>
      <c r="HB79" s="482">
        <f t="shared" si="138"/>
        <v>46000000</v>
      </c>
      <c r="HC79" s="482">
        <f t="shared" si="138"/>
        <v>45500000</v>
      </c>
      <c r="HD79" s="482">
        <f t="shared" si="138"/>
        <v>45000000</v>
      </c>
      <c r="HE79" s="482">
        <f t="shared" si="138"/>
        <v>44500000</v>
      </c>
      <c r="HF79" s="482">
        <f t="shared" si="138"/>
        <v>44000000</v>
      </c>
      <c r="HG79" s="482">
        <f t="shared" si="138"/>
        <v>43500000</v>
      </c>
      <c r="HH79" s="482">
        <f t="shared" si="138"/>
        <v>43000000</v>
      </c>
      <c r="HI79" s="482">
        <f t="shared" si="138"/>
        <v>42500000</v>
      </c>
      <c r="HJ79" s="482">
        <f t="shared" si="138"/>
        <v>42000000</v>
      </c>
      <c r="HK79" s="482">
        <f t="shared" si="138"/>
        <v>41500000</v>
      </c>
      <c r="HL79" s="482">
        <f t="shared" si="138"/>
        <v>41000000</v>
      </c>
      <c r="HM79" s="482">
        <f t="shared" si="138"/>
        <v>40500000</v>
      </c>
      <c r="HN79" s="482">
        <f t="shared" si="138"/>
        <v>40000000</v>
      </c>
      <c r="HO79" s="482">
        <f t="shared" si="138"/>
        <v>39500000</v>
      </c>
      <c r="HP79" s="482">
        <f t="shared" si="138"/>
        <v>39000000</v>
      </c>
      <c r="HQ79" s="482">
        <f t="shared" si="138"/>
        <v>38500000</v>
      </c>
      <c r="HR79" s="482">
        <f t="shared" si="138"/>
        <v>38000000</v>
      </c>
      <c r="HS79" s="482">
        <f t="shared" si="138"/>
        <v>37500000</v>
      </c>
      <c r="HT79" s="482">
        <f t="shared" si="138"/>
        <v>37000000</v>
      </c>
      <c r="HU79" s="482">
        <f t="shared" si="138"/>
        <v>36500000</v>
      </c>
      <c r="HV79" s="482">
        <f t="shared" si="138"/>
        <v>36000000</v>
      </c>
      <c r="HW79" s="482">
        <f t="shared" si="138"/>
        <v>35500000</v>
      </c>
      <c r="HX79" s="482">
        <f t="shared" si="138"/>
        <v>35000000</v>
      </c>
      <c r="HY79" s="482">
        <f t="shared" si="138"/>
        <v>34500000</v>
      </c>
      <c r="HZ79" s="482">
        <f t="shared" si="138"/>
        <v>34000000</v>
      </c>
      <c r="IA79" s="482">
        <f t="shared" si="138"/>
        <v>33500000</v>
      </c>
      <c r="IB79" s="482">
        <f t="shared" si="138"/>
        <v>33000000</v>
      </c>
      <c r="IC79" s="482">
        <f t="shared" si="138"/>
        <v>32500000</v>
      </c>
      <c r="ID79" s="482">
        <f t="shared" si="138"/>
        <v>32000000</v>
      </c>
      <c r="IE79" s="482">
        <f t="shared" si="138"/>
        <v>31500000</v>
      </c>
      <c r="IF79" s="482">
        <f t="shared" si="138"/>
        <v>31000000</v>
      </c>
      <c r="IG79" s="482">
        <f t="shared" si="138"/>
        <v>30500000</v>
      </c>
      <c r="IH79" s="482">
        <f t="shared" si="138"/>
        <v>30000000</v>
      </c>
      <c r="II79" s="482">
        <f t="shared" si="138"/>
        <v>29500000</v>
      </c>
      <c r="IJ79" s="482">
        <f t="shared" si="138"/>
        <v>29000000</v>
      </c>
      <c r="IK79" s="482">
        <f t="shared" si="138"/>
        <v>28500000</v>
      </c>
      <c r="IL79" s="482">
        <f t="shared" si="138"/>
        <v>28000000</v>
      </c>
      <c r="IM79" s="482">
        <f t="shared" si="138"/>
        <v>27500000</v>
      </c>
      <c r="IN79" s="482">
        <f t="shared" si="138"/>
        <v>27000000</v>
      </c>
      <c r="IO79" s="482">
        <f t="shared" si="138"/>
        <v>26500000</v>
      </c>
      <c r="IP79" s="482">
        <f t="shared" si="138"/>
        <v>26000000</v>
      </c>
      <c r="IQ79" s="482">
        <f t="shared" si="138"/>
        <v>25500000</v>
      </c>
      <c r="IR79" s="482">
        <f t="shared" si="138"/>
        <v>25000000</v>
      </c>
      <c r="IS79" s="482">
        <f t="shared" si="138"/>
        <v>24500000</v>
      </c>
      <c r="IT79" s="482">
        <f t="shared" si="138"/>
        <v>24000000</v>
      </c>
      <c r="IU79" s="482">
        <f t="shared" si="138"/>
        <v>23500000</v>
      </c>
      <c r="IV79" s="482">
        <f t="shared" si="138"/>
        <v>23000000</v>
      </c>
      <c r="IW79" s="482">
        <f t="shared" si="138"/>
        <v>22500000</v>
      </c>
      <c r="IX79" s="482">
        <f t="shared" si="138"/>
        <v>22000000</v>
      </c>
      <c r="IY79" s="482">
        <f t="shared" si="138"/>
        <v>21500000</v>
      </c>
      <c r="IZ79" s="482">
        <f t="shared" si="138"/>
        <v>21000000</v>
      </c>
      <c r="JA79" s="482">
        <f t="shared" ref="JA79:KP79" si="139">IZ79-500000</f>
        <v>20500000</v>
      </c>
      <c r="JB79" s="482">
        <f t="shared" si="139"/>
        <v>20000000</v>
      </c>
      <c r="JC79" s="482">
        <f t="shared" si="139"/>
        <v>19500000</v>
      </c>
      <c r="JD79" s="482">
        <f t="shared" si="139"/>
        <v>19000000</v>
      </c>
      <c r="JE79" s="482">
        <f t="shared" si="139"/>
        <v>18500000</v>
      </c>
      <c r="JF79" s="482">
        <f t="shared" si="139"/>
        <v>18000000</v>
      </c>
      <c r="JG79" s="482">
        <f t="shared" si="139"/>
        <v>17500000</v>
      </c>
      <c r="JH79" s="482">
        <f t="shared" si="139"/>
        <v>17000000</v>
      </c>
      <c r="JI79" s="482">
        <f t="shared" si="139"/>
        <v>16500000</v>
      </c>
      <c r="JJ79" s="482">
        <f t="shared" si="139"/>
        <v>16000000</v>
      </c>
      <c r="JK79" s="482">
        <f t="shared" si="139"/>
        <v>15500000</v>
      </c>
      <c r="JL79" s="482">
        <f t="shared" si="139"/>
        <v>15000000</v>
      </c>
      <c r="JM79" s="482">
        <f t="shared" si="139"/>
        <v>14500000</v>
      </c>
      <c r="JN79" s="482">
        <f t="shared" si="139"/>
        <v>14000000</v>
      </c>
      <c r="JO79" s="482">
        <f t="shared" si="139"/>
        <v>13500000</v>
      </c>
      <c r="JP79" s="482">
        <f t="shared" si="139"/>
        <v>13000000</v>
      </c>
      <c r="JQ79" s="482">
        <f t="shared" si="139"/>
        <v>12500000</v>
      </c>
      <c r="JR79" s="482">
        <f t="shared" si="139"/>
        <v>12000000</v>
      </c>
      <c r="JS79" s="482">
        <f t="shared" si="139"/>
        <v>11500000</v>
      </c>
      <c r="JT79" s="482">
        <f t="shared" si="139"/>
        <v>11000000</v>
      </c>
      <c r="JU79" s="482">
        <f t="shared" si="139"/>
        <v>10500000</v>
      </c>
      <c r="JV79" s="482">
        <f t="shared" si="139"/>
        <v>10000000</v>
      </c>
      <c r="JW79" s="482">
        <f t="shared" si="139"/>
        <v>9500000</v>
      </c>
      <c r="JX79" s="482">
        <f t="shared" si="139"/>
        <v>9000000</v>
      </c>
      <c r="JY79" s="482">
        <f t="shared" si="139"/>
        <v>8500000</v>
      </c>
      <c r="JZ79" s="482">
        <f t="shared" si="139"/>
        <v>8000000</v>
      </c>
      <c r="KA79" s="482">
        <f t="shared" si="139"/>
        <v>7500000</v>
      </c>
      <c r="KB79" s="482">
        <f t="shared" si="139"/>
        <v>7000000</v>
      </c>
      <c r="KC79" s="482">
        <f t="shared" si="139"/>
        <v>6500000</v>
      </c>
      <c r="KD79" s="482">
        <f t="shared" si="139"/>
        <v>6000000</v>
      </c>
      <c r="KE79" s="482">
        <f t="shared" si="139"/>
        <v>5500000</v>
      </c>
      <c r="KF79" s="482">
        <f t="shared" si="139"/>
        <v>5000000</v>
      </c>
      <c r="KG79" s="482">
        <f t="shared" si="139"/>
        <v>4500000</v>
      </c>
      <c r="KH79" s="482">
        <f t="shared" si="139"/>
        <v>4000000</v>
      </c>
      <c r="KI79" s="482">
        <f t="shared" si="139"/>
        <v>3500000</v>
      </c>
      <c r="KJ79" s="482">
        <f t="shared" si="139"/>
        <v>3000000</v>
      </c>
      <c r="KK79" s="482">
        <f t="shared" si="139"/>
        <v>2500000</v>
      </c>
      <c r="KL79" s="482">
        <f t="shared" si="139"/>
        <v>2000000</v>
      </c>
      <c r="KM79" s="482">
        <f t="shared" si="139"/>
        <v>1500000</v>
      </c>
      <c r="KN79" s="482">
        <f t="shared" si="139"/>
        <v>1000000</v>
      </c>
      <c r="KO79" s="482">
        <f t="shared" si="139"/>
        <v>500000</v>
      </c>
      <c r="KP79" s="482">
        <f t="shared" si="139"/>
        <v>0</v>
      </c>
      <c r="KQ79" s="463"/>
      <c r="KS79" s="463"/>
      <c r="KT79" s="463"/>
      <c r="KU79" s="463"/>
      <c r="KV79" s="463"/>
      <c r="KX79" s="458" t="s">
        <v>482</v>
      </c>
      <c r="KY79" s="464">
        <v>150</v>
      </c>
    </row>
    <row r="80" spans="1:314" outlineLevel="1" x14ac:dyDescent="0.35">
      <c r="A80" s="472" t="s">
        <v>475</v>
      </c>
      <c r="B80" s="480">
        <v>0</v>
      </c>
      <c r="C80" s="482">
        <f>B80+10000000</f>
        <v>10000000</v>
      </c>
      <c r="D80" s="482">
        <f t="shared" ref="D80:BO80" si="140">C80+10000000</f>
        <v>20000000</v>
      </c>
      <c r="E80" s="482">
        <f t="shared" si="140"/>
        <v>30000000</v>
      </c>
      <c r="F80" s="482">
        <f t="shared" si="140"/>
        <v>40000000</v>
      </c>
      <c r="G80" s="482">
        <f t="shared" si="140"/>
        <v>50000000</v>
      </c>
      <c r="H80" s="482">
        <f t="shared" si="140"/>
        <v>60000000</v>
      </c>
      <c r="I80" s="482">
        <f t="shared" si="140"/>
        <v>70000000</v>
      </c>
      <c r="J80" s="482">
        <f t="shared" si="140"/>
        <v>80000000</v>
      </c>
      <c r="K80" s="482">
        <f t="shared" si="140"/>
        <v>90000000</v>
      </c>
      <c r="L80" s="482">
        <f t="shared" si="140"/>
        <v>100000000</v>
      </c>
      <c r="M80" s="482">
        <f t="shared" si="140"/>
        <v>110000000</v>
      </c>
      <c r="N80" s="482">
        <f t="shared" si="140"/>
        <v>120000000</v>
      </c>
      <c r="O80" s="482">
        <f t="shared" si="140"/>
        <v>130000000</v>
      </c>
      <c r="P80" s="482">
        <f t="shared" si="140"/>
        <v>140000000</v>
      </c>
      <c r="Q80" s="482">
        <f t="shared" si="140"/>
        <v>150000000</v>
      </c>
      <c r="R80" s="482">
        <f t="shared" si="140"/>
        <v>160000000</v>
      </c>
      <c r="S80" s="482">
        <f t="shared" si="140"/>
        <v>170000000</v>
      </c>
      <c r="T80" s="482">
        <f t="shared" si="140"/>
        <v>180000000</v>
      </c>
      <c r="U80" s="482">
        <f t="shared" si="140"/>
        <v>190000000</v>
      </c>
      <c r="V80" s="482">
        <f t="shared" si="140"/>
        <v>200000000</v>
      </c>
      <c r="W80" s="482">
        <f t="shared" si="140"/>
        <v>210000000</v>
      </c>
      <c r="X80" s="482">
        <f t="shared" si="140"/>
        <v>220000000</v>
      </c>
      <c r="Y80" s="482">
        <f t="shared" si="140"/>
        <v>230000000</v>
      </c>
      <c r="Z80" s="482">
        <f t="shared" si="140"/>
        <v>240000000</v>
      </c>
      <c r="AA80" s="482">
        <f t="shared" si="140"/>
        <v>250000000</v>
      </c>
      <c r="AB80" s="482">
        <f t="shared" si="140"/>
        <v>260000000</v>
      </c>
      <c r="AC80" s="482">
        <f t="shared" si="140"/>
        <v>270000000</v>
      </c>
      <c r="AD80" s="482">
        <f t="shared" si="140"/>
        <v>280000000</v>
      </c>
      <c r="AE80" s="482">
        <f t="shared" si="140"/>
        <v>290000000</v>
      </c>
      <c r="AF80" s="482">
        <f t="shared" si="140"/>
        <v>300000000</v>
      </c>
      <c r="AG80" s="482">
        <f t="shared" si="140"/>
        <v>310000000</v>
      </c>
      <c r="AH80" s="482">
        <f t="shared" si="140"/>
        <v>320000000</v>
      </c>
      <c r="AI80" s="482">
        <f t="shared" si="140"/>
        <v>330000000</v>
      </c>
      <c r="AJ80" s="482">
        <f t="shared" si="140"/>
        <v>340000000</v>
      </c>
      <c r="AK80" s="482">
        <f t="shared" si="140"/>
        <v>350000000</v>
      </c>
      <c r="AL80" s="482">
        <f t="shared" si="140"/>
        <v>360000000</v>
      </c>
      <c r="AM80" s="482">
        <f t="shared" si="140"/>
        <v>370000000</v>
      </c>
      <c r="AN80" s="482">
        <f t="shared" si="140"/>
        <v>380000000</v>
      </c>
      <c r="AO80" s="482">
        <f t="shared" si="140"/>
        <v>390000000</v>
      </c>
      <c r="AP80" s="482">
        <f t="shared" si="140"/>
        <v>400000000</v>
      </c>
      <c r="AQ80" s="482">
        <f t="shared" si="140"/>
        <v>410000000</v>
      </c>
      <c r="AR80" s="482">
        <f t="shared" si="140"/>
        <v>420000000</v>
      </c>
      <c r="AS80" s="482">
        <f t="shared" si="140"/>
        <v>430000000</v>
      </c>
      <c r="AT80" s="482">
        <f t="shared" si="140"/>
        <v>440000000</v>
      </c>
      <c r="AU80" s="482">
        <f t="shared" si="140"/>
        <v>450000000</v>
      </c>
      <c r="AV80" s="482">
        <f t="shared" si="140"/>
        <v>460000000</v>
      </c>
      <c r="AW80" s="482">
        <f t="shared" si="140"/>
        <v>470000000</v>
      </c>
      <c r="AX80" s="482">
        <f t="shared" si="140"/>
        <v>480000000</v>
      </c>
      <c r="AY80" s="482">
        <f t="shared" si="140"/>
        <v>490000000</v>
      </c>
      <c r="AZ80" s="482">
        <f t="shared" si="140"/>
        <v>500000000</v>
      </c>
      <c r="BA80" s="482">
        <f t="shared" si="140"/>
        <v>510000000</v>
      </c>
      <c r="BB80" s="482">
        <f t="shared" si="140"/>
        <v>520000000</v>
      </c>
      <c r="BC80" s="482">
        <f t="shared" si="140"/>
        <v>530000000</v>
      </c>
      <c r="BD80" s="482">
        <f t="shared" si="140"/>
        <v>540000000</v>
      </c>
      <c r="BE80" s="482">
        <f t="shared" si="140"/>
        <v>550000000</v>
      </c>
      <c r="BF80" s="482">
        <f t="shared" si="140"/>
        <v>560000000</v>
      </c>
      <c r="BG80" s="482">
        <f t="shared" si="140"/>
        <v>570000000</v>
      </c>
      <c r="BH80" s="482">
        <f t="shared" si="140"/>
        <v>580000000</v>
      </c>
      <c r="BI80" s="482">
        <f t="shared" si="140"/>
        <v>590000000</v>
      </c>
      <c r="BJ80" s="482">
        <f t="shared" si="140"/>
        <v>600000000</v>
      </c>
      <c r="BK80" s="482">
        <f t="shared" si="140"/>
        <v>610000000</v>
      </c>
      <c r="BL80" s="482">
        <f t="shared" si="140"/>
        <v>620000000</v>
      </c>
      <c r="BM80" s="482">
        <f t="shared" si="140"/>
        <v>630000000</v>
      </c>
      <c r="BN80" s="482">
        <f t="shared" si="140"/>
        <v>640000000</v>
      </c>
      <c r="BO80" s="482">
        <f t="shared" si="140"/>
        <v>650000000</v>
      </c>
      <c r="BP80" s="482">
        <f t="shared" ref="BP80:EA80" si="141">BO80+10000000</f>
        <v>660000000</v>
      </c>
      <c r="BQ80" s="482">
        <f t="shared" si="141"/>
        <v>670000000</v>
      </c>
      <c r="BR80" s="482">
        <f t="shared" si="141"/>
        <v>680000000</v>
      </c>
      <c r="BS80" s="482">
        <f t="shared" si="141"/>
        <v>690000000</v>
      </c>
      <c r="BT80" s="482">
        <f t="shared" si="141"/>
        <v>700000000</v>
      </c>
      <c r="BU80" s="482">
        <f t="shared" si="141"/>
        <v>710000000</v>
      </c>
      <c r="BV80" s="482">
        <f t="shared" si="141"/>
        <v>720000000</v>
      </c>
      <c r="BW80" s="482">
        <f t="shared" si="141"/>
        <v>730000000</v>
      </c>
      <c r="BX80" s="482">
        <f t="shared" si="141"/>
        <v>740000000</v>
      </c>
      <c r="BY80" s="482">
        <f t="shared" si="141"/>
        <v>750000000</v>
      </c>
      <c r="BZ80" s="482">
        <f t="shared" si="141"/>
        <v>760000000</v>
      </c>
      <c r="CA80" s="482">
        <f t="shared" si="141"/>
        <v>770000000</v>
      </c>
      <c r="CB80" s="482">
        <f t="shared" si="141"/>
        <v>780000000</v>
      </c>
      <c r="CC80" s="482">
        <f t="shared" si="141"/>
        <v>790000000</v>
      </c>
      <c r="CD80" s="482">
        <f t="shared" si="141"/>
        <v>800000000</v>
      </c>
      <c r="CE80" s="482">
        <f t="shared" si="141"/>
        <v>810000000</v>
      </c>
      <c r="CF80" s="482">
        <f t="shared" si="141"/>
        <v>820000000</v>
      </c>
      <c r="CG80" s="482">
        <f t="shared" si="141"/>
        <v>830000000</v>
      </c>
      <c r="CH80" s="482">
        <f t="shared" si="141"/>
        <v>840000000</v>
      </c>
      <c r="CI80" s="482">
        <f t="shared" si="141"/>
        <v>850000000</v>
      </c>
      <c r="CJ80" s="482">
        <f t="shared" si="141"/>
        <v>860000000</v>
      </c>
      <c r="CK80" s="482">
        <f t="shared" si="141"/>
        <v>870000000</v>
      </c>
      <c r="CL80" s="482">
        <f t="shared" si="141"/>
        <v>880000000</v>
      </c>
      <c r="CM80" s="482">
        <f t="shared" si="141"/>
        <v>890000000</v>
      </c>
      <c r="CN80" s="482">
        <f t="shared" si="141"/>
        <v>900000000</v>
      </c>
      <c r="CO80" s="482">
        <f t="shared" si="141"/>
        <v>910000000</v>
      </c>
      <c r="CP80" s="482">
        <f t="shared" si="141"/>
        <v>920000000</v>
      </c>
      <c r="CQ80" s="482">
        <f t="shared" si="141"/>
        <v>930000000</v>
      </c>
      <c r="CR80" s="482">
        <f t="shared" si="141"/>
        <v>940000000</v>
      </c>
      <c r="CS80" s="482">
        <f t="shared" si="141"/>
        <v>950000000</v>
      </c>
      <c r="CT80" s="482">
        <f t="shared" si="141"/>
        <v>960000000</v>
      </c>
      <c r="CU80" s="482">
        <f t="shared" si="141"/>
        <v>970000000</v>
      </c>
      <c r="CV80" s="482">
        <f t="shared" si="141"/>
        <v>980000000</v>
      </c>
      <c r="CW80" s="482">
        <f t="shared" si="141"/>
        <v>990000000</v>
      </c>
      <c r="CX80" s="482">
        <f t="shared" si="141"/>
        <v>1000000000</v>
      </c>
      <c r="CY80" s="482">
        <f t="shared" si="141"/>
        <v>1010000000</v>
      </c>
      <c r="CZ80" s="482">
        <f t="shared" si="141"/>
        <v>1020000000</v>
      </c>
      <c r="DA80" s="482">
        <f t="shared" si="141"/>
        <v>1030000000</v>
      </c>
      <c r="DB80" s="482">
        <f t="shared" si="141"/>
        <v>1040000000</v>
      </c>
      <c r="DC80" s="482">
        <f t="shared" si="141"/>
        <v>1050000000</v>
      </c>
      <c r="DD80" s="482">
        <f t="shared" si="141"/>
        <v>1060000000</v>
      </c>
      <c r="DE80" s="482">
        <f t="shared" si="141"/>
        <v>1070000000</v>
      </c>
      <c r="DF80" s="482">
        <f t="shared" si="141"/>
        <v>1080000000</v>
      </c>
      <c r="DG80" s="482">
        <f t="shared" si="141"/>
        <v>1090000000</v>
      </c>
      <c r="DH80" s="482">
        <f t="shared" si="141"/>
        <v>1100000000</v>
      </c>
      <c r="DI80" s="482">
        <f t="shared" si="141"/>
        <v>1110000000</v>
      </c>
      <c r="DJ80" s="482">
        <f t="shared" si="141"/>
        <v>1120000000</v>
      </c>
      <c r="DK80" s="482">
        <f t="shared" si="141"/>
        <v>1130000000</v>
      </c>
      <c r="DL80" s="482">
        <f t="shared" si="141"/>
        <v>1140000000</v>
      </c>
      <c r="DM80" s="482">
        <f t="shared" si="141"/>
        <v>1150000000</v>
      </c>
      <c r="DN80" s="482">
        <f t="shared" si="141"/>
        <v>1160000000</v>
      </c>
      <c r="DO80" s="482">
        <f t="shared" si="141"/>
        <v>1170000000</v>
      </c>
      <c r="DP80" s="482">
        <f t="shared" si="141"/>
        <v>1180000000</v>
      </c>
      <c r="DQ80" s="482">
        <f t="shared" si="141"/>
        <v>1190000000</v>
      </c>
      <c r="DR80" s="482">
        <f t="shared" si="141"/>
        <v>1200000000</v>
      </c>
      <c r="DS80" s="482">
        <f t="shared" si="141"/>
        <v>1210000000</v>
      </c>
      <c r="DT80" s="482">
        <f t="shared" si="141"/>
        <v>1220000000</v>
      </c>
      <c r="DU80" s="482">
        <f t="shared" si="141"/>
        <v>1230000000</v>
      </c>
      <c r="DV80" s="482">
        <f t="shared" si="141"/>
        <v>1240000000</v>
      </c>
      <c r="DW80" s="482">
        <f t="shared" si="141"/>
        <v>1250000000</v>
      </c>
      <c r="DX80" s="482">
        <f t="shared" si="141"/>
        <v>1260000000</v>
      </c>
      <c r="DY80" s="482">
        <f t="shared" si="141"/>
        <v>1270000000</v>
      </c>
      <c r="DZ80" s="482">
        <f t="shared" si="141"/>
        <v>1280000000</v>
      </c>
      <c r="EA80" s="482">
        <f t="shared" si="141"/>
        <v>1290000000</v>
      </c>
      <c r="EB80" s="482">
        <f t="shared" ref="EB80:GM80" si="142">EA80+10000000</f>
        <v>1300000000</v>
      </c>
      <c r="EC80" s="482">
        <f t="shared" si="142"/>
        <v>1310000000</v>
      </c>
      <c r="ED80" s="482">
        <f t="shared" si="142"/>
        <v>1320000000</v>
      </c>
      <c r="EE80" s="482">
        <f t="shared" si="142"/>
        <v>1330000000</v>
      </c>
      <c r="EF80" s="482">
        <f t="shared" si="142"/>
        <v>1340000000</v>
      </c>
      <c r="EG80" s="482">
        <f t="shared" si="142"/>
        <v>1350000000</v>
      </c>
      <c r="EH80" s="482">
        <f t="shared" si="142"/>
        <v>1360000000</v>
      </c>
      <c r="EI80" s="482">
        <f t="shared" si="142"/>
        <v>1370000000</v>
      </c>
      <c r="EJ80" s="482">
        <f t="shared" si="142"/>
        <v>1380000000</v>
      </c>
      <c r="EK80" s="482">
        <f t="shared" si="142"/>
        <v>1390000000</v>
      </c>
      <c r="EL80" s="482">
        <f t="shared" si="142"/>
        <v>1400000000</v>
      </c>
      <c r="EM80" s="482">
        <f t="shared" si="142"/>
        <v>1410000000</v>
      </c>
      <c r="EN80" s="482">
        <f t="shared" si="142"/>
        <v>1420000000</v>
      </c>
      <c r="EO80" s="482">
        <f t="shared" si="142"/>
        <v>1430000000</v>
      </c>
      <c r="EP80" s="482">
        <f t="shared" si="142"/>
        <v>1440000000</v>
      </c>
      <c r="EQ80" s="482">
        <f t="shared" si="142"/>
        <v>1450000000</v>
      </c>
      <c r="ER80" s="482">
        <f t="shared" si="142"/>
        <v>1460000000</v>
      </c>
      <c r="ES80" s="482">
        <f t="shared" si="142"/>
        <v>1470000000</v>
      </c>
      <c r="ET80" s="482">
        <f t="shared" si="142"/>
        <v>1480000000</v>
      </c>
      <c r="EU80" s="482">
        <f t="shared" si="142"/>
        <v>1490000000</v>
      </c>
      <c r="EV80" s="482">
        <f t="shared" si="142"/>
        <v>1500000000</v>
      </c>
      <c r="EW80" s="482">
        <f t="shared" si="142"/>
        <v>1510000000</v>
      </c>
      <c r="EX80" s="482">
        <f t="shared" si="142"/>
        <v>1520000000</v>
      </c>
      <c r="EY80" s="482">
        <f t="shared" si="142"/>
        <v>1530000000</v>
      </c>
      <c r="EZ80" s="482">
        <f t="shared" si="142"/>
        <v>1540000000</v>
      </c>
      <c r="FA80" s="482">
        <f t="shared" si="142"/>
        <v>1550000000</v>
      </c>
      <c r="FB80" s="482">
        <f t="shared" si="142"/>
        <v>1560000000</v>
      </c>
      <c r="FC80" s="482">
        <f t="shared" si="142"/>
        <v>1570000000</v>
      </c>
      <c r="FD80" s="482">
        <f t="shared" si="142"/>
        <v>1580000000</v>
      </c>
      <c r="FE80" s="482">
        <f t="shared" si="142"/>
        <v>1590000000</v>
      </c>
      <c r="FF80" s="482">
        <f t="shared" si="142"/>
        <v>1600000000</v>
      </c>
      <c r="FG80" s="482">
        <f t="shared" si="142"/>
        <v>1610000000</v>
      </c>
      <c r="FH80" s="482">
        <f t="shared" si="142"/>
        <v>1620000000</v>
      </c>
      <c r="FI80" s="482">
        <f t="shared" si="142"/>
        <v>1630000000</v>
      </c>
      <c r="FJ80" s="482">
        <f t="shared" si="142"/>
        <v>1640000000</v>
      </c>
      <c r="FK80" s="482">
        <f t="shared" si="142"/>
        <v>1650000000</v>
      </c>
      <c r="FL80" s="482">
        <f t="shared" si="142"/>
        <v>1660000000</v>
      </c>
      <c r="FM80" s="482">
        <f t="shared" si="142"/>
        <v>1670000000</v>
      </c>
      <c r="FN80" s="482">
        <f t="shared" si="142"/>
        <v>1680000000</v>
      </c>
      <c r="FO80" s="482">
        <f t="shared" si="142"/>
        <v>1690000000</v>
      </c>
      <c r="FP80" s="482">
        <f t="shared" si="142"/>
        <v>1700000000</v>
      </c>
      <c r="FQ80" s="482">
        <f t="shared" si="142"/>
        <v>1710000000</v>
      </c>
      <c r="FR80" s="482">
        <f t="shared" si="142"/>
        <v>1720000000</v>
      </c>
      <c r="FS80" s="482">
        <f t="shared" si="142"/>
        <v>1730000000</v>
      </c>
      <c r="FT80" s="482">
        <f t="shared" si="142"/>
        <v>1740000000</v>
      </c>
      <c r="FU80" s="482">
        <f t="shared" si="142"/>
        <v>1750000000</v>
      </c>
      <c r="FV80" s="482">
        <f t="shared" si="142"/>
        <v>1760000000</v>
      </c>
      <c r="FW80" s="482">
        <f t="shared" si="142"/>
        <v>1770000000</v>
      </c>
      <c r="FX80" s="482">
        <f t="shared" si="142"/>
        <v>1780000000</v>
      </c>
      <c r="FY80" s="482">
        <f t="shared" si="142"/>
        <v>1790000000</v>
      </c>
      <c r="FZ80" s="482">
        <f t="shared" si="142"/>
        <v>1800000000</v>
      </c>
      <c r="GA80" s="482">
        <f t="shared" si="142"/>
        <v>1810000000</v>
      </c>
      <c r="GB80" s="482">
        <f t="shared" si="142"/>
        <v>1820000000</v>
      </c>
      <c r="GC80" s="482">
        <f t="shared" si="142"/>
        <v>1830000000</v>
      </c>
      <c r="GD80" s="482">
        <f t="shared" si="142"/>
        <v>1840000000</v>
      </c>
      <c r="GE80" s="482">
        <f t="shared" si="142"/>
        <v>1850000000</v>
      </c>
      <c r="GF80" s="482">
        <f t="shared" si="142"/>
        <v>1860000000</v>
      </c>
      <c r="GG80" s="482">
        <f t="shared" si="142"/>
        <v>1870000000</v>
      </c>
      <c r="GH80" s="482">
        <f t="shared" si="142"/>
        <v>1880000000</v>
      </c>
      <c r="GI80" s="482">
        <f t="shared" si="142"/>
        <v>1890000000</v>
      </c>
      <c r="GJ80" s="482">
        <f t="shared" si="142"/>
        <v>1900000000</v>
      </c>
      <c r="GK80" s="482">
        <f t="shared" si="142"/>
        <v>1910000000</v>
      </c>
      <c r="GL80" s="482">
        <f t="shared" si="142"/>
        <v>1920000000</v>
      </c>
      <c r="GM80" s="482">
        <f t="shared" si="142"/>
        <v>1930000000</v>
      </c>
      <c r="GN80" s="482">
        <f t="shared" ref="GN80:IY80" si="143">GM80+10000000</f>
        <v>1940000000</v>
      </c>
      <c r="GO80" s="482">
        <f t="shared" si="143"/>
        <v>1950000000</v>
      </c>
      <c r="GP80" s="482">
        <f t="shared" si="143"/>
        <v>1960000000</v>
      </c>
      <c r="GQ80" s="482">
        <f t="shared" si="143"/>
        <v>1970000000</v>
      </c>
      <c r="GR80" s="482">
        <f t="shared" si="143"/>
        <v>1980000000</v>
      </c>
      <c r="GS80" s="482">
        <f t="shared" si="143"/>
        <v>1990000000</v>
      </c>
      <c r="GT80" s="482">
        <f t="shared" si="143"/>
        <v>2000000000</v>
      </c>
      <c r="GU80" s="482">
        <f t="shared" si="143"/>
        <v>2010000000</v>
      </c>
      <c r="GV80" s="482">
        <f t="shared" si="143"/>
        <v>2020000000</v>
      </c>
      <c r="GW80" s="482">
        <f t="shared" si="143"/>
        <v>2030000000</v>
      </c>
      <c r="GX80" s="482">
        <f t="shared" si="143"/>
        <v>2040000000</v>
      </c>
      <c r="GY80" s="482">
        <f t="shared" si="143"/>
        <v>2050000000</v>
      </c>
      <c r="GZ80" s="482">
        <f t="shared" si="143"/>
        <v>2060000000</v>
      </c>
      <c r="HA80" s="482">
        <f t="shared" si="143"/>
        <v>2070000000</v>
      </c>
      <c r="HB80" s="482">
        <f t="shared" si="143"/>
        <v>2080000000</v>
      </c>
      <c r="HC80" s="482">
        <f t="shared" si="143"/>
        <v>2090000000</v>
      </c>
      <c r="HD80" s="482">
        <f t="shared" si="143"/>
        <v>2100000000</v>
      </c>
      <c r="HE80" s="482">
        <f t="shared" si="143"/>
        <v>2110000000</v>
      </c>
      <c r="HF80" s="482">
        <f t="shared" si="143"/>
        <v>2120000000</v>
      </c>
      <c r="HG80" s="482">
        <f t="shared" si="143"/>
        <v>2130000000</v>
      </c>
      <c r="HH80" s="482">
        <f t="shared" si="143"/>
        <v>2140000000</v>
      </c>
      <c r="HI80" s="482">
        <f t="shared" si="143"/>
        <v>2150000000</v>
      </c>
      <c r="HJ80" s="482">
        <f t="shared" si="143"/>
        <v>2160000000</v>
      </c>
      <c r="HK80" s="482">
        <f t="shared" si="143"/>
        <v>2170000000</v>
      </c>
      <c r="HL80" s="482">
        <f t="shared" si="143"/>
        <v>2180000000</v>
      </c>
      <c r="HM80" s="482">
        <f t="shared" si="143"/>
        <v>2190000000</v>
      </c>
      <c r="HN80" s="482">
        <f t="shared" si="143"/>
        <v>2200000000</v>
      </c>
      <c r="HO80" s="482">
        <f t="shared" si="143"/>
        <v>2210000000</v>
      </c>
      <c r="HP80" s="482">
        <f t="shared" si="143"/>
        <v>2220000000</v>
      </c>
      <c r="HQ80" s="482">
        <f t="shared" si="143"/>
        <v>2230000000</v>
      </c>
      <c r="HR80" s="482">
        <f t="shared" si="143"/>
        <v>2240000000</v>
      </c>
      <c r="HS80" s="482">
        <f t="shared" si="143"/>
        <v>2250000000</v>
      </c>
      <c r="HT80" s="482">
        <f t="shared" si="143"/>
        <v>2260000000</v>
      </c>
      <c r="HU80" s="482">
        <f t="shared" si="143"/>
        <v>2270000000</v>
      </c>
      <c r="HV80" s="482">
        <f t="shared" si="143"/>
        <v>2280000000</v>
      </c>
      <c r="HW80" s="482">
        <f t="shared" si="143"/>
        <v>2290000000</v>
      </c>
      <c r="HX80" s="482">
        <f t="shared" si="143"/>
        <v>2300000000</v>
      </c>
      <c r="HY80" s="482">
        <f t="shared" si="143"/>
        <v>2310000000</v>
      </c>
      <c r="HZ80" s="482">
        <f t="shared" si="143"/>
        <v>2320000000</v>
      </c>
      <c r="IA80" s="482">
        <f t="shared" si="143"/>
        <v>2330000000</v>
      </c>
      <c r="IB80" s="482">
        <f t="shared" si="143"/>
        <v>2340000000</v>
      </c>
      <c r="IC80" s="482">
        <f t="shared" si="143"/>
        <v>2350000000</v>
      </c>
      <c r="ID80" s="482">
        <f t="shared" si="143"/>
        <v>2360000000</v>
      </c>
      <c r="IE80" s="482">
        <f t="shared" si="143"/>
        <v>2370000000</v>
      </c>
      <c r="IF80" s="482">
        <f t="shared" si="143"/>
        <v>2380000000</v>
      </c>
      <c r="IG80" s="482">
        <f t="shared" si="143"/>
        <v>2390000000</v>
      </c>
      <c r="IH80" s="482">
        <f t="shared" si="143"/>
        <v>2400000000</v>
      </c>
      <c r="II80" s="482">
        <f t="shared" si="143"/>
        <v>2410000000</v>
      </c>
      <c r="IJ80" s="482">
        <f t="shared" si="143"/>
        <v>2420000000</v>
      </c>
      <c r="IK80" s="482">
        <f t="shared" si="143"/>
        <v>2430000000</v>
      </c>
      <c r="IL80" s="482">
        <f t="shared" si="143"/>
        <v>2440000000</v>
      </c>
      <c r="IM80" s="482">
        <f t="shared" si="143"/>
        <v>2450000000</v>
      </c>
      <c r="IN80" s="482">
        <f t="shared" si="143"/>
        <v>2460000000</v>
      </c>
      <c r="IO80" s="482">
        <f t="shared" si="143"/>
        <v>2470000000</v>
      </c>
      <c r="IP80" s="482">
        <f t="shared" si="143"/>
        <v>2480000000</v>
      </c>
      <c r="IQ80" s="482">
        <f t="shared" si="143"/>
        <v>2490000000</v>
      </c>
      <c r="IR80" s="482">
        <f t="shared" si="143"/>
        <v>2500000000</v>
      </c>
      <c r="IS80" s="482">
        <f t="shared" si="143"/>
        <v>2510000000</v>
      </c>
      <c r="IT80" s="482">
        <f t="shared" si="143"/>
        <v>2520000000</v>
      </c>
      <c r="IU80" s="482">
        <f t="shared" si="143"/>
        <v>2530000000</v>
      </c>
      <c r="IV80" s="482">
        <f t="shared" si="143"/>
        <v>2540000000</v>
      </c>
      <c r="IW80" s="482">
        <f t="shared" si="143"/>
        <v>2550000000</v>
      </c>
      <c r="IX80" s="482">
        <f t="shared" si="143"/>
        <v>2560000000</v>
      </c>
      <c r="IY80" s="482">
        <f t="shared" si="143"/>
        <v>2570000000</v>
      </c>
      <c r="IZ80" s="482">
        <f t="shared" ref="IZ80:KP80" si="144">IY80+10000000</f>
        <v>2580000000</v>
      </c>
      <c r="JA80" s="482">
        <f t="shared" si="144"/>
        <v>2590000000</v>
      </c>
      <c r="JB80" s="482">
        <f t="shared" si="144"/>
        <v>2600000000</v>
      </c>
      <c r="JC80" s="482">
        <f t="shared" si="144"/>
        <v>2610000000</v>
      </c>
      <c r="JD80" s="482">
        <f t="shared" si="144"/>
        <v>2620000000</v>
      </c>
      <c r="JE80" s="482">
        <f t="shared" si="144"/>
        <v>2630000000</v>
      </c>
      <c r="JF80" s="482">
        <f t="shared" si="144"/>
        <v>2640000000</v>
      </c>
      <c r="JG80" s="482">
        <f t="shared" si="144"/>
        <v>2650000000</v>
      </c>
      <c r="JH80" s="482">
        <f t="shared" si="144"/>
        <v>2660000000</v>
      </c>
      <c r="JI80" s="482">
        <f t="shared" si="144"/>
        <v>2670000000</v>
      </c>
      <c r="JJ80" s="482">
        <f t="shared" si="144"/>
        <v>2680000000</v>
      </c>
      <c r="JK80" s="482">
        <f t="shared" si="144"/>
        <v>2690000000</v>
      </c>
      <c r="JL80" s="482">
        <f t="shared" si="144"/>
        <v>2700000000</v>
      </c>
      <c r="JM80" s="482">
        <f t="shared" si="144"/>
        <v>2710000000</v>
      </c>
      <c r="JN80" s="482">
        <f t="shared" si="144"/>
        <v>2720000000</v>
      </c>
      <c r="JO80" s="482">
        <f t="shared" si="144"/>
        <v>2730000000</v>
      </c>
      <c r="JP80" s="482">
        <f t="shared" si="144"/>
        <v>2740000000</v>
      </c>
      <c r="JQ80" s="482">
        <f t="shared" si="144"/>
        <v>2750000000</v>
      </c>
      <c r="JR80" s="482">
        <f t="shared" si="144"/>
        <v>2760000000</v>
      </c>
      <c r="JS80" s="482">
        <f t="shared" si="144"/>
        <v>2770000000</v>
      </c>
      <c r="JT80" s="482">
        <f t="shared" si="144"/>
        <v>2780000000</v>
      </c>
      <c r="JU80" s="482">
        <f t="shared" si="144"/>
        <v>2790000000</v>
      </c>
      <c r="JV80" s="482">
        <f t="shared" si="144"/>
        <v>2800000000</v>
      </c>
      <c r="JW80" s="482">
        <f t="shared" si="144"/>
        <v>2810000000</v>
      </c>
      <c r="JX80" s="482">
        <f t="shared" si="144"/>
        <v>2820000000</v>
      </c>
      <c r="JY80" s="482">
        <f t="shared" si="144"/>
        <v>2830000000</v>
      </c>
      <c r="JZ80" s="482">
        <f t="shared" si="144"/>
        <v>2840000000</v>
      </c>
      <c r="KA80" s="482">
        <f t="shared" si="144"/>
        <v>2850000000</v>
      </c>
      <c r="KB80" s="482">
        <f t="shared" si="144"/>
        <v>2860000000</v>
      </c>
      <c r="KC80" s="482">
        <f t="shared" si="144"/>
        <v>2870000000</v>
      </c>
      <c r="KD80" s="482">
        <f t="shared" si="144"/>
        <v>2880000000</v>
      </c>
      <c r="KE80" s="482">
        <f t="shared" si="144"/>
        <v>2890000000</v>
      </c>
      <c r="KF80" s="482">
        <f t="shared" si="144"/>
        <v>2900000000</v>
      </c>
      <c r="KG80" s="482">
        <f t="shared" si="144"/>
        <v>2910000000</v>
      </c>
      <c r="KH80" s="482">
        <f t="shared" si="144"/>
        <v>2920000000</v>
      </c>
      <c r="KI80" s="482">
        <f t="shared" si="144"/>
        <v>2930000000</v>
      </c>
      <c r="KJ80" s="482">
        <f t="shared" si="144"/>
        <v>2940000000</v>
      </c>
      <c r="KK80" s="482">
        <f t="shared" si="144"/>
        <v>2950000000</v>
      </c>
      <c r="KL80" s="482">
        <f t="shared" si="144"/>
        <v>2960000000</v>
      </c>
      <c r="KM80" s="482">
        <f t="shared" si="144"/>
        <v>2970000000</v>
      </c>
      <c r="KN80" s="482">
        <f t="shared" si="144"/>
        <v>2980000000</v>
      </c>
      <c r="KO80" s="482">
        <f t="shared" si="144"/>
        <v>2990000000</v>
      </c>
      <c r="KP80" s="482">
        <f t="shared" si="144"/>
        <v>3000000000</v>
      </c>
      <c r="KQ80" s="463"/>
      <c r="KS80" s="463"/>
      <c r="KT80" s="463"/>
      <c r="KU80" s="463"/>
      <c r="KV80" s="463"/>
      <c r="KX80" s="458" t="s">
        <v>483</v>
      </c>
      <c r="KY80" s="483">
        <v>18264</v>
      </c>
    </row>
    <row r="81" spans="1:311" outlineLevel="1" x14ac:dyDescent="0.35">
      <c r="A81" s="472" t="s">
        <v>484</v>
      </c>
      <c r="B81" s="484">
        <v>2000000000</v>
      </c>
      <c r="C81" s="485">
        <f>B81-10000000</f>
        <v>1990000000</v>
      </c>
      <c r="D81" s="485">
        <f t="shared" ref="D81:S81" si="145">C81-10000000</f>
        <v>1980000000</v>
      </c>
      <c r="E81" s="485">
        <f t="shared" si="145"/>
        <v>1970000000</v>
      </c>
      <c r="F81" s="485">
        <f t="shared" si="145"/>
        <v>1960000000</v>
      </c>
      <c r="G81" s="485">
        <f t="shared" si="145"/>
        <v>1950000000</v>
      </c>
      <c r="H81" s="485">
        <f t="shared" si="145"/>
        <v>1940000000</v>
      </c>
      <c r="I81" s="485">
        <f t="shared" si="145"/>
        <v>1930000000</v>
      </c>
      <c r="J81" s="485">
        <f t="shared" si="145"/>
        <v>1920000000</v>
      </c>
      <c r="K81" s="485">
        <f t="shared" si="145"/>
        <v>1910000000</v>
      </c>
      <c r="L81" s="485">
        <f t="shared" si="145"/>
        <v>1900000000</v>
      </c>
      <c r="M81" s="485">
        <f t="shared" si="145"/>
        <v>1890000000</v>
      </c>
      <c r="N81" s="485">
        <f t="shared" si="145"/>
        <v>1880000000</v>
      </c>
      <c r="O81" s="485">
        <f t="shared" si="145"/>
        <v>1870000000</v>
      </c>
      <c r="P81" s="485">
        <f t="shared" si="145"/>
        <v>1860000000</v>
      </c>
      <c r="Q81" s="485">
        <f t="shared" si="145"/>
        <v>1850000000</v>
      </c>
      <c r="R81" s="485">
        <f t="shared" si="145"/>
        <v>1840000000</v>
      </c>
      <c r="S81" s="485">
        <f t="shared" si="145"/>
        <v>1830000000</v>
      </c>
      <c r="T81" s="485">
        <f t="shared" ref="T81:AI81" si="146">S81-10000000</f>
        <v>1820000000</v>
      </c>
      <c r="U81" s="485">
        <f t="shared" si="146"/>
        <v>1810000000</v>
      </c>
      <c r="V81" s="485">
        <f t="shared" si="146"/>
        <v>1800000000</v>
      </c>
      <c r="W81" s="485">
        <f t="shared" si="146"/>
        <v>1790000000</v>
      </c>
      <c r="X81" s="485">
        <f t="shared" si="146"/>
        <v>1780000000</v>
      </c>
      <c r="Y81" s="485">
        <f t="shared" si="146"/>
        <v>1770000000</v>
      </c>
      <c r="Z81" s="485">
        <f t="shared" si="146"/>
        <v>1760000000</v>
      </c>
      <c r="AA81" s="485">
        <f t="shared" si="146"/>
        <v>1750000000</v>
      </c>
      <c r="AB81" s="485">
        <f t="shared" si="146"/>
        <v>1740000000</v>
      </c>
      <c r="AC81" s="485">
        <f t="shared" si="146"/>
        <v>1730000000</v>
      </c>
      <c r="AD81" s="485">
        <f t="shared" si="146"/>
        <v>1720000000</v>
      </c>
      <c r="AE81" s="485">
        <f t="shared" si="146"/>
        <v>1710000000</v>
      </c>
      <c r="AF81" s="485">
        <f t="shared" si="146"/>
        <v>1700000000</v>
      </c>
      <c r="AG81" s="485">
        <f t="shared" si="146"/>
        <v>1690000000</v>
      </c>
      <c r="AH81" s="485">
        <f t="shared" si="146"/>
        <v>1680000000</v>
      </c>
      <c r="AI81" s="485">
        <f t="shared" si="146"/>
        <v>1670000000</v>
      </c>
      <c r="AJ81" s="485">
        <f t="shared" ref="AJ81:AY81" si="147">AI81-10000000</f>
        <v>1660000000</v>
      </c>
      <c r="AK81" s="485">
        <f t="shared" si="147"/>
        <v>1650000000</v>
      </c>
      <c r="AL81" s="485">
        <f t="shared" si="147"/>
        <v>1640000000</v>
      </c>
      <c r="AM81" s="485">
        <f t="shared" si="147"/>
        <v>1630000000</v>
      </c>
      <c r="AN81" s="485">
        <f t="shared" si="147"/>
        <v>1620000000</v>
      </c>
      <c r="AO81" s="485">
        <f t="shared" si="147"/>
        <v>1610000000</v>
      </c>
      <c r="AP81" s="485">
        <f t="shared" si="147"/>
        <v>1600000000</v>
      </c>
      <c r="AQ81" s="485">
        <f t="shared" si="147"/>
        <v>1590000000</v>
      </c>
      <c r="AR81" s="485">
        <f t="shared" si="147"/>
        <v>1580000000</v>
      </c>
      <c r="AS81" s="485">
        <f t="shared" si="147"/>
        <v>1570000000</v>
      </c>
      <c r="AT81" s="485">
        <f t="shared" si="147"/>
        <v>1560000000</v>
      </c>
      <c r="AU81" s="485">
        <f t="shared" si="147"/>
        <v>1550000000</v>
      </c>
      <c r="AV81" s="485">
        <f t="shared" si="147"/>
        <v>1540000000</v>
      </c>
      <c r="AW81" s="485">
        <f t="shared" si="147"/>
        <v>1530000000</v>
      </c>
      <c r="AX81" s="485">
        <f t="shared" si="147"/>
        <v>1520000000</v>
      </c>
      <c r="AY81" s="485">
        <f t="shared" si="147"/>
        <v>1510000000</v>
      </c>
      <c r="AZ81" s="485">
        <f t="shared" ref="AZ81:BO81" si="148">AY81-10000000</f>
        <v>1500000000</v>
      </c>
      <c r="BA81" s="485">
        <f t="shared" si="148"/>
        <v>1490000000</v>
      </c>
      <c r="BB81" s="485">
        <f t="shared" si="148"/>
        <v>1480000000</v>
      </c>
      <c r="BC81" s="485">
        <f t="shared" si="148"/>
        <v>1470000000</v>
      </c>
      <c r="BD81" s="485">
        <f t="shared" si="148"/>
        <v>1460000000</v>
      </c>
      <c r="BE81" s="485">
        <f t="shared" si="148"/>
        <v>1450000000</v>
      </c>
      <c r="BF81" s="485">
        <f t="shared" si="148"/>
        <v>1440000000</v>
      </c>
      <c r="BG81" s="485">
        <f t="shared" si="148"/>
        <v>1430000000</v>
      </c>
      <c r="BH81" s="485">
        <f t="shared" si="148"/>
        <v>1420000000</v>
      </c>
      <c r="BI81" s="485">
        <f t="shared" si="148"/>
        <v>1410000000</v>
      </c>
      <c r="BJ81" s="485">
        <f t="shared" si="148"/>
        <v>1400000000</v>
      </c>
      <c r="BK81" s="485">
        <f t="shared" si="148"/>
        <v>1390000000</v>
      </c>
      <c r="BL81" s="485">
        <f t="shared" si="148"/>
        <v>1380000000</v>
      </c>
      <c r="BM81" s="485">
        <f t="shared" si="148"/>
        <v>1370000000</v>
      </c>
      <c r="BN81" s="485">
        <f t="shared" si="148"/>
        <v>1360000000</v>
      </c>
      <c r="BO81" s="485">
        <f t="shared" si="148"/>
        <v>1350000000</v>
      </c>
      <c r="BP81" s="485">
        <f t="shared" ref="BP81:CE81" si="149">BO81-10000000</f>
        <v>1340000000</v>
      </c>
      <c r="BQ81" s="485">
        <f t="shared" si="149"/>
        <v>1330000000</v>
      </c>
      <c r="BR81" s="485">
        <f t="shared" si="149"/>
        <v>1320000000</v>
      </c>
      <c r="BS81" s="485">
        <f t="shared" si="149"/>
        <v>1310000000</v>
      </c>
      <c r="BT81" s="485">
        <f t="shared" si="149"/>
        <v>1300000000</v>
      </c>
      <c r="BU81" s="485">
        <f t="shared" si="149"/>
        <v>1290000000</v>
      </c>
      <c r="BV81" s="485">
        <f t="shared" si="149"/>
        <v>1280000000</v>
      </c>
      <c r="BW81" s="485">
        <f t="shared" si="149"/>
        <v>1270000000</v>
      </c>
      <c r="BX81" s="485">
        <f t="shared" si="149"/>
        <v>1260000000</v>
      </c>
      <c r="BY81" s="485">
        <f t="shared" si="149"/>
        <v>1250000000</v>
      </c>
      <c r="BZ81" s="485">
        <f t="shared" si="149"/>
        <v>1240000000</v>
      </c>
      <c r="CA81" s="485">
        <f t="shared" si="149"/>
        <v>1230000000</v>
      </c>
      <c r="CB81" s="485">
        <f t="shared" si="149"/>
        <v>1220000000</v>
      </c>
      <c r="CC81" s="485">
        <f t="shared" si="149"/>
        <v>1210000000</v>
      </c>
      <c r="CD81" s="485">
        <f t="shared" si="149"/>
        <v>1200000000</v>
      </c>
      <c r="CE81" s="485">
        <f t="shared" si="149"/>
        <v>1190000000</v>
      </c>
      <c r="CF81" s="485">
        <f t="shared" ref="CF81:CU81" si="150">CE81-10000000</f>
        <v>1180000000</v>
      </c>
      <c r="CG81" s="485">
        <f t="shared" si="150"/>
        <v>1170000000</v>
      </c>
      <c r="CH81" s="485">
        <f t="shared" si="150"/>
        <v>1160000000</v>
      </c>
      <c r="CI81" s="485">
        <f t="shared" si="150"/>
        <v>1150000000</v>
      </c>
      <c r="CJ81" s="485">
        <f t="shared" si="150"/>
        <v>1140000000</v>
      </c>
      <c r="CK81" s="485">
        <f t="shared" si="150"/>
        <v>1130000000</v>
      </c>
      <c r="CL81" s="485">
        <f t="shared" si="150"/>
        <v>1120000000</v>
      </c>
      <c r="CM81" s="485">
        <f t="shared" si="150"/>
        <v>1110000000</v>
      </c>
      <c r="CN81" s="485">
        <f t="shared" si="150"/>
        <v>1100000000</v>
      </c>
      <c r="CO81" s="485">
        <f t="shared" si="150"/>
        <v>1090000000</v>
      </c>
      <c r="CP81" s="485">
        <f t="shared" si="150"/>
        <v>1080000000</v>
      </c>
      <c r="CQ81" s="485">
        <f t="shared" si="150"/>
        <v>1070000000</v>
      </c>
      <c r="CR81" s="485">
        <f t="shared" si="150"/>
        <v>1060000000</v>
      </c>
      <c r="CS81" s="485">
        <f t="shared" si="150"/>
        <v>1050000000</v>
      </c>
      <c r="CT81" s="485">
        <f t="shared" si="150"/>
        <v>1040000000</v>
      </c>
      <c r="CU81" s="485">
        <f t="shared" si="150"/>
        <v>1030000000</v>
      </c>
      <c r="CV81" s="485">
        <f t="shared" ref="CV81:DK81" si="151">CU81-10000000</f>
        <v>1020000000</v>
      </c>
      <c r="CW81" s="485">
        <f t="shared" si="151"/>
        <v>1010000000</v>
      </c>
      <c r="CX81" s="485">
        <f t="shared" si="151"/>
        <v>1000000000</v>
      </c>
      <c r="CY81" s="485">
        <f t="shared" si="151"/>
        <v>990000000</v>
      </c>
      <c r="CZ81" s="485">
        <f t="shared" si="151"/>
        <v>980000000</v>
      </c>
      <c r="DA81" s="485">
        <f t="shared" si="151"/>
        <v>970000000</v>
      </c>
      <c r="DB81" s="485">
        <f t="shared" si="151"/>
        <v>960000000</v>
      </c>
      <c r="DC81" s="485">
        <f t="shared" si="151"/>
        <v>950000000</v>
      </c>
      <c r="DD81" s="485">
        <f t="shared" si="151"/>
        <v>940000000</v>
      </c>
      <c r="DE81" s="485">
        <f t="shared" si="151"/>
        <v>930000000</v>
      </c>
      <c r="DF81" s="485">
        <f t="shared" si="151"/>
        <v>920000000</v>
      </c>
      <c r="DG81" s="485">
        <f t="shared" si="151"/>
        <v>910000000</v>
      </c>
      <c r="DH81" s="485">
        <f t="shared" si="151"/>
        <v>900000000</v>
      </c>
      <c r="DI81" s="485">
        <f t="shared" si="151"/>
        <v>890000000</v>
      </c>
      <c r="DJ81" s="485">
        <f t="shared" si="151"/>
        <v>880000000</v>
      </c>
      <c r="DK81" s="485">
        <f t="shared" si="151"/>
        <v>870000000</v>
      </c>
      <c r="DL81" s="485">
        <f t="shared" ref="DL81:EA81" si="152">DK81-10000000</f>
        <v>860000000</v>
      </c>
      <c r="DM81" s="485">
        <f t="shared" si="152"/>
        <v>850000000</v>
      </c>
      <c r="DN81" s="485">
        <f t="shared" si="152"/>
        <v>840000000</v>
      </c>
      <c r="DO81" s="485">
        <f t="shared" si="152"/>
        <v>830000000</v>
      </c>
      <c r="DP81" s="485">
        <f t="shared" si="152"/>
        <v>820000000</v>
      </c>
      <c r="DQ81" s="485">
        <f t="shared" si="152"/>
        <v>810000000</v>
      </c>
      <c r="DR81" s="485">
        <f t="shared" si="152"/>
        <v>800000000</v>
      </c>
      <c r="DS81" s="485">
        <f t="shared" si="152"/>
        <v>790000000</v>
      </c>
      <c r="DT81" s="485">
        <f t="shared" si="152"/>
        <v>780000000</v>
      </c>
      <c r="DU81" s="485">
        <f t="shared" si="152"/>
        <v>770000000</v>
      </c>
      <c r="DV81" s="485">
        <f t="shared" si="152"/>
        <v>760000000</v>
      </c>
      <c r="DW81" s="485">
        <f t="shared" si="152"/>
        <v>750000000</v>
      </c>
      <c r="DX81" s="485">
        <f t="shared" si="152"/>
        <v>740000000</v>
      </c>
      <c r="DY81" s="485">
        <f t="shared" si="152"/>
        <v>730000000</v>
      </c>
      <c r="DZ81" s="485">
        <f t="shared" si="152"/>
        <v>720000000</v>
      </c>
      <c r="EA81" s="485">
        <f t="shared" si="152"/>
        <v>710000000</v>
      </c>
      <c r="EB81" s="485">
        <f t="shared" ref="EB81:EQ81" si="153">EA81-10000000</f>
        <v>700000000</v>
      </c>
      <c r="EC81" s="485">
        <f t="shared" si="153"/>
        <v>690000000</v>
      </c>
      <c r="ED81" s="485">
        <f t="shared" si="153"/>
        <v>680000000</v>
      </c>
      <c r="EE81" s="485">
        <f t="shared" si="153"/>
        <v>670000000</v>
      </c>
      <c r="EF81" s="485">
        <f t="shared" si="153"/>
        <v>660000000</v>
      </c>
      <c r="EG81" s="485">
        <f t="shared" si="153"/>
        <v>650000000</v>
      </c>
      <c r="EH81" s="485">
        <f t="shared" si="153"/>
        <v>640000000</v>
      </c>
      <c r="EI81" s="485">
        <f t="shared" si="153"/>
        <v>630000000</v>
      </c>
      <c r="EJ81" s="485">
        <f t="shared" si="153"/>
        <v>620000000</v>
      </c>
      <c r="EK81" s="485">
        <f t="shared" si="153"/>
        <v>610000000</v>
      </c>
      <c r="EL81" s="485">
        <f t="shared" si="153"/>
        <v>600000000</v>
      </c>
      <c r="EM81" s="485">
        <f t="shared" si="153"/>
        <v>590000000</v>
      </c>
      <c r="EN81" s="485">
        <f t="shared" si="153"/>
        <v>580000000</v>
      </c>
      <c r="EO81" s="485">
        <f t="shared" si="153"/>
        <v>570000000</v>
      </c>
      <c r="EP81" s="485">
        <f t="shared" si="153"/>
        <v>560000000</v>
      </c>
      <c r="EQ81" s="485">
        <f t="shared" si="153"/>
        <v>550000000</v>
      </c>
      <c r="ER81" s="485">
        <f t="shared" ref="ER81:FG81" si="154">EQ81-10000000</f>
        <v>540000000</v>
      </c>
      <c r="ES81" s="485">
        <f t="shared" si="154"/>
        <v>530000000</v>
      </c>
      <c r="ET81" s="485">
        <f t="shared" si="154"/>
        <v>520000000</v>
      </c>
      <c r="EU81" s="485">
        <f t="shared" si="154"/>
        <v>510000000</v>
      </c>
      <c r="EV81" s="485">
        <f t="shared" si="154"/>
        <v>500000000</v>
      </c>
      <c r="EW81" s="485">
        <f t="shared" si="154"/>
        <v>490000000</v>
      </c>
      <c r="EX81" s="485">
        <f t="shared" si="154"/>
        <v>480000000</v>
      </c>
      <c r="EY81" s="485">
        <f t="shared" si="154"/>
        <v>470000000</v>
      </c>
      <c r="EZ81" s="485">
        <f t="shared" si="154"/>
        <v>460000000</v>
      </c>
      <c r="FA81" s="485">
        <f t="shared" si="154"/>
        <v>450000000</v>
      </c>
      <c r="FB81" s="485">
        <f t="shared" si="154"/>
        <v>440000000</v>
      </c>
      <c r="FC81" s="485">
        <f t="shared" si="154"/>
        <v>430000000</v>
      </c>
      <c r="FD81" s="485">
        <f t="shared" si="154"/>
        <v>420000000</v>
      </c>
      <c r="FE81" s="485">
        <f t="shared" si="154"/>
        <v>410000000</v>
      </c>
      <c r="FF81" s="485">
        <f t="shared" si="154"/>
        <v>400000000</v>
      </c>
      <c r="FG81" s="485">
        <f t="shared" si="154"/>
        <v>390000000</v>
      </c>
      <c r="FH81" s="485">
        <f t="shared" ref="FH81:FW81" si="155">FG81-10000000</f>
        <v>380000000</v>
      </c>
      <c r="FI81" s="485">
        <f t="shared" si="155"/>
        <v>370000000</v>
      </c>
      <c r="FJ81" s="485">
        <f t="shared" si="155"/>
        <v>360000000</v>
      </c>
      <c r="FK81" s="485">
        <f t="shared" si="155"/>
        <v>350000000</v>
      </c>
      <c r="FL81" s="485">
        <f t="shared" si="155"/>
        <v>340000000</v>
      </c>
      <c r="FM81" s="485">
        <f t="shared" si="155"/>
        <v>330000000</v>
      </c>
      <c r="FN81" s="485">
        <f t="shared" si="155"/>
        <v>320000000</v>
      </c>
      <c r="FO81" s="485">
        <f t="shared" si="155"/>
        <v>310000000</v>
      </c>
      <c r="FP81" s="485">
        <f t="shared" si="155"/>
        <v>300000000</v>
      </c>
      <c r="FQ81" s="485">
        <f t="shared" si="155"/>
        <v>290000000</v>
      </c>
      <c r="FR81" s="485">
        <f t="shared" si="155"/>
        <v>280000000</v>
      </c>
      <c r="FS81" s="485">
        <f t="shared" si="155"/>
        <v>270000000</v>
      </c>
      <c r="FT81" s="485">
        <f t="shared" si="155"/>
        <v>260000000</v>
      </c>
      <c r="FU81" s="485">
        <f t="shared" si="155"/>
        <v>250000000</v>
      </c>
      <c r="FV81" s="485">
        <f t="shared" si="155"/>
        <v>240000000</v>
      </c>
      <c r="FW81" s="485">
        <f t="shared" si="155"/>
        <v>230000000</v>
      </c>
      <c r="FX81" s="485">
        <f t="shared" ref="FX81:GM81" si="156">FW81-10000000</f>
        <v>220000000</v>
      </c>
      <c r="FY81" s="485">
        <f t="shared" si="156"/>
        <v>210000000</v>
      </c>
      <c r="FZ81" s="485">
        <f t="shared" si="156"/>
        <v>200000000</v>
      </c>
      <c r="GA81" s="485">
        <f t="shared" si="156"/>
        <v>190000000</v>
      </c>
      <c r="GB81" s="485">
        <f t="shared" si="156"/>
        <v>180000000</v>
      </c>
      <c r="GC81" s="485">
        <f t="shared" si="156"/>
        <v>170000000</v>
      </c>
      <c r="GD81" s="485">
        <f t="shared" si="156"/>
        <v>160000000</v>
      </c>
      <c r="GE81" s="485">
        <f t="shared" si="156"/>
        <v>150000000</v>
      </c>
      <c r="GF81" s="485">
        <f t="shared" si="156"/>
        <v>140000000</v>
      </c>
      <c r="GG81" s="485">
        <f t="shared" si="156"/>
        <v>130000000</v>
      </c>
      <c r="GH81" s="485">
        <f t="shared" si="156"/>
        <v>120000000</v>
      </c>
      <c r="GI81" s="485">
        <f t="shared" si="156"/>
        <v>110000000</v>
      </c>
      <c r="GJ81" s="485">
        <f t="shared" si="156"/>
        <v>100000000</v>
      </c>
      <c r="GK81" s="485">
        <f t="shared" si="156"/>
        <v>90000000</v>
      </c>
      <c r="GL81" s="485">
        <f t="shared" si="156"/>
        <v>80000000</v>
      </c>
      <c r="GM81" s="485">
        <f t="shared" si="156"/>
        <v>70000000</v>
      </c>
      <c r="GN81" s="485">
        <f t="shared" ref="GN81:HC81" si="157">GM81-10000000</f>
        <v>60000000</v>
      </c>
      <c r="GO81" s="485">
        <f t="shared" si="157"/>
        <v>50000000</v>
      </c>
      <c r="GP81" s="485">
        <f t="shared" si="157"/>
        <v>40000000</v>
      </c>
      <c r="GQ81" s="485">
        <f t="shared" si="157"/>
        <v>30000000</v>
      </c>
      <c r="GR81" s="485">
        <f t="shared" si="157"/>
        <v>20000000</v>
      </c>
      <c r="GS81" s="485">
        <f t="shared" si="157"/>
        <v>10000000</v>
      </c>
      <c r="GT81" s="485">
        <f t="shared" si="157"/>
        <v>0</v>
      </c>
      <c r="GU81" s="485">
        <f t="shared" si="157"/>
        <v>-10000000</v>
      </c>
      <c r="GV81" s="485">
        <f t="shared" si="157"/>
        <v>-20000000</v>
      </c>
      <c r="GW81" s="485">
        <f t="shared" si="157"/>
        <v>-30000000</v>
      </c>
      <c r="GX81" s="485">
        <f t="shared" si="157"/>
        <v>-40000000</v>
      </c>
      <c r="GY81" s="485">
        <f t="shared" si="157"/>
        <v>-50000000</v>
      </c>
      <c r="GZ81" s="485">
        <f t="shared" si="157"/>
        <v>-60000000</v>
      </c>
      <c r="HA81" s="485">
        <f t="shared" si="157"/>
        <v>-70000000</v>
      </c>
      <c r="HB81" s="485">
        <f t="shared" si="157"/>
        <v>-80000000</v>
      </c>
      <c r="HC81" s="485">
        <f t="shared" si="157"/>
        <v>-90000000</v>
      </c>
      <c r="HD81" s="485">
        <f t="shared" ref="HD81:HS81" si="158">HC81-10000000</f>
        <v>-100000000</v>
      </c>
      <c r="HE81" s="485">
        <f t="shared" si="158"/>
        <v>-110000000</v>
      </c>
      <c r="HF81" s="485">
        <f t="shared" si="158"/>
        <v>-120000000</v>
      </c>
      <c r="HG81" s="485">
        <f t="shared" si="158"/>
        <v>-130000000</v>
      </c>
      <c r="HH81" s="485">
        <f t="shared" si="158"/>
        <v>-140000000</v>
      </c>
      <c r="HI81" s="485">
        <f t="shared" si="158"/>
        <v>-150000000</v>
      </c>
      <c r="HJ81" s="485">
        <f t="shared" si="158"/>
        <v>-160000000</v>
      </c>
      <c r="HK81" s="485">
        <f t="shared" si="158"/>
        <v>-170000000</v>
      </c>
      <c r="HL81" s="485">
        <f t="shared" si="158"/>
        <v>-180000000</v>
      </c>
      <c r="HM81" s="485">
        <f t="shared" si="158"/>
        <v>-190000000</v>
      </c>
      <c r="HN81" s="485">
        <f t="shared" si="158"/>
        <v>-200000000</v>
      </c>
      <c r="HO81" s="485">
        <f t="shared" si="158"/>
        <v>-210000000</v>
      </c>
      <c r="HP81" s="485">
        <f t="shared" si="158"/>
        <v>-220000000</v>
      </c>
      <c r="HQ81" s="485">
        <f t="shared" si="158"/>
        <v>-230000000</v>
      </c>
      <c r="HR81" s="485">
        <f t="shared" si="158"/>
        <v>-240000000</v>
      </c>
      <c r="HS81" s="485">
        <f t="shared" si="158"/>
        <v>-250000000</v>
      </c>
      <c r="HT81" s="485">
        <f t="shared" ref="HT81:II81" si="159">HS81-10000000</f>
        <v>-260000000</v>
      </c>
      <c r="HU81" s="485">
        <f t="shared" si="159"/>
        <v>-270000000</v>
      </c>
      <c r="HV81" s="485">
        <f t="shared" si="159"/>
        <v>-280000000</v>
      </c>
      <c r="HW81" s="485">
        <f t="shared" si="159"/>
        <v>-290000000</v>
      </c>
      <c r="HX81" s="485">
        <f t="shared" si="159"/>
        <v>-300000000</v>
      </c>
      <c r="HY81" s="485">
        <f t="shared" si="159"/>
        <v>-310000000</v>
      </c>
      <c r="HZ81" s="485">
        <f t="shared" si="159"/>
        <v>-320000000</v>
      </c>
      <c r="IA81" s="485">
        <f t="shared" si="159"/>
        <v>-330000000</v>
      </c>
      <c r="IB81" s="485">
        <f t="shared" si="159"/>
        <v>-340000000</v>
      </c>
      <c r="IC81" s="485">
        <f t="shared" si="159"/>
        <v>-350000000</v>
      </c>
      <c r="ID81" s="485">
        <f t="shared" si="159"/>
        <v>-360000000</v>
      </c>
      <c r="IE81" s="485">
        <f t="shared" si="159"/>
        <v>-370000000</v>
      </c>
      <c r="IF81" s="485">
        <f t="shared" si="159"/>
        <v>-380000000</v>
      </c>
      <c r="IG81" s="485">
        <f t="shared" si="159"/>
        <v>-390000000</v>
      </c>
      <c r="IH81" s="485">
        <f t="shared" si="159"/>
        <v>-400000000</v>
      </c>
      <c r="II81" s="485">
        <f t="shared" si="159"/>
        <v>-410000000</v>
      </c>
      <c r="IJ81" s="485">
        <f t="shared" ref="IJ81:IY81" si="160">II81-10000000</f>
        <v>-420000000</v>
      </c>
      <c r="IK81" s="485">
        <f t="shared" si="160"/>
        <v>-430000000</v>
      </c>
      <c r="IL81" s="485">
        <f t="shared" si="160"/>
        <v>-440000000</v>
      </c>
      <c r="IM81" s="485">
        <f t="shared" si="160"/>
        <v>-450000000</v>
      </c>
      <c r="IN81" s="485">
        <f t="shared" si="160"/>
        <v>-460000000</v>
      </c>
      <c r="IO81" s="485">
        <f t="shared" si="160"/>
        <v>-470000000</v>
      </c>
      <c r="IP81" s="485">
        <f t="shared" si="160"/>
        <v>-480000000</v>
      </c>
      <c r="IQ81" s="485">
        <f t="shared" si="160"/>
        <v>-490000000</v>
      </c>
      <c r="IR81" s="485">
        <f t="shared" si="160"/>
        <v>-500000000</v>
      </c>
      <c r="IS81" s="485">
        <f t="shared" si="160"/>
        <v>-510000000</v>
      </c>
      <c r="IT81" s="485">
        <f t="shared" si="160"/>
        <v>-520000000</v>
      </c>
      <c r="IU81" s="485">
        <f t="shared" si="160"/>
        <v>-530000000</v>
      </c>
      <c r="IV81" s="485">
        <f t="shared" si="160"/>
        <v>-540000000</v>
      </c>
      <c r="IW81" s="485">
        <f t="shared" si="160"/>
        <v>-550000000</v>
      </c>
      <c r="IX81" s="485">
        <f t="shared" si="160"/>
        <v>-560000000</v>
      </c>
      <c r="IY81" s="485">
        <f t="shared" si="160"/>
        <v>-570000000</v>
      </c>
      <c r="IZ81" s="485">
        <f t="shared" ref="IZ81:KP81" si="161">IY81-10000000</f>
        <v>-580000000</v>
      </c>
      <c r="JA81" s="485">
        <f t="shared" si="161"/>
        <v>-590000000</v>
      </c>
      <c r="JB81" s="485">
        <f t="shared" si="161"/>
        <v>-600000000</v>
      </c>
      <c r="JC81" s="485">
        <f t="shared" si="161"/>
        <v>-610000000</v>
      </c>
      <c r="JD81" s="485">
        <f t="shared" si="161"/>
        <v>-620000000</v>
      </c>
      <c r="JE81" s="485">
        <f t="shared" si="161"/>
        <v>-630000000</v>
      </c>
      <c r="JF81" s="485">
        <f t="shared" si="161"/>
        <v>-640000000</v>
      </c>
      <c r="JG81" s="485">
        <f t="shared" si="161"/>
        <v>-650000000</v>
      </c>
      <c r="JH81" s="485">
        <f t="shared" si="161"/>
        <v>-660000000</v>
      </c>
      <c r="JI81" s="485">
        <f t="shared" si="161"/>
        <v>-670000000</v>
      </c>
      <c r="JJ81" s="485">
        <f t="shared" si="161"/>
        <v>-680000000</v>
      </c>
      <c r="JK81" s="485">
        <f t="shared" si="161"/>
        <v>-690000000</v>
      </c>
      <c r="JL81" s="485">
        <f t="shared" si="161"/>
        <v>-700000000</v>
      </c>
      <c r="JM81" s="485">
        <f t="shared" si="161"/>
        <v>-710000000</v>
      </c>
      <c r="JN81" s="485">
        <f t="shared" si="161"/>
        <v>-720000000</v>
      </c>
      <c r="JO81" s="485">
        <f t="shared" si="161"/>
        <v>-730000000</v>
      </c>
      <c r="JP81" s="485">
        <f t="shared" si="161"/>
        <v>-740000000</v>
      </c>
      <c r="JQ81" s="485">
        <f t="shared" si="161"/>
        <v>-750000000</v>
      </c>
      <c r="JR81" s="485">
        <f t="shared" si="161"/>
        <v>-760000000</v>
      </c>
      <c r="JS81" s="485">
        <f t="shared" si="161"/>
        <v>-770000000</v>
      </c>
      <c r="JT81" s="485">
        <f t="shared" si="161"/>
        <v>-780000000</v>
      </c>
      <c r="JU81" s="485">
        <f t="shared" si="161"/>
        <v>-790000000</v>
      </c>
      <c r="JV81" s="485">
        <f t="shared" si="161"/>
        <v>-800000000</v>
      </c>
      <c r="JW81" s="485">
        <f t="shared" si="161"/>
        <v>-810000000</v>
      </c>
      <c r="JX81" s="485">
        <f t="shared" si="161"/>
        <v>-820000000</v>
      </c>
      <c r="JY81" s="485">
        <f t="shared" si="161"/>
        <v>-830000000</v>
      </c>
      <c r="JZ81" s="485">
        <f t="shared" si="161"/>
        <v>-840000000</v>
      </c>
      <c r="KA81" s="485">
        <f t="shared" si="161"/>
        <v>-850000000</v>
      </c>
      <c r="KB81" s="485">
        <f t="shared" si="161"/>
        <v>-860000000</v>
      </c>
      <c r="KC81" s="485">
        <f t="shared" si="161"/>
        <v>-870000000</v>
      </c>
      <c r="KD81" s="485">
        <f t="shared" si="161"/>
        <v>-880000000</v>
      </c>
      <c r="KE81" s="485">
        <f t="shared" si="161"/>
        <v>-890000000</v>
      </c>
      <c r="KF81" s="485">
        <f t="shared" si="161"/>
        <v>-900000000</v>
      </c>
      <c r="KG81" s="485">
        <f t="shared" si="161"/>
        <v>-910000000</v>
      </c>
      <c r="KH81" s="485">
        <f t="shared" si="161"/>
        <v>-920000000</v>
      </c>
      <c r="KI81" s="485">
        <f t="shared" si="161"/>
        <v>-930000000</v>
      </c>
      <c r="KJ81" s="485">
        <f t="shared" si="161"/>
        <v>-940000000</v>
      </c>
      <c r="KK81" s="485">
        <f t="shared" si="161"/>
        <v>-950000000</v>
      </c>
      <c r="KL81" s="485">
        <f t="shared" si="161"/>
        <v>-960000000</v>
      </c>
      <c r="KM81" s="485">
        <f t="shared" si="161"/>
        <v>-970000000</v>
      </c>
      <c r="KN81" s="485">
        <f t="shared" si="161"/>
        <v>-980000000</v>
      </c>
      <c r="KO81" s="485">
        <f t="shared" si="161"/>
        <v>-990000000</v>
      </c>
      <c r="KP81" s="485">
        <f t="shared" si="161"/>
        <v>-1000000000</v>
      </c>
      <c r="KS81" s="463"/>
      <c r="KT81" s="463"/>
      <c r="KU81" s="463"/>
      <c r="KX81" s="458" t="s">
        <v>485</v>
      </c>
      <c r="KY81" s="483">
        <v>44196</v>
      </c>
    </row>
    <row r="82" spans="1:311" outlineLevel="1" x14ac:dyDescent="0.35">
      <c r="A82" s="472" t="s">
        <v>486</v>
      </c>
      <c r="B82" s="484">
        <v>-500000000</v>
      </c>
      <c r="C82" s="485">
        <f>B82+10000000</f>
        <v>-490000000</v>
      </c>
      <c r="D82" s="485">
        <f t="shared" ref="D82:BO82" si="162">C82+10000000</f>
        <v>-480000000</v>
      </c>
      <c r="E82" s="485">
        <f t="shared" si="162"/>
        <v>-470000000</v>
      </c>
      <c r="F82" s="485">
        <f t="shared" si="162"/>
        <v>-460000000</v>
      </c>
      <c r="G82" s="485">
        <f t="shared" si="162"/>
        <v>-450000000</v>
      </c>
      <c r="H82" s="485">
        <f t="shared" si="162"/>
        <v>-440000000</v>
      </c>
      <c r="I82" s="485">
        <f t="shared" si="162"/>
        <v>-430000000</v>
      </c>
      <c r="J82" s="485">
        <f t="shared" si="162"/>
        <v>-420000000</v>
      </c>
      <c r="K82" s="485">
        <f t="shared" si="162"/>
        <v>-410000000</v>
      </c>
      <c r="L82" s="485">
        <f t="shared" si="162"/>
        <v>-400000000</v>
      </c>
      <c r="M82" s="485">
        <f t="shared" si="162"/>
        <v>-390000000</v>
      </c>
      <c r="N82" s="485">
        <f t="shared" si="162"/>
        <v>-380000000</v>
      </c>
      <c r="O82" s="485">
        <f t="shared" si="162"/>
        <v>-370000000</v>
      </c>
      <c r="P82" s="485">
        <f t="shared" si="162"/>
        <v>-360000000</v>
      </c>
      <c r="Q82" s="485">
        <f t="shared" si="162"/>
        <v>-350000000</v>
      </c>
      <c r="R82" s="485">
        <f t="shared" si="162"/>
        <v>-340000000</v>
      </c>
      <c r="S82" s="485">
        <f t="shared" si="162"/>
        <v>-330000000</v>
      </c>
      <c r="T82" s="485">
        <f t="shared" si="162"/>
        <v>-320000000</v>
      </c>
      <c r="U82" s="485">
        <f t="shared" si="162"/>
        <v>-310000000</v>
      </c>
      <c r="V82" s="485">
        <f t="shared" si="162"/>
        <v>-300000000</v>
      </c>
      <c r="W82" s="485">
        <f t="shared" si="162"/>
        <v>-290000000</v>
      </c>
      <c r="X82" s="485">
        <f t="shared" si="162"/>
        <v>-280000000</v>
      </c>
      <c r="Y82" s="485">
        <f t="shared" si="162"/>
        <v>-270000000</v>
      </c>
      <c r="Z82" s="485">
        <f t="shared" si="162"/>
        <v>-260000000</v>
      </c>
      <c r="AA82" s="485">
        <f t="shared" si="162"/>
        <v>-250000000</v>
      </c>
      <c r="AB82" s="485">
        <f t="shared" si="162"/>
        <v>-240000000</v>
      </c>
      <c r="AC82" s="485">
        <f t="shared" si="162"/>
        <v>-230000000</v>
      </c>
      <c r="AD82" s="485">
        <f t="shared" si="162"/>
        <v>-220000000</v>
      </c>
      <c r="AE82" s="485">
        <f t="shared" si="162"/>
        <v>-210000000</v>
      </c>
      <c r="AF82" s="485">
        <f t="shared" si="162"/>
        <v>-200000000</v>
      </c>
      <c r="AG82" s="485">
        <f t="shared" si="162"/>
        <v>-190000000</v>
      </c>
      <c r="AH82" s="485">
        <f t="shared" si="162"/>
        <v>-180000000</v>
      </c>
      <c r="AI82" s="485">
        <f t="shared" si="162"/>
        <v>-170000000</v>
      </c>
      <c r="AJ82" s="485">
        <f t="shared" si="162"/>
        <v>-160000000</v>
      </c>
      <c r="AK82" s="485">
        <f t="shared" si="162"/>
        <v>-150000000</v>
      </c>
      <c r="AL82" s="485">
        <f t="shared" si="162"/>
        <v>-140000000</v>
      </c>
      <c r="AM82" s="485">
        <f t="shared" si="162"/>
        <v>-130000000</v>
      </c>
      <c r="AN82" s="485">
        <f t="shared" si="162"/>
        <v>-120000000</v>
      </c>
      <c r="AO82" s="485">
        <f t="shared" si="162"/>
        <v>-110000000</v>
      </c>
      <c r="AP82" s="485">
        <f t="shared" si="162"/>
        <v>-100000000</v>
      </c>
      <c r="AQ82" s="485">
        <f t="shared" si="162"/>
        <v>-90000000</v>
      </c>
      <c r="AR82" s="485">
        <f t="shared" si="162"/>
        <v>-80000000</v>
      </c>
      <c r="AS82" s="485">
        <f t="shared" si="162"/>
        <v>-70000000</v>
      </c>
      <c r="AT82" s="485">
        <f t="shared" si="162"/>
        <v>-60000000</v>
      </c>
      <c r="AU82" s="485">
        <f t="shared" si="162"/>
        <v>-50000000</v>
      </c>
      <c r="AV82" s="485">
        <f t="shared" si="162"/>
        <v>-40000000</v>
      </c>
      <c r="AW82" s="485">
        <f t="shared" si="162"/>
        <v>-30000000</v>
      </c>
      <c r="AX82" s="485">
        <f t="shared" si="162"/>
        <v>-20000000</v>
      </c>
      <c r="AY82" s="485">
        <f t="shared" si="162"/>
        <v>-10000000</v>
      </c>
      <c r="AZ82" s="485">
        <f t="shared" si="162"/>
        <v>0</v>
      </c>
      <c r="BA82" s="485">
        <f t="shared" si="162"/>
        <v>10000000</v>
      </c>
      <c r="BB82" s="485">
        <f t="shared" si="162"/>
        <v>20000000</v>
      </c>
      <c r="BC82" s="485">
        <f t="shared" si="162"/>
        <v>30000000</v>
      </c>
      <c r="BD82" s="485">
        <f t="shared" si="162"/>
        <v>40000000</v>
      </c>
      <c r="BE82" s="485">
        <f t="shared" si="162"/>
        <v>50000000</v>
      </c>
      <c r="BF82" s="485">
        <f t="shared" si="162"/>
        <v>60000000</v>
      </c>
      <c r="BG82" s="485">
        <f t="shared" si="162"/>
        <v>70000000</v>
      </c>
      <c r="BH82" s="485">
        <f t="shared" si="162"/>
        <v>80000000</v>
      </c>
      <c r="BI82" s="485">
        <f t="shared" si="162"/>
        <v>90000000</v>
      </c>
      <c r="BJ82" s="485">
        <f t="shared" si="162"/>
        <v>100000000</v>
      </c>
      <c r="BK82" s="485">
        <f t="shared" si="162"/>
        <v>110000000</v>
      </c>
      <c r="BL82" s="485">
        <f t="shared" si="162"/>
        <v>120000000</v>
      </c>
      <c r="BM82" s="485">
        <f t="shared" si="162"/>
        <v>130000000</v>
      </c>
      <c r="BN82" s="485">
        <f t="shared" si="162"/>
        <v>140000000</v>
      </c>
      <c r="BO82" s="485">
        <f t="shared" si="162"/>
        <v>150000000</v>
      </c>
      <c r="BP82" s="485">
        <f t="shared" ref="BP82:EA82" si="163">BO82+10000000</f>
        <v>160000000</v>
      </c>
      <c r="BQ82" s="485">
        <f t="shared" si="163"/>
        <v>170000000</v>
      </c>
      <c r="BR82" s="485">
        <f t="shared" si="163"/>
        <v>180000000</v>
      </c>
      <c r="BS82" s="485">
        <f t="shared" si="163"/>
        <v>190000000</v>
      </c>
      <c r="BT82" s="485">
        <f t="shared" si="163"/>
        <v>200000000</v>
      </c>
      <c r="BU82" s="485">
        <f t="shared" si="163"/>
        <v>210000000</v>
      </c>
      <c r="BV82" s="485">
        <f t="shared" si="163"/>
        <v>220000000</v>
      </c>
      <c r="BW82" s="485">
        <f t="shared" si="163"/>
        <v>230000000</v>
      </c>
      <c r="BX82" s="485">
        <f t="shared" si="163"/>
        <v>240000000</v>
      </c>
      <c r="BY82" s="485">
        <f t="shared" si="163"/>
        <v>250000000</v>
      </c>
      <c r="BZ82" s="485">
        <f t="shared" si="163"/>
        <v>260000000</v>
      </c>
      <c r="CA82" s="485">
        <f t="shared" si="163"/>
        <v>270000000</v>
      </c>
      <c r="CB82" s="485">
        <f t="shared" si="163"/>
        <v>280000000</v>
      </c>
      <c r="CC82" s="485">
        <f t="shared" si="163"/>
        <v>290000000</v>
      </c>
      <c r="CD82" s="485">
        <f t="shared" si="163"/>
        <v>300000000</v>
      </c>
      <c r="CE82" s="485">
        <f t="shared" si="163"/>
        <v>310000000</v>
      </c>
      <c r="CF82" s="485">
        <f t="shared" si="163"/>
        <v>320000000</v>
      </c>
      <c r="CG82" s="485">
        <f t="shared" si="163"/>
        <v>330000000</v>
      </c>
      <c r="CH82" s="485">
        <f t="shared" si="163"/>
        <v>340000000</v>
      </c>
      <c r="CI82" s="485">
        <f t="shared" si="163"/>
        <v>350000000</v>
      </c>
      <c r="CJ82" s="485">
        <f t="shared" si="163"/>
        <v>360000000</v>
      </c>
      <c r="CK82" s="485">
        <f t="shared" si="163"/>
        <v>370000000</v>
      </c>
      <c r="CL82" s="485">
        <f t="shared" si="163"/>
        <v>380000000</v>
      </c>
      <c r="CM82" s="485">
        <f t="shared" si="163"/>
        <v>390000000</v>
      </c>
      <c r="CN82" s="485">
        <f t="shared" si="163"/>
        <v>400000000</v>
      </c>
      <c r="CO82" s="485">
        <f t="shared" si="163"/>
        <v>410000000</v>
      </c>
      <c r="CP82" s="485">
        <f t="shared" si="163"/>
        <v>420000000</v>
      </c>
      <c r="CQ82" s="485">
        <f t="shared" si="163"/>
        <v>430000000</v>
      </c>
      <c r="CR82" s="485">
        <f t="shared" si="163"/>
        <v>440000000</v>
      </c>
      <c r="CS82" s="485">
        <f t="shared" si="163"/>
        <v>450000000</v>
      </c>
      <c r="CT82" s="485">
        <f t="shared" si="163"/>
        <v>460000000</v>
      </c>
      <c r="CU82" s="485">
        <f t="shared" si="163"/>
        <v>470000000</v>
      </c>
      <c r="CV82" s="485">
        <f t="shared" si="163"/>
        <v>480000000</v>
      </c>
      <c r="CW82" s="485">
        <f t="shared" si="163"/>
        <v>490000000</v>
      </c>
      <c r="CX82" s="485">
        <f t="shared" si="163"/>
        <v>500000000</v>
      </c>
      <c r="CY82" s="485">
        <f t="shared" si="163"/>
        <v>510000000</v>
      </c>
      <c r="CZ82" s="485">
        <f t="shared" si="163"/>
        <v>520000000</v>
      </c>
      <c r="DA82" s="485">
        <f t="shared" si="163"/>
        <v>530000000</v>
      </c>
      <c r="DB82" s="485">
        <f t="shared" si="163"/>
        <v>540000000</v>
      </c>
      <c r="DC82" s="485">
        <f t="shared" si="163"/>
        <v>550000000</v>
      </c>
      <c r="DD82" s="485">
        <f t="shared" si="163"/>
        <v>560000000</v>
      </c>
      <c r="DE82" s="485">
        <f t="shared" si="163"/>
        <v>570000000</v>
      </c>
      <c r="DF82" s="485">
        <f t="shared" si="163"/>
        <v>580000000</v>
      </c>
      <c r="DG82" s="485">
        <f t="shared" si="163"/>
        <v>590000000</v>
      </c>
      <c r="DH82" s="485">
        <f t="shared" si="163"/>
        <v>600000000</v>
      </c>
      <c r="DI82" s="485">
        <f t="shared" si="163"/>
        <v>610000000</v>
      </c>
      <c r="DJ82" s="485">
        <f t="shared" si="163"/>
        <v>620000000</v>
      </c>
      <c r="DK82" s="485">
        <f t="shared" si="163"/>
        <v>630000000</v>
      </c>
      <c r="DL82" s="485">
        <f t="shared" si="163"/>
        <v>640000000</v>
      </c>
      <c r="DM82" s="485">
        <f t="shared" si="163"/>
        <v>650000000</v>
      </c>
      <c r="DN82" s="485">
        <f t="shared" si="163"/>
        <v>660000000</v>
      </c>
      <c r="DO82" s="485">
        <f t="shared" si="163"/>
        <v>670000000</v>
      </c>
      <c r="DP82" s="485">
        <f t="shared" si="163"/>
        <v>680000000</v>
      </c>
      <c r="DQ82" s="485">
        <f t="shared" si="163"/>
        <v>690000000</v>
      </c>
      <c r="DR82" s="485">
        <f t="shared" si="163"/>
        <v>700000000</v>
      </c>
      <c r="DS82" s="485">
        <f t="shared" si="163"/>
        <v>710000000</v>
      </c>
      <c r="DT82" s="485">
        <f t="shared" si="163"/>
        <v>720000000</v>
      </c>
      <c r="DU82" s="485">
        <f t="shared" si="163"/>
        <v>730000000</v>
      </c>
      <c r="DV82" s="485">
        <f t="shared" si="163"/>
        <v>740000000</v>
      </c>
      <c r="DW82" s="485">
        <f t="shared" si="163"/>
        <v>750000000</v>
      </c>
      <c r="DX82" s="485">
        <f t="shared" si="163"/>
        <v>760000000</v>
      </c>
      <c r="DY82" s="485">
        <f t="shared" si="163"/>
        <v>770000000</v>
      </c>
      <c r="DZ82" s="485">
        <f t="shared" si="163"/>
        <v>780000000</v>
      </c>
      <c r="EA82" s="485">
        <f t="shared" si="163"/>
        <v>790000000</v>
      </c>
      <c r="EB82" s="485">
        <f t="shared" ref="EB82:GM82" si="164">EA82+10000000</f>
        <v>800000000</v>
      </c>
      <c r="EC82" s="485">
        <f t="shared" si="164"/>
        <v>810000000</v>
      </c>
      <c r="ED82" s="485">
        <f t="shared" si="164"/>
        <v>820000000</v>
      </c>
      <c r="EE82" s="485">
        <f t="shared" si="164"/>
        <v>830000000</v>
      </c>
      <c r="EF82" s="485">
        <f t="shared" si="164"/>
        <v>840000000</v>
      </c>
      <c r="EG82" s="485">
        <f t="shared" si="164"/>
        <v>850000000</v>
      </c>
      <c r="EH82" s="485">
        <f t="shared" si="164"/>
        <v>860000000</v>
      </c>
      <c r="EI82" s="485">
        <f t="shared" si="164"/>
        <v>870000000</v>
      </c>
      <c r="EJ82" s="485">
        <f t="shared" si="164"/>
        <v>880000000</v>
      </c>
      <c r="EK82" s="485">
        <f t="shared" si="164"/>
        <v>890000000</v>
      </c>
      <c r="EL82" s="485">
        <f t="shared" si="164"/>
        <v>900000000</v>
      </c>
      <c r="EM82" s="485">
        <f t="shared" si="164"/>
        <v>910000000</v>
      </c>
      <c r="EN82" s="485">
        <f t="shared" si="164"/>
        <v>920000000</v>
      </c>
      <c r="EO82" s="485">
        <f t="shared" si="164"/>
        <v>930000000</v>
      </c>
      <c r="EP82" s="485">
        <f t="shared" si="164"/>
        <v>940000000</v>
      </c>
      <c r="EQ82" s="485">
        <f t="shared" si="164"/>
        <v>950000000</v>
      </c>
      <c r="ER82" s="485">
        <f t="shared" si="164"/>
        <v>960000000</v>
      </c>
      <c r="ES82" s="485">
        <f t="shared" si="164"/>
        <v>970000000</v>
      </c>
      <c r="ET82" s="485">
        <f t="shared" si="164"/>
        <v>980000000</v>
      </c>
      <c r="EU82" s="485">
        <f t="shared" si="164"/>
        <v>990000000</v>
      </c>
      <c r="EV82" s="485">
        <f t="shared" si="164"/>
        <v>1000000000</v>
      </c>
      <c r="EW82" s="485">
        <f t="shared" si="164"/>
        <v>1010000000</v>
      </c>
      <c r="EX82" s="485">
        <f t="shared" si="164"/>
        <v>1020000000</v>
      </c>
      <c r="EY82" s="485">
        <f t="shared" si="164"/>
        <v>1030000000</v>
      </c>
      <c r="EZ82" s="485">
        <f t="shared" si="164"/>
        <v>1040000000</v>
      </c>
      <c r="FA82" s="485">
        <f t="shared" si="164"/>
        <v>1050000000</v>
      </c>
      <c r="FB82" s="485">
        <f t="shared" si="164"/>
        <v>1060000000</v>
      </c>
      <c r="FC82" s="485">
        <f t="shared" si="164"/>
        <v>1070000000</v>
      </c>
      <c r="FD82" s="485">
        <f t="shared" si="164"/>
        <v>1080000000</v>
      </c>
      <c r="FE82" s="485">
        <f t="shared" si="164"/>
        <v>1090000000</v>
      </c>
      <c r="FF82" s="485">
        <f t="shared" si="164"/>
        <v>1100000000</v>
      </c>
      <c r="FG82" s="485">
        <f t="shared" si="164"/>
        <v>1110000000</v>
      </c>
      <c r="FH82" s="485">
        <f t="shared" si="164"/>
        <v>1120000000</v>
      </c>
      <c r="FI82" s="485">
        <f t="shared" si="164"/>
        <v>1130000000</v>
      </c>
      <c r="FJ82" s="485">
        <f t="shared" si="164"/>
        <v>1140000000</v>
      </c>
      <c r="FK82" s="485">
        <f t="shared" si="164"/>
        <v>1150000000</v>
      </c>
      <c r="FL82" s="485">
        <f t="shared" si="164"/>
        <v>1160000000</v>
      </c>
      <c r="FM82" s="485">
        <f t="shared" si="164"/>
        <v>1170000000</v>
      </c>
      <c r="FN82" s="485">
        <f t="shared" si="164"/>
        <v>1180000000</v>
      </c>
      <c r="FO82" s="485">
        <f t="shared" si="164"/>
        <v>1190000000</v>
      </c>
      <c r="FP82" s="485">
        <f t="shared" si="164"/>
        <v>1200000000</v>
      </c>
      <c r="FQ82" s="485">
        <f t="shared" si="164"/>
        <v>1210000000</v>
      </c>
      <c r="FR82" s="485">
        <f t="shared" si="164"/>
        <v>1220000000</v>
      </c>
      <c r="FS82" s="485">
        <f t="shared" si="164"/>
        <v>1230000000</v>
      </c>
      <c r="FT82" s="485">
        <f t="shared" si="164"/>
        <v>1240000000</v>
      </c>
      <c r="FU82" s="485">
        <f t="shared" si="164"/>
        <v>1250000000</v>
      </c>
      <c r="FV82" s="485">
        <f t="shared" si="164"/>
        <v>1260000000</v>
      </c>
      <c r="FW82" s="485">
        <f t="shared" si="164"/>
        <v>1270000000</v>
      </c>
      <c r="FX82" s="485">
        <f t="shared" si="164"/>
        <v>1280000000</v>
      </c>
      <c r="FY82" s="485">
        <f t="shared" si="164"/>
        <v>1290000000</v>
      </c>
      <c r="FZ82" s="485">
        <f t="shared" si="164"/>
        <v>1300000000</v>
      </c>
      <c r="GA82" s="485">
        <f t="shared" si="164"/>
        <v>1310000000</v>
      </c>
      <c r="GB82" s="485">
        <f t="shared" si="164"/>
        <v>1320000000</v>
      </c>
      <c r="GC82" s="485">
        <f t="shared" si="164"/>
        <v>1330000000</v>
      </c>
      <c r="GD82" s="485">
        <f t="shared" si="164"/>
        <v>1340000000</v>
      </c>
      <c r="GE82" s="485">
        <f t="shared" si="164"/>
        <v>1350000000</v>
      </c>
      <c r="GF82" s="485">
        <f t="shared" si="164"/>
        <v>1360000000</v>
      </c>
      <c r="GG82" s="485">
        <f t="shared" si="164"/>
        <v>1370000000</v>
      </c>
      <c r="GH82" s="485">
        <f t="shared" si="164"/>
        <v>1380000000</v>
      </c>
      <c r="GI82" s="485">
        <f t="shared" si="164"/>
        <v>1390000000</v>
      </c>
      <c r="GJ82" s="485">
        <f t="shared" si="164"/>
        <v>1400000000</v>
      </c>
      <c r="GK82" s="485">
        <f t="shared" si="164"/>
        <v>1410000000</v>
      </c>
      <c r="GL82" s="485">
        <f t="shared" si="164"/>
        <v>1420000000</v>
      </c>
      <c r="GM82" s="485">
        <f t="shared" si="164"/>
        <v>1430000000</v>
      </c>
      <c r="GN82" s="485">
        <f t="shared" ref="GN82:IY82" si="165">GM82+10000000</f>
        <v>1440000000</v>
      </c>
      <c r="GO82" s="485">
        <f t="shared" si="165"/>
        <v>1450000000</v>
      </c>
      <c r="GP82" s="485">
        <f t="shared" si="165"/>
        <v>1460000000</v>
      </c>
      <c r="GQ82" s="485">
        <f t="shared" si="165"/>
        <v>1470000000</v>
      </c>
      <c r="GR82" s="485">
        <f t="shared" si="165"/>
        <v>1480000000</v>
      </c>
      <c r="GS82" s="485">
        <f t="shared" si="165"/>
        <v>1490000000</v>
      </c>
      <c r="GT82" s="485">
        <f t="shared" si="165"/>
        <v>1500000000</v>
      </c>
      <c r="GU82" s="485">
        <f t="shared" si="165"/>
        <v>1510000000</v>
      </c>
      <c r="GV82" s="485">
        <f t="shared" si="165"/>
        <v>1520000000</v>
      </c>
      <c r="GW82" s="485">
        <f t="shared" si="165"/>
        <v>1530000000</v>
      </c>
      <c r="GX82" s="485">
        <f t="shared" si="165"/>
        <v>1540000000</v>
      </c>
      <c r="GY82" s="485">
        <f t="shared" si="165"/>
        <v>1550000000</v>
      </c>
      <c r="GZ82" s="485">
        <f t="shared" si="165"/>
        <v>1560000000</v>
      </c>
      <c r="HA82" s="485">
        <f t="shared" si="165"/>
        <v>1570000000</v>
      </c>
      <c r="HB82" s="485">
        <f t="shared" si="165"/>
        <v>1580000000</v>
      </c>
      <c r="HC82" s="485">
        <f t="shared" si="165"/>
        <v>1590000000</v>
      </c>
      <c r="HD82" s="485">
        <f t="shared" si="165"/>
        <v>1600000000</v>
      </c>
      <c r="HE82" s="485">
        <f t="shared" si="165"/>
        <v>1610000000</v>
      </c>
      <c r="HF82" s="485">
        <f t="shared" si="165"/>
        <v>1620000000</v>
      </c>
      <c r="HG82" s="485">
        <f t="shared" si="165"/>
        <v>1630000000</v>
      </c>
      <c r="HH82" s="485">
        <f t="shared" si="165"/>
        <v>1640000000</v>
      </c>
      <c r="HI82" s="485">
        <f t="shared" si="165"/>
        <v>1650000000</v>
      </c>
      <c r="HJ82" s="485">
        <f t="shared" si="165"/>
        <v>1660000000</v>
      </c>
      <c r="HK82" s="485">
        <f t="shared" si="165"/>
        <v>1670000000</v>
      </c>
      <c r="HL82" s="485">
        <f t="shared" si="165"/>
        <v>1680000000</v>
      </c>
      <c r="HM82" s="485">
        <f t="shared" si="165"/>
        <v>1690000000</v>
      </c>
      <c r="HN82" s="485">
        <f t="shared" si="165"/>
        <v>1700000000</v>
      </c>
      <c r="HO82" s="485">
        <f t="shared" si="165"/>
        <v>1710000000</v>
      </c>
      <c r="HP82" s="485">
        <f t="shared" si="165"/>
        <v>1720000000</v>
      </c>
      <c r="HQ82" s="485">
        <f t="shared" si="165"/>
        <v>1730000000</v>
      </c>
      <c r="HR82" s="485">
        <f t="shared" si="165"/>
        <v>1740000000</v>
      </c>
      <c r="HS82" s="485">
        <f t="shared" si="165"/>
        <v>1750000000</v>
      </c>
      <c r="HT82" s="485">
        <f t="shared" si="165"/>
        <v>1760000000</v>
      </c>
      <c r="HU82" s="485">
        <f t="shared" si="165"/>
        <v>1770000000</v>
      </c>
      <c r="HV82" s="485">
        <f t="shared" si="165"/>
        <v>1780000000</v>
      </c>
      <c r="HW82" s="485">
        <f t="shared" si="165"/>
        <v>1790000000</v>
      </c>
      <c r="HX82" s="485">
        <f t="shared" si="165"/>
        <v>1800000000</v>
      </c>
      <c r="HY82" s="485">
        <f t="shared" si="165"/>
        <v>1810000000</v>
      </c>
      <c r="HZ82" s="485">
        <f t="shared" si="165"/>
        <v>1820000000</v>
      </c>
      <c r="IA82" s="485">
        <f t="shared" si="165"/>
        <v>1830000000</v>
      </c>
      <c r="IB82" s="485">
        <f t="shared" si="165"/>
        <v>1840000000</v>
      </c>
      <c r="IC82" s="485">
        <f t="shared" si="165"/>
        <v>1850000000</v>
      </c>
      <c r="ID82" s="485">
        <f t="shared" si="165"/>
        <v>1860000000</v>
      </c>
      <c r="IE82" s="485">
        <f t="shared" si="165"/>
        <v>1870000000</v>
      </c>
      <c r="IF82" s="485">
        <f t="shared" si="165"/>
        <v>1880000000</v>
      </c>
      <c r="IG82" s="485">
        <f t="shared" si="165"/>
        <v>1890000000</v>
      </c>
      <c r="IH82" s="485">
        <f t="shared" si="165"/>
        <v>1900000000</v>
      </c>
      <c r="II82" s="485">
        <f t="shared" si="165"/>
        <v>1910000000</v>
      </c>
      <c r="IJ82" s="485">
        <f t="shared" si="165"/>
        <v>1920000000</v>
      </c>
      <c r="IK82" s="485">
        <f t="shared" si="165"/>
        <v>1930000000</v>
      </c>
      <c r="IL82" s="485">
        <f t="shared" si="165"/>
        <v>1940000000</v>
      </c>
      <c r="IM82" s="485">
        <f t="shared" si="165"/>
        <v>1950000000</v>
      </c>
      <c r="IN82" s="485">
        <f t="shared" si="165"/>
        <v>1960000000</v>
      </c>
      <c r="IO82" s="485">
        <f t="shared" si="165"/>
        <v>1970000000</v>
      </c>
      <c r="IP82" s="485">
        <f t="shared" si="165"/>
        <v>1980000000</v>
      </c>
      <c r="IQ82" s="485">
        <f t="shared" si="165"/>
        <v>1990000000</v>
      </c>
      <c r="IR82" s="485">
        <f t="shared" si="165"/>
        <v>2000000000</v>
      </c>
      <c r="IS82" s="485">
        <f t="shared" si="165"/>
        <v>2010000000</v>
      </c>
      <c r="IT82" s="485">
        <f t="shared" si="165"/>
        <v>2020000000</v>
      </c>
      <c r="IU82" s="485">
        <f t="shared" si="165"/>
        <v>2030000000</v>
      </c>
      <c r="IV82" s="485">
        <f t="shared" si="165"/>
        <v>2040000000</v>
      </c>
      <c r="IW82" s="485">
        <f t="shared" si="165"/>
        <v>2050000000</v>
      </c>
      <c r="IX82" s="485">
        <f t="shared" si="165"/>
        <v>2060000000</v>
      </c>
      <c r="IY82" s="485">
        <f t="shared" si="165"/>
        <v>2070000000</v>
      </c>
      <c r="IZ82" s="485">
        <f t="shared" ref="IZ82:KP82" si="166">IY82+10000000</f>
        <v>2080000000</v>
      </c>
      <c r="JA82" s="485">
        <f t="shared" si="166"/>
        <v>2090000000</v>
      </c>
      <c r="JB82" s="485">
        <f t="shared" si="166"/>
        <v>2100000000</v>
      </c>
      <c r="JC82" s="485">
        <f t="shared" si="166"/>
        <v>2110000000</v>
      </c>
      <c r="JD82" s="485">
        <f t="shared" si="166"/>
        <v>2120000000</v>
      </c>
      <c r="JE82" s="485">
        <f t="shared" si="166"/>
        <v>2130000000</v>
      </c>
      <c r="JF82" s="485">
        <f t="shared" si="166"/>
        <v>2140000000</v>
      </c>
      <c r="JG82" s="485">
        <f t="shared" si="166"/>
        <v>2150000000</v>
      </c>
      <c r="JH82" s="485">
        <f t="shared" si="166"/>
        <v>2160000000</v>
      </c>
      <c r="JI82" s="485">
        <f t="shared" si="166"/>
        <v>2170000000</v>
      </c>
      <c r="JJ82" s="485">
        <f t="shared" si="166"/>
        <v>2180000000</v>
      </c>
      <c r="JK82" s="485">
        <f t="shared" si="166"/>
        <v>2190000000</v>
      </c>
      <c r="JL82" s="485">
        <f t="shared" si="166"/>
        <v>2200000000</v>
      </c>
      <c r="JM82" s="485">
        <f t="shared" si="166"/>
        <v>2210000000</v>
      </c>
      <c r="JN82" s="485">
        <f t="shared" si="166"/>
        <v>2220000000</v>
      </c>
      <c r="JO82" s="485">
        <f t="shared" si="166"/>
        <v>2230000000</v>
      </c>
      <c r="JP82" s="485">
        <f t="shared" si="166"/>
        <v>2240000000</v>
      </c>
      <c r="JQ82" s="485">
        <f t="shared" si="166"/>
        <v>2250000000</v>
      </c>
      <c r="JR82" s="485">
        <f t="shared" si="166"/>
        <v>2260000000</v>
      </c>
      <c r="JS82" s="485">
        <f t="shared" si="166"/>
        <v>2270000000</v>
      </c>
      <c r="JT82" s="485">
        <f t="shared" si="166"/>
        <v>2280000000</v>
      </c>
      <c r="JU82" s="485">
        <f t="shared" si="166"/>
        <v>2290000000</v>
      </c>
      <c r="JV82" s="485">
        <f t="shared" si="166"/>
        <v>2300000000</v>
      </c>
      <c r="JW82" s="485">
        <f t="shared" si="166"/>
        <v>2310000000</v>
      </c>
      <c r="JX82" s="485">
        <f t="shared" si="166"/>
        <v>2320000000</v>
      </c>
      <c r="JY82" s="485">
        <f t="shared" si="166"/>
        <v>2330000000</v>
      </c>
      <c r="JZ82" s="485">
        <f t="shared" si="166"/>
        <v>2340000000</v>
      </c>
      <c r="KA82" s="485">
        <f t="shared" si="166"/>
        <v>2350000000</v>
      </c>
      <c r="KB82" s="485">
        <f t="shared" si="166"/>
        <v>2360000000</v>
      </c>
      <c r="KC82" s="485">
        <f t="shared" si="166"/>
        <v>2370000000</v>
      </c>
      <c r="KD82" s="485">
        <f t="shared" si="166"/>
        <v>2380000000</v>
      </c>
      <c r="KE82" s="485">
        <f t="shared" si="166"/>
        <v>2390000000</v>
      </c>
      <c r="KF82" s="485">
        <f t="shared" si="166"/>
        <v>2400000000</v>
      </c>
      <c r="KG82" s="485">
        <f t="shared" si="166"/>
        <v>2410000000</v>
      </c>
      <c r="KH82" s="485">
        <f t="shared" si="166"/>
        <v>2420000000</v>
      </c>
      <c r="KI82" s="485">
        <f t="shared" si="166"/>
        <v>2430000000</v>
      </c>
      <c r="KJ82" s="485">
        <f t="shared" si="166"/>
        <v>2440000000</v>
      </c>
      <c r="KK82" s="485">
        <f t="shared" si="166"/>
        <v>2450000000</v>
      </c>
      <c r="KL82" s="485">
        <f t="shared" si="166"/>
        <v>2460000000</v>
      </c>
      <c r="KM82" s="485">
        <f t="shared" si="166"/>
        <v>2470000000</v>
      </c>
      <c r="KN82" s="485">
        <f t="shared" si="166"/>
        <v>2480000000</v>
      </c>
      <c r="KO82" s="485">
        <f t="shared" si="166"/>
        <v>2490000000</v>
      </c>
      <c r="KP82" s="485">
        <f t="shared" si="166"/>
        <v>2500000000</v>
      </c>
      <c r="KS82" s="463"/>
      <c r="KT82" s="463"/>
      <c r="KU82" s="463"/>
      <c r="KX82" s="458" t="s">
        <v>462</v>
      </c>
      <c r="KY82" s="464" t="s">
        <v>459</v>
      </c>
    </row>
    <row r="83" spans="1:311" outlineLevel="1" x14ac:dyDescent="0.35">
      <c r="A83" s="472" t="s">
        <v>487</v>
      </c>
      <c r="B83" s="484">
        <v>2000000000</v>
      </c>
      <c r="C83" s="485">
        <f>B83-10000000</f>
        <v>1990000000</v>
      </c>
      <c r="D83" s="485">
        <f t="shared" ref="D83:S83" si="167">C83-10000000</f>
        <v>1980000000</v>
      </c>
      <c r="E83" s="485">
        <f t="shared" si="167"/>
        <v>1970000000</v>
      </c>
      <c r="F83" s="485">
        <f t="shared" si="167"/>
        <v>1960000000</v>
      </c>
      <c r="G83" s="485">
        <f t="shared" si="167"/>
        <v>1950000000</v>
      </c>
      <c r="H83" s="485">
        <f t="shared" si="167"/>
        <v>1940000000</v>
      </c>
      <c r="I83" s="485">
        <f t="shared" si="167"/>
        <v>1930000000</v>
      </c>
      <c r="J83" s="485">
        <f t="shared" si="167"/>
        <v>1920000000</v>
      </c>
      <c r="K83" s="485">
        <f t="shared" si="167"/>
        <v>1910000000</v>
      </c>
      <c r="L83" s="485">
        <f t="shared" si="167"/>
        <v>1900000000</v>
      </c>
      <c r="M83" s="485">
        <f t="shared" si="167"/>
        <v>1890000000</v>
      </c>
      <c r="N83" s="485">
        <f t="shared" si="167"/>
        <v>1880000000</v>
      </c>
      <c r="O83" s="485">
        <f t="shared" si="167"/>
        <v>1870000000</v>
      </c>
      <c r="P83" s="485">
        <f t="shared" si="167"/>
        <v>1860000000</v>
      </c>
      <c r="Q83" s="485">
        <f t="shared" si="167"/>
        <v>1850000000</v>
      </c>
      <c r="R83" s="485">
        <f t="shared" si="167"/>
        <v>1840000000</v>
      </c>
      <c r="S83" s="485">
        <f t="shared" si="167"/>
        <v>1830000000</v>
      </c>
      <c r="T83" s="485">
        <f t="shared" ref="T83:AI83" si="168">S83-10000000</f>
        <v>1820000000</v>
      </c>
      <c r="U83" s="485">
        <f t="shared" si="168"/>
        <v>1810000000</v>
      </c>
      <c r="V83" s="485">
        <f t="shared" si="168"/>
        <v>1800000000</v>
      </c>
      <c r="W83" s="485">
        <f t="shared" si="168"/>
        <v>1790000000</v>
      </c>
      <c r="X83" s="485">
        <f t="shared" si="168"/>
        <v>1780000000</v>
      </c>
      <c r="Y83" s="485">
        <f t="shared" si="168"/>
        <v>1770000000</v>
      </c>
      <c r="Z83" s="485">
        <f t="shared" si="168"/>
        <v>1760000000</v>
      </c>
      <c r="AA83" s="485">
        <f t="shared" si="168"/>
        <v>1750000000</v>
      </c>
      <c r="AB83" s="485">
        <f t="shared" si="168"/>
        <v>1740000000</v>
      </c>
      <c r="AC83" s="485">
        <f t="shared" si="168"/>
        <v>1730000000</v>
      </c>
      <c r="AD83" s="485">
        <f t="shared" si="168"/>
        <v>1720000000</v>
      </c>
      <c r="AE83" s="485">
        <f t="shared" si="168"/>
        <v>1710000000</v>
      </c>
      <c r="AF83" s="485">
        <f t="shared" si="168"/>
        <v>1700000000</v>
      </c>
      <c r="AG83" s="485">
        <f t="shared" si="168"/>
        <v>1690000000</v>
      </c>
      <c r="AH83" s="485">
        <f t="shared" si="168"/>
        <v>1680000000</v>
      </c>
      <c r="AI83" s="485">
        <f t="shared" si="168"/>
        <v>1670000000</v>
      </c>
      <c r="AJ83" s="485">
        <f t="shared" ref="AJ83:AY83" si="169">AI83-10000000</f>
        <v>1660000000</v>
      </c>
      <c r="AK83" s="485">
        <f t="shared" si="169"/>
        <v>1650000000</v>
      </c>
      <c r="AL83" s="485">
        <f t="shared" si="169"/>
        <v>1640000000</v>
      </c>
      <c r="AM83" s="485">
        <f t="shared" si="169"/>
        <v>1630000000</v>
      </c>
      <c r="AN83" s="485">
        <f t="shared" si="169"/>
        <v>1620000000</v>
      </c>
      <c r="AO83" s="485">
        <f t="shared" si="169"/>
        <v>1610000000</v>
      </c>
      <c r="AP83" s="485">
        <f t="shared" si="169"/>
        <v>1600000000</v>
      </c>
      <c r="AQ83" s="485">
        <f t="shared" si="169"/>
        <v>1590000000</v>
      </c>
      <c r="AR83" s="485">
        <f t="shared" si="169"/>
        <v>1580000000</v>
      </c>
      <c r="AS83" s="485">
        <f t="shared" si="169"/>
        <v>1570000000</v>
      </c>
      <c r="AT83" s="485">
        <f t="shared" si="169"/>
        <v>1560000000</v>
      </c>
      <c r="AU83" s="485">
        <f t="shared" si="169"/>
        <v>1550000000</v>
      </c>
      <c r="AV83" s="485">
        <f t="shared" si="169"/>
        <v>1540000000</v>
      </c>
      <c r="AW83" s="485">
        <f t="shared" si="169"/>
        <v>1530000000</v>
      </c>
      <c r="AX83" s="485">
        <f t="shared" si="169"/>
        <v>1520000000</v>
      </c>
      <c r="AY83" s="485">
        <f t="shared" si="169"/>
        <v>1510000000</v>
      </c>
      <c r="AZ83" s="485">
        <f t="shared" ref="AZ83:BO83" si="170">AY83-10000000</f>
        <v>1500000000</v>
      </c>
      <c r="BA83" s="485">
        <f t="shared" si="170"/>
        <v>1490000000</v>
      </c>
      <c r="BB83" s="485">
        <f t="shared" si="170"/>
        <v>1480000000</v>
      </c>
      <c r="BC83" s="485">
        <f t="shared" si="170"/>
        <v>1470000000</v>
      </c>
      <c r="BD83" s="485">
        <f t="shared" si="170"/>
        <v>1460000000</v>
      </c>
      <c r="BE83" s="485">
        <f t="shared" si="170"/>
        <v>1450000000</v>
      </c>
      <c r="BF83" s="485">
        <f t="shared" si="170"/>
        <v>1440000000</v>
      </c>
      <c r="BG83" s="485">
        <f t="shared" si="170"/>
        <v>1430000000</v>
      </c>
      <c r="BH83" s="485">
        <f t="shared" si="170"/>
        <v>1420000000</v>
      </c>
      <c r="BI83" s="485">
        <f t="shared" si="170"/>
        <v>1410000000</v>
      </c>
      <c r="BJ83" s="485">
        <f t="shared" si="170"/>
        <v>1400000000</v>
      </c>
      <c r="BK83" s="485">
        <f t="shared" si="170"/>
        <v>1390000000</v>
      </c>
      <c r="BL83" s="485">
        <f t="shared" si="170"/>
        <v>1380000000</v>
      </c>
      <c r="BM83" s="485">
        <f t="shared" si="170"/>
        <v>1370000000</v>
      </c>
      <c r="BN83" s="485">
        <f t="shared" si="170"/>
        <v>1360000000</v>
      </c>
      <c r="BO83" s="485">
        <f t="shared" si="170"/>
        <v>1350000000</v>
      </c>
      <c r="BP83" s="485">
        <f t="shared" ref="BP83:CE83" si="171">BO83-10000000</f>
        <v>1340000000</v>
      </c>
      <c r="BQ83" s="485">
        <f t="shared" si="171"/>
        <v>1330000000</v>
      </c>
      <c r="BR83" s="485">
        <f t="shared" si="171"/>
        <v>1320000000</v>
      </c>
      <c r="BS83" s="485">
        <f t="shared" si="171"/>
        <v>1310000000</v>
      </c>
      <c r="BT83" s="485">
        <f t="shared" si="171"/>
        <v>1300000000</v>
      </c>
      <c r="BU83" s="485">
        <f t="shared" si="171"/>
        <v>1290000000</v>
      </c>
      <c r="BV83" s="485">
        <f t="shared" si="171"/>
        <v>1280000000</v>
      </c>
      <c r="BW83" s="485">
        <f t="shared" si="171"/>
        <v>1270000000</v>
      </c>
      <c r="BX83" s="485">
        <f t="shared" si="171"/>
        <v>1260000000</v>
      </c>
      <c r="BY83" s="485">
        <f t="shared" si="171"/>
        <v>1250000000</v>
      </c>
      <c r="BZ83" s="485">
        <f t="shared" si="171"/>
        <v>1240000000</v>
      </c>
      <c r="CA83" s="485">
        <f t="shared" si="171"/>
        <v>1230000000</v>
      </c>
      <c r="CB83" s="485">
        <f t="shared" si="171"/>
        <v>1220000000</v>
      </c>
      <c r="CC83" s="485">
        <f t="shared" si="171"/>
        <v>1210000000</v>
      </c>
      <c r="CD83" s="485">
        <f t="shared" si="171"/>
        <v>1200000000</v>
      </c>
      <c r="CE83" s="485">
        <f t="shared" si="171"/>
        <v>1190000000</v>
      </c>
      <c r="CF83" s="485">
        <f t="shared" ref="CF83:CU83" si="172">CE83-10000000</f>
        <v>1180000000</v>
      </c>
      <c r="CG83" s="485">
        <f t="shared" si="172"/>
        <v>1170000000</v>
      </c>
      <c r="CH83" s="485">
        <f t="shared" si="172"/>
        <v>1160000000</v>
      </c>
      <c r="CI83" s="485">
        <f t="shared" si="172"/>
        <v>1150000000</v>
      </c>
      <c r="CJ83" s="485">
        <f t="shared" si="172"/>
        <v>1140000000</v>
      </c>
      <c r="CK83" s="485">
        <f t="shared" si="172"/>
        <v>1130000000</v>
      </c>
      <c r="CL83" s="485">
        <f t="shared" si="172"/>
        <v>1120000000</v>
      </c>
      <c r="CM83" s="485">
        <f t="shared" si="172"/>
        <v>1110000000</v>
      </c>
      <c r="CN83" s="485">
        <f t="shared" si="172"/>
        <v>1100000000</v>
      </c>
      <c r="CO83" s="485">
        <f t="shared" si="172"/>
        <v>1090000000</v>
      </c>
      <c r="CP83" s="485">
        <f t="shared" si="172"/>
        <v>1080000000</v>
      </c>
      <c r="CQ83" s="485">
        <f t="shared" si="172"/>
        <v>1070000000</v>
      </c>
      <c r="CR83" s="485">
        <f t="shared" si="172"/>
        <v>1060000000</v>
      </c>
      <c r="CS83" s="485">
        <f t="shared" si="172"/>
        <v>1050000000</v>
      </c>
      <c r="CT83" s="485">
        <f t="shared" si="172"/>
        <v>1040000000</v>
      </c>
      <c r="CU83" s="485">
        <f t="shared" si="172"/>
        <v>1030000000</v>
      </c>
      <c r="CV83" s="485">
        <f t="shared" ref="CV83:DK83" si="173">CU83-10000000</f>
        <v>1020000000</v>
      </c>
      <c r="CW83" s="485">
        <f t="shared" si="173"/>
        <v>1010000000</v>
      </c>
      <c r="CX83" s="485">
        <f t="shared" si="173"/>
        <v>1000000000</v>
      </c>
      <c r="CY83" s="485">
        <f t="shared" si="173"/>
        <v>990000000</v>
      </c>
      <c r="CZ83" s="485">
        <f t="shared" si="173"/>
        <v>980000000</v>
      </c>
      <c r="DA83" s="485">
        <f t="shared" si="173"/>
        <v>970000000</v>
      </c>
      <c r="DB83" s="485">
        <f t="shared" si="173"/>
        <v>960000000</v>
      </c>
      <c r="DC83" s="485">
        <f t="shared" si="173"/>
        <v>950000000</v>
      </c>
      <c r="DD83" s="485">
        <f t="shared" si="173"/>
        <v>940000000</v>
      </c>
      <c r="DE83" s="485">
        <f t="shared" si="173"/>
        <v>930000000</v>
      </c>
      <c r="DF83" s="485">
        <f t="shared" si="173"/>
        <v>920000000</v>
      </c>
      <c r="DG83" s="485">
        <f t="shared" si="173"/>
        <v>910000000</v>
      </c>
      <c r="DH83" s="485">
        <f t="shared" si="173"/>
        <v>900000000</v>
      </c>
      <c r="DI83" s="485">
        <f t="shared" si="173"/>
        <v>890000000</v>
      </c>
      <c r="DJ83" s="485">
        <f t="shared" si="173"/>
        <v>880000000</v>
      </c>
      <c r="DK83" s="485">
        <f t="shared" si="173"/>
        <v>870000000</v>
      </c>
      <c r="DL83" s="485">
        <f t="shared" ref="DL83:EA83" si="174">DK83-10000000</f>
        <v>860000000</v>
      </c>
      <c r="DM83" s="485">
        <f t="shared" si="174"/>
        <v>850000000</v>
      </c>
      <c r="DN83" s="485">
        <f t="shared" si="174"/>
        <v>840000000</v>
      </c>
      <c r="DO83" s="485">
        <f t="shared" si="174"/>
        <v>830000000</v>
      </c>
      <c r="DP83" s="485">
        <f t="shared" si="174"/>
        <v>820000000</v>
      </c>
      <c r="DQ83" s="485">
        <f t="shared" si="174"/>
        <v>810000000</v>
      </c>
      <c r="DR83" s="485">
        <f t="shared" si="174"/>
        <v>800000000</v>
      </c>
      <c r="DS83" s="485">
        <f t="shared" si="174"/>
        <v>790000000</v>
      </c>
      <c r="DT83" s="485">
        <f t="shared" si="174"/>
        <v>780000000</v>
      </c>
      <c r="DU83" s="485">
        <f t="shared" si="174"/>
        <v>770000000</v>
      </c>
      <c r="DV83" s="485">
        <f t="shared" si="174"/>
        <v>760000000</v>
      </c>
      <c r="DW83" s="485">
        <f t="shared" si="174"/>
        <v>750000000</v>
      </c>
      <c r="DX83" s="485">
        <f t="shared" si="174"/>
        <v>740000000</v>
      </c>
      <c r="DY83" s="485">
        <f t="shared" si="174"/>
        <v>730000000</v>
      </c>
      <c r="DZ83" s="485">
        <f t="shared" si="174"/>
        <v>720000000</v>
      </c>
      <c r="EA83" s="485">
        <f t="shared" si="174"/>
        <v>710000000</v>
      </c>
      <c r="EB83" s="485">
        <f t="shared" ref="EB83:EQ83" si="175">EA83-10000000</f>
        <v>700000000</v>
      </c>
      <c r="EC83" s="485">
        <f t="shared" si="175"/>
        <v>690000000</v>
      </c>
      <c r="ED83" s="485">
        <f t="shared" si="175"/>
        <v>680000000</v>
      </c>
      <c r="EE83" s="485">
        <f t="shared" si="175"/>
        <v>670000000</v>
      </c>
      <c r="EF83" s="485">
        <f t="shared" si="175"/>
        <v>660000000</v>
      </c>
      <c r="EG83" s="485">
        <f t="shared" si="175"/>
        <v>650000000</v>
      </c>
      <c r="EH83" s="485">
        <f t="shared" si="175"/>
        <v>640000000</v>
      </c>
      <c r="EI83" s="485">
        <f t="shared" si="175"/>
        <v>630000000</v>
      </c>
      <c r="EJ83" s="485">
        <f t="shared" si="175"/>
        <v>620000000</v>
      </c>
      <c r="EK83" s="485">
        <f t="shared" si="175"/>
        <v>610000000</v>
      </c>
      <c r="EL83" s="485">
        <f t="shared" si="175"/>
        <v>600000000</v>
      </c>
      <c r="EM83" s="485">
        <f t="shared" si="175"/>
        <v>590000000</v>
      </c>
      <c r="EN83" s="485">
        <f t="shared" si="175"/>
        <v>580000000</v>
      </c>
      <c r="EO83" s="485">
        <f t="shared" si="175"/>
        <v>570000000</v>
      </c>
      <c r="EP83" s="485">
        <f t="shared" si="175"/>
        <v>560000000</v>
      </c>
      <c r="EQ83" s="485">
        <f t="shared" si="175"/>
        <v>550000000</v>
      </c>
      <c r="ER83" s="485">
        <f t="shared" ref="ER83:FG83" si="176">EQ83-10000000</f>
        <v>540000000</v>
      </c>
      <c r="ES83" s="485">
        <f t="shared" si="176"/>
        <v>530000000</v>
      </c>
      <c r="ET83" s="485">
        <f t="shared" si="176"/>
        <v>520000000</v>
      </c>
      <c r="EU83" s="485">
        <f t="shared" si="176"/>
        <v>510000000</v>
      </c>
      <c r="EV83" s="485">
        <f t="shared" si="176"/>
        <v>500000000</v>
      </c>
      <c r="EW83" s="485">
        <f t="shared" si="176"/>
        <v>490000000</v>
      </c>
      <c r="EX83" s="485">
        <f t="shared" si="176"/>
        <v>480000000</v>
      </c>
      <c r="EY83" s="485">
        <f t="shared" si="176"/>
        <v>470000000</v>
      </c>
      <c r="EZ83" s="485">
        <f t="shared" si="176"/>
        <v>460000000</v>
      </c>
      <c r="FA83" s="485">
        <f t="shared" si="176"/>
        <v>450000000</v>
      </c>
      <c r="FB83" s="485">
        <f t="shared" si="176"/>
        <v>440000000</v>
      </c>
      <c r="FC83" s="485">
        <f t="shared" si="176"/>
        <v>430000000</v>
      </c>
      <c r="FD83" s="485">
        <f t="shared" si="176"/>
        <v>420000000</v>
      </c>
      <c r="FE83" s="485">
        <f t="shared" si="176"/>
        <v>410000000</v>
      </c>
      <c r="FF83" s="485">
        <f t="shared" si="176"/>
        <v>400000000</v>
      </c>
      <c r="FG83" s="485">
        <f t="shared" si="176"/>
        <v>390000000</v>
      </c>
      <c r="FH83" s="485">
        <f t="shared" ref="FH83:FW83" si="177">FG83-10000000</f>
        <v>380000000</v>
      </c>
      <c r="FI83" s="485">
        <f t="shared" si="177"/>
        <v>370000000</v>
      </c>
      <c r="FJ83" s="485">
        <f t="shared" si="177"/>
        <v>360000000</v>
      </c>
      <c r="FK83" s="485">
        <f t="shared" si="177"/>
        <v>350000000</v>
      </c>
      <c r="FL83" s="485">
        <f t="shared" si="177"/>
        <v>340000000</v>
      </c>
      <c r="FM83" s="485">
        <f t="shared" si="177"/>
        <v>330000000</v>
      </c>
      <c r="FN83" s="485">
        <f t="shared" si="177"/>
        <v>320000000</v>
      </c>
      <c r="FO83" s="485">
        <f t="shared" si="177"/>
        <v>310000000</v>
      </c>
      <c r="FP83" s="485">
        <f t="shared" si="177"/>
        <v>300000000</v>
      </c>
      <c r="FQ83" s="485">
        <f t="shared" si="177"/>
        <v>290000000</v>
      </c>
      <c r="FR83" s="485">
        <f t="shared" si="177"/>
        <v>280000000</v>
      </c>
      <c r="FS83" s="485">
        <f t="shared" si="177"/>
        <v>270000000</v>
      </c>
      <c r="FT83" s="485">
        <f t="shared" si="177"/>
        <v>260000000</v>
      </c>
      <c r="FU83" s="485">
        <f t="shared" si="177"/>
        <v>250000000</v>
      </c>
      <c r="FV83" s="485">
        <f t="shared" si="177"/>
        <v>240000000</v>
      </c>
      <c r="FW83" s="485">
        <f t="shared" si="177"/>
        <v>230000000</v>
      </c>
      <c r="FX83" s="485">
        <f t="shared" ref="FX83:GM83" si="178">FW83-10000000</f>
        <v>220000000</v>
      </c>
      <c r="FY83" s="485">
        <f t="shared" si="178"/>
        <v>210000000</v>
      </c>
      <c r="FZ83" s="485">
        <f t="shared" si="178"/>
        <v>200000000</v>
      </c>
      <c r="GA83" s="485">
        <f t="shared" si="178"/>
        <v>190000000</v>
      </c>
      <c r="GB83" s="485">
        <f t="shared" si="178"/>
        <v>180000000</v>
      </c>
      <c r="GC83" s="485">
        <f t="shared" si="178"/>
        <v>170000000</v>
      </c>
      <c r="GD83" s="485">
        <f t="shared" si="178"/>
        <v>160000000</v>
      </c>
      <c r="GE83" s="485">
        <f t="shared" si="178"/>
        <v>150000000</v>
      </c>
      <c r="GF83" s="485">
        <f t="shared" si="178"/>
        <v>140000000</v>
      </c>
      <c r="GG83" s="485">
        <f t="shared" si="178"/>
        <v>130000000</v>
      </c>
      <c r="GH83" s="485">
        <f t="shared" si="178"/>
        <v>120000000</v>
      </c>
      <c r="GI83" s="485">
        <f t="shared" si="178"/>
        <v>110000000</v>
      </c>
      <c r="GJ83" s="485">
        <f t="shared" si="178"/>
        <v>100000000</v>
      </c>
      <c r="GK83" s="485">
        <f t="shared" si="178"/>
        <v>90000000</v>
      </c>
      <c r="GL83" s="485">
        <f t="shared" si="178"/>
        <v>80000000</v>
      </c>
      <c r="GM83" s="485">
        <f t="shared" si="178"/>
        <v>70000000</v>
      </c>
      <c r="GN83" s="485">
        <f t="shared" ref="GN83:HC83" si="179">GM83-10000000</f>
        <v>60000000</v>
      </c>
      <c r="GO83" s="485">
        <f t="shared" si="179"/>
        <v>50000000</v>
      </c>
      <c r="GP83" s="485">
        <f t="shared" si="179"/>
        <v>40000000</v>
      </c>
      <c r="GQ83" s="485">
        <f t="shared" si="179"/>
        <v>30000000</v>
      </c>
      <c r="GR83" s="485">
        <f t="shared" si="179"/>
        <v>20000000</v>
      </c>
      <c r="GS83" s="485">
        <f t="shared" si="179"/>
        <v>10000000</v>
      </c>
      <c r="GT83" s="485">
        <f t="shared" si="179"/>
        <v>0</v>
      </c>
      <c r="GU83" s="485">
        <f t="shared" si="179"/>
        <v>-10000000</v>
      </c>
      <c r="GV83" s="485">
        <f t="shared" si="179"/>
        <v>-20000000</v>
      </c>
      <c r="GW83" s="485">
        <f t="shared" si="179"/>
        <v>-30000000</v>
      </c>
      <c r="GX83" s="485">
        <f t="shared" si="179"/>
        <v>-40000000</v>
      </c>
      <c r="GY83" s="485">
        <f t="shared" si="179"/>
        <v>-50000000</v>
      </c>
      <c r="GZ83" s="485">
        <f t="shared" si="179"/>
        <v>-60000000</v>
      </c>
      <c r="HA83" s="485">
        <f t="shared" si="179"/>
        <v>-70000000</v>
      </c>
      <c r="HB83" s="485">
        <f t="shared" si="179"/>
        <v>-80000000</v>
      </c>
      <c r="HC83" s="485">
        <f t="shared" si="179"/>
        <v>-90000000</v>
      </c>
      <c r="HD83" s="485">
        <f t="shared" ref="HD83:HS83" si="180">HC83-10000000</f>
        <v>-100000000</v>
      </c>
      <c r="HE83" s="485">
        <f t="shared" si="180"/>
        <v>-110000000</v>
      </c>
      <c r="HF83" s="485">
        <f t="shared" si="180"/>
        <v>-120000000</v>
      </c>
      <c r="HG83" s="485">
        <f t="shared" si="180"/>
        <v>-130000000</v>
      </c>
      <c r="HH83" s="485">
        <f t="shared" si="180"/>
        <v>-140000000</v>
      </c>
      <c r="HI83" s="485">
        <f t="shared" si="180"/>
        <v>-150000000</v>
      </c>
      <c r="HJ83" s="485">
        <f t="shared" si="180"/>
        <v>-160000000</v>
      </c>
      <c r="HK83" s="485">
        <f t="shared" si="180"/>
        <v>-170000000</v>
      </c>
      <c r="HL83" s="485">
        <f t="shared" si="180"/>
        <v>-180000000</v>
      </c>
      <c r="HM83" s="485">
        <f t="shared" si="180"/>
        <v>-190000000</v>
      </c>
      <c r="HN83" s="485">
        <f t="shared" si="180"/>
        <v>-200000000</v>
      </c>
      <c r="HO83" s="485">
        <f t="shared" si="180"/>
        <v>-210000000</v>
      </c>
      <c r="HP83" s="485">
        <f t="shared" si="180"/>
        <v>-220000000</v>
      </c>
      <c r="HQ83" s="485">
        <f t="shared" si="180"/>
        <v>-230000000</v>
      </c>
      <c r="HR83" s="485">
        <f t="shared" si="180"/>
        <v>-240000000</v>
      </c>
      <c r="HS83" s="485">
        <f t="shared" si="180"/>
        <v>-250000000</v>
      </c>
      <c r="HT83" s="485">
        <f t="shared" ref="HT83:II83" si="181">HS83-10000000</f>
        <v>-260000000</v>
      </c>
      <c r="HU83" s="485">
        <f t="shared" si="181"/>
        <v>-270000000</v>
      </c>
      <c r="HV83" s="485">
        <f t="shared" si="181"/>
        <v>-280000000</v>
      </c>
      <c r="HW83" s="485">
        <f t="shared" si="181"/>
        <v>-290000000</v>
      </c>
      <c r="HX83" s="485">
        <f t="shared" si="181"/>
        <v>-300000000</v>
      </c>
      <c r="HY83" s="485">
        <f t="shared" si="181"/>
        <v>-310000000</v>
      </c>
      <c r="HZ83" s="485">
        <f t="shared" si="181"/>
        <v>-320000000</v>
      </c>
      <c r="IA83" s="485">
        <f t="shared" si="181"/>
        <v>-330000000</v>
      </c>
      <c r="IB83" s="485">
        <f t="shared" si="181"/>
        <v>-340000000</v>
      </c>
      <c r="IC83" s="485">
        <f t="shared" si="181"/>
        <v>-350000000</v>
      </c>
      <c r="ID83" s="485">
        <f t="shared" si="181"/>
        <v>-360000000</v>
      </c>
      <c r="IE83" s="485">
        <f t="shared" si="181"/>
        <v>-370000000</v>
      </c>
      <c r="IF83" s="485">
        <f t="shared" si="181"/>
        <v>-380000000</v>
      </c>
      <c r="IG83" s="485">
        <f t="shared" si="181"/>
        <v>-390000000</v>
      </c>
      <c r="IH83" s="485">
        <f t="shared" si="181"/>
        <v>-400000000</v>
      </c>
      <c r="II83" s="485">
        <f t="shared" si="181"/>
        <v>-410000000</v>
      </c>
      <c r="IJ83" s="485">
        <f t="shared" ref="IJ83:IY83" si="182">II83-10000000</f>
        <v>-420000000</v>
      </c>
      <c r="IK83" s="485">
        <f t="shared" si="182"/>
        <v>-430000000</v>
      </c>
      <c r="IL83" s="485">
        <f t="shared" si="182"/>
        <v>-440000000</v>
      </c>
      <c r="IM83" s="485">
        <f t="shared" si="182"/>
        <v>-450000000</v>
      </c>
      <c r="IN83" s="485">
        <f t="shared" si="182"/>
        <v>-460000000</v>
      </c>
      <c r="IO83" s="485">
        <f t="shared" si="182"/>
        <v>-470000000</v>
      </c>
      <c r="IP83" s="485">
        <f t="shared" si="182"/>
        <v>-480000000</v>
      </c>
      <c r="IQ83" s="485">
        <f t="shared" si="182"/>
        <v>-490000000</v>
      </c>
      <c r="IR83" s="485">
        <f t="shared" si="182"/>
        <v>-500000000</v>
      </c>
      <c r="IS83" s="485">
        <f t="shared" si="182"/>
        <v>-510000000</v>
      </c>
      <c r="IT83" s="485">
        <f t="shared" si="182"/>
        <v>-520000000</v>
      </c>
      <c r="IU83" s="485">
        <f t="shared" si="182"/>
        <v>-530000000</v>
      </c>
      <c r="IV83" s="485">
        <f t="shared" si="182"/>
        <v>-540000000</v>
      </c>
      <c r="IW83" s="485">
        <f t="shared" si="182"/>
        <v>-550000000</v>
      </c>
      <c r="IX83" s="485">
        <f t="shared" si="182"/>
        <v>-560000000</v>
      </c>
      <c r="IY83" s="485">
        <f t="shared" si="182"/>
        <v>-570000000</v>
      </c>
      <c r="IZ83" s="485">
        <f t="shared" ref="IZ83:KP83" si="183">IY83-10000000</f>
        <v>-580000000</v>
      </c>
      <c r="JA83" s="485">
        <f t="shared" si="183"/>
        <v>-590000000</v>
      </c>
      <c r="JB83" s="485">
        <f t="shared" si="183"/>
        <v>-600000000</v>
      </c>
      <c r="JC83" s="485">
        <f t="shared" si="183"/>
        <v>-610000000</v>
      </c>
      <c r="JD83" s="485">
        <f t="shared" si="183"/>
        <v>-620000000</v>
      </c>
      <c r="JE83" s="485">
        <f t="shared" si="183"/>
        <v>-630000000</v>
      </c>
      <c r="JF83" s="485">
        <f t="shared" si="183"/>
        <v>-640000000</v>
      </c>
      <c r="JG83" s="485">
        <f t="shared" si="183"/>
        <v>-650000000</v>
      </c>
      <c r="JH83" s="485">
        <f t="shared" si="183"/>
        <v>-660000000</v>
      </c>
      <c r="JI83" s="485">
        <f t="shared" si="183"/>
        <v>-670000000</v>
      </c>
      <c r="JJ83" s="485">
        <f t="shared" si="183"/>
        <v>-680000000</v>
      </c>
      <c r="JK83" s="485">
        <f t="shared" si="183"/>
        <v>-690000000</v>
      </c>
      <c r="JL83" s="485">
        <f t="shared" si="183"/>
        <v>-700000000</v>
      </c>
      <c r="JM83" s="485">
        <f t="shared" si="183"/>
        <v>-710000000</v>
      </c>
      <c r="JN83" s="485">
        <f t="shared" si="183"/>
        <v>-720000000</v>
      </c>
      <c r="JO83" s="485">
        <f t="shared" si="183"/>
        <v>-730000000</v>
      </c>
      <c r="JP83" s="485">
        <f t="shared" si="183"/>
        <v>-740000000</v>
      </c>
      <c r="JQ83" s="485">
        <f t="shared" si="183"/>
        <v>-750000000</v>
      </c>
      <c r="JR83" s="485">
        <f t="shared" si="183"/>
        <v>-760000000</v>
      </c>
      <c r="JS83" s="485">
        <f t="shared" si="183"/>
        <v>-770000000</v>
      </c>
      <c r="JT83" s="485">
        <f t="shared" si="183"/>
        <v>-780000000</v>
      </c>
      <c r="JU83" s="485">
        <f t="shared" si="183"/>
        <v>-790000000</v>
      </c>
      <c r="JV83" s="485">
        <f t="shared" si="183"/>
        <v>-800000000</v>
      </c>
      <c r="JW83" s="485">
        <f t="shared" si="183"/>
        <v>-810000000</v>
      </c>
      <c r="JX83" s="485">
        <f t="shared" si="183"/>
        <v>-820000000</v>
      </c>
      <c r="JY83" s="485">
        <f t="shared" si="183"/>
        <v>-830000000</v>
      </c>
      <c r="JZ83" s="485">
        <f t="shared" si="183"/>
        <v>-840000000</v>
      </c>
      <c r="KA83" s="485">
        <f t="shared" si="183"/>
        <v>-850000000</v>
      </c>
      <c r="KB83" s="485">
        <f t="shared" si="183"/>
        <v>-860000000</v>
      </c>
      <c r="KC83" s="485">
        <f t="shared" si="183"/>
        <v>-870000000</v>
      </c>
      <c r="KD83" s="485">
        <f t="shared" si="183"/>
        <v>-880000000</v>
      </c>
      <c r="KE83" s="485">
        <f t="shared" si="183"/>
        <v>-890000000</v>
      </c>
      <c r="KF83" s="485">
        <f t="shared" si="183"/>
        <v>-900000000</v>
      </c>
      <c r="KG83" s="485">
        <f t="shared" si="183"/>
        <v>-910000000</v>
      </c>
      <c r="KH83" s="485">
        <f t="shared" si="183"/>
        <v>-920000000</v>
      </c>
      <c r="KI83" s="485">
        <f t="shared" si="183"/>
        <v>-930000000</v>
      </c>
      <c r="KJ83" s="485">
        <f t="shared" si="183"/>
        <v>-940000000</v>
      </c>
      <c r="KK83" s="485">
        <f t="shared" si="183"/>
        <v>-950000000</v>
      </c>
      <c r="KL83" s="485">
        <f t="shared" si="183"/>
        <v>-960000000</v>
      </c>
      <c r="KM83" s="485">
        <f t="shared" si="183"/>
        <v>-970000000</v>
      </c>
      <c r="KN83" s="485">
        <f t="shared" si="183"/>
        <v>-980000000</v>
      </c>
      <c r="KO83" s="485">
        <f t="shared" si="183"/>
        <v>-990000000</v>
      </c>
      <c r="KP83" s="485">
        <f t="shared" si="183"/>
        <v>-1000000000</v>
      </c>
    </row>
    <row r="84" spans="1:311" outlineLevel="1" x14ac:dyDescent="0.35">
      <c r="A84" s="472" t="s">
        <v>481</v>
      </c>
      <c r="B84" s="473">
        <v>0</v>
      </c>
      <c r="C84" s="474">
        <v>0.5</v>
      </c>
      <c r="D84" s="474">
        <f>C84+0.5</f>
        <v>1</v>
      </c>
      <c r="E84" s="474">
        <f t="shared" ref="E84:BP84" si="184">D84+0.5</f>
        <v>1.5</v>
      </c>
      <c r="F84" s="474">
        <f t="shared" si="184"/>
        <v>2</v>
      </c>
      <c r="G84" s="474">
        <f t="shared" si="184"/>
        <v>2.5</v>
      </c>
      <c r="H84" s="474">
        <f t="shared" si="184"/>
        <v>3</v>
      </c>
      <c r="I84" s="474">
        <f t="shared" si="184"/>
        <v>3.5</v>
      </c>
      <c r="J84" s="474">
        <f t="shared" si="184"/>
        <v>4</v>
      </c>
      <c r="K84" s="474">
        <f t="shared" si="184"/>
        <v>4.5</v>
      </c>
      <c r="L84" s="474">
        <f t="shared" si="184"/>
        <v>5</v>
      </c>
      <c r="M84" s="474">
        <f t="shared" si="184"/>
        <v>5.5</v>
      </c>
      <c r="N84" s="474">
        <f t="shared" si="184"/>
        <v>6</v>
      </c>
      <c r="O84" s="474">
        <f t="shared" si="184"/>
        <v>6.5</v>
      </c>
      <c r="P84" s="474">
        <f t="shared" si="184"/>
        <v>7</v>
      </c>
      <c r="Q84" s="474">
        <f t="shared" si="184"/>
        <v>7.5</v>
      </c>
      <c r="R84" s="474">
        <f t="shared" si="184"/>
        <v>8</v>
      </c>
      <c r="S84" s="474">
        <f t="shared" si="184"/>
        <v>8.5</v>
      </c>
      <c r="T84" s="474">
        <f t="shared" si="184"/>
        <v>9</v>
      </c>
      <c r="U84" s="474">
        <f t="shared" si="184"/>
        <v>9.5</v>
      </c>
      <c r="V84" s="474">
        <f t="shared" si="184"/>
        <v>10</v>
      </c>
      <c r="W84" s="474">
        <f t="shared" si="184"/>
        <v>10.5</v>
      </c>
      <c r="X84" s="474">
        <f t="shared" si="184"/>
        <v>11</v>
      </c>
      <c r="Y84" s="474">
        <f t="shared" si="184"/>
        <v>11.5</v>
      </c>
      <c r="Z84" s="474">
        <f t="shared" si="184"/>
        <v>12</v>
      </c>
      <c r="AA84" s="474">
        <f t="shared" si="184"/>
        <v>12.5</v>
      </c>
      <c r="AB84" s="474">
        <f t="shared" si="184"/>
        <v>13</v>
      </c>
      <c r="AC84" s="474">
        <f t="shared" si="184"/>
        <v>13.5</v>
      </c>
      <c r="AD84" s="474">
        <f t="shared" si="184"/>
        <v>14</v>
      </c>
      <c r="AE84" s="474">
        <f t="shared" si="184"/>
        <v>14.5</v>
      </c>
      <c r="AF84" s="474">
        <f t="shared" si="184"/>
        <v>15</v>
      </c>
      <c r="AG84" s="474">
        <f t="shared" si="184"/>
        <v>15.5</v>
      </c>
      <c r="AH84" s="474">
        <f t="shared" si="184"/>
        <v>16</v>
      </c>
      <c r="AI84" s="474">
        <f t="shared" si="184"/>
        <v>16.5</v>
      </c>
      <c r="AJ84" s="474">
        <f t="shared" si="184"/>
        <v>17</v>
      </c>
      <c r="AK84" s="474">
        <f t="shared" si="184"/>
        <v>17.5</v>
      </c>
      <c r="AL84" s="474">
        <f t="shared" si="184"/>
        <v>18</v>
      </c>
      <c r="AM84" s="474">
        <f t="shared" si="184"/>
        <v>18.5</v>
      </c>
      <c r="AN84" s="474">
        <f t="shared" si="184"/>
        <v>19</v>
      </c>
      <c r="AO84" s="474">
        <f t="shared" si="184"/>
        <v>19.5</v>
      </c>
      <c r="AP84" s="474">
        <f t="shared" si="184"/>
        <v>20</v>
      </c>
      <c r="AQ84" s="474">
        <f t="shared" si="184"/>
        <v>20.5</v>
      </c>
      <c r="AR84" s="474">
        <f t="shared" si="184"/>
        <v>21</v>
      </c>
      <c r="AS84" s="474">
        <f t="shared" si="184"/>
        <v>21.5</v>
      </c>
      <c r="AT84" s="474">
        <f t="shared" si="184"/>
        <v>22</v>
      </c>
      <c r="AU84" s="474">
        <f t="shared" si="184"/>
        <v>22.5</v>
      </c>
      <c r="AV84" s="474">
        <f t="shared" si="184"/>
        <v>23</v>
      </c>
      <c r="AW84" s="474">
        <f t="shared" si="184"/>
        <v>23.5</v>
      </c>
      <c r="AX84" s="474">
        <f t="shared" si="184"/>
        <v>24</v>
      </c>
      <c r="AY84" s="474">
        <f t="shared" si="184"/>
        <v>24.5</v>
      </c>
      <c r="AZ84" s="474">
        <f t="shared" si="184"/>
        <v>25</v>
      </c>
      <c r="BA84" s="474">
        <f t="shared" si="184"/>
        <v>25.5</v>
      </c>
      <c r="BB84" s="474">
        <f t="shared" si="184"/>
        <v>26</v>
      </c>
      <c r="BC84" s="474">
        <f t="shared" si="184"/>
        <v>26.5</v>
      </c>
      <c r="BD84" s="474">
        <f t="shared" si="184"/>
        <v>27</v>
      </c>
      <c r="BE84" s="474">
        <f t="shared" si="184"/>
        <v>27.5</v>
      </c>
      <c r="BF84" s="474">
        <f t="shared" si="184"/>
        <v>28</v>
      </c>
      <c r="BG84" s="474">
        <f t="shared" si="184"/>
        <v>28.5</v>
      </c>
      <c r="BH84" s="474">
        <f t="shared" si="184"/>
        <v>29</v>
      </c>
      <c r="BI84" s="474">
        <f t="shared" si="184"/>
        <v>29.5</v>
      </c>
      <c r="BJ84" s="474">
        <f t="shared" si="184"/>
        <v>30</v>
      </c>
      <c r="BK84" s="474">
        <f t="shared" si="184"/>
        <v>30.5</v>
      </c>
      <c r="BL84" s="474">
        <f t="shared" si="184"/>
        <v>31</v>
      </c>
      <c r="BM84" s="474">
        <f t="shared" si="184"/>
        <v>31.5</v>
      </c>
      <c r="BN84" s="474">
        <f t="shared" si="184"/>
        <v>32</v>
      </c>
      <c r="BO84" s="474">
        <f t="shared" si="184"/>
        <v>32.5</v>
      </c>
      <c r="BP84" s="474">
        <f t="shared" si="184"/>
        <v>33</v>
      </c>
      <c r="BQ84" s="474">
        <f t="shared" ref="BQ84:EB84" si="185">BP84+0.5</f>
        <v>33.5</v>
      </c>
      <c r="BR84" s="474">
        <f t="shared" si="185"/>
        <v>34</v>
      </c>
      <c r="BS84" s="474">
        <f t="shared" si="185"/>
        <v>34.5</v>
      </c>
      <c r="BT84" s="474">
        <f t="shared" si="185"/>
        <v>35</v>
      </c>
      <c r="BU84" s="474">
        <f t="shared" si="185"/>
        <v>35.5</v>
      </c>
      <c r="BV84" s="474">
        <f t="shared" si="185"/>
        <v>36</v>
      </c>
      <c r="BW84" s="474">
        <f t="shared" si="185"/>
        <v>36.5</v>
      </c>
      <c r="BX84" s="474">
        <f t="shared" si="185"/>
        <v>37</v>
      </c>
      <c r="BY84" s="474">
        <f t="shared" si="185"/>
        <v>37.5</v>
      </c>
      <c r="BZ84" s="474">
        <f t="shared" si="185"/>
        <v>38</v>
      </c>
      <c r="CA84" s="474">
        <f t="shared" si="185"/>
        <v>38.5</v>
      </c>
      <c r="CB84" s="474">
        <f t="shared" si="185"/>
        <v>39</v>
      </c>
      <c r="CC84" s="474">
        <f t="shared" si="185"/>
        <v>39.5</v>
      </c>
      <c r="CD84" s="474">
        <f t="shared" si="185"/>
        <v>40</v>
      </c>
      <c r="CE84" s="474">
        <f t="shared" si="185"/>
        <v>40.5</v>
      </c>
      <c r="CF84" s="474">
        <f t="shared" si="185"/>
        <v>41</v>
      </c>
      <c r="CG84" s="474">
        <f t="shared" si="185"/>
        <v>41.5</v>
      </c>
      <c r="CH84" s="474">
        <f t="shared" si="185"/>
        <v>42</v>
      </c>
      <c r="CI84" s="474">
        <f t="shared" si="185"/>
        <v>42.5</v>
      </c>
      <c r="CJ84" s="474">
        <f t="shared" si="185"/>
        <v>43</v>
      </c>
      <c r="CK84" s="474">
        <f t="shared" si="185"/>
        <v>43.5</v>
      </c>
      <c r="CL84" s="474">
        <f t="shared" si="185"/>
        <v>44</v>
      </c>
      <c r="CM84" s="474">
        <f t="shared" si="185"/>
        <v>44.5</v>
      </c>
      <c r="CN84" s="474">
        <f t="shared" si="185"/>
        <v>45</v>
      </c>
      <c r="CO84" s="474">
        <f t="shared" si="185"/>
        <v>45.5</v>
      </c>
      <c r="CP84" s="474">
        <f t="shared" si="185"/>
        <v>46</v>
      </c>
      <c r="CQ84" s="474">
        <f t="shared" si="185"/>
        <v>46.5</v>
      </c>
      <c r="CR84" s="474">
        <f t="shared" si="185"/>
        <v>47</v>
      </c>
      <c r="CS84" s="474">
        <f t="shared" si="185"/>
        <v>47.5</v>
      </c>
      <c r="CT84" s="474">
        <f t="shared" si="185"/>
        <v>48</v>
      </c>
      <c r="CU84" s="474">
        <f t="shared" si="185"/>
        <v>48.5</v>
      </c>
      <c r="CV84" s="474">
        <f t="shared" si="185"/>
        <v>49</v>
      </c>
      <c r="CW84" s="474">
        <f t="shared" si="185"/>
        <v>49.5</v>
      </c>
      <c r="CX84" s="474">
        <f t="shared" si="185"/>
        <v>50</v>
      </c>
      <c r="CY84" s="474">
        <f t="shared" si="185"/>
        <v>50.5</v>
      </c>
      <c r="CZ84" s="474">
        <f t="shared" si="185"/>
        <v>51</v>
      </c>
      <c r="DA84" s="474">
        <f t="shared" si="185"/>
        <v>51.5</v>
      </c>
      <c r="DB84" s="474">
        <f t="shared" si="185"/>
        <v>52</v>
      </c>
      <c r="DC84" s="474">
        <f t="shared" si="185"/>
        <v>52.5</v>
      </c>
      <c r="DD84" s="474">
        <f t="shared" si="185"/>
        <v>53</v>
      </c>
      <c r="DE84" s="474">
        <f t="shared" si="185"/>
        <v>53.5</v>
      </c>
      <c r="DF84" s="474">
        <f t="shared" si="185"/>
        <v>54</v>
      </c>
      <c r="DG84" s="474">
        <f t="shared" si="185"/>
        <v>54.5</v>
      </c>
      <c r="DH84" s="474">
        <f t="shared" si="185"/>
        <v>55</v>
      </c>
      <c r="DI84" s="474">
        <f t="shared" si="185"/>
        <v>55.5</v>
      </c>
      <c r="DJ84" s="474">
        <f t="shared" si="185"/>
        <v>56</v>
      </c>
      <c r="DK84" s="474">
        <f t="shared" si="185"/>
        <v>56.5</v>
      </c>
      <c r="DL84" s="474">
        <f t="shared" si="185"/>
        <v>57</v>
      </c>
      <c r="DM84" s="474">
        <f t="shared" si="185"/>
        <v>57.5</v>
      </c>
      <c r="DN84" s="474">
        <f t="shared" si="185"/>
        <v>58</v>
      </c>
      <c r="DO84" s="474">
        <f t="shared" si="185"/>
        <v>58.5</v>
      </c>
      <c r="DP84" s="474">
        <f t="shared" si="185"/>
        <v>59</v>
      </c>
      <c r="DQ84" s="474">
        <f t="shared" si="185"/>
        <v>59.5</v>
      </c>
      <c r="DR84" s="474">
        <f t="shared" si="185"/>
        <v>60</v>
      </c>
      <c r="DS84" s="474">
        <f t="shared" si="185"/>
        <v>60.5</v>
      </c>
      <c r="DT84" s="474">
        <f t="shared" si="185"/>
        <v>61</v>
      </c>
      <c r="DU84" s="474">
        <f t="shared" si="185"/>
        <v>61.5</v>
      </c>
      <c r="DV84" s="474">
        <f t="shared" si="185"/>
        <v>62</v>
      </c>
      <c r="DW84" s="474">
        <f t="shared" si="185"/>
        <v>62.5</v>
      </c>
      <c r="DX84" s="474">
        <f t="shared" si="185"/>
        <v>63</v>
      </c>
      <c r="DY84" s="474">
        <f t="shared" si="185"/>
        <v>63.5</v>
      </c>
      <c r="DZ84" s="474">
        <f t="shared" si="185"/>
        <v>64</v>
      </c>
      <c r="EA84" s="474">
        <f t="shared" si="185"/>
        <v>64.5</v>
      </c>
      <c r="EB84" s="474">
        <f t="shared" si="185"/>
        <v>65</v>
      </c>
      <c r="EC84" s="474">
        <f t="shared" ref="EC84:GN84" si="186">EB84+0.5</f>
        <v>65.5</v>
      </c>
      <c r="ED84" s="474">
        <f t="shared" si="186"/>
        <v>66</v>
      </c>
      <c r="EE84" s="474">
        <f t="shared" si="186"/>
        <v>66.5</v>
      </c>
      <c r="EF84" s="474">
        <f t="shared" si="186"/>
        <v>67</v>
      </c>
      <c r="EG84" s="474">
        <f t="shared" si="186"/>
        <v>67.5</v>
      </c>
      <c r="EH84" s="474">
        <f t="shared" si="186"/>
        <v>68</v>
      </c>
      <c r="EI84" s="474">
        <f t="shared" si="186"/>
        <v>68.5</v>
      </c>
      <c r="EJ84" s="474">
        <f t="shared" si="186"/>
        <v>69</v>
      </c>
      <c r="EK84" s="474">
        <f t="shared" si="186"/>
        <v>69.5</v>
      </c>
      <c r="EL84" s="474">
        <f t="shared" si="186"/>
        <v>70</v>
      </c>
      <c r="EM84" s="474">
        <f t="shared" si="186"/>
        <v>70.5</v>
      </c>
      <c r="EN84" s="474">
        <f t="shared" si="186"/>
        <v>71</v>
      </c>
      <c r="EO84" s="474">
        <f t="shared" si="186"/>
        <v>71.5</v>
      </c>
      <c r="EP84" s="474">
        <f t="shared" si="186"/>
        <v>72</v>
      </c>
      <c r="EQ84" s="474">
        <f t="shared" si="186"/>
        <v>72.5</v>
      </c>
      <c r="ER84" s="474">
        <f t="shared" si="186"/>
        <v>73</v>
      </c>
      <c r="ES84" s="474">
        <f t="shared" si="186"/>
        <v>73.5</v>
      </c>
      <c r="ET84" s="474">
        <f t="shared" si="186"/>
        <v>74</v>
      </c>
      <c r="EU84" s="474">
        <f t="shared" si="186"/>
        <v>74.5</v>
      </c>
      <c r="EV84" s="474">
        <f t="shared" si="186"/>
        <v>75</v>
      </c>
      <c r="EW84" s="474">
        <f t="shared" si="186"/>
        <v>75.5</v>
      </c>
      <c r="EX84" s="474">
        <f t="shared" si="186"/>
        <v>76</v>
      </c>
      <c r="EY84" s="474">
        <f t="shared" si="186"/>
        <v>76.5</v>
      </c>
      <c r="EZ84" s="474">
        <f t="shared" si="186"/>
        <v>77</v>
      </c>
      <c r="FA84" s="474">
        <f t="shared" si="186"/>
        <v>77.5</v>
      </c>
      <c r="FB84" s="474">
        <f t="shared" si="186"/>
        <v>78</v>
      </c>
      <c r="FC84" s="474">
        <f t="shared" si="186"/>
        <v>78.5</v>
      </c>
      <c r="FD84" s="474">
        <f t="shared" si="186"/>
        <v>79</v>
      </c>
      <c r="FE84" s="474">
        <f t="shared" si="186"/>
        <v>79.5</v>
      </c>
      <c r="FF84" s="474">
        <f t="shared" si="186"/>
        <v>80</v>
      </c>
      <c r="FG84" s="474">
        <f t="shared" si="186"/>
        <v>80.5</v>
      </c>
      <c r="FH84" s="474">
        <f t="shared" si="186"/>
        <v>81</v>
      </c>
      <c r="FI84" s="474">
        <f t="shared" si="186"/>
        <v>81.5</v>
      </c>
      <c r="FJ84" s="474">
        <f t="shared" si="186"/>
        <v>82</v>
      </c>
      <c r="FK84" s="474">
        <f t="shared" si="186"/>
        <v>82.5</v>
      </c>
      <c r="FL84" s="474">
        <f t="shared" si="186"/>
        <v>83</v>
      </c>
      <c r="FM84" s="474">
        <f t="shared" si="186"/>
        <v>83.5</v>
      </c>
      <c r="FN84" s="474">
        <f t="shared" si="186"/>
        <v>84</v>
      </c>
      <c r="FO84" s="474">
        <f t="shared" si="186"/>
        <v>84.5</v>
      </c>
      <c r="FP84" s="474">
        <f t="shared" si="186"/>
        <v>85</v>
      </c>
      <c r="FQ84" s="474">
        <f t="shared" si="186"/>
        <v>85.5</v>
      </c>
      <c r="FR84" s="474">
        <f t="shared" si="186"/>
        <v>86</v>
      </c>
      <c r="FS84" s="474">
        <f t="shared" si="186"/>
        <v>86.5</v>
      </c>
      <c r="FT84" s="474">
        <f t="shared" si="186"/>
        <v>87</v>
      </c>
      <c r="FU84" s="474">
        <f t="shared" si="186"/>
        <v>87.5</v>
      </c>
      <c r="FV84" s="474">
        <f t="shared" si="186"/>
        <v>88</v>
      </c>
      <c r="FW84" s="474">
        <f t="shared" si="186"/>
        <v>88.5</v>
      </c>
      <c r="FX84" s="474">
        <f t="shared" si="186"/>
        <v>89</v>
      </c>
      <c r="FY84" s="474">
        <f t="shared" si="186"/>
        <v>89.5</v>
      </c>
      <c r="FZ84" s="474">
        <f t="shared" si="186"/>
        <v>90</v>
      </c>
      <c r="GA84" s="474">
        <f t="shared" si="186"/>
        <v>90.5</v>
      </c>
      <c r="GB84" s="474">
        <f t="shared" si="186"/>
        <v>91</v>
      </c>
      <c r="GC84" s="474">
        <f t="shared" si="186"/>
        <v>91.5</v>
      </c>
      <c r="GD84" s="474">
        <f t="shared" si="186"/>
        <v>92</v>
      </c>
      <c r="GE84" s="474">
        <f t="shared" si="186"/>
        <v>92.5</v>
      </c>
      <c r="GF84" s="474">
        <f t="shared" si="186"/>
        <v>93</v>
      </c>
      <c r="GG84" s="474">
        <f t="shared" si="186"/>
        <v>93.5</v>
      </c>
      <c r="GH84" s="474">
        <f t="shared" si="186"/>
        <v>94</v>
      </c>
      <c r="GI84" s="474">
        <f t="shared" si="186"/>
        <v>94.5</v>
      </c>
      <c r="GJ84" s="474">
        <f t="shared" si="186"/>
        <v>95</v>
      </c>
      <c r="GK84" s="474">
        <f t="shared" si="186"/>
        <v>95.5</v>
      </c>
      <c r="GL84" s="474">
        <f t="shared" si="186"/>
        <v>96</v>
      </c>
      <c r="GM84" s="474">
        <f t="shared" si="186"/>
        <v>96.5</v>
      </c>
      <c r="GN84" s="474">
        <f t="shared" si="186"/>
        <v>97</v>
      </c>
      <c r="GO84" s="474">
        <f t="shared" ref="GO84:IZ84" si="187">GN84+0.5</f>
        <v>97.5</v>
      </c>
      <c r="GP84" s="474">
        <f t="shared" si="187"/>
        <v>98</v>
      </c>
      <c r="GQ84" s="474">
        <f t="shared" si="187"/>
        <v>98.5</v>
      </c>
      <c r="GR84" s="474">
        <f t="shared" si="187"/>
        <v>99</v>
      </c>
      <c r="GS84" s="474">
        <f t="shared" si="187"/>
        <v>99.5</v>
      </c>
      <c r="GT84" s="474">
        <f t="shared" si="187"/>
        <v>100</v>
      </c>
      <c r="GU84" s="474">
        <f t="shared" si="187"/>
        <v>100.5</v>
      </c>
      <c r="GV84" s="474">
        <f t="shared" si="187"/>
        <v>101</v>
      </c>
      <c r="GW84" s="474">
        <f t="shared" si="187"/>
        <v>101.5</v>
      </c>
      <c r="GX84" s="474">
        <f t="shared" si="187"/>
        <v>102</v>
      </c>
      <c r="GY84" s="474">
        <f t="shared" si="187"/>
        <v>102.5</v>
      </c>
      <c r="GZ84" s="474">
        <f t="shared" si="187"/>
        <v>103</v>
      </c>
      <c r="HA84" s="474">
        <f t="shared" si="187"/>
        <v>103.5</v>
      </c>
      <c r="HB84" s="474">
        <f t="shared" si="187"/>
        <v>104</v>
      </c>
      <c r="HC84" s="474">
        <f t="shared" si="187"/>
        <v>104.5</v>
      </c>
      <c r="HD84" s="474">
        <f t="shared" si="187"/>
        <v>105</v>
      </c>
      <c r="HE84" s="474">
        <f t="shared" si="187"/>
        <v>105.5</v>
      </c>
      <c r="HF84" s="474">
        <f t="shared" si="187"/>
        <v>106</v>
      </c>
      <c r="HG84" s="474">
        <f t="shared" si="187"/>
        <v>106.5</v>
      </c>
      <c r="HH84" s="474">
        <f t="shared" si="187"/>
        <v>107</v>
      </c>
      <c r="HI84" s="474">
        <f t="shared" si="187"/>
        <v>107.5</v>
      </c>
      <c r="HJ84" s="474">
        <f t="shared" si="187"/>
        <v>108</v>
      </c>
      <c r="HK84" s="474">
        <f t="shared" si="187"/>
        <v>108.5</v>
      </c>
      <c r="HL84" s="474">
        <f t="shared" si="187"/>
        <v>109</v>
      </c>
      <c r="HM84" s="474">
        <f t="shared" si="187"/>
        <v>109.5</v>
      </c>
      <c r="HN84" s="474">
        <f t="shared" si="187"/>
        <v>110</v>
      </c>
      <c r="HO84" s="474">
        <f t="shared" si="187"/>
        <v>110.5</v>
      </c>
      <c r="HP84" s="474">
        <f t="shared" si="187"/>
        <v>111</v>
      </c>
      <c r="HQ84" s="474">
        <f t="shared" si="187"/>
        <v>111.5</v>
      </c>
      <c r="HR84" s="474">
        <f t="shared" si="187"/>
        <v>112</v>
      </c>
      <c r="HS84" s="474">
        <f t="shared" si="187"/>
        <v>112.5</v>
      </c>
      <c r="HT84" s="474">
        <f t="shared" si="187"/>
        <v>113</v>
      </c>
      <c r="HU84" s="474">
        <f t="shared" si="187"/>
        <v>113.5</v>
      </c>
      <c r="HV84" s="474">
        <f t="shared" si="187"/>
        <v>114</v>
      </c>
      <c r="HW84" s="474">
        <f t="shared" si="187"/>
        <v>114.5</v>
      </c>
      <c r="HX84" s="474">
        <f t="shared" si="187"/>
        <v>115</v>
      </c>
      <c r="HY84" s="474">
        <f t="shared" si="187"/>
        <v>115.5</v>
      </c>
      <c r="HZ84" s="474">
        <f t="shared" si="187"/>
        <v>116</v>
      </c>
      <c r="IA84" s="474">
        <f t="shared" si="187"/>
        <v>116.5</v>
      </c>
      <c r="IB84" s="474">
        <f t="shared" si="187"/>
        <v>117</v>
      </c>
      <c r="IC84" s="474">
        <f t="shared" si="187"/>
        <v>117.5</v>
      </c>
      <c r="ID84" s="474">
        <f t="shared" si="187"/>
        <v>118</v>
      </c>
      <c r="IE84" s="474">
        <f t="shared" si="187"/>
        <v>118.5</v>
      </c>
      <c r="IF84" s="474">
        <f t="shared" si="187"/>
        <v>119</v>
      </c>
      <c r="IG84" s="474">
        <f t="shared" si="187"/>
        <v>119.5</v>
      </c>
      <c r="IH84" s="474">
        <f t="shared" si="187"/>
        <v>120</v>
      </c>
      <c r="II84" s="474">
        <f t="shared" si="187"/>
        <v>120.5</v>
      </c>
      <c r="IJ84" s="474">
        <f t="shared" si="187"/>
        <v>121</v>
      </c>
      <c r="IK84" s="474">
        <f t="shared" si="187"/>
        <v>121.5</v>
      </c>
      <c r="IL84" s="474">
        <f t="shared" si="187"/>
        <v>122</v>
      </c>
      <c r="IM84" s="474">
        <f t="shared" si="187"/>
        <v>122.5</v>
      </c>
      <c r="IN84" s="474">
        <f t="shared" si="187"/>
        <v>123</v>
      </c>
      <c r="IO84" s="474">
        <f t="shared" si="187"/>
        <v>123.5</v>
      </c>
      <c r="IP84" s="474">
        <f t="shared" si="187"/>
        <v>124</v>
      </c>
      <c r="IQ84" s="474">
        <f t="shared" si="187"/>
        <v>124.5</v>
      </c>
      <c r="IR84" s="474">
        <f t="shared" si="187"/>
        <v>125</v>
      </c>
      <c r="IS84" s="474">
        <f t="shared" si="187"/>
        <v>125.5</v>
      </c>
      <c r="IT84" s="474">
        <f t="shared" si="187"/>
        <v>126</v>
      </c>
      <c r="IU84" s="474">
        <f t="shared" si="187"/>
        <v>126.5</v>
      </c>
      <c r="IV84" s="474">
        <f t="shared" si="187"/>
        <v>127</v>
      </c>
      <c r="IW84" s="474">
        <f t="shared" si="187"/>
        <v>127.5</v>
      </c>
      <c r="IX84" s="474">
        <f t="shared" si="187"/>
        <v>128</v>
      </c>
      <c r="IY84" s="474">
        <f t="shared" si="187"/>
        <v>128.5</v>
      </c>
      <c r="IZ84" s="474">
        <f t="shared" si="187"/>
        <v>129</v>
      </c>
      <c r="JA84" s="474">
        <f t="shared" ref="JA84:KP84" si="188">IZ84+0.5</f>
        <v>129.5</v>
      </c>
      <c r="JB84" s="474">
        <f t="shared" si="188"/>
        <v>130</v>
      </c>
      <c r="JC84" s="474">
        <f t="shared" si="188"/>
        <v>130.5</v>
      </c>
      <c r="JD84" s="474">
        <f t="shared" si="188"/>
        <v>131</v>
      </c>
      <c r="JE84" s="474">
        <f t="shared" si="188"/>
        <v>131.5</v>
      </c>
      <c r="JF84" s="474">
        <f t="shared" si="188"/>
        <v>132</v>
      </c>
      <c r="JG84" s="474">
        <f t="shared" si="188"/>
        <v>132.5</v>
      </c>
      <c r="JH84" s="474">
        <f t="shared" si="188"/>
        <v>133</v>
      </c>
      <c r="JI84" s="474">
        <f t="shared" si="188"/>
        <v>133.5</v>
      </c>
      <c r="JJ84" s="474">
        <f t="shared" si="188"/>
        <v>134</v>
      </c>
      <c r="JK84" s="474">
        <f t="shared" si="188"/>
        <v>134.5</v>
      </c>
      <c r="JL84" s="474">
        <f t="shared" si="188"/>
        <v>135</v>
      </c>
      <c r="JM84" s="474">
        <f t="shared" si="188"/>
        <v>135.5</v>
      </c>
      <c r="JN84" s="474">
        <f t="shared" si="188"/>
        <v>136</v>
      </c>
      <c r="JO84" s="474">
        <f t="shared" si="188"/>
        <v>136.5</v>
      </c>
      <c r="JP84" s="474">
        <f t="shared" si="188"/>
        <v>137</v>
      </c>
      <c r="JQ84" s="474">
        <f t="shared" si="188"/>
        <v>137.5</v>
      </c>
      <c r="JR84" s="474">
        <f t="shared" si="188"/>
        <v>138</v>
      </c>
      <c r="JS84" s="474">
        <f t="shared" si="188"/>
        <v>138.5</v>
      </c>
      <c r="JT84" s="474">
        <f t="shared" si="188"/>
        <v>139</v>
      </c>
      <c r="JU84" s="474">
        <f t="shared" si="188"/>
        <v>139.5</v>
      </c>
      <c r="JV84" s="474">
        <f t="shared" si="188"/>
        <v>140</v>
      </c>
      <c r="JW84" s="474">
        <f t="shared" si="188"/>
        <v>140.5</v>
      </c>
      <c r="JX84" s="474">
        <f t="shared" si="188"/>
        <v>141</v>
      </c>
      <c r="JY84" s="474">
        <f t="shared" si="188"/>
        <v>141.5</v>
      </c>
      <c r="JZ84" s="474">
        <f t="shared" si="188"/>
        <v>142</v>
      </c>
      <c r="KA84" s="474">
        <f t="shared" si="188"/>
        <v>142.5</v>
      </c>
      <c r="KB84" s="474">
        <f t="shared" si="188"/>
        <v>143</v>
      </c>
      <c r="KC84" s="474">
        <f t="shared" si="188"/>
        <v>143.5</v>
      </c>
      <c r="KD84" s="474">
        <f t="shared" si="188"/>
        <v>144</v>
      </c>
      <c r="KE84" s="474">
        <f t="shared" si="188"/>
        <v>144.5</v>
      </c>
      <c r="KF84" s="474">
        <f t="shared" si="188"/>
        <v>145</v>
      </c>
      <c r="KG84" s="474">
        <f t="shared" si="188"/>
        <v>145.5</v>
      </c>
      <c r="KH84" s="474">
        <f t="shared" si="188"/>
        <v>146</v>
      </c>
      <c r="KI84" s="474">
        <f t="shared" si="188"/>
        <v>146.5</v>
      </c>
      <c r="KJ84" s="474">
        <f t="shared" si="188"/>
        <v>147</v>
      </c>
      <c r="KK84" s="474">
        <f t="shared" si="188"/>
        <v>147.5</v>
      </c>
      <c r="KL84" s="474">
        <f t="shared" si="188"/>
        <v>148</v>
      </c>
      <c r="KM84" s="474">
        <f t="shared" si="188"/>
        <v>148.5</v>
      </c>
      <c r="KN84" s="474">
        <f t="shared" si="188"/>
        <v>149</v>
      </c>
      <c r="KO84" s="474">
        <f t="shared" si="188"/>
        <v>149.5</v>
      </c>
      <c r="KP84" s="474">
        <f t="shared" si="188"/>
        <v>150</v>
      </c>
    </row>
    <row r="85" spans="1:311" outlineLevel="1" x14ac:dyDescent="0.35">
      <c r="A85" s="472" t="s">
        <v>482</v>
      </c>
      <c r="B85" s="473">
        <v>150</v>
      </c>
      <c r="C85" s="474">
        <f>B85-0.5</f>
        <v>149.5</v>
      </c>
      <c r="D85" s="474">
        <f t="shared" ref="D85:BO85" si="189">C85-0.5</f>
        <v>149</v>
      </c>
      <c r="E85" s="474">
        <f t="shared" si="189"/>
        <v>148.5</v>
      </c>
      <c r="F85" s="474">
        <f t="shared" si="189"/>
        <v>148</v>
      </c>
      <c r="G85" s="474">
        <f t="shared" si="189"/>
        <v>147.5</v>
      </c>
      <c r="H85" s="474">
        <f t="shared" si="189"/>
        <v>147</v>
      </c>
      <c r="I85" s="474">
        <f t="shared" si="189"/>
        <v>146.5</v>
      </c>
      <c r="J85" s="474">
        <f t="shared" si="189"/>
        <v>146</v>
      </c>
      <c r="K85" s="474">
        <f t="shared" si="189"/>
        <v>145.5</v>
      </c>
      <c r="L85" s="474">
        <f t="shared" si="189"/>
        <v>145</v>
      </c>
      <c r="M85" s="474">
        <f t="shared" si="189"/>
        <v>144.5</v>
      </c>
      <c r="N85" s="474">
        <f t="shared" si="189"/>
        <v>144</v>
      </c>
      <c r="O85" s="474">
        <f t="shared" si="189"/>
        <v>143.5</v>
      </c>
      <c r="P85" s="474">
        <f t="shared" si="189"/>
        <v>143</v>
      </c>
      <c r="Q85" s="474">
        <f t="shared" si="189"/>
        <v>142.5</v>
      </c>
      <c r="R85" s="474">
        <f t="shared" si="189"/>
        <v>142</v>
      </c>
      <c r="S85" s="474">
        <f t="shared" si="189"/>
        <v>141.5</v>
      </c>
      <c r="T85" s="474">
        <f t="shared" si="189"/>
        <v>141</v>
      </c>
      <c r="U85" s="474">
        <f t="shared" si="189"/>
        <v>140.5</v>
      </c>
      <c r="V85" s="474">
        <f t="shared" si="189"/>
        <v>140</v>
      </c>
      <c r="W85" s="474">
        <f t="shared" si="189"/>
        <v>139.5</v>
      </c>
      <c r="X85" s="474">
        <f t="shared" si="189"/>
        <v>139</v>
      </c>
      <c r="Y85" s="474">
        <f t="shared" si="189"/>
        <v>138.5</v>
      </c>
      <c r="Z85" s="474">
        <f t="shared" si="189"/>
        <v>138</v>
      </c>
      <c r="AA85" s="474">
        <f t="shared" si="189"/>
        <v>137.5</v>
      </c>
      <c r="AB85" s="474">
        <f t="shared" si="189"/>
        <v>137</v>
      </c>
      <c r="AC85" s="474">
        <f t="shared" si="189"/>
        <v>136.5</v>
      </c>
      <c r="AD85" s="474">
        <f t="shared" si="189"/>
        <v>136</v>
      </c>
      <c r="AE85" s="474">
        <f t="shared" si="189"/>
        <v>135.5</v>
      </c>
      <c r="AF85" s="474">
        <f t="shared" si="189"/>
        <v>135</v>
      </c>
      <c r="AG85" s="474">
        <f t="shared" si="189"/>
        <v>134.5</v>
      </c>
      <c r="AH85" s="474">
        <f t="shared" si="189"/>
        <v>134</v>
      </c>
      <c r="AI85" s="474">
        <f t="shared" si="189"/>
        <v>133.5</v>
      </c>
      <c r="AJ85" s="474">
        <f t="shared" si="189"/>
        <v>133</v>
      </c>
      <c r="AK85" s="474">
        <f t="shared" si="189"/>
        <v>132.5</v>
      </c>
      <c r="AL85" s="474">
        <f t="shared" si="189"/>
        <v>132</v>
      </c>
      <c r="AM85" s="474">
        <f t="shared" si="189"/>
        <v>131.5</v>
      </c>
      <c r="AN85" s="474">
        <f t="shared" si="189"/>
        <v>131</v>
      </c>
      <c r="AO85" s="474">
        <f t="shared" si="189"/>
        <v>130.5</v>
      </c>
      <c r="AP85" s="474">
        <f t="shared" si="189"/>
        <v>130</v>
      </c>
      <c r="AQ85" s="474">
        <f t="shared" si="189"/>
        <v>129.5</v>
      </c>
      <c r="AR85" s="474">
        <f t="shared" si="189"/>
        <v>129</v>
      </c>
      <c r="AS85" s="474">
        <f t="shared" si="189"/>
        <v>128.5</v>
      </c>
      <c r="AT85" s="474">
        <f t="shared" si="189"/>
        <v>128</v>
      </c>
      <c r="AU85" s="474">
        <f t="shared" si="189"/>
        <v>127.5</v>
      </c>
      <c r="AV85" s="474">
        <f t="shared" si="189"/>
        <v>127</v>
      </c>
      <c r="AW85" s="474">
        <f t="shared" si="189"/>
        <v>126.5</v>
      </c>
      <c r="AX85" s="474">
        <f t="shared" si="189"/>
        <v>126</v>
      </c>
      <c r="AY85" s="474">
        <f t="shared" si="189"/>
        <v>125.5</v>
      </c>
      <c r="AZ85" s="474">
        <f t="shared" si="189"/>
        <v>125</v>
      </c>
      <c r="BA85" s="474">
        <f t="shared" si="189"/>
        <v>124.5</v>
      </c>
      <c r="BB85" s="474">
        <f t="shared" si="189"/>
        <v>124</v>
      </c>
      <c r="BC85" s="474">
        <f t="shared" si="189"/>
        <v>123.5</v>
      </c>
      <c r="BD85" s="474">
        <f t="shared" si="189"/>
        <v>123</v>
      </c>
      <c r="BE85" s="474">
        <f t="shared" si="189"/>
        <v>122.5</v>
      </c>
      <c r="BF85" s="474">
        <f t="shared" si="189"/>
        <v>122</v>
      </c>
      <c r="BG85" s="474">
        <f t="shared" si="189"/>
        <v>121.5</v>
      </c>
      <c r="BH85" s="474">
        <f t="shared" si="189"/>
        <v>121</v>
      </c>
      <c r="BI85" s="474">
        <f t="shared" si="189"/>
        <v>120.5</v>
      </c>
      <c r="BJ85" s="474">
        <f t="shared" si="189"/>
        <v>120</v>
      </c>
      <c r="BK85" s="474">
        <f t="shared" si="189"/>
        <v>119.5</v>
      </c>
      <c r="BL85" s="474">
        <f t="shared" si="189"/>
        <v>119</v>
      </c>
      <c r="BM85" s="474">
        <f t="shared" si="189"/>
        <v>118.5</v>
      </c>
      <c r="BN85" s="474">
        <f t="shared" si="189"/>
        <v>118</v>
      </c>
      <c r="BO85" s="474">
        <f t="shared" si="189"/>
        <v>117.5</v>
      </c>
      <c r="BP85" s="474">
        <f t="shared" ref="BP85:EA85" si="190">BO85-0.5</f>
        <v>117</v>
      </c>
      <c r="BQ85" s="474">
        <f t="shared" si="190"/>
        <v>116.5</v>
      </c>
      <c r="BR85" s="474">
        <f t="shared" si="190"/>
        <v>116</v>
      </c>
      <c r="BS85" s="474">
        <f t="shared" si="190"/>
        <v>115.5</v>
      </c>
      <c r="BT85" s="474">
        <f t="shared" si="190"/>
        <v>115</v>
      </c>
      <c r="BU85" s="474">
        <f t="shared" si="190"/>
        <v>114.5</v>
      </c>
      <c r="BV85" s="474">
        <f t="shared" si="190"/>
        <v>114</v>
      </c>
      <c r="BW85" s="474">
        <f t="shared" si="190"/>
        <v>113.5</v>
      </c>
      <c r="BX85" s="474">
        <f t="shared" si="190"/>
        <v>113</v>
      </c>
      <c r="BY85" s="474">
        <f t="shared" si="190"/>
        <v>112.5</v>
      </c>
      <c r="BZ85" s="474">
        <f t="shared" si="190"/>
        <v>112</v>
      </c>
      <c r="CA85" s="474">
        <f t="shared" si="190"/>
        <v>111.5</v>
      </c>
      <c r="CB85" s="474">
        <f t="shared" si="190"/>
        <v>111</v>
      </c>
      <c r="CC85" s="474">
        <f t="shared" si="190"/>
        <v>110.5</v>
      </c>
      <c r="CD85" s="474">
        <f t="shared" si="190"/>
        <v>110</v>
      </c>
      <c r="CE85" s="474">
        <f t="shared" si="190"/>
        <v>109.5</v>
      </c>
      <c r="CF85" s="474">
        <f t="shared" si="190"/>
        <v>109</v>
      </c>
      <c r="CG85" s="474">
        <f t="shared" si="190"/>
        <v>108.5</v>
      </c>
      <c r="CH85" s="474">
        <f t="shared" si="190"/>
        <v>108</v>
      </c>
      <c r="CI85" s="474">
        <f t="shared" si="190"/>
        <v>107.5</v>
      </c>
      <c r="CJ85" s="474">
        <f t="shared" si="190"/>
        <v>107</v>
      </c>
      <c r="CK85" s="474">
        <f t="shared" si="190"/>
        <v>106.5</v>
      </c>
      <c r="CL85" s="474">
        <f t="shared" si="190"/>
        <v>106</v>
      </c>
      <c r="CM85" s="474">
        <f t="shared" si="190"/>
        <v>105.5</v>
      </c>
      <c r="CN85" s="474">
        <f t="shared" si="190"/>
        <v>105</v>
      </c>
      <c r="CO85" s="474">
        <f t="shared" si="190"/>
        <v>104.5</v>
      </c>
      <c r="CP85" s="474">
        <f t="shared" si="190"/>
        <v>104</v>
      </c>
      <c r="CQ85" s="474">
        <f t="shared" si="190"/>
        <v>103.5</v>
      </c>
      <c r="CR85" s="474">
        <f t="shared" si="190"/>
        <v>103</v>
      </c>
      <c r="CS85" s="474">
        <f t="shared" si="190"/>
        <v>102.5</v>
      </c>
      <c r="CT85" s="474">
        <f t="shared" si="190"/>
        <v>102</v>
      </c>
      <c r="CU85" s="474">
        <f t="shared" si="190"/>
        <v>101.5</v>
      </c>
      <c r="CV85" s="474">
        <f t="shared" si="190"/>
        <v>101</v>
      </c>
      <c r="CW85" s="474">
        <f t="shared" si="190"/>
        <v>100.5</v>
      </c>
      <c r="CX85" s="474">
        <f t="shared" si="190"/>
        <v>100</v>
      </c>
      <c r="CY85" s="474">
        <f t="shared" si="190"/>
        <v>99.5</v>
      </c>
      <c r="CZ85" s="474">
        <f t="shared" si="190"/>
        <v>99</v>
      </c>
      <c r="DA85" s="474">
        <f t="shared" si="190"/>
        <v>98.5</v>
      </c>
      <c r="DB85" s="474">
        <f t="shared" si="190"/>
        <v>98</v>
      </c>
      <c r="DC85" s="474">
        <f t="shared" si="190"/>
        <v>97.5</v>
      </c>
      <c r="DD85" s="474">
        <f t="shared" si="190"/>
        <v>97</v>
      </c>
      <c r="DE85" s="474">
        <f t="shared" si="190"/>
        <v>96.5</v>
      </c>
      <c r="DF85" s="474">
        <f t="shared" si="190"/>
        <v>96</v>
      </c>
      <c r="DG85" s="474">
        <f t="shared" si="190"/>
        <v>95.5</v>
      </c>
      <c r="DH85" s="474">
        <f t="shared" si="190"/>
        <v>95</v>
      </c>
      <c r="DI85" s="474">
        <f t="shared" si="190"/>
        <v>94.5</v>
      </c>
      <c r="DJ85" s="474">
        <f t="shared" si="190"/>
        <v>94</v>
      </c>
      <c r="DK85" s="474">
        <f t="shared" si="190"/>
        <v>93.5</v>
      </c>
      <c r="DL85" s="474">
        <f t="shared" si="190"/>
        <v>93</v>
      </c>
      <c r="DM85" s="474">
        <f t="shared" si="190"/>
        <v>92.5</v>
      </c>
      <c r="DN85" s="474">
        <f t="shared" si="190"/>
        <v>92</v>
      </c>
      <c r="DO85" s="474">
        <f t="shared" si="190"/>
        <v>91.5</v>
      </c>
      <c r="DP85" s="474">
        <f t="shared" si="190"/>
        <v>91</v>
      </c>
      <c r="DQ85" s="474">
        <f t="shared" si="190"/>
        <v>90.5</v>
      </c>
      <c r="DR85" s="474">
        <f t="shared" si="190"/>
        <v>90</v>
      </c>
      <c r="DS85" s="474">
        <f t="shared" si="190"/>
        <v>89.5</v>
      </c>
      <c r="DT85" s="474">
        <f t="shared" si="190"/>
        <v>89</v>
      </c>
      <c r="DU85" s="474">
        <f t="shared" si="190"/>
        <v>88.5</v>
      </c>
      <c r="DV85" s="474">
        <f t="shared" si="190"/>
        <v>88</v>
      </c>
      <c r="DW85" s="474">
        <f t="shared" si="190"/>
        <v>87.5</v>
      </c>
      <c r="DX85" s="474">
        <f t="shared" si="190"/>
        <v>87</v>
      </c>
      <c r="DY85" s="474">
        <f t="shared" si="190"/>
        <v>86.5</v>
      </c>
      <c r="DZ85" s="474">
        <f t="shared" si="190"/>
        <v>86</v>
      </c>
      <c r="EA85" s="474">
        <f t="shared" si="190"/>
        <v>85.5</v>
      </c>
      <c r="EB85" s="474">
        <f t="shared" ref="EB85:GM85" si="191">EA85-0.5</f>
        <v>85</v>
      </c>
      <c r="EC85" s="474">
        <f t="shared" si="191"/>
        <v>84.5</v>
      </c>
      <c r="ED85" s="474">
        <f t="shared" si="191"/>
        <v>84</v>
      </c>
      <c r="EE85" s="474">
        <f t="shared" si="191"/>
        <v>83.5</v>
      </c>
      <c r="EF85" s="474">
        <f t="shared" si="191"/>
        <v>83</v>
      </c>
      <c r="EG85" s="474">
        <f t="shared" si="191"/>
        <v>82.5</v>
      </c>
      <c r="EH85" s="474">
        <f t="shared" si="191"/>
        <v>82</v>
      </c>
      <c r="EI85" s="474">
        <f t="shared" si="191"/>
        <v>81.5</v>
      </c>
      <c r="EJ85" s="474">
        <f t="shared" si="191"/>
        <v>81</v>
      </c>
      <c r="EK85" s="474">
        <f t="shared" si="191"/>
        <v>80.5</v>
      </c>
      <c r="EL85" s="474">
        <f t="shared" si="191"/>
        <v>80</v>
      </c>
      <c r="EM85" s="474">
        <f t="shared" si="191"/>
        <v>79.5</v>
      </c>
      <c r="EN85" s="474">
        <f t="shared" si="191"/>
        <v>79</v>
      </c>
      <c r="EO85" s="474">
        <f t="shared" si="191"/>
        <v>78.5</v>
      </c>
      <c r="EP85" s="474">
        <f t="shared" si="191"/>
        <v>78</v>
      </c>
      <c r="EQ85" s="474">
        <f t="shared" si="191"/>
        <v>77.5</v>
      </c>
      <c r="ER85" s="474">
        <f t="shared" si="191"/>
        <v>77</v>
      </c>
      <c r="ES85" s="474">
        <f t="shared" si="191"/>
        <v>76.5</v>
      </c>
      <c r="ET85" s="474">
        <f t="shared" si="191"/>
        <v>76</v>
      </c>
      <c r="EU85" s="474">
        <f t="shared" si="191"/>
        <v>75.5</v>
      </c>
      <c r="EV85" s="474">
        <f t="shared" si="191"/>
        <v>75</v>
      </c>
      <c r="EW85" s="474">
        <f t="shared" si="191"/>
        <v>74.5</v>
      </c>
      <c r="EX85" s="474">
        <f t="shared" si="191"/>
        <v>74</v>
      </c>
      <c r="EY85" s="474">
        <f t="shared" si="191"/>
        <v>73.5</v>
      </c>
      <c r="EZ85" s="474">
        <f t="shared" si="191"/>
        <v>73</v>
      </c>
      <c r="FA85" s="474">
        <f t="shared" si="191"/>
        <v>72.5</v>
      </c>
      <c r="FB85" s="474">
        <f t="shared" si="191"/>
        <v>72</v>
      </c>
      <c r="FC85" s="474">
        <f t="shared" si="191"/>
        <v>71.5</v>
      </c>
      <c r="FD85" s="474">
        <f t="shared" si="191"/>
        <v>71</v>
      </c>
      <c r="FE85" s="474">
        <f t="shared" si="191"/>
        <v>70.5</v>
      </c>
      <c r="FF85" s="474">
        <f t="shared" si="191"/>
        <v>70</v>
      </c>
      <c r="FG85" s="474">
        <f t="shared" si="191"/>
        <v>69.5</v>
      </c>
      <c r="FH85" s="474">
        <f t="shared" si="191"/>
        <v>69</v>
      </c>
      <c r="FI85" s="474">
        <f t="shared" si="191"/>
        <v>68.5</v>
      </c>
      <c r="FJ85" s="474">
        <f t="shared" si="191"/>
        <v>68</v>
      </c>
      <c r="FK85" s="474">
        <f t="shared" si="191"/>
        <v>67.5</v>
      </c>
      <c r="FL85" s="474">
        <f t="shared" si="191"/>
        <v>67</v>
      </c>
      <c r="FM85" s="474">
        <f t="shared" si="191"/>
        <v>66.5</v>
      </c>
      <c r="FN85" s="474">
        <f t="shared" si="191"/>
        <v>66</v>
      </c>
      <c r="FO85" s="474">
        <f t="shared" si="191"/>
        <v>65.5</v>
      </c>
      <c r="FP85" s="474">
        <f t="shared" si="191"/>
        <v>65</v>
      </c>
      <c r="FQ85" s="474">
        <f t="shared" si="191"/>
        <v>64.5</v>
      </c>
      <c r="FR85" s="474">
        <f t="shared" si="191"/>
        <v>64</v>
      </c>
      <c r="FS85" s="474">
        <f t="shared" si="191"/>
        <v>63.5</v>
      </c>
      <c r="FT85" s="474">
        <f t="shared" si="191"/>
        <v>63</v>
      </c>
      <c r="FU85" s="474">
        <f t="shared" si="191"/>
        <v>62.5</v>
      </c>
      <c r="FV85" s="474">
        <f t="shared" si="191"/>
        <v>62</v>
      </c>
      <c r="FW85" s="474">
        <f t="shared" si="191"/>
        <v>61.5</v>
      </c>
      <c r="FX85" s="474">
        <f t="shared" si="191"/>
        <v>61</v>
      </c>
      <c r="FY85" s="474">
        <f t="shared" si="191"/>
        <v>60.5</v>
      </c>
      <c r="FZ85" s="474">
        <f t="shared" si="191"/>
        <v>60</v>
      </c>
      <c r="GA85" s="474">
        <f t="shared" si="191"/>
        <v>59.5</v>
      </c>
      <c r="GB85" s="474">
        <f t="shared" si="191"/>
        <v>59</v>
      </c>
      <c r="GC85" s="474">
        <f t="shared" si="191"/>
        <v>58.5</v>
      </c>
      <c r="GD85" s="474">
        <f t="shared" si="191"/>
        <v>58</v>
      </c>
      <c r="GE85" s="474">
        <f t="shared" si="191"/>
        <v>57.5</v>
      </c>
      <c r="GF85" s="474">
        <f t="shared" si="191"/>
        <v>57</v>
      </c>
      <c r="GG85" s="474">
        <f t="shared" si="191"/>
        <v>56.5</v>
      </c>
      <c r="GH85" s="474">
        <f t="shared" si="191"/>
        <v>56</v>
      </c>
      <c r="GI85" s="474">
        <f t="shared" si="191"/>
        <v>55.5</v>
      </c>
      <c r="GJ85" s="474">
        <f t="shared" si="191"/>
        <v>55</v>
      </c>
      <c r="GK85" s="474">
        <f t="shared" si="191"/>
        <v>54.5</v>
      </c>
      <c r="GL85" s="474">
        <f t="shared" si="191"/>
        <v>54</v>
      </c>
      <c r="GM85" s="474">
        <f t="shared" si="191"/>
        <v>53.5</v>
      </c>
      <c r="GN85" s="474">
        <f t="shared" ref="GN85:IY85" si="192">GM85-0.5</f>
        <v>53</v>
      </c>
      <c r="GO85" s="474">
        <f t="shared" si="192"/>
        <v>52.5</v>
      </c>
      <c r="GP85" s="474">
        <f t="shared" si="192"/>
        <v>52</v>
      </c>
      <c r="GQ85" s="474">
        <f t="shared" si="192"/>
        <v>51.5</v>
      </c>
      <c r="GR85" s="474">
        <f t="shared" si="192"/>
        <v>51</v>
      </c>
      <c r="GS85" s="474">
        <f t="shared" si="192"/>
        <v>50.5</v>
      </c>
      <c r="GT85" s="474">
        <f t="shared" si="192"/>
        <v>50</v>
      </c>
      <c r="GU85" s="474">
        <f t="shared" si="192"/>
        <v>49.5</v>
      </c>
      <c r="GV85" s="474">
        <f t="shared" si="192"/>
        <v>49</v>
      </c>
      <c r="GW85" s="474">
        <f t="shared" si="192"/>
        <v>48.5</v>
      </c>
      <c r="GX85" s="474">
        <f t="shared" si="192"/>
        <v>48</v>
      </c>
      <c r="GY85" s="474">
        <f t="shared" si="192"/>
        <v>47.5</v>
      </c>
      <c r="GZ85" s="474">
        <f t="shared" si="192"/>
        <v>47</v>
      </c>
      <c r="HA85" s="474">
        <f t="shared" si="192"/>
        <v>46.5</v>
      </c>
      <c r="HB85" s="474">
        <f t="shared" si="192"/>
        <v>46</v>
      </c>
      <c r="HC85" s="474">
        <f t="shared" si="192"/>
        <v>45.5</v>
      </c>
      <c r="HD85" s="474">
        <f t="shared" si="192"/>
        <v>45</v>
      </c>
      <c r="HE85" s="474">
        <f t="shared" si="192"/>
        <v>44.5</v>
      </c>
      <c r="HF85" s="474">
        <f t="shared" si="192"/>
        <v>44</v>
      </c>
      <c r="HG85" s="474">
        <f t="shared" si="192"/>
        <v>43.5</v>
      </c>
      <c r="HH85" s="474">
        <f t="shared" si="192"/>
        <v>43</v>
      </c>
      <c r="HI85" s="474">
        <f t="shared" si="192"/>
        <v>42.5</v>
      </c>
      <c r="HJ85" s="474">
        <f t="shared" si="192"/>
        <v>42</v>
      </c>
      <c r="HK85" s="474">
        <f t="shared" si="192"/>
        <v>41.5</v>
      </c>
      <c r="HL85" s="474">
        <f t="shared" si="192"/>
        <v>41</v>
      </c>
      <c r="HM85" s="474">
        <f t="shared" si="192"/>
        <v>40.5</v>
      </c>
      <c r="HN85" s="474">
        <f t="shared" si="192"/>
        <v>40</v>
      </c>
      <c r="HO85" s="474">
        <f t="shared" si="192"/>
        <v>39.5</v>
      </c>
      <c r="HP85" s="474">
        <f t="shared" si="192"/>
        <v>39</v>
      </c>
      <c r="HQ85" s="474">
        <f t="shared" si="192"/>
        <v>38.5</v>
      </c>
      <c r="HR85" s="474">
        <f t="shared" si="192"/>
        <v>38</v>
      </c>
      <c r="HS85" s="474">
        <f t="shared" si="192"/>
        <v>37.5</v>
      </c>
      <c r="HT85" s="474">
        <f t="shared" si="192"/>
        <v>37</v>
      </c>
      <c r="HU85" s="474">
        <f t="shared" si="192"/>
        <v>36.5</v>
      </c>
      <c r="HV85" s="474">
        <f t="shared" si="192"/>
        <v>36</v>
      </c>
      <c r="HW85" s="474">
        <f t="shared" si="192"/>
        <v>35.5</v>
      </c>
      <c r="HX85" s="474">
        <f t="shared" si="192"/>
        <v>35</v>
      </c>
      <c r="HY85" s="474">
        <f t="shared" si="192"/>
        <v>34.5</v>
      </c>
      <c r="HZ85" s="474">
        <f t="shared" si="192"/>
        <v>34</v>
      </c>
      <c r="IA85" s="474">
        <f t="shared" si="192"/>
        <v>33.5</v>
      </c>
      <c r="IB85" s="474">
        <f t="shared" si="192"/>
        <v>33</v>
      </c>
      <c r="IC85" s="474">
        <f t="shared" si="192"/>
        <v>32.5</v>
      </c>
      <c r="ID85" s="474">
        <f t="shared" si="192"/>
        <v>32</v>
      </c>
      <c r="IE85" s="474">
        <f t="shared" si="192"/>
        <v>31.5</v>
      </c>
      <c r="IF85" s="474">
        <f t="shared" si="192"/>
        <v>31</v>
      </c>
      <c r="IG85" s="474">
        <f t="shared" si="192"/>
        <v>30.5</v>
      </c>
      <c r="IH85" s="474">
        <f t="shared" si="192"/>
        <v>30</v>
      </c>
      <c r="II85" s="474">
        <f t="shared" si="192"/>
        <v>29.5</v>
      </c>
      <c r="IJ85" s="474">
        <f t="shared" si="192"/>
        <v>29</v>
      </c>
      <c r="IK85" s="474">
        <f t="shared" si="192"/>
        <v>28.5</v>
      </c>
      <c r="IL85" s="474">
        <f t="shared" si="192"/>
        <v>28</v>
      </c>
      <c r="IM85" s="474">
        <f t="shared" si="192"/>
        <v>27.5</v>
      </c>
      <c r="IN85" s="474">
        <f t="shared" si="192"/>
        <v>27</v>
      </c>
      <c r="IO85" s="474">
        <f t="shared" si="192"/>
        <v>26.5</v>
      </c>
      <c r="IP85" s="474">
        <f t="shared" si="192"/>
        <v>26</v>
      </c>
      <c r="IQ85" s="474">
        <f t="shared" si="192"/>
        <v>25.5</v>
      </c>
      <c r="IR85" s="474">
        <f t="shared" si="192"/>
        <v>25</v>
      </c>
      <c r="IS85" s="474">
        <f t="shared" si="192"/>
        <v>24.5</v>
      </c>
      <c r="IT85" s="474">
        <f t="shared" si="192"/>
        <v>24</v>
      </c>
      <c r="IU85" s="474">
        <f t="shared" si="192"/>
        <v>23.5</v>
      </c>
      <c r="IV85" s="474">
        <f t="shared" si="192"/>
        <v>23</v>
      </c>
      <c r="IW85" s="474">
        <f t="shared" si="192"/>
        <v>22.5</v>
      </c>
      <c r="IX85" s="474">
        <f t="shared" si="192"/>
        <v>22</v>
      </c>
      <c r="IY85" s="474">
        <f t="shared" si="192"/>
        <v>21.5</v>
      </c>
      <c r="IZ85" s="474">
        <f t="shared" ref="IZ85:KP85" si="193">IY85-0.5</f>
        <v>21</v>
      </c>
      <c r="JA85" s="474">
        <f t="shared" si="193"/>
        <v>20.5</v>
      </c>
      <c r="JB85" s="474">
        <f t="shared" si="193"/>
        <v>20</v>
      </c>
      <c r="JC85" s="474">
        <f t="shared" si="193"/>
        <v>19.5</v>
      </c>
      <c r="JD85" s="474">
        <f t="shared" si="193"/>
        <v>19</v>
      </c>
      <c r="JE85" s="474">
        <f t="shared" si="193"/>
        <v>18.5</v>
      </c>
      <c r="JF85" s="474">
        <f t="shared" si="193"/>
        <v>18</v>
      </c>
      <c r="JG85" s="474">
        <f t="shared" si="193"/>
        <v>17.5</v>
      </c>
      <c r="JH85" s="474">
        <f t="shared" si="193"/>
        <v>17</v>
      </c>
      <c r="JI85" s="474">
        <f t="shared" si="193"/>
        <v>16.5</v>
      </c>
      <c r="JJ85" s="474">
        <f t="shared" si="193"/>
        <v>16</v>
      </c>
      <c r="JK85" s="474">
        <f t="shared" si="193"/>
        <v>15.5</v>
      </c>
      <c r="JL85" s="474">
        <f t="shared" si="193"/>
        <v>15</v>
      </c>
      <c r="JM85" s="474">
        <f t="shared" si="193"/>
        <v>14.5</v>
      </c>
      <c r="JN85" s="474">
        <f t="shared" si="193"/>
        <v>14</v>
      </c>
      <c r="JO85" s="474">
        <f t="shared" si="193"/>
        <v>13.5</v>
      </c>
      <c r="JP85" s="474">
        <f t="shared" si="193"/>
        <v>13</v>
      </c>
      <c r="JQ85" s="474">
        <f t="shared" si="193"/>
        <v>12.5</v>
      </c>
      <c r="JR85" s="474">
        <f t="shared" si="193"/>
        <v>12</v>
      </c>
      <c r="JS85" s="474">
        <f t="shared" si="193"/>
        <v>11.5</v>
      </c>
      <c r="JT85" s="474">
        <f t="shared" si="193"/>
        <v>11</v>
      </c>
      <c r="JU85" s="474">
        <f t="shared" si="193"/>
        <v>10.5</v>
      </c>
      <c r="JV85" s="474">
        <f t="shared" si="193"/>
        <v>10</v>
      </c>
      <c r="JW85" s="474">
        <f t="shared" si="193"/>
        <v>9.5</v>
      </c>
      <c r="JX85" s="474">
        <f t="shared" si="193"/>
        <v>9</v>
      </c>
      <c r="JY85" s="474">
        <f t="shared" si="193"/>
        <v>8.5</v>
      </c>
      <c r="JZ85" s="474">
        <f t="shared" si="193"/>
        <v>8</v>
      </c>
      <c r="KA85" s="474">
        <f t="shared" si="193"/>
        <v>7.5</v>
      </c>
      <c r="KB85" s="474">
        <f t="shared" si="193"/>
        <v>7</v>
      </c>
      <c r="KC85" s="474">
        <f t="shared" si="193"/>
        <v>6.5</v>
      </c>
      <c r="KD85" s="474">
        <f t="shared" si="193"/>
        <v>6</v>
      </c>
      <c r="KE85" s="474">
        <f t="shared" si="193"/>
        <v>5.5</v>
      </c>
      <c r="KF85" s="474">
        <f t="shared" si="193"/>
        <v>5</v>
      </c>
      <c r="KG85" s="474">
        <f t="shared" si="193"/>
        <v>4.5</v>
      </c>
      <c r="KH85" s="474">
        <f t="shared" si="193"/>
        <v>4</v>
      </c>
      <c r="KI85" s="474">
        <f t="shared" si="193"/>
        <v>3.5</v>
      </c>
      <c r="KJ85" s="474">
        <f t="shared" si="193"/>
        <v>3</v>
      </c>
      <c r="KK85" s="474">
        <f t="shared" si="193"/>
        <v>2.5</v>
      </c>
      <c r="KL85" s="474">
        <f t="shared" si="193"/>
        <v>2</v>
      </c>
      <c r="KM85" s="474">
        <f t="shared" si="193"/>
        <v>1.5</v>
      </c>
      <c r="KN85" s="474">
        <f t="shared" si="193"/>
        <v>1</v>
      </c>
      <c r="KO85" s="474">
        <f t="shared" si="193"/>
        <v>0.5</v>
      </c>
      <c r="KP85" s="474">
        <f t="shared" si="193"/>
        <v>0</v>
      </c>
    </row>
    <row r="86" spans="1:311" outlineLevel="1" x14ac:dyDescent="0.35">
      <c r="A86" s="472" t="s">
        <v>462</v>
      </c>
      <c r="B86" s="473" t="s">
        <v>459</v>
      </c>
      <c r="C86" s="474" t="s">
        <v>488</v>
      </c>
      <c r="D86" s="474" t="s">
        <v>489</v>
      </c>
      <c r="E86" s="474"/>
      <c r="F86" s="474"/>
      <c r="G86" s="474"/>
      <c r="H86" s="474"/>
      <c r="I86" s="474"/>
      <c r="J86" s="474"/>
      <c r="K86" s="474"/>
      <c r="L86" s="474"/>
      <c r="M86" s="474"/>
      <c r="N86" s="474"/>
      <c r="O86" s="474"/>
      <c r="P86" s="474"/>
      <c r="Q86" s="474"/>
      <c r="R86" s="474"/>
      <c r="S86" s="474"/>
      <c r="T86" s="474"/>
      <c r="U86" s="474"/>
      <c r="V86" s="474"/>
      <c r="W86" s="474"/>
      <c r="X86" s="474"/>
      <c r="Y86" s="474"/>
      <c r="Z86" s="474"/>
      <c r="AA86" s="474"/>
      <c r="AB86" s="474"/>
      <c r="AC86" s="474"/>
      <c r="AD86" s="474"/>
      <c r="AE86" s="474"/>
      <c r="AF86" s="474"/>
      <c r="AG86" s="474"/>
      <c r="AH86" s="474"/>
      <c r="AI86" s="474"/>
      <c r="AJ86" s="474"/>
      <c r="AK86" s="474"/>
      <c r="AL86" s="474"/>
      <c r="AM86" s="474"/>
      <c r="AN86" s="474"/>
      <c r="AO86" s="474"/>
      <c r="AP86" s="474"/>
      <c r="AQ86" s="474"/>
      <c r="AR86" s="474"/>
      <c r="AS86" s="474"/>
      <c r="AT86" s="474"/>
      <c r="AU86" s="474"/>
      <c r="AV86" s="474"/>
      <c r="AW86" s="474"/>
      <c r="AX86" s="474"/>
      <c r="AY86" s="474"/>
      <c r="AZ86" s="474"/>
      <c r="BA86" s="474"/>
      <c r="BB86" s="474"/>
      <c r="BC86" s="474"/>
      <c r="BD86" s="474"/>
      <c r="BE86" s="474"/>
      <c r="BF86" s="474"/>
      <c r="BG86" s="474"/>
      <c r="BH86" s="474"/>
      <c r="BI86" s="474"/>
      <c r="BJ86" s="474"/>
      <c r="BK86" s="474"/>
      <c r="BL86" s="474"/>
      <c r="BM86" s="474"/>
      <c r="BN86" s="474"/>
      <c r="BO86" s="474"/>
      <c r="BP86" s="474"/>
      <c r="BQ86" s="474"/>
      <c r="BR86" s="474"/>
      <c r="BS86" s="474"/>
      <c r="BT86" s="474"/>
      <c r="BU86" s="474"/>
      <c r="BV86" s="474"/>
      <c r="BW86" s="474"/>
      <c r="BX86" s="474"/>
      <c r="BY86" s="474"/>
      <c r="BZ86" s="474"/>
      <c r="CA86" s="474"/>
      <c r="CB86" s="474"/>
      <c r="CC86" s="474"/>
      <c r="CD86" s="474"/>
      <c r="CE86" s="474"/>
      <c r="CF86" s="474"/>
      <c r="CG86" s="474"/>
      <c r="CH86" s="474"/>
      <c r="CI86" s="474"/>
      <c r="CJ86" s="474"/>
      <c r="CK86" s="474"/>
      <c r="CL86" s="474"/>
      <c r="CM86" s="474"/>
      <c r="CN86" s="474"/>
      <c r="CO86" s="474"/>
      <c r="CP86" s="474"/>
      <c r="CQ86" s="474"/>
      <c r="CR86" s="474"/>
      <c r="CS86" s="474"/>
      <c r="CT86" s="474"/>
      <c r="CU86" s="474"/>
      <c r="CV86" s="474"/>
      <c r="CW86" s="474"/>
      <c r="CX86" s="474"/>
      <c r="CY86" s="474"/>
      <c r="CZ86" s="474"/>
      <c r="DA86" s="474"/>
      <c r="DB86" s="474"/>
      <c r="DC86" s="474"/>
      <c r="DD86" s="474"/>
      <c r="DE86" s="474"/>
      <c r="DF86" s="474"/>
      <c r="DG86" s="474"/>
      <c r="DH86" s="474"/>
      <c r="DI86" s="474"/>
      <c r="DJ86" s="474"/>
      <c r="DK86" s="474"/>
      <c r="DL86" s="474"/>
      <c r="DM86" s="474"/>
      <c r="DN86" s="474"/>
      <c r="DO86" s="474"/>
      <c r="DP86" s="474"/>
      <c r="DQ86" s="474"/>
      <c r="DR86" s="474"/>
      <c r="DS86" s="474"/>
      <c r="DT86" s="474"/>
      <c r="DU86" s="474"/>
      <c r="DV86" s="474"/>
      <c r="DW86" s="474"/>
      <c r="DX86" s="474"/>
      <c r="DY86" s="474"/>
      <c r="DZ86" s="474"/>
      <c r="EA86" s="474"/>
      <c r="EB86" s="474"/>
      <c r="EC86" s="474"/>
      <c r="ED86" s="474"/>
      <c r="EE86" s="474"/>
      <c r="EF86" s="474"/>
      <c r="EG86" s="474"/>
      <c r="EH86" s="474"/>
      <c r="EI86" s="474"/>
      <c r="EJ86" s="474"/>
      <c r="EK86" s="474"/>
      <c r="EL86" s="474"/>
      <c r="EM86" s="474"/>
      <c r="EN86" s="474"/>
      <c r="EO86" s="474"/>
      <c r="EP86" s="474"/>
      <c r="EQ86" s="474"/>
      <c r="ER86" s="474"/>
      <c r="ES86" s="474"/>
      <c r="ET86" s="474"/>
      <c r="EU86" s="474"/>
      <c r="EV86" s="474"/>
      <c r="EW86" s="474"/>
      <c r="EX86" s="474"/>
      <c r="EY86" s="474"/>
      <c r="EZ86" s="474"/>
      <c r="FA86" s="474"/>
      <c r="FB86" s="474"/>
      <c r="FC86" s="474"/>
      <c r="FD86" s="474"/>
      <c r="FE86" s="474"/>
      <c r="FF86" s="474"/>
      <c r="FG86" s="474"/>
      <c r="FH86" s="474"/>
      <c r="FI86" s="474"/>
      <c r="FJ86" s="474"/>
      <c r="FK86" s="474"/>
      <c r="FL86" s="474"/>
      <c r="FM86" s="474"/>
      <c r="FN86" s="474"/>
      <c r="FO86" s="474"/>
      <c r="FP86" s="474"/>
      <c r="FQ86" s="474"/>
      <c r="FR86" s="474"/>
      <c r="FS86" s="474"/>
      <c r="FT86" s="474"/>
      <c r="FU86" s="474"/>
      <c r="FV86" s="474"/>
      <c r="FW86" s="474"/>
      <c r="FX86" s="474"/>
      <c r="FY86" s="474"/>
      <c r="FZ86" s="474"/>
      <c r="GA86" s="474"/>
      <c r="GB86" s="474"/>
      <c r="GC86" s="474"/>
      <c r="GD86" s="474"/>
      <c r="GE86" s="474"/>
      <c r="GF86" s="474"/>
      <c r="GG86" s="474"/>
      <c r="GH86" s="474"/>
      <c r="GI86" s="474"/>
      <c r="GJ86" s="474"/>
      <c r="GK86" s="474"/>
      <c r="GL86" s="474"/>
      <c r="GM86" s="474"/>
      <c r="GN86" s="474"/>
      <c r="GO86" s="474"/>
      <c r="GP86" s="474"/>
      <c r="GQ86" s="474"/>
      <c r="GR86" s="474"/>
      <c r="GS86" s="474"/>
      <c r="GT86" s="474"/>
      <c r="GU86" s="474"/>
      <c r="GV86" s="474"/>
      <c r="GW86" s="474"/>
      <c r="GX86" s="474"/>
      <c r="GY86" s="474"/>
      <c r="GZ86" s="474"/>
      <c r="HA86" s="474"/>
      <c r="HB86" s="474"/>
      <c r="HC86" s="474"/>
      <c r="HD86" s="474"/>
      <c r="HE86" s="474"/>
      <c r="HF86" s="474"/>
      <c r="HG86" s="474"/>
      <c r="HH86" s="474"/>
      <c r="HI86" s="474"/>
      <c r="HJ86" s="474"/>
      <c r="HK86" s="474"/>
      <c r="HL86" s="474"/>
      <c r="HM86" s="474"/>
      <c r="HN86" s="474"/>
      <c r="HO86" s="474"/>
      <c r="HP86" s="474"/>
      <c r="HQ86" s="474"/>
      <c r="HR86" s="474"/>
      <c r="HS86" s="474"/>
      <c r="HT86" s="474"/>
      <c r="HU86" s="474"/>
      <c r="HV86" s="474"/>
      <c r="HW86" s="474"/>
      <c r="HX86" s="474"/>
      <c r="HY86" s="474"/>
      <c r="HZ86" s="474"/>
      <c r="IA86" s="474"/>
      <c r="IB86" s="474"/>
      <c r="IC86" s="474"/>
      <c r="ID86" s="474"/>
      <c r="IE86" s="474"/>
      <c r="IF86" s="474"/>
      <c r="IG86" s="474"/>
      <c r="IH86" s="474"/>
      <c r="II86" s="474"/>
      <c r="IJ86" s="474"/>
      <c r="IK86" s="474"/>
      <c r="IL86" s="474"/>
      <c r="IM86" s="474"/>
      <c r="IN86" s="474"/>
      <c r="IO86" s="474"/>
      <c r="IP86" s="474"/>
      <c r="IQ86" s="474"/>
      <c r="IR86" s="474"/>
      <c r="IS86" s="474"/>
      <c r="IT86" s="474"/>
      <c r="IU86" s="474"/>
      <c r="IV86" s="474"/>
      <c r="IW86" s="474"/>
      <c r="IX86" s="474"/>
      <c r="IY86" s="474"/>
      <c r="IZ86" s="474"/>
      <c r="JA86" s="474"/>
      <c r="JB86" s="474"/>
      <c r="JC86" s="474"/>
      <c r="JD86" s="474"/>
      <c r="JE86" s="474"/>
      <c r="JF86" s="474"/>
      <c r="JG86" s="474"/>
      <c r="JH86" s="474"/>
      <c r="JI86" s="474"/>
      <c r="JJ86" s="474"/>
      <c r="JK86" s="474"/>
      <c r="JL86" s="474"/>
      <c r="JM86" s="474"/>
      <c r="JN86" s="474"/>
      <c r="JO86" s="474"/>
      <c r="JP86" s="474"/>
      <c r="JQ86" s="474"/>
      <c r="JR86" s="474"/>
      <c r="JS86" s="474"/>
      <c r="JT86" s="474"/>
      <c r="JU86" s="474"/>
      <c r="JV86" s="474"/>
      <c r="JW86" s="474"/>
      <c r="JX86" s="474"/>
      <c r="JY86" s="474"/>
      <c r="JZ86" s="474"/>
      <c r="KA86" s="474"/>
      <c r="KB86" s="474"/>
      <c r="KC86" s="474"/>
      <c r="KD86" s="474"/>
      <c r="KE86" s="474"/>
      <c r="KF86" s="474"/>
      <c r="KG86" s="474"/>
      <c r="KH86" s="474"/>
      <c r="KI86" s="474"/>
      <c r="KJ86" s="474"/>
      <c r="KK86" s="474"/>
      <c r="KL86" s="474"/>
      <c r="KM86" s="474"/>
      <c r="KN86" s="474"/>
      <c r="KO86" s="474"/>
      <c r="KP86" s="474"/>
    </row>
  </sheetData>
  <mergeCells count="5">
    <mergeCell ref="KS7:KS12"/>
    <mergeCell ref="KT7:KT12"/>
    <mergeCell ref="KU7:KU12"/>
    <mergeCell ref="KY7:KY12"/>
    <mergeCell ref="B3:K3"/>
  </mergeCells>
  <conditionalFormatting sqref="A26">
    <cfRule type="expression" dxfId="28" priority="22">
      <formula>IF(MONTH($B26)&lt;&gt;3,TRUE,FALSE)</formula>
    </cfRule>
    <cfRule type="expression" dxfId="27" priority="23">
      <formula>IF(MONTH($B26)=3,TRUE,FALSE)</formula>
    </cfRule>
  </conditionalFormatting>
  <conditionalFormatting sqref="B14:B26">
    <cfRule type="expression" dxfId="26" priority="24">
      <formula>IF(MONTH($B14)=3,TRUE,FALSE)</formula>
    </cfRule>
  </conditionalFormatting>
  <conditionalFormatting sqref="C7:KP7">
    <cfRule type="expression" dxfId="25" priority="12">
      <formula>IF(C$8=0,TRUE,FALSE)</formula>
    </cfRule>
    <cfRule type="expression" dxfId="24" priority="13">
      <formula>IF(AND(C$7="U",C$8&lt;&gt;0),TRUE,FALSE)</formula>
    </cfRule>
    <cfRule type="expression" dxfId="23" priority="14">
      <formula>IF(AND(C$7="R",C$8&lt;&gt;0),TRUE,FALSE)</formula>
    </cfRule>
  </conditionalFormatting>
  <conditionalFormatting sqref="C29:KP29">
    <cfRule type="expression" dxfId="22" priority="5">
      <formula>IF(C$7="R",TRUE, FALSE)</formula>
    </cfRule>
    <cfRule type="expression" dxfId="21" priority="19">
      <formula>IF(C$8=0,TRUE,FALSE)</formula>
    </cfRule>
  </conditionalFormatting>
  <conditionalFormatting sqref="C31:KP33">
    <cfRule type="expression" dxfId="20" priority="29">
      <formula>IF(C$7="U",TRUE,FALSE)</formula>
    </cfRule>
    <cfRule type="expression" dxfId="19" priority="30">
      <formula>IF(C$7="R",TRUE,FALSE)</formula>
    </cfRule>
    <cfRule type="expression" dxfId="18" priority="31">
      <formula>IF(C$8=0,TRUE,FALSE)</formula>
    </cfRule>
  </conditionalFormatting>
  <conditionalFormatting sqref="C34:KP34">
    <cfRule type="expression" dxfId="17" priority="18">
      <formula>IF(C$8=0,TRUE,FALSE)</formula>
    </cfRule>
  </conditionalFormatting>
  <conditionalFormatting sqref="C36:KP36">
    <cfRule type="cellIs" dxfId="16" priority="26" operator="lessThan">
      <formula>0</formula>
    </cfRule>
    <cfRule type="expression" dxfId="15" priority="27">
      <formula>IF(C$8=0,TRUE,FALSE)</formula>
    </cfRule>
  </conditionalFormatting>
  <conditionalFormatting sqref="C37:KP37">
    <cfRule type="expression" dxfId="14" priority="15">
      <formula>IF(C$8=0,TRUE,FALSE)</formula>
    </cfRule>
    <cfRule type="cellIs" dxfId="13" priority="25" operator="lessThan">
      <formula>1</formula>
    </cfRule>
  </conditionalFormatting>
  <conditionalFormatting sqref="C39:KP45">
    <cfRule type="expression" dxfId="12" priority="28">
      <formula>IF(C$8=0,TRUE,FALSE)</formula>
    </cfRule>
  </conditionalFormatting>
  <conditionalFormatting sqref="C51:KP54">
    <cfRule type="expression" dxfId="11" priority="17">
      <formula>IF(C$8=0,TRUE, FALSE)</formula>
    </cfRule>
  </conditionalFormatting>
  <conditionalFormatting sqref="C60:KP62">
    <cfRule type="expression" dxfId="10" priority="1">
      <formula>IF(C$8=0,TRUE,FALSE)</formula>
    </cfRule>
  </conditionalFormatting>
  <conditionalFormatting sqref="C64:KP64">
    <cfRule type="expression" dxfId="9" priority="16">
      <formula>IF(C$8=0,TRUE,FALSE)</formula>
    </cfRule>
  </conditionalFormatting>
  <conditionalFormatting sqref="O8:KP12">
    <cfRule type="expression" dxfId="8" priority="9">
      <formula>IF(O$8=0,TRUE,FALSE)</formula>
    </cfRule>
    <cfRule type="expression" dxfId="7" priority="10">
      <formula>IF(AND(O$7="U",O$8&lt;&gt;0),TRUE,FALSE)</formula>
    </cfRule>
    <cfRule type="expression" dxfId="6" priority="11">
      <formula>IF(AND(O$7="R",O$8&lt;&gt;0),TRUE,FALSE)</formula>
    </cfRule>
  </conditionalFormatting>
  <conditionalFormatting sqref="O14:KP26">
    <cfRule type="expression" dxfId="5" priority="7">
      <formula>IF($B14&lt;O$9,TRUE,FALSE)</formula>
    </cfRule>
    <cfRule type="expression" dxfId="4" priority="8">
      <formula>IF(O$10&lt;&gt;"",$B14&gt;DATE(YEAR(O$10),MONTH(O$10)+3,0),FALSE)</formula>
    </cfRule>
  </conditionalFormatting>
  <conditionalFormatting sqref="O14:KP27 C47:KP49 C56:KP58">
    <cfRule type="expression" dxfId="3" priority="20">
      <formula>IF(C$8=0,TRUE,FALSE)</formula>
    </cfRule>
  </conditionalFormatting>
  <conditionalFormatting sqref="O27:KP27">
    <cfRule type="expression" dxfId="2" priority="6">
      <formula>IF(O$7="R",TRUE,FALSE)</formula>
    </cfRule>
  </conditionalFormatting>
  <conditionalFormatting sqref="KS35:KW35">
    <cfRule type="cellIs" dxfId="1" priority="2" operator="lessThan">
      <formula>0</formula>
    </cfRule>
  </conditionalFormatting>
  <conditionalFormatting sqref="KS36:KW36">
    <cfRule type="cellIs" dxfId="0" priority="3" operator="lessThan">
      <formula>1</formula>
    </cfRule>
  </conditionalFormatting>
  <dataValidations disablePrompts="1" count="22">
    <dataValidation type="list" allowBlank="1" sqref="KY60" xr:uid="{6426E92B-AC49-4C8C-95B7-2D9EE6FFBA46}">
      <formula1>$B$66:$KP$66</formula1>
    </dataValidation>
    <dataValidation type="list" allowBlank="1" showInputMessage="1" sqref="KY71" xr:uid="{B43A9D90-3B49-4CD2-9D06-F088F22CDDCD}">
      <formula1>$B$77:$D$77</formula1>
    </dataValidation>
    <dataValidation type="list" allowBlank="1" showInputMessage="1" sqref="KY79" xr:uid="{BBF6B3AA-AD51-4534-9643-0BEAC6914323}">
      <formula1>$B$85:$KP$85</formula1>
    </dataValidation>
    <dataValidation type="list" allowBlank="1" showInputMessage="1" sqref="KY78" xr:uid="{F7557989-2E56-4011-B0D3-08E399CC7AFF}">
      <formula1>$B$84:$KP$84</formula1>
    </dataValidation>
    <dataValidation type="list" allowBlank="1" showInputMessage="1" sqref="KY73" xr:uid="{3A36376A-5F94-4A49-8DEE-A3B4532A371C}">
      <formula1>$B$79:$KP$79</formula1>
    </dataValidation>
    <dataValidation type="list" allowBlank="1" showInputMessage="1" sqref="KY72" xr:uid="{BE170038-3442-4545-8638-C322CDFF4FA0}">
      <formula1>$B$78:$KP$78</formula1>
    </dataValidation>
    <dataValidation type="list" allowBlank="1" showInputMessage="1" sqref="KY77" xr:uid="{09D6C90D-90DC-41DA-BEF1-1FEB083C7CC5}">
      <formula1>$B$83:$KP$83</formula1>
    </dataValidation>
    <dataValidation type="list" allowBlank="1" showInputMessage="1" sqref="KY76" xr:uid="{53C0A4C6-9694-4A35-AF38-FCF975FB3811}">
      <formula1>$B$82:$KP$82</formula1>
    </dataValidation>
    <dataValidation type="list" allowBlank="1" showInputMessage="1" sqref="KY74" xr:uid="{82528F4D-5EFF-4B2F-AF3D-A9D6413F89B5}">
      <formula1>$B$80:$KP$80</formula1>
    </dataValidation>
    <dataValidation type="list" allowBlank="1" showInputMessage="1" sqref="KY75" xr:uid="{B3C7DF96-5EBE-480A-9B51-57AC573A8E21}">
      <formula1>$B$81:$KP$81</formula1>
    </dataValidation>
    <dataValidation type="list" allowBlank="1" showInputMessage="1" sqref="KY82" xr:uid="{EB57A34E-2498-447C-AB53-247453224B66}">
      <formula1>$B$86:$D$86</formula1>
    </dataValidation>
    <dataValidation type="list" allowBlank="1" showInputMessage="1" sqref="KY66" xr:uid="{FBBF9FB4-A55D-4CDB-8812-C51E0BE6F964}">
      <formula1>$B$72:$KP$72</formula1>
    </dataValidation>
    <dataValidation type="list" allowBlank="1" showInputMessage="1" sqref="KY70" xr:uid="{807F67B7-D1D9-48C9-B450-6D1F05659EB1}">
      <formula1>$B$76:$KP$76</formula1>
    </dataValidation>
    <dataValidation type="list" allowBlank="1" showInputMessage="1" sqref="KY69" xr:uid="{85A0BC9E-40DE-4DB8-B2A1-BD4AA59E8057}">
      <formula1>$B$75:$KP$75</formula1>
    </dataValidation>
    <dataValidation type="list" allowBlank="1" showInputMessage="1" sqref="KY68" xr:uid="{77628729-C80E-4867-85BC-2D5E5E8895DD}">
      <formula1>$B$74:$KP$74</formula1>
    </dataValidation>
    <dataValidation type="list" allowBlank="1" showInputMessage="1" sqref="KY67" xr:uid="{44C9711E-936A-41FE-9148-663D73B527DD}">
      <formula1>$B$73:$D$73</formula1>
    </dataValidation>
    <dataValidation type="list" allowBlank="1" showInputMessage="1" sqref="KY65" xr:uid="{3B85E826-5F76-49B8-938F-0D45019B992A}">
      <formula1>$B$71:$KP$71</formula1>
    </dataValidation>
    <dataValidation type="list" allowBlank="1" showInputMessage="1" sqref="KY64" xr:uid="{38EFB786-D3B6-43F7-BD9A-1BEDB4FE2BB1}">
      <formula1>$B$70:$KP$70</formula1>
    </dataValidation>
    <dataValidation type="list" allowBlank="1" showInputMessage="1" sqref="KY63" xr:uid="{03B81611-A0F1-4216-8250-0FACF06A846A}">
      <formula1>$B$69:$KP$69</formula1>
    </dataValidation>
    <dataValidation type="list" allowBlank="1" showInputMessage="1" sqref="KY62" xr:uid="{C19A66AD-D4D4-4991-BB07-A0FBFD0B84E6}">
      <formula1>$B$68:$KP$68</formula1>
    </dataValidation>
    <dataValidation type="list" allowBlank="1" showInputMessage="1" sqref="KY61" xr:uid="{705EE77F-93D0-4D89-9FB1-B5D675D2545F}">
      <formula1>$B$67:$D$67</formula1>
    </dataValidation>
    <dataValidation allowBlank="1" showInputMessage="1" sqref="KY80:KY81" xr:uid="{A9FFDD1F-4C91-427A-9812-F92E5B016833}"/>
  </dataValidations>
  <printOptions horizontalCentered="1"/>
  <pageMargins left="0.25" right="0.25" top="0.75" bottom="0.75" header="0.3" footer="0.3"/>
  <pageSetup scale="71" fitToWidth="0" pageOrder="overThenDown" orientation="portrait" cellComments="asDisplayed" r:id="rId1"/>
  <headerFooter>
    <oddHeader>&amp;L&amp;"Arial,Bold"&amp;8&amp;K0000FFE1-H. Portfolio Cash Flows</oddHeader>
    <oddFooter>&amp;L&amp;F&amp;R&amp;P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6A636-816A-4345-A382-61130197D245}">
  <sheetPr codeName="Sheet2"/>
  <dimension ref="A1:BC113"/>
  <sheetViews>
    <sheetView workbookViewId="0">
      <selection activeCell="C7" sqref="C7"/>
    </sheetView>
  </sheetViews>
  <sheetFormatPr defaultRowHeight="14.5" x14ac:dyDescent="0.35"/>
  <cols>
    <col min="1" max="1" width="4.81640625" style="187" customWidth="1"/>
    <col min="2" max="2" width="26.7265625" customWidth="1"/>
    <col min="3" max="3" width="32.453125" customWidth="1"/>
    <col min="4" max="4" width="33.54296875" customWidth="1"/>
    <col min="5" max="20" width="9.1796875" style="170"/>
  </cols>
  <sheetData>
    <row r="1" spans="1:55" x14ac:dyDescent="0.35">
      <c r="A1" s="188"/>
      <c r="B1" s="166" t="s">
        <v>490</v>
      </c>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row>
    <row r="2" spans="1:55" x14ac:dyDescent="0.35">
      <c r="A2" s="189"/>
      <c r="B2" s="166" t="s">
        <v>9</v>
      </c>
      <c r="C2" s="346" t="str">
        <f>Overview!B43</f>
        <v>dd/mm/yyyy</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70"/>
      <c r="AI2" s="170"/>
      <c r="AJ2" s="170"/>
      <c r="AK2" s="170"/>
      <c r="AL2" s="170"/>
      <c r="AM2" s="170"/>
      <c r="AN2" s="170"/>
      <c r="AO2" s="170"/>
      <c r="AP2" s="170"/>
      <c r="AQ2" s="170"/>
      <c r="AR2" s="170"/>
      <c r="AS2" s="170"/>
      <c r="AT2" s="170"/>
      <c r="AU2" s="170"/>
      <c r="AV2" s="170"/>
      <c r="AW2" s="170"/>
      <c r="AX2" s="170"/>
      <c r="AY2" s="170"/>
      <c r="AZ2" s="170"/>
      <c r="BA2" s="170"/>
      <c r="BB2" s="170"/>
      <c r="BC2" s="170"/>
    </row>
    <row r="3" spans="1:55" ht="25.5" customHeight="1" x14ac:dyDescent="0.35">
      <c r="A3" s="221"/>
      <c r="B3" s="770"/>
      <c r="C3" s="770"/>
      <c r="D3" s="770"/>
      <c r="E3" s="770"/>
      <c r="F3" s="770"/>
      <c r="G3" s="770"/>
      <c r="H3" s="770"/>
      <c r="I3" s="770"/>
      <c r="J3" s="770"/>
      <c r="K3" s="770"/>
      <c r="L3" s="167"/>
      <c r="M3" s="167"/>
      <c r="N3" s="167"/>
      <c r="O3" s="167"/>
      <c r="P3" s="167"/>
      <c r="Q3" s="168"/>
      <c r="R3" s="168"/>
      <c r="S3" s="168"/>
      <c r="T3" s="168"/>
      <c r="U3" s="168"/>
      <c r="V3" s="168"/>
      <c r="W3" s="168" t="s">
        <v>2</v>
      </c>
      <c r="X3" s="168" t="s">
        <v>2</v>
      </c>
      <c r="Y3" s="168" t="s">
        <v>2</v>
      </c>
      <c r="Z3" s="168" t="s">
        <v>2</v>
      </c>
      <c r="AA3" s="168" t="s">
        <v>2</v>
      </c>
      <c r="AB3" s="168" t="s">
        <v>2</v>
      </c>
      <c r="AC3" s="168" t="s">
        <v>2</v>
      </c>
      <c r="AD3" s="168" t="s">
        <v>2</v>
      </c>
      <c r="AE3" s="168" t="s">
        <v>2</v>
      </c>
      <c r="AF3" s="168" t="s">
        <v>2</v>
      </c>
      <c r="AG3" s="168" t="s">
        <v>2</v>
      </c>
      <c r="AH3" s="170"/>
      <c r="AI3" s="170"/>
      <c r="AJ3" s="170"/>
      <c r="AK3" s="170"/>
      <c r="AL3" s="170"/>
      <c r="AM3" s="170"/>
      <c r="AN3" s="170"/>
      <c r="AO3" s="170"/>
      <c r="AP3" s="170"/>
      <c r="AQ3" s="170"/>
      <c r="AR3" s="170"/>
      <c r="AS3" s="170"/>
      <c r="AT3" s="170"/>
      <c r="AU3" s="170"/>
      <c r="AV3" s="170"/>
      <c r="AW3" s="170"/>
      <c r="AX3" s="170"/>
      <c r="AY3" s="170"/>
      <c r="AZ3" s="170"/>
      <c r="BA3" s="170"/>
      <c r="BB3" s="170"/>
      <c r="BC3" s="170"/>
    </row>
    <row r="4" spans="1:55" x14ac:dyDescent="0.35">
      <c r="A4" s="138"/>
      <c r="B4" s="138" t="s">
        <v>11</v>
      </c>
      <c r="C4" s="138" t="str">
        <f>Overview!B8</f>
        <v xml:space="preserve"> Applicant Fund Name</v>
      </c>
      <c r="D4" s="138"/>
      <c r="E4" s="138"/>
      <c r="F4" s="138"/>
      <c r="G4" s="130" t="s">
        <v>2</v>
      </c>
      <c r="H4" s="130"/>
      <c r="I4" s="130"/>
      <c r="J4" s="130"/>
      <c r="K4" s="130"/>
      <c r="L4" s="130"/>
      <c r="M4" s="130"/>
      <c r="N4" s="130"/>
      <c r="O4" s="130"/>
      <c r="P4" s="130"/>
      <c r="Q4" s="168"/>
      <c r="R4" s="168"/>
      <c r="S4" s="168"/>
      <c r="T4" s="168"/>
      <c r="U4" s="168"/>
      <c r="V4" s="168"/>
      <c r="W4" s="168"/>
      <c r="X4" s="168" t="s">
        <v>2</v>
      </c>
      <c r="Y4" s="168" t="s">
        <v>2</v>
      </c>
      <c r="Z4" s="168" t="s">
        <v>2</v>
      </c>
      <c r="AA4" s="168" t="s">
        <v>2</v>
      </c>
      <c r="AB4" s="168" t="s">
        <v>2</v>
      </c>
      <c r="AC4" s="168" t="s">
        <v>2</v>
      </c>
      <c r="AD4" s="168" t="s">
        <v>2</v>
      </c>
      <c r="AE4" s="168" t="s">
        <v>2</v>
      </c>
      <c r="AF4" s="168" t="s">
        <v>2</v>
      </c>
      <c r="AG4" s="168" t="s">
        <v>2</v>
      </c>
      <c r="AH4" s="170"/>
      <c r="AI4" s="170"/>
      <c r="AJ4" s="170"/>
      <c r="AK4" s="170"/>
      <c r="AL4" s="170"/>
      <c r="AM4" s="170"/>
      <c r="AN4" s="170"/>
      <c r="AO4" s="170"/>
      <c r="AP4" s="170"/>
      <c r="AQ4" s="170"/>
      <c r="AR4" s="170"/>
      <c r="AS4" s="170"/>
      <c r="AT4" s="170"/>
      <c r="AU4" s="170"/>
      <c r="AV4" s="170"/>
      <c r="AW4" s="170"/>
      <c r="AX4" s="170"/>
      <c r="AY4" s="170"/>
      <c r="AZ4" s="170"/>
      <c r="BA4" s="170"/>
      <c r="BB4" s="170"/>
      <c r="BC4" s="170"/>
    </row>
    <row r="5" spans="1:55" x14ac:dyDescent="0.35">
      <c r="A5" s="613"/>
      <c r="B5" s="174"/>
      <c r="C5" s="179"/>
      <c r="D5" s="179"/>
    </row>
    <row r="6" spans="1:55" ht="30.75" customHeight="1" x14ac:dyDescent="0.35">
      <c r="A6" s="613"/>
      <c r="B6" s="726" t="s">
        <v>491</v>
      </c>
      <c r="C6" s="726"/>
      <c r="D6" s="726"/>
    </row>
    <row r="7" spans="1:55" x14ac:dyDescent="0.35">
      <c r="A7" s="613"/>
      <c r="B7" s="179"/>
      <c r="C7" s="179"/>
      <c r="D7" s="179"/>
    </row>
    <row r="8" spans="1:55" x14ac:dyDescent="0.35">
      <c r="A8" s="613"/>
      <c r="B8" s="183" t="s">
        <v>492</v>
      </c>
      <c r="C8" s="179"/>
      <c r="D8" s="179"/>
    </row>
    <row r="9" spans="1:55" x14ac:dyDescent="0.35">
      <c r="A9" s="613"/>
      <c r="B9" s="184" t="s">
        <v>493</v>
      </c>
      <c r="C9" s="186" t="s">
        <v>25</v>
      </c>
      <c r="D9" s="185"/>
    </row>
    <row r="10" spans="1:55" x14ac:dyDescent="0.35">
      <c r="A10" s="613"/>
      <c r="B10" s="785" t="s">
        <v>494</v>
      </c>
      <c r="C10" s="786"/>
      <c r="D10" s="787"/>
    </row>
    <row r="11" spans="1:55" x14ac:dyDescent="0.35">
      <c r="A11" s="613"/>
      <c r="B11" s="785"/>
      <c r="C11" s="786"/>
      <c r="D11" s="787"/>
    </row>
    <row r="12" spans="1:55" x14ac:dyDescent="0.35">
      <c r="A12" s="613"/>
      <c r="B12" s="785"/>
      <c r="C12" s="786"/>
      <c r="D12" s="787"/>
    </row>
    <row r="13" spans="1:55" x14ac:dyDescent="0.35">
      <c r="A13" s="613"/>
      <c r="B13" s="785"/>
      <c r="C13" s="786"/>
      <c r="D13" s="787"/>
    </row>
    <row r="14" spans="1:55" x14ac:dyDescent="0.35">
      <c r="A14" s="613"/>
      <c r="B14" s="788"/>
      <c r="C14" s="789"/>
      <c r="D14" s="790"/>
    </row>
    <row r="15" spans="1:55" x14ac:dyDescent="0.35">
      <c r="A15" s="613"/>
      <c r="B15" s="182"/>
      <c r="C15" s="179"/>
      <c r="D15" s="179"/>
    </row>
    <row r="16" spans="1:55" x14ac:dyDescent="0.35">
      <c r="A16" s="613">
        <v>1</v>
      </c>
      <c r="B16" s="614" t="s">
        <v>495</v>
      </c>
      <c r="C16" s="615" t="s">
        <v>496</v>
      </c>
      <c r="D16" s="616" t="s">
        <v>25</v>
      </c>
    </row>
    <row r="17" spans="1:4" x14ac:dyDescent="0.35">
      <c r="A17" s="613"/>
      <c r="B17" s="727"/>
      <c r="C17" s="728"/>
      <c r="D17" s="731"/>
    </row>
    <row r="18" spans="1:4" x14ac:dyDescent="0.35">
      <c r="A18" s="613"/>
      <c r="B18" s="727"/>
      <c r="C18" s="728"/>
      <c r="D18" s="731"/>
    </row>
    <row r="19" spans="1:4" x14ac:dyDescent="0.35">
      <c r="A19" s="613"/>
      <c r="B19" s="727"/>
      <c r="C19" s="728"/>
      <c r="D19" s="731"/>
    </row>
    <row r="20" spans="1:4" x14ac:dyDescent="0.35">
      <c r="A20" s="613"/>
      <c r="B20" s="732"/>
      <c r="C20" s="733"/>
      <c r="D20" s="734"/>
    </row>
    <row r="21" spans="1:4" x14ac:dyDescent="0.35">
      <c r="A21" s="613"/>
      <c r="B21" s="182"/>
      <c r="C21" s="179"/>
      <c r="D21" s="179"/>
    </row>
    <row r="22" spans="1:4" x14ac:dyDescent="0.35">
      <c r="A22" s="613">
        <v>2</v>
      </c>
      <c r="B22" s="614" t="s">
        <v>495</v>
      </c>
      <c r="C22" s="615" t="s">
        <v>496</v>
      </c>
      <c r="D22" s="616" t="s">
        <v>25</v>
      </c>
    </row>
    <row r="23" spans="1:4" x14ac:dyDescent="0.35">
      <c r="A23" s="613"/>
      <c r="B23" s="727"/>
      <c r="C23" s="728"/>
      <c r="D23" s="731"/>
    </row>
    <row r="24" spans="1:4" x14ac:dyDescent="0.35">
      <c r="A24" s="613"/>
      <c r="B24" s="727"/>
      <c r="C24" s="728"/>
      <c r="D24" s="731"/>
    </row>
    <row r="25" spans="1:4" x14ac:dyDescent="0.35">
      <c r="A25" s="613"/>
      <c r="B25" s="727"/>
      <c r="C25" s="728"/>
      <c r="D25" s="731"/>
    </row>
    <row r="26" spans="1:4" x14ac:dyDescent="0.35">
      <c r="A26" s="613"/>
      <c r="B26" s="732"/>
      <c r="C26" s="733"/>
      <c r="D26" s="734"/>
    </row>
    <row r="27" spans="1:4" x14ac:dyDescent="0.35">
      <c r="A27" s="613"/>
      <c r="B27" s="182"/>
      <c r="C27" s="179"/>
      <c r="D27" s="179"/>
    </row>
    <row r="28" spans="1:4" x14ac:dyDescent="0.35">
      <c r="A28" s="613">
        <v>3</v>
      </c>
      <c r="B28" s="614" t="s">
        <v>495</v>
      </c>
      <c r="C28" s="615" t="s">
        <v>496</v>
      </c>
      <c r="D28" s="616" t="s">
        <v>25</v>
      </c>
    </row>
    <row r="29" spans="1:4" x14ac:dyDescent="0.35">
      <c r="A29" s="613"/>
      <c r="B29" s="727"/>
      <c r="C29" s="728"/>
      <c r="D29" s="731"/>
    </row>
    <row r="30" spans="1:4" x14ac:dyDescent="0.35">
      <c r="A30" s="613"/>
      <c r="B30" s="727"/>
      <c r="C30" s="728"/>
      <c r="D30" s="731"/>
    </row>
    <row r="31" spans="1:4" x14ac:dyDescent="0.35">
      <c r="A31" s="613"/>
      <c r="B31" s="727"/>
      <c r="C31" s="728"/>
      <c r="D31" s="731"/>
    </row>
    <row r="32" spans="1:4" x14ac:dyDescent="0.35">
      <c r="A32" s="613"/>
      <c r="B32" s="732"/>
      <c r="C32" s="733"/>
      <c r="D32" s="734"/>
    </row>
    <row r="33" spans="1:4" x14ac:dyDescent="0.35">
      <c r="A33" s="613"/>
      <c r="B33" s="182"/>
      <c r="C33" s="179"/>
      <c r="D33" s="179"/>
    </row>
    <row r="34" spans="1:4" x14ac:dyDescent="0.35">
      <c r="A34" s="613">
        <v>4</v>
      </c>
      <c r="B34" s="614" t="s">
        <v>495</v>
      </c>
      <c r="C34" s="615" t="s">
        <v>496</v>
      </c>
      <c r="D34" s="616" t="s">
        <v>25</v>
      </c>
    </row>
    <row r="35" spans="1:4" x14ac:dyDescent="0.35">
      <c r="A35" s="613"/>
      <c r="B35" s="727"/>
      <c r="C35" s="728"/>
      <c r="D35" s="731"/>
    </row>
    <row r="36" spans="1:4" x14ac:dyDescent="0.35">
      <c r="A36" s="613"/>
      <c r="B36" s="727"/>
      <c r="C36" s="728"/>
      <c r="D36" s="731"/>
    </row>
    <row r="37" spans="1:4" x14ac:dyDescent="0.35">
      <c r="A37" s="613"/>
      <c r="B37" s="727"/>
      <c r="C37" s="728"/>
      <c r="D37" s="731"/>
    </row>
    <row r="38" spans="1:4" x14ac:dyDescent="0.35">
      <c r="A38" s="613"/>
      <c r="B38" s="732"/>
      <c r="C38" s="733"/>
      <c r="D38" s="734"/>
    </row>
    <row r="39" spans="1:4" x14ac:dyDescent="0.35">
      <c r="A39" s="613"/>
      <c r="B39" s="182"/>
      <c r="C39" s="179"/>
      <c r="D39" s="179"/>
    </row>
    <row r="40" spans="1:4" x14ac:dyDescent="0.35">
      <c r="A40" s="613">
        <v>5</v>
      </c>
      <c r="B40" s="614" t="s">
        <v>495</v>
      </c>
      <c r="C40" s="615" t="s">
        <v>496</v>
      </c>
      <c r="D40" s="616" t="s">
        <v>25</v>
      </c>
    </row>
    <row r="41" spans="1:4" x14ac:dyDescent="0.35">
      <c r="A41" s="613"/>
      <c r="B41" s="727"/>
      <c r="C41" s="728"/>
      <c r="D41" s="731"/>
    </row>
    <row r="42" spans="1:4" x14ac:dyDescent="0.35">
      <c r="A42" s="613"/>
      <c r="B42" s="727"/>
      <c r="C42" s="728"/>
      <c r="D42" s="731"/>
    </row>
    <row r="43" spans="1:4" x14ac:dyDescent="0.35">
      <c r="A43" s="613"/>
      <c r="B43" s="727"/>
      <c r="C43" s="728"/>
      <c r="D43" s="731"/>
    </row>
    <row r="44" spans="1:4" x14ac:dyDescent="0.35">
      <c r="A44" s="613"/>
      <c r="B44" s="732"/>
      <c r="C44" s="733"/>
      <c r="D44" s="734"/>
    </row>
    <row r="45" spans="1:4" x14ac:dyDescent="0.35">
      <c r="A45" s="613"/>
      <c r="B45" s="182"/>
      <c r="C45" s="179"/>
      <c r="D45" s="179"/>
    </row>
    <row r="46" spans="1:4" x14ac:dyDescent="0.35">
      <c r="A46" s="613">
        <v>6</v>
      </c>
      <c r="B46" s="614" t="s">
        <v>495</v>
      </c>
      <c r="C46" s="615" t="s">
        <v>496</v>
      </c>
      <c r="D46" s="616" t="s">
        <v>25</v>
      </c>
    </row>
    <row r="47" spans="1:4" x14ac:dyDescent="0.35">
      <c r="A47" s="613"/>
      <c r="B47" s="727"/>
      <c r="C47" s="728"/>
      <c r="D47" s="731"/>
    </row>
    <row r="48" spans="1:4" x14ac:dyDescent="0.35">
      <c r="A48" s="613"/>
      <c r="B48" s="727"/>
      <c r="C48" s="728"/>
      <c r="D48" s="731"/>
    </row>
    <row r="49" spans="1:4" x14ac:dyDescent="0.35">
      <c r="A49" s="613"/>
      <c r="B49" s="727"/>
      <c r="C49" s="728"/>
      <c r="D49" s="731"/>
    </row>
    <row r="50" spans="1:4" x14ac:dyDescent="0.35">
      <c r="A50" s="613"/>
      <c r="B50" s="732"/>
      <c r="C50" s="733"/>
      <c r="D50" s="734"/>
    </row>
    <row r="51" spans="1:4" x14ac:dyDescent="0.35">
      <c r="A51" s="613"/>
      <c r="B51" s="182"/>
      <c r="C51" s="179"/>
      <c r="D51" s="179"/>
    </row>
    <row r="52" spans="1:4" x14ac:dyDescent="0.35">
      <c r="A52" s="613">
        <v>7</v>
      </c>
      <c r="B52" s="614" t="s">
        <v>495</v>
      </c>
      <c r="C52" s="615" t="s">
        <v>496</v>
      </c>
      <c r="D52" s="616" t="s">
        <v>25</v>
      </c>
    </row>
    <row r="53" spans="1:4" x14ac:dyDescent="0.35">
      <c r="A53" s="613"/>
      <c r="B53" s="727"/>
      <c r="C53" s="728"/>
      <c r="D53" s="731"/>
    </row>
    <row r="54" spans="1:4" x14ac:dyDescent="0.35">
      <c r="A54" s="613"/>
      <c r="B54" s="727"/>
      <c r="C54" s="728"/>
      <c r="D54" s="731"/>
    </row>
    <row r="55" spans="1:4" x14ac:dyDescent="0.35">
      <c r="A55" s="613"/>
      <c r="B55" s="727"/>
      <c r="C55" s="728"/>
      <c r="D55" s="731"/>
    </row>
    <row r="56" spans="1:4" x14ac:dyDescent="0.35">
      <c r="A56" s="613"/>
      <c r="B56" s="732"/>
      <c r="C56" s="733"/>
      <c r="D56" s="734"/>
    </row>
    <row r="57" spans="1:4" x14ac:dyDescent="0.35">
      <c r="A57" s="613"/>
      <c r="B57" s="182"/>
      <c r="C57" s="179"/>
      <c r="D57" s="179"/>
    </row>
    <row r="58" spans="1:4" x14ac:dyDescent="0.35">
      <c r="A58" s="613">
        <v>8</v>
      </c>
      <c r="B58" s="614" t="s">
        <v>495</v>
      </c>
      <c r="C58" s="615" t="s">
        <v>496</v>
      </c>
      <c r="D58" s="616" t="s">
        <v>25</v>
      </c>
    </row>
    <row r="59" spans="1:4" x14ac:dyDescent="0.35">
      <c r="A59" s="613"/>
      <c r="B59" s="727"/>
      <c r="C59" s="728"/>
      <c r="D59" s="731"/>
    </row>
    <row r="60" spans="1:4" x14ac:dyDescent="0.35">
      <c r="A60" s="613"/>
      <c r="B60" s="727"/>
      <c r="C60" s="728"/>
      <c r="D60" s="731"/>
    </row>
    <row r="61" spans="1:4" x14ac:dyDescent="0.35">
      <c r="A61" s="613"/>
      <c r="B61" s="727"/>
      <c r="C61" s="728"/>
      <c r="D61" s="731"/>
    </row>
    <row r="62" spans="1:4" x14ac:dyDescent="0.35">
      <c r="A62" s="613"/>
      <c r="B62" s="732"/>
      <c r="C62" s="733"/>
      <c r="D62" s="734"/>
    </row>
    <row r="63" spans="1:4" x14ac:dyDescent="0.35">
      <c r="A63" s="613"/>
      <c r="B63" s="182"/>
      <c r="C63" s="179"/>
      <c r="D63" s="179"/>
    </row>
    <row r="64" spans="1:4" x14ac:dyDescent="0.35">
      <c r="A64" s="613">
        <v>9</v>
      </c>
      <c r="B64" s="614" t="s">
        <v>495</v>
      </c>
      <c r="C64" s="615" t="s">
        <v>496</v>
      </c>
      <c r="D64" s="616" t="s">
        <v>25</v>
      </c>
    </row>
    <row r="65" spans="2:4" x14ac:dyDescent="0.35">
      <c r="B65" s="727"/>
      <c r="C65" s="728"/>
      <c r="D65" s="731"/>
    </row>
    <row r="66" spans="2:4" x14ac:dyDescent="0.35">
      <c r="B66" s="727"/>
      <c r="C66" s="728"/>
      <c r="D66" s="731"/>
    </row>
    <row r="67" spans="2:4" x14ac:dyDescent="0.35">
      <c r="B67" s="727"/>
      <c r="C67" s="728"/>
      <c r="D67" s="731"/>
    </row>
    <row r="68" spans="2:4" x14ac:dyDescent="0.35">
      <c r="B68" s="732"/>
      <c r="C68" s="733"/>
      <c r="D68" s="734"/>
    </row>
    <row r="69" spans="2:4" x14ac:dyDescent="0.35">
      <c r="B69" s="170"/>
      <c r="C69" s="170"/>
      <c r="D69" s="170"/>
    </row>
    <row r="70" spans="2:4" x14ac:dyDescent="0.35">
      <c r="B70" s="170"/>
      <c r="C70" s="170"/>
      <c r="D70" s="170"/>
    </row>
    <row r="71" spans="2:4" x14ac:dyDescent="0.35">
      <c r="B71" s="170"/>
      <c r="C71" s="170"/>
      <c r="D71" s="170"/>
    </row>
    <row r="72" spans="2:4" x14ac:dyDescent="0.35">
      <c r="B72" s="170"/>
      <c r="C72" s="170"/>
      <c r="D72" s="170"/>
    </row>
    <row r="73" spans="2:4" x14ac:dyDescent="0.35">
      <c r="B73" s="170"/>
      <c r="C73" s="170"/>
      <c r="D73" s="170"/>
    </row>
    <row r="74" spans="2:4" x14ac:dyDescent="0.35">
      <c r="B74" s="170"/>
      <c r="C74" s="170"/>
      <c r="D74" s="170"/>
    </row>
    <row r="75" spans="2:4" x14ac:dyDescent="0.35">
      <c r="B75" s="170"/>
      <c r="C75" s="170"/>
      <c r="D75" s="170"/>
    </row>
    <row r="76" spans="2:4" x14ac:dyDescent="0.35">
      <c r="B76" s="170"/>
      <c r="C76" s="170"/>
      <c r="D76" s="170"/>
    </row>
    <row r="77" spans="2:4" x14ac:dyDescent="0.35">
      <c r="B77" s="170"/>
      <c r="C77" s="170"/>
      <c r="D77" s="170"/>
    </row>
    <row r="78" spans="2:4" x14ac:dyDescent="0.35">
      <c r="B78" s="170"/>
      <c r="C78" s="170"/>
      <c r="D78" s="170"/>
    </row>
    <row r="79" spans="2:4" x14ac:dyDescent="0.35">
      <c r="B79" s="170"/>
      <c r="C79" s="170"/>
      <c r="D79" s="170"/>
    </row>
    <row r="80" spans="2:4" x14ac:dyDescent="0.35">
      <c r="B80" s="170"/>
      <c r="C80" s="170"/>
      <c r="D80" s="170"/>
    </row>
    <row r="81" spans="2:4" x14ac:dyDescent="0.35">
      <c r="B81" s="170"/>
      <c r="C81" s="170"/>
      <c r="D81" s="170"/>
    </row>
    <row r="82" spans="2:4" x14ac:dyDescent="0.35">
      <c r="B82" s="170"/>
      <c r="C82" s="170"/>
      <c r="D82" s="170"/>
    </row>
    <row r="83" spans="2:4" x14ac:dyDescent="0.35">
      <c r="B83" s="170"/>
      <c r="C83" s="170"/>
      <c r="D83" s="170"/>
    </row>
    <row r="84" spans="2:4" x14ac:dyDescent="0.35">
      <c r="B84" s="170"/>
      <c r="C84" s="170"/>
      <c r="D84" s="170"/>
    </row>
    <row r="85" spans="2:4" x14ac:dyDescent="0.35">
      <c r="B85" s="170"/>
      <c r="C85" s="170"/>
      <c r="D85" s="170"/>
    </row>
    <row r="86" spans="2:4" x14ac:dyDescent="0.35">
      <c r="B86" s="170"/>
      <c r="C86" s="170"/>
      <c r="D86" s="170"/>
    </row>
    <row r="87" spans="2:4" x14ac:dyDescent="0.35">
      <c r="B87" s="170"/>
      <c r="C87" s="170"/>
      <c r="D87" s="170"/>
    </row>
    <row r="88" spans="2:4" x14ac:dyDescent="0.35">
      <c r="B88" s="170"/>
      <c r="C88" s="170"/>
      <c r="D88" s="170"/>
    </row>
    <row r="89" spans="2:4" x14ac:dyDescent="0.35">
      <c r="B89" s="170"/>
      <c r="C89" s="170"/>
      <c r="D89" s="170"/>
    </row>
    <row r="90" spans="2:4" x14ac:dyDescent="0.35">
      <c r="B90" s="170"/>
      <c r="C90" s="170"/>
      <c r="D90" s="170"/>
    </row>
    <row r="91" spans="2:4" x14ac:dyDescent="0.35">
      <c r="B91" s="170"/>
      <c r="C91" s="170"/>
      <c r="D91" s="170"/>
    </row>
    <row r="92" spans="2:4" x14ac:dyDescent="0.35">
      <c r="B92" s="170"/>
      <c r="C92" s="170"/>
      <c r="D92" s="170"/>
    </row>
    <row r="93" spans="2:4" x14ac:dyDescent="0.35">
      <c r="B93" s="170"/>
      <c r="C93" s="170"/>
      <c r="D93" s="170"/>
    </row>
    <row r="94" spans="2:4" x14ac:dyDescent="0.35">
      <c r="B94" s="170"/>
      <c r="C94" s="170"/>
      <c r="D94" s="170"/>
    </row>
    <row r="95" spans="2:4" x14ac:dyDescent="0.35">
      <c r="B95" s="170"/>
      <c r="C95" s="170"/>
      <c r="D95" s="170"/>
    </row>
    <row r="96" spans="2:4" x14ac:dyDescent="0.35">
      <c r="B96" s="170"/>
      <c r="C96" s="170"/>
      <c r="D96" s="170"/>
    </row>
    <row r="97" spans="2:4" x14ac:dyDescent="0.35">
      <c r="B97" s="170"/>
      <c r="C97" s="170"/>
      <c r="D97" s="170"/>
    </row>
    <row r="98" spans="2:4" x14ac:dyDescent="0.35">
      <c r="B98" s="170"/>
      <c r="C98" s="170"/>
      <c r="D98" s="170"/>
    </row>
    <row r="99" spans="2:4" x14ac:dyDescent="0.35">
      <c r="B99" s="170"/>
      <c r="C99" s="170"/>
      <c r="D99" s="170"/>
    </row>
    <row r="100" spans="2:4" x14ac:dyDescent="0.35">
      <c r="B100" s="170"/>
      <c r="C100" s="170"/>
      <c r="D100" s="170"/>
    </row>
    <row r="101" spans="2:4" x14ac:dyDescent="0.35">
      <c r="B101" s="170"/>
      <c r="C101" s="170"/>
      <c r="D101" s="170"/>
    </row>
    <row r="102" spans="2:4" x14ac:dyDescent="0.35">
      <c r="B102" s="170"/>
      <c r="C102" s="170"/>
      <c r="D102" s="170"/>
    </row>
    <row r="103" spans="2:4" x14ac:dyDescent="0.35">
      <c r="B103" s="170"/>
      <c r="C103" s="170"/>
      <c r="D103" s="170"/>
    </row>
    <row r="104" spans="2:4" x14ac:dyDescent="0.35">
      <c r="B104" s="170"/>
      <c r="C104" s="170"/>
      <c r="D104" s="170"/>
    </row>
    <row r="105" spans="2:4" x14ac:dyDescent="0.35">
      <c r="B105" s="170"/>
      <c r="C105" s="170"/>
      <c r="D105" s="170"/>
    </row>
    <row r="106" spans="2:4" x14ac:dyDescent="0.35">
      <c r="B106" s="170"/>
      <c r="C106" s="170"/>
      <c r="D106" s="170"/>
    </row>
    <row r="107" spans="2:4" x14ac:dyDescent="0.35">
      <c r="B107" s="170"/>
      <c r="C107" s="170"/>
      <c r="D107" s="170"/>
    </row>
    <row r="108" spans="2:4" x14ac:dyDescent="0.35">
      <c r="B108" s="170"/>
      <c r="C108" s="170"/>
      <c r="D108" s="170"/>
    </row>
    <row r="109" spans="2:4" x14ac:dyDescent="0.35">
      <c r="B109" s="170"/>
      <c r="C109" s="170"/>
      <c r="D109" s="170"/>
    </row>
    <row r="110" spans="2:4" x14ac:dyDescent="0.35">
      <c r="B110" s="170"/>
      <c r="C110" s="170"/>
      <c r="D110" s="170"/>
    </row>
    <row r="111" spans="2:4" x14ac:dyDescent="0.35">
      <c r="B111" s="170"/>
      <c r="C111" s="170"/>
      <c r="D111" s="170"/>
    </row>
    <row r="112" spans="2:4" x14ac:dyDescent="0.35">
      <c r="B112" s="170"/>
      <c r="C112" s="170"/>
      <c r="D112" s="170"/>
    </row>
    <row r="113" spans="2:4" x14ac:dyDescent="0.35">
      <c r="B113" s="170"/>
      <c r="C113" s="170"/>
      <c r="D113" s="170"/>
    </row>
  </sheetData>
  <mergeCells count="12">
    <mergeCell ref="B41:D44"/>
    <mergeCell ref="B47:D50"/>
    <mergeCell ref="B53:D56"/>
    <mergeCell ref="B59:D62"/>
    <mergeCell ref="B65:D68"/>
    <mergeCell ref="B3:K3"/>
    <mergeCell ref="B35:D38"/>
    <mergeCell ref="B6:D6"/>
    <mergeCell ref="B10:D14"/>
    <mergeCell ref="B17:D20"/>
    <mergeCell ref="B23:D26"/>
    <mergeCell ref="B29:D3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34</vt:i4>
      </vt:variant>
    </vt:vector>
  </HeadingPairs>
  <TitlesOfParts>
    <vt:vector size="50" baseType="lpstr">
      <vt:lpstr>Instructions</vt:lpstr>
      <vt:lpstr>Subsquent Fund Certification</vt:lpstr>
      <vt:lpstr>Info Release</vt:lpstr>
      <vt:lpstr>Overview</vt:lpstr>
      <vt:lpstr>Narrative</vt:lpstr>
      <vt:lpstr>Attachment Checklist</vt:lpstr>
      <vt:lpstr>Investment Track Record</vt:lpstr>
      <vt:lpstr>Historical Cash Flows</vt:lpstr>
      <vt:lpstr>Principal Bios</vt:lpstr>
      <vt:lpstr>Small Business Impact</vt:lpstr>
      <vt:lpstr>Covenant Defaults</vt:lpstr>
      <vt:lpstr>Applicant Economics and Time</vt:lpstr>
      <vt:lpstr>Firm and Service Providers</vt:lpstr>
      <vt:lpstr>Applicant Principals</vt:lpstr>
      <vt:lpstr>References</vt:lpstr>
      <vt:lpstr>Labels</vt:lpstr>
      <vt:lpstr>CashFlowTbl</vt:lpstr>
      <vt:lpstr>CoRU</vt:lpstr>
      <vt:lpstr>'Historical Cash Flows'!CurrentPay</vt:lpstr>
      <vt:lpstr>'Historical Cash Flows'!DCL</vt:lpstr>
      <vt:lpstr>'Historical Cash Flows'!DEOF2F</vt:lpstr>
      <vt:lpstr>'Historical Cash Flows'!DL</vt:lpstr>
      <vt:lpstr>EBITDA</vt:lpstr>
      <vt:lpstr>'Historical Cash Flows'!F2DIndustry</vt:lpstr>
      <vt:lpstr>'Historical Cash Flows'!F2DInvestedCap</vt:lpstr>
      <vt:lpstr>'Historical Cash Flows'!F2DStage</vt:lpstr>
      <vt:lpstr>'Historical Cash Flows'!GainLoss</vt:lpstr>
      <vt:lpstr>'Historical Cash Flows'!GrossIRR</vt:lpstr>
      <vt:lpstr>'Historical Cash Flows'!HoldPer</vt:lpstr>
      <vt:lpstr>InitialDate</vt:lpstr>
      <vt:lpstr>'Historical Cash Flows'!Instrument</vt:lpstr>
      <vt:lpstr>'Historical Cash Flows'!Location</vt:lpstr>
      <vt:lpstr>'Historical Cash Flows'!MOIC</vt:lpstr>
      <vt:lpstr>'Applicant Economics and Time'!Print_Area</vt:lpstr>
      <vt:lpstr>'Firm and Service Providers'!Print_Area</vt:lpstr>
      <vt:lpstr>'Historical Cash Flows'!Print_Area</vt:lpstr>
      <vt:lpstr>'Info Release'!Print_Area</vt:lpstr>
      <vt:lpstr>'Historical Cash Flows'!Print_Titles</vt:lpstr>
      <vt:lpstr>'Historical Cash Flows'!ProceedsIC</vt:lpstr>
      <vt:lpstr>'Historical Cash Flows'!ResidualIC</vt:lpstr>
      <vt:lpstr>'Historical Cash Flows'!ResidualValue</vt:lpstr>
      <vt:lpstr>'Historical Cash Flows'!ResValue</vt:lpstr>
      <vt:lpstr>Rev</vt:lpstr>
      <vt:lpstr>'Historical Cash Flows'!RU</vt:lpstr>
      <vt:lpstr>SB</vt:lpstr>
      <vt:lpstr>'Historical Cash Flows'!Source</vt:lpstr>
      <vt:lpstr>'Historical Cash Flows'!Tog</vt:lpstr>
      <vt:lpstr>'Historical Cash Flows'!TotalFinCost</vt:lpstr>
      <vt:lpstr>'Historical Cash Flows'!TotalProceeds</vt:lpstr>
      <vt:lpstr>'Historical Cash Flows'!ValuationDate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DeVries, Bailey G.</dc:creator>
  <cp:keywords/>
  <dc:description/>
  <cp:lastModifiedBy>Rich, Curtis B.</cp:lastModifiedBy>
  <cp:revision/>
  <dcterms:created xsi:type="dcterms:W3CDTF">2022-11-15T22:19:32Z</dcterms:created>
  <dcterms:modified xsi:type="dcterms:W3CDTF">2024-01-16T18:05:35Z</dcterms:modified>
  <cp:category/>
  <cp:contentStatus/>
</cp:coreProperties>
</file>